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929"/>
  <workbookPr/>
  <mc:AlternateContent xmlns:mc="http://schemas.openxmlformats.org/markup-compatibility/2006">
    <mc:Choice Requires="x15">
      <x15ac:absPath xmlns:x15ac="http://schemas.microsoft.com/office/spreadsheetml/2010/11/ac" url="C:\Users\Ángel\Downloads\"/>
    </mc:Choice>
  </mc:AlternateContent>
  <xr:revisionPtr revIDLastSave="0" documentId="13_ncr:1_{BD1736A7-1A94-4EF6-83EB-98E4A13DA6E0}" xr6:coauthVersionLast="44" xr6:coauthVersionMax="45" xr10:uidLastSave="{00000000-0000-0000-0000-000000000000}"/>
  <bookViews>
    <workbookView xWindow="-120" yWindow="-120" windowWidth="20730" windowHeight="11160" xr2:uid="{00000000-000D-0000-FFFF-FFFF00000000}"/>
  </bookViews>
  <sheets>
    <sheet name="Valores" sheetId="1" r:id="rId1"/>
    <sheet name="Calculo VaR Acciones" sheetId="8" r:id="rId2"/>
    <sheet name="Acciones" sheetId="2" r:id="rId3"/>
    <sheet name="GCarso" sheetId="5" r:id="rId4"/>
    <sheet name="WALMEX" sheetId="7" r:id="rId5"/>
    <sheet name="AMX" sheetId="6" r:id="rId6"/>
    <sheet name="Divisas (sin alisado)" sheetId="9" r:id="rId7"/>
    <sheet name="Divisas (con alisado)" sheetId="10" r:id="rId8"/>
  </sheets>
  <definedNames>
    <definedName name="_xlnm._FilterDatabase" localSheetId="2" hidden="1">Acciones!$A$3:$D$3</definedName>
    <definedName name="ExternalData_1" localSheetId="5" hidden="1">AMX!$A$1:$G$754</definedName>
    <definedName name="ExternalData_1" localSheetId="3" hidden="1">GCarso!$A$1:$G$754</definedName>
    <definedName name="ExternalData_2" localSheetId="4" hidden="1">WALMEX!$A$1:$G$754</definedName>
    <definedName name="solver_adj" localSheetId="7" hidden="1">'Divisas (con alisado)'!$T$5</definedName>
    <definedName name="solver_cvg" localSheetId="7" hidden="1">0.0001</definedName>
    <definedName name="solver_drv" localSheetId="7" hidden="1">1</definedName>
    <definedName name="solver_eng" localSheetId="7" hidden="1">1</definedName>
    <definedName name="solver_itr" localSheetId="7" hidden="1">2147483647</definedName>
    <definedName name="solver_lin" localSheetId="7" hidden="1">2</definedName>
    <definedName name="solver_mip" localSheetId="7" hidden="1">2147483647</definedName>
    <definedName name="solver_mni" localSheetId="7" hidden="1">30</definedName>
    <definedName name="solver_mrt" localSheetId="7" hidden="1">0.075</definedName>
    <definedName name="solver_msl" localSheetId="7" hidden="1">2</definedName>
    <definedName name="solver_neg" localSheetId="7" hidden="1">1</definedName>
    <definedName name="solver_nod" localSheetId="7" hidden="1">2147483647</definedName>
    <definedName name="solver_num" localSheetId="7" hidden="1">0</definedName>
    <definedName name="solver_opt" localSheetId="7" hidden="1">'Divisas (con alisado)'!$U$5</definedName>
    <definedName name="solver_pre" localSheetId="7" hidden="1">0.000001</definedName>
    <definedName name="solver_rbv" localSheetId="7" hidden="1">1</definedName>
    <definedName name="solver_rlx" localSheetId="7" hidden="1">1</definedName>
    <definedName name="solver_rsd" localSheetId="7" hidden="1">0</definedName>
    <definedName name="solver_scl" localSheetId="7" hidden="1">2</definedName>
    <definedName name="solver_sho" localSheetId="7" hidden="1">2</definedName>
    <definedName name="solver_ssz" localSheetId="7" hidden="1">100</definedName>
    <definedName name="solver_tim" localSheetId="7" hidden="1">2147483647</definedName>
    <definedName name="solver_tol" localSheetId="7" hidden="1">0.01</definedName>
    <definedName name="solver_typ" localSheetId="7" hidden="1">3</definedName>
    <definedName name="solver_val" localSheetId="7" hidden="1">0</definedName>
    <definedName name="solver_ver" localSheetId="7" hidden="1">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O47" i="1" l="1"/>
  <c r="D47" i="1"/>
  <c r="P27" i="1"/>
  <c r="O27" i="1"/>
  <c r="D26" i="1"/>
  <c r="D27" i="1" s="1"/>
  <c r="F27" i="1"/>
  <c r="E27" i="1"/>
  <c r="F34" i="1"/>
  <c r="E34" i="1"/>
  <c r="D34" i="1"/>
  <c r="D22" i="1"/>
  <c r="F18" i="1"/>
  <c r="E18" i="1"/>
  <c r="D17" i="1"/>
  <c r="D18" i="1" s="1"/>
  <c r="K2603" i="10" l="1"/>
  <c r="N2603" i="10" s="1"/>
  <c r="H2603" i="10"/>
  <c r="G2603" i="10"/>
  <c r="J2603" i="10" s="1"/>
  <c r="M2603" i="10" s="1"/>
  <c r="F2603" i="10"/>
  <c r="I2603" i="10" s="1"/>
  <c r="L2603" i="10" s="1"/>
  <c r="L2602" i="10"/>
  <c r="K2602" i="10"/>
  <c r="N2602" i="10" s="1"/>
  <c r="I2602" i="10"/>
  <c r="H2602" i="10"/>
  <c r="G2602" i="10"/>
  <c r="J2602" i="10" s="1"/>
  <c r="M2602" i="10" s="1"/>
  <c r="F2602" i="10"/>
  <c r="M2601" i="10"/>
  <c r="J2601" i="10"/>
  <c r="I2601" i="10"/>
  <c r="L2601" i="10" s="1"/>
  <c r="H2601" i="10"/>
  <c r="K2601" i="10" s="1"/>
  <c r="N2601" i="10" s="1"/>
  <c r="G2601" i="10"/>
  <c r="F2601" i="10"/>
  <c r="N2600" i="10"/>
  <c r="K2600" i="10"/>
  <c r="J2600" i="10"/>
  <c r="M2600" i="10" s="1"/>
  <c r="I2600" i="10"/>
  <c r="L2600" i="10" s="1"/>
  <c r="H2600" i="10"/>
  <c r="G2600" i="10"/>
  <c r="F2600" i="10"/>
  <c r="N2599" i="10"/>
  <c r="K2599" i="10"/>
  <c r="H2599" i="10"/>
  <c r="G2599" i="10"/>
  <c r="J2599" i="10" s="1"/>
  <c r="M2599" i="10" s="1"/>
  <c r="F2599" i="10"/>
  <c r="I2599" i="10" s="1"/>
  <c r="L2599" i="10" s="1"/>
  <c r="L2598" i="10"/>
  <c r="K2598" i="10"/>
  <c r="N2598" i="10" s="1"/>
  <c r="I2598" i="10"/>
  <c r="H2598" i="10"/>
  <c r="G2598" i="10"/>
  <c r="J2598" i="10" s="1"/>
  <c r="M2598" i="10" s="1"/>
  <c r="F2598" i="10"/>
  <c r="M2597" i="10"/>
  <c r="J2597" i="10"/>
  <c r="I2597" i="10"/>
  <c r="L2597" i="10" s="1"/>
  <c r="H2597" i="10"/>
  <c r="K2597" i="10" s="1"/>
  <c r="N2597" i="10" s="1"/>
  <c r="G2597" i="10"/>
  <c r="F2597" i="10"/>
  <c r="N2596" i="10"/>
  <c r="M2596" i="10"/>
  <c r="K2596" i="10"/>
  <c r="J2596" i="10"/>
  <c r="I2596" i="10"/>
  <c r="L2596" i="10" s="1"/>
  <c r="H2596" i="10"/>
  <c r="G2596" i="10"/>
  <c r="F2596" i="10"/>
  <c r="N2595" i="10"/>
  <c r="J2595" i="10"/>
  <c r="M2595" i="10" s="1"/>
  <c r="H2595" i="10"/>
  <c r="K2595" i="10" s="1"/>
  <c r="G2595" i="10"/>
  <c r="F2595" i="10"/>
  <c r="I2595" i="10" s="1"/>
  <c r="L2595" i="10" s="1"/>
  <c r="L2594" i="10"/>
  <c r="I2594" i="10"/>
  <c r="H2594" i="10"/>
  <c r="K2594" i="10" s="1"/>
  <c r="N2594" i="10" s="1"/>
  <c r="G2594" i="10"/>
  <c r="J2594" i="10" s="1"/>
  <c r="M2594" i="10" s="1"/>
  <c r="F2594" i="10"/>
  <c r="M2593" i="10"/>
  <c r="L2593" i="10"/>
  <c r="J2593" i="10"/>
  <c r="I2593" i="10"/>
  <c r="H2593" i="10"/>
  <c r="K2593" i="10" s="1"/>
  <c r="N2593" i="10" s="1"/>
  <c r="G2593" i="10"/>
  <c r="F2593" i="10"/>
  <c r="K2592" i="10"/>
  <c r="N2592" i="10" s="1"/>
  <c r="I2592" i="10"/>
  <c r="L2592" i="10" s="1"/>
  <c r="H2592" i="10"/>
  <c r="G2592" i="10"/>
  <c r="J2592" i="10" s="1"/>
  <c r="M2592" i="10" s="1"/>
  <c r="F2592" i="10"/>
  <c r="K2591" i="10"/>
  <c r="N2591" i="10" s="1"/>
  <c r="H2591" i="10"/>
  <c r="G2591" i="10"/>
  <c r="J2591" i="10" s="1"/>
  <c r="M2591" i="10" s="1"/>
  <c r="F2591" i="10"/>
  <c r="I2591" i="10" s="1"/>
  <c r="L2591" i="10" s="1"/>
  <c r="K2590" i="10"/>
  <c r="N2590" i="10" s="1"/>
  <c r="I2590" i="10"/>
  <c r="L2590" i="10" s="1"/>
  <c r="H2590" i="10"/>
  <c r="G2590" i="10"/>
  <c r="J2590" i="10" s="1"/>
  <c r="M2590" i="10" s="1"/>
  <c r="F2590" i="10"/>
  <c r="N2589" i="10"/>
  <c r="J2589" i="10"/>
  <c r="M2589" i="10" s="1"/>
  <c r="I2589" i="10"/>
  <c r="L2589" i="10" s="1"/>
  <c r="H2589" i="10"/>
  <c r="K2589" i="10" s="1"/>
  <c r="G2589" i="10"/>
  <c r="F2589" i="10"/>
  <c r="M2588" i="10"/>
  <c r="L2588" i="10"/>
  <c r="J2588" i="10"/>
  <c r="I2588" i="10"/>
  <c r="H2588" i="10"/>
  <c r="K2588" i="10" s="1"/>
  <c r="N2588" i="10" s="1"/>
  <c r="G2588" i="10"/>
  <c r="F2588" i="10"/>
  <c r="N2587" i="10"/>
  <c r="M2587" i="10"/>
  <c r="K2587" i="10"/>
  <c r="J2587" i="10"/>
  <c r="H2587" i="10"/>
  <c r="G2587" i="10"/>
  <c r="F2587" i="10"/>
  <c r="I2587" i="10" s="1"/>
  <c r="L2587" i="10" s="1"/>
  <c r="K2586" i="10"/>
  <c r="N2586" i="10" s="1"/>
  <c r="J2586" i="10"/>
  <c r="M2586" i="10" s="1"/>
  <c r="H2586" i="10"/>
  <c r="G2586" i="10"/>
  <c r="F2586" i="10"/>
  <c r="I2586" i="10" s="1"/>
  <c r="L2586" i="10" s="1"/>
  <c r="L2585" i="10"/>
  <c r="I2585" i="10"/>
  <c r="H2585" i="10"/>
  <c r="K2585" i="10" s="1"/>
  <c r="N2585" i="10" s="1"/>
  <c r="G2585" i="10"/>
  <c r="J2585" i="10" s="1"/>
  <c r="M2585" i="10" s="1"/>
  <c r="F2585" i="10"/>
  <c r="M2584" i="10"/>
  <c r="L2584" i="10"/>
  <c r="J2584" i="10"/>
  <c r="I2584" i="10"/>
  <c r="H2584" i="10"/>
  <c r="K2584" i="10" s="1"/>
  <c r="N2584" i="10" s="1"/>
  <c r="G2584" i="10"/>
  <c r="F2584" i="10"/>
  <c r="N2583" i="10"/>
  <c r="K2583" i="10"/>
  <c r="I2583" i="10"/>
  <c r="L2583" i="10" s="1"/>
  <c r="H2583" i="10"/>
  <c r="G2583" i="10"/>
  <c r="J2583" i="10" s="1"/>
  <c r="M2583" i="10" s="1"/>
  <c r="F2583" i="10"/>
  <c r="J2582" i="10"/>
  <c r="M2582" i="10" s="1"/>
  <c r="H2582" i="10"/>
  <c r="K2582" i="10" s="1"/>
  <c r="N2582" i="10" s="1"/>
  <c r="G2582" i="10"/>
  <c r="F2582" i="10"/>
  <c r="I2582" i="10" s="1"/>
  <c r="L2582" i="10" s="1"/>
  <c r="N2581" i="10"/>
  <c r="M2581" i="10"/>
  <c r="K2581" i="10"/>
  <c r="J2581" i="10"/>
  <c r="I2581" i="10"/>
  <c r="L2581" i="10" s="1"/>
  <c r="H2581" i="10"/>
  <c r="G2581" i="10"/>
  <c r="F2581" i="10"/>
  <c r="N2580" i="10"/>
  <c r="K2580" i="10"/>
  <c r="J2580" i="10"/>
  <c r="M2580" i="10" s="1"/>
  <c r="H2580" i="10"/>
  <c r="G2580" i="10"/>
  <c r="F2580" i="10"/>
  <c r="I2580" i="10" s="1"/>
  <c r="L2580" i="10" s="1"/>
  <c r="L2579" i="10"/>
  <c r="K2579" i="10"/>
  <c r="N2579" i="10" s="1"/>
  <c r="I2579" i="10"/>
  <c r="H2579" i="10"/>
  <c r="G2579" i="10"/>
  <c r="J2579" i="10" s="1"/>
  <c r="M2579" i="10" s="1"/>
  <c r="F2579" i="10"/>
  <c r="M2578" i="10"/>
  <c r="L2578" i="10"/>
  <c r="J2578" i="10"/>
  <c r="I2578" i="10"/>
  <c r="H2578" i="10"/>
  <c r="K2578" i="10" s="1"/>
  <c r="N2578" i="10" s="1"/>
  <c r="G2578" i="10"/>
  <c r="F2578" i="10"/>
  <c r="N2577" i="10"/>
  <c r="M2577" i="10"/>
  <c r="K2577" i="10"/>
  <c r="J2577" i="10"/>
  <c r="I2577" i="10"/>
  <c r="L2577" i="10" s="1"/>
  <c r="H2577" i="10"/>
  <c r="G2577" i="10"/>
  <c r="F2577" i="10"/>
  <c r="N2576" i="10"/>
  <c r="K2576" i="10"/>
  <c r="J2576" i="10"/>
  <c r="M2576" i="10" s="1"/>
  <c r="H2576" i="10"/>
  <c r="G2576" i="10"/>
  <c r="F2576" i="10"/>
  <c r="I2576" i="10" s="1"/>
  <c r="L2576" i="10" s="1"/>
  <c r="L2575" i="10"/>
  <c r="K2575" i="10"/>
  <c r="N2575" i="10" s="1"/>
  <c r="I2575" i="10"/>
  <c r="H2575" i="10"/>
  <c r="G2575" i="10"/>
  <c r="J2575" i="10" s="1"/>
  <c r="M2575" i="10" s="1"/>
  <c r="F2575" i="10"/>
  <c r="L2574" i="10"/>
  <c r="I2574" i="10"/>
  <c r="H2574" i="10"/>
  <c r="K2574" i="10" s="1"/>
  <c r="N2574" i="10" s="1"/>
  <c r="G2574" i="10"/>
  <c r="J2574" i="10" s="1"/>
  <c r="M2574" i="10" s="1"/>
  <c r="F2574" i="10"/>
  <c r="M2573" i="10"/>
  <c r="I2573" i="10"/>
  <c r="L2573" i="10" s="1"/>
  <c r="H2573" i="10"/>
  <c r="K2573" i="10" s="1"/>
  <c r="N2573" i="10" s="1"/>
  <c r="G2573" i="10"/>
  <c r="J2573" i="10" s="1"/>
  <c r="F2573" i="10"/>
  <c r="J2572" i="10"/>
  <c r="M2572" i="10" s="1"/>
  <c r="H2572" i="10"/>
  <c r="K2572" i="10" s="1"/>
  <c r="N2572" i="10" s="1"/>
  <c r="G2572" i="10"/>
  <c r="F2572" i="10"/>
  <c r="I2572" i="10" s="1"/>
  <c r="L2572" i="10" s="1"/>
  <c r="K2571" i="10"/>
  <c r="N2571" i="10" s="1"/>
  <c r="H2571" i="10"/>
  <c r="G2571" i="10"/>
  <c r="J2571" i="10" s="1"/>
  <c r="M2571" i="10" s="1"/>
  <c r="F2571" i="10"/>
  <c r="I2571" i="10" s="1"/>
  <c r="L2571" i="10" s="1"/>
  <c r="L2570" i="10"/>
  <c r="H2570" i="10"/>
  <c r="K2570" i="10" s="1"/>
  <c r="N2570" i="10" s="1"/>
  <c r="G2570" i="10"/>
  <c r="J2570" i="10" s="1"/>
  <c r="M2570" i="10" s="1"/>
  <c r="F2570" i="10"/>
  <c r="I2570" i="10" s="1"/>
  <c r="M2569" i="10"/>
  <c r="I2569" i="10"/>
  <c r="L2569" i="10" s="1"/>
  <c r="H2569" i="10"/>
  <c r="K2569" i="10" s="1"/>
  <c r="N2569" i="10" s="1"/>
  <c r="G2569" i="10"/>
  <c r="J2569" i="10" s="1"/>
  <c r="F2569" i="10"/>
  <c r="N2568" i="10"/>
  <c r="J2568" i="10"/>
  <c r="M2568" i="10" s="1"/>
  <c r="H2568" i="10"/>
  <c r="K2568" i="10" s="1"/>
  <c r="G2568" i="10"/>
  <c r="F2568" i="10"/>
  <c r="I2568" i="10" s="1"/>
  <c r="L2568" i="10" s="1"/>
  <c r="K2567" i="10"/>
  <c r="N2567" i="10" s="1"/>
  <c r="H2567" i="10"/>
  <c r="G2567" i="10"/>
  <c r="J2567" i="10" s="1"/>
  <c r="M2567" i="10" s="1"/>
  <c r="F2567" i="10"/>
  <c r="I2567" i="10" s="1"/>
  <c r="L2567" i="10" s="1"/>
  <c r="H2566" i="10"/>
  <c r="K2566" i="10" s="1"/>
  <c r="N2566" i="10" s="1"/>
  <c r="G2566" i="10"/>
  <c r="J2566" i="10" s="1"/>
  <c r="M2566" i="10" s="1"/>
  <c r="F2566" i="10"/>
  <c r="I2566" i="10" s="1"/>
  <c r="L2566" i="10" s="1"/>
  <c r="I2565" i="10"/>
  <c r="L2565" i="10" s="1"/>
  <c r="H2565" i="10"/>
  <c r="K2565" i="10" s="1"/>
  <c r="N2565" i="10" s="1"/>
  <c r="G2565" i="10"/>
  <c r="J2565" i="10" s="1"/>
  <c r="M2565" i="10" s="1"/>
  <c r="F2565" i="10"/>
  <c r="J2564" i="10"/>
  <c r="M2564" i="10" s="1"/>
  <c r="H2564" i="10"/>
  <c r="K2564" i="10" s="1"/>
  <c r="N2564" i="10" s="1"/>
  <c r="G2564" i="10"/>
  <c r="F2564" i="10"/>
  <c r="I2564" i="10" s="1"/>
  <c r="L2564" i="10" s="1"/>
  <c r="K2563" i="10"/>
  <c r="N2563" i="10" s="1"/>
  <c r="H2563" i="10"/>
  <c r="G2563" i="10"/>
  <c r="J2563" i="10" s="1"/>
  <c r="M2563" i="10" s="1"/>
  <c r="F2563" i="10"/>
  <c r="I2563" i="10" s="1"/>
  <c r="L2563" i="10" s="1"/>
  <c r="L2562" i="10"/>
  <c r="H2562" i="10"/>
  <c r="K2562" i="10" s="1"/>
  <c r="N2562" i="10" s="1"/>
  <c r="G2562" i="10"/>
  <c r="J2562" i="10" s="1"/>
  <c r="M2562" i="10" s="1"/>
  <c r="F2562" i="10"/>
  <c r="I2562" i="10" s="1"/>
  <c r="M2561" i="10"/>
  <c r="I2561" i="10"/>
  <c r="L2561" i="10" s="1"/>
  <c r="H2561" i="10"/>
  <c r="K2561" i="10" s="1"/>
  <c r="N2561" i="10" s="1"/>
  <c r="G2561" i="10"/>
  <c r="J2561" i="10" s="1"/>
  <c r="F2561" i="10"/>
  <c r="N2560" i="10"/>
  <c r="J2560" i="10"/>
  <c r="M2560" i="10" s="1"/>
  <c r="H2560" i="10"/>
  <c r="K2560" i="10" s="1"/>
  <c r="G2560" i="10"/>
  <c r="F2560" i="10"/>
  <c r="I2560" i="10" s="1"/>
  <c r="L2560" i="10" s="1"/>
  <c r="K2559" i="10"/>
  <c r="N2559" i="10" s="1"/>
  <c r="H2559" i="10"/>
  <c r="G2559" i="10"/>
  <c r="J2559" i="10" s="1"/>
  <c r="M2559" i="10" s="1"/>
  <c r="F2559" i="10"/>
  <c r="I2559" i="10" s="1"/>
  <c r="L2559" i="10" s="1"/>
  <c r="H2558" i="10"/>
  <c r="K2558" i="10" s="1"/>
  <c r="N2558" i="10" s="1"/>
  <c r="G2558" i="10"/>
  <c r="J2558" i="10" s="1"/>
  <c r="M2558" i="10" s="1"/>
  <c r="F2558" i="10"/>
  <c r="I2558" i="10" s="1"/>
  <c r="L2558" i="10" s="1"/>
  <c r="I2557" i="10"/>
  <c r="L2557" i="10" s="1"/>
  <c r="H2557" i="10"/>
  <c r="K2557" i="10" s="1"/>
  <c r="N2557" i="10" s="1"/>
  <c r="G2557" i="10"/>
  <c r="J2557" i="10" s="1"/>
  <c r="M2557" i="10" s="1"/>
  <c r="F2557" i="10"/>
  <c r="J2556" i="10"/>
  <c r="M2556" i="10" s="1"/>
  <c r="H2556" i="10"/>
  <c r="K2556" i="10" s="1"/>
  <c r="N2556" i="10" s="1"/>
  <c r="G2556" i="10"/>
  <c r="F2556" i="10"/>
  <c r="I2556" i="10" s="1"/>
  <c r="L2556" i="10" s="1"/>
  <c r="K2555" i="10"/>
  <c r="N2555" i="10" s="1"/>
  <c r="H2555" i="10"/>
  <c r="G2555" i="10"/>
  <c r="J2555" i="10" s="1"/>
  <c r="M2555" i="10" s="1"/>
  <c r="F2555" i="10"/>
  <c r="I2555" i="10" s="1"/>
  <c r="L2555" i="10" s="1"/>
  <c r="K2554" i="10"/>
  <c r="N2554" i="10" s="1"/>
  <c r="J2554" i="10"/>
  <c r="M2554" i="10" s="1"/>
  <c r="H2554" i="10"/>
  <c r="G2554" i="10"/>
  <c r="F2554" i="10"/>
  <c r="I2554" i="10" s="1"/>
  <c r="L2554" i="10" s="1"/>
  <c r="M2553" i="10"/>
  <c r="I2553" i="10"/>
  <c r="L2553" i="10" s="1"/>
  <c r="H2553" i="10"/>
  <c r="K2553" i="10" s="1"/>
  <c r="N2553" i="10" s="1"/>
  <c r="G2553" i="10"/>
  <c r="J2553" i="10" s="1"/>
  <c r="F2553" i="10"/>
  <c r="N2552" i="10"/>
  <c r="M2552" i="10"/>
  <c r="J2552" i="10"/>
  <c r="I2552" i="10"/>
  <c r="L2552" i="10" s="1"/>
  <c r="H2552" i="10"/>
  <c r="K2552" i="10" s="1"/>
  <c r="G2552" i="10"/>
  <c r="F2552" i="10"/>
  <c r="N2551" i="10"/>
  <c r="M2551" i="10"/>
  <c r="K2551" i="10"/>
  <c r="J2551" i="10"/>
  <c r="I2551" i="10"/>
  <c r="L2551" i="10" s="1"/>
  <c r="H2551" i="10"/>
  <c r="G2551" i="10"/>
  <c r="F2551" i="10"/>
  <c r="N2550" i="10"/>
  <c r="L2550" i="10"/>
  <c r="H2550" i="10"/>
  <c r="K2550" i="10" s="1"/>
  <c r="G2550" i="10"/>
  <c r="J2550" i="10" s="1"/>
  <c r="M2550" i="10" s="1"/>
  <c r="F2550" i="10"/>
  <c r="I2550" i="10" s="1"/>
  <c r="L2549" i="10"/>
  <c r="K2549" i="10"/>
  <c r="N2549" i="10" s="1"/>
  <c r="I2549" i="10"/>
  <c r="H2549" i="10"/>
  <c r="G2549" i="10"/>
  <c r="J2549" i="10" s="1"/>
  <c r="M2549" i="10" s="1"/>
  <c r="F2549" i="10"/>
  <c r="J2548" i="10"/>
  <c r="M2548" i="10" s="1"/>
  <c r="H2548" i="10"/>
  <c r="K2548" i="10" s="1"/>
  <c r="N2548" i="10" s="1"/>
  <c r="G2548" i="10"/>
  <c r="F2548" i="10"/>
  <c r="I2548" i="10" s="1"/>
  <c r="L2548" i="10" s="1"/>
  <c r="K2547" i="10"/>
  <c r="N2547" i="10" s="1"/>
  <c r="H2547" i="10"/>
  <c r="G2547" i="10"/>
  <c r="J2547" i="10" s="1"/>
  <c r="M2547" i="10" s="1"/>
  <c r="F2547" i="10"/>
  <c r="I2547" i="10" s="1"/>
  <c r="L2547" i="10" s="1"/>
  <c r="K2546" i="10"/>
  <c r="N2546" i="10" s="1"/>
  <c r="J2546" i="10"/>
  <c r="M2546" i="10" s="1"/>
  <c r="H2546" i="10"/>
  <c r="G2546" i="10"/>
  <c r="F2546" i="10"/>
  <c r="I2546" i="10" s="1"/>
  <c r="L2546" i="10" s="1"/>
  <c r="M2545" i="10"/>
  <c r="I2545" i="10"/>
  <c r="L2545" i="10" s="1"/>
  <c r="H2545" i="10"/>
  <c r="K2545" i="10" s="1"/>
  <c r="N2545" i="10" s="1"/>
  <c r="G2545" i="10"/>
  <c r="J2545" i="10" s="1"/>
  <c r="F2545" i="10"/>
  <c r="N2544" i="10"/>
  <c r="M2544" i="10"/>
  <c r="J2544" i="10"/>
  <c r="I2544" i="10"/>
  <c r="L2544" i="10" s="1"/>
  <c r="H2544" i="10"/>
  <c r="K2544" i="10" s="1"/>
  <c r="G2544" i="10"/>
  <c r="F2544" i="10"/>
  <c r="N2543" i="10"/>
  <c r="M2543" i="10"/>
  <c r="K2543" i="10"/>
  <c r="J2543" i="10"/>
  <c r="I2543" i="10"/>
  <c r="L2543" i="10" s="1"/>
  <c r="H2543" i="10"/>
  <c r="G2543" i="10"/>
  <c r="F2543" i="10"/>
  <c r="L2542" i="10"/>
  <c r="H2542" i="10"/>
  <c r="K2542" i="10" s="1"/>
  <c r="N2542" i="10" s="1"/>
  <c r="G2542" i="10"/>
  <c r="J2542" i="10" s="1"/>
  <c r="M2542" i="10" s="1"/>
  <c r="F2542" i="10"/>
  <c r="I2542" i="10" s="1"/>
  <c r="L2541" i="10"/>
  <c r="I2541" i="10"/>
  <c r="H2541" i="10"/>
  <c r="K2541" i="10" s="1"/>
  <c r="N2541" i="10" s="1"/>
  <c r="G2541" i="10"/>
  <c r="J2541" i="10" s="1"/>
  <c r="M2541" i="10" s="1"/>
  <c r="F2541" i="10"/>
  <c r="M2540" i="10"/>
  <c r="J2540" i="10"/>
  <c r="I2540" i="10"/>
  <c r="L2540" i="10" s="1"/>
  <c r="H2540" i="10"/>
  <c r="K2540" i="10" s="1"/>
  <c r="N2540" i="10" s="1"/>
  <c r="G2540" i="10"/>
  <c r="F2540" i="10"/>
  <c r="N2539" i="10"/>
  <c r="K2539" i="10"/>
  <c r="J2539" i="10"/>
  <c r="M2539" i="10" s="1"/>
  <c r="H2539" i="10"/>
  <c r="G2539" i="10"/>
  <c r="F2539" i="10"/>
  <c r="I2539" i="10" s="1"/>
  <c r="L2539" i="10" s="1"/>
  <c r="K2538" i="10"/>
  <c r="N2538" i="10" s="1"/>
  <c r="H2538" i="10"/>
  <c r="G2538" i="10"/>
  <c r="J2538" i="10" s="1"/>
  <c r="M2538" i="10" s="1"/>
  <c r="F2538" i="10"/>
  <c r="I2538" i="10" s="1"/>
  <c r="L2538" i="10" s="1"/>
  <c r="I2537" i="10"/>
  <c r="L2537" i="10" s="1"/>
  <c r="H2537" i="10"/>
  <c r="K2537" i="10" s="1"/>
  <c r="N2537" i="10" s="1"/>
  <c r="G2537" i="10"/>
  <c r="J2537" i="10" s="1"/>
  <c r="M2537" i="10" s="1"/>
  <c r="F2537" i="10"/>
  <c r="M2536" i="10"/>
  <c r="J2536" i="10"/>
  <c r="I2536" i="10"/>
  <c r="L2536" i="10" s="1"/>
  <c r="H2536" i="10"/>
  <c r="K2536" i="10" s="1"/>
  <c r="N2536" i="10" s="1"/>
  <c r="G2536" i="10"/>
  <c r="F2536" i="10"/>
  <c r="K2535" i="10"/>
  <c r="N2535" i="10" s="1"/>
  <c r="H2535" i="10"/>
  <c r="G2535" i="10"/>
  <c r="J2535" i="10" s="1"/>
  <c r="M2535" i="10" s="1"/>
  <c r="F2535" i="10"/>
  <c r="I2535" i="10" s="1"/>
  <c r="L2535" i="10" s="1"/>
  <c r="H2534" i="10"/>
  <c r="K2534" i="10" s="1"/>
  <c r="N2534" i="10" s="1"/>
  <c r="G2534" i="10"/>
  <c r="J2534" i="10" s="1"/>
  <c r="M2534" i="10" s="1"/>
  <c r="F2534" i="10"/>
  <c r="I2534" i="10" s="1"/>
  <c r="L2534" i="10" s="1"/>
  <c r="I2533" i="10"/>
  <c r="L2533" i="10" s="1"/>
  <c r="H2533" i="10"/>
  <c r="K2533" i="10" s="1"/>
  <c r="N2533" i="10" s="1"/>
  <c r="G2533" i="10"/>
  <c r="J2533" i="10" s="1"/>
  <c r="M2533" i="10" s="1"/>
  <c r="F2533" i="10"/>
  <c r="M2532" i="10"/>
  <c r="J2532" i="10"/>
  <c r="I2532" i="10"/>
  <c r="L2532" i="10" s="1"/>
  <c r="H2532" i="10"/>
  <c r="K2532" i="10" s="1"/>
  <c r="N2532" i="10" s="1"/>
  <c r="G2532" i="10"/>
  <c r="F2532" i="10"/>
  <c r="K2531" i="10"/>
  <c r="N2531" i="10" s="1"/>
  <c r="H2531" i="10"/>
  <c r="G2531" i="10"/>
  <c r="J2531" i="10" s="1"/>
  <c r="M2531" i="10" s="1"/>
  <c r="F2531" i="10"/>
  <c r="I2531" i="10" s="1"/>
  <c r="L2531" i="10" s="1"/>
  <c r="H2530" i="10"/>
  <c r="K2530" i="10" s="1"/>
  <c r="N2530" i="10" s="1"/>
  <c r="G2530" i="10"/>
  <c r="J2530" i="10" s="1"/>
  <c r="M2530" i="10" s="1"/>
  <c r="F2530" i="10"/>
  <c r="I2530" i="10" s="1"/>
  <c r="L2530" i="10" s="1"/>
  <c r="I2529" i="10"/>
  <c r="L2529" i="10" s="1"/>
  <c r="H2529" i="10"/>
  <c r="K2529" i="10" s="1"/>
  <c r="N2529" i="10" s="1"/>
  <c r="G2529" i="10"/>
  <c r="J2529" i="10" s="1"/>
  <c r="M2529" i="10" s="1"/>
  <c r="F2529" i="10"/>
  <c r="M2528" i="10"/>
  <c r="J2528" i="10"/>
  <c r="I2528" i="10"/>
  <c r="L2528" i="10" s="1"/>
  <c r="H2528" i="10"/>
  <c r="K2528" i="10" s="1"/>
  <c r="N2528" i="10" s="1"/>
  <c r="G2528" i="10"/>
  <c r="F2528" i="10"/>
  <c r="K2527" i="10"/>
  <c r="N2527" i="10" s="1"/>
  <c r="H2527" i="10"/>
  <c r="G2527" i="10"/>
  <c r="J2527" i="10" s="1"/>
  <c r="M2527" i="10" s="1"/>
  <c r="F2527" i="10"/>
  <c r="I2527" i="10" s="1"/>
  <c r="L2527" i="10" s="1"/>
  <c r="K2526" i="10"/>
  <c r="N2526" i="10" s="1"/>
  <c r="H2526" i="10"/>
  <c r="G2526" i="10"/>
  <c r="J2526" i="10" s="1"/>
  <c r="M2526" i="10" s="1"/>
  <c r="F2526" i="10"/>
  <c r="I2526" i="10" s="1"/>
  <c r="L2526" i="10" s="1"/>
  <c r="M2525" i="10"/>
  <c r="K2525" i="10"/>
  <c r="N2525" i="10" s="1"/>
  <c r="I2525" i="10"/>
  <c r="L2525" i="10" s="1"/>
  <c r="H2525" i="10"/>
  <c r="G2525" i="10"/>
  <c r="J2525" i="10" s="1"/>
  <c r="F2525" i="10"/>
  <c r="L2524" i="10"/>
  <c r="I2524" i="10"/>
  <c r="H2524" i="10"/>
  <c r="K2524" i="10" s="1"/>
  <c r="N2524" i="10" s="1"/>
  <c r="G2524" i="10"/>
  <c r="J2524" i="10" s="1"/>
  <c r="M2524" i="10" s="1"/>
  <c r="F2524" i="10"/>
  <c r="J2523" i="10"/>
  <c r="M2523" i="10" s="1"/>
  <c r="I2523" i="10"/>
  <c r="L2523" i="10" s="1"/>
  <c r="H2523" i="10"/>
  <c r="K2523" i="10" s="1"/>
  <c r="N2523" i="10" s="1"/>
  <c r="G2523" i="10"/>
  <c r="F2523" i="10"/>
  <c r="N2522" i="10"/>
  <c r="K2522" i="10"/>
  <c r="H2522" i="10"/>
  <c r="G2522" i="10"/>
  <c r="J2522" i="10" s="1"/>
  <c r="M2522" i="10" s="1"/>
  <c r="F2522" i="10"/>
  <c r="I2522" i="10" s="1"/>
  <c r="L2522" i="10" s="1"/>
  <c r="H2521" i="10"/>
  <c r="K2521" i="10" s="1"/>
  <c r="N2521" i="10" s="1"/>
  <c r="G2521" i="10"/>
  <c r="J2521" i="10" s="1"/>
  <c r="M2521" i="10" s="1"/>
  <c r="F2521" i="10"/>
  <c r="I2521" i="10" s="1"/>
  <c r="L2521" i="10" s="1"/>
  <c r="L2520" i="10"/>
  <c r="I2520" i="10"/>
  <c r="H2520" i="10"/>
  <c r="K2520" i="10" s="1"/>
  <c r="N2520" i="10" s="1"/>
  <c r="G2520" i="10"/>
  <c r="J2520" i="10" s="1"/>
  <c r="M2520" i="10" s="1"/>
  <c r="F2520" i="10"/>
  <c r="J2519" i="10"/>
  <c r="M2519" i="10" s="1"/>
  <c r="I2519" i="10"/>
  <c r="L2519" i="10" s="1"/>
  <c r="H2519" i="10"/>
  <c r="K2519" i="10" s="1"/>
  <c r="N2519" i="10" s="1"/>
  <c r="G2519" i="10"/>
  <c r="F2519" i="10"/>
  <c r="N2518" i="10"/>
  <c r="K2518" i="10"/>
  <c r="H2518" i="10"/>
  <c r="G2518" i="10"/>
  <c r="J2518" i="10" s="1"/>
  <c r="M2518" i="10" s="1"/>
  <c r="F2518" i="10"/>
  <c r="I2518" i="10" s="1"/>
  <c r="L2518" i="10" s="1"/>
  <c r="H2517" i="10"/>
  <c r="K2517" i="10" s="1"/>
  <c r="N2517" i="10" s="1"/>
  <c r="G2517" i="10"/>
  <c r="J2517" i="10" s="1"/>
  <c r="M2517" i="10" s="1"/>
  <c r="F2517" i="10"/>
  <c r="I2517" i="10" s="1"/>
  <c r="L2517" i="10" s="1"/>
  <c r="L2516" i="10"/>
  <c r="I2516" i="10"/>
  <c r="H2516" i="10"/>
  <c r="K2516" i="10" s="1"/>
  <c r="N2516" i="10" s="1"/>
  <c r="G2516" i="10"/>
  <c r="J2516" i="10" s="1"/>
  <c r="M2516" i="10" s="1"/>
  <c r="F2516" i="10"/>
  <c r="J2515" i="10"/>
  <c r="M2515" i="10" s="1"/>
  <c r="I2515" i="10"/>
  <c r="L2515" i="10" s="1"/>
  <c r="H2515" i="10"/>
  <c r="K2515" i="10" s="1"/>
  <c r="N2515" i="10" s="1"/>
  <c r="G2515" i="10"/>
  <c r="F2515" i="10"/>
  <c r="N2514" i="10"/>
  <c r="K2514" i="10"/>
  <c r="H2514" i="10"/>
  <c r="G2514" i="10"/>
  <c r="J2514" i="10" s="1"/>
  <c r="M2514" i="10" s="1"/>
  <c r="F2514" i="10"/>
  <c r="I2514" i="10" s="1"/>
  <c r="L2514" i="10" s="1"/>
  <c r="H2513" i="10"/>
  <c r="K2513" i="10" s="1"/>
  <c r="N2513" i="10" s="1"/>
  <c r="G2513" i="10"/>
  <c r="J2513" i="10" s="1"/>
  <c r="M2513" i="10" s="1"/>
  <c r="F2513" i="10"/>
  <c r="I2513" i="10" s="1"/>
  <c r="L2513" i="10" s="1"/>
  <c r="L2512" i="10"/>
  <c r="I2512" i="10"/>
  <c r="H2512" i="10"/>
  <c r="K2512" i="10" s="1"/>
  <c r="N2512" i="10" s="1"/>
  <c r="G2512" i="10"/>
  <c r="J2512" i="10" s="1"/>
  <c r="M2512" i="10" s="1"/>
  <c r="F2512" i="10"/>
  <c r="J2511" i="10"/>
  <c r="M2511" i="10" s="1"/>
  <c r="I2511" i="10"/>
  <c r="L2511" i="10" s="1"/>
  <c r="H2511" i="10"/>
  <c r="K2511" i="10" s="1"/>
  <c r="N2511" i="10" s="1"/>
  <c r="G2511" i="10"/>
  <c r="F2511" i="10"/>
  <c r="N2510" i="10"/>
  <c r="K2510" i="10"/>
  <c r="H2510" i="10"/>
  <c r="G2510" i="10"/>
  <c r="J2510" i="10" s="1"/>
  <c r="M2510" i="10" s="1"/>
  <c r="F2510" i="10"/>
  <c r="I2510" i="10" s="1"/>
  <c r="L2510" i="10" s="1"/>
  <c r="H2509" i="10"/>
  <c r="K2509" i="10" s="1"/>
  <c r="N2509" i="10" s="1"/>
  <c r="G2509" i="10"/>
  <c r="J2509" i="10" s="1"/>
  <c r="M2509" i="10" s="1"/>
  <c r="F2509" i="10"/>
  <c r="I2509" i="10" s="1"/>
  <c r="L2509" i="10" s="1"/>
  <c r="L2508" i="10"/>
  <c r="I2508" i="10"/>
  <c r="H2508" i="10"/>
  <c r="K2508" i="10" s="1"/>
  <c r="N2508" i="10" s="1"/>
  <c r="G2508" i="10"/>
  <c r="J2508" i="10" s="1"/>
  <c r="M2508" i="10" s="1"/>
  <c r="F2508" i="10"/>
  <c r="J2507" i="10"/>
  <c r="M2507" i="10" s="1"/>
  <c r="I2507" i="10"/>
  <c r="L2507" i="10" s="1"/>
  <c r="H2507" i="10"/>
  <c r="K2507" i="10" s="1"/>
  <c r="N2507" i="10" s="1"/>
  <c r="G2507" i="10"/>
  <c r="F2507" i="10"/>
  <c r="N2506" i="10"/>
  <c r="K2506" i="10"/>
  <c r="H2506" i="10"/>
  <c r="G2506" i="10"/>
  <c r="J2506" i="10" s="1"/>
  <c r="M2506" i="10" s="1"/>
  <c r="F2506" i="10"/>
  <c r="I2506" i="10" s="1"/>
  <c r="L2506" i="10" s="1"/>
  <c r="H2505" i="10"/>
  <c r="K2505" i="10" s="1"/>
  <c r="N2505" i="10" s="1"/>
  <c r="G2505" i="10"/>
  <c r="J2505" i="10" s="1"/>
  <c r="M2505" i="10" s="1"/>
  <c r="F2505" i="10"/>
  <c r="I2505" i="10" s="1"/>
  <c r="L2505" i="10" s="1"/>
  <c r="L2504" i="10"/>
  <c r="I2504" i="10"/>
  <c r="H2504" i="10"/>
  <c r="K2504" i="10" s="1"/>
  <c r="N2504" i="10" s="1"/>
  <c r="G2504" i="10"/>
  <c r="J2504" i="10" s="1"/>
  <c r="M2504" i="10" s="1"/>
  <c r="F2504" i="10"/>
  <c r="N2503" i="10"/>
  <c r="K2503" i="10"/>
  <c r="J2503" i="10"/>
  <c r="M2503" i="10" s="1"/>
  <c r="H2503" i="10"/>
  <c r="G2503" i="10"/>
  <c r="F2503" i="10"/>
  <c r="I2503" i="10" s="1"/>
  <c r="L2503" i="10" s="1"/>
  <c r="L2502" i="10"/>
  <c r="K2502" i="10"/>
  <c r="N2502" i="10" s="1"/>
  <c r="I2502" i="10"/>
  <c r="H2502" i="10"/>
  <c r="G2502" i="10"/>
  <c r="J2502" i="10" s="1"/>
  <c r="M2502" i="10" s="1"/>
  <c r="F2502" i="10"/>
  <c r="M2501" i="10"/>
  <c r="L2501" i="10"/>
  <c r="J2501" i="10"/>
  <c r="I2501" i="10"/>
  <c r="H2501" i="10"/>
  <c r="K2501" i="10" s="1"/>
  <c r="N2501" i="10" s="1"/>
  <c r="G2501" i="10"/>
  <c r="F2501" i="10"/>
  <c r="N2500" i="10"/>
  <c r="M2500" i="10"/>
  <c r="K2500" i="10"/>
  <c r="J2500" i="10"/>
  <c r="I2500" i="10"/>
  <c r="L2500" i="10" s="1"/>
  <c r="H2500" i="10"/>
  <c r="G2500" i="10"/>
  <c r="F2500" i="10"/>
  <c r="N2499" i="10"/>
  <c r="K2499" i="10"/>
  <c r="J2499" i="10"/>
  <c r="M2499" i="10" s="1"/>
  <c r="H2499" i="10"/>
  <c r="G2499" i="10"/>
  <c r="F2499" i="10"/>
  <c r="I2499" i="10" s="1"/>
  <c r="L2499" i="10" s="1"/>
  <c r="L2498" i="10"/>
  <c r="K2498" i="10"/>
  <c r="N2498" i="10" s="1"/>
  <c r="I2498" i="10"/>
  <c r="H2498" i="10"/>
  <c r="G2498" i="10"/>
  <c r="J2498" i="10" s="1"/>
  <c r="M2498" i="10" s="1"/>
  <c r="F2498" i="10"/>
  <c r="M2497" i="10"/>
  <c r="L2497" i="10"/>
  <c r="J2497" i="10"/>
  <c r="I2497" i="10"/>
  <c r="H2497" i="10"/>
  <c r="K2497" i="10" s="1"/>
  <c r="N2497" i="10" s="1"/>
  <c r="G2497" i="10"/>
  <c r="F2497" i="10"/>
  <c r="N2496" i="10"/>
  <c r="M2496" i="10"/>
  <c r="K2496" i="10"/>
  <c r="J2496" i="10"/>
  <c r="I2496" i="10"/>
  <c r="L2496" i="10" s="1"/>
  <c r="H2496" i="10"/>
  <c r="G2496" i="10"/>
  <c r="F2496" i="10"/>
  <c r="N2495" i="10"/>
  <c r="K2495" i="10"/>
  <c r="J2495" i="10"/>
  <c r="M2495" i="10" s="1"/>
  <c r="H2495" i="10"/>
  <c r="G2495" i="10"/>
  <c r="F2495" i="10"/>
  <c r="I2495" i="10" s="1"/>
  <c r="L2495" i="10" s="1"/>
  <c r="L2494" i="10"/>
  <c r="K2494" i="10"/>
  <c r="N2494" i="10" s="1"/>
  <c r="I2494" i="10"/>
  <c r="H2494" i="10"/>
  <c r="G2494" i="10"/>
  <c r="J2494" i="10" s="1"/>
  <c r="M2494" i="10" s="1"/>
  <c r="F2494" i="10"/>
  <c r="M2493" i="10"/>
  <c r="L2493" i="10"/>
  <c r="J2493" i="10"/>
  <c r="I2493" i="10"/>
  <c r="H2493" i="10"/>
  <c r="K2493" i="10" s="1"/>
  <c r="N2493" i="10" s="1"/>
  <c r="G2493" i="10"/>
  <c r="F2493" i="10"/>
  <c r="N2492" i="10"/>
  <c r="M2492" i="10"/>
  <c r="K2492" i="10"/>
  <c r="J2492" i="10"/>
  <c r="I2492" i="10"/>
  <c r="L2492" i="10" s="1"/>
  <c r="H2492" i="10"/>
  <c r="G2492" i="10"/>
  <c r="F2492" i="10"/>
  <c r="N2491" i="10"/>
  <c r="K2491" i="10"/>
  <c r="J2491" i="10"/>
  <c r="M2491" i="10" s="1"/>
  <c r="H2491" i="10"/>
  <c r="G2491" i="10"/>
  <c r="F2491" i="10"/>
  <c r="I2491" i="10" s="1"/>
  <c r="L2491" i="10" s="1"/>
  <c r="L2490" i="10"/>
  <c r="K2490" i="10"/>
  <c r="N2490" i="10" s="1"/>
  <c r="I2490" i="10"/>
  <c r="H2490" i="10"/>
  <c r="G2490" i="10"/>
  <c r="J2490" i="10" s="1"/>
  <c r="M2490" i="10" s="1"/>
  <c r="F2490" i="10"/>
  <c r="M2489" i="10"/>
  <c r="L2489" i="10"/>
  <c r="J2489" i="10"/>
  <c r="I2489" i="10"/>
  <c r="H2489" i="10"/>
  <c r="K2489" i="10" s="1"/>
  <c r="N2489" i="10" s="1"/>
  <c r="G2489" i="10"/>
  <c r="F2489" i="10"/>
  <c r="N2488" i="10"/>
  <c r="M2488" i="10"/>
  <c r="K2488" i="10"/>
  <c r="J2488" i="10"/>
  <c r="I2488" i="10"/>
  <c r="L2488" i="10" s="1"/>
  <c r="H2488" i="10"/>
  <c r="G2488" i="10"/>
  <c r="F2488" i="10"/>
  <c r="N2487" i="10"/>
  <c r="K2487" i="10"/>
  <c r="J2487" i="10"/>
  <c r="M2487" i="10" s="1"/>
  <c r="H2487" i="10"/>
  <c r="G2487" i="10"/>
  <c r="F2487" i="10"/>
  <c r="I2487" i="10" s="1"/>
  <c r="L2487" i="10" s="1"/>
  <c r="L2486" i="10"/>
  <c r="K2486" i="10"/>
  <c r="N2486" i="10" s="1"/>
  <c r="I2486" i="10"/>
  <c r="H2486" i="10"/>
  <c r="G2486" i="10"/>
  <c r="J2486" i="10" s="1"/>
  <c r="M2486" i="10" s="1"/>
  <c r="F2486" i="10"/>
  <c r="M2485" i="10"/>
  <c r="L2485" i="10"/>
  <c r="J2485" i="10"/>
  <c r="I2485" i="10"/>
  <c r="H2485" i="10"/>
  <c r="K2485" i="10" s="1"/>
  <c r="N2485" i="10" s="1"/>
  <c r="G2485" i="10"/>
  <c r="F2485" i="10"/>
  <c r="N2484" i="10"/>
  <c r="M2484" i="10"/>
  <c r="K2484" i="10"/>
  <c r="J2484" i="10"/>
  <c r="I2484" i="10"/>
  <c r="L2484" i="10" s="1"/>
  <c r="H2484" i="10"/>
  <c r="G2484" i="10"/>
  <c r="F2484" i="10"/>
  <c r="N2483" i="10"/>
  <c r="K2483" i="10"/>
  <c r="J2483" i="10"/>
  <c r="M2483" i="10" s="1"/>
  <c r="H2483" i="10"/>
  <c r="G2483" i="10"/>
  <c r="F2483" i="10"/>
  <c r="I2483" i="10" s="1"/>
  <c r="L2483" i="10" s="1"/>
  <c r="L2482" i="10"/>
  <c r="K2482" i="10"/>
  <c r="N2482" i="10" s="1"/>
  <c r="I2482" i="10"/>
  <c r="H2482" i="10"/>
  <c r="G2482" i="10"/>
  <c r="J2482" i="10" s="1"/>
  <c r="M2482" i="10" s="1"/>
  <c r="F2482" i="10"/>
  <c r="M2481" i="10"/>
  <c r="L2481" i="10"/>
  <c r="J2481" i="10"/>
  <c r="I2481" i="10"/>
  <c r="H2481" i="10"/>
  <c r="K2481" i="10" s="1"/>
  <c r="N2481" i="10" s="1"/>
  <c r="G2481" i="10"/>
  <c r="F2481" i="10"/>
  <c r="N2480" i="10"/>
  <c r="M2480" i="10"/>
  <c r="K2480" i="10"/>
  <c r="J2480" i="10"/>
  <c r="I2480" i="10"/>
  <c r="L2480" i="10" s="1"/>
  <c r="H2480" i="10"/>
  <c r="G2480" i="10"/>
  <c r="F2480" i="10"/>
  <c r="N2479" i="10"/>
  <c r="K2479" i="10"/>
  <c r="J2479" i="10"/>
  <c r="M2479" i="10" s="1"/>
  <c r="H2479" i="10"/>
  <c r="G2479" i="10"/>
  <c r="F2479" i="10"/>
  <c r="I2479" i="10" s="1"/>
  <c r="L2479" i="10" s="1"/>
  <c r="L2478" i="10"/>
  <c r="K2478" i="10"/>
  <c r="N2478" i="10" s="1"/>
  <c r="I2478" i="10"/>
  <c r="H2478" i="10"/>
  <c r="G2478" i="10"/>
  <c r="J2478" i="10" s="1"/>
  <c r="M2478" i="10" s="1"/>
  <c r="F2478" i="10"/>
  <c r="M2477" i="10"/>
  <c r="L2477" i="10"/>
  <c r="J2477" i="10"/>
  <c r="I2477" i="10"/>
  <c r="H2477" i="10"/>
  <c r="K2477" i="10" s="1"/>
  <c r="N2477" i="10" s="1"/>
  <c r="G2477" i="10"/>
  <c r="F2477" i="10"/>
  <c r="N2476" i="10"/>
  <c r="M2476" i="10"/>
  <c r="K2476" i="10"/>
  <c r="J2476" i="10"/>
  <c r="I2476" i="10"/>
  <c r="L2476" i="10" s="1"/>
  <c r="H2476" i="10"/>
  <c r="G2476" i="10"/>
  <c r="F2476" i="10"/>
  <c r="N2475" i="10"/>
  <c r="K2475" i="10"/>
  <c r="J2475" i="10"/>
  <c r="M2475" i="10" s="1"/>
  <c r="H2475" i="10"/>
  <c r="G2475" i="10"/>
  <c r="F2475" i="10"/>
  <c r="I2475" i="10" s="1"/>
  <c r="L2475" i="10" s="1"/>
  <c r="L2474" i="10"/>
  <c r="K2474" i="10"/>
  <c r="N2474" i="10" s="1"/>
  <c r="I2474" i="10"/>
  <c r="H2474" i="10"/>
  <c r="G2474" i="10"/>
  <c r="J2474" i="10" s="1"/>
  <c r="M2474" i="10" s="1"/>
  <c r="F2474" i="10"/>
  <c r="M2473" i="10"/>
  <c r="L2473" i="10"/>
  <c r="J2473" i="10"/>
  <c r="I2473" i="10"/>
  <c r="H2473" i="10"/>
  <c r="K2473" i="10" s="1"/>
  <c r="N2473" i="10" s="1"/>
  <c r="G2473" i="10"/>
  <c r="F2473" i="10"/>
  <c r="N2472" i="10"/>
  <c r="M2472" i="10"/>
  <c r="K2472" i="10"/>
  <c r="J2472" i="10"/>
  <c r="I2472" i="10"/>
  <c r="L2472" i="10" s="1"/>
  <c r="H2472" i="10"/>
  <c r="G2472" i="10"/>
  <c r="F2472" i="10"/>
  <c r="K2471" i="10"/>
  <c r="N2471" i="10" s="1"/>
  <c r="J2471" i="10"/>
  <c r="M2471" i="10" s="1"/>
  <c r="H2471" i="10"/>
  <c r="G2471" i="10"/>
  <c r="F2471" i="10"/>
  <c r="I2471" i="10" s="1"/>
  <c r="L2471" i="10" s="1"/>
  <c r="L2470" i="10"/>
  <c r="I2470" i="10"/>
  <c r="H2470" i="10"/>
  <c r="K2470" i="10" s="1"/>
  <c r="N2470" i="10" s="1"/>
  <c r="G2470" i="10"/>
  <c r="J2470" i="10" s="1"/>
  <c r="M2470" i="10" s="1"/>
  <c r="F2470" i="10"/>
  <c r="M2469" i="10"/>
  <c r="L2469" i="10"/>
  <c r="J2469" i="10"/>
  <c r="I2469" i="10"/>
  <c r="H2469" i="10"/>
  <c r="K2469" i="10" s="1"/>
  <c r="N2469" i="10" s="1"/>
  <c r="G2469" i="10"/>
  <c r="F2469" i="10"/>
  <c r="N2468" i="10"/>
  <c r="K2468" i="10"/>
  <c r="J2468" i="10"/>
  <c r="M2468" i="10" s="1"/>
  <c r="I2468" i="10"/>
  <c r="L2468" i="10" s="1"/>
  <c r="H2468" i="10"/>
  <c r="G2468" i="10"/>
  <c r="F2468" i="10"/>
  <c r="N2467" i="10"/>
  <c r="K2467" i="10"/>
  <c r="J2467" i="10"/>
  <c r="M2467" i="10" s="1"/>
  <c r="H2467" i="10"/>
  <c r="G2467" i="10"/>
  <c r="F2467" i="10"/>
  <c r="I2467" i="10" s="1"/>
  <c r="L2467" i="10" s="1"/>
  <c r="L2466" i="10"/>
  <c r="K2466" i="10"/>
  <c r="N2466" i="10" s="1"/>
  <c r="I2466" i="10"/>
  <c r="H2466" i="10"/>
  <c r="G2466" i="10"/>
  <c r="J2466" i="10" s="1"/>
  <c r="M2466" i="10" s="1"/>
  <c r="F2466" i="10"/>
  <c r="M2465" i="10"/>
  <c r="J2465" i="10"/>
  <c r="I2465" i="10"/>
  <c r="L2465" i="10" s="1"/>
  <c r="H2465" i="10"/>
  <c r="K2465" i="10" s="1"/>
  <c r="N2465" i="10" s="1"/>
  <c r="G2465" i="10"/>
  <c r="F2465" i="10"/>
  <c r="N2464" i="10"/>
  <c r="K2464" i="10"/>
  <c r="J2464" i="10"/>
  <c r="M2464" i="10" s="1"/>
  <c r="H2464" i="10"/>
  <c r="G2464" i="10"/>
  <c r="F2464" i="10"/>
  <c r="I2464" i="10" s="1"/>
  <c r="L2464" i="10" s="1"/>
  <c r="K2463" i="10"/>
  <c r="N2463" i="10" s="1"/>
  <c r="H2463" i="10"/>
  <c r="G2463" i="10"/>
  <c r="J2463" i="10" s="1"/>
  <c r="M2463" i="10" s="1"/>
  <c r="F2463" i="10"/>
  <c r="I2463" i="10" s="1"/>
  <c r="L2463" i="10" s="1"/>
  <c r="L2462" i="10"/>
  <c r="K2462" i="10"/>
  <c r="N2462" i="10" s="1"/>
  <c r="I2462" i="10"/>
  <c r="H2462" i="10"/>
  <c r="G2462" i="10"/>
  <c r="J2462" i="10" s="1"/>
  <c r="M2462" i="10" s="1"/>
  <c r="F2462" i="10"/>
  <c r="M2461" i="10"/>
  <c r="J2461" i="10"/>
  <c r="I2461" i="10"/>
  <c r="L2461" i="10" s="1"/>
  <c r="H2461" i="10"/>
  <c r="K2461" i="10" s="1"/>
  <c r="N2461" i="10" s="1"/>
  <c r="G2461" i="10"/>
  <c r="F2461" i="10"/>
  <c r="N2460" i="10"/>
  <c r="M2460" i="10"/>
  <c r="K2460" i="10"/>
  <c r="J2460" i="10"/>
  <c r="I2460" i="10"/>
  <c r="L2460" i="10" s="1"/>
  <c r="H2460" i="10"/>
  <c r="G2460" i="10"/>
  <c r="F2460" i="10"/>
  <c r="N2459" i="10"/>
  <c r="K2459" i="10"/>
  <c r="H2459" i="10"/>
  <c r="G2459" i="10"/>
  <c r="J2459" i="10" s="1"/>
  <c r="M2459" i="10" s="1"/>
  <c r="F2459" i="10"/>
  <c r="I2459" i="10" s="1"/>
  <c r="L2459" i="10" s="1"/>
  <c r="L2458" i="10"/>
  <c r="K2458" i="10"/>
  <c r="N2458" i="10" s="1"/>
  <c r="I2458" i="10"/>
  <c r="H2458" i="10"/>
  <c r="G2458" i="10"/>
  <c r="J2458" i="10" s="1"/>
  <c r="M2458" i="10" s="1"/>
  <c r="F2458" i="10"/>
  <c r="N2457" i="10"/>
  <c r="J2457" i="10"/>
  <c r="M2457" i="10" s="1"/>
  <c r="H2457" i="10"/>
  <c r="K2457" i="10" s="1"/>
  <c r="G2457" i="10"/>
  <c r="F2457" i="10"/>
  <c r="I2457" i="10" s="1"/>
  <c r="L2457" i="10" s="1"/>
  <c r="K2456" i="10"/>
  <c r="N2456" i="10" s="1"/>
  <c r="H2456" i="10"/>
  <c r="G2456" i="10"/>
  <c r="J2456" i="10" s="1"/>
  <c r="M2456" i="10" s="1"/>
  <c r="F2456" i="10"/>
  <c r="I2456" i="10" s="1"/>
  <c r="L2456" i="10" s="1"/>
  <c r="K2455" i="10"/>
  <c r="N2455" i="10" s="1"/>
  <c r="J2455" i="10"/>
  <c r="M2455" i="10" s="1"/>
  <c r="H2455" i="10"/>
  <c r="G2455" i="10"/>
  <c r="F2455" i="10"/>
  <c r="I2455" i="10" s="1"/>
  <c r="L2455" i="10" s="1"/>
  <c r="M2454" i="10"/>
  <c r="I2454" i="10"/>
  <c r="L2454" i="10" s="1"/>
  <c r="H2454" i="10"/>
  <c r="K2454" i="10" s="1"/>
  <c r="N2454" i="10" s="1"/>
  <c r="G2454" i="10"/>
  <c r="J2454" i="10" s="1"/>
  <c r="F2454" i="10"/>
  <c r="J2453" i="10"/>
  <c r="M2453" i="10" s="1"/>
  <c r="H2453" i="10"/>
  <c r="K2453" i="10" s="1"/>
  <c r="N2453" i="10" s="1"/>
  <c r="G2453" i="10"/>
  <c r="F2453" i="10"/>
  <c r="I2453" i="10" s="1"/>
  <c r="L2453" i="10" s="1"/>
  <c r="K2452" i="10"/>
  <c r="N2452" i="10" s="1"/>
  <c r="H2452" i="10"/>
  <c r="G2452" i="10"/>
  <c r="J2452" i="10" s="1"/>
  <c r="M2452" i="10" s="1"/>
  <c r="F2452" i="10"/>
  <c r="I2452" i="10" s="1"/>
  <c r="L2452" i="10" s="1"/>
  <c r="L2451" i="10"/>
  <c r="H2451" i="10"/>
  <c r="K2451" i="10" s="1"/>
  <c r="N2451" i="10" s="1"/>
  <c r="G2451" i="10"/>
  <c r="J2451" i="10" s="1"/>
  <c r="M2451" i="10" s="1"/>
  <c r="F2451" i="10"/>
  <c r="I2451" i="10" s="1"/>
  <c r="M2450" i="10"/>
  <c r="I2450" i="10"/>
  <c r="L2450" i="10" s="1"/>
  <c r="H2450" i="10"/>
  <c r="K2450" i="10" s="1"/>
  <c r="N2450" i="10" s="1"/>
  <c r="G2450" i="10"/>
  <c r="J2450" i="10" s="1"/>
  <c r="F2450" i="10"/>
  <c r="N2449" i="10"/>
  <c r="J2449" i="10"/>
  <c r="M2449" i="10" s="1"/>
  <c r="H2449" i="10"/>
  <c r="K2449" i="10" s="1"/>
  <c r="G2449" i="10"/>
  <c r="F2449" i="10"/>
  <c r="I2449" i="10" s="1"/>
  <c r="L2449" i="10" s="1"/>
  <c r="K2448" i="10"/>
  <c r="N2448" i="10" s="1"/>
  <c r="H2448" i="10"/>
  <c r="G2448" i="10"/>
  <c r="J2448" i="10" s="1"/>
  <c r="M2448" i="10" s="1"/>
  <c r="F2448" i="10"/>
  <c r="I2448" i="10" s="1"/>
  <c r="L2448" i="10" s="1"/>
  <c r="L2447" i="10"/>
  <c r="H2447" i="10"/>
  <c r="K2447" i="10" s="1"/>
  <c r="N2447" i="10" s="1"/>
  <c r="G2447" i="10"/>
  <c r="J2447" i="10" s="1"/>
  <c r="M2447" i="10" s="1"/>
  <c r="F2447" i="10"/>
  <c r="I2447" i="10" s="1"/>
  <c r="M2446" i="10"/>
  <c r="I2446" i="10"/>
  <c r="L2446" i="10" s="1"/>
  <c r="H2446" i="10"/>
  <c r="K2446" i="10" s="1"/>
  <c r="N2446" i="10" s="1"/>
  <c r="G2446" i="10"/>
  <c r="J2446" i="10" s="1"/>
  <c r="F2446" i="10"/>
  <c r="J2445" i="10"/>
  <c r="M2445" i="10" s="1"/>
  <c r="H2445" i="10"/>
  <c r="K2445" i="10" s="1"/>
  <c r="N2445" i="10" s="1"/>
  <c r="G2445" i="10"/>
  <c r="F2445" i="10"/>
  <c r="I2445" i="10" s="1"/>
  <c r="L2445" i="10" s="1"/>
  <c r="K2444" i="10"/>
  <c r="N2444" i="10" s="1"/>
  <c r="H2444" i="10"/>
  <c r="G2444" i="10"/>
  <c r="J2444" i="10" s="1"/>
  <c r="M2444" i="10" s="1"/>
  <c r="F2444" i="10"/>
  <c r="I2444" i="10" s="1"/>
  <c r="L2444" i="10" s="1"/>
  <c r="L2443" i="10"/>
  <c r="H2443" i="10"/>
  <c r="K2443" i="10" s="1"/>
  <c r="N2443" i="10" s="1"/>
  <c r="G2443" i="10"/>
  <c r="J2443" i="10" s="1"/>
  <c r="M2443" i="10" s="1"/>
  <c r="F2443" i="10"/>
  <c r="I2443" i="10" s="1"/>
  <c r="M2442" i="10"/>
  <c r="I2442" i="10"/>
  <c r="L2442" i="10" s="1"/>
  <c r="H2442" i="10"/>
  <c r="K2442" i="10" s="1"/>
  <c r="N2442" i="10" s="1"/>
  <c r="G2442" i="10"/>
  <c r="J2442" i="10" s="1"/>
  <c r="F2442" i="10"/>
  <c r="N2441" i="10"/>
  <c r="J2441" i="10"/>
  <c r="M2441" i="10" s="1"/>
  <c r="H2441" i="10"/>
  <c r="K2441" i="10" s="1"/>
  <c r="G2441" i="10"/>
  <c r="F2441" i="10"/>
  <c r="I2441" i="10" s="1"/>
  <c r="L2441" i="10" s="1"/>
  <c r="K2440" i="10"/>
  <c r="N2440" i="10" s="1"/>
  <c r="H2440" i="10"/>
  <c r="G2440" i="10"/>
  <c r="J2440" i="10" s="1"/>
  <c r="M2440" i="10" s="1"/>
  <c r="F2440" i="10"/>
  <c r="I2440" i="10" s="1"/>
  <c r="L2440" i="10" s="1"/>
  <c r="L2439" i="10"/>
  <c r="H2439" i="10"/>
  <c r="K2439" i="10" s="1"/>
  <c r="N2439" i="10" s="1"/>
  <c r="G2439" i="10"/>
  <c r="J2439" i="10" s="1"/>
  <c r="M2439" i="10" s="1"/>
  <c r="F2439" i="10"/>
  <c r="I2439" i="10" s="1"/>
  <c r="M2438" i="10"/>
  <c r="I2438" i="10"/>
  <c r="L2438" i="10" s="1"/>
  <c r="H2438" i="10"/>
  <c r="K2438" i="10" s="1"/>
  <c r="N2438" i="10" s="1"/>
  <c r="G2438" i="10"/>
  <c r="J2438" i="10" s="1"/>
  <c r="F2438" i="10"/>
  <c r="J2437" i="10"/>
  <c r="M2437" i="10" s="1"/>
  <c r="H2437" i="10"/>
  <c r="K2437" i="10" s="1"/>
  <c r="N2437" i="10" s="1"/>
  <c r="G2437" i="10"/>
  <c r="F2437" i="10"/>
  <c r="I2437" i="10" s="1"/>
  <c r="L2437" i="10" s="1"/>
  <c r="K2436" i="10"/>
  <c r="N2436" i="10" s="1"/>
  <c r="H2436" i="10"/>
  <c r="G2436" i="10"/>
  <c r="J2436" i="10" s="1"/>
  <c r="M2436" i="10" s="1"/>
  <c r="F2436" i="10"/>
  <c r="I2436" i="10" s="1"/>
  <c r="L2436" i="10" s="1"/>
  <c r="L2435" i="10"/>
  <c r="H2435" i="10"/>
  <c r="K2435" i="10" s="1"/>
  <c r="N2435" i="10" s="1"/>
  <c r="G2435" i="10"/>
  <c r="J2435" i="10" s="1"/>
  <c r="M2435" i="10" s="1"/>
  <c r="F2435" i="10"/>
  <c r="I2435" i="10" s="1"/>
  <c r="M2434" i="10"/>
  <c r="I2434" i="10"/>
  <c r="L2434" i="10" s="1"/>
  <c r="H2434" i="10"/>
  <c r="K2434" i="10" s="1"/>
  <c r="N2434" i="10" s="1"/>
  <c r="G2434" i="10"/>
  <c r="J2434" i="10" s="1"/>
  <c r="F2434" i="10"/>
  <c r="N2433" i="10"/>
  <c r="J2433" i="10"/>
  <c r="M2433" i="10" s="1"/>
  <c r="H2433" i="10"/>
  <c r="K2433" i="10" s="1"/>
  <c r="G2433" i="10"/>
  <c r="F2433" i="10"/>
  <c r="I2433" i="10" s="1"/>
  <c r="L2433" i="10" s="1"/>
  <c r="K2432" i="10"/>
  <c r="N2432" i="10" s="1"/>
  <c r="H2432" i="10"/>
  <c r="G2432" i="10"/>
  <c r="J2432" i="10" s="1"/>
  <c r="M2432" i="10" s="1"/>
  <c r="F2432" i="10"/>
  <c r="I2432" i="10" s="1"/>
  <c r="L2432" i="10" s="1"/>
  <c r="L2431" i="10"/>
  <c r="H2431" i="10"/>
  <c r="K2431" i="10" s="1"/>
  <c r="N2431" i="10" s="1"/>
  <c r="G2431" i="10"/>
  <c r="J2431" i="10" s="1"/>
  <c r="M2431" i="10" s="1"/>
  <c r="F2431" i="10"/>
  <c r="I2431" i="10" s="1"/>
  <c r="M2430" i="10"/>
  <c r="I2430" i="10"/>
  <c r="L2430" i="10" s="1"/>
  <c r="H2430" i="10"/>
  <c r="K2430" i="10" s="1"/>
  <c r="N2430" i="10" s="1"/>
  <c r="G2430" i="10"/>
  <c r="J2430" i="10" s="1"/>
  <c r="F2430" i="10"/>
  <c r="M2429" i="10"/>
  <c r="J2429" i="10"/>
  <c r="I2429" i="10"/>
  <c r="L2429" i="10" s="1"/>
  <c r="H2429" i="10"/>
  <c r="K2429" i="10" s="1"/>
  <c r="N2429" i="10" s="1"/>
  <c r="G2429" i="10"/>
  <c r="F2429" i="10"/>
  <c r="K2428" i="10"/>
  <c r="N2428" i="10" s="1"/>
  <c r="J2428" i="10"/>
  <c r="M2428" i="10" s="1"/>
  <c r="H2428" i="10"/>
  <c r="G2428" i="10"/>
  <c r="F2428" i="10"/>
  <c r="I2428" i="10" s="1"/>
  <c r="L2428" i="10" s="1"/>
  <c r="L2427" i="10"/>
  <c r="H2427" i="10"/>
  <c r="K2427" i="10" s="1"/>
  <c r="N2427" i="10" s="1"/>
  <c r="G2427" i="10"/>
  <c r="J2427" i="10" s="1"/>
  <c r="M2427" i="10" s="1"/>
  <c r="F2427" i="10"/>
  <c r="I2427" i="10" s="1"/>
  <c r="I2426" i="10"/>
  <c r="L2426" i="10" s="1"/>
  <c r="H2426" i="10"/>
  <c r="K2426" i="10" s="1"/>
  <c r="N2426" i="10" s="1"/>
  <c r="G2426" i="10"/>
  <c r="J2426" i="10" s="1"/>
  <c r="M2426" i="10" s="1"/>
  <c r="F2426" i="10"/>
  <c r="M2425" i="10"/>
  <c r="J2425" i="10"/>
  <c r="I2425" i="10"/>
  <c r="L2425" i="10" s="1"/>
  <c r="H2425" i="10"/>
  <c r="K2425" i="10" s="1"/>
  <c r="N2425" i="10" s="1"/>
  <c r="G2425" i="10"/>
  <c r="F2425" i="10"/>
  <c r="K2424" i="10"/>
  <c r="N2424" i="10" s="1"/>
  <c r="J2424" i="10"/>
  <c r="M2424" i="10" s="1"/>
  <c r="H2424" i="10"/>
  <c r="G2424" i="10"/>
  <c r="F2424" i="10"/>
  <c r="I2424" i="10" s="1"/>
  <c r="L2424" i="10" s="1"/>
  <c r="L2423" i="10"/>
  <c r="H2423" i="10"/>
  <c r="K2423" i="10" s="1"/>
  <c r="N2423" i="10" s="1"/>
  <c r="G2423" i="10"/>
  <c r="J2423" i="10" s="1"/>
  <c r="M2423" i="10" s="1"/>
  <c r="F2423" i="10"/>
  <c r="I2423" i="10" s="1"/>
  <c r="I2422" i="10"/>
  <c r="L2422" i="10" s="1"/>
  <c r="H2422" i="10"/>
  <c r="K2422" i="10" s="1"/>
  <c r="N2422" i="10" s="1"/>
  <c r="G2422" i="10"/>
  <c r="J2422" i="10" s="1"/>
  <c r="M2422" i="10" s="1"/>
  <c r="F2422" i="10"/>
  <c r="M2421" i="10"/>
  <c r="J2421" i="10"/>
  <c r="I2421" i="10"/>
  <c r="L2421" i="10" s="1"/>
  <c r="H2421" i="10"/>
  <c r="K2421" i="10" s="1"/>
  <c r="N2421" i="10" s="1"/>
  <c r="G2421" i="10"/>
  <c r="F2421" i="10"/>
  <c r="K2420" i="10"/>
  <c r="N2420" i="10" s="1"/>
  <c r="I2420" i="10"/>
  <c r="L2420" i="10" s="1"/>
  <c r="H2420" i="10"/>
  <c r="G2420" i="10"/>
  <c r="J2420" i="10" s="1"/>
  <c r="M2420" i="10" s="1"/>
  <c r="F2420" i="10"/>
  <c r="K2419" i="10"/>
  <c r="N2419" i="10" s="1"/>
  <c r="H2419" i="10"/>
  <c r="G2419" i="10"/>
  <c r="J2419" i="10" s="1"/>
  <c r="M2419" i="10" s="1"/>
  <c r="F2419" i="10"/>
  <c r="I2419" i="10" s="1"/>
  <c r="L2419" i="10" s="1"/>
  <c r="K2418" i="10"/>
  <c r="N2418" i="10" s="1"/>
  <c r="I2418" i="10"/>
  <c r="L2418" i="10" s="1"/>
  <c r="H2418" i="10"/>
  <c r="G2418" i="10"/>
  <c r="J2418" i="10" s="1"/>
  <c r="M2418" i="10" s="1"/>
  <c r="F2418" i="10"/>
  <c r="N2417" i="10"/>
  <c r="J2417" i="10"/>
  <c r="M2417" i="10" s="1"/>
  <c r="I2417" i="10"/>
  <c r="L2417" i="10" s="1"/>
  <c r="H2417" i="10"/>
  <c r="K2417" i="10" s="1"/>
  <c r="G2417" i="10"/>
  <c r="F2417" i="10"/>
  <c r="N2416" i="10"/>
  <c r="K2416" i="10"/>
  <c r="J2416" i="10"/>
  <c r="M2416" i="10" s="1"/>
  <c r="I2416" i="10"/>
  <c r="L2416" i="10" s="1"/>
  <c r="H2416" i="10"/>
  <c r="G2416" i="10"/>
  <c r="F2416" i="10"/>
  <c r="J2415" i="10"/>
  <c r="M2415" i="10" s="1"/>
  <c r="H2415" i="10"/>
  <c r="K2415" i="10" s="1"/>
  <c r="N2415" i="10" s="1"/>
  <c r="G2415" i="10"/>
  <c r="F2415" i="10"/>
  <c r="I2415" i="10" s="1"/>
  <c r="L2415" i="10" s="1"/>
  <c r="L2414" i="10"/>
  <c r="I2414" i="10"/>
  <c r="H2414" i="10"/>
  <c r="K2414" i="10" s="1"/>
  <c r="N2414" i="10" s="1"/>
  <c r="G2414" i="10"/>
  <c r="J2414" i="10" s="1"/>
  <c r="M2414" i="10" s="1"/>
  <c r="F2414" i="10"/>
  <c r="M2413" i="10"/>
  <c r="L2413" i="10"/>
  <c r="J2413" i="10"/>
  <c r="I2413" i="10"/>
  <c r="H2413" i="10"/>
  <c r="K2413" i="10" s="1"/>
  <c r="N2413" i="10" s="1"/>
  <c r="G2413" i="10"/>
  <c r="F2413" i="10"/>
  <c r="K2412" i="10"/>
  <c r="N2412" i="10" s="1"/>
  <c r="I2412" i="10"/>
  <c r="L2412" i="10" s="1"/>
  <c r="H2412" i="10"/>
  <c r="G2412" i="10"/>
  <c r="J2412" i="10" s="1"/>
  <c r="M2412" i="10" s="1"/>
  <c r="F2412" i="10"/>
  <c r="K2411" i="10"/>
  <c r="N2411" i="10" s="1"/>
  <c r="H2411" i="10"/>
  <c r="G2411" i="10"/>
  <c r="J2411" i="10" s="1"/>
  <c r="M2411" i="10" s="1"/>
  <c r="F2411" i="10"/>
  <c r="I2411" i="10" s="1"/>
  <c r="L2411" i="10" s="1"/>
  <c r="K2410" i="10"/>
  <c r="N2410" i="10" s="1"/>
  <c r="I2410" i="10"/>
  <c r="L2410" i="10" s="1"/>
  <c r="H2410" i="10"/>
  <c r="G2410" i="10"/>
  <c r="J2410" i="10" s="1"/>
  <c r="M2410" i="10" s="1"/>
  <c r="F2410" i="10"/>
  <c r="L2409" i="10"/>
  <c r="K2409" i="10"/>
  <c r="N2409" i="10" s="1"/>
  <c r="I2409" i="10"/>
  <c r="H2409" i="10"/>
  <c r="G2409" i="10"/>
  <c r="J2409" i="10" s="1"/>
  <c r="M2409" i="10" s="1"/>
  <c r="F2409" i="10"/>
  <c r="M2408" i="10"/>
  <c r="L2408" i="10"/>
  <c r="J2408" i="10"/>
  <c r="I2408" i="10"/>
  <c r="H2408" i="10"/>
  <c r="K2408" i="10" s="1"/>
  <c r="N2408" i="10" s="1"/>
  <c r="G2408" i="10"/>
  <c r="F2408" i="10"/>
  <c r="N2407" i="10"/>
  <c r="M2407" i="10"/>
  <c r="K2407" i="10"/>
  <c r="J2407" i="10"/>
  <c r="I2407" i="10"/>
  <c r="L2407" i="10" s="1"/>
  <c r="H2407" i="10"/>
  <c r="G2407" i="10"/>
  <c r="F2407" i="10"/>
  <c r="N2406" i="10"/>
  <c r="K2406" i="10"/>
  <c r="J2406" i="10"/>
  <c r="M2406" i="10" s="1"/>
  <c r="H2406" i="10"/>
  <c r="G2406" i="10"/>
  <c r="F2406" i="10"/>
  <c r="I2406" i="10" s="1"/>
  <c r="L2406" i="10" s="1"/>
  <c r="L2405" i="10"/>
  <c r="K2405" i="10"/>
  <c r="N2405" i="10" s="1"/>
  <c r="I2405" i="10"/>
  <c r="H2405" i="10"/>
  <c r="G2405" i="10"/>
  <c r="J2405" i="10" s="1"/>
  <c r="M2405" i="10" s="1"/>
  <c r="F2405" i="10"/>
  <c r="M2404" i="10"/>
  <c r="L2404" i="10"/>
  <c r="J2404" i="10"/>
  <c r="I2404" i="10"/>
  <c r="H2404" i="10"/>
  <c r="K2404" i="10" s="1"/>
  <c r="N2404" i="10" s="1"/>
  <c r="G2404" i="10"/>
  <c r="F2404" i="10"/>
  <c r="N2403" i="10"/>
  <c r="M2403" i="10"/>
  <c r="K2403" i="10"/>
  <c r="J2403" i="10"/>
  <c r="I2403" i="10"/>
  <c r="L2403" i="10" s="1"/>
  <c r="H2403" i="10"/>
  <c r="G2403" i="10"/>
  <c r="F2403" i="10"/>
  <c r="N2402" i="10"/>
  <c r="K2402" i="10"/>
  <c r="J2402" i="10"/>
  <c r="M2402" i="10" s="1"/>
  <c r="H2402" i="10"/>
  <c r="G2402" i="10"/>
  <c r="F2402" i="10"/>
  <c r="I2402" i="10" s="1"/>
  <c r="L2402" i="10" s="1"/>
  <c r="L2401" i="10"/>
  <c r="K2401" i="10"/>
  <c r="N2401" i="10" s="1"/>
  <c r="I2401" i="10"/>
  <c r="H2401" i="10"/>
  <c r="G2401" i="10"/>
  <c r="J2401" i="10" s="1"/>
  <c r="M2401" i="10" s="1"/>
  <c r="F2401" i="10"/>
  <c r="M2400" i="10"/>
  <c r="L2400" i="10"/>
  <c r="J2400" i="10"/>
  <c r="I2400" i="10"/>
  <c r="H2400" i="10"/>
  <c r="K2400" i="10" s="1"/>
  <c r="N2400" i="10" s="1"/>
  <c r="G2400" i="10"/>
  <c r="F2400" i="10"/>
  <c r="N2399" i="10"/>
  <c r="M2399" i="10"/>
  <c r="K2399" i="10"/>
  <c r="J2399" i="10"/>
  <c r="I2399" i="10"/>
  <c r="L2399" i="10" s="1"/>
  <c r="H2399" i="10"/>
  <c r="G2399" i="10"/>
  <c r="F2399" i="10"/>
  <c r="N2398" i="10"/>
  <c r="K2398" i="10"/>
  <c r="J2398" i="10"/>
  <c r="M2398" i="10" s="1"/>
  <c r="H2398" i="10"/>
  <c r="G2398" i="10"/>
  <c r="F2398" i="10"/>
  <c r="I2398" i="10" s="1"/>
  <c r="L2398" i="10" s="1"/>
  <c r="L2397" i="10"/>
  <c r="K2397" i="10"/>
  <c r="N2397" i="10" s="1"/>
  <c r="I2397" i="10"/>
  <c r="H2397" i="10"/>
  <c r="G2397" i="10"/>
  <c r="J2397" i="10" s="1"/>
  <c r="M2397" i="10" s="1"/>
  <c r="F2397" i="10"/>
  <c r="M2396" i="10"/>
  <c r="L2396" i="10"/>
  <c r="J2396" i="10"/>
  <c r="I2396" i="10"/>
  <c r="H2396" i="10"/>
  <c r="K2396" i="10" s="1"/>
  <c r="N2396" i="10" s="1"/>
  <c r="G2396" i="10"/>
  <c r="F2396" i="10"/>
  <c r="N2395" i="10"/>
  <c r="M2395" i="10"/>
  <c r="K2395" i="10"/>
  <c r="J2395" i="10"/>
  <c r="I2395" i="10"/>
  <c r="L2395" i="10" s="1"/>
  <c r="H2395" i="10"/>
  <c r="G2395" i="10"/>
  <c r="F2395" i="10"/>
  <c r="N2394" i="10"/>
  <c r="K2394" i="10"/>
  <c r="J2394" i="10"/>
  <c r="M2394" i="10" s="1"/>
  <c r="H2394" i="10"/>
  <c r="G2394" i="10"/>
  <c r="F2394" i="10"/>
  <c r="I2394" i="10" s="1"/>
  <c r="L2394" i="10" s="1"/>
  <c r="L2393" i="10"/>
  <c r="K2393" i="10"/>
  <c r="N2393" i="10" s="1"/>
  <c r="I2393" i="10"/>
  <c r="H2393" i="10"/>
  <c r="G2393" i="10"/>
  <c r="J2393" i="10" s="1"/>
  <c r="M2393" i="10" s="1"/>
  <c r="F2393" i="10"/>
  <c r="M2392" i="10"/>
  <c r="L2392" i="10"/>
  <c r="J2392" i="10"/>
  <c r="I2392" i="10"/>
  <c r="H2392" i="10"/>
  <c r="K2392" i="10" s="1"/>
  <c r="N2392" i="10" s="1"/>
  <c r="G2392" i="10"/>
  <c r="F2392" i="10"/>
  <c r="N2391" i="10"/>
  <c r="M2391" i="10"/>
  <c r="K2391" i="10"/>
  <c r="J2391" i="10"/>
  <c r="I2391" i="10"/>
  <c r="L2391" i="10" s="1"/>
  <c r="H2391" i="10"/>
  <c r="G2391" i="10"/>
  <c r="F2391" i="10"/>
  <c r="N2390" i="10"/>
  <c r="K2390" i="10"/>
  <c r="J2390" i="10"/>
  <c r="M2390" i="10" s="1"/>
  <c r="H2390" i="10"/>
  <c r="G2390" i="10"/>
  <c r="F2390" i="10"/>
  <c r="I2390" i="10" s="1"/>
  <c r="L2390" i="10" s="1"/>
  <c r="L2389" i="10"/>
  <c r="K2389" i="10"/>
  <c r="N2389" i="10" s="1"/>
  <c r="I2389" i="10"/>
  <c r="H2389" i="10"/>
  <c r="G2389" i="10"/>
  <c r="J2389" i="10" s="1"/>
  <c r="M2389" i="10" s="1"/>
  <c r="F2389" i="10"/>
  <c r="M2388" i="10"/>
  <c r="L2388" i="10"/>
  <c r="J2388" i="10"/>
  <c r="I2388" i="10"/>
  <c r="H2388" i="10"/>
  <c r="K2388" i="10" s="1"/>
  <c r="N2388" i="10" s="1"/>
  <c r="G2388" i="10"/>
  <c r="F2388" i="10"/>
  <c r="N2387" i="10"/>
  <c r="M2387" i="10"/>
  <c r="K2387" i="10"/>
  <c r="J2387" i="10"/>
  <c r="I2387" i="10"/>
  <c r="L2387" i="10" s="1"/>
  <c r="H2387" i="10"/>
  <c r="G2387" i="10"/>
  <c r="F2387" i="10"/>
  <c r="N2386" i="10"/>
  <c r="K2386" i="10"/>
  <c r="J2386" i="10"/>
  <c r="M2386" i="10" s="1"/>
  <c r="H2386" i="10"/>
  <c r="G2386" i="10"/>
  <c r="F2386" i="10"/>
  <c r="I2386" i="10" s="1"/>
  <c r="L2386" i="10" s="1"/>
  <c r="L2385" i="10"/>
  <c r="K2385" i="10"/>
  <c r="N2385" i="10" s="1"/>
  <c r="I2385" i="10"/>
  <c r="H2385" i="10"/>
  <c r="G2385" i="10"/>
  <c r="J2385" i="10" s="1"/>
  <c r="M2385" i="10" s="1"/>
  <c r="F2385" i="10"/>
  <c r="M2384" i="10"/>
  <c r="L2384" i="10"/>
  <c r="J2384" i="10"/>
  <c r="I2384" i="10"/>
  <c r="H2384" i="10"/>
  <c r="K2384" i="10" s="1"/>
  <c r="N2384" i="10" s="1"/>
  <c r="G2384" i="10"/>
  <c r="F2384" i="10"/>
  <c r="N2383" i="10"/>
  <c r="M2383" i="10"/>
  <c r="K2383" i="10"/>
  <c r="J2383" i="10"/>
  <c r="I2383" i="10"/>
  <c r="L2383" i="10" s="1"/>
  <c r="H2383" i="10"/>
  <c r="G2383" i="10"/>
  <c r="F2383" i="10"/>
  <c r="N2382" i="10"/>
  <c r="K2382" i="10"/>
  <c r="J2382" i="10"/>
  <c r="M2382" i="10" s="1"/>
  <c r="H2382" i="10"/>
  <c r="G2382" i="10"/>
  <c r="F2382" i="10"/>
  <c r="I2382" i="10" s="1"/>
  <c r="L2382" i="10" s="1"/>
  <c r="L2381" i="10"/>
  <c r="K2381" i="10"/>
  <c r="N2381" i="10" s="1"/>
  <c r="I2381" i="10"/>
  <c r="H2381" i="10"/>
  <c r="G2381" i="10"/>
  <c r="J2381" i="10" s="1"/>
  <c r="M2381" i="10" s="1"/>
  <c r="F2381" i="10"/>
  <c r="M2380" i="10"/>
  <c r="L2380" i="10"/>
  <c r="J2380" i="10"/>
  <c r="I2380" i="10"/>
  <c r="H2380" i="10"/>
  <c r="K2380" i="10" s="1"/>
  <c r="N2380" i="10" s="1"/>
  <c r="G2380" i="10"/>
  <c r="F2380" i="10"/>
  <c r="N2379" i="10"/>
  <c r="M2379" i="10"/>
  <c r="K2379" i="10"/>
  <c r="J2379" i="10"/>
  <c r="I2379" i="10"/>
  <c r="L2379" i="10" s="1"/>
  <c r="H2379" i="10"/>
  <c r="G2379" i="10"/>
  <c r="F2379" i="10"/>
  <c r="N2378" i="10"/>
  <c r="K2378" i="10"/>
  <c r="J2378" i="10"/>
  <c r="M2378" i="10" s="1"/>
  <c r="H2378" i="10"/>
  <c r="G2378" i="10"/>
  <c r="F2378" i="10"/>
  <c r="I2378" i="10" s="1"/>
  <c r="L2378" i="10" s="1"/>
  <c r="L2377" i="10"/>
  <c r="K2377" i="10"/>
  <c r="N2377" i="10" s="1"/>
  <c r="I2377" i="10"/>
  <c r="H2377" i="10"/>
  <c r="G2377" i="10"/>
  <c r="J2377" i="10" s="1"/>
  <c r="M2377" i="10" s="1"/>
  <c r="F2377" i="10"/>
  <c r="M2376" i="10"/>
  <c r="L2376" i="10"/>
  <c r="J2376" i="10"/>
  <c r="I2376" i="10"/>
  <c r="H2376" i="10"/>
  <c r="K2376" i="10" s="1"/>
  <c r="N2376" i="10" s="1"/>
  <c r="G2376" i="10"/>
  <c r="F2376" i="10"/>
  <c r="N2375" i="10"/>
  <c r="M2375" i="10"/>
  <c r="K2375" i="10"/>
  <c r="J2375" i="10"/>
  <c r="I2375" i="10"/>
  <c r="L2375" i="10" s="1"/>
  <c r="H2375" i="10"/>
  <c r="G2375" i="10"/>
  <c r="F2375" i="10"/>
  <c r="N2374" i="10"/>
  <c r="K2374" i="10"/>
  <c r="J2374" i="10"/>
  <c r="M2374" i="10" s="1"/>
  <c r="H2374" i="10"/>
  <c r="G2374" i="10"/>
  <c r="F2374" i="10"/>
  <c r="I2374" i="10" s="1"/>
  <c r="L2374" i="10" s="1"/>
  <c r="L2373" i="10"/>
  <c r="K2373" i="10"/>
  <c r="N2373" i="10" s="1"/>
  <c r="I2373" i="10"/>
  <c r="H2373" i="10"/>
  <c r="G2373" i="10"/>
  <c r="J2373" i="10" s="1"/>
  <c r="M2373" i="10" s="1"/>
  <c r="F2373" i="10"/>
  <c r="M2372" i="10"/>
  <c r="L2372" i="10"/>
  <c r="J2372" i="10"/>
  <c r="I2372" i="10"/>
  <c r="H2372" i="10"/>
  <c r="K2372" i="10" s="1"/>
  <c r="N2372" i="10" s="1"/>
  <c r="G2372" i="10"/>
  <c r="F2372" i="10"/>
  <c r="N2371" i="10"/>
  <c r="M2371" i="10"/>
  <c r="K2371" i="10"/>
  <c r="J2371" i="10"/>
  <c r="I2371" i="10"/>
  <c r="L2371" i="10" s="1"/>
  <c r="H2371" i="10"/>
  <c r="G2371" i="10"/>
  <c r="F2371" i="10"/>
  <c r="N2370" i="10"/>
  <c r="K2370" i="10"/>
  <c r="J2370" i="10"/>
  <c r="M2370" i="10" s="1"/>
  <c r="H2370" i="10"/>
  <c r="G2370" i="10"/>
  <c r="F2370" i="10"/>
  <c r="I2370" i="10" s="1"/>
  <c r="L2370" i="10" s="1"/>
  <c r="L2369" i="10"/>
  <c r="K2369" i="10"/>
  <c r="N2369" i="10" s="1"/>
  <c r="I2369" i="10"/>
  <c r="H2369" i="10"/>
  <c r="G2369" i="10"/>
  <c r="J2369" i="10" s="1"/>
  <c r="M2369" i="10" s="1"/>
  <c r="F2369" i="10"/>
  <c r="M2368" i="10"/>
  <c r="L2368" i="10"/>
  <c r="J2368" i="10"/>
  <c r="I2368" i="10"/>
  <c r="H2368" i="10"/>
  <c r="K2368" i="10" s="1"/>
  <c r="N2368" i="10" s="1"/>
  <c r="G2368" i="10"/>
  <c r="F2368" i="10"/>
  <c r="N2367" i="10"/>
  <c r="M2367" i="10"/>
  <c r="K2367" i="10"/>
  <c r="J2367" i="10"/>
  <c r="H2367" i="10"/>
  <c r="G2367" i="10"/>
  <c r="F2367" i="10"/>
  <c r="I2367" i="10" s="1"/>
  <c r="L2367" i="10" s="1"/>
  <c r="K2366" i="10"/>
  <c r="N2366" i="10" s="1"/>
  <c r="J2366" i="10"/>
  <c r="M2366" i="10" s="1"/>
  <c r="H2366" i="10"/>
  <c r="G2366" i="10"/>
  <c r="F2366" i="10"/>
  <c r="I2366" i="10" s="1"/>
  <c r="L2366" i="10" s="1"/>
  <c r="L2365" i="10"/>
  <c r="I2365" i="10"/>
  <c r="H2365" i="10"/>
  <c r="K2365" i="10" s="1"/>
  <c r="N2365" i="10" s="1"/>
  <c r="G2365" i="10"/>
  <c r="J2365" i="10" s="1"/>
  <c r="M2365" i="10" s="1"/>
  <c r="F2365" i="10"/>
  <c r="M2364" i="10"/>
  <c r="L2364" i="10"/>
  <c r="J2364" i="10"/>
  <c r="I2364" i="10"/>
  <c r="H2364" i="10"/>
  <c r="K2364" i="10" s="1"/>
  <c r="N2364" i="10" s="1"/>
  <c r="G2364" i="10"/>
  <c r="F2364" i="10"/>
  <c r="N2363" i="10"/>
  <c r="K2363" i="10"/>
  <c r="J2363" i="10"/>
  <c r="M2363" i="10" s="1"/>
  <c r="H2363" i="10"/>
  <c r="G2363" i="10"/>
  <c r="F2363" i="10"/>
  <c r="I2363" i="10" s="1"/>
  <c r="L2363" i="10" s="1"/>
  <c r="J2362" i="10"/>
  <c r="M2362" i="10" s="1"/>
  <c r="H2362" i="10"/>
  <c r="K2362" i="10" s="1"/>
  <c r="N2362" i="10" s="1"/>
  <c r="G2362" i="10"/>
  <c r="F2362" i="10"/>
  <c r="I2362" i="10" s="1"/>
  <c r="L2362" i="10" s="1"/>
  <c r="L2361" i="10"/>
  <c r="I2361" i="10"/>
  <c r="H2361" i="10"/>
  <c r="K2361" i="10" s="1"/>
  <c r="N2361" i="10" s="1"/>
  <c r="G2361" i="10"/>
  <c r="J2361" i="10" s="1"/>
  <c r="M2361" i="10" s="1"/>
  <c r="F2361" i="10"/>
  <c r="J2360" i="10"/>
  <c r="M2360" i="10" s="1"/>
  <c r="H2360" i="10"/>
  <c r="K2360" i="10" s="1"/>
  <c r="N2360" i="10" s="1"/>
  <c r="G2360" i="10"/>
  <c r="F2360" i="10"/>
  <c r="I2360" i="10" s="1"/>
  <c r="L2360" i="10" s="1"/>
  <c r="K2359" i="10"/>
  <c r="N2359" i="10" s="1"/>
  <c r="H2359" i="10"/>
  <c r="G2359" i="10"/>
  <c r="J2359" i="10" s="1"/>
  <c r="M2359" i="10" s="1"/>
  <c r="F2359" i="10"/>
  <c r="I2359" i="10" s="1"/>
  <c r="L2359" i="10" s="1"/>
  <c r="M2358" i="10"/>
  <c r="J2358" i="10"/>
  <c r="I2358" i="10"/>
  <c r="L2358" i="10" s="1"/>
  <c r="H2358" i="10"/>
  <c r="K2358" i="10" s="1"/>
  <c r="N2358" i="10" s="1"/>
  <c r="G2358" i="10"/>
  <c r="F2358" i="10"/>
  <c r="N2357" i="10"/>
  <c r="K2357" i="10"/>
  <c r="J2357" i="10"/>
  <c r="M2357" i="10" s="1"/>
  <c r="H2357" i="10"/>
  <c r="G2357" i="10"/>
  <c r="F2357" i="10"/>
  <c r="I2357" i="10" s="1"/>
  <c r="L2357" i="10" s="1"/>
  <c r="K2356" i="10"/>
  <c r="N2356" i="10" s="1"/>
  <c r="H2356" i="10"/>
  <c r="G2356" i="10"/>
  <c r="J2356" i="10" s="1"/>
  <c r="M2356" i="10" s="1"/>
  <c r="F2356" i="10"/>
  <c r="I2356" i="10" s="1"/>
  <c r="L2356" i="10" s="1"/>
  <c r="L2355" i="10"/>
  <c r="I2355" i="10"/>
  <c r="H2355" i="10"/>
  <c r="K2355" i="10" s="1"/>
  <c r="N2355" i="10" s="1"/>
  <c r="G2355" i="10"/>
  <c r="J2355" i="10" s="1"/>
  <c r="M2355" i="10" s="1"/>
  <c r="F2355" i="10"/>
  <c r="M2354" i="10"/>
  <c r="J2354" i="10"/>
  <c r="I2354" i="10"/>
  <c r="L2354" i="10" s="1"/>
  <c r="H2354" i="10"/>
  <c r="K2354" i="10" s="1"/>
  <c r="N2354" i="10" s="1"/>
  <c r="G2354" i="10"/>
  <c r="F2354" i="10"/>
  <c r="N2353" i="10"/>
  <c r="K2353" i="10"/>
  <c r="J2353" i="10"/>
  <c r="M2353" i="10" s="1"/>
  <c r="H2353" i="10"/>
  <c r="G2353" i="10"/>
  <c r="F2353" i="10"/>
  <c r="I2353" i="10" s="1"/>
  <c r="L2353" i="10" s="1"/>
  <c r="K2352" i="10"/>
  <c r="N2352" i="10" s="1"/>
  <c r="H2352" i="10"/>
  <c r="G2352" i="10"/>
  <c r="J2352" i="10" s="1"/>
  <c r="M2352" i="10" s="1"/>
  <c r="F2352" i="10"/>
  <c r="I2352" i="10" s="1"/>
  <c r="L2352" i="10" s="1"/>
  <c r="L2351" i="10"/>
  <c r="I2351" i="10"/>
  <c r="H2351" i="10"/>
  <c r="K2351" i="10" s="1"/>
  <c r="N2351" i="10" s="1"/>
  <c r="G2351" i="10"/>
  <c r="J2351" i="10" s="1"/>
  <c r="M2351" i="10" s="1"/>
  <c r="F2351" i="10"/>
  <c r="M2350" i="10"/>
  <c r="J2350" i="10"/>
  <c r="I2350" i="10"/>
  <c r="L2350" i="10" s="1"/>
  <c r="H2350" i="10"/>
  <c r="K2350" i="10" s="1"/>
  <c r="N2350" i="10" s="1"/>
  <c r="G2350" i="10"/>
  <c r="F2350" i="10"/>
  <c r="N2349" i="10"/>
  <c r="K2349" i="10"/>
  <c r="J2349" i="10"/>
  <c r="M2349" i="10" s="1"/>
  <c r="H2349" i="10"/>
  <c r="G2349" i="10"/>
  <c r="F2349" i="10"/>
  <c r="I2349" i="10" s="1"/>
  <c r="L2349" i="10" s="1"/>
  <c r="K2348" i="10"/>
  <c r="N2348" i="10" s="1"/>
  <c r="H2348" i="10"/>
  <c r="G2348" i="10"/>
  <c r="J2348" i="10" s="1"/>
  <c r="M2348" i="10" s="1"/>
  <c r="F2348" i="10"/>
  <c r="I2348" i="10" s="1"/>
  <c r="L2348" i="10" s="1"/>
  <c r="L2347" i="10"/>
  <c r="I2347" i="10"/>
  <c r="H2347" i="10"/>
  <c r="K2347" i="10" s="1"/>
  <c r="N2347" i="10" s="1"/>
  <c r="G2347" i="10"/>
  <c r="J2347" i="10" s="1"/>
  <c r="M2347" i="10" s="1"/>
  <c r="F2347" i="10"/>
  <c r="M2346" i="10"/>
  <c r="J2346" i="10"/>
  <c r="I2346" i="10"/>
  <c r="L2346" i="10" s="1"/>
  <c r="H2346" i="10"/>
  <c r="K2346" i="10" s="1"/>
  <c r="N2346" i="10" s="1"/>
  <c r="G2346" i="10"/>
  <c r="F2346" i="10"/>
  <c r="N2345" i="10"/>
  <c r="K2345" i="10"/>
  <c r="J2345" i="10"/>
  <c r="M2345" i="10" s="1"/>
  <c r="H2345" i="10"/>
  <c r="G2345" i="10"/>
  <c r="F2345" i="10"/>
  <c r="I2345" i="10" s="1"/>
  <c r="L2345" i="10" s="1"/>
  <c r="K2344" i="10"/>
  <c r="N2344" i="10" s="1"/>
  <c r="H2344" i="10"/>
  <c r="G2344" i="10"/>
  <c r="J2344" i="10" s="1"/>
  <c r="M2344" i="10" s="1"/>
  <c r="F2344" i="10"/>
  <c r="I2344" i="10" s="1"/>
  <c r="L2344" i="10" s="1"/>
  <c r="L2343" i="10"/>
  <c r="I2343" i="10"/>
  <c r="H2343" i="10"/>
  <c r="K2343" i="10" s="1"/>
  <c r="N2343" i="10" s="1"/>
  <c r="G2343" i="10"/>
  <c r="J2343" i="10" s="1"/>
  <c r="M2343" i="10" s="1"/>
  <c r="F2343" i="10"/>
  <c r="M2342" i="10"/>
  <c r="J2342" i="10"/>
  <c r="I2342" i="10"/>
  <c r="L2342" i="10" s="1"/>
  <c r="H2342" i="10"/>
  <c r="K2342" i="10" s="1"/>
  <c r="N2342" i="10" s="1"/>
  <c r="G2342" i="10"/>
  <c r="F2342" i="10"/>
  <c r="N2341" i="10"/>
  <c r="K2341" i="10"/>
  <c r="J2341" i="10"/>
  <c r="M2341" i="10" s="1"/>
  <c r="H2341" i="10"/>
  <c r="G2341" i="10"/>
  <c r="F2341" i="10"/>
  <c r="I2341" i="10" s="1"/>
  <c r="L2341" i="10" s="1"/>
  <c r="K2340" i="10"/>
  <c r="N2340" i="10" s="1"/>
  <c r="H2340" i="10"/>
  <c r="G2340" i="10"/>
  <c r="J2340" i="10" s="1"/>
  <c r="M2340" i="10" s="1"/>
  <c r="F2340" i="10"/>
  <c r="I2340" i="10" s="1"/>
  <c r="L2340" i="10" s="1"/>
  <c r="L2339" i="10"/>
  <c r="I2339" i="10"/>
  <c r="H2339" i="10"/>
  <c r="K2339" i="10" s="1"/>
  <c r="N2339" i="10" s="1"/>
  <c r="G2339" i="10"/>
  <c r="J2339" i="10" s="1"/>
  <c r="M2339" i="10" s="1"/>
  <c r="F2339" i="10"/>
  <c r="M2338" i="10"/>
  <c r="J2338" i="10"/>
  <c r="I2338" i="10"/>
  <c r="L2338" i="10" s="1"/>
  <c r="H2338" i="10"/>
  <c r="K2338" i="10" s="1"/>
  <c r="N2338" i="10" s="1"/>
  <c r="G2338" i="10"/>
  <c r="F2338" i="10"/>
  <c r="N2337" i="10"/>
  <c r="K2337" i="10"/>
  <c r="J2337" i="10"/>
  <c r="M2337" i="10" s="1"/>
  <c r="H2337" i="10"/>
  <c r="G2337" i="10"/>
  <c r="F2337" i="10"/>
  <c r="I2337" i="10" s="1"/>
  <c r="L2337" i="10" s="1"/>
  <c r="K2336" i="10"/>
  <c r="N2336" i="10" s="1"/>
  <c r="H2336" i="10"/>
  <c r="G2336" i="10"/>
  <c r="J2336" i="10" s="1"/>
  <c r="M2336" i="10" s="1"/>
  <c r="F2336" i="10"/>
  <c r="I2336" i="10" s="1"/>
  <c r="L2336" i="10" s="1"/>
  <c r="L2335" i="10"/>
  <c r="I2335" i="10"/>
  <c r="H2335" i="10"/>
  <c r="K2335" i="10" s="1"/>
  <c r="N2335" i="10" s="1"/>
  <c r="G2335" i="10"/>
  <c r="J2335" i="10" s="1"/>
  <c r="M2335" i="10" s="1"/>
  <c r="F2335" i="10"/>
  <c r="M2334" i="10"/>
  <c r="J2334" i="10"/>
  <c r="I2334" i="10"/>
  <c r="L2334" i="10" s="1"/>
  <c r="H2334" i="10"/>
  <c r="K2334" i="10" s="1"/>
  <c r="N2334" i="10" s="1"/>
  <c r="G2334" i="10"/>
  <c r="F2334" i="10"/>
  <c r="N2333" i="10"/>
  <c r="K2333" i="10"/>
  <c r="J2333" i="10"/>
  <c r="M2333" i="10" s="1"/>
  <c r="H2333" i="10"/>
  <c r="G2333" i="10"/>
  <c r="F2333" i="10"/>
  <c r="I2333" i="10" s="1"/>
  <c r="L2333" i="10" s="1"/>
  <c r="K2332" i="10"/>
  <c r="N2332" i="10" s="1"/>
  <c r="H2332" i="10"/>
  <c r="G2332" i="10"/>
  <c r="J2332" i="10" s="1"/>
  <c r="M2332" i="10" s="1"/>
  <c r="F2332" i="10"/>
  <c r="I2332" i="10" s="1"/>
  <c r="L2332" i="10" s="1"/>
  <c r="L2331" i="10"/>
  <c r="I2331" i="10"/>
  <c r="H2331" i="10"/>
  <c r="K2331" i="10" s="1"/>
  <c r="N2331" i="10" s="1"/>
  <c r="G2331" i="10"/>
  <c r="J2331" i="10" s="1"/>
  <c r="M2331" i="10" s="1"/>
  <c r="F2331" i="10"/>
  <c r="M2330" i="10"/>
  <c r="J2330" i="10"/>
  <c r="I2330" i="10"/>
  <c r="L2330" i="10" s="1"/>
  <c r="H2330" i="10"/>
  <c r="K2330" i="10" s="1"/>
  <c r="N2330" i="10" s="1"/>
  <c r="G2330" i="10"/>
  <c r="F2330" i="10"/>
  <c r="N2329" i="10"/>
  <c r="K2329" i="10"/>
  <c r="J2329" i="10"/>
  <c r="M2329" i="10" s="1"/>
  <c r="H2329" i="10"/>
  <c r="G2329" i="10"/>
  <c r="F2329" i="10"/>
  <c r="I2329" i="10" s="1"/>
  <c r="L2329" i="10" s="1"/>
  <c r="K2328" i="10"/>
  <c r="N2328" i="10" s="1"/>
  <c r="H2328" i="10"/>
  <c r="G2328" i="10"/>
  <c r="J2328" i="10" s="1"/>
  <c r="M2328" i="10" s="1"/>
  <c r="F2328" i="10"/>
  <c r="I2328" i="10" s="1"/>
  <c r="L2328" i="10" s="1"/>
  <c r="L2327" i="10"/>
  <c r="I2327" i="10"/>
  <c r="H2327" i="10"/>
  <c r="K2327" i="10" s="1"/>
  <c r="N2327" i="10" s="1"/>
  <c r="G2327" i="10"/>
  <c r="J2327" i="10" s="1"/>
  <c r="M2327" i="10" s="1"/>
  <c r="F2327" i="10"/>
  <c r="M2326" i="10"/>
  <c r="J2326" i="10"/>
  <c r="I2326" i="10"/>
  <c r="L2326" i="10" s="1"/>
  <c r="H2326" i="10"/>
  <c r="K2326" i="10" s="1"/>
  <c r="N2326" i="10" s="1"/>
  <c r="G2326" i="10"/>
  <c r="F2326" i="10"/>
  <c r="N2325" i="10"/>
  <c r="K2325" i="10"/>
  <c r="J2325" i="10"/>
  <c r="M2325" i="10" s="1"/>
  <c r="H2325" i="10"/>
  <c r="G2325" i="10"/>
  <c r="F2325" i="10"/>
  <c r="I2325" i="10" s="1"/>
  <c r="L2325" i="10" s="1"/>
  <c r="K2324" i="10"/>
  <c r="N2324" i="10" s="1"/>
  <c r="H2324" i="10"/>
  <c r="G2324" i="10"/>
  <c r="J2324" i="10" s="1"/>
  <c r="M2324" i="10" s="1"/>
  <c r="F2324" i="10"/>
  <c r="I2324" i="10" s="1"/>
  <c r="L2324" i="10" s="1"/>
  <c r="L2323" i="10"/>
  <c r="I2323" i="10"/>
  <c r="H2323" i="10"/>
  <c r="K2323" i="10" s="1"/>
  <c r="N2323" i="10" s="1"/>
  <c r="G2323" i="10"/>
  <c r="J2323" i="10" s="1"/>
  <c r="M2323" i="10" s="1"/>
  <c r="F2323" i="10"/>
  <c r="M2322" i="10"/>
  <c r="J2322" i="10"/>
  <c r="I2322" i="10"/>
  <c r="L2322" i="10" s="1"/>
  <c r="H2322" i="10"/>
  <c r="K2322" i="10" s="1"/>
  <c r="N2322" i="10" s="1"/>
  <c r="G2322" i="10"/>
  <c r="F2322" i="10"/>
  <c r="N2321" i="10"/>
  <c r="K2321" i="10"/>
  <c r="J2321" i="10"/>
  <c r="M2321" i="10" s="1"/>
  <c r="H2321" i="10"/>
  <c r="G2321" i="10"/>
  <c r="F2321" i="10"/>
  <c r="I2321" i="10" s="1"/>
  <c r="L2321" i="10" s="1"/>
  <c r="K2320" i="10"/>
  <c r="N2320" i="10" s="1"/>
  <c r="H2320" i="10"/>
  <c r="G2320" i="10"/>
  <c r="J2320" i="10" s="1"/>
  <c r="M2320" i="10" s="1"/>
  <c r="F2320" i="10"/>
  <c r="I2320" i="10" s="1"/>
  <c r="L2320" i="10" s="1"/>
  <c r="L2319" i="10"/>
  <c r="I2319" i="10"/>
  <c r="H2319" i="10"/>
  <c r="K2319" i="10" s="1"/>
  <c r="N2319" i="10" s="1"/>
  <c r="G2319" i="10"/>
  <c r="J2319" i="10" s="1"/>
  <c r="M2319" i="10" s="1"/>
  <c r="F2319" i="10"/>
  <c r="M2318" i="10"/>
  <c r="J2318" i="10"/>
  <c r="I2318" i="10"/>
  <c r="L2318" i="10" s="1"/>
  <c r="H2318" i="10"/>
  <c r="K2318" i="10" s="1"/>
  <c r="N2318" i="10" s="1"/>
  <c r="G2318" i="10"/>
  <c r="F2318" i="10"/>
  <c r="N2317" i="10"/>
  <c r="K2317" i="10"/>
  <c r="J2317" i="10"/>
  <c r="M2317" i="10" s="1"/>
  <c r="H2317" i="10"/>
  <c r="G2317" i="10"/>
  <c r="F2317" i="10"/>
  <c r="I2317" i="10" s="1"/>
  <c r="L2317" i="10" s="1"/>
  <c r="K2316" i="10"/>
  <c r="N2316" i="10" s="1"/>
  <c r="H2316" i="10"/>
  <c r="G2316" i="10"/>
  <c r="J2316" i="10" s="1"/>
  <c r="M2316" i="10" s="1"/>
  <c r="F2316" i="10"/>
  <c r="I2316" i="10" s="1"/>
  <c r="L2316" i="10" s="1"/>
  <c r="L2315" i="10"/>
  <c r="I2315" i="10"/>
  <c r="H2315" i="10"/>
  <c r="K2315" i="10" s="1"/>
  <c r="N2315" i="10" s="1"/>
  <c r="G2315" i="10"/>
  <c r="J2315" i="10" s="1"/>
  <c r="M2315" i="10" s="1"/>
  <c r="F2315" i="10"/>
  <c r="M2314" i="10"/>
  <c r="J2314" i="10"/>
  <c r="I2314" i="10"/>
  <c r="L2314" i="10" s="1"/>
  <c r="H2314" i="10"/>
  <c r="K2314" i="10" s="1"/>
  <c r="N2314" i="10" s="1"/>
  <c r="G2314" i="10"/>
  <c r="F2314" i="10"/>
  <c r="N2313" i="10"/>
  <c r="K2313" i="10"/>
  <c r="J2313" i="10"/>
  <c r="M2313" i="10" s="1"/>
  <c r="H2313" i="10"/>
  <c r="G2313" i="10"/>
  <c r="F2313" i="10"/>
  <c r="I2313" i="10" s="1"/>
  <c r="L2313" i="10" s="1"/>
  <c r="K2312" i="10"/>
  <c r="N2312" i="10" s="1"/>
  <c r="H2312" i="10"/>
  <c r="G2312" i="10"/>
  <c r="J2312" i="10" s="1"/>
  <c r="M2312" i="10" s="1"/>
  <c r="F2312" i="10"/>
  <c r="I2312" i="10" s="1"/>
  <c r="L2312" i="10" s="1"/>
  <c r="L2311" i="10"/>
  <c r="I2311" i="10"/>
  <c r="H2311" i="10"/>
  <c r="K2311" i="10" s="1"/>
  <c r="N2311" i="10" s="1"/>
  <c r="G2311" i="10"/>
  <c r="J2311" i="10" s="1"/>
  <c r="M2311" i="10" s="1"/>
  <c r="F2311" i="10"/>
  <c r="M2310" i="10"/>
  <c r="J2310" i="10"/>
  <c r="I2310" i="10"/>
  <c r="L2310" i="10" s="1"/>
  <c r="H2310" i="10"/>
  <c r="K2310" i="10" s="1"/>
  <c r="N2310" i="10" s="1"/>
  <c r="G2310" i="10"/>
  <c r="F2310" i="10"/>
  <c r="N2309" i="10"/>
  <c r="K2309" i="10"/>
  <c r="J2309" i="10"/>
  <c r="M2309" i="10" s="1"/>
  <c r="H2309" i="10"/>
  <c r="G2309" i="10"/>
  <c r="F2309" i="10"/>
  <c r="I2309" i="10" s="1"/>
  <c r="L2309" i="10" s="1"/>
  <c r="K2308" i="10"/>
  <c r="N2308" i="10" s="1"/>
  <c r="H2308" i="10"/>
  <c r="G2308" i="10"/>
  <c r="J2308" i="10" s="1"/>
  <c r="M2308" i="10" s="1"/>
  <c r="F2308" i="10"/>
  <c r="I2308" i="10" s="1"/>
  <c r="L2308" i="10" s="1"/>
  <c r="L2307" i="10"/>
  <c r="I2307" i="10"/>
  <c r="H2307" i="10"/>
  <c r="K2307" i="10" s="1"/>
  <c r="N2307" i="10" s="1"/>
  <c r="G2307" i="10"/>
  <c r="J2307" i="10" s="1"/>
  <c r="M2307" i="10" s="1"/>
  <c r="F2307" i="10"/>
  <c r="M2306" i="10"/>
  <c r="J2306" i="10"/>
  <c r="I2306" i="10"/>
  <c r="L2306" i="10" s="1"/>
  <c r="H2306" i="10"/>
  <c r="K2306" i="10" s="1"/>
  <c r="N2306" i="10" s="1"/>
  <c r="G2306" i="10"/>
  <c r="F2306" i="10"/>
  <c r="N2305" i="10"/>
  <c r="K2305" i="10"/>
  <c r="J2305" i="10"/>
  <c r="M2305" i="10" s="1"/>
  <c r="H2305" i="10"/>
  <c r="G2305" i="10"/>
  <c r="F2305" i="10"/>
  <c r="I2305" i="10" s="1"/>
  <c r="L2305" i="10" s="1"/>
  <c r="K2304" i="10"/>
  <c r="N2304" i="10" s="1"/>
  <c r="H2304" i="10"/>
  <c r="G2304" i="10"/>
  <c r="J2304" i="10" s="1"/>
  <c r="M2304" i="10" s="1"/>
  <c r="F2304" i="10"/>
  <c r="I2304" i="10" s="1"/>
  <c r="L2304" i="10" s="1"/>
  <c r="L2303" i="10"/>
  <c r="I2303" i="10"/>
  <c r="H2303" i="10"/>
  <c r="K2303" i="10" s="1"/>
  <c r="N2303" i="10" s="1"/>
  <c r="G2303" i="10"/>
  <c r="J2303" i="10" s="1"/>
  <c r="M2303" i="10" s="1"/>
  <c r="F2303" i="10"/>
  <c r="M2302" i="10"/>
  <c r="J2302" i="10"/>
  <c r="I2302" i="10"/>
  <c r="L2302" i="10" s="1"/>
  <c r="H2302" i="10"/>
  <c r="K2302" i="10" s="1"/>
  <c r="N2302" i="10" s="1"/>
  <c r="G2302" i="10"/>
  <c r="F2302" i="10"/>
  <c r="N2301" i="10"/>
  <c r="K2301" i="10"/>
  <c r="J2301" i="10"/>
  <c r="M2301" i="10" s="1"/>
  <c r="H2301" i="10"/>
  <c r="G2301" i="10"/>
  <c r="F2301" i="10"/>
  <c r="I2301" i="10" s="1"/>
  <c r="L2301" i="10" s="1"/>
  <c r="K2300" i="10"/>
  <c r="N2300" i="10" s="1"/>
  <c r="H2300" i="10"/>
  <c r="G2300" i="10"/>
  <c r="J2300" i="10" s="1"/>
  <c r="M2300" i="10" s="1"/>
  <c r="F2300" i="10"/>
  <c r="I2300" i="10" s="1"/>
  <c r="L2300" i="10" s="1"/>
  <c r="L2299" i="10"/>
  <c r="I2299" i="10"/>
  <c r="H2299" i="10"/>
  <c r="K2299" i="10" s="1"/>
  <c r="N2299" i="10" s="1"/>
  <c r="G2299" i="10"/>
  <c r="J2299" i="10" s="1"/>
  <c r="M2299" i="10" s="1"/>
  <c r="F2299" i="10"/>
  <c r="M2298" i="10"/>
  <c r="J2298" i="10"/>
  <c r="I2298" i="10"/>
  <c r="L2298" i="10" s="1"/>
  <c r="H2298" i="10"/>
  <c r="K2298" i="10" s="1"/>
  <c r="N2298" i="10" s="1"/>
  <c r="G2298" i="10"/>
  <c r="F2298" i="10"/>
  <c r="N2297" i="10"/>
  <c r="K2297" i="10"/>
  <c r="J2297" i="10"/>
  <c r="M2297" i="10" s="1"/>
  <c r="H2297" i="10"/>
  <c r="G2297" i="10"/>
  <c r="F2297" i="10"/>
  <c r="I2297" i="10" s="1"/>
  <c r="L2297" i="10" s="1"/>
  <c r="K2296" i="10"/>
  <c r="N2296" i="10" s="1"/>
  <c r="H2296" i="10"/>
  <c r="G2296" i="10"/>
  <c r="J2296" i="10" s="1"/>
  <c r="M2296" i="10" s="1"/>
  <c r="F2296" i="10"/>
  <c r="I2296" i="10" s="1"/>
  <c r="L2296" i="10" s="1"/>
  <c r="L2295" i="10"/>
  <c r="I2295" i="10"/>
  <c r="H2295" i="10"/>
  <c r="K2295" i="10" s="1"/>
  <c r="N2295" i="10" s="1"/>
  <c r="G2295" i="10"/>
  <c r="J2295" i="10" s="1"/>
  <c r="M2295" i="10" s="1"/>
  <c r="F2295" i="10"/>
  <c r="M2294" i="10"/>
  <c r="J2294" i="10"/>
  <c r="I2294" i="10"/>
  <c r="L2294" i="10" s="1"/>
  <c r="H2294" i="10"/>
  <c r="K2294" i="10" s="1"/>
  <c r="N2294" i="10" s="1"/>
  <c r="G2294" i="10"/>
  <c r="F2294" i="10"/>
  <c r="N2293" i="10"/>
  <c r="K2293" i="10"/>
  <c r="J2293" i="10"/>
  <c r="M2293" i="10" s="1"/>
  <c r="H2293" i="10"/>
  <c r="G2293" i="10"/>
  <c r="F2293" i="10"/>
  <c r="I2293" i="10" s="1"/>
  <c r="L2293" i="10" s="1"/>
  <c r="K2292" i="10"/>
  <c r="N2292" i="10" s="1"/>
  <c r="H2292" i="10"/>
  <c r="G2292" i="10"/>
  <c r="J2292" i="10" s="1"/>
  <c r="M2292" i="10" s="1"/>
  <c r="F2292" i="10"/>
  <c r="I2292" i="10" s="1"/>
  <c r="L2292" i="10" s="1"/>
  <c r="L2291" i="10"/>
  <c r="I2291" i="10"/>
  <c r="H2291" i="10"/>
  <c r="K2291" i="10" s="1"/>
  <c r="N2291" i="10" s="1"/>
  <c r="G2291" i="10"/>
  <c r="J2291" i="10" s="1"/>
  <c r="M2291" i="10" s="1"/>
  <c r="F2291" i="10"/>
  <c r="M2290" i="10"/>
  <c r="J2290" i="10"/>
  <c r="I2290" i="10"/>
  <c r="L2290" i="10" s="1"/>
  <c r="H2290" i="10"/>
  <c r="K2290" i="10" s="1"/>
  <c r="N2290" i="10" s="1"/>
  <c r="G2290" i="10"/>
  <c r="F2290" i="10"/>
  <c r="N2289" i="10"/>
  <c r="K2289" i="10"/>
  <c r="J2289" i="10"/>
  <c r="M2289" i="10" s="1"/>
  <c r="H2289" i="10"/>
  <c r="G2289" i="10"/>
  <c r="F2289" i="10"/>
  <c r="I2289" i="10" s="1"/>
  <c r="L2289" i="10" s="1"/>
  <c r="K2288" i="10"/>
  <c r="N2288" i="10" s="1"/>
  <c r="H2288" i="10"/>
  <c r="G2288" i="10"/>
  <c r="J2288" i="10" s="1"/>
  <c r="M2288" i="10" s="1"/>
  <c r="F2288" i="10"/>
  <c r="I2288" i="10" s="1"/>
  <c r="L2288" i="10" s="1"/>
  <c r="L2287" i="10"/>
  <c r="I2287" i="10"/>
  <c r="H2287" i="10"/>
  <c r="K2287" i="10" s="1"/>
  <c r="N2287" i="10" s="1"/>
  <c r="G2287" i="10"/>
  <c r="J2287" i="10" s="1"/>
  <c r="M2287" i="10" s="1"/>
  <c r="F2287" i="10"/>
  <c r="M2286" i="10"/>
  <c r="J2286" i="10"/>
  <c r="I2286" i="10"/>
  <c r="L2286" i="10" s="1"/>
  <c r="H2286" i="10"/>
  <c r="K2286" i="10" s="1"/>
  <c r="N2286" i="10" s="1"/>
  <c r="G2286" i="10"/>
  <c r="F2286" i="10"/>
  <c r="N2285" i="10"/>
  <c r="K2285" i="10"/>
  <c r="J2285" i="10"/>
  <c r="M2285" i="10" s="1"/>
  <c r="H2285" i="10"/>
  <c r="G2285" i="10"/>
  <c r="F2285" i="10"/>
  <c r="I2285" i="10" s="1"/>
  <c r="L2285" i="10" s="1"/>
  <c r="K2284" i="10"/>
  <c r="N2284" i="10" s="1"/>
  <c r="J2284" i="10"/>
  <c r="M2284" i="10" s="1"/>
  <c r="H2284" i="10"/>
  <c r="G2284" i="10"/>
  <c r="F2284" i="10"/>
  <c r="I2284" i="10" s="1"/>
  <c r="L2284" i="10" s="1"/>
  <c r="L2283" i="10"/>
  <c r="I2283" i="10"/>
  <c r="H2283" i="10"/>
  <c r="K2283" i="10" s="1"/>
  <c r="N2283" i="10" s="1"/>
  <c r="G2283" i="10"/>
  <c r="J2283" i="10" s="1"/>
  <c r="M2283" i="10" s="1"/>
  <c r="F2283" i="10"/>
  <c r="M2282" i="10"/>
  <c r="L2282" i="10"/>
  <c r="J2282" i="10"/>
  <c r="I2282" i="10"/>
  <c r="H2282" i="10"/>
  <c r="K2282" i="10" s="1"/>
  <c r="N2282" i="10" s="1"/>
  <c r="G2282" i="10"/>
  <c r="F2282" i="10"/>
  <c r="N2281" i="10"/>
  <c r="K2281" i="10"/>
  <c r="J2281" i="10"/>
  <c r="M2281" i="10" s="1"/>
  <c r="H2281" i="10"/>
  <c r="G2281" i="10"/>
  <c r="F2281" i="10"/>
  <c r="I2281" i="10" s="1"/>
  <c r="L2281" i="10" s="1"/>
  <c r="N2280" i="10"/>
  <c r="K2280" i="10"/>
  <c r="J2280" i="10"/>
  <c r="M2280" i="10" s="1"/>
  <c r="H2280" i="10"/>
  <c r="G2280" i="10"/>
  <c r="F2280" i="10"/>
  <c r="I2280" i="10" s="1"/>
  <c r="L2280" i="10" s="1"/>
  <c r="L2279" i="10"/>
  <c r="K2279" i="10"/>
  <c r="N2279" i="10" s="1"/>
  <c r="I2279" i="10"/>
  <c r="H2279" i="10"/>
  <c r="G2279" i="10"/>
  <c r="J2279" i="10" s="1"/>
  <c r="M2279" i="10" s="1"/>
  <c r="F2279" i="10"/>
  <c r="M2278" i="10"/>
  <c r="J2278" i="10"/>
  <c r="I2278" i="10"/>
  <c r="L2278" i="10" s="1"/>
  <c r="H2278" i="10"/>
  <c r="K2278" i="10" s="1"/>
  <c r="N2278" i="10" s="1"/>
  <c r="G2278" i="10"/>
  <c r="F2278" i="10"/>
  <c r="N2277" i="10"/>
  <c r="K2277" i="10"/>
  <c r="J2277" i="10"/>
  <c r="M2277" i="10" s="1"/>
  <c r="I2277" i="10"/>
  <c r="L2277" i="10" s="1"/>
  <c r="H2277" i="10"/>
  <c r="G2277" i="10"/>
  <c r="F2277" i="10"/>
  <c r="N2276" i="10"/>
  <c r="K2276" i="10"/>
  <c r="H2276" i="10"/>
  <c r="G2276" i="10"/>
  <c r="J2276" i="10" s="1"/>
  <c r="M2276" i="10" s="1"/>
  <c r="F2276" i="10"/>
  <c r="I2276" i="10" s="1"/>
  <c r="L2276" i="10" s="1"/>
  <c r="L2275" i="10"/>
  <c r="K2275" i="10"/>
  <c r="N2275" i="10" s="1"/>
  <c r="I2275" i="10"/>
  <c r="H2275" i="10"/>
  <c r="G2275" i="10"/>
  <c r="J2275" i="10" s="1"/>
  <c r="M2275" i="10" s="1"/>
  <c r="F2275" i="10"/>
  <c r="M2274" i="10"/>
  <c r="J2274" i="10"/>
  <c r="I2274" i="10"/>
  <c r="L2274" i="10" s="1"/>
  <c r="H2274" i="10"/>
  <c r="K2274" i="10" s="1"/>
  <c r="N2274" i="10" s="1"/>
  <c r="G2274" i="10"/>
  <c r="F2274" i="10"/>
  <c r="N2273" i="10"/>
  <c r="M2273" i="10"/>
  <c r="K2273" i="10"/>
  <c r="J2273" i="10"/>
  <c r="I2273" i="10"/>
  <c r="L2273" i="10" s="1"/>
  <c r="H2273" i="10"/>
  <c r="G2273" i="10"/>
  <c r="F2273" i="10"/>
  <c r="K2272" i="10"/>
  <c r="N2272" i="10" s="1"/>
  <c r="H2272" i="10"/>
  <c r="G2272" i="10"/>
  <c r="J2272" i="10" s="1"/>
  <c r="M2272" i="10" s="1"/>
  <c r="F2272" i="10"/>
  <c r="I2272" i="10" s="1"/>
  <c r="L2272" i="10" s="1"/>
  <c r="L2271" i="10"/>
  <c r="I2271" i="10"/>
  <c r="H2271" i="10"/>
  <c r="K2271" i="10" s="1"/>
  <c r="N2271" i="10" s="1"/>
  <c r="G2271" i="10"/>
  <c r="J2271" i="10" s="1"/>
  <c r="M2271" i="10" s="1"/>
  <c r="F2271" i="10"/>
  <c r="M2270" i="10"/>
  <c r="L2270" i="10"/>
  <c r="J2270" i="10"/>
  <c r="I2270" i="10"/>
  <c r="H2270" i="10"/>
  <c r="K2270" i="10" s="1"/>
  <c r="N2270" i="10" s="1"/>
  <c r="G2270" i="10"/>
  <c r="F2270" i="10"/>
  <c r="N2269" i="10"/>
  <c r="M2269" i="10"/>
  <c r="K2269" i="10"/>
  <c r="J2269" i="10"/>
  <c r="H2269" i="10"/>
  <c r="G2269" i="10"/>
  <c r="F2269" i="10"/>
  <c r="I2269" i="10" s="1"/>
  <c r="L2269" i="10" s="1"/>
  <c r="K2268" i="10"/>
  <c r="N2268" i="10" s="1"/>
  <c r="J2268" i="10"/>
  <c r="M2268" i="10" s="1"/>
  <c r="H2268" i="10"/>
  <c r="G2268" i="10"/>
  <c r="F2268" i="10"/>
  <c r="I2268" i="10" s="1"/>
  <c r="L2268" i="10" s="1"/>
  <c r="L2267" i="10"/>
  <c r="I2267" i="10"/>
  <c r="H2267" i="10"/>
  <c r="K2267" i="10" s="1"/>
  <c r="N2267" i="10" s="1"/>
  <c r="G2267" i="10"/>
  <c r="J2267" i="10" s="1"/>
  <c r="M2267" i="10" s="1"/>
  <c r="F2267" i="10"/>
  <c r="M2266" i="10"/>
  <c r="L2266" i="10"/>
  <c r="J2266" i="10"/>
  <c r="I2266" i="10"/>
  <c r="H2266" i="10"/>
  <c r="K2266" i="10" s="1"/>
  <c r="N2266" i="10" s="1"/>
  <c r="G2266" i="10"/>
  <c r="F2266" i="10"/>
  <c r="N2265" i="10"/>
  <c r="K2265" i="10"/>
  <c r="J2265" i="10"/>
  <c r="M2265" i="10" s="1"/>
  <c r="H2265" i="10"/>
  <c r="G2265" i="10"/>
  <c r="F2265" i="10"/>
  <c r="I2265" i="10" s="1"/>
  <c r="L2265" i="10" s="1"/>
  <c r="N2264" i="10"/>
  <c r="K2264" i="10"/>
  <c r="J2264" i="10"/>
  <c r="M2264" i="10" s="1"/>
  <c r="H2264" i="10"/>
  <c r="G2264" i="10"/>
  <c r="F2264" i="10"/>
  <c r="I2264" i="10" s="1"/>
  <c r="L2264" i="10" s="1"/>
  <c r="L2263" i="10"/>
  <c r="K2263" i="10"/>
  <c r="N2263" i="10" s="1"/>
  <c r="I2263" i="10"/>
  <c r="H2263" i="10"/>
  <c r="G2263" i="10"/>
  <c r="J2263" i="10" s="1"/>
  <c r="M2263" i="10" s="1"/>
  <c r="F2263" i="10"/>
  <c r="M2262" i="10"/>
  <c r="J2262" i="10"/>
  <c r="I2262" i="10"/>
  <c r="L2262" i="10" s="1"/>
  <c r="H2262" i="10"/>
  <c r="K2262" i="10" s="1"/>
  <c r="N2262" i="10" s="1"/>
  <c r="G2262" i="10"/>
  <c r="F2262" i="10"/>
  <c r="N2261" i="10"/>
  <c r="K2261" i="10"/>
  <c r="J2261" i="10"/>
  <c r="M2261" i="10" s="1"/>
  <c r="I2261" i="10"/>
  <c r="L2261" i="10" s="1"/>
  <c r="H2261" i="10"/>
  <c r="G2261" i="10"/>
  <c r="F2261" i="10"/>
  <c r="N2260" i="10"/>
  <c r="K2260" i="10"/>
  <c r="H2260" i="10"/>
  <c r="G2260" i="10"/>
  <c r="J2260" i="10" s="1"/>
  <c r="M2260" i="10" s="1"/>
  <c r="F2260" i="10"/>
  <c r="I2260" i="10" s="1"/>
  <c r="L2260" i="10" s="1"/>
  <c r="L2259" i="10"/>
  <c r="K2259" i="10"/>
  <c r="N2259" i="10" s="1"/>
  <c r="I2259" i="10"/>
  <c r="H2259" i="10"/>
  <c r="G2259" i="10"/>
  <c r="J2259" i="10" s="1"/>
  <c r="M2259" i="10" s="1"/>
  <c r="F2259" i="10"/>
  <c r="M2258" i="10"/>
  <c r="J2258" i="10"/>
  <c r="I2258" i="10"/>
  <c r="L2258" i="10" s="1"/>
  <c r="H2258" i="10"/>
  <c r="K2258" i="10" s="1"/>
  <c r="N2258" i="10" s="1"/>
  <c r="G2258" i="10"/>
  <c r="F2258" i="10"/>
  <c r="N2257" i="10"/>
  <c r="M2257" i="10"/>
  <c r="K2257" i="10"/>
  <c r="J2257" i="10"/>
  <c r="I2257" i="10"/>
  <c r="L2257" i="10" s="1"/>
  <c r="H2257" i="10"/>
  <c r="G2257" i="10"/>
  <c r="F2257" i="10"/>
  <c r="K2256" i="10"/>
  <c r="N2256" i="10" s="1"/>
  <c r="H2256" i="10"/>
  <c r="G2256" i="10"/>
  <c r="J2256" i="10" s="1"/>
  <c r="M2256" i="10" s="1"/>
  <c r="F2256" i="10"/>
  <c r="I2256" i="10" s="1"/>
  <c r="L2256" i="10" s="1"/>
  <c r="L2255" i="10"/>
  <c r="I2255" i="10"/>
  <c r="H2255" i="10"/>
  <c r="K2255" i="10" s="1"/>
  <c r="N2255" i="10" s="1"/>
  <c r="G2255" i="10"/>
  <c r="J2255" i="10" s="1"/>
  <c r="M2255" i="10" s="1"/>
  <c r="F2255" i="10"/>
  <c r="M2254" i="10"/>
  <c r="J2254" i="10"/>
  <c r="H2254" i="10"/>
  <c r="K2254" i="10" s="1"/>
  <c r="N2254" i="10" s="1"/>
  <c r="G2254" i="10"/>
  <c r="F2254" i="10"/>
  <c r="I2254" i="10" s="1"/>
  <c r="L2254" i="10" s="1"/>
  <c r="K2253" i="10"/>
  <c r="N2253" i="10" s="1"/>
  <c r="H2253" i="10"/>
  <c r="G2253" i="10"/>
  <c r="J2253" i="10" s="1"/>
  <c r="M2253" i="10" s="1"/>
  <c r="F2253" i="10"/>
  <c r="I2253" i="10" s="1"/>
  <c r="L2253" i="10" s="1"/>
  <c r="K2252" i="10"/>
  <c r="N2252" i="10" s="1"/>
  <c r="H2252" i="10"/>
  <c r="G2252" i="10"/>
  <c r="J2252" i="10" s="1"/>
  <c r="M2252" i="10" s="1"/>
  <c r="F2252" i="10"/>
  <c r="I2252" i="10" s="1"/>
  <c r="L2252" i="10" s="1"/>
  <c r="M2251" i="10"/>
  <c r="J2251" i="10"/>
  <c r="I2251" i="10"/>
  <c r="L2251" i="10" s="1"/>
  <c r="H2251" i="10"/>
  <c r="K2251" i="10" s="1"/>
  <c r="N2251" i="10" s="1"/>
  <c r="G2251" i="10"/>
  <c r="F2251" i="10"/>
  <c r="N2250" i="10"/>
  <c r="K2250" i="10"/>
  <c r="J2250" i="10"/>
  <c r="M2250" i="10" s="1"/>
  <c r="H2250" i="10"/>
  <c r="G2250" i="10"/>
  <c r="F2250" i="10"/>
  <c r="I2250" i="10" s="1"/>
  <c r="L2250" i="10" s="1"/>
  <c r="K2249" i="10"/>
  <c r="N2249" i="10" s="1"/>
  <c r="H2249" i="10"/>
  <c r="G2249" i="10"/>
  <c r="J2249" i="10" s="1"/>
  <c r="M2249" i="10" s="1"/>
  <c r="F2249" i="10"/>
  <c r="I2249" i="10" s="1"/>
  <c r="L2249" i="10" s="1"/>
  <c r="L2248" i="10"/>
  <c r="I2248" i="10"/>
  <c r="H2248" i="10"/>
  <c r="K2248" i="10" s="1"/>
  <c r="N2248" i="10" s="1"/>
  <c r="G2248" i="10"/>
  <c r="J2248" i="10" s="1"/>
  <c r="M2248" i="10" s="1"/>
  <c r="F2248" i="10"/>
  <c r="M2247" i="10"/>
  <c r="J2247" i="10"/>
  <c r="I2247" i="10"/>
  <c r="L2247" i="10" s="1"/>
  <c r="H2247" i="10"/>
  <c r="K2247" i="10" s="1"/>
  <c r="N2247" i="10" s="1"/>
  <c r="G2247" i="10"/>
  <c r="F2247" i="10"/>
  <c r="N2246" i="10"/>
  <c r="K2246" i="10"/>
  <c r="J2246" i="10"/>
  <c r="M2246" i="10" s="1"/>
  <c r="H2246" i="10"/>
  <c r="G2246" i="10"/>
  <c r="F2246" i="10"/>
  <c r="I2246" i="10" s="1"/>
  <c r="L2246" i="10" s="1"/>
  <c r="K2245" i="10"/>
  <c r="N2245" i="10" s="1"/>
  <c r="H2245" i="10"/>
  <c r="G2245" i="10"/>
  <c r="J2245" i="10" s="1"/>
  <c r="M2245" i="10" s="1"/>
  <c r="F2245" i="10"/>
  <c r="I2245" i="10" s="1"/>
  <c r="L2245" i="10" s="1"/>
  <c r="L2244" i="10"/>
  <c r="I2244" i="10"/>
  <c r="H2244" i="10"/>
  <c r="K2244" i="10" s="1"/>
  <c r="N2244" i="10" s="1"/>
  <c r="G2244" i="10"/>
  <c r="J2244" i="10" s="1"/>
  <c r="M2244" i="10" s="1"/>
  <c r="F2244" i="10"/>
  <c r="M2243" i="10"/>
  <c r="J2243" i="10"/>
  <c r="I2243" i="10"/>
  <c r="L2243" i="10" s="1"/>
  <c r="H2243" i="10"/>
  <c r="K2243" i="10" s="1"/>
  <c r="N2243" i="10" s="1"/>
  <c r="G2243" i="10"/>
  <c r="F2243" i="10"/>
  <c r="N2242" i="10"/>
  <c r="K2242" i="10"/>
  <c r="J2242" i="10"/>
  <c r="M2242" i="10" s="1"/>
  <c r="H2242" i="10"/>
  <c r="G2242" i="10"/>
  <c r="F2242" i="10"/>
  <c r="I2242" i="10" s="1"/>
  <c r="L2242" i="10" s="1"/>
  <c r="K2241" i="10"/>
  <c r="N2241" i="10" s="1"/>
  <c r="H2241" i="10"/>
  <c r="G2241" i="10"/>
  <c r="J2241" i="10" s="1"/>
  <c r="M2241" i="10" s="1"/>
  <c r="F2241" i="10"/>
  <c r="I2241" i="10" s="1"/>
  <c r="L2241" i="10" s="1"/>
  <c r="L2240" i="10"/>
  <c r="I2240" i="10"/>
  <c r="H2240" i="10"/>
  <c r="K2240" i="10" s="1"/>
  <c r="N2240" i="10" s="1"/>
  <c r="G2240" i="10"/>
  <c r="J2240" i="10" s="1"/>
  <c r="M2240" i="10" s="1"/>
  <c r="F2240" i="10"/>
  <c r="M2239" i="10"/>
  <c r="J2239" i="10"/>
  <c r="I2239" i="10"/>
  <c r="L2239" i="10" s="1"/>
  <c r="H2239" i="10"/>
  <c r="K2239" i="10" s="1"/>
  <c r="N2239" i="10" s="1"/>
  <c r="G2239" i="10"/>
  <c r="F2239" i="10"/>
  <c r="N2238" i="10"/>
  <c r="K2238" i="10"/>
  <c r="J2238" i="10"/>
  <c r="M2238" i="10" s="1"/>
  <c r="H2238" i="10"/>
  <c r="G2238" i="10"/>
  <c r="F2238" i="10"/>
  <c r="I2238" i="10" s="1"/>
  <c r="L2238" i="10" s="1"/>
  <c r="K2237" i="10"/>
  <c r="N2237" i="10" s="1"/>
  <c r="H2237" i="10"/>
  <c r="G2237" i="10"/>
  <c r="J2237" i="10" s="1"/>
  <c r="M2237" i="10" s="1"/>
  <c r="F2237" i="10"/>
  <c r="I2237" i="10" s="1"/>
  <c r="L2237" i="10" s="1"/>
  <c r="L2236" i="10"/>
  <c r="I2236" i="10"/>
  <c r="H2236" i="10"/>
  <c r="K2236" i="10" s="1"/>
  <c r="N2236" i="10" s="1"/>
  <c r="G2236" i="10"/>
  <c r="J2236" i="10" s="1"/>
  <c r="M2236" i="10" s="1"/>
  <c r="F2236" i="10"/>
  <c r="M2235" i="10"/>
  <c r="J2235" i="10"/>
  <c r="I2235" i="10"/>
  <c r="L2235" i="10" s="1"/>
  <c r="H2235" i="10"/>
  <c r="K2235" i="10" s="1"/>
  <c r="N2235" i="10" s="1"/>
  <c r="G2235" i="10"/>
  <c r="F2235" i="10"/>
  <c r="N2234" i="10"/>
  <c r="K2234" i="10"/>
  <c r="J2234" i="10"/>
  <c r="M2234" i="10" s="1"/>
  <c r="H2234" i="10"/>
  <c r="G2234" i="10"/>
  <c r="F2234" i="10"/>
  <c r="I2234" i="10" s="1"/>
  <c r="L2234" i="10" s="1"/>
  <c r="K2233" i="10"/>
  <c r="N2233" i="10" s="1"/>
  <c r="H2233" i="10"/>
  <c r="G2233" i="10"/>
  <c r="J2233" i="10" s="1"/>
  <c r="M2233" i="10" s="1"/>
  <c r="F2233" i="10"/>
  <c r="I2233" i="10" s="1"/>
  <c r="L2233" i="10" s="1"/>
  <c r="L2232" i="10"/>
  <c r="I2232" i="10"/>
  <c r="H2232" i="10"/>
  <c r="K2232" i="10" s="1"/>
  <c r="N2232" i="10" s="1"/>
  <c r="G2232" i="10"/>
  <c r="J2232" i="10" s="1"/>
  <c r="M2232" i="10" s="1"/>
  <c r="F2232" i="10"/>
  <c r="M2231" i="10"/>
  <c r="J2231" i="10"/>
  <c r="I2231" i="10"/>
  <c r="L2231" i="10" s="1"/>
  <c r="H2231" i="10"/>
  <c r="K2231" i="10" s="1"/>
  <c r="N2231" i="10" s="1"/>
  <c r="G2231" i="10"/>
  <c r="F2231" i="10"/>
  <c r="N2230" i="10"/>
  <c r="K2230" i="10"/>
  <c r="J2230" i="10"/>
  <c r="M2230" i="10" s="1"/>
  <c r="H2230" i="10"/>
  <c r="G2230" i="10"/>
  <c r="F2230" i="10"/>
  <c r="I2230" i="10" s="1"/>
  <c r="L2230" i="10" s="1"/>
  <c r="K2229" i="10"/>
  <c r="N2229" i="10" s="1"/>
  <c r="H2229" i="10"/>
  <c r="G2229" i="10"/>
  <c r="J2229" i="10" s="1"/>
  <c r="M2229" i="10" s="1"/>
  <c r="F2229" i="10"/>
  <c r="I2229" i="10" s="1"/>
  <c r="L2229" i="10" s="1"/>
  <c r="L2228" i="10"/>
  <c r="I2228" i="10"/>
  <c r="H2228" i="10"/>
  <c r="K2228" i="10" s="1"/>
  <c r="N2228" i="10" s="1"/>
  <c r="G2228" i="10"/>
  <c r="J2228" i="10" s="1"/>
  <c r="M2228" i="10" s="1"/>
  <c r="F2228" i="10"/>
  <c r="M2227" i="10"/>
  <c r="J2227" i="10"/>
  <c r="I2227" i="10"/>
  <c r="L2227" i="10" s="1"/>
  <c r="H2227" i="10"/>
  <c r="K2227" i="10" s="1"/>
  <c r="N2227" i="10" s="1"/>
  <c r="G2227" i="10"/>
  <c r="F2227" i="10"/>
  <c r="N2226" i="10"/>
  <c r="K2226" i="10"/>
  <c r="J2226" i="10"/>
  <c r="M2226" i="10" s="1"/>
  <c r="H2226" i="10"/>
  <c r="G2226" i="10"/>
  <c r="F2226" i="10"/>
  <c r="I2226" i="10" s="1"/>
  <c r="L2226" i="10" s="1"/>
  <c r="K2225" i="10"/>
  <c r="N2225" i="10" s="1"/>
  <c r="H2225" i="10"/>
  <c r="G2225" i="10"/>
  <c r="J2225" i="10" s="1"/>
  <c r="M2225" i="10" s="1"/>
  <c r="F2225" i="10"/>
  <c r="I2225" i="10" s="1"/>
  <c r="L2225" i="10" s="1"/>
  <c r="L2224" i="10"/>
  <c r="I2224" i="10"/>
  <c r="H2224" i="10"/>
  <c r="K2224" i="10" s="1"/>
  <c r="N2224" i="10" s="1"/>
  <c r="G2224" i="10"/>
  <c r="J2224" i="10" s="1"/>
  <c r="M2224" i="10" s="1"/>
  <c r="F2224" i="10"/>
  <c r="M2223" i="10"/>
  <c r="J2223" i="10"/>
  <c r="I2223" i="10"/>
  <c r="L2223" i="10" s="1"/>
  <c r="H2223" i="10"/>
  <c r="K2223" i="10" s="1"/>
  <c r="N2223" i="10" s="1"/>
  <c r="G2223" i="10"/>
  <c r="F2223" i="10"/>
  <c r="N2222" i="10"/>
  <c r="K2222" i="10"/>
  <c r="J2222" i="10"/>
  <c r="M2222" i="10" s="1"/>
  <c r="H2222" i="10"/>
  <c r="G2222" i="10"/>
  <c r="F2222" i="10"/>
  <c r="I2222" i="10" s="1"/>
  <c r="L2222" i="10" s="1"/>
  <c r="K2221" i="10"/>
  <c r="N2221" i="10" s="1"/>
  <c r="H2221" i="10"/>
  <c r="G2221" i="10"/>
  <c r="J2221" i="10" s="1"/>
  <c r="M2221" i="10" s="1"/>
  <c r="F2221" i="10"/>
  <c r="I2221" i="10" s="1"/>
  <c r="L2221" i="10" s="1"/>
  <c r="L2220" i="10"/>
  <c r="I2220" i="10"/>
  <c r="H2220" i="10"/>
  <c r="K2220" i="10" s="1"/>
  <c r="N2220" i="10" s="1"/>
  <c r="G2220" i="10"/>
  <c r="J2220" i="10" s="1"/>
  <c r="M2220" i="10" s="1"/>
  <c r="F2220" i="10"/>
  <c r="M2219" i="10"/>
  <c r="J2219" i="10"/>
  <c r="I2219" i="10"/>
  <c r="L2219" i="10" s="1"/>
  <c r="H2219" i="10"/>
  <c r="K2219" i="10" s="1"/>
  <c r="N2219" i="10" s="1"/>
  <c r="G2219" i="10"/>
  <c r="F2219" i="10"/>
  <c r="N2218" i="10"/>
  <c r="K2218" i="10"/>
  <c r="J2218" i="10"/>
  <c r="M2218" i="10" s="1"/>
  <c r="H2218" i="10"/>
  <c r="G2218" i="10"/>
  <c r="F2218" i="10"/>
  <c r="I2218" i="10" s="1"/>
  <c r="L2218" i="10" s="1"/>
  <c r="K2217" i="10"/>
  <c r="N2217" i="10" s="1"/>
  <c r="H2217" i="10"/>
  <c r="G2217" i="10"/>
  <c r="J2217" i="10" s="1"/>
  <c r="M2217" i="10" s="1"/>
  <c r="F2217" i="10"/>
  <c r="I2217" i="10" s="1"/>
  <c r="L2217" i="10" s="1"/>
  <c r="L2216" i="10"/>
  <c r="I2216" i="10"/>
  <c r="H2216" i="10"/>
  <c r="K2216" i="10" s="1"/>
  <c r="N2216" i="10" s="1"/>
  <c r="G2216" i="10"/>
  <c r="J2216" i="10" s="1"/>
  <c r="M2216" i="10" s="1"/>
  <c r="F2216" i="10"/>
  <c r="M2215" i="10"/>
  <c r="J2215" i="10"/>
  <c r="I2215" i="10"/>
  <c r="L2215" i="10" s="1"/>
  <c r="H2215" i="10"/>
  <c r="K2215" i="10" s="1"/>
  <c r="N2215" i="10" s="1"/>
  <c r="G2215" i="10"/>
  <c r="F2215" i="10"/>
  <c r="N2214" i="10"/>
  <c r="K2214" i="10"/>
  <c r="J2214" i="10"/>
  <c r="M2214" i="10" s="1"/>
  <c r="H2214" i="10"/>
  <c r="G2214" i="10"/>
  <c r="F2214" i="10"/>
  <c r="I2214" i="10" s="1"/>
  <c r="L2214" i="10" s="1"/>
  <c r="K2213" i="10"/>
  <c r="N2213" i="10" s="1"/>
  <c r="H2213" i="10"/>
  <c r="G2213" i="10"/>
  <c r="J2213" i="10" s="1"/>
  <c r="M2213" i="10" s="1"/>
  <c r="F2213" i="10"/>
  <c r="I2213" i="10" s="1"/>
  <c r="L2213" i="10" s="1"/>
  <c r="L2212" i="10"/>
  <c r="I2212" i="10"/>
  <c r="H2212" i="10"/>
  <c r="K2212" i="10" s="1"/>
  <c r="N2212" i="10" s="1"/>
  <c r="G2212" i="10"/>
  <c r="J2212" i="10" s="1"/>
  <c r="M2212" i="10" s="1"/>
  <c r="F2212" i="10"/>
  <c r="M2211" i="10"/>
  <c r="J2211" i="10"/>
  <c r="I2211" i="10"/>
  <c r="L2211" i="10" s="1"/>
  <c r="H2211" i="10"/>
  <c r="K2211" i="10" s="1"/>
  <c r="N2211" i="10" s="1"/>
  <c r="G2211" i="10"/>
  <c r="F2211" i="10"/>
  <c r="N2210" i="10"/>
  <c r="K2210" i="10"/>
  <c r="J2210" i="10"/>
  <c r="M2210" i="10" s="1"/>
  <c r="H2210" i="10"/>
  <c r="G2210" i="10"/>
  <c r="F2210" i="10"/>
  <c r="I2210" i="10" s="1"/>
  <c r="L2210" i="10" s="1"/>
  <c r="K2209" i="10"/>
  <c r="N2209" i="10" s="1"/>
  <c r="H2209" i="10"/>
  <c r="G2209" i="10"/>
  <c r="J2209" i="10" s="1"/>
  <c r="M2209" i="10" s="1"/>
  <c r="F2209" i="10"/>
  <c r="I2209" i="10" s="1"/>
  <c r="L2209" i="10" s="1"/>
  <c r="L2208" i="10"/>
  <c r="I2208" i="10"/>
  <c r="H2208" i="10"/>
  <c r="K2208" i="10" s="1"/>
  <c r="N2208" i="10" s="1"/>
  <c r="G2208" i="10"/>
  <c r="J2208" i="10" s="1"/>
  <c r="M2208" i="10" s="1"/>
  <c r="F2208" i="10"/>
  <c r="M2207" i="10"/>
  <c r="J2207" i="10"/>
  <c r="I2207" i="10"/>
  <c r="L2207" i="10" s="1"/>
  <c r="H2207" i="10"/>
  <c r="K2207" i="10" s="1"/>
  <c r="N2207" i="10" s="1"/>
  <c r="G2207" i="10"/>
  <c r="F2207" i="10"/>
  <c r="N2206" i="10"/>
  <c r="K2206" i="10"/>
  <c r="J2206" i="10"/>
  <c r="M2206" i="10" s="1"/>
  <c r="H2206" i="10"/>
  <c r="G2206" i="10"/>
  <c r="F2206" i="10"/>
  <c r="I2206" i="10" s="1"/>
  <c r="L2206" i="10" s="1"/>
  <c r="K2205" i="10"/>
  <c r="N2205" i="10" s="1"/>
  <c r="H2205" i="10"/>
  <c r="G2205" i="10"/>
  <c r="J2205" i="10" s="1"/>
  <c r="M2205" i="10" s="1"/>
  <c r="F2205" i="10"/>
  <c r="I2205" i="10" s="1"/>
  <c r="L2205" i="10" s="1"/>
  <c r="L2204" i="10"/>
  <c r="I2204" i="10"/>
  <c r="H2204" i="10"/>
  <c r="K2204" i="10" s="1"/>
  <c r="N2204" i="10" s="1"/>
  <c r="G2204" i="10"/>
  <c r="J2204" i="10" s="1"/>
  <c r="M2204" i="10" s="1"/>
  <c r="F2204" i="10"/>
  <c r="M2203" i="10"/>
  <c r="J2203" i="10"/>
  <c r="I2203" i="10"/>
  <c r="L2203" i="10" s="1"/>
  <c r="H2203" i="10"/>
  <c r="K2203" i="10" s="1"/>
  <c r="N2203" i="10" s="1"/>
  <c r="G2203" i="10"/>
  <c r="F2203" i="10"/>
  <c r="N2202" i="10"/>
  <c r="K2202" i="10"/>
  <c r="J2202" i="10"/>
  <c r="M2202" i="10" s="1"/>
  <c r="H2202" i="10"/>
  <c r="G2202" i="10"/>
  <c r="F2202" i="10"/>
  <c r="I2202" i="10" s="1"/>
  <c r="L2202" i="10" s="1"/>
  <c r="K2201" i="10"/>
  <c r="N2201" i="10" s="1"/>
  <c r="H2201" i="10"/>
  <c r="G2201" i="10"/>
  <c r="J2201" i="10" s="1"/>
  <c r="M2201" i="10" s="1"/>
  <c r="F2201" i="10"/>
  <c r="I2201" i="10" s="1"/>
  <c r="L2201" i="10" s="1"/>
  <c r="L2200" i="10"/>
  <c r="I2200" i="10"/>
  <c r="H2200" i="10"/>
  <c r="K2200" i="10" s="1"/>
  <c r="N2200" i="10" s="1"/>
  <c r="G2200" i="10"/>
  <c r="J2200" i="10" s="1"/>
  <c r="M2200" i="10" s="1"/>
  <c r="F2200" i="10"/>
  <c r="M2199" i="10"/>
  <c r="J2199" i="10"/>
  <c r="I2199" i="10"/>
  <c r="L2199" i="10" s="1"/>
  <c r="H2199" i="10"/>
  <c r="K2199" i="10" s="1"/>
  <c r="N2199" i="10" s="1"/>
  <c r="G2199" i="10"/>
  <c r="F2199" i="10"/>
  <c r="N2198" i="10"/>
  <c r="K2198" i="10"/>
  <c r="J2198" i="10"/>
  <c r="M2198" i="10" s="1"/>
  <c r="H2198" i="10"/>
  <c r="G2198" i="10"/>
  <c r="F2198" i="10"/>
  <c r="I2198" i="10" s="1"/>
  <c r="L2198" i="10" s="1"/>
  <c r="K2197" i="10"/>
  <c r="N2197" i="10" s="1"/>
  <c r="H2197" i="10"/>
  <c r="G2197" i="10"/>
  <c r="J2197" i="10" s="1"/>
  <c r="M2197" i="10" s="1"/>
  <c r="F2197" i="10"/>
  <c r="I2197" i="10" s="1"/>
  <c r="L2197" i="10" s="1"/>
  <c r="L2196" i="10"/>
  <c r="I2196" i="10"/>
  <c r="H2196" i="10"/>
  <c r="K2196" i="10" s="1"/>
  <c r="N2196" i="10" s="1"/>
  <c r="G2196" i="10"/>
  <c r="J2196" i="10" s="1"/>
  <c r="M2196" i="10" s="1"/>
  <c r="F2196" i="10"/>
  <c r="M2195" i="10"/>
  <c r="J2195" i="10"/>
  <c r="I2195" i="10"/>
  <c r="L2195" i="10" s="1"/>
  <c r="H2195" i="10"/>
  <c r="K2195" i="10" s="1"/>
  <c r="N2195" i="10" s="1"/>
  <c r="G2195" i="10"/>
  <c r="F2195" i="10"/>
  <c r="N2194" i="10"/>
  <c r="K2194" i="10"/>
  <c r="J2194" i="10"/>
  <c r="M2194" i="10" s="1"/>
  <c r="H2194" i="10"/>
  <c r="G2194" i="10"/>
  <c r="F2194" i="10"/>
  <c r="I2194" i="10" s="1"/>
  <c r="L2194" i="10" s="1"/>
  <c r="K2193" i="10"/>
  <c r="N2193" i="10" s="1"/>
  <c r="H2193" i="10"/>
  <c r="G2193" i="10"/>
  <c r="J2193" i="10" s="1"/>
  <c r="M2193" i="10" s="1"/>
  <c r="F2193" i="10"/>
  <c r="I2193" i="10" s="1"/>
  <c r="L2193" i="10" s="1"/>
  <c r="L2192" i="10"/>
  <c r="I2192" i="10"/>
  <c r="H2192" i="10"/>
  <c r="K2192" i="10" s="1"/>
  <c r="N2192" i="10" s="1"/>
  <c r="G2192" i="10"/>
  <c r="J2192" i="10" s="1"/>
  <c r="M2192" i="10" s="1"/>
  <c r="F2192" i="10"/>
  <c r="M2191" i="10"/>
  <c r="J2191" i="10"/>
  <c r="I2191" i="10"/>
  <c r="L2191" i="10" s="1"/>
  <c r="H2191" i="10"/>
  <c r="K2191" i="10" s="1"/>
  <c r="N2191" i="10" s="1"/>
  <c r="G2191" i="10"/>
  <c r="F2191" i="10"/>
  <c r="N2190" i="10"/>
  <c r="K2190" i="10"/>
  <c r="J2190" i="10"/>
  <c r="M2190" i="10" s="1"/>
  <c r="H2190" i="10"/>
  <c r="G2190" i="10"/>
  <c r="F2190" i="10"/>
  <c r="I2190" i="10" s="1"/>
  <c r="L2190" i="10" s="1"/>
  <c r="K2189" i="10"/>
  <c r="N2189" i="10" s="1"/>
  <c r="H2189" i="10"/>
  <c r="G2189" i="10"/>
  <c r="J2189" i="10" s="1"/>
  <c r="M2189" i="10" s="1"/>
  <c r="F2189" i="10"/>
  <c r="I2189" i="10" s="1"/>
  <c r="L2189" i="10" s="1"/>
  <c r="L2188" i="10"/>
  <c r="I2188" i="10"/>
  <c r="H2188" i="10"/>
  <c r="K2188" i="10" s="1"/>
  <c r="N2188" i="10" s="1"/>
  <c r="G2188" i="10"/>
  <c r="J2188" i="10" s="1"/>
  <c r="M2188" i="10" s="1"/>
  <c r="F2188" i="10"/>
  <c r="M2187" i="10"/>
  <c r="J2187" i="10"/>
  <c r="I2187" i="10"/>
  <c r="L2187" i="10" s="1"/>
  <c r="H2187" i="10"/>
  <c r="K2187" i="10" s="1"/>
  <c r="N2187" i="10" s="1"/>
  <c r="G2187" i="10"/>
  <c r="F2187" i="10"/>
  <c r="N2186" i="10"/>
  <c r="K2186" i="10"/>
  <c r="J2186" i="10"/>
  <c r="M2186" i="10" s="1"/>
  <c r="H2186" i="10"/>
  <c r="G2186" i="10"/>
  <c r="F2186" i="10"/>
  <c r="I2186" i="10" s="1"/>
  <c r="L2186" i="10" s="1"/>
  <c r="K2185" i="10"/>
  <c r="N2185" i="10" s="1"/>
  <c r="H2185" i="10"/>
  <c r="G2185" i="10"/>
  <c r="J2185" i="10" s="1"/>
  <c r="M2185" i="10" s="1"/>
  <c r="F2185" i="10"/>
  <c r="I2185" i="10" s="1"/>
  <c r="L2185" i="10" s="1"/>
  <c r="L2184" i="10"/>
  <c r="I2184" i="10"/>
  <c r="H2184" i="10"/>
  <c r="K2184" i="10" s="1"/>
  <c r="N2184" i="10" s="1"/>
  <c r="G2184" i="10"/>
  <c r="J2184" i="10" s="1"/>
  <c r="M2184" i="10" s="1"/>
  <c r="F2184" i="10"/>
  <c r="M2183" i="10"/>
  <c r="J2183" i="10"/>
  <c r="I2183" i="10"/>
  <c r="L2183" i="10" s="1"/>
  <c r="H2183" i="10"/>
  <c r="K2183" i="10" s="1"/>
  <c r="N2183" i="10" s="1"/>
  <c r="G2183" i="10"/>
  <c r="F2183" i="10"/>
  <c r="N2182" i="10"/>
  <c r="K2182" i="10"/>
  <c r="J2182" i="10"/>
  <c r="M2182" i="10" s="1"/>
  <c r="H2182" i="10"/>
  <c r="G2182" i="10"/>
  <c r="F2182" i="10"/>
  <c r="I2182" i="10" s="1"/>
  <c r="L2182" i="10" s="1"/>
  <c r="K2181" i="10"/>
  <c r="N2181" i="10" s="1"/>
  <c r="H2181" i="10"/>
  <c r="G2181" i="10"/>
  <c r="J2181" i="10" s="1"/>
  <c r="M2181" i="10" s="1"/>
  <c r="F2181" i="10"/>
  <c r="I2181" i="10" s="1"/>
  <c r="L2181" i="10" s="1"/>
  <c r="L2180" i="10"/>
  <c r="I2180" i="10"/>
  <c r="H2180" i="10"/>
  <c r="K2180" i="10" s="1"/>
  <c r="N2180" i="10" s="1"/>
  <c r="G2180" i="10"/>
  <c r="J2180" i="10" s="1"/>
  <c r="M2180" i="10" s="1"/>
  <c r="F2180" i="10"/>
  <c r="M2179" i="10"/>
  <c r="J2179" i="10"/>
  <c r="I2179" i="10"/>
  <c r="L2179" i="10" s="1"/>
  <c r="H2179" i="10"/>
  <c r="K2179" i="10" s="1"/>
  <c r="N2179" i="10" s="1"/>
  <c r="G2179" i="10"/>
  <c r="F2179" i="10"/>
  <c r="N2178" i="10"/>
  <c r="K2178" i="10"/>
  <c r="J2178" i="10"/>
  <c r="M2178" i="10" s="1"/>
  <c r="H2178" i="10"/>
  <c r="G2178" i="10"/>
  <c r="F2178" i="10"/>
  <c r="I2178" i="10" s="1"/>
  <c r="L2178" i="10" s="1"/>
  <c r="K2177" i="10"/>
  <c r="N2177" i="10" s="1"/>
  <c r="H2177" i="10"/>
  <c r="G2177" i="10"/>
  <c r="J2177" i="10" s="1"/>
  <c r="M2177" i="10" s="1"/>
  <c r="F2177" i="10"/>
  <c r="I2177" i="10" s="1"/>
  <c r="L2177" i="10" s="1"/>
  <c r="I2176" i="10"/>
  <c r="L2176" i="10" s="1"/>
  <c r="H2176" i="10"/>
  <c r="K2176" i="10" s="1"/>
  <c r="N2176" i="10" s="1"/>
  <c r="G2176" i="10"/>
  <c r="J2176" i="10" s="1"/>
  <c r="M2176" i="10" s="1"/>
  <c r="F2176" i="10"/>
  <c r="J2175" i="10"/>
  <c r="M2175" i="10" s="1"/>
  <c r="H2175" i="10"/>
  <c r="K2175" i="10" s="1"/>
  <c r="N2175" i="10" s="1"/>
  <c r="G2175" i="10"/>
  <c r="F2175" i="10"/>
  <c r="I2175" i="10" s="1"/>
  <c r="L2175" i="10" s="1"/>
  <c r="K2174" i="10"/>
  <c r="N2174" i="10" s="1"/>
  <c r="J2174" i="10"/>
  <c r="M2174" i="10" s="1"/>
  <c r="H2174" i="10"/>
  <c r="G2174" i="10"/>
  <c r="F2174" i="10"/>
  <c r="I2174" i="10" s="1"/>
  <c r="L2174" i="10" s="1"/>
  <c r="K2173" i="10"/>
  <c r="N2173" i="10" s="1"/>
  <c r="H2173" i="10"/>
  <c r="G2173" i="10"/>
  <c r="J2173" i="10" s="1"/>
  <c r="M2173" i="10" s="1"/>
  <c r="F2173" i="10"/>
  <c r="I2173" i="10" s="1"/>
  <c r="L2173" i="10" s="1"/>
  <c r="M2172" i="10"/>
  <c r="I2172" i="10"/>
  <c r="L2172" i="10" s="1"/>
  <c r="H2172" i="10"/>
  <c r="K2172" i="10" s="1"/>
  <c r="N2172" i="10" s="1"/>
  <c r="G2172" i="10"/>
  <c r="J2172" i="10" s="1"/>
  <c r="F2172" i="10"/>
  <c r="J2171" i="10"/>
  <c r="M2171" i="10" s="1"/>
  <c r="H2171" i="10"/>
  <c r="K2171" i="10" s="1"/>
  <c r="N2171" i="10" s="1"/>
  <c r="G2171" i="10"/>
  <c r="F2171" i="10"/>
  <c r="I2171" i="10" s="1"/>
  <c r="L2171" i="10" s="1"/>
  <c r="K2170" i="10"/>
  <c r="N2170" i="10" s="1"/>
  <c r="J2170" i="10"/>
  <c r="M2170" i="10" s="1"/>
  <c r="H2170" i="10"/>
  <c r="G2170" i="10"/>
  <c r="F2170" i="10"/>
  <c r="I2170" i="10" s="1"/>
  <c r="L2170" i="10" s="1"/>
  <c r="K2169" i="10"/>
  <c r="N2169" i="10" s="1"/>
  <c r="H2169" i="10"/>
  <c r="G2169" i="10"/>
  <c r="J2169" i="10" s="1"/>
  <c r="M2169" i="10" s="1"/>
  <c r="F2169" i="10"/>
  <c r="I2169" i="10" s="1"/>
  <c r="L2169" i="10" s="1"/>
  <c r="M2168" i="10"/>
  <c r="I2168" i="10"/>
  <c r="L2168" i="10" s="1"/>
  <c r="H2168" i="10"/>
  <c r="K2168" i="10" s="1"/>
  <c r="N2168" i="10" s="1"/>
  <c r="G2168" i="10"/>
  <c r="J2168" i="10" s="1"/>
  <c r="F2168" i="10"/>
  <c r="J2167" i="10"/>
  <c r="M2167" i="10" s="1"/>
  <c r="H2167" i="10"/>
  <c r="K2167" i="10" s="1"/>
  <c r="N2167" i="10" s="1"/>
  <c r="G2167" i="10"/>
  <c r="F2167" i="10"/>
  <c r="I2167" i="10" s="1"/>
  <c r="L2167" i="10" s="1"/>
  <c r="K2166" i="10"/>
  <c r="N2166" i="10" s="1"/>
  <c r="J2166" i="10"/>
  <c r="M2166" i="10" s="1"/>
  <c r="H2166" i="10"/>
  <c r="G2166" i="10"/>
  <c r="F2166" i="10"/>
  <c r="I2166" i="10" s="1"/>
  <c r="L2166" i="10" s="1"/>
  <c r="K2165" i="10"/>
  <c r="N2165" i="10" s="1"/>
  <c r="H2165" i="10"/>
  <c r="G2165" i="10"/>
  <c r="J2165" i="10" s="1"/>
  <c r="M2165" i="10" s="1"/>
  <c r="F2165" i="10"/>
  <c r="I2165" i="10" s="1"/>
  <c r="L2165" i="10" s="1"/>
  <c r="M2164" i="10"/>
  <c r="I2164" i="10"/>
  <c r="L2164" i="10" s="1"/>
  <c r="H2164" i="10"/>
  <c r="K2164" i="10" s="1"/>
  <c r="N2164" i="10" s="1"/>
  <c r="G2164" i="10"/>
  <c r="J2164" i="10" s="1"/>
  <c r="F2164" i="10"/>
  <c r="J2163" i="10"/>
  <c r="M2163" i="10" s="1"/>
  <c r="H2163" i="10"/>
  <c r="K2163" i="10" s="1"/>
  <c r="N2163" i="10" s="1"/>
  <c r="G2163" i="10"/>
  <c r="F2163" i="10"/>
  <c r="I2163" i="10" s="1"/>
  <c r="L2163" i="10" s="1"/>
  <c r="K2162" i="10"/>
  <c r="N2162" i="10" s="1"/>
  <c r="J2162" i="10"/>
  <c r="M2162" i="10" s="1"/>
  <c r="H2162" i="10"/>
  <c r="G2162" i="10"/>
  <c r="F2162" i="10"/>
  <c r="I2162" i="10" s="1"/>
  <c r="L2162" i="10" s="1"/>
  <c r="K2161" i="10"/>
  <c r="N2161" i="10" s="1"/>
  <c r="H2161" i="10"/>
  <c r="G2161" i="10"/>
  <c r="J2161" i="10" s="1"/>
  <c r="M2161" i="10" s="1"/>
  <c r="F2161" i="10"/>
  <c r="I2161" i="10" s="1"/>
  <c r="L2161" i="10" s="1"/>
  <c r="M2160" i="10"/>
  <c r="I2160" i="10"/>
  <c r="L2160" i="10" s="1"/>
  <c r="H2160" i="10"/>
  <c r="K2160" i="10" s="1"/>
  <c r="N2160" i="10" s="1"/>
  <c r="G2160" i="10"/>
  <c r="J2160" i="10" s="1"/>
  <c r="F2160" i="10"/>
  <c r="M2159" i="10"/>
  <c r="L2159" i="10"/>
  <c r="J2159" i="10"/>
  <c r="I2159" i="10"/>
  <c r="H2159" i="10"/>
  <c r="K2159" i="10" s="1"/>
  <c r="N2159" i="10" s="1"/>
  <c r="G2159" i="10"/>
  <c r="F2159" i="10"/>
  <c r="K2158" i="10"/>
  <c r="N2158" i="10" s="1"/>
  <c r="I2158" i="10"/>
  <c r="L2158" i="10" s="1"/>
  <c r="H2158" i="10"/>
  <c r="G2158" i="10"/>
  <c r="J2158" i="10" s="1"/>
  <c r="M2158" i="10" s="1"/>
  <c r="F2158" i="10"/>
  <c r="K2157" i="10"/>
  <c r="N2157" i="10" s="1"/>
  <c r="H2157" i="10"/>
  <c r="G2157" i="10"/>
  <c r="J2157" i="10" s="1"/>
  <c r="M2157" i="10" s="1"/>
  <c r="F2157" i="10"/>
  <c r="I2157" i="10" s="1"/>
  <c r="L2157" i="10" s="1"/>
  <c r="K2156" i="10"/>
  <c r="N2156" i="10" s="1"/>
  <c r="I2156" i="10"/>
  <c r="L2156" i="10" s="1"/>
  <c r="H2156" i="10"/>
  <c r="G2156" i="10"/>
  <c r="J2156" i="10" s="1"/>
  <c r="M2156" i="10" s="1"/>
  <c r="F2156" i="10"/>
  <c r="N2155" i="10"/>
  <c r="J2155" i="10"/>
  <c r="M2155" i="10" s="1"/>
  <c r="I2155" i="10"/>
  <c r="L2155" i="10" s="1"/>
  <c r="H2155" i="10"/>
  <c r="K2155" i="10" s="1"/>
  <c r="G2155" i="10"/>
  <c r="F2155" i="10"/>
  <c r="N2154" i="10"/>
  <c r="K2154" i="10"/>
  <c r="I2154" i="10"/>
  <c r="L2154" i="10" s="1"/>
  <c r="H2154" i="10"/>
  <c r="G2154" i="10"/>
  <c r="J2154" i="10" s="1"/>
  <c r="M2154" i="10" s="1"/>
  <c r="F2154" i="10"/>
  <c r="N2153" i="10"/>
  <c r="J2153" i="10"/>
  <c r="M2153" i="10" s="1"/>
  <c r="H2153" i="10"/>
  <c r="K2153" i="10" s="1"/>
  <c r="G2153" i="10"/>
  <c r="F2153" i="10"/>
  <c r="I2153" i="10" s="1"/>
  <c r="L2153" i="10" s="1"/>
  <c r="L2152" i="10"/>
  <c r="I2152" i="10"/>
  <c r="H2152" i="10"/>
  <c r="K2152" i="10" s="1"/>
  <c r="N2152" i="10" s="1"/>
  <c r="G2152" i="10"/>
  <c r="J2152" i="10" s="1"/>
  <c r="M2152" i="10" s="1"/>
  <c r="F2152" i="10"/>
  <c r="M2151" i="10"/>
  <c r="L2151" i="10"/>
  <c r="J2151" i="10"/>
  <c r="I2151" i="10"/>
  <c r="H2151" i="10"/>
  <c r="K2151" i="10" s="1"/>
  <c r="N2151" i="10" s="1"/>
  <c r="G2151" i="10"/>
  <c r="F2151" i="10"/>
  <c r="K2150" i="10"/>
  <c r="N2150" i="10" s="1"/>
  <c r="I2150" i="10"/>
  <c r="L2150" i="10" s="1"/>
  <c r="H2150" i="10"/>
  <c r="G2150" i="10"/>
  <c r="J2150" i="10" s="1"/>
  <c r="M2150" i="10" s="1"/>
  <c r="F2150" i="10"/>
  <c r="K2149" i="10"/>
  <c r="N2149" i="10" s="1"/>
  <c r="H2149" i="10"/>
  <c r="G2149" i="10"/>
  <c r="J2149" i="10" s="1"/>
  <c r="M2149" i="10" s="1"/>
  <c r="F2149" i="10"/>
  <c r="I2149" i="10" s="1"/>
  <c r="L2149" i="10" s="1"/>
  <c r="K2148" i="10"/>
  <c r="N2148" i="10" s="1"/>
  <c r="I2148" i="10"/>
  <c r="L2148" i="10" s="1"/>
  <c r="H2148" i="10"/>
  <c r="G2148" i="10"/>
  <c r="J2148" i="10" s="1"/>
  <c r="M2148" i="10" s="1"/>
  <c r="F2148" i="10"/>
  <c r="N2147" i="10"/>
  <c r="J2147" i="10"/>
  <c r="M2147" i="10" s="1"/>
  <c r="I2147" i="10"/>
  <c r="L2147" i="10" s="1"/>
  <c r="H2147" i="10"/>
  <c r="K2147" i="10" s="1"/>
  <c r="G2147" i="10"/>
  <c r="F2147" i="10"/>
  <c r="N2146" i="10"/>
  <c r="K2146" i="10"/>
  <c r="J2146" i="10"/>
  <c r="M2146" i="10" s="1"/>
  <c r="I2146" i="10"/>
  <c r="L2146" i="10" s="1"/>
  <c r="H2146" i="10"/>
  <c r="G2146" i="10"/>
  <c r="F2146" i="10"/>
  <c r="N2145" i="10"/>
  <c r="J2145" i="10"/>
  <c r="M2145" i="10" s="1"/>
  <c r="H2145" i="10"/>
  <c r="K2145" i="10" s="1"/>
  <c r="G2145" i="10"/>
  <c r="F2145" i="10"/>
  <c r="I2145" i="10" s="1"/>
  <c r="L2145" i="10" s="1"/>
  <c r="L2144" i="10"/>
  <c r="I2144" i="10"/>
  <c r="H2144" i="10"/>
  <c r="K2144" i="10" s="1"/>
  <c r="N2144" i="10" s="1"/>
  <c r="G2144" i="10"/>
  <c r="J2144" i="10" s="1"/>
  <c r="M2144" i="10" s="1"/>
  <c r="F2144" i="10"/>
  <c r="M2143" i="10"/>
  <c r="L2143" i="10"/>
  <c r="J2143" i="10"/>
  <c r="I2143" i="10"/>
  <c r="H2143" i="10"/>
  <c r="K2143" i="10" s="1"/>
  <c r="N2143" i="10" s="1"/>
  <c r="G2143" i="10"/>
  <c r="F2143" i="10"/>
  <c r="K2142" i="10"/>
  <c r="N2142" i="10" s="1"/>
  <c r="I2142" i="10"/>
  <c r="L2142" i="10" s="1"/>
  <c r="H2142" i="10"/>
  <c r="G2142" i="10"/>
  <c r="J2142" i="10" s="1"/>
  <c r="M2142" i="10" s="1"/>
  <c r="F2142" i="10"/>
  <c r="K2141" i="10"/>
  <c r="N2141" i="10" s="1"/>
  <c r="H2141" i="10"/>
  <c r="G2141" i="10"/>
  <c r="J2141" i="10" s="1"/>
  <c r="M2141" i="10" s="1"/>
  <c r="F2141" i="10"/>
  <c r="I2141" i="10" s="1"/>
  <c r="L2141" i="10" s="1"/>
  <c r="K2140" i="10"/>
  <c r="N2140" i="10" s="1"/>
  <c r="I2140" i="10"/>
  <c r="L2140" i="10" s="1"/>
  <c r="H2140" i="10"/>
  <c r="G2140" i="10"/>
  <c r="J2140" i="10" s="1"/>
  <c r="M2140" i="10" s="1"/>
  <c r="F2140" i="10"/>
  <c r="N2139" i="10"/>
  <c r="J2139" i="10"/>
  <c r="M2139" i="10" s="1"/>
  <c r="I2139" i="10"/>
  <c r="L2139" i="10" s="1"/>
  <c r="H2139" i="10"/>
  <c r="K2139" i="10" s="1"/>
  <c r="G2139" i="10"/>
  <c r="F2139" i="10"/>
  <c r="N2138" i="10"/>
  <c r="K2138" i="10"/>
  <c r="J2138" i="10"/>
  <c r="M2138" i="10" s="1"/>
  <c r="I2138" i="10"/>
  <c r="L2138" i="10" s="1"/>
  <c r="H2138" i="10"/>
  <c r="G2138" i="10"/>
  <c r="F2138" i="10"/>
  <c r="N2137" i="10"/>
  <c r="J2137" i="10"/>
  <c r="M2137" i="10" s="1"/>
  <c r="H2137" i="10"/>
  <c r="K2137" i="10" s="1"/>
  <c r="G2137" i="10"/>
  <c r="F2137" i="10"/>
  <c r="I2137" i="10" s="1"/>
  <c r="L2137" i="10" s="1"/>
  <c r="L2136" i="10"/>
  <c r="I2136" i="10"/>
  <c r="H2136" i="10"/>
  <c r="K2136" i="10" s="1"/>
  <c r="N2136" i="10" s="1"/>
  <c r="G2136" i="10"/>
  <c r="J2136" i="10" s="1"/>
  <c r="M2136" i="10" s="1"/>
  <c r="F2136" i="10"/>
  <c r="M2135" i="10"/>
  <c r="L2135" i="10"/>
  <c r="J2135" i="10"/>
  <c r="I2135" i="10"/>
  <c r="H2135" i="10"/>
  <c r="K2135" i="10" s="1"/>
  <c r="N2135" i="10" s="1"/>
  <c r="G2135" i="10"/>
  <c r="F2135" i="10"/>
  <c r="K2134" i="10"/>
  <c r="N2134" i="10" s="1"/>
  <c r="I2134" i="10"/>
  <c r="L2134" i="10" s="1"/>
  <c r="H2134" i="10"/>
  <c r="G2134" i="10"/>
  <c r="J2134" i="10" s="1"/>
  <c r="M2134" i="10" s="1"/>
  <c r="F2134" i="10"/>
  <c r="K2133" i="10"/>
  <c r="N2133" i="10" s="1"/>
  <c r="H2133" i="10"/>
  <c r="G2133" i="10"/>
  <c r="J2133" i="10" s="1"/>
  <c r="M2133" i="10" s="1"/>
  <c r="F2133" i="10"/>
  <c r="I2133" i="10" s="1"/>
  <c r="L2133" i="10" s="1"/>
  <c r="K2132" i="10"/>
  <c r="N2132" i="10" s="1"/>
  <c r="I2132" i="10"/>
  <c r="L2132" i="10" s="1"/>
  <c r="H2132" i="10"/>
  <c r="G2132" i="10"/>
  <c r="J2132" i="10" s="1"/>
  <c r="M2132" i="10" s="1"/>
  <c r="F2132" i="10"/>
  <c r="N2131" i="10"/>
  <c r="J2131" i="10"/>
  <c r="M2131" i="10" s="1"/>
  <c r="I2131" i="10"/>
  <c r="L2131" i="10" s="1"/>
  <c r="H2131" i="10"/>
  <c r="K2131" i="10" s="1"/>
  <c r="G2131" i="10"/>
  <c r="F2131" i="10"/>
  <c r="N2130" i="10"/>
  <c r="K2130" i="10"/>
  <c r="J2130" i="10"/>
  <c r="M2130" i="10" s="1"/>
  <c r="I2130" i="10"/>
  <c r="L2130" i="10" s="1"/>
  <c r="H2130" i="10"/>
  <c r="G2130" i="10"/>
  <c r="F2130" i="10"/>
  <c r="N2129" i="10"/>
  <c r="J2129" i="10"/>
  <c r="M2129" i="10" s="1"/>
  <c r="H2129" i="10"/>
  <c r="K2129" i="10" s="1"/>
  <c r="G2129" i="10"/>
  <c r="F2129" i="10"/>
  <c r="I2129" i="10" s="1"/>
  <c r="L2129" i="10" s="1"/>
  <c r="L2128" i="10"/>
  <c r="I2128" i="10"/>
  <c r="H2128" i="10"/>
  <c r="K2128" i="10" s="1"/>
  <c r="N2128" i="10" s="1"/>
  <c r="G2128" i="10"/>
  <c r="J2128" i="10" s="1"/>
  <c r="M2128" i="10" s="1"/>
  <c r="F2128" i="10"/>
  <c r="M2127" i="10"/>
  <c r="L2127" i="10"/>
  <c r="J2127" i="10"/>
  <c r="I2127" i="10"/>
  <c r="H2127" i="10"/>
  <c r="K2127" i="10" s="1"/>
  <c r="N2127" i="10" s="1"/>
  <c r="G2127" i="10"/>
  <c r="F2127" i="10"/>
  <c r="K2126" i="10"/>
  <c r="N2126" i="10" s="1"/>
  <c r="I2126" i="10"/>
  <c r="L2126" i="10" s="1"/>
  <c r="H2126" i="10"/>
  <c r="G2126" i="10"/>
  <c r="J2126" i="10" s="1"/>
  <c r="M2126" i="10" s="1"/>
  <c r="F2126" i="10"/>
  <c r="K2125" i="10"/>
  <c r="N2125" i="10" s="1"/>
  <c r="I2125" i="10"/>
  <c r="L2125" i="10" s="1"/>
  <c r="H2125" i="10"/>
  <c r="G2125" i="10"/>
  <c r="J2125" i="10" s="1"/>
  <c r="M2125" i="10" s="1"/>
  <c r="F2125" i="10"/>
  <c r="J2124" i="10"/>
  <c r="M2124" i="10" s="1"/>
  <c r="H2124" i="10"/>
  <c r="K2124" i="10" s="1"/>
  <c r="N2124" i="10" s="1"/>
  <c r="G2124" i="10"/>
  <c r="F2124" i="10"/>
  <c r="I2124" i="10" s="1"/>
  <c r="L2124" i="10" s="1"/>
  <c r="K2123" i="10"/>
  <c r="N2123" i="10" s="1"/>
  <c r="I2123" i="10"/>
  <c r="L2123" i="10" s="1"/>
  <c r="H2123" i="10"/>
  <c r="G2123" i="10"/>
  <c r="J2123" i="10" s="1"/>
  <c r="M2123" i="10" s="1"/>
  <c r="F2123" i="10"/>
  <c r="J2122" i="10"/>
  <c r="M2122" i="10" s="1"/>
  <c r="H2122" i="10"/>
  <c r="K2122" i="10" s="1"/>
  <c r="N2122" i="10" s="1"/>
  <c r="G2122" i="10"/>
  <c r="F2122" i="10"/>
  <c r="I2122" i="10" s="1"/>
  <c r="L2122" i="10" s="1"/>
  <c r="K2121" i="10"/>
  <c r="N2121" i="10" s="1"/>
  <c r="I2121" i="10"/>
  <c r="L2121" i="10" s="1"/>
  <c r="H2121" i="10"/>
  <c r="G2121" i="10"/>
  <c r="J2121" i="10" s="1"/>
  <c r="M2121" i="10" s="1"/>
  <c r="F2121" i="10"/>
  <c r="M2120" i="10"/>
  <c r="L2120" i="10"/>
  <c r="J2120" i="10"/>
  <c r="I2120" i="10"/>
  <c r="H2120" i="10"/>
  <c r="K2120" i="10" s="1"/>
  <c r="N2120" i="10" s="1"/>
  <c r="G2120" i="10"/>
  <c r="F2120" i="10"/>
  <c r="N2119" i="10"/>
  <c r="M2119" i="10"/>
  <c r="K2119" i="10"/>
  <c r="J2119" i="10"/>
  <c r="I2119" i="10"/>
  <c r="L2119" i="10" s="1"/>
  <c r="H2119" i="10"/>
  <c r="G2119" i="10"/>
  <c r="F2119" i="10"/>
  <c r="N2118" i="10"/>
  <c r="K2118" i="10"/>
  <c r="J2118" i="10"/>
  <c r="M2118" i="10" s="1"/>
  <c r="H2118" i="10"/>
  <c r="G2118" i="10"/>
  <c r="F2118" i="10"/>
  <c r="I2118" i="10" s="1"/>
  <c r="L2118" i="10" s="1"/>
  <c r="L2117" i="10"/>
  <c r="K2117" i="10"/>
  <c r="N2117" i="10" s="1"/>
  <c r="I2117" i="10"/>
  <c r="H2117" i="10"/>
  <c r="G2117" i="10"/>
  <c r="J2117" i="10" s="1"/>
  <c r="M2117" i="10" s="1"/>
  <c r="F2117" i="10"/>
  <c r="M2116" i="10"/>
  <c r="L2116" i="10"/>
  <c r="J2116" i="10"/>
  <c r="I2116" i="10"/>
  <c r="H2116" i="10"/>
  <c r="K2116" i="10" s="1"/>
  <c r="N2116" i="10" s="1"/>
  <c r="G2116" i="10"/>
  <c r="F2116" i="10"/>
  <c r="N2115" i="10"/>
  <c r="M2115" i="10"/>
  <c r="K2115" i="10"/>
  <c r="J2115" i="10"/>
  <c r="I2115" i="10"/>
  <c r="L2115" i="10" s="1"/>
  <c r="H2115" i="10"/>
  <c r="G2115" i="10"/>
  <c r="F2115" i="10"/>
  <c r="N2114" i="10"/>
  <c r="K2114" i="10"/>
  <c r="J2114" i="10"/>
  <c r="M2114" i="10" s="1"/>
  <c r="H2114" i="10"/>
  <c r="G2114" i="10"/>
  <c r="F2114" i="10"/>
  <c r="I2114" i="10" s="1"/>
  <c r="L2114" i="10" s="1"/>
  <c r="L2113" i="10"/>
  <c r="K2113" i="10"/>
  <c r="N2113" i="10" s="1"/>
  <c r="I2113" i="10"/>
  <c r="H2113" i="10"/>
  <c r="G2113" i="10"/>
  <c r="J2113" i="10" s="1"/>
  <c r="M2113" i="10" s="1"/>
  <c r="F2113" i="10"/>
  <c r="M2112" i="10"/>
  <c r="L2112" i="10"/>
  <c r="J2112" i="10"/>
  <c r="I2112" i="10"/>
  <c r="H2112" i="10"/>
  <c r="K2112" i="10" s="1"/>
  <c r="N2112" i="10" s="1"/>
  <c r="G2112" i="10"/>
  <c r="F2112" i="10"/>
  <c r="N2111" i="10"/>
  <c r="M2111" i="10"/>
  <c r="K2111" i="10"/>
  <c r="J2111" i="10"/>
  <c r="I2111" i="10"/>
  <c r="L2111" i="10" s="1"/>
  <c r="H2111" i="10"/>
  <c r="G2111" i="10"/>
  <c r="F2111" i="10"/>
  <c r="N2110" i="10"/>
  <c r="K2110" i="10"/>
  <c r="J2110" i="10"/>
  <c r="M2110" i="10" s="1"/>
  <c r="H2110" i="10"/>
  <c r="G2110" i="10"/>
  <c r="F2110" i="10"/>
  <c r="I2110" i="10" s="1"/>
  <c r="L2110" i="10" s="1"/>
  <c r="L2109" i="10"/>
  <c r="K2109" i="10"/>
  <c r="N2109" i="10" s="1"/>
  <c r="I2109" i="10"/>
  <c r="H2109" i="10"/>
  <c r="G2109" i="10"/>
  <c r="J2109" i="10" s="1"/>
  <c r="M2109" i="10" s="1"/>
  <c r="F2109" i="10"/>
  <c r="M2108" i="10"/>
  <c r="L2108" i="10"/>
  <c r="J2108" i="10"/>
  <c r="I2108" i="10"/>
  <c r="H2108" i="10"/>
  <c r="K2108" i="10" s="1"/>
  <c r="N2108" i="10" s="1"/>
  <c r="G2108" i="10"/>
  <c r="F2108" i="10"/>
  <c r="N2107" i="10"/>
  <c r="M2107" i="10"/>
  <c r="K2107" i="10"/>
  <c r="J2107" i="10"/>
  <c r="I2107" i="10"/>
  <c r="L2107" i="10" s="1"/>
  <c r="H2107" i="10"/>
  <c r="G2107" i="10"/>
  <c r="F2107" i="10"/>
  <c r="N2106" i="10"/>
  <c r="K2106" i="10"/>
  <c r="J2106" i="10"/>
  <c r="M2106" i="10" s="1"/>
  <c r="H2106" i="10"/>
  <c r="G2106" i="10"/>
  <c r="F2106" i="10"/>
  <c r="I2106" i="10" s="1"/>
  <c r="L2106" i="10" s="1"/>
  <c r="L2105" i="10"/>
  <c r="K2105" i="10"/>
  <c r="N2105" i="10" s="1"/>
  <c r="I2105" i="10"/>
  <c r="H2105" i="10"/>
  <c r="G2105" i="10"/>
  <c r="J2105" i="10" s="1"/>
  <c r="M2105" i="10" s="1"/>
  <c r="F2105" i="10"/>
  <c r="M2104" i="10"/>
  <c r="L2104" i="10"/>
  <c r="J2104" i="10"/>
  <c r="I2104" i="10"/>
  <c r="H2104" i="10"/>
  <c r="K2104" i="10" s="1"/>
  <c r="N2104" i="10" s="1"/>
  <c r="G2104" i="10"/>
  <c r="F2104" i="10"/>
  <c r="N2103" i="10"/>
  <c r="M2103" i="10"/>
  <c r="K2103" i="10"/>
  <c r="J2103" i="10"/>
  <c r="I2103" i="10"/>
  <c r="L2103" i="10" s="1"/>
  <c r="H2103" i="10"/>
  <c r="G2103" i="10"/>
  <c r="F2103" i="10"/>
  <c r="N2102" i="10"/>
  <c r="K2102" i="10"/>
  <c r="J2102" i="10"/>
  <c r="M2102" i="10" s="1"/>
  <c r="H2102" i="10"/>
  <c r="G2102" i="10"/>
  <c r="F2102" i="10"/>
  <c r="I2102" i="10" s="1"/>
  <c r="L2102" i="10" s="1"/>
  <c r="L2101" i="10"/>
  <c r="K2101" i="10"/>
  <c r="N2101" i="10" s="1"/>
  <c r="I2101" i="10"/>
  <c r="H2101" i="10"/>
  <c r="G2101" i="10"/>
  <c r="J2101" i="10" s="1"/>
  <c r="M2101" i="10" s="1"/>
  <c r="F2101" i="10"/>
  <c r="M2100" i="10"/>
  <c r="L2100" i="10"/>
  <c r="J2100" i="10"/>
  <c r="I2100" i="10"/>
  <c r="H2100" i="10"/>
  <c r="K2100" i="10" s="1"/>
  <c r="N2100" i="10" s="1"/>
  <c r="G2100" i="10"/>
  <c r="F2100" i="10"/>
  <c r="N2099" i="10"/>
  <c r="M2099" i="10"/>
  <c r="K2099" i="10"/>
  <c r="J2099" i="10"/>
  <c r="I2099" i="10"/>
  <c r="L2099" i="10" s="1"/>
  <c r="H2099" i="10"/>
  <c r="G2099" i="10"/>
  <c r="F2099" i="10"/>
  <c r="N2098" i="10"/>
  <c r="K2098" i="10"/>
  <c r="J2098" i="10"/>
  <c r="M2098" i="10" s="1"/>
  <c r="H2098" i="10"/>
  <c r="G2098" i="10"/>
  <c r="F2098" i="10"/>
  <c r="I2098" i="10" s="1"/>
  <c r="L2098" i="10" s="1"/>
  <c r="L2097" i="10"/>
  <c r="K2097" i="10"/>
  <c r="N2097" i="10" s="1"/>
  <c r="I2097" i="10"/>
  <c r="H2097" i="10"/>
  <c r="G2097" i="10"/>
  <c r="J2097" i="10" s="1"/>
  <c r="M2097" i="10" s="1"/>
  <c r="F2097" i="10"/>
  <c r="M2096" i="10"/>
  <c r="L2096" i="10"/>
  <c r="J2096" i="10"/>
  <c r="I2096" i="10"/>
  <c r="H2096" i="10"/>
  <c r="K2096" i="10" s="1"/>
  <c r="N2096" i="10" s="1"/>
  <c r="G2096" i="10"/>
  <c r="F2096" i="10"/>
  <c r="N2095" i="10"/>
  <c r="M2095" i="10"/>
  <c r="K2095" i="10"/>
  <c r="J2095" i="10"/>
  <c r="I2095" i="10"/>
  <c r="L2095" i="10" s="1"/>
  <c r="H2095" i="10"/>
  <c r="G2095" i="10"/>
  <c r="F2095" i="10"/>
  <c r="N2094" i="10"/>
  <c r="K2094" i="10"/>
  <c r="J2094" i="10"/>
  <c r="M2094" i="10" s="1"/>
  <c r="H2094" i="10"/>
  <c r="G2094" i="10"/>
  <c r="F2094" i="10"/>
  <c r="I2094" i="10" s="1"/>
  <c r="L2094" i="10" s="1"/>
  <c r="L2093" i="10"/>
  <c r="K2093" i="10"/>
  <c r="N2093" i="10" s="1"/>
  <c r="I2093" i="10"/>
  <c r="H2093" i="10"/>
  <c r="G2093" i="10"/>
  <c r="J2093" i="10" s="1"/>
  <c r="M2093" i="10" s="1"/>
  <c r="F2093" i="10"/>
  <c r="M2092" i="10"/>
  <c r="L2092" i="10"/>
  <c r="J2092" i="10"/>
  <c r="I2092" i="10"/>
  <c r="H2092" i="10"/>
  <c r="K2092" i="10" s="1"/>
  <c r="N2092" i="10" s="1"/>
  <c r="G2092" i="10"/>
  <c r="F2092" i="10"/>
  <c r="N2091" i="10"/>
  <c r="M2091" i="10"/>
  <c r="K2091" i="10"/>
  <c r="J2091" i="10"/>
  <c r="I2091" i="10"/>
  <c r="L2091" i="10" s="1"/>
  <c r="H2091" i="10"/>
  <c r="G2091" i="10"/>
  <c r="F2091" i="10"/>
  <c r="N2090" i="10"/>
  <c r="K2090" i="10"/>
  <c r="J2090" i="10"/>
  <c r="M2090" i="10" s="1"/>
  <c r="H2090" i="10"/>
  <c r="G2090" i="10"/>
  <c r="F2090" i="10"/>
  <c r="I2090" i="10" s="1"/>
  <c r="L2090" i="10" s="1"/>
  <c r="L2089" i="10"/>
  <c r="K2089" i="10"/>
  <c r="N2089" i="10" s="1"/>
  <c r="I2089" i="10"/>
  <c r="H2089" i="10"/>
  <c r="G2089" i="10"/>
  <c r="J2089" i="10" s="1"/>
  <c r="M2089" i="10" s="1"/>
  <c r="F2089" i="10"/>
  <c r="M2088" i="10"/>
  <c r="L2088" i="10"/>
  <c r="J2088" i="10"/>
  <c r="I2088" i="10"/>
  <c r="H2088" i="10"/>
  <c r="K2088" i="10" s="1"/>
  <c r="N2088" i="10" s="1"/>
  <c r="G2088" i="10"/>
  <c r="F2088" i="10"/>
  <c r="N2087" i="10"/>
  <c r="M2087" i="10"/>
  <c r="K2087" i="10"/>
  <c r="J2087" i="10"/>
  <c r="I2087" i="10"/>
  <c r="L2087" i="10" s="1"/>
  <c r="H2087" i="10"/>
  <c r="G2087" i="10"/>
  <c r="F2087" i="10"/>
  <c r="N2086" i="10"/>
  <c r="K2086" i="10"/>
  <c r="J2086" i="10"/>
  <c r="M2086" i="10" s="1"/>
  <c r="H2086" i="10"/>
  <c r="G2086" i="10"/>
  <c r="F2086" i="10"/>
  <c r="I2086" i="10" s="1"/>
  <c r="L2086" i="10" s="1"/>
  <c r="L2085" i="10"/>
  <c r="K2085" i="10"/>
  <c r="N2085" i="10" s="1"/>
  <c r="I2085" i="10"/>
  <c r="H2085" i="10"/>
  <c r="G2085" i="10"/>
  <c r="J2085" i="10" s="1"/>
  <c r="M2085" i="10" s="1"/>
  <c r="F2085" i="10"/>
  <c r="M2084" i="10"/>
  <c r="L2084" i="10"/>
  <c r="J2084" i="10"/>
  <c r="I2084" i="10"/>
  <c r="H2084" i="10"/>
  <c r="K2084" i="10" s="1"/>
  <c r="N2084" i="10" s="1"/>
  <c r="G2084" i="10"/>
  <c r="F2084" i="10"/>
  <c r="N2083" i="10"/>
  <c r="M2083" i="10"/>
  <c r="K2083" i="10"/>
  <c r="J2083" i="10"/>
  <c r="I2083" i="10"/>
  <c r="L2083" i="10" s="1"/>
  <c r="H2083" i="10"/>
  <c r="G2083" i="10"/>
  <c r="F2083" i="10"/>
  <c r="N2082" i="10"/>
  <c r="K2082" i="10"/>
  <c r="J2082" i="10"/>
  <c r="M2082" i="10" s="1"/>
  <c r="H2082" i="10"/>
  <c r="G2082" i="10"/>
  <c r="F2082" i="10"/>
  <c r="I2082" i="10" s="1"/>
  <c r="L2082" i="10" s="1"/>
  <c r="L2081" i="10"/>
  <c r="K2081" i="10"/>
  <c r="N2081" i="10" s="1"/>
  <c r="I2081" i="10"/>
  <c r="H2081" i="10"/>
  <c r="G2081" i="10"/>
  <c r="J2081" i="10" s="1"/>
  <c r="M2081" i="10" s="1"/>
  <c r="F2081" i="10"/>
  <c r="M2080" i="10"/>
  <c r="L2080" i="10"/>
  <c r="J2080" i="10"/>
  <c r="I2080" i="10"/>
  <c r="H2080" i="10"/>
  <c r="K2080" i="10" s="1"/>
  <c r="N2080" i="10" s="1"/>
  <c r="G2080" i="10"/>
  <c r="F2080" i="10"/>
  <c r="N2079" i="10"/>
  <c r="M2079" i="10"/>
  <c r="K2079" i="10"/>
  <c r="J2079" i="10"/>
  <c r="I2079" i="10"/>
  <c r="L2079" i="10" s="1"/>
  <c r="H2079" i="10"/>
  <c r="G2079" i="10"/>
  <c r="F2079" i="10"/>
  <c r="N2078" i="10"/>
  <c r="K2078" i="10"/>
  <c r="J2078" i="10"/>
  <c r="M2078" i="10" s="1"/>
  <c r="H2078" i="10"/>
  <c r="G2078" i="10"/>
  <c r="F2078" i="10"/>
  <c r="I2078" i="10" s="1"/>
  <c r="L2078" i="10" s="1"/>
  <c r="L2077" i="10"/>
  <c r="K2077" i="10"/>
  <c r="N2077" i="10" s="1"/>
  <c r="I2077" i="10"/>
  <c r="H2077" i="10"/>
  <c r="G2077" i="10"/>
  <c r="J2077" i="10" s="1"/>
  <c r="M2077" i="10" s="1"/>
  <c r="F2077" i="10"/>
  <c r="M2076" i="10"/>
  <c r="L2076" i="10"/>
  <c r="J2076" i="10"/>
  <c r="I2076" i="10"/>
  <c r="H2076" i="10"/>
  <c r="K2076" i="10" s="1"/>
  <c r="N2076" i="10" s="1"/>
  <c r="G2076" i="10"/>
  <c r="F2076" i="10"/>
  <c r="N2075" i="10"/>
  <c r="M2075" i="10"/>
  <c r="K2075" i="10"/>
  <c r="J2075" i="10"/>
  <c r="I2075" i="10"/>
  <c r="L2075" i="10" s="1"/>
  <c r="H2075" i="10"/>
  <c r="G2075" i="10"/>
  <c r="F2075" i="10"/>
  <c r="N2074" i="10"/>
  <c r="K2074" i="10"/>
  <c r="J2074" i="10"/>
  <c r="M2074" i="10" s="1"/>
  <c r="H2074" i="10"/>
  <c r="G2074" i="10"/>
  <c r="F2074" i="10"/>
  <c r="I2074" i="10" s="1"/>
  <c r="L2074" i="10" s="1"/>
  <c r="L2073" i="10"/>
  <c r="K2073" i="10"/>
  <c r="N2073" i="10" s="1"/>
  <c r="I2073" i="10"/>
  <c r="H2073" i="10"/>
  <c r="G2073" i="10"/>
  <c r="J2073" i="10" s="1"/>
  <c r="M2073" i="10" s="1"/>
  <c r="F2073" i="10"/>
  <c r="M2072" i="10"/>
  <c r="L2072" i="10"/>
  <c r="J2072" i="10"/>
  <c r="I2072" i="10"/>
  <c r="H2072" i="10"/>
  <c r="K2072" i="10" s="1"/>
  <c r="N2072" i="10" s="1"/>
  <c r="G2072" i="10"/>
  <c r="F2072" i="10"/>
  <c r="N2071" i="10"/>
  <c r="M2071" i="10"/>
  <c r="K2071" i="10"/>
  <c r="J2071" i="10"/>
  <c r="I2071" i="10"/>
  <c r="L2071" i="10" s="1"/>
  <c r="H2071" i="10"/>
  <c r="G2071" i="10"/>
  <c r="F2071" i="10"/>
  <c r="N2070" i="10"/>
  <c r="K2070" i="10"/>
  <c r="J2070" i="10"/>
  <c r="M2070" i="10" s="1"/>
  <c r="H2070" i="10"/>
  <c r="G2070" i="10"/>
  <c r="F2070" i="10"/>
  <c r="I2070" i="10" s="1"/>
  <c r="L2070" i="10" s="1"/>
  <c r="L2069" i="10"/>
  <c r="K2069" i="10"/>
  <c r="N2069" i="10" s="1"/>
  <c r="I2069" i="10"/>
  <c r="H2069" i="10"/>
  <c r="G2069" i="10"/>
  <c r="J2069" i="10" s="1"/>
  <c r="M2069" i="10" s="1"/>
  <c r="F2069" i="10"/>
  <c r="M2068" i="10"/>
  <c r="L2068" i="10"/>
  <c r="J2068" i="10"/>
  <c r="I2068" i="10"/>
  <c r="H2068" i="10"/>
  <c r="K2068" i="10" s="1"/>
  <c r="N2068" i="10" s="1"/>
  <c r="G2068" i="10"/>
  <c r="F2068" i="10"/>
  <c r="N2067" i="10"/>
  <c r="M2067" i="10"/>
  <c r="K2067" i="10"/>
  <c r="J2067" i="10"/>
  <c r="I2067" i="10"/>
  <c r="L2067" i="10" s="1"/>
  <c r="H2067" i="10"/>
  <c r="G2067" i="10"/>
  <c r="F2067" i="10"/>
  <c r="N2066" i="10"/>
  <c r="K2066" i="10"/>
  <c r="J2066" i="10"/>
  <c r="M2066" i="10" s="1"/>
  <c r="H2066" i="10"/>
  <c r="G2066" i="10"/>
  <c r="F2066" i="10"/>
  <c r="I2066" i="10" s="1"/>
  <c r="L2066" i="10" s="1"/>
  <c r="L2065" i="10"/>
  <c r="K2065" i="10"/>
  <c r="N2065" i="10" s="1"/>
  <c r="I2065" i="10"/>
  <c r="H2065" i="10"/>
  <c r="G2065" i="10"/>
  <c r="J2065" i="10" s="1"/>
  <c r="M2065" i="10" s="1"/>
  <c r="F2065" i="10"/>
  <c r="M2064" i="10"/>
  <c r="L2064" i="10"/>
  <c r="J2064" i="10"/>
  <c r="I2064" i="10"/>
  <c r="H2064" i="10"/>
  <c r="K2064" i="10" s="1"/>
  <c r="N2064" i="10" s="1"/>
  <c r="G2064" i="10"/>
  <c r="F2064" i="10"/>
  <c r="N2063" i="10"/>
  <c r="M2063" i="10"/>
  <c r="K2063" i="10"/>
  <c r="J2063" i="10"/>
  <c r="I2063" i="10"/>
  <c r="L2063" i="10" s="1"/>
  <c r="H2063" i="10"/>
  <c r="G2063" i="10"/>
  <c r="F2063" i="10"/>
  <c r="N2062" i="10"/>
  <c r="K2062" i="10"/>
  <c r="J2062" i="10"/>
  <c r="M2062" i="10" s="1"/>
  <c r="H2062" i="10"/>
  <c r="G2062" i="10"/>
  <c r="F2062" i="10"/>
  <c r="I2062" i="10" s="1"/>
  <c r="L2062" i="10" s="1"/>
  <c r="L2061" i="10"/>
  <c r="K2061" i="10"/>
  <c r="N2061" i="10" s="1"/>
  <c r="I2061" i="10"/>
  <c r="H2061" i="10"/>
  <c r="G2061" i="10"/>
  <c r="J2061" i="10" s="1"/>
  <c r="M2061" i="10" s="1"/>
  <c r="F2061" i="10"/>
  <c r="M2060" i="10"/>
  <c r="L2060" i="10"/>
  <c r="J2060" i="10"/>
  <c r="I2060" i="10"/>
  <c r="H2060" i="10"/>
  <c r="K2060" i="10" s="1"/>
  <c r="N2060" i="10" s="1"/>
  <c r="G2060" i="10"/>
  <c r="F2060" i="10"/>
  <c r="N2059" i="10"/>
  <c r="M2059" i="10"/>
  <c r="K2059" i="10"/>
  <c r="J2059" i="10"/>
  <c r="I2059" i="10"/>
  <c r="L2059" i="10" s="1"/>
  <c r="H2059" i="10"/>
  <c r="G2059" i="10"/>
  <c r="F2059" i="10"/>
  <c r="N2058" i="10"/>
  <c r="K2058" i="10"/>
  <c r="J2058" i="10"/>
  <c r="M2058" i="10" s="1"/>
  <c r="H2058" i="10"/>
  <c r="G2058" i="10"/>
  <c r="F2058" i="10"/>
  <c r="I2058" i="10" s="1"/>
  <c r="L2058" i="10" s="1"/>
  <c r="L2057" i="10"/>
  <c r="K2057" i="10"/>
  <c r="N2057" i="10" s="1"/>
  <c r="I2057" i="10"/>
  <c r="H2057" i="10"/>
  <c r="G2057" i="10"/>
  <c r="J2057" i="10" s="1"/>
  <c r="M2057" i="10" s="1"/>
  <c r="F2057" i="10"/>
  <c r="M2056" i="10"/>
  <c r="L2056" i="10"/>
  <c r="J2056" i="10"/>
  <c r="I2056" i="10"/>
  <c r="H2056" i="10"/>
  <c r="K2056" i="10" s="1"/>
  <c r="N2056" i="10" s="1"/>
  <c r="G2056" i="10"/>
  <c r="F2056" i="10"/>
  <c r="N2055" i="10"/>
  <c r="M2055" i="10"/>
  <c r="K2055" i="10"/>
  <c r="J2055" i="10"/>
  <c r="I2055" i="10"/>
  <c r="L2055" i="10" s="1"/>
  <c r="H2055" i="10"/>
  <c r="G2055" i="10"/>
  <c r="F2055" i="10"/>
  <c r="N2054" i="10"/>
  <c r="K2054" i="10"/>
  <c r="J2054" i="10"/>
  <c r="M2054" i="10" s="1"/>
  <c r="H2054" i="10"/>
  <c r="G2054" i="10"/>
  <c r="F2054" i="10"/>
  <c r="I2054" i="10" s="1"/>
  <c r="L2054" i="10" s="1"/>
  <c r="L2053" i="10"/>
  <c r="K2053" i="10"/>
  <c r="N2053" i="10" s="1"/>
  <c r="I2053" i="10"/>
  <c r="H2053" i="10"/>
  <c r="G2053" i="10"/>
  <c r="J2053" i="10" s="1"/>
  <c r="M2053" i="10" s="1"/>
  <c r="F2053" i="10"/>
  <c r="M2052" i="10"/>
  <c r="L2052" i="10"/>
  <c r="J2052" i="10"/>
  <c r="I2052" i="10"/>
  <c r="H2052" i="10"/>
  <c r="K2052" i="10" s="1"/>
  <c r="N2052" i="10" s="1"/>
  <c r="G2052" i="10"/>
  <c r="F2052" i="10"/>
  <c r="N2051" i="10"/>
  <c r="M2051" i="10"/>
  <c r="K2051" i="10"/>
  <c r="J2051" i="10"/>
  <c r="I2051" i="10"/>
  <c r="L2051" i="10" s="1"/>
  <c r="H2051" i="10"/>
  <c r="G2051" i="10"/>
  <c r="F2051" i="10"/>
  <c r="N2050" i="10"/>
  <c r="K2050" i="10"/>
  <c r="J2050" i="10"/>
  <c r="M2050" i="10" s="1"/>
  <c r="H2050" i="10"/>
  <c r="G2050" i="10"/>
  <c r="F2050" i="10"/>
  <c r="I2050" i="10" s="1"/>
  <c r="L2050" i="10" s="1"/>
  <c r="L2049" i="10"/>
  <c r="K2049" i="10"/>
  <c r="N2049" i="10" s="1"/>
  <c r="I2049" i="10"/>
  <c r="H2049" i="10"/>
  <c r="G2049" i="10"/>
  <c r="J2049" i="10" s="1"/>
  <c r="M2049" i="10" s="1"/>
  <c r="F2049" i="10"/>
  <c r="M2048" i="10"/>
  <c r="L2048" i="10"/>
  <c r="J2048" i="10"/>
  <c r="I2048" i="10"/>
  <c r="H2048" i="10"/>
  <c r="K2048" i="10" s="1"/>
  <c r="N2048" i="10" s="1"/>
  <c r="G2048" i="10"/>
  <c r="F2048" i="10"/>
  <c r="N2047" i="10"/>
  <c r="M2047" i="10"/>
  <c r="K2047" i="10"/>
  <c r="J2047" i="10"/>
  <c r="I2047" i="10"/>
  <c r="L2047" i="10" s="1"/>
  <c r="H2047" i="10"/>
  <c r="G2047" i="10"/>
  <c r="F2047" i="10"/>
  <c r="N2046" i="10"/>
  <c r="K2046" i="10"/>
  <c r="J2046" i="10"/>
  <c r="M2046" i="10" s="1"/>
  <c r="H2046" i="10"/>
  <c r="G2046" i="10"/>
  <c r="F2046" i="10"/>
  <c r="I2046" i="10" s="1"/>
  <c r="L2046" i="10" s="1"/>
  <c r="L2045" i="10"/>
  <c r="K2045" i="10"/>
  <c r="N2045" i="10" s="1"/>
  <c r="I2045" i="10"/>
  <c r="H2045" i="10"/>
  <c r="G2045" i="10"/>
  <c r="J2045" i="10" s="1"/>
  <c r="M2045" i="10" s="1"/>
  <c r="F2045" i="10"/>
  <c r="M2044" i="10"/>
  <c r="L2044" i="10"/>
  <c r="J2044" i="10"/>
  <c r="I2044" i="10"/>
  <c r="H2044" i="10"/>
  <c r="K2044" i="10" s="1"/>
  <c r="N2044" i="10" s="1"/>
  <c r="G2044" i="10"/>
  <c r="F2044" i="10"/>
  <c r="N2043" i="10"/>
  <c r="M2043" i="10"/>
  <c r="K2043" i="10"/>
  <c r="J2043" i="10"/>
  <c r="I2043" i="10"/>
  <c r="L2043" i="10" s="1"/>
  <c r="H2043" i="10"/>
  <c r="G2043" i="10"/>
  <c r="F2043" i="10"/>
  <c r="N2042" i="10"/>
  <c r="K2042" i="10"/>
  <c r="J2042" i="10"/>
  <c r="M2042" i="10" s="1"/>
  <c r="H2042" i="10"/>
  <c r="G2042" i="10"/>
  <c r="F2042" i="10"/>
  <c r="I2042" i="10" s="1"/>
  <c r="L2042" i="10" s="1"/>
  <c r="L2041" i="10"/>
  <c r="K2041" i="10"/>
  <c r="N2041" i="10" s="1"/>
  <c r="I2041" i="10"/>
  <c r="H2041" i="10"/>
  <c r="G2041" i="10"/>
  <c r="J2041" i="10" s="1"/>
  <c r="M2041" i="10" s="1"/>
  <c r="F2041" i="10"/>
  <c r="M2040" i="10"/>
  <c r="L2040" i="10"/>
  <c r="J2040" i="10"/>
  <c r="I2040" i="10"/>
  <c r="H2040" i="10"/>
  <c r="K2040" i="10" s="1"/>
  <c r="N2040" i="10" s="1"/>
  <c r="G2040" i="10"/>
  <c r="F2040" i="10"/>
  <c r="N2039" i="10"/>
  <c r="M2039" i="10"/>
  <c r="K2039" i="10"/>
  <c r="J2039" i="10"/>
  <c r="I2039" i="10"/>
  <c r="L2039" i="10" s="1"/>
  <c r="H2039" i="10"/>
  <c r="G2039" i="10"/>
  <c r="F2039" i="10"/>
  <c r="N2038" i="10"/>
  <c r="K2038" i="10"/>
  <c r="J2038" i="10"/>
  <c r="M2038" i="10" s="1"/>
  <c r="H2038" i="10"/>
  <c r="G2038" i="10"/>
  <c r="F2038" i="10"/>
  <c r="I2038" i="10" s="1"/>
  <c r="L2038" i="10" s="1"/>
  <c r="L2037" i="10"/>
  <c r="K2037" i="10"/>
  <c r="N2037" i="10" s="1"/>
  <c r="I2037" i="10"/>
  <c r="H2037" i="10"/>
  <c r="G2037" i="10"/>
  <c r="J2037" i="10" s="1"/>
  <c r="M2037" i="10" s="1"/>
  <c r="F2037" i="10"/>
  <c r="M2036" i="10"/>
  <c r="L2036" i="10"/>
  <c r="J2036" i="10"/>
  <c r="I2036" i="10"/>
  <c r="H2036" i="10"/>
  <c r="K2036" i="10" s="1"/>
  <c r="N2036" i="10" s="1"/>
  <c r="G2036" i="10"/>
  <c r="F2036" i="10"/>
  <c r="N2035" i="10"/>
  <c r="M2035" i="10"/>
  <c r="K2035" i="10"/>
  <c r="J2035" i="10"/>
  <c r="I2035" i="10"/>
  <c r="L2035" i="10" s="1"/>
  <c r="H2035" i="10"/>
  <c r="G2035" i="10"/>
  <c r="F2035" i="10"/>
  <c r="N2034" i="10"/>
  <c r="K2034" i="10"/>
  <c r="J2034" i="10"/>
  <c r="M2034" i="10" s="1"/>
  <c r="H2034" i="10"/>
  <c r="G2034" i="10"/>
  <c r="F2034" i="10"/>
  <c r="I2034" i="10" s="1"/>
  <c r="L2034" i="10" s="1"/>
  <c r="L2033" i="10"/>
  <c r="K2033" i="10"/>
  <c r="N2033" i="10" s="1"/>
  <c r="I2033" i="10"/>
  <c r="H2033" i="10"/>
  <c r="G2033" i="10"/>
  <c r="J2033" i="10" s="1"/>
  <c r="M2033" i="10" s="1"/>
  <c r="F2033" i="10"/>
  <c r="M2032" i="10"/>
  <c r="L2032" i="10"/>
  <c r="J2032" i="10"/>
  <c r="I2032" i="10"/>
  <c r="H2032" i="10"/>
  <c r="K2032" i="10" s="1"/>
  <c r="N2032" i="10" s="1"/>
  <c r="G2032" i="10"/>
  <c r="F2032" i="10"/>
  <c r="N2031" i="10"/>
  <c r="M2031" i="10"/>
  <c r="K2031" i="10"/>
  <c r="J2031" i="10"/>
  <c r="I2031" i="10"/>
  <c r="L2031" i="10" s="1"/>
  <c r="H2031" i="10"/>
  <c r="G2031" i="10"/>
  <c r="F2031" i="10"/>
  <c r="N2030" i="10"/>
  <c r="K2030" i="10"/>
  <c r="J2030" i="10"/>
  <c r="M2030" i="10" s="1"/>
  <c r="H2030" i="10"/>
  <c r="G2030" i="10"/>
  <c r="F2030" i="10"/>
  <c r="I2030" i="10" s="1"/>
  <c r="L2030" i="10" s="1"/>
  <c r="L2029" i="10"/>
  <c r="K2029" i="10"/>
  <c r="N2029" i="10" s="1"/>
  <c r="I2029" i="10"/>
  <c r="H2029" i="10"/>
  <c r="G2029" i="10"/>
  <c r="J2029" i="10" s="1"/>
  <c r="M2029" i="10" s="1"/>
  <c r="F2029" i="10"/>
  <c r="M2028" i="10"/>
  <c r="L2028" i="10"/>
  <c r="J2028" i="10"/>
  <c r="I2028" i="10"/>
  <c r="H2028" i="10"/>
  <c r="K2028" i="10" s="1"/>
  <c r="N2028" i="10" s="1"/>
  <c r="G2028" i="10"/>
  <c r="F2028" i="10"/>
  <c r="N2027" i="10"/>
  <c r="M2027" i="10"/>
  <c r="K2027" i="10"/>
  <c r="J2027" i="10"/>
  <c r="I2027" i="10"/>
  <c r="L2027" i="10" s="1"/>
  <c r="H2027" i="10"/>
  <c r="G2027" i="10"/>
  <c r="F2027" i="10"/>
  <c r="N2026" i="10"/>
  <c r="K2026" i="10"/>
  <c r="J2026" i="10"/>
  <c r="M2026" i="10" s="1"/>
  <c r="H2026" i="10"/>
  <c r="G2026" i="10"/>
  <c r="F2026" i="10"/>
  <c r="I2026" i="10" s="1"/>
  <c r="L2026" i="10" s="1"/>
  <c r="L2025" i="10"/>
  <c r="K2025" i="10"/>
  <c r="N2025" i="10" s="1"/>
  <c r="I2025" i="10"/>
  <c r="H2025" i="10"/>
  <c r="G2025" i="10"/>
  <c r="J2025" i="10" s="1"/>
  <c r="M2025" i="10" s="1"/>
  <c r="F2025" i="10"/>
  <c r="M2024" i="10"/>
  <c r="L2024" i="10"/>
  <c r="J2024" i="10"/>
  <c r="I2024" i="10"/>
  <c r="H2024" i="10"/>
  <c r="K2024" i="10" s="1"/>
  <c r="N2024" i="10" s="1"/>
  <c r="G2024" i="10"/>
  <c r="F2024" i="10"/>
  <c r="N2023" i="10"/>
  <c r="M2023" i="10"/>
  <c r="K2023" i="10"/>
  <c r="J2023" i="10"/>
  <c r="H2023" i="10"/>
  <c r="G2023" i="10"/>
  <c r="F2023" i="10"/>
  <c r="I2023" i="10" s="1"/>
  <c r="L2023" i="10" s="1"/>
  <c r="K2022" i="10"/>
  <c r="N2022" i="10" s="1"/>
  <c r="H2022" i="10"/>
  <c r="G2022" i="10"/>
  <c r="J2022" i="10" s="1"/>
  <c r="M2022" i="10" s="1"/>
  <c r="F2022" i="10"/>
  <c r="I2022" i="10" s="1"/>
  <c r="L2022" i="10" s="1"/>
  <c r="L2021" i="10"/>
  <c r="I2021" i="10"/>
  <c r="H2021" i="10"/>
  <c r="K2021" i="10" s="1"/>
  <c r="N2021" i="10" s="1"/>
  <c r="G2021" i="10"/>
  <c r="J2021" i="10" s="1"/>
  <c r="M2021" i="10" s="1"/>
  <c r="F2021" i="10"/>
  <c r="M2020" i="10"/>
  <c r="L2020" i="10"/>
  <c r="J2020" i="10"/>
  <c r="I2020" i="10"/>
  <c r="H2020" i="10"/>
  <c r="K2020" i="10" s="1"/>
  <c r="N2020" i="10" s="1"/>
  <c r="G2020" i="10"/>
  <c r="F2020" i="10"/>
  <c r="N2019" i="10"/>
  <c r="M2019" i="10"/>
  <c r="K2019" i="10"/>
  <c r="J2019" i="10"/>
  <c r="I2019" i="10"/>
  <c r="L2019" i="10" s="1"/>
  <c r="H2019" i="10"/>
  <c r="G2019" i="10"/>
  <c r="F2019" i="10"/>
  <c r="N2018" i="10"/>
  <c r="K2018" i="10"/>
  <c r="J2018" i="10"/>
  <c r="M2018" i="10" s="1"/>
  <c r="H2018" i="10"/>
  <c r="G2018" i="10"/>
  <c r="F2018" i="10"/>
  <c r="I2018" i="10" s="1"/>
  <c r="L2018" i="10" s="1"/>
  <c r="L2017" i="10"/>
  <c r="I2017" i="10"/>
  <c r="H2017" i="10"/>
  <c r="K2017" i="10" s="1"/>
  <c r="N2017" i="10" s="1"/>
  <c r="G2017" i="10"/>
  <c r="J2017" i="10" s="1"/>
  <c r="M2017" i="10" s="1"/>
  <c r="F2017" i="10"/>
  <c r="M2016" i="10"/>
  <c r="L2016" i="10"/>
  <c r="J2016" i="10"/>
  <c r="I2016" i="10"/>
  <c r="H2016" i="10"/>
  <c r="K2016" i="10" s="1"/>
  <c r="N2016" i="10" s="1"/>
  <c r="G2016" i="10"/>
  <c r="F2016" i="10"/>
  <c r="N2015" i="10"/>
  <c r="K2015" i="10"/>
  <c r="J2015" i="10"/>
  <c r="M2015" i="10" s="1"/>
  <c r="H2015" i="10"/>
  <c r="G2015" i="10"/>
  <c r="F2015" i="10"/>
  <c r="I2015" i="10" s="1"/>
  <c r="L2015" i="10" s="1"/>
  <c r="K2014" i="10"/>
  <c r="N2014" i="10" s="1"/>
  <c r="J2014" i="10"/>
  <c r="M2014" i="10" s="1"/>
  <c r="H2014" i="10"/>
  <c r="G2014" i="10"/>
  <c r="F2014" i="10"/>
  <c r="I2014" i="10" s="1"/>
  <c r="L2014" i="10" s="1"/>
  <c r="L2013" i="10"/>
  <c r="K2013" i="10"/>
  <c r="N2013" i="10" s="1"/>
  <c r="I2013" i="10"/>
  <c r="H2013" i="10"/>
  <c r="G2013" i="10"/>
  <c r="J2013" i="10" s="1"/>
  <c r="M2013" i="10" s="1"/>
  <c r="F2013" i="10"/>
  <c r="M2012" i="10"/>
  <c r="J2012" i="10"/>
  <c r="I2012" i="10"/>
  <c r="L2012" i="10" s="1"/>
  <c r="H2012" i="10"/>
  <c r="K2012" i="10" s="1"/>
  <c r="N2012" i="10" s="1"/>
  <c r="G2012" i="10"/>
  <c r="F2012" i="10"/>
  <c r="N2011" i="10"/>
  <c r="K2011" i="10"/>
  <c r="I2011" i="10"/>
  <c r="L2011" i="10" s="1"/>
  <c r="H2011" i="10"/>
  <c r="G2011" i="10"/>
  <c r="J2011" i="10" s="1"/>
  <c r="M2011" i="10" s="1"/>
  <c r="F2011" i="10"/>
  <c r="H2010" i="10"/>
  <c r="K2010" i="10" s="1"/>
  <c r="N2010" i="10" s="1"/>
  <c r="G2010" i="10"/>
  <c r="J2010" i="10" s="1"/>
  <c r="M2010" i="10" s="1"/>
  <c r="F2010" i="10"/>
  <c r="I2010" i="10" s="1"/>
  <c r="L2010" i="10" s="1"/>
  <c r="L2009" i="10"/>
  <c r="K2009" i="10"/>
  <c r="N2009" i="10" s="1"/>
  <c r="I2009" i="10"/>
  <c r="H2009" i="10"/>
  <c r="G2009" i="10"/>
  <c r="J2009" i="10" s="1"/>
  <c r="M2009" i="10" s="1"/>
  <c r="F2009" i="10"/>
  <c r="N2008" i="10"/>
  <c r="L2008" i="10"/>
  <c r="J2008" i="10"/>
  <c r="M2008" i="10" s="1"/>
  <c r="I2008" i="10"/>
  <c r="H2008" i="10"/>
  <c r="K2008" i="10" s="1"/>
  <c r="G2008" i="10"/>
  <c r="F2008" i="10"/>
  <c r="K2007" i="10"/>
  <c r="N2007" i="10" s="1"/>
  <c r="I2007" i="10"/>
  <c r="L2007" i="10" s="1"/>
  <c r="H2007" i="10"/>
  <c r="G2007" i="10"/>
  <c r="J2007" i="10" s="1"/>
  <c r="M2007" i="10" s="1"/>
  <c r="F2007" i="10"/>
  <c r="K2006" i="10"/>
  <c r="N2006" i="10" s="1"/>
  <c r="J2006" i="10"/>
  <c r="M2006" i="10" s="1"/>
  <c r="H2006" i="10"/>
  <c r="G2006" i="10"/>
  <c r="F2006" i="10"/>
  <c r="I2006" i="10" s="1"/>
  <c r="L2006" i="10" s="1"/>
  <c r="I2005" i="10"/>
  <c r="L2005" i="10" s="1"/>
  <c r="H2005" i="10"/>
  <c r="K2005" i="10" s="1"/>
  <c r="N2005" i="10" s="1"/>
  <c r="G2005" i="10"/>
  <c r="J2005" i="10" s="1"/>
  <c r="M2005" i="10" s="1"/>
  <c r="F2005" i="10"/>
  <c r="N2004" i="10"/>
  <c r="M2004" i="10"/>
  <c r="J2004" i="10"/>
  <c r="I2004" i="10"/>
  <c r="L2004" i="10" s="1"/>
  <c r="H2004" i="10"/>
  <c r="K2004" i="10" s="1"/>
  <c r="G2004" i="10"/>
  <c r="F2004" i="10"/>
  <c r="N2003" i="10"/>
  <c r="K2003" i="10"/>
  <c r="I2003" i="10"/>
  <c r="L2003" i="10" s="1"/>
  <c r="H2003" i="10"/>
  <c r="G2003" i="10"/>
  <c r="J2003" i="10" s="1"/>
  <c r="M2003" i="10" s="1"/>
  <c r="F2003" i="10"/>
  <c r="H2002" i="10"/>
  <c r="K2002" i="10" s="1"/>
  <c r="N2002" i="10" s="1"/>
  <c r="G2002" i="10"/>
  <c r="J2002" i="10" s="1"/>
  <c r="M2002" i="10" s="1"/>
  <c r="F2002" i="10"/>
  <c r="I2002" i="10" s="1"/>
  <c r="L2002" i="10" s="1"/>
  <c r="L2001" i="10"/>
  <c r="K2001" i="10"/>
  <c r="N2001" i="10" s="1"/>
  <c r="I2001" i="10"/>
  <c r="H2001" i="10"/>
  <c r="G2001" i="10"/>
  <c r="J2001" i="10" s="1"/>
  <c r="M2001" i="10" s="1"/>
  <c r="F2001" i="10"/>
  <c r="N2000" i="10"/>
  <c r="L2000" i="10"/>
  <c r="J2000" i="10"/>
  <c r="M2000" i="10" s="1"/>
  <c r="I2000" i="10"/>
  <c r="H2000" i="10"/>
  <c r="K2000" i="10" s="1"/>
  <c r="G2000" i="10"/>
  <c r="F2000" i="10"/>
  <c r="K1999" i="10"/>
  <c r="N1999" i="10" s="1"/>
  <c r="I1999" i="10"/>
  <c r="L1999" i="10" s="1"/>
  <c r="H1999" i="10"/>
  <c r="G1999" i="10"/>
  <c r="J1999" i="10" s="1"/>
  <c r="M1999" i="10" s="1"/>
  <c r="F1999" i="10"/>
  <c r="K1998" i="10"/>
  <c r="N1998" i="10" s="1"/>
  <c r="J1998" i="10"/>
  <c r="M1998" i="10" s="1"/>
  <c r="H1998" i="10"/>
  <c r="G1998" i="10"/>
  <c r="F1998" i="10"/>
  <c r="I1998" i="10" s="1"/>
  <c r="L1998" i="10" s="1"/>
  <c r="I1997" i="10"/>
  <c r="L1997" i="10" s="1"/>
  <c r="H1997" i="10"/>
  <c r="K1997" i="10" s="1"/>
  <c r="N1997" i="10" s="1"/>
  <c r="G1997" i="10"/>
  <c r="J1997" i="10" s="1"/>
  <c r="M1997" i="10" s="1"/>
  <c r="F1997" i="10"/>
  <c r="N1996" i="10"/>
  <c r="M1996" i="10"/>
  <c r="J1996" i="10"/>
  <c r="I1996" i="10"/>
  <c r="L1996" i="10" s="1"/>
  <c r="H1996" i="10"/>
  <c r="K1996" i="10" s="1"/>
  <c r="G1996" i="10"/>
  <c r="F1996" i="10"/>
  <c r="N1995" i="10"/>
  <c r="K1995" i="10"/>
  <c r="I1995" i="10"/>
  <c r="L1995" i="10" s="1"/>
  <c r="H1995" i="10"/>
  <c r="G1995" i="10"/>
  <c r="J1995" i="10" s="1"/>
  <c r="M1995" i="10" s="1"/>
  <c r="F1995" i="10"/>
  <c r="H1994" i="10"/>
  <c r="K1994" i="10" s="1"/>
  <c r="N1994" i="10" s="1"/>
  <c r="G1994" i="10"/>
  <c r="J1994" i="10" s="1"/>
  <c r="M1994" i="10" s="1"/>
  <c r="F1994" i="10"/>
  <c r="I1994" i="10" s="1"/>
  <c r="L1994" i="10" s="1"/>
  <c r="L1993" i="10"/>
  <c r="K1993" i="10"/>
  <c r="N1993" i="10" s="1"/>
  <c r="I1993" i="10"/>
  <c r="H1993" i="10"/>
  <c r="G1993" i="10"/>
  <c r="J1993" i="10" s="1"/>
  <c r="M1993" i="10" s="1"/>
  <c r="F1993" i="10"/>
  <c r="N1992" i="10"/>
  <c r="L1992" i="10"/>
  <c r="J1992" i="10"/>
  <c r="M1992" i="10" s="1"/>
  <c r="I1992" i="10"/>
  <c r="H1992" i="10"/>
  <c r="K1992" i="10" s="1"/>
  <c r="G1992" i="10"/>
  <c r="F1992" i="10"/>
  <c r="K1991" i="10"/>
  <c r="N1991" i="10" s="1"/>
  <c r="I1991" i="10"/>
  <c r="L1991" i="10" s="1"/>
  <c r="H1991" i="10"/>
  <c r="G1991" i="10"/>
  <c r="J1991" i="10" s="1"/>
  <c r="M1991" i="10" s="1"/>
  <c r="F1991" i="10"/>
  <c r="K1990" i="10"/>
  <c r="N1990" i="10" s="1"/>
  <c r="J1990" i="10"/>
  <c r="M1990" i="10" s="1"/>
  <c r="H1990" i="10"/>
  <c r="G1990" i="10"/>
  <c r="F1990" i="10"/>
  <c r="I1990" i="10" s="1"/>
  <c r="L1990" i="10" s="1"/>
  <c r="I1989" i="10"/>
  <c r="L1989" i="10" s="1"/>
  <c r="H1989" i="10"/>
  <c r="K1989" i="10" s="1"/>
  <c r="N1989" i="10" s="1"/>
  <c r="G1989" i="10"/>
  <c r="J1989" i="10" s="1"/>
  <c r="M1989" i="10" s="1"/>
  <c r="F1989" i="10"/>
  <c r="N1988" i="10"/>
  <c r="M1988" i="10"/>
  <c r="J1988" i="10"/>
  <c r="I1988" i="10"/>
  <c r="L1988" i="10" s="1"/>
  <c r="H1988" i="10"/>
  <c r="K1988" i="10" s="1"/>
  <c r="G1988" i="10"/>
  <c r="F1988" i="10"/>
  <c r="N1987" i="10"/>
  <c r="K1987" i="10"/>
  <c r="I1987" i="10"/>
  <c r="L1987" i="10" s="1"/>
  <c r="H1987" i="10"/>
  <c r="G1987" i="10"/>
  <c r="J1987" i="10" s="1"/>
  <c r="M1987" i="10" s="1"/>
  <c r="F1987" i="10"/>
  <c r="H1986" i="10"/>
  <c r="K1986" i="10" s="1"/>
  <c r="N1986" i="10" s="1"/>
  <c r="G1986" i="10"/>
  <c r="J1986" i="10" s="1"/>
  <c r="M1986" i="10" s="1"/>
  <c r="F1986" i="10"/>
  <c r="I1986" i="10" s="1"/>
  <c r="L1986" i="10" s="1"/>
  <c r="L1985" i="10"/>
  <c r="K1985" i="10"/>
  <c r="N1985" i="10" s="1"/>
  <c r="I1985" i="10"/>
  <c r="H1985" i="10"/>
  <c r="G1985" i="10"/>
  <c r="J1985" i="10" s="1"/>
  <c r="M1985" i="10" s="1"/>
  <c r="F1985" i="10"/>
  <c r="N1984" i="10"/>
  <c r="L1984" i="10"/>
  <c r="J1984" i="10"/>
  <c r="M1984" i="10" s="1"/>
  <c r="I1984" i="10"/>
  <c r="H1984" i="10"/>
  <c r="K1984" i="10" s="1"/>
  <c r="G1984" i="10"/>
  <c r="F1984" i="10"/>
  <c r="K1983" i="10"/>
  <c r="N1983" i="10" s="1"/>
  <c r="I1983" i="10"/>
  <c r="L1983" i="10" s="1"/>
  <c r="H1983" i="10"/>
  <c r="G1983" i="10"/>
  <c r="J1983" i="10" s="1"/>
  <c r="M1983" i="10" s="1"/>
  <c r="F1983" i="10"/>
  <c r="K1982" i="10"/>
  <c r="N1982" i="10" s="1"/>
  <c r="J1982" i="10"/>
  <c r="M1982" i="10" s="1"/>
  <c r="H1982" i="10"/>
  <c r="G1982" i="10"/>
  <c r="F1982" i="10"/>
  <c r="I1982" i="10" s="1"/>
  <c r="L1982" i="10" s="1"/>
  <c r="I1981" i="10"/>
  <c r="L1981" i="10" s="1"/>
  <c r="H1981" i="10"/>
  <c r="K1981" i="10" s="1"/>
  <c r="N1981" i="10" s="1"/>
  <c r="G1981" i="10"/>
  <c r="J1981" i="10" s="1"/>
  <c r="M1981" i="10" s="1"/>
  <c r="F1981" i="10"/>
  <c r="N1980" i="10"/>
  <c r="M1980" i="10"/>
  <c r="J1980" i="10"/>
  <c r="I1980" i="10"/>
  <c r="L1980" i="10" s="1"/>
  <c r="H1980" i="10"/>
  <c r="K1980" i="10" s="1"/>
  <c r="G1980" i="10"/>
  <c r="F1980" i="10"/>
  <c r="N1979" i="10"/>
  <c r="K1979" i="10"/>
  <c r="I1979" i="10"/>
  <c r="L1979" i="10" s="1"/>
  <c r="H1979" i="10"/>
  <c r="G1979" i="10"/>
  <c r="J1979" i="10" s="1"/>
  <c r="M1979" i="10" s="1"/>
  <c r="F1979" i="10"/>
  <c r="H1978" i="10"/>
  <c r="K1978" i="10" s="1"/>
  <c r="N1978" i="10" s="1"/>
  <c r="G1978" i="10"/>
  <c r="J1978" i="10" s="1"/>
  <c r="M1978" i="10" s="1"/>
  <c r="F1978" i="10"/>
  <c r="I1978" i="10" s="1"/>
  <c r="L1978" i="10" s="1"/>
  <c r="L1977" i="10"/>
  <c r="K1977" i="10"/>
  <c r="N1977" i="10" s="1"/>
  <c r="I1977" i="10"/>
  <c r="H1977" i="10"/>
  <c r="G1977" i="10"/>
  <c r="J1977" i="10" s="1"/>
  <c r="M1977" i="10" s="1"/>
  <c r="F1977" i="10"/>
  <c r="N1976" i="10"/>
  <c r="L1976" i="10"/>
  <c r="J1976" i="10"/>
  <c r="M1976" i="10" s="1"/>
  <c r="I1976" i="10"/>
  <c r="H1976" i="10"/>
  <c r="K1976" i="10" s="1"/>
  <c r="G1976" i="10"/>
  <c r="F1976" i="10"/>
  <c r="K1975" i="10"/>
  <c r="N1975" i="10" s="1"/>
  <c r="I1975" i="10"/>
  <c r="L1975" i="10" s="1"/>
  <c r="H1975" i="10"/>
  <c r="G1975" i="10"/>
  <c r="J1975" i="10" s="1"/>
  <c r="M1975" i="10" s="1"/>
  <c r="F1975" i="10"/>
  <c r="K1974" i="10"/>
  <c r="N1974" i="10" s="1"/>
  <c r="J1974" i="10"/>
  <c r="M1974" i="10" s="1"/>
  <c r="H1974" i="10"/>
  <c r="G1974" i="10"/>
  <c r="F1974" i="10"/>
  <c r="I1974" i="10" s="1"/>
  <c r="L1974" i="10" s="1"/>
  <c r="I1973" i="10"/>
  <c r="L1973" i="10" s="1"/>
  <c r="H1973" i="10"/>
  <c r="K1973" i="10" s="1"/>
  <c r="N1973" i="10" s="1"/>
  <c r="G1973" i="10"/>
  <c r="J1973" i="10" s="1"/>
  <c r="M1973" i="10" s="1"/>
  <c r="F1973" i="10"/>
  <c r="N1972" i="10"/>
  <c r="M1972" i="10"/>
  <c r="J1972" i="10"/>
  <c r="I1972" i="10"/>
  <c r="L1972" i="10" s="1"/>
  <c r="H1972" i="10"/>
  <c r="K1972" i="10" s="1"/>
  <c r="G1972" i="10"/>
  <c r="F1972" i="10"/>
  <c r="N1971" i="10"/>
  <c r="K1971" i="10"/>
  <c r="I1971" i="10"/>
  <c r="L1971" i="10" s="1"/>
  <c r="H1971" i="10"/>
  <c r="G1971" i="10"/>
  <c r="J1971" i="10" s="1"/>
  <c r="M1971" i="10" s="1"/>
  <c r="F1971" i="10"/>
  <c r="H1970" i="10"/>
  <c r="K1970" i="10" s="1"/>
  <c r="N1970" i="10" s="1"/>
  <c r="G1970" i="10"/>
  <c r="J1970" i="10" s="1"/>
  <c r="M1970" i="10" s="1"/>
  <c r="F1970" i="10"/>
  <c r="I1970" i="10" s="1"/>
  <c r="L1970" i="10" s="1"/>
  <c r="L1969" i="10"/>
  <c r="K1969" i="10"/>
  <c r="N1969" i="10" s="1"/>
  <c r="I1969" i="10"/>
  <c r="H1969" i="10"/>
  <c r="G1969" i="10"/>
  <c r="J1969" i="10" s="1"/>
  <c r="M1969" i="10" s="1"/>
  <c r="F1969" i="10"/>
  <c r="N1968" i="10"/>
  <c r="L1968" i="10"/>
  <c r="J1968" i="10"/>
  <c r="M1968" i="10" s="1"/>
  <c r="I1968" i="10"/>
  <c r="H1968" i="10"/>
  <c r="K1968" i="10" s="1"/>
  <c r="G1968" i="10"/>
  <c r="F1968" i="10"/>
  <c r="K1967" i="10"/>
  <c r="N1967" i="10" s="1"/>
  <c r="I1967" i="10"/>
  <c r="L1967" i="10" s="1"/>
  <c r="H1967" i="10"/>
  <c r="G1967" i="10"/>
  <c r="J1967" i="10" s="1"/>
  <c r="M1967" i="10" s="1"/>
  <c r="F1967" i="10"/>
  <c r="K1966" i="10"/>
  <c r="N1966" i="10" s="1"/>
  <c r="J1966" i="10"/>
  <c r="M1966" i="10" s="1"/>
  <c r="H1966" i="10"/>
  <c r="G1966" i="10"/>
  <c r="F1966" i="10"/>
  <c r="I1966" i="10" s="1"/>
  <c r="L1966" i="10" s="1"/>
  <c r="I1965" i="10"/>
  <c r="L1965" i="10" s="1"/>
  <c r="H1965" i="10"/>
  <c r="K1965" i="10" s="1"/>
  <c r="N1965" i="10" s="1"/>
  <c r="G1965" i="10"/>
  <c r="J1965" i="10" s="1"/>
  <c r="M1965" i="10" s="1"/>
  <c r="F1965" i="10"/>
  <c r="N1964" i="10"/>
  <c r="M1964" i="10"/>
  <c r="J1964" i="10"/>
  <c r="I1964" i="10"/>
  <c r="L1964" i="10" s="1"/>
  <c r="H1964" i="10"/>
  <c r="K1964" i="10" s="1"/>
  <c r="G1964" i="10"/>
  <c r="F1964" i="10"/>
  <c r="N1963" i="10"/>
  <c r="K1963" i="10"/>
  <c r="I1963" i="10"/>
  <c r="L1963" i="10" s="1"/>
  <c r="H1963" i="10"/>
  <c r="G1963" i="10"/>
  <c r="J1963" i="10" s="1"/>
  <c r="M1963" i="10" s="1"/>
  <c r="F1963" i="10"/>
  <c r="H1962" i="10"/>
  <c r="K1962" i="10" s="1"/>
  <c r="N1962" i="10" s="1"/>
  <c r="G1962" i="10"/>
  <c r="J1962" i="10" s="1"/>
  <c r="M1962" i="10" s="1"/>
  <c r="F1962" i="10"/>
  <c r="I1962" i="10" s="1"/>
  <c r="L1962" i="10" s="1"/>
  <c r="L1961" i="10"/>
  <c r="I1961" i="10"/>
  <c r="H1961" i="10"/>
  <c r="K1961" i="10" s="1"/>
  <c r="N1961" i="10" s="1"/>
  <c r="G1961" i="10"/>
  <c r="J1961" i="10" s="1"/>
  <c r="M1961" i="10" s="1"/>
  <c r="F1961" i="10"/>
  <c r="M1960" i="10"/>
  <c r="L1960" i="10"/>
  <c r="J1960" i="10"/>
  <c r="I1960" i="10"/>
  <c r="H1960" i="10"/>
  <c r="K1960" i="10" s="1"/>
  <c r="N1960" i="10" s="1"/>
  <c r="G1960" i="10"/>
  <c r="F1960" i="10"/>
  <c r="N1959" i="10"/>
  <c r="M1959" i="10"/>
  <c r="K1959" i="10"/>
  <c r="J1959" i="10"/>
  <c r="I1959" i="10"/>
  <c r="L1959" i="10" s="1"/>
  <c r="H1959" i="10"/>
  <c r="G1959" i="10"/>
  <c r="F1959" i="10"/>
  <c r="N1958" i="10"/>
  <c r="K1958" i="10"/>
  <c r="J1958" i="10"/>
  <c r="M1958" i="10" s="1"/>
  <c r="H1958" i="10"/>
  <c r="G1958" i="10"/>
  <c r="F1958" i="10"/>
  <c r="I1958" i="10" s="1"/>
  <c r="L1958" i="10" s="1"/>
  <c r="L1957" i="10"/>
  <c r="K1957" i="10"/>
  <c r="N1957" i="10" s="1"/>
  <c r="I1957" i="10"/>
  <c r="H1957" i="10"/>
  <c r="G1957" i="10"/>
  <c r="J1957" i="10" s="1"/>
  <c r="M1957" i="10" s="1"/>
  <c r="F1957" i="10"/>
  <c r="M1956" i="10"/>
  <c r="L1956" i="10"/>
  <c r="J1956" i="10"/>
  <c r="I1956" i="10"/>
  <c r="H1956" i="10"/>
  <c r="K1956" i="10" s="1"/>
  <c r="N1956" i="10" s="1"/>
  <c r="G1956" i="10"/>
  <c r="F1956" i="10"/>
  <c r="N1955" i="10"/>
  <c r="M1955" i="10"/>
  <c r="K1955" i="10"/>
  <c r="J1955" i="10"/>
  <c r="I1955" i="10"/>
  <c r="L1955" i="10" s="1"/>
  <c r="H1955" i="10"/>
  <c r="G1955" i="10"/>
  <c r="F1955" i="10"/>
  <c r="N1954" i="10"/>
  <c r="K1954" i="10"/>
  <c r="J1954" i="10"/>
  <c r="M1954" i="10" s="1"/>
  <c r="H1954" i="10"/>
  <c r="G1954" i="10"/>
  <c r="F1954" i="10"/>
  <c r="I1954" i="10" s="1"/>
  <c r="L1954" i="10" s="1"/>
  <c r="K1953" i="10"/>
  <c r="N1953" i="10" s="1"/>
  <c r="H1953" i="10"/>
  <c r="G1953" i="10"/>
  <c r="J1953" i="10" s="1"/>
  <c r="M1953" i="10" s="1"/>
  <c r="F1953" i="10"/>
  <c r="I1953" i="10" s="1"/>
  <c r="L1953" i="10" s="1"/>
  <c r="L1952" i="10"/>
  <c r="I1952" i="10"/>
  <c r="H1952" i="10"/>
  <c r="K1952" i="10" s="1"/>
  <c r="N1952" i="10" s="1"/>
  <c r="G1952" i="10"/>
  <c r="J1952" i="10" s="1"/>
  <c r="M1952" i="10" s="1"/>
  <c r="F1952" i="10"/>
  <c r="M1951" i="10"/>
  <c r="J1951" i="10"/>
  <c r="I1951" i="10"/>
  <c r="L1951" i="10" s="1"/>
  <c r="H1951" i="10"/>
  <c r="K1951" i="10" s="1"/>
  <c r="N1951" i="10" s="1"/>
  <c r="G1951" i="10"/>
  <c r="F1951" i="10"/>
  <c r="N1950" i="10"/>
  <c r="K1950" i="10"/>
  <c r="J1950" i="10"/>
  <c r="M1950" i="10" s="1"/>
  <c r="H1950" i="10"/>
  <c r="G1950" i="10"/>
  <c r="F1950" i="10"/>
  <c r="I1950" i="10" s="1"/>
  <c r="L1950" i="10" s="1"/>
  <c r="K1949" i="10"/>
  <c r="N1949" i="10" s="1"/>
  <c r="H1949" i="10"/>
  <c r="G1949" i="10"/>
  <c r="J1949" i="10" s="1"/>
  <c r="M1949" i="10" s="1"/>
  <c r="F1949" i="10"/>
  <c r="I1949" i="10" s="1"/>
  <c r="L1949" i="10" s="1"/>
  <c r="L1948" i="10"/>
  <c r="I1948" i="10"/>
  <c r="H1948" i="10"/>
  <c r="K1948" i="10" s="1"/>
  <c r="N1948" i="10" s="1"/>
  <c r="G1948" i="10"/>
  <c r="J1948" i="10" s="1"/>
  <c r="M1948" i="10" s="1"/>
  <c r="F1948" i="10"/>
  <c r="M1947" i="10"/>
  <c r="J1947" i="10"/>
  <c r="I1947" i="10"/>
  <c r="L1947" i="10" s="1"/>
  <c r="H1947" i="10"/>
  <c r="K1947" i="10" s="1"/>
  <c r="N1947" i="10" s="1"/>
  <c r="G1947" i="10"/>
  <c r="F1947" i="10"/>
  <c r="N1946" i="10"/>
  <c r="K1946" i="10"/>
  <c r="J1946" i="10"/>
  <c r="M1946" i="10" s="1"/>
  <c r="H1946" i="10"/>
  <c r="G1946" i="10"/>
  <c r="F1946" i="10"/>
  <c r="I1946" i="10" s="1"/>
  <c r="L1946" i="10" s="1"/>
  <c r="K1945" i="10"/>
  <c r="N1945" i="10" s="1"/>
  <c r="H1945" i="10"/>
  <c r="G1945" i="10"/>
  <c r="J1945" i="10" s="1"/>
  <c r="M1945" i="10" s="1"/>
  <c r="F1945" i="10"/>
  <c r="I1945" i="10" s="1"/>
  <c r="L1945" i="10" s="1"/>
  <c r="L1944" i="10"/>
  <c r="I1944" i="10"/>
  <c r="H1944" i="10"/>
  <c r="K1944" i="10" s="1"/>
  <c r="N1944" i="10" s="1"/>
  <c r="G1944" i="10"/>
  <c r="J1944" i="10" s="1"/>
  <c r="M1944" i="10" s="1"/>
  <c r="F1944" i="10"/>
  <c r="M1943" i="10"/>
  <c r="J1943" i="10"/>
  <c r="I1943" i="10"/>
  <c r="L1943" i="10" s="1"/>
  <c r="H1943" i="10"/>
  <c r="K1943" i="10" s="1"/>
  <c r="N1943" i="10" s="1"/>
  <c r="G1943" i="10"/>
  <c r="F1943" i="10"/>
  <c r="N1942" i="10"/>
  <c r="K1942" i="10"/>
  <c r="J1942" i="10"/>
  <c r="M1942" i="10" s="1"/>
  <c r="H1942" i="10"/>
  <c r="G1942" i="10"/>
  <c r="F1942" i="10"/>
  <c r="I1942" i="10" s="1"/>
  <c r="L1942" i="10" s="1"/>
  <c r="K1941" i="10"/>
  <c r="N1941" i="10" s="1"/>
  <c r="H1941" i="10"/>
  <c r="G1941" i="10"/>
  <c r="J1941" i="10" s="1"/>
  <c r="M1941" i="10" s="1"/>
  <c r="F1941" i="10"/>
  <c r="I1941" i="10" s="1"/>
  <c r="L1941" i="10" s="1"/>
  <c r="L1940" i="10"/>
  <c r="I1940" i="10"/>
  <c r="H1940" i="10"/>
  <c r="K1940" i="10" s="1"/>
  <c r="N1940" i="10" s="1"/>
  <c r="G1940" i="10"/>
  <c r="J1940" i="10" s="1"/>
  <c r="M1940" i="10" s="1"/>
  <c r="F1940" i="10"/>
  <c r="M1939" i="10"/>
  <c r="J1939" i="10"/>
  <c r="I1939" i="10"/>
  <c r="L1939" i="10" s="1"/>
  <c r="H1939" i="10"/>
  <c r="K1939" i="10" s="1"/>
  <c r="N1939" i="10" s="1"/>
  <c r="G1939" i="10"/>
  <c r="F1939" i="10"/>
  <c r="N1938" i="10"/>
  <c r="K1938" i="10"/>
  <c r="J1938" i="10"/>
  <c r="M1938" i="10" s="1"/>
  <c r="H1938" i="10"/>
  <c r="G1938" i="10"/>
  <c r="F1938" i="10"/>
  <c r="I1938" i="10" s="1"/>
  <c r="L1938" i="10" s="1"/>
  <c r="K1937" i="10"/>
  <c r="N1937" i="10" s="1"/>
  <c r="H1937" i="10"/>
  <c r="G1937" i="10"/>
  <c r="J1937" i="10" s="1"/>
  <c r="M1937" i="10" s="1"/>
  <c r="F1937" i="10"/>
  <c r="I1937" i="10" s="1"/>
  <c r="L1937" i="10" s="1"/>
  <c r="L1936" i="10"/>
  <c r="I1936" i="10"/>
  <c r="H1936" i="10"/>
  <c r="K1936" i="10" s="1"/>
  <c r="N1936" i="10" s="1"/>
  <c r="G1936" i="10"/>
  <c r="J1936" i="10" s="1"/>
  <c r="M1936" i="10" s="1"/>
  <c r="F1936" i="10"/>
  <c r="M1935" i="10"/>
  <c r="J1935" i="10"/>
  <c r="I1935" i="10"/>
  <c r="L1935" i="10" s="1"/>
  <c r="H1935" i="10"/>
  <c r="K1935" i="10" s="1"/>
  <c r="N1935" i="10" s="1"/>
  <c r="G1935" i="10"/>
  <c r="F1935" i="10"/>
  <c r="N1934" i="10"/>
  <c r="K1934" i="10"/>
  <c r="J1934" i="10"/>
  <c r="M1934" i="10" s="1"/>
  <c r="H1934" i="10"/>
  <c r="G1934" i="10"/>
  <c r="F1934" i="10"/>
  <c r="I1934" i="10" s="1"/>
  <c r="L1934" i="10" s="1"/>
  <c r="K1933" i="10"/>
  <c r="N1933" i="10" s="1"/>
  <c r="H1933" i="10"/>
  <c r="G1933" i="10"/>
  <c r="J1933" i="10" s="1"/>
  <c r="M1933" i="10" s="1"/>
  <c r="F1933" i="10"/>
  <c r="I1933" i="10" s="1"/>
  <c r="L1933" i="10" s="1"/>
  <c r="L1932" i="10"/>
  <c r="I1932" i="10"/>
  <c r="H1932" i="10"/>
  <c r="K1932" i="10" s="1"/>
  <c r="N1932" i="10" s="1"/>
  <c r="G1932" i="10"/>
  <c r="J1932" i="10" s="1"/>
  <c r="M1932" i="10" s="1"/>
  <c r="F1932" i="10"/>
  <c r="M1931" i="10"/>
  <c r="J1931" i="10"/>
  <c r="I1931" i="10"/>
  <c r="L1931" i="10" s="1"/>
  <c r="H1931" i="10"/>
  <c r="K1931" i="10" s="1"/>
  <c r="N1931" i="10" s="1"/>
  <c r="G1931" i="10"/>
  <c r="F1931" i="10"/>
  <c r="N1930" i="10"/>
  <c r="K1930" i="10"/>
  <c r="J1930" i="10"/>
  <c r="M1930" i="10" s="1"/>
  <c r="H1930" i="10"/>
  <c r="G1930" i="10"/>
  <c r="F1930" i="10"/>
  <c r="I1930" i="10" s="1"/>
  <c r="L1930" i="10" s="1"/>
  <c r="K1929" i="10"/>
  <c r="N1929" i="10" s="1"/>
  <c r="H1929" i="10"/>
  <c r="G1929" i="10"/>
  <c r="J1929" i="10" s="1"/>
  <c r="M1929" i="10" s="1"/>
  <c r="F1929" i="10"/>
  <c r="I1929" i="10" s="1"/>
  <c r="L1929" i="10" s="1"/>
  <c r="L1928" i="10"/>
  <c r="I1928" i="10"/>
  <c r="H1928" i="10"/>
  <c r="K1928" i="10" s="1"/>
  <c r="N1928" i="10" s="1"/>
  <c r="G1928" i="10"/>
  <c r="J1928" i="10" s="1"/>
  <c r="M1928" i="10" s="1"/>
  <c r="F1928" i="10"/>
  <c r="M1927" i="10"/>
  <c r="J1927" i="10"/>
  <c r="I1927" i="10"/>
  <c r="L1927" i="10" s="1"/>
  <c r="H1927" i="10"/>
  <c r="K1927" i="10" s="1"/>
  <c r="N1927" i="10" s="1"/>
  <c r="G1927" i="10"/>
  <c r="F1927" i="10"/>
  <c r="N1926" i="10"/>
  <c r="K1926" i="10"/>
  <c r="J1926" i="10"/>
  <c r="M1926" i="10" s="1"/>
  <c r="H1926" i="10"/>
  <c r="G1926" i="10"/>
  <c r="F1926" i="10"/>
  <c r="I1926" i="10" s="1"/>
  <c r="L1926" i="10" s="1"/>
  <c r="K1925" i="10"/>
  <c r="N1925" i="10" s="1"/>
  <c r="H1925" i="10"/>
  <c r="G1925" i="10"/>
  <c r="J1925" i="10" s="1"/>
  <c r="M1925" i="10" s="1"/>
  <c r="F1925" i="10"/>
  <c r="I1925" i="10" s="1"/>
  <c r="L1925" i="10" s="1"/>
  <c r="L1924" i="10"/>
  <c r="I1924" i="10"/>
  <c r="H1924" i="10"/>
  <c r="K1924" i="10" s="1"/>
  <c r="N1924" i="10" s="1"/>
  <c r="G1924" i="10"/>
  <c r="J1924" i="10" s="1"/>
  <c r="M1924" i="10" s="1"/>
  <c r="F1924" i="10"/>
  <c r="M1923" i="10"/>
  <c r="J1923" i="10"/>
  <c r="I1923" i="10"/>
  <c r="L1923" i="10" s="1"/>
  <c r="H1923" i="10"/>
  <c r="K1923" i="10" s="1"/>
  <c r="N1923" i="10" s="1"/>
  <c r="G1923" i="10"/>
  <c r="F1923" i="10"/>
  <c r="N1922" i="10"/>
  <c r="K1922" i="10"/>
  <c r="J1922" i="10"/>
  <c r="M1922" i="10" s="1"/>
  <c r="H1922" i="10"/>
  <c r="G1922" i="10"/>
  <c r="F1922" i="10"/>
  <c r="I1922" i="10" s="1"/>
  <c r="L1922" i="10" s="1"/>
  <c r="K1921" i="10"/>
  <c r="N1921" i="10" s="1"/>
  <c r="H1921" i="10"/>
  <c r="G1921" i="10"/>
  <c r="J1921" i="10" s="1"/>
  <c r="M1921" i="10" s="1"/>
  <c r="F1921" i="10"/>
  <c r="I1921" i="10" s="1"/>
  <c r="L1921" i="10" s="1"/>
  <c r="L1920" i="10"/>
  <c r="I1920" i="10"/>
  <c r="H1920" i="10"/>
  <c r="K1920" i="10" s="1"/>
  <c r="N1920" i="10" s="1"/>
  <c r="G1920" i="10"/>
  <c r="J1920" i="10" s="1"/>
  <c r="M1920" i="10" s="1"/>
  <c r="F1920" i="10"/>
  <c r="M1919" i="10"/>
  <c r="J1919" i="10"/>
  <c r="I1919" i="10"/>
  <c r="L1919" i="10" s="1"/>
  <c r="H1919" i="10"/>
  <c r="K1919" i="10" s="1"/>
  <c r="N1919" i="10" s="1"/>
  <c r="G1919" i="10"/>
  <c r="F1919" i="10"/>
  <c r="N1918" i="10"/>
  <c r="K1918" i="10"/>
  <c r="J1918" i="10"/>
  <c r="M1918" i="10" s="1"/>
  <c r="H1918" i="10"/>
  <c r="G1918" i="10"/>
  <c r="F1918" i="10"/>
  <c r="I1918" i="10" s="1"/>
  <c r="L1918" i="10" s="1"/>
  <c r="K1917" i="10"/>
  <c r="N1917" i="10" s="1"/>
  <c r="H1917" i="10"/>
  <c r="G1917" i="10"/>
  <c r="J1917" i="10" s="1"/>
  <c r="M1917" i="10" s="1"/>
  <c r="F1917" i="10"/>
  <c r="I1917" i="10" s="1"/>
  <c r="L1917" i="10" s="1"/>
  <c r="L1916" i="10"/>
  <c r="I1916" i="10"/>
  <c r="H1916" i="10"/>
  <c r="K1916" i="10" s="1"/>
  <c r="N1916" i="10" s="1"/>
  <c r="G1916" i="10"/>
  <c r="J1916" i="10" s="1"/>
  <c r="M1916" i="10" s="1"/>
  <c r="F1916" i="10"/>
  <c r="M1915" i="10"/>
  <c r="J1915" i="10"/>
  <c r="I1915" i="10"/>
  <c r="L1915" i="10" s="1"/>
  <c r="H1915" i="10"/>
  <c r="K1915" i="10" s="1"/>
  <c r="N1915" i="10" s="1"/>
  <c r="G1915" i="10"/>
  <c r="F1915" i="10"/>
  <c r="N1914" i="10"/>
  <c r="K1914" i="10"/>
  <c r="J1914" i="10"/>
  <c r="M1914" i="10" s="1"/>
  <c r="H1914" i="10"/>
  <c r="G1914" i="10"/>
  <c r="F1914" i="10"/>
  <c r="I1914" i="10" s="1"/>
  <c r="L1914" i="10" s="1"/>
  <c r="K1913" i="10"/>
  <c r="N1913" i="10" s="1"/>
  <c r="H1913" i="10"/>
  <c r="G1913" i="10"/>
  <c r="J1913" i="10" s="1"/>
  <c r="M1913" i="10" s="1"/>
  <c r="F1913" i="10"/>
  <c r="I1913" i="10" s="1"/>
  <c r="L1913" i="10" s="1"/>
  <c r="L1912" i="10"/>
  <c r="I1912" i="10"/>
  <c r="H1912" i="10"/>
  <c r="K1912" i="10" s="1"/>
  <c r="N1912" i="10" s="1"/>
  <c r="G1912" i="10"/>
  <c r="J1912" i="10" s="1"/>
  <c r="M1912" i="10" s="1"/>
  <c r="F1912" i="10"/>
  <c r="M1911" i="10"/>
  <c r="J1911" i="10"/>
  <c r="I1911" i="10"/>
  <c r="L1911" i="10" s="1"/>
  <c r="H1911" i="10"/>
  <c r="K1911" i="10" s="1"/>
  <c r="N1911" i="10" s="1"/>
  <c r="G1911" i="10"/>
  <c r="F1911" i="10"/>
  <c r="N1910" i="10"/>
  <c r="K1910" i="10"/>
  <c r="J1910" i="10"/>
  <c r="M1910" i="10" s="1"/>
  <c r="H1910" i="10"/>
  <c r="G1910" i="10"/>
  <c r="F1910" i="10"/>
  <c r="I1910" i="10" s="1"/>
  <c r="L1910" i="10" s="1"/>
  <c r="K1909" i="10"/>
  <c r="N1909" i="10" s="1"/>
  <c r="H1909" i="10"/>
  <c r="G1909" i="10"/>
  <c r="J1909" i="10" s="1"/>
  <c r="M1909" i="10" s="1"/>
  <c r="F1909" i="10"/>
  <c r="I1909" i="10" s="1"/>
  <c r="L1909" i="10" s="1"/>
  <c r="L1908" i="10"/>
  <c r="I1908" i="10"/>
  <c r="H1908" i="10"/>
  <c r="K1908" i="10" s="1"/>
  <c r="N1908" i="10" s="1"/>
  <c r="G1908" i="10"/>
  <c r="J1908" i="10" s="1"/>
  <c r="M1908" i="10" s="1"/>
  <c r="F1908" i="10"/>
  <c r="M1907" i="10"/>
  <c r="J1907" i="10"/>
  <c r="I1907" i="10"/>
  <c r="L1907" i="10" s="1"/>
  <c r="H1907" i="10"/>
  <c r="K1907" i="10" s="1"/>
  <c r="N1907" i="10" s="1"/>
  <c r="G1907" i="10"/>
  <c r="F1907" i="10"/>
  <c r="N1906" i="10"/>
  <c r="K1906" i="10"/>
  <c r="J1906" i="10"/>
  <c r="M1906" i="10" s="1"/>
  <c r="H1906" i="10"/>
  <c r="G1906" i="10"/>
  <c r="F1906" i="10"/>
  <c r="I1906" i="10" s="1"/>
  <c r="L1906" i="10" s="1"/>
  <c r="K1905" i="10"/>
  <c r="N1905" i="10" s="1"/>
  <c r="H1905" i="10"/>
  <c r="G1905" i="10"/>
  <c r="J1905" i="10" s="1"/>
  <c r="M1905" i="10" s="1"/>
  <c r="F1905" i="10"/>
  <c r="I1905" i="10" s="1"/>
  <c r="L1905" i="10" s="1"/>
  <c r="L1904" i="10"/>
  <c r="I1904" i="10"/>
  <c r="H1904" i="10"/>
  <c r="K1904" i="10" s="1"/>
  <c r="N1904" i="10" s="1"/>
  <c r="G1904" i="10"/>
  <c r="J1904" i="10" s="1"/>
  <c r="M1904" i="10" s="1"/>
  <c r="F1904" i="10"/>
  <c r="M1903" i="10"/>
  <c r="J1903" i="10"/>
  <c r="I1903" i="10"/>
  <c r="L1903" i="10" s="1"/>
  <c r="H1903" i="10"/>
  <c r="K1903" i="10" s="1"/>
  <c r="N1903" i="10" s="1"/>
  <c r="G1903" i="10"/>
  <c r="F1903" i="10"/>
  <c r="N1902" i="10"/>
  <c r="K1902" i="10"/>
  <c r="J1902" i="10"/>
  <c r="M1902" i="10" s="1"/>
  <c r="H1902" i="10"/>
  <c r="G1902" i="10"/>
  <c r="F1902" i="10"/>
  <c r="I1902" i="10" s="1"/>
  <c r="L1902" i="10" s="1"/>
  <c r="K1901" i="10"/>
  <c r="N1901" i="10" s="1"/>
  <c r="H1901" i="10"/>
  <c r="G1901" i="10"/>
  <c r="J1901" i="10" s="1"/>
  <c r="M1901" i="10" s="1"/>
  <c r="F1901" i="10"/>
  <c r="I1901" i="10" s="1"/>
  <c r="L1901" i="10" s="1"/>
  <c r="L1900" i="10"/>
  <c r="I1900" i="10"/>
  <c r="H1900" i="10"/>
  <c r="K1900" i="10" s="1"/>
  <c r="N1900" i="10" s="1"/>
  <c r="G1900" i="10"/>
  <c r="J1900" i="10" s="1"/>
  <c r="M1900" i="10" s="1"/>
  <c r="F1900" i="10"/>
  <c r="M1899" i="10"/>
  <c r="J1899" i="10"/>
  <c r="I1899" i="10"/>
  <c r="L1899" i="10" s="1"/>
  <c r="H1899" i="10"/>
  <c r="K1899" i="10" s="1"/>
  <c r="N1899" i="10" s="1"/>
  <c r="G1899" i="10"/>
  <c r="F1899" i="10"/>
  <c r="N1898" i="10"/>
  <c r="K1898" i="10"/>
  <c r="J1898" i="10"/>
  <c r="M1898" i="10" s="1"/>
  <c r="H1898" i="10"/>
  <c r="G1898" i="10"/>
  <c r="F1898" i="10"/>
  <c r="I1898" i="10" s="1"/>
  <c r="L1898" i="10" s="1"/>
  <c r="K1897" i="10"/>
  <c r="N1897" i="10" s="1"/>
  <c r="H1897" i="10"/>
  <c r="G1897" i="10"/>
  <c r="J1897" i="10" s="1"/>
  <c r="M1897" i="10" s="1"/>
  <c r="F1897" i="10"/>
  <c r="I1897" i="10" s="1"/>
  <c r="L1897" i="10" s="1"/>
  <c r="L1896" i="10"/>
  <c r="I1896" i="10"/>
  <c r="H1896" i="10"/>
  <c r="K1896" i="10" s="1"/>
  <c r="N1896" i="10" s="1"/>
  <c r="G1896" i="10"/>
  <c r="J1896" i="10" s="1"/>
  <c r="M1896" i="10" s="1"/>
  <c r="F1896" i="10"/>
  <c r="M1895" i="10"/>
  <c r="J1895" i="10"/>
  <c r="I1895" i="10"/>
  <c r="L1895" i="10" s="1"/>
  <c r="H1895" i="10"/>
  <c r="K1895" i="10" s="1"/>
  <c r="N1895" i="10" s="1"/>
  <c r="G1895" i="10"/>
  <c r="F1895" i="10"/>
  <c r="N1894" i="10"/>
  <c r="K1894" i="10"/>
  <c r="J1894" i="10"/>
  <c r="M1894" i="10" s="1"/>
  <c r="H1894" i="10"/>
  <c r="G1894" i="10"/>
  <c r="F1894" i="10"/>
  <c r="I1894" i="10" s="1"/>
  <c r="L1894" i="10" s="1"/>
  <c r="K1893" i="10"/>
  <c r="N1893" i="10" s="1"/>
  <c r="H1893" i="10"/>
  <c r="G1893" i="10"/>
  <c r="J1893" i="10" s="1"/>
  <c r="M1893" i="10" s="1"/>
  <c r="F1893" i="10"/>
  <c r="I1893" i="10" s="1"/>
  <c r="L1893" i="10" s="1"/>
  <c r="L1892" i="10"/>
  <c r="I1892" i="10"/>
  <c r="H1892" i="10"/>
  <c r="K1892" i="10" s="1"/>
  <c r="N1892" i="10" s="1"/>
  <c r="G1892" i="10"/>
  <c r="J1892" i="10" s="1"/>
  <c r="M1892" i="10" s="1"/>
  <c r="F1892" i="10"/>
  <c r="M1891" i="10"/>
  <c r="J1891" i="10"/>
  <c r="I1891" i="10"/>
  <c r="L1891" i="10" s="1"/>
  <c r="H1891" i="10"/>
  <c r="K1891" i="10" s="1"/>
  <c r="N1891" i="10" s="1"/>
  <c r="G1891" i="10"/>
  <c r="F1891" i="10"/>
  <c r="N1890" i="10"/>
  <c r="K1890" i="10"/>
  <c r="J1890" i="10"/>
  <c r="M1890" i="10" s="1"/>
  <c r="H1890" i="10"/>
  <c r="G1890" i="10"/>
  <c r="F1890" i="10"/>
  <c r="I1890" i="10" s="1"/>
  <c r="L1890" i="10" s="1"/>
  <c r="K1889" i="10"/>
  <c r="N1889" i="10" s="1"/>
  <c r="H1889" i="10"/>
  <c r="G1889" i="10"/>
  <c r="J1889" i="10" s="1"/>
  <c r="M1889" i="10" s="1"/>
  <c r="F1889" i="10"/>
  <c r="I1889" i="10" s="1"/>
  <c r="L1889" i="10" s="1"/>
  <c r="L1888" i="10"/>
  <c r="I1888" i="10"/>
  <c r="H1888" i="10"/>
  <c r="K1888" i="10" s="1"/>
  <c r="N1888" i="10" s="1"/>
  <c r="G1888" i="10"/>
  <c r="J1888" i="10" s="1"/>
  <c r="M1888" i="10" s="1"/>
  <c r="F1888" i="10"/>
  <c r="M1887" i="10"/>
  <c r="J1887" i="10"/>
  <c r="I1887" i="10"/>
  <c r="L1887" i="10" s="1"/>
  <c r="H1887" i="10"/>
  <c r="K1887" i="10" s="1"/>
  <c r="N1887" i="10" s="1"/>
  <c r="G1887" i="10"/>
  <c r="F1887" i="10"/>
  <c r="N1886" i="10"/>
  <c r="K1886" i="10"/>
  <c r="J1886" i="10"/>
  <c r="M1886" i="10" s="1"/>
  <c r="H1886" i="10"/>
  <c r="G1886" i="10"/>
  <c r="F1886" i="10"/>
  <c r="I1886" i="10" s="1"/>
  <c r="L1886" i="10" s="1"/>
  <c r="K1885" i="10"/>
  <c r="N1885" i="10" s="1"/>
  <c r="H1885" i="10"/>
  <c r="G1885" i="10"/>
  <c r="J1885" i="10" s="1"/>
  <c r="M1885" i="10" s="1"/>
  <c r="F1885" i="10"/>
  <c r="I1885" i="10" s="1"/>
  <c r="L1885" i="10" s="1"/>
  <c r="L1884" i="10"/>
  <c r="I1884" i="10"/>
  <c r="H1884" i="10"/>
  <c r="K1884" i="10" s="1"/>
  <c r="N1884" i="10" s="1"/>
  <c r="G1884" i="10"/>
  <c r="J1884" i="10" s="1"/>
  <c r="M1884" i="10" s="1"/>
  <c r="F1884" i="10"/>
  <c r="M1883" i="10"/>
  <c r="J1883" i="10"/>
  <c r="I1883" i="10"/>
  <c r="L1883" i="10" s="1"/>
  <c r="H1883" i="10"/>
  <c r="K1883" i="10" s="1"/>
  <c r="N1883" i="10" s="1"/>
  <c r="G1883" i="10"/>
  <c r="F1883" i="10"/>
  <c r="N1882" i="10"/>
  <c r="K1882" i="10"/>
  <c r="J1882" i="10"/>
  <c r="M1882" i="10" s="1"/>
  <c r="H1882" i="10"/>
  <c r="G1882" i="10"/>
  <c r="F1882" i="10"/>
  <c r="I1882" i="10" s="1"/>
  <c r="L1882" i="10" s="1"/>
  <c r="K1881" i="10"/>
  <c r="N1881" i="10" s="1"/>
  <c r="H1881" i="10"/>
  <c r="G1881" i="10"/>
  <c r="J1881" i="10" s="1"/>
  <c r="M1881" i="10" s="1"/>
  <c r="F1881" i="10"/>
  <c r="I1881" i="10" s="1"/>
  <c r="L1881" i="10" s="1"/>
  <c r="L1880" i="10"/>
  <c r="I1880" i="10"/>
  <c r="H1880" i="10"/>
  <c r="K1880" i="10" s="1"/>
  <c r="N1880" i="10" s="1"/>
  <c r="G1880" i="10"/>
  <c r="J1880" i="10" s="1"/>
  <c r="M1880" i="10" s="1"/>
  <c r="F1880" i="10"/>
  <c r="M1879" i="10"/>
  <c r="J1879" i="10"/>
  <c r="I1879" i="10"/>
  <c r="L1879" i="10" s="1"/>
  <c r="H1879" i="10"/>
  <c r="K1879" i="10" s="1"/>
  <c r="N1879" i="10" s="1"/>
  <c r="G1879" i="10"/>
  <c r="F1879" i="10"/>
  <c r="N1878" i="10"/>
  <c r="K1878" i="10"/>
  <c r="J1878" i="10"/>
  <c r="M1878" i="10" s="1"/>
  <c r="H1878" i="10"/>
  <c r="G1878" i="10"/>
  <c r="F1878" i="10"/>
  <c r="I1878" i="10" s="1"/>
  <c r="L1878" i="10" s="1"/>
  <c r="K1877" i="10"/>
  <c r="N1877" i="10" s="1"/>
  <c r="H1877" i="10"/>
  <c r="G1877" i="10"/>
  <c r="J1877" i="10" s="1"/>
  <c r="M1877" i="10" s="1"/>
  <c r="F1877" i="10"/>
  <c r="I1877" i="10" s="1"/>
  <c r="L1877" i="10" s="1"/>
  <c r="L1876" i="10"/>
  <c r="I1876" i="10"/>
  <c r="H1876" i="10"/>
  <c r="K1876" i="10" s="1"/>
  <c r="N1876" i="10" s="1"/>
  <c r="G1876" i="10"/>
  <c r="J1876" i="10" s="1"/>
  <c r="M1876" i="10" s="1"/>
  <c r="F1876" i="10"/>
  <c r="M1875" i="10"/>
  <c r="J1875" i="10"/>
  <c r="I1875" i="10"/>
  <c r="L1875" i="10" s="1"/>
  <c r="H1875" i="10"/>
  <c r="K1875" i="10" s="1"/>
  <c r="N1875" i="10" s="1"/>
  <c r="G1875" i="10"/>
  <c r="F1875" i="10"/>
  <c r="N1874" i="10"/>
  <c r="K1874" i="10"/>
  <c r="J1874" i="10"/>
  <c r="M1874" i="10" s="1"/>
  <c r="H1874" i="10"/>
  <c r="G1874" i="10"/>
  <c r="F1874" i="10"/>
  <c r="I1874" i="10" s="1"/>
  <c r="L1874" i="10" s="1"/>
  <c r="K1873" i="10"/>
  <c r="N1873" i="10" s="1"/>
  <c r="H1873" i="10"/>
  <c r="G1873" i="10"/>
  <c r="J1873" i="10" s="1"/>
  <c r="M1873" i="10" s="1"/>
  <c r="F1873" i="10"/>
  <c r="I1873" i="10" s="1"/>
  <c r="L1873" i="10" s="1"/>
  <c r="L1872" i="10"/>
  <c r="I1872" i="10"/>
  <c r="H1872" i="10"/>
  <c r="K1872" i="10" s="1"/>
  <c r="N1872" i="10" s="1"/>
  <c r="G1872" i="10"/>
  <c r="J1872" i="10" s="1"/>
  <c r="M1872" i="10" s="1"/>
  <c r="F1872" i="10"/>
  <c r="M1871" i="10"/>
  <c r="J1871" i="10"/>
  <c r="I1871" i="10"/>
  <c r="L1871" i="10" s="1"/>
  <c r="H1871" i="10"/>
  <c r="K1871" i="10" s="1"/>
  <c r="N1871" i="10" s="1"/>
  <c r="G1871" i="10"/>
  <c r="F1871" i="10"/>
  <c r="N1870" i="10"/>
  <c r="K1870" i="10"/>
  <c r="J1870" i="10"/>
  <c r="M1870" i="10" s="1"/>
  <c r="H1870" i="10"/>
  <c r="G1870" i="10"/>
  <c r="F1870" i="10"/>
  <c r="I1870" i="10" s="1"/>
  <c r="L1870" i="10" s="1"/>
  <c r="K1869" i="10"/>
  <c r="N1869" i="10" s="1"/>
  <c r="H1869" i="10"/>
  <c r="G1869" i="10"/>
  <c r="J1869" i="10" s="1"/>
  <c r="M1869" i="10" s="1"/>
  <c r="F1869" i="10"/>
  <c r="I1869" i="10" s="1"/>
  <c r="L1869" i="10" s="1"/>
  <c r="L1868" i="10"/>
  <c r="I1868" i="10"/>
  <c r="H1868" i="10"/>
  <c r="K1868" i="10" s="1"/>
  <c r="N1868" i="10" s="1"/>
  <c r="G1868" i="10"/>
  <c r="J1868" i="10" s="1"/>
  <c r="M1868" i="10" s="1"/>
  <c r="F1868" i="10"/>
  <c r="M1867" i="10"/>
  <c r="J1867" i="10"/>
  <c r="I1867" i="10"/>
  <c r="L1867" i="10" s="1"/>
  <c r="H1867" i="10"/>
  <c r="K1867" i="10" s="1"/>
  <c r="N1867" i="10" s="1"/>
  <c r="G1867" i="10"/>
  <c r="F1867" i="10"/>
  <c r="N1866" i="10"/>
  <c r="K1866" i="10"/>
  <c r="J1866" i="10"/>
  <c r="M1866" i="10" s="1"/>
  <c r="H1866" i="10"/>
  <c r="G1866" i="10"/>
  <c r="F1866" i="10"/>
  <c r="I1866" i="10" s="1"/>
  <c r="L1866" i="10" s="1"/>
  <c r="K1865" i="10"/>
  <c r="N1865" i="10" s="1"/>
  <c r="H1865" i="10"/>
  <c r="G1865" i="10"/>
  <c r="J1865" i="10" s="1"/>
  <c r="M1865" i="10" s="1"/>
  <c r="F1865" i="10"/>
  <c r="I1865" i="10" s="1"/>
  <c r="L1865" i="10" s="1"/>
  <c r="L1864" i="10"/>
  <c r="I1864" i="10"/>
  <c r="H1864" i="10"/>
  <c r="K1864" i="10" s="1"/>
  <c r="N1864" i="10" s="1"/>
  <c r="G1864" i="10"/>
  <c r="J1864" i="10" s="1"/>
  <c r="M1864" i="10" s="1"/>
  <c r="F1864" i="10"/>
  <c r="M1863" i="10"/>
  <c r="J1863" i="10"/>
  <c r="I1863" i="10"/>
  <c r="L1863" i="10" s="1"/>
  <c r="H1863" i="10"/>
  <c r="K1863" i="10" s="1"/>
  <c r="N1863" i="10" s="1"/>
  <c r="G1863" i="10"/>
  <c r="F1863" i="10"/>
  <c r="N1862" i="10"/>
  <c r="K1862" i="10"/>
  <c r="J1862" i="10"/>
  <c r="M1862" i="10" s="1"/>
  <c r="H1862" i="10"/>
  <c r="G1862" i="10"/>
  <c r="F1862" i="10"/>
  <c r="I1862" i="10" s="1"/>
  <c r="L1862" i="10" s="1"/>
  <c r="K1861" i="10"/>
  <c r="N1861" i="10" s="1"/>
  <c r="H1861" i="10"/>
  <c r="G1861" i="10"/>
  <c r="J1861" i="10" s="1"/>
  <c r="M1861" i="10" s="1"/>
  <c r="F1861" i="10"/>
  <c r="I1861" i="10" s="1"/>
  <c r="L1861" i="10" s="1"/>
  <c r="L1860" i="10"/>
  <c r="I1860" i="10"/>
  <c r="H1860" i="10"/>
  <c r="K1860" i="10" s="1"/>
  <c r="N1860" i="10" s="1"/>
  <c r="G1860" i="10"/>
  <c r="J1860" i="10" s="1"/>
  <c r="M1860" i="10" s="1"/>
  <c r="F1860" i="10"/>
  <c r="M1859" i="10"/>
  <c r="J1859" i="10"/>
  <c r="I1859" i="10"/>
  <c r="L1859" i="10" s="1"/>
  <c r="H1859" i="10"/>
  <c r="K1859" i="10" s="1"/>
  <c r="N1859" i="10" s="1"/>
  <c r="G1859" i="10"/>
  <c r="F1859" i="10"/>
  <c r="N1858" i="10"/>
  <c r="K1858" i="10"/>
  <c r="J1858" i="10"/>
  <c r="M1858" i="10" s="1"/>
  <c r="H1858" i="10"/>
  <c r="G1858" i="10"/>
  <c r="F1858" i="10"/>
  <c r="I1858" i="10" s="1"/>
  <c r="L1858" i="10" s="1"/>
  <c r="K1857" i="10"/>
  <c r="N1857" i="10" s="1"/>
  <c r="H1857" i="10"/>
  <c r="G1857" i="10"/>
  <c r="J1857" i="10" s="1"/>
  <c r="M1857" i="10" s="1"/>
  <c r="F1857" i="10"/>
  <c r="I1857" i="10" s="1"/>
  <c r="L1857" i="10" s="1"/>
  <c r="L1856" i="10"/>
  <c r="I1856" i="10"/>
  <c r="H1856" i="10"/>
  <c r="K1856" i="10" s="1"/>
  <c r="N1856" i="10" s="1"/>
  <c r="G1856" i="10"/>
  <c r="J1856" i="10" s="1"/>
  <c r="M1856" i="10" s="1"/>
  <c r="F1856" i="10"/>
  <c r="M1855" i="10"/>
  <c r="J1855" i="10"/>
  <c r="I1855" i="10"/>
  <c r="L1855" i="10" s="1"/>
  <c r="H1855" i="10"/>
  <c r="K1855" i="10" s="1"/>
  <c r="N1855" i="10" s="1"/>
  <c r="G1855" i="10"/>
  <c r="F1855" i="10"/>
  <c r="N1854" i="10"/>
  <c r="K1854" i="10"/>
  <c r="J1854" i="10"/>
  <c r="M1854" i="10" s="1"/>
  <c r="H1854" i="10"/>
  <c r="G1854" i="10"/>
  <c r="F1854" i="10"/>
  <c r="I1854" i="10" s="1"/>
  <c r="L1854" i="10" s="1"/>
  <c r="K1853" i="10"/>
  <c r="N1853" i="10" s="1"/>
  <c r="H1853" i="10"/>
  <c r="G1853" i="10"/>
  <c r="J1853" i="10" s="1"/>
  <c r="M1853" i="10" s="1"/>
  <c r="F1853" i="10"/>
  <c r="I1853" i="10" s="1"/>
  <c r="L1853" i="10" s="1"/>
  <c r="L1852" i="10"/>
  <c r="I1852" i="10"/>
  <c r="H1852" i="10"/>
  <c r="K1852" i="10" s="1"/>
  <c r="N1852" i="10" s="1"/>
  <c r="G1852" i="10"/>
  <c r="J1852" i="10" s="1"/>
  <c r="M1852" i="10" s="1"/>
  <c r="F1852" i="10"/>
  <c r="M1851" i="10"/>
  <c r="J1851" i="10"/>
  <c r="I1851" i="10"/>
  <c r="L1851" i="10" s="1"/>
  <c r="H1851" i="10"/>
  <c r="K1851" i="10" s="1"/>
  <c r="N1851" i="10" s="1"/>
  <c r="G1851" i="10"/>
  <c r="F1851" i="10"/>
  <c r="N1850" i="10"/>
  <c r="K1850" i="10"/>
  <c r="J1850" i="10"/>
  <c r="M1850" i="10" s="1"/>
  <c r="H1850" i="10"/>
  <c r="G1850" i="10"/>
  <c r="F1850" i="10"/>
  <c r="I1850" i="10" s="1"/>
  <c r="L1850" i="10" s="1"/>
  <c r="K1849" i="10"/>
  <c r="N1849" i="10" s="1"/>
  <c r="H1849" i="10"/>
  <c r="G1849" i="10"/>
  <c r="J1849" i="10" s="1"/>
  <c r="M1849" i="10" s="1"/>
  <c r="F1849" i="10"/>
  <c r="I1849" i="10" s="1"/>
  <c r="L1849" i="10" s="1"/>
  <c r="L1848" i="10"/>
  <c r="I1848" i="10"/>
  <c r="H1848" i="10"/>
  <c r="K1848" i="10" s="1"/>
  <c r="N1848" i="10" s="1"/>
  <c r="G1848" i="10"/>
  <c r="J1848" i="10" s="1"/>
  <c r="M1848" i="10" s="1"/>
  <c r="F1848" i="10"/>
  <c r="M1847" i="10"/>
  <c r="J1847" i="10"/>
  <c r="I1847" i="10"/>
  <c r="L1847" i="10" s="1"/>
  <c r="H1847" i="10"/>
  <c r="K1847" i="10" s="1"/>
  <c r="N1847" i="10" s="1"/>
  <c r="G1847" i="10"/>
  <c r="F1847" i="10"/>
  <c r="N1846" i="10"/>
  <c r="K1846" i="10"/>
  <c r="J1846" i="10"/>
  <c r="M1846" i="10" s="1"/>
  <c r="H1846" i="10"/>
  <c r="G1846" i="10"/>
  <c r="F1846" i="10"/>
  <c r="I1846" i="10" s="1"/>
  <c r="L1846" i="10" s="1"/>
  <c r="K1845" i="10"/>
  <c r="N1845" i="10" s="1"/>
  <c r="H1845" i="10"/>
  <c r="G1845" i="10"/>
  <c r="J1845" i="10" s="1"/>
  <c r="M1845" i="10" s="1"/>
  <c r="F1845" i="10"/>
  <c r="I1845" i="10" s="1"/>
  <c r="L1845" i="10" s="1"/>
  <c r="L1844" i="10"/>
  <c r="I1844" i="10"/>
  <c r="H1844" i="10"/>
  <c r="K1844" i="10" s="1"/>
  <c r="N1844" i="10" s="1"/>
  <c r="G1844" i="10"/>
  <c r="J1844" i="10" s="1"/>
  <c r="M1844" i="10" s="1"/>
  <c r="F1844" i="10"/>
  <c r="M1843" i="10"/>
  <c r="J1843" i="10"/>
  <c r="I1843" i="10"/>
  <c r="L1843" i="10" s="1"/>
  <c r="H1843" i="10"/>
  <c r="K1843" i="10" s="1"/>
  <c r="N1843" i="10" s="1"/>
  <c r="G1843" i="10"/>
  <c r="F1843" i="10"/>
  <c r="N1842" i="10"/>
  <c r="K1842" i="10"/>
  <c r="J1842" i="10"/>
  <c r="M1842" i="10" s="1"/>
  <c r="H1842" i="10"/>
  <c r="G1842" i="10"/>
  <c r="F1842" i="10"/>
  <c r="I1842" i="10" s="1"/>
  <c r="L1842" i="10" s="1"/>
  <c r="L1841" i="10"/>
  <c r="K1841" i="10"/>
  <c r="N1841" i="10" s="1"/>
  <c r="I1841" i="10"/>
  <c r="H1841" i="10"/>
  <c r="G1841" i="10"/>
  <c r="J1841" i="10" s="1"/>
  <c r="M1841" i="10" s="1"/>
  <c r="F1841" i="10"/>
  <c r="M1840" i="10"/>
  <c r="L1840" i="10"/>
  <c r="J1840" i="10"/>
  <c r="I1840" i="10"/>
  <c r="H1840" i="10"/>
  <c r="K1840" i="10" s="1"/>
  <c r="N1840" i="10" s="1"/>
  <c r="G1840" i="10"/>
  <c r="F1840" i="10"/>
  <c r="N1839" i="10"/>
  <c r="M1839" i="10"/>
  <c r="K1839" i="10"/>
  <c r="J1839" i="10"/>
  <c r="I1839" i="10"/>
  <c r="L1839" i="10" s="1"/>
  <c r="H1839" i="10"/>
  <c r="G1839" i="10"/>
  <c r="F1839" i="10"/>
  <c r="N1838" i="10"/>
  <c r="K1838" i="10"/>
  <c r="J1838" i="10"/>
  <c r="M1838" i="10" s="1"/>
  <c r="H1838" i="10"/>
  <c r="G1838" i="10"/>
  <c r="F1838" i="10"/>
  <c r="I1838" i="10" s="1"/>
  <c r="L1838" i="10" s="1"/>
  <c r="L1837" i="10"/>
  <c r="K1837" i="10"/>
  <c r="N1837" i="10" s="1"/>
  <c r="I1837" i="10"/>
  <c r="H1837" i="10"/>
  <c r="G1837" i="10"/>
  <c r="J1837" i="10" s="1"/>
  <c r="M1837" i="10" s="1"/>
  <c r="F1837" i="10"/>
  <c r="L1836" i="10"/>
  <c r="I1836" i="10"/>
  <c r="H1836" i="10"/>
  <c r="K1836" i="10" s="1"/>
  <c r="N1836" i="10" s="1"/>
  <c r="G1836" i="10"/>
  <c r="J1836" i="10" s="1"/>
  <c r="M1836" i="10" s="1"/>
  <c r="F1836" i="10"/>
  <c r="M1835" i="10"/>
  <c r="J1835" i="10"/>
  <c r="I1835" i="10"/>
  <c r="L1835" i="10" s="1"/>
  <c r="H1835" i="10"/>
  <c r="K1835" i="10" s="1"/>
  <c r="N1835" i="10" s="1"/>
  <c r="G1835" i="10"/>
  <c r="F1835" i="10"/>
  <c r="N1834" i="10"/>
  <c r="K1834" i="10"/>
  <c r="J1834" i="10"/>
  <c r="M1834" i="10" s="1"/>
  <c r="H1834" i="10"/>
  <c r="G1834" i="10"/>
  <c r="F1834" i="10"/>
  <c r="I1834" i="10" s="1"/>
  <c r="L1834" i="10" s="1"/>
  <c r="K1833" i="10"/>
  <c r="N1833" i="10" s="1"/>
  <c r="H1833" i="10"/>
  <c r="G1833" i="10"/>
  <c r="J1833" i="10" s="1"/>
  <c r="M1833" i="10" s="1"/>
  <c r="F1833" i="10"/>
  <c r="I1833" i="10" s="1"/>
  <c r="L1833" i="10" s="1"/>
  <c r="L1832" i="10"/>
  <c r="I1832" i="10"/>
  <c r="H1832" i="10"/>
  <c r="K1832" i="10" s="1"/>
  <c r="N1832" i="10" s="1"/>
  <c r="G1832" i="10"/>
  <c r="J1832" i="10" s="1"/>
  <c r="M1832" i="10" s="1"/>
  <c r="F1832" i="10"/>
  <c r="M1831" i="10"/>
  <c r="J1831" i="10"/>
  <c r="I1831" i="10"/>
  <c r="L1831" i="10" s="1"/>
  <c r="H1831" i="10"/>
  <c r="K1831" i="10" s="1"/>
  <c r="N1831" i="10" s="1"/>
  <c r="G1831" i="10"/>
  <c r="F1831" i="10"/>
  <c r="N1830" i="10"/>
  <c r="K1830" i="10"/>
  <c r="J1830" i="10"/>
  <c r="M1830" i="10" s="1"/>
  <c r="H1830" i="10"/>
  <c r="G1830" i="10"/>
  <c r="F1830" i="10"/>
  <c r="I1830" i="10" s="1"/>
  <c r="L1830" i="10" s="1"/>
  <c r="K1829" i="10"/>
  <c r="N1829" i="10" s="1"/>
  <c r="H1829" i="10"/>
  <c r="G1829" i="10"/>
  <c r="J1829" i="10" s="1"/>
  <c r="M1829" i="10" s="1"/>
  <c r="F1829" i="10"/>
  <c r="I1829" i="10" s="1"/>
  <c r="L1829" i="10" s="1"/>
  <c r="L1828" i="10"/>
  <c r="I1828" i="10"/>
  <c r="H1828" i="10"/>
  <c r="K1828" i="10" s="1"/>
  <c r="N1828" i="10" s="1"/>
  <c r="G1828" i="10"/>
  <c r="J1828" i="10" s="1"/>
  <c r="M1828" i="10" s="1"/>
  <c r="F1828" i="10"/>
  <c r="M1827" i="10"/>
  <c r="J1827" i="10"/>
  <c r="I1827" i="10"/>
  <c r="L1827" i="10" s="1"/>
  <c r="H1827" i="10"/>
  <c r="K1827" i="10" s="1"/>
  <c r="N1827" i="10" s="1"/>
  <c r="G1827" i="10"/>
  <c r="F1827" i="10"/>
  <c r="N1826" i="10"/>
  <c r="K1826" i="10"/>
  <c r="J1826" i="10"/>
  <c r="M1826" i="10" s="1"/>
  <c r="H1826" i="10"/>
  <c r="G1826" i="10"/>
  <c r="F1826" i="10"/>
  <c r="I1826" i="10" s="1"/>
  <c r="L1826" i="10" s="1"/>
  <c r="K1825" i="10"/>
  <c r="N1825" i="10" s="1"/>
  <c r="H1825" i="10"/>
  <c r="G1825" i="10"/>
  <c r="J1825" i="10" s="1"/>
  <c r="M1825" i="10" s="1"/>
  <c r="F1825" i="10"/>
  <c r="I1825" i="10" s="1"/>
  <c r="L1825" i="10" s="1"/>
  <c r="L1824" i="10"/>
  <c r="I1824" i="10"/>
  <c r="H1824" i="10"/>
  <c r="K1824" i="10" s="1"/>
  <c r="N1824" i="10" s="1"/>
  <c r="G1824" i="10"/>
  <c r="J1824" i="10" s="1"/>
  <c r="M1824" i="10" s="1"/>
  <c r="F1824" i="10"/>
  <c r="M1823" i="10"/>
  <c r="J1823" i="10"/>
  <c r="I1823" i="10"/>
  <c r="L1823" i="10" s="1"/>
  <c r="H1823" i="10"/>
  <c r="K1823" i="10" s="1"/>
  <c r="N1823" i="10" s="1"/>
  <c r="G1823" i="10"/>
  <c r="F1823" i="10"/>
  <c r="N1822" i="10"/>
  <c r="K1822" i="10"/>
  <c r="J1822" i="10"/>
  <c r="M1822" i="10" s="1"/>
  <c r="H1822" i="10"/>
  <c r="G1822" i="10"/>
  <c r="F1822" i="10"/>
  <c r="I1822" i="10" s="1"/>
  <c r="L1822" i="10" s="1"/>
  <c r="K1821" i="10"/>
  <c r="N1821" i="10" s="1"/>
  <c r="H1821" i="10"/>
  <c r="G1821" i="10"/>
  <c r="J1821" i="10" s="1"/>
  <c r="M1821" i="10" s="1"/>
  <c r="F1821" i="10"/>
  <c r="I1821" i="10" s="1"/>
  <c r="L1821" i="10" s="1"/>
  <c r="L1820" i="10"/>
  <c r="I1820" i="10"/>
  <c r="H1820" i="10"/>
  <c r="K1820" i="10" s="1"/>
  <c r="N1820" i="10" s="1"/>
  <c r="G1820" i="10"/>
  <c r="J1820" i="10" s="1"/>
  <c r="M1820" i="10" s="1"/>
  <c r="F1820" i="10"/>
  <c r="M1819" i="10"/>
  <c r="J1819" i="10"/>
  <c r="I1819" i="10"/>
  <c r="L1819" i="10" s="1"/>
  <c r="H1819" i="10"/>
  <c r="K1819" i="10" s="1"/>
  <c r="N1819" i="10" s="1"/>
  <c r="G1819" i="10"/>
  <c r="F1819" i="10"/>
  <c r="N1818" i="10"/>
  <c r="K1818" i="10"/>
  <c r="J1818" i="10"/>
  <c r="M1818" i="10" s="1"/>
  <c r="H1818" i="10"/>
  <c r="G1818" i="10"/>
  <c r="F1818" i="10"/>
  <c r="I1818" i="10" s="1"/>
  <c r="L1818" i="10" s="1"/>
  <c r="K1817" i="10"/>
  <c r="N1817" i="10" s="1"/>
  <c r="H1817" i="10"/>
  <c r="G1817" i="10"/>
  <c r="J1817" i="10" s="1"/>
  <c r="M1817" i="10" s="1"/>
  <c r="F1817" i="10"/>
  <c r="I1817" i="10" s="1"/>
  <c r="L1817" i="10" s="1"/>
  <c r="L1816" i="10"/>
  <c r="I1816" i="10"/>
  <c r="H1816" i="10"/>
  <c r="K1816" i="10" s="1"/>
  <c r="N1816" i="10" s="1"/>
  <c r="G1816" i="10"/>
  <c r="J1816" i="10" s="1"/>
  <c r="M1816" i="10" s="1"/>
  <c r="F1816" i="10"/>
  <c r="M1815" i="10"/>
  <c r="J1815" i="10"/>
  <c r="I1815" i="10"/>
  <c r="L1815" i="10" s="1"/>
  <c r="H1815" i="10"/>
  <c r="K1815" i="10" s="1"/>
  <c r="N1815" i="10" s="1"/>
  <c r="G1815" i="10"/>
  <c r="F1815" i="10"/>
  <c r="N1814" i="10"/>
  <c r="K1814" i="10"/>
  <c r="J1814" i="10"/>
  <c r="M1814" i="10" s="1"/>
  <c r="H1814" i="10"/>
  <c r="G1814" i="10"/>
  <c r="F1814" i="10"/>
  <c r="I1814" i="10" s="1"/>
  <c r="L1814" i="10" s="1"/>
  <c r="K1813" i="10"/>
  <c r="N1813" i="10" s="1"/>
  <c r="H1813" i="10"/>
  <c r="G1813" i="10"/>
  <c r="J1813" i="10" s="1"/>
  <c r="M1813" i="10" s="1"/>
  <c r="F1813" i="10"/>
  <c r="I1813" i="10" s="1"/>
  <c r="L1813" i="10" s="1"/>
  <c r="L1812" i="10"/>
  <c r="I1812" i="10"/>
  <c r="H1812" i="10"/>
  <c r="K1812" i="10" s="1"/>
  <c r="N1812" i="10" s="1"/>
  <c r="G1812" i="10"/>
  <c r="J1812" i="10" s="1"/>
  <c r="M1812" i="10" s="1"/>
  <c r="F1812" i="10"/>
  <c r="M1811" i="10"/>
  <c r="J1811" i="10"/>
  <c r="I1811" i="10"/>
  <c r="L1811" i="10" s="1"/>
  <c r="H1811" i="10"/>
  <c r="K1811" i="10" s="1"/>
  <c r="N1811" i="10" s="1"/>
  <c r="G1811" i="10"/>
  <c r="F1811" i="10"/>
  <c r="N1810" i="10"/>
  <c r="K1810" i="10"/>
  <c r="J1810" i="10"/>
  <c r="M1810" i="10" s="1"/>
  <c r="H1810" i="10"/>
  <c r="G1810" i="10"/>
  <c r="F1810" i="10"/>
  <c r="I1810" i="10" s="1"/>
  <c r="L1810" i="10" s="1"/>
  <c r="K1809" i="10"/>
  <c r="N1809" i="10" s="1"/>
  <c r="H1809" i="10"/>
  <c r="G1809" i="10"/>
  <c r="J1809" i="10" s="1"/>
  <c r="M1809" i="10" s="1"/>
  <c r="F1809" i="10"/>
  <c r="I1809" i="10" s="1"/>
  <c r="L1809" i="10" s="1"/>
  <c r="L1808" i="10"/>
  <c r="I1808" i="10"/>
  <c r="H1808" i="10"/>
  <c r="K1808" i="10" s="1"/>
  <c r="N1808" i="10" s="1"/>
  <c r="G1808" i="10"/>
  <c r="J1808" i="10" s="1"/>
  <c r="M1808" i="10" s="1"/>
  <c r="F1808" i="10"/>
  <c r="M1807" i="10"/>
  <c r="J1807" i="10"/>
  <c r="I1807" i="10"/>
  <c r="L1807" i="10" s="1"/>
  <c r="H1807" i="10"/>
  <c r="K1807" i="10" s="1"/>
  <c r="N1807" i="10" s="1"/>
  <c r="G1807" i="10"/>
  <c r="F1807" i="10"/>
  <c r="N1806" i="10"/>
  <c r="K1806" i="10"/>
  <c r="J1806" i="10"/>
  <c r="M1806" i="10" s="1"/>
  <c r="H1806" i="10"/>
  <c r="G1806" i="10"/>
  <c r="F1806" i="10"/>
  <c r="I1806" i="10" s="1"/>
  <c r="L1806" i="10" s="1"/>
  <c r="K1805" i="10"/>
  <c r="N1805" i="10" s="1"/>
  <c r="H1805" i="10"/>
  <c r="G1805" i="10"/>
  <c r="J1805" i="10" s="1"/>
  <c r="M1805" i="10" s="1"/>
  <c r="F1805" i="10"/>
  <c r="I1805" i="10" s="1"/>
  <c r="L1805" i="10" s="1"/>
  <c r="L1804" i="10"/>
  <c r="I1804" i="10"/>
  <c r="H1804" i="10"/>
  <c r="K1804" i="10" s="1"/>
  <c r="N1804" i="10" s="1"/>
  <c r="G1804" i="10"/>
  <c r="J1804" i="10" s="1"/>
  <c r="M1804" i="10" s="1"/>
  <c r="F1804" i="10"/>
  <c r="M1803" i="10"/>
  <c r="J1803" i="10"/>
  <c r="I1803" i="10"/>
  <c r="L1803" i="10" s="1"/>
  <c r="H1803" i="10"/>
  <c r="K1803" i="10" s="1"/>
  <c r="N1803" i="10" s="1"/>
  <c r="G1803" i="10"/>
  <c r="F1803" i="10"/>
  <c r="N1802" i="10"/>
  <c r="K1802" i="10"/>
  <c r="J1802" i="10"/>
  <c r="M1802" i="10" s="1"/>
  <c r="H1802" i="10"/>
  <c r="G1802" i="10"/>
  <c r="F1802" i="10"/>
  <c r="I1802" i="10" s="1"/>
  <c r="L1802" i="10" s="1"/>
  <c r="K1801" i="10"/>
  <c r="N1801" i="10" s="1"/>
  <c r="H1801" i="10"/>
  <c r="G1801" i="10"/>
  <c r="J1801" i="10" s="1"/>
  <c r="M1801" i="10" s="1"/>
  <c r="F1801" i="10"/>
  <c r="I1801" i="10" s="1"/>
  <c r="L1801" i="10" s="1"/>
  <c r="L1800" i="10"/>
  <c r="I1800" i="10"/>
  <c r="H1800" i="10"/>
  <c r="K1800" i="10" s="1"/>
  <c r="N1800" i="10" s="1"/>
  <c r="G1800" i="10"/>
  <c r="J1800" i="10" s="1"/>
  <c r="M1800" i="10" s="1"/>
  <c r="F1800" i="10"/>
  <c r="M1799" i="10"/>
  <c r="J1799" i="10"/>
  <c r="I1799" i="10"/>
  <c r="L1799" i="10" s="1"/>
  <c r="H1799" i="10"/>
  <c r="K1799" i="10" s="1"/>
  <c r="N1799" i="10" s="1"/>
  <c r="G1799" i="10"/>
  <c r="F1799" i="10"/>
  <c r="N1798" i="10"/>
  <c r="K1798" i="10"/>
  <c r="J1798" i="10"/>
  <c r="M1798" i="10" s="1"/>
  <c r="H1798" i="10"/>
  <c r="G1798" i="10"/>
  <c r="F1798" i="10"/>
  <c r="I1798" i="10" s="1"/>
  <c r="L1798" i="10" s="1"/>
  <c r="K1797" i="10"/>
  <c r="N1797" i="10" s="1"/>
  <c r="H1797" i="10"/>
  <c r="G1797" i="10"/>
  <c r="J1797" i="10" s="1"/>
  <c r="M1797" i="10" s="1"/>
  <c r="F1797" i="10"/>
  <c r="I1797" i="10" s="1"/>
  <c r="L1797" i="10" s="1"/>
  <c r="L1796" i="10"/>
  <c r="I1796" i="10"/>
  <c r="H1796" i="10"/>
  <c r="K1796" i="10" s="1"/>
  <c r="N1796" i="10" s="1"/>
  <c r="G1796" i="10"/>
  <c r="J1796" i="10" s="1"/>
  <c r="M1796" i="10" s="1"/>
  <c r="F1796" i="10"/>
  <c r="M1795" i="10"/>
  <c r="J1795" i="10"/>
  <c r="I1795" i="10"/>
  <c r="L1795" i="10" s="1"/>
  <c r="H1795" i="10"/>
  <c r="K1795" i="10" s="1"/>
  <c r="N1795" i="10" s="1"/>
  <c r="G1795" i="10"/>
  <c r="F1795" i="10"/>
  <c r="N1794" i="10"/>
  <c r="K1794" i="10"/>
  <c r="J1794" i="10"/>
  <c r="M1794" i="10" s="1"/>
  <c r="H1794" i="10"/>
  <c r="G1794" i="10"/>
  <c r="F1794" i="10"/>
  <c r="I1794" i="10" s="1"/>
  <c r="L1794" i="10" s="1"/>
  <c r="K1793" i="10"/>
  <c r="N1793" i="10" s="1"/>
  <c r="H1793" i="10"/>
  <c r="G1793" i="10"/>
  <c r="J1793" i="10" s="1"/>
  <c r="M1793" i="10" s="1"/>
  <c r="F1793" i="10"/>
  <c r="I1793" i="10" s="1"/>
  <c r="L1793" i="10" s="1"/>
  <c r="L1792" i="10"/>
  <c r="I1792" i="10"/>
  <c r="H1792" i="10"/>
  <c r="K1792" i="10" s="1"/>
  <c r="N1792" i="10" s="1"/>
  <c r="G1792" i="10"/>
  <c r="J1792" i="10" s="1"/>
  <c r="M1792" i="10" s="1"/>
  <c r="F1792" i="10"/>
  <c r="M1791" i="10"/>
  <c r="J1791" i="10"/>
  <c r="I1791" i="10"/>
  <c r="L1791" i="10" s="1"/>
  <c r="H1791" i="10"/>
  <c r="K1791" i="10" s="1"/>
  <c r="N1791" i="10" s="1"/>
  <c r="G1791" i="10"/>
  <c r="F1791" i="10"/>
  <c r="N1790" i="10"/>
  <c r="K1790" i="10"/>
  <c r="J1790" i="10"/>
  <c r="M1790" i="10" s="1"/>
  <c r="H1790" i="10"/>
  <c r="G1790" i="10"/>
  <c r="F1790" i="10"/>
  <c r="I1790" i="10" s="1"/>
  <c r="L1790" i="10" s="1"/>
  <c r="K1789" i="10"/>
  <c r="N1789" i="10" s="1"/>
  <c r="H1789" i="10"/>
  <c r="G1789" i="10"/>
  <c r="J1789" i="10" s="1"/>
  <c r="M1789" i="10" s="1"/>
  <c r="F1789" i="10"/>
  <c r="I1789" i="10" s="1"/>
  <c r="L1789" i="10" s="1"/>
  <c r="L1788" i="10"/>
  <c r="I1788" i="10"/>
  <c r="H1788" i="10"/>
  <c r="K1788" i="10" s="1"/>
  <c r="N1788" i="10" s="1"/>
  <c r="G1788" i="10"/>
  <c r="J1788" i="10" s="1"/>
  <c r="M1788" i="10" s="1"/>
  <c r="F1788" i="10"/>
  <c r="M1787" i="10"/>
  <c r="J1787" i="10"/>
  <c r="I1787" i="10"/>
  <c r="L1787" i="10" s="1"/>
  <c r="H1787" i="10"/>
  <c r="K1787" i="10" s="1"/>
  <c r="N1787" i="10" s="1"/>
  <c r="G1787" i="10"/>
  <c r="F1787" i="10"/>
  <c r="N1786" i="10"/>
  <c r="K1786" i="10"/>
  <c r="J1786" i="10"/>
  <c r="M1786" i="10" s="1"/>
  <c r="H1786" i="10"/>
  <c r="G1786" i="10"/>
  <c r="F1786" i="10"/>
  <c r="I1786" i="10" s="1"/>
  <c r="L1786" i="10" s="1"/>
  <c r="K1785" i="10"/>
  <c r="N1785" i="10" s="1"/>
  <c r="H1785" i="10"/>
  <c r="G1785" i="10"/>
  <c r="J1785" i="10" s="1"/>
  <c r="M1785" i="10" s="1"/>
  <c r="F1785" i="10"/>
  <c r="I1785" i="10" s="1"/>
  <c r="L1785" i="10" s="1"/>
  <c r="M1784" i="10"/>
  <c r="I1784" i="10"/>
  <c r="L1784" i="10" s="1"/>
  <c r="H1784" i="10"/>
  <c r="K1784" i="10" s="1"/>
  <c r="N1784" i="10" s="1"/>
  <c r="G1784" i="10"/>
  <c r="J1784" i="10" s="1"/>
  <c r="F1784" i="10"/>
  <c r="J1783" i="10"/>
  <c r="M1783" i="10" s="1"/>
  <c r="H1783" i="10"/>
  <c r="K1783" i="10" s="1"/>
  <c r="N1783" i="10" s="1"/>
  <c r="G1783" i="10"/>
  <c r="F1783" i="10"/>
  <c r="I1783" i="10" s="1"/>
  <c r="L1783" i="10" s="1"/>
  <c r="K1782" i="10"/>
  <c r="N1782" i="10" s="1"/>
  <c r="H1782" i="10"/>
  <c r="G1782" i="10"/>
  <c r="J1782" i="10" s="1"/>
  <c r="M1782" i="10" s="1"/>
  <c r="F1782" i="10"/>
  <c r="I1782" i="10" s="1"/>
  <c r="L1782" i="10" s="1"/>
  <c r="L1781" i="10"/>
  <c r="H1781" i="10"/>
  <c r="K1781" i="10" s="1"/>
  <c r="N1781" i="10" s="1"/>
  <c r="G1781" i="10"/>
  <c r="J1781" i="10" s="1"/>
  <c r="M1781" i="10" s="1"/>
  <c r="F1781" i="10"/>
  <c r="I1781" i="10" s="1"/>
  <c r="M1780" i="10"/>
  <c r="K1780" i="10"/>
  <c r="N1780" i="10" s="1"/>
  <c r="I1780" i="10"/>
  <c r="L1780" i="10" s="1"/>
  <c r="H1780" i="10"/>
  <c r="G1780" i="10"/>
  <c r="J1780" i="10" s="1"/>
  <c r="F1780" i="10"/>
  <c r="J1779" i="10"/>
  <c r="M1779" i="10" s="1"/>
  <c r="H1779" i="10"/>
  <c r="K1779" i="10" s="1"/>
  <c r="N1779" i="10" s="1"/>
  <c r="G1779" i="10"/>
  <c r="F1779" i="10"/>
  <c r="I1779" i="10" s="1"/>
  <c r="L1779" i="10" s="1"/>
  <c r="K1778" i="10"/>
  <c r="N1778" i="10" s="1"/>
  <c r="I1778" i="10"/>
  <c r="L1778" i="10" s="1"/>
  <c r="H1778" i="10"/>
  <c r="G1778" i="10"/>
  <c r="J1778" i="10" s="1"/>
  <c r="M1778" i="10" s="1"/>
  <c r="F1778" i="10"/>
  <c r="J1777" i="10"/>
  <c r="M1777" i="10" s="1"/>
  <c r="H1777" i="10"/>
  <c r="K1777" i="10" s="1"/>
  <c r="N1777" i="10" s="1"/>
  <c r="G1777" i="10"/>
  <c r="F1777" i="10"/>
  <c r="I1777" i="10" s="1"/>
  <c r="L1777" i="10" s="1"/>
  <c r="K1776" i="10"/>
  <c r="N1776" i="10" s="1"/>
  <c r="I1776" i="10"/>
  <c r="L1776" i="10" s="1"/>
  <c r="H1776" i="10"/>
  <c r="G1776" i="10"/>
  <c r="J1776" i="10" s="1"/>
  <c r="M1776" i="10" s="1"/>
  <c r="F1776" i="10"/>
  <c r="J1775" i="10"/>
  <c r="M1775" i="10" s="1"/>
  <c r="H1775" i="10"/>
  <c r="K1775" i="10" s="1"/>
  <c r="N1775" i="10" s="1"/>
  <c r="G1775" i="10"/>
  <c r="F1775" i="10"/>
  <c r="I1775" i="10" s="1"/>
  <c r="L1775" i="10" s="1"/>
  <c r="K1774" i="10"/>
  <c r="N1774" i="10" s="1"/>
  <c r="I1774" i="10"/>
  <c r="L1774" i="10" s="1"/>
  <c r="H1774" i="10"/>
  <c r="G1774" i="10"/>
  <c r="J1774" i="10" s="1"/>
  <c r="M1774" i="10" s="1"/>
  <c r="F1774" i="10"/>
  <c r="N1773" i="10"/>
  <c r="J1773" i="10"/>
  <c r="M1773" i="10" s="1"/>
  <c r="H1773" i="10"/>
  <c r="K1773" i="10" s="1"/>
  <c r="G1773" i="10"/>
  <c r="F1773" i="10"/>
  <c r="I1773" i="10" s="1"/>
  <c r="L1773" i="10" s="1"/>
  <c r="K1772" i="10"/>
  <c r="N1772" i="10" s="1"/>
  <c r="I1772" i="10"/>
  <c r="L1772" i="10" s="1"/>
  <c r="H1772" i="10"/>
  <c r="G1772" i="10"/>
  <c r="J1772" i="10" s="1"/>
  <c r="M1772" i="10" s="1"/>
  <c r="F1772" i="10"/>
  <c r="J1771" i="10"/>
  <c r="M1771" i="10" s="1"/>
  <c r="H1771" i="10"/>
  <c r="K1771" i="10" s="1"/>
  <c r="N1771" i="10" s="1"/>
  <c r="G1771" i="10"/>
  <c r="F1771" i="10"/>
  <c r="I1771" i="10" s="1"/>
  <c r="L1771" i="10" s="1"/>
  <c r="K1770" i="10"/>
  <c r="N1770" i="10" s="1"/>
  <c r="I1770" i="10"/>
  <c r="L1770" i="10" s="1"/>
  <c r="H1770" i="10"/>
  <c r="G1770" i="10"/>
  <c r="J1770" i="10" s="1"/>
  <c r="M1770" i="10" s="1"/>
  <c r="F1770" i="10"/>
  <c r="N1769" i="10"/>
  <c r="J1769" i="10"/>
  <c r="M1769" i="10" s="1"/>
  <c r="H1769" i="10"/>
  <c r="K1769" i="10" s="1"/>
  <c r="G1769" i="10"/>
  <c r="F1769" i="10"/>
  <c r="I1769" i="10" s="1"/>
  <c r="L1769" i="10" s="1"/>
  <c r="K1768" i="10"/>
  <c r="N1768" i="10" s="1"/>
  <c r="I1768" i="10"/>
  <c r="L1768" i="10" s="1"/>
  <c r="H1768" i="10"/>
  <c r="G1768" i="10"/>
  <c r="J1768" i="10" s="1"/>
  <c r="M1768" i="10" s="1"/>
  <c r="F1768" i="10"/>
  <c r="J1767" i="10"/>
  <c r="M1767" i="10" s="1"/>
  <c r="H1767" i="10"/>
  <c r="K1767" i="10" s="1"/>
  <c r="N1767" i="10" s="1"/>
  <c r="G1767" i="10"/>
  <c r="F1767" i="10"/>
  <c r="I1767" i="10" s="1"/>
  <c r="L1767" i="10" s="1"/>
  <c r="K1766" i="10"/>
  <c r="N1766" i="10" s="1"/>
  <c r="I1766" i="10"/>
  <c r="L1766" i="10" s="1"/>
  <c r="H1766" i="10"/>
  <c r="G1766" i="10"/>
  <c r="J1766" i="10" s="1"/>
  <c r="M1766" i="10" s="1"/>
  <c r="F1766" i="10"/>
  <c r="J1765" i="10"/>
  <c r="M1765" i="10" s="1"/>
  <c r="H1765" i="10"/>
  <c r="K1765" i="10" s="1"/>
  <c r="N1765" i="10" s="1"/>
  <c r="G1765" i="10"/>
  <c r="F1765" i="10"/>
  <c r="I1765" i="10" s="1"/>
  <c r="L1765" i="10" s="1"/>
  <c r="K1764" i="10"/>
  <c r="N1764" i="10" s="1"/>
  <c r="I1764" i="10"/>
  <c r="L1764" i="10" s="1"/>
  <c r="H1764" i="10"/>
  <c r="G1764" i="10"/>
  <c r="J1764" i="10" s="1"/>
  <c r="M1764" i="10" s="1"/>
  <c r="F1764" i="10"/>
  <c r="J1763" i="10"/>
  <c r="M1763" i="10" s="1"/>
  <c r="H1763" i="10"/>
  <c r="K1763" i="10" s="1"/>
  <c r="N1763" i="10" s="1"/>
  <c r="G1763" i="10"/>
  <c r="F1763" i="10"/>
  <c r="I1763" i="10" s="1"/>
  <c r="L1763" i="10" s="1"/>
  <c r="K1762" i="10"/>
  <c r="N1762" i="10" s="1"/>
  <c r="I1762" i="10"/>
  <c r="L1762" i="10" s="1"/>
  <c r="H1762" i="10"/>
  <c r="G1762" i="10"/>
  <c r="J1762" i="10" s="1"/>
  <c r="M1762" i="10" s="1"/>
  <c r="F1762" i="10"/>
  <c r="J1761" i="10"/>
  <c r="M1761" i="10" s="1"/>
  <c r="H1761" i="10"/>
  <c r="K1761" i="10" s="1"/>
  <c r="N1761" i="10" s="1"/>
  <c r="G1761" i="10"/>
  <c r="F1761" i="10"/>
  <c r="I1761" i="10" s="1"/>
  <c r="L1761" i="10" s="1"/>
  <c r="K1760" i="10"/>
  <c r="N1760" i="10" s="1"/>
  <c r="I1760" i="10"/>
  <c r="L1760" i="10" s="1"/>
  <c r="H1760" i="10"/>
  <c r="G1760" i="10"/>
  <c r="J1760" i="10" s="1"/>
  <c r="M1760" i="10" s="1"/>
  <c r="F1760" i="10"/>
  <c r="J1759" i="10"/>
  <c r="M1759" i="10" s="1"/>
  <c r="H1759" i="10"/>
  <c r="K1759" i="10" s="1"/>
  <c r="N1759" i="10" s="1"/>
  <c r="G1759" i="10"/>
  <c r="F1759" i="10"/>
  <c r="I1759" i="10" s="1"/>
  <c r="L1759" i="10" s="1"/>
  <c r="K1758" i="10"/>
  <c r="N1758" i="10" s="1"/>
  <c r="I1758" i="10"/>
  <c r="L1758" i="10" s="1"/>
  <c r="H1758" i="10"/>
  <c r="G1758" i="10"/>
  <c r="J1758" i="10" s="1"/>
  <c r="M1758" i="10" s="1"/>
  <c r="F1758" i="10"/>
  <c r="N1757" i="10"/>
  <c r="J1757" i="10"/>
  <c r="M1757" i="10" s="1"/>
  <c r="H1757" i="10"/>
  <c r="K1757" i="10" s="1"/>
  <c r="G1757" i="10"/>
  <c r="F1757" i="10"/>
  <c r="I1757" i="10" s="1"/>
  <c r="L1757" i="10" s="1"/>
  <c r="K1756" i="10"/>
  <c r="N1756" i="10" s="1"/>
  <c r="I1756" i="10"/>
  <c r="L1756" i="10" s="1"/>
  <c r="H1756" i="10"/>
  <c r="G1756" i="10"/>
  <c r="J1756" i="10" s="1"/>
  <c r="M1756" i="10" s="1"/>
  <c r="F1756" i="10"/>
  <c r="J1755" i="10"/>
  <c r="M1755" i="10" s="1"/>
  <c r="H1755" i="10"/>
  <c r="K1755" i="10" s="1"/>
  <c r="N1755" i="10" s="1"/>
  <c r="G1755" i="10"/>
  <c r="F1755" i="10"/>
  <c r="I1755" i="10" s="1"/>
  <c r="L1755" i="10" s="1"/>
  <c r="K1754" i="10"/>
  <c r="N1754" i="10" s="1"/>
  <c r="I1754" i="10"/>
  <c r="L1754" i="10" s="1"/>
  <c r="H1754" i="10"/>
  <c r="G1754" i="10"/>
  <c r="J1754" i="10" s="1"/>
  <c r="M1754" i="10" s="1"/>
  <c r="F1754" i="10"/>
  <c r="N1753" i="10"/>
  <c r="J1753" i="10"/>
  <c r="M1753" i="10" s="1"/>
  <c r="H1753" i="10"/>
  <c r="K1753" i="10" s="1"/>
  <c r="G1753" i="10"/>
  <c r="F1753" i="10"/>
  <c r="I1753" i="10" s="1"/>
  <c r="L1753" i="10" s="1"/>
  <c r="K1752" i="10"/>
  <c r="N1752" i="10" s="1"/>
  <c r="I1752" i="10"/>
  <c r="L1752" i="10" s="1"/>
  <c r="H1752" i="10"/>
  <c r="G1752" i="10"/>
  <c r="J1752" i="10" s="1"/>
  <c r="M1752" i="10" s="1"/>
  <c r="F1752" i="10"/>
  <c r="J1751" i="10"/>
  <c r="M1751" i="10" s="1"/>
  <c r="H1751" i="10"/>
  <c r="K1751" i="10" s="1"/>
  <c r="N1751" i="10" s="1"/>
  <c r="G1751" i="10"/>
  <c r="F1751" i="10"/>
  <c r="I1751" i="10" s="1"/>
  <c r="L1751" i="10" s="1"/>
  <c r="K1750" i="10"/>
  <c r="N1750" i="10" s="1"/>
  <c r="I1750" i="10"/>
  <c r="L1750" i="10" s="1"/>
  <c r="H1750" i="10"/>
  <c r="G1750" i="10"/>
  <c r="J1750" i="10" s="1"/>
  <c r="M1750" i="10" s="1"/>
  <c r="F1750" i="10"/>
  <c r="J1749" i="10"/>
  <c r="M1749" i="10" s="1"/>
  <c r="H1749" i="10"/>
  <c r="K1749" i="10" s="1"/>
  <c r="N1749" i="10" s="1"/>
  <c r="G1749" i="10"/>
  <c r="F1749" i="10"/>
  <c r="I1749" i="10" s="1"/>
  <c r="L1749" i="10" s="1"/>
  <c r="K1748" i="10"/>
  <c r="N1748" i="10" s="1"/>
  <c r="I1748" i="10"/>
  <c r="L1748" i="10" s="1"/>
  <c r="H1748" i="10"/>
  <c r="G1748" i="10"/>
  <c r="J1748" i="10" s="1"/>
  <c r="M1748" i="10" s="1"/>
  <c r="F1748" i="10"/>
  <c r="J1747" i="10"/>
  <c r="M1747" i="10" s="1"/>
  <c r="H1747" i="10"/>
  <c r="K1747" i="10" s="1"/>
  <c r="N1747" i="10" s="1"/>
  <c r="G1747" i="10"/>
  <c r="F1747" i="10"/>
  <c r="I1747" i="10" s="1"/>
  <c r="L1747" i="10" s="1"/>
  <c r="K1746" i="10"/>
  <c r="N1746" i="10" s="1"/>
  <c r="I1746" i="10"/>
  <c r="L1746" i="10" s="1"/>
  <c r="H1746" i="10"/>
  <c r="G1746" i="10"/>
  <c r="J1746" i="10" s="1"/>
  <c r="M1746" i="10" s="1"/>
  <c r="F1746" i="10"/>
  <c r="J1745" i="10"/>
  <c r="M1745" i="10" s="1"/>
  <c r="H1745" i="10"/>
  <c r="K1745" i="10" s="1"/>
  <c r="N1745" i="10" s="1"/>
  <c r="G1745" i="10"/>
  <c r="F1745" i="10"/>
  <c r="I1745" i="10" s="1"/>
  <c r="L1745" i="10" s="1"/>
  <c r="K1744" i="10"/>
  <c r="N1744" i="10" s="1"/>
  <c r="I1744" i="10"/>
  <c r="L1744" i="10" s="1"/>
  <c r="H1744" i="10"/>
  <c r="G1744" i="10"/>
  <c r="J1744" i="10" s="1"/>
  <c r="M1744" i="10" s="1"/>
  <c r="F1744" i="10"/>
  <c r="J1743" i="10"/>
  <c r="M1743" i="10" s="1"/>
  <c r="H1743" i="10"/>
  <c r="K1743" i="10" s="1"/>
  <c r="N1743" i="10" s="1"/>
  <c r="G1743" i="10"/>
  <c r="F1743" i="10"/>
  <c r="I1743" i="10" s="1"/>
  <c r="L1743" i="10" s="1"/>
  <c r="K1742" i="10"/>
  <c r="N1742" i="10" s="1"/>
  <c r="I1742" i="10"/>
  <c r="L1742" i="10" s="1"/>
  <c r="H1742" i="10"/>
  <c r="G1742" i="10"/>
  <c r="J1742" i="10" s="1"/>
  <c r="M1742" i="10" s="1"/>
  <c r="F1742" i="10"/>
  <c r="N1741" i="10"/>
  <c r="J1741" i="10"/>
  <c r="M1741" i="10" s="1"/>
  <c r="H1741" i="10"/>
  <c r="K1741" i="10" s="1"/>
  <c r="G1741" i="10"/>
  <c r="F1741" i="10"/>
  <c r="I1741" i="10" s="1"/>
  <c r="L1741" i="10" s="1"/>
  <c r="K1740" i="10"/>
  <c r="N1740" i="10" s="1"/>
  <c r="I1740" i="10"/>
  <c r="L1740" i="10" s="1"/>
  <c r="H1740" i="10"/>
  <c r="G1740" i="10"/>
  <c r="J1740" i="10" s="1"/>
  <c r="M1740" i="10" s="1"/>
  <c r="F1740" i="10"/>
  <c r="J1739" i="10"/>
  <c r="M1739" i="10" s="1"/>
  <c r="H1739" i="10"/>
  <c r="K1739" i="10" s="1"/>
  <c r="N1739" i="10" s="1"/>
  <c r="G1739" i="10"/>
  <c r="F1739" i="10"/>
  <c r="I1739" i="10" s="1"/>
  <c r="L1739" i="10" s="1"/>
  <c r="K1738" i="10"/>
  <c r="N1738" i="10" s="1"/>
  <c r="I1738" i="10"/>
  <c r="L1738" i="10" s="1"/>
  <c r="H1738" i="10"/>
  <c r="G1738" i="10"/>
  <c r="J1738" i="10" s="1"/>
  <c r="M1738" i="10" s="1"/>
  <c r="F1738" i="10"/>
  <c r="N1737" i="10"/>
  <c r="J1737" i="10"/>
  <c r="M1737" i="10" s="1"/>
  <c r="H1737" i="10"/>
  <c r="K1737" i="10" s="1"/>
  <c r="G1737" i="10"/>
  <c r="F1737" i="10"/>
  <c r="I1737" i="10" s="1"/>
  <c r="L1737" i="10" s="1"/>
  <c r="K1736" i="10"/>
  <c r="N1736" i="10" s="1"/>
  <c r="I1736" i="10"/>
  <c r="L1736" i="10" s="1"/>
  <c r="H1736" i="10"/>
  <c r="G1736" i="10"/>
  <c r="J1736" i="10" s="1"/>
  <c r="M1736" i="10" s="1"/>
  <c r="F1736" i="10"/>
  <c r="J1735" i="10"/>
  <c r="M1735" i="10" s="1"/>
  <c r="H1735" i="10"/>
  <c r="K1735" i="10" s="1"/>
  <c r="N1735" i="10" s="1"/>
  <c r="G1735" i="10"/>
  <c r="F1735" i="10"/>
  <c r="I1735" i="10" s="1"/>
  <c r="L1735" i="10" s="1"/>
  <c r="K1734" i="10"/>
  <c r="N1734" i="10" s="1"/>
  <c r="I1734" i="10"/>
  <c r="L1734" i="10" s="1"/>
  <c r="H1734" i="10"/>
  <c r="G1734" i="10"/>
  <c r="J1734" i="10" s="1"/>
  <c r="M1734" i="10" s="1"/>
  <c r="F1734" i="10"/>
  <c r="J1733" i="10"/>
  <c r="M1733" i="10" s="1"/>
  <c r="H1733" i="10"/>
  <c r="K1733" i="10" s="1"/>
  <c r="N1733" i="10" s="1"/>
  <c r="G1733" i="10"/>
  <c r="F1733" i="10"/>
  <c r="I1733" i="10" s="1"/>
  <c r="L1733" i="10" s="1"/>
  <c r="K1732" i="10"/>
  <c r="N1732" i="10" s="1"/>
  <c r="I1732" i="10"/>
  <c r="L1732" i="10" s="1"/>
  <c r="H1732" i="10"/>
  <c r="G1732" i="10"/>
  <c r="J1732" i="10" s="1"/>
  <c r="M1732" i="10" s="1"/>
  <c r="F1732" i="10"/>
  <c r="J1731" i="10"/>
  <c r="M1731" i="10" s="1"/>
  <c r="H1731" i="10"/>
  <c r="K1731" i="10" s="1"/>
  <c r="N1731" i="10" s="1"/>
  <c r="G1731" i="10"/>
  <c r="F1731" i="10"/>
  <c r="I1731" i="10" s="1"/>
  <c r="L1731" i="10" s="1"/>
  <c r="K1730" i="10"/>
  <c r="N1730" i="10" s="1"/>
  <c r="I1730" i="10"/>
  <c r="L1730" i="10" s="1"/>
  <c r="H1730" i="10"/>
  <c r="G1730" i="10"/>
  <c r="J1730" i="10" s="1"/>
  <c r="M1730" i="10" s="1"/>
  <c r="F1730" i="10"/>
  <c r="J1729" i="10"/>
  <c r="M1729" i="10" s="1"/>
  <c r="H1729" i="10"/>
  <c r="K1729" i="10" s="1"/>
  <c r="N1729" i="10" s="1"/>
  <c r="G1729" i="10"/>
  <c r="F1729" i="10"/>
  <c r="I1729" i="10" s="1"/>
  <c r="L1729" i="10" s="1"/>
  <c r="K1728" i="10"/>
  <c r="N1728" i="10" s="1"/>
  <c r="I1728" i="10"/>
  <c r="L1728" i="10" s="1"/>
  <c r="H1728" i="10"/>
  <c r="G1728" i="10"/>
  <c r="J1728" i="10" s="1"/>
  <c r="M1728" i="10" s="1"/>
  <c r="F1728" i="10"/>
  <c r="J1727" i="10"/>
  <c r="M1727" i="10" s="1"/>
  <c r="H1727" i="10"/>
  <c r="K1727" i="10" s="1"/>
  <c r="N1727" i="10" s="1"/>
  <c r="G1727" i="10"/>
  <c r="F1727" i="10"/>
  <c r="I1727" i="10" s="1"/>
  <c r="L1727" i="10" s="1"/>
  <c r="K1726" i="10"/>
  <c r="N1726" i="10" s="1"/>
  <c r="I1726" i="10"/>
  <c r="L1726" i="10" s="1"/>
  <c r="H1726" i="10"/>
  <c r="G1726" i="10"/>
  <c r="J1726" i="10" s="1"/>
  <c r="M1726" i="10" s="1"/>
  <c r="F1726" i="10"/>
  <c r="N1725" i="10"/>
  <c r="J1725" i="10"/>
  <c r="M1725" i="10" s="1"/>
  <c r="H1725" i="10"/>
  <c r="K1725" i="10" s="1"/>
  <c r="G1725" i="10"/>
  <c r="F1725" i="10"/>
  <c r="I1725" i="10" s="1"/>
  <c r="L1725" i="10" s="1"/>
  <c r="K1724" i="10"/>
  <c r="N1724" i="10" s="1"/>
  <c r="I1724" i="10"/>
  <c r="L1724" i="10" s="1"/>
  <c r="H1724" i="10"/>
  <c r="G1724" i="10"/>
  <c r="J1724" i="10" s="1"/>
  <c r="M1724" i="10" s="1"/>
  <c r="F1724" i="10"/>
  <c r="J1723" i="10"/>
  <c r="M1723" i="10" s="1"/>
  <c r="H1723" i="10"/>
  <c r="K1723" i="10" s="1"/>
  <c r="N1723" i="10" s="1"/>
  <c r="G1723" i="10"/>
  <c r="F1723" i="10"/>
  <c r="I1723" i="10" s="1"/>
  <c r="L1723" i="10" s="1"/>
  <c r="K1722" i="10"/>
  <c r="N1722" i="10" s="1"/>
  <c r="I1722" i="10"/>
  <c r="L1722" i="10" s="1"/>
  <c r="H1722" i="10"/>
  <c r="G1722" i="10"/>
  <c r="J1722" i="10" s="1"/>
  <c r="M1722" i="10" s="1"/>
  <c r="F1722" i="10"/>
  <c r="N1721" i="10"/>
  <c r="J1721" i="10"/>
  <c r="M1721" i="10" s="1"/>
  <c r="H1721" i="10"/>
  <c r="K1721" i="10" s="1"/>
  <c r="G1721" i="10"/>
  <c r="F1721" i="10"/>
  <c r="I1721" i="10" s="1"/>
  <c r="L1721" i="10" s="1"/>
  <c r="K1720" i="10"/>
  <c r="N1720" i="10" s="1"/>
  <c r="I1720" i="10"/>
  <c r="L1720" i="10" s="1"/>
  <c r="H1720" i="10"/>
  <c r="G1720" i="10"/>
  <c r="J1720" i="10" s="1"/>
  <c r="M1720" i="10" s="1"/>
  <c r="F1720" i="10"/>
  <c r="J1719" i="10"/>
  <c r="M1719" i="10" s="1"/>
  <c r="H1719" i="10"/>
  <c r="K1719" i="10" s="1"/>
  <c r="N1719" i="10" s="1"/>
  <c r="G1719" i="10"/>
  <c r="F1719" i="10"/>
  <c r="I1719" i="10" s="1"/>
  <c r="L1719" i="10" s="1"/>
  <c r="K1718" i="10"/>
  <c r="N1718" i="10" s="1"/>
  <c r="I1718" i="10"/>
  <c r="L1718" i="10" s="1"/>
  <c r="H1718" i="10"/>
  <c r="G1718" i="10"/>
  <c r="J1718" i="10" s="1"/>
  <c r="M1718" i="10" s="1"/>
  <c r="F1718" i="10"/>
  <c r="J1717" i="10"/>
  <c r="M1717" i="10" s="1"/>
  <c r="H1717" i="10"/>
  <c r="K1717" i="10" s="1"/>
  <c r="N1717" i="10" s="1"/>
  <c r="G1717" i="10"/>
  <c r="F1717" i="10"/>
  <c r="I1717" i="10" s="1"/>
  <c r="L1717" i="10" s="1"/>
  <c r="K1716" i="10"/>
  <c r="N1716" i="10" s="1"/>
  <c r="I1716" i="10"/>
  <c r="L1716" i="10" s="1"/>
  <c r="H1716" i="10"/>
  <c r="G1716" i="10"/>
  <c r="J1716" i="10" s="1"/>
  <c r="M1716" i="10" s="1"/>
  <c r="F1716" i="10"/>
  <c r="J1715" i="10"/>
  <c r="M1715" i="10" s="1"/>
  <c r="H1715" i="10"/>
  <c r="K1715" i="10" s="1"/>
  <c r="N1715" i="10" s="1"/>
  <c r="G1715" i="10"/>
  <c r="F1715" i="10"/>
  <c r="I1715" i="10" s="1"/>
  <c r="L1715" i="10" s="1"/>
  <c r="K1714" i="10"/>
  <c r="N1714" i="10" s="1"/>
  <c r="I1714" i="10"/>
  <c r="L1714" i="10" s="1"/>
  <c r="H1714" i="10"/>
  <c r="G1714" i="10"/>
  <c r="J1714" i="10" s="1"/>
  <c r="M1714" i="10" s="1"/>
  <c r="F1714" i="10"/>
  <c r="J1713" i="10"/>
  <c r="M1713" i="10" s="1"/>
  <c r="H1713" i="10"/>
  <c r="K1713" i="10" s="1"/>
  <c r="N1713" i="10" s="1"/>
  <c r="G1713" i="10"/>
  <c r="F1713" i="10"/>
  <c r="I1713" i="10" s="1"/>
  <c r="L1713" i="10" s="1"/>
  <c r="K1712" i="10"/>
  <c r="N1712" i="10" s="1"/>
  <c r="I1712" i="10"/>
  <c r="L1712" i="10" s="1"/>
  <c r="H1712" i="10"/>
  <c r="G1712" i="10"/>
  <c r="J1712" i="10" s="1"/>
  <c r="M1712" i="10" s="1"/>
  <c r="F1712" i="10"/>
  <c r="J1711" i="10"/>
  <c r="M1711" i="10" s="1"/>
  <c r="H1711" i="10"/>
  <c r="K1711" i="10" s="1"/>
  <c r="N1711" i="10" s="1"/>
  <c r="G1711" i="10"/>
  <c r="F1711" i="10"/>
  <c r="I1711" i="10" s="1"/>
  <c r="L1711" i="10" s="1"/>
  <c r="K1710" i="10"/>
  <c r="N1710" i="10" s="1"/>
  <c r="I1710" i="10"/>
  <c r="L1710" i="10" s="1"/>
  <c r="H1710" i="10"/>
  <c r="G1710" i="10"/>
  <c r="J1710" i="10" s="1"/>
  <c r="M1710" i="10" s="1"/>
  <c r="F1710" i="10"/>
  <c r="N1709" i="10"/>
  <c r="J1709" i="10"/>
  <c r="M1709" i="10" s="1"/>
  <c r="H1709" i="10"/>
  <c r="K1709" i="10" s="1"/>
  <c r="G1709" i="10"/>
  <c r="F1709" i="10"/>
  <c r="I1709" i="10" s="1"/>
  <c r="L1709" i="10" s="1"/>
  <c r="K1708" i="10"/>
  <c r="N1708" i="10" s="1"/>
  <c r="I1708" i="10"/>
  <c r="L1708" i="10" s="1"/>
  <c r="H1708" i="10"/>
  <c r="G1708" i="10"/>
  <c r="J1708" i="10" s="1"/>
  <c r="M1708" i="10" s="1"/>
  <c r="F1708" i="10"/>
  <c r="J1707" i="10"/>
  <c r="M1707" i="10" s="1"/>
  <c r="H1707" i="10"/>
  <c r="K1707" i="10" s="1"/>
  <c r="N1707" i="10" s="1"/>
  <c r="G1707" i="10"/>
  <c r="F1707" i="10"/>
  <c r="I1707" i="10" s="1"/>
  <c r="L1707" i="10" s="1"/>
  <c r="K1706" i="10"/>
  <c r="N1706" i="10" s="1"/>
  <c r="I1706" i="10"/>
  <c r="L1706" i="10" s="1"/>
  <c r="H1706" i="10"/>
  <c r="G1706" i="10"/>
  <c r="J1706" i="10" s="1"/>
  <c r="M1706" i="10" s="1"/>
  <c r="F1706" i="10"/>
  <c r="N1705" i="10"/>
  <c r="J1705" i="10"/>
  <c r="M1705" i="10" s="1"/>
  <c r="H1705" i="10"/>
  <c r="K1705" i="10" s="1"/>
  <c r="G1705" i="10"/>
  <c r="F1705" i="10"/>
  <c r="I1705" i="10" s="1"/>
  <c r="L1705" i="10" s="1"/>
  <c r="K1704" i="10"/>
  <c r="N1704" i="10" s="1"/>
  <c r="I1704" i="10"/>
  <c r="L1704" i="10" s="1"/>
  <c r="H1704" i="10"/>
  <c r="G1704" i="10"/>
  <c r="J1704" i="10" s="1"/>
  <c r="M1704" i="10" s="1"/>
  <c r="F1704" i="10"/>
  <c r="J1703" i="10"/>
  <c r="M1703" i="10" s="1"/>
  <c r="H1703" i="10"/>
  <c r="K1703" i="10" s="1"/>
  <c r="N1703" i="10" s="1"/>
  <c r="G1703" i="10"/>
  <c r="F1703" i="10"/>
  <c r="I1703" i="10" s="1"/>
  <c r="L1703" i="10" s="1"/>
  <c r="K1702" i="10"/>
  <c r="N1702" i="10" s="1"/>
  <c r="I1702" i="10"/>
  <c r="L1702" i="10" s="1"/>
  <c r="H1702" i="10"/>
  <c r="G1702" i="10"/>
  <c r="J1702" i="10" s="1"/>
  <c r="M1702" i="10" s="1"/>
  <c r="F1702" i="10"/>
  <c r="J1701" i="10"/>
  <c r="M1701" i="10" s="1"/>
  <c r="H1701" i="10"/>
  <c r="K1701" i="10" s="1"/>
  <c r="N1701" i="10" s="1"/>
  <c r="G1701" i="10"/>
  <c r="F1701" i="10"/>
  <c r="I1701" i="10" s="1"/>
  <c r="L1701" i="10" s="1"/>
  <c r="K1700" i="10"/>
  <c r="N1700" i="10" s="1"/>
  <c r="I1700" i="10"/>
  <c r="L1700" i="10" s="1"/>
  <c r="H1700" i="10"/>
  <c r="G1700" i="10"/>
  <c r="J1700" i="10" s="1"/>
  <c r="M1700" i="10" s="1"/>
  <c r="F1700" i="10"/>
  <c r="J1699" i="10"/>
  <c r="M1699" i="10" s="1"/>
  <c r="H1699" i="10"/>
  <c r="K1699" i="10" s="1"/>
  <c r="N1699" i="10" s="1"/>
  <c r="G1699" i="10"/>
  <c r="F1699" i="10"/>
  <c r="I1699" i="10" s="1"/>
  <c r="L1699" i="10" s="1"/>
  <c r="K1698" i="10"/>
  <c r="N1698" i="10" s="1"/>
  <c r="I1698" i="10"/>
  <c r="L1698" i="10" s="1"/>
  <c r="H1698" i="10"/>
  <c r="G1698" i="10"/>
  <c r="J1698" i="10" s="1"/>
  <c r="M1698" i="10" s="1"/>
  <c r="F1698" i="10"/>
  <c r="J1697" i="10"/>
  <c r="M1697" i="10" s="1"/>
  <c r="H1697" i="10"/>
  <c r="K1697" i="10" s="1"/>
  <c r="N1697" i="10" s="1"/>
  <c r="G1697" i="10"/>
  <c r="F1697" i="10"/>
  <c r="I1697" i="10" s="1"/>
  <c r="L1697" i="10" s="1"/>
  <c r="K1696" i="10"/>
  <c r="N1696" i="10" s="1"/>
  <c r="I1696" i="10"/>
  <c r="L1696" i="10" s="1"/>
  <c r="H1696" i="10"/>
  <c r="G1696" i="10"/>
  <c r="J1696" i="10" s="1"/>
  <c r="M1696" i="10" s="1"/>
  <c r="F1696" i="10"/>
  <c r="J1695" i="10"/>
  <c r="M1695" i="10" s="1"/>
  <c r="H1695" i="10"/>
  <c r="K1695" i="10" s="1"/>
  <c r="N1695" i="10" s="1"/>
  <c r="G1695" i="10"/>
  <c r="F1695" i="10"/>
  <c r="I1695" i="10" s="1"/>
  <c r="L1695" i="10" s="1"/>
  <c r="K1694" i="10"/>
  <c r="N1694" i="10" s="1"/>
  <c r="I1694" i="10"/>
  <c r="L1694" i="10" s="1"/>
  <c r="H1694" i="10"/>
  <c r="G1694" i="10"/>
  <c r="J1694" i="10" s="1"/>
  <c r="M1694" i="10" s="1"/>
  <c r="F1694" i="10"/>
  <c r="N1693" i="10"/>
  <c r="J1693" i="10"/>
  <c r="M1693" i="10" s="1"/>
  <c r="H1693" i="10"/>
  <c r="K1693" i="10" s="1"/>
  <c r="G1693" i="10"/>
  <c r="F1693" i="10"/>
  <c r="I1693" i="10" s="1"/>
  <c r="L1693" i="10" s="1"/>
  <c r="K1692" i="10"/>
  <c r="N1692" i="10" s="1"/>
  <c r="I1692" i="10"/>
  <c r="L1692" i="10" s="1"/>
  <c r="H1692" i="10"/>
  <c r="G1692" i="10"/>
  <c r="J1692" i="10" s="1"/>
  <c r="M1692" i="10" s="1"/>
  <c r="F1692" i="10"/>
  <c r="J1691" i="10"/>
  <c r="M1691" i="10" s="1"/>
  <c r="H1691" i="10"/>
  <c r="K1691" i="10" s="1"/>
  <c r="N1691" i="10" s="1"/>
  <c r="G1691" i="10"/>
  <c r="F1691" i="10"/>
  <c r="I1691" i="10" s="1"/>
  <c r="L1691" i="10" s="1"/>
  <c r="K1690" i="10"/>
  <c r="N1690" i="10" s="1"/>
  <c r="I1690" i="10"/>
  <c r="L1690" i="10" s="1"/>
  <c r="H1690" i="10"/>
  <c r="G1690" i="10"/>
  <c r="J1690" i="10" s="1"/>
  <c r="M1690" i="10" s="1"/>
  <c r="F1690" i="10"/>
  <c r="N1689" i="10"/>
  <c r="J1689" i="10"/>
  <c r="M1689" i="10" s="1"/>
  <c r="H1689" i="10"/>
  <c r="K1689" i="10" s="1"/>
  <c r="G1689" i="10"/>
  <c r="F1689" i="10"/>
  <c r="I1689" i="10" s="1"/>
  <c r="L1689" i="10" s="1"/>
  <c r="K1688" i="10"/>
  <c r="N1688" i="10" s="1"/>
  <c r="I1688" i="10"/>
  <c r="L1688" i="10" s="1"/>
  <c r="H1688" i="10"/>
  <c r="G1688" i="10"/>
  <c r="J1688" i="10" s="1"/>
  <c r="M1688" i="10" s="1"/>
  <c r="F1688" i="10"/>
  <c r="J1687" i="10"/>
  <c r="M1687" i="10" s="1"/>
  <c r="H1687" i="10"/>
  <c r="K1687" i="10" s="1"/>
  <c r="N1687" i="10" s="1"/>
  <c r="G1687" i="10"/>
  <c r="F1687" i="10"/>
  <c r="I1687" i="10" s="1"/>
  <c r="L1687" i="10" s="1"/>
  <c r="K1686" i="10"/>
  <c r="N1686" i="10" s="1"/>
  <c r="I1686" i="10"/>
  <c r="L1686" i="10" s="1"/>
  <c r="H1686" i="10"/>
  <c r="G1686" i="10"/>
  <c r="J1686" i="10" s="1"/>
  <c r="M1686" i="10" s="1"/>
  <c r="F1686" i="10"/>
  <c r="J1685" i="10"/>
  <c r="M1685" i="10" s="1"/>
  <c r="H1685" i="10"/>
  <c r="K1685" i="10" s="1"/>
  <c r="N1685" i="10" s="1"/>
  <c r="G1685" i="10"/>
  <c r="F1685" i="10"/>
  <c r="I1685" i="10" s="1"/>
  <c r="L1685" i="10" s="1"/>
  <c r="K1684" i="10"/>
  <c r="N1684" i="10" s="1"/>
  <c r="I1684" i="10"/>
  <c r="L1684" i="10" s="1"/>
  <c r="H1684" i="10"/>
  <c r="G1684" i="10"/>
  <c r="J1684" i="10" s="1"/>
  <c r="M1684" i="10" s="1"/>
  <c r="F1684" i="10"/>
  <c r="J1683" i="10"/>
  <c r="M1683" i="10" s="1"/>
  <c r="H1683" i="10"/>
  <c r="K1683" i="10" s="1"/>
  <c r="N1683" i="10" s="1"/>
  <c r="G1683" i="10"/>
  <c r="F1683" i="10"/>
  <c r="I1683" i="10" s="1"/>
  <c r="L1683" i="10" s="1"/>
  <c r="K1682" i="10"/>
  <c r="N1682" i="10" s="1"/>
  <c r="I1682" i="10"/>
  <c r="L1682" i="10" s="1"/>
  <c r="H1682" i="10"/>
  <c r="G1682" i="10"/>
  <c r="J1682" i="10" s="1"/>
  <c r="M1682" i="10" s="1"/>
  <c r="F1682" i="10"/>
  <c r="J1681" i="10"/>
  <c r="M1681" i="10" s="1"/>
  <c r="H1681" i="10"/>
  <c r="K1681" i="10" s="1"/>
  <c r="N1681" i="10" s="1"/>
  <c r="G1681" i="10"/>
  <c r="F1681" i="10"/>
  <c r="I1681" i="10" s="1"/>
  <c r="L1681" i="10" s="1"/>
  <c r="K1680" i="10"/>
  <c r="N1680" i="10" s="1"/>
  <c r="I1680" i="10"/>
  <c r="L1680" i="10" s="1"/>
  <c r="H1680" i="10"/>
  <c r="G1680" i="10"/>
  <c r="J1680" i="10" s="1"/>
  <c r="M1680" i="10" s="1"/>
  <c r="F1680" i="10"/>
  <c r="J1679" i="10"/>
  <c r="M1679" i="10" s="1"/>
  <c r="H1679" i="10"/>
  <c r="K1679" i="10" s="1"/>
  <c r="N1679" i="10" s="1"/>
  <c r="G1679" i="10"/>
  <c r="F1679" i="10"/>
  <c r="I1679" i="10" s="1"/>
  <c r="L1679" i="10" s="1"/>
  <c r="K1678" i="10"/>
  <c r="N1678" i="10" s="1"/>
  <c r="I1678" i="10"/>
  <c r="L1678" i="10" s="1"/>
  <c r="H1678" i="10"/>
  <c r="G1678" i="10"/>
  <c r="J1678" i="10" s="1"/>
  <c r="M1678" i="10" s="1"/>
  <c r="F1678" i="10"/>
  <c r="N1677" i="10"/>
  <c r="J1677" i="10"/>
  <c r="M1677" i="10" s="1"/>
  <c r="H1677" i="10"/>
  <c r="K1677" i="10" s="1"/>
  <c r="G1677" i="10"/>
  <c r="F1677" i="10"/>
  <c r="I1677" i="10" s="1"/>
  <c r="L1677" i="10" s="1"/>
  <c r="K1676" i="10"/>
  <c r="N1676" i="10" s="1"/>
  <c r="I1676" i="10"/>
  <c r="L1676" i="10" s="1"/>
  <c r="H1676" i="10"/>
  <c r="G1676" i="10"/>
  <c r="J1676" i="10" s="1"/>
  <c r="M1676" i="10" s="1"/>
  <c r="F1676" i="10"/>
  <c r="J1675" i="10"/>
  <c r="M1675" i="10" s="1"/>
  <c r="H1675" i="10"/>
  <c r="K1675" i="10" s="1"/>
  <c r="N1675" i="10" s="1"/>
  <c r="G1675" i="10"/>
  <c r="F1675" i="10"/>
  <c r="I1675" i="10" s="1"/>
  <c r="L1675" i="10" s="1"/>
  <c r="K1674" i="10"/>
  <c r="N1674" i="10" s="1"/>
  <c r="I1674" i="10"/>
  <c r="L1674" i="10" s="1"/>
  <c r="H1674" i="10"/>
  <c r="G1674" i="10"/>
  <c r="J1674" i="10" s="1"/>
  <c r="M1674" i="10" s="1"/>
  <c r="F1674" i="10"/>
  <c r="N1673" i="10"/>
  <c r="J1673" i="10"/>
  <c r="M1673" i="10" s="1"/>
  <c r="H1673" i="10"/>
  <c r="K1673" i="10" s="1"/>
  <c r="G1673" i="10"/>
  <c r="F1673" i="10"/>
  <c r="I1673" i="10" s="1"/>
  <c r="L1673" i="10" s="1"/>
  <c r="K1672" i="10"/>
  <c r="N1672" i="10" s="1"/>
  <c r="I1672" i="10"/>
  <c r="L1672" i="10" s="1"/>
  <c r="H1672" i="10"/>
  <c r="G1672" i="10"/>
  <c r="J1672" i="10" s="1"/>
  <c r="M1672" i="10" s="1"/>
  <c r="F1672" i="10"/>
  <c r="J1671" i="10"/>
  <c r="M1671" i="10" s="1"/>
  <c r="H1671" i="10"/>
  <c r="K1671" i="10" s="1"/>
  <c r="N1671" i="10" s="1"/>
  <c r="G1671" i="10"/>
  <c r="F1671" i="10"/>
  <c r="I1671" i="10" s="1"/>
  <c r="L1671" i="10" s="1"/>
  <c r="K1670" i="10"/>
  <c r="N1670" i="10" s="1"/>
  <c r="I1670" i="10"/>
  <c r="L1670" i="10" s="1"/>
  <c r="H1670" i="10"/>
  <c r="G1670" i="10"/>
  <c r="J1670" i="10" s="1"/>
  <c r="M1670" i="10" s="1"/>
  <c r="F1670" i="10"/>
  <c r="J1669" i="10"/>
  <c r="M1669" i="10" s="1"/>
  <c r="H1669" i="10"/>
  <c r="K1669" i="10" s="1"/>
  <c r="N1669" i="10" s="1"/>
  <c r="G1669" i="10"/>
  <c r="F1669" i="10"/>
  <c r="I1669" i="10" s="1"/>
  <c r="L1669" i="10" s="1"/>
  <c r="K1668" i="10"/>
  <c r="N1668" i="10" s="1"/>
  <c r="I1668" i="10"/>
  <c r="L1668" i="10" s="1"/>
  <c r="H1668" i="10"/>
  <c r="G1668" i="10"/>
  <c r="J1668" i="10" s="1"/>
  <c r="M1668" i="10" s="1"/>
  <c r="F1668" i="10"/>
  <c r="J1667" i="10"/>
  <c r="M1667" i="10" s="1"/>
  <c r="H1667" i="10"/>
  <c r="K1667" i="10" s="1"/>
  <c r="N1667" i="10" s="1"/>
  <c r="G1667" i="10"/>
  <c r="F1667" i="10"/>
  <c r="I1667" i="10" s="1"/>
  <c r="L1667" i="10" s="1"/>
  <c r="K1666" i="10"/>
  <c r="N1666" i="10" s="1"/>
  <c r="I1666" i="10"/>
  <c r="L1666" i="10" s="1"/>
  <c r="H1666" i="10"/>
  <c r="G1666" i="10"/>
  <c r="J1666" i="10" s="1"/>
  <c r="M1666" i="10" s="1"/>
  <c r="F1666" i="10"/>
  <c r="J1665" i="10"/>
  <c r="M1665" i="10" s="1"/>
  <c r="H1665" i="10"/>
  <c r="K1665" i="10" s="1"/>
  <c r="N1665" i="10" s="1"/>
  <c r="G1665" i="10"/>
  <c r="F1665" i="10"/>
  <c r="I1665" i="10" s="1"/>
  <c r="L1665" i="10" s="1"/>
  <c r="K1664" i="10"/>
  <c r="N1664" i="10" s="1"/>
  <c r="I1664" i="10"/>
  <c r="L1664" i="10" s="1"/>
  <c r="H1664" i="10"/>
  <c r="G1664" i="10"/>
  <c r="J1664" i="10" s="1"/>
  <c r="M1664" i="10" s="1"/>
  <c r="F1664" i="10"/>
  <c r="J1663" i="10"/>
  <c r="M1663" i="10" s="1"/>
  <c r="H1663" i="10"/>
  <c r="K1663" i="10" s="1"/>
  <c r="N1663" i="10" s="1"/>
  <c r="G1663" i="10"/>
  <c r="F1663" i="10"/>
  <c r="I1663" i="10" s="1"/>
  <c r="L1663" i="10" s="1"/>
  <c r="K1662" i="10"/>
  <c r="N1662" i="10" s="1"/>
  <c r="I1662" i="10"/>
  <c r="L1662" i="10" s="1"/>
  <c r="H1662" i="10"/>
  <c r="G1662" i="10"/>
  <c r="J1662" i="10" s="1"/>
  <c r="M1662" i="10" s="1"/>
  <c r="F1662" i="10"/>
  <c r="N1661" i="10"/>
  <c r="J1661" i="10"/>
  <c r="M1661" i="10" s="1"/>
  <c r="H1661" i="10"/>
  <c r="K1661" i="10" s="1"/>
  <c r="G1661" i="10"/>
  <c r="F1661" i="10"/>
  <c r="I1661" i="10" s="1"/>
  <c r="L1661" i="10" s="1"/>
  <c r="K1660" i="10"/>
  <c r="N1660" i="10" s="1"/>
  <c r="I1660" i="10"/>
  <c r="L1660" i="10" s="1"/>
  <c r="H1660" i="10"/>
  <c r="G1660" i="10"/>
  <c r="J1660" i="10" s="1"/>
  <c r="M1660" i="10" s="1"/>
  <c r="F1660" i="10"/>
  <c r="J1659" i="10"/>
  <c r="M1659" i="10" s="1"/>
  <c r="H1659" i="10"/>
  <c r="K1659" i="10" s="1"/>
  <c r="N1659" i="10" s="1"/>
  <c r="G1659" i="10"/>
  <c r="F1659" i="10"/>
  <c r="I1659" i="10" s="1"/>
  <c r="L1659" i="10" s="1"/>
  <c r="K1658" i="10"/>
  <c r="N1658" i="10" s="1"/>
  <c r="I1658" i="10"/>
  <c r="L1658" i="10" s="1"/>
  <c r="H1658" i="10"/>
  <c r="G1658" i="10"/>
  <c r="J1658" i="10" s="1"/>
  <c r="M1658" i="10" s="1"/>
  <c r="F1658" i="10"/>
  <c r="N1657" i="10"/>
  <c r="J1657" i="10"/>
  <c r="M1657" i="10" s="1"/>
  <c r="H1657" i="10"/>
  <c r="K1657" i="10" s="1"/>
  <c r="G1657" i="10"/>
  <c r="F1657" i="10"/>
  <c r="I1657" i="10" s="1"/>
  <c r="L1657" i="10" s="1"/>
  <c r="K1656" i="10"/>
  <c r="N1656" i="10" s="1"/>
  <c r="I1656" i="10"/>
  <c r="L1656" i="10" s="1"/>
  <c r="H1656" i="10"/>
  <c r="G1656" i="10"/>
  <c r="J1656" i="10" s="1"/>
  <c r="M1656" i="10" s="1"/>
  <c r="F1656" i="10"/>
  <c r="J1655" i="10"/>
  <c r="M1655" i="10" s="1"/>
  <c r="H1655" i="10"/>
  <c r="K1655" i="10" s="1"/>
  <c r="N1655" i="10" s="1"/>
  <c r="G1655" i="10"/>
  <c r="F1655" i="10"/>
  <c r="I1655" i="10" s="1"/>
  <c r="L1655" i="10" s="1"/>
  <c r="K1654" i="10"/>
  <c r="N1654" i="10" s="1"/>
  <c r="I1654" i="10"/>
  <c r="L1654" i="10" s="1"/>
  <c r="H1654" i="10"/>
  <c r="G1654" i="10"/>
  <c r="J1654" i="10" s="1"/>
  <c r="M1654" i="10" s="1"/>
  <c r="F1654" i="10"/>
  <c r="J1653" i="10"/>
  <c r="M1653" i="10" s="1"/>
  <c r="H1653" i="10"/>
  <c r="K1653" i="10" s="1"/>
  <c r="N1653" i="10" s="1"/>
  <c r="G1653" i="10"/>
  <c r="F1653" i="10"/>
  <c r="I1653" i="10" s="1"/>
  <c r="L1653" i="10" s="1"/>
  <c r="K1652" i="10"/>
  <c r="N1652" i="10" s="1"/>
  <c r="I1652" i="10"/>
  <c r="L1652" i="10" s="1"/>
  <c r="H1652" i="10"/>
  <c r="G1652" i="10"/>
  <c r="J1652" i="10" s="1"/>
  <c r="M1652" i="10" s="1"/>
  <c r="F1652" i="10"/>
  <c r="J1651" i="10"/>
  <c r="M1651" i="10" s="1"/>
  <c r="H1651" i="10"/>
  <c r="K1651" i="10" s="1"/>
  <c r="N1651" i="10" s="1"/>
  <c r="G1651" i="10"/>
  <c r="F1651" i="10"/>
  <c r="I1651" i="10" s="1"/>
  <c r="L1651" i="10" s="1"/>
  <c r="K1650" i="10"/>
  <c r="N1650" i="10" s="1"/>
  <c r="I1650" i="10"/>
  <c r="L1650" i="10" s="1"/>
  <c r="H1650" i="10"/>
  <c r="G1650" i="10"/>
  <c r="J1650" i="10" s="1"/>
  <c r="M1650" i="10" s="1"/>
  <c r="F1650" i="10"/>
  <c r="J1649" i="10"/>
  <c r="M1649" i="10" s="1"/>
  <c r="H1649" i="10"/>
  <c r="K1649" i="10" s="1"/>
  <c r="N1649" i="10" s="1"/>
  <c r="G1649" i="10"/>
  <c r="F1649" i="10"/>
  <c r="I1649" i="10" s="1"/>
  <c r="L1649" i="10" s="1"/>
  <c r="K1648" i="10"/>
  <c r="N1648" i="10" s="1"/>
  <c r="I1648" i="10"/>
  <c r="L1648" i="10" s="1"/>
  <c r="H1648" i="10"/>
  <c r="G1648" i="10"/>
  <c r="J1648" i="10" s="1"/>
  <c r="M1648" i="10" s="1"/>
  <c r="F1648" i="10"/>
  <c r="J1647" i="10"/>
  <c r="M1647" i="10" s="1"/>
  <c r="H1647" i="10"/>
  <c r="K1647" i="10" s="1"/>
  <c r="N1647" i="10" s="1"/>
  <c r="G1647" i="10"/>
  <c r="F1647" i="10"/>
  <c r="I1647" i="10" s="1"/>
  <c r="L1647" i="10" s="1"/>
  <c r="K1646" i="10"/>
  <c r="N1646" i="10" s="1"/>
  <c r="I1646" i="10"/>
  <c r="L1646" i="10" s="1"/>
  <c r="H1646" i="10"/>
  <c r="G1646" i="10"/>
  <c r="J1646" i="10" s="1"/>
  <c r="M1646" i="10" s="1"/>
  <c r="F1646" i="10"/>
  <c r="N1645" i="10"/>
  <c r="J1645" i="10"/>
  <c r="M1645" i="10" s="1"/>
  <c r="H1645" i="10"/>
  <c r="K1645" i="10" s="1"/>
  <c r="G1645" i="10"/>
  <c r="F1645" i="10"/>
  <c r="I1645" i="10" s="1"/>
  <c r="L1645" i="10" s="1"/>
  <c r="K1644" i="10"/>
  <c r="N1644" i="10" s="1"/>
  <c r="I1644" i="10"/>
  <c r="L1644" i="10" s="1"/>
  <c r="H1644" i="10"/>
  <c r="G1644" i="10"/>
  <c r="J1644" i="10" s="1"/>
  <c r="M1644" i="10" s="1"/>
  <c r="F1644" i="10"/>
  <c r="J1643" i="10"/>
  <c r="M1643" i="10" s="1"/>
  <c r="H1643" i="10"/>
  <c r="K1643" i="10" s="1"/>
  <c r="N1643" i="10" s="1"/>
  <c r="G1643" i="10"/>
  <c r="F1643" i="10"/>
  <c r="I1643" i="10" s="1"/>
  <c r="L1643" i="10" s="1"/>
  <c r="K1642" i="10"/>
  <c r="N1642" i="10" s="1"/>
  <c r="I1642" i="10"/>
  <c r="L1642" i="10" s="1"/>
  <c r="H1642" i="10"/>
  <c r="G1642" i="10"/>
  <c r="J1642" i="10" s="1"/>
  <c r="M1642" i="10" s="1"/>
  <c r="F1642" i="10"/>
  <c r="N1641" i="10"/>
  <c r="J1641" i="10"/>
  <c r="M1641" i="10" s="1"/>
  <c r="H1641" i="10"/>
  <c r="K1641" i="10" s="1"/>
  <c r="G1641" i="10"/>
  <c r="F1641" i="10"/>
  <c r="I1641" i="10" s="1"/>
  <c r="L1641" i="10" s="1"/>
  <c r="K1640" i="10"/>
  <c r="N1640" i="10" s="1"/>
  <c r="I1640" i="10"/>
  <c r="L1640" i="10" s="1"/>
  <c r="H1640" i="10"/>
  <c r="G1640" i="10"/>
  <c r="J1640" i="10" s="1"/>
  <c r="M1640" i="10" s="1"/>
  <c r="F1640" i="10"/>
  <c r="J1639" i="10"/>
  <c r="M1639" i="10" s="1"/>
  <c r="H1639" i="10"/>
  <c r="K1639" i="10" s="1"/>
  <c r="N1639" i="10" s="1"/>
  <c r="G1639" i="10"/>
  <c r="F1639" i="10"/>
  <c r="I1639" i="10" s="1"/>
  <c r="L1639" i="10" s="1"/>
  <c r="K1638" i="10"/>
  <c r="N1638" i="10" s="1"/>
  <c r="I1638" i="10"/>
  <c r="L1638" i="10" s="1"/>
  <c r="H1638" i="10"/>
  <c r="G1638" i="10"/>
  <c r="J1638" i="10" s="1"/>
  <c r="M1638" i="10" s="1"/>
  <c r="F1638" i="10"/>
  <c r="J1637" i="10"/>
  <c r="M1637" i="10" s="1"/>
  <c r="H1637" i="10"/>
  <c r="K1637" i="10" s="1"/>
  <c r="N1637" i="10" s="1"/>
  <c r="G1637" i="10"/>
  <c r="F1637" i="10"/>
  <c r="I1637" i="10" s="1"/>
  <c r="L1637" i="10" s="1"/>
  <c r="K1636" i="10"/>
  <c r="N1636" i="10" s="1"/>
  <c r="I1636" i="10"/>
  <c r="L1636" i="10" s="1"/>
  <c r="H1636" i="10"/>
  <c r="G1636" i="10"/>
  <c r="J1636" i="10" s="1"/>
  <c r="M1636" i="10" s="1"/>
  <c r="F1636" i="10"/>
  <c r="J1635" i="10"/>
  <c r="M1635" i="10" s="1"/>
  <c r="H1635" i="10"/>
  <c r="K1635" i="10" s="1"/>
  <c r="N1635" i="10" s="1"/>
  <c r="G1635" i="10"/>
  <c r="F1635" i="10"/>
  <c r="I1635" i="10" s="1"/>
  <c r="L1635" i="10" s="1"/>
  <c r="K1634" i="10"/>
  <c r="N1634" i="10" s="1"/>
  <c r="I1634" i="10"/>
  <c r="L1634" i="10" s="1"/>
  <c r="H1634" i="10"/>
  <c r="G1634" i="10"/>
  <c r="J1634" i="10" s="1"/>
  <c r="M1634" i="10" s="1"/>
  <c r="F1634" i="10"/>
  <c r="J1633" i="10"/>
  <c r="M1633" i="10" s="1"/>
  <c r="H1633" i="10"/>
  <c r="K1633" i="10" s="1"/>
  <c r="N1633" i="10" s="1"/>
  <c r="G1633" i="10"/>
  <c r="F1633" i="10"/>
  <c r="I1633" i="10" s="1"/>
  <c r="L1633" i="10" s="1"/>
  <c r="K1632" i="10"/>
  <c r="N1632" i="10" s="1"/>
  <c r="I1632" i="10"/>
  <c r="L1632" i="10" s="1"/>
  <c r="H1632" i="10"/>
  <c r="G1632" i="10"/>
  <c r="J1632" i="10" s="1"/>
  <c r="M1632" i="10" s="1"/>
  <c r="F1632" i="10"/>
  <c r="J1631" i="10"/>
  <c r="M1631" i="10" s="1"/>
  <c r="H1631" i="10"/>
  <c r="K1631" i="10" s="1"/>
  <c r="N1631" i="10" s="1"/>
  <c r="G1631" i="10"/>
  <c r="F1631" i="10"/>
  <c r="I1631" i="10" s="1"/>
  <c r="L1631" i="10" s="1"/>
  <c r="K1630" i="10"/>
  <c r="N1630" i="10" s="1"/>
  <c r="I1630" i="10"/>
  <c r="L1630" i="10" s="1"/>
  <c r="H1630" i="10"/>
  <c r="G1630" i="10"/>
  <c r="J1630" i="10" s="1"/>
  <c r="M1630" i="10" s="1"/>
  <c r="F1630" i="10"/>
  <c r="N1629" i="10"/>
  <c r="J1629" i="10"/>
  <c r="M1629" i="10" s="1"/>
  <c r="H1629" i="10"/>
  <c r="K1629" i="10" s="1"/>
  <c r="G1629" i="10"/>
  <c r="F1629" i="10"/>
  <c r="I1629" i="10" s="1"/>
  <c r="L1629" i="10" s="1"/>
  <c r="K1628" i="10"/>
  <c r="N1628" i="10" s="1"/>
  <c r="I1628" i="10"/>
  <c r="L1628" i="10" s="1"/>
  <c r="H1628" i="10"/>
  <c r="G1628" i="10"/>
  <c r="J1628" i="10" s="1"/>
  <c r="M1628" i="10" s="1"/>
  <c r="F1628" i="10"/>
  <c r="J1627" i="10"/>
  <c r="M1627" i="10" s="1"/>
  <c r="H1627" i="10"/>
  <c r="K1627" i="10" s="1"/>
  <c r="N1627" i="10" s="1"/>
  <c r="G1627" i="10"/>
  <c r="F1627" i="10"/>
  <c r="I1627" i="10" s="1"/>
  <c r="L1627" i="10" s="1"/>
  <c r="K1626" i="10"/>
  <c r="N1626" i="10" s="1"/>
  <c r="I1626" i="10"/>
  <c r="L1626" i="10" s="1"/>
  <c r="H1626" i="10"/>
  <c r="G1626" i="10"/>
  <c r="J1626" i="10" s="1"/>
  <c r="M1626" i="10" s="1"/>
  <c r="F1626" i="10"/>
  <c r="N1625" i="10"/>
  <c r="J1625" i="10"/>
  <c r="M1625" i="10" s="1"/>
  <c r="H1625" i="10"/>
  <c r="K1625" i="10" s="1"/>
  <c r="G1625" i="10"/>
  <c r="F1625" i="10"/>
  <c r="I1625" i="10" s="1"/>
  <c r="L1625" i="10" s="1"/>
  <c r="K1624" i="10"/>
  <c r="N1624" i="10" s="1"/>
  <c r="I1624" i="10"/>
  <c r="L1624" i="10" s="1"/>
  <c r="H1624" i="10"/>
  <c r="G1624" i="10"/>
  <c r="J1624" i="10" s="1"/>
  <c r="M1624" i="10" s="1"/>
  <c r="F1624" i="10"/>
  <c r="J1623" i="10"/>
  <c r="M1623" i="10" s="1"/>
  <c r="H1623" i="10"/>
  <c r="K1623" i="10" s="1"/>
  <c r="N1623" i="10" s="1"/>
  <c r="G1623" i="10"/>
  <c r="F1623" i="10"/>
  <c r="I1623" i="10" s="1"/>
  <c r="L1623" i="10" s="1"/>
  <c r="K1622" i="10"/>
  <c r="N1622" i="10" s="1"/>
  <c r="I1622" i="10"/>
  <c r="L1622" i="10" s="1"/>
  <c r="H1622" i="10"/>
  <c r="G1622" i="10"/>
  <c r="J1622" i="10" s="1"/>
  <c r="M1622" i="10" s="1"/>
  <c r="F1622" i="10"/>
  <c r="J1621" i="10"/>
  <c r="M1621" i="10" s="1"/>
  <c r="H1621" i="10"/>
  <c r="K1621" i="10" s="1"/>
  <c r="N1621" i="10" s="1"/>
  <c r="G1621" i="10"/>
  <c r="F1621" i="10"/>
  <c r="I1621" i="10" s="1"/>
  <c r="L1621" i="10" s="1"/>
  <c r="K1620" i="10"/>
  <c r="N1620" i="10" s="1"/>
  <c r="I1620" i="10"/>
  <c r="L1620" i="10" s="1"/>
  <c r="H1620" i="10"/>
  <c r="G1620" i="10"/>
  <c r="J1620" i="10" s="1"/>
  <c r="M1620" i="10" s="1"/>
  <c r="F1620" i="10"/>
  <c r="J1619" i="10"/>
  <c r="M1619" i="10" s="1"/>
  <c r="H1619" i="10"/>
  <c r="K1619" i="10" s="1"/>
  <c r="N1619" i="10" s="1"/>
  <c r="G1619" i="10"/>
  <c r="F1619" i="10"/>
  <c r="I1619" i="10" s="1"/>
  <c r="L1619" i="10" s="1"/>
  <c r="K1618" i="10"/>
  <c r="N1618" i="10" s="1"/>
  <c r="I1618" i="10"/>
  <c r="L1618" i="10" s="1"/>
  <c r="H1618" i="10"/>
  <c r="G1618" i="10"/>
  <c r="J1618" i="10" s="1"/>
  <c r="M1618" i="10" s="1"/>
  <c r="F1618" i="10"/>
  <c r="J1617" i="10"/>
  <c r="M1617" i="10" s="1"/>
  <c r="H1617" i="10"/>
  <c r="K1617" i="10" s="1"/>
  <c r="N1617" i="10" s="1"/>
  <c r="G1617" i="10"/>
  <c r="F1617" i="10"/>
  <c r="I1617" i="10" s="1"/>
  <c r="L1617" i="10" s="1"/>
  <c r="K1616" i="10"/>
  <c r="N1616" i="10" s="1"/>
  <c r="I1616" i="10"/>
  <c r="L1616" i="10" s="1"/>
  <c r="H1616" i="10"/>
  <c r="G1616" i="10"/>
  <c r="J1616" i="10" s="1"/>
  <c r="M1616" i="10" s="1"/>
  <c r="F1616" i="10"/>
  <c r="J1615" i="10"/>
  <c r="M1615" i="10" s="1"/>
  <c r="H1615" i="10"/>
  <c r="K1615" i="10" s="1"/>
  <c r="N1615" i="10" s="1"/>
  <c r="G1615" i="10"/>
  <c r="F1615" i="10"/>
  <c r="I1615" i="10" s="1"/>
  <c r="L1615" i="10" s="1"/>
  <c r="K1614" i="10"/>
  <c r="N1614" i="10" s="1"/>
  <c r="I1614" i="10"/>
  <c r="L1614" i="10" s="1"/>
  <c r="H1614" i="10"/>
  <c r="G1614" i="10"/>
  <c r="J1614" i="10" s="1"/>
  <c r="M1614" i="10" s="1"/>
  <c r="F1614" i="10"/>
  <c r="N1613" i="10"/>
  <c r="J1613" i="10"/>
  <c r="M1613" i="10" s="1"/>
  <c r="H1613" i="10"/>
  <c r="K1613" i="10" s="1"/>
  <c r="G1613" i="10"/>
  <c r="F1613" i="10"/>
  <c r="I1613" i="10" s="1"/>
  <c r="L1613" i="10" s="1"/>
  <c r="K1612" i="10"/>
  <c r="N1612" i="10" s="1"/>
  <c r="I1612" i="10"/>
  <c r="L1612" i="10" s="1"/>
  <c r="H1612" i="10"/>
  <c r="G1612" i="10"/>
  <c r="J1612" i="10" s="1"/>
  <c r="M1612" i="10" s="1"/>
  <c r="F1612" i="10"/>
  <c r="J1611" i="10"/>
  <c r="M1611" i="10" s="1"/>
  <c r="H1611" i="10"/>
  <c r="K1611" i="10" s="1"/>
  <c r="N1611" i="10" s="1"/>
  <c r="G1611" i="10"/>
  <c r="F1611" i="10"/>
  <c r="I1611" i="10" s="1"/>
  <c r="L1611" i="10" s="1"/>
  <c r="K1610" i="10"/>
  <c r="N1610" i="10" s="1"/>
  <c r="I1610" i="10"/>
  <c r="L1610" i="10" s="1"/>
  <c r="H1610" i="10"/>
  <c r="G1610" i="10"/>
  <c r="J1610" i="10" s="1"/>
  <c r="M1610" i="10" s="1"/>
  <c r="F1610" i="10"/>
  <c r="N1609" i="10"/>
  <c r="J1609" i="10"/>
  <c r="M1609" i="10" s="1"/>
  <c r="H1609" i="10"/>
  <c r="K1609" i="10" s="1"/>
  <c r="G1609" i="10"/>
  <c r="F1609" i="10"/>
  <c r="I1609" i="10" s="1"/>
  <c r="L1609" i="10" s="1"/>
  <c r="K1608" i="10"/>
  <c r="N1608" i="10" s="1"/>
  <c r="I1608" i="10"/>
  <c r="L1608" i="10" s="1"/>
  <c r="H1608" i="10"/>
  <c r="G1608" i="10"/>
  <c r="J1608" i="10" s="1"/>
  <c r="M1608" i="10" s="1"/>
  <c r="F1608" i="10"/>
  <c r="J1607" i="10"/>
  <c r="M1607" i="10" s="1"/>
  <c r="H1607" i="10"/>
  <c r="K1607" i="10" s="1"/>
  <c r="N1607" i="10" s="1"/>
  <c r="G1607" i="10"/>
  <c r="F1607" i="10"/>
  <c r="I1607" i="10" s="1"/>
  <c r="L1607" i="10" s="1"/>
  <c r="K1606" i="10"/>
  <c r="N1606" i="10" s="1"/>
  <c r="I1606" i="10"/>
  <c r="L1606" i="10" s="1"/>
  <c r="H1606" i="10"/>
  <c r="G1606" i="10"/>
  <c r="J1606" i="10" s="1"/>
  <c r="M1606" i="10" s="1"/>
  <c r="F1606" i="10"/>
  <c r="J1605" i="10"/>
  <c r="M1605" i="10" s="1"/>
  <c r="H1605" i="10"/>
  <c r="K1605" i="10" s="1"/>
  <c r="N1605" i="10" s="1"/>
  <c r="G1605" i="10"/>
  <c r="F1605" i="10"/>
  <c r="I1605" i="10" s="1"/>
  <c r="L1605" i="10" s="1"/>
  <c r="K1604" i="10"/>
  <c r="N1604" i="10" s="1"/>
  <c r="I1604" i="10"/>
  <c r="L1604" i="10" s="1"/>
  <c r="H1604" i="10"/>
  <c r="G1604" i="10"/>
  <c r="J1604" i="10" s="1"/>
  <c r="M1604" i="10" s="1"/>
  <c r="F1604" i="10"/>
  <c r="J1603" i="10"/>
  <c r="M1603" i="10" s="1"/>
  <c r="H1603" i="10"/>
  <c r="K1603" i="10" s="1"/>
  <c r="N1603" i="10" s="1"/>
  <c r="G1603" i="10"/>
  <c r="F1603" i="10"/>
  <c r="I1603" i="10" s="1"/>
  <c r="L1603" i="10" s="1"/>
  <c r="K1602" i="10"/>
  <c r="N1602" i="10" s="1"/>
  <c r="I1602" i="10"/>
  <c r="L1602" i="10" s="1"/>
  <c r="H1602" i="10"/>
  <c r="G1602" i="10"/>
  <c r="J1602" i="10" s="1"/>
  <c r="M1602" i="10" s="1"/>
  <c r="F1602" i="10"/>
  <c r="J1601" i="10"/>
  <c r="M1601" i="10" s="1"/>
  <c r="H1601" i="10"/>
  <c r="K1601" i="10" s="1"/>
  <c r="N1601" i="10" s="1"/>
  <c r="G1601" i="10"/>
  <c r="F1601" i="10"/>
  <c r="I1601" i="10" s="1"/>
  <c r="L1601" i="10" s="1"/>
  <c r="K1600" i="10"/>
  <c r="N1600" i="10" s="1"/>
  <c r="I1600" i="10"/>
  <c r="L1600" i="10" s="1"/>
  <c r="H1600" i="10"/>
  <c r="G1600" i="10"/>
  <c r="J1600" i="10" s="1"/>
  <c r="M1600" i="10" s="1"/>
  <c r="F1600" i="10"/>
  <c r="J1599" i="10"/>
  <c r="M1599" i="10" s="1"/>
  <c r="H1599" i="10"/>
  <c r="K1599" i="10" s="1"/>
  <c r="N1599" i="10" s="1"/>
  <c r="G1599" i="10"/>
  <c r="F1599" i="10"/>
  <c r="I1599" i="10" s="1"/>
  <c r="L1599" i="10" s="1"/>
  <c r="K1598" i="10"/>
  <c r="N1598" i="10" s="1"/>
  <c r="I1598" i="10"/>
  <c r="L1598" i="10" s="1"/>
  <c r="H1598" i="10"/>
  <c r="G1598" i="10"/>
  <c r="J1598" i="10" s="1"/>
  <c r="M1598" i="10" s="1"/>
  <c r="F1598" i="10"/>
  <c r="N1597" i="10"/>
  <c r="J1597" i="10"/>
  <c r="M1597" i="10" s="1"/>
  <c r="H1597" i="10"/>
  <c r="K1597" i="10" s="1"/>
  <c r="G1597" i="10"/>
  <c r="F1597" i="10"/>
  <c r="I1597" i="10" s="1"/>
  <c r="L1597" i="10" s="1"/>
  <c r="K1596" i="10"/>
  <c r="N1596" i="10" s="1"/>
  <c r="I1596" i="10"/>
  <c r="L1596" i="10" s="1"/>
  <c r="H1596" i="10"/>
  <c r="G1596" i="10"/>
  <c r="J1596" i="10" s="1"/>
  <c r="M1596" i="10" s="1"/>
  <c r="F1596" i="10"/>
  <c r="N1595" i="10"/>
  <c r="J1595" i="10"/>
  <c r="M1595" i="10" s="1"/>
  <c r="H1595" i="10"/>
  <c r="K1595" i="10" s="1"/>
  <c r="G1595" i="10"/>
  <c r="F1595" i="10"/>
  <c r="I1595" i="10" s="1"/>
  <c r="L1595" i="10" s="1"/>
  <c r="K1594" i="10"/>
  <c r="N1594" i="10" s="1"/>
  <c r="I1594" i="10"/>
  <c r="L1594" i="10" s="1"/>
  <c r="H1594" i="10"/>
  <c r="G1594" i="10"/>
  <c r="J1594" i="10" s="1"/>
  <c r="M1594" i="10" s="1"/>
  <c r="F1594" i="10"/>
  <c r="N1593" i="10"/>
  <c r="J1593" i="10"/>
  <c r="M1593" i="10" s="1"/>
  <c r="H1593" i="10"/>
  <c r="K1593" i="10" s="1"/>
  <c r="G1593" i="10"/>
  <c r="F1593" i="10"/>
  <c r="I1593" i="10" s="1"/>
  <c r="L1593" i="10" s="1"/>
  <c r="K1592" i="10"/>
  <c r="N1592" i="10" s="1"/>
  <c r="I1592" i="10"/>
  <c r="L1592" i="10" s="1"/>
  <c r="H1592" i="10"/>
  <c r="G1592" i="10"/>
  <c r="J1592" i="10" s="1"/>
  <c r="M1592" i="10" s="1"/>
  <c r="F1592" i="10"/>
  <c r="N1591" i="10"/>
  <c r="J1591" i="10"/>
  <c r="M1591" i="10" s="1"/>
  <c r="H1591" i="10"/>
  <c r="K1591" i="10" s="1"/>
  <c r="G1591" i="10"/>
  <c r="F1591" i="10"/>
  <c r="I1591" i="10" s="1"/>
  <c r="L1591" i="10" s="1"/>
  <c r="K1590" i="10"/>
  <c r="N1590" i="10" s="1"/>
  <c r="I1590" i="10"/>
  <c r="L1590" i="10" s="1"/>
  <c r="H1590" i="10"/>
  <c r="G1590" i="10"/>
  <c r="J1590" i="10" s="1"/>
  <c r="M1590" i="10" s="1"/>
  <c r="F1590" i="10"/>
  <c r="N1589" i="10"/>
  <c r="J1589" i="10"/>
  <c r="M1589" i="10" s="1"/>
  <c r="H1589" i="10"/>
  <c r="K1589" i="10" s="1"/>
  <c r="G1589" i="10"/>
  <c r="F1589" i="10"/>
  <c r="I1589" i="10" s="1"/>
  <c r="L1589" i="10" s="1"/>
  <c r="K1588" i="10"/>
  <c r="N1588" i="10" s="1"/>
  <c r="I1588" i="10"/>
  <c r="L1588" i="10" s="1"/>
  <c r="H1588" i="10"/>
  <c r="G1588" i="10"/>
  <c r="J1588" i="10" s="1"/>
  <c r="M1588" i="10" s="1"/>
  <c r="F1588" i="10"/>
  <c r="N1587" i="10"/>
  <c r="J1587" i="10"/>
  <c r="M1587" i="10" s="1"/>
  <c r="H1587" i="10"/>
  <c r="K1587" i="10" s="1"/>
  <c r="G1587" i="10"/>
  <c r="F1587" i="10"/>
  <c r="I1587" i="10" s="1"/>
  <c r="L1587" i="10" s="1"/>
  <c r="K1586" i="10"/>
  <c r="N1586" i="10" s="1"/>
  <c r="I1586" i="10"/>
  <c r="L1586" i="10" s="1"/>
  <c r="H1586" i="10"/>
  <c r="G1586" i="10"/>
  <c r="J1586" i="10" s="1"/>
  <c r="M1586" i="10" s="1"/>
  <c r="F1586" i="10"/>
  <c r="N1585" i="10"/>
  <c r="J1585" i="10"/>
  <c r="M1585" i="10" s="1"/>
  <c r="H1585" i="10"/>
  <c r="K1585" i="10" s="1"/>
  <c r="G1585" i="10"/>
  <c r="F1585" i="10"/>
  <c r="I1585" i="10" s="1"/>
  <c r="L1585" i="10" s="1"/>
  <c r="K1584" i="10"/>
  <c r="N1584" i="10" s="1"/>
  <c r="I1584" i="10"/>
  <c r="L1584" i="10" s="1"/>
  <c r="H1584" i="10"/>
  <c r="G1584" i="10"/>
  <c r="J1584" i="10" s="1"/>
  <c r="M1584" i="10" s="1"/>
  <c r="F1584" i="10"/>
  <c r="N1583" i="10"/>
  <c r="J1583" i="10"/>
  <c r="M1583" i="10" s="1"/>
  <c r="H1583" i="10"/>
  <c r="K1583" i="10" s="1"/>
  <c r="G1583" i="10"/>
  <c r="F1583" i="10"/>
  <c r="I1583" i="10" s="1"/>
  <c r="L1583" i="10" s="1"/>
  <c r="N1582" i="10"/>
  <c r="K1582" i="10"/>
  <c r="J1582" i="10"/>
  <c r="M1582" i="10" s="1"/>
  <c r="I1582" i="10"/>
  <c r="L1582" i="10" s="1"/>
  <c r="H1582" i="10"/>
  <c r="G1582" i="10"/>
  <c r="F1582" i="10"/>
  <c r="K1581" i="10"/>
  <c r="N1581" i="10" s="1"/>
  <c r="J1581" i="10"/>
  <c r="M1581" i="10" s="1"/>
  <c r="H1581" i="10"/>
  <c r="G1581" i="10"/>
  <c r="F1581" i="10"/>
  <c r="I1581" i="10" s="1"/>
  <c r="L1581" i="10" s="1"/>
  <c r="H1580" i="10"/>
  <c r="K1580" i="10" s="1"/>
  <c r="N1580" i="10" s="1"/>
  <c r="G1580" i="10"/>
  <c r="J1580" i="10" s="1"/>
  <c r="M1580" i="10" s="1"/>
  <c r="F1580" i="10"/>
  <c r="I1580" i="10" s="1"/>
  <c r="L1580" i="10" s="1"/>
  <c r="I1579" i="10"/>
  <c r="L1579" i="10" s="1"/>
  <c r="H1579" i="10"/>
  <c r="K1579" i="10" s="1"/>
  <c r="N1579" i="10" s="1"/>
  <c r="G1579" i="10"/>
  <c r="J1579" i="10" s="1"/>
  <c r="M1579" i="10" s="1"/>
  <c r="F1579" i="10"/>
  <c r="M1578" i="10"/>
  <c r="J1578" i="10"/>
  <c r="I1578" i="10"/>
  <c r="L1578" i="10" s="1"/>
  <c r="H1578" i="10"/>
  <c r="K1578" i="10" s="1"/>
  <c r="N1578" i="10" s="1"/>
  <c r="G1578" i="10"/>
  <c r="F1578" i="10"/>
  <c r="K1577" i="10"/>
  <c r="N1577" i="10" s="1"/>
  <c r="J1577" i="10"/>
  <c r="M1577" i="10" s="1"/>
  <c r="H1577" i="10"/>
  <c r="G1577" i="10"/>
  <c r="F1577" i="10"/>
  <c r="I1577" i="10" s="1"/>
  <c r="L1577" i="10" s="1"/>
  <c r="H1576" i="10"/>
  <c r="K1576" i="10" s="1"/>
  <c r="N1576" i="10" s="1"/>
  <c r="G1576" i="10"/>
  <c r="J1576" i="10" s="1"/>
  <c r="M1576" i="10" s="1"/>
  <c r="F1576" i="10"/>
  <c r="I1576" i="10" s="1"/>
  <c r="L1576" i="10" s="1"/>
  <c r="I1575" i="10"/>
  <c r="L1575" i="10" s="1"/>
  <c r="H1575" i="10"/>
  <c r="K1575" i="10" s="1"/>
  <c r="N1575" i="10" s="1"/>
  <c r="G1575" i="10"/>
  <c r="J1575" i="10" s="1"/>
  <c r="M1575" i="10" s="1"/>
  <c r="F1575" i="10"/>
  <c r="M1574" i="10"/>
  <c r="J1574" i="10"/>
  <c r="I1574" i="10"/>
  <c r="L1574" i="10" s="1"/>
  <c r="H1574" i="10"/>
  <c r="K1574" i="10" s="1"/>
  <c r="N1574" i="10" s="1"/>
  <c r="G1574" i="10"/>
  <c r="F1574" i="10"/>
  <c r="K1573" i="10"/>
  <c r="N1573" i="10" s="1"/>
  <c r="J1573" i="10"/>
  <c r="M1573" i="10" s="1"/>
  <c r="H1573" i="10"/>
  <c r="G1573" i="10"/>
  <c r="F1573" i="10"/>
  <c r="I1573" i="10" s="1"/>
  <c r="L1573" i="10" s="1"/>
  <c r="L1572" i="10"/>
  <c r="H1572" i="10"/>
  <c r="K1572" i="10" s="1"/>
  <c r="N1572" i="10" s="1"/>
  <c r="G1572" i="10"/>
  <c r="J1572" i="10" s="1"/>
  <c r="M1572" i="10" s="1"/>
  <c r="F1572" i="10"/>
  <c r="I1572" i="10" s="1"/>
  <c r="I1571" i="10"/>
  <c r="L1571" i="10" s="1"/>
  <c r="H1571" i="10"/>
  <c r="K1571" i="10" s="1"/>
  <c r="N1571" i="10" s="1"/>
  <c r="G1571" i="10"/>
  <c r="J1571" i="10" s="1"/>
  <c r="M1571" i="10" s="1"/>
  <c r="F1571" i="10"/>
  <c r="M1570" i="10"/>
  <c r="J1570" i="10"/>
  <c r="I1570" i="10"/>
  <c r="L1570" i="10" s="1"/>
  <c r="H1570" i="10"/>
  <c r="K1570" i="10" s="1"/>
  <c r="N1570" i="10" s="1"/>
  <c r="G1570" i="10"/>
  <c r="F1570" i="10"/>
  <c r="K1569" i="10"/>
  <c r="N1569" i="10" s="1"/>
  <c r="J1569" i="10"/>
  <c r="M1569" i="10" s="1"/>
  <c r="H1569" i="10"/>
  <c r="G1569" i="10"/>
  <c r="F1569" i="10"/>
  <c r="I1569" i="10" s="1"/>
  <c r="L1569" i="10" s="1"/>
  <c r="H1568" i="10"/>
  <c r="K1568" i="10" s="1"/>
  <c r="N1568" i="10" s="1"/>
  <c r="G1568" i="10"/>
  <c r="J1568" i="10" s="1"/>
  <c r="M1568" i="10" s="1"/>
  <c r="F1568" i="10"/>
  <c r="I1568" i="10" s="1"/>
  <c r="L1568" i="10" s="1"/>
  <c r="I1567" i="10"/>
  <c r="L1567" i="10" s="1"/>
  <c r="H1567" i="10"/>
  <c r="K1567" i="10" s="1"/>
  <c r="N1567" i="10" s="1"/>
  <c r="G1567" i="10"/>
  <c r="J1567" i="10" s="1"/>
  <c r="M1567" i="10" s="1"/>
  <c r="F1567" i="10"/>
  <c r="M1566" i="10"/>
  <c r="J1566" i="10"/>
  <c r="I1566" i="10"/>
  <c r="L1566" i="10" s="1"/>
  <c r="H1566" i="10"/>
  <c r="K1566" i="10" s="1"/>
  <c r="N1566" i="10" s="1"/>
  <c r="G1566" i="10"/>
  <c r="F1566" i="10"/>
  <c r="K1565" i="10"/>
  <c r="N1565" i="10" s="1"/>
  <c r="J1565" i="10"/>
  <c r="M1565" i="10" s="1"/>
  <c r="H1565" i="10"/>
  <c r="G1565" i="10"/>
  <c r="F1565" i="10"/>
  <c r="I1565" i="10" s="1"/>
  <c r="L1565" i="10" s="1"/>
  <c r="H1564" i="10"/>
  <c r="K1564" i="10" s="1"/>
  <c r="N1564" i="10" s="1"/>
  <c r="G1564" i="10"/>
  <c r="J1564" i="10" s="1"/>
  <c r="M1564" i="10" s="1"/>
  <c r="F1564" i="10"/>
  <c r="I1564" i="10" s="1"/>
  <c r="L1564" i="10" s="1"/>
  <c r="I1563" i="10"/>
  <c r="L1563" i="10" s="1"/>
  <c r="H1563" i="10"/>
  <c r="K1563" i="10" s="1"/>
  <c r="N1563" i="10" s="1"/>
  <c r="G1563" i="10"/>
  <c r="J1563" i="10" s="1"/>
  <c r="M1563" i="10" s="1"/>
  <c r="F1563" i="10"/>
  <c r="M1562" i="10"/>
  <c r="J1562" i="10"/>
  <c r="I1562" i="10"/>
  <c r="L1562" i="10" s="1"/>
  <c r="H1562" i="10"/>
  <c r="K1562" i="10" s="1"/>
  <c r="N1562" i="10" s="1"/>
  <c r="G1562" i="10"/>
  <c r="F1562" i="10"/>
  <c r="K1561" i="10"/>
  <c r="N1561" i="10" s="1"/>
  <c r="J1561" i="10"/>
  <c r="M1561" i="10" s="1"/>
  <c r="H1561" i="10"/>
  <c r="G1561" i="10"/>
  <c r="F1561" i="10"/>
  <c r="I1561" i="10" s="1"/>
  <c r="L1561" i="10" s="1"/>
  <c r="H1560" i="10"/>
  <c r="K1560" i="10" s="1"/>
  <c r="N1560" i="10" s="1"/>
  <c r="G1560" i="10"/>
  <c r="J1560" i="10" s="1"/>
  <c r="M1560" i="10" s="1"/>
  <c r="F1560" i="10"/>
  <c r="I1560" i="10" s="1"/>
  <c r="L1560" i="10" s="1"/>
  <c r="I1559" i="10"/>
  <c r="L1559" i="10" s="1"/>
  <c r="H1559" i="10"/>
  <c r="K1559" i="10" s="1"/>
  <c r="N1559" i="10" s="1"/>
  <c r="G1559" i="10"/>
  <c r="J1559" i="10" s="1"/>
  <c r="M1559" i="10" s="1"/>
  <c r="F1559" i="10"/>
  <c r="M1558" i="10"/>
  <c r="J1558" i="10"/>
  <c r="I1558" i="10"/>
  <c r="L1558" i="10" s="1"/>
  <c r="H1558" i="10"/>
  <c r="K1558" i="10" s="1"/>
  <c r="N1558" i="10" s="1"/>
  <c r="G1558" i="10"/>
  <c r="F1558" i="10"/>
  <c r="K1557" i="10"/>
  <c r="N1557" i="10" s="1"/>
  <c r="J1557" i="10"/>
  <c r="M1557" i="10" s="1"/>
  <c r="H1557" i="10"/>
  <c r="G1557" i="10"/>
  <c r="F1557" i="10"/>
  <c r="I1557" i="10" s="1"/>
  <c r="L1557" i="10" s="1"/>
  <c r="L1556" i="10"/>
  <c r="H1556" i="10"/>
  <c r="K1556" i="10" s="1"/>
  <c r="N1556" i="10" s="1"/>
  <c r="G1556" i="10"/>
  <c r="J1556" i="10" s="1"/>
  <c r="M1556" i="10" s="1"/>
  <c r="F1556" i="10"/>
  <c r="I1556" i="10" s="1"/>
  <c r="I1555" i="10"/>
  <c r="L1555" i="10" s="1"/>
  <c r="H1555" i="10"/>
  <c r="K1555" i="10" s="1"/>
  <c r="N1555" i="10" s="1"/>
  <c r="G1555" i="10"/>
  <c r="J1555" i="10" s="1"/>
  <c r="M1555" i="10" s="1"/>
  <c r="F1555" i="10"/>
  <c r="M1554" i="10"/>
  <c r="J1554" i="10"/>
  <c r="I1554" i="10"/>
  <c r="L1554" i="10" s="1"/>
  <c r="H1554" i="10"/>
  <c r="K1554" i="10" s="1"/>
  <c r="N1554" i="10" s="1"/>
  <c r="G1554" i="10"/>
  <c r="F1554" i="10"/>
  <c r="K1553" i="10"/>
  <c r="N1553" i="10" s="1"/>
  <c r="J1553" i="10"/>
  <c r="M1553" i="10" s="1"/>
  <c r="H1553" i="10"/>
  <c r="G1553" i="10"/>
  <c r="F1553" i="10"/>
  <c r="I1553" i="10" s="1"/>
  <c r="L1553" i="10" s="1"/>
  <c r="H1552" i="10"/>
  <c r="K1552" i="10" s="1"/>
  <c r="N1552" i="10" s="1"/>
  <c r="G1552" i="10"/>
  <c r="J1552" i="10" s="1"/>
  <c r="M1552" i="10" s="1"/>
  <c r="F1552" i="10"/>
  <c r="I1552" i="10" s="1"/>
  <c r="L1552" i="10" s="1"/>
  <c r="I1551" i="10"/>
  <c r="L1551" i="10" s="1"/>
  <c r="H1551" i="10"/>
  <c r="K1551" i="10" s="1"/>
  <c r="N1551" i="10" s="1"/>
  <c r="G1551" i="10"/>
  <c r="J1551" i="10" s="1"/>
  <c r="M1551" i="10" s="1"/>
  <c r="F1551" i="10"/>
  <c r="M1550" i="10"/>
  <c r="J1550" i="10"/>
  <c r="I1550" i="10"/>
  <c r="L1550" i="10" s="1"/>
  <c r="H1550" i="10"/>
  <c r="K1550" i="10" s="1"/>
  <c r="N1550" i="10" s="1"/>
  <c r="G1550" i="10"/>
  <c r="F1550" i="10"/>
  <c r="K1549" i="10"/>
  <c r="N1549" i="10" s="1"/>
  <c r="J1549" i="10"/>
  <c r="M1549" i="10" s="1"/>
  <c r="H1549" i="10"/>
  <c r="G1549" i="10"/>
  <c r="F1549" i="10"/>
  <c r="I1549" i="10" s="1"/>
  <c r="L1549" i="10" s="1"/>
  <c r="H1548" i="10"/>
  <c r="K1548" i="10" s="1"/>
  <c r="N1548" i="10" s="1"/>
  <c r="G1548" i="10"/>
  <c r="J1548" i="10" s="1"/>
  <c r="M1548" i="10" s="1"/>
  <c r="F1548" i="10"/>
  <c r="I1548" i="10" s="1"/>
  <c r="L1548" i="10" s="1"/>
  <c r="I1547" i="10"/>
  <c r="L1547" i="10" s="1"/>
  <c r="H1547" i="10"/>
  <c r="K1547" i="10" s="1"/>
  <c r="N1547" i="10" s="1"/>
  <c r="G1547" i="10"/>
  <c r="J1547" i="10" s="1"/>
  <c r="M1547" i="10" s="1"/>
  <c r="F1547" i="10"/>
  <c r="M1546" i="10"/>
  <c r="J1546" i="10"/>
  <c r="I1546" i="10"/>
  <c r="L1546" i="10" s="1"/>
  <c r="H1546" i="10"/>
  <c r="K1546" i="10" s="1"/>
  <c r="N1546" i="10" s="1"/>
  <c r="G1546" i="10"/>
  <c r="F1546" i="10"/>
  <c r="K1545" i="10"/>
  <c r="N1545" i="10" s="1"/>
  <c r="J1545" i="10"/>
  <c r="M1545" i="10" s="1"/>
  <c r="H1545" i="10"/>
  <c r="G1545" i="10"/>
  <c r="F1545" i="10"/>
  <c r="I1545" i="10" s="1"/>
  <c r="L1545" i="10" s="1"/>
  <c r="H1544" i="10"/>
  <c r="K1544" i="10" s="1"/>
  <c r="N1544" i="10" s="1"/>
  <c r="G1544" i="10"/>
  <c r="J1544" i="10" s="1"/>
  <c r="M1544" i="10" s="1"/>
  <c r="F1544" i="10"/>
  <c r="I1544" i="10" s="1"/>
  <c r="L1544" i="10" s="1"/>
  <c r="I1543" i="10"/>
  <c r="L1543" i="10" s="1"/>
  <c r="H1543" i="10"/>
  <c r="K1543" i="10" s="1"/>
  <c r="N1543" i="10" s="1"/>
  <c r="G1543" i="10"/>
  <c r="J1543" i="10" s="1"/>
  <c r="M1543" i="10" s="1"/>
  <c r="F1543" i="10"/>
  <c r="M1542" i="10"/>
  <c r="J1542" i="10"/>
  <c r="I1542" i="10"/>
  <c r="L1542" i="10" s="1"/>
  <c r="H1542" i="10"/>
  <c r="K1542" i="10" s="1"/>
  <c r="N1542" i="10" s="1"/>
  <c r="G1542" i="10"/>
  <c r="F1542" i="10"/>
  <c r="K1541" i="10"/>
  <c r="N1541" i="10" s="1"/>
  <c r="J1541" i="10"/>
  <c r="M1541" i="10" s="1"/>
  <c r="H1541" i="10"/>
  <c r="G1541" i="10"/>
  <c r="F1541" i="10"/>
  <c r="I1541" i="10" s="1"/>
  <c r="L1541" i="10" s="1"/>
  <c r="L1540" i="10"/>
  <c r="H1540" i="10"/>
  <c r="K1540" i="10" s="1"/>
  <c r="N1540" i="10" s="1"/>
  <c r="G1540" i="10"/>
  <c r="J1540" i="10" s="1"/>
  <c r="M1540" i="10" s="1"/>
  <c r="F1540" i="10"/>
  <c r="I1540" i="10" s="1"/>
  <c r="I1539" i="10"/>
  <c r="L1539" i="10" s="1"/>
  <c r="H1539" i="10"/>
  <c r="K1539" i="10" s="1"/>
  <c r="N1539" i="10" s="1"/>
  <c r="G1539" i="10"/>
  <c r="J1539" i="10" s="1"/>
  <c r="M1539" i="10" s="1"/>
  <c r="F1539" i="10"/>
  <c r="M1538" i="10"/>
  <c r="J1538" i="10"/>
  <c r="I1538" i="10"/>
  <c r="L1538" i="10" s="1"/>
  <c r="H1538" i="10"/>
  <c r="K1538" i="10" s="1"/>
  <c r="N1538" i="10" s="1"/>
  <c r="G1538" i="10"/>
  <c r="F1538" i="10"/>
  <c r="K1537" i="10"/>
  <c r="N1537" i="10" s="1"/>
  <c r="J1537" i="10"/>
  <c r="M1537" i="10" s="1"/>
  <c r="H1537" i="10"/>
  <c r="G1537" i="10"/>
  <c r="F1537" i="10"/>
  <c r="I1537" i="10" s="1"/>
  <c r="L1537" i="10" s="1"/>
  <c r="H1536" i="10"/>
  <c r="K1536" i="10" s="1"/>
  <c r="N1536" i="10" s="1"/>
  <c r="G1536" i="10"/>
  <c r="J1536" i="10" s="1"/>
  <c r="M1536" i="10" s="1"/>
  <c r="F1536" i="10"/>
  <c r="I1536" i="10" s="1"/>
  <c r="L1536" i="10" s="1"/>
  <c r="I1535" i="10"/>
  <c r="L1535" i="10" s="1"/>
  <c r="H1535" i="10"/>
  <c r="K1535" i="10" s="1"/>
  <c r="N1535" i="10" s="1"/>
  <c r="G1535" i="10"/>
  <c r="J1535" i="10" s="1"/>
  <c r="M1535" i="10" s="1"/>
  <c r="F1535" i="10"/>
  <c r="M1534" i="10"/>
  <c r="J1534" i="10"/>
  <c r="I1534" i="10"/>
  <c r="L1534" i="10" s="1"/>
  <c r="H1534" i="10"/>
  <c r="K1534" i="10" s="1"/>
  <c r="N1534" i="10" s="1"/>
  <c r="G1534" i="10"/>
  <c r="F1534" i="10"/>
  <c r="K1533" i="10"/>
  <c r="N1533" i="10" s="1"/>
  <c r="J1533" i="10"/>
  <c r="M1533" i="10" s="1"/>
  <c r="H1533" i="10"/>
  <c r="G1533" i="10"/>
  <c r="F1533" i="10"/>
  <c r="I1533" i="10" s="1"/>
  <c r="L1533" i="10" s="1"/>
  <c r="H1532" i="10"/>
  <c r="K1532" i="10" s="1"/>
  <c r="N1532" i="10" s="1"/>
  <c r="G1532" i="10"/>
  <c r="J1532" i="10" s="1"/>
  <c r="M1532" i="10" s="1"/>
  <c r="F1532" i="10"/>
  <c r="I1532" i="10" s="1"/>
  <c r="L1532" i="10" s="1"/>
  <c r="I1531" i="10"/>
  <c r="L1531" i="10" s="1"/>
  <c r="H1531" i="10"/>
  <c r="K1531" i="10" s="1"/>
  <c r="N1531" i="10" s="1"/>
  <c r="G1531" i="10"/>
  <c r="J1531" i="10" s="1"/>
  <c r="M1531" i="10" s="1"/>
  <c r="F1531" i="10"/>
  <c r="M1530" i="10"/>
  <c r="J1530" i="10"/>
  <c r="I1530" i="10"/>
  <c r="L1530" i="10" s="1"/>
  <c r="H1530" i="10"/>
  <c r="K1530" i="10" s="1"/>
  <c r="N1530" i="10" s="1"/>
  <c r="G1530" i="10"/>
  <c r="F1530" i="10"/>
  <c r="K1529" i="10"/>
  <c r="N1529" i="10" s="1"/>
  <c r="J1529" i="10"/>
  <c r="M1529" i="10" s="1"/>
  <c r="H1529" i="10"/>
  <c r="G1529" i="10"/>
  <c r="F1529" i="10"/>
  <c r="I1529" i="10" s="1"/>
  <c r="L1529" i="10" s="1"/>
  <c r="H1528" i="10"/>
  <c r="K1528" i="10" s="1"/>
  <c r="N1528" i="10" s="1"/>
  <c r="G1528" i="10"/>
  <c r="J1528" i="10" s="1"/>
  <c r="M1528" i="10" s="1"/>
  <c r="F1528" i="10"/>
  <c r="I1528" i="10" s="1"/>
  <c r="L1528" i="10" s="1"/>
  <c r="I1527" i="10"/>
  <c r="L1527" i="10" s="1"/>
  <c r="H1527" i="10"/>
  <c r="K1527" i="10" s="1"/>
  <c r="N1527" i="10" s="1"/>
  <c r="G1527" i="10"/>
  <c r="J1527" i="10" s="1"/>
  <c r="M1527" i="10" s="1"/>
  <c r="F1527" i="10"/>
  <c r="M1526" i="10"/>
  <c r="J1526" i="10"/>
  <c r="I1526" i="10"/>
  <c r="L1526" i="10" s="1"/>
  <c r="H1526" i="10"/>
  <c r="K1526" i="10" s="1"/>
  <c r="N1526" i="10" s="1"/>
  <c r="G1526" i="10"/>
  <c r="F1526" i="10"/>
  <c r="K1525" i="10"/>
  <c r="N1525" i="10" s="1"/>
  <c r="J1525" i="10"/>
  <c r="M1525" i="10" s="1"/>
  <c r="H1525" i="10"/>
  <c r="G1525" i="10"/>
  <c r="F1525" i="10"/>
  <c r="I1525" i="10" s="1"/>
  <c r="L1525" i="10" s="1"/>
  <c r="L1524" i="10"/>
  <c r="H1524" i="10"/>
  <c r="K1524" i="10" s="1"/>
  <c r="N1524" i="10" s="1"/>
  <c r="G1524" i="10"/>
  <c r="J1524" i="10" s="1"/>
  <c r="M1524" i="10" s="1"/>
  <c r="F1524" i="10"/>
  <c r="I1524" i="10" s="1"/>
  <c r="I1523" i="10"/>
  <c r="L1523" i="10" s="1"/>
  <c r="H1523" i="10"/>
  <c r="K1523" i="10" s="1"/>
  <c r="N1523" i="10" s="1"/>
  <c r="G1523" i="10"/>
  <c r="J1523" i="10" s="1"/>
  <c r="M1523" i="10" s="1"/>
  <c r="F1523" i="10"/>
  <c r="M1522" i="10"/>
  <c r="J1522" i="10"/>
  <c r="I1522" i="10"/>
  <c r="L1522" i="10" s="1"/>
  <c r="H1522" i="10"/>
  <c r="K1522" i="10" s="1"/>
  <c r="N1522" i="10" s="1"/>
  <c r="G1522" i="10"/>
  <c r="F1522" i="10"/>
  <c r="K1521" i="10"/>
  <c r="N1521" i="10" s="1"/>
  <c r="J1521" i="10"/>
  <c r="M1521" i="10" s="1"/>
  <c r="H1521" i="10"/>
  <c r="G1521" i="10"/>
  <c r="F1521" i="10"/>
  <c r="I1521" i="10" s="1"/>
  <c r="L1521" i="10" s="1"/>
  <c r="H1520" i="10"/>
  <c r="K1520" i="10" s="1"/>
  <c r="N1520" i="10" s="1"/>
  <c r="G1520" i="10"/>
  <c r="J1520" i="10" s="1"/>
  <c r="M1520" i="10" s="1"/>
  <c r="F1520" i="10"/>
  <c r="I1520" i="10" s="1"/>
  <c r="L1520" i="10" s="1"/>
  <c r="I1519" i="10"/>
  <c r="L1519" i="10" s="1"/>
  <c r="H1519" i="10"/>
  <c r="K1519" i="10" s="1"/>
  <c r="N1519" i="10" s="1"/>
  <c r="G1519" i="10"/>
  <c r="J1519" i="10" s="1"/>
  <c r="M1519" i="10" s="1"/>
  <c r="F1519" i="10"/>
  <c r="M1518" i="10"/>
  <c r="J1518" i="10"/>
  <c r="I1518" i="10"/>
  <c r="L1518" i="10" s="1"/>
  <c r="H1518" i="10"/>
  <c r="K1518" i="10" s="1"/>
  <c r="N1518" i="10" s="1"/>
  <c r="G1518" i="10"/>
  <c r="F1518" i="10"/>
  <c r="K1517" i="10"/>
  <c r="N1517" i="10" s="1"/>
  <c r="J1517" i="10"/>
  <c r="M1517" i="10" s="1"/>
  <c r="H1517" i="10"/>
  <c r="G1517" i="10"/>
  <c r="F1517" i="10"/>
  <c r="I1517" i="10" s="1"/>
  <c r="L1517" i="10" s="1"/>
  <c r="H1516" i="10"/>
  <c r="K1516" i="10" s="1"/>
  <c r="N1516" i="10" s="1"/>
  <c r="G1516" i="10"/>
  <c r="J1516" i="10" s="1"/>
  <c r="M1516" i="10" s="1"/>
  <c r="F1516" i="10"/>
  <c r="I1516" i="10" s="1"/>
  <c r="L1516" i="10" s="1"/>
  <c r="I1515" i="10"/>
  <c r="L1515" i="10" s="1"/>
  <c r="H1515" i="10"/>
  <c r="K1515" i="10" s="1"/>
  <c r="N1515" i="10" s="1"/>
  <c r="G1515" i="10"/>
  <c r="J1515" i="10" s="1"/>
  <c r="M1515" i="10" s="1"/>
  <c r="F1515" i="10"/>
  <c r="M1514" i="10"/>
  <c r="J1514" i="10"/>
  <c r="I1514" i="10"/>
  <c r="L1514" i="10" s="1"/>
  <c r="H1514" i="10"/>
  <c r="K1514" i="10" s="1"/>
  <c r="N1514" i="10" s="1"/>
  <c r="G1514" i="10"/>
  <c r="F1514" i="10"/>
  <c r="K1513" i="10"/>
  <c r="N1513" i="10" s="1"/>
  <c r="J1513" i="10"/>
  <c r="M1513" i="10" s="1"/>
  <c r="H1513" i="10"/>
  <c r="G1513" i="10"/>
  <c r="F1513" i="10"/>
  <c r="I1513" i="10" s="1"/>
  <c r="L1513" i="10" s="1"/>
  <c r="H1512" i="10"/>
  <c r="K1512" i="10" s="1"/>
  <c r="N1512" i="10" s="1"/>
  <c r="G1512" i="10"/>
  <c r="J1512" i="10" s="1"/>
  <c r="M1512" i="10" s="1"/>
  <c r="F1512" i="10"/>
  <c r="I1512" i="10" s="1"/>
  <c r="L1512" i="10" s="1"/>
  <c r="I1511" i="10"/>
  <c r="L1511" i="10" s="1"/>
  <c r="H1511" i="10"/>
  <c r="K1511" i="10" s="1"/>
  <c r="N1511" i="10" s="1"/>
  <c r="G1511" i="10"/>
  <c r="J1511" i="10" s="1"/>
  <c r="M1511" i="10" s="1"/>
  <c r="F1511" i="10"/>
  <c r="M1510" i="10"/>
  <c r="J1510" i="10"/>
  <c r="I1510" i="10"/>
  <c r="L1510" i="10" s="1"/>
  <c r="H1510" i="10"/>
  <c r="K1510" i="10" s="1"/>
  <c r="N1510" i="10" s="1"/>
  <c r="G1510" i="10"/>
  <c r="F1510" i="10"/>
  <c r="K1509" i="10"/>
  <c r="N1509" i="10" s="1"/>
  <c r="J1509" i="10"/>
  <c r="M1509" i="10" s="1"/>
  <c r="H1509" i="10"/>
  <c r="G1509" i="10"/>
  <c r="F1509" i="10"/>
  <c r="I1509" i="10" s="1"/>
  <c r="L1509" i="10" s="1"/>
  <c r="L1508" i="10"/>
  <c r="H1508" i="10"/>
  <c r="K1508" i="10" s="1"/>
  <c r="N1508" i="10" s="1"/>
  <c r="G1508" i="10"/>
  <c r="J1508" i="10" s="1"/>
  <c r="M1508" i="10" s="1"/>
  <c r="F1508" i="10"/>
  <c r="I1508" i="10" s="1"/>
  <c r="I1507" i="10"/>
  <c r="L1507" i="10" s="1"/>
  <c r="H1507" i="10"/>
  <c r="K1507" i="10" s="1"/>
  <c r="N1507" i="10" s="1"/>
  <c r="G1507" i="10"/>
  <c r="J1507" i="10" s="1"/>
  <c r="M1507" i="10" s="1"/>
  <c r="F1507" i="10"/>
  <c r="M1506" i="10"/>
  <c r="J1506" i="10"/>
  <c r="I1506" i="10"/>
  <c r="L1506" i="10" s="1"/>
  <c r="H1506" i="10"/>
  <c r="K1506" i="10" s="1"/>
  <c r="N1506" i="10" s="1"/>
  <c r="G1506" i="10"/>
  <c r="F1506" i="10"/>
  <c r="K1505" i="10"/>
  <c r="N1505" i="10" s="1"/>
  <c r="J1505" i="10"/>
  <c r="M1505" i="10" s="1"/>
  <c r="H1505" i="10"/>
  <c r="G1505" i="10"/>
  <c r="F1505" i="10"/>
  <c r="I1505" i="10" s="1"/>
  <c r="L1505" i="10" s="1"/>
  <c r="H1504" i="10"/>
  <c r="K1504" i="10" s="1"/>
  <c r="N1504" i="10" s="1"/>
  <c r="G1504" i="10"/>
  <c r="J1504" i="10" s="1"/>
  <c r="M1504" i="10" s="1"/>
  <c r="F1504" i="10"/>
  <c r="I1504" i="10" s="1"/>
  <c r="L1504" i="10" s="1"/>
  <c r="I1503" i="10"/>
  <c r="L1503" i="10" s="1"/>
  <c r="H1503" i="10"/>
  <c r="K1503" i="10" s="1"/>
  <c r="N1503" i="10" s="1"/>
  <c r="G1503" i="10"/>
  <c r="J1503" i="10" s="1"/>
  <c r="M1503" i="10" s="1"/>
  <c r="F1503" i="10"/>
  <c r="M1502" i="10"/>
  <c r="J1502" i="10"/>
  <c r="I1502" i="10"/>
  <c r="L1502" i="10" s="1"/>
  <c r="H1502" i="10"/>
  <c r="K1502" i="10" s="1"/>
  <c r="N1502" i="10" s="1"/>
  <c r="G1502" i="10"/>
  <c r="F1502" i="10"/>
  <c r="K1501" i="10"/>
  <c r="N1501" i="10" s="1"/>
  <c r="J1501" i="10"/>
  <c r="M1501" i="10" s="1"/>
  <c r="H1501" i="10"/>
  <c r="G1501" i="10"/>
  <c r="F1501" i="10"/>
  <c r="I1501" i="10" s="1"/>
  <c r="L1501" i="10" s="1"/>
  <c r="H1500" i="10"/>
  <c r="K1500" i="10" s="1"/>
  <c r="N1500" i="10" s="1"/>
  <c r="G1500" i="10"/>
  <c r="J1500" i="10" s="1"/>
  <c r="M1500" i="10" s="1"/>
  <c r="F1500" i="10"/>
  <c r="I1500" i="10" s="1"/>
  <c r="L1500" i="10" s="1"/>
  <c r="I1499" i="10"/>
  <c r="L1499" i="10" s="1"/>
  <c r="H1499" i="10"/>
  <c r="K1499" i="10" s="1"/>
  <c r="N1499" i="10" s="1"/>
  <c r="G1499" i="10"/>
  <c r="J1499" i="10" s="1"/>
  <c r="M1499" i="10" s="1"/>
  <c r="F1499" i="10"/>
  <c r="M1498" i="10"/>
  <c r="J1498" i="10"/>
  <c r="I1498" i="10"/>
  <c r="L1498" i="10" s="1"/>
  <c r="H1498" i="10"/>
  <c r="K1498" i="10" s="1"/>
  <c r="N1498" i="10" s="1"/>
  <c r="G1498" i="10"/>
  <c r="F1498" i="10"/>
  <c r="K1497" i="10"/>
  <c r="N1497" i="10" s="1"/>
  <c r="J1497" i="10"/>
  <c r="M1497" i="10" s="1"/>
  <c r="H1497" i="10"/>
  <c r="G1497" i="10"/>
  <c r="F1497" i="10"/>
  <c r="I1497" i="10" s="1"/>
  <c r="L1497" i="10" s="1"/>
  <c r="H1496" i="10"/>
  <c r="K1496" i="10" s="1"/>
  <c r="N1496" i="10" s="1"/>
  <c r="G1496" i="10"/>
  <c r="J1496" i="10" s="1"/>
  <c r="M1496" i="10" s="1"/>
  <c r="F1496" i="10"/>
  <c r="I1496" i="10" s="1"/>
  <c r="L1496" i="10" s="1"/>
  <c r="I1495" i="10"/>
  <c r="L1495" i="10" s="1"/>
  <c r="H1495" i="10"/>
  <c r="K1495" i="10" s="1"/>
  <c r="N1495" i="10" s="1"/>
  <c r="G1495" i="10"/>
  <c r="J1495" i="10" s="1"/>
  <c r="M1495" i="10" s="1"/>
  <c r="F1495" i="10"/>
  <c r="M1494" i="10"/>
  <c r="J1494" i="10"/>
  <c r="I1494" i="10"/>
  <c r="L1494" i="10" s="1"/>
  <c r="H1494" i="10"/>
  <c r="K1494" i="10" s="1"/>
  <c r="N1494" i="10" s="1"/>
  <c r="G1494" i="10"/>
  <c r="F1494" i="10"/>
  <c r="K1493" i="10"/>
  <c r="N1493" i="10" s="1"/>
  <c r="J1493" i="10"/>
  <c r="M1493" i="10" s="1"/>
  <c r="H1493" i="10"/>
  <c r="G1493" i="10"/>
  <c r="F1493" i="10"/>
  <c r="I1493" i="10" s="1"/>
  <c r="L1493" i="10" s="1"/>
  <c r="L1492" i="10"/>
  <c r="H1492" i="10"/>
  <c r="K1492" i="10" s="1"/>
  <c r="N1492" i="10" s="1"/>
  <c r="G1492" i="10"/>
  <c r="J1492" i="10" s="1"/>
  <c r="M1492" i="10" s="1"/>
  <c r="F1492" i="10"/>
  <c r="I1492" i="10" s="1"/>
  <c r="I1491" i="10"/>
  <c r="L1491" i="10" s="1"/>
  <c r="H1491" i="10"/>
  <c r="K1491" i="10" s="1"/>
  <c r="N1491" i="10" s="1"/>
  <c r="G1491" i="10"/>
  <c r="J1491" i="10" s="1"/>
  <c r="M1491" i="10" s="1"/>
  <c r="F1491" i="10"/>
  <c r="M1490" i="10"/>
  <c r="J1490" i="10"/>
  <c r="I1490" i="10"/>
  <c r="L1490" i="10" s="1"/>
  <c r="H1490" i="10"/>
  <c r="K1490" i="10" s="1"/>
  <c r="N1490" i="10" s="1"/>
  <c r="G1490" i="10"/>
  <c r="F1490" i="10"/>
  <c r="K1489" i="10"/>
  <c r="N1489" i="10" s="1"/>
  <c r="J1489" i="10"/>
  <c r="M1489" i="10" s="1"/>
  <c r="H1489" i="10"/>
  <c r="G1489" i="10"/>
  <c r="F1489" i="10"/>
  <c r="I1489" i="10" s="1"/>
  <c r="L1489" i="10" s="1"/>
  <c r="H1488" i="10"/>
  <c r="K1488" i="10" s="1"/>
  <c r="N1488" i="10" s="1"/>
  <c r="G1488" i="10"/>
  <c r="J1488" i="10" s="1"/>
  <c r="M1488" i="10" s="1"/>
  <c r="F1488" i="10"/>
  <c r="I1488" i="10" s="1"/>
  <c r="L1488" i="10" s="1"/>
  <c r="I1487" i="10"/>
  <c r="L1487" i="10" s="1"/>
  <c r="H1487" i="10"/>
  <c r="K1487" i="10" s="1"/>
  <c r="N1487" i="10" s="1"/>
  <c r="G1487" i="10"/>
  <c r="J1487" i="10" s="1"/>
  <c r="M1487" i="10" s="1"/>
  <c r="F1487" i="10"/>
  <c r="M1486" i="10"/>
  <c r="J1486" i="10"/>
  <c r="I1486" i="10"/>
  <c r="L1486" i="10" s="1"/>
  <c r="H1486" i="10"/>
  <c r="K1486" i="10" s="1"/>
  <c r="N1486" i="10" s="1"/>
  <c r="G1486" i="10"/>
  <c r="F1486" i="10"/>
  <c r="K1485" i="10"/>
  <c r="N1485" i="10" s="1"/>
  <c r="J1485" i="10"/>
  <c r="M1485" i="10" s="1"/>
  <c r="H1485" i="10"/>
  <c r="G1485" i="10"/>
  <c r="F1485" i="10"/>
  <c r="I1485" i="10" s="1"/>
  <c r="L1485" i="10" s="1"/>
  <c r="H1484" i="10"/>
  <c r="K1484" i="10" s="1"/>
  <c r="N1484" i="10" s="1"/>
  <c r="G1484" i="10"/>
  <c r="J1484" i="10" s="1"/>
  <c r="M1484" i="10" s="1"/>
  <c r="F1484" i="10"/>
  <c r="I1484" i="10" s="1"/>
  <c r="L1484" i="10" s="1"/>
  <c r="I1483" i="10"/>
  <c r="L1483" i="10" s="1"/>
  <c r="H1483" i="10"/>
  <c r="K1483" i="10" s="1"/>
  <c r="N1483" i="10" s="1"/>
  <c r="G1483" i="10"/>
  <c r="J1483" i="10" s="1"/>
  <c r="M1483" i="10" s="1"/>
  <c r="F1483" i="10"/>
  <c r="M1482" i="10"/>
  <c r="J1482" i="10"/>
  <c r="I1482" i="10"/>
  <c r="L1482" i="10" s="1"/>
  <c r="H1482" i="10"/>
  <c r="K1482" i="10" s="1"/>
  <c r="N1482" i="10" s="1"/>
  <c r="G1482" i="10"/>
  <c r="F1482" i="10"/>
  <c r="K1481" i="10"/>
  <c r="N1481" i="10" s="1"/>
  <c r="J1481" i="10"/>
  <c r="M1481" i="10" s="1"/>
  <c r="H1481" i="10"/>
  <c r="G1481" i="10"/>
  <c r="F1481" i="10"/>
  <c r="I1481" i="10" s="1"/>
  <c r="L1481" i="10" s="1"/>
  <c r="H1480" i="10"/>
  <c r="K1480" i="10" s="1"/>
  <c r="N1480" i="10" s="1"/>
  <c r="G1480" i="10"/>
  <c r="J1480" i="10" s="1"/>
  <c r="M1480" i="10" s="1"/>
  <c r="F1480" i="10"/>
  <c r="I1480" i="10" s="1"/>
  <c r="L1480" i="10" s="1"/>
  <c r="I1479" i="10"/>
  <c r="L1479" i="10" s="1"/>
  <c r="H1479" i="10"/>
  <c r="K1479" i="10" s="1"/>
  <c r="N1479" i="10" s="1"/>
  <c r="G1479" i="10"/>
  <c r="J1479" i="10" s="1"/>
  <c r="M1479" i="10" s="1"/>
  <c r="F1479" i="10"/>
  <c r="M1478" i="10"/>
  <c r="J1478" i="10"/>
  <c r="I1478" i="10"/>
  <c r="L1478" i="10" s="1"/>
  <c r="H1478" i="10"/>
  <c r="K1478" i="10" s="1"/>
  <c r="N1478" i="10" s="1"/>
  <c r="G1478" i="10"/>
  <c r="F1478" i="10"/>
  <c r="K1477" i="10"/>
  <c r="N1477" i="10" s="1"/>
  <c r="J1477" i="10"/>
  <c r="M1477" i="10" s="1"/>
  <c r="H1477" i="10"/>
  <c r="G1477" i="10"/>
  <c r="F1477" i="10"/>
  <c r="I1477" i="10" s="1"/>
  <c r="L1477" i="10" s="1"/>
  <c r="L1476" i="10"/>
  <c r="H1476" i="10"/>
  <c r="K1476" i="10" s="1"/>
  <c r="N1476" i="10" s="1"/>
  <c r="G1476" i="10"/>
  <c r="J1476" i="10" s="1"/>
  <c r="M1476" i="10" s="1"/>
  <c r="F1476" i="10"/>
  <c r="I1476" i="10" s="1"/>
  <c r="I1475" i="10"/>
  <c r="L1475" i="10" s="1"/>
  <c r="H1475" i="10"/>
  <c r="K1475" i="10" s="1"/>
  <c r="N1475" i="10" s="1"/>
  <c r="G1475" i="10"/>
  <c r="J1475" i="10" s="1"/>
  <c r="M1475" i="10" s="1"/>
  <c r="F1475" i="10"/>
  <c r="M1474" i="10"/>
  <c r="J1474" i="10"/>
  <c r="I1474" i="10"/>
  <c r="L1474" i="10" s="1"/>
  <c r="H1474" i="10"/>
  <c r="K1474" i="10" s="1"/>
  <c r="N1474" i="10" s="1"/>
  <c r="G1474" i="10"/>
  <c r="F1474" i="10"/>
  <c r="K1473" i="10"/>
  <c r="N1473" i="10" s="1"/>
  <c r="J1473" i="10"/>
  <c r="M1473" i="10" s="1"/>
  <c r="H1473" i="10"/>
  <c r="G1473" i="10"/>
  <c r="F1473" i="10"/>
  <c r="I1473" i="10" s="1"/>
  <c r="L1473" i="10" s="1"/>
  <c r="H1472" i="10"/>
  <c r="K1472" i="10" s="1"/>
  <c r="N1472" i="10" s="1"/>
  <c r="G1472" i="10"/>
  <c r="J1472" i="10" s="1"/>
  <c r="M1472" i="10" s="1"/>
  <c r="F1472" i="10"/>
  <c r="I1472" i="10" s="1"/>
  <c r="L1472" i="10" s="1"/>
  <c r="I1471" i="10"/>
  <c r="L1471" i="10" s="1"/>
  <c r="H1471" i="10"/>
  <c r="K1471" i="10" s="1"/>
  <c r="N1471" i="10" s="1"/>
  <c r="G1471" i="10"/>
  <c r="J1471" i="10" s="1"/>
  <c r="M1471" i="10" s="1"/>
  <c r="F1471" i="10"/>
  <c r="M1470" i="10"/>
  <c r="J1470" i="10"/>
  <c r="I1470" i="10"/>
  <c r="L1470" i="10" s="1"/>
  <c r="H1470" i="10"/>
  <c r="K1470" i="10" s="1"/>
  <c r="N1470" i="10" s="1"/>
  <c r="G1470" i="10"/>
  <c r="F1470" i="10"/>
  <c r="K1469" i="10"/>
  <c r="N1469" i="10" s="1"/>
  <c r="J1469" i="10"/>
  <c r="M1469" i="10" s="1"/>
  <c r="H1469" i="10"/>
  <c r="G1469" i="10"/>
  <c r="F1469" i="10"/>
  <c r="I1469" i="10" s="1"/>
  <c r="L1469" i="10" s="1"/>
  <c r="H1468" i="10"/>
  <c r="K1468" i="10" s="1"/>
  <c r="N1468" i="10" s="1"/>
  <c r="G1468" i="10"/>
  <c r="J1468" i="10" s="1"/>
  <c r="M1468" i="10" s="1"/>
  <c r="F1468" i="10"/>
  <c r="I1468" i="10" s="1"/>
  <c r="L1468" i="10" s="1"/>
  <c r="I1467" i="10"/>
  <c r="L1467" i="10" s="1"/>
  <c r="H1467" i="10"/>
  <c r="K1467" i="10" s="1"/>
  <c r="N1467" i="10" s="1"/>
  <c r="G1467" i="10"/>
  <c r="J1467" i="10" s="1"/>
  <c r="M1467" i="10" s="1"/>
  <c r="F1467" i="10"/>
  <c r="M1466" i="10"/>
  <c r="J1466" i="10"/>
  <c r="I1466" i="10"/>
  <c r="L1466" i="10" s="1"/>
  <c r="H1466" i="10"/>
  <c r="K1466" i="10" s="1"/>
  <c r="N1466" i="10" s="1"/>
  <c r="G1466" i="10"/>
  <c r="F1466" i="10"/>
  <c r="K1465" i="10"/>
  <c r="N1465" i="10" s="1"/>
  <c r="J1465" i="10"/>
  <c r="M1465" i="10" s="1"/>
  <c r="H1465" i="10"/>
  <c r="G1465" i="10"/>
  <c r="F1465" i="10"/>
  <c r="I1465" i="10" s="1"/>
  <c r="L1465" i="10" s="1"/>
  <c r="H1464" i="10"/>
  <c r="K1464" i="10" s="1"/>
  <c r="N1464" i="10" s="1"/>
  <c r="G1464" i="10"/>
  <c r="J1464" i="10" s="1"/>
  <c r="M1464" i="10" s="1"/>
  <c r="F1464" i="10"/>
  <c r="I1464" i="10" s="1"/>
  <c r="L1464" i="10" s="1"/>
  <c r="I1463" i="10"/>
  <c r="L1463" i="10" s="1"/>
  <c r="H1463" i="10"/>
  <c r="K1463" i="10" s="1"/>
  <c r="N1463" i="10" s="1"/>
  <c r="G1463" i="10"/>
  <c r="J1463" i="10" s="1"/>
  <c r="M1463" i="10" s="1"/>
  <c r="F1463" i="10"/>
  <c r="M1462" i="10"/>
  <c r="J1462" i="10"/>
  <c r="I1462" i="10"/>
  <c r="L1462" i="10" s="1"/>
  <c r="H1462" i="10"/>
  <c r="K1462" i="10" s="1"/>
  <c r="N1462" i="10" s="1"/>
  <c r="G1462" i="10"/>
  <c r="F1462" i="10"/>
  <c r="K1461" i="10"/>
  <c r="N1461" i="10" s="1"/>
  <c r="J1461" i="10"/>
  <c r="M1461" i="10" s="1"/>
  <c r="H1461" i="10"/>
  <c r="G1461" i="10"/>
  <c r="F1461" i="10"/>
  <c r="I1461" i="10" s="1"/>
  <c r="L1461" i="10" s="1"/>
  <c r="L1460" i="10"/>
  <c r="H1460" i="10"/>
  <c r="K1460" i="10" s="1"/>
  <c r="N1460" i="10" s="1"/>
  <c r="G1460" i="10"/>
  <c r="J1460" i="10" s="1"/>
  <c r="M1460" i="10" s="1"/>
  <c r="F1460" i="10"/>
  <c r="I1460" i="10" s="1"/>
  <c r="I1459" i="10"/>
  <c r="L1459" i="10" s="1"/>
  <c r="H1459" i="10"/>
  <c r="K1459" i="10" s="1"/>
  <c r="N1459" i="10" s="1"/>
  <c r="G1459" i="10"/>
  <c r="J1459" i="10" s="1"/>
  <c r="M1459" i="10" s="1"/>
  <c r="F1459" i="10"/>
  <c r="M1458" i="10"/>
  <c r="J1458" i="10"/>
  <c r="I1458" i="10"/>
  <c r="L1458" i="10" s="1"/>
  <c r="H1458" i="10"/>
  <c r="K1458" i="10" s="1"/>
  <c r="N1458" i="10" s="1"/>
  <c r="G1458" i="10"/>
  <c r="F1458" i="10"/>
  <c r="K1457" i="10"/>
  <c r="N1457" i="10" s="1"/>
  <c r="J1457" i="10"/>
  <c r="M1457" i="10" s="1"/>
  <c r="H1457" i="10"/>
  <c r="G1457" i="10"/>
  <c r="F1457" i="10"/>
  <c r="I1457" i="10" s="1"/>
  <c r="L1457" i="10" s="1"/>
  <c r="H1456" i="10"/>
  <c r="K1456" i="10" s="1"/>
  <c r="N1456" i="10" s="1"/>
  <c r="G1456" i="10"/>
  <c r="J1456" i="10" s="1"/>
  <c r="M1456" i="10" s="1"/>
  <c r="F1456" i="10"/>
  <c r="I1456" i="10" s="1"/>
  <c r="L1456" i="10" s="1"/>
  <c r="I1455" i="10"/>
  <c r="L1455" i="10" s="1"/>
  <c r="H1455" i="10"/>
  <c r="K1455" i="10" s="1"/>
  <c r="N1455" i="10" s="1"/>
  <c r="G1455" i="10"/>
  <c r="J1455" i="10" s="1"/>
  <c r="M1455" i="10" s="1"/>
  <c r="F1455" i="10"/>
  <c r="M1454" i="10"/>
  <c r="J1454" i="10"/>
  <c r="I1454" i="10"/>
  <c r="L1454" i="10" s="1"/>
  <c r="H1454" i="10"/>
  <c r="K1454" i="10" s="1"/>
  <c r="N1454" i="10" s="1"/>
  <c r="G1454" i="10"/>
  <c r="F1454" i="10"/>
  <c r="K1453" i="10"/>
  <c r="N1453" i="10" s="1"/>
  <c r="J1453" i="10"/>
  <c r="M1453" i="10" s="1"/>
  <c r="H1453" i="10"/>
  <c r="G1453" i="10"/>
  <c r="F1453" i="10"/>
  <c r="I1453" i="10" s="1"/>
  <c r="L1453" i="10" s="1"/>
  <c r="H1452" i="10"/>
  <c r="K1452" i="10" s="1"/>
  <c r="N1452" i="10" s="1"/>
  <c r="G1452" i="10"/>
  <c r="J1452" i="10" s="1"/>
  <c r="M1452" i="10" s="1"/>
  <c r="F1452" i="10"/>
  <c r="I1452" i="10" s="1"/>
  <c r="L1452" i="10" s="1"/>
  <c r="I1451" i="10"/>
  <c r="L1451" i="10" s="1"/>
  <c r="H1451" i="10"/>
  <c r="K1451" i="10" s="1"/>
  <c r="N1451" i="10" s="1"/>
  <c r="G1451" i="10"/>
  <c r="J1451" i="10" s="1"/>
  <c r="M1451" i="10" s="1"/>
  <c r="F1451" i="10"/>
  <c r="M1450" i="10"/>
  <c r="J1450" i="10"/>
  <c r="I1450" i="10"/>
  <c r="L1450" i="10" s="1"/>
  <c r="H1450" i="10"/>
  <c r="K1450" i="10" s="1"/>
  <c r="N1450" i="10" s="1"/>
  <c r="G1450" i="10"/>
  <c r="F1450" i="10"/>
  <c r="K1449" i="10"/>
  <c r="N1449" i="10" s="1"/>
  <c r="J1449" i="10"/>
  <c r="M1449" i="10" s="1"/>
  <c r="H1449" i="10"/>
  <c r="G1449" i="10"/>
  <c r="F1449" i="10"/>
  <c r="I1449" i="10" s="1"/>
  <c r="L1449" i="10" s="1"/>
  <c r="H1448" i="10"/>
  <c r="K1448" i="10" s="1"/>
  <c r="N1448" i="10" s="1"/>
  <c r="G1448" i="10"/>
  <c r="J1448" i="10" s="1"/>
  <c r="M1448" i="10" s="1"/>
  <c r="F1448" i="10"/>
  <c r="I1448" i="10" s="1"/>
  <c r="L1448" i="10" s="1"/>
  <c r="I1447" i="10"/>
  <c r="L1447" i="10" s="1"/>
  <c r="H1447" i="10"/>
  <c r="K1447" i="10" s="1"/>
  <c r="N1447" i="10" s="1"/>
  <c r="G1447" i="10"/>
  <c r="J1447" i="10" s="1"/>
  <c r="M1447" i="10" s="1"/>
  <c r="F1447" i="10"/>
  <c r="M1446" i="10"/>
  <c r="J1446" i="10"/>
  <c r="I1446" i="10"/>
  <c r="L1446" i="10" s="1"/>
  <c r="H1446" i="10"/>
  <c r="K1446" i="10" s="1"/>
  <c r="N1446" i="10" s="1"/>
  <c r="G1446" i="10"/>
  <c r="F1446" i="10"/>
  <c r="K1445" i="10"/>
  <c r="N1445" i="10" s="1"/>
  <c r="J1445" i="10"/>
  <c r="M1445" i="10" s="1"/>
  <c r="H1445" i="10"/>
  <c r="G1445" i="10"/>
  <c r="F1445" i="10"/>
  <c r="I1445" i="10" s="1"/>
  <c r="L1445" i="10" s="1"/>
  <c r="L1444" i="10"/>
  <c r="H1444" i="10"/>
  <c r="K1444" i="10" s="1"/>
  <c r="N1444" i="10" s="1"/>
  <c r="G1444" i="10"/>
  <c r="J1444" i="10" s="1"/>
  <c r="M1444" i="10" s="1"/>
  <c r="F1444" i="10"/>
  <c r="I1444" i="10" s="1"/>
  <c r="I1443" i="10"/>
  <c r="L1443" i="10" s="1"/>
  <c r="H1443" i="10"/>
  <c r="K1443" i="10" s="1"/>
  <c r="N1443" i="10" s="1"/>
  <c r="G1443" i="10"/>
  <c r="J1443" i="10" s="1"/>
  <c r="M1443" i="10" s="1"/>
  <c r="F1443" i="10"/>
  <c r="M1442" i="10"/>
  <c r="J1442" i="10"/>
  <c r="I1442" i="10"/>
  <c r="L1442" i="10" s="1"/>
  <c r="H1442" i="10"/>
  <c r="K1442" i="10" s="1"/>
  <c r="N1442" i="10" s="1"/>
  <c r="G1442" i="10"/>
  <c r="F1442" i="10"/>
  <c r="K1441" i="10"/>
  <c r="N1441" i="10" s="1"/>
  <c r="J1441" i="10"/>
  <c r="M1441" i="10" s="1"/>
  <c r="H1441" i="10"/>
  <c r="G1441" i="10"/>
  <c r="F1441" i="10"/>
  <c r="I1441" i="10" s="1"/>
  <c r="L1441" i="10" s="1"/>
  <c r="H1440" i="10"/>
  <c r="K1440" i="10" s="1"/>
  <c r="N1440" i="10" s="1"/>
  <c r="G1440" i="10"/>
  <c r="J1440" i="10" s="1"/>
  <c r="M1440" i="10" s="1"/>
  <c r="F1440" i="10"/>
  <c r="I1440" i="10" s="1"/>
  <c r="L1440" i="10" s="1"/>
  <c r="I1439" i="10"/>
  <c r="L1439" i="10" s="1"/>
  <c r="H1439" i="10"/>
  <c r="K1439" i="10" s="1"/>
  <c r="N1439" i="10" s="1"/>
  <c r="G1439" i="10"/>
  <c r="J1439" i="10" s="1"/>
  <c r="M1439" i="10" s="1"/>
  <c r="F1439" i="10"/>
  <c r="M1438" i="10"/>
  <c r="J1438" i="10"/>
  <c r="I1438" i="10"/>
  <c r="L1438" i="10" s="1"/>
  <c r="H1438" i="10"/>
  <c r="K1438" i="10" s="1"/>
  <c r="N1438" i="10" s="1"/>
  <c r="G1438" i="10"/>
  <c r="F1438" i="10"/>
  <c r="K1437" i="10"/>
  <c r="N1437" i="10" s="1"/>
  <c r="J1437" i="10"/>
  <c r="M1437" i="10" s="1"/>
  <c r="H1437" i="10"/>
  <c r="G1437" i="10"/>
  <c r="F1437" i="10"/>
  <c r="I1437" i="10" s="1"/>
  <c r="L1437" i="10" s="1"/>
  <c r="H1436" i="10"/>
  <c r="K1436" i="10" s="1"/>
  <c r="N1436" i="10" s="1"/>
  <c r="G1436" i="10"/>
  <c r="J1436" i="10" s="1"/>
  <c r="M1436" i="10" s="1"/>
  <c r="F1436" i="10"/>
  <c r="I1436" i="10" s="1"/>
  <c r="L1436" i="10" s="1"/>
  <c r="I1435" i="10"/>
  <c r="L1435" i="10" s="1"/>
  <c r="H1435" i="10"/>
  <c r="K1435" i="10" s="1"/>
  <c r="N1435" i="10" s="1"/>
  <c r="G1435" i="10"/>
  <c r="J1435" i="10" s="1"/>
  <c r="M1435" i="10" s="1"/>
  <c r="F1435" i="10"/>
  <c r="M1434" i="10"/>
  <c r="J1434" i="10"/>
  <c r="I1434" i="10"/>
  <c r="L1434" i="10" s="1"/>
  <c r="H1434" i="10"/>
  <c r="K1434" i="10" s="1"/>
  <c r="N1434" i="10" s="1"/>
  <c r="G1434" i="10"/>
  <c r="F1434" i="10"/>
  <c r="K1433" i="10"/>
  <c r="N1433" i="10" s="1"/>
  <c r="J1433" i="10"/>
  <c r="M1433" i="10" s="1"/>
  <c r="H1433" i="10"/>
  <c r="G1433" i="10"/>
  <c r="F1433" i="10"/>
  <c r="I1433" i="10" s="1"/>
  <c r="L1433" i="10" s="1"/>
  <c r="H1432" i="10"/>
  <c r="K1432" i="10" s="1"/>
  <c r="N1432" i="10" s="1"/>
  <c r="G1432" i="10"/>
  <c r="J1432" i="10" s="1"/>
  <c r="M1432" i="10" s="1"/>
  <c r="F1432" i="10"/>
  <c r="I1432" i="10" s="1"/>
  <c r="L1432" i="10" s="1"/>
  <c r="I1431" i="10"/>
  <c r="L1431" i="10" s="1"/>
  <c r="H1431" i="10"/>
  <c r="K1431" i="10" s="1"/>
  <c r="N1431" i="10" s="1"/>
  <c r="G1431" i="10"/>
  <c r="J1431" i="10" s="1"/>
  <c r="M1431" i="10" s="1"/>
  <c r="F1431" i="10"/>
  <c r="M1430" i="10"/>
  <c r="J1430" i="10"/>
  <c r="I1430" i="10"/>
  <c r="L1430" i="10" s="1"/>
  <c r="H1430" i="10"/>
  <c r="K1430" i="10" s="1"/>
  <c r="N1430" i="10" s="1"/>
  <c r="G1430" i="10"/>
  <c r="F1430" i="10"/>
  <c r="K1429" i="10"/>
  <c r="N1429" i="10" s="1"/>
  <c r="J1429" i="10"/>
  <c r="M1429" i="10" s="1"/>
  <c r="H1429" i="10"/>
  <c r="G1429" i="10"/>
  <c r="F1429" i="10"/>
  <c r="I1429" i="10" s="1"/>
  <c r="L1429" i="10" s="1"/>
  <c r="L1428" i="10"/>
  <c r="H1428" i="10"/>
  <c r="K1428" i="10" s="1"/>
  <c r="N1428" i="10" s="1"/>
  <c r="G1428" i="10"/>
  <c r="J1428" i="10" s="1"/>
  <c r="M1428" i="10" s="1"/>
  <c r="F1428" i="10"/>
  <c r="I1428" i="10" s="1"/>
  <c r="I1427" i="10"/>
  <c r="L1427" i="10" s="1"/>
  <c r="H1427" i="10"/>
  <c r="K1427" i="10" s="1"/>
  <c r="N1427" i="10" s="1"/>
  <c r="G1427" i="10"/>
  <c r="J1427" i="10" s="1"/>
  <c r="M1427" i="10" s="1"/>
  <c r="F1427" i="10"/>
  <c r="M1426" i="10"/>
  <c r="J1426" i="10"/>
  <c r="I1426" i="10"/>
  <c r="L1426" i="10" s="1"/>
  <c r="H1426" i="10"/>
  <c r="K1426" i="10" s="1"/>
  <c r="N1426" i="10" s="1"/>
  <c r="G1426" i="10"/>
  <c r="F1426" i="10"/>
  <c r="K1425" i="10"/>
  <c r="N1425" i="10" s="1"/>
  <c r="J1425" i="10"/>
  <c r="M1425" i="10" s="1"/>
  <c r="H1425" i="10"/>
  <c r="G1425" i="10"/>
  <c r="F1425" i="10"/>
  <c r="I1425" i="10" s="1"/>
  <c r="L1425" i="10" s="1"/>
  <c r="H1424" i="10"/>
  <c r="K1424" i="10" s="1"/>
  <c r="N1424" i="10" s="1"/>
  <c r="G1424" i="10"/>
  <c r="J1424" i="10" s="1"/>
  <c r="M1424" i="10" s="1"/>
  <c r="F1424" i="10"/>
  <c r="I1424" i="10" s="1"/>
  <c r="L1424" i="10" s="1"/>
  <c r="I1423" i="10"/>
  <c r="L1423" i="10" s="1"/>
  <c r="H1423" i="10"/>
  <c r="K1423" i="10" s="1"/>
  <c r="N1423" i="10" s="1"/>
  <c r="G1423" i="10"/>
  <c r="J1423" i="10" s="1"/>
  <c r="M1423" i="10" s="1"/>
  <c r="F1423" i="10"/>
  <c r="M1422" i="10"/>
  <c r="J1422" i="10"/>
  <c r="I1422" i="10"/>
  <c r="L1422" i="10" s="1"/>
  <c r="H1422" i="10"/>
  <c r="K1422" i="10" s="1"/>
  <c r="N1422" i="10" s="1"/>
  <c r="G1422" i="10"/>
  <c r="F1422" i="10"/>
  <c r="K1421" i="10"/>
  <c r="N1421" i="10" s="1"/>
  <c r="J1421" i="10"/>
  <c r="M1421" i="10" s="1"/>
  <c r="H1421" i="10"/>
  <c r="G1421" i="10"/>
  <c r="F1421" i="10"/>
  <c r="I1421" i="10" s="1"/>
  <c r="L1421" i="10" s="1"/>
  <c r="H1420" i="10"/>
  <c r="K1420" i="10" s="1"/>
  <c r="N1420" i="10" s="1"/>
  <c r="G1420" i="10"/>
  <c r="J1420" i="10" s="1"/>
  <c r="M1420" i="10" s="1"/>
  <c r="F1420" i="10"/>
  <c r="I1420" i="10" s="1"/>
  <c r="L1420" i="10" s="1"/>
  <c r="I1419" i="10"/>
  <c r="L1419" i="10" s="1"/>
  <c r="H1419" i="10"/>
  <c r="K1419" i="10" s="1"/>
  <c r="N1419" i="10" s="1"/>
  <c r="G1419" i="10"/>
  <c r="J1419" i="10" s="1"/>
  <c r="M1419" i="10" s="1"/>
  <c r="F1419" i="10"/>
  <c r="M1418" i="10"/>
  <c r="J1418" i="10"/>
  <c r="I1418" i="10"/>
  <c r="L1418" i="10" s="1"/>
  <c r="H1418" i="10"/>
  <c r="K1418" i="10" s="1"/>
  <c r="N1418" i="10" s="1"/>
  <c r="G1418" i="10"/>
  <c r="F1418" i="10"/>
  <c r="K1417" i="10"/>
  <c r="N1417" i="10" s="1"/>
  <c r="J1417" i="10"/>
  <c r="M1417" i="10" s="1"/>
  <c r="H1417" i="10"/>
  <c r="G1417" i="10"/>
  <c r="F1417" i="10"/>
  <c r="I1417" i="10" s="1"/>
  <c r="L1417" i="10" s="1"/>
  <c r="H1416" i="10"/>
  <c r="K1416" i="10" s="1"/>
  <c r="N1416" i="10" s="1"/>
  <c r="G1416" i="10"/>
  <c r="J1416" i="10" s="1"/>
  <c r="M1416" i="10" s="1"/>
  <c r="F1416" i="10"/>
  <c r="I1416" i="10" s="1"/>
  <c r="L1416" i="10" s="1"/>
  <c r="I1415" i="10"/>
  <c r="L1415" i="10" s="1"/>
  <c r="H1415" i="10"/>
  <c r="K1415" i="10" s="1"/>
  <c r="N1415" i="10" s="1"/>
  <c r="G1415" i="10"/>
  <c r="J1415" i="10" s="1"/>
  <c r="M1415" i="10" s="1"/>
  <c r="F1415" i="10"/>
  <c r="M1414" i="10"/>
  <c r="J1414" i="10"/>
  <c r="I1414" i="10"/>
  <c r="L1414" i="10" s="1"/>
  <c r="H1414" i="10"/>
  <c r="K1414" i="10" s="1"/>
  <c r="N1414" i="10" s="1"/>
  <c r="G1414" i="10"/>
  <c r="F1414" i="10"/>
  <c r="K1413" i="10"/>
  <c r="N1413" i="10" s="1"/>
  <c r="J1413" i="10"/>
  <c r="M1413" i="10" s="1"/>
  <c r="H1413" i="10"/>
  <c r="G1413" i="10"/>
  <c r="F1413" i="10"/>
  <c r="I1413" i="10" s="1"/>
  <c r="L1413" i="10" s="1"/>
  <c r="L1412" i="10"/>
  <c r="H1412" i="10"/>
  <c r="K1412" i="10" s="1"/>
  <c r="N1412" i="10" s="1"/>
  <c r="G1412" i="10"/>
  <c r="J1412" i="10" s="1"/>
  <c r="M1412" i="10" s="1"/>
  <c r="F1412" i="10"/>
  <c r="I1412" i="10" s="1"/>
  <c r="I1411" i="10"/>
  <c r="L1411" i="10" s="1"/>
  <c r="H1411" i="10"/>
  <c r="K1411" i="10" s="1"/>
  <c r="N1411" i="10" s="1"/>
  <c r="G1411" i="10"/>
  <c r="J1411" i="10" s="1"/>
  <c r="M1411" i="10" s="1"/>
  <c r="F1411" i="10"/>
  <c r="M1410" i="10"/>
  <c r="J1410" i="10"/>
  <c r="I1410" i="10"/>
  <c r="L1410" i="10" s="1"/>
  <c r="H1410" i="10"/>
  <c r="K1410" i="10" s="1"/>
  <c r="N1410" i="10" s="1"/>
  <c r="G1410" i="10"/>
  <c r="F1410" i="10"/>
  <c r="K1409" i="10"/>
  <c r="N1409" i="10" s="1"/>
  <c r="J1409" i="10"/>
  <c r="M1409" i="10" s="1"/>
  <c r="H1409" i="10"/>
  <c r="G1409" i="10"/>
  <c r="F1409" i="10"/>
  <c r="I1409" i="10" s="1"/>
  <c r="L1409" i="10" s="1"/>
  <c r="H1408" i="10"/>
  <c r="K1408" i="10" s="1"/>
  <c r="N1408" i="10" s="1"/>
  <c r="G1408" i="10"/>
  <c r="J1408" i="10" s="1"/>
  <c r="M1408" i="10" s="1"/>
  <c r="F1408" i="10"/>
  <c r="I1408" i="10" s="1"/>
  <c r="L1408" i="10" s="1"/>
  <c r="I1407" i="10"/>
  <c r="L1407" i="10" s="1"/>
  <c r="H1407" i="10"/>
  <c r="K1407" i="10" s="1"/>
  <c r="N1407" i="10" s="1"/>
  <c r="G1407" i="10"/>
  <c r="J1407" i="10" s="1"/>
  <c r="M1407" i="10" s="1"/>
  <c r="F1407" i="10"/>
  <c r="M1406" i="10"/>
  <c r="J1406" i="10"/>
  <c r="I1406" i="10"/>
  <c r="L1406" i="10" s="1"/>
  <c r="H1406" i="10"/>
  <c r="K1406" i="10" s="1"/>
  <c r="N1406" i="10" s="1"/>
  <c r="G1406" i="10"/>
  <c r="F1406" i="10"/>
  <c r="K1405" i="10"/>
  <c r="N1405" i="10" s="1"/>
  <c r="J1405" i="10"/>
  <c r="M1405" i="10" s="1"/>
  <c r="H1405" i="10"/>
  <c r="G1405" i="10"/>
  <c r="F1405" i="10"/>
  <c r="I1405" i="10" s="1"/>
  <c r="L1405" i="10" s="1"/>
  <c r="H1404" i="10"/>
  <c r="K1404" i="10" s="1"/>
  <c r="N1404" i="10" s="1"/>
  <c r="G1404" i="10"/>
  <c r="J1404" i="10" s="1"/>
  <c r="M1404" i="10" s="1"/>
  <c r="F1404" i="10"/>
  <c r="I1404" i="10" s="1"/>
  <c r="L1404" i="10" s="1"/>
  <c r="I1403" i="10"/>
  <c r="L1403" i="10" s="1"/>
  <c r="H1403" i="10"/>
  <c r="K1403" i="10" s="1"/>
  <c r="N1403" i="10" s="1"/>
  <c r="G1403" i="10"/>
  <c r="J1403" i="10" s="1"/>
  <c r="M1403" i="10" s="1"/>
  <c r="F1403" i="10"/>
  <c r="M1402" i="10"/>
  <c r="J1402" i="10"/>
  <c r="I1402" i="10"/>
  <c r="L1402" i="10" s="1"/>
  <c r="H1402" i="10"/>
  <c r="K1402" i="10" s="1"/>
  <c r="N1402" i="10" s="1"/>
  <c r="G1402" i="10"/>
  <c r="F1402" i="10"/>
  <c r="K1401" i="10"/>
  <c r="N1401" i="10" s="1"/>
  <c r="J1401" i="10"/>
  <c r="M1401" i="10" s="1"/>
  <c r="H1401" i="10"/>
  <c r="G1401" i="10"/>
  <c r="F1401" i="10"/>
  <c r="I1401" i="10" s="1"/>
  <c r="L1401" i="10" s="1"/>
  <c r="H1400" i="10"/>
  <c r="K1400" i="10" s="1"/>
  <c r="N1400" i="10" s="1"/>
  <c r="G1400" i="10"/>
  <c r="J1400" i="10" s="1"/>
  <c r="M1400" i="10" s="1"/>
  <c r="F1400" i="10"/>
  <c r="I1400" i="10" s="1"/>
  <c r="L1400" i="10" s="1"/>
  <c r="I1399" i="10"/>
  <c r="L1399" i="10" s="1"/>
  <c r="H1399" i="10"/>
  <c r="K1399" i="10" s="1"/>
  <c r="N1399" i="10" s="1"/>
  <c r="G1399" i="10"/>
  <c r="J1399" i="10" s="1"/>
  <c r="M1399" i="10" s="1"/>
  <c r="F1399" i="10"/>
  <c r="J1398" i="10"/>
  <c r="M1398" i="10" s="1"/>
  <c r="H1398" i="10"/>
  <c r="K1398" i="10" s="1"/>
  <c r="N1398" i="10" s="1"/>
  <c r="G1398" i="10"/>
  <c r="F1398" i="10"/>
  <c r="I1398" i="10" s="1"/>
  <c r="L1398" i="10" s="1"/>
  <c r="K1397" i="10"/>
  <c r="N1397" i="10" s="1"/>
  <c r="J1397" i="10"/>
  <c r="M1397" i="10" s="1"/>
  <c r="H1397" i="10"/>
  <c r="G1397" i="10"/>
  <c r="F1397" i="10"/>
  <c r="I1397" i="10" s="1"/>
  <c r="L1397" i="10" s="1"/>
  <c r="K1396" i="10"/>
  <c r="N1396" i="10" s="1"/>
  <c r="J1396" i="10"/>
  <c r="M1396" i="10" s="1"/>
  <c r="H1396" i="10"/>
  <c r="G1396" i="10"/>
  <c r="F1396" i="10"/>
  <c r="I1396" i="10" s="1"/>
  <c r="L1396" i="10" s="1"/>
  <c r="M1395" i="10"/>
  <c r="I1395" i="10"/>
  <c r="L1395" i="10" s="1"/>
  <c r="H1395" i="10"/>
  <c r="K1395" i="10" s="1"/>
  <c r="N1395" i="10" s="1"/>
  <c r="G1395" i="10"/>
  <c r="J1395" i="10" s="1"/>
  <c r="F1395" i="10"/>
  <c r="M1394" i="10"/>
  <c r="J1394" i="10"/>
  <c r="I1394" i="10"/>
  <c r="L1394" i="10" s="1"/>
  <c r="H1394" i="10"/>
  <c r="K1394" i="10" s="1"/>
  <c r="N1394" i="10" s="1"/>
  <c r="G1394" i="10"/>
  <c r="F1394" i="10"/>
  <c r="N1393" i="10"/>
  <c r="M1393" i="10"/>
  <c r="K1393" i="10"/>
  <c r="J1393" i="10"/>
  <c r="I1393" i="10"/>
  <c r="L1393" i="10" s="1"/>
  <c r="H1393" i="10"/>
  <c r="G1393" i="10"/>
  <c r="F1393" i="10"/>
  <c r="L1392" i="10"/>
  <c r="H1392" i="10"/>
  <c r="K1392" i="10" s="1"/>
  <c r="N1392" i="10" s="1"/>
  <c r="G1392" i="10"/>
  <c r="J1392" i="10" s="1"/>
  <c r="M1392" i="10" s="1"/>
  <c r="F1392" i="10"/>
  <c r="I1392" i="10" s="1"/>
  <c r="L1391" i="10"/>
  <c r="K1391" i="10"/>
  <c r="N1391" i="10" s="1"/>
  <c r="I1391" i="10"/>
  <c r="H1391" i="10"/>
  <c r="G1391" i="10"/>
  <c r="J1391" i="10" s="1"/>
  <c r="M1391" i="10" s="1"/>
  <c r="F1391" i="10"/>
  <c r="M1390" i="10"/>
  <c r="L1390" i="10"/>
  <c r="J1390" i="10"/>
  <c r="I1390" i="10"/>
  <c r="H1390" i="10"/>
  <c r="K1390" i="10" s="1"/>
  <c r="N1390" i="10" s="1"/>
  <c r="G1390" i="10"/>
  <c r="F1390" i="10"/>
  <c r="N1389" i="10"/>
  <c r="M1389" i="10"/>
  <c r="K1389" i="10"/>
  <c r="J1389" i="10"/>
  <c r="I1389" i="10"/>
  <c r="L1389" i="10" s="1"/>
  <c r="H1389" i="10"/>
  <c r="G1389" i="10"/>
  <c r="F1389" i="10"/>
  <c r="N1388" i="10"/>
  <c r="K1388" i="10"/>
  <c r="J1388" i="10"/>
  <c r="M1388" i="10" s="1"/>
  <c r="H1388" i="10"/>
  <c r="G1388" i="10"/>
  <c r="F1388" i="10"/>
  <c r="I1388" i="10" s="1"/>
  <c r="L1388" i="10" s="1"/>
  <c r="L1387" i="10"/>
  <c r="K1387" i="10"/>
  <c r="N1387" i="10" s="1"/>
  <c r="I1387" i="10"/>
  <c r="H1387" i="10"/>
  <c r="G1387" i="10"/>
  <c r="J1387" i="10" s="1"/>
  <c r="M1387" i="10" s="1"/>
  <c r="F1387" i="10"/>
  <c r="M1386" i="10"/>
  <c r="L1386" i="10"/>
  <c r="J1386" i="10"/>
  <c r="I1386" i="10"/>
  <c r="H1386" i="10"/>
  <c r="K1386" i="10" s="1"/>
  <c r="N1386" i="10" s="1"/>
  <c r="G1386" i="10"/>
  <c r="F1386" i="10"/>
  <c r="N1385" i="10"/>
  <c r="M1385" i="10"/>
  <c r="K1385" i="10"/>
  <c r="J1385" i="10"/>
  <c r="I1385" i="10"/>
  <c r="L1385" i="10" s="1"/>
  <c r="H1385" i="10"/>
  <c r="G1385" i="10"/>
  <c r="F1385" i="10"/>
  <c r="N1384" i="10"/>
  <c r="K1384" i="10"/>
  <c r="J1384" i="10"/>
  <c r="M1384" i="10" s="1"/>
  <c r="H1384" i="10"/>
  <c r="G1384" i="10"/>
  <c r="F1384" i="10"/>
  <c r="I1384" i="10" s="1"/>
  <c r="L1384" i="10" s="1"/>
  <c r="L1383" i="10"/>
  <c r="K1383" i="10"/>
  <c r="N1383" i="10" s="1"/>
  <c r="I1383" i="10"/>
  <c r="H1383" i="10"/>
  <c r="G1383" i="10"/>
  <c r="J1383" i="10" s="1"/>
  <c r="M1383" i="10" s="1"/>
  <c r="F1383" i="10"/>
  <c r="M1382" i="10"/>
  <c r="L1382" i="10"/>
  <c r="J1382" i="10"/>
  <c r="I1382" i="10"/>
  <c r="H1382" i="10"/>
  <c r="K1382" i="10" s="1"/>
  <c r="N1382" i="10" s="1"/>
  <c r="G1382" i="10"/>
  <c r="F1382" i="10"/>
  <c r="N1381" i="10"/>
  <c r="M1381" i="10"/>
  <c r="K1381" i="10"/>
  <c r="J1381" i="10"/>
  <c r="I1381" i="10"/>
  <c r="L1381" i="10" s="1"/>
  <c r="H1381" i="10"/>
  <c r="G1381" i="10"/>
  <c r="F1381" i="10"/>
  <c r="N1380" i="10"/>
  <c r="K1380" i="10"/>
  <c r="J1380" i="10"/>
  <c r="M1380" i="10" s="1"/>
  <c r="H1380" i="10"/>
  <c r="G1380" i="10"/>
  <c r="F1380" i="10"/>
  <c r="I1380" i="10" s="1"/>
  <c r="L1380" i="10" s="1"/>
  <c r="L1379" i="10"/>
  <c r="K1379" i="10"/>
  <c r="N1379" i="10" s="1"/>
  <c r="I1379" i="10"/>
  <c r="H1379" i="10"/>
  <c r="G1379" i="10"/>
  <c r="J1379" i="10" s="1"/>
  <c r="M1379" i="10" s="1"/>
  <c r="F1379" i="10"/>
  <c r="M1378" i="10"/>
  <c r="L1378" i="10"/>
  <c r="J1378" i="10"/>
  <c r="I1378" i="10"/>
  <c r="H1378" i="10"/>
  <c r="K1378" i="10" s="1"/>
  <c r="N1378" i="10" s="1"/>
  <c r="G1378" i="10"/>
  <c r="F1378" i="10"/>
  <c r="N1377" i="10"/>
  <c r="M1377" i="10"/>
  <c r="K1377" i="10"/>
  <c r="J1377" i="10"/>
  <c r="I1377" i="10"/>
  <c r="L1377" i="10" s="1"/>
  <c r="H1377" i="10"/>
  <c r="G1377" i="10"/>
  <c r="F1377" i="10"/>
  <c r="N1376" i="10"/>
  <c r="K1376" i="10"/>
  <c r="J1376" i="10"/>
  <c r="M1376" i="10" s="1"/>
  <c r="H1376" i="10"/>
  <c r="G1376" i="10"/>
  <c r="F1376" i="10"/>
  <c r="I1376" i="10" s="1"/>
  <c r="L1376" i="10" s="1"/>
  <c r="L1375" i="10"/>
  <c r="K1375" i="10"/>
  <c r="N1375" i="10" s="1"/>
  <c r="I1375" i="10"/>
  <c r="H1375" i="10"/>
  <c r="G1375" i="10"/>
  <c r="J1375" i="10" s="1"/>
  <c r="M1375" i="10" s="1"/>
  <c r="F1375" i="10"/>
  <c r="M1374" i="10"/>
  <c r="L1374" i="10"/>
  <c r="J1374" i="10"/>
  <c r="I1374" i="10"/>
  <c r="H1374" i="10"/>
  <c r="K1374" i="10" s="1"/>
  <c r="N1374" i="10" s="1"/>
  <c r="G1374" i="10"/>
  <c r="F1374" i="10"/>
  <c r="N1373" i="10"/>
  <c r="M1373" i="10"/>
  <c r="K1373" i="10"/>
  <c r="J1373" i="10"/>
  <c r="I1373" i="10"/>
  <c r="L1373" i="10" s="1"/>
  <c r="H1373" i="10"/>
  <c r="G1373" i="10"/>
  <c r="F1373" i="10"/>
  <c r="N1372" i="10"/>
  <c r="K1372" i="10"/>
  <c r="J1372" i="10"/>
  <c r="M1372" i="10" s="1"/>
  <c r="H1372" i="10"/>
  <c r="G1372" i="10"/>
  <c r="F1372" i="10"/>
  <c r="I1372" i="10" s="1"/>
  <c r="L1372" i="10" s="1"/>
  <c r="L1371" i="10"/>
  <c r="K1371" i="10"/>
  <c r="N1371" i="10" s="1"/>
  <c r="I1371" i="10"/>
  <c r="H1371" i="10"/>
  <c r="G1371" i="10"/>
  <c r="J1371" i="10" s="1"/>
  <c r="M1371" i="10" s="1"/>
  <c r="F1371" i="10"/>
  <c r="M1370" i="10"/>
  <c r="L1370" i="10"/>
  <c r="J1370" i="10"/>
  <c r="I1370" i="10"/>
  <c r="H1370" i="10"/>
  <c r="K1370" i="10" s="1"/>
  <c r="N1370" i="10" s="1"/>
  <c r="G1370" i="10"/>
  <c r="F1370" i="10"/>
  <c r="N1369" i="10"/>
  <c r="M1369" i="10"/>
  <c r="K1369" i="10"/>
  <c r="J1369" i="10"/>
  <c r="I1369" i="10"/>
  <c r="L1369" i="10" s="1"/>
  <c r="H1369" i="10"/>
  <c r="G1369" i="10"/>
  <c r="F1369" i="10"/>
  <c r="N1368" i="10"/>
  <c r="K1368" i="10"/>
  <c r="J1368" i="10"/>
  <c r="M1368" i="10" s="1"/>
  <c r="H1368" i="10"/>
  <c r="G1368" i="10"/>
  <c r="F1368" i="10"/>
  <c r="I1368" i="10" s="1"/>
  <c r="L1368" i="10" s="1"/>
  <c r="L1367" i="10"/>
  <c r="K1367" i="10"/>
  <c r="N1367" i="10" s="1"/>
  <c r="I1367" i="10"/>
  <c r="H1367" i="10"/>
  <c r="G1367" i="10"/>
  <c r="J1367" i="10" s="1"/>
  <c r="M1367" i="10" s="1"/>
  <c r="F1367" i="10"/>
  <c r="M1366" i="10"/>
  <c r="L1366" i="10"/>
  <c r="J1366" i="10"/>
  <c r="I1366" i="10"/>
  <c r="H1366" i="10"/>
  <c r="K1366" i="10" s="1"/>
  <c r="N1366" i="10" s="1"/>
  <c r="G1366" i="10"/>
  <c r="F1366" i="10"/>
  <c r="N1365" i="10"/>
  <c r="M1365" i="10"/>
  <c r="K1365" i="10"/>
  <c r="J1365" i="10"/>
  <c r="I1365" i="10"/>
  <c r="L1365" i="10" s="1"/>
  <c r="H1365" i="10"/>
  <c r="G1365" i="10"/>
  <c r="F1365" i="10"/>
  <c r="N1364" i="10"/>
  <c r="K1364" i="10"/>
  <c r="J1364" i="10"/>
  <c r="M1364" i="10" s="1"/>
  <c r="H1364" i="10"/>
  <c r="G1364" i="10"/>
  <c r="F1364" i="10"/>
  <c r="I1364" i="10" s="1"/>
  <c r="L1364" i="10" s="1"/>
  <c r="L1363" i="10"/>
  <c r="K1363" i="10"/>
  <c r="N1363" i="10" s="1"/>
  <c r="I1363" i="10"/>
  <c r="H1363" i="10"/>
  <c r="G1363" i="10"/>
  <c r="J1363" i="10" s="1"/>
  <c r="M1363" i="10" s="1"/>
  <c r="F1363" i="10"/>
  <c r="M1362" i="10"/>
  <c r="L1362" i="10"/>
  <c r="J1362" i="10"/>
  <c r="I1362" i="10"/>
  <c r="H1362" i="10"/>
  <c r="K1362" i="10" s="1"/>
  <c r="N1362" i="10" s="1"/>
  <c r="G1362" i="10"/>
  <c r="F1362" i="10"/>
  <c r="N1361" i="10"/>
  <c r="M1361" i="10"/>
  <c r="K1361" i="10"/>
  <c r="J1361" i="10"/>
  <c r="I1361" i="10"/>
  <c r="L1361" i="10" s="1"/>
  <c r="H1361" i="10"/>
  <c r="G1361" i="10"/>
  <c r="F1361" i="10"/>
  <c r="N1360" i="10"/>
  <c r="K1360" i="10"/>
  <c r="J1360" i="10"/>
  <c r="M1360" i="10" s="1"/>
  <c r="H1360" i="10"/>
  <c r="G1360" i="10"/>
  <c r="F1360" i="10"/>
  <c r="I1360" i="10" s="1"/>
  <c r="L1360" i="10" s="1"/>
  <c r="L1359" i="10"/>
  <c r="K1359" i="10"/>
  <c r="N1359" i="10" s="1"/>
  <c r="I1359" i="10"/>
  <c r="H1359" i="10"/>
  <c r="G1359" i="10"/>
  <c r="J1359" i="10" s="1"/>
  <c r="M1359" i="10" s="1"/>
  <c r="F1359" i="10"/>
  <c r="M1358" i="10"/>
  <c r="L1358" i="10"/>
  <c r="J1358" i="10"/>
  <c r="I1358" i="10"/>
  <c r="H1358" i="10"/>
  <c r="K1358" i="10" s="1"/>
  <c r="N1358" i="10" s="1"/>
  <c r="G1358" i="10"/>
  <c r="F1358" i="10"/>
  <c r="N1357" i="10"/>
  <c r="M1357" i="10"/>
  <c r="K1357" i="10"/>
  <c r="J1357" i="10"/>
  <c r="I1357" i="10"/>
  <c r="L1357" i="10" s="1"/>
  <c r="H1357" i="10"/>
  <c r="G1357" i="10"/>
  <c r="F1357" i="10"/>
  <c r="N1356" i="10"/>
  <c r="K1356" i="10"/>
  <c r="J1356" i="10"/>
  <c r="M1356" i="10" s="1"/>
  <c r="H1356" i="10"/>
  <c r="G1356" i="10"/>
  <c r="F1356" i="10"/>
  <c r="I1356" i="10" s="1"/>
  <c r="L1356" i="10" s="1"/>
  <c r="L1355" i="10"/>
  <c r="K1355" i="10"/>
  <c r="N1355" i="10" s="1"/>
  <c r="I1355" i="10"/>
  <c r="H1355" i="10"/>
  <c r="G1355" i="10"/>
  <c r="J1355" i="10" s="1"/>
  <c r="M1355" i="10" s="1"/>
  <c r="F1355" i="10"/>
  <c r="M1354" i="10"/>
  <c r="L1354" i="10"/>
  <c r="J1354" i="10"/>
  <c r="I1354" i="10"/>
  <c r="H1354" i="10"/>
  <c r="K1354" i="10" s="1"/>
  <c r="N1354" i="10" s="1"/>
  <c r="G1354" i="10"/>
  <c r="F1354" i="10"/>
  <c r="N1353" i="10"/>
  <c r="M1353" i="10"/>
  <c r="K1353" i="10"/>
  <c r="J1353" i="10"/>
  <c r="I1353" i="10"/>
  <c r="L1353" i="10" s="1"/>
  <c r="H1353" i="10"/>
  <c r="G1353" i="10"/>
  <c r="F1353" i="10"/>
  <c r="N1352" i="10"/>
  <c r="K1352" i="10"/>
  <c r="J1352" i="10"/>
  <c r="M1352" i="10" s="1"/>
  <c r="H1352" i="10"/>
  <c r="G1352" i="10"/>
  <c r="F1352" i="10"/>
  <c r="I1352" i="10" s="1"/>
  <c r="L1352" i="10" s="1"/>
  <c r="L1351" i="10"/>
  <c r="K1351" i="10"/>
  <c r="N1351" i="10" s="1"/>
  <c r="I1351" i="10"/>
  <c r="H1351" i="10"/>
  <c r="G1351" i="10"/>
  <c r="J1351" i="10" s="1"/>
  <c r="M1351" i="10" s="1"/>
  <c r="F1351" i="10"/>
  <c r="M1350" i="10"/>
  <c r="L1350" i="10"/>
  <c r="J1350" i="10"/>
  <c r="I1350" i="10"/>
  <c r="H1350" i="10"/>
  <c r="K1350" i="10" s="1"/>
  <c r="N1350" i="10" s="1"/>
  <c r="G1350" i="10"/>
  <c r="F1350" i="10"/>
  <c r="N1349" i="10"/>
  <c r="M1349" i="10"/>
  <c r="K1349" i="10"/>
  <c r="J1349" i="10"/>
  <c r="I1349" i="10"/>
  <c r="L1349" i="10" s="1"/>
  <c r="H1349" i="10"/>
  <c r="G1349" i="10"/>
  <c r="F1349" i="10"/>
  <c r="N1348" i="10"/>
  <c r="K1348" i="10"/>
  <c r="J1348" i="10"/>
  <c r="M1348" i="10" s="1"/>
  <c r="H1348" i="10"/>
  <c r="G1348" i="10"/>
  <c r="F1348" i="10"/>
  <c r="I1348" i="10" s="1"/>
  <c r="L1348" i="10" s="1"/>
  <c r="L1347" i="10"/>
  <c r="K1347" i="10"/>
  <c r="N1347" i="10" s="1"/>
  <c r="I1347" i="10"/>
  <c r="H1347" i="10"/>
  <c r="G1347" i="10"/>
  <c r="J1347" i="10" s="1"/>
  <c r="M1347" i="10" s="1"/>
  <c r="F1347" i="10"/>
  <c r="M1346" i="10"/>
  <c r="L1346" i="10"/>
  <c r="J1346" i="10"/>
  <c r="I1346" i="10"/>
  <c r="H1346" i="10"/>
  <c r="K1346" i="10" s="1"/>
  <c r="N1346" i="10" s="1"/>
  <c r="G1346" i="10"/>
  <c r="F1346" i="10"/>
  <c r="N1345" i="10"/>
  <c r="M1345" i="10"/>
  <c r="K1345" i="10"/>
  <c r="J1345" i="10"/>
  <c r="I1345" i="10"/>
  <c r="L1345" i="10" s="1"/>
  <c r="H1345" i="10"/>
  <c r="G1345" i="10"/>
  <c r="F1345" i="10"/>
  <c r="N1344" i="10"/>
  <c r="K1344" i="10"/>
  <c r="J1344" i="10"/>
  <c r="M1344" i="10" s="1"/>
  <c r="H1344" i="10"/>
  <c r="G1344" i="10"/>
  <c r="F1344" i="10"/>
  <c r="I1344" i="10" s="1"/>
  <c r="L1344" i="10" s="1"/>
  <c r="L1343" i="10"/>
  <c r="K1343" i="10"/>
  <c r="N1343" i="10" s="1"/>
  <c r="I1343" i="10"/>
  <c r="H1343" i="10"/>
  <c r="G1343" i="10"/>
  <c r="J1343" i="10" s="1"/>
  <c r="M1343" i="10" s="1"/>
  <c r="F1343" i="10"/>
  <c r="M1342" i="10"/>
  <c r="L1342" i="10"/>
  <c r="J1342" i="10"/>
  <c r="I1342" i="10"/>
  <c r="H1342" i="10"/>
  <c r="K1342" i="10" s="1"/>
  <c r="N1342" i="10" s="1"/>
  <c r="G1342" i="10"/>
  <c r="F1342" i="10"/>
  <c r="N1341" i="10"/>
  <c r="M1341" i="10"/>
  <c r="K1341" i="10"/>
  <c r="J1341" i="10"/>
  <c r="I1341" i="10"/>
  <c r="L1341" i="10" s="1"/>
  <c r="H1341" i="10"/>
  <c r="G1341" i="10"/>
  <c r="F1341" i="10"/>
  <c r="N1340" i="10"/>
  <c r="K1340" i="10"/>
  <c r="J1340" i="10"/>
  <c r="M1340" i="10" s="1"/>
  <c r="H1340" i="10"/>
  <c r="G1340" i="10"/>
  <c r="F1340" i="10"/>
  <c r="I1340" i="10" s="1"/>
  <c r="L1340" i="10" s="1"/>
  <c r="L1339" i="10"/>
  <c r="K1339" i="10"/>
  <c r="N1339" i="10" s="1"/>
  <c r="I1339" i="10"/>
  <c r="H1339" i="10"/>
  <c r="G1339" i="10"/>
  <c r="J1339" i="10" s="1"/>
  <c r="M1339" i="10" s="1"/>
  <c r="F1339" i="10"/>
  <c r="M1338" i="10"/>
  <c r="L1338" i="10"/>
  <c r="J1338" i="10"/>
  <c r="I1338" i="10"/>
  <c r="H1338" i="10"/>
  <c r="K1338" i="10" s="1"/>
  <c r="N1338" i="10" s="1"/>
  <c r="G1338" i="10"/>
  <c r="F1338" i="10"/>
  <c r="N1337" i="10"/>
  <c r="M1337" i="10"/>
  <c r="K1337" i="10"/>
  <c r="J1337" i="10"/>
  <c r="I1337" i="10"/>
  <c r="L1337" i="10" s="1"/>
  <c r="H1337" i="10"/>
  <c r="G1337" i="10"/>
  <c r="F1337" i="10"/>
  <c r="N1336" i="10"/>
  <c r="K1336" i="10"/>
  <c r="J1336" i="10"/>
  <c r="M1336" i="10" s="1"/>
  <c r="H1336" i="10"/>
  <c r="G1336" i="10"/>
  <c r="F1336" i="10"/>
  <c r="I1336" i="10" s="1"/>
  <c r="L1336" i="10" s="1"/>
  <c r="L1335" i="10"/>
  <c r="K1335" i="10"/>
  <c r="N1335" i="10" s="1"/>
  <c r="I1335" i="10"/>
  <c r="H1335" i="10"/>
  <c r="G1335" i="10"/>
  <c r="J1335" i="10" s="1"/>
  <c r="M1335" i="10" s="1"/>
  <c r="F1335" i="10"/>
  <c r="M1334" i="10"/>
  <c r="L1334" i="10"/>
  <c r="J1334" i="10"/>
  <c r="I1334" i="10"/>
  <c r="H1334" i="10"/>
  <c r="K1334" i="10" s="1"/>
  <c r="N1334" i="10" s="1"/>
  <c r="G1334" i="10"/>
  <c r="F1334" i="10"/>
  <c r="N1333" i="10"/>
  <c r="M1333" i="10"/>
  <c r="K1333" i="10"/>
  <c r="J1333" i="10"/>
  <c r="I1333" i="10"/>
  <c r="L1333" i="10" s="1"/>
  <c r="H1333" i="10"/>
  <c r="G1333" i="10"/>
  <c r="F1333" i="10"/>
  <c r="N1332" i="10"/>
  <c r="K1332" i="10"/>
  <c r="J1332" i="10"/>
  <c r="M1332" i="10" s="1"/>
  <c r="H1332" i="10"/>
  <c r="G1332" i="10"/>
  <c r="F1332" i="10"/>
  <c r="I1332" i="10" s="1"/>
  <c r="L1332" i="10" s="1"/>
  <c r="L1331" i="10"/>
  <c r="K1331" i="10"/>
  <c r="N1331" i="10" s="1"/>
  <c r="I1331" i="10"/>
  <c r="H1331" i="10"/>
  <c r="G1331" i="10"/>
  <c r="J1331" i="10" s="1"/>
  <c r="M1331" i="10" s="1"/>
  <c r="F1331" i="10"/>
  <c r="M1330" i="10"/>
  <c r="L1330" i="10"/>
  <c r="J1330" i="10"/>
  <c r="I1330" i="10"/>
  <c r="H1330" i="10"/>
  <c r="K1330" i="10" s="1"/>
  <c r="N1330" i="10" s="1"/>
  <c r="G1330" i="10"/>
  <c r="F1330" i="10"/>
  <c r="N1329" i="10"/>
  <c r="M1329" i="10"/>
  <c r="K1329" i="10"/>
  <c r="J1329" i="10"/>
  <c r="I1329" i="10"/>
  <c r="L1329" i="10" s="1"/>
  <c r="H1329" i="10"/>
  <c r="G1329" i="10"/>
  <c r="F1329" i="10"/>
  <c r="N1328" i="10"/>
  <c r="K1328" i="10"/>
  <c r="J1328" i="10"/>
  <c r="M1328" i="10" s="1"/>
  <c r="H1328" i="10"/>
  <c r="G1328" i="10"/>
  <c r="F1328" i="10"/>
  <c r="I1328" i="10" s="1"/>
  <c r="L1328" i="10" s="1"/>
  <c r="L1327" i="10"/>
  <c r="K1327" i="10"/>
  <c r="N1327" i="10" s="1"/>
  <c r="I1327" i="10"/>
  <c r="H1327" i="10"/>
  <c r="G1327" i="10"/>
  <c r="J1327" i="10" s="1"/>
  <c r="M1327" i="10" s="1"/>
  <c r="F1327" i="10"/>
  <c r="M1326" i="10"/>
  <c r="L1326" i="10"/>
  <c r="J1326" i="10"/>
  <c r="I1326" i="10"/>
  <c r="H1326" i="10"/>
  <c r="K1326" i="10" s="1"/>
  <c r="N1326" i="10" s="1"/>
  <c r="G1326" i="10"/>
  <c r="F1326" i="10"/>
  <c r="N1325" i="10"/>
  <c r="M1325" i="10"/>
  <c r="K1325" i="10"/>
  <c r="J1325" i="10"/>
  <c r="I1325" i="10"/>
  <c r="L1325" i="10" s="1"/>
  <c r="H1325" i="10"/>
  <c r="G1325" i="10"/>
  <c r="F1325" i="10"/>
  <c r="N1324" i="10"/>
  <c r="K1324" i="10"/>
  <c r="J1324" i="10"/>
  <c r="M1324" i="10" s="1"/>
  <c r="H1324" i="10"/>
  <c r="G1324" i="10"/>
  <c r="F1324" i="10"/>
  <c r="I1324" i="10" s="1"/>
  <c r="L1324" i="10" s="1"/>
  <c r="L1323" i="10"/>
  <c r="K1323" i="10"/>
  <c r="N1323" i="10" s="1"/>
  <c r="I1323" i="10"/>
  <c r="H1323" i="10"/>
  <c r="G1323" i="10"/>
  <c r="J1323" i="10" s="1"/>
  <c r="M1323" i="10" s="1"/>
  <c r="F1323" i="10"/>
  <c r="M1322" i="10"/>
  <c r="L1322" i="10"/>
  <c r="J1322" i="10"/>
  <c r="I1322" i="10"/>
  <c r="H1322" i="10"/>
  <c r="K1322" i="10" s="1"/>
  <c r="N1322" i="10" s="1"/>
  <c r="G1322" i="10"/>
  <c r="F1322" i="10"/>
  <c r="N1321" i="10"/>
  <c r="M1321" i="10"/>
  <c r="K1321" i="10"/>
  <c r="J1321" i="10"/>
  <c r="I1321" i="10"/>
  <c r="L1321" i="10" s="1"/>
  <c r="H1321" i="10"/>
  <c r="G1321" i="10"/>
  <c r="F1321" i="10"/>
  <c r="N1320" i="10"/>
  <c r="K1320" i="10"/>
  <c r="J1320" i="10"/>
  <c r="M1320" i="10" s="1"/>
  <c r="H1320" i="10"/>
  <c r="G1320" i="10"/>
  <c r="F1320" i="10"/>
  <c r="I1320" i="10" s="1"/>
  <c r="L1320" i="10" s="1"/>
  <c r="L1319" i="10"/>
  <c r="K1319" i="10"/>
  <c r="N1319" i="10" s="1"/>
  <c r="I1319" i="10"/>
  <c r="H1319" i="10"/>
  <c r="G1319" i="10"/>
  <c r="J1319" i="10" s="1"/>
  <c r="M1319" i="10" s="1"/>
  <c r="F1319" i="10"/>
  <c r="M1318" i="10"/>
  <c r="L1318" i="10"/>
  <c r="J1318" i="10"/>
  <c r="I1318" i="10"/>
  <c r="H1318" i="10"/>
  <c r="K1318" i="10" s="1"/>
  <c r="N1318" i="10" s="1"/>
  <c r="G1318" i="10"/>
  <c r="F1318" i="10"/>
  <c r="N1317" i="10"/>
  <c r="M1317" i="10"/>
  <c r="K1317" i="10"/>
  <c r="J1317" i="10"/>
  <c r="I1317" i="10"/>
  <c r="L1317" i="10" s="1"/>
  <c r="H1317" i="10"/>
  <c r="G1317" i="10"/>
  <c r="F1317" i="10"/>
  <c r="N1316" i="10"/>
  <c r="K1316" i="10"/>
  <c r="J1316" i="10"/>
  <c r="M1316" i="10" s="1"/>
  <c r="H1316" i="10"/>
  <c r="G1316" i="10"/>
  <c r="F1316" i="10"/>
  <c r="I1316" i="10" s="1"/>
  <c r="L1316" i="10" s="1"/>
  <c r="L1315" i="10"/>
  <c r="K1315" i="10"/>
  <c r="N1315" i="10" s="1"/>
  <c r="I1315" i="10"/>
  <c r="H1315" i="10"/>
  <c r="G1315" i="10"/>
  <c r="J1315" i="10" s="1"/>
  <c r="M1315" i="10" s="1"/>
  <c r="F1315" i="10"/>
  <c r="M1314" i="10"/>
  <c r="L1314" i="10"/>
  <c r="J1314" i="10"/>
  <c r="I1314" i="10"/>
  <c r="H1314" i="10"/>
  <c r="K1314" i="10" s="1"/>
  <c r="N1314" i="10" s="1"/>
  <c r="G1314" i="10"/>
  <c r="F1314" i="10"/>
  <c r="N1313" i="10"/>
  <c r="M1313" i="10"/>
  <c r="K1313" i="10"/>
  <c r="J1313" i="10"/>
  <c r="I1313" i="10"/>
  <c r="L1313" i="10" s="1"/>
  <c r="H1313" i="10"/>
  <c r="G1313" i="10"/>
  <c r="F1313" i="10"/>
  <c r="N1312" i="10"/>
  <c r="M1312" i="10"/>
  <c r="K1312" i="10"/>
  <c r="J1312" i="10"/>
  <c r="I1312" i="10"/>
  <c r="L1312" i="10" s="1"/>
  <c r="H1312" i="10"/>
  <c r="G1312" i="10"/>
  <c r="F1312" i="10"/>
  <c r="N1311" i="10"/>
  <c r="M1311" i="10"/>
  <c r="K1311" i="10"/>
  <c r="J1311" i="10"/>
  <c r="I1311" i="10"/>
  <c r="L1311" i="10" s="1"/>
  <c r="H1311" i="10"/>
  <c r="G1311" i="10"/>
  <c r="F1311" i="10"/>
  <c r="N1310" i="10"/>
  <c r="M1310" i="10"/>
  <c r="K1310" i="10"/>
  <c r="J1310" i="10"/>
  <c r="I1310" i="10"/>
  <c r="L1310" i="10" s="1"/>
  <c r="H1310" i="10"/>
  <c r="G1310" i="10"/>
  <c r="F1310" i="10"/>
  <c r="N1309" i="10"/>
  <c r="M1309" i="10"/>
  <c r="K1309" i="10"/>
  <c r="J1309" i="10"/>
  <c r="I1309" i="10"/>
  <c r="L1309" i="10" s="1"/>
  <c r="H1309" i="10"/>
  <c r="G1309" i="10"/>
  <c r="F1309" i="10"/>
  <c r="N1308" i="10"/>
  <c r="M1308" i="10"/>
  <c r="K1308" i="10"/>
  <c r="J1308" i="10"/>
  <c r="I1308" i="10"/>
  <c r="L1308" i="10" s="1"/>
  <c r="H1308" i="10"/>
  <c r="G1308" i="10"/>
  <c r="F1308" i="10"/>
  <c r="N1307" i="10"/>
  <c r="M1307" i="10"/>
  <c r="K1307" i="10"/>
  <c r="J1307" i="10"/>
  <c r="I1307" i="10"/>
  <c r="L1307" i="10" s="1"/>
  <c r="H1307" i="10"/>
  <c r="G1307" i="10"/>
  <c r="F1307" i="10"/>
  <c r="N1306" i="10"/>
  <c r="M1306" i="10"/>
  <c r="K1306" i="10"/>
  <c r="J1306" i="10"/>
  <c r="I1306" i="10"/>
  <c r="L1306" i="10" s="1"/>
  <c r="H1306" i="10"/>
  <c r="G1306" i="10"/>
  <c r="F1306" i="10"/>
  <c r="M1305" i="10"/>
  <c r="L1305" i="10"/>
  <c r="J1305" i="10"/>
  <c r="I1305" i="10"/>
  <c r="H1305" i="10"/>
  <c r="K1305" i="10" s="1"/>
  <c r="N1305" i="10" s="1"/>
  <c r="G1305" i="10"/>
  <c r="F1305" i="10"/>
  <c r="L1304" i="10"/>
  <c r="K1304" i="10"/>
  <c r="N1304" i="10" s="1"/>
  <c r="I1304" i="10"/>
  <c r="H1304" i="10"/>
  <c r="G1304" i="10"/>
  <c r="J1304" i="10" s="1"/>
  <c r="M1304" i="10" s="1"/>
  <c r="F1304" i="10"/>
  <c r="N1303" i="10"/>
  <c r="K1303" i="10"/>
  <c r="J1303" i="10"/>
  <c r="M1303" i="10" s="1"/>
  <c r="H1303" i="10"/>
  <c r="G1303" i="10"/>
  <c r="F1303" i="10"/>
  <c r="I1303" i="10" s="1"/>
  <c r="L1303" i="10" s="1"/>
  <c r="N1302" i="10"/>
  <c r="M1302" i="10"/>
  <c r="K1302" i="10"/>
  <c r="J1302" i="10"/>
  <c r="I1302" i="10"/>
  <c r="L1302" i="10" s="1"/>
  <c r="H1302" i="10"/>
  <c r="G1302" i="10"/>
  <c r="F1302" i="10"/>
  <c r="M1301" i="10"/>
  <c r="L1301" i="10"/>
  <c r="J1301" i="10"/>
  <c r="I1301" i="10"/>
  <c r="H1301" i="10"/>
  <c r="K1301" i="10" s="1"/>
  <c r="N1301" i="10" s="1"/>
  <c r="G1301" i="10"/>
  <c r="F1301" i="10"/>
  <c r="L1300" i="10"/>
  <c r="K1300" i="10"/>
  <c r="N1300" i="10" s="1"/>
  <c r="I1300" i="10"/>
  <c r="H1300" i="10"/>
  <c r="G1300" i="10"/>
  <c r="J1300" i="10" s="1"/>
  <c r="M1300" i="10" s="1"/>
  <c r="F1300" i="10"/>
  <c r="N1299" i="10"/>
  <c r="K1299" i="10"/>
  <c r="J1299" i="10"/>
  <c r="M1299" i="10" s="1"/>
  <c r="H1299" i="10"/>
  <c r="G1299" i="10"/>
  <c r="F1299" i="10"/>
  <c r="I1299" i="10" s="1"/>
  <c r="L1299" i="10" s="1"/>
  <c r="N1298" i="10"/>
  <c r="K1298" i="10"/>
  <c r="J1298" i="10"/>
  <c r="M1298" i="10" s="1"/>
  <c r="H1298" i="10"/>
  <c r="G1298" i="10"/>
  <c r="F1298" i="10"/>
  <c r="I1298" i="10" s="1"/>
  <c r="L1298" i="10" s="1"/>
  <c r="N1297" i="10"/>
  <c r="K1297" i="10"/>
  <c r="J1297" i="10"/>
  <c r="M1297" i="10" s="1"/>
  <c r="H1297" i="10"/>
  <c r="G1297" i="10"/>
  <c r="F1297" i="10"/>
  <c r="I1297" i="10" s="1"/>
  <c r="L1297" i="10" s="1"/>
  <c r="N1296" i="10"/>
  <c r="K1296" i="10"/>
  <c r="J1296" i="10"/>
  <c r="M1296" i="10" s="1"/>
  <c r="H1296" i="10"/>
  <c r="G1296" i="10"/>
  <c r="F1296" i="10"/>
  <c r="I1296" i="10" s="1"/>
  <c r="L1296" i="10" s="1"/>
  <c r="L1295" i="10"/>
  <c r="K1295" i="10"/>
  <c r="N1295" i="10" s="1"/>
  <c r="I1295" i="10"/>
  <c r="H1295" i="10"/>
  <c r="G1295" i="10"/>
  <c r="J1295" i="10" s="1"/>
  <c r="M1295" i="10" s="1"/>
  <c r="F1295" i="10"/>
  <c r="M1294" i="10"/>
  <c r="L1294" i="10"/>
  <c r="J1294" i="10"/>
  <c r="I1294" i="10"/>
  <c r="H1294" i="10"/>
  <c r="K1294" i="10" s="1"/>
  <c r="N1294" i="10" s="1"/>
  <c r="G1294" i="10"/>
  <c r="F1294" i="10"/>
  <c r="N1293" i="10"/>
  <c r="M1293" i="10"/>
  <c r="K1293" i="10"/>
  <c r="J1293" i="10"/>
  <c r="I1293" i="10"/>
  <c r="L1293" i="10" s="1"/>
  <c r="H1293" i="10"/>
  <c r="G1293" i="10"/>
  <c r="F1293" i="10"/>
  <c r="N1292" i="10"/>
  <c r="K1292" i="10"/>
  <c r="J1292" i="10"/>
  <c r="M1292" i="10" s="1"/>
  <c r="H1292" i="10"/>
  <c r="G1292" i="10"/>
  <c r="F1292" i="10"/>
  <c r="I1292" i="10" s="1"/>
  <c r="L1292" i="10" s="1"/>
  <c r="L1291" i="10"/>
  <c r="K1291" i="10"/>
  <c r="N1291" i="10" s="1"/>
  <c r="I1291" i="10"/>
  <c r="H1291" i="10"/>
  <c r="G1291" i="10"/>
  <c r="J1291" i="10" s="1"/>
  <c r="M1291" i="10" s="1"/>
  <c r="F1291" i="10"/>
  <c r="M1290" i="10"/>
  <c r="L1290" i="10"/>
  <c r="J1290" i="10"/>
  <c r="I1290" i="10"/>
  <c r="H1290" i="10"/>
  <c r="K1290" i="10" s="1"/>
  <c r="N1290" i="10" s="1"/>
  <c r="G1290" i="10"/>
  <c r="F1290" i="10"/>
  <c r="N1289" i="10"/>
  <c r="M1289" i="10"/>
  <c r="K1289" i="10"/>
  <c r="J1289" i="10"/>
  <c r="I1289" i="10"/>
  <c r="L1289" i="10" s="1"/>
  <c r="H1289" i="10"/>
  <c r="G1289" i="10"/>
  <c r="F1289" i="10"/>
  <c r="N1288" i="10"/>
  <c r="K1288" i="10"/>
  <c r="J1288" i="10"/>
  <c r="M1288" i="10" s="1"/>
  <c r="H1288" i="10"/>
  <c r="G1288" i="10"/>
  <c r="F1288" i="10"/>
  <c r="I1288" i="10" s="1"/>
  <c r="L1288" i="10" s="1"/>
  <c r="L1287" i="10"/>
  <c r="K1287" i="10"/>
  <c r="N1287" i="10" s="1"/>
  <c r="I1287" i="10"/>
  <c r="H1287" i="10"/>
  <c r="G1287" i="10"/>
  <c r="J1287" i="10" s="1"/>
  <c r="M1287" i="10" s="1"/>
  <c r="F1287" i="10"/>
  <c r="M1286" i="10"/>
  <c r="L1286" i="10"/>
  <c r="J1286" i="10"/>
  <c r="I1286" i="10"/>
  <c r="H1286" i="10"/>
  <c r="K1286" i="10" s="1"/>
  <c r="N1286" i="10" s="1"/>
  <c r="G1286" i="10"/>
  <c r="F1286" i="10"/>
  <c r="N1285" i="10"/>
  <c r="M1285" i="10"/>
  <c r="K1285" i="10"/>
  <c r="J1285" i="10"/>
  <c r="I1285" i="10"/>
  <c r="L1285" i="10" s="1"/>
  <c r="H1285" i="10"/>
  <c r="G1285" i="10"/>
  <c r="F1285" i="10"/>
  <c r="N1284" i="10"/>
  <c r="K1284" i="10"/>
  <c r="J1284" i="10"/>
  <c r="M1284" i="10" s="1"/>
  <c r="H1284" i="10"/>
  <c r="G1284" i="10"/>
  <c r="F1284" i="10"/>
  <c r="I1284" i="10" s="1"/>
  <c r="L1284" i="10" s="1"/>
  <c r="L1283" i="10"/>
  <c r="K1283" i="10"/>
  <c r="N1283" i="10" s="1"/>
  <c r="I1283" i="10"/>
  <c r="H1283" i="10"/>
  <c r="G1283" i="10"/>
  <c r="J1283" i="10" s="1"/>
  <c r="M1283" i="10" s="1"/>
  <c r="F1283" i="10"/>
  <c r="M1282" i="10"/>
  <c r="L1282" i="10"/>
  <c r="J1282" i="10"/>
  <c r="I1282" i="10"/>
  <c r="H1282" i="10"/>
  <c r="K1282" i="10" s="1"/>
  <c r="N1282" i="10" s="1"/>
  <c r="G1282" i="10"/>
  <c r="F1282" i="10"/>
  <c r="N1281" i="10"/>
  <c r="M1281" i="10"/>
  <c r="K1281" i="10"/>
  <c r="J1281" i="10"/>
  <c r="I1281" i="10"/>
  <c r="L1281" i="10" s="1"/>
  <c r="H1281" i="10"/>
  <c r="G1281" i="10"/>
  <c r="F1281" i="10"/>
  <c r="N1280" i="10"/>
  <c r="K1280" i="10"/>
  <c r="J1280" i="10"/>
  <c r="M1280" i="10" s="1"/>
  <c r="H1280" i="10"/>
  <c r="G1280" i="10"/>
  <c r="F1280" i="10"/>
  <c r="I1280" i="10" s="1"/>
  <c r="L1280" i="10" s="1"/>
  <c r="L1279" i="10"/>
  <c r="K1279" i="10"/>
  <c r="N1279" i="10" s="1"/>
  <c r="I1279" i="10"/>
  <c r="H1279" i="10"/>
  <c r="G1279" i="10"/>
  <c r="J1279" i="10" s="1"/>
  <c r="M1279" i="10" s="1"/>
  <c r="F1279" i="10"/>
  <c r="M1278" i="10"/>
  <c r="L1278" i="10"/>
  <c r="J1278" i="10"/>
  <c r="I1278" i="10"/>
  <c r="H1278" i="10"/>
  <c r="K1278" i="10" s="1"/>
  <c r="N1278" i="10" s="1"/>
  <c r="G1278" i="10"/>
  <c r="F1278" i="10"/>
  <c r="N1277" i="10"/>
  <c r="M1277" i="10"/>
  <c r="K1277" i="10"/>
  <c r="J1277" i="10"/>
  <c r="I1277" i="10"/>
  <c r="L1277" i="10" s="1"/>
  <c r="H1277" i="10"/>
  <c r="G1277" i="10"/>
  <c r="F1277" i="10"/>
  <c r="N1276" i="10"/>
  <c r="K1276" i="10"/>
  <c r="J1276" i="10"/>
  <c r="M1276" i="10" s="1"/>
  <c r="H1276" i="10"/>
  <c r="G1276" i="10"/>
  <c r="F1276" i="10"/>
  <c r="I1276" i="10" s="1"/>
  <c r="L1276" i="10" s="1"/>
  <c r="L1275" i="10"/>
  <c r="K1275" i="10"/>
  <c r="N1275" i="10" s="1"/>
  <c r="I1275" i="10"/>
  <c r="H1275" i="10"/>
  <c r="G1275" i="10"/>
  <c r="J1275" i="10" s="1"/>
  <c r="M1275" i="10" s="1"/>
  <c r="F1275" i="10"/>
  <c r="M1274" i="10"/>
  <c r="L1274" i="10"/>
  <c r="J1274" i="10"/>
  <c r="I1274" i="10"/>
  <c r="H1274" i="10"/>
  <c r="K1274" i="10" s="1"/>
  <c r="N1274" i="10" s="1"/>
  <c r="G1274" i="10"/>
  <c r="F1274" i="10"/>
  <c r="N1273" i="10"/>
  <c r="M1273" i="10"/>
  <c r="K1273" i="10"/>
  <c r="J1273" i="10"/>
  <c r="I1273" i="10"/>
  <c r="L1273" i="10" s="1"/>
  <c r="H1273" i="10"/>
  <c r="G1273" i="10"/>
  <c r="F1273" i="10"/>
  <c r="N1272" i="10"/>
  <c r="K1272" i="10"/>
  <c r="J1272" i="10"/>
  <c r="M1272" i="10" s="1"/>
  <c r="H1272" i="10"/>
  <c r="G1272" i="10"/>
  <c r="F1272" i="10"/>
  <c r="I1272" i="10" s="1"/>
  <c r="L1272" i="10" s="1"/>
  <c r="L1271" i="10"/>
  <c r="K1271" i="10"/>
  <c r="N1271" i="10" s="1"/>
  <c r="I1271" i="10"/>
  <c r="H1271" i="10"/>
  <c r="G1271" i="10"/>
  <c r="J1271" i="10" s="1"/>
  <c r="M1271" i="10" s="1"/>
  <c r="F1271" i="10"/>
  <c r="M1270" i="10"/>
  <c r="L1270" i="10"/>
  <c r="J1270" i="10"/>
  <c r="I1270" i="10"/>
  <c r="H1270" i="10"/>
  <c r="K1270" i="10" s="1"/>
  <c r="N1270" i="10" s="1"/>
  <c r="G1270" i="10"/>
  <c r="F1270" i="10"/>
  <c r="N1269" i="10"/>
  <c r="M1269" i="10"/>
  <c r="K1269" i="10"/>
  <c r="J1269" i="10"/>
  <c r="I1269" i="10"/>
  <c r="L1269" i="10" s="1"/>
  <c r="H1269" i="10"/>
  <c r="G1269" i="10"/>
  <c r="F1269" i="10"/>
  <c r="N1268" i="10"/>
  <c r="K1268" i="10"/>
  <c r="J1268" i="10"/>
  <c r="M1268" i="10" s="1"/>
  <c r="H1268" i="10"/>
  <c r="G1268" i="10"/>
  <c r="F1268" i="10"/>
  <c r="I1268" i="10" s="1"/>
  <c r="L1268" i="10" s="1"/>
  <c r="L1267" i="10"/>
  <c r="K1267" i="10"/>
  <c r="N1267" i="10" s="1"/>
  <c r="I1267" i="10"/>
  <c r="H1267" i="10"/>
  <c r="G1267" i="10"/>
  <c r="J1267" i="10" s="1"/>
  <c r="M1267" i="10" s="1"/>
  <c r="F1267" i="10"/>
  <c r="M1266" i="10"/>
  <c r="L1266" i="10"/>
  <c r="J1266" i="10"/>
  <c r="I1266" i="10"/>
  <c r="H1266" i="10"/>
  <c r="K1266" i="10" s="1"/>
  <c r="N1266" i="10" s="1"/>
  <c r="G1266" i="10"/>
  <c r="F1266" i="10"/>
  <c r="N1265" i="10"/>
  <c r="M1265" i="10"/>
  <c r="K1265" i="10"/>
  <c r="J1265" i="10"/>
  <c r="I1265" i="10"/>
  <c r="L1265" i="10" s="1"/>
  <c r="H1265" i="10"/>
  <c r="G1265" i="10"/>
  <c r="F1265" i="10"/>
  <c r="N1264" i="10"/>
  <c r="K1264" i="10"/>
  <c r="J1264" i="10"/>
  <c r="M1264" i="10" s="1"/>
  <c r="H1264" i="10"/>
  <c r="G1264" i="10"/>
  <c r="F1264" i="10"/>
  <c r="I1264" i="10" s="1"/>
  <c r="L1264" i="10" s="1"/>
  <c r="L1263" i="10"/>
  <c r="K1263" i="10"/>
  <c r="N1263" i="10" s="1"/>
  <c r="I1263" i="10"/>
  <c r="H1263" i="10"/>
  <c r="G1263" i="10"/>
  <c r="J1263" i="10" s="1"/>
  <c r="M1263" i="10" s="1"/>
  <c r="F1263" i="10"/>
  <c r="M1262" i="10"/>
  <c r="L1262" i="10"/>
  <c r="J1262" i="10"/>
  <c r="I1262" i="10"/>
  <c r="H1262" i="10"/>
  <c r="K1262" i="10" s="1"/>
  <c r="N1262" i="10" s="1"/>
  <c r="G1262" i="10"/>
  <c r="F1262" i="10"/>
  <c r="N1261" i="10"/>
  <c r="M1261" i="10"/>
  <c r="K1261" i="10"/>
  <c r="J1261" i="10"/>
  <c r="I1261" i="10"/>
  <c r="L1261" i="10" s="1"/>
  <c r="H1261" i="10"/>
  <c r="G1261" i="10"/>
  <c r="F1261" i="10"/>
  <c r="N1260" i="10"/>
  <c r="K1260" i="10"/>
  <c r="J1260" i="10"/>
  <c r="M1260" i="10" s="1"/>
  <c r="H1260" i="10"/>
  <c r="G1260" i="10"/>
  <c r="F1260" i="10"/>
  <c r="I1260" i="10" s="1"/>
  <c r="L1260" i="10" s="1"/>
  <c r="L1259" i="10"/>
  <c r="K1259" i="10"/>
  <c r="N1259" i="10" s="1"/>
  <c r="I1259" i="10"/>
  <c r="H1259" i="10"/>
  <c r="G1259" i="10"/>
  <c r="J1259" i="10" s="1"/>
  <c r="M1259" i="10" s="1"/>
  <c r="F1259" i="10"/>
  <c r="M1258" i="10"/>
  <c r="L1258" i="10"/>
  <c r="J1258" i="10"/>
  <c r="I1258" i="10"/>
  <c r="H1258" i="10"/>
  <c r="K1258" i="10" s="1"/>
  <c r="N1258" i="10" s="1"/>
  <c r="G1258" i="10"/>
  <c r="F1258" i="10"/>
  <c r="N1257" i="10"/>
  <c r="M1257" i="10"/>
  <c r="K1257" i="10"/>
  <c r="J1257" i="10"/>
  <c r="I1257" i="10"/>
  <c r="L1257" i="10" s="1"/>
  <c r="H1257" i="10"/>
  <c r="G1257" i="10"/>
  <c r="F1257" i="10"/>
  <c r="N1256" i="10"/>
  <c r="K1256" i="10"/>
  <c r="J1256" i="10"/>
  <c r="M1256" i="10" s="1"/>
  <c r="H1256" i="10"/>
  <c r="G1256" i="10"/>
  <c r="F1256" i="10"/>
  <c r="I1256" i="10" s="1"/>
  <c r="L1256" i="10" s="1"/>
  <c r="L1255" i="10"/>
  <c r="K1255" i="10"/>
  <c r="N1255" i="10" s="1"/>
  <c r="I1255" i="10"/>
  <c r="H1255" i="10"/>
  <c r="G1255" i="10"/>
  <c r="J1255" i="10" s="1"/>
  <c r="M1255" i="10" s="1"/>
  <c r="F1255" i="10"/>
  <c r="M1254" i="10"/>
  <c r="L1254" i="10"/>
  <c r="J1254" i="10"/>
  <c r="I1254" i="10"/>
  <c r="H1254" i="10"/>
  <c r="K1254" i="10" s="1"/>
  <c r="N1254" i="10" s="1"/>
  <c r="G1254" i="10"/>
  <c r="F1254" i="10"/>
  <c r="M1253" i="10"/>
  <c r="J1253" i="10"/>
  <c r="I1253" i="10"/>
  <c r="L1253" i="10" s="1"/>
  <c r="H1253" i="10"/>
  <c r="K1253" i="10" s="1"/>
  <c r="N1253" i="10" s="1"/>
  <c r="G1253" i="10"/>
  <c r="F1253" i="10"/>
  <c r="N1252" i="10"/>
  <c r="K1252" i="10"/>
  <c r="J1252" i="10"/>
  <c r="M1252" i="10" s="1"/>
  <c r="H1252" i="10"/>
  <c r="G1252" i="10"/>
  <c r="F1252" i="10"/>
  <c r="I1252" i="10" s="1"/>
  <c r="L1252" i="10" s="1"/>
  <c r="K1251" i="10"/>
  <c r="N1251" i="10" s="1"/>
  <c r="H1251" i="10"/>
  <c r="G1251" i="10"/>
  <c r="J1251" i="10" s="1"/>
  <c r="M1251" i="10" s="1"/>
  <c r="F1251" i="10"/>
  <c r="I1251" i="10" s="1"/>
  <c r="L1251" i="10" s="1"/>
  <c r="L1250" i="10"/>
  <c r="I1250" i="10"/>
  <c r="H1250" i="10"/>
  <c r="K1250" i="10" s="1"/>
  <c r="N1250" i="10" s="1"/>
  <c r="G1250" i="10"/>
  <c r="J1250" i="10" s="1"/>
  <c r="M1250" i="10" s="1"/>
  <c r="F1250" i="10"/>
  <c r="M1249" i="10"/>
  <c r="J1249" i="10"/>
  <c r="I1249" i="10"/>
  <c r="L1249" i="10" s="1"/>
  <c r="H1249" i="10"/>
  <c r="K1249" i="10" s="1"/>
  <c r="N1249" i="10" s="1"/>
  <c r="G1249" i="10"/>
  <c r="F1249" i="10"/>
  <c r="N1248" i="10"/>
  <c r="K1248" i="10"/>
  <c r="J1248" i="10"/>
  <c r="M1248" i="10" s="1"/>
  <c r="H1248" i="10"/>
  <c r="G1248" i="10"/>
  <c r="F1248" i="10"/>
  <c r="I1248" i="10" s="1"/>
  <c r="L1248" i="10" s="1"/>
  <c r="K1247" i="10"/>
  <c r="N1247" i="10" s="1"/>
  <c r="H1247" i="10"/>
  <c r="G1247" i="10"/>
  <c r="J1247" i="10" s="1"/>
  <c r="M1247" i="10" s="1"/>
  <c r="F1247" i="10"/>
  <c r="I1247" i="10" s="1"/>
  <c r="L1247" i="10" s="1"/>
  <c r="L1246" i="10"/>
  <c r="I1246" i="10"/>
  <c r="H1246" i="10"/>
  <c r="K1246" i="10" s="1"/>
  <c r="N1246" i="10" s="1"/>
  <c r="G1246" i="10"/>
  <c r="J1246" i="10" s="1"/>
  <c r="M1246" i="10" s="1"/>
  <c r="F1246" i="10"/>
  <c r="M1245" i="10"/>
  <c r="J1245" i="10"/>
  <c r="I1245" i="10"/>
  <c r="L1245" i="10" s="1"/>
  <c r="H1245" i="10"/>
  <c r="K1245" i="10" s="1"/>
  <c r="N1245" i="10" s="1"/>
  <c r="G1245" i="10"/>
  <c r="F1245" i="10"/>
  <c r="N1244" i="10"/>
  <c r="K1244" i="10"/>
  <c r="J1244" i="10"/>
  <c r="M1244" i="10" s="1"/>
  <c r="H1244" i="10"/>
  <c r="G1244" i="10"/>
  <c r="F1244" i="10"/>
  <c r="I1244" i="10" s="1"/>
  <c r="L1244" i="10" s="1"/>
  <c r="K1243" i="10"/>
  <c r="N1243" i="10" s="1"/>
  <c r="H1243" i="10"/>
  <c r="G1243" i="10"/>
  <c r="J1243" i="10" s="1"/>
  <c r="M1243" i="10" s="1"/>
  <c r="F1243" i="10"/>
  <c r="I1243" i="10" s="1"/>
  <c r="L1243" i="10" s="1"/>
  <c r="L1242" i="10"/>
  <c r="I1242" i="10"/>
  <c r="H1242" i="10"/>
  <c r="K1242" i="10" s="1"/>
  <c r="N1242" i="10" s="1"/>
  <c r="G1242" i="10"/>
  <c r="J1242" i="10" s="1"/>
  <c r="M1242" i="10" s="1"/>
  <c r="F1242" i="10"/>
  <c r="M1241" i="10"/>
  <c r="J1241" i="10"/>
  <c r="I1241" i="10"/>
  <c r="L1241" i="10" s="1"/>
  <c r="H1241" i="10"/>
  <c r="K1241" i="10" s="1"/>
  <c r="N1241" i="10" s="1"/>
  <c r="G1241" i="10"/>
  <c r="F1241" i="10"/>
  <c r="N1240" i="10"/>
  <c r="K1240" i="10"/>
  <c r="J1240" i="10"/>
  <c r="M1240" i="10" s="1"/>
  <c r="H1240" i="10"/>
  <c r="G1240" i="10"/>
  <c r="F1240" i="10"/>
  <c r="I1240" i="10" s="1"/>
  <c r="L1240" i="10" s="1"/>
  <c r="K1239" i="10"/>
  <c r="N1239" i="10" s="1"/>
  <c r="H1239" i="10"/>
  <c r="G1239" i="10"/>
  <c r="J1239" i="10" s="1"/>
  <c r="M1239" i="10" s="1"/>
  <c r="F1239" i="10"/>
  <c r="I1239" i="10" s="1"/>
  <c r="L1239" i="10" s="1"/>
  <c r="L1238" i="10"/>
  <c r="I1238" i="10"/>
  <c r="H1238" i="10"/>
  <c r="K1238" i="10" s="1"/>
  <c r="N1238" i="10" s="1"/>
  <c r="G1238" i="10"/>
  <c r="J1238" i="10" s="1"/>
  <c r="M1238" i="10" s="1"/>
  <c r="F1238" i="10"/>
  <c r="M1237" i="10"/>
  <c r="J1237" i="10"/>
  <c r="I1237" i="10"/>
  <c r="L1237" i="10" s="1"/>
  <c r="H1237" i="10"/>
  <c r="K1237" i="10" s="1"/>
  <c r="N1237" i="10" s="1"/>
  <c r="G1237" i="10"/>
  <c r="F1237" i="10"/>
  <c r="N1236" i="10"/>
  <c r="K1236" i="10"/>
  <c r="J1236" i="10"/>
  <c r="M1236" i="10" s="1"/>
  <c r="H1236" i="10"/>
  <c r="G1236" i="10"/>
  <c r="F1236" i="10"/>
  <c r="I1236" i="10" s="1"/>
  <c r="L1236" i="10" s="1"/>
  <c r="K1235" i="10"/>
  <c r="N1235" i="10" s="1"/>
  <c r="H1235" i="10"/>
  <c r="G1235" i="10"/>
  <c r="J1235" i="10" s="1"/>
  <c r="M1235" i="10" s="1"/>
  <c r="F1235" i="10"/>
  <c r="I1235" i="10" s="1"/>
  <c r="L1235" i="10" s="1"/>
  <c r="L1234" i="10"/>
  <c r="I1234" i="10"/>
  <c r="H1234" i="10"/>
  <c r="K1234" i="10" s="1"/>
  <c r="N1234" i="10" s="1"/>
  <c r="G1234" i="10"/>
  <c r="J1234" i="10" s="1"/>
  <c r="M1234" i="10" s="1"/>
  <c r="F1234" i="10"/>
  <c r="M1233" i="10"/>
  <c r="J1233" i="10"/>
  <c r="I1233" i="10"/>
  <c r="L1233" i="10" s="1"/>
  <c r="H1233" i="10"/>
  <c r="K1233" i="10" s="1"/>
  <c r="N1233" i="10" s="1"/>
  <c r="G1233" i="10"/>
  <c r="F1233" i="10"/>
  <c r="N1232" i="10"/>
  <c r="K1232" i="10"/>
  <c r="J1232" i="10"/>
  <c r="M1232" i="10" s="1"/>
  <c r="H1232" i="10"/>
  <c r="G1232" i="10"/>
  <c r="F1232" i="10"/>
  <c r="I1232" i="10" s="1"/>
  <c r="L1232" i="10" s="1"/>
  <c r="K1231" i="10"/>
  <c r="N1231" i="10" s="1"/>
  <c r="H1231" i="10"/>
  <c r="G1231" i="10"/>
  <c r="J1231" i="10" s="1"/>
  <c r="M1231" i="10" s="1"/>
  <c r="F1231" i="10"/>
  <c r="I1231" i="10" s="1"/>
  <c r="L1231" i="10" s="1"/>
  <c r="L1230" i="10"/>
  <c r="I1230" i="10"/>
  <c r="H1230" i="10"/>
  <c r="K1230" i="10" s="1"/>
  <c r="N1230" i="10" s="1"/>
  <c r="G1230" i="10"/>
  <c r="J1230" i="10" s="1"/>
  <c r="M1230" i="10" s="1"/>
  <c r="F1230" i="10"/>
  <c r="M1229" i="10"/>
  <c r="J1229" i="10"/>
  <c r="I1229" i="10"/>
  <c r="L1229" i="10" s="1"/>
  <c r="H1229" i="10"/>
  <c r="K1229" i="10" s="1"/>
  <c r="N1229" i="10" s="1"/>
  <c r="G1229" i="10"/>
  <c r="F1229" i="10"/>
  <c r="N1228" i="10"/>
  <c r="K1228" i="10"/>
  <c r="J1228" i="10"/>
  <c r="M1228" i="10" s="1"/>
  <c r="H1228" i="10"/>
  <c r="G1228" i="10"/>
  <c r="F1228" i="10"/>
  <c r="I1228" i="10" s="1"/>
  <c r="L1228" i="10" s="1"/>
  <c r="K1227" i="10"/>
  <c r="N1227" i="10" s="1"/>
  <c r="H1227" i="10"/>
  <c r="G1227" i="10"/>
  <c r="J1227" i="10" s="1"/>
  <c r="M1227" i="10" s="1"/>
  <c r="F1227" i="10"/>
  <c r="I1227" i="10" s="1"/>
  <c r="L1227" i="10" s="1"/>
  <c r="L1226" i="10"/>
  <c r="I1226" i="10"/>
  <c r="H1226" i="10"/>
  <c r="K1226" i="10" s="1"/>
  <c r="N1226" i="10" s="1"/>
  <c r="G1226" i="10"/>
  <c r="J1226" i="10" s="1"/>
  <c r="M1226" i="10" s="1"/>
  <c r="F1226" i="10"/>
  <c r="M1225" i="10"/>
  <c r="J1225" i="10"/>
  <c r="I1225" i="10"/>
  <c r="L1225" i="10" s="1"/>
  <c r="H1225" i="10"/>
  <c r="K1225" i="10" s="1"/>
  <c r="N1225" i="10" s="1"/>
  <c r="G1225" i="10"/>
  <c r="F1225" i="10"/>
  <c r="N1224" i="10"/>
  <c r="K1224" i="10"/>
  <c r="J1224" i="10"/>
  <c r="M1224" i="10" s="1"/>
  <c r="H1224" i="10"/>
  <c r="G1224" i="10"/>
  <c r="F1224" i="10"/>
  <c r="I1224" i="10" s="1"/>
  <c r="L1224" i="10" s="1"/>
  <c r="K1223" i="10"/>
  <c r="N1223" i="10" s="1"/>
  <c r="H1223" i="10"/>
  <c r="G1223" i="10"/>
  <c r="J1223" i="10" s="1"/>
  <c r="M1223" i="10" s="1"/>
  <c r="F1223" i="10"/>
  <c r="I1223" i="10" s="1"/>
  <c r="L1223" i="10" s="1"/>
  <c r="L1222" i="10"/>
  <c r="I1222" i="10"/>
  <c r="H1222" i="10"/>
  <c r="K1222" i="10" s="1"/>
  <c r="N1222" i="10" s="1"/>
  <c r="G1222" i="10"/>
  <c r="J1222" i="10" s="1"/>
  <c r="M1222" i="10" s="1"/>
  <c r="F1222" i="10"/>
  <c r="M1221" i="10"/>
  <c r="J1221" i="10"/>
  <c r="I1221" i="10"/>
  <c r="L1221" i="10" s="1"/>
  <c r="H1221" i="10"/>
  <c r="K1221" i="10" s="1"/>
  <c r="N1221" i="10" s="1"/>
  <c r="G1221" i="10"/>
  <c r="F1221" i="10"/>
  <c r="N1220" i="10"/>
  <c r="K1220" i="10"/>
  <c r="J1220" i="10"/>
  <c r="M1220" i="10" s="1"/>
  <c r="H1220" i="10"/>
  <c r="G1220" i="10"/>
  <c r="F1220" i="10"/>
  <c r="I1220" i="10" s="1"/>
  <c r="L1220" i="10" s="1"/>
  <c r="K1219" i="10"/>
  <c r="N1219" i="10" s="1"/>
  <c r="H1219" i="10"/>
  <c r="G1219" i="10"/>
  <c r="J1219" i="10" s="1"/>
  <c r="M1219" i="10" s="1"/>
  <c r="F1219" i="10"/>
  <c r="I1219" i="10" s="1"/>
  <c r="L1219" i="10" s="1"/>
  <c r="L1218" i="10"/>
  <c r="I1218" i="10"/>
  <c r="H1218" i="10"/>
  <c r="K1218" i="10" s="1"/>
  <c r="N1218" i="10" s="1"/>
  <c r="G1218" i="10"/>
  <c r="J1218" i="10" s="1"/>
  <c r="M1218" i="10" s="1"/>
  <c r="F1218" i="10"/>
  <c r="M1217" i="10"/>
  <c r="J1217" i="10"/>
  <c r="I1217" i="10"/>
  <c r="L1217" i="10" s="1"/>
  <c r="H1217" i="10"/>
  <c r="K1217" i="10" s="1"/>
  <c r="N1217" i="10" s="1"/>
  <c r="G1217" i="10"/>
  <c r="F1217" i="10"/>
  <c r="N1216" i="10"/>
  <c r="K1216" i="10"/>
  <c r="J1216" i="10"/>
  <c r="M1216" i="10" s="1"/>
  <c r="H1216" i="10"/>
  <c r="G1216" i="10"/>
  <c r="F1216" i="10"/>
  <c r="I1216" i="10" s="1"/>
  <c r="L1216" i="10" s="1"/>
  <c r="K1215" i="10"/>
  <c r="N1215" i="10" s="1"/>
  <c r="H1215" i="10"/>
  <c r="G1215" i="10"/>
  <c r="J1215" i="10" s="1"/>
  <c r="M1215" i="10" s="1"/>
  <c r="F1215" i="10"/>
  <c r="I1215" i="10" s="1"/>
  <c r="L1215" i="10" s="1"/>
  <c r="L1214" i="10"/>
  <c r="I1214" i="10"/>
  <c r="H1214" i="10"/>
  <c r="K1214" i="10" s="1"/>
  <c r="N1214" i="10" s="1"/>
  <c r="G1214" i="10"/>
  <c r="J1214" i="10" s="1"/>
  <c r="M1214" i="10" s="1"/>
  <c r="F1214" i="10"/>
  <c r="M1213" i="10"/>
  <c r="J1213" i="10"/>
  <c r="I1213" i="10"/>
  <c r="L1213" i="10" s="1"/>
  <c r="H1213" i="10"/>
  <c r="K1213" i="10" s="1"/>
  <c r="N1213" i="10" s="1"/>
  <c r="G1213" i="10"/>
  <c r="F1213" i="10"/>
  <c r="N1212" i="10"/>
  <c r="K1212" i="10"/>
  <c r="J1212" i="10"/>
  <c r="M1212" i="10" s="1"/>
  <c r="H1212" i="10"/>
  <c r="G1212" i="10"/>
  <c r="F1212" i="10"/>
  <c r="I1212" i="10" s="1"/>
  <c r="L1212" i="10" s="1"/>
  <c r="K1211" i="10"/>
  <c r="N1211" i="10" s="1"/>
  <c r="H1211" i="10"/>
  <c r="G1211" i="10"/>
  <c r="J1211" i="10" s="1"/>
  <c r="M1211" i="10" s="1"/>
  <c r="F1211" i="10"/>
  <c r="I1211" i="10" s="1"/>
  <c r="L1211" i="10" s="1"/>
  <c r="L1210" i="10"/>
  <c r="I1210" i="10"/>
  <c r="H1210" i="10"/>
  <c r="K1210" i="10" s="1"/>
  <c r="N1210" i="10" s="1"/>
  <c r="G1210" i="10"/>
  <c r="J1210" i="10" s="1"/>
  <c r="M1210" i="10" s="1"/>
  <c r="F1210" i="10"/>
  <c r="M1209" i="10"/>
  <c r="J1209" i="10"/>
  <c r="I1209" i="10"/>
  <c r="L1209" i="10" s="1"/>
  <c r="H1209" i="10"/>
  <c r="K1209" i="10" s="1"/>
  <c r="N1209" i="10" s="1"/>
  <c r="G1209" i="10"/>
  <c r="F1209" i="10"/>
  <c r="N1208" i="10"/>
  <c r="K1208" i="10"/>
  <c r="J1208" i="10"/>
  <c r="M1208" i="10" s="1"/>
  <c r="H1208" i="10"/>
  <c r="G1208" i="10"/>
  <c r="F1208" i="10"/>
  <c r="I1208" i="10" s="1"/>
  <c r="L1208" i="10" s="1"/>
  <c r="K1207" i="10"/>
  <c r="N1207" i="10" s="1"/>
  <c r="H1207" i="10"/>
  <c r="G1207" i="10"/>
  <c r="J1207" i="10" s="1"/>
  <c r="M1207" i="10" s="1"/>
  <c r="F1207" i="10"/>
  <c r="I1207" i="10" s="1"/>
  <c r="L1207" i="10" s="1"/>
  <c r="L1206" i="10"/>
  <c r="I1206" i="10"/>
  <c r="H1206" i="10"/>
  <c r="K1206" i="10" s="1"/>
  <c r="N1206" i="10" s="1"/>
  <c r="G1206" i="10"/>
  <c r="J1206" i="10" s="1"/>
  <c r="M1206" i="10" s="1"/>
  <c r="F1206" i="10"/>
  <c r="M1205" i="10"/>
  <c r="J1205" i="10"/>
  <c r="I1205" i="10"/>
  <c r="L1205" i="10" s="1"/>
  <c r="H1205" i="10"/>
  <c r="K1205" i="10" s="1"/>
  <c r="N1205" i="10" s="1"/>
  <c r="G1205" i="10"/>
  <c r="F1205" i="10"/>
  <c r="N1204" i="10"/>
  <c r="K1204" i="10"/>
  <c r="J1204" i="10"/>
  <c r="M1204" i="10" s="1"/>
  <c r="H1204" i="10"/>
  <c r="G1204" i="10"/>
  <c r="F1204" i="10"/>
  <c r="I1204" i="10" s="1"/>
  <c r="L1204" i="10" s="1"/>
  <c r="K1203" i="10"/>
  <c r="N1203" i="10" s="1"/>
  <c r="H1203" i="10"/>
  <c r="G1203" i="10"/>
  <c r="J1203" i="10" s="1"/>
  <c r="M1203" i="10" s="1"/>
  <c r="F1203" i="10"/>
  <c r="I1203" i="10" s="1"/>
  <c r="L1203" i="10" s="1"/>
  <c r="L1202" i="10"/>
  <c r="I1202" i="10"/>
  <c r="H1202" i="10"/>
  <c r="K1202" i="10" s="1"/>
  <c r="N1202" i="10" s="1"/>
  <c r="G1202" i="10"/>
  <c r="J1202" i="10" s="1"/>
  <c r="M1202" i="10" s="1"/>
  <c r="F1202" i="10"/>
  <c r="M1201" i="10"/>
  <c r="J1201" i="10"/>
  <c r="I1201" i="10"/>
  <c r="L1201" i="10" s="1"/>
  <c r="H1201" i="10"/>
  <c r="K1201" i="10" s="1"/>
  <c r="N1201" i="10" s="1"/>
  <c r="G1201" i="10"/>
  <c r="F1201" i="10"/>
  <c r="N1200" i="10"/>
  <c r="K1200" i="10"/>
  <c r="J1200" i="10"/>
  <c r="M1200" i="10" s="1"/>
  <c r="H1200" i="10"/>
  <c r="G1200" i="10"/>
  <c r="F1200" i="10"/>
  <c r="I1200" i="10" s="1"/>
  <c r="L1200" i="10" s="1"/>
  <c r="K1199" i="10"/>
  <c r="N1199" i="10" s="1"/>
  <c r="H1199" i="10"/>
  <c r="G1199" i="10"/>
  <c r="J1199" i="10" s="1"/>
  <c r="M1199" i="10" s="1"/>
  <c r="F1199" i="10"/>
  <c r="I1199" i="10" s="1"/>
  <c r="L1199" i="10" s="1"/>
  <c r="L1198" i="10"/>
  <c r="I1198" i="10"/>
  <c r="H1198" i="10"/>
  <c r="K1198" i="10" s="1"/>
  <c r="N1198" i="10" s="1"/>
  <c r="G1198" i="10"/>
  <c r="J1198" i="10" s="1"/>
  <c r="M1198" i="10" s="1"/>
  <c r="F1198" i="10"/>
  <c r="M1197" i="10"/>
  <c r="J1197" i="10"/>
  <c r="I1197" i="10"/>
  <c r="L1197" i="10" s="1"/>
  <c r="H1197" i="10"/>
  <c r="K1197" i="10" s="1"/>
  <c r="N1197" i="10" s="1"/>
  <c r="G1197" i="10"/>
  <c r="F1197" i="10"/>
  <c r="N1196" i="10"/>
  <c r="K1196" i="10"/>
  <c r="J1196" i="10"/>
  <c r="M1196" i="10" s="1"/>
  <c r="H1196" i="10"/>
  <c r="G1196" i="10"/>
  <c r="F1196" i="10"/>
  <c r="I1196" i="10" s="1"/>
  <c r="L1196" i="10" s="1"/>
  <c r="K1195" i="10"/>
  <c r="N1195" i="10" s="1"/>
  <c r="H1195" i="10"/>
  <c r="G1195" i="10"/>
  <c r="J1195" i="10" s="1"/>
  <c r="M1195" i="10" s="1"/>
  <c r="F1195" i="10"/>
  <c r="I1195" i="10" s="1"/>
  <c r="L1195" i="10" s="1"/>
  <c r="L1194" i="10"/>
  <c r="I1194" i="10"/>
  <c r="H1194" i="10"/>
  <c r="K1194" i="10" s="1"/>
  <c r="N1194" i="10" s="1"/>
  <c r="G1194" i="10"/>
  <c r="J1194" i="10" s="1"/>
  <c r="M1194" i="10" s="1"/>
  <c r="F1194" i="10"/>
  <c r="M1193" i="10"/>
  <c r="J1193" i="10"/>
  <c r="I1193" i="10"/>
  <c r="L1193" i="10" s="1"/>
  <c r="H1193" i="10"/>
  <c r="K1193" i="10" s="1"/>
  <c r="N1193" i="10" s="1"/>
  <c r="G1193" i="10"/>
  <c r="F1193" i="10"/>
  <c r="N1192" i="10"/>
  <c r="K1192" i="10"/>
  <c r="J1192" i="10"/>
  <c r="M1192" i="10" s="1"/>
  <c r="H1192" i="10"/>
  <c r="G1192" i="10"/>
  <c r="F1192" i="10"/>
  <c r="I1192" i="10" s="1"/>
  <c r="L1192" i="10" s="1"/>
  <c r="K1191" i="10"/>
  <c r="N1191" i="10" s="1"/>
  <c r="H1191" i="10"/>
  <c r="G1191" i="10"/>
  <c r="J1191" i="10" s="1"/>
  <c r="M1191" i="10" s="1"/>
  <c r="F1191" i="10"/>
  <c r="I1191" i="10" s="1"/>
  <c r="L1191" i="10" s="1"/>
  <c r="L1190" i="10"/>
  <c r="I1190" i="10"/>
  <c r="H1190" i="10"/>
  <c r="K1190" i="10" s="1"/>
  <c r="N1190" i="10" s="1"/>
  <c r="G1190" i="10"/>
  <c r="J1190" i="10" s="1"/>
  <c r="M1190" i="10" s="1"/>
  <c r="F1190" i="10"/>
  <c r="M1189" i="10"/>
  <c r="J1189" i="10"/>
  <c r="I1189" i="10"/>
  <c r="L1189" i="10" s="1"/>
  <c r="H1189" i="10"/>
  <c r="K1189" i="10" s="1"/>
  <c r="N1189" i="10" s="1"/>
  <c r="G1189" i="10"/>
  <c r="F1189" i="10"/>
  <c r="N1188" i="10"/>
  <c r="K1188" i="10"/>
  <c r="J1188" i="10"/>
  <c r="M1188" i="10" s="1"/>
  <c r="H1188" i="10"/>
  <c r="G1188" i="10"/>
  <c r="F1188" i="10"/>
  <c r="I1188" i="10" s="1"/>
  <c r="L1188" i="10" s="1"/>
  <c r="K1187" i="10"/>
  <c r="N1187" i="10" s="1"/>
  <c r="H1187" i="10"/>
  <c r="G1187" i="10"/>
  <c r="J1187" i="10" s="1"/>
  <c r="M1187" i="10" s="1"/>
  <c r="F1187" i="10"/>
  <c r="I1187" i="10" s="1"/>
  <c r="L1187" i="10" s="1"/>
  <c r="L1186" i="10"/>
  <c r="I1186" i="10"/>
  <c r="H1186" i="10"/>
  <c r="K1186" i="10" s="1"/>
  <c r="N1186" i="10" s="1"/>
  <c r="G1186" i="10"/>
  <c r="J1186" i="10" s="1"/>
  <c r="M1186" i="10" s="1"/>
  <c r="F1186" i="10"/>
  <c r="M1185" i="10"/>
  <c r="J1185" i="10"/>
  <c r="I1185" i="10"/>
  <c r="L1185" i="10" s="1"/>
  <c r="H1185" i="10"/>
  <c r="K1185" i="10" s="1"/>
  <c r="N1185" i="10" s="1"/>
  <c r="G1185" i="10"/>
  <c r="F1185" i="10"/>
  <c r="N1184" i="10"/>
  <c r="K1184" i="10"/>
  <c r="J1184" i="10"/>
  <c r="M1184" i="10" s="1"/>
  <c r="H1184" i="10"/>
  <c r="G1184" i="10"/>
  <c r="F1184" i="10"/>
  <c r="I1184" i="10" s="1"/>
  <c r="L1184" i="10" s="1"/>
  <c r="K1183" i="10"/>
  <c r="N1183" i="10" s="1"/>
  <c r="H1183" i="10"/>
  <c r="G1183" i="10"/>
  <c r="J1183" i="10" s="1"/>
  <c r="M1183" i="10" s="1"/>
  <c r="F1183" i="10"/>
  <c r="I1183" i="10" s="1"/>
  <c r="L1183" i="10" s="1"/>
  <c r="L1182" i="10"/>
  <c r="I1182" i="10"/>
  <c r="H1182" i="10"/>
  <c r="K1182" i="10" s="1"/>
  <c r="N1182" i="10" s="1"/>
  <c r="G1182" i="10"/>
  <c r="J1182" i="10" s="1"/>
  <c r="M1182" i="10" s="1"/>
  <c r="F1182" i="10"/>
  <c r="M1181" i="10"/>
  <c r="J1181" i="10"/>
  <c r="I1181" i="10"/>
  <c r="L1181" i="10" s="1"/>
  <c r="H1181" i="10"/>
  <c r="K1181" i="10" s="1"/>
  <c r="N1181" i="10" s="1"/>
  <c r="G1181" i="10"/>
  <c r="F1181" i="10"/>
  <c r="N1180" i="10"/>
  <c r="K1180" i="10"/>
  <c r="J1180" i="10"/>
  <c r="M1180" i="10" s="1"/>
  <c r="H1180" i="10"/>
  <c r="G1180" i="10"/>
  <c r="F1180" i="10"/>
  <c r="I1180" i="10" s="1"/>
  <c r="L1180" i="10" s="1"/>
  <c r="K1179" i="10"/>
  <c r="N1179" i="10" s="1"/>
  <c r="H1179" i="10"/>
  <c r="G1179" i="10"/>
  <c r="J1179" i="10" s="1"/>
  <c r="M1179" i="10" s="1"/>
  <c r="F1179" i="10"/>
  <c r="I1179" i="10" s="1"/>
  <c r="L1179" i="10" s="1"/>
  <c r="L1178" i="10"/>
  <c r="I1178" i="10"/>
  <c r="H1178" i="10"/>
  <c r="K1178" i="10" s="1"/>
  <c r="N1178" i="10" s="1"/>
  <c r="G1178" i="10"/>
  <c r="J1178" i="10" s="1"/>
  <c r="M1178" i="10" s="1"/>
  <c r="F1178" i="10"/>
  <c r="M1177" i="10"/>
  <c r="J1177" i="10"/>
  <c r="I1177" i="10"/>
  <c r="L1177" i="10" s="1"/>
  <c r="H1177" i="10"/>
  <c r="K1177" i="10" s="1"/>
  <c r="N1177" i="10" s="1"/>
  <c r="G1177" i="10"/>
  <c r="F1177" i="10"/>
  <c r="N1176" i="10"/>
  <c r="K1176" i="10"/>
  <c r="J1176" i="10"/>
  <c r="M1176" i="10" s="1"/>
  <c r="H1176" i="10"/>
  <c r="G1176" i="10"/>
  <c r="F1176" i="10"/>
  <c r="I1176" i="10" s="1"/>
  <c r="L1176" i="10" s="1"/>
  <c r="K1175" i="10"/>
  <c r="N1175" i="10" s="1"/>
  <c r="H1175" i="10"/>
  <c r="G1175" i="10"/>
  <c r="J1175" i="10" s="1"/>
  <c r="M1175" i="10" s="1"/>
  <c r="F1175" i="10"/>
  <c r="I1175" i="10" s="1"/>
  <c r="L1175" i="10" s="1"/>
  <c r="L1174" i="10"/>
  <c r="I1174" i="10"/>
  <c r="H1174" i="10"/>
  <c r="K1174" i="10" s="1"/>
  <c r="N1174" i="10" s="1"/>
  <c r="G1174" i="10"/>
  <c r="J1174" i="10" s="1"/>
  <c r="M1174" i="10" s="1"/>
  <c r="F1174" i="10"/>
  <c r="M1173" i="10"/>
  <c r="J1173" i="10"/>
  <c r="I1173" i="10"/>
  <c r="L1173" i="10" s="1"/>
  <c r="H1173" i="10"/>
  <c r="K1173" i="10" s="1"/>
  <c r="N1173" i="10" s="1"/>
  <c r="G1173" i="10"/>
  <c r="F1173" i="10"/>
  <c r="N1172" i="10"/>
  <c r="K1172" i="10"/>
  <c r="J1172" i="10"/>
  <c r="M1172" i="10" s="1"/>
  <c r="H1172" i="10"/>
  <c r="G1172" i="10"/>
  <c r="F1172" i="10"/>
  <c r="I1172" i="10" s="1"/>
  <c r="L1172" i="10" s="1"/>
  <c r="K1171" i="10"/>
  <c r="N1171" i="10" s="1"/>
  <c r="H1171" i="10"/>
  <c r="G1171" i="10"/>
  <c r="J1171" i="10" s="1"/>
  <c r="M1171" i="10" s="1"/>
  <c r="F1171" i="10"/>
  <c r="I1171" i="10" s="1"/>
  <c r="L1171" i="10" s="1"/>
  <c r="L1170" i="10"/>
  <c r="I1170" i="10"/>
  <c r="H1170" i="10"/>
  <c r="K1170" i="10" s="1"/>
  <c r="N1170" i="10" s="1"/>
  <c r="G1170" i="10"/>
  <c r="J1170" i="10" s="1"/>
  <c r="M1170" i="10" s="1"/>
  <c r="F1170" i="10"/>
  <c r="M1169" i="10"/>
  <c r="J1169" i="10"/>
  <c r="I1169" i="10"/>
  <c r="L1169" i="10" s="1"/>
  <c r="H1169" i="10"/>
  <c r="K1169" i="10" s="1"/>
  <c r="N1169" i="10" s="1"/>
  <c r="G1169" i="10"/>
  <c r="F1169" i="10"/>
  <c r="N1168" i="10"/>
  <c r="K1168" i="10"/>
  <c r="J1168" i="10"/>
  <c r="M1168" i="10" s="1"/>
  <c r="H1168" i="10"/>
  <c r="G1168" i="10"/>
  <c r="F1168" i="10"/>
  <c r="I1168" i="10" s="1"/>
  <c r="L1168" i="10" s="1"/>
  <c r="K1167" i="10"/>
  <c r="N1167" i="10" s="1"/>
  <c r="H1167" i="10"/>
  <c r="G1167" i="10"/>
  <c r="J1167" i="10" s="1"/>
  <c r="M1167" i="10" s="1"/>
  <c r="F1167" i="10"/>
  <c r="I1167" i="10" s="1"/>
  <c r="L1167" i="10" s="1"/>
  <c r="L1166" i="10"/>
  <c r="I1166" i="10"/>
  <c r="H1166" i="10"/>
  <c r="K1166" i="10" s="1"/>
  <c r="N1166" i="10" s="1"/>
  <c r="G1166" i="10"/>
  <c r="J1166" i="10" s="1"/>
  <c r="M1166" i="10" s="1"/>
  <c r="F1166" i="10"/>
  <c r="M1165" i="10"/>
  <c r="J1165" i="10"/>
  <c r="I1165" i="10"/>
  <c r="L1165" i="10" s="1"/>
  <c r="H1165" i="10"/>
  <c r="K1165" i="10" s="1"/>
  <c r="N1165" i="10" s="1"/>
  <c r="G1165" i="10"/>
  <c r="F1165" i="10"/>
  <c r="N1164" i="10"/>
  <c r="K1164" i="10"/>
  <c r="J1164" i="10"/>
  <c r="M1164" i="10" s="1"/>
  <c r="H1164" i="10"/>
  <c r="G1164" i="10"/>
  <c r="F1164" i="10"/>
  <c r="I1164" i="10" s="1"/>
  <c r="L1164" i="10" s="1"/>
  <c r="K1163" i="10"/>
  <c r="N1163" i="10" s="1"/>
  <c r="H1163" i="10"/>
  <c r="G1163" i="10"/>
  <c r="J1163" i="10" s="1"/>
  <c r="M1163" i="10" s="1"/>
  <c r="F1163" i="10"/>
  <c r="I1163" i="10" s="1"/>
  <c r="L1163" i="10" s="1"/>
  <c r="L1162" i="10"/>
  <c r="I1162" i="10"/>
  <c r="H1162" i="10"/>
  <c r="K1162" i="10" s="1"/>
  <c r="N1162" i="10" s="1"/>
  <c r="G1162" i="10"/>
  <c r="J1162" i="10" s="1"/>
  <c r="M1162" i="10" s="1"/>
  <c r="F1162" i="10"/>
  <c r="M1161" i="10"/>
  <c r="J1161" i="10"/>
  <c r="I1161" i="10"/>
  <c r="L1161" i="10" s="1"/>
  <c r="H1161" i="10"/>
  <c r="K1161" i="10" s="1"/>
  <c r="N1161" i="10" s="1"/>
  <c r="G1161" i="10"/>
  <c r="F1161" i="10"/>
  <c r="N1160" i="10"/>
  <c r="K1160" i="10"/>
  <c r="J1160" i="10"/>
  <c r="M1160" i="10" s="1"/>
  <c r="H1160" i="10"/>
  <c r="G1160" i="10"/>
  <c r="F1160" i="10"/>
  <c r="I1160" i="10" s="1"/>
  <c r="L1160" i="10" s="1"/>
  <c r="K1159" i="10"/>
  <c r="N1159" i="10" s="1"/>
  <c r="H1159" i="10"/>
  <c r="G1159" i="10"/>
  <c r="J1159" i="10" s="1"/>
  <c r="M1159" i="10" s="1"/>
  <c r="F1159" i="10"/>
  <c r="I1159" i="10" s="1"/>
  <c r="L1159" i="10" s="1"/>
  <c r="L1158" i="10"/>
  <c r="I1158" i="10"/>
  <c r="H1158" i="10"/>
  <c r="K1158" i="10" s="1"/>
  <c r="N1158" i="10" s="1"/>
  <c r="G1158" i="10"/>
  <c r="J1158" i="10" s="1"/>
  <c r="M1158" i="10" s="1"/>
  <c r="F1158" i="10"/>
  <c r="M1157" i="10"/>
  <c r="J1157" i="10"/>
  <c r="I1157" i="10"/>
  <c r="L1157" i="10" s="1"/>
  <c r="H1157" i="10"/>
  <c r="K1157" i="10" s="1"/>
  <c r="N1157" i="10" s="1"/>
  <c r="G1157" i="10"/>
  <c r="F1157" i="10"/>
  <c r="N1156" i="10"/>
  <c r="K1156" i="10"/>
  <c r="J1156" i="10"/>
  <c r="M1156" i="10" s="1"/>
  <c r="H1156" i="10"/>
  <c r="G1156" i="10"/>
  <c r="F1156" i="10"/>
  <c r="I1156" i="10" s="1"/>
  <c r="L1156" i="10" s="1"/>
  <c r="K1155" i="10"/>
  <c r="N1155" i="10" s="1"/>
  <c r="H1155" i="10"/>
  <c r="G1155" i="10"/>
  <c r="J1155" i="10" s="1"/>
  <c r="M1155" i="10" s="1"/>
  <c r="F1155" i="10"/>
  <c r="I1155" i="10" s="1"/>
  <c r="L1155" i="10" s="1"/>
  <c r="L1154" i="10"/>
  <c r="I1154" i="10"/>
  <c r="H1154" i="10"/>
  <c r="K1154" i="10" s="1"/>
  <c r="N1154" i="10" s="1"/>
  <c r="G1154" i="10"/>
  <c r="J1154" i="10" s="1"/>
  <c r="M1154" i="10" s="1"/>
  <c r="F1154" i="10"/>
  <c r="M1153" i="10"/>
  <c r="J1153" i="10"/>
  <c r="I1153" i="10"/>
  <c r="L1153" i="10" s="1"/>
  <c r="H1153" i="10"/>
  <c r="K1153" i="10" s="1"/>
  <c r="N1153" i="10" s="1"/>
  <c r="G1153" i="10"/>
  <c r="F1153" i="10"/>
  <c r="N1152" i="10"/>
  <c r="K1152" i="10"/>
  <c r="J1152" i="10"/>
  <c r="M1152" i="10" s="1"/>
  <c r="H1152" i="10"/>
  <c r="G1152" i="10"/>
  <c r="F1152" i="10"/>
  <c r="I1152" i="10" s="1"/>
  <c r="L1152" i="10" s="1"/>
  <c r="K1151" i="10"/>
  <c r="N1151" i="10" s="1"/>
  <c r="H1151" i="10"/>
  <c r="G1151" i="10"/>
  <c r="J1151" i="10" s="1"/>
  <c r="M1151" i="10" s="1"/>
  <c r="F1151" i="10"/>
  <c r="I1151" i="10" s="1"/>
  <c r="L1151" i="10" s="1"/>
  <c r="L1150" i="10"/>
  <c r="I1150" i="10"/>
  <c r="H1150" i="10"/>
  <c r="K1150" i="10" s="1"/>
  <c r="N1150" i="10" s="1"/>
  <c r="G1150" i="10"/>
  <c r="J1150" i="10" s="1"/>
  <c r="M1150" i="10" s="1"/>
  <c r="F1150" i="10"/>
  <c r="M1149" i="10"/>
  <c r="J1149" i="10"/>
  <c r="I1149" i="10"/>
  <c r="L1149" i="10" s="1"/>
  <c r="H1149" i="10"/>
  <c r="K1149" i="10" s="1"/>
  <c r="N1149" i="10" s="1"/>
  <c r="G1149" i="10"/>
  <c r="F1149" i="10"/>
  <c r="N1148" i="10"/>
  <c r="K1148" i="10"/>
  <c r="J1148" i="10"/>
  <c r="M1148" i="10" s="1"/>
  <c r="H1148" i="10"/>
  <c r="G1148" i="10"/>
  <c r="F1148" i="10"/>
  <c r="I1148" i="10" s="1"/>
  <c r="L1148" i="10" s="1"/>
  <c r="K1147" i="10"/>
  <c r="N1147" i="10" s="1"/>
  <c r="H1147" i="10"/>
  <c r="G1147" i="10"/>
  <c r="J1147" i="10" s="1"/>
  <c r="M1147" i="10" s="1"/>
  <c r="F1147" i="10"/>
  <c r="I1147" i="10" s="1"/>
  <c r="L1147" i="10" s="1"/>
  <c r="L1146" i="10"/>
  <c r="I1146" i="10"/>
  <c r="H1146" i="10"/>
  <c r="K1146" i="10" s="1"/>
  <c r="N1146" i="10" s="1"/>
  <c r="G1146" i="10"/>
  <c r="J1146" i="10" s="1"/>
  <c r="M1146" i="10" s="1"/>
  <c r="F1146" i="10"/>
  <c r="M1145" i="10"/>
  <c r="J1145" i="10"/>
  <c r="I1145" i="10"/>
  <c r="L1145" i="10" s="1"/>
  <c r="H1145" i="10"/>
  <c r="K1145" i="10" s="1"/>
  <c r="N1145" i="10" s="1"/>
  <c r="G1145" i="10"/>
  <c r="F1145" i="10"/>
  <c r="N1144" i="10"/>
  <c r="K1144" i="10"/>
  <c r="J1144" i="10"/>
  <c r="M1144" i="10" s="1"/>
  <c r="H1144" i="10"/>
  <c r="G1144" i="10"/>
  <c r="F1144" i="10"/>
  <c r="I1144" i="10" s="1"/>
  <c r="L1144" i="10" s="1"/>
  <c r="K1143" i="10"/>
  <c r="N1143" i="10" s="1"/>
  <c r="H1143" i="10"/>
  <c r="G1143" i="10"/>
  <c r="J1143" i="10" s="1"/>
  <c r="M1143" i="10" s="1"/>
  <c r="F1143" i="10"/>
  <c r="I1143" i="10" s="1"/>
  <c r="L1143" i="10" s="1"/>
  <c r="L1142" i="10"/>
  <c r="I1142" i="10"/>
  <c r="H1142" i="10"/>
  <c r="K1142" i="10" s="1"/>
  <c r="N1142" i="10" s="1"/>
  <c r="G1142" i="10"/>
  <c r="J1142" i="10" s="1"/>
  <c r="M1142" i="10" s="1"/>
  <c r="F1142" i="10"/>
  <c r="M1141" i="10"/>
  <c r="J1141" i="10"/>
  <c r="I1141" i="10"/>
  <c r="L1141" i="10" s="1"/>
  <c r="H1141" i="10"/>
  <c r="K1141" i="10" s="1"/>
  <c r="N1141" i="10" s="1"/>
  <c r="G1141" i="10"/>
  <c r="F1141" i="10"/>
  <c r="N1140" i="10"/>
  <c r="K1140" i="10"/>
  <c r="J1140" i="10"/>
  <c r="M1140" i="10" s="1"/>
  <c r="H1140" i="10"/>
  <c r="G1140" i="10"/>
  <c r="F1140" i="10"/>
  <c r="I1140" i="10" s="1"/>
  <c r="L1140" i="10" s="1"/>
  <c r="K1139" i="10"/>
  <c r="N1139" i="10" s="1"/>
  <c r="H1139" i="10"/>
  <c r="G1139" i="10"/>
  <c r="J1139" i="10" s="1"/>
  <c r="M1139" i="10" s="1"/>
  <c r="F1139" i="10"/>
  <c r="I1139" i="10" s="1"/>
  <c r="L1139" i="10" s="1"/>
  <c r="L1138" i="10"/>
  <c r="I1138" i="10"/>
  <c r="H1138" i="10"/>
  <c r="K1138" i="10" s="1"/>
  <c r="N1138" i="10" s="1"/>
  <c r="G1138" i="10"/>
  <c r="J1138" i="10" s="1"/>
  <c r="M1138" i="10" s="1"/>
  <c r="F1138" i="10"/>
  <c r="M1137" i="10"/>
  <c r="J1137" i="10"/>
  <c r="I1137" i="10"/>
  <c r="L1137" i="10" s="1"/>
  <c r="H1137" i="10"/>
  <c r="K1137" i="10" s="1"/>
  <c r="N1137" i="10" s="1"/>
  <c r="G1137" i="10"/>
  <c r="F1137" i="10"/>
  <c r="N1136" i="10"/>
  <c r="K1136" i="10"/>
  <c r="J1136" i="10"/>
  <c r="M1136" i="10" s="1"/>
  <c r="H1136" i="10"/>
  <c r="G1136" i="10"/>
  <c r="F1136" i="10"/>
  <c r="I1136" i="10" s="1"/>
  <c r="L1136" i="10" s="1"/>
  <c r="K1135" i="10"/>
  <c r="N1135" i="10" s="1"/>
  <c r="H1135" i="10"/>
  <c r="G1135" i="10"/>
  <c r="J1135" i="10" s="1"/>
  <c r="M1135" i="10" s="1"/>
  <c r="F1135" i="10"/>
  <c r="I1135" i="10" s="1"/>
  <c r="L1135" i="10" s="1"/>
  <c r="L1134" i="10"/>
  <c r="I1134" i="10"/>
  <c r="H1134" i="10"/>
  <c r="K1134" i="10" s="1"/>
  <c r="N1134" i="10" s="1"/>
  <c r="G1134" i="10"/>
  <c r="J1134" i="10" s="1"/>
  <c r="M1134" i="10" s="1"/>
  <c r="F1134" i="10"/>
  <c r="M1133" i="10"/>
  <c r="J1133" i="10"/>
  <c r="I1133" i="10"/>
  <c r="L1133" i="10" s="1"/>
  <c r="H1133" i="10"/>
  <c r="K1133" i="10" s="1"/>
  <c r="N1133" i="10" s="1"/>
  <c r="G1133" i="10"/>
  <c r="F1133" i="10"/>
  <c r="N1132" i="10"/>
  <c r="K1132" i="10"/>
  <c r="J1132" i="10"/>
  <c r="M1132" i="10" s="1"/>
  <c r="H1132" i="10"/>
  <c r="G1132" i="10"/>
  <c r="F1132" i="10"/>
  <c r="I1132" i="10" s="1"/>
  <c r="L1132" i="10" s="1"/>
  <c r="K1131" i="10"/>
  <c r="N1131" i="10" s="1"/>
  <c r="H1131" i="10"/>
  <c r="G1131" i="10"/>
  <c r="J1131" i="10" s="1"/>
  <c r="M1131" i="10" s="1"/>
  <c r="F1131" i="10"/>
  <c r="I1131" i="10" s="1"/>
  <c r="L1131" i="10" s="1"/>
  <c r="L1130" i="10"/>
  <c r="I1130" i="10"/>
  <c r="H1130" i="10"/>
  <c r="K1130" i="10" s="1"/>
  <c r="N1130" i="10" s="1"/>
  <c r="G1130" i="10"/>
  <c r="J1130" i="10" s="1"/>
  <c r="M1130" i="10" s="1"/>
  <c r="F1130" i="10"/>
  <c r="M1129" i="10"/>
  <c r="J1129" i="10"/>
  <c r="I1129" i="10"/>
  <c r="L1129" i="10" s="1"/>
  <c r="H1129" i="10"/>
  <c r="K1129" i="10" s="1"/>
  <c r="N1129" i="10" s="1"/>
  <c r="G1129" i="10"/>
  <c r="F1129" i="10"/>
  <c r="N1128" i="10"/>
  <c r="K1128" i="10"/>
  <c r="J1128" i="10"/>
  <c r="M1128" i="10" s="1"/>
  <c r="H1128" i="10"/>
  <c r="G1128" i="10"/>
  <c r="F1128" i="10"/>
  <c r="I1128" i="10" s="1"/>
  <c r="L1128" i="10" s="1"/>
  <c r="K1127" i="10"/>
  <c r="N1127" i="10" s="1"/>
  <c r="H1127" i="10"/>
  <c r="G1127" i="10"/>
  <c r="J1127" i="10" s="1"/>
  <c r="M1127" i="10" s="1"/>
  <c r="F1127" i="10"/>
  <c r="I1127" i="10" s="1"/>
  <c r="L1127" i="10" s="1"/>
  <c r="L1126" i="10"/>
  <c r="I1126" i="10"/>
  <c r="H1126" i="10"/>
  <c r="K1126" i="10" s="1"/>
  <c r="N1126" i="10" s="1"/>
  <c r="G1126" i="10"/>
  <c r="J1126" i="10" s="1"/>
  <c r="M1126" i="10" s="1"/>
  <c r="F1126" i="10"/>
  <c r="M1125" i="10"/>
  <c r="J1125" i="10"/>
  <c r="I1125" i="10"/>
  <c r="L1125" i="10" s="1"/>
  <c r="H1125" i="10"/>
  <c r="K1125" i="10" s="1"/>
  <c r="N1125" i="10" s="1"/>
  <c r="G1125" i="10"/>
  <c r="F1125" i="10"/>
  <c r="N1124" i="10"/>
  <c r="K1124" i="10"/>
  <c r="J1124" i="10"/>
  <c r="M1124" i="10" s="1"/>
  <c r="H1124" i="10"/>
  <c r="G1124" i="10"/>
  <c r="F1124" i="10"/>
  <c r="I1124" i="10" s="1"/>
  <c r="L1124" i="10" s="1"/>
  <c r="K1123" i="10"/>
  <c r="N1123" i="10" s="1"/>
  <c r="H1123" i="10"/>
  <c r="G1123" i="10"/>
  <c r="J1123" i="10" s="1"/>
  <c r="M1123" i="10" s="1"/>
  <c r="F1123" i="10"/>
  <c r="I1123" i="10" s="1"/>
  <c r="L1123" i="10" s="1"/>
  <c r="L1122" i="10"/>
  <c r="I1122" i="10"/>
  <c r="H1122" i="10"/>
  <c r="K1122" i="10" s="1"/>
  <c r="N1122" i="10" s="1"/>
  <c r="G1122" i="10"/>
  <c r="J1122" i="10" s="1"/>
  <c r="M1122" i="10" s="1"/>
  <c r="F1122" i="10"/>
  <c r="M1121" i="10"/>
  <c r="J1121" i="10"/>
  <c r="I1121" i="10"/>
  <c r="L1121" i="10" s="1"/>
  <c r="H1121" i="10"/>
  <c r="K1121" i="10" s="1"/>
  <c r="N1121" i="10" s="1"/>
  <c r="G1121" i="10"/>
  <c r="F1121" i="10"/>
  <c r="N1120" i="10"/>
  <c r="K1120" i="10"/>
  <c r="J1120" i="10"/>
  <c r="M1120" i="10" s="1"/>
  <c r="H1120" i="10"/>
  <c r="G1120" i="10"/>
  <c r="F1120" i="10"/>
  <c r="I1120" i="10" s="1"/>
  <c r="L1120" i="10" s="1"/>
  <c r="K1119" i="10"/>
  <c r="N1119" i="10" s="1"/>
  <c r="H1119" i="10"/>
  <c r="G1119" i="10"/>
  <c r="J1119" i="10" s="1"/>
  <c r="M1119" i="10" s="1"/>
  <c r="F1119" i="10"/>
  <c r="I1119" i="10" s="1"/>
  <c r="L1119" i="10" s="1"/>
  <c r="L1118" i="10"/>
  <c r="I1118" i="10"/>
  <c r="H1118" i="10"/>
  <c r="K1118" i="10" s="1"/>
  <c r="N1118" i="10" s="1"/>
  <c r="G1118" i="10"/>
  <c r="J1118" i="10" s="1"/>
  <c r="M1118" i="10" s="1"/>
  <c r="F1118" i="10"/>
  <c r="M1117" i="10"/>
  <c r="J1117" i="10"/>
  <c r="I1117" i="10"/>
  <c r="L1117" i="10" s="1"/>
  <c r="H1117" i="10"/>
  <c r="K1117" i="10" s="1"/>
  <c r="N1117" i="10" s="1"/>
  <c r="G1117" i="10"/>
  <c r="F1117" i="10"/>
  <c r="N1116" i="10"/>
  <c r="K1116" i="10"/>
  <c r="J1116" i="10"/>
  <c r="M1116" i="10" s="1"/>
  <c r="H1116" i="10"/>
  <c r="G1116" i="10"/>
  <c r="F1116" i="10"/>
  <c r="I1116" i="10" s="1"/>
  <c r="L1116" i="10" s="1"/>
  <c r="K1115" i="10"/>
  <c r="N1115" i="10" s="1"/>
  <c r="H1115" i="10"/>
  <c r="G1115" i="10"/>
  <c r="J1115" i="10" s="1"/>
  <c r="M1115" i="10" s="1"/>
  <c r="F1115" i="10"/>
  <c r="I1115" i="10" s="1"/>
  <c r="L1115" i="10" s="1"/>
  <c r="L1114" i="10"/>
  <c r="I1114" i="10"/>
  <c r="H1114" i="10"/>
  <c r="K1114" i="10" s="1"/>
  <c r="N1114" i="10" s="1"/>
  <c r="G1114" i="10"/>
  <c r="J1114" i="10" s="1"/>
  <c r="M1114" i="10" s="1"/>
  <c r="F1114" i="10"/>
  <c r="M1113" i="10"/>
  <c r="J1113" i="10"/>
  <c r="I1113" i="10"/>
  <c r="L1113" i="10" s="1"/>
  <c r="H1113" i="10"/>
  <c r="K1113" i="10" s="1"/>
  <c r="N1113" i="10" s="1"/>
  <c r="G1113" i="10"/>
  <c r="F1113" i="10"/>
  <c r="N1112" i="10"/>
  <c r="K1112" i="10"/>
  <c r="J1112" i="10"/>
  <c r="M1112" i="10" s="1"/>
  <c r="H1112" i="10"/>
  <c r="G1112" i="10"/>
  <c r="F1112" i="10"/>
  <c r="I1112" i="10" s="1"/>
  <c r="L1112" i="10" s="1"/>
  <c r="K1111" i="10"/>
  <c r="N1111" i="10" s="1"/>
  <c r="H1111" i="10"/>
  <c r="G1111" i="10"/>
  <c r="J1111" i="10" s="1"/>
  <c r="M1111" i="10" s="1"/>
  <c r="F1111" i="10"/>
  <c r="I1111" i="10" s="1"/>
  <c r="L1111" i="10" s="1"/>
  <c r="L1110" i="10"/>
  <c r="I1110" i="10"/>
  <c r="H1110" i="10"/>
  <c r="K1110" i="10" s="1"/>
  <c r="N1110" i="10" s="1"/>
  <c r="G1110" i="10"/>
  <c r="J1110" i="10" s="1"/>
  <c r="M1110" i="10" s="1"/>
  <c r="F1110" i="10"/>
  <c r="M1109" i="10"/>
  <c r="J1109" i="10"/>
  <c r="I1109" i="10"/>
  <c r="L1109" i="10" s="1"/>
  <c r="H1109" i="10"/>
  <c r="K1109" i="10" s="1"/>
  <c r="N1109" i="10" s="1"/>
  <c r="G1109" i="10"/>
  <c r="F1109" i="10"/>
  <c r="N1108" i="10"/>
  <c r="K1108" i="10"/>
  <c r="J1108" i="10"/>
  <c r="M1108" i="10" s="1"/>
  <c r="H1108" i="10"/>
  <c r="G1108" i="10"/>
  <c r="F1108" i="10"/>
  <c r="I1108" i="10" s="1"/>
  <c r="L1108" i="10" s="1"/>
  <c r="K1107" i="10"/>
  <c r="N1107" i="10" s="1"/>
  <c r="H1107" i="10"/>
  <c r="G1107" i="10"/>
  <c r="J1107" i="10" s="1"/>
  <c r="M1107" i="10" s="1"/>
  <c r="F1107" i="10"/>
  <c r="I1107" i="10" s="1"/>
  <c r="L1107" i="10" s="1"/>
  <c r="L1106" i="10"/>
  <c r="I1106" i="10"/>
  <c r="H1106" i="10"/>
  <c r="K1106" i="10" s="1"/>
  <c r="N1106" i="10" s="1"/>
  <c r="G1106" i="10"/>
  <c r="J1106" i="10" s="1"/>
  <c r="M1106" i="10" s="1"/>
  <c r="F1106" i="10"/>
  <c r="M1105" i="10"/>
  <c r="J1105" i="10"/>
  <c r="I1105" i="10"/>
  <c r="L1105" i="10" s="1"/>
  <c r="H1105" i="10"/>
  <c r="K1105" i="10" s="1"/>
  <c r="N1105" i="10" s="1"/>
  <c r="G1105" i="10"/>
  <c r="F1105" i="10"/>
  <c r="N1104" i="10"/>
  <c r="K1104" i="10"/>
  <c r="J1104" i="10"/>
  <c r="M1104" i="10" s="1"/>
  <c r="H1104" i="10"/>
  <c r="G1104" i="10"/>
  <c r="F1104" i="10"/>
  <c r="I1104" i="10" s="1"/>
  <c r="L1104" i="10" s="1"/>
  <c r="K1103" i="10"/>
  <c r="N1103" i="10" s="1"/>
  <c r="H1103" i="10"/>
  <c r="G1103" i="10"/>
  <c r="J1103" i="10" s="1"/>
  <c r="M1103" i="10" s="1"/>
  <c r="F1103" i="10"/>
  <c r="I1103" i="10" s="1"/>
  <c r="L1103" i="10" s="1"/>
  <c r="L1102" i="10"/>
  <c r="I1102" i="10"/>
  <c r="H1102" i="10"/>
  <c r="K1102" i="10" s="1"/>
  <c r="N1102" i="10" s="1"/>
  <c r="G1102" i="10"/>
  <c r="J1102" i="10" s="1"/>
  <c r="M1102" i="10" s="1"/>
  <c r="F1102" i="10"/>
  <c r="M1101" i="10"/>
  <c r="J1101" i="10"/>
  <c r="I1101" i="10"/>
  <c r="L1101" i="10" s="1"/>
  <c r="H1101" i="10"/>
  <c r="K1101" i="10" s="1"/>
  <c r="N1101" i="10" s="1"/>
  <c r="G1101" i="10"/>
  <c r="F1101" i="10"/>
  <c r="N1100" i="10"/>
  <c r="K1100" i="10"/>
  <c r="J1100" i="10"/>
  <c r="M1100" i="10" s="1"/>
  <c r="H1100" i="10"/>
  <c r="G1100" i="10"/>
  <c r="F1100" i="10"/>
  <c r="I1100" i="10" s="1"/>
  <c r="L1100" i="10" s="1"/>
  <c r="K1099" i="10"/>
  <c r="N1099" i="10" s="1"/>
  <c r="H1099" i="10"/>
  <c r="G1099" i="10"/>
  <c r="J1099" i="10" s="1"/>
  <c r="M1099" i="10" s="1"/>
  <c r="F1099" i="10"/>
  <c r="I1099" i="10" s="1"/>
  <c r="L1099" i="10" s="1"/>
  <c r="L1098" i="10"/>
  <c r="I1098" i="10"/>
  <c r="H1098" i="10"/>
  <c r="K1098" i="10" s="1"/>
  <c r="N1098" i="10" s="1"/>
  <c r="G1098" i="10"/>
  <c r="J1098" i="10" s="1"/>
  <c r="M1098" i="10" s="1"/>
  <c r="F1098" i="10"/>
  <c r="M1097" i="10"/>
  <c r="J1097" i="10"/>
  <c r="I1097" i="10"/>
  <c r="L1097" i="10" s="1"/>
  <c r="H1097" i="10"/>
  <c r="K1097" i="10" s="1"/>
  <c r="N1097" i="10" s="1"/>
  <c r="G1097" i="10"/>
  <c r="F1097" i="10"/>
  <c r="N1096" i="10"/>
  <c r="K1096" i="10"/>
  <c r="J1096" i="10"/>
  <c r="M1096" i="10" s="1"/>
  <c r="H1096" i="10"/>
  <c r="G1096" i="10"/>
  <c r="F1096" i="10"/>
  <c r="I1096" i="10" s="1"/>
  <c r="L1096" i="10" s="1"/>
  <c r="K1095" i="10"/>
  <c r="N1095" i="10" s="1"/>
  <c r="H1095" i="10"/>
  <c r="G1095" i="10"/>
  <c r="J1095" i="10" s="1"/>
  <c r="M1095" i="10" s="1"/>
  <c r="F1095" i="10"/>
  <c r="I1095" i="10" s="1"/>
  <c r="L1095" i="10" s="1"/>
  <c r="L1094" i="10"/>
  <c r="I1094" i="10"/>
  <c r="H1094" i="10"/>
  <c r="K1094" i="10" s="1"/>
  <c r="N1094" i="10" s="1"/>
  <c r="G1094" i="10"/>
  <c r="J1094" i="10" s="1"/>
  <c r="M1094" i="10" s="1"/>
  <c r="F1094" i="10"/>
  <c r="M1093" i="10"/>
  <c r="J1093" i="10"/>
  <c r="I1093" i="10"/>
  <c r="L1093" i="10" s="1"/>
  <c r="H1093" i="10"/>
  <c r="K1093" i="10" s="1"/>
  <c r="N1093" i="10" s="1"/>
  <c r="G1093" i="10"/>
  <c r="F1093" i="10"/>
  <c r="N1092" i="10"/>
  <c r="K1092" i="10"/>
  <c r="J1092" i="10"/>
  <c r="M1092" i="10" s="1"/>
  <c r="H1092" i="10"/>
  <c r="G1092" i="10"/>
  <c r="F1092" i="10"/>
  <c r="I1092" i="10" s="1"/>
  <c r="L1092" i="10" s="1"/>
  <c r="K1091" i="10"/>
  <c r="N1091" i="10" s="1"/>
  <c r="H1091" i="10"/>
  <c r="G1091" i="10"/>
  <c r="J1091" i="10" s="1"/>
  <c r="M1091" i="10" s="1"/>
  <c r="F1091" i="10"/>
  <c r="I1091" i="10" s="1"/>
  <c r="L1091" i="10" s="1"/>
  <c r="L1090" i="10"/>
  <c r="I1090" i="10"/>
  <c r="H1090" i="10"/>
  <c r="K1090" i="10" s="1"/>
  <c r="N1090" i="10" s="1"/>
  <c r="G1090" i="10"/>
  <c r="J1090" i="10" s="1"/>
  <c r="M1090" i="10" s="1"/>
  <c r="F1090" i="10"/>
  <c r="M1089" i="10"/>
  <c r="J1089" i="10"/>
  <c r="I1089" i="10"/>
  <c r="L1089" i="10" s="1"/>
  <c r="H1089" i="10"/>
  <c r="K1089" i="10" s="1"/>
  <c r="N1089" i="10" s="1"/>
  <c r="G1089" i="10"/>
  <c r="F1089" i="10"/>
  <c r="N1088" i="10"/>
  <c r="K1088" i="10"/>
  <c r="J1088" i="10"/>
  <c r="M1088" i="10" s="1"/>
  <c r="H1088" i="10"/>
  <c r="G1088" i="10"/>
  <c r="F1088" i="10"/>
  <c r="I1088" i="10" s="1"/>
  <c r="L1088" i="10" s="1"/>
  <c r="K1087" i="10"/>
  <c r="N1087" i="10" s="1"/>
  <c r="H1087" i="10"/>
  <c r="G1087" i="10"/>
  <c r="J1087" i="10" s="1"/>
  <c r="M1087" i="10" s="1"/>
  <c r="F1087" i="10"/>
  <c r="I1087" i="10" s="1"/>
  <c r="L1087" i="10" s="1"/>
  <c r="L1086" i="10"/>
  <c r="I1086" i="10"/>
  <c r="H1086" i="10"/>
  <c r="K1086" i="10" s="1"/>
  <c r="N1086" i="10" s="1"/>
  <c r="G1086" i="10"/>
  <c r="J1086" i="10" s="1"/>
  <c r="M1086" i="10" s="1"/>
  <c r="F1086" i="10"/>
  <c r="M1085" i="10"/>
  <c r="J1085" i="10"/>
  <c r="I1085" i="10"/>
  <c r="L1085" i="10" s="1"/>
  <c r="H1085" i="10"/>
  <c r="K1085" i="10" s="1"/>
  <c r="N1085" i="10" s="1"/>
  <c r="G1085" i="10"/>
  <c r="F1085" i="10"/>
  <c r="N1084" i="10"/>
  <c r="K1084" i="10"/>
  <c r="J1084" i="10"/>
  <c r="M1084" i="10" s="1"/>
  <c r="H1084" i="10"/>
  <c r="G1084" i="10"/>
  <c r="F1084" i="10"/>
  <c r="I1084" i="10" s="1"/>
  <c r="L1084" i="10" s="1"/>
  <c r="K1083" i="10"/>
  <c r="N1083" i="10" s="1"/>
  <c r="H1083" i="10"/>
  <c r="G1083" i="10"/>
  <c r="J1083" i="10" s="1"/>
  <c r="M1083" i="10" s="1"/>
  <c r="F1083" i="10"/>
  <c r="I1083" i="10" s="1"/>
  <c r="L1083" i="10" s="1"/>
  <c r="L1082" i="10"/>
  <c r="I1082" i="10"/>
  <c r="H1082" i="10"/>
  <c r="K1082" i="10" s="1"/>
  <c r="N1082" i="10" s="1"/>
  <c r="G1082" i="10"/>
  <c r="J1082" i="10" s="1"/>
  <c r="M1082" i="10" s="1"/>
  <c r="F1082" i="10"/>
  <c r="M1081" i="10"/>
  <c r="J1081" i="10"/>
  <c r="I1081" i="10"/>
  <c r="L1081" i="10" s="1"/>
  <c r="H1081" i="10"/>
  <c r="K1081" i="10" s="1"/>
  <c r="N1081" i="10" s="1"/>
  <c r="G1081" i="10"/>
  <c r="F1081" i="10"/>
  <c r="N1080" i="10"/>
  <c r="K1080" i="10"/>
  <c r="J1080" i="10"/>
  <c r="M1080" i="10" s="1"/>
  <c r="H1080" i="10"/>
  <c r="G1080" i="10"/>
  <c r="F1080" i="10"/>
  <c r="I1080" i="10" s="1"/>
  <c r="L1080" i="10" s="1"/>
  <c r="K1079" i="10"/>
  <c r="N1079" i="10" s="1"/>
  <c r="H1079" i="10"/>
  <c r="G1079" i="10"/>
  <c r="J1079" i="10" s="1"/>
  <c r="M1079" i="10" s="1"/>
  <c r="F1079" i="10"/>
  <c r="I1079" i="10" s="1"/>
  <c r="L1079" i="10" s="1"/>
  <c r="L1078" i="10"/>
  <c r="I1078" i="10"/>
  <c r="H1078" i="10"/>
  <c r="K1078" i="10" s="1"/>
  <c r="N1078" i="10" s="1"/>
  <c r="G1078" i="10"/>
  <c r="J1078" i="10" s="1"/>
  <c r="M1078" i="10" s="1"/>
  <c r="F1078" i="10"/>
  <c r="M1077" i="10"/>
  <c r="J1077" i="10"/>
  <c r="I1077" i="10"/>
  <c r="L1077" i="10" s="1"/>
  <c r="H1077" i="10"/>
  <c r="K1077" i="10" s="1"/>
  <c r="N1077" i="10" s="1"/>
  <c r="G1077" i="10"/>
  <c r="F1077" i="10"/>
  <c r="N1076" i="10"/>
  <c r="K1076" i="10"/>
  <c r="J1076" i="10"/>
  <c r="M1076" i="10" s="1"/>
  <c r="H1076" i="10"/>
  <c r="G1076" i="10"/>
  <c r="F1076" i="10"/>
  <c r="I1076" i="10" s="1"/>
  <c r="L1076" i="10" s="1"/>
  <c r="K1075" i="10"/>
  <c r="N1075" i="10" s="1"/>
  <c r="H1075" i="10"/>
  <c r="G1075" i="10"/>
  <c r="J1075" i="10" s="1"/>
  <c r="M1075" i="10" s="1"/>
  <c r="F1075" i="10"/>
  <c r="I1075" i="10" s="1"/>
  <c r="L1075" i="10" s="1"/>
  <c r="L1074" i="10"/>
  <c r="I1074" i="10"/>
  <c r="H1074" i="10"/>
  <c r="K1074" i="10" s="1"/>
  <c r="N1074" i="10" s="1"/>
  <c r="G1074" i="10"/>
  <c r="J1074" i="10" s="1"/>
  <c r="M1074" i="10" s="1"/>
  <c r="F1074" i="10"/>
  <c r="M1073" i="10"/>
  <c r="J1073" i="10"/>
  <c r="I1073" i="10"/>
  <c r="L1073" i="10" s="1"/>
  <c r="H1073" i="10"/>
  <c r="K1073" i="10" s="1"/>
  <c r="N1073" i="10" s="1"/>
  <c r="G1073" i="10"/>
  <c r="F1073" i="10"/>
  <c r="N1072" i="10"/>
  <c r="K1072" i="10"/>
  <c r="J1072" i="10"/>
  <c r="M1072" i="10" s="1"/>
  <c r="H1072" i="10"/>
  <c r="G1072" i="10"/>
  <c r="F1072" i="10"/>
  <c r="I1072" i="10" s="1"/>
  <c r="L1072" i="10" s="1"/>
  <c r="K1071" i="10"/>
  <c r="N1071" i="10" s="1"/>
  <c r="H1071" i="10"/>
  <c r="G1071" i="10"/>
  <c r="J1071" i="10" s="1"/>
  <c r="M1071" i="10" s="1"/>
  <c r="F1071" i="10"/>
  <c r="I1071" i="10" s="1"/>
  <c r="L1071" i="10" s="1"/>
  <c r="L1070" i="10"/>
  <c r="I1070" i="10"/>
  <c r="H1070" i="10"/>
  <c r="K1070" i="10" s="1"/>
  <c r="N1070" i="10" s="1"/>
  <c r="G1070" i="10"/>
  <c r="J1070" i="10" s="1"/>
  <c r="M1070" i="10" s="1"/>
  <c r="F1070" i="10"/>
  <c r="M1069" i="10"/>
  <c r="J1069" i="10"/>
  <c r="I1069" i="10"/>
  <c r="L1069" i="10" s="1"/>
  <c r="H1069" i="10"/>
  <c r="K1069" i="10" s="1"/>
  <c r="N1069" i="10" s="1"/>
  <c r="G1069" i="10"/>
  <c r="F1069" i="10"/>
  <c r="N1068" i="10"/>
  <c r="K1068" i="10"/>
  <c r="J1068" i="10"/>
  <c r="M1068" i="10" s="1"/>
  <c r="H1068" i="10"/>
  <c r="G1068" i="10"/>
  <c r="F1068" i="10"/>
  <c r="I1068" i="10" s="1"/>
  <c r="L1068" i="10" s="1"/>
  <c r="K1067" i="10"/>
  <c r="N1067" i="10" s="1"/>
  <c r="H1067" i="10"/>
  <c r="G1067" i="10"/>
  <c r="J1067" i="10" s="1"/>
  <c r="M1067" i="10" s="1"/>
  <c r="F1067" i="10"/>
  <c r="I1067" i="10" s="1"/>
  <c r="L1067" i="10" s="1"/>
  <c r="L1066" i="10"/>
  <c r="I1066" i="10"/>
  <c r="H1066" i="10"/>
  <c r="K1066" i="10" s="1"/>
  <c r="N1066" i="10" s="1"/>
  <c r="G1066" i="10"/>
  <c r="J1066" i="10" s="1"/>
  <c r="M1066" i="10" s="1"/>
  <c r="F1066" i="10"/>
  <c r="M1065" i="10"/>
  <c r="J1065" i="10"/>
  <c r="I1065" i="10"/>
  <c r="L1065" i="10" s="1"/>
  <c r="H1065" i="10"/>
  <c r="K1065" i="10" s="1"/>
  <c r="N1065" i="10" s="1"/>
  <c r="G1065" i="10"/>
  <c r="F1065" i="10"/>
  <c r="N1064" i="10"/>
  <c r="K1064" i="10"/>
  <c r="J1064" i="10"/>
  <c r="M1064" i="10" s="1"/>
  <c r="H1064" i="10"/>
  <c r="G1064" i="10"/>
  <c r="F1064" i="10"/>
  <c r="I1064" i="10" s="1"/>
  <c r="L1064" i="10" s="1"/>
  <c r="K1063" i="10"/>
  <c r="N1063" i="10" s="1"/>
  <c r="H1063" i="10"/>
  <c r="G1063" i="10"/>
  <c r="J1063" i="10" s="1"/>
  <c r="M1063" i="10" s="1"/>
  <c r="F1063" i="10"/>
  <c r="I1063" i="10" s="1"/>
  <c r="L1063" i="10" s="1"/>
  <c r="L1062" i="10"/>
  <c r="I1062" i="10"/>
  <c r="H1062" i="10"/>
  <c r="K1062" i="10" s="1"/>
  <c r="N1062" i="10" s="1"/>
  <c r="G1062" i="10"/>
  <c r="J1062" i="10" s="1"/>
  <c r="M1062" i="10" s="1"/>
  <c r="F1062" i="10"/>
  <c r="M1061" i="10"/>
  <c r="J1061" i="10"/>
  <c r="I1061" i="10"/>
  <c r="L1061" i="10" s="1"/>
  <c r="H1061" i="10"/>
  <c r="K1061" i="10" s="1"/>
  <c r="N1061" i="10" s="1"/>
  <c r="G1061" i="10"/>
  <c r="F1061" i="10"/>
  <c r="N1060" i="10"/>
  <c r="K1060" i="10"/>
  <c r="J1060" i="10"/>
  <c r="M1060" i="10" s="1"/>
  <c r="H1060" i="10"/>
  <c r="G1060" i="10"/>
  <c r="F1060" i="10"/>
  <c r="I1060" i="10" s="1"/>
  <c r="L1060" i="10" s="1"/>
  <c r="K1059" i="10"/>
  <c r="N1059" i="10" s="1"/>
  <c r="H1059" i="10"/>
  <c r="G1059" i="10"/>
  <c r="J1059" i="10" s="1"/>
  <c r="M1059" i="10" s="1"/>
  <c r="F1059" i="10"/>
  <c r="I1059" i="10" s="1"/>
  <c r="L1059" i="10" s="1"/>
  <c r="L1058" i="10"/>
  <c r="I1058" i="10"/>
  <c r="H1058" i="10"/>
  <c r="K1058" i="10" s="1"/>
  <c r="N1058" i="10" s="1"/>
  <c r="G1058" i="10"/>
  <c r="J1058" i="10" s="1"/>
  <c r="M1058" i="10" s="1"/>
  <c r="F1058" i="10"/>
  <c r="M1057" i="10"/>
  <c r="J1057" i="10"/>
  <c r="I1057" i="10"/>
  <c r="L1057" i="10" s="1"/>
  <c r="H1057" i="10"/>
  <c r="K1057" i="10" s="1"/>
  <c r="N1057" i="10" s="1"/>
  <c r="G1057" i="10"/>
  <c r="F1057" i="10"/>
  <c r="N1056" i="10"/>
  <c r="K1056" i="10"/>
  <c r="J1056" i="10"/>
  <c r="M1056" i="10" s="1"/>
  <c r="H1056" i="10"/>
  <c r="G1056" i="10"/>
  <c r="F1056" i="10"/>
  <c r="I1056" i="10" s="1"/>
  <c r="L1056" i="10" s="1"/>
  <c r="K1055" i="10"/>
  <c r="N1055" i="10" s="1"/>
  <c r="H1055" i="10"/>
  <c r="G1055" i="10"/>
  <c r="J1055" i="10" s="1"/>
  <c r="M1055" i="10" s="1"/>
  <c r="F1055" i="10"/>
  <c r="I1055" i="10" s="1"/>
  <c r="L1055" i="10" s="1"/>
  <c r="L1054" i="10"/>
  <c r="I1054" i="10"/>
  <c r="H1054" i="10"/>
  <c r="K1054" i="10" s="1"/>
  <c r="N1054" i="10" s="1"/>
  <c r="G1054" i="10"/>
  <c r="J1054" i="10" s="1"/>
  <c r="M1054" i="10" s="1"/>
  <c r="F1054" i="10"/>
  <c r="M1053" i="10"/>
  <c r="J1053" i="10"/>
  <c r="I1053" i="10"/>
  <c r="L1053" i="10" s="1"/>
  <c r="H1053" i="10"/>
  <c r="K1053" i="10" s="1"/>
  <c r="N1053" i="10" s="1"/>
  <c r="G1053" i="10"/>
  <c r="F1053" i="10"/>
  <c r="N1052" i="10"/>
  <c r="K1052" i="10"/>
  <c r="J1052" i="10"/>
  <c r="M1052" i="10" s="1"/>
  <c r="H1052" i="10"/>
  <c r="G1052" i="10"/>
  <c r="F1052" i="10"/>
  <c r="I1052" i="10" s="1"/>
  <c r="L1052" i="10" s="1"/>
  <c r="K1051" i="10"/>
  <c r="N1051" i="10" s="1"/>
  <c r="H1051" i="10"/>
  <c r="G1051" i="10"/>
  <c r="J1051" i="10" s="1"/>
  <c r="M1051" i="10" s="1"/>
  <c r="F1051" i="10"/>
  <c r="I1051" i="10" s="1"/>
  <c r="L1051" i="10" s="1"/>
  <c r="L1050" i="10"/>
  <c r="I1050" i="10"/>
  <c r="H1050" i="10"/>
  <c r="K1050" i="10" s="1"/>
  <c r="N1050" i="10" s="1"/>
  <c r="G1050" i="10"/>
  <c r="J1050" i="10" s="1"/>
  <c r="M1050" i="10" s="1"/>
  <c r="F1050" i="10"/>
  <c r="M1049" i="10"/>
  <c r="J1049" i="10"/>
  <c r="I1049" i="10"/>
  <c r="L1049" i="10" s="1"/>
  <c r="H1049" i="10"/>
  <c r="K1049" i="10" s="1"/>
  <c r="N1049" i="10" s="1"/>
  <c r="G1049" i="10"/>
  <c r="F1049" i="10"/>
  <c r="N1048" i="10"/>
  <c r="K1048" i="10"/>
  <c r="J1048" i="10"/>
  <c r="M1048" i="10" s="1"/>
  <c r="H1048" i="10"/>
  <c r="G1048" i="10"/>
  <c r="F1048" i="10"/>
  <c r="I1048" i="10" s="1"/>
  <c r="L1048" i="10" s="1"/>
  <c r="K1047" i="10"/>
  <c r="N1047" i="10" s="1"/>
  <c r="H1047" i="10"/>
  <c r="G1047" i="10"/>
  <c r="J1047" i="10" s="1"/>
  <c r="M1047" i="10" s="1"/>
  <c r="F1047" i="10"/>
  <c r="I1047" i="10" s="1"/>
  <c r="L1047" i="10" s="1"/>
  <c r="L1046" i="10"/>
  <c r="I1046" i="10"/>
  <c r="H1046" i="10"/>
  <c r="K1046" i="10" s="1"/>
  <c r="N1046" i="10" s="1"/>
  <c r="G1046" i="10"/>
  <c r="J1046" i="10" s="1"/>
  <c r="M1046" i="10" s="1"/>
  <c r="F1046" i="10"/>
  <c r="M1045" i="10"/>
  <c r="J1045" i="10"/>
  <c r="I1045" i="10"/>
  <c r="L1045" i="10" s="1"/>
  <c r="H1045" i="10"/>
  <c r="K1045" i="10" s="1"/>
  <c r="N1045" i="10" s="1"/>
  <c r="G1045" i="10"/>
  <c r="F1045" i="10"/>
  <c r="N1044" i="10"/>
  <c r="K1044" i="10"/>
  <c r="J1044" i="10"/>
  <c r="M1044" i="10" s="1"/>
  <c r="H1044" i="10"/>
  <c r="G1044" i="10"/>
  <c r="F1044" i="10"/>
  <c r="I1044" i="10" s="1"/>
  <c r="L1044" i="10" s="1"/>
  <c r="K1043" i="10"/>
  <c r="N1043" i="10" s="1"/>
  <c r="H1043" i="10"/>
  <c r="G1043" i="10"/>
  <c r="J1043" i="10" s="1"/>
  <c r="M1043" i="10" s="1"/>
  <c r="F1043" i="10"/>
  <c r="I1043" i="10" s="1"/>
  <c r="L1043" i="10" s="1"/>
  <c r="L1042" i="10"/>
  <c r="I1042" i="10"/>
  <c r="H1042" i="10"/>
  <c r="K1042" i="10" s="1"/>
  <c r="N1042" i="10" s="1"/>
  <c r="G1042" i="10"/>
  <c r="J1042" i="10" s="1"/>
  <c r="M1042" i="10" s="1"/>
  <c r="F1042" i="10"/>
  <c r="M1041" i="10"/>
  <c r="J1041" i="10"/>
  <c r="I1041" i="10"/>
  <c r="L1041" i="10" s="1"/>
  <c r="H1041" i="10"/>
  <c r="K1041" i="10" s="1"/>
  <c r="N1041" i="10" s="1"/>
  <c r="G1041" i="10"/>
  <c r="F1041" i="10"/>
  <c r="N1040" i="10"/>
  <c r="K1040" i="10"/>
  <c r="J1040" i="10"/>
  <c r="M1040" i="10" s="1"/>
  <c r="H1040" i="10"/>
  <c r="G1040" i="10"/>
  <c r="F1040" i="10"/>
  <c r="I1040" i="10" s="1"/>
  <c r="L1040" i="10" s="1"/>
  <c r="K1039" i="10"/>
  <c r="N1039" i="10" s="1"/>
  <c r="H1039" i="10"/>
  <c r="G1039" i="10"/>
  <c r="J1039" i="10" s="1"/>
  <c r="M1039" i="10" s="1"/>
  <c r="F1039" i="10"/>
  <c r="I1039" i="10" s="1"/>
  <c r="L1039" i="10" s="1"/>
  <c r="L1038" i="10"/>
  <c r="I1038" i="10"/>
  <c r="H1038" i="10"/>
  <c r="K1038" i="10" s="1"/>
  <c r="N1038" i="10" s="1"/>
  <c r="G1038" i="10"/>
  <c r="J1038" i="10" s="1"/>
  <c r="M1038" i="10" s="1"/>
  <c r="F1038" i="10"/>
  <c r="M1037" i="10"/>
  <c r="J1037" i="10"/>
  <c r="I1037" i="10"/>
  <c r="L1037" i="10" s="1"/>
  <c r="H1037" i="10"/>
  <c r="K1037" i="10" s="1"/>
  <c r="N1037" i="10" s="1"/>
  <c r="G1037" i="10"/>
  <c r="F1037" i="10"/>
  <c r="N1036" i="10"/>
  <c r="K1036" i="10"/>
  <c r="J1036" i="10"/>
  <c r="M1036" i="10" s="1"/>
  <c r="H1036" i="10"/>
  <c r="G1036" i="10"/>
  <c r="F1036" i="10"/>
  <c r="I1036" i="10" s="1"/>
  <c r="L1036" i="10" s="1"/>
  <c r="K1035" i="10"/>
  <c r="N1035" i="10" s="1"/>
  <c r="H1035" i="10"/>
  <c r="G1035" i="10"/>
  <c r="J1035" i="10" s="1"/>
  <c r="M1035" i="10" s="1"/>
  <c r="F1035" i="10"/>
  <c r="I1035" i="10" s="1"/>
  <c r="L1035" i="10" s="1"/>
  <c r="L1034" i="10"/>
  <c r="I1034" i="10"/>
  <c r="H1034" i="10"/>
  <c r="K1034" i="10" s="1"/>
  <c r="N1034" i="10" s="1"/>
  <c r="G1034" i="10"/>
  <c r="J1034" i="10" s="1"/>
  <c r="M1034" i="10" s="1"/>
  <c r="F1034" i="10"/>
  <c r="M1033" i="10"/>
  <c r="J1033" i="10"/>
  <c r="I1033" i="10"/>
  <c r="L1033" i="10" s="1"/>
  <c r="H1033" i="10"/>
  <c r="K1033" i="10" s="1"/>
  <c r="N1033" i="10" s="1"/>
  <c r="G1033" i="10"/>
  <c r="F1033" i="10"/>
  <c r="N1032" i="10"/>
  <c r="K1032" i="10"/>
  <c r="J1032" i="10"/>
  <c r="M1032" i="10" s="1"/>
  <c r="H1032" i="10"/>
  <c r="G1032" i="10"/>
  <c r="F1032" i="10"/>
  <c r="I1032" i="10" s="1"/>
  <c r="L1032" i="10" s="1"/>
  <c r="K1031" i="10"/>
  <c r="N1031" i="10" s="1"/>
  <c r="H1031" i="10"/>
  <c r="G1031" i="10"/>
  <c r="J1031" i="10" s="1"/>
  <c r="M1031" i="10" s="1"/>
  <c r="F1031" i="10"/>
  <c r="I1031" i="10" s="1"/>
  <c r="L1031" i="10" s="1"/>
  <c r="L1030" i="10"/>
  <c r="I1030" i="10"/>
  <c r="H1030" i="10"/>
  <c r="K1030" i="10" s="1"/>
  <c r="N1030" i="10" s="1"/>
  <c r="G1030" i="10"/>
  <c r="J1030" i="10" s="1"/>
  <c r="M1030" i="10" s="1"/>
  <c r="F1030" i="10"/>
  <c r="M1029" i="10"/>
  <c r="J1029" i="10"/>
  <c r="I1029" i="10"/>
  <c r="L1029" i="10" s="1"/>
  <c r="H1029" i="10"/>
  <c r="K1029" i="10" s="1"/>
  <c r="N1029" i="10" s="1"/>
  <c r="G1029" i="10"/>
  <c r="F1029" i="10"/>
  <c r="N1028" i="10"/>
  <c r="K1028" i="10"/>
  <c r="J1028" i="10"/>
  <c r="M1028" i="10" s="1"/>
  <c r="H1028" i="10"/>
  <c r="G1028" i="10"/>
  <c r="F1028" i="10"/>
  <c r="I1028" i="10" s="1"/>
  <c r="L1028" i="10" s="1"/>
  <c r="K1027" i="10"/>
  <c r="N1027" i="10" s="1"/>
  <c r="H1027" i="10"/>
  <c r="G1027" i="10"/>
  <c r="J1027" i="10" s="1"/>
  <c r="M1027" i="10" s="1"/>
  <c r="F1027" i="10"/>
  <c r="I1027" i="10" s="1"/>
  <c r="L1027" i="10" s="1"/>
  <c r="L1026" i="10"/>
  <c r="I1026" i="10"/>
  <c r="H1026" i="10"/>
  <c r="K1026" i="10" s="1"/>
  <c r="N1026" i="10" s="1"/>
  <c r="G1026" i="10"/>
  <c r="J1026" i="10" s="1"/>
  <c r="M1026" i="10" s="1"/>
  <c r="F1026" i="10"/>
  <c r="M1025" i="10"/>
  <c r="J1025" i="10"/>
  <c r="I1025" i="10"/>
  <c r="L1025" i="10" s="1"/>
  <c r="H1025" i="10"/>
  <c r="K1025" i="10" s="1"/>
  <c r="N1025" i="10" s="1"/>
  <c r="G1025" i="10"/>
  <c r="F1025" i="10"/>
  <c r="N1024" i="10"/>
  <c r="K1024" i="10"/>
  <c r="J1024" i="10"/>
  <c r="M1024" i="10" s="1"/>
  <c r="H1024" i="10"/>
  <c r="G1024" i="10"/>
  <c r="F1024" i="10"/>
  <c r="I1024" i="10" s="1"/>
  <c r="L1024" i="10" s="1"/>
  <c r="K1023" i="10"/>
  <c r="N1023" i="10" s="1"/>
  <c r="H1023" i="10"/>
  <c r="G1023" i="10"/>
  <c r="J1023" i="10" s="1"/>
  <c r="M1023" i="10" s="1"/>
  <c r="F1023" i="10"/>
  <c r="I1023" i="10" s="1"/>
  <c r="L1023" i="10" s="1"/>
  <c r="L1022" i="10"/>
  <c r="I1022" i="10"/>
  <c r="H1022" i="10"/>
  <c r="K1022" i="10" s="1"/>
  <c r="N1022" i="10" s="1"/>
  <c r="G1022" i="10"/>
  <c r="J1022" i="10" s="1"/>
  <c r="M1022" i="10" s="1"/>
  <c r="F1022" i="10"/>
  <c r="M1021" i="10"/>
  <c r="J1021" i="10"/>
  <c r="I1021" i="10"/>
  <c r="L1021" i="10" s="1"/>
  <c r="H1021" i="10"/>
  <c r="K1021" i="10" s="1"/>
  <c r="N1021" i="10" s="1"/>
  <c r="G1021" i="10"/>
  <c r="F1021" i="10"/>
  <c r="N1020" i="10"/>
  <c r="K1020" i="10"/>
  <c r="J1020" i="10"/>
  <c r="M1020" i="10" s="1"/>
  <c r="H1020" i="10"/>
  <c r="G1020" i="10"/>
  <c r="F1020" i="10"/>
  <c r="I1020" i="10" s="1"/>
  <c r="L1020" i="10" s="1"/>
  <c r="K1019" i="10"/>
  <c r="N1019" i="10" s="1"/>
  <c r="H1019" i="10"/>
  <c r="G1019" i="10"/>
  <c r="J1019" i="10" s="1"/>
  <c r="M1019" i="10" s="1"/>
  <c r="F1019" i="10"/>
  <c r="I1019" i="10" s="1"/>
  <c r="L1019" i="10" s="1"/>
  <c r="L1018" i="10"/>
  <c r="I1018" i="10"/>
  <c r="H1018" i="10"/>
  <c r="K1018" i="10" s="1"/>
  <c r="N1018" i="10" s="1"/>
  <c r="G1018" i="10"/>
  <c r="J1018" i="10" s="1"/>
  <c r="M1018" i="10" s="1"/>
  <c r="F1018" i="10"/>
  <c r="M1017" i="10"/>
  <c r="J1017" i="10"/>
  <c r="I1017" i="10"/>
  <c r="L1017" i="10" s="1"/>
  <c r="H1017" i="10"/>
  <c r="K1017" i="10" s="1"/>
  <c r="N1017" i="10" s="1"/>
  <c r="G1017" i="10"/>
  <c r="F1017" i="10"/>
  <c r="N1016" i="10"/>
  <c r="K1016" i="10"/>
  <c r="J1016" i="10"/>
  <c r="M1016" i="10" s="1"/>
  <c r="H1016" i="10"/>
  <c r="G1016" i="10"/>
  <c r="F1016" i="10"/>
  <c r="I1016" i="10" s="1"/>
  <c r="L1016" i="10" s="1"/>
  <c r="K1015" i="10"/>
  <c r="N1015" i="10" s="1"/>
  <c r="H1015" i="10"/>
  <c r="G1015" i="10"/>
  <c r="J1015" i="10" s="1"/>
  <c r="M1015" i="10" s="1"/>
  <c r="F1015" i="10"/>
  <c r="I1015" i="10" s="1"/>
  <c r="L1015" i="10" s="1"/>
  <c r="L1014" i="10"/>
  <c r="I1014" i="10"/>
  <c r="H1014" i="10"/>
  <c r="K1014" i="10" s="1"/>
  <c r="N1014" i="10" s="1"/>
  <c r="G1014" i="10"/>
  <c r="J1014" i="10" s="1"/>
  <c r="M1014" i="10" s="1"/>
  <c r="F1014" i="10"/>
  <c r="M1013" i="10"/>
  <c r="J1013" i="10"/>
  <c r="I1013" i="10"/>
  <c r="L1013" i="10" s="1"/>
  <c r="H1013" i="10"/>
  <c r="K1013" i="10" s="1"/>
  <c r="N1013" i="10" s="1"/>
  <c r="G1013" i="10"/>
  <c r="F1013" i="10"/>
  <c r="N1012" i="10"/>
  <c r="K1012" i="10"/>
  <c r="J1012" i="10"/>
  <c r="M1012" i="10" s="1"/>
  <c r="H1012" i="10"/>
  <c r="G1012" i="10"/>
  <c r="F1012" i="10"/>
  <c r="I1012" i="10" s="1"/>
  <c r="L1012" i="10" s="1"/>
  <c r="K1011" i="10"/>
  <c r="N1011" i="10" s="1"/>
  <c r="H1011" i="10"/>
  <c r="G1011" i="10"/>
  <c r="J1011" i="10" s="1"/>
  <c r="M1011" i="10" s="1"/>
  <c r="F1011" i="10"/>
  <c r="I1011" i="10" s="1"/>
  <c r="L1011" i="10" s="1"/>
  <c r="L1010" i="10"/>
  <c r="I1010" i="10"/>
  <c r="H1010" i="10"/>
  <c r="K1010" i="10" s="1"/>
  <c r="N1010" i="10" s="1"/>
  <c r="G1010" i="10"/>
  <c r="J1010" i="10" s="1"/>
  <c r="M1010" i="10" s="1"/>
  <c r="F1010" i="10"/>
  <c r="M1009" i="10"/>
  <c r="J1009" i="10"/>
  <c r="I1009" i="10"/>
  <c r="L1009" i="10" s="1"/>
  <c r="H1009" i="10"/>
  <c r="K1009" i="10" s="1"/>
  <c r="N1009" i="10" s="1"/>
  <c r="G1009" i="10"/>
  <c r="F1009" i="10"/>
  <c r="N1008" i="10"/>
  <c r="K1008" i="10"/>
  <c r="J1008" i="10"/>
  <c r="M1008" i="10" s="1"/>
  <c r="H1008" i="10"/>
  <c r="G1008" i="10"/>
  <c r="F1008" i="10"/>
  <c r="I1008" i="10" s="1"/>
  <c r="L1008" i="10" s="1"/>
  <c r="K1007" i="10"/>
  <c r="N1007" i="10" s="1"/>
  <c r="H1007" i="10"/>
  <c r="G1007" i="10"/>
  <c r="J1007" i="10" s="1"/>
  <c r="M1007" i="10" s="1"/>
  <c r="F1007" i="10"/>
  <c r="I1007" i="10" s="1"/>
  <c r="L1007" i="10" s="1"/>
  <c r="L1006" i="10"/>
  <c r="I1006" i="10"/>
  <c r="H1006" i="10"/>
  <c r="K1006" i="10" s="1"/>
  <c r="N1006" i="10" s="1"/>
  <c r="G1006" i="10"/>
  <c r="J1006" i="10" s="1"/>
  <c r="M1006" i="10" s="1"/>
  <c r="F1006" i="10"/>
  <c r="N1005" i="10"/>
  <c r="M1005" i="10"/>
  <c r="J1005" i="10"/>
  <c r="H1005" i="10"/>
  <c r="K1005" i="10" s="1"/>
  <c r="G1005" i="10"/>
  <c r="F1005" i="10"/>
  <c r="I1005" i="10" s="1"/>
  <c r="L1005" i="10" s="1"/>
  <c r="K1004" i="10"/>
  <c r="N1004" i="10" s="1"/>
  <c r="J1004" i="10"/>
  <c r="M1004" i="10" s="1"/>
  <c r="H1004" i="10"/>
  <c r="G1004" i="10"/>
  <c r="F1004" i="10"/>
  <c r="I1004" i="10" s="1"/>
  <c r="L1004" i="10" s="1"/>
  <c r="K1003" i="10"/>
  <c r="N1003" i="10" s="1"/>
  <c r="H1003" i="10"/>
  <c r="G1003" i="10"/>
  <c r="J1003" i="10" s="1"/>
  <c r="M1003" i="10" s="1"/>
  <c r="F1003" i="10"/>
  <c r="I1003" i="10" s="1"/>
  <c r="L1003" i="10" s="1"/>
  <c r="I1002" i="10"/>
  <c r="L1002" i="10" s="1"/>
  <c r="H1002" i="10"/>
  <c r="K1002" i="10" s="1"/>
  <c r="N1002" i="10" s="1"/>
  <c r="G1002" i="10"/>
  <c r="J1002" i="10" s="1"/>
  <c r="M1002" i="10" s="1"/>
  <c r="F1002" i="10"/>
  <c r="M1001" i="10"/>
  <c r="J1001" i="10"/>
  <c r="H1001" i="10"/>
  <c r="K1001" i="10" s="1"/>
  <c r="N1001" i="10" s="1"/>
  <c r="G1001" i="10"/>
  <c r="F1001" i="10"/>
  <c r="I1001" i="10" s="1"/>
  <c r="L1001" i="10" s="1"/>
  <c r="K1000" i="10"/>
  <c r="N1000" i="10" s="1"/>
  <c r="J1000" i="10"/>
  <c r="M1000" i="10" s="1"/>
  <c r="H1000" i="10"/>
  <c r="G1000" i="10"/>
  <c r="F1000" i="10"/>
  <c r="I1000" i="10" s="1"/>
  <c r="L1000" i="10" s="1"/>
  <c r="K999" i="10"/>
  <c r="N999" i="10" s="1"/>
  <c r="H999" i="10"/>
  <c r="G999" i="10"/>
  <c r="J999" i="10" s="1"/>
  <c r="M999" i="10" s="1"/>
  <c r="F999" i="10"/>
  <c r="I999" i="10" s="1"/>
  <c r="L999" i="10" s="1"/>
  <c r="M998" i="10"/>
  <c r="L998" i="10"/>
  <c r="I998" i="10"/>
  <c r="H998" i="10"/>
  <c r="K998" i="10" s="1"/>
  <c r="N998" i="10" s="1"/>
  <c r="G998" i="10"/>
  <c r="J998" i="10" s="1"/>
  <c r="F998" i="10"/>
  <c r="M997" i="10"/>
  <c r="J997" i="10"/>
  <c r="H997" i="10"/>
  <c r="K997" i="10" s="1"/>
  <c r="N997" i="10" s="1"/>
  <c r="G997" i="10"/>
  <c r="F997" i="10"/>
  <c r="I997" i="10" s="1"/>
  <c r="L997" i="10" s="1"/>
  <c r="M996" i="10"/>
  <c r="K996" i="10"/>
  <c r="N996" i="10" s="1"/>
  <c r="H996" i="10"/>
  <c r="G996" i="10"/>
  <c r="J996" i="10" s="1"/>
  <c r="F996" i="10"/>
  <c r="I996" i="10" s="1"/>
  <c r="L996" i="10" s="1"/>
  <c r="L995" i="10"/>
  <c r="K995" i="10"/>
  <c r="N995" i="10" s="1"/>
  <c r="H995" i="10"/>
  <c r="G995" i="10"/>
  <c r="J995" i="10" s="1"/>
  <c r="M995" i="10" s="1"/>
  <c r="F995" i="10"/>
  <c r="I995" i="10" s="1"/>
  <c r="N994" i="10"/>
  <c r="J994" i="10"/>
  <c r="M994" i="10" s="1"/>
  <c r="H994" i="10"/>
  <c r="K994" i="10" s="1"/>
  <c r="G994" i="10"/>
  <c r="F994" i="10"/>
  <c r="I994" i="10" s="1"/>
  <c r="L994" i="10" s="1"/>
  <c r="K993" i="10"/>
  <c r="N993" i="10" s="1"/>
  <c r="H993" i="10"/>
  <c r="G993" i="10"/>
  <c r="J993" i="10" s="1"/>
  <c r="M993" i="10" s="1"/>
  <c r="F993" i="10"/>
  <c r="I993" i="10" s="1"/>
  <c r="L993" i="10" s="1"/>
  <c r="H992" i="10"/>
  <c r="K992" i="10" s="1"/>
  <c r="N992" i="10" s="1"/>
  <c r="G992" i="10"/>
  <c r="J992" i="10" s="1"/>
  <c r="M992" i="10" s="1"/>
  <c r="F992" i="10"/>
  <c r="I992" i="10" s="1"/>
  <c r="L992" i="10" s="1"/>
  <c r="I991" i="10"/>
  <c r="L991" i="10" s="1"/>
  <c r="H991" i="10"/>
  <c r="K991" i="10" s="1"/>
  <c r="N991" i="10" s="1"/>
  <c r="G991" i="10"/>
  <c r="J991" i="10" s="1"/>
  <c r="M991" i="10" s="1"/>
  <c r="F991" i="10"/>
  <c r="J990" i="10"/>
  <c r="M990" i="10" s="1"/>
  <c r="H990" i="10"/>
  <c r="K990" i="10" s="1"/>
  <c r="N990" i="10" s="1"/>
  <c r="G990" i="10"/>
  <c r="F990" i="10"/>
  <c r="I990" i="10" s="1"/>
  <c r="L990" i="10" s="1"/>
  <c r="K989" i="10"/>
  <c r="N989" i="10" s="1"/>
  <c r="H989" i="10"/>
  <c r="G989" i="10"/>
  <c r="J989" i="10" s="1"/>
  <c r="M989" i="10" s="1"/>
  <c r="F989" i="10"/>
  <c r="I989" i="10" s="1"/>
  <c r="L989" i="10" s="1"/>
  <c r="H988" i="10"/>
  <c r="K988" i="10" s="1"/>
  <c r="N988" i="10" s="1"/>
  <c r="G988" i="10"/>
  <c r="J988" i="10" s="1"/>
  <c r="M988" i="10" s="1"/>
  <c r="F988" i="10"/>
  <c r="I988" i="10" s="1"/>
  <c r="L988" i="10" s="1"/>
  <c r="I987" i="10"/>
  <c r="L987" i="10" s="1"/>
  <c r="H987" i="10"/>
  <c r="K987" i="10" s="1"/>
  <c r="N987" i="10" s="1"/>
  <c r="G987" i="10"/>
  <c r="J987" i="10" s="1"/>
  <c r="M987" i="10" s="1"/>
  <c r="F987" i="10"/>
  <c r="N986" i="10"/>
  <c r="J986" i="10"/>
  <c r="M986" i="10" s="1"/>
  <c r="H986" i="10"/>
  <c r="K986" i="10" s="1"/>
  <c r="G986" i="10"/>
  <c r="F986" i="10"/>
  <c r="I986" i="10" s="1"/>
  <c r="L986" i="10" s="1"/>
  <c r="K985" i="10"/>
  <c r="N985" i="10" s="1"/>
  <c r="H985" i="10"/>
  <c r="G985" i="10"/>
  <c r="J985" i="10" s="1"/>
  <c r="M985" i="10" s="1"/>
  <c r="F985" i="10"/>
  <c r="I985" i="10" s="1"/>
  <c r="L985" i="10" s="1"/>
  <c r="H984" i="10"/>
  <c r="K984" i="10" s="1"/>
  <c r="N984" i="10" s="1"/>
  <c r="G984" i="10"/>
  <c r="J984" i="10" s="1"/>
  <c r="M984" i="10" s="1"/>
  <c r="F984" i="10"/>
  <c r="I984" i="10" s="1"/>
  <c r="L984" i="10" s="1"/>
  <c r="I983" i="10"/>
  <c r="L983" i="10" s="1"/>
  <c r="H983" i="10"/>
  <c r="K983" i="10" s="1"/>
  <c r="N983" i="10" s="1"/>
  <c r="G983" i="10"/>
  <c r="J983" i="10" s="1"/>
  <c r="M983" i="10" s="1"/>
  <c r="F983" i="10"/>
  <c r="J982" i="10"/>
  <c r="M982" i="10" s="1"/>
  <c r="H982" i="10"/>
  <c r="K982" i="10" s="1"/>
  <c r="N982" i="10" s="1"/>
  <c r="G982" i="10"/>
  <c r="F982" i="10"/>
  <c r="I982" i="10" s="1"/>
  <c r="L982" i="10" s="1"/>
  <c r="K981" i="10"/>
  <c r="N981" i="10" s="1"/>
  <c r="H981" i="10"/>
  <c r="G981" i="10"/>
  <c r="J981" i="10" s="1"/>
  <c r="M981" i="10" s="1"/>
  <c r="F981" i="10"/>
  <c r="I981" i="10" s="1"/>
  <c r="L981" i="10" s="1"/>
  <c r="L980" i="10"/>
  <c r="H980" i="10"/>
  <c r="K980" i="10" s="1"/>
  <c r="N980" i="10" s="1"/>
  <c r="G980" i="10"/>
  <c r="J980" i="10" s="1"/>
  <c r="M980" i="10" s="1"/>
  <c r="F980" i="10"/>
  <c r="I980" i="10" s="1"/>
  <c r="I979" i="10"/>
  <c r="L979" i="10" s="1"/>
  <c r="H979" i="10"/>
  <c r="K979" i="10" s="1"/>
  <c r="N979" i="10" s="1"/>
  <c r="G979" i="10"/>
  <c r="J979" i="10" s="1"/>
  <c r="M979" i="10" s="1"/>
  <c r="F979" i="10"/>
  <c r="N978" i="10"/>
  <c r="J978" i="10"/>
  <c r="M978" i="10" s="1"/>
  <c r="H978" i="10"/>
  <c r="K978" i="10" s="1"/>
  <c r="G978" i="10"/>
  <c r="F978" i="10"/>
  <c r="I978" i="10" s="1"/>
  <c r="L978" i="10" s="1"/>
  <c r="K977" i="10"/>
  <c r="N977" i="10" s="1"/>
  <c r="H977" i="10"/>
  <c r="G977" i="10"/>
  <c r="J977" i="10" s="1"/>
  <c r="M977" i="10" s="1"/>
  <c r="F977" i="10"/>
  <c r="I977" i="10" s="1"/>
  <c r="L977" i="10" s="1"/>
  <c r="H976" i="10"/>
  <c r="K976" i="10" s="1"/>
  <c r="N976" i="10" s="1"/>
  <c r="G976" i="10"/>
  <c r="J976" i="10" s="1"/>
  <c r="M976" i="10" s="1"/>
  <c r="F976" i="10"/>
  <c r="I976" i="10" s="1"/>
  <c r="L976" i="10" s="1"/>
  <c r="I975" i="10"/>
  <c r="L975" i="10" s="1"/>
  <c r="H975" i="10"/>
  <c r="K975" i="10" s="1"/>
  <c r="N975" i="10" s="1"/>
  <c r="G975" i="10"/>
  <c r="J975" i="10" s="1"/>
  <c r="M975" i="10" s="1"/>
  <c r="F975" i="10"/>
  <c r="J974" i="10"/>
  <c r="M974" i="10" s="1"/>
  <c r="H974" i="10"/>
  <c r="K974" i="10" s="1"/>
  <c r="N974" i="10" s="1"/>
  <c r="G974" i="10"/>
  <c r="F974" i="10"/>
  <c r="I974" i="10" s="1"/>
  <c r="L974" i="10" s="1"/>
  <c r="K973" i="10"/>
  <c r="N973" i="10" s="1"/>
  <c r="H973" i="10"/>
  <c r="G973" i="10"/>
  <c r="J973" i="10" s="1"/>
  <c r="M973" i="10" s="1"/>
  <c r="F973" i="10"/>
  <c r="I973" i="10" s="1"/>
  <c r="L973" i="10" s="1"/>
  <c r="L972" i="10"/>
  <c r="H972" i="10"/>
  <c r="K972" i="10" s="1"/>
  <c r="N972" i="10" s="1"/>
  <c r="G972" i="10"/>
  <c r="J972" i="10" s="1"/>
  <c r="M972" i="10" s="1"/>
  <c r="F972" i="10"/>
  <c r="I972" i="10" s="1"/>
  <c r="M971" i="10"/>
  <c r="I971" i="10"/>
  <c r="L971" i="10" s="1"/>
  <c r="H971" i="10"/>
  <c r="K971" i="10" s="1"/>
  <c r="N971" i="10" s="1"/>
  <c r="G971" i="10"/>
  <c r="J971" i="10" s="1"/>
  <c r="F971" i="10"/>
  <c r="N970" i="10"/>
  <c r="J970" i="10"/>
  <c r="M970" i="10" s="1"/>
  <c r="H970" i="10"/>
  <c r="K970" i="10" s="1"/>
  <c r="G970" i="10"/>
  <c r="F970" i="10"/>
  <c r="I970" i="10" s="1"/>
  <c r="L970" i="10" s="1"/>
  <c r="K969" i="10"/>
  <c r="N969" i="10" s="1"/>
  <c r="H969" i="10"/>
  <c r="G969" i="10"/>
  <c r="J969" i="10" s="1"/>
  <c r="M969" i="10" s="1"/>
  <c r="F969" i="10"/>
  <c r="I969" i="10" s="1"/>
  <c r="L969" i="10" s="1"/>
  <c r="H968" i="10"/>
  <c r="K968" i="10" s="1"/>
  <c r="N968" i="10" s="1"/>
  <c r="G968" i="10"/>
  <c r="J968" i="10" s="1"/>
  <c r="M968" i="10" s="1"/>
  <c r="F968" i="10"/>
  <c r="I968" i="10" s="1"/>
  <c r="L968" i="10" s="1"/>
  <c r="I967" i="10"/>
  <c r="L967" i="10" s="1"/>
  <c r="H967" i="10"/>
  <c r="K967" i="10" s="1"/>
  <c r="N967" i="10" s="1"/>
  <c r="G967" i="10"/>
  <c r="J967" i="10" s="1"/>
  <c r="M967" i="10" s="1"/>
  <c r="F967" i="10"/>
  <c r="J966" i="10"/>
  <c r="M966" i="10" s="1"/>
  <c r="H966" i="10"/>
  <c r="K966" i="10" s="1"/>
  <c r="N966" i="10" s="1"/>
  <c r="G966" i="10"/>
  <c r="F966" i="10"/>
  <c r="I966" i="10" s="1"/>
  <c r="L966" i="10" s="1"/>
  <c r="K965" i="10"/>
  <c r="N965" i="10" s="1"/>
  <c r="H965" i="10"/>
  <c r="G965" i="10"/>
  <c r="J965" i="10" s="1"/>
  <c r="M965" i="10" s="1"/>
  <c r="F965" i="10"/>
  <c r="I965" i="10" s="1"/>
  <c r="L965" i="10" s="1"/>
  <c r="L964" i="10"/>
  <c r="H964" i="10"/>
  <c r="K964" i="10" s="1"/>
  <c r="N964" i="10" s="1"/>
  <c r="G964" i="10"/>
  <c r="J964" i="10" s="1"/>
  <c r="M964" i="10" s="1"/>
  <c r="F964" i="10"/>
  <c r="I964" i="10" s="1"/>
  <c r="M963" i="10"/>
  <c r="I963" i="10"/>
  <c r="L963" i="10" s="1"/>
  <c r="H963" i="10"/>
  <c r="K963" i="10" s="1"/>
  <c r="N963" i="10" s="1"/>
  <c r="G963" i="10"/>
  <c r="J963" i="10" s="1"/>
  <c r="F963" i="10"/>
  <c r="N962" i="10"/>
  <c r="J962" i="10"/>
  <c r="M962" i="10" s="1"/>
  <c r="H962" i="10"/>
  <c r="K962" i="10" s="1"/>
  <c r="G962" i="10"/>
  <c r="F962" i="10"/>
  <c r="I962" i="10" s="1"/>
  <c r="L962" i="10" s="1"/>
  <c r="K961" i="10"/>
  <c r="N961" i="10" s="1"/>
  <c r="H961" i="10"/>
  <c r="G961" i="10"/>
  <c r="J961" i="10" s="1"/>
  <c r="M961" i="10" s="1"/>
  <c r="F961" i="10"/>
  <c r="I961" i="10" s="1"/>
  <c r="L961" i="10" s="1"/>
  <c r="H960" i="10"/>
  <c r="K960" i="10" s="1"/>
  <c r="N960" i="10" s="1"/>
  <c r="G960" i="10"/>
  <c r="J960" i="10" s="1"/>
  <c r="M960" i="10" s="1"/>
  <c r="F960" i="10"/>
  <c r="I960" i="10" s="1"/>
  <c r="L960" i="10" s="1"/>
  <c r="I959" i="10"/>
  <c r="L959" i="10" s="1"/>
  <c r="H959" i="10"/>
  <c r="K959" i="10" s="1"/>
  <c r="N959" i="10" s="1"/>
  <c r="G959" i="10"/>
  <c r="J959" i="10" s="1"/>
  <c r="M959" i="10" s="1"/>
  <c r="F959" i="10"/>
  <c r="J958" i="10"/>
  <c r="M958" i="10" s="1"/>
  <c r="H958" i="10"/>
  <c r="K958" i="10" s="1"/>
  <c r="N958" i="10" s="1"/>
  <c r="G958" i="10"/>
  <c r="F958" i="10"/>
  <c r="I958" i="10" s="1"/>
  <c r="L958" i="10" s="1"/>
  <c r="K957" i="10"/>
  <c r="N957" i="10" s="1"/>
  <c r="H957" i="10"/>
  <c r="G957" i="10"/>
  <c r="J957" i="10" s="1"/>
  <c r="M957" i="10" s="1"/>
  <c r="F957" i="10"/>
  <c r="I957" i="10" s="1"/>
  <c r="L957" i="10" s="1"/>
  <c r="L956" i="10"/>
  <c r="H956" i="10"/>
  <c r="K956" i="10" s="1"/>
  <c r="N956" i="10" s="1"/>
  <c r="G956" i="10"/>
  <c r="J956" i="10" s="1"/>
  <c r="M956" i="10" s="1"/>
  <c r="F956" i="10"/>
  <c r="I956" i="10" s="1"/>
  <c r="M955" i="10"/>
  <c r="I955" i="10"/>
  <c r="L955" i="10" s="1"/>
  <c r="H955" i="10"/>
  <c r="K955" i="10" s="1"/>
  <c r="N955" i="10" s="1"/>
  <c r="G955" i="10"/>
  <c r="J955" i="10" s="1"/>
  <c r="F955" i="10"/>
  <c r="N954" i="10"/>
  <c r="J954" i="10"/>
  <c r="M954" i="10" s="1"/>
  <c r="H954" i="10"/>
  <c r="K954" i="10" s="1"/>
  <c r="G954" i="10"/>
  <c r="F954" i="10"/>
  <c r="I954" i="10" s="1"/>
  <c r="L954" i="10" s="1"/>
  <c r="K953" i="10"/>
  <c r="N953" i="10" s="1"/>
  <c r="H953" i="10"/>
  <c r="G953" i="10"/>
  <c r="J953" i="10" s="1"/>
  <c r="M953" i="10" s="1"/>
  <c r="F953" i="10"/>
  <c r="I953" i="10" s="1"/>
  <c r="L953" i="10" s="1"/>
  <c r="O953" i="10" s="1"/>
  <c r="H952" i="10"/>
  <c r="K952" i="10" s="1"/>
  <c r="N952" i="10" s="1"/>
  <c r="G952" i="10"/>
  <c r="J952" i="10" s="1"/>
  <c r="M952" i="10" s="1"/>
  <c r="F952" i="10"/>
  <c r="I952" i="10" s="1"/>
  <c r="L952" i="10" s="1"/>
  <c r="I951" i="10"/>
  <c r="L951" i="10" s="1"/>
  <c r="H951" i="10"/>
  <c r="K951" i="10" s="1"/>
  <c r="N951" i="10" s="1"/>
  <c r="G951" i="10"/>
  <c r="J951" i="10" s="1"/>
  <c r="M951" i="10" s="1"/>
  <c r="F951" i="10"/>
  <c r="J950" i="10"/>
  <c r="M950" i="10" s="1"/>
  <c r="H950" i="10"/>
  <c r="K950" i="10" s="1"/>
  <c r="N950" i="10" s="1"/>
  <c r="G950" i="10"/>
  <c r="F950" i="10"/>
  <c r="I950" i="10" s="1"/>
  <c r="L950" i="10" s="1"/>
  <c r="K949" i="10"/>
  <c r="N949" i="10" s="1"/>
  <c r="H949" i="10"/>
  <c r="G949" i="10"/>
  <c r="J949" i="10" s="1"/>
  <c r="M949" i="10" s="1"/>
  <c r="F949" i="10"/>
  <c r="I949" i="10" s="1"/>
  <c r="L949" i="10" s="1"/>
  <c r="H948" i="10"/>
  <c r="K948" i="10" s="1"/>
  <c r="N948" i="10" s="1"/>
  <c r="G948" i="10"/>
  <c r="J948" i="10" s="1"/>
  <c r="M948" i="10" s="1"/>
  <c r="F948" i="10"/>
  <c r="I948" i="10" s="1"/>
  <c r="L948" i="10" s="1"/>
  <c r="I947" i="10"/>
  <c r="L947" i="10" s="1"/>
  <c r="H947" i="10"/>
  <c r="K947" i="10" s="1"/>
  <c r="N947" i="10" s="1"/>
  <c r="G947" i="10"/>
  <c r="J947" i="10" s="1"/>
  <c r="M947" i="10" s="1"/>
  <c r="F947" i="10"/>
  <c r="N946" i="10"/>
  <c r="J946" i="10"/>
  <c r="M946" i="10" s="1"/>
  <c r="H946" i="10"/>
  <c r="K946" i="10" s="1"/>
  <c r="G946" i="10"/>
  <c r="F946" i="10"/>
  <c r="I946" i="10" s="1"/>
  <c r="L946" i="10" s="1"/>
  <c r="K945" i="10"/>
  <c r="N945" i="10" s="1"/>
  <c r="H945" i="10"/>
  <c r="G945" i="10"/>
  <c r="J945" i="10" s="1"/>
  <c r="M945" i="10" s="1"/>
  <c r="F945" i="10"/>
  <c r="I945" i="10" s="1"/>
  <c r="L945" i="10" s="1"/>
  <c r="H944" i="10"/>
  <c r="K944" i="10" s="1"/>
  <c r="N944" i="10" s="1"/>
  <c r="G944" i="10"/>
  <c r="J944" i="10" s="1"/>
  <c r="M944" i="10" s="1"/>
  <c r="F944" i="10"/>
  <c r="I944" i="10" s="1"/>
  <c r="L944" i="10" s="1"/>
  <c r="I943" i="10"/>
  <c r="L943" i="10" s="1"/>
  <c r="H943" i="10"/>
  <c r="K943" i="10" s="1"/>
  <c r="N943" i="10" s="1"/>
  <c r="G943" i="10"/>
  <c r="J943" i="10" s="1"/>
  <c r="M943" i="10" s="1"/>
  <c r="F943" i="10"/>
  <c r="J942" i="10"/>
  <c r="M942" i="10" s="1"/>
  <c r="H942" i="10"/>
  <c r="K942" i="10" s="1"/>
  <c r="N942" i="10" s="1"/>
  <c r="G942" i="10"/>
  <c r="F942" i="10"/>
  <c r="I942" i="10" s="1"/>
  <c r="L942" i="10" s="1"/>
  <c r="K941" i="10"/>
  <c r="N941" i="10" s="1"/>
  <c r="H941" i="10"/>
  <c r="G941" i="10"/>
  <c r="J941" i="10" s="1"/>
  <c r="M941" i="10" s="1"/>
  <c r="F941" i="10"/>
  <c r="I941" i="10" s="1"/>
  <c r="L941" i="10" s="1"/>
  <c r="H940" i="10"/>
  <c r="K940" i="10" s="1"/>
  <c r="N940" i="10" s="1"/>
  <c r="G940" i="10"/>
  <c r="J940" i="10" s="1"/>
  <c r="M940" i="10" s="1"/>
  <c r="F940" i="10"/>
  <c r="I940" i="10" s="1"/>
  <c r="L940" i="10" s="1"/>
  <c r="I939" i="10"/>
  <c r="L939" i="10" s="1"/>
  <c r="H939" i="10"/>
  <c r="K939" i="10" s="1"/>
  <c r="N939" i="10" s="1"/>
  <c r="G939" i="10"/>
  <c r="J939" i="10" s="1"/>
  <c r="M939" i="10" s="1"/>
  <c r="F939" i="10"/>
  <c r="N938" i="10"/>
  <c r="J938" i="10"/>
  <c r="M938" i="10" s="1"/>
  <c r="H938" i="10"/>
  <c r="K938" i="10" s="1"/>
  <c r="G938" i="10"/>
  <c r="F938" i="10"/>
  <c r="I938" i="10" s="1"/>
  <c r="L938" i="10" s="1"/>
  <c r="K937" i="10"/>
  <c r="N937" i="10" s="1"/>
  <c r="H937" i="10"/>
  <c r="G937" i="10"/>
  <c r="J937" i="10" s="1"/>
  <c r="M937" i="10" s="1"/>
  <c r="F937" i="10"/>
  <c r="I937" i="10" s="1"/>
  <c r="L937" i="10" s="1"/>
  <c r="H936" i="10"/>
  <c r="K936" i="10" s="1"/>
  <c r="N936" i="10" s="1"/>
  <c r="G936" i="10"/>
  <c r="J936" i="10" s="1"/>
  <c r="M936" i="10" s="1"/>
  <c r="F936" i="10"/>
  <c r="I936" i="10" s="1"/>
  <c r="L936" i="10" s="1"/>
  <c r="I935" i="10"/>
  <c r="L935" i="10" s="1"/>
  <c r="H935" i="10"/>
  <c r="K935" i="10" s="1"/>
  <c r="N935" i="10" s="1"/>
  <c r="G935" i="10"/>
  <c r="J935" i="10" s="1"/>
  <c r="M935" i="10" s="1"/>
  <c r="F935" i="10"/>
  <c r="J934" i="10"/>
  <c r="M934" i="10" s="1"/>
  <c r="H934" i="10"/>
  <c r="K934" i="10" s="1"/>
  <c r="N934" i="10" s="1"/>
  <c r="G934" i="10"/>
  <c r="F934" i="10"/>
  <c r="I934" i="10" s="1"/>
  <c r="L934" i="10" s="1"/>
  <c r="K933" i="10"/>
  <c r="N933" i="10" s="1"/>
  <c r="H933" i="10"/>
  <c r="G933" i="10"/>
  <c r="J933" i="10" s="1"/>
  <c r="M933" i="10" s="1"/>
  <c r="F933" i="10"/>
  <c r="I933" i="10" s="1"/>
  <c r="L933" i="10" s="1"/>
  <c r="H932" i="10"/>
  <c r="K932" i="10" s="1"/>
  <c r="N932" i="10" s="1"/>
  <c r="G932" i="10"/>
  <c r="J932" i="10" s="1"/>
  <c r="M932" i="10" s="1"/>
  <c r="F932" i="10"/>
  <c r="I932" i="10" s="1"/>
  <c r="L932" i="10" s="1"/>
  <c r="I931" i="10"/>
  <c r="L931" i="10" s="1"/>
  <c r="H931" i="10"/>
  <c r="K931" i="10" s="1"/>
  <c r="N931" i="10" s="1"/>
  <c r="G931" i="10"/>
  <c r="J931" i="10" s="1"/>
  <c r="M931" i="10" s="1"/>
  <c r="F931" i="10"/>
  <c r="N930" i="10"/>
  <c r="J930" i="10"/>
  <c r="M930" i="10" s="1"/>
  <c r="H930" i="10"/>
  <c r="K930" i="10" s="1"/>
  <c r="G930" i="10"/>
  <c r="F930" i="10"/>
  <c r="I930" i="10" s="1"/>
  <c r="L930" i="10" s="1"/>
  <c r="K929" i="10"/>
  <c r="N929" i="10" s="1"/>
  <c r="H929" i="10"/>
  <c r="G929" i="10"/>
  <c r="J929" i="10" s="1"/>
  <c r="M929" i="10" s="1"/>
  <c r="F929" i="10"/>
  <c r="I929" i="10" s="1"/>
  <c r="L929" i="10" s="1"/>
  <c r="H928" i="10"/>
  <c r="K928" i="10" s="1"/>
  <c r="N928" i="10" s="1"/>
  <c r="G928" i="10"/>
  <c r="J928" i="10" s="1"/>
  <c r="M928" i="10" s="1"/>
  <c r="F928" i="10"/>
  <c r="I928" i="10" s="1"/>
  <c r="L928" i="10" s="1"/>
  <c r="I927" i="10"/>
  <c r="L927" i="10" s="1"/>
  <c r="H927" i="10"/>
  <c r="K927" i="10" s="1"/>
  <c r="N927" i="10" s="1"/>
  <c r="G927" i="10"/>
  <c r="J927" i="10" s="1"/>
  <c r="M927" i="10" s="1"/>
  <c r="F927" i="10"/>
  <c r="J926" i="10"/>
  <c r="M926" i="10" s="1"/>
  <c r="H926" i="10"/>
  <c r="K926" i="10" s="1"/>
  <c r="N926" i="10" s="1"/>
  <c r="G926" i="10"/>
  <c r="F926" i="10"/>
  <c r="I926" i="10" s="1"/>
  <c r="L926" i="10" s="1"/>
  <c r="K925" i="10"/>
  <c r="N925" i="10" s="1"/>
  <c r="H925" i="10"/>
  <c r="G925" i="10"/>
  <c r="J925" i="10" s="1"/>
  <c r="M925" i="10" s="1"/>
  <c r="F925" i="10"/>
  <c r="I925" i="10" s="1"/>
  <c r="L925" i="10" s="1"/>
  <c r="H924" i="10"/>
  <c r="K924" i="10" s="1"/>
  <c r="N924" i="10" s="1"/>
  <c r="G924" i="10"/>
  <c r="J924" i="10" s="1"/>
  <c r="M924" i="10" s="1"/>
  <c r="F924" i="10"/>
  <c r="I924" i="10" s="1"/>
  <c r="L924" i="10" s="1"/>
  <c r="I923" i="10"/>
  <c r="L923" i="10" s="1"/>
  <c r="H923" i="10"/>
  <c r="K923" i="10" s="1"/>
  <c r="N923" i="10" s="1"/>
  <c r="G923" i="10"/>
  <c r="J923" i="10" s="1"/>
  <c r="M923" i="10" s="1"/>
  <c r="F923" i="10"/>
  <c r="N922" i="10"/>
  <c r="J922" i="10"/>
  <c r="M922" i="10" s="1"/>
  <c r="H922" i="10"/>
  <c r="K922" i="10" s="1"/>
  <c r="G922" i="10"/>
  <c r="F922" i="10"/>
  <c r="I922" i="10" s="1"/>
  <c r="L922" i="10" s="1"/>
  <c r="K921" i="10"/>
  <c r="N921" i="10" s="1"/>
  <c r="H921" i="10"/>
  <c r="G921" i="10"/>
  <c r="J921" i="10" s="1"/>
  <c r="M921" i="10" s="1"/>
  <c r="F921" i="10"/>
  <c r="I921" i="10" s="1"/>
  <c r="L921" i="10" s="1"/>
  <c r="O921" i="10" s="1"/>
  <c r="H920" i="10"/>
  <c r="K920" i="10" s="1"/>
  <c r="N920" i="10" s="1"/>
  <c r="G920" i="10"/>
  <c r="J920" i="10" s="1"/>
  <c r="M920" i="10" s="1"/>
  <c r="F920" i="10"/>
  <c r="I920" i="10" s="1"/>
  <c r="L920" i="10" s="1"/>
  <c r="I919" i="10"/>
  <c r="L919" i="10" s="1"/>
  <c r="H919" i="10"/>
  <c r="K919" i="10" s="1"/>
  <c r="N919" i="10" s="1"/>
  <c r="G919" i="10"/>
  <c r="J919" i="10" s="1"/>
  <c r="M919" i="10" s="1"/>
  <c r="F919" i="10"/>
  <c r="J918" i="10"/>
  <c r="M918" i="10" s="1"/>
  <c r="H918" i="10"/>
  <c r="K918" i="10" s="1"/>
  <c r="N918" i="10" s="1"/>
  <c r="G918" i="10"/>
  <c r="F918" i="10"/>
  <c r="I918" i="10" s="1"/>
  <c r="L918" i="10" s="1"/>
  <c r="K917" i="10"/>
  <c r="N917" i="10" s="1"/>
  <c r="H917" i="10"/>
  <c r="G917" i="10"/>
  <c r="J917" i="10" s="1"/>
  <c r="M917" i="10" s="1"/>
  <c r="F917" i="10"/>
  <c r="I917" i="10" s="1"/>
  <c r="L917" i="10" s="1"/>
  <c r="H916" i="10"/>
  <c r="K916" i="10" s="1"/>
  <c r="N916" i="10" s="1"/>
  <c r="G916" i="10"/>
  <c r="J916" i="10" s="1"/>
  <c r="M916" i="10" s="1"/>
  <c r="F916" i="10"/>
  <c r="I916" i="10" s="1"/>
  <c r="L916" i="10" s="1"/>
  <c r="I915" i="10"/>
  <c r="L915" i="10" s="1"/>
  <c r="H915" i="10"/>
  <c r="K915" i="10" s="1"/>
  <c r="N915" i="10" s="1"/>
  <c r="G915" i="10"/>
  <c r="J915" i="10" s="1"/>
  <c r="M915" i="10" s="1"/>
  <c r="F915" i="10"/>
  <c r="N914" i="10"/>
  <c r="J914" i="10"/>
  <c r="M914" i="10" s="1"/>
  <c r="H914" i="10"/>
  <c r="K914" i="10" s="1"/>
  <c r="G914" i="10"/>
  <c r="F914" i="10"/>
  <c r="I914" i="10" s="1"/>
  <c r="L914" i="10" s="1"/>
  <c r="K913" i="10"/>
  <c r="N913" i="10" s="1"/>
  <c r="H913" i="10"/>
  <c r="G913" i="10"/>
  <c r="J913" i="10" s="1"/>
  <c r="M913" i="10" s="1"/>
  <c r="F913" i="10"/>
  <c r="I913" i="10" s="1"/>
  <c r="L913" i="10" s="1"/>
  <c r="H912" i="10"/>
  <c r="K912" i="10" s="1"/>
  <c r="N912" i="10" s="1"/>
  <c r="G912" i="10"/>
  <c r="J912" i="10" s="1"/>
  <c r="M912" i="10" s="1"/>
  <c r="F912" i="10"/>
  <c r="I912" i="10" s="1"/>
  <c r="L912" i="10" s="1"/>
  <c r="I911" i="10"/>
  <c r="L911" i="10" s="1"/>
  <c r="H911" i="10"/>
  <c r="K911" i="10" s="1"/>
  <c r="N911" i="10" s="1"/>
  <c r="G911" i="10"/>
  <c r="J911" i="10" s="1"/>
  <c r="M911" i="10" s="1"/>
  <c r="F911" i="10"/>
  <c r="J910" i="10"/>
  <c r="M910" i="10" s="1"/>
  <c r="H910" i="10"/>
  <c r="K910" i="10" s="1"/>
  <c r="N910" i="10" s="1"/>
  <c r="G910" i="10"/>
  <c r="F910" i="10"/>
  <c r="I910" i="10" s="1"/>
  <c r="L910" i="10" s="1"/>
  <c r="K909" i="10"/>
  <c r="N909" i="10" s="1"/>
  <c r="H909" i="10"/>
  <c r="G909" i="10"/>
  <c r="J909" i="10" s="1"/>
  <c r="M909" i="10" s="1"/>
  <c r="F909" i="10"/>
  <c r="I909" i="10" s="1"/>
  <c r="L909" i="10" s="1"/>
  <c r="H908" i="10"/>
  <c r="K908" i="10" s="1"/>
  <c r="N908" i="10" s="1"/>
  <c r="G908" i="10"/>
  <c r="J908" i="10" s="1"/>
  <c r="M908" i="10" s="1"/>
  <c r="F908" i="10"/>
  <c r="I908" i="10" s="1"/>
  <c r="L908" i="10" s="1"/>
  <c r="I907" i="10"/>
  <c r="L907" i="10" s="1"/>
  <c r="H907" i="10"/>
  <c r="K907" i="10" s="1"/>
  <c r="N907" i="10" s="1"/>
  <c r="G907" i="10"/>
  <c r="J907" i="10" s="1"/>
  <c r="M907" i="10" s="1"/>
  <c r="F907" i="10"/>
  <c r="N906" i="10"/>
  <c r="J906" i="10"/>
  <c r="M906" i="10" s="1"/>
  <c r="H906" i="10"/>
  <c r="K906" i="10" s="1"/>
  <c r="G906" i="10"/>
  <c r="F906" i="10"/>
  <c r="I906" i="10" s="1"/>
  <c r="L906" i="10" s="1"/>
  <c r="K905" i="10"/>
  <c r="N905" i="10" s="1"/>
  <c r="H905" i="10"/>
  <c r="G905" i="10"/>
  <c r="J905" i="10" s="1"/>
  <c r="M905" i="10" s="1"/>
  <c r="F905" i="10"/>
  <c r="I905" i="10" s="1"/>
  <c r="L905" i="10" s="1"/>
  <c r="H904" i="10"/>
  <c r="K904" i="10" s="1"/>
  <c r="N904" i="10" s="1"/>
  <c r="G904" i="10"/>
  <c r="J904" i="10" s="1"/>
  <c r="M904" i="10" s="1"/>
  <c r="F904" i="10"/>
  <c r="I904" i="10" s="1"/>
  <c r="L904" i="10" s="1"/>
  <c r="I903" i="10"/>
  <c r="L903" i="10" s="1"/>
  <c r="H903" i="10"/>
  <c r="K903" i="10" s="1"/>
  <c r="N903" i="10" s="1"/>
  <c r="G903" i="10"/>
  <c r="J903" i="10" s="1"/>
  <c r="M903" i="10" s="1"/>
  <c r="F903" i="10"/>
  <c r="J902" i="10"/>
  <c r="M902" i="10" s="1"/>
  <c r="H902" i="10"/>
  <c r="K902" i="10" s="1"/>
  <c r="N902" i="10" s="1"/>
  <c r="G902" i="10"/>
  <c r="F902" i="10"/>
  <c r="I902" i="10" s="1"/>
  <c r="L902" i="10" s="1"/>
  <c r="K901" i="10"/>
  <c r="N901" i="10" s="1"/>
  <c r="H901" i="10"/>
  <c r="G901" i="10"/>
  <c r="J901" i="10" s="1"/>
  <c r="M901" i="10" s="1"/>
  <c r="F901" i="10"/>
  <c r="I901" i="10" s="1"/>
  <c r="L901" i="10" s="1"/>
  <c r="H900" i="10"/>
  <c r="K900" i="10" s="1"/>
  <c r="N900" i="10" s="1"/>
  <c r="G900" i="10"/>
  <c r="J900" i="10" s="1"/>
  <c r="M900" i="10" s="1"/>
  <c r="F900" i="10"/>
  <c r="I900" i="10" s="1"/>
  <c r="L900" i="10" s="1"/>
  <c r="I899" i="10"/>
  <c r="L899" i="10" s="1"/>
  <c r="H899" i="10"/>
  <c r="K899" i="10" s="1"/>
  <c r="N899" i="10" s="1"/>
  <c r="G899" i="10"/>
  <c r="J899" i="10" s="1"/>
  <c r="M899" i="10" s="1"/>
  <c r="F899" i="10"/>
  <c r="N898" i="10"/>
  <c r="J898" i="10"/>
  <c r="M898" i="10" s="1"/>
  <c r="H898" i="10"/>
  <c r="K898" i="10" s="1"/>
  <c r="G898" i="10"/>
  <c r="F898" i="10"/>
  <c r="I898" i="10" s="1"/>
  <c r="L898" i="10" s="1"/>
  <c r="K897" i="10"/>
  <c r="N897" i="10" s="1"/>
  <c r="H897" i="10"/>
  <c r="G897" i="10"/>
  <c r="J897" i="10" s="1"/>
  <c r="M897" i="10" s="1"/>
  <c r="F897" i="10"/>
  <c r="I897" i="10" s="1"/>
  <c r="L897" i="10" s="1"/>
  <c r="H896" i="10"/>
  <c r="K896" i="10" s="1"/>
  <c r="N896" i="10" s="1"/>
  <c r="G896" i="10"/>
  <c r="J896" i="10" s="1"/>
  <c r="M896" i="10" s="1"/>
  <c r="F896" i="10"/>
  <c r="I896" i="10" s="1"/>
  <c r="L896" i="10" s="1"/>
  <c r="I895" i="10"/>
  <c r="L895" i="10" s="1"/>
  <c r="H895" i="10"/>
  <c r="K895" i="10" s="1"/>
  <c r="N895" i="10" s="1"/>
  <c r="G895" i="10"/>
  <c r="J895" i="10" s="1"/>
  <c r="M895" i="10" s="1"/>
  <c r="F895" i="10"/>
  <c r="J894" i="10"/>
  <c r="M894" i="10" s="1"/>
  <c r="H894" i="10"/>
  <c r="K894" i="10" s="1"/>
  <c r="N894" i="10" s="1"/>
  <c r="G894" i="10"/>
  <c r="F894" i="10"/>
  <c r="I894" i="10" s="1"/>
  <c r="L894" i="10" s="1"/>
  <c r="K893" i="10"/>
  <c r="N893" i="10" s="1"/>
  <c r="H893" i="10"/>
  <c r="G893" i="10"/>
  <c r="J893" i="10" s="1"/>
  <c r="M893" i="10" s="1"/>
  <c r="F893" i="10"/>
  <c r="I893" i="10" s="1"/>
  <c r="L893" i="10" s="1"/>
  <c r="H892" i="10"/>
  <c r="K892" i="10" s="1"/>
  <c r="N892" i="10" s="1"/>
  <c r="G892" i="10"/>
  <c r="J892" i="10" s="1"/>
  <c r="M892" i="10" s="1"/>
  <c r="F892" i="10"/>
  <c r="I892" i="10" s="1"/>
  <c r="L892" i="10" s="1"/>
  <c r="I891" i="10"/>
  <c r="L891" i="10" s="1"/>
  <c r="H891" i="10"/>
  <c r="K891" i="10" s="1"/>
  <c r="N891" i="10" s="1"/>
  <c r="G891" i="10"/>
  <c r="J891" i="10" s="1"/>
  <c r="M891" i="10" s="1"/>
  <c r="F891" i="10"/>
  <c r="N890" i="10"/>
  <c r="J890" i="10"/>
  <c r="M890" i="10" s="1"/>
  <c r="H890" i="10"/>
  <c r="K890" i="10" s="1"/>
  <c r="G890" i="10"/>
  <c r="F890" i="10"/>
  <c r="I890" i="10" s="1"/>
  <c r="L890" i="10" s="1"/>
  <c r="K889" i="10"/>
  <c r="N889" i="10" s="1"/>
  <c r="H889" i="10"/>
  <c r="G889" i="10"/>
  <c r="J889" i="10" s="1"/>
  <c r="M889" i="10" s="1"/>
  <c r="F889" i="10"/>
  <c r="I889" i="10" s="1"/>
  <c r="L889" i="10" s="1"/>
  <c r="O889" i="10" s="1"/>
  <c r="H888" i="10"/>
  <c r="K888" i="10" s="1"/>
  <c r="N888" i="10" s="1"/>
  <c r="G888" i="10"/>
  <c r="J888" i="10" s="1"/>
  <c r="M888" i="10" s="1"/>
  <c r="F888" i="10"/>
  <c r="I888" i="10" s="1"/>
  <c r="L888" i="10" s="1"/>
  <c r="I887" i="10"/>
  <c r="L887" i="10" s="1"/>
  <c r="H887" i="10"/>
  <c r="K887" i="10" s="1"/>
  <c r="N887" i="10" s="1"/>
  <c r="G887" i="10"/>
  <c r="J887" i="10" s="1"/>
  <c r="M887" i="10" s="1"/>
  <c r="F887" i="10"/>
  <c r="J886" i="10"/>
  <c r="M886" i="10" s="1"/>
  <c r="H886" i="10"/>
  <c r="K886" i="10" s="1"/>
  <c r="N886" i="10" s="1"/>
  <c r="G886" i="10"/>
  <c r="F886" i="10"/>
  <c r="I886" i="10" s="1"/>
  <c r="L886" i="10" s="1"/>
  <c r="K885" i="10"/>
  <c r="N885" i="10" s="1"/>
  <c r="H885" i="10"/>
  <c r="G885" i="10"/>
  <c r="J885" i="10" s="1"/>
  <c r="M885" i="10" s="1"/>
  <c r="F885" i="10"/>
  <c r="I885" i="10" s="1"/>
  <c r="L885" i="10" s="1"/>
  <c r="H884" i="10"/>
  <c r="K884" i="10" s="1"/>
  <c r="N884" i="10" s="1"/>
  <c r="G884" i="10"/>
  <c r="J884" i="10" s="1"/>
  <c r="M884" i="10" s="1"/>
  <c r="F884" i="10"/>
  <c r="I884" i="10" s="1"/>
  <c r="L884" i="10" s="1"/>
  <c r="I883" i="10"/>
  <c r="L883" i="10" s="1"/>
  <c r="H883" i="10"/>
  <c r="K883" i="10" s="1"/>
  <c r="N883" i="10" s="1"/>
  <c r="G883" i="10"/>
  <c r="J883" i="10" s="1"/>
  <c r="M883" i="10" s="1"/>
  <c r="F883" i="10"/>
  <c r="N882" i="10"/>
  <c r="J882" i="10"/>
  <c r="M882" i="10" s="1"/>
  <c r="H882" i="10"/>
  <c r="K882" i="10" s="1"/>
  <c r="G882" i="10"/>
  <c r="F882" i="10"/>
  <c r="I882" i="10" s="1"/>
  <c r="L882" i="10" s="1"/>
  <c r="K881" i="10"/>
  <c r="N881" i="10" s="1"/>
  <c r="H881" i="10"/>
  <c r="G881" i="10"/>
  <c r="J881" i="10" s="1"/>
  <c r="M881" i="10" s="1"/>
  <c r="F881" i="10"/>
  <c r="I881" i="10" s="1"/>
  <c r="L881" i="10" s="1"/>
  <c r="H880" i="10"/>
  <c r="K880" i="10" s="1"/>
  <c r="N880" i="10" s="1"/>
  <c r="G880" i="10"/>
  <c r="J880" i="10" s="1"/>
  <c r="M880" i="10" s="1"/>
  <c r="F880" i="10"/>
  <c r="I880" i="10" s="1"/>
  <c r="L880" i="10" s="1"/>
  <c r="I879" i="10"/>
  <c r="L879" i="10" s="1"/>
  <c r="H879" i="10"/>
  <c r="K879" i="10" s="1"/>
  <c r="N879" i="10" s="1"/>
  <c r="G879" i="10"/>
  <c r="J879" i="10" s="1"/>
  <c r="M879" i="10" s="1"/>
  <c r="F879" i="10"/>
  <c r="J878" i="10"/>
  <c r="M878" i="10" s="1"/>
  <c r="H878" i="10"/>
  <c r="K878" i="10" s="1"/>
  <c r="N878" i="10" s="1"/>
  <c r="G878" i="10"/>
  <c r="F878" i="10"/>
  <c r="I878" i="10" s="1"/>
  <c r="L878" i="10" s="1"/>
  <c r="K877" i="10"/>
  <c r="N877" i="10" s="1"/>
  <c r="H877" i="10"/>
  <c r="G877" i="10"/>
  <c r="J877" i="10" s="1"/>
  <c r="M877" i="10" s="1"/>
  <c r="F877" i="10"/>
  <c r="I877" i="10" s="1"/>
  <c r="L877" i="10" s="1"/>
  <c r="H876" i="10"/>
  <c r="K876" i="10" s="1"/>
  <c r="N876" i="10" s="1"/>
  <c r="G876" i="10"/>
  <c r="J876" i="10" s="1"/>
  <c r="M876" i="10" s="1"/>
  <c r="F876" i="10"/>
  <c r="I876" i="10" s="1"/>
  <c r="L876" i="10" s="1"/>
  <c r="I875" i="10"/>
  <c r="L875" i="10" s="1"/>
  <c r="H875" i="10"/>
  <c r="K875" i="10" s="1"/>
  <c r="N875" i="10" s="1"/>
  <c r="G875" i="10"/>
  <c r="J875" i="10" s="1"/>
  <c r="M875" i="10" s="1"/>
  <c r="F875" i="10"/>
  <c r="N874" i="10"/>
  <c r="J874" i="10"/>
  <c r="M874" i="10" s="1"/>
  <c r="H874" i="10"/>
  <c r="K874" i="10" s="1"/>
  <c r="G874" i="10"/>
  <c r="F874" i="10"/>
  <c r="I874" i="10" s="1"/>
  <c r="L874" i="10" s="1"/>
  <c r="K873" i="10"/>
  <c r="N873" i="10" s="1"/>
  <c r="H873" i="10"/>
  <c r="G873" i="10"/>
  <c r="J873" i="10" s="1"/>
  <c r="M873" i="10" s="1"/>
  <c r="F873" i="10"/>
  <c r="I873" i="10" s="1"/>
  <c r="L873" i="10" s="1"/>
  <c r="H872" i="10"/>
  <c r="K872" i="10" s="1"/>
  <c r="N872" i="10" s="1"/>
  <c r="G872" i="10"/>
  <c r="J872" i="10" s="1"/>
  <c r="M872" i="10" s="1"/>
  <c r="F872" i="10"/>
  <c r="I872" i="10" s="1"/>
  <c r="L872" i="10" s="1"/>
  <c r="I871" i="10"/>
  <c r="L871" i="10" s="1"/>
  <c r="H871" i="10"/>
  <c r="K871" i="10" s="1"/>
  <c r="N871" i="10" s="1"/>
  <c r="G871" i="10"/>
  <c r="J871" i="10" s="1"/>
  <c r="M871" i="10" s="1"/>
  <c r="F871" i="10"/>
  <c r="J870" i="10"/>
  <c r="M870" i="10" s="1"/>
  <c r="H870" i="10"/>
  <c r="K870" i="10" s="1"/>
  <c r="N870" i="10" s="1"/>
  <c r="G870" i="10"/>
  <c r="F870" i="10"/>
  <c r="I870" i="10" s="1"/>
  <c r="L870" i="10" s="1"/>
  <c r="K869" i="10"/>
  <c r="N869" i="10" s="1"/>
  <c r="H869" i="10"/>
  <c r="G869" i="10"/>
  <c r="J869" i="10" s="1"/>
  <c r="M869" i="10" s="1"/>
  <c r="F869" i="10"/>
  <c r="I869" i="10" s="1"/>
  <c r="L869" i="10" s="1"/>
  <c r="H868" i="10"/>
  <c r="K868" i="10" s="1"/>
  <c r="N868" i="10" s="1"/>
  <c r="G868" i="10"/>
  <c r="J868" i="10" s="1"/>
  <c r="M868" i="10" s="1"/>
  <c r="F868" i="10"/>
  <c r="I868" i="10" s="1"/>
  <c r="L868" i="10" s="1"/>
  <c r="I867" i="10"/>
  <c r="L867" i="10" s="1"/>
  <c r="H867" i="10"/>
  <c r="K867" i="10" s="1"/>
  <c r="N867" i="10" s="1"/>
  <c r="G867" i="10"/>
  <c r="J867" i="10" s="1"/>
  <c r="M867" i="10" s="1"/>
  <c r="F867" i="10"/>
  <c r="N866" i="10"/>
  <c r="J866" i="10"/>
  <c r="M866" i="10" s="1"/>
  <c r="H866" i="10"/>
  <c r="K866" i="10" s="1"/>
  <c r="G866" i="10"/>
  <c r="F866" i="10"/>
  <c r="I866" i="10" s="1"/>
  <c r="L866" i="10" s="1"/>
  <c r="K865" i="10"/>
  <c r="N865" i="10" s="1"/>
  <c r="H865" i="10"/>
  <c r="G865" i="10"/>
  <c r="J865" i="10" s="1"/>
  <c r="M865" i="10" s="1"/>
  <c r="F865" i="10"/>
  <c r="I865" i="10" s="1"/>
  <c r="L865" i="10" s="1"/>
  <c r="H864" i="10"/>
  <c r="K864" i="10" s="1"/>
  <c r="N864" i="10" s="1"/>
  <c r="G864" i="10"/>
  <c r="J864" i="10" s="1"/>
  <c r="M864" i="10" s="1"/>
  <c r="F864" i="10"/>
  <c r="I864" i="10" s="1"/>
  <c r="L864" i="10" s="1"/>
  <c r="I863" i="10"/>
  <c r="L863" i="10" s="1"/>
  <c r="H863" i="10"/>
  <c r="K863" i="10" s="1"/>
  <c r="N863" i="10" s="1"/>
  <c r="G863" i="10"/>
  <c r="J863" i="10" s="1"/>
  <c r="M863" i="10" s="1"/>
  <c r="F863" i="10"/>
  <c r="J862" i="10"/>
  <c r="M862" i="10" s="1"/>
  <c r="H862" i="10"/>
  <c r="K862" i="10" s="1"/>
  <c r="N862" i="10" s="1"/>
  <c r="G862" i="10"/>
  <c r="F862" i="10"/>
  <c r="I862" i="10" s="1"/>
  <c r="L862" i="10" s="1"/>
  <c r="K861" i="10"/>
  <c r="N861" i="10" s="1"/>
  <c r="H861" i="10"/>
  <c r="G861" i="10"/>
  <c r="J861" i="10" s="1"/>
  <c r="M861" i="10" s="1"/>
  <c r="F861" i="10"/>
  <c r="I861" i="10" s="1"/>
  <c r="L861" i="10" s="1"/>
  <c r="H860" i="10"/>
  <c r="K860" i="10" s="1"/>
  <c r="N860" i="10" s="1"/>
  <c r="G860" i="10"/>
  <c r="J860" i="10" s="1"/>
  <c r="M860" i="10" s="1"/>
  <c r="F860" i="10"/>
  <c r="I860" i="10" s="1"/>
  <c r="L860" i="10" s="1"/>
  <c r="I859" i="10"/>
  <c r="L859" i="10" s="1"/>
  <c r="H859" i="10"/>
  <c r="K859" i="10" s="1"/>
  <c r="N859" i="10" s="1"/>
  <c r="G859" i="10"/>
  <c r="J859" i="10" s="1"/>
  <c r="M859" i="10" s="1"/>
  <c r="F859" i="10"/>
  <c r="N858" i="10"/>
  <c r="J858" i="10"/>
  <c r="M858" i="10" s="1"/>
  <c r="H858" i="10"/>
  <c r="K858" i="10" s="1"/>
  <c r="G858" i="10"/>
  <c r="F858" i="10"/>
  <c r="I858" i="10" s="1"/>
  <c r="L858" i="10" s="1"/>
  <c r="K857" i="10"/>
  <c r="N857" i="10" s="1"/>
  <c r="H857" i="10"/>
  <c r="G857" i="10"/>
  <c r="J857" i="10" s="1"/>
  <c r="M857" i="10" s="1"/>
  <c r="F857" i="10"/>
  <c r="I857" i="10" s="1"/>
  <c r="L857" i="10" s="1"/>
  <c r="O857" i="10" s="1"/>
  <c r="H856" i="10"/>
  <c r="K856" i="10" s="1"/>
  <c r="N856" i="10" s="1"/>
  <c r="G856" i="10"/>
  <c r="J856" i="10" s="1"/>
  <c r="M856" i="10" s="1"/>
  <c r="F856" i="10"/>
  <c r="I856" i="10" s="1"/>
  <c r="L856" i="10" s="1"/>
  <c r="I855" i="10"/>
  <c r="L855" i="10" s="1"/>
  <c r="H855" i="10"/>
  <c r="K855" i="10" s="1"/>
  <c r="N855" i="10" s="1"/>
  <c r="G855" i="10"/>
  <c r="J855" i="10" s="1"/>
  <c r="M855" i="10" s="1"/>
  <c r="F855" i="10"/>
  <c r="J854" i="10"/>
  <c r="M854" i="10" s="1"/>
  <c r="H854" i="10"/>
  <c r="K854" i="10" s="1"/>
  <c r="N854" i="10" s="1"/>
  <c r="G854" i="10"/>
  <c r="F854" i="10"/>
  <c r="I854" i="10" s="1"/>
  <c r="L854" i="10" s="1"/>
  <c r="K853" i="10"/>
  <c r="N853" i="10" s="1"/>
  <c r="H853" i="10"/>
  <c r="G853" i="10"/>
  <c r="J853" i="10" s="1"/>
  <c r="M853" i="10" s="1"/>
  <c r="F853" i="10"/>
  <c r="I853" i="10" s="1"/>
  <c r="L853" i="10" s="1"/>
  <c r="H852" i="10"/>
  <c r="K852" i="10" s="1"/>
  <c r="N852" i="10" s="1"/>
  <c r="G852" i="10"/>
  <c r="J852" i="10" s="1"/>
  <c r="M852" i="10" s="1"/>
  <c r="F852" i="10"/>
  <c r="I852" i="10" s="1"/>
  <c r="L852" i="10" s="1"/>
  <c r="I851" i="10"/>
  <c r="L851" i="10" s="1"/>
  <c r="H851" i="10"/>
  <c r="K851" i="10" s="1"/>
  <c r="N851" i="10" s="1"/>
  <c r="G851" i="10"/>
  <c r="J851" i="10" s="1"/>
  <c r="M851" i="10" s="1"/>
  <c r="F851" i="10"/>
  <c r="N850" i="10"/>
  <c r="J850" i="10"/>
  <c r="M850" i="10" s="1"/>
  <c r="H850" i="10"/>
  <c r="K850" i="10" s="1"/>
  <c r="G850" i="10"/>
  <c r="F850" i="10"/>
  <c r="I850" i="10" s="1"/>
  <c r="L850" i="10" s="1"/>
  <c r="K849" i="10"/>
  <c r="N849" i="10" s="1"/>
  <c r="H849" i="10"/>
  <c r="G849" i="10"/>
  <c r="J849" i="10" s="1"/>
  <c r="M849" i="10" s="1"/>
  <c r="F849" i="10"/>
  <c r="I849" i="10" s="1"/>
  <c r="L849" i="10" s="1"/>
  <c r="H848" i="10"/>
  <c r="K848" i="10" s="1"/>
  <c r="N848" i="10" s="1"/>
  <c r="G848" i="10"/>
  <c r="J848" i="10" s="1"/>
  <c r="M848" i="10" s="1"/>
  <c r="F848" i="10"/>
  <c r="I848" i="10" s="1"/>
  <c r="L848" i="10" s="1"/>
  <c r="I847" i="10"/>
  <c r="L847" i="10" s="1"/>
  <c r="H847" i="10"/>
  <c r="K847" i="10" s="1"/>
  <c r="N847" i="10" s="1"/>
  <c r="G847" i="10"/>
  <c r="J847" i="10" s="1"/>
  <c r="M847" i="10" s="1"/>
  <c r="F847" i="10"/>
  <c r="J846" i="10"/>
  <c r="M846" i="10" s="1"/>
  <c r="H846" i="10"/>
  <c r="K846" i="10" s="1"/>
  <c r="N846" i="10" s="1"/>
  <c r="G846" i="10"/>
  <c r="F846" i="10"/>
  <c r="I846" i="10" s="1"/>
  <c r="L846" i="10" s="1"/>
  <c r="K845" i="10"/>
  <c r="N845" i="10" s="1"/>
  <c r="H845" i="10"/>
  <c r="G845" i="10"/>
  <c r="J845" i="10" s="1"/>
  <c r="M845" i="10" s="1"/>
  <c r="F845" i="10"/>
  <c r="I845" i="10" s="1"/>
  <c r="L845" i="10" s="1"/>
  <c r="H844" i="10"/>
  <c r="K844" i="10" s="1"/>
  <c r="N844" i="10" s="1"/>
  <c r="G844" i="10"/>
  <c r="J844" i="10" s="1"/>
  <c r="M844" i="10" s="1"/>
  <c r="F844" i="10"/>
  <c r="I844" i="10" s="1"/>
  <c r="L844" i="10" s="1"/>
  <c r="I843" i="10"/>
  <c r="L843" i="10" s="1"/>
  <c r="H843" i="10"/>
  <c r="K843" i="10" s="1"/>
  <c r="N843" i="10" s="1"/>
  <c r="G843" i="10"/>
  <c r="J843" i="10" s="1"/>
  <c r="M843" i="10" s="1"/>
  <c r="F843" i="10"/>
  <c r="N842" i="10"/>
  <c r="J842" i="10"/>
  <c r="M842" i="10" s="1"/>
  <c r="H842" i="10"/>
  <c r="K842" i="10" s="1"/>
  <c r="G842" i="10"/>
  <c r="F842" i="10"/>
  <c r="I842" i="10" s="1"/>
  <c r="L842" i="10" s="1"/>
  <c r="K841" i="10"/>
  <c r="N841" i="10" s="1"/>
  <c r="H841" i="10"/>
  <c r="G841" i="10"/>
  <c r="J841" i="10" s="1"/>
  <c r="M841" i="10" s="1"/>
  <c r="F841" i="10"/>
  <c r="I841" i="10" s="1"/>
  <c r="L841" i="10" s="1"/>
  <c r="H840" i="10"/>
  <c r="K840" i="10" s="1"/>
  <c r="N840" i="10" s="1"/>
  <c r="G840" i="10"/>
  <c r="J840" i="10" s="1"/>
  <c r="M840" i="10" s="1"/>
  <c r="F840" i="10"/>
  <c r="I840" i="10" s="1"/>
  <c r="L840" i="10" s="1"/>
  <c r="I839" i="10"/>
  <c r="L839" i="10" s="1"/>
  <c r="H839" i="10"/>
  <c r="K839" i="10" s="1"/>
  <c r="N839" i="10" s="1"/>
  <c r="G839" i="10"/>
  <c r="J839" i="10" s="1"/>
  <c r="M839" i="10" s="1"/>
  <c r="F839" i="10"/>
  <c r="J838" i="10"/>
  <c r="M838" i="10" s="1"/>
  <c r="H838" i="10"/>
  <c r="K838" i="10" s="1"/>
  <c r="N838" i="10" s="1"/>
  <c r="G838" i="10"/>
  <c r="F838" i="10"/>
  <c r="I838" i="10" s="1"/>
  <c r="L838" i="10" s="1"/>
  <c r="K837" i="10"/>
  <c r="N837" i="10" s="1"/>
  <c r="H837" i="10"/>
  <c r="G837" i="10"/>
  <c r="J837" i="10" s="1"/>
  <c r="M837" i="10" s="1"/>
  <c r="F837" i="10"/>
  <c r="I837" i="10" s="1"/>
  <c r="L837" i="10" s="1"/>
  <c r="H836" i="10"/>
  <c r="K836" i="10" s="1"/>
  <c r="N836" i="10" s="1"/>
  <c r="G836" i="10"/>
  <c r="J836" i="10" s="1"/>
  <c r="M836" i="10" s="1"/>
  <c r="F836" i="10"/>
  <c r="I836" i="10" s="1"/>
  <c r="L836" i="10" s="1"/>
  <c r="I835" i="10"/>
  <c r="L835" i="10" s="1"/>
  <c r="H835" i="10"/>
  <c r="K835" i="10" s="1"/>
  <c r="N835" i="10" s="1"/>
  <c r="G835" i="10"/>
  <c r="J835" i="10" s="1"/>
  <c r="M835" i="10" s="1"/>
  <c r="F835" i="10"/>
  <c r="N834" i="10"/>
  <c r="J834" i="10"/>
  <c r="M834" i="10" s="1"/>
  <c r="H834" i="10"/>
  <c r="K834" i="10" s="1"/>
  <c r="G834" i="10"/>
  <c r="F834" i="10"/>
  <c r="I834" i="10" s="1"/>
  <c r="L834" i="10" s="1"/>
  <c r="K833" i="10"/>
  <c r="N833" i="10" s="1"/>
  <c r="H833" i="10"/>
  <c r="G833" i="10"/>
  <c r="J833" i="10" s="1"/>
  <c r="M833" i="10" s="1"/>
  <c r="F833" i="10"/>
  <c r="I833" i="10" s="1"/>
  <c r="L833" i="10" s="1"/>
  <c r="H832" i="10"/>
  <c r="K832" i="10" s="1"/>
  <c r="N832" i="10" s="1"/>
  <c r="G832" i="10"/>
  <c r="J832" i="10" s="1"/>
  <c r="M832" i="10" s="1"/>
  <c r="F832" i="10"/>
  <c r="I832" i="10" s="1"/>
  <c r="L832" i="10" s="1"/>
  <c r="I831" i="10"/>
  <c r="L831" i="10" s="1"/>
  <c r="H831" i="10"/>
  <c r="K831" i="10" s="1"/>
  <c r="N831" i="10" s="1"/>
  <c r="G831" i="10"/>
  <c r="J831" i="10" s="1"/>
  <c r="M831" i="10" s="1"/>
  <c r="F831" i="10"/>
  <c r="J830" i="10"/>
  <c r="M830" i="10" s="1"/>
  <c r="H830" i="10"/>
  <c r="K830" i="10" s="1"/>
  <c r="N830" i="10" s="1"/>
  <c r="G830" i="10"/>
  <c r="F830" i="10"/>
  <c r="I830" i="10" s="1"/>
  <c r="L830" i="10" s="1"/>
  <c r="K829" i="10"/>
  <c r="N829" i="10" s="1"/>
  <c r="H829" i="10"/>
  <c r="G829" i="10"/>
  <c r="J829" i="10" s="1"/>
  <c r="M829" i="10" s="1"/>
  <c r="F829" i="10"/>
  <c r="I829" i="10" s="1"/>
  <c r="L829" i="10" s="1"/>
  <c r="H828" i="10"/>
  <c r="K828" i="10" s="1"/>
  <c r="N828" i="10" s="1"/>
  <c r="G828" i="10"/>
  <c r="J828" i="10" s="1"/>
  <c r="M828" i="10" s="1"/>
  <c r="F828" i="10"/>
  <c r="I828" i="10" s="1"/>
  <c r="L828" i="10" s="1"/>
  <c r="I827" i="10"/>
  <c r="L827" i="10" s="1"/>
  <c r="H827" i="10"/>
  <c r="K827" i="10" s="1"/>
  <c r="N827" i="10" s="1"/>
  <c r="G827" i="10"/>
  <c r="J827" i="10" s="1"/>
  <c r="M827" i="10" s="1"/>
  <c r="F827" i="10"/>
  <c r="N826" i="10"/>
  <c r="J826" i="10"/>
  <c r="M826" i="10" s="1"/>
  <c r="H826" i="10"/>
  <c r="K826" i="10" s="1"/>
  <c r="G826" i="10"/>
  <c r="F826" i="10"/>
  <c r="I826" i="10" s="1"/>
  <c r="L826" i="10" s="1"/>
  <c r="K825" i="10"/>
  <c r="N825" i="10" s="1"/>
  <c r="H825" i="10"/>
  <c r="G825" i="10"/>
  <c r="J825" i="10" s="1"/>
  <c r="M825" i="10" s="1"/>
  <c r="F825" i="10"/>
  <c r="I825" i="10" s="1"/>
  <c r="L825" i="10" s="1"/>
  <c r="O825" i="10" s="1"/>
  <c r="H824" i="10"/>
  <c r="K824" i="10" s="1"/>
  <c r="N824" i="10" s="1"/>
  <c r="G824" i="10"/>
  <c r="J824" i="10" s="1"/>
  <c r="M824" i="10" s="1"/>
  <c r="F824" i="10"/>
  <c r="I824" i="10" s="1"/>
  <c r="L824" i="10" s="1"/>
  <c r="I823" i="10"/>
  <c r="L823" i="10" s="1"/>
  <c r="H823" i="10"/>
  <c r="K823" i="10" s="1"/>
  <c r="N823" i="10" s="1"/>
  <c r="G823" i="10"/>
  <c r="J823" i="10" s="1"/>
  <c r="M823" i="10" s="1"/>
  <c r="F823" i="10"/>
  <c r="J822" i="10"/>
  <c r="M822" i="10" s="1"/>
  <c r="H822" i="10"/>
  <c r="K822" i="10" s="1"/>
  <c r="N822" i="10" s="1"/>
  <c r="G822" i="10"/>
  <c r="F822" i="10"/>
  <c r="I822" i="10" s="1"/>
  <c r="L822" i="10" s="1"/>
  <c r="K821" i="10"/>
  <c r="N821" i="10" s="1"/>
  <c r="H821" i="10"/>
  <c r="G821" i="10"/>
  <c r="J821" i="10" s="1"/>
  <c r="M821" i="10" s="1"/>
  <c r="F821" i="10"/>
  <c r="I821" i="10" s="1"/>
  <c r="L821" i="10" s="1"/>
  <c r="H820" i="10"/>
  <c r="K820" i="10" s="1"/>
  <c r="N820" i="10" s="1"/>
  <c r="G820" i="10"/>
  <c r="J820" i="10" s="1"/>
  <c r="M820" i="10" s="1"/>
  <c r="F820" i="10"/>
  <c r="I820" i="10" s="1"/>
  <c r="L820" i="10" s="1"/>
  <c r="I819" i="10"/>
  <c r="L819" i="10" s="1"/>
  <c r="H819" i="10"/>
  <c r="K819" i="10" s="1"/>
  <c r="N819" i="10" s="1"/>
  <c r="G819" i="10"/>
  <c r="J819" i="10" s="1"/>
  <c r="M819" i="10" s="1"/>
  <c r="F819" i="10"/>
  <c r="N818" i="10"/>
  <c r="J818" i="10"/>
  <c r="M818" i="10" s="1"/>
  <c r="H818" i="10"/>
  <c r="K818" i="10" s="1"/>
  <c r="G818" i="10"/>
  <c r="F818" i="10"/>
  <c r="I818" i="10" s="1"/>
  <c r="L818" i="10" s="1"/>
  <c r="K817" i="10"/>
  <c r="N817" i="10" s="1"/>
  <c r="H817" i="10"/>
  <c r="G817" i="10"/>
  <c r="J817" i="10" s="1"/>
  <c r="M817" i="10" s="1"/>
  <c r="F817" i="10"/>
  <c r="I817" i="10" s="1"/>
  <c r="L817" i="10" s="1"/>
  <c r="H816" i="10"/>
  <c r="K816" i="10" s="1"/>
  <c r="N816" i="10" s="1"/>
  <c r="G816" i="10"/>
  <c r="J816" i="10" s="1"/>
  <c r="M816" i="10" s="1"/>
  <c r="F816" i="10"/>
  <c r="I816" i="10" s="1"/>
  <c r="L816" i="10" s="1"/>
  <c r="I815" i="10"/>
  <c r="L815" i="10" s="1"/>
  <c r="H815" i="10"/>
  <c r="K815" i="10" s="1"/>
  <c r="N815" i="10" s="1"/>
  <c r="G815" i="10"/>
  <c r="J815" i="10" s="1"/>
  <c r="M815" i="10" s="1"/>
  <c r="F815" i="10"/>
  <c r="J814" i="10"/>
  <c r="M814" i="10" s="1"/>
  <c r="H814" i="10"/>
  <c r="K814" i="10" s="1"/>
  <c r="N814" i="10" s="1"/>
  <c r="G814" i="10"/>
  <c r="F814" i="10"/>
  <c r="I814" i="10" s="1"/>
  <c r="L814" i="10" s="1"/>
  <c r="K813" i="10"/>
  <c r="N813" i="10" s="1"/>
  <c r="H813" i="10"/>
  <c r="G813" i="10"/>
  <c r="J813" i="10" s="1"/>
  <c r="M813" i="10" s="1"/>
  <c r="F813" i="10"/>
  <c r="I813" i="10" s="1"/>
  <c r="L813" i="10" s="1"/>
  <c r="H812" i="10"/>
  <c r="K812" i="10" s="1"/>
  <c r="N812" i="10" s="1"/>
  <c r="G812" i="10"/>
  <c r="J812" i="10" s="1"/>
  <c r="M812" i="10" s="1"/>
  <c r="F812" i="10"/>
  <c r="I812" i="10" s="1"/>
  <c r="L812" i="10" s="1"/>
  <c r="I811" i="10"/>
  <c r="L811" i="10" s="1"/>
  <c r="H811" i="10"/>
  <c r="K811" i="10" s="1"/>
  <c r="N811" i="10" s="1"/>
  <c r="G811" i="10"/>
  <c r="J811" i="10" s="1"/>
  <c r="M811" i="10" s="1"/>
  <c r="F811" i="10"/>
  <c r="N810" i="10"/>
  <c r="J810" i="10"/>
  <c r="M810" i="10" s="1"/>
  <c r="H810" i="10"/>
  <c r="K810" i="10" s="1"/>
  <c r="G810" i="10"/>
  <c r="F810" i="10"/>
  <c r="I810" i="10" s="1"/>
  <c r="L810" i="10" s="1"/>
  <c r="K809" i="10"/>
  <c r="N809" i="10" s="1"/>
  <c r="H809" i="10"/>
  <c r="G809" i="10"/>
  <c r="J809" i="10" s="1"/>
  <c r="M809" i="10" s="1"/>
  <c r="F809" i="10"/>
  <c r="I809" i="10" s="1"/>
  <c r="L809" i="10" s="1"/>
  <c r="H808" i="10"/>
  <c r="K808" i="10" s="1"/>
  <c r="N808" i="10" s="1"/>
  <c r="G808" i="10"/>
  <c r="J808" i="10" s="1"/>
  <c r="M808" i="10" s="1"/>
  <c r="F808" i="10"/>
  <c r="I808" i="10" s="1"/>
  <c r="L808" i="10" s="1"/>
  <c r="I807" i="10"/>
  <c r="L807" i="10" s="1"/>
  <c r="H807" i="10"/>
  <c r="K807" i="10" s="1"/>
  <c r="N807" i="10" s="1"/>
  <c r="G807" i="10"/>
  <c r="J807" i="10" s="1"/>
  <c r="M807" i="10" s="1"/>
  <c r="F807" i="10"/>
  <c r="J806" i="10"/>
  <c r="M806" i="10" s="1"/>
  <c r="H806" i="10"/>
  <c r="K806" i="10" s="1"/>
  <c r="N806" i="10" s="1"/>
  <c r="G806" i="10"/>
  <c r="F806" i="10"/>
  <c r="I806" i="10" s="1"/>
  <c r="L806" i="10" s="1"/>
  <c r="K805" i="10"/>
  <c r="N805" i="10" s="1"/>
  <c r="H805" i="10"/>
  <c r="G805" i="10"/>
  <c r="J805" i="10" s="1"/>
  <c r="M805" i="10" s="1"/>
  <c r="F805" i="10"/>
  <c r="I805" i="10" s="1"/>
  <c r="L805" i="10" s="1"/>
  <c r="H804" i="10"/>
  <c r="K804" i="10" s="1"/>
  <c r="N804" i="10" s="1"/>
  <c r="G804" i="10"/>
  <c r="J804" i="10" s="1"/>
  <c r="M804" i="10" s="1"/>
  <c r="F804" i="10"/>
  <c r="I804" i="10" s="1"/>
  <c r="L804" i="10" s="1"/>
  <c r="I803" i="10"/>
  <c r="L803" i="10" s="1"/>
  <c r="H803" i="10"/>
  <c r="K803" i="10" s="1"/>
  <c r="N803" i="10" s="1"/>
  <c r="G803" i="10"/>
  <c r="J803" i="10" s="1"/>
  <c r="M803" i="10" s="1"/>
  <c r="F803" i="10"/>
  <c r="N802" i="10"/>
  <c r="J802" i="10"/>
  <c r="M802" i="10" s="1"/>
  <c r="H802" i="10"/>
  <c r="K802" i="10" s="1"/>
  <c r="G802" i="10"/>
  <c r="F802" i="10"/>
  <c r="I802" i="10" s="1"/>
  <c r="L802" i="10" s="1"/>
  <c r="K801" i="10"/>
  <c r="N801" i="10" s="1"/>
  <c r="H801" i="10"/>
  <c r="G801" i="10"/>
  <c r="J801" i="10" s="1"/>
  <c r="M801" i="10" s="1"/>
  <c r="F801" i="10"/>
  <c r="I801" i="10" s="1"/>
  <c r="L801" i="10" s="1"/>
  <c r="H800" i="10"/>
  <c r="K800" i="10" s="1"/>
  <c r="N800" i="10" s="1"/>
  <c r="G800" i="10"/>
  <c r="J800" i="10" s="1"/>
  <c r="M800" i="10" s="1"/>
  <c r="F800" i="10"/>
  <c r="I800" i="10" s="1"/>
  <c r="L800" i="10" s="1"/>
  <c r="I799" i="10"/>
  <c r="L799" i="10" s="1"/>
  <c r="H799" i="10"/>
  <c r="K799" i="10" s="1"/>
  <c r="N799" i="10" s="1"/>
  <c r="G799" i="10"/>
  <c r="J799" i="10" s="1"/>
  <c r="M799" i="10" s="1"/>
  <c r="F799" i="10"/>
  <c r="J798" i="10"/>
  <c r="M798" i="10" s="1"/>
  <c r="H798" i="10"/>
  <c r="K798" i="10" s="1"/>
  <c r="N798" i="10" s="1"/>
  <c r="G798" i="10"/>
  <c r="F798" i="10"/>
  <c r="I798" i="10" s="1"/>
  <c r="L798" i="10" s="1"/>
  <c r="K797" i="10"/>
  <c r="N797" i="10" s="1"/>
  <c r="H797" i="10"/>
  <c r="G797" i="10"/>
  <c r="J797" i="10" s="1"/>
  <c r="M797" i="10" s="1"/>
  <c r="F797" i="10"/>
  <c r="I797" i="10" s="1"/>
  <c r="L797" i="10" s="1"/>
  <c r="H796" i="10"/>
  <c r="K796" i="10" s="1"/>
  <c r="N796" i="10" s="1"/>
  <c r="G796" i="10"/>
  <c r="J796" i="10" s="1"/>
  <c r="M796" i="10" s="1"/>
  <c r="F796" i="10"/>
  <c r="I796" i="10" s="1"/>
  <c r="L796" i="10" s="1"/>
  <c r="I795" i="10"/>
  <c r="L795" i="10" s="1"/>
  <c r="H795" i="10"/>
  <c r="K795" i="10" s="1"/>
  <c r="N795" i="10" s="1"/>
  <c r="G795" i="10"/>
  <c r="J795" i="10" s="1"/>
  <c r="M795" i="10" s="1"/>
  <c r="F795" i="10"/>
  <c r="N794" i="10"/>
  <c r="J794" i="10"/>
  <c r="M794" i="10" s="1"/>
  <c r="H794" i="10"/>
  <c r="K794" i="10" s="1"/>
  <c r="G794" i="10"/>
  <c r="F794" i="10"/>
  <c r="I794" i="10" s="1"/>
  <c r="L794" i="10" s="1"/>
  <c r="K793" i="10"/>
  <c r="N793" i="10" s="1"/>
  <c r="H793" i="10"/>
  <c r="G793" i="10"/>
  <c r="J793" i="10" s="1"/>
  <c r="M793" i="10" s="1"/>
  <c r="F793" i="10"/>
  <c r="I793" i="10" s="1"/>
  <c r="L793" i="10" s="1"/>
  <c r="O793" i="10" s="1"/>
  <c r="H792" i="10"/>
  <c r="K792" i="10" s="1"/>
  <c r="N792" i="10" s="1"/>
  <c r="G792" i="10"/>
  <c r="J792" i="10" s="1"/>
  <c r="M792" i="10" s="1"/>
  <c r="F792" i="10"/>
  <c r="I792" i="10" s="1"/>
  <c r="L792" i="10" s="1"/>
  <c r="I791" i="10"/>
  <c r="L791" i="10" s="1"/>
  <c r="H791" i="10"/>
  <c r="K791" i="10" s="1"/>
  <c r="N791" i="10" s="1"/>
  <c r="G791" i="10"/>
  <c r="J791" i="10" s="1"/>
  <c r="M791" i="10" s="1"/>
  <c r="F791" i="10"/>
  <c r="J790" i="10"/>
  <c r="M790" i="10" s="1"/>
  <c r="H790" i="10"/>
  <c r="K790" i="10" s="1"/>
  <c r="N790" i="10" s="1"/>
  <c r="G790" i="10"/>
  <c r="F790" i="10"/>
  <c r="I790" i="10" s="1"/>
  <c r="L790" i="10" s="1"/>
  <c r="K789" i="10"/>
  <c r="N789" i="10" s="1"/>
  <c r="H789" i="10"/>
  <c r="G789" i="10"/>
  <c r="J789" i="10" s="1"/>
  <c r="M789" i="10" s="1"/>
  <c r="F789" i="10"/>
  <c r="I789" i="10" s="1"/>
  <c r="L789" i="10" s="1"/>
  <c r="H788" i="10"/>
  <c r="K788" i="10" s="1"/>
  <c r="N788" i="10" s="1"/>
  <c r="G788" i="10"/>
  <c r="J788" i="10" s="1"/>
  <c r="M788" i="10" s="1"/>
  <c r="F788" i="10"/>
  <c r="I788" i="10" s="1"/>
  <c r="L788" i="10" s="1"/>
  <c r="I787" i="10"/>
  <c r="L787" i="10" s="1"/>
  <c r="H787" i="10"/>
  <c r="K787" i="10" s="1"/>
  <c r="N787" i="10" s="1"/>
  <c r="G787" i="10"/>
  <c r="J787" i="10" s="1"/>
  <c r="M787" i="10" s="1"/>
  <c r="F787" i="10"/>
  <c r="N786" i="10"/>
  <c r="J786" i="10"/>
  <c r="M786" i="10" s="1"/>
  <c r="H786" i="10"/>
  <c r="K786" i="10" s="1"/>
  <c r="G786" i="10"/>
  <c r="F786" i="10"/>
  <c r="I786" i="10" s="1"/>
  <c r="L786" i="10" s="1"/>
  <c r="K785" i="10"/>
  <c r="N785" i="10" s="1"/>
  <c r="H785" i="10"/>
  <c r="G785" i="10"/>
  <c r="J785" i="10" s="1"/>
  <c r="M785" i="10" s="1"/>
  <c r="F785" i="10"/>
  <c r="I785" i="10" s="1"/>
  <c r="L785" i="10" s="1"/>
  <c r="H784" i="10"/>
  <c r="K784" i="10" s="1"/>
  <c r="N784" i="10" s="1"/>
  <c r="G784" i="10"/>
  <c r="J784" i="10" s="1"/>
  <c r="M784" i="10" s="1"/>
  <c r="F784" i="10"/>
  <c r="I784" i="10" s="1"/>
  <c r="L784" i="10" s="1"/>
  <c r="I783" i="10"/>
  <c r="L783" i="10" s="1"/>
  <c r="H783" i="10"/>
  <c r="K783" i="10" s="1"/>
  <c r="N783" i="10" s="1"/>
  <c r="G783" i="10"/>
  <c r="J783" i="10" s="1"/>
  <c r="M783" i="10" s="1"/>
  <c r="F783" i="10"/>
  <c r="J782" i="10"/>
  <c r="M782" i="10" s="1"/>
  <c r="H782" i="10"/>
  <c r="K782" i="10" s="1"/>
  <c r="N782" i="10" s="1"/>
  <c r="G782" i="10"/>
  <c r="F782" i="10"/>
  <c r="I782" i="10" s="1"/>
  <c r="L782" i="10" s="1"/>
  <c r="K781" i="10"/>
  <c r="N781" i="10" s="1"/>
  <c r="H781" i="10"/>
  <c r="G781" i="10"/>
  <c r="J781" i="10" s="1"/>
  <c r="M781" i="10" s="1"/>
  <c r="F781" i="10"/>
  <c r="I781" i="10" s="1"/>
  <c r="L781" i="10" s="1"/>
  <c r="H780" i="10"/>
  <c r="K780" i="10" s="1"/>
  <c r="N780" i="10" s="1"/>
  <c r="G780" i="10"/>
  <c r="J780" i="10" s="1"/>
  <c r="M780" i="10" s="1"/>
  <c r="F780" i="10"/>
  <c r="I780" i="10" s="1"/>
  <c r="L780" i="10" s="1"/>
  <c r="I779" i="10"/>
  <c r="L779" i="10" s="1"/>
  <c r="H779" i="10"/>
  <c r="K779" i="10" s="1"/>
  <c r="N779" i="10" s="1"/>
  <c r="G779" i="10"/>
  <c r="J779" i="10" s="1"/>
  <c r="M779" i="10" s="1"/>
  <c r="F779" i="10"/>
  <c r="N778" i="10"/>
  <c r="J778" i="10"/>
  <c r="M778" i="10" s="1"/>
  <c r="H778" i="10"/>
  <c r="K778" i="10" s="1"/>
  <c r="G778" i="10"/>
  <c r="F778" i="10"/>
  <c r="I778" i="10" s="1"/>
  <c r="L778" i="10" s="1"/>
  <c r="K777" i="10"/>
  <c r="N777" i="10" s="1"/>
  <c r="H777" i="10"/>
  <c r="G777" i="10"/>
  <c r="J777" i="10" s="1"/>
  <c r="M777" i="10" s="1"/>
  <c r="F777" i="10"/>
  <c r="I777" i="10" s="1"/>
  <c r="L777" i="10" s="1"/>
  <c r="H776" i="10"/>
  <c r="K776" i="10" s="1"/>
  <c r="N776" i="10" s="1"/>
  <c r="G776" i="10"/>
  <c r="J776" i="10" s="1"/>
  <c r="M776" i="10" s="1"/>
  <c r="F776" i="10"/>
  <c r="I776" i="10" s="1"/>
  <c r="L776" i="10" s="1"/>
  <c r="I775" i="10"/>
  <c r="L775" i="10" s="1"/>
  <c r="H775" i="10"/>
  <c r="K775" i="10" s="1"/>
  <c r="N775" i="10" s="1"/>
  <c r="G775" i="10"/>
  <c r="J775" i="10" s="1"/>
  <c r="M775" i="10" s="1"/>
  <c r="F775" i="10"/>
  <c r="J774" i="10"/>
  <c r="M774" i="10" s="1"/>
  <c r="H774" i="10"/>
  <c r="K774" i="10" s="1"/>
  <c r="N774" i="10" s="1"/>
  <c r="G774" i="10"/>
  <c r="F774" i="10"/>
  <c r="I774" i="10" s="1"/>
  <c r="L774" i="10" s="1"/>
  <c r="K773" i="10"/>
  <c r="N773" i="10" s="1"/>
  <c r="H773" i="10"/>
  <c r="G773" i="10"/>
  <c r="J773" i="10" s="1"/>
  <c r="M773" i="10" s="1"/>
  <c r="F773" i="10"/>
  <c r="I773" i="10" s="1"/>
  <c r="L773" i="10" s="1"/>
  <c r="H772" i="10"/>
  <c r="K772" i="10" s="1"/>
  <c r="N772" i="10" s="1"/>
  <c r="G772" i="10"/>
  <c r="J772" i="10" s="1"/>
  <c r="M772" i="10" s="1"/>
  <c r="F772" i="10"/>
  <c r="I772" i="10" s="1"/>
  <c r="L772" i="10" s="1"/>
  <c r="I771" i="10"/>
  <c r="L771" i="10" s="1"/>
  <c r="H771" i="10"/>
  <c r="K771" i="10" s="1"/>
  <c r="N771" i="10" s="1"/>
  <c r="G771" i="10"/>
  <c r="J771" i="10" s="1"/>
  <c r="M771" i="10" s="1"/>
  <c r="F771" i="10"/>
  <c r="N770" i="10"/>
  <c r="J770" i="10"/>
  <c r="M770" i="10" s="1"/>
  <c r="H770" i="10"/>
  <c r="K770" i="10" s="1"/>
  <c r="G770" i="10"/>
  <c r="F770" i="10"/>
  <c r="I770" i="10" s="1"/>
  <c r="L770" i="10" s="1"/>
  <c r="K769" i="10"/>
  <c r="N769" i="10" s="1"/>
  <c r="H769" i="10"/>
  <c r="G769" i="10"/>
  <c r="J769" i="10" s="1"/>
  <c r="M769" i="10" s="1"/>
  <c r="F769" i="10"/>
  <c r="I769" i="10" s="1"/>
  <c r="L769" i="10" s="1"/>
  <c r="H768" i="10"/>
  <c r="K768" i="10" s="1"/>
  <c r="N768" i="10" s="1"/>
  <c r="G768" i="10"/>
  <c r="J768" i="10" s="1"/>
  <c r="M768" i="10" s="1"/>
  <c r="F768" i="10"/>
  <c r="I768" i="10" s="1"/>
  <c r="L768" i="10" s="1"/>
  <c r="I767" i="10"/>
  <c r="L767" i="10" s="1"/>
  <c r="H767" i="10"/>
  <c r="K767" i="10" s="1"/>
  <c r="N767" i="10" s="1"/>
  <c r="G767" i="10"/>
  <c r="J767" i="10" s="1"/>
  <c r="M767" i="10" s="1"/>
  <c r="F767" i="10"/>
  <c r="J766" i="10"/>
  <c r="M766" i="10" s="1"/>
  <c r="H766" i="10"/>
  <c r="K766" i="10" s="1"/>
  <c r="N766" i="10" s="1"/>
  <c r="G766" i="10"/>
  <c r="F766" i="10"/>
  <c r="I766" i="10" s="1"/>
  <c r="L766" i="10" s="1"/>
  <c r="K765" i="10"/>
  <c r="N765" i="10" s="1"/>
  <c r="H765" i="10"/>
  <c r="G765" i="10"/>
  <c r="J765" i="10" s="1"/>
  <c r="M765" i="10" s="1"/>
  <c r="F765" i="10"/>
  <c r="I765" i="10" s="1"/>
  <c r="L765" i="10" s="1"/>
  <c r="H764" i="10"/>
  <c r="K764" i="10" s="1"/>
  <c r="N764" i="10" s="1"/>
  <c r="G764" i="10"/>
  <c r="J764" i="10" s="1"/>
  <c r="M764" i="10" s="1"/>
  <c r="F764" i="10"/>
  <c r="I764" i="10" s="1"/>
  <c r="L764" i="10" s="1"/>
  <c r="I763" i="10"/>
  <c r="L763" i="10" s="1"/>
  <c r="H763" i="10"/>
  <c r="K763" i="10" s="1"/>
  <c r="N763" i="10" s="1"/>
  <c r="G763" i="10"/>
  <c r="J763" i="10" s="1"/>
  <c r="M763" i="10" s="1"/>
  <c r="F763" i="10"/>
  <c r="N762" i="10"/>
  <c r="J762" i="10"/>
  <c r="M762" i="10" s="1"/>
  <c r="H762" i="10"/>
  <c r="K762" i="10" s="1"/>
  <c r="G762" i="10"/>
  <c r="F762" i="10"/>
  <c r="I762" i="10" s="1"/>
  <c r="L762" i="10" s="1"/>
  <c r="K761" i="10"/>
  <c r="N761" i="10" s="1"/>
  <c r="H761" i="10"/>
  <c r="G761" i="10"/>
  <c r="J761" i="10" s="1"/>
  <c r="M761" i="10" s="1"/>
  <c r="F761" i="10"/>
  <c r="I761" i="10" s="1"/>
  <c r="L761" i="10" s="1"/>
  <c r="O761" i="10" s="1"/>
  <c r="H760" i="10"/>
  <c r="K760" i="10" s="1"/>
  <c r="N760" i="10" s="1"/>
  <c r="G760" i="10"/>
  <c r="J760" i="10" s="1"/>
  <c r="M760" i="10" s="1"/>
  <c r="F760" i="10"/>
  <c r="I760" i="10" s="1"/>
  <c r="L760" i="10" s="1"/>
  <c r="I759" i="10"/>
  <c r="L759" i="10" s="1"/>
  <c r="H759" i="10"/>
  <c r="K759" i="10" s="1"/>
  <c r="N759" i="10" s="1"/>
  <c r="G759" i="10"/>
  <c r="J759" i="10" s="1"/>
  <c r="M759" i="10" s="1"/>
  <c r="F759" i="10"/>
  <c r="J758" i="10"/>
  <c r="M758" i="10" s="1"/>
  <c r="H758" i="10"/>
  <c r="K758" i="10" s="1"/>
  <c r="N758" i="10" s="1"/>
  <c r="G758" i="10"/>
  <c r="F758" i="10"/>
  <c r="I758" i="10" s="1"/>
  <c r="L758" i="10" s="1"/>
  <c r="K757" i="10"/>
  <c r="N757" i="10" s="1"/>
  <c r="H757" i="10"/>
  <c r="G757" i="10"/>
  <c r="J757" i="10" s="1"/>
  <c r="M757" i="10" s="1"/>
  <c r="F757" i="10"/>
  <c r="I757" i="10" s="1"/>
  <c r="L757" i="10" s="1"/>
  <c r="H756" i="10"/>
  <c r="K756" i="10" s="1"/>
  <c r="N756" i="10" s="1"/>
  <c r="G756" i="10"/>
  <c r="J756" i="10" s="1"/>
  <c r="M756" i="10" s="1"/>
  <c r="F756" i="10"/>
  <c r="I756" i="10" s="1"/>
  <c r="L756" i="10" s="1"/>
  <c r="I755" i="10"/>
  <c r="L755" i="10" s="1"/>
  <c r="H755" i="10"/>
  <c r="K755" i="10" s="1"/>
  <c r="N755" i="10" s="1"/>
  <c r="G755" i="10"/>
  <c r="J755" i="10" s="1"/>
  <c r="M755" i="10" s="1"/>
  <c r="F755" i="10"/>
  <c r="N754" i="10"/>
  <c r="J754" i="10"/>
  <c r="M754" i="10" s="1"/>
  <c r="H754" i="10"/>
  <c r="K754" i="10" s="1"/>
  <c r="G754" i="10"/>
  <c r="F754" i="10"/>
  <c r="I754" i="10" s="1"/>
  <c r="L754" i="10" s="1"/>
  <c r="K753" i="10"/>
  <c r="N753" i="10" s="1"/>
  <c r="H753" i="10"/>
  <c r="G753" i="10"/>
  <c r="J753" i="10" s="1"/>
  <c r="M753" i="10" s="1"/>
  <c r="F753" i="10"/>
  <c r="I753" i="10" s="1"/>
  <c r="L753" i="10" s="1"/>
  <c r="H752" i="10"/>
  <c r="K752" i="10" s="1"/>
  <c r="N752" i="10" s="1"/>
  <c r="G752" i="10"/>
  <c r="J752" i="10" s="1"/>
  <c r="M752" i="10" s="1"/>
  <c r="F752" i="10"/>
  <c r="I752" i="10" s="1"/>
  <c r="L752" i="10" s="1"/>
  <c r="I751" i="10"/>
  <c r="L751" i="10" s="1"/>
  <c r="H751" i="10"/>
  <c r="K751" i="10" s="1"/>
  <c r="N751" i="10" s="1"/>
  <c r="G751" i="10"/>
  <c r="J751" i="10" s="1"/>
  <c r="M751" i="10" s="1"/>
  <c r="F751" i="10"/>
  <c r="J750" i="10"/>
  <c r="M750" i="10" s="1"/>
  <c r="H750" i="10"/>
  <c r="K750" i="10" s="1"/>
  <c r="N750" i="10" s="1"/>
  <c r="G750" i="10"/>
  <c r="F750" i="10"/>
  <c r="I750" i="10" s="1"/>
  <c r="L750" i="10" s="1"/>
  <c r="K749" i="10"/>
  <c r="N749" i="10" s="1"/>
  <c r="H749" i="10"/>
  <c r="G749" i="10"/>
  <c r="J749" i="10" s="1"/>
  <c r="M749" i="10" s="1"/>
  <c r="F749" i="10"/>
  <c r="I749" i="10" s="1"/>
  <c r="L749" i="10" s="1"/>
  <c r="H748" i="10"/>
  <c r="K748" i="10" s="1"/>
  <c r="N748" i="10" s="1"/>
  <c r="G748" i="10"/>
  <c r="J748" i="10" s="1"/>
  <c r="M748" i="10" s="1"/>
  <c r="F748" i="10"/>
  <c r="I748" i="10" s="1"/>
  <c r="L748" i="10" s="1"/>
  <c r="I747" i="10"/>
  <c r="L747" i="10" s="1"/>
  <c r="H747" i="10"/>
  <c r="K747" i="10" s="1"/>
  <c r="N747" i="10" s="1"/>
  <c r="G747" i="10"/>
  <c r="J747" i="10" s="1"/>
  <c r="M747" i="10" s="1"/>
  <c r="F747" i="10"/>
  <c r="N746" i="10"/>
  <c r="J746" i="10"/>
  <c r="M746" i="10" s="1"/>
  <c r="H746" i="10"/>
  <c r="K746" i="10" s="1"/>
  <c r="G746" i="10"/>
  <c r="F746" i="10"/>
  <c r="I746" i="10" s="1"/>
  <c r="L746" i="10" s="1"/>
  <c r="K745" i="10"/>
  <c r="N745" i="10" s="1"/>
  <c r="H745" i="10"/>
  <c r="G745" i="10"/>
  <c r="J745" i="10" s="1"/>
  <c r="M745" i="10" s="1"/>
  <c r="F745" i="10"/>
  <c r="I745" i="10" s="1"/>
  <c r="L745" i="10" s="1"/>
  <c r="H744" i="10"/>
  <c r="K744" i="10" s="1"/>
  <c r="N744" i="10" s="1"/>
  <c r="G744" i="10"/>
  <c r="J744" i="10" s="1"/>
  <c r="M744" i="10" s="1"/>
  <c r="F744" i="10"/>
  <c r="I744" i="10" s="1"/>
  <c r="L744" i="10" s="1"/>
  <c r="I743" i="10"/>
  <c r="L743" i="10" s="1"/>
  <c r="H743" i="10"/>
  <c r="K743" i="10" s="1"/>
  <c r="N743" i="10" s="1"/>
  <c r="G743" i="10"/>
  <c r="J743" i="10" s="1"/>
  <c r="M743" i="10" s="1"/>
  <c r="F743" i="10"/>
  <c r="J742" i="10"/>
  <c r="M742" i="10" s="1"/>
  <c r="H742" i="10"/>
  <c r="K742" i="10" s="1"/>
  <c r="N742" i="10" s="1"/>
  <c r="G742" i="10"/>
  <c r="F742" i="10"/>
  <c r="I742" i="10" s="1"/>
  <c r="L742" i="10" s="1"/>
  <c r="K741" i="10"/>
  <c r="N741" i="10" s="1"/>
  <c r="H741" i="10"/>
  <c r="G741" i="10"/>
  <c r="J741" i="10" s="1"/>
  <c r="M741" i="10" s="1"/>
  <c r="F741" i="10"/>
  <c r="I741" i="10" s="1"/>
  <c r="L741" i="10" s="1"/>
  <c r="H740" i="10"/>
  <c r="K740" i="10" s="1"/>
  <c r="N740" i="10" s="1"/>
  <c r="G740" i="10"/>
  <c r="J740" i="10" s="1"/>
  <c r="M740" i="10" s="1"/>
  <c r="F740" i="10"/>
  <c r="I740" i="10" s="1"/>
  <c r="L740" i="10" s="1"/>
  <c r="I739" i="10"/>
  <c r="L739" i="10" s="1"/>
  <c r="H739" i="10"/>
  <c r="K739" i="10" s="1"/>
  <c r="N739" i="10" s="1"/>
  <c r="G739" i="10"/>
  <c r="J739" i="10" s="1"/>
  <c r="M739" i="10" s="1"/>
  <c r="F739" i="10"/>
  <c r="N738" i="10"/>
  <c r="J738" i="10"/>
  <c r="M738" i="10" s="1"/>
  <c r="H738" i="10"/>
  <c r="K738" i="10" s="1"/>
  <c r="G738" i="10"/>
  <c r="F738" i="10"/>
  <c r="I738" i="10" s="1"/>
  <c r="L738" i="10" s="1"/>
  <c r="K737" i="10"/>
  <c r="N737" i="10" s="1"/>
  <c r="H737" i="10"/>
  <c r="G737" i="10"/>
  <c r="J737" i="10" s="1"/>
  <c r="M737" i="10" s="1"/>
  <c r="F737" i="10"/>
  <c r="I737" i="10" s="1"/>
  <c r="L737" i="10" s="1"/>
  <c r="H736" i="10"/>
  <c r="K736" i="10" s="1"/>
  <c r="N736" i="10" s="1"/>
  <c r="G736" i="10"/>
  <c r="J736" i="10" s="1"/>
  <c r="M736" i="10" s="1"/>
  <c r="F736" i="10"/>
  <c r="I736" i="10" s="1"/>
  <c r="L736" i="10" s="1"/>
  <c r="I735" i="10"/>
  <c r="L735" i="10" s="1"/>
  <c r="H735" i="10"/>
  <c r="K735" i="10" s="1"/>
  <c r="N735" i="10" s="1"/>
  <c r="G735" i="10"/>
  <c r="J735" i="10" s="1"/>
  <c r="M735" i="10" s="1"/>
  <c r="F735" i="10"/>
  <c r="J734" i="10"/>
  <c r="M734" i="10" s="1"/>
  <c r="H734" i="10"/>
  <c r="K734" i="10" s="1"/>
  <c r="N734" i="10" s="1"/>
  <c r="G734" i="10"/>
  <c r="F734" i="10"/>
  <c r="I734" i="10" s="1"/>
  <c r="L734" i="10" s="1"/>
  <c r="K733" i="10"/>
  <c r="N733" i="10" s="1"/>
  <c r="H733" i="10"/>
  <c r="G733" i="10"/>
  <c r="J733" i="10" s="1"/>
  <c r="M733" i="10" s="1"/>
  <c r="F733" i="10"/>
  <c r="I733" i="10" s="1"/>
  <c r="L733" i="10" s="1"/>
  <c r="H732" i="10"/>
  <c r="K732" i="10" s="1"/>
  <c r="N732" i="10" s="1"/>
  <c r="G732" i="10"/>
  <c r="J732" i="10" s="1"/>
  <c r="M732" i="10" s="1"/>
  <c r="F732" i="10"/>
  <c r="I732" i="10" s="1"/>
  <c r="L732" i="10" s="1"/>
  <c r="I731" i="10"/>
  <c r="L731" i="10" s="1"/>
  <c r="H731" i="10"/>
  <c r="K731" i="10" s="1"/>
  <c r="N731" i="10" s="1"/>
  <c r="G731" i="10"/>
  <c r="J731" i="10" s="1"/>
  <c r="M731" i="10" s="1"/>
  <c r="F731" i="10"/>
  <c r="N730" i="10"/>
  <c r="J730" i="10"/>
  <c r="M730" i="10" s="1"/>
  <c r="H730" i="10"/>
  <c r="K730" i="10" s="1"/>
  <c r="G730" i="10"/>
  <c r="F730" i="10"/>
  <c r="I730" i="10" s="1"/>
  <c r="L730" i="10" s="1"/>
  <c r="K729" i="10"/>
  <c r="N729" i="10" s="1"/>
  <c r="H729" i="10"/>
  <c r="G729" i="10"/>
  <c r="J729" i="10" s="1"/>
  <c r="M729" i="10" s="1"/>
  <c r="F729" i="10"/>
  <c r="I729" i="10" s="1"/>
  <c r="L729" i="10" s="1"/>
  <c r="O729" i="10" s="1"/>
  <c r="H728" i="10"/>
  <c r="K728" i="10" s="1"/>
  <c r="N728" i="10" s="1"/>
  <c r="G728" i="10"/>
  <c r="J728" i="10" s="1"/>
  <c r="M728" i="10" s="1"/>
  <c r="F728" i="10"/>
  <c r="I728" i="10" s="1"/>
  <c r="L728" i="10" s="1"/>
  <c r="I727" i="10"/>
  <c r="L727" i="10" s="1"/>
  <c r="H727" i="10"/>
  <c r="K727" i="10" s="1"/>
  <c r="N727" i="10" s="1"/>
  <c r="G727" i="10"/>
  <c r="J727" i="10" s="1"/>
  <c r="M727" i="10" s="1"/>
  <c r="F727" i="10"/>
  <c r="J726" i="10"/>
  <c r="M726" i="10" s="1"/>
  <c r="H726" i="10"/>
  <c r="K726" i="10" s="1"/>
  <c r="N726" i="10" s="1"/>
  <c r="G726" i="10"/>
  <c r="F726" i="10"/>
  <c r="I726" i="10" s="1"/>
  <c r="L726" i="10" s="1"/>
  <c r="K725" i="10"/>
  <c r="N725" i="10" s="1"/>
  <c r="H725" i="10"/>
  <c r="G725" i="10"/>
  <c r="J725" i="10" s="1"/>
  <c r="M725" i="10" s="1"/>
  <c r="F725" i="10"/>
  <c r="I725" i="10" s="1"/>
  <c r="L725" i="10" s="1"/>
  <c r="H724" i="10"/>
  <c r="K724" i="10" s="1"/>
  <c r="N724" i="10" s="1"/>
  <c r="G724" i="10"/>
  <c r="J724" i="10" s="1"/>
  <c r="M724" i="10" s="1"/>
  <c r="F724" i="10"/>
  <c r="I724" i="10" s="1"/>
  <c r="L724" i="10" s="1"/>
  <c r="I723" i="10"/>
  <c r="L723" i="10" s="1"/>
  <c r="H723" i="10"/>
  <c r="K723" i="10" s="1"/>
  <c r="N723" i="10" s="1"/>
  <c r="G723" i="10"/>
  <c r="J723" i="10" s="1"/>
  <c r="M723" i="10" s="1"/>
  <c r="F723" i="10"/>
  <c r="N722" i="10"/>
  <c r="J722" i="10"/>
  <c r="M722" i="10" s="1"/>
  <c r="H722" i="10"/>
  <c r="K722" i="10" s="1"/>
  <c r="G722" i="10"/>
  <c r="F722" i="10"/>
  <c r="I722" i="10" s="1"/>
  <c r="L722" i="10" s="1"/>
  <c r="K721" i="10"/>
  <c r="N721" i="10" s="1"/>
  <c r="H721" i="10"/>
  <c r="G721" i="10"/>
  <c r="J721" i="10" s="1"/>
  <c r="M721" i="10" s="1"/>
  <c r="F721" i="10"/>
  <c r="I721" i="10" s="1"/>
  <c r="L721" i="10" s="1"/>
  <c r="H720" i="10"/>
  <c r="K720" i="10" s="1"/>
  <c r="N720" i="10" s="1"/>
  <c r="G720" i="10"/>
  <c r="J720" i="10" s="1"/>
  <c r="M720" i="10" s="1"/>
  <c r="F720" i="10"/>
  <c r="I720" i="10" s="1"/>
  <c r="L720" i="10" s="1"/>
  <c r="I719" i="10"/>
  <c r="L719" i="10" s="1"/>
  <c r="H719" i="10"/>
  <c r="K719" i="10" s="1"/>
  <c r="N719" i="10" s="1"/>
  <c r="G719" i="10"/>
  <c r="J719" i="10" s="1"/>
  <c r="M719" i="10" s="1"/>
  <c r="F719" i="10"/>
  <c r="J718" i="10"/>
  <c r="M718" i="10" s="1"/>
  <c r="H718" i="10"/>
  <c r="K718" i="10" s="1"/>
  <c r="N718" i="10" s="1"/>
  <c r="G718" i="10"/>
  <c r="F718" i="10"/>
  <c r="I718" i="10" s="1"/>
  <c r="L718" i="10" s="1"/>
  <c r="K717" i="10"/>
  <c r="N717" i="10" s="1"/>
  <c r="H717" i="10"/>
  <c r="G717" i="10"/>
  <c r="J717" i="10" s="1"/>
  <c r="M717" i="10" s="1"/>
  <c r="F717" i="10"/>
  <c r="I717" i="10" s="1"/>
  <c r="L717" i="10" s="1"/>
  <c r="H716" i="10"/>
  <c r="K716" i="10" s="1"/>
  <c r="N716" i="10" s="1"/>
  <c r="G716" i="10"/>
  <c r="J716" i="10" s="1"/>
  <c r="M716" i="10" s="1"/>
  <c r="F716" i="10"/>
  <c r="I716" i="10" s="1"/>
  <c r="L716" i="10" s="1"/>
  <c r="I715" i="10"/>
  <c r="L715" i="10" s="1"/>
  <c r="H715" i="10"/>
  <c r="K715" i="10" s="1"/>
  <c r="N715" i="10" s="1"/>
  <c r="G715" i="10"/>
  <c r="J715" i="10" s="1"/>
  <c r="M715" i="10" s="1"/>
  <c r="F715" i="10"/>
  <c r="N714" i="10"/>
  <c r="J714" i="10"/>
  <c r="M714" i="10" s="1"/>
  <c r="H714" i="10"/>
  <c r="K714" i="10" s="1"/>
  <c r="G714" i="10"/>
  <c r="F714" i="10"/>
  <c r="I714" i="10" s="1"/>
  <c r="L714" i="10" s="1"/>
  <c r="K713" i="10"/>
  <c r="N713" i="10" s="1"/>
  <c r="H713" i="10"/>
  <c r="G713" i="10"/>
  <c r="J713" i="10" s="1"/>
  <c r="M713" i="10" s="1"/>
  <c r="F713" i="10"/>
  <c r="I713" i="10" s="1"/>
  <c r="L713" i="10" s="1"/>
  <c r="H712" i="10"/>
  <c r="K712" i="10" s="1"/>
  <c r="N712" i="10" s="1"/>
  <c r="G712" i="10"/>
  <c r="J712" i="10" s="1"/>
  <c r="M712" i="10" s="1"/>
  <c r="F712" i="10"/>
  <c r="I712" i="10" s="1"/>
  <c r="L712" i="10" s="1"/>
  <c r="I711" i="10"/>
  <c r="L711" i="10" s="1"/>
  <c r="H711" i="10"/>
  <c r="K711" i="10" s="1"/>
  <c r="N711" i="10" s="1"/>
  <c r="G711" i="10"/>
  <c r="J711" i="10" s="1"/>
  <c r="M711" i="10" s="1"/>
  <c r="F711" i="10"/>
  <c r="J710" i="10"/>
  <c r="M710" i="10" s="1"/>
  <c r="H710" i="10"/>
  <c r="K710" i="10" s="1"/>
  <c r="N710" i="10" s="1"/>
  <c r="G710" i="10"/>
  <c r="F710" i="10"/>
  <c r="I710" i="10" s="1"/>
  <c r="L710" i="10" s="1"/>
  <c r="K709" i="10"/>
  <c r="N709" i="10" s="1"/>
  <c r="H709" i="10"/>
  <c r="G709" i="10"/>
  <c r="J709" i="10" s="1"/>
  <c r="M709" i="10" s="1"/>
  <c r="F709" i="10"/>
  <c r="I709" i="10" s="1"/>
  <c r="L709" i="10" s="1"/>
  <c r="H708" i="10"/>
  <c r="K708" i="10" s="1"/>
  <c r="N708" i="10" s="1"/>
  <c r="G708" i="10"/>
  <c r="J708" i="10" s="1"/>
  <c r="M708" i="10" s="1"/>
  <c r="F708" i="10"/>
  <c r="I708" i="10" s="1"/>
  <c r="L708" i="10" s="1"/>
  <c r="M707" i="10"/>
  <c r="L707" i="10"/>
  <c r="I707" i="10"/>
  <c r="H707" i="10"/>
  <c r="K707" i="10" s="1"/>
  <c r="N707" i="10" s="1"/>
  <c r="G707" i="10"/>
  <c r="J707" i="10" s="1"/>
  <c r="F707" i="10"/>
  <c r="M706" i="10"/>
  <c r="J706" i="10"/>
  <c r="H706" i="10"/>
  <c r="K706" i="10" s="1"/>
  <c r="N706" i="10" s="1"/>
  <c r="G706" i="10"/>
  <c r="F706" i="10"/>
  <c r="I706" i="10" s="1"/>
  <c r="L706" i="10" s="1"/>
  <c r="K705" i="10"/>
  <c r="N705" i="10" s="1"/>
  <c r="H705" i="10"/>
  <c r="G705" i="10"/>
  <c r="J705" i="10" s="1"/>
  <c r="M705" i="10" s="1"/>
  <c r="F705" i="10"/>
  <c r="I705" i="10" s="1"/>
  <c r="L705" i="10" s="1"/>
  <c r="L704" i="10"/>
  <c r="H704" i="10"/>
  <c r="K704" i="10" s="1"/>
  <c r="N704" i="10" s="1"/>
  <c r="G704" i="10"/>
  <c r="J704" i="10" s="1"/>
  <c r="M704" i="10" s="1"/>
  <c r="F704" i="10"/>
  <c r="I704" i="10" s="1"/>
  <c r="K703" i="10"/>
  <c r="N703" i="10" s="1"/>
  <c r="I703" i="10"/>
  <c r="L703" i="10" s="1"/>
  <c r="H703" i="10"/>
  <c r="G703" i="10"/>
  <c r="J703" i="10" s="1"/>
  <c r="M703" i="10" s="1"/>
  <c r="F703" i="10"/>
  <c r="N702" i="10"/>
  <c r="J702" i="10"/>
  <c r="M702" i="10" s="1"/>
  <c r="H702" i="10"/>
  <c r="K702" i="10" s="1"/>
  <c r="G702" i="10"/>
  <c r="F702" i="10"/>
  <c r="I702" i="10" s="1"/>
  <c r="L702" i="10" s="1"/>
  <c r="N701" i="10"/>
  <c r="K701" i="10"/>
  <c r="J701" i="10"/>
  <c r="M701" i="10" s="1"/>
  <c r="H701" i="10"/>
  <c r="G701" i="10"/>
  <c r="F701" i="10"/>
  <c r="I701" i="10" s="1"/>
  <c r="L701" i="10" s="1"/>
  <c r="J700" i="10"/>
  <c r="M700" i="10" s="1"/>
  <c r="H700" i="10"/>
  <c r="K700" i="10" s="1"/>
  <c r="N700" i="10" s="1"/>
  <c r="G700" i="10"/>
  <c r="F700" i="10"/>
  <c r="I700" i="10" s="1"/>
  <c r="L700" i="10" s="1"/>
  <c r="O700" i="10" s="1"/>
  <c r="M699" i="10"/>
  <c r="L699" i="10"/>
  <c r="I699" i="10"/>
  <c r="H699" i="10"/>
  <c r="K699" i="10" s="1"/>
  <c r="N699" i="10" s="1"/>
  <c r="G699" i="10"/>
  <c r="J699" i="10" s="1"/>
  <c r="F699" i="10"/>
  <c r="M698" i="10"/>
  <c r="L698" i="10"/>
  <c r="J698" i="10"/>
  <c r="I698" i="10"/>
  <c r="H698" i="10"/>
  <c r="K698" i="10" s="1"/>
  <c r="N698" i="10" s="1"/>
  <c r="G698" i="10"/>
  <c r="F698" i="10"/>
  <c r="K697" i="10"/>
  <c r="N697" i="10" s="1"/>
  <c r="I697" i="10"/>
  <c r="L697" i="10" s="1"/>
  <c r="H697" i="10"/>
  <c r="G697" i="10"/>
  <c r="J697" i="10" s="1"/>
  <c r="M697" i="10" s="1"/>
  <c r="F697" i="10"/>
  <c r="L696" i="10"/>
  <c r="K696" i="10"/>
  <c r="N696" i="10" s="1"/>
  <c r="H696" i="10"/>
  <c r="G696" i="10"/>
  <c r="J696" i="10" s="1"/>
  <c r="M696" i="10" s="1"/>
  <c r="F696" i="10"/>
  <c r="I696" i="10" s="1"/>
  <c r="K695" i="10"/>
  <c r="N695" i="10" s="1"/>
  <c r="I695" i="10"/>
  <c r="L695" i="10" s="1"/>
  <c r="H695" i="10"/>
  <c r="G695" i="10"/>
  <c r="J695" i="10" s="1"/>
  <c r="M695" i="10" s="1"/>
  <c r="F695" i="10"/>
  <c r="N694" i="10"/>
  <c r="J694" i="10"/>
  <c r="M694" i="10" s="1"/>
  <c r="H694" i="10"/>
  <c r="K694" i="10" s="1"/>
  <c r="G694" i="10"/>
  <c r="F694" i="10"/>
  <c r="I694" i="10" s="1"/>
  <c r="L694" i="10" s="1"/>
  <c r="N693" i="10"/>
  <c r="K693" i="10"/>
  <c r="J693" i="10"/>
  <c r="M693" i="10" s="1"/>
  <c r="H693" i="10"/>
  <c r="G693" i="10"/>
  <c r="F693" i="10"/>
  <c r="I693" i="10" s="1"/>
  <c r="L693" i="10" s="1"/>
  <c r="J692" i="10"/>
  <c r="M692" i="10" s="1"/>
  <c r="H692" i="10"/>
  <c r="K692" i="10" s="1"/>
  <c r="N692" i="10" s="1"/>
  <c r="G692" i="10"/>
  <c r="F692" i="10"/>
  <c r="I692" i="10" s="1"/>
  <c r="L692" i="10" s="1"/>
  <c r="O692" i="10" s="1"/>
  <c r="M691" i="10"/>
  <c r="L691" i="10"/>
  <c r="I691" i="10"/>
  <c r="H691" i="10"/>
  <c r="K691" i="10" s="1"/>
  <c r="N691" i="10" s="1"/>
  <c r="G691" i="10"/>
  <c r="J691" i="10" s="1"/>
  <c r="F691" i="10"/>
  <c r="M690" i="10"/>
  <c r="L690" i="10"/>
  <c r="J690" i="10"/>
  <c r="I690" i="10"/>
  <c r="H690" i="10"/>
  <c r="K690" i="10" s="1"/>
  <c r="N690" i="10" s="1"/>
  <c r="G690" i="10"/>
  <c r="F690" i="10"/>
  <c r="K689" i="10"/>
  <c r="N689" i="10" s="1"/>
  <c r="I689" i="10"/>
  <c r="L689" i="10" s="1"/>
  <c r="H689" i="10"/>
  <c r="G689" i="10"/>
  <c r="J689" i="10" s="1"/>
  <c r="M689" i="10" s="1"/>
  <c r="F689" i="10"/>
  <c r="L688" i="10"/>
  <c r="K688" i="10"/>
  <c r="N688" i="10" s="1"/>
  <c r="H688" i="10"/>
  <c r="G688" i="10"/>
  <c r="J688" i="10" s="1"/>
  <c r="M688" i="10" s="1"/>
  <c r="F688" i="10"/>
  <c r="I688" i="10" s="1"/>
  <c r="K687" i="10"/>
  <c r="N687" i="10" s="1"/>
  <c r="I687" i="10"/>
  <c r="L687" i="10" s="1"/>
  <c r="H687" i="10"/>
  <c r="G687" i="10"/>
  <c r="J687" i="10" s="1"/>
  <c r="M687" i="10" s="1"/>
  <c r="F687" i="10"/>
  <c r="N686" i="10"/>
  <c r="J686" i="10"/>
  <c r="M686" i="10" s="1"/>
  <c r="H686" i="10"/>
  <c r="K686" i="10" s="1"/>
  <c r="G686" i="10"/>
  <c r="F686" i="10"/>
  <c r="I686" i="10" s="1"/>
  <c r="L686" i="10" s="1"/>
  <c r="N685" i="10"/>
  <c r="K685" i="10"/>
  <c r="J685" i="10"/>
  <c r="M685" i="10" s="1"/>
  <c r="H685" i="10"/>
  <c r="G685" i="10"/>
  <c r="F685" i="10"/>
  <c r="I685" i="10" s="1"/>
  <c r="L685" i="10" s="1"/>
  <c r="J684" i="10"/>
  <c r="M684" i="10" s="1"/>
  <c r="H684" i="10"/>
  <c r="K684" i="10" s="1"/>
  <c r="N684" i="10" s="1"/>
  <c r="G684" i="10"/>
  <c r="F684" i="10"/>
  <c r="I684" i="10" s="1"/>
  <c r="L684" i="10" s="1"/>
  <c r="O684" i="10" s="1"/>
  <c r="M683" i="10"/>
  <c r="L683" i="10"/>
  <c r="I683" i="10"/>
  <c r="H683" i="10"/>
  <c r="K683" i="10" s="1"/>
  <c r="N683" i="10" s="1"/>
  <c r="G683" i="10"/>
  <c r="J683" i="10" s="1"/>
  <c r="F683" i="10"/>
  <c r="M682" i="10"/>
  <c r="J682" i="10"/>
  <c r="H682" i="10"/>
  <c r="K682" i="10" s="1"/>
  <c r="N682" i="10" s="1"/>
  <c r="G682" i="10"/>
  <c r="F682" i="10"/>
  <c r="I682" i="10" s="1"/>
  <c r="L682" i="10" s="1"/>
  <c r="K681" i="10"/>
  <c r="N681" i="10" s="1"/>
  <c r="H681" i="10"/>
  <c r="G681" i="10"/>
  <c r="J681" i="10" s="1"/>
  <c r="M681" i="10" s="1"/>
  <c r="F681" i="10"/>
  <c r="I681" i="10" s="1"/>
  <c r="L681" i="10" s="1"/>
  <c r="L680" i="10"/>
  <c r="K680" i="10"/>
  <c r="N680" i="10" s="1"/>
  <c r="H680" i="10"/>
  <c r="G680" i="10"/>
  <c r="J680" i="10" s="1"/>
  <c r="M680" i="10" s="1"/>
  <c r="F680" i="10"/>
  <c r="I680" i="10" s="1"/>
  <c r="K679" i="10"/>
  <c r="N679" i="10" s="1"/>
  <c r="I679" i="10"/>
  <c r="L679" i="10" s="1"/>
  <c r="H679" i="10"/>
  <c r="G679" i="10"/>
  <c r="J679" i="10" s="1"/>
  <c r="M679" i="10" s="1"/>
  <c r="P679" i="10" s="1"/>
  <c r="F679" i="10"/>
  <c r="N678" i="10"/>
  <c r="J678" i="10"/>
  <c r="M678" i="10" s="1"/>
  <c r="H678" i="10"/>
  <c r="K678" i="10" s="1"/>
  <c r="G678" i="10"/>
  <c r="F678" i="10"/>
  <c r="I678" i="10" s="1"/>
  <c r="L678" i="10" s="1"/>
  <c r="O677" i="10"/>
  <c r="N677" i="10"/>
  <c r="K677" i="10"/>
  <c r="J677" i="10"/>
  <c r="M677" i="10" s="1"/>
  <c r="H677" i="10"/>
  <c r="G677" i="10"/>
  <c r="F677" i="10"/>
  <c r="I677" i="10" s="1"/>
  <c r="L677" i="10" s="1"/>
  <c r="J676" i="10"/>
  <c r="M676" i="10" s="1"/>
  <c r="H676" i="10"/>
  <c r="K676" i="10" s="1"/>
  <c r="N676" i="10" s="1"/>
  <c r="G676" i="10"/>
  <c r="F676" i="10"/>
  <c r="I676" i="10" s="1"/>
  <c r="L676" i="10" s="1"/>
  <c r="M675" i="10"/>
  <c r="L675" i="10"/>
  <c r="I675" i="10"/>
  <c r="H675" i="10"/>
  <c r="K675" i="10" s="1"/>
  <c r="N675" i="10" s="1"/>
  <c r="G675" i="10"/>
  <c r="J675" i="10" s="1"/>
  <c r="F675" i="10"/>
  <c r="M674" i="10"/>
  <c r="J674" i="10"/>
  <c r="H674" i="10"/>
  <c r="K674" i="10" s="1"/>
  <c r="N674" i="10" s="1"/>
  <c r="G674" i="10"/>
  <c r="F674" i="10"/>
  <c r="I674" i="10" s="1"/>
  <c r="L674" i="10" s="1"/>
  <c r="M673" i="10"/>
  <c r="K673" i="10"/>
  <c r="N673" i="10" s="1"/>
  <c r="H673" i="10"/>
  <c r="G673" i="10"/>
  <c r="J673" i="10" s="1"/>
  <c r="F673" i="10"/>
  <c r="I673" i="10" s="1"/>
  <c r="L673" i="10" s="1"/>
  <c r="L672" i="10"/>
  <c r="K672" i="10"/>
  <c r="N672" i="10" s="1"/>
  <c r="H672" i="10"/>
  <c r="G672" i="10"/>
  <c r="J672" i="10" s="1"/>
  <c r="M672" i="10" s="1"/>
  <c r="F672" i="10"/>
  <c r="I672" i="10" s="1"/>
  <c r="K671" i="10"/>
  <c r="N671" i="10" s="1"/>
  <c r="I671" i="10"/>
  <c r="L671" i="10" s="1"/>
  <c r="H671" i="10"/>
  <c r="G671" i="10"/>
  <c r="J671" i="10" s="1"/>
  <c r="M671" i="10" s="1"/>
  <c r="F671" i="10"/>
  <c r="N670" i="10"/>
  <c r="J670" i="10"/>
  <c r="M670" i="10" s="1"/>
  <c r="H670" i="10"/>
  <c r="K670" i="10" s="1"/>
  <c r="G670" i="10"/>
  <c r="F670" i="10"/>
  <c r="I670" i="10" s="1"/>
  <c r="L670" i="10" s="1"/>
  <c r="N669" i="10"/>
  <c r="K669" i="10"/>
  <c r="J669" i="10"/>
  <c r="M669" i="10" s="1"/>
  <c r="H669" i="10"/>
  <c r="G669" i="10"/>
  <c r="F669" i="10"/>
  <c r="I669" i="10" s="1"/>
  <c r="L669" i="10" s="1"/>
  <c r="J668" i="10"/>
  <c r="M668" i="10" s="1"/>
  <c r="H668" i="10"/>
  <c r="K668" i="10" s="1"/>
  <c r="N668" i="10" s="1"/>
  <c r="G668" i="10"/>
  <c r="F668" i="10"/>
  <c r="I668" i="10" s="1"/>
  <c r="L668" i="10" s="1"/>
  <c r="M667" i="10"/>
  <c r="L667" i="10"/>
  <c r="I667" i="10"/>
  <c r="H667" i="10"/>
  <c r="K667" i="10" s="1"/>
  <c r="N667" i="10" s="1"/>
  <c r="G667" i="10"/>
  <c r="J667" i="10" s="1"/>
  <c r="F667" i="10"/>
  <c r="M666" i="10"/>
  <c r="J666" i="10"/>
  <c r="H666" i="10"/>
  <c r="K666" i="10" s="1"/>
  <c r="N666" i="10" s="1"/>
  <c r="G666" i="10"/>
  <c r="F666" i="10"/>
  <c r="I666" i="10" s="1"/>
  <c r="L666" i="10" s="1"/>
  <c r="K665" i="10"/>
  <c r="N665" i="10" s="1"/>
  <c r="H665" i="10"/>
  <c r="G665" i="10"/>
  <c r="J665" i="10" s="1"/>
  <c r="M665" i="10" s="1"/>
  <c r="F665" i="10"/>
  <c r="I665" i="10" s="1"/>
  <c r="L665" i="10" s="1"/>
  <c r="L664" i="10"/>
  <c r="K664" i="10"/>
  <c r="N664" i="10" s="1"/>
  <c r="H664" i="10"/>
  <c r="G664" i="10"/>
  <c r="J664" i="10" s="1"/>
  <c r="M664" i="10" s="1"/>
  <c r="F664" i="10"/>
  <c r="I664" i="10" s="1"/>
  <c r="K663" i="10"/>
  <c r="N663" i="10" s="1"/>
  <c r="I663" i="10"/>
  <c r="L663" i="10" s="1"/>
  <c r="H663" i="10"/>
  <c r="G663" i="10"/>
  <c r="J663" i="10" s="1"/>
  <c r="M663" i="10" s="1"/>
  <c r="F663" i="10"/>
  <c r="N662" i="10"/>
  <c r="J662" i="10"/>
  <c r="M662" i="10" s="1"/>
  <c r="H662" i="10"/>
  <c r="K662" i="10" s="1"/>
  <c r="G662" i="10"/>
  <c r="F662" i="10"/>
  <c r="I662" i="10" s="1"/>
  <c r="L662" i="10" s="1"/>
  <c r="N661" i="10"/>
  <c r="K661" i="10"/>
  <c r="J661" i="10"/>
  <c r="M661" i="10" s="1"/>
  <c r="H661" i="10"/>
  <c r="G661" i="10"/>
  <c r="F661" i="10"/>
  <c r="I661" i="10" s="1"/>
  <c r="L661" i="10" s="1"/>
  <c r="K660" i="10"/>
  <c r="N660" i="10" s="1"/>
  <c r="J660" i="10"/>
  <c r="M660" i="10" s="1"/>
  <c r="H660" i="10"/>
  <c r="G660" i="10"/>
  <c r="F660" i="10"/>
  <c r="I660" i="10" s="1"/>
  <c r="L660" i="10" s="1"/>
  <c r="M659" i="10"/>
  <c r="I659" i="10"/>
  <c r="L659" i="10" s="1"/>
  <c r="H659" i="10"/>
  <c r="K659" i="10" s="1"/>
  <c r="N659" i="10" s="1"/>
  <c r="G659" i="10"/>
  <c r="J659" i="10" s="1"/>
  <c r="F659" i="10"/>
  <c r="M658" i="10"/>
  <c r="J658" i="10"/>
  <c r="I658" i="10"/>
  <c r="L658" i="10" s="1"/>
  <c r="H658" i="10"/>
  <c r="K658" i="10" s="1"/>
  <c r="N658" i="10" s="1"/>
  <c r="G658" i="10"/>
  <c r="F658" i="10"/>
  <c r="N657" i="10"/>
  <c r="K657" i="10"/>
  <c r="I657" i="10"/>
  <c r="L657" i="10" s="1"/>
  <c r="H657" i="10"/>
  <c r="G657" i="10"/>
  <c r="J657" i="10" s="1"/>
  <c r="M657" i="10" s="1"/>
  <c r="F657" i="10"/>
  <c r="L656" i="10"/>
  <c r="H656" i="10"/>
  <c r="K656" i="10" s="1"/>
  <c r="N656" i="10" s="1"/>
  <c r="G656" i="10"/>
  <c r="J656" i="10" s="1"/>
  <c r="M656" i="10" s="1"/>
  <c r="F656" i="10"/>
  <c r="I656" i="10" s="1"/>
  <c r="L655" i="10"/>
  <c r="K655" i="10"/>
  <c r="N655" i="10" s="1"/>
  <c r="I655" i="10"/>
  <c r="H655" i="10"/>
  <c r="G655" i="10"/>
  <c r="J655" i="10" s="1"/>
  <c r="M655" i="10" s="1"/>
  <c r="F655" i="10"/>
  <c r="J654" i="10"/>
  <c r="M654" i="10" s="1"/>
  <c r="H654" i="10"/>
  <c r="K654" i="10" s="1"/>
  <c r="N654" i="10" s="1"/>
  <c r="G654" i="10"/>
  <c r="F654" i="10"/>
  <c r="I654" i="10" s="1"/>
  <c r="L654" i="10" s="1"/>
  <c r="K653" i="10"/>
  <c r="N653" i="10" s="1"/>
  <c r="J653" i="10"/>
  <c r="M653" i="10" s="1"/>
  <c r="H653" i="10"/>
  <c r="G653" i="10"/>
  <c r="F653" i="10"/>
  <c r="I653" i="10" s="1"/>
  <c r="L653" i="10" s="1"/>
  <c r="J652" i="10"/>
  <c r="M652" i="10" s="1"/>
  <c r="H652" i="10"/>
  <c r="K652" i="10" s="1"/>
  <c r="N652" i="10" s="1"/>
  <c r="G652" i="10"/>
  <c r="F652" i="10"/>
  <c r="I652" i="10" s="1"/>
  <c r="L652" i="10" s="1"/>
  <c r="M651" i="10"/>
  <c r="L651" i="10"/>
  <c r="I651" i="10"/>
  <c r="H651" i="10"/>
  <c r="K651" i="10" s="1"/>
  <c r="N651" i="10" s="1"/>
  <c r="G651" i="10"/>
  <c r="J651" i="10" s="1"/>
  <c r="F651" i="10"/>
  <c r="M650" i="10"/>
  <c r="J650" i="10"/>
  <c r="H650" i="10"/>
  <c r="K650" i="10" s="1"/>
  <c r="N650" i="10" s="1"/>
  <c r="G650" i="10"/>
  <c r="F650" i="10"/>
  <c r="I650" i="10" s="1"/>
  <c r="L650" i="10" s="1"/>
  <c r="M649" i="10"/>
  <c r="K649" i="10"/>
  <c r="N649" i="10" s="1"/>
  <c r="H649" i="10"/>
  <c r="G649" i="10"/>
  <c r="J649" i="10" s="1"/>
  <c r="F649" i="10"/>
  <c r="I649" i="10" s="1"/>
  <c r="L649" i="10" s="1"/>
  <c r="L648" i="10"/>
  <c r="K648" i="10"/>
  <c r="N648" i="10" s="1"/>
  <c r="H648" i="10"/>
  <c r="G648" i="10"/>
  <c r="J648" i="10" s="1"/>
  <c r="M648" i="10" s="1"/>
  <c r="F648" i="10"/>
  <c r="I648" i="10" s="1"/>
  <c r="K647" i="10"/>
  <c r="N647" i="10" s="1"/>
  <c r="I647" i="10"/>
  <c r="L647" i="10" s="1"/>
  <c r="H647" i="10"/>
  <c r="G647" i="10"/>
  <c r="J647" i="10" s="1"/>
  <c r="M647" i="10" s="1"/>
  <c r="F647" i="10"/>
  <c r="N646" i="10"/>
  <c r="J646" i="10"/>
  <c r="M646" i="10" s="1"/>
  <c r="H646" i="10"/>
  <c r="K646" i="10" s="1"/>
  <c r="G646" i="10"/>
  <c r="F646" i="10"/>
  <c r="I646" i="10" s="1"/>
  <c r="L646" i="10" s="1"/>
  <c r="N645" i="10"/>
  <c r="K645" i="10"/>
  <c r="J645" i="10"/>
  <c r="M645" i="10" s="1"/>
  <c r="H645" i="10"/>
  <c r="G645" i="10"/>
  <c r="F645" i="10"/>
  <c r="I645" i="10" s="1"/>
  <c r="L645" i="10" s="1"/>
  <c r="J644" i="10"/>
  <c r="M644" i="10" s="1"/>
  <c r="H644" i="10"/>
  <c r="K644" i="10" s="1"/>
  <c r="N644" i="10" s="1"/>
  <c r="G644" i="10"/>
  <c r="F644" i="10"/>
  <c r="I644" i="10" s="1"/>
  <c r="L644" i="10" s="1"/>
  <c r="M643" i="10"/>
  <c r="L643" i="10"/>
  <c r="I643" i="10"/>
  <c r="H643" i="10"/>
  <c r="K643" i="10" s="1"/>
  <c r="N643" i="10" s="1"/>
  <c r="G643" i="10"/>
  <c r="J643" i="10" s="1"/>
  <c r="F643" i="10"/>
  <c r="M642" i="10"/>
  <c r="J642" i="10"/>
  <c r="H642" i="10"/>
  <c r="K642" i="10" s="1"/>
  <c r="N642" i="10" s="1"/>
  <c r="G642" i="10"/>
  <c r="F642" i="10"/>
  <c r="I642" i="10" s="1"/>
  <c r="L642" i="10" s="1"/>
  <c r="K641" i="10"/>
  <c r="N641" i="10" s="1"/>
  <c r="H641" i="10"/>
  <c r="G641" i="10"/>
  <c r="J641" i="10" s="1"/>
  <c r="M641" i="10" s="1"/>
  <c r="F641" i="10"/>
  <c r="I641" i="10" s="1"/>
  <c r="L641" i="10" s="1"/>
  <c r="L640" i="10"/>
  <c r="K640" i="10"/>
  <c r="N640" i="10" s="1"/>
  <c r="H640" i="10"/>
  <c r="G640" i="10"/>
  <c r="J640" i="10" s="1"/>
  <c r="M640" i="10" s="1"/>
  <c r="F640" i="10"/>
  <c r="I640" i="10" s="1"/>
  <c r="K639" i="10"/>
  <c r="N639" i="10" s="1"/>
  <c r="I639" i="10"/>
  <c r="L639" i="10" s="1"/>
  <c r="H639" i="10"/>
  <c r="G639" i="10"/>
  <c r="J639" i="10" s="1"/>
  <c r="M639" i="10" s="1"/>
  <c r="F639" i="10"/>
  <c r="J638" i="10"/>
  <c r="M638" i="10" s="1"/>
  <c r="H638" i="10"/>
  <c r="K638" i="10" s="1"/>
  <c r="N638" i="10" s="1"/>
  <c r="G638" i="10"/>
  <c r="F638" i="10"/>
  <c r="I638" i="10" s="1"/>
  <c r="L638" i="10" s="1"/>
  <c r="N637" i="10"/>
  <c r="K637" i="10"/>
  <c r="J637" i="10"/>
  <c r="M637" i="10" s="1"/>
  <c r="H637" i="10"/>
  <c r="G637" i="10"/>
  <c r="F637" i="10"/>
  <c r="I637" i="10" s="1"/>
  <c r="L637" i="10" s="1"/>
  <c r="J636" i="10"/>
  <c r="M636" i="10" s="1"/>
  <c r="H636" i="10"/>
  <c r="K636" i="10" s="1"/>
  <c r="N636" i="10" s="1"/>
  <c r="G636" i="10"/>
  <c r="F636" i="10"/>
  <c r="I636" i="10" s="1"/>
  <c r="L636" i="10" s="1"/>
  <c r="M635" i="10"/>
  <c r="L635" i="10"/>
  <c r="I635" i="10"/>
  <c r="H635" i="10"/>
  <c r="K635" i="10" s="1"/>
  <c r="N635" i="10" s="1"/>
  <c r="G635" i="10"/>
  <c r="J635" i="10" s="1"/>
  <c r="F635" i="10"/>
  <c r="M634" i="10"/>
  <c r="J634" i="10"/>
  <c r="H634" i="10"/>
  <c r="K634" i="10" s="1"/>
  <c r="N634" i="10" s="1"/>
  <c r="G634" i="10"/>
  <c r="F634" i="10"/>
  <c r="I634" i="10" s="1"/>
  <c r="L634" i="10" s="1"/>
  <c r="K633" i="10"/>
  <c r="N633" i="10" s="1"/>
  <c r="H633" i="10"/>
  <c r="G633" i="10"/>
  <c r="J633" i="10" s="1"/>
  <c r="M633" i="10" s="1"/>
  <c r="F633" i="10"/>
  <c r="I633" i="10" s="1"/>
  <c r="L633" i="10" s="1"/>
  <c r="L632" i="10"/>
  <c r="K632" i="10"/>
  <c r="N632" i="10" s="1"/>
  <c r="H632" i="10"/>
  <c r="G632" i="10"/>
  <c r="J632" i="10" s="1"/>
  <c r="M632" i="10" s="1"/>
  <c r="F632" i="10"/>
  <c r="I632" i="10" s="1"/>
  <c r="K631" i="10"/>
  <c r="N631" i="10" s="1"/>
  <c r="I631" i="10"/>
  <c r="L631" i="10" s="1"/>
  <c r="H631" i="10"/>
  <c r="G631" i="10"/>
  <c r="J631" i="10" s="1"/>
  <c r="M631" i="10" s="1"/>
  <c r="F631" i="10"/>
  <c r="N630" i="10"/>
  <c r="J630" i="10"/>
  <c r="M630" i="10" s="1"/>
  <c r="H630" i="10"/>
  <c r="K630" i="10" s="1"/>
  <c r="G630" i="10"/>
  <c r="F630" i="10"/>
  <c r="I630" i="10" s="1"/>
  <c r="L630" i="10" s="1"/>
  <c r="N629" i="10"/>
  <c r="K629" i="10"/>
  <c r="J629" i="10"/>
  <c r="M629" i="10" s="1"/>
  <c r="H629" i="10"/>
  <c r="G629" i="10"/>
  <c r="F629" i="10"/>
  <c r="I629" i="10" s="1"/>
  <c r="L629" i="10" s="1"/>
  <c r="J628" i="10"/>
  <c r="M628" i="10" s="1"/>
  <c r="H628" i="10"/>
  <c r="K628" i="10" s="1"/>
  <c r="N628" i="10" s="1"/>
  <c r="G628" i="10"/>
  <c r="F628" i="10"/>
  <c r="I628" i="10" s="1"/>
  <c r="L628" i="10" s="1"/>
  <c r="M627" i="10"/>
  <c r="L627" i="10"/>
  <c r="I627" i="10"/>
  <c r="H627" i="10"/>
  <c r="K627" i="10" s="1"/>
  <c r="N627" i="10" s="1"/>
  <c r="G627" i="10"/>
  <c r="J627" i="10" s="1"/>
  <c r="F627" i="10"/>
  <c r="M626" i="10"/>
  <c r="J626" i="10"/>
  <c r="H626" i="10"/>
  <c r="K626" i="10" s="1"/>
  <c r="N626" i="10" s="1"/>
  <c r="G626" i="10"/>
  <c r="F626" i="10"/>
  <c r="I626" i="10" s="1"/>
  <c r="L626" i="10" s="1"/>
  <c r="M625" i="10"/>
  <c r="K625" i="10"/>
  <c r="N625" i="10" s="1"/>
  <c r="H625" i="10"/>
  <c r="G625" i="10"/>
  <c r="J625" i="10" s="1"/>
  <c r="F625" i="10"/>
  <c r="I625" i="10" s="1"/>
  <c r="L625" i="10" s="1"/>
  <c r="L624" i="10"/>
  <c r="K624" i="10"/>
  <c r="N624" i="10" s="1"/>
  <c r="H624" i="10"/>
  <c r="G624" i="10"/>
  <c r="J624" i="10" s="1"/>
  <c r="M624" i="10" s="1"/>
  <c r="F624" i="10"/>
  <c r="I624" i="10" s="1"/>
  <c r="K623" i="10"/>
  <c r="N623" i="10" s="1"/>
  <c r="I623" i="10"/>
  <c r="L623" i="10" s="1"/>
  <c r="H623" i="10"/>
  <c r="G623" i="10"/>
  <c r="J623" i="10" s="1"/>
  <c r="M623" i="10" s="1"/>
  <c r="F623" i="10"/>
  <c r="J622" i="10"/>
  <c r="M622" i="10" s="1"/>
  <c r="H622" i="10"/>
  <c r="K622" i="10" s="1"/>
  <c r="N622" i="10" s="1"/>
  <c r="G622" i="10"/>
  <c r="F622" i="10"/>
  <c r="I622" i="10" s="1"/>
  <c r="L622" i="10" s="1"/>
  <c r="N621" i="10"/>
  <c r="K621" i="10"/>
  <c r="J621" i="10"/>
  <c r="M621" i="10" s="1"/>
  <c r="H621" i="10"/>
  <c r="G621" i="10"/>
  <c r="F621" i="10"/>
  <c r="I621" i="10" s="1"/>
  <c r="L621" i="10" s="1"/>
  <c r="J620" i="10"/>
  <c r="M620" i="10" s="1"/>
  <c r="H620" i="10"/>
  <c r="K620" i="10" s="1"/>
  <c r="N620" i="10" s="1"/>
  <c r="G620" i="10"/>
  <c r="F620" i="10"/>
  <c r="I620" i="10" s="1"/>
  <c r="L620" i="10" s="1"/>
  <c r="M619" i="10"/>
  <c r="L619" i="10"/>
  <c r="I619" i="10"/>
  <c r="H619" i="10"/>
  <c r="K619" i="10" s="1"/>
  <c r="N619" i="10" s="1"/>
  <c r="G619" i="10"/>
  <c r="J619" i="10" s="1"/>
  <c r="F619" i="10"/>
  <c r="M618" i="10"/>
  <c r="J618" i="10"/>
  <c r="H618" i="10"/>
  <c r="K618" i="10" s="1"/>
  <c r="N618" i="10" s="1"/>
  <c r="G618" i="10"/>
  <c r="F618" i="10"/>
  <c r="I618" i="10" s="1"/>
  <c r="L618" i="10" s="1"/>
  <c r="K617" i="10"/>
  <c r="N617" i="10" s="1"/>
  <c r="I617" i="10"/>
  <c r="L617" i="10" s="1"/>
  <c r="H617" i="10"/>
  <c r="G617" i="10"/>
  <c r="J617" i="10" s="1"/>
  <c r="M617" i="10" s="1"/>
  <c r="F617" i="10"/>
  <c r="L616" i="10"/>
  <c r="H616" i="10"/>
  <c r="K616" i="10" s="1"/>
  <c r="N616" i="10" s="1"/>
  <c r="G616" i="10"/>
  <c r="J616" i="10" s="1"/>
  <c r="M616" i="10" s="1"/>
  <c r="F616" i="10"/>
  <c r="I616" i="10" s="1"/>
  <c r="L615" i="10"/>
  <c r="K615" i="10"/>
  <c r="N615" i="10" s="1"/>
  <c r="I615" i="10"/>
  <c r="H615" i="10"/>
  <c r="G615" i="10"/>
  <c r="J615" i="10" s="1"/>
  <c r="M615" i="10" s="1"/>
  <c r="F615" i="10"/>
  <c r="J614" i="10"/>
  <c r="M614" i="10" s="1"/>
  <c r="H614" i="10"/>
  <c r="K614" i="10" s="1"/>
  <c r="N614" i="10" s="1"/>
  <c r="G614" i="10"/>
  <c r="F614" i="10"/>
  <c r="I614" i="10" s="1"/>
  <c r="L614" i="10" s="1"/>
  <c r="K613" i="10"/>
  <c r="N613" i="10" s="1"/>
  <c r="J613" i="10"/>
  <c r="M613" i="10" s="1"/>
  <c r="H613" i="10"/>
  <c r="G613" i="10"/>
  <c r="F613" i="10"/>
  <c r="I613" i="10" s="1"/>
  <c r="L613" i="10" s="1"/>
  <c r="J612" i="10"/>
  <c r="M612" i="10" s="1"/>
  <c r="H612" i="10"/>
  <c r="K612" i="10" s="1"/>
  <c r="N612" i="10" s="1"/>
  <c r="G612" i="10"/>
  <c r="F612" i="10"/>
  <c r="I612" i="10" s="1"/>
  <c r="L612" i="10" s="1"/>
  <c r="M611" i="10"/>
  <c r="I611" i="10"/>
  <c r="L611" i="10" s="1"/>
  <c r="H611" i="10"/>
  <c r="K611" i="10" s="1"/>
  <c r="N611" i="10" s="1"/>
  <c r="G611" i="10"/>
  <c r="J611" i="10" s="1"/>
  <c r="F611" i="10"/>
  <c r="M610" i="10"/>
  <c r="J610" i="10"/>
  <c r="I610" i="10"/>
  <c r="L610" i="10" s="1"/>
  <c r="H610" i="10"/>
  <c r="K610" i="10" s="1"/>
  <c r="N610" i="10" s="1"/>
  <c r="G610" i="10"/>
  <c r="F610" i="10"/>
  <c r="N609" i="10"/>
  <c r="K609" i="10"/>
  <c r="I609" i="10"/>
  <c r="L609" i="10" s="1"/>
  <c r="H609" i="10"/>
  <c r="G609" i="10"/>
  <c r="J609" i="10" s="1"/>
  <c r="M609" i="10" s="1"/>
  <c r="F609" i="10"/>
  <c r="L608" i="10"/>
  <c r="H608" i="10"/>
  <c r="K608" i="10" s="1"/>
  <c r="N608" i="10" s="1"/>
  <c r="G608" i="10"/>
  <c r="J608" i="10" s="1"/>
  <c r="M608" i="10" s="1"/>
  <c r="F608" i="10"/>
  <c r="I608" i="10" s="1"/>
  <c r="P607" i="10"/>
  <c r="L607" i="10"/>
  <c r="K607" i="10"/>
  <c r="N607" i="10" s="1"/>
  <c r="I607" i="10"/>
  <c r="H607" i="10"/>
  <c r="G607" i="10"/>
  <c r="J607" i="10" s="1"/>
  <c r="M607" i="10" s="1"/>
  <c r="F607" i="10"/>
  <c r="N606" i="10"/>
  <c r="J606" i="10"/>
  <c r="M606" i="10" s="1"/>
  <c r="H606" i="10"/>
  <c r="K606" i="10" s="1"/>
  <c r="G606" i="10"/>
  <c r="F606" i="10"/>
  <c r="I606" i="10" s="1"/>
  <c r="L606" i="10" s="1"/>
  <c r="K605" i="10"/>
  <c r="N605" i="10" s="1"/>
  <c r="J605" i="10"/>
  <c r="M605" i="10" s="1"/>
  <c r="H605" i="10"/>
  <c r="G605" i="10"/>
  <c r="F605" i="10"/>
  <c r="I605" i="10" s="1"/>
  <c r="L605" i="10" s="1"/>
  <c r="J604" i="10"/>
  <c r="M604" i="10" s="1"/>
  <c r="H604" i="10"/>
  <c r="K604" i="10" s="1"/>
  <c r="N604" i="10" s="1"/>
  <c r="G604" i="10"/>
  <c r="F604" i="10"/>
  <c r="I604" i="10" s="1"/>
  <c r="L604" i="10" s="1"/>
  <c r="M603" i="10"/>
  <c r="I603" i="10"/>
  <c r="L603" i="10" s="1"/>
  <c r="H603" i="10"/>
  <c r="K603" i="10" s="1"/>
  <c r="N603" i="10" s="1"/>
  <c r="G603" i="10"/>
  <c r="J603" i="10" s="1"/>
  <c r="F603" i="10"/>
  <c r="M602" i="10"/>
  <c r="J602" i="10"/>
  <c r="I602" i="10"/>
  <c r="L602" i="10" s="1"/>
  <c r="H602" i="10"/>
  <c r="K602" i="10" s="1"/>
  <c r="N602" i="10" s="1"/>
  <c r="G602" i="10"/>
  <c r="F602" i="10"/>
  <c r="N601" i="10"/>
  <c r="K601" i="10"/>
  <c r="I601" i="10"/>
  <c r="L601" i="10" s="1"/>
  <c r="H601" i="10"/>
  <c r="G601" i="10"/>
  <c r="J601" i="10" s="1"/>
  <c r="M601" i="10" s="1"/>
  <c r="F601" i="10"/>
  <c r="L600" i="10"/>
  <c r="I600" i="10"/>
  <c r="H600" i="10"/>
  <c r="K600" i="10" s="1"/>
  <c r="N600" i="10" s="1"/>
  <c r="G600" i="10"/>
  <c r="J600" i="10" s="1"/>
  <c r="M600" i="10" s="1"/>
  <c r="F600" i="10"/>
  <c r="M599" i="10"/>
  <c r="J599" i="10"/>
  <c r="I599" i="10"/>
  <c r="L599" i="10" s="1"/>
  <c r="H599" i="10"/>
  <c r="K599" i="10" s="1"/>
  <c r="N599" i="10" s="1"/>
  <c r="Q599" i="10" s="1"/>
  <c r="G599" i="10"/>
  <c r="F599" i="10"/>
  <c r="N598" i="10"/>
  <c r="K598" i="10"/>
  <c r="J598" i="10"/>
  <c r="M598" i="10" s="1"/>
  <c r="H598" i="10"/>
  <c r="G598" i="10"/>
  <c r="F598" i="10"/>
  <c r="I598" i="10" s="1"/>
  <c r="L598" i="10" s="1"/>
  <c r="K597" i="10"/>
  <c r="N597" i="10" s="1"/>
  <c r="H597" i="10"/>
  <c r="G597" i="10"/>
  <c r="J597" i="10" s="1"/>
  <c r="M597" i="10" s="1"/>
  <c r="F597" i="10"/>
  <c r="I597" i="10" s="1"/>
  <c r="L597" i="10" s="1"/>
  <c r="O597" i="10" s="1"/>
  <c r="L596" i="10"/>
  <c r="I596" i="10"/>
  <c r="H596" i="10"/>
  <c r="K596" i="10" s="1"/>
  <c r="N596" i="10" s="1"/>
  <c r="G596" i="10"/>
  <c r="J596" i="10" s="1"/>
  <c r="M596" i="10" s="1"/>
  <c r="P596" i="10" s="1"/>
  <c r="F596" i="10"/>
  <c r="M595" i="10"/>
  <c r="J595" i="10"/>
  <c r="I595" i="10"/>
  <c r="L595" i="10" s="1"/>
  <c r="H595" i="10"/>
  <c r="K595" i="10" s="1"/>
  <c r="N595" i="10" s="1"/>
  <c r="G595" i="10"/>
  <c r="F595" i="10"/>
  <c r="N594" i="10"/>
  <c r="K594" i="10"/>
  <c r="J594" i="10"/>
  <c r="M594" i="10" s="1"/>
  <c r="H594" i="10"/>
  <c r="G594" i="10"/>
  <c r="F594" i="10"/>
  <c r="I594" i="10" s="1"/>
  <c r="L594" i="10" s="1"/>
  <c r="K593" i="10"/>
  <c r="N593" i="10" s="1"/>
  <c r="H593" i="10"/>
  <c r="G593" i="10"/>
  <c r="J593" i="10" s="1"/>
  <c r="M593" i="10" s="1"/>
  <c r="F593" i="10"/>
  <c r="I593" i="10" s="1"/>
  <c r="L593" i="10" s="1"/>
  <c r="L592" i="10"/>
  <c r="I592" i="10"/>
  <c r="H592" i="10"/>
  <c r="K592" i="10" s="1"/>
  <c r="N592" i="10" s="1"/>
  <c r="G592" i="10"/>
  <c r="J592" i="10" s="1"/>
  <c r="M592" i="10" s="1"/>
  <c r="F592" i="10"/>
  <c r="M591" i="10"/>
  <c r="J591" i="10"/>
  <c r="I591" i="10"/>
  <c r="L591" i="10" s="1"/>
  <c r="H591" i="10"/>
  <c r="K591" i="10" s="1"/>
  <c r="N591" i="10" s="1"/>
  <c r="G591" i="10"/>
  <c r="F591" i="10"/>
  <c r="N590" i="10"/>
  <c r="K590" i="10"/>
  <c r="J590" i="10"/>
  <c r="M590" i="10" s="1"/>
  <c r="H590" i="10"/>
  <c r="G590" i="10"/>
  <c r="F590" i="10"/>
  <c r="I590" i="10" s="1"/>
  <c r="L590" i="10" s="1"/>
  <c r="K589" i="10"/>
  <c r="N589" i="10" s="1"/>
  <c r="H589" i="10"/>
  <c r="G589" i="10"/>
  <c r="J589" i="10" s="1"/>
  <c r="M589" i="10" s="1"/>
  <c r="F589" i="10"/>
  <c r="I589" i="10" s="1"/>
  <c r="L589" i="10" s="1"/>
  <c r="L588" i="10"/>
  <c r="I588" i="10"/>
  <c r="H588" i="10"/>
  <c r="K588" i="10" s="1"/>
  <c r="N588" i="10" s="1"/>
  <c r="G588" i="10"/>
  <c r="J588" i="10" s="1"/>
  <c r="M588" i="10" s="1"/>
  <c r="F588" i="10"/>
  <c r="M587" i="10"/>
  <c r="J587" i="10"/>
  <c r="I587" i="10"/>
  <c r="L587" i="10" s="1"/>
  <c r="H587" i="10"/>
  <c r="K587" i="10" s="1"/>
  <c r="N587" i="10" s="1"/>
  <c r="G587" i="10"/>
  <c r="F587" i="10"/>
  <c r="N586" i="10"/>
  <c r="K586" i="10"/>
  <c r="J586" i="10"/>
  <c r="M586" i="10" s="1"/>
  <c r="H586" i="10"/>
  <c r="G586" i="10"/>
  <c r="F586" i="10"/>
  <c r="I586" i="10" s="1"/>
  <c r="L586" i="10" s="1"/>
  <c r="K585" i="10"/>
  <c r="N585" i="10" s="1"/>
  <c r="H585" i="10"/>
  <c r="G585" i="10"/>
  <c r="J585" i="10" s="1"/>
  <c r="M585" i="10" s="1"/>
  <c r="F585" i="10"/>
  <c r="I585" i="10" s="1"/>
  <c r="L585" i="10" s="1"/>
  <c r="L584" i="10"/>
  <c r="I584" i="10"/>
  <c r="H584" i="10"/>
  <c r="K584" i="10" s="1"/>
  <c r="N584" i="10" s="1"/>
  <c r="G584" i="10"/>
  <c r="J584" i="10" s="1"/>
  <c r="M584" i="10" s="1"/>
  <c r="F584" i="10"/>
  <c r="M583" i="10"/>
  <c r="J583" i="10"/>
  <c r="I583" i="10"/>
  <c r="L583" i="10" s="1"/>
  <c r="H583" i="10"/>
  <c r="K583" i="10" s="1"/>
  <c r="N583" i="10" s="1"/>
  <c r="Q583" i="10" s="1"/>
  <c r="G583" i="10"/>
  <c r="F583" i="10"/>
  <c r="N582" i="10"/>
  <c r="K582" i="10"/>
  <c r="J582" i="10"/>
  <c r="M582" i="10" s="1"/>
  <c r="H582" i="10"/>
  <c r="G582" i="10"/>
  <c r="F582" i="10"/>
  <c r="I582" i="10" s="1"/>
  <c r="L582" i="10" s="1"/>
  <c r="K581" i="10"/>
  <c r="N581" i="10" s="1"/>
  <c r="H581" i="10"/>
  <c r="G581" i="10"/>
  <c r="J581" i="10" s="1"/>
  <c r="M581" i="10" s="1"/>
  <c r="F581" i="10"/>
  <c r="I581" i="10" s="1"/>
  <c r="L581" i="10" s="1"/>
  <c r="O581" i="10" s="1"/>
  <c r="L580" i="10"/>
  <c r="I580" i="10"/>
  <c r="H580" i="10"/>
  <c r="K580" i="10" s="1"/>
  <c r="N580" i="10" s="1"/>
  <c r="G580" i="10"/>
  <c r="J580" i="10" s="1"/>
  <c r="M580" i="10" s="1"/>
  <c r="P580" i="10" s="1"/>
  <c r="F580" i="10"/>
  <c r="M579" i="10"/>
  <c r="J579" i="10"/>
  <c r="I579" i="10"/>
  <c r="L579" i="10" s="1"/>
  <c r="H579" i="10"/>
  <c r="K579" i="10" s="1"/>
  <c r="N579" i="10" s="1"/>
  <c r="G579" i="10"/>
  <c r="F579" i="10"/>
  <c r="N578" i="10"/>
  <c r="K578" i="10"/>
  <c r="J578" i="10"/>
  <c r="M578" i="10" s="1"/>
  <c r="H578" i="10"/>
  <c r="G578" i="10"/>
  <c r="F578" i="10"/>
  <c r="I578" i="10" s="1"/>
  <c r="L578" i="10" s="1"/>
  <c r="K577" i="10"/>
  <c r="N577" i="10" s="1"/>
  <c r="H577" i="10"/>
  <c r="G577" i="10"/>
  <c r="J577" i="10" s="1"/>
  <c r="M577" i="10" s="1"/>
  <c r="F577" i="10"/>
  <c r="I577" i="10" s="1"/>
  <c r="L577" i="10" s="1"/>
  <c r="L576" i="10"/>
  <c r="I576" i="10"/>
  <c r="H576" i="10"/>
  <c r="K576" i="10" s="1"/>
  <c r="N576" i="10" s="1"/>
  <c r="G576" i="10"/>
  <c r="J576" i="10" s="1"/>
  <c r="M576" i="10" s="1"/>
  <c r="F576" i="10"/>
  <c r="M575" i="10"/>
  <c r="J575" i="10"/>
  <c r="I575" i="10"/>
  <c r="L575" i="10" s="1"/>
  <c r="H575" i="10"/>
  <c r="K575" i="10" s="1"/>
  <c r="N575" i="10" s="1"/>
  <c r="G575" i="10"/>
  <c r="F575" i="10"/>
  <c r="N574" i="10"/>
  <c r="K574" i="10"/>
  <c r="J574" i="10"/>
  <c r="M574" i="10" s="1"/>
  <c r="H574" i="10"/>
  <c r="G574" i="10"/>
  <c r="F574" i="10"/>
  <c r="I574" i="10" s="1"/>
  <c r="L574" i="10" s="1"/>
  <c r="K573" i="10"/>
  <c r="N573" i="10" s="1"/>
  <c r="H573" i="10"/>
  <c r="G573" i="10"/>
  <c r="J573" i="10" s="1"/>
  <c r="M573" i="10" s="1"/>
  <c r="F573" i="10"/>
  <c r="I573" i="10" s="1"/>
  <c r="L573" i="10" s="1"/>
  <c r="L572" i="10"/>
  <c r="I572" i="10"/>
  <c r="H572" i="10"/>
  <c r="K572" i="10" s="1"/>
  <c r="N572" i="10" s="1"/>
  <c r="G572" i="10"/>
  <c r="J572" i="10" s="1"/>
  <c r="M572" i="10" s="1"/>
  <c r="F572" i="10"/>
  <c r="M571" i="10"/>
  <c r="J571" i="10"/>
  <c r="I571" i="10"/>
  <c r="L571" i="10" s="1"/>
  <c r="H571" i="10"/>
  <c r="K571" i="10" s="1"/>
  <c r="N571" i="10" s="1"/>
  <c r="G571" i="10"/>
  <c r="F571" i="10"/>
  <c r="N570" i="10"/>
  <c r="K570" i="10"/>
  <c r="J570" i="10"/>
  <c r="M570" i="10" s="1"/>
  <c r="H570" i="10"/>
  <c r="G570" i="10"/>
  <c r="F570" i="10"/>
  <c r="I570" i="10" s="1"/>
  <c r="L570" i="10" s="1"/>
  <c r="K569" i="10"/>
  <c r="N569" i="10" s="1"/>
  <c r="H569" i="10"/>
  <c r="G569" i="10"/>
  <c r="J569" i="10" s="1"/>
  <c r="M569" i="10" s="1"/>
  <c r="F569" i="10"/>
  <c r="I569" i="10" s="1"/>
  <c r="L569" i="10" s="1"/>
  <c r="L568" i="10"/>
  <c r="I568" i="10"/>
  <c r="H568" i="10"/>
  <c r="K568" i="10" s="1"/>
  <c r="N568" i="10" s="1"/>
  <c r="G568" i="10"/>
  <c r="J568" i="10" s="1"/>
  <c r="M568" i="10" s="1"/>
  <c r="F568" i="10"/>
  <c r="M567" i="10"/>
  <c r="J567" i="10"/>
  <c r="I567" i="10"/>
  <c r="L567" i="10" s="1"/>
  <c r="H567" i="10"/>
  <c r="K567" i="10" s="1"/>
  <c r="N567" i="10" s="1"/>
  <c r="Q567" i="10" s="1"/>
  <c r="G567" i="10"/>
  <c r="F567" i="10"/>
  <c r="N566" i="10"/>
  <c r="K566" i="10"/>
  <c r="J566" i="10"/>
  <c r="M566" i="10" s="1"/>
  <c r="H566" i="10"/>
  <c r="G566" i="10"/>
  <c r="F566" i="10"/>
  <c r="I566" i="10" s="1"/>
  <c r="L566" i="10" s="1"/>
  <c r="K565" i="10"/>
  <c r="N565" i="10" s="1"/>
  <c r="H565" i="10"/>
  <c r="G565" i="10"/>
  <c r="J565" i="10" s="1"/>
  <c r="M565" i="10" s="1"/>
  <c r="F565" i="10"/>
  <c r="I565" i="10" s="1"/>
  <c r="L565" i="10" s="1"/>
  <c r="O565" i="10" s="1"/>
  <c r="L564" i="10"/>
  <c r="I564" i="10"/>
  <c r="H564" i="10"/>
  <c r="K564" i="10" s="1"/>
  <c r="N564" i="10" s="1"/>
  <c r="G564" i="10"/>
  <c r="J564" i="10" s="1"/>
  <c r="M564" i="10" s="1"/>
  <c r="P564" i="10" s="1"/>
  <c r="F564" i="10"/>
  <c r="M563" i="10"/>
  <c r="J563" i="10"/>
  <c r="I563" i="10"/>
  <c r="L563" i="10" s="1"/>
  <c r="H563" i="10"/>
  <c r="K563" i="10" s="1"/>
  <c r="N563" i="10" s="1"/>
  <c r="G563" i="10"/>
  <c r="F563" i="10"/>
  <c r="N562" i="10"/>
  <c r="K562" i="10"/>
  <c r="J562" i="10"/>
  <c r="M562" i="10" s="1"/>
  <c r="H562" i="10"/>
  <c r="G562" i="10"/>
  <c r="F562" i="10"/>
  <c r="I562" i="10" s="1"/>
  <c r="L562" i="10" s="1"/>
  <c r="K561" i="10"/>
  <c r="N561" i="10" s="1"/>
  <c r="H561" i="10"/>
  <c r="G561" i="10"/>
  <c r="J561" i="10" s="1"/>
  <c r="M561" i="10" s="1"/>
  <c r="F561" i="10"/>
  <c r="I561" i="10" s="1"/>
  <c r="L561" i="10" s="1"/>
  <c r="L560" i="10"/>
  <c r="I560" i="10"/>
  <c r="H560" i="10"/>
  <c r="K560" i="10" s="1"/>
  <c r="N560" i="10" s="1"/>
  <c r="G560" i="10"/>
  <c r="J560" i="10" s="1"/>
  <c r="M560" i="10" s="1"/>
  <c r="F560" i="10"/>
  <c r="M559" i="10"/>
  <c r="J559" i="10"/>
  <c r="I559" i="10"/>
  <c r="L559" i="10" s="1"/>
  <c r="H559" i="10"/>
  <c r="K559" i="10" s="1"/>
  <c r="N559" i="10" s="1"/>
  <c r="G559" i="10"/>
  <c r="F559" i="10"/>
  <c r="N558" i="10"/>
  <c r="K558" i="10"/>
  <c r="J558" i="10"/>
  <c r="M558" i="10" s="1"/>
  <c r="H558" i="10"/>
  <c r="G558" i="10"/>
  <c r="F558" i="10"/>
  <c r="I558" i="10" s="1"/>
  <c r="L558" i="10" s="1"/>
  <c r="K557" i="10"/>
  <c r="N557" i="10" s="1"/>
  <c r="H557" i="10"/>
  <c r="G557" i="10"/>
  <c r="J557" i="10" s="1"/>
  <c r="M557" i="10" s="1"/>
  <c r="F557" i="10"/>
  <c r="I557" i="10" s="1"/>
  <c r="L557" i="10" s="1"/>
  <c r="L556" i="10"/>
  <c r="I556" i="10"/>
  <c r="H556" i="10"/>
  <c r="K556" i="10" s="1"/>
  <c r="N556" i="10" s="1"/>
  <c r="G556" i="10"/>
  <c r="J556" i="10" s="1"/>
  <c r="M556" i="10" s="1"/>
  <c r="F556" i="10"/>
  <c r="M555" i="10"/>
  <c r="J555" i="10"/>
  <c r="I555" i="10"/>
  <c r="L555" i="10" s="1"/>
  <c r="H555" i="10"/>
  <c r="K555" i="10" s="1"/>
  <c r="N555" i="10" s="1"/>
  <c r="G555" i="10"/>
  <c r="F555" i="10"/>
  <c r="N554" i="10"/>
  <c r="K554" i="10"/>
  <c r="J554" i="10"/>
  <c r="M554" i="10" s="1"/>
  <c r="H554" i="10"/>
  <c r="G554" i="10"/>
  <c r="F554" i="10"/>
  <c r="I554" i="10" s="1"/>
  <c r="L554" i="10" s="1"/>
  <c r="K553" i="10"/>
  <c r="N553" i="10" s="1"/>
  <c r="H553" i="10"/>
  <c r="G553" i="10"/>
  <c r="J553" i="10" s="1"/>
  <c r="M553" i="10" s="1"/>
  <c r="F553" i="10"/>
  <c r="I553" i="10" s="1"/>
  <c r="L553" i="10" s="1"/>
  <c r="L552" i="10"/>
  <c r="I552" i="10"/>
  <c r="H552" i="10"/>
  <c r="K552" i="10" s="1"/>
  <c r="N552" i="10" s="1"/>
  <c r="G552" i="10"/>
  <c r="J552" i="10" s="1"/>
  <c r="M552" i="10" s="1"/>
  <c r="F552" i="10"/>
  <c r="M551" i="10"/>
  <c r="J551" i="10"/>
  <c r="I551" i="10"/>
  <c r="L551" i="10" s="1"/>
  <c r="H551" i="10"/>
  <c r="K551" i="10" s="1"/>
  <c r="N551" i="10" s="1"/>
  <c r="Q551" i="10" s="1"/>
  <c r="G551" i="10"/>
  <c r="F551" i="10"/>
  <c r="N550" i="10"/>
  <c r="K550" i="10"/>
  <c r="J550" i="10"/>
  <c r="M550" i="10" s="1"/>
  <c r="H550" i="10"/>
  <c r="G550" i="10"/>
  <c r="F550" i="10"/>
  <c r="I550" i="10" s="1"/>
  <c r="L550" i="10" s="1"/>
  <c r="K549" i="10"/>
  <c r="N549" i="10" s="1"/>
  <c r="H549" i="10"/>
  <c r="G549" i="10"/>
  <c r="J549" i="10" s="1"/>
  <c r="M549" i="10" s="1"/>
  <c r="F549" i="10"/>
  <c r="I549" i="10" s="1"/>
  <c r="L549" i="10" s="1"/>
  <c r="O549" i="10" s="1"/>
  <c r="L548" i="10"/>
  <c r="I548" i="10"/>
  <c r="H548" i="10"/>
  <c r="K548" i="10" s="1"/>
  <c r="N548" i="10" s="1"/>
  <c r="G548" i="10"/>
  <c r="J548" i="10" s="1"/>
  <c r="M548" i="10" s="1"/>
  <c r="P548" i="10" s="1"/>
  <c r="F548" i="10"/>
  <c r="M547" i="10"/>
  <c r="J547" i="10"/>
  <c r="I547" i="10"/>
  <c r="L547" i="10" s="1"/>
  <c r="H547" i="10"/>
  <c r="K547" i="10" s="1"/>
  <c r="N547" i="10" s="1"/>
  <c r="G547" i="10"/>
  <c r="F547" i="10"/>
  <c r="N546" i="10"/>
  <c r="K546" i="10"/>
  <c r="J546" i="10"/>
  <c r="M546" i="10" s="1"/>
  <c r="H546" i="10"/>
  <c r="G546" i="10"/>
  <c r="F546" i="10"/>
  <c r="I546" i="10" s="1"/>
  <c r="L546" i="10" s="1"/>
  <c r="K545" i="10"/>
  <c r="N545" i="10" s="1"/>
  <c r="H545" i="10"/>
  <c r="G545" i="10"/>
  <c r="J545" i="10" s="1"/>
  <c r="M545" i="10" s="1"/>
  <c r="F545" i="10"/>
  <c r="I545" i="10" s="1"/>
  <c r="L545" i="10" s="1"/>
  <c r="L544" i="10"/>
  <c r="I544" i="10"/>
  <c r="H544" i="10"/>
  <c r="K544" i="10" s="1"/>
  <c r="N544" i="10" s="1"/>
  <c r="G544" i="10"/>
  <c r="J544" i="10" s="1"/>
  <c r="M544" i="10" s="1"/>
  <c r="F544" i="10"/>
  <c r="M543" i="10"/>
  <c r="J543" i="10"/>
  <c r="I543" i="10"/>
  <c r="L543" i="10" s="1"/>
  <c r="H543" i="10"/>
  <c r="K543" i="10" s="1"/>
  <c r="N543" i="10" s="1"/>
  <c r="G543" i="10"/>
  <c r="F543" i="10"/>
  <c r="N542" i="10"/>
  <c r="K542" i="10"/>
  <c r="J542" i="10"/>
  <c r="M542" i="10" s="1"/>
  <c r="H542" i="10"/>
  <c r="G542" i="10"/>
  <c r="F542" i="10"/>
  <c r="I542" i="10" s="1"/>
  <c r="L542" i="10" s="1"/>
  <c r="K541" i="10"/>
  <c r="N541" i="10" s="1"/>
  <c r="H541" i="10"/>
  <c r="G541" i="10"/>
  <c r="J541" i="10" s="1"/>
  <c r="M541" i="10" s="1"/>
  <c r="F541" i="10"/>
  <c r="I541" i="10" s="1"/>
  <c r="L541" i="10" s="1"/>
  <c r="L540" i="10"/>
  <c r="I540" i="10"/>
  <c r="H540" i="10"/>
  <c r="K540" i="10" s="1"/>
  <c r="N540" i="10" s="1"/>
  <c r="G540" i="10"/>
  <c r="J540" i="10" s="1"/>
  <c r="M540" i="10" s="1"/>
  <c r="F540" i="10"/>
  <c r="M539" i="10"/>
  <c r="J539" i="10"/>
  <c r="I539" i="10"/>
  <c r="L539" i="10" s="1"/>
  <c r="H539" i="10"/>
  <c r="K539" i="10" s="1"/>
  <c r="N539" i="10" s="1"/>
  <c r="G539" i="10"/>
  <c r="F539" i="10"/>
  <c r="N538" i="10"/>
  <c r="K538" i="10"/>
  <c r="J538" i="10"/>
  <c r="M538" i="10" s="1"/>
  <c r="H538" i="10"/>
  <c r="G538" i="10"/>
  <c r="F538" i="10"/>
  <c r="I538" i="10" s="1"/>
  <c r="L538" i="10" s="1"/>
  <c r="K537" i="10"/>
  <c r="N537" i="10" s="1"/>
  <c r="H537" i="10"/>
  <c r="G537" i="10"/>
  <c r="J537" i="10" s="1"/>
  <c r="M537" i="10" s="1"/>
  <c r="F537" i="10"/>
  <c r="I537" i="10" s="1"/>
  <c r="L537" i="10" s="1"/>
  <c r="L536" i="10"/>
  <c r="I536" i="10"/>
  <c r="H536" i="10"/>
  <c r="K536" i="10" s="1"/>
  <c r="N536" i="10" s="1"/>
  <c r="G536" i="10"/>
  <c r="J536" i="10" s="1"/>
  <c r="M536" i="10" s="1"/>
  <c r="F536" i="10"/>
  <c r="M535" i="10"/>
  <c r="J535" i="10"/>
  <c r="I535" i="10"/>
  <c r="L535" i="10" s="1"/>
  <c r="H535" i="10"/>
  <c r="K535" i="10" s="1"/>
  <c r="N535" i="10" s="1"/>
  <c r="Q535" i="10" s="1"/>
  <c r="G535" i="10"/>
  <c r="F535" i="10"/>
  <c r="N534" i="10"/>
  <c r="K534" i="10"/>
  <c r="J534" i="10"/>
  <c r="M534" i="10" s="1"/>
  <c r="H534" i="10"/>
  <c r="G534" i="10"/>
  <c r="F534" i="10"/>
  <c r="I534" i="10" s="1"/>
  <c r="L534" i="10" s="1"/>
  <c r="K533" i="10"/>
  <c r="N533" i="10" s="1"/>
  <c r="H533" i="10"/>
  <c r="G533" i="10"/>
  <c r="J533" i="10" s="1"/>
  <c r="M533" i="10" s="1"/>
  <c r="F533" i="10"/>
  <c r="I533" i="10" s="1"/>
  <c r="L533" i="10" s="1"/>
  <c r="O533" i="10" s="1"/>
  <c r="L532" i="10"/>
  <c r="I532" i="10"/>
  <c r="H532" i="10"/>
  <c r="K532" i="10" s="1"/>
  <c r="N532" i="10" s="1"/>
  <c r="G532" i="10"/>
  <c r="J532" i="10" s="1"/>
  <c r="M532" i="10" s="1"/>
  <c r="P532" i="10" s="1"/>
  <c r="F532" i="10"/>
  <c r="M531" i="10"/>
  <c r="J531" i="10"/>
  <c r="I531" i="10"/>
  <c r="L531" i="10" s="1"/>
  <c r="H531" i="10"/>
  <c r="K531" i="10" s="1"/>
  <c r="N531" i="10" s="1"/>
  <c r="G531" i="10"/>
  <c r="F531" i="10"/>
  <c r="N530" i="10"/>
  <c r="K530" i="10"/>
  <c r="J530" i="10"/>
  <c r="M530" i="10" s="1"/>
  <c r="H530" i="10"/>
  <c r="G530" i="10"/>
  <c r="F530" i="10"/>
  <c r="I530" i="10" s="1"/>
  <c r="L530" i="10" s="1"/>
  <c r="K529" i="10"/>
  <c r="N529" i="10" s="1"/>
  <c r="H529" i="10"/>
  <c r="G529" i="10"/>
  <c r="J529" i="10" s="1"/>
  <c r="M529" i="10" s="1"/>
  <c r="F529" i="10"/>
  <c r="I529" i="10" s="1"/>
  <c r="L529" i="10" s="1"/>
  <c r="L528" i="10"/>
  <c r="I528" i="10"/>
  <c r="H528" i="10"/>
  <c r="K528" i="10" s="1"/>
  <c r="N528" i="10" s="1"/>
  <c r="G528" i="10"/>
  <c r="J528" i="10" s="1"/>
  <c r="M528" i="10" s="1"/>
  <c r="F528" i="10"/>
  <c r="M527" i="10"/>
  <c r="J527" i="10"/>
  <c r="I527" i="10"/>
  <c r="L527" i="10" s="1"/>
  <c r="H527" i="10"/>
  <c r="K527" i="10" s="1"/>
  <c r="N527" i="10" s="1"/>
  <c r="G527" i="10"/>
  <c r="F527" i="10"/>
  <c r="N526" i="10"/>
  <c r="K526" i="10"/>
  <c r="J526" i="10"/>
  <c r="M526" i="10" s="1"/>
  <c r="H526" i="10"/>
  <c r="G526" i="10"/>
  <c r="F526" i="10"/>
  <c r="I526" i="10" s="1"/>
  <c r="L526" i="10" s="1"/>
  <c r="K525" i="10"/>
  <c r="N525" i="10" s="1"/>
  <c r="H525" i="10"/>
  <c r="G525" i="10"/>
  <c r="J525" i="10" s="1"/>
  <c r="M525" i="10" s="1"/>
  <c r="F525" i="10"/>
  <c r="I525" i="10" s="1"/>
  <c r="L525" i="10" s="1"/>
  <c r="L524" i="10"/>
  <c r="I524" i="10"/>
  <c r="H524" i="10"/>
  <c r="K524" i="10" s="1"/>
  <c r="N524" i="10" s="1"/>
  <c r="G524" i="10"/>
  <c r="J524" i="10" s="1"/>
  <c r="M524" i="10" s="1"/>
  <c r="F524" i="10"/>
  <c r="M523" i="10"/>
  <c r="J523" i="10"/>
  <c r="I523" i="10"/>
  <c r="L523" i="10" s="1"/>
  <c r="H523" i="10"/>
  <c r="K523" i="10" s="1"/>
  <c r="N523" i="10" s="1"/>
  <c r="G523" i="10"/>
  <c r="F523" i="10"/>
  <c r="N522" i="10"/>
  <c r="K522" i="10"/>
  <c r="J522" i="10"/>
  <c r="M522" i="10" s="1"/>
  <c r="H522" i="10"/>
  <c r="G522" i="10"/>
  <c r="F522" i="10"/>
  <c r="I522" i="10" s="1"/>
  <c r="L522" i="10" s="1"/>
  <c r="K521" i="10"/>
  <c r="N521" i="10" s="1"/>
  <c r="H521" i="10"/>
  <c r="G521" i="10"/>
  <c r="J521" i="10" s="1"/>
  <c r="M521" i="10" s="1"/>
  <c r="F521" i="10"/>
  <c r="I521" i="10" s="1"/>
  <c r="L521" i="10" s="1"/>
  <c r="L520" i="10"/>
  <c r="I520" i="10"/>
  <c r="H520" i="10"/>
  <c r="K520" i="10" s="1"/>
  <c r="N520" i="10" s="1"/>
  <c r="G520" i="10"/>
  <c r="J520" i="10" s="1"/>
  <c r="M520" i="10" s="1"/>
  <c r="F520" i="10"/>
  <c r="M519" i="10"/>
  <c r="J519" i="10"/>
  <c r="I519" i="10"/>
  <c r="L519" i="10" s="1"/>
  <c r="H519" i="10"/>
  <c r="K519" i="10" s="1"/>
  <c r="N519" i="10" s="1"/>
  <c r="Q519" i="10" s="1"/>
  <c r="G519" i="10"/>
  <c r="F519" i="10"/>
  <c r="N518" i="10"/>
  <c r="K518" i="10"/>
  <c r="J518" i="10"/>
  <c r="M518" i="10" s="1"/>
  <c r="H518" i="10"/>
  <c r="G518" i="10"/>
  <c r="F518" i="10"/>
  <c r="I518" i="10" s="1"/>
  <c r="L518" i="10" s="1"/>
  <c r="K517" i="10"/>
  <c r="N517" i="10" s="1"/>
  <c r="H517" i="10"/>
  <c r="G517" i="10"/>
  <c r="J517" i="10" s="1"/>
  <c r="M517" i="10" s="1"/>
  <c r="F517" i="10"/>
  <c r="I517" i="10" s="1"/>
  <c r="L517" i="10" s="1"/>
  <c r="O517" i="10" s="1"/>
  <c r="L516" i="10"/>
  <c r="I516" i="10"/>
  <c r="H516" i="10"/>
  <c r="K516" i="10" s="1"/>
  <c r="N516" i="10" s="1"/>
  <c r="G516" i="10"/>
  <c r="J516" i="10" s="1"/>
  <c r="M516" i="10" s="1"/>
  <c r="P516" i="10" s="1"/>
  <c r="F516" i="10"/>
  <c r="M515" i="10"/>
  <c r="J515" i="10"/>
  <c r="I515" i="10"/>
  <c r="L515" i="10" s="1"/>
  <c r="H515" i="10"/>
  <c r="K515" i="10" s="1"/>
  <c r="N515" i="10" s="1"/>
  <c r="G515" i="10"/>
  <c r="F515" i="10"/>
  <c r="N514" i="10"/>
  <c r="K514" i="10"/>
  <c r="J514" i="10"/>
  <c r="M514" i="10" s="1"/>
  <c r="H514" i="10"/>
  <c r="G514" i="10"/>
  <c r="F514" i="10"/>
  <c r="I514" i="10" s="1"/>
  <c r="L514" i="10" s="1"/>
  <c r="K513" i="10"/>
  <c r="N513" i="10" s="1"/>
  <c r="H513" i="10"/>
  <c r="G513" i="10"/>
  <c r="J513" i="10" s="1"/>
  <c r="M513" i="10" s="1"/>
  <c r="F513" i="10"/>
  <c r="I513" i="10" s="1"/>
  <c r="L513" i="10" s="1"/>
  <c r="L512" i="10"/>
  <c r="I512" i="10"/>
  <c r="H512" i="10"/>
  <c r="K512" i="10" s="1"/>
  <c r="N512" i="10" s="1"/>
  <c r="G512" i="10"/>
  <c r="J512" i="10" s="1"/>
  <c r="M512" i="10" s="1"/>
  <c r="F512" i="10"/>
  <c r="M511" i="10"/>
  <c r="J511" i="10"/>
  <c r="I511" i="10"/>
  <c r="L511" i="10" s="1"/>
  <c r="H511" i="10"/>
  <c r="K511" i="10" s="1"/>
  <c r="N511" i="10" s="1"/>
  <c r="G511" i="10"/>
  <c r="F511" i="10"/>
  <c r="N510" i="10"/>
  <c r="K510" i="10"/>
  <c r="J510" i="10"/>
  <c r="M510" i="10" s="1"/>
  <c r="H510" i="10"/>
  <c r="G510" i="10"/>
  <c r="F510" i="10"/>
  <c r="I510" i="10" s="1"/>
  <c r="L510" i="10" s="1"/>
  <c r="K509" i="10"/>
  <c r="N509" i="10" s="1"/>
  <c r="H509" i="10"/>
  <c r="G509" i="10"/>
  <c r="J509" i="10" s="1"/>
  <c r="M509" i="10" s="1"/>
  <c r="F509" i="10"/>
  <c r="I509" i="10" s="1"/>
  <c r="L509" i="10" s="1"/>
  <c r="L508" i="10"/>
  <c r="I508" i="10"/>
  <c r="H508" i="10"/>
  <c r="K508" i="10" s="1"/>
  <c r="N508" i="10" s="1"/>
  <c r="G508" i="10"/>
  <c r="J508" i="10" s="1"/>
  <c r="M508" i="10" s="1"/>
  <c r="F508" i="10"/>
  <c r="M507" i="10"/>
  <c r="J507" i="10"/>
  <c r="I507" i="10"/>
  <c r="L507" i="10" s="1"/>
  <c r="H507" i="10"/>
  <c r="K507" i="10" s="1"/>
  <c r="N507" i="10" s="1"/>
  <c r="G507" i="10"/>
  <c r="F507" i="10"/>
  <c r="N506" i="10"/>
  <c r="K506" i="10"/>
  <c r="J506" i="10"/>
  <c r="M506" i="10" s="1"/>
  <c r="H506" i="10"/>
  <c r="G506" i="10"/>
  <c r="F506" i="10"/>
  <c r="I506" i="10" s="1"/>
  <c r="L506" i="10" s="1"/>
  <c r="K505" i="10"/>
  <c r="N505" i="10" s="1"/>
  <c r="H505" i="10"/>
  <c r="G505" i="10"/>
  <c r="J505" i="10" s="1"/>
  <c r="M505" i="10" s="1"/>
  <c r="F505" i="10"/>
  <c r="I505" i="10" s="1"/>
  <c r="L505" i="10" s="1"/>
  <c r="L504" i="10"/>
  <c r="I504" i="10"/>
  <c r="H504" i="10"/>
  <c r="K504" i="10" s="1"/>
  <c r="N504" i="10" s="1"/>
  <c r="G504" i="10"/>
  <c r="J504" i="10" s="1"/>
  <c r="M504" i="10" s="1"/>
  <c r="F504" i="10"/>
  <c r="M503" i="10"/>
  <c r="J503" i="10"/>
  <c r="I503" i="10"/>
  <c r="L503" i="10" s="1"/>
  <c r="H503" i="10"/>
  <c r="K503" i="10" s="1"/>
  <c r="N503" i="10" s="1"/>
  <c r="Q503" i="10" s="1"/>
  <c r="G503" i="10"/>
  <c r="F503" i="10"/>
  <c r="N502" i="10"/>
  <c r="K502" i="10"/>
  <c r="J502" i="10"/>
  <c r="M502" i="10" s="1"/>
  <c r="H502" i="10"/>
  <c r="G502" i="10"/>
  <c r="F502" i="10"/>
  <c r="I502" i="10" s="1"/>
  <c r="L502" i="10" s="1"/>
  <c r="K501" i="10"/>
  <c r="N501" i="10" s="1"/>
  <c r="H501" i="10"/>
  <c r="G501" i="10"/>
  <c r="J501" i="10" s="1"/>
  <c r="M501" i="10" s="1"/>
  <c r="F501" i="10"/>
  <c r="I501" i="10" s="1"/>
  <c r="L501" i="10" s="1"/>
  <c r="O501" i="10" s="1"/>
  <c r="L500" i="10"/>
  <c r="I500" i="10"/>
  <c r="H500" i="10"/>
  <c r="K500" i="10" s="1"/>
  <c r="N500" i="10" s="1"/>
  <c r="G500" i="10"/>
  <c r="J500" i="10" s="1"/>
  <c r="M500" i="10" s="1"/>
  <c r="P500" i="10" s="1"/>
  <c r="F500" i="10"/>
  <c r="M499" i="10"/>
  <c r="J499" i="10"/>
  <c r="I499" i="10"/>
  <c r="L499" i="10" s="1"/>
  <c r="H499" i="10"/>
  <c r="K499" i="10" s="1"/>
  <c r="N499" i="10" s="1"/>
  <c r="G499" i="10"/>
  <c r="F499" i="10"/>
  <c r="N498" i="10"/>
  <c r="K498" i="10"/>
  <c r="J498" i="10"/>
  <c r="M498" i="10" s="1"/>
  <c r="H498" i="10"/>
  <c r="G498" i="10"/>
  <c r="F498" i="10"/>
  <c r="I498" i="10" s="1"/>
  <c r="L498" i="10" s="1"/>
  <c r="K497" i="10"/>
  <c r="N497" i="10" s="1"/>
  <c r="H497" i="10"/>
  <c r="G497" i="10"/>
  <c r="J497" i="10" s="1"/>
  <c r="M497" i="10" s="1"/>
  <c r="F497" i="10"/>
  <c r="I497" i="10" s="1"/>
  <c r="L497" i="10" s="1"/>
  <c r="L496" i="10"/>
  <c r="I496" i="10"/>
  <c r="H496" i="10"/>
  <c r="K496" i="10" s="1"/>
  <c r="N496" i="10" s="1"/>
  <c r="G496" i="10"/>
  <c r="J496" i="10" s="1"/>
  <c r="M496" i="10" s="1"/>
  <c r="F496" i="10"/>
  <c r="M495" i="10"/>
  <c r="J495" i="10"/>
  <c r="I495" i="10"/>
  <c r="L495" i="10" s="1"/>
  <c r="H495" i="10"/>
  <c r="K495" i="10" s="1"/>
  <c r="N495" i="10" s="1"/>
  <c r="G495" i="10"/>
  <c r="F495" i="10"/>
  <c r="N494" i="10"/>
  <c r="K494" i="10"/>
  <c r="J494" i="10"/>
  <c r="M494" i="10" s="1"/>
  <c r="H494" i="10"/>
  <c r="G494" i="10"/>
  <c r="F494" i="10"/>
  <c r="I494" i="10" s="1"/>
  <c r="L494" i="10" s="1"/>
  <c r="K493" i="10"/>
  <c r="N493" i="10" s="1"/>
  <c r="H493" i="10"/>
  <c r="G493" i="10"/>
  <c r="J493" i="10" s="1"/>
  <c r="M493" i="10" s="1"/>
  <c r="F493" i="10"/>
  <c r="I493" i="10" s="1"/>
  <c r="L493" i="10" s="1"/>
  <c r="L492" i="10"/>
  <c r="I492" i="10"/>
  <c r="H492" i="10"/>
  <c r="K492" i="10" s="1"/>
  <c r="N492" i="10" s="1"/>
  <c r="G492" i="10"/>
  <c r="J492" i="10" s="1"/>
  <c r="M492" i="10" s="1"/>
  <c r="F492" i="10"/>
  <c r="M491" i="10"/>
  <c r="J491" i="10"/>
  <c r="I491" i="10"/>
  <c r="L491" i="10" s="1"/>
  <c r="H491" i="10"/>
  <c r="K491" i="10" s="1"/>
  <c r="N491" i="10" s="1"/>
  <c r="G491" i="10"/>
  <c r="F491" i="10"/>
  <c r="N490" i="10"/>
  <c r="K490" i="10"/>
  <c r="J490" i="10"/>
  <c r="M490" i="10" s="1"/>
  <c r="H490" i="10"/>
  <c r="G490" i="10"/>
  <c r="F490" i="10"/>
  <c r="I490" i="10" s="1"/>
  <c r="L490" i="10" s="1"/>
  <c r="K489" i="10"/>
  <c r="N489" i="10" s="1"/>
  <c r="H489" i="10"/>
  <c r="G489" i="10"/>
  <c r="J489" i="10" s="1"/>
  <c r="M489" i="10" s="1"/>
  <c r="F489" i="10"/>
  <c r="I489" i="10" s="1"/>
  <c r="L489" i="10" s="1"/>
  <c r="L488" i="10"/>
  <c r="I488" i="10"/>
  <c r="H488" i="10"/>
  <c r="K488" i="10" s="1"/>
  <c r="N488" i="10" s="1"/>
  <c r="G488" i="10"/>
  <c r="J488" i="10" s="1"/>
  <c r="M488" i="10" s="1"/>
  <c r="F488" i="10"/>
  <c r="M487" i="10"/>
  <c r="J487" i="10"/>
  <c r="I487" i="10"/>
  <c r="L487" i="10" s="1"/>
  <c r="H487" i="10"/>
  <c r="K487" i="10" s="1"/>
  <c r="N487" i="10" s="1"/>
  <c r="Q487" i="10" s="1"/>
  <c r="G487" i="10"/>
  <c r="F487" i="10"/>
  <c r="N486" i="10"/>
  <c r="K486" i="10"/>
  <c r="J486" i="10"/>
  <c r="M486" i="10" s="1"/>
  <c r="H486" i="10"/>
  <c r="G486" i="10"/>
  <c r="F486" i="10"/>
  <c r="I486" i="10" s="1"/>
  <c r="L486" i="10" s="1"/>
  <c r="K485" i="10"/>
  <c r="N485" i="10" s="1"/>
  <c r="H485" i="10"/>
  <c r="G485" i="10"/>
  <c r="J485" i="10" s="1"/>
  <c r="M485" i="10" s="1"/>
  <c r="F485" i="10"/>
  <c r="I485" i="10" s="1"/>
  <c r="L485" i="10" s="1"/>
  <c r="O485" i="10" s="1"/>
  <c r="L484" i="10"/>
  <c r="I484" i="10"/>
  <c r="H484" i="10"/>
  <c r="K484" i="10" s="1"/>
  <c r="N484" i="10" s="1"/>
  <c r="G484" i="10"/>
  <c r="J484" i="10" s="1"/>
  <c r="M484" i="10" s="1"/>
  <c r="P484" i="10" s="1"/>
  <c r="F484" i="10"/>
  <c r="M483" i="10"/>
  <c r="J483" i="10"/>
  <c r="I483" i="10"/>
  <c r="L483" i="10" s="1"/>
  <c r="H483" i="10"/>
  <c r="K483" i="10" s="1"/>
  <c r="N483" i="10" s="1"/>
  <c r="G483" i="10"/>
  <c r="F483" i="10"/>
  <c r="N482" i="10"/>
  <c r="K482" i="10"/>
  <c r="J482" i="10"/>
  <c r="M482" i="10" s="1"/>
  <c r="H482" i="10"/>
  <c r="G482" i="10"/>
  <c r="F482" i="10"/>
  <c r="I482" i="10" s="1"/>
  <c r="L482" i="10" s="1"/>
  <c r="K481" i="10"/>
  <c r="N481" i="10" s="1"/>
  <c r="H481" i="10"/>
  <c r="G481" i="10"/>
  <c r="J481" i="10" s="1"/>
  <c r="M481" i="10" s="1"/>
  <c r="F481" i="10"/>
  <c r="I481" i="10" s="1"/>
  <c r="L481" i="10" s="1"/>
  <c r="L480" i="10"/>
  <c r="I480" i="10"/>
  <c r="H480" i="10"/>
  <c r="K480" i="10" s="1"/>
  <c r="N480" i="10" s="1"/>
  <c r="G480" i="10"/>
  <c r="J480" i="10" s="1"/>
  <c r="M480" i="10" s="1"/>
  <c r="F480" i="10"/>
  <c r="M479" i="10"/>
  <c r="J479" i="10"/>
  <c r="I479" i="10"/>
  <c r="L479" i="10" s="1"/>
  <c r="H479" i="10"/>
  <c r="K479" i="10" s="1"/>
  <c r="N479" i="10" s="1"/>
  <c r="G479" i="10"/>
  <c r="F479" i="10"/>
  <c r="N478" i="10"/>
  <c r="K478" i="10"/>
  <c r="J478" i="10"/>
  <c r="M478" i="10" s="1"/>
  <c r="H478" i="10"/>
  <c r="G478" i="10"/>
  <c r="F478" i="10"/>
  <c r="I478" i="10" s="1"/>
  <c r="L478" i="10" s="1"/>
  <c r="K477" i="10"/>
  <c r="N477" i="10" s="1"/>
  <c r="H477" i="10"/>
  <c r="G477" i="10"/>
  <c r="J477" i="10" s="1"/>
  <c r="M477" i="10" s="1"/>
  <c r="F477" i="10"/>
  <c r="I477" i="10" s="1"/>
  <c r="L477" i="10" s="1"/>
  <c r="L476" i="10"/>
  <c r="I476" i="10"/>
  <c r="H476" i="10"/>
  <c r="K476" i="10" s="1"/>
  <c r="N476" i="10" s="1"/>
  <c r="G476" i="10"/>
  <c r="J476" i="10" s="1"/>
  <c r="M476" i="10" s="1"/>
  <c r="F476" i="10"/>
  <c r="M475" i="10"/>
  <c r="J475" i="10"/>
  <c r="I475" i="10"/>
  <c r="L475" i="10" s="1"/>
  <c r="H475" i="10"/>
  <c r="K475" i="10" s="1"/>
  <c r="N475" i="10" s="1"/>
  <c r="G475" i="10"/>
  <c r="F475" i="10"/>
  <c r="N474" i="10"/>
  <c r="K474" i="10"/>
  <c r="J474" i="10"/>
  <c r="M474" i="10" s="1"/>
  <c r="H474" i="10"/>
  <c r="G474" i="10"/>
  <c r="F474" i="10"/>
  <c r="I474" i="10" s="1"/>
  <c r="L474" i="10" s="1"/>
  <c r="K473" i="10"/>
  <c r="N473" i="10" s="1"/>
  <c r="H473" i="10"/>
  <c r="G473" i="10"/>
  <c r="J473" i="10" s="1"/>
  <c r="M473" i="10" s="1"/>
  <c r="F473" i="10"/>
  <c r="I473" i="10" s="1"/>
  <c r="L473" i="10" s="1"/>
  <c r="L472" i="10"/>
  <c r="I472" i="10"/>
  <c r="H472" i="10"/>
  <c r="K472" i="10" s="1"/>
  <c r="N472" i="10" s="1"/>
  <c r="G472" i="10"/>
  <c r="J472" i="10" s="1"/>
  <c r="M472" i="10" s="1"/>
  <c r="F472" i="10"/>
  <c r="M471" i="10"/>
  <c r="J471" i="10"/>
  <c r="I471" i="10"/>
  <c r="L471" i="10" s="1"/>
  <c r="H471" i="10"/>
  <c r="K471" i="10" s="1"/>
  <c r="N471" i="10" s="1"/>
  <c r="Q471" i="10" s="1"/>
  <c r="G471" i="10"/>
  <c r="F471" i="10"/>
  <c r="N470" i="10"/>
  <c r="K470" i="10"/>
  <c r="J470" i="10"/>
  <c r="M470" i="10" s="1"/>
  <c r="H470" i="10"/>
  <c r="G470" i="10"/>
  <c r="F470" i="10"/>
  <c r="I470" i="10" s="1"/>
  <c r="L470" i="10" s="1"/>
  <c r="K469" i="10"/>
  <c r="N469" i="10" s="1"/>
  <c r="H469" i="10"/>
  <c r="G469" i="10"/>
  <c r="J469" i="10" s="1"/>
  <c r="M469" i="10" s="1"/>
  <c r="F469" i="10"/>
  <c r="I469" i="10" s="1"/>
  <c r="L469" i="10" s="1"/>
  <c r="O469" i="10" s="1"/>
  <c r="L468" i="10"/>
  <c r="I468" i="10"/>
  <c r="H468" i="10"/>
  <c r="K468" i="10" s="1"/>
  <c r="N468" i="10" s="1"/>
  <c r="G468" i="10"/>
  <c r="J468" i="10" s="1"/>
  <c r="M468" i="10" s="1"/>
  <c r="P468" i="10" s="1"/>
  <c r="F468" i="10"/>
  <c r="M467" i="10"/>
  <c r="J467" i="10"/>
  <c r="I467" i="10"/>
  <c r="L467" i="10" s="1"/>
  <c r="H467" i="10"/>
  <c r="K467" i="10" s="1"/>
  <c r="N467" i="10" s="1"/>
  <c r="G467" i="10"/>
  <c r="F467" i="10"/>
  <c r="N466" i="10"/>
  <c r="K466" i="10"/>
  <c r="J466" i="10"/>
  <c r="M466" i="10" s="1"/>
  <c r="H466" i="10"/>
  <c r="G466" i="10"/>
  <c r="F466" i="10"/>
  <c r="I466" i="10" s="1"/>
  <c r="L466" i="10" s="1"/>
  <c r="K465" i="10"/>
  <c r="N465" i="10" s="1"/>
  <c r="H465" i="10"/>
  <c r="G465" i="10"/>
  <c r="J465" i="10" s="1"/>
  <c r="M465" i="10" s="1"/>
  <c r="F465" i="10"/>
  <c r="I465" i="10" s="1"/>
  <c r="L465" i="10" s="1"/>
  <c r="L464" i="10"/>
  <c r="I464" i="10"/>
  <c r="H464" i="10"/>
  <c r="K464" i="10" s="1"/>
  <c r="N464" i="10" s="1"/>
  <c r="G464" i="10"/>
  <c r="J464" i="10" s="1"/>
  <c r="M464" i="10" s="1"/>
  <c r="F464" i="10"/>
  <c r="M463" i="10"/>
  <c r="J463" i="10"/>
  <c r="I463" i="10"/>
  <c r="L463" i="10" s="1"/>
  <c r="H463" i="10"/>
  <c r="K463" i="10" s="1"/>
  <c r="N463" i="10" s="1"/>
  <c r="G463" i="10"/>
  <c r="F463" i="10"/>
  <c r="N462" i="10"/>
  <c r="K462" i="10"/>
  <c r="J462" i="10"/>
  <c r="M462" i="10" s="1"/>
  <c r="H462" i="10"/>
  <c r="G462" i="10"/>
  <c r="F462" i="10"/>
  <c r="I462" i="10" s="1"/>
  <c r="L462" i="10" s="1"/>
  <c r="K461" i="10"/>
  <c r="N461" i="10" s="1"/>
  <c r="H461" i="10"/>
  <c r="G461" i="10"/>
  <c r="J461" i="10" s="1"/>
  <c r="M461" i="10" s="1"/>
  <c r="F461" i="10"/>
  <c r="I461" i="10" s="1"/>
  <c r="L461" i="10" s="1"/>
  <c r="L460" i="10"/>
  <c r="I460" i="10"/>
  <c r="H460" i="10"/>
  <c r="K460" i="10" s="1"/>
  <c r="N460" i="10" s="1"/>
  <c r="G460" i="10"/>
  <c r="J460" i="10" s="1"/>
  <c r="M460" i="10" s="1"/>
  <c r="F460" i="10"/>
  <c r="M459" i="10"/>
  <c r="J459" i="10"/>
  <c r="I459" i="10"/>
  <c r="L459" i="10" s="1"/>
  <c r="H459" i="10"/>
  <c r="K459" i="10" s="1"/>
  <c r="N459" i="10" s="1"/>
  <c r="G459" i="10"/>
  <c r="F459" i="10"/>
  <c r="N458" i="10"/>
  <c r="K458" i="10"/>
  <c r="J458" i="10"/>
  <c r="M458" i="10" s="1"/>
  <c r="H458" i="10"/>
  <c r="G458" i="10"/>
  <c r="F458" i="10"/>
  <c r="I458" i="10" s="1"/>
  <c r="L458" i="10" s="1"/>
  <c r="K457" i="10"/>
  <c r="N457" i="10" s="1"/>
  <c r="H457" i="10"/>
  <c r="G457" i="10"/>
  <c r="J457" i="10" s="1"/>
  <c r="M457" i="10" s="1"/>
  <c r="F457" i="10"/>
  <c r="I457" i="10" s="1"/>
  <c r="L457" i="10" s="1"/>
  <c r="L456" i="10"/>
  <c r="I456" i="10"/>
  <c r="H456" i="10"/>
  <c r="K456" i="10" s="1"/>
  <c r="N456" i="10" s="1"/>
  <c r="G456" i="10"/>
  <c r="J456" i="10" s="1"/>
  <c r="M456" i="10" s="1"/>
  <c r="F456" i="10"/>
  <c r="M455" i="10"/>
  <c r="J455" i="10"/>
  <c r="I455" i="10"/>
  <c r="L455" i="10" s="1"/>
  <c r="H455" i="10"/>
  <c r="K455" i="10" s="1"/>
  <c r="N455" i="10" s="1"/>
  <c r="Q455" i="10" s="1"/>
  <c r="G455" i="10"/>
  <c r="F455" i="10"/>
  <c r="N454" i="10"/>
  <c r="K454" i="10"/>
  <c r="J454" i="10"/>
  <c r="M454" i="10" s="1"/>
  <c r="H454" i="10"/>
  <c r="G454" i="10"/>
  <c r="F454" i="10"/>
  <c r="I454" i="10" s="1"/>
  <c r="L454" i="10" s="1"/>
  <c r="K453" i="10"/>
  <c r="N453" i="10" s="1"/>
  <c r="H453" i="10"/>
  <c r="G453" i="10"/>
  <c r="J453" i="10" s="1"/>
  <c r="M453" i="10" s="1"/>
  <c r="F453" i="10"/>
  <c r="I453" i="10" s="1"/>
  <c r="L453" i="10" s="1"/>
  <c r="O453" i="10" s="1"/>
  <c r="L452" i="10"/>
  <c r="I452" i="10"/>
  <c r="H452" i="10"/>
  <c r="K452" i="10" s="1"/>
  <c r="N452" i="10" s="1"/>
  <c r="G452" i="10"/>
  <c r="J452" i="10" s="1"/>
  <c r="M452" i="10" s="1"/>
  <c r="P452" i="10" s="1"/>
  <c r="F452" i="10"/>
  <c r="M451" i="10"/>
  <c r="J451" i="10"/>
  <c r="I451" i="10"/>
  <c r="L451" i="10" s="1"/>
  <c r="H451" i="10"/>
  <c r="K451" i="10" s="1"/>
  <c r="N451" i="10" s="1"/>
  <c r="G451" i="10"/>
  <c r="F451" i="10"/>
  <c r="N450" i="10"/>
  <c r="K450" i="10"/>
  <c r="J450" i="10"/>
  <c r="M450" i="10" s="1"/>
  <c r="H450" i="10"/>
  <c r="G450" i="10"/>
  <c r="F450" i="10"/>
  <c r="I450" i="10" s="1"/>
  <c r="L450" i="10" s="1"/>
  <c r="K449" i="10"/>
  <c r="N449" i="10" s="1"/>
  <c r="H449" i="10"/>
  <c r="G449" i="10"/>
  <c r="J449" i="10" s="1"/>
  <c r="M449" i="10" s="1"/>
  <c r="F449" i="10"/>
  <c r="I449" i="10" s="1"/>
  <c r="L449" i="10" s="1"/>
  <c r="L448" i="10"/>
  <c r="I448" i="10"/>
  <c r="H448" i="10"/>
  <c r="K448" i="10" s="1"/>
  <c r="N448" i="10" s="1"/>
  <c r="G448" i="10"/>
  <c r="J448" i="10" s="1"/>
  <c r="M448" i="10" s="1"/>
  <c r="F448" i="10"/>
  <c r="M447" i="10"/>
  <c r="J447" i="10"/>
  <c r="I447" i="10"/>
  <c r="L447" i="10" s="1"/>
  <c r="H447" i="10"/>
  <c r="K447" i="10" s="1"/>
  <c r="N447" i="10" s="1"/>
  <c r="G447" i="10"/>
  <c r="F447" i="10"/>
  <c r="N446" i="10"/>
  <c r="K446" i="10"/>
  <c r="J446" i="10"/>
  <c r="M446" i="10" s="1"/>
  <c r="H446" i="10"/>
  <c r="G446" i="10"/>
  <c r="F446" i="10"/>
  <c r="I446" i="10" s="1"/>
  <c r="L446" i="10" s="1"/>
  <c r="K445" i="10"/>
  <c r="N445" i="10" s="1"/>
  <c r="H445" i="10"/>
  <c r="G445" i="10"/>
  <c r="J445" i="10" s="1"/>
  <c r="M445" i="10" s="1"/>
  <c r="F445" i="10"/>
  <c r="I445" i="10" s="1"/>
  <c r="L445" i="10" s="1"/>
  <c r="L444" i="10"/>
  <c r="I444" i="10"/>
  <c r="H444" i="10"/>
  <c r="K444" i="10" s="1"/>
  <c r="N444" i="10" s="1"/>
  <c r="G444" i="10"/>
  <c r="J444" i="10" s="1"/>
  <c r="M444" i="10" s="1"/>
  <c r="F444" i="10"/>
  <c r="M443" i="10"/>
  <c r="J443" i="10"/>
  <c r="I443" i="10"/>
  <c r="L443" i="10" s="1"/>
  <c r="H443" i="10"/>
  <c r="K443" i="10" s="1"/>
  <c r="N443" i="10" s="1"/>
  <c r="G443" i="10"/>
  <c r="F443" i="10"/>
  <c r="N442" i="10"/>
  <c r="K442" i="10"/>
  <c r="J442" i="10"/>
  <c r="M442" i="10" s="1"/>
  <c r="H442" i="10"/>
  <c r="G442" i="10"/>
  <c r="F442" i="10"/>
  <c r="I442" i="10" s="1"/>
  <c r="L442" i="10" s="1"/>
  <c r="K441" i="10"/>
  <c r="N441" i="10" s="1"/>
  <c r="H441" i="10"/>
  <c r="G441" i="10"/>
  <c r="J441" i="10" s="1"/>
  <c r="M441" i="10" s="1"/>
  <c r="F441" i="10"/>
  <c r="I441" i="10" s="1"/>
  <c r="L441" i="10" s="1"/>
  <c r="L440" i="10"/>
  <c r="I440" i="10"/>
  <c r="H440" i="10"/>
  <c r="K440" i="10" s="1"/>
  <c r="N440" i="10" s="1"/>
  <c r="G440" i="10"/>
  <c r="J440" i="10" s="1"/>
  <c r="M440" i="10" s="1"/>
  <c r="F440" i="10"/>
  <c r="M439" i="10"/>
  <c r="J439" i="10"/>
  <c r="I439" i="10"/>
  <c r="L439" i="10" s="1"/>
  <c r="H439" i="10"/>
  <c r="K439" i="10" s="1"/>
  <c r="N439" i="10" s="1"/>
  <c r="Q439" i="10" s="1"/>
  <c r="G439" i="10"/>
  <c r="F439" i="10"/>
  <c r="N438" i="10"/>
  <c r="K438" i="10"/>
  <c r="J438" i="10"/>
  <c r="M438" i="10" s="1"/>
  <c r="H438" i="10"/>
  <c r="G438" i="10"/>
  <c r="F438" i="10"/>
  <c r="I438" i="10" s="1"/>
  <c r="L438" i="10" s="1"/>
  <c r="K437" i="10"/>
  <c r="N437" i="10" s="1"/>
  <c r="H437" i="10"/>
  <c r="G437" i="10"/>
  <c r="J437" i="10" s="1"/>
  <c r="M437" i="10" s="1"/>
  <c r="F437" i="10"/>
  <c r="I437" i="10" s="1"/>
  <c r="L437" i="10" s="1"/>
  <c r="O437" i="10" s="1"/>
  <c r="L436" i="10"/>
  <c r="I436" i="10"/>
  <c r="H436" i="10"/>
  <c r="K436" i="10" s="1"/>
  <c r="N436" i="10" s="1"/>
  <c r="G436" i="10"/>
  <c r="J436" i="10" s="1"/>
  <c r="M436" i="10" s="1"/>
  <c r="P436" i="10" s="1"/>
  <c r="F436" i="10"/>
  <c r="M435" i="10"/>
  <c r="J435" i="10"/>
  <c r="I435" i="10"/>
  <c r="L435" i="10" s="1"/>
  <c r="H435" i="10"/>
  <c r="K435" i="10" s="1"/>
  <c r="N435" i="10" s="1"/>
  <c r="G435" i="10"/>
  <c r="F435" i="10"/>
  <c r="N434" i="10"/>
  <c r="K434" i="10"/>
  <c r="J434" i="10"/>
  <c r="M434" i="10" s="1"/>
  <c r="H434" i="10"/>
  <c r="G434" i="10"/>
  <c r="F434" i="10"/>
  <c r="I434" i="10" s="1"/>
  <c r="L434" i="10" s="1"/>
  <c r="K433" i="10"/>
  <c r="N433" i="10" s="1"/>
  <c r="H433" i="10"/>
  <c r="G433" i="10"/>
  <c r="J433" i="10" s="1"/>
  <c r="M433" i="10" s="1"/>
  <c r="F433" i="10"/>
  <c r="I433" i="10" s="1"/>
  <c r="L433" i="10" s="1"/>
  <c r="L432" i="10"/>
  <c r="I432" i="10"/>
  <c r="H432" i="10"/>
  <c r="K432" i="10" s="1"/>
  <c r="N432" i="10" s="1"/>
  <c r="G432" i="10"/>
  <c r="J432" i="10" s="1"/>
  <c r="M432" i="10" s="1"/>
  <c r="F432" i="10"/>
  <c r="M431" i="10"/>
  <c r="J431" i="10"/>
  <c r="I431" i="10"/>
  <c r="L431" i="10" s="1"/>
  <c r="H431" i="10"/>
  <c r="K431" i="10" s="1"/>
  <c r="N431" i="10" s="1"/>
  <c r="G431" i="10"/>
  <c r="F431" i="10"/>
  <c r="N430" i="10"/>
  <c r="K430" i="10"/>
  <c r="J430" i="10"/>
  <c r="M430" i="10" s="1"/>
  <c r="H430" i="10"/>
  <c r="G430" i="10"/>
  <c r="F430" i="10"/>
  <c r="I430" i="10" s="1"/>
  <c r="L430" i="10" s="1"/>
  <c r="K429" i="10"/>
  <c r="N429" i="10" s="1"/>
  <c r="H429" i="10"/>
  <c r="G429" i="10"/>
  <c r="J429" i="10" s="1"/>
  <c r="M429" i="10" s="1"/>
  <c r="F429" i="10"/>
  <c r="I429" i="10" s="1"/>
  <c r="L429" i="10" s="1"/>
  <c r="L428" i="10"/>
  <c r="I428" i="10"/>
  <c r="H428" i="10"/>
  <c r="K428" i="10" s="1"/>
  <c r="N428" i="10" s="1"/>
  <c r="G428" i="10"/>
  <c r="J428" i="10" s="1"/>
  <c r="M428" i="10" s="1"/>
  <c r="F428" i="10"/>
  <c r="M427" i="10"/>
  <c r="J427" i="10"/>
  <c r="I427" i="10"/>
  <c r="L427" i="10" s="1"/>
  <c r="H427" i="10"/>
  <c r="K427" i="10" s="1"/>
  <c r="N427" i="10" s="1"/>
  <c r="G427" i="10"/>
  <c r="F427" i="10"/>
  <c r="N426" i="10"/>
  <c r="K426" i="10"/>
  <c r="J426" i="10"/>
  <c r="M426" i="10" s="1"/>
  <c r="H426" i="10"/>
  <c r="G426" i="10"/>
  <c r="F426" i="10"/>
  <c r="I426" i="10" s="1"/>
  <c r="L426" i="10" s="1"/>
  <c r="K425" i="10"/>
  <c r="N425" i="10" s="1"/>
  <c r="H425" i="10"/>
  <c r="G425" i="10"/>
  <c r="J425" i="10" s="1"/>
  <c r="M425" i="10" s="1"/>
  <c r="F425" i="10"/>
  <c r="I425" i="10" s="1"/>
  <c r="L425" i="10" s="1"/>
  <c r="L424" i="10"/>
  <c r="I424" i="10"/>
  <c r="H424" i="10"/>
  <c r="K424" i="10" s="1"/>
  <c r="N424" i="10" s="1"/>
  <c r="G424" i="10"/>
  <c r="J424" i="10" s="1"/>
  <c r="M424" i="10" s="1"/>
  <c r="F424" i="10"/>
  <c r="M423" i="10"/>
  <c r="J423" i="10"/>
  <c r="I423" i="10"/>
  <c r="L423" i="10" s="1"/>
  <c r="H423" i="10"/>
  <c r="K423" i="10" s="1"/>
  <c r="N423" i="10" s="1"/>
  <c r="Q423" i="10" s="1"/>
  <c r="G423" i="10"/>
  <c r="F423" i="10"/>
  <c r="N422" i="10"/>
  <c r="K422" i="10"/>
  <c r="J422" i="10"/>
  <c r="M422" i="10" s="1"/>
  <c r="H422" i="10"/>
  <c r="G422" i="10"/>
  <c r="F422" i="10"/>
  <c r="I422" i="10" s="1"/>
  <c r="L422" i="10" s="1"/>
  <c r="K421" i="10"/>
  <c r="N421" i="10" s="1"/>
  <c r="H421" i="10"/>
  <c r="G421" i="10"/>
  <c r="J421" i="10" s="1"/>
  <c r="M421" i="10" s="1"/>
  <c r="F421" i="10"/>
  <c r="I421" i="10" s="1"/>
  <c r="L421" i="10" s="1"/>
  <c r="O421" i="10" s="1"/>
  <c r="L420" i="10"/>
  <c r="I420" i="10"/>
  <c r="H420" i="10"/>
  <c r="K420" i="10" s="1"/>
  <c r="N420" i="10" s="1"/>
  <c r="G420" i="10"/>
  <c r="J420" i="10" s="1"/>
  <c r="M420" i="10" s="1"/>
  <c r="P420" i="10" s="1"/>
  <c r="F420" i="10"/>
  <c r="M419" i="10"/>
  <c r="J419" i="10"/>
  <c r="I419" i="10"/>
  <c r="L419" i="10" s="1"/>
  <c r="H419" i="10"/>
  <c r="K419" i="10" s="1"/>
  <c r="N419" i="10" s="1"/>
  <c r="G419" i="10"/>
  <c r="F419" i="10"/>
  <c r="N418" i="10"/>
  <c r="K418" i="10"/>
  <c r="J418" i="10"/>
  <c r="M418" i="10" s="1"/>
  <c r="H418" i="10"/>
  <c r="G418" i="10"/>
  <c r="F418" i="10"/>
  <c r="I418" i="10" s="1"/>
  <c r="L418" i="10" s="1"/>
  <c r="K417" i="10"/>
  <c r="N417" i="10" s="1"/>
  <c r="H417" i="10"/>
  <c r="G417" i="10"/>
  <c r="J417" i="10" s="1"/>
  <c r="M417" i="10" s="1"/>
  <c r="F417" i="10"/>
  <c r="I417" i="10" s="1"/>
  <c r="L417" i="10" s="1"/>
  <c r="L416" i="10"/>
  <c r="I416" i="10"/>
  <c r="H416" i="10"/>
  <c r="K416" i="10" s="1"/>
  <c r="N416" i="10" s="1"/>
  <c r="G416" i="10"/>
  <c r="J416" i="10" s="1"/>
  <c r="M416" i="10" s="1"/>
  <c r="F416" i="10"/>
  <c r="M415" i="10"/>
  <c r="J415" i="10"/>
  <c r="I415" i="10"/>
  <c r="L415" i="10" s="1"/>
  <c r="H415" i="10"/>
  <c r="K415" i="10" s="1"/>
  <c r="N415" i="10" s="1"/>
  <c r="G415" i="10"/>
  <c r="F415" i="10"/>
  <c r="N414" i="10"/>
  <c r="K414" i="10"/>
  <c r="J414" i="10"/>
  <c r="M414" i="10" s="1"/>
  <c r="H414" i="10"/>
  <c r="G414" i="10"/>
  <c r="F414" i="10"/>
  <c r="I414" i="10" s="1"/>
  <c r="L414" i="10" s="1"/>
  <c r="K413" i="10"/>
  <c r="N413" i="10" s="1"/>
  <c r="H413" i="10"/>
  <c r="G413" i="10"/>
  <c r="J413" i="10" s="1"/>
  <c r="M413" i="10" s="1"/>
  <c r="F413" i="10"/>
  <c r="I413" i="10" s="1"/>
  <c r="L413" i="10" s="1"/>
  <c r="L412" i="10"/>
  <c r="I412" i="10"/>
  <c r="H412" i="10"/>
  <c r="K412" i="10" s="1"/>
  <c r="N412" i="10" s="1"/>
  <c r="G412" i="10"/>
  <c r="J412" i="10" s="1"/>
  <c r="M412" i="10" s="1"/>
  <c r="F412" i="10"/>
  <c r="M411" i="10"/>
  <c r="J411" i="10"/>
  <c r="I411" i="10"/>
  <c r="L411" i="10" s="1"/>
  <c r="H411" i="10"/>
  <c r="K411" i="10" s="1"/>
  <c r="N411" i="10" s="1"/>
  <c r="G411" i="10"/>
  <c r="F411" i="10"/>
  <c r="N410" i="10"/>
  <c r="K410" i="10"/>
  <c r="J410" i="10"/>
  <c r="M410" i="10" s="1"/>
  <c r="H410" i="10"/>
  <c r="G410" i="10"/>
  <c r="F410" i="10"/>
  <c r="I410" i="10" s="1"/>
  <c r="L410" i="10" s="1"/>
  <c r="K409" i="10"/>
  <c r="N409" i="10" s="1"/>
  <c r="H409" i="10"/>
  <c r="G409" i="10"/>
  <c r="J409" i="10" s="1"/>
  <c r="M409" i="10" s="1"/>
  <c r="F409" i="10"/>
  <c r="I409" i="10" s="1"/>
  <c r="L409" i="10" s="1"/>
  <c r="L408" i="10"/>
  <c r="H408" i="10"/>
  <c r="K408" i="10" s="1"/>
  <c r="N408" i="10" s="1"/>
  <c r="G408" i="10"/>
  <c r="J408" i="10" s="1"/>
  <c r="M408" i="10" s="1"/>
  <c r="F408" i="10"/>
  <c r="I408" i="10" s="1"/>
  <c r="M407" i="10"/>
  <c r="I407" i="10"/>
  <c r="L407" i="10" s="1"/>
  <c r="H407" i="10"/>
  <c r="K407" i="10" s="1"/>
  <c r="N407" i="10" s="1"/>
  <c r="G407" i="10"/>
  <c r="J407" i="10" s="1"/>
  <c r="F407" i="10"/>
  <c r="N406" i="10"/>
  <c r="J406" i="10"/>
  <c r="M406" i="10" s="1"/>
  <c r="H406" i="10"/>
  <c r="K406" i="10" s="1"/>
  <c r="G406" i="10"/>
  <c r="F406" i="10"/>
  <c r="I406" i="10" s="1"/>
  <c r="L406" i="10" s="1"/>
  <c r="K405" i="10"/>
  <c r="N405" i="10" s="1"/>
  <c r="H405" i="10"/>
  <c r="G405" i="10"/>
  <c r="J405" i="10" s="1"/>
  <c r="M405" i="10" s="1"/>
  <c r="F405" i="10"/>
  <c r="I405" i="10" s="1"/>
  <c r="L405" i="10" s="1"/>
  <c r="H404" i="10"/>
  <c r="K404" i="10" s="1"/>
  <c r="N404" i="10" s="1"/>
  <c r="G404" i="10"/>
  <c r="J404" i="10" s="1"/>
  <c r="M404" i="10" s="1"/>
  <c r="F404" i="10"/>
  <c r="I404" i="10" s="1"/>
  <c r="L404" i="10" s="1"/>
  <c r="I403" i="10"/>
  <c r="L403" i="10" s="1"/>
  <c r="H403" i="10"/>
  <c r="K403" i="10" s="1"/>
  <c r="N403" i="10" s="1"/>
  <c r="G403" i="10"/>
  <c r="J403" i="10" s="1"/>
  <c r="M403" i="10" s="1"/>
  <c r="F403" i="10"/>
  <c r="J402" i="10"/>
  <c r="M402" i="10" s="1"/>
  <c r="H402" i="10"/>
  <c r="K402" i="10" s="1"/>
  <c r="N402" i="10" s="1"/>
  <c r="G402" i="10"/>
  <c r="F402" i="10"/>
  <c r="I402" i="10" s="1"/>
  <c r="L402" i="10" s="1"/>
  <c r="K401" i="10"/>
  <c r="N401" i="10" s="1"/>
  <c r="H401" i="10"/>
  <c r="G401" i="10"/>
  <c r="J401" i="10" s="1"/>
  <c r="M401" i="10" s="1"/>
  <c r="F401" i="10"/>
  <c r="I401" i="10" s="1"/>
  <c r="L401" i="10" s="1"/>
  <c r="L400" i="10"/>
  <c r="H400" i="10"/>
  <c r="K400" i="10" s="1"/>
  <c r="N400" i="10" s="1"/>
  <c r="G400" i="10"/>
  <c r="J400" i="10" s="1"/>
  <c r="M400" i="10" s="1"/>
  <c r="F400" i="10"/>
  <c r="I400" i="10" s="1"/>
  <c r="M399" i="10"/>
  <c r="I399" i="10"/>
  <c r="L399" i="10" s="1"/>
  <c r="H399" i="10"/>
  <c r="K399" i="10" s="1"/>
  <c r="N399" i="10" s="1"/>
  <c r="G399" i="10"/>
  <c r="J399" i="10" s="1"/>
  <c r="F399" i="10"/>
  <c r="N398" i="10"/>
  <c r="K398" i="10"/>
  <c r="J398" i="10"/>
  <c r="M398" i="10" s="1"/>
  <c r="H398" i="10"/>
  <c r="G398" i="10"/>
  <c r="F398" i="10"/>
  <c r="I398" i="10" s="1"/>
  <c r="L398" i="10" s="1"/>
  <c r="K397" i="10"/>
  <c r="N397" i="10" s="1"/>
  <c r="H397" i="10"/>
  <c r="G397" i="10"/>
  <c r="J397" i="10" s="1"/>
  <c r="M397" i="10" s="1"/>
  <c r="F397" i="10"/>
  <c r="I397" i="10" s="1"/>
  <c r="L397" i="10" s="1"/>
  <c r="L396" i="10"/>
  <c r="I396" i="10"/>
  <c r="H396" i="10"/>
  <c r="K396" i="10" s="1"/>
  <c r="N396" i="10" s="1"/>
  <c r="G396" i="10"/>
  <c r="J396" i="10" s="1"/>
  <c r="M396" i="10" s="1"/>
  <c r="F396" i="10"/>
  <c r="M395" i="10"/>
  <c r="J395" i="10"/>
  <c r="I395" i="10"/>
  <c r="L395" i="10" s="1"/>
  <c r="H395" i="10"/>
  <c r="K395" i="10" s="1"/>
  <c r="N395" i="10" s="1"/>
  <c r="G395" i="10"/>
  <c r="F395" i="10"/>
  <c r="N394" i="10"/>
  <c r="K394" i="10"/>
  <c r="J394" i="10"/>
  <c r="M394" i="10" s="1"/>
  <c r="H394" i="10"/>
  <c r="G394" i="10"/>
  <c r="F394" i="10"/>
  <c r="I394" i="10" s="1"/>
  <c r="L394" i="10" s="1"/>
  <c r="K393" i="10"/>
  <c r="N393" i="10" s="1"/>
  <c r="H393" i="10"/>
  <c r="G393" i="10"/>
  <c r="J393" i="10" s="1"/>
  <c r="M393" i="10" s="1"/>
  <c r="F393" i="10"/>
  <c r="I393" i="10" s="1"/>
  <c r="L393" i="10" s="1"/>
  <c r="L392" i="10"/>
  <c r="I392" i="10"/>
  <c r="H392" i="10"/>
  <c r="K392" i="10" s="1"/>
  <c r="N392" i="10" s="1"/>
  <c r="G392" i="10"/>
  <c r="J392" i="10" s="1"/>
  <c r="M392" i="10" s="1"/>
  <c r="F392" i="10"/>
  <c r="M391" i="10"/>
  <c r="J391" i="10"/>
  <c r="I391" i="10"/>
  <c r="L391" i="10" s="1"/>
  <c r="H391" i="10"/>
  <c r="K391" i="10" s="1"/>
  <c r="N391" i="10" s="1"/>
  <c r="G391" i="10"/>
  <c r="F391" i="10"/>
  <c r="N390" i="10"/>
  <c r="K390" i="10"/>
  <c r="J390" i="10"/>
  <c r="M390" i="10" s="1"/>
  <c r="H390" i="10"/>
  <c r="G390" i="10"/>
  <c r="F390" i="10"/>
  <c r="I390" i="10" s="1"/>
  <c r="L390" i="10" s="1"/>
  <c r="K389" i="10"/>
  <c r="N389" i="10" s="1"/>
  <c r="H389" i="10"/>
  <c r="G389" i="10"/>
  <c r="J389" i="10" s="1"/>
  <c r="M389" i="10" s="1"/>
  <c r="F389" i="10"/>
  <c r="I389" i="10" s="1"/>
  <c r="L389" i="10" s="1"/>
  <c r="O389" i="10" s="1"/>
  <c r="L388" i="10"/>
  <c r="I388" i="10"/>
  <c r="H388" i="10"/>
  <c r="K388" i="10" s="1"/>
  <c r="N388" i="10" s="1"/>
  <c r="G388" i="10"/>
  <c r="J388" i="10" s="1"/>
  <c r="M388" i="10" s="1"/>
  <c r="P388" i="10" s="1"/>
  <c r="F388" i="10"/>
  <c r="M387" i="10"/>
  <c r="J387" i="10"/>
  <c r="I387" i="10"/>
  <c r="L387" i="10" s="1"/>
  <c r="H387" i="10"/>
  <c r="K387" i="10" s="1"/>
  <c r="N387" i="10" s="1"/>
  <c r="G387" i="10"/>
  <c r="F387" i="10"/>
  <c r="N386" i="10"/>
  <c r="K386" i="10"/>
  <c r="J386" i="10"/>
  <c r="M386" i="10" s="1"/>
  <c r="H386" i="10"/>
  <c r="G386" i="10"/>
  <c r="F386" i="10"/>
  <c r="I386" i="10" s="1"/>
  <c r="L386" i="10" s="1"/>
  <c r="K385" i="10"/>
  <c r="N385" i="10" s="1"/>
  <c r="H385" i="10"/>
  <c r="G385" i="10"/>
  <c r="J385" i="10" s="1"/>
  <c r="M385" i="10" s="1"/>
  <c r="F385" i="10"/>
  <c r="I385" i="10" s="1"/>
  <c r="L385" i="10" s="1"/>
  <c r="L384" i="10"/>
  <c r="I384" i="10"/>
  <c r="H384" i="10"/>
  <c r="K384" i="10" s="1"/>
  <c r="N384" i="10" s="1"/>
  <c r="G384" i="10"/>
  <c r="J384" i="10" s="1"/>
  <c r="M384" i="10" s="1"/>
  <c r="F384" i="10"/>
  <c r="M383" i="10"/>
  <c r="I383" i="10"/>
  <c r="L383" i="10" s="1"/>
  <c r="H383" i="10"/>
  <c r="K383" i="10" s="1"/>
  <c r="N383" i="10" s="1"/>
  <c r="G383" i="10"/>
  <c r="J383" i="10" s="1"/>
  <c r="F383" i="10"/>
  <c r="N382" i="10"/>
  <c r="J382" i="10"/>
  <c r="M382" i="10" s="1"/>
  <c r="H382" i="10"/>
  <c r="K382" i="10" s="1"/>
  <c r="G382" i="10"/>
  <c r="F382" i="10"/>
  <c r="I382" i="10" s="1"/>
  <c r="L382" i="10" s="1"/>
  <c r="K381" i="10"/>
  <c r="N381" i="10" s="1"/>
  <c r="H381" i="10"/>
  <c r="G381" i="10"/>
  <c r="J381" i="10" s="1"/>
  <c r="M381" i="10" s="1"/>
  <c r="F381" i="10"/>
  <c r="I381" i="10" s="1"/>
  <c r="L381" i="10" s="1"/>
  <c r="O381" i="10" s="1"/>
  <c r="L380" i="10"/>
  <c r="I380" i="10"/>
  <c r="H380" i="10"/>
  <c r="K380" i="10" s="1"/>
  <c r="N380" i="10" s="1"/>
  <c r="G380" i="10"/>
  <c r="J380" i="10" s="1"/>
  <c r="M380" i="10" s="1"/>
  <c r="P380" i="10" s="1"/>
  <c r="F380" i="10"/>
  <c r="I379" i="10"/>
  <c r="L379" i="10" s="1"/>
  <c r="H379" i="10"/>
  <c r="K379" i="10" s="1"/>
  <c r="N379" i="10" s="1"/>
  <c r="G379" i="10"/>
  <c r="J379" i="10" s="1"/>
  <c r="M379" i="10" s="1"/>
  <c r="F379" i="10"/>
  <c r="N378" i="10"/>
  <c r="J378" i="10"/>
  <c r="M378" i="10" s="1"/>
  <c r="H378" i="10"/>
  <c r="K378" i="10" s="1"/>
  <c r="G378" i="10"/>
  <c r="F378" i="10"/>
  <c r="I378" i="10" s="1"/>
  <c r="L378" i="10" s="1"/>
  <c r="K377" i="10"/>
  <c r="N377" i="10" s="1"/>
  <c r="H377" i="10"/>
  <c r="G377" i="10"/>
  <c r="J377" i="10" s="1"/>
  <c r="M377" i="10" s="1"/>
  <c r="F377" i="10"/>
  <c r="I377" i="10" s="1"/>
  <c r="L377" i="10" s="1"/>
  <c r="L376" i="10"/>
  <c r="H376" i="10"/>
  <c r="K376" i="10" s="1"/>
  <c r="N376" i="10" s="1"/>
  <c r="G376" i="10"/>
  <c r="J376" i="10" s="1"/>
  <c r="M376" i="10" s="1"/>
  <c r="F376" i="10"/>
  <c r="I376" i="10" s="1"/>
  <c r="M375" i="10"/>
  <c r="I375" i="10"/>
  <c r="L375" i="10" s="1"/>
  <c r="H375" i="10"/>
  <c r="K375" i="10" s="1"/>
  <c r="N375" i="10" s="1"/>
  <c r="G375" i="10"/>
  <c r="J375" i="10" s="1"/>
  <c r="F375" i="10"/>
  <c r="J374" i="10"/>
  <c r="M374" i="10" s="1"/>
  <c r="H374" i="10"/>
  <c r="K374" i="10" s="1"/>
  <c r="N374" i="10" s="1"/>
  <c r="G374" i="10"/>
  <c r="F374" i="10"/>
  <c r="I374" i="10" s="1"/>
  <c r="L374" i="10" s="1"/>
  <c r="K373" i="10"/>
  <c r="N373" i="10" s="1"/>
  <c r="H373" i="10"/>
  <c r="G373" i="10"/>
  <c r="J373" i="10" s="1"/>
  <c r="M373" i="10" s="1"/>
  <c r="F373" i="10"/>
  <c r="I373" i="10" s="1"/>
  <c r="L373" i="10" s="1"/>
  <c r="H372" i="10"/>
  <c r="K372" i="10" s="1"/>
  <c r="N372" i="10" s="1"/>
  <c r="G372" i="10"/>
  <c r="J372" i="10" s="1"/>
  <c r="M372" i="10" s="1"/>
  <c r="F372" i="10"/>
  <c r="I372" i="10" s="1"/>
  <c r="L372" i="10" s="1"/>
  <c r="I371" i="10"/>
  <c r="L371" i="10" s="1"/>
  <c r="H371" i="10"/>
  <c r="K371" i="10" s="1"/>
  <c r="N371" i="10" s="1"/>
  <c r="G371" i="10"/>
  <c r="J371" i="10" s="1"/>
  <c r="M371" i="10" s="1"/>
  <c r="F371" i="10"/>
  <c r="N370" i="10"/>
  <c r="J370" i="10"/>
  <c r="M370" i="10" s="1"/>
  <c r="H370" i="10"/>
  <c r="K370" i="10" s="1"/>
  <c r="G370" i="10"/>
  <c r="F370" i="10"/>
  <c r="I370" i="10" s="1"/>
  <c r="L370" i="10" s="1"/>
  <c r="K369" i="10"/>
  <c r="N369" i="10" s="1"/>
  <c r="H369" i="10"/>
  <c r="G369" i="10"/>
  <c r="J369" i="10" s="1"/>
  <c r="M369" i="10" s="1"/>
  <c r="F369" i="10"/>
  <c r="I369" i="10" s="1"/>
  <c r="L369" i="10" s="1"/>
  <c r="L368" i="10"/>
  <c r="H368" i="10"/>
  <c r="K368" i="10" s="1"/>
  <c r="N368" i="10" s="1"/>
  <c r="G368" i="10"/>
  <c r="J368" i="10" s="1"/>
  <c r="M368" i="10" s="1"/>
  <c r="F368" i="10"/>
  <c r="I368" i="10" s="1"/>
  <c r="M367" i="10"/>
  <c r="I367" i="10"/>
  <c r="L367" i="10" s="1"/>
  <c r="H367" i="10"/>
  <c r="K367" i="10" s="1"/>
  <c r="N367" i="10" s="1"/>
  <c r="G367" i="10"/>
  <c r="J367" i="10" s="1"/>
  <c r="F367" i="10"/>
  <c r="J366" i="10"/>
  <c r="M366" i="10" s="1"/>
  <c r="H366" i="10"/>
  <c r="K366" i="10" s="1"/>
  <c r="N366" i="10" s="1"/>
  <c r="G366" i="10"/>
  <c r="F366" i="10"/>
  <c r="I366" i="10" s="1"/>
  <c r="L366" i="10" s="1"/>
  <c r="K365" i="10"/>
  <c r="N365" i="10" s="1"/>
  <c r="H365" i="10"/>
  <c r="G365" i="10"/>
  <c r="J365" i="10" s="1"/>
  <c r="M365" i="10" s="1"/>
  <c r="F365" i="10"/>
  <c r="I365" i="10" s="1"/>
  <c r="L365" i="10" s="1"/>
  <c r="L364" i="10"/>
  <c r="I364" i="10"/>
  <c r="H364" i="10"/>
  <c r="K364" i="10" s="1"/>
  <c r="N364" i="10" s="1"/>
  <c r="G364" i="10"/>
  <c r="J364" i="10" s="1"/>
  <c r="M364" i="10" s="1"/>
  <c r="F364" i="10"/>
  <c r="M363" i="10"/>
  <c r="J363" i="10"/>
  <c r="I363" i="10"/>
  <c r="L363" i="10" s="1"/>
  <c r="H363" i="10"/>
  <c r="K363" i="10" s="1"/>
  <c r="N363" i="10" s="1"/>
  <c r="G363" i="10"/>
  <c r="F363" i="10"/>
  <c r="N362" i="10"/>
  <c r="K362" i="10"/>
  <c r="J362" i="10"/>
  <c r="M362" i="10" s="1"/>
  <c r="H362" i="10"/>
  <c r="G362" i="10"/>
  <c r="F362" i="10"/>
  <c r="I362" i="10" s="1"/>
  <c r="L362" i="10" s="1"/>
  <c r="K361" i="10"/>
  <c r="N361" i="10" s="1"/>
  <c r="H361" i="10"/>
  <c r="G361" i="10"/>
  <c r="J361" i="10" s="1"/>
  <c r="M361" i="10" s="1"/>
  <c r="F361" i="10"/>
  <c r="I361" i="10" s="1"/>
  <c r="L361" i="10" s="1"/>
  <c r="L360" i="10"/>
  <c r="I360" i="10"/>
  <c r="H360" i="10"/>
  <c r="K360" i="10" s="1"/>
  <c r="N360" i="10" s="1"/>
  <c r="G360" i="10"/>
  <c r="J360" i="10" s="1"/>
  <c r="M360" i="10" s="1"/>
  <c r="F360" i="10"/>
  <c r="M359" i="10"/>
  <c r="J359" i="10"/>
  <c r="I359" i="10"/>
  <c r="L359" i="10" s="1"/>
  <c r="H359" i="10"/>
  <c r="K359" i="10" s="1"/>
  <c r="N359" i="10" s="1"/>
  <c r="G359" i="10"/>
  <c r="F359" i="10"/>
  <c r="N358" i="10"/>
  <c r="K358" i="10"/>
  <c r="J358" i="10"/>
  <c r="M358" i="10" s="1"/>
  <c r="H358" i="10"/>
  <c r="G358" i="10"/>
  <c r="F358" i="10"/>
  <c r="I358" i="10" s="1"/>
  <c r="L358" i="10" s="1"/>
  <c r="K357" i="10"/>
  <c r="N357" i="10" s="1"/>
  <c r="H357" i="10"/>
  <c r="G357" i="10"/>
  <c r="J357" i="10" s="1"/>
  <c r="M357" i="10" s="1"/>
  <c r="F357" i="10"/>
  <c r="I357" i="10" s="1"/>
  <c r="L357" i="10" s="1"/>
  <c r="L356" i="10"/>
  <c r="I356" i="10"/>
  <c r="H356" i="10"/>
  <c r="K356" i="10" s="1"/>
  <c r="N356" i="10" s="1"/>
  <c r="G356" i="10"/>
  <c r="J356" i="10" s="1"/>
  <c r="M356" i="10" s="1"/>
  <c r="F356" i="10"/>
  <c r="M355" i="10"/>
  <c r="J355" i="10"/>
  <c r="I355" i="10"/>
  <c r="L355" i="10" s="1"/>
  <c r="H355" i="10"/>
  <c r="K355" i="10" s="1"/>
  <c r="N355" i="10" s="1"/>
  <c r="Q355" i="10" s="1"/>
  <c r="G355" i="10"/>
  <c r="F355" i="10"/>
  <c r="N354" i="10"/>
  <c r="K354" i="10"/>
  <c r="J354" i="10"/>
  <c r="M354" i="10" s="1"/>
  <c r="H354" i="10"/>
  <c r="G354" i="10"/>
  <c r="F354" i="10"/>
  <c r="I354" i="10" s="1"/>
  <c r="L354" i="10" s="1"/>
  <c r="K353" i="10"/>
  <c r="N353" i="10" s="1"/>
  <c r="H353" i="10"/>
  <c r="G353" i="10"/>
  <c r="J353" i="10" s="1"/>
  <c r="M353" i="10" s="1"/>
  <c r="F353" i="10"/>
  <c r="I353" i="10" s="1"/>
  <c r="L353" i="10" s="1"/>
  <c r="O353" i="10" s="1"/>
  <c r="L352" i="10"/>
  <c r="I352" i="10"/>
  <c r="H352" i="10"/>
  <c r="K352" i="10" s="1"/>
  <c r="N352" i="10" s="1"/>
  <c r="G352" i="10"/>
  <c r="J352" i="10" s="1"/>
  <c r="M352" i="10" s="1"/>
  <c r="P352" i="10" s="1"/>
  <c r="F352" i="10"/>
  <c r="M351" i="10"/>
  <c r="J351" i="10"/>
  <c r="I351" i="10"/>
  <c r="L351" i="10" s="1"/>
  <c r="H351" i="10"/>
  <c r="K351" i="10" s="1"/>
  <c r="N351" i="10" s="1"/>
  <c r="G351" i="10"/>
  <c r="F351" i="10"/>
  <c r="N350" i="10"/>
  <c r="K350" i="10"/>
  <c r="J350" i="10"/>
  <c r="M350" i="10" s="1"/>
  <c r="H350" i="10"/>
  <c r="G350" i="10"/>
  <c r="F350" i="10"/>
  <c r="I350" i="10" s="1"/>
  <c r="L350" i="10" s="1"/>
  <c r="K349" i="10"/>
  <c r="N349" i="10" s="1"/>
  <c r="H349" i="10"/>
  <c r="G349" i="10"/>
  <c r="J349" i="10" s="1"/>
  <c r="M349" i="10" s="1"/>
  <c r="F349" i="10"/>
  <c r="I349" i="10" s="1"/>
  <c r="L349" i="10" s="1"/>
  <c r="L348" i="10"/>
  <c r="I348" i="10"/>
  <c r="H348" i="10"/>
  <c r="K348" i="10" s="1"/>
  <c r="N348" i="10" s="1"/>
  <c r="G348" i="10"/>
  <c r="J348" i="10" s="1"/>
  <c r="M348" i="10" s="1"/>
  <c r="F348" i="10"/>
  <c r="M347" i="10"/>
  <c r="J347" i="10"/>
  <c r="I347" i="10"/>
  <c r="L347" i="10" s="1"/>
  <c r="H347" i="10"/>
  <c r="K347" i="10" s="1"/>
  <c r="N347" i="10" s="1"/>
  <c r="G347" i="10"/>
  <c r="F347" i="10"/>
  <c r="N346" i="10"/>
  <c r="J346" i="10"/>
  <c r="M346" i="10" s="1"/>
  <c r="H346" i="10"/>
  <c r="K346" i="10" s="1"/>
  <c r="G346" i="10"/>
  <c r="F346" i="10"/>
  <c r="I346" i="10" s="1"/>
  <c r="L346" i="10" s="1"/>
  <c r="K345" i="10"/>
  <c r="N345" i="10" s="1"/>
  <c r="H345" i="10"/>
  <c r="G345" i="10"/>
  <c r="J345" i="10" s="1"/>
  <c r="M345" i="10" s="1"/>
  <c r="F345" i="10"/>
  <c r="I345" i="10" s="1"/>
  <c r="L345" i="10" s="1"/>
  <c r="H344" i="10"/>
  <c r="K344" i="10" s="1"/>
  <c r="N344" i="10" s="1"/>
  <c r="G344" i="10"/>
  <c r="J344" i="10" s="1"/>
  <c r="M344" i="10" s="1"/>
  <c r="F344" i="10"/>
  <c r="I344" i="10" s="1"/>
  <c r="L344" i="10" s="1"/>
  <c r="I343" i="10"/>
  <c r="L343" i="10" s="1"/>
  <c r="H343" i="10"/>
  <c r="K343" i="10" s="1"/>
  <c r="N343" i="10" s="1"/>
  <c r="G343" i="10"/>
  <c r="J343" i="10" s="1"/>
  <c r="M343" i="10" s="1"/>
  <c r="F343" i="10"/>
  <c r="J342" i="10"/>
  <c r="M342" i="10" s="1"/>
  <c r="H342" i="10"/>
  <c r="K342" i="10" s="1"/>
  <c r="N342" i="10" s="1"/>
  <c r="G342" i="10"/>
  <c r="F342" i="10"/>
  <c r="I342" i="10" s="1"/>
  <c r="L342" i="10" s="1"/>
  <c r="K341" i="10"/>
  <c r="N341" i="10" s="1"/>
  <c r="H341" i="10"/>
  <c r="G341" i="10"/>
  <c r="J341" i="10" s="1"/>
  <c r="M341" i="10" s="1"/>
  <c r="F341" i="10"/>
  <c r="I341" i="10" s="1"/>
  <c r="L341" i="10" s="1"/>
  <c r="L340" i="10"/>
  <c r="I340" i="10"/>
  <c r="H340" i="10"/>
  <c r="K340" i="10" s="1"/>
  <c r="N340" i="10" s="1"/>
  <c r="G340" i="10"/>
  <c r="J340" i="10" s="1"/>
  <c r="M340" i="10" s="1"/>
  <c r="F340" i="10"/>
  <c r="I339" i="10"/>
  <c r="L339" i="10" s="1"/>
  <c r="H339" i="10"/>
  <c r="K339" i="10" s="1"/>
  <c r="N339" i="10" s="1"/>
  <c r="G339" i="10"/>
  <c r="J339" i="10" s="1"/>
  <c r="M339" i="10" s="1"/>
  <c r="F339" i="10"/>
  <c r="J338" i="10"/>
  <c r="M338" i="10" s="1"/>
  <c r="H338" i="10"/>
  <c r="K338" i="10" s="1"/>
  <c r="N338" i="10" s="1"/>
  <c r="G338" i="10"/>
  <c r="F338" i="10"/>
  <c r="I338" i="10" s="1"/>
  <c r="L338" i="10" s="1"/>
  <c r="K337" i="10"/>
  <c r="N337" i="10" s="1"/>
  <c r="H337" i="10"/>
  <c r="G337" i="10"/>
  <c r="J337" i="10" s="1"/>
  <c r="M337" i="10" s="1"/>
  <c r="F337" i="10"/>
  <c r="I337" i="10" s="1"/>
  <c r="L337" i="10" s="1"/>
  <c r="L336" i="10"/>
  <c r="H336" i="10"/>
  <c r="K336" i="10" s="1"/>
  <c r="N336" i="10" s="1"/>
  <c r="G336" i="10"/>
  <c r="J336" i="10" s="1"/>
  <c r="M336" i="10" s="1"/>
  <c r="F336" i="10"/>
  <c r="I336" i="10" s="1"/>
  <c r="M335" i="10"/>
  <c r="I335" i="10"/>
  <c r="L335" i="10" s="1"/>
  <c r="H335" i="10"/>
  <c r="K335" i="10" s="1"/>
  <c r="N335" i="10" s="1"/>
  <c r="G335" i="10"/>
  <c r="J335" i="10" s="1"/>
  <c r="F335" i="10"/>
  <c r="N334" i="10"/>
  <c r="J334" i="10"/>
  <c r="M334" i="10" s="1"/>
  <c r="H334" i="10"/>
  <c r="K334" i="10" s="1"/>
  <c r="G334" i="10"/>
  <c r="F334" i="10"/>
  <c r="I334" i="10" s="1"/>
  <c r="L334" i="10" s="1"/>
  <c r="K333" i="10"/>
  <c r="N333" i="10" s="1"/>
  <c r="H333" i="10"/>
  <c r="G333" i="10"/>
  <c r="J333" i="10" s="1"/>
  <c r="M333" i="10" s="1"/>
  <c r="F333" i="10"/>
  <c r="I333" i="10" s="1"/>
  <c r="L333" i="10" s="1"/>
  <c r="O333" i="10" s="1"/>
  <c r="H332" i="10"/>
  <c r="K332" i="10" s="1"/>
  <c r="N332" i="10" s="1"/>
  <c r="G332" i="10"/>
  <c r="J332" i="10" s="1"/>
  <c r="M332" i="10" s="1"/>
  <c r="F332" i="10"/>
  <c r="I332" i="10" s="1"/>
  <c r="L332" i="10" s="1"/>
  <c r="M331" i="10"/>
  <c r="J331" i="10"/>
  <c r="I331" i="10"/>
  <c r="L331" i="10" s="1"/>
  <c r="H331" i="10"/>
  <c r="K331" i="10" s="1"/>
  <c r="N331" i="10" s="1"/>
  <c r="G331" i="10"/>
  <c r="F331" i="10"/>
  <c r="N330" i="10"/>
  <c r="K330" i="10"/>
  <c r="J330" i="10"/>
  <c r="M330" i="10" s="1"/>
  <c r="H330" i="10"/>
  <c r="G330" i="10"/>
  <c r="F330" i="10"/>
  <c r="I330" i="10" s="1"/>
  <c r="L330" i="10" s="1"/>
  <c r="K329" i="10"/>
  <c r="N329" i="10" s="1"/>
  <c r="H329" i="10"/>
  <c r="G329" i="10"/>
  <c r="J329" i="10" s="1"/>
  <c r="M329" i="10" s="1"/>
  <c r="F329" i="10"/>
  <c r="I329" i="10" s="1"/>
  <c r="L329" i="10" s="1"/>
  <c r="O329" i="10" s="1"/>
  <c r="L328" i="10"/>
  <c r="I328" i="10"/>
  <c r="H328" i="10"/>
  <c r="K328" i="10" s="1"/>
  <c r="N328" i="10" s="1"/>
  <c r="G328" i="10"/>
  <c r="J328" i="10" s="1"/>
  <c r="M328" i="10" s="1"/>
  <c r="F328" i="10"/>
  <c r="M327" i="10"/>
  <c r="J327" i="10"/>
  <c r="I327" i="10"/>
  <c r="L327" i="10" s="1"/>
  <c r="H327" i="10"/>
  <c r="K327" i="10" s="1"/>
  <c r="N327" i="10" s="1"/>
  <c r="G327" i="10"/>
  <c r="F327" i="10"/>
  <c r="N326" i="10"/>
  <c r="K326" i="10"/>
  <c r="J326" i="10"/>
  <c r="M326" i="10" s="1"/>
  <c r="H326" i="10"/>
  <c r="G326" i="10"/>
  <c r="F326" i="10"/>
  <c r="I326" i="10" s="1"/>
  <c r="L326" i="10" s="1"/>
  <c r="K325" i="10"/>
  <c r="N325" i="10" s="1"/>
  <c r="H325" i="10"/>
  <c r="G325" i="10"/>
  <c r="J325" i="10" s="1"/>
  <c r="M325" i="10" s="1"/>
  <c r="F325" i="10"/>
  <c r="I325" i="10" s="1"/>
  <c r="L325" i="10" s="1"/>
  <c r="L324" i="10"/>
  <c r="I324" i="10"/>
  <c r="H324" i="10"/>
  <c r="K324" i="10" s="1"/>
  <c r="N324" i="10" s="1"/>
  <c r="G324" i="10"/>
  <c r="J324" i="10" s="1"/>
  <c r="M324" i="10" s="1"/>
  <c r="F324" i="10"/>
  <c r="M323" i="10"/>
  <c r="J323" i="10"/>
  <c r="I323" i="10"/>
  <c r="L323" i="10" s="1"/>
  <c r="H323" i="10"/>
  <c r="K323" i="10" s="1"/>
  <c r="N323" i="10" s="1"/>
  <c r="G323" i="10"/>
  <c r="F323" i="10"/>
  <c r="N322" i="10"/>
  <c r="K322" i="10"/>
  <c r="J322" i="10"/>
  <c r="M322" i="10" s="1"/>
  <c r="H322" i="10"/>
  <c r="G322" i="10"/>
  <c r="F322" i="10"/>
  <c r="I322" i="10" s="1"/>
  <c r="L322" i="10" s="1"/>
  <c r="K321" i="10"/>
  <c r="N321" i="10" s="1"/>
  <c r="H321" i="10"/>
  <c r="G321" i="10"/>
  <c r="J321" i="10" s="1"/>
  <c r="M321" i="10" s="1"/>
  <c r="F321" i="10"/>
  <c r="I321" i="10" s="1"/>
  <c r="L321" i="10" s="1"/>
  <c r="L320" i="10"/>
  <c r="I320" i="10"/>
  <c r="H320" i="10"/>
  <c r="K320" i="10" s="1"/>
  <c r="N320" i="10" s="1"/>
  <c r="G320" i="10"/>
  <c r="J320" i="10" s="1"/>
  <c r="M320" i="10" s="1"/>
  <c r="F320" i="10"/>
  <c r="M319" i="10"/>
  <c r="I319" i="10"/>
  <c r="L319" i="10" s="1"/>
  <c r="H319" i="10"/>
  <c r="K319" i="10" s="1"/>
  <c r="N319" i="10" s="1"/>
  <c r="G319" i="10"/>
  <c r="J319" i="10" s="1"/>
  <c r="F319" i="10"/>
  <c r="N318" i="10"/>
  <c r="J318" i="10"/>
  <c r="M318" i="10" s="1"/>
  <c r="H318" i="10"/>
  <c r="K318" i="10" s="1"/>
  <c r="G318" i="10"/>
  <c r="F318" i="10"/>
  <c r="I318" i="10" s="1"/>
  <c r="L318" i="10" s="1"/>
  <c r="K317" i="10"/>
  <c r="N317" i="10" s="1"/>
  <c r="H317" i="10"/>
  <c r="G317" i="10"/>
  <c r="J317" i="10" s="1"/>
  <c r="M317" i="10" s="1"/>
  <c r="F317" i="10"/>
  <c r="I317" i="10" s="1"/>
  <c r="L317" i="10" s="1"/>
  <c r="H316" i="10"/>
  <c r="K316" i="10" s="1"/>
  <c r="N316" i="10" s="1"/>
  <c r="G316" i="10"/>
  <c r="J316" i="10" s="1"/>
  <c r="M316" i="10" s="1"/>
  <c r="F316" i="10"/>
  <c r="I316" i="10" s="1"/>
  <c r="L316" i="10" s="1"/>
  <c r="I315" i="10"/>
  <c r="L315" i="10" s="1"/>
  <c r="H315" i="10"/>
  <c r="K315" i="10" s="1"/>
  <c r="N315" i="10" s="1"/>
  <c r="G315" i="10"/>
  <c r="J315" i="10" s="1"/>
  <c r="M315" i="10" s="1"/>
  <c r="F315" i="10"/>
  <c r="J314" i="10"/>
  <c r="M314" i="10" s="1"/>
  <c r="H314" i="10"/>
  <c r="K314" i="10" s="1"/>
  <c r="N314" i="10" s="1"/>
  <c r="G314" i="10"/>
  <c r="F314" i="10"/>
  <c r="I314" i="10" s="1"/>
  <c r="L314" i="10" s="1"/>
  <c r="K313" i="10"/>
  <c r="N313" i="10" s="1"/>
  <c r="H313" i="10"/>
  <c r="G313" i="10"/>
  <c r="J313" i="10" s="1"/>
  <c r="M313" i="10" s="1"/>
  <c r="F313" i="10"/>
  <c r="I313" i="10" s="1"/>
  <c r="L313" i="10" s="1"/>
  <c r="L312" i="10"/>
  <c r="H312" i="10"/>
  <c r="K312" i="10" s="1"/>
  <c r="N312" i="10" s="1"/>
  <c r="G312" i="10"/>
  <c r="J312" i="10" s="1"/>
  <c r="M312" i="10" s="1"/>
  <c r="F312" i="10"/>
  <c r="I312" i="10" s="1"/>
  <c r="M311" i="10"/>
  <c r="I311" i="10"/>
  <c r="L311" i="10" s="1"/>
  <c r="H311" i="10"/>
  <c r="K311" i="10" s="1"/>
  <c r="N311" i="10" s="1"/>
  <c r="G311" i="10"/>
  <c r="J311" i="10" s="1"/>
  <c r="F311" i="10"/>
  <c r="N310" i="10"/>
  <c r="J310" i="10"/>
  <c r="M310" i="10" s="1"/>
  <c r="H310" i="10"/>
  <c r="K310" i="10" s="1"/>
  <c r="G310" i="10"/>
  <c r="F310" i="10"/>
  <c r="I310" i="10" s="1"/>
  <c r="L310" i="10" s="1"/>
  <c r="K309" i="10"/>
  <c r="N309" i="10" s="1"/>
  <c r="H309" i="10"/>
  <c r="G309" i="10"/>
  <c r="J309" i="10" s="1"/>
  <c r="M309" i="10" s="1"/>
  <c r="F309" i="10"/>
  <c r="I309" i="10" s="1"/>
  <c r="L309" i="10" s="1"/>
  <c r="H308" i="10"/>
  <c r="K308" i="10" s="1"/>
  <c r="N308" i="10" s="1"/>
  <c r="G308" i="10"/>
  <c r="J308" i="10" s="1"/>
  <c r="M308" i="10" s="1"/>
  <c r="F308" i="10"/>
  <c r="I308" i="10" s="1"/>
  <c r="L308" i="10" s="1"/>
  <c r="I307" i="10"/>
  <c r="L307" i="10" s="1"/>
  <c r="H307" i="10"/>
  <c r="K307" i="10" s="1"/>
  <c r="N307" i="10" s="1"/>
  <c r="G307" i="10"/>
  <c r="J307" i="10" s="1"/>
  <c r="M307" i="10" s="1"/>
  <c r="F307" i="10"/>
  <c r="J306" i="10"/>
  <c r="M306" i="10" s="1"/>
  <c r="H306" i="10"/>
  <c r="K306" i="10" s="1"/>
  <c r="N306" i="10" s="1"/>
  <c r="G306" i="10"/>
  <c r="F306" i="10"/>
  <c r="I306" i="10" s="1"/>
  <c r="L306" i="10" s="1"/>
  <c r="K305" i="10"/>
  <c r="N305" i="10" s="1"/>
  <c r="H305" i="10"/>
  <c r="G305" i="10"/>
  <c r="J305" i="10" s="1"/>
  <c r="M305" i="10" s="1"/>
  <c r="F305" i="10"/>
  <c r="I305" i="10" s="1"/>
  <c r="L305" i="10" s="1"/>
  <c r="L304" i="10"/>
  <c r="H304" i="10"/>
  <c r="K304" i="10" s="1"/>
  <c r="N304" i="10" s="1"/>
  <c r="G304" i="10"/>
  <c r="J304" i="10" s="1"/>
  <c r="M304" i="10" s="1"/>
  <c r="F304" i="10"/>
  <c r="I304" i="10" s="1"/>
  <c r="M303" i="10"/>
  <c r="I303" i="10"/>
  <c r="L303" i="10" s="1"/>
  <c r="H303" i="10"/>
  <c r="K303" i="10" s="1"/>
  <c r="N303" i="10" s="1"/>
  <c r="G303" i="10"/>
  <c r="J303" i="10" s="1"/>
  <c r="F303" i="10"/>
  <c r="N302" i="10"/>
  <c r="J302" i="10"/>
  <c r="M302" i="10" s="1"/>
  <c r="H302" i="10"/>
  <c r="K302" i="10" s="1"/>
  <c r="G302" i="10"/>
  <c r="F302" i="10"/>
  <c r="I302" i="10" s="1"/>
  <c r="L302" i="10" s="1"/>
  <c r="K301" i="10"/>
  <c r="N301" i="10" s="1"/>
  <c r="H301" i="10"/>
  <c r="G301" i="10"/>
  <c r="J301" i="10" s="1"/>
  <c r="M301" i="10" s="1"/>
  <c r="F301" i="10"/>
  <c r="I301" i="10" s="1"/>
  <c r="L301" i="10" s="1"/>
  <c r="H300" i="10"/>
  <c r="K300" i="10" s="1"/>
  <c r="N300" i="10" s="1"/>
  <c r="G300" i="10"/>
  <c r="J300" i="10" s="1"/>
  <c r="M300" i="10" s="1"/>
  <c r="F300" i="10"/>
  <c r="I300" i="10" s="1"/>
  <c r="L300" i="10" s="1"/>
  <c r="M299" i="10"/>
  <c r="J299" i="10"/>
  <c r="I299" i="10"/>
  <c r="L299" i="10" s="1"/>
  <c r="H299" i="10"/>
  <c r="K299" i="10" s="1"/>
  <c r="N299" i="10" s="1"/>
  <c r="G299" i="10"/>
  <c r="F299" i="10"/>
  <c r="N298" i="10"/>
  <c r="K298" i="10"/>
  <c r="J298" i="10"/>
  <c r="M298" i="10" s="1"/>
  <c r="H298" i="10"/>
  <c r="G298" i="10"/>
  <c r="F298" i="10"/>
  <c r="I298" i="10" s="1"/>
  <c r="L298" i="10" s="1"/>
  <c r="K297" i="10"/>
  <c r="N297" i="10" s="1"/>
  <c r="H297" i="10"/>
  <c r="G297" i="10"/>
  <c r="J297" i="10" s="1"/>
  <c r="M297" i="10" s="1"/>
  <c r="F297" i="10"/>
  <c r="I297" i="10" s="1"/>
  <c r="L297" i="10" s="1"/>
  <c r="L296" i="10"/>
  <c r="I296" i="10"/>
  <c r="H296" i="10"/>
  <c r="K296" i="10" s="1"/>
  <c r="N296" i="10" s="1"/>
  <c r="G296" i="10"/>
  <c r="J296" i="10" s="1"/>
  <c r="M296" i="10" s="1"/>
  <c r="F296" i="10"/>
  <c r="M295" i="10"/>
  <c r="J295" i="10"/>
  <c r="I295" i="10"/>
  <c r="L295" i="10" s="1"/>
  <c r="H295" i="10"/>
  <c r="K295" i="10" s="1"/>
  <c r="N295" i="10" s="1"/>
  <c r="G295" i="10"/>
  <c r="F295" i="10"/>
  <c r="N294" i="10"/>
  <c r="K294" i="10"/>
  <c r="J294" i="10"/>
  <c r="M294" i="10" s="1"/>
  <c r="H294" i="10"/>
  <c r="G294" i="10"/>
  <c r="F294" i="10"/>
  <c r="I294" i="10" s="1"/>
  <c r="L294" i="10" s="1"/>
  <c r="K293" i="10"/>
  <c r="N293" i="10" s="1"/>
  <c r="H293" i="10"/>
  <c r="G293" i="10"/>
  <c r="J293" i="10" s="1"/>
  <c r="M293" i="10" s="1"/>
  <c r="F293" i="10"/>
  <c r="I293" i="10" s="1"/>
  <c r="L293" i="10" s="1"/>
  <c r="L292" i="10"/>
  <c r="I292" i="10"/>
  <c r="H292" i="10"/>
  <c r="K292" i="10" s="1"/>
  <c r="N292" i="10" s="1"/>
  <c r="G292" i="10"/>
  <c r="J292" i="10" s="1"/>
  <c r="M292" i="10" s="1"/>
  <c r="F292" i="10"/>
  <c r="M291" i="10"/>
  <c r="J291" i="10"/>
  <c r="I291" i="10"/>
  <c r="L291" i="10" s="1"/>
  <c r="H291" i="10"/>
  <c r="K291" i="10" s="1"/>
  <c r="N291" i="10" s="1"/>
  <c r="G291" i="10"/>
  <c r="F291" i="10"/>
  <c r="N290" i="10"/>
  <c r="K290" i="10"/>
  <c r="J290" i="10"/>
  <c r="M290" i="10" s="1"/>
  <c r="H290" i="10"/>
  <c r="G290" i="10"/>
  <c r="F290" i="10"/>
  <c r="I290" i="10" s="1"/>
  <c r="L290" i="10" s="1"/>
  <c r="K289" i="10"/>
  <c r="N289" i="10" s="1"/>
  <c r="H289" i="10"/>
  <c r="G289" i="10"/>
  <c r="J289" i="10" s="1"/>
  <c r="M289" i="10" s="1"/>
  <c r="F289" i="10"/>
  <c r="I289" i="10" s="1"/>
  <c r="L289" i="10" s="1"/>
  <c r="L288" i="10"/>
  <c r="H288" i="10"/>
  <c r="K288" i="10" s="1"/>
  <c r="N288" i="10" s="1"/>
  <c r="G288" i="10"/>
  <c r="J288" i="10" s="1"/>
  <c r="M288" i="10" s="1"/>
  <c r="F288" i="10"/>
  <c r="I288" i="10" s="1"/>
  <c r="M287" i="10"/>
  <c r="I287" i="10"/>
  <c r="L287" i="10" s="1"/>
  <c r="H287" i="10"/>
  <c r="K287" i="10" s="1"/>
  <c r="N287" i="10" s="1"/>
  <c r="G287" i="10"/>
  <c r="J287" i="10" s="1"/>
  <c r="F287" i="10"/>
  <c r="N286" i="10"/>
  <c r="J286" i="10"/>
  <c r="M286" i="10" s="1"/>
  <c r="H286" i="10"/>
  <c r="K286" i="10" s="1"/>
  <c r="G286" i="10"/>
  <c r="F286" i="10"/>
  <c r="I286" i="10" s="1"/>
  <c r="L286" i="10" s="1"/>
  <c r="K285" i="10"/>
  <c r="N285" i="10" s="1"/>
  <c r="H285" i="10"/>
  <c r="G285" i="10"/>
  <c r="J285" i="10" s="1"/>
  <c r="M285" i="10" s="1"/>
  <c r="F285" i="10"/>
  <c r="I285" i="10" s="1"/>
  <c r="L285" i="10" s="1"/>
  <c r="H284" i="10"/>
  <c r="K284" i="10" s="1"/>
  <c r="N284" i="10" s="1"/>
  <c r="G284" i="10"/>
  <c r="J284" i="10" s="1"/>
  <c r="M284" i="10" s="1"/>
  <c r="F284" i="10"/>
  <c r="I284" i="10" s="1"/>
  <c r="L284" i="10" s="1"/>
  <c r="I283" i="10"/>
  <c r="L283" i="10" s="1"/>
  <c r="H283" i="10"/>
  <c r="K283" i="10" s="1"/>
  <c r="N283" i="10" s="1"/>
  <c r="G283" i="10"/>
  <c r="J283" i="10" s="1"/>
  <c r="M283" i="10" s="1"/>
  <c r="F283" i="10"/>
  <c r="J282" i="10"/>
  <c r="M282" i="10" s="1"/>
  <c r="H282" i="10"/>
  <c r="K282" i="10" s="1"/>
  <c r="N282" i="10" s="1"/>
  <c r="G282" i="10"/>
  <c r="F282" i="10"/>
  <c r="I282" i="10" s="1"/>
  <c r="L282" i="10" s="1"/>
  <c r="K281" i="10"/>
  <c r="N281" i="10" s="1"/>
  <c r="H281" i="10"/>
  <c r="G281" i="10"/>
  <c r="J281" i="10" s="1"/>
  <c r="M281" i="10" s="1"/>
  <c r="F281" i="10"/>
  <c r="I281" i="10" s="1"/>
  <c r="L281" i="10" s="1"/>
  <c r="L280" i="10"/>
  <c r="H280" i="10"/>
  <c r="K280" i="10" s="1"/>
  <c r="N280" i="10" s="1"/>
  <c r="G280" i="10"/>
  <c r="J280" i="10" s="1"/>
  <c r="M280" i="10" s="1"/>
  <c r="F280" i="10"/>
  <c r="I280" i="10" s="1"/>
  <c r="M279" i="10"/>
  <c r="I279" i="10"/>
  <c r="L279" i="10" s="1"/>
  <c r="H279" i="10"/>
  <c r="K279" i="10" s="1"/>
  <c r="N279" i="10" s="1"/>
  <c r="G279" i="10"/>
  <c r="J279" i="10" s="1"/>
  <c r="F279" i="10"/>
  <c r="N278" i="10"/>
  <c r="J278" i="10"/>
  <c r="M278" i="10" s="1"/>
  <c r="H278" i="10"/>
  <c r="K278" i="10" s="1"/>
  <c r="G278" i="10"/>
  <c r="F278" i="10"/>
  <c r="I278" i="10" s="1"/>
  <c r="L278" i="10" s="1"/>
  <c r="K277" i="10"/>
  <c r="N277" i="10" s="1"/>
  <c r="H277" i="10"/>
  <c r="G277" i="10"/>
  <c r="J277" i="10" s="1"/>
  <c r="M277" i="10" s="1"/>
  <c r="F277" i="10"/>
  <c r="I277" i="10" s="1"/>
  <c r="L277" i="10" s="1"/>
  <c r="H276" i="10"/>
  <c r="K276" i="10" s="1"/>
  <c r="N276" i="10" s="1"/>
  <c r="G276" i="10"/>
  <c r="J276" i="10" s="1"/>
  <c r="M276" i="10" s="1"/>
  <c r="F276" i="10"/>
  <c r="I276" i="10" s="1"/>
  <c r="L276" i="10" s="1"/>
  <c r="I275" i="10"/>
  <c r="L275" i="10" s="1"/>
  <c r="H275" i="10"/>
  <c r="K275" i="10" s="1"/>
  <c r="N275" i="10" s="1"/>
  <c r="G275" i="10"/>
  <c r="J275" i="10" s="1"/>
  <c r="M275" i="10" s="1"/>
  <c r="F275" i="10"/>
  <c r="J274" i="10"/>
  <c r="M274" i="10" s="1"/>
  <c r="H274" i="10"/>
  <c r="K274" i="10" s="1"/>
  <c r="N274" i="10" s="1"/>
  <c r="G274" i="10"/>
  <c r="F274" i="10"/>
  <c r="I274" i="10" s="1"/>
  <c r="L274" i="10" s="1"/>
  <c r="K273" i="10"/>
  <c r="N273" i="10" s="1"/>
  <c r="H273" i="10"/>
  <c r="G273" i="10"/>
  <c r="J273" i="10" s="1"/>
  <c r="M273" i="10" s="1"/>
  <c r="F273" i="10"/>
  <c r="I273" i="10" s="1"/>
  <c r="L273" i="10" s="1"/>
  <c r="P272" i="10"/>
  <c r="H272" i="10"/>
  <c r="K272" i="10" s="1"/>
  <c r="N272" i="10" s="1"/>
  <c r="G272" i="10"/>
  <c r="J272" i="10" s="1"/>
  <c r="M272" i="10" s="1"/>
  <c r="F272" i="10"/>
  <c r="I272" i="10" s="1"/>
  <c r="L272" i="10" s="1"/>
  <c r="L271" i="10"/>
  <c r="I271" i="10"/>
  <c r="H271" i="10"/>
  <c r="K271" i="10" s="1"/>
  <c r="N271" i="10" s="1"/>
  <c r="G271" i="10"/>
  <c r="J271" i="10" s="1"/>
  <c r="M271" i="10" s="1"/>
  <c r="F271" i="10"/>
  <c r="Q270" i="10"/>
  <c r="J270" i="10"/>
  <c r="M270" i="10" s="1"/>
  <c r="I270" i="10"/>
  <c r="L270" i="10" s="1"/>
  <c r="H270" i="10"/>
  <c r="K270" i="10" s="1"/>
  <c r="N270" i="10" s="1"/>
  <c r="G270" i="10"/>
  <c r="F270" i="10"/>
  <c r="N269" i="10"/>
  <c r="K269" i="10"/>
  <c r="H269" i="10"/>
  <c r="G269" i="10"/>
  <c r="J269" i="10" s="1"/>
  <c r="M269" i="10" s="1"/>
  <c r="F269" i="10"/>
  <c r="I269" i="10" s="1"/>
  <c r="L269" i="10" s="1"/>
  <c r="H268" i="10"/>
  <c r="K268" i="10" s="1"/>
  <c r="N268" i="10" s="1"/>
  <c r="G268" i="10"/>
  <c r="J268" i="10" s="1"/>
  <c r="M268" i="10" s="1"/>
  <c r="F268" i="10"/>
  <c r="I268" i="10" s="1"/>
  <c r="L268" i="10" s="1"/>
  <c r="L267" i="10"/>
  <c r="I267" i="10"/>
  <c r="H267" i="10"/>
  <c r="K267" i="10" s="1"/>
  <c r="N267" i="10" s="1"/>
  <c r="G267" i="10"/>
  <c r="J267" i="10" s="1"/>
  <c r="M267" i="10" s="1"/>
  <c r="F267" i="10"/>
  <c r="J266" i="10"/>
  <c r="M266" i="10" s="1"/>
  <c r="I266" i="10"/>
  <c r="L266" i="10" s="1"/>
  <c r="H266" i="10"/>
  <c r="K266" i="10" s="1"/>
  <c r="N266" i="10" s="1"/>
  <c r="G266" i="10"/>
  <c r="F266" i="10"/>
  <c r="N265" i="10"/>
  <c r="K265" i="10"/>
  <c r="H265" i="10"/>
  <c r="G265" i="10"/>
  <c r="J265" i="10" s="1"/>
  <c r="M265" i="10" s="1"/>
  <c r="F265" i="10"/>
  <c r="I265" i="10" s="1"/>
  <c r="L265" i="10" s="1"/>
  <c r="P264" i="10"/>
  <c r="L264" i="10"/>
  <c r="I264" i="10"/>
  <c r="H264" i="10"/>
  <c r="K264" i="10" s="1"/>
  <c r="N264" i="10" s="1"/>
  <c r="G264" i="10"/>
  <c r="J264" i="10" s="1"/>
  <c r="M264" i="10" s="1"/>
  <c r="F264" i="10"/>
  <c r="L263" i="10"/>
  <c r="I263" i="10"/>
  <c r="H263" i="10"/>
  <c r="K263" i="10" s="1"/>
  <c r="N263" i="10" s="1"/>
  <c r="G263" i="10"/>
  <c r="J263" i="10" s="1"/>
  <c r="M263" i="10" s="1"/>
  <c r="F263" i="10"/>
  <c r="J262" i="10"/>
  <c r="M262" i="10" s="1"/>
  <c r="H262" i="10"/>
  <c r="K262" i="10" s="1"/>
  <c r="N262" i="10" s="1"/>
  <c r="G262" i="10"/>
  <c r="F262" i="10"/>
  <c r="I262" i="10" s="1"/>
  <c r="L262" i="10" s="1"/>
  <c r="K261" i="10"/>
  <c r="N261" i="10" s="1"/>
  <c r="H261" i="10"/>
  <c r="G261" i="10"/>
  <c r="J261" i="10" s="1"/>
  <c r="M261" i="10" s="1"/>
  <c r="F261" i="10"/>
  <c r="I261" i="10" s="1"/>
  <c r="L261" i="10" s="1"/>
  <c r="O261" i="10" s="1"/>
  <c r="L260" i="10"/>
  <c r="H260" i="10"/>
  <c r="K260" i="10" s="1"/>
  <c r="N260" i="10" s="1"/>
  <c r="G260" i="10"/>
  <c r="J260" i="10" s="1"/>
  <c r="M260" i="10" s="1"/>
  <c r="F260" i="10"/>
  <c r="I260" i="10" s="1"/>
  <c r="M259" i="10"/>
  <c r="I259" i="10"/>
  <c r="L259" i="10" s="1"/>
  <c r="H259" i="10"/>
  <c r="K259" i="10" s="1"/>
  <c r="N259" i="10" s="1"/>
  <c r="G259" i="10"/>
  <c r="J259" i="10" s="1"/>
  <c r="F259" i="10"/>
  <c r="N258" i="10"/>
  <c r="K258" i="10"/>
  <c r="J258" i="10"/>
  <c r="M258" i="10" s="1"/>
  <c r="H258" i="10"/>
  <c r="G258" i="10"/>
  <c r="F258" i="10"/>
  <c r="I258" i="10" s="1"/>
  <c r="L258" i="10" s="1"/>
  <c r="K257" i="10"/>
  <c r="N257" i="10" s="1"/>
  <c r="H257" i="10"/>
  <c r="G257" i="10"/>
  <c r="J257" i="10" s="1"/>
  <c r="M257" i="10" s="1"/>
  <c r="F257" i="10"/>
  <c r="I257" i="10" s="1"/>
  <c r="L257" i="10" s="1"/>
  <c r="O257" i="10" s="1"/>
  <c r="L256" i="10"/>
  <c r="I256" i="10"/>
  <c r="H256" i="10"/>
  <c r="K256" i="10" s="1"/>
  <c r="N256" i="10" s="1"/>
  <c r="G256" i="10"/>
  <c r="J256" i="10" s="1"/>
  <c r="M256" i="10" s="1"/>
  <c r="F256" i="10"/>
  <c r="M255" i="10"/>
  <c r="J255" i="10"/>
  <c r="I255" i="10"/>
  <c r="L255" i="10" s="1"/>
  <c r="H255" i="10"/>
  <c r="K255" i="10" s="1"/>
  <c r="N255" i="10" s="1"/>
  <c r="G255" i="10"/>
  <c r="F255" i="10"/>
  <c r="N254" i="10"/>
  <c r="K254" i="10"/>
  <c r="J254" i="10"/>
  <c r="M254" i="10" s="1"/>
  <c r="H254" i="10"/>
  <c r="G254" i="10"/>
  <c r="F254" i="10"/>
  <c r="I254" i="10" s="1"/>
  <c r="L254" i="10" s="1"/>
  <c r="K253" i="10"/>
  <c r="N253" i="10" s="1"/>
  <c r="H253" i="10"/>
  <c r="G253" i="10"/>
  <c r="J253" i="10" s="1"/>
  <c r="M253" i="10" s="1"/>
  <c r="F253" i="10"/>
  <c r="I253" i="10" s="1"/>
  <c r="L253" i="10" s="1"/>
  <c r="O253" i="10" s="1"/>
  <c r="L252" i="10"/>
  <c r="I252" i="10"/>
  <c r="H252" i="10"/>
  <c r="K252" i="10" s="1"/>
  <c r="N252" i="10" s="1"/>
  <c r="G252" i="10"/>
  <c r="J252" i="10" s="1"/>
  <c r="M252" i="10" s="1"/>
  <c r="F252" i="10"/>
  <c r="M251" i="10"/>
  <c r="J251" i="10"/>
  <c r="I251" i="10"/>
  <c r="L251" i="10" s="1"/>
  <c r="H251" i="10"/>
  <c r="K251" i="10" s="1"/>
  <c r="N251" i="10" s="1"/>
  <c r="Q251" i="10" s="1"/>
  <c r="G251" i="10"/>
  <c r="F251" i="10"/>
  <c r="N250" i="10"/>
  <c r="K250" i="10"/>
  <c r="J250" i="10"/>
  <c r="M250" i="10" s="1"/>
  <c r="H250" i="10"/>
  <c r="G250" i="10"/>
  <c r="F250" i="10"/>
  <c r="I250" i="10" s="1"/>
  <c r="L250" i="10" s="1"/>
  <c r="K249" i="10"/>
  <c r="N249" i="10" s="1"/>
  <c r="H249" i="10"/>
  <c r="G249" i="10"/>
  <c r="J249" i="10" s="1"/>
  <c r="M249" i="10" s="1"/>
  <c r="F249" i="10"/>
  <c r="I249" i="10" s="1"/>
  <c r="L249" i="10" s="1"/>
  <c r="O249" i="10" s="1"/>
  <c r="L248" i="10"/>
  <c r="I248" i="10"/>
  <c r="H248" i="10"/>
  <c r="K248" i="10" s="1"/>
  <c r="N248" i="10" s="1"/>
  <c r="G248" i="10"/>
  <c r="J248" i="10" s="1"/>
  <c r="M248" i="10" s="1"/>
  <c r="P248" i="10" s="1"/>
  <c r="F248" i="10"/>
  <c r="M247" i="10"/>
  <c r="J247" i="10"/>
  <c r="I247" i="10"/>
  <c r="L247" i="10" s="1"/>
  <c r="H247" i="10"/>
  <c r="K247" i="10" s="1"/>
  <c r="N247" i="10" s="1"/>
  <c r="Q247" i="10" s="1"/>
  <c r="G247" i="10"/>
  <c r="F247" i="10"/>
  <c r="N246" i="10"/>
  <c r="K246" i="10"/>
  <c r="J246" i="10"/>
  <c r="M246" i="10" s="1"/>
  <c r="H246" i="10"/>
  <c r="G246" i="10"/>
  <c r="F246" i="10"/>
  <c r="I246" i="10" s="1"/>
  <c r="L246" i="10" s="1"/>
  <c r="K245" i="10"/>
  <c r="N245" i="10" s="1"/>
  <c r="H245" i="10"/>
  <c r="G245" i="10"/>
  <c r="J245" i="10" s="1"/>
  <c r="M245" i="10" s="1"/>
  <c r="F245" i="10"/>
  <c r="I245" i="10" s="1"/>
  <c r="L245" i="10" s="1"/>
  <c r="O245" i="10" s="1"/>
  <c r="L244" i="10"/>
  <c r="I244" i="10"/>
  <c r="H244" i="10"/>
  <c r="K244" i="10" s="1"/>
  <c r="N244" i="10" s="1"/>
  <c r="G244" i="10"/>
  <c r="J244" i="10" s="1"/>
  <c r="M244" i="10" s="1"/>
  <c r="P244" i="10" s="1"/>
  <c r="F244" i="10"/>
  <c r="M243" i="10"/>
  <c r="J243" i="10"/>
  <c r="I243" i="10"/>
  <c r="L243" i="10" s="1"/>
  <c r="H243" i="10"/>
  <c r="K243" i="10" s="1"/>
  <c r="N243" i="10" s="1"/>
  <c r="G243" i="10"/>
  <c r="F243" i="10"/>
  <c r="N242" i="10"/>
  <c r="K242" i="10"/>
  <c r="J242" i="10"/>
  <c r="M242" i="10" s="1"/>
  <c r="H242" i="10"/>
  <c r="G242" i="10"/>
  <c r="F242" i="10"/>
  <c r="I242" i="10" s="1"/>
  <c r="L242" i="10" s="1"/>
  <c r="K241" i="10"/>
  <c r="N241" i="10" s="1"/>
  <c r="H241" i="10"/>
  <c r="G241" i="10"/>
  <c r="J241" i="10" s="1"/>
  <c r="M241" i="10" s="1"/>
  <c r="F241" i="10"/>
  <c r="I241" i="10" s="1"/>
  <c r="L241" i="10" s="1"/>
  <c r="O241" i="10" s="1"/>
  <c r="L240" i="10"/>
  <c r="I240" i="10"/>
  <c r="H240" i="10"/>
  <c r="K240" i="10" s="1"/>
  <c r="N240" i="10" s="1"/>
  <c r="G240" i="10"/>
  <c r="J240" i="10" s="1"/>
  <c r="M240" i="10" s="1"/>
  <c r="F240" i="10"/>
  <c r="M239" i="10"/>
  <c r="J239" i="10"/>
  <c r="I239" i="10"/>
  <c r="L239" i="10" s="1"/>
  <c r="H239" i="10"/>
  <c r="K239" i="10" s="1"/>
  <c r="N239" i="10" s="1"/>
  <c r="G239" i="10"/>
  <c r="F239" i="10"/>
  <c r="N238" i="10"/>
  <c r="K238" i="10"/>
  <c r="J238" i="10"/>
  <c r="M238" i="10" s="1"/>
  <c r="H238" i="10"/>
  <c r="G238" i="10"/>
  <c r="F238" i="10"/>
  <c r="I238" i="10" s="1"/>
  <c r="L238" i="10" s="1"/>
  <c r="O237" i="10"/>
  <c r="L237" i="10"/>
  <c r="K237" i="10"/>
  <c r="N237" i="10" s="1"/>
  <c r="I237" i="10"/>
  <c r="H237" i="10"/>
  <c r="G237" i="10"/>
  <c r="J237" i="10" s="1"/>
  <c r="M237" i="10" s="1"/>
  <c r="F237" i="10"/>
  <c r="P236" i="10"/>
  <c r="M236" i="10"/>
  <c r="L236" i="10"/>
  <c r="J236" i="10"/>
  <c r="I236" i="10"/>
  <c r="H236" i="10"/>
  <c r="K236" i="10" s="1"/>
  <c r="N236" i="10" s="1"/>
  <c r="G236" i="10"/>
  <c r="F236" i="10"/>
  <c r="M235" i="10"/>
  <c r="J235" i="10"/>
  <c r="I235" i="10"/>
  <c r="L235" i="10" s="1"/>
  <c r="H235" i="10"/>
  <c r="K235" i="10" s="1"/>
  <c r="N235" i="10" s="1"/>
  <c r="Q235" i="10" s="1"/>
  <c r="G235" i="10"/>
  <c r="F235" i="10"/>
  <c r="N234" i="10"/>
  <c r="K234" i="10"/>
  <c r="J234" i="10"/>
  <c r="M234" i="10" s="1"/>
  <c r="H234" i="10"/>
  <c r="G234" i="10"/>
  <c r="F234" i="10"/>
  <c r="I234" i="10" s="1"/>
  <c r="L234" i="10" s="1"/>
  <c r="K233" i="10"/>
  <c r="N233" i="10" s="1"/>
  <c r="H233" i="10"/>
  <c r="G233" i="10"/>
  <c r="J233" i="10" s="1"/>
  <c r="M233" i="10" s="1"/>
  <c r="F233" i="10"/>
  <c r="I233" i="10" s="1"/>
  <c r="L233" i="10" s="1"/>
  <c r="O233" i="10" s="1"/>
  <c r="L232" i="10"/>
  <c r="I232" i="10"/>
  <c r="H232" i="10"/>
  <c r="K232" i="10" s="1"/>
  <c r="N232" i="10" s="1"/>
  <c r="G232" i="10"/>
  <c r="J232" i="10" s="1"/>
  <c r="M232" i="10" s="1"/>
  <c r="P232" i="10" s="1"/>
  <c r="F232" i="10"/>
  <c r="M231" i="10"/>
  <c r="J231" i="10"/>
  <c r="I231" i="10"/>
  <c r="L231" i="10" s="1"/>
  <c r="H231" i="10"/>
  <c r="K231" i="10" s="1"/>
  <c r="N231" i="10" s="1"/>
  <c r="Q231" i="10" s="1"/>
  <c r="G231" i="10"/>
  <c r="F231" i="10"/>
  <c r="N230" i="10"/>
  <c r="K230" i="10"/>
  <c r="J230" i="10"/>
  <c r="M230" i="10" s="1"/>
  <c r="H230" i="10"/>
  <c r="G230" i="10"/>
  <c r="F230" i="10"/>
  <c r="I230" i="10" s="1"/>
  <c r="L230" i="10" s="1"/>
  <c r="K229" i="10"/>
  <c r="N229" i="10" s="1"/>
  <c r="H229" i="10"/>
  <c r="G229" i="10"/>
  <c r="J229" i="10" s="1"/>
  <c r="M229" i="10" s="1"/>
  <c r="F229" i="10"/>
  <c r="I229" i="10" s="1"/>
  <c r="L229" i="10" s="1"/>
  <c r="O229" i="10" s="1"/>
  <c r="L228" i="10"/>
  <c r="I228" i="10"/>
  <c r="H228" i="10"/>
  <c r="K228" i="10" s="1"/>
  <c r="N228" i="10" s="1"/>
  <c r="G228" i="10"/>
  <c r="J228" i="10" s="1"/>
  <c r="M228" i="10" s="1"/>
  <c r="P228" i="10" s="1"/>
  <c r="F228" i="10"/>
  <c r="M227" i="10"/>
  <c r="J227" i="10"/>
  <c r="I227" i="10"/>
  <c r="L227" i="10" s="1"/>
  <c r="H227" i="10"/>
  <c r="K227" i="10" s="1"/>
  <c r="N227" i="10" s="1"/>
  <c r="G227" i="10"/>
  <c r="F227" i="10"/>
  <c r="N226" i="10"/>
  <c r="K226" i="10"/>
  <c r="J226" i="10"/>
  <c r="M226" i="10" s="1"/>
  <c r="H226" i="10"/>
  <c r="G226" i="10"/>
  <c r="F226" i="10"/>
  <c r="I226" i="10" s="1"/>
  <c r="L226" i="10" s="1"/>
  <c r="K225" i="10"/>
  <c r="N225" i="10" s="1"/>
  <c r="H225" i="10"/>
  <c r="G225" i="10"/>
  <c r="J225" i="10" s="1"/>
  <c r="M225" i="10" s="1"/>
  <c r="F225" i="10"/>
  <c r="I225" i="10" s="1"/>
  <c r="L225" i="10" s="1"/>
  <c r="O225" i="10" s="1"/>
  <c r="L224" i="10"/>
  <c r="I224" i="10"/>
  <c r="H224" i="10"/>
  <c r="K224" i="10" s="1"/>
  <c r="N224" i="10" s="1"/>
  <c r="G224" i="10"/>
  <c r="J224" i="10" s="1"/>
  <c r="M224" i="10" s="1"/>
  <c r="F224" i="10"/>
  <c r="M223" i="10"/>
  <c r="J223" i="10"/>
  <c r="I223" i="10"/>
  <c r="L223" i="10" s="1"/>
  <c r="H223" i="10"/>
  <c r="K223" i="10" s="1"/>
  <c r="N223" i="10" s="1"/>
  <c r="G223" i="10"/>
  <c r="F223" i="10"/>
  <c r="N222" i="10"/>
  <c r="K222" i="10"/>
  <c r="J222" i="10"/>
  <c r="M222" i="10" s="1"/>
  <c r="H222" i="10"/>
  <c r="G222" i="10"/>
  <c r="F222" i="10"/>
  <c r="I222" i="10" s="1"/>
  <c r="L222" i="10" s="1"/>
  <c r="K221" i="10"/>
  <c r="N221" i="10" s="1"/>
  <c r="H221" i="10"/>
  <c r="G221" i="10"/>
  <c r="J221" i="10" s="1"/>
  <c r="M221" i="10" s="1"/>
  <c r="F221" i="10"/>
  <c r="I221" i="10" s="1"/>
  <c r="L221" i="10" s="1"/>
  <c r="O221" i="10" s="1"/>
  <c r="L220" i="10"/>
  <c r="I220" i="10"/>
  <c r="H220" i="10"/>
  <c r="K220" i="10" s="1"/>
  <c r="N220" i="10" s="1"/>
  <c r="G220" i="10"/>
  <c r="J220" i="10" s="1"/>
  <c r="M220" i="10" s="1"/>
  <c r="F220" i="10"/>
  <c r="M219" i="10"/>
  <c r="J219" i="10"/>
  <c r="I219" i="10"/>
  <c r="L219" i="10" s="1"/>
  <c r="H219" i="10"/>
  <c r="K219" i="10" s="1"/>
  <c r="N219" i="10" s="1"/>
  <c r="Q219" i="10" s="1"/>
  <c r="G219" i="10"/>
  <c r="F219" i="10"/>
  <c r="N218" i="10"/>
  <c r="K218" i="10"/>
  <c r="J218" i="10"/>
  <c r="M218" i="10" s="1"/>
  <c r="H218" i="10"/>
  <c r="G218" i="10"/>
  <c r="F218" i="10"/>
  <c r="I218" i="10" s="1"/>
  <c r="L218" i="10" s="1"/>
  <c r="K217" i="10"/>
  <c r="N217" i="10" s="1"/>
  <c r="H217" i="10"/>
  <c r="G217" i="10"/>
  <c r="J217" i="10" s="1"/>
  <c r="M217" i="10" s="1"/>
  <c r="F217" i="10"/>
  <c r="I217" i="10" s="1"/>
  <c r="L217" i="10" s="1"/>
  <c r="O217" i="10" s="1"/>
  <c r="L216" i="10"/>
  <c r="I216" i="10"/>
  <c r="H216" i="10"/>
  <c r="K216" i="10" s="1"/>
  <c r="N216" i="10" s="1"/>
  <c r="G216" i="10"/>
  <c r="J216" i="10" s="1"/>
  <c r="M216" i="10" s="1"/>
  <c r="P216" i="10" s="1"/>
  <c r="F216" i="10"/>
  <c r="M215" i="10"/>
  <c r="J215" i="10"/>
  <c r="I215" i="10"/>
  <c r="L215" i="10" s="1"/>
  <c r="H215" i="10"/>
  <c r="K215" i="10" s="1"/>
  <c r="N215" i="10" s="1"/>
  <c r="Q215" i="10" s="1"/>
  <c r="G215" i="10"/>
  <c r="F215" i="10"/>
  <c r="N214" i="10"/>
  <c r="K214" i="10"/>
  <c r="J214" i="10"/>
  <c r="M214" i="10" s="1"/>
  <c r="H214" i="10"/>
  <c r="G214" i="10"/>
  <c r="F214" i="10"/>
  <c r="I214" i="10" s="1"/>
  <c r="L214" i="10" s="1"/>
  <c r="K213" i="10"/>
  <c r="N213" i="10" s="1"/>
  <c r="H213" i="10"/>
  <c r="G213" i="10"/>
  <c r="J213" i="10" s="1"/>
  <c r="M213" i="10" s="1"/>
  <c r="F213" i="10"/>
  <c r="I213" i="10" s="1"/>
  <c r="L213" i="10" s="1"/>
  <c r="O213" i="10" s="1"/>
  <c r="L212" i="10"/>
  <c r="I212" i="10"/>
  <c r="H212" i="10"/>
  <c r="K212" i="10" s="1"/>
  <c r="N212" i="10" s="1"/>
  <c r="G212" i="10"/>
  <c r="J212" i="10" s="1"/>
  <c r="M212" i="10" s="1"/>
  <c r="P212" i="10" s="1"/>
  <c r="F212" i="10"/>
  <c r="M211" i="10"/>
  <c r="J211" i="10"/>
  <c r="I211" i="10"/>
  <c r="L211" i="10" s="1"/>
  <c r="H211" i="10"/>
  <c r="K211" i="10" s="1"/>
  <c r="N211" i="10" s="1"/>
  <c r="G211" i="10"/>
  <c r="F211" i="10"/>
  <c r="N210" i="10"/>
  <c r="K210" i="10"/>
  <c r="J210" i="10"/>
  <c r="M210" i="10" s="1"/>
  <c r="H210" i="10"/>
  <c r="G210" i="10"/>
  <c r="F210" i="10"/>
  <c r="I210" i="10" s="1"/>
  <c r="L210" i="10" s="1"/>
  <c r="K209" i="10"/>
  <c r="N209" i="10" s="1"/>
  <c r="H209" i="10"/>
  <c r="G209" i="10"/>
  <c r="J209" i="10" s="1"/>
  <c r="M209" i="10" s="1"/>
  <c r="F209" i="10"/>
  <c r="I209" i="10" s="1"/>
  <c r="L209" i="10" s="1"/>
  <c r="O209" i="10" s="1"/>
  <c r="M208" i="10"/>
  <c r="L208" i="10"/>
  <c r="J208" i="10"/>
  <c r="I208" i="10"/>
  <c r="H208" i="10"/>
  <c r="K208" i="10" s="1"/>
  <c r="N208" i="10" s="1"/>
  <c r="G208" i="10"/>
  <c r="F208" i="10"/>
  <c r="M207" i="10"/>
  <c r="J207" i="10"/>
  <c r="I207" i="10"/>
  <c r="L207" i="10" s="1"/>
  <c r="H207" i="10"/>
  <c r="K207" i="10" s="1"/>
  <c r="N207" i="10" s="1"/>
  <c r="Q207" i="10" s="1"/>
  <c r="G207" i="10"/>
  <c r="F207" i="10"/>
  <c r="N206" i="10"/>
  <c r="K206" i="10"/>
  <c r="J206" i="10"/>
  <c r="M206" i="10" s="1"/>
  <c r="H206" i="10"/>
  <c r="G206" i="10"/>
  <c r="F206" i="10"/>
  <c r="I206" i="10" s="1"/>
  <c r="L206" i="10" s="1"/>
  <c r="K205" i="10"/>
  <c r="N205" i="10" s="1"/>
  <c r="H205" i="10"/>
  <c r="G205" i="10"/>
  <c r="J205" i="10" s="1"/>
  <c r="M205" i="10" s="1"/>
  <c r="F205" i="10"/>
  <c r="I205" i="10" s="1"/>
  <c r="L205" i="10" s="1"/>
  <c r="O205" i="10" s="1"/>
  <c r="L204" i="10"/>
  <c r="I204" i="10"/>
  <c r="H204" i="10"/>
  <c r="K204" i="10" s="1"/>
  <c r="N204" i="10" s="1"/>
  <c r="G204" i="10"/>
  <c r="J204" i="10" s="1"/>
  <c r="M204" i="10" s="1"/>
  <c r="P204" i="10" s="1"/>
  <c r="F204" i="10"/>
  <c r="M203" i="10"/>
  <c r="J203" i="10"/>
  <c r="I203" i="10"/>
  <c r="L203" i="10" s="1"/>
  <c r="H203" i="10"/>
  <c r="K203" i="10" s="1"/>
  <c r="N203" i="10" s="1"/>
  <c r="G203" i="10"/>
  <c r="F203" i="10"/>
  <c r="N202" i="10"/>
  <c r="K202" i="10"/>
  <c r="J202" i="10"/>
  <c r="M202" i="10" s="1"/>
  <c r="H202" i="10"/>
  <c r="G202" i="10"/>
  <c r="F202" i="10"/>
  <c r="I202" i="10" s="1"/>
  <c r="L202" i="10" s="1"/>
  <c r="K201" i="10"/>
  <c r="N201" i="10" s="1"/>
  <c r="H201" i="10"/>
  <c r="G201" i="10"/>
  <c r="J201" i="10" s="1"/>
  <c r="M201" i="10" s="1"/>
  <c r="F201" i="10"/>
  <c r="I201" i="10" s="1"/>
  <c r="L201" i="10" s="1"/>
  <c r="O201" i="10" s="1"/>
  <c r="L200" i="10"/>
  <c r="I200" i="10"/>
  <c r="H200" i="10"/>
  <c r="K200" i="10" s="1"/>
  <c r="N200" i="10" s="1"/>
  <c r="G200" i="10"/>
  <c r="J200" i="10" s="1"/>
  <c r="M200" i="10" s="1"/>
  <c r="F200" i="10"/>
  <c r="M199" i="10"/>
  <c r="J199" i="10"/>
  <c r="I199" i="10"/>
  <c r="L199" i="10" s="1"/>
  <c r="H199" i="10"/>
  <c r="K199" i="10" s="1"/>
  <c r="N199" i="10" s="1"/>
  <c r="G199" i="10"/>
  <c r="F199" i="10"/>
  <c r="N198" i="10"/>
  <c r="K198" i="10"/>
  <c r="J198" i="10"/>
  <c r="M198" i="10" s="1"/>
  <c r="H198" i="10"/>
  <c r="G198" i="10"/>
  <c r="F198" i="10"/>
  <c r="I198" i="10" s="1"/>
  <c r="L198" i="10" s="1"/>
  <c r="K197" i="10"/>
  <c r="N197" i="10" s="1"/>
  <c r="H197" i="10"/>
  <c r="G197" i="10"/>
  <c r="J197" i="10" s="1"/>
  <c r="M197" i="10" s="1"/>
  <c r="F197" i="10"/>
  <c r="I197" i="10" s="1"/>
  <c r="L197" i="10" s="1"/>
  <c r="O197" i="10" s="1"/>
  <c r="L196" i="10"/>
  <c r="I196" i="10"/>
  <c r="H196" i="10"/>
  <c r="K196" i="10" s="1"/>
  <c r="N196" i="10" s="1"/>
  <c r="G196" i="10"/>
  <c r="J196" i="10" s="1"/>
  <c r="M196" i="10" s="1"/>
  <c r="F196" i="10"/>
  <c r="M195" i="10"/>
  <c r="J195" i="10"/>
  <c r="I195" i="10"/>
  <c r="L195" i="10" s="1"/>
  <c r="H195" i="10"/>
  <c r="K195" i="10" s="1"/>
  <c r="N195" i="10" s="1"/>
  <c r="Q195" i="10" s="1"/>
  <c r="G195" i="10"/>
  <c r="F195" i="10"/>
  <c r="N194" i="10"/>
  <c r="K194" i="10"/>
  <c r="J194" i="10"/>
  <c r="M194" i="10" s="1"/>
  <c r="H194" i="10"/>
  <c r="G194" i="10"/>
  <c r="F194" i="10"/>
  <c r="I194" i="10" s="1"/>
  <c r="L194" i="10" s="1"/>
  <c r="K193" i="10"/>
  <c r="N193" i="10" s="1"/>
  <c r="H193" i="10"/>
  <c r="G193" i="10"/>
  <c r="J193" i="10" s="1"/>
  <c r="M193" i="10" s="1"/>
  <c r="F193" i="10"/>
  <c r="I193" i="10" s="1"/>
  <c r="L193" i="10" s="1"/>
  <c r="O193" i="10" s="1"/>
  <c r="L192" i="10"/>
  <c r="I192" i="10"/>
  <c r="H192" i="10"/>
  <c r="K192" i="10" s="1"/>
  <c r="N192" i="10" s="1"/>
  <c r="G192" i="10"/>
  <c r="J192" i="10" s="1"/>
  <c r="M192" i="10" s="1"/>
  <c r="P192" i="10" s="1"/>
  <c r="F192" i="10"/>
  <c r="M191" i="10"/>
  <c r="J191" i="10"/>
  <c r="I191" i="10"/>
  <c r="L191" i="10" s="1"/>
  <c r="H191" i="10"/>
  <c r="K191" i="10" s="1"/>
  <c r="N191" i="10" s="1"/>
  <c r="Q191" i="10" s="1"/>
  <c r="G191" i="10"/>
  <c r="F191" i="10"/>
  <c r="N190" i="10"/>
  <c r="K190" i="10"/>
  <c r="J190" i="10"/>
  <c r="M190" i="10" s="1"/>
  <c r="H190" i="10"/>
  <c r="G190" i="10"/>
  <c r="F190" i="10"/>
  <c r="I190" i="10" s="1"/>
  <c r="L190" i="10" s="1"/>
  <c r="K189" i="10"/>
  <c r="N189" i="10" s="1"/>
  <c r="H189" i="10"/>
  <c r="G189" i="10"/>
  <c r="J189" i="10" s="1"/>
  <c r="M189" i="10" s="1"/>
  <c r="F189" i="10"/>
  <c r="I189" i="10" s="1"/>
  <c r="L189" i="10" s="1"/>
  <c r="O189" i="10" s="1"/>
  <c r="L188" i="10"/>
  <c r="I188" i="10"/>
  <c r="H188" i="10"/>
  <c r="K188" i="10" s="1"/>
  <c r="N188" i="10" s="1"/>
  <c r="G188" i="10"/>
  <c r="J188" i="10" s="1"/>
  <c r="M188" i="10" s="1"/>
  <c r="P188" i="10" s="1"/>
  <c r="F188" i="10"/>
  <c r="M187" i="10"/>
  <c r="J187" i="10"/>
  <c r="I187" i="10"/>
  <c r="L187" i="10" s="1"/>
  <c r="H187" i="10"/>
  <c r="K187" i="10" s="1"/>
  <c r="N187" i="10" s="1"/>
  <c r="G187" i="10"/>
  <c r="F187" i="10"/>
  <c r="N186" i="10"/>
  <c r="K186" i="10"/>
  <c r="J186" i="10"/>
  <c r="M186" i="10" s="1"/>
  <c r="H186" i="10"/>
  <c r="G186" i="10"/>
  <c r="F186" i="10"/>
  <c r="I186" i="10" s="1"/>
  <c r="L186" i="10" s="1"/>
  <c r="K185" i="10"/>
  <c r="N185" i="10" s="1"/>
  <c r="H185" i="10"/>
  <c r="G185" i="10"/>
  <c r="J185" i="10" s="1"/>
  <c r="M185" i="10" s="1"/>
  <c r="F185" i="10"/>
  <c r="I185" i="10" s="1"/>
  <c r="L185" i="10" s="1"/>
  <c r="O185" i="10" s="1"/>
  <c r="L184" i="10"/>
  <c r="I184" i="10"/>
  <c r="H184" i="10"/>
  <c r="K184" i="10" s="1"/>
  <c r="N184" i="10" s="1"/>
  <c r="G184" i="10"/>
  <c r="J184" i="10" s="1"/>
  <c r="M184" i="10" s="1"/>
  <c r="F184" i="10"/>
  <c r="M183" i="10"/>
  <c r="J183" i="10"/>
  <c r="I183" i="10"/>
  <c r="L183" i="10" s="1"/>
  <c r="H183" i="10"/>
  <c r="K183" i="10" s="1"/>
  <c r="N183" i="10" s="1"/>
  <c r="G183" i="10"/>
  <c r="F183" i="10"/>
  <c r="N182" i="10"/>
  <c r="K182" i="10"/>
  <c r="J182" i="10"/>
  <c r="M182" i="10" s="1"/>
  <c r="H182" i="10"/>
  <c r="G182" i="10"/>
  <c r="F182" i="10"/>
  <c r="I182" i="10" s="1"/>
  <c r="L182" i="10" s="1"/>
  <c r="K181" i="10"/>
  <c r="N181" i="10" s="1"/>
  <c r="H181" i="10"/>
  <c r="G181" i="10"/>
  <c r="J181" i="10" s="1"/>
  <c r="M181" i="10" s="1"/>
  <c r="F181" i="10"/>
  <c r="I181" i="10" s="1"/>
  <c r="L181" i="10" s="1"/>
  <c r="O181" i="10" s="1"/>
  <c r="L180" i="10"/>
  <c r="I180" i="10"/>
  <c r="H180" i="10"/>
  <c r="K180" i="10" s="1"/>
  <c r="N180" i="10" s="1"/>
  <c r="G180" i="10"/>
  <c r="J180" i="10" s="1"/>
  <c r="M180" i="10" s="1"/>
  <c r="F180" i="10"/>
  <c r="M179" i="10"/>
  <c r="J179" i="10"/>
  <c r="I179" i="10"/>
  <c r="L179" i="10" s="1"/>
  <c r="H179" i="10"/>
  <c r="K179" i="10" s="1"/>
  <c r="N179" i="10" s="1"/>
  <c r="Q179" i="10" s="1"/>
  <c r="G179" i="10"/>
  <c r="F179" i="10"/>
  <c r="N178" i="10"/>
  <c r="K178" i="10"/>
  <c r="J178" i="10"/>
  <c r="M178" i="10" s="1"/>
  <c r="H178" i="10"/>
  <c r="G178" i="10"/>
  <c r="F178" i="10"/>
  <c r="I178" i="10" s="1"/>
  <c r="L178" i="10" s="1"/>
  <c r="O177" i="10"/>
  <c r="L177" i="10"/>
  <c r="K177" i="10"/>
  <c r="N177" i="10" s="1"/>
  <c r="I177" i="10"/>
  <c r="H177" i="10"/>
  <c r="G177" i="10"/>
  <c r="J177" i="10" s="1"/>
  <c r="M177" i="10" s="1"/>
  <c r="F177" i="10"/>
  <c r="M176" i="10"/>
  <c r="L176" i="10"/>
  <c r="J176" i="10"/>
  <c r="I176" i="10"/>
  <c r="H176" i="10"/>
  <c r="K176" i="10" s="1"/>
  <c r="N176" i="10" s="1"/>
  <c r="G176" i="10"/>
  <c r="F176" i="10"/>
  <c r="Q175" i="10"/>
  <c r="N175" i="10"/>
  <c r="M175" i="10"/>
  <c r="K175" i="10"/>
  <c r="J175" i="10"/>
  <c r="I175" i="10"/>
  <c r="L175" i="10" s="1"/>
  <c r="H175" i="10"/>
  <c r="G175" i="10"/>
  <c r="F175" i="10"/>
  <c r="N174" i="10"/>
  <c r="K174" i="10"/>
  <c r="J174" i="10"/>
  <c r="M174" i="10" s="1"/>
  <c r="H174" i="10"/>
  <c r="G174" i="10"/>
  <c r="F174" i="10"/>
  <c r="I174" i="10" s="1"/>
  <c r="L174" i="10" s="1"/>
  <c r="O173" i="10"/>
  <c r="L173" i="10"/>
  <c r="K173" i="10"/>
  <c r="N173" i="10" s="1"/>
  <c r="I173" i="10"/>
  <c r="H173" i="10"/>
  <c r="G173" i="10"/>
  <c r="J173" i="10" s="1"/>
  <c r="M173" i="10" s="1"/>
  <c r="F173" i="10"/>
  <c r="P172" i="10"/>
  <c r="M172" i="10"/>
  <c r="L172" i="10"/>
  <c r="J172" i="10"/>
  <c r="I172" i="10"/>
  <c r="H172" i="10"/>
  <c r="K172" i="10" s="1"/>
  <c r="N172" i="10" s="1"/>
  <c r="G172" i="10"/>
  <c r="F172" i="10"/>
  <c r="Q171" i="10"/>
  <c r="N171" i="10"/>
  <c r="M171" i="10"/>
  <c r="K171" i="10"/>
  <c r="J171" i="10"/>
  <c r="I171" i="10"/>
  <c r="L171" i="10" s="1"/>
  <c r="H171" i="10"/>
  <c r="G171" i="10"/>
  <c r="F171" i="10"/>
  <c r="N170" i="10"/>
  <c r="K170" i="10"/>
  <c r="J170" i="10"/>
  <c r="M170" i="10" s="1"/>
  <c r="H170" i="10"/>
  <c r="G170" i="10"/>
  <c r="F170" i="10"/>
  <c r="I170" i="10" s="1"/>
  <c r="L170" i="10" s="1"/>
  <c r="O169" i="10"/>
  <c r="L169" i="10"/>
  <c r="K169" i="10"/>
  <c r="N169" i="10" s="1"/>
  <c r="I169" i="10"/>
  <c r="H169" i="10"/>
  <c r="G169" i="10"/>
  <c r="J169" i="10" s="1"/>
  <c r="M169" i="10" s="1"/>
  <c r="F169" i="10"/>
  <c r="P168" i="10"/>
  <c r="M168" i="10"/>
  <c r="L168" i="10"/>
  <c r="J168" i="10"/>
  <c r="I168" i="10"/>
  <c r="H168" i="10"/>
  <c r="K168" i="10" s="1"/>
  <c r="N168" i="10" s="1"/>
  <c r="G168" i="10"/>
  <c r="F168" i="10"/>
  <c r="N167" i="10"/>
  <c r="M167" i="10"/>
  <c r="K167" i="10"/>
  <c r="J167" i="10"/>
  <c r="I167" i="10"/>
  <c r="L167" i="10" s="1"/>
  <c r="H167" i="10"/>
  <c r="G167" i="10"/>
  <c r="F167" i="10"/>
  <c r="N166" i="10"/>
  <c r="K166" i="10"/>
  <c r="J166" i="10"/>
  <c r="M166" i="10" s="1"/>
  <c r="H166" i="10"/>
  <c r="G166" i="10"/>
  <c r="F166" i="10"/>
  <c r="I166" i="10" s="1"/>
  <c r="L166" i="10" s="1"/>
  <c r="O165" i="10"/>
  <c r="L165" i="10"/>
  <c r="K165" i="10"/>
  <c r="N165" i="10" s="1"/>
  <c r="I165" i="10"/>
  <c r="H165" i="10"/>
  <c r="G165" i="10"/>
  <c r="J165" i="10" s="1"/>
  <c r="M165" i="10" s="1"/>
  <c r="F165" i="10"/>
  <c r="L164" i="10"/>
  <c r="I164" i="10"/>
  <c r="H164" i="10"/>
  <c r="K164" i="10" s="1"/>
  <c r="N164" i="10" s="1"/>
  <c r="G164" i="10"/>
  <c r="J164" i="10" s="1"/>
  <c r="M164" i="10" s="1"/>
  <c r="F164" i="10"/>
  <c r="M163" i="10"/>
  <c r="J163" i="10"/>
  <c r="I163" i="10"/>
  <c r="L163" i="10" s="1"/>
  <c r="H163" i="10"/>
  <c r="K163" i="10" s="1"/>
  <c r="N163" i="10" s="1"/>
  <c r="Q163" i="10" s="1"/>
  <c r="G163" i="10"/>
  <c r="F163" i="10"/>
  <c r="N162" i="10"/>
  <c r="K162" i="10"/>
  <c r="J162" i="10"/>
  <c r="M162" i="10" s="1"/>
  <c r="H162" i="10"/>
  <c r="G162" i="10"/>
  <c r="F162" i="10"/>
  <c r="I162" i="10" s="1"/>
  <c r="L162" i="10" s="1"/>
  <c r="K161" i="10"/>
  <c r="N161" i="10" s="1"/>
  <c r="H161" i="10"/>
  <c r="G161" i="10"/>
  <c r="J161" i="10" s="1"/>
  <c r="M161" i="10" s="1"/>
  <c r="F161" i="10"/>
  <c r="I161" i="10" s="1"/>
  <c r="L161" i="10" s="1"/>
  <c r="O161" i="10" s="1"/>
  <c r="L160" i="10"/>
  <c r="I160" i="10"/>
  <c r="H160" i="10"/>
  <c r="K160" i="10" s="1"/>
  <c r="N160" i="10" s="1"/>
  <c r="G160" i="10"/>
  <c r="J160" i="10" s="1"/>
  <c r="M160" i="10" s="1"/>
  <c r="P160" i="10" s="1"/>
  <c r="F160" i="10"/>
  <c r="M159" i="10"/>
  <c r="J159" i="10"/>
  <c r="I159" i="10"/>
  <c r="L159" i="10" s="1"/>
  <c r="H159" i="10"/>
  <c r="K159" i="10" s="1"/>
  <c r="N159" i="10" s="1"/>
  <c r="Q159" i="10" s="1"/>
  <c r="G159" i="10"/>
  <c r="F159" i="10"/>
  <c r="N158" i="10"/>
  <c r="K158" i="10"/>
  <c r="J158" i="10"/>
  <c r="M158" i="10" s="1"/>
  <c r="H158" i="10"/>
  <c r="G158" i="10"/>
  <c r="F158" i="10"/>
  <c r="I158" i="10" s="1"/>
  <c r="L158" i="10" s="1"/>
  <c r="O157" i="10"/>
  <c r="L157" i="10"/>
  <c r="K157" i="10"/>
  <c r="N157" i="10" s="1"/>
  <c r="I157" i="10"/>
  <c r="H157" i="10"/>
  <c r="G157" i="10"/>
  <c r="J157" i="10" s="1"/>
  <c r="M157" i="10" s="1"/>
  <c r="F157" i="10"/>
  <c r="L156" i="10"/>
  <c r="I156" i="10"/>
  <c r="H156" i="10"/>
  <c r="K156" i="10" s="1"/>
  <c r="N156" i="10" s="1"/>
  <c r="G156" i="10"/>
  <c r="J156" i="10" s="1"/>
  <c r="M156" i="10" s="1"/>
  <c r="F156" i="10"/>
  <c r="M155" i="10"/>
  <c r="J155" i="10"/>
  <c r="I155" i="10"/>
  <c r="L155" i="10" s="1"/>
  <c r="H155" i="10"/>
  <c r="K155" i="10" s="1"/>
  <c r="N155" i="10" s="1"/>
  <c r="Q155" i="10" s="1"/>
  <c r="G155" i="10"/>
  <c r="F155" i="10"/>
  <c r="N154" i="10"/>
  <c r="K154" i="10"/>
  <c r="J154" i="10"/>
  <c r="M154" i="10" s="1"/>
  <c r="H154" i="10"/>
  <c r="G154" i="10"/>
  <c r="F154" i="10"/>
  <c r="I154" i="10" s="1"/>
  <c r="L154" i="10" s="1"/>
  <c r="O153" i="10"/>
  <c r="L153" i="10"/>
  <c r="K153" i="10"/>
  <c r="N153" i="10" s="1"/>
  <c r="I153" i="10"/>
  <c r="H153" i="10"/>
  <c r="G153" i="10"/>
  <c r="J153" i="10" s="1"/>
  <c r="M153" i="10" s="1"/>
  <c r="F153" i="10"/>
  <c r="L152" i="10"/>
  <c r="I152" i="10"/>
  <c r="H152" i="10"/>
  <c r="K152" i="10" s="1"/>
  <c r="N152" i="10" s="1"/>
  <c r="G152" i="10"/>
  <c r="J152" i="10" s="1"/>
  <c r="M152" i="10" s="1"/>
  <c r="F152" i="10"/>
  <c r="M151" i="10"/>
  <c r="J151" i="10"/>
  <c r="I151" i="10"/>
  <c r="L151" i="10" s="1"/>
  <c r="H151" i="10"/>
  <c r="K151" i="10" s="1"/>
  <c r="N151" i="10" s="1"/>
  <c r="G151" i="10"/>
  <c r="F151" i="10"/>
  <c r="N150" i="10"/>
  <c r="K150" i="10"/>
  <c r="J150" i="10"/>
  <c r="M150" i="10" s="1"/>
  <c r="H150" i="10"/>
  <c r="G150" i="10"/>
  <c r="F150" i="10"/>
  <c r="I150" i="10" s="1"/>
  <c r="L150" i="10" s="1"/>
  <c r="K149" i="10"/>
  <c r="N149" i="10" s="1"/>
  <c r="H149" i="10"/>
  <c r="G149" i="10"/>
  <c r="J149" i="10" s="1"/>
  <c r="M149" i="10" s="1"/>
  <c r="F149" i="10"/>
  <c r="I149" i="10" s="1"/>
  <c r="L149" i="10" s="1"/>
  <c r="O149" i="10" s="1"/>
  <c r="L148" i="10"/>
  <c r="I148" i="10"/>
  <c r="H148" i="10"/>
  <c r="K148" i="10" s="1"/>
  <c r="N148" i="10" s="1"/>
  <c r="G148" i="10"/>
  <c r="J148" i="10" s="1"/>
  <c r="M148" i="10" s="1"/>
  <c r="F148" i="10"/>
  <c r="M147" i="10"/>
  <c r="J147" i="10"/>
  <c r="I147" i="10"/>
  <c r="L147" i="10" s="1"/>
  <c r="H147" i="10"/>
  <c r="K147" i="10" s="1"/>
  <c r="N147" i="10" s="1"/>
  <c r="Q147" i="10" s="1"/>
  <c r="G147" i="10"/>
  <c r="F147" i="10"/>
  <c r="N146" i="10"/>
  <c r="K146" i="10"/>
  <c r="J146" i="10"/>
  <c r="M146" i="10" s="1"/>
  <c r="H146" i="10"/>
  <c r="G146" i="10"/>
  <c r="F146" i="10"/>
  <c r="I146" i="10" s="1"/>
  <c r="L146" i="10" s="1"/>
  <c r="K145" i="10"/>
  <c r="N145" i="10" s="1"/>
  <c r="H145" i="10"/>
  <c r="G145" i="10"/>
  <c r="J145" i="10" s="1"/>
  <c r="M145" i="10" s="1"/>
  <c r="F145" i="10"/>
  <c r="I145" i="10" s="1"/>
  <c r="L145" i="10" s="1"/>
  <c r="O145" i="10" s="1"/>
  <c r="P144" i="10"/>
  <c r="M144" i="10"/>
  <c r="L144" i="10"/>
  <c r="J144" i="10"/>
  <c r="I144" i="10"/>
  <c r="H144" i="10"/>
  <c r="K144" i="10" s="1"/>
  <c r="N144" i="10" s="1"/>
  <c r="G144" i="10"/>
  <c r="F144" i="10"/>
  <c r="N143" i="10"/>
  <c r="M143" i="10"/>
  <c r="K143" i="10"/>
  <c r="J143" i="10"/>
  <c r="I143" i="10"/>
  <c r="L143" i="10" s="1"/>
  <c r="H143" i="10"/>
  <c r="G143" i="10"/>
  <c r="F143" i="10"/>
  <c r="N142" i="10"/>
  <c r="K142" i="10"/>
  <c r="J142" i="10"/>
  <c r="M142" i="10" s="1"/>
  <c r="H142" i="10"/>
  <c r="G142" i="10"/>
  <c r="F142" i="10"/>
  <c r="I142" i="10" s="1"/>
  <c r="L142" i="10" s="1"/>
  <c r="O141" i="10"/>
  <c r="L141" i="10"/>
  <c r="K141" i="10"/>
  <c r="N141" i="10" s="1"/>
  <c r="I141" i="10"/>
  <c r="H141" i="10"/>
  <c r="G141" i="10"/>
  <c r="J141" i="10" s="1"/>
  <c r="M141" i="10" s="1"/>
  <c r="F141" i="10"/>
  <c r="M140" i="10"/>
  <c r="L140" i="10"/>
  <c r="J140" i="10"/>
  <c r="I140" i="10"/>
  <c r="H140" i="10"/>
  <c r="K140" i="10" s="1"/>
  <c r="N140" i="10" s="1"/>
  <c r="G140" i="10"/>
  <c r="F140" i="10"/>
  <c r="N139" i="10"/>
  <c r="M139" i="10"/>
  <c r="K139" i="10"/>
  <c r="J139" i="10"/>
  <c r="I139" i="10"/>
  <c r="L139" i="10" s="1"/>
  <c r="H139" i="10"/>
  <c r="G139" i="10"/>
  <c r="F139" i="10"/>
  <c r="N138" i="10"/>
  <c r="K138" i="10"/>
  <c r="J138" i="10"/>
  <c r="M138" i="10" s="1"/>
  <c r="H138" i="10"/>
  <c r="G138" i="10"/>
  <c r="F138" i="10"/>
  <c r="I138" i="10" s="1"/>
  <c r="L138" i="10" s="1"/>
  <c r="O137" i="10"/>
  <c r="L137" i="10"/>
  <c r="K137" i="10"/>
  <c r="N137" i="10" s="1"/>
  <c r="I137" i="10"/>
  <c r="H137" i="10"/>
  <c r="G137" i="10"/>
  <c r="J137" i="10" s="1"/>
  <c r="M137" i="10" s="1"/>
  <c r="F137" i="10"/>
  <c r="M136" i="10"/>
  <c r="L136" i="10"/>
  <c r="J136" i="10"/>
  <c r="I136" i="10"/>
  <c r="H136" i="10"/>
  <c r="K136" i="10" s="1"/>
  <c r="N136" i="10" s="1"/>
  <c r="G136" i="10"/>
  <c r="F136" i="10"/>
  <c r="Q135" i="10"/>
  <c r="N135" i="10"/>
  <c r="M135" i="10"/>
  <c r="K135" i="10"/>
  <c r="J135" i="10"/>
  <c r="I135" i="10"/>
  <c r="L135" i="10" s="1"/>
  <c r="H135" i="10"/>
  <c r="G135" i="10"/>
  <c r="F135" i="10"/>
  <c r="N134" i="10"/>
  <c r="K134" i="10"/>
  <c r="J134" i="10"/>
  <c r="M134" i="10" s="1"/>
  <c r="H134" i="10"/>
  <c r="G134" i="10"/>
  <c r="F134" i="10"/>
  <c r="I134" i="10" s="1"/>
  <c r="L134" i="10" s="1"/>
  <c r="O133" i="10"/>
  <c r="L133" i="10"/>
  <c r="K133" i="10"/>
  <c r="N133" i="10" s="1"/>
  <c r="I133" i="10"/>
  <c r="H133" i="10"/>
  <c r="G133" i="10"/>
  <c r="J133" i="10" s="1"/>
  <c r="M133" i="10" s="1"/>
  <c r="F133" i="10"/>
  <c r="P132" i="10"/>
  <c r="M132" i="10"/>
  <c r="L132" i="10"/>
  <c r="J132" i="10"/>
  <c r="I132" i="10"/>
  <c r="H132" i="10"/>
  <c r="K132" i="10" s="1"/>
  <c r="N132" i="10" s="1"/>
  <c r="G132" i="10"/>
  <c r="F132" i="10"/>
  <c r="Q131" i="10"/>
  <c r="N131" i="10"/>
  <c r="M131" i="10"/>
  <c r="K131" i="10"/>
  <c r="J131" i="10"/>
  <c r="I131" i="10"/>
  <c r="L131" i="10" s="1"/>
  <c r="H131" i="10"/>
  <c r="G131" i="10"/>
  <c r="F131" i="10"/>
  <c r="N130" i="10"/>
  <c r="K130" i="10"/>
  <c r="J130" i="10"/>
  <c r="M130" i="10" s="1"/>
  <c r="H130" i="10"/>
  <c r="G130" i="10"/>
  <c r="F130" i="10"/>
  <c r="I130" i="10" s="1"/>
  <c r="L130" i="10" s="1"/>
  <c r="O129" i="10"/>
  <c r="L129" i="10"/>
  <c r="K129" i="10"/>
  <c r="N129" i="10" s="1"/>
  <c r="I129" i="10"/>
  <c r="H129" i="10"/>
  <c r="G129" i="10"/>
  <c r="J129" i="10" s="1"/>
  <c r="M129" i="10" s="1"/>
  <c r="F129" i="10"/>
  <c r="P128" i="10"/>
  <c r="M128" i="10"/>
  <c r="L128" i="10"/>
  <c r="J128" i="10"/>
  <c r="I128" i="10"/>
  <c r="H128" i="10"/>
  <c r="K128" i="10" s="1"/>
  <c r="N128" i="10" s="1"/>
  <c r="G128" i="10"/>
  <c r="F128" i="10"/>
  <c r="N127" i="10"/>
  <c r="M127" i="10"/>
  <c r="K127" i="10"/>
  <c r="J127" i="10"/>
  <c r="I127" i="10"/>
  <c r="L127" i="10" s="1"/>
  <c r="H127" i="10"/>
  <c r="G127" i="10"/>
  <c r="F127" i="10"/>
  <c r="N126" i="10"/>
  <c r="K126" i="10"/>
  <c r="J126" i="10"/>
  <c r="M126" i="10" s="1"/>
  <c r="H126" i="10"/>
  <c r="G126" i="10"/>
  <c r="F126" i="10"/>
  <c r="I126" i="10" s="1"/>
  <c r="L126" i="10" s="1"/>
  <c r="O125" i="10"/>
  <c r="L125" i="10"/>
  <c r="K125" i="10"/>
  <c r="N125" i="10" s="1"/>
  <c r="I125" i="10"/>
  <c r="H125" i="10"/>
  <c r="G125" i="10"/>
  <c r="J125" i="10" s="1"/>
  <c r="M125" i="10" s="1"/>
  <c r="F125" i="10"/>
  <c r="M124" i="10"/>
  <c r="L124" i="10"/>
  <c r="J124" i="10"/>
  <c r="I124" i="10"/>
  <c r="H124" i="10"/>
  <c r="K124" i="10" s="1"/>
  <c r="N124" i="10" s="1"/>
  <c r="G124" i="10"/>
  <c r="F124" i="10"/>
  <c r="N123" i="10"/>
  <c r="M123" i="10"/>
  <c r="K123" i="10"/>
  <c r="J123" i="10"/>
  <c r="I123" i="10"/>
  <c r="L123" i="10" s="1"/>
  <c r="H123" i="10"/>
  <c r="G123" i="10"/>
  <c r="F123" i="10"/>
  <c r="N122" i="10"/>
  <c r="K122" i="10"/>
  <c r="J122" i="10"/>
  <c r="M122" i="10" s="1"/>
  <c r="H122" i="10"/>
  <c r="G122" i="10"/>
  <c r="F122" i="10"/>
  <c r="I122" i="10" s="1"/>
  <c r="L122" i="10" s="1"/>
  <c r="O121" i="10"/>
  <c r="L121" i="10"/>
  <c r="K121" i="10"/>
  <c r="N121" i="10" s="1"/>
  <c r="I121" i="10"/>
  <c r="H121" i="10"/>
  <c r="G121" i="10"/>
  <c r="J121" i="10" s="1"/>
  <c r="M121" i="10" s="1"/>
  <c r="F121" i="10"/>
  <c r="M120" i="10"/>
  <c r="L120" i="10"/>
  <c r="J120" i="10"/>
  <c r="I120" i="10"/>
  <c r="H120" i="10"/>
  <c r="K120" i="10" s="1"/>
  <c r="N120" i="10" s="1"/>
  <c r="G120" i="10"/>
  <c r="F120" i="10"/>
  <c r="Q119" i="10"/>
  <c r="N119" i="10"/>
  <c r="M119" i="10"/>
  <c r="K119" i="10"/>
  <c r="J119" i="10"/>
  <c r="I119" i="10"/>
  <c r="L119" i="10" s="1"/>
  <c r="H119" i="10"/>
  <c r="G119" i="10"/>
  <c r="F119" i="10"/>
  <c r="N118" i="10"/>
  <c r="K118" i="10"/>
  <c r="J118" i="10"/>
  <c r="M118" i="10" s="1"/>
  <c r="H118" i="10"/>
  <c r="G118" i="10"/>
  <c r="F118" i="10"/>
  <c r="I118" i="10" s="1"/>
  <c r="L118" i="10" s="1"/>
  <c r="O117" i="10"/>
  <c r="L117" i="10"/>
  <c r="K117" i="10"/>
  <c r="N117" i="10" s="1"/>
  <c r="I117" i="10"/>
  <c r="H117" i="10"/>
  <c r="G117" i="10"/>
  <c r="J117" i="10" s="1"/>
  <c r="M117" i="10" s="1"/>
  <c r="F117" i="10"/>
  <c r="P116" i="10"/>
  <c r="M116" i="10"/>
  <c r="L116" i="10"/>
  <c r="J116" i="10"/>
  <c r="I116" i="10"/>
  <c r="H116" i="10"/>
  <c r="K116" i="10" s="1"/>
  <c r="N116" i="10" s="1"/>
  <c r="G116" i="10"/>
  <c r="F116" i="10"/>
  <c r="Q115" i="10"/>
  <c r="N115" i="10"/>
  <c r="M115" i="10"/>
  <c r="K115" i="10"/>
  <c r="J115" i="10"/>
  <c r="I115" i="10"/>
  <c r="L115" i="10" s="1"/>
  <c r="H115" i="10"/>
  <c r="G115" i="10"/>
  <c r="F115" i="10"/>
  <c r="N114" i="10"/>
  <c r="K114" i="10"/>
  <c r="J114" i="10"/>
  <c r="M114" i="10" s="1"/>
  <c r="H114" i="10"/>
  <c r="G114" i="10"/>
  <c r="F114" i="10"/>
  <c r="I114" i="10" s="1"/>
  <c r="L114" i="10" s="1"/>
  <c r="K113" i="10"/>
  <c r="N113" i="10" s="1"/>
  <c r="H113" i="10"/>
  <c r="G113" i="10"/>
  <c r="J113" i="10" s="1"/>
  <c r="M113" i="10" s="1"/>
  <c r="F113" i="10"/>
  <c r="I113" i="10" s="1"/>
  <c r="L113" i="10" s="1"/>
  <c r="O113" i="10" s="1"/>
  <c r="L112" i="10"/>
  <c r="I112" i="10"/>
  <c r="H112" i="10"/>
  <c r="K112" i="10" s="1"/>
  <c r="N112" i="10" s="1"/>
  <c r="G112" i="10"/>
  <c r="J112" i="10" s="1"/>
  <c r="M112" i="10" s="1"/>
  <c r="F112" i="10"/>
  <c r="M111" i="10"/>
  <c r="J111" i="10"/>
  <c r="I111" i="10"/>
  <c r="L111" i="10" s="1"/>
  <c r="H111" i="10"/>
  <c r="K111" i="10" s="1"/>
  <c r="N111" i="10" s="1"/>
  <c r="G111" i="10"/>
  <c r="F111" i="10"/>
  <c r="N110" i="10"/>
  <c r="K110" i="10"/>
  <c r="J110" i="10"/>
  <c r="M110" i="10" s="1"/>
  <c r="H110" i="10"/>
  <c r="G110" i="10"/>
  <c r="F110" i="10"/>
  <c r="I110" i="10" s="1"/>
  <c r="L110" i="10" s="1"/>
  <c r="K109" i="10"/>
  <c r="N109" i="10" s="1"/>
  <c r="H109" i="10"/>
  <c r="G109" i="10"/>
  <c r="J109" i="10" s="1"/>
  <c r="M109" i="10" s="1"/>
  <c r="F109" i="10"/>
  <c r="I109" i="10" s="1"/>
  <c r="L109" i="10" s="1"/>
  <c r="O109" i="10" s="1"/>
  <c r="M108" i="10"/>
  <c r="L108" i="10"/>
  <c r="J108" i="10"/>
  <c r="I108" i="10"/>
  <c r="H108" i="10"/>
  <c r="K108" i="10" s="1"/>
  <c r="N108" i="10" s="1"/>
  <c r="G108" i="10"/>
  <c r="F108" i="10"/>
  <c r="N107" i="10"/>
  <c r="M107" i="10"/>
  <c r="K107" i="10"/>
  <c r="J107" i="10"/>
  <c r="I107" i="10"/>
  <c r="L107" i="10" s="1"/>
  <c r="H107" i="10"/>
  <c r="G107" i="10"/>
  <c r="F107" i="10"/>
  <c r="N106" i="10"/>
  <c r="K106" i="10"/>
  <c r="J106" i="10"/>
  <c r="M106" i="10" s="1"/>
  <c r="H106" i="10"/>
  <c r="G106" i="10"/>
  <c r="F106" i="10"/>
  <c r="I106" i="10" s="1"/>
  <c r="L106" i="10" s="1"/>
  <c r="O105" i="10"/>
  <c r="L105" i="10"/>
  <c r="K105" i="10"/>
  <c r="N105" i="10" s="1"/>
  <c r="I105" i="10"/>
  <c r="H105" i="10"/>
  <c r="G105" i="10"/>
  <c r="J105" i="10" s="1"/>
  <c r="M105" i="10" s="1"/>
  <c r="F105" i="10"/>
  <c r="M104" i="10"/>
  <c r="L104" i="10"/>
  <c r="J104" i="10"/>
  <c r="I104" i="10"/>
  <c r="H104" i="10"/>
  <c r="K104" i="10" s="1"/>
  <c r="N104" i="10" s="1"/>
  <c r="G104" i="10"/>
  <c r="F104" i="10"/>
  <c r="Q103" i="10"/>
  <c r="N103" i="10"/>
  <c r="M103" i="10"/>
  <c r="K103" i="10"/>
  <c r="J103" i="10"/>
  <c r="I103" i="10"/>
  <c r="L103" i="10" s="1"/>
  <c r="H103" i="10"/>
  <c r="G103" i="10"/>
  <c r="F103" i="10"/>
  <c r="N102" i="10"/>
  <c r="K102" i="10"/>
  <c r="J102" i="10"/>
  <c r="M102" i="10" s="1"/>
  <c r="H102" i="10"/>
  <c r="G102" i="10"/>
  <c r="F102" i="10"/>
  <c r="I102" i="10" s="1"/>
  <c r="L102" i="10" s="1"/>
  <c r="O101" i="10"/>
  <c r="L101" i="10"/>
  <c r="K101" i="10"/>
  <c r="N101" i="10" s="1"/>
  <c r="I101" i="10"/>
  <c r="H101" i="10"/>
  <c r="G101" i="10"/>
  <c r="J101" i="10" s="1"/>
  <c r="M101" i="10" s="1"/>
  <c r="F101" i="10"/>
  <c r="P100" i="10"/>
  <c r="M100" i="10"/>
  <c r="L100" i="10"/>
  <c r="J100" i="10"/>
  <c r="I100" i="10"/>
  <c r="H100" i="10"/>
  <c r="K100" i="10" s="1"/>
  <c r="N100" i="10" s="1"/>
  <c r="G100" i="10"/>
  <c r="F100" i="10"/>
  <c r="Q99" i="10"/>
  <c r="N99" i="10"/>
  <c r="M99" i="10"/>
  <c r="K99" i="10"/>
  <c r="J99" i="10"/>
  <c r="I99" i="10"/>
  <c r="L99" i="10" s="1"/>
  <c r="H99" i="10"/>
  <c r="G99" i="10"/>
  <c r="F99" i="10"/>
  <c r="N98" i="10"/>
  <c r="K98" i="10"/>
  <c r="J98" i="10"/>
  <c r="M98" i="10" s="1"/>
  <c r="H98" i="10"/>
  <c r="G98" i="10"/>
  <c r="F98" i="10"/>
  <c r="I98" i="10" s="1"/>
  <c r="L98" i="10" s="1"/>
  <c r="O97" i="10"/>
  <c r="L97" i="10"/>
  <c r="K97" i="10"/>
  <c r="N97" i="10" s="1"/>
  <c r="I97" i="10"/>
  <c r="H97" i="10"/>
  <c r="G97" i="10"/>
  <c r="J97" i="10" s="1"/>
  <c r="M97" i="10" s="1"/>
  <c r="F97" i="10"/>
  <c r="P96" i="10"/>
  <c r="M96" i="10"/>
  <c r="L96" i="10"/>
  <c r="J96" i="10"/>
  <c r="I96" i="10"/>
  <c r="H96" i="10"/>
  <c r="K96" i="10" s="1"/>
  <c r="N96" i="10" s="1"/>
  <c r="G96" i="10"/>
  <c r="F96" i="10"/>
  <c r="M95" i="10"/>
  <c r="J95" i="10"/>
  <c r="I95" i="10"/>
  <c r="L95" i="10" s="1"/>
  <c r="H95" i="10"/>
  <c r="K95" i="10" s="1"/>
  <c r="N95" i="10" s="1"/>
  <c r="G95" i="10"/>
  <c r="F95" i="10"/>
  <c r="N94" i="10"/>
  <c r="K94" i="10"/>
  <c r="J94" i="10"/>
  <c r="M94" i="10" s="1"/>
  <c r="H94" i="10"/>
  <c r="G94" i="10"/>
  <c r="F94" i="10"/>
  <c r="I94" i="10" s="1"/>
  <c r="L94" i="10" s="1"/>
  <c r="O93" i="10"/>
  <c r="L93" i="10"/>
  <c r="K93" i="10"/>
  <c r="N93" i="10" s="1"/>
  <c r="I93" i="10"/>
  <c r="H93" i="10"/>
  <c r="G93" i="10"/>
  <c r="J93" i="10" s="1"/>
  <c r="M93" i="10" s="1"/>
  <c r="F93" i="10"/>
  <c r="P92" i="10"/>
  <c r="M92" i="10"/>
  <c r="L92" i="10"/>
  <c r="J92" i="10"/>
  <c r="I92" i="10"/>
  <c r="H92" i="10"/>
  <c r="K92" i="10" s="1"/>
  <c r="N92" i="10" s="1"/>
  <c r="G92" i="10"/>
  <c r="F92" i="10"/>
  <c r="Q91" i="10"/>
  <c r="N91" i="10"/>
  <c r="M91" i="10"/>
  <c r="K91" i="10"/>
  <c r="J91" i="10"/>
  <c r="I91" i="10"/>
  <c r="L91" i="10" s="1"/>
  <c r="H91" i="10"/>
  <c r="G91" i="10"/>
  <c r="F91" i="10"/>
  <c r="N90" i="10"/>
  <c r="K90" i="10"/>
  <c r="J90" i="10"/>
  <c r="M90" i="10" s="1"/>
  <c r="H90" i="10"/>
  <c r="G90" i="10"/>
  <c r="F90" i="10"/>
  <c r="I90" i="10" s="1"/>
  <c r="L90" i="10" s="1"/>
  <c r="O89" i="10"/>
  <c r="L89" i="10"/>
  <c r="K89" i="10"/>
  <c r="N89" i="10" s="1"/>
  <c r="I89" i="10"/>
  <c r="H89" i="10"/>
  <c r="G89" i="10"/>
  <c r="J89" i="10" s="1"/>
  <c r="M89" i="10" s="1"/>
  <c r="F89" i="10"/>
  <c r="P88" i="10"/>
  <c r="M88" i="10"/>
  <c r="L88" i="10"/>
  <c r="J88" i="10"/>
  <c r="I88" i="10"/>
  <c r="H88" i="10"/>
  <c r="K88" i="10" s="1"/>
  <c r="N88" i="10" s="1"/>
  <c r="G88" i="10"/>
  <c r="F88" i="10"/>
  <c r="M87" i="10"/>
  <c r="J87" i="10"/>
  <c r="I87" i="10"/>
  <c r="L87" i="10" s="1"/>
  <c r="H87" i="10"/>
  <c r="K87" i="10" s="1"/>
  <c r="N87" i="10" s="1"/>
  <c r="G87" i="10"/>
  <c r="F87" i="10"/>
  <c r="N86" i="10"/>
  <c r="K86" i="10"/>
  <c r="J86" i="10"/>
  <c r="M86" i="10" s="1"/>
  <c r="H86" i="10"/>
  <c r="G86" i="10"/>
  <c r="F86" i="10"/>
  <c r="I86" i="10" s="1"/>
  <c r="L86" i="10" s="1"/>
  <c r="O85" i="10"/>
  <c r="L85" i="10"/>
  <c r="K85" i="10"/>
  <c r="N85" i="10" s="1"/>
  <c r="I85" i="10"/>
  <c r="H85" i="10"/>
  <c r="G85" i="10"/>
  <c r="J85" i="10" s="1"/>
  <c r="M85" i="10" s="1"/>
  <c r="F85" i="10"/>
  <c r="L84" i="10"/>
  <c r="I84" i="10"/>
  <c r="H84" i="10"/>
  <c r="K84" i="10" s="1"/>
  <c r="N84" i="10" s="1"/>
  <c r="G84" i="10"/>
  <c r="J84" i="10" s="1"/>
  <c r="M84" i="10" s="1"/>
  <c r="P84" i="10" s="1"/>
  <c r="F84" i="10"/>
  <c r="M83" i="10"/>
  <c r="J83" i="10"/>
  <c r="I83" i="10"/>
  <c r="L83" i="10" s="1"/>
  <c r="H83" i="10"/>
  <c r="K83" i="10" s="1"/>
  <c r="N83" i="10" s="1"/>
  <c r="G83" i="10"/>
  <c r="F83" i="10"/>
  <c r="N82" i="10"/>
  <c r="K82" i="10"/>
  <c r="J82" i="10"/>
  <c r="M82" i="10" s="1"/>
  <c r="H82" i="10"/>
  <c r="G82" i="10"/>
  <c r="F82" i="10"/>
  <c r="I82" i="10" s="1"/>
  <c r="L82" i="10" s="1"/>
  <c r="K81" i="10"/>
  <c r="N81" i="10" s="1"/>
  <c r="H81" i="10"/>
  <c r="G81" i="10"/>
  <c r="J81" i="10" s="1"/>
  <c r="M81" i="10" s="1"/>
  <c r="F81" i="10"/>
  <c r="I81" i="10" s="1"/>
  <c r="L81" i="10" s="1"/>
  <c r="O81" i="10" s="1"/>
  <c r="L80" i="10"/>
  <c r="I80" i="10"/>
  <c r="H80" i="10"/>
  <c r="K80" i="10" s="1"/>
  <c r="N80" i="10" s="1"/>
  <c r="G80" i="10"/>
  <c r="J80" i="10" s="1"/>
  <c r="M80" i="10" s="1"/>
  <c r="F80" i="10"/>
  <c r="M79" i="10"/>
  <c r="J79" i="10"/>
  <c r="I79" i="10"/>
  <c r="L79" i="10" s="1"/>
  <c r="H79" i="10"/>
  <c r="K79" i="10" s="1"/>
  <c r="N79" i="10" s="1"/>
  <c r="G79" i="10"/>
  <c r="F79" i="10"/>
  <c r="N78" i="10"/>
  <c r="K78" i="10"/>
  <c r="J78" i="10"/>
  <c r="M78" i="10" s="1"/>
  <c r="H78" i="10"/>
  <c r="G78" i="10"/>
  <c r="F78" i="10"/>
  <c r="I78" i="10" s="1"/>
  <c r="L78" i="10" s="1"/>
  <c r="K77" i="10"/>
  <c r="N77" i="10" s="1"/>
  <c r="H77" i="10"/>
  <c r="G77" i="10"/>
  <c r="J77" i="10" s="1"/>
  <c r="M77" i="10" s="1"/>
  <c r="F77" i="10"/>
  <c r="I77" i="10" s="1"/>
  <c r="L77" i="10" s="1"/>
  <c r="O77" i="10" s="1"/>
  <c r="L76" i="10"/>
  <c r="I76" i="10"/>
  <c r="H76" i="10"/>
  <c r="K76" i="10" s="1"/>
  <c r="N76" i="10" s="1"/>
  <c r="G76" i="10"/>
  <c r="J76" i="10" s="1"/>
  <c r="M76" i="10" s="1"/>
  <c r="F76" i="10"/>
  <c r="M75" i="10"/>
  <c r="J75" i="10"/>
  <c r="I75" i="10"/>
  <c r="L75" i="10" s="1"/>
  <c r="H75" i="10"/>
  <c r="K75" i="10" s="1"/>
  <c r="N75" i="10" s="1"/>
  <c r="Q75" i="10" s="1"/>
  <c r="G75" i="10"/>
  <c r="F75" i="10"/>
  <c r="N74" i="10"/>
  <c r="K74" i="10"/>
  <c r="J74" i="10"/>
  <c r="M74" i="10" s="1"/>
  <c r="H74" i="10"/>
  <c r="G74" i="10"/>
  <c r="F74" i="10"/>
  <c r="I74" i="10" s="1"/>
  <c r="L74" i="10" s="1"/>
  <c r="O73" i="10"/>
  <c r="L73" i="10"/>
  <c r="K73" i="10"/>
  <c r="N73" i="10" s="1"/>
  <c r="I73" i="10"/>
  <c r="H73" i="10"/>
  <c r="G73" i="10"/>
  <c r="J73" i="10" s="1"/>
  <c r="M73" i="10" s="1"/>
  <c r="F73" i="10"/>
  <c r="L72" i="10"/>
  <c r="I72" i="10"/>
  <c r="H72" i="10"/>
  <c r="K72" i="10" s="1"/>
  <c r="N72" i="10" s="1"/>
  <c r="G72" i="10"/>
  <c r="J72" i="10" s="1"/>
  <c r="M72" i="10" s="1"/>
  <c r="F72" i="10"/>
  <c r="M71" i="10"/>
  <c r="J71" i="10"/>
  <c r="I71" i="10"/>
  <c r="L71" i="10" s="1"/>
  <c r="H71" i="10"/>
  <c r="K71" i="10" s="1"/>
  <c r="N71" i="10" s="1"/>
  <c r="G71" i="10"/>
  <c r="F71" i="10"/>
  <c r="N70" i="10"/>
  <c r="K70" i="10"/>
  <c r="J70" i="10"/>
  <c r="M70" i="10" s="1"/>
  <c r="H70" i="10"/>
  <c r="G70" i="10"/>
  <c r="F70" i="10"/>
  <c r="I70" i="10" s="1"/>
  <c r="L70" i="10" s="1"/>
  <c r="K69" i="10"/>
  <c r="N69" i="10" s="1"/>
  <c r="H69" i="10"/>
  <c r="G69" i="10"/>
  <c r="J69" i="10" s="1"/>
  <c r="M69" i="10" s="1"/>
  <c r="F69" i="10"/>
  <c r="I69" i="10" s="1"/>
  <c r="L69" i="10" s="1"/>
  <c r="O69" i="10" s="1"/>
  <c r="L68" i="10"/>
  <c r="I68" i="10"/>
  <c r="H68" i="10"/>
  <c r="K68" i="10" s="1"/>
  <c r="N68" i="10" s="1"/>
  <c r="G68" i="10"/>
  <c r="J68" i="10" s="1"/>
  <c r="M68" i="10" s="1"/>
  <c r="F68" i="10"/>
  <c r="M67" i="10"/>
  <c r="J67" i="10"/>
  <c r="I67" i="10"/>
  <c r="L67" i="10" s="1"/>
  <c r="H67" i="10"/>
  <c r="K67" i="10" s="1"/>
  <c r="N67" i="10" s="1"/>
  <c r="Q67" i="10" s="1"/>
  <c r="G67" i="10"/>
  <c r="F67" i="10"/>
  <c r="N66" i="10"/>
  <c r="K66" i="10"/>
  <c r="J66" i="10"/>
  <c r="M66" i="10" s="1"/>
  <c r="H66" i="10"/>
  <c r="G66" i="10"/>
  <c r="F66" i="10"/>
  <c r="I66" i="10" s="1"/>
  <c r="L66" i="10" s="1"/>
  <c r="K65" i="10"/>
  <c r="N65" i="10" s="1"/>
  <c r="H65" i="10"/>
  <c r="G65" i="10"/>
  <c r="J65" i="10" s="1"/>
  <c r="M65" i="10" s="1"/>
  <c r="F65" i="10"/>
  <c r="I65" i="10" s="1"/>
  <c r="L65" i="10" s="1"/>
  <c r="O65" i="10" s="1"/>
  <c r="L64" i="10"/>
  <c r="I64" i="10"/>
  <c r="H64" i="10"/>
  <c r="K64" i="10" s="1"/>
  <c r="N64" i="10" s="1"/>
  <c r="G64" i="10"/>
  <c r="J64" i="10" s="1"/>
  <c r="M64" i="10" s="1"/>
  <c r="P64" i="10" s="1"/>
  <c r="F64" i="10"/>
  <c r="M63" i="10"/>
  <c r="J63" i="10"/>
  <c r="I63" i="10"/>
  <c r="L63" i="10" s="1"/>
  <c r="H63" i="10"/>
  <c r="K63" i="10" s="1"/>
  <c r="N63" i="10" s="1"/>
  <c r="Q63" i="10" s="1"/>
  <c r="G63" i="10"/>
  <c r="F63" i="10"/>
  <c r="N62" i="10"/>
  <c r="K62" i="10"/>
  <c r="J62" i="10"/>
  <c r="M62" i="10" s="1"/>
  <c r="H62" i="10"/>
  <c r="G62" i="10"/>
  <c r="F62" i="10"/>
  <c r="I62" i="10" s="1"/>
  <c r="L62" i="10" s="1"/>
  <c r="K61" i="10"/>
  <c r="N61" i="10" s="1"/>
  <c r="H61" i="10"/>
  <c r="G61" i="10"/>
  <c r="J61" i="10" s="1"/>
  <c r="M61" i="10" s="1"/>
  <c r="F61" i="10"/>
  <c r="I61" i="10" s="1"/>
  <c r="L61" i="10" s="1"/>
  <c r="O61" i="10" s="1"/>
  <c r="L60" i="10"/>
  <c r="I60" i="10"/>
  <c r="H60" i="10"/>
  <c r="K60" i="10" s="1"/>
  <c r="N60" i="10" s="1"/>
  <c r="G60" i="10"/>
  <c r="J60" i="10" s="1"/>
  <c r="M60" i="10" s="1"/>
  <c r="P60" i="10" s="1"/>
  <c r="F60" i="10"/>
  <c r="N59" i="10"/>
  <c r="M59" i="10"/>
  <c r="K59" i="10"/>
  <c r="J59" i="10"/>
  <c r="I59" i="10"/>
  <c r="L59" i="10" s="1"/>
  <c r="H59" i="10"/>
  <c r="G59" i="10"/>
  <c r="F59" i="10"/>
  <c r="N58" i="10"/>
  <c r="K58" i="10"/>
  <c r="J58" i="10"/>
  <c r="M58" i="10" s="1"/>
  <c r="H58" i="10"/>
  <c r="G58" i="10"/>
  <c r="F58" i="10"/>
  <c r="I58" i="10" s="1"/>
  <c r="L58" i="10" s="1"/>
  <c r="O57" i="10"/>
  <c r="L57" i="10"/>
  <c r="K57" i="10"/>
  <c r="N57" i="10" s="1"/>
  <c r="I57" i="10"/>
  <c r="H57" i="10"/>
  <c r="G57" i="10"/>
  <c r="J57" i="10" s="1"/>
  <c r="M57" i="10" s="1"/>
  <c r="F57" i="10"/>
  <c r="M56" i="10"/>
  <c r="L56" i="10"/>
  <c r="J56" i="10"/>
  <c r="I56" i="10"/>
  <c r="H56" i="10"/>
  <c r="K56" i="10" s="1"/>
  <c r="N56" i="10" s="1"/>
  <c r="G56" i="10"/>
  <c r="F56" i="10"/>
  <c r="Q55" i="10"/>
  <c r="N55" i="10"/>
  <c r="M55" i="10"/>
  <c r="K55" i="10"/>
  <c r="J55" i="10"/>
  <c r="I55" i="10"/>
  <c r="L55" i="10" s="1"/>
  <c r="H55" i="10"/>
  <c r="G55" i="10"/>
  <c r="F55" i="10"/>
  <c r="N54" i="10"/>
  <c r="K54" i="10"/>
  <c r="J54" i="10"/>
  <c r="M54" i="10" s="1"/>
  <c r="H54" i="10"/>
  <c r="G54" i="10"/>
  <c r="F54" i="10"/>
  <c r="I54" i="10" s="1"/>
  <c r="L54" i="10" s="1"/>
  <c r="O53" i="10"/>
  <c r="L53" i="10"/>
  <c r="K53" i="10"/>
  <c r="N53" i="10" s="1"/>
  <c r="I53" i="10"/>
  <c r="H53" i="10"/>
  <c r="G53" i="10"/>
  <c r="J53" i="10" s="1"/>
  <c r="M53" i="10" s="1"/>
  <c r="F53" i="10"/>
  <c r="L52" i="10"/>
  <c r="I52" i="10"/>
  <c r="H52" i="10"/>
  <c r="K52" i="10" s="1"/>
  <c r="N52" i="10" s="1"/>
  <c r="G52" i="10"/>
  <c r="J52" i="10" s="1"/>
  <c r="M52" i="10" s="1"/>
  <c r="P52" i="10" s="1"/>
  <c r="F52" i="10"/>
  <c r="M51" i="10"/>
  <c r="J51" i="10"/>
  <c r="I51" i="10"/>
  <c r="L51" i="10" s="1"/>
  <c r="H51" i="10"/>
  <c r="K51" i="10" s="1"/>
  <c r="N51" i="10" s="1"/>
  <c r="G51" i="10"/>
  <c r="F51" i="10"/>
  <c r="N50" i="10"/>
  <c r="K50" i="10"/>
  <c r="J50" i="10"/>
  <c r="M50" i="10" s="1"/>
  <c r="H50" i="10"/>
  <c r="G50" i="10"/>
  <c r="F50" i="10"/>
  <c r="I50" i="10" s="1"/>
  <c r="L50" i="10" s="1"/>
  <c r="K49" i="10"/>
  <c r="N49" i="10" s="1"/>
  <c r="H49" i="10"/>
  <c r="G49" i="10"/>
  <c r="J49" i="10" s="1"/>
  <c r="M49" i="10" s="1"/>
  <c r="F49" i="10"/>
  <c r="I49" i="10" s="1"/>
  <c r="L49" i="10" s="1"/>
  <c r="O49" i="10" s="1"/>
  <c r="L48" i="10"/>
  <c r="I48" i="10"/>
  <c r="H48" i="10"/>
  <c r="K48" i="10" s="1"/>
  <c r="N48" i="10" s="1"/>
  <c r="G48" i="10"/>
  <c r="J48" i="10" s="1"/>
  <c r="M48" i="10" s="1"/>
  <c r="F48" i="10"/>
  <c r="M47" i="10"/>
  <c r="J47" i="10"/>
  <c r="I47" i="10"/>
  <c r="L47" i="10" s="1"/>
  <c r="H47" i="10"/>
  <c r="K47" i="10" s="1"/>
  <c r="N47" i="10" s="1"/>
  <c r="G47" i="10"/>
  <c r="F47" i="10"/>
  <c r="N46" i="10"/>
  <c r="K46" i="10"/>
  <c r="J46" i="10"/>
  <c r="M46" i="10" s="1"/>
  <c r="H46" i="10"/>
  <c r="G46" i="10"/>
  <c r="F46" i="10"/>
  <c r="I46" i="10" s="1"/>
  <c r="L46" i="10" s="1"/>
  <c r="K45" i="10"/>
  <c r="N45" i="10" s="1"/>
  <c r="H45" i="10"/>
  <c r="G45" i="10"/>
  <c r="J45" i="10" s="1"/>
  <c r="M45" i="10" s="1"/>
  <c r="F45" i="10"/>
  <c r="I45" i="10" s="1"/>
  <c r="L45" i="10" s="1"/>
  <c r="O45" i="10" s="1"/>
  <c r="L44" i="10"/>
  <c r="I44" i="10"/>
  <c r="H44" i="10"/>
  <c r="K44" i="10" s="1"/>
  <c r="N44" i="10" s="1"/>
  <c r="G44" i="10"/>
  <c r="J44" i="10" s="1"/>
  <c r="M44" i="10" s="1"/>
  <c r="F44" i="10"/>
  <c r="M43" i="10"/>
  <c r="J43" i="10"/>
  <c r="I43" i="10"/>
  <c r="L43" i="10" s="1"/>
  <c r="H43" i="10"/>
  <c r="K43" i="10" s="1"/>
  <c r="N43" i="10" s="1"/>
  <c r="Q43" i="10" s="1"/>
  <c r="G43" i="10"/>
  <c r="F43" i="10"/>
  <c r="N42" i="10"/>
  <c r="K42" i="10"/>
  <c r="J42" i="10"/>
  <c r="M42" i="10" s="1"/>
  <c r="H42" i="10"/>
  <c r="G42" i="10"/>
  <c r="F42" i="10"/>
  <c r="I42" i="10" s="1"/>
  <c r="L42" i="10" s="1"/>
  <c r="O41" i="10"/>
  <c r="L41" i="10"/>
  <c r="K41" i="10"/>
  <c r="N41" i="10" s="1"/>
  <c r="I41" i="10"/>
  <c r="H41" i="10"/>
  <c r="G41" i="10"/>
  <c r="J41" i="10" s="1"/>
  <c r="M41" i="10" s="1"/>
  <c r="F41" i="10"/>
  <c r="M40" i="10"/>
  <c r="L40" i="10"/>
  <c r="J40" i="10"/>
  <c r="I40" i="10"/>
  <c r="H40" i="10"/>
  <c r="K40" i="10" s="1"/>
  <c r="N40" i="10" s="1"/>
  <c r="G40" i="10"/>
  <c r="F40" i="10"/>
  <c r="Q39" i="10"/>
  <c r="N39" i="10"/>
  <c r="M39" i="10"/>
  <c r="K39" i="10"/>
  <c r="J39" i="10"/>
  <c r="I39" i="10"/>
  <c r="L39" i="10" s="1"/>
  <c r="H39" i="10"/>
  <c r="G39" i="10"/>
  <c r="F39" i="10"/>
  <c r="N38" i="10"/>
  <c r="K38" i="10"/>
  <c r="J38" i="10"/>
  <c r="M38" i="10" s="1"/>
  <c r="H38" i="10"/>
  <c r="G38" i="10"/>
  <c r="F38" i="10"/>
  <c r="I38" i="10" s="1"/>
  <c r="L38" i="10" s="1"/>
  <c r="O37" i="10"/>
  <c r="L37" i="10"/>
  <c r="K37" i="10"/>
  <c r="N37" i="10" s="1"/>
  <c r="I37" i="10"/>
  <c r="H37" i="10"/>
  <c r="G37" i="10"/>
  <c r="J37" i="10" s="1"/>
  <c r="M37" i="10" s="1"/>
  <c r="F37" i="10"/>
  <c r="P36" i="10"/>
  <c r="M36" i="10"/>
  <c r="L36" i="10"/>
  <c r="J36" i="10"/>
  <c r="I36" i="10"/>
  <c r="H36" i="10"/>
  <c r="K36" i="10" s="1"/>
  <c r="N36" i="10" s="1"/>
  <c r="G36" i="10"/>
  <c r="F36" i="10"/>
  <c r="Q35" i="10"/>
  <c r="N35" i="10"/>
  <c r="M35" i="10"/>
  <c r="K35" i="10"/>
  <c r="J35" i="10"/>
  <c r="I35" i="10"/>
  <c r="L35" i="10" s="1"/>
  <c r="H35" i="10"/>
  <c r="G35" i="10"/>
  <c r="F35" i="10"/>
  <c r="N34" i="10"/>
  <c r="K34" i="10"/>
  <c r="J34" i="10"/>
  <c r="M34" i="10" s="1"/>
  <c r="H34" i="10"/>
  <c r="G34" i="10"/>
  <c r="F34" i="10"/>
  <c r="I34" i="10" s="1"/>
  <c r="L34" i="10" s="1"/>
  <c r="O33" i="10"/>
  <c r="L33" i="10"/>
  <c r="K33" i="10"/>
  <c r="N33" i="10" s="1"/>
  <c r="I33" i="10"/>
  <c r="H33" i="10"/>
  <c r="G33" i="10"/>
  <c r="J33" i="10" s="1"/>
  <c r="M33" i="10" s="1"/>
  <c r="F33" i="10"/>
  <c r="P32" i="10"/>
  <c r="M32" i="10"/>
  <c r="L32" i="10"/>
  <c r="J32" i="10"/>
  <c r="I32" i="10"/>
  <c r="H32" i="10"/>
  <c r="K32" i="10" s="1"/>
  <c r="N32" i="10" s="1"/>
  <c r="G32" i="10"/>
  <c r="F32" i="10"/>
  <c r="N31" i="10"/>
  <c r="M31" i="10"/>
  <c r="K31" i="10"/>
  <c r="J31" i="10"/>
  <c r="I31" i="10"/>
  <c r="L31" i="10" s="1"/>
  <c r="H31" i="10"/>
  <c r="G31" i="10"/>
  <c r="F31" i="10"/>
  <c r="N30" i="10"/>
  <c r="K30" i="10"/>
  <c r="J30" i="10"/>
  <c r="M30" i="10" s="1"/>
  <c r="H30" i="10"/>
  <c r="G30" i="10"/>
  <c r="F30" i="10"/>
  <c r="I30" i="10" s="1"/>
  <c r="L30" i="10" s="1"/>
  <c r="O29" i="10"/>
  <c r="L29" i="10"/>
  <c r="K29" i="10"/>
  <c r="N29" i="10" s="1"/>
  <c r="I29" i="10"/>
  <c r="H29" i="10"/>
  <c r="G29" i="10"/>
  <c r="J29" i="10" s="1"/>
  <c r="M29" i="10" s="1"/>
  <c r="F29" i="10"/>
  <c r="M28" i="10"/>
  <c r="L28" i="10"/>
  <c r="J28" i="10"/>
  <c r="I28" i="10"/>
  <c r="H28" i="10"/>
  <c r="K28" i="10" s="1"/>
  <c r="N28" i="10" s="1"/>
  <c r="G28" i="10"/>
  <c r="F28" i="10"/>
  <c r="N27" i="10"/>
  <c r="M27" i="10"/>
  <c r="K27" i="10"/>
  <c r="J27" i="10"/>
  <c r="I27" i="10"/>
  <c r="L27" i="10" s="1"/>
  <c r="H27" i="10"/>
  <c r="G27" i="10"/>
  <c r="F27" i="10"/>
  <c r="N26" i="10"/>
  <c r="K26" i="10"/>
  <c r="J26" i="10"/>
  <c r="M26" i="10" s="1"/>
  <c r="H26" i="10"/>
  <c r="G26" i="10"/>
  <c r="F26" i="10"/>
  <c r="I26" i="10" s="1"/>
  <c r="L26" i="10" s="1"/>
  <c r="O25" i="10"/>
  <c r="L25" i="10"/>
  <c r="K25" i="10"/>
  <c r="N25" i="10" s="1"/>
  <c r="I25" i="10"/>
  <c r="H25" i="10"/>
  <c r="G25" i="10"/>
  <c r="J25" i="10" s="1"/>
  <c r="M25" i="10" s="1"/>
  <c r="F25" i="10"/>
  <c r="M24" i="10"/>
  <c r="L24" i="10"/>
  <c r="J24" i="10"/>
  <c r="I24" i="10"/>
  <c r="H24" i="10"/>
  <c r="K24" i="10" s="1"/>
  <c r="N24" i="10" s="1"/>
  <c r="G24" i="10"/>
  <c r="F24" i="10"/>
  <c r="Q23" i="10"/>
  <c r="N23" i="10"/>
  <c r="M23" i="10"/>
  <c r="K23" i="10"/>
  <c r="J23" i="10"/>
  <c r="I23" i="10"/>
  <c r="L23" i="10" s="1"/>
  <c r="H23" i="10"/>
  <c r="G23" i="10"/>
  <c r="F23" i="10"/>
  <c r="N22" i="10"/>
  <c r="K22" i="10"/>
  <c r="J22" i="10"/>
  <c r="M22" i="10" s="1"/>
  <c r="H22" i="10"/>
  <c r="G22" i="10"/>
  <c r="F22" i="10"/>
  <c r="I22" i="10" s="1"/>
  <c r="L22" i="10" s="1"/>
  <c r="K21" i="10"/>
  <c r="N21" i="10" s="1"/>
  <c r="H21" i="10"/>
  <c r="G21" i="10"/>
  <c r="J21" i="10" s="1"/>
  <c r="M21" i="10" s="1"/>
  <c r="F21" i="10"/>
  <c r="I21" i="10" s="1"/>
  <c r="L21" i="10" s="1"/>
  <c r="O21" i="10" s="1"/>
  <c r="L20" i="10"/>
  <c r="I20" i="10"/>
  <c r="H20" i="10"/>
  <c r="K20" i="10" s="1"/>
  <c r="N20" i="10" s="1"/>
  <c r="G20" i="10"/>
  <c r="J20" i="10" s="1"/>
  <c r="M20" i="10" s="1"/>
  <c r="F20" i="10"/>
  <c r="M19" i="10"/>
  <c r="J19" i="10"/>
  <c r="I19" i="10"/>
  <c r="L19" i="10" s="1"/>
  <c r="H19" i="10"/>
  <c r="K19" i="10" s="1"/>
  <c r="N19" i="10" s="1"/>
  <c r="Q19" i="10" s="1"/>
  <c r="G19" i="10"/>
  <c r="F19" i="10"/>
  <c r="N18" i="10"/>
  <c r="K18" i="10"/>
  <c r="J18" i="10"/>
  <c r="M18" i="10" s="1"/>
  <c r="H18" i="10"/>
  <c r="G18" i="10"/>
  <c r="F18" i="10"/>
  <c r="I18" i="10" s="1"/>
  <c r="L18" i="10" s="1"/>
  <c r="K17" i="10"/>
  <c r="N17" i="10" s="1"/>
  <c r="H17" i="10"/>
  <c r="G17" i="10"/>
  <c r="J17" i="10" s="1"/>
  <c r="M17" i="10" s="1"/>
  <c r="F17" i="10"/>
  <c r="I17" i="10" s="1"/>
  <c r="L17" i="10" s="1"/>
  <c r="O17" i="10" s="1"/>
  <c r="L16" i="10"/>
  <c r="I16" i="10"/>
  <c r="H16" i="10"/>
  <c r="K16" i="10" s="1"/>
  <c r="N16" i="10" s="1"/>
  <c r="G16" i="10"/>
  <c r="J16" i="10" s="1"/>
  <c r="M16" i="10" s="1"/>
  <c r="P16" i="10" s="1"/>
  <c r="F16" i="10"/>
  <c r="M15" i="10"/>
  <c r="J15" i="10"/>
  <c r="I15" i="10"/>
  <c r="L15" i="10" s="1"/>
  <c r="H15" i="10"/>
  <c r="K15" i="10" s="1"/>
  <c r="N15" i="10" s="1"/>
  <c r="Q15" i="10" s="1"/>
  <c r="G15" i="10"/>
  <c r="F15" i="10"/>
  <c r="N14" i="10"/>
  <c r="K14" i="10"/>
  <c r="J14" i="10"/>
  <c r="M14" i="10" s="1"/>
  <c r="H14" i="10"/>
  <c r="G14" i="10"/>
  <c r="F14" i="10"/>
  <c r="I14" i="10" s="1"/>
  <c r="L14" i="10" s="1"/>
  <c r="O13" i="10"/>
  <c r="L13" i="10"/>
  <c r="K13" i="10"/>
  <c r="N13" i="10" s="1"/>
  <c r="I13" i="10"/>
  <c r="H13" i="10"/>
  <c r="G13" i="10"/>
  <c r="J13" i="10" s="1"/>
  <c r="M13" i="10" s="1"/>
  <c r="P678" i="10" s="1"/>
  <c r="F13" i="10"/>
  <c r="D6" i="10"/>
  <c r="E6" i="10" s="1"/>
  <c r="U5" i="10"/>
  <c r="D5" i="10"/>
  <c r="E5" i="10" s="1"/>
  <c r="E4" i="10"/>
  <c r="E7" i="10" s="1"/>
  <c r="D4" i="10"/>
  <c r="U2" i="10"/>
  <c r="H2603" i="9"/>
  <c r="K2603" i="9" s="1"/>
  <c r="N2603" i="9" s="1"/>
  <c r="G2603" i="9"/>
  <c r="J2603" i="9" s="1"/>
  <c r="M2603" i="9" s="1"/>
  <c r="F2603" i="9"/>
  <c r="I2603" i="9" s="1"/>
  <c r="L2603" i="9" s="1"/>
  <c r="K2602" i="9"/>
  <c r="N2602" i="9" s="1"/>
  <c r="H2602" i="9"/>
  <c r="G2602" i="9"/>
  <c r="J2602" i="9" s="1"/>
  <c r="M2602" i="9" s="1"/>
  <c r="F2602" i="9"/>
  <c r="I2602" i="9" s="1"/>
  <c r="L2602" i="9" s="1"/>
  <c r="N2601" i="9"/>
  <c r="K2601" i="9"/>
  <c r="J2601" i="9"/>
  <c r="M2601" i="9" s="1"/>
  <c r="H2601" i="9"/>
  <c r="G2601" i="9"/>
  <c r="F2601" i="9"/>
  <c r="I2601" i="9" s="1"/>
  <c r="L2601" i="9" s="1"/>
  <c r="N2600" i="9"/>
  <c r="M2600" i="9"/>
  <c r="K2600" i="9"/>
  <c r="J2600" i="9"/>
  <c r="I2600" i="9"/>
  <c r="L2600" i="9" s="1"/>
  <c r="H2600" i="9"/>
  <c r="G2600" i="9"/>
  <c r="F2600" i="9"/>
  <c r="M2599" i="9"/>
  <c r="L2599" i="9"/>
  <c r="J2599" i="9"/>
  <c r="I2599" i="9"/>
  <c r="H2599" i="9"/>
  <c r="K2599" i="9" s="1"/>
  <c r="N2599" i="9" s="1"/>
  <c r="G2599" i="9"/>
  <c r="F2599" i="9"/>
  <c r="L2598" i="9"/>
  <c r="K2598" i="9"/>
  <c r="N2598" i="9" s="1"/>
  <c r="I2598" i="9"/>
  <c r="H2598" i="9"/>
  <c r="G2598" i="9"/>
  <c r="J2598" i="9" s="1"/>
  <c r="M2598" i="9" s="1"/>
  <c r="F2598" i="9"/>
  <c r="N2597" i="9"/>
  <c r="K2597" i="9"/>
  <c r="J2597" i="9"/>
  <c r="M2597" i="9" s="1"/>
  <c r="H2597" i="9"/>
  <c r="G2597" i="9"/>
  <c r="F2597" i="9"/>
  <c r="I2597" i="9" s="1"/>
  <c r="L2597" i="9" s="1"/>
  <c r="N2596" i="9"/>
  <c r="M2596" i="9"/>
  <c r="K2596" i="9"/>
  <c r="J2596" i="9"/>
  <c r="I2596" i="9"/>
  <c r="L2596" i="9" s="1"/>
  <c r="H2596" i="9"/>
  <c r="G2596" i="9"/>
  <c r="F2596" i="9"/>
  <c r="M2595" i="9"/>
  <c r="L2595" i="9"/>
  <c r="J2595" i="9"/>
  <c r="I2595" i="9"/>
  <c r="H2595" i="9"/>
  <c r="K2595" i="9" s="1"/>
  <c r="N2595" i="9" s="1"/>
  <c r="G2595" i="9"/>
  <c r="F2595" i="9"/>
  <c r="L2594" i="9"/>
  <c r="K2594" i="9"/>
  <c r="N2594" i="9" s="1"/>
  <c r="I2594" i="9"/>
  <c r="H2594" i="9"/>
  <c r="G2594" i="9"/>
  <c r="J2594" i="9" s="1"/>
  <c r="M2594" i="9" s="1"/>
  <c r="F2594" i="9"/>
  <c r="N2593" i="9"/>
  <c r="K2593" i="9"/>
  <c r="J2593" i="9"/>
  <c r="M2593" i="9" s="1"/>
  <c r="H2593" i="9"/>
  <c r="G2593" i="9"/>
  <c r="F2593" i="9"/>
  <c r="I2593" i="9" s="1"/>
  <c r="L2593" i="9" s="1"/>
  <c r="N2592" i="9"/>
  <c r="M2592" i="9"/>
  <c r="K2592" i="9"/>
  <c r="J2592" i="9"/>
  <c r="I2592" i="9"/>
  <c r="L2592" i="9" s="1"/>
  <c r="H2592" i="9"/>
  <c r="G2592" i="9"/>
  <c r="F2592" i="9"/>
  <c r="M2591" i="9"/>
  <c r="L2591" i="9"/>
  <c r="J2591" i="9"/>
  <c r="I2591" i="9"/>
  <c r="H2591" i="9"/>
  <c r="K2591" i="9" s="1"/>
  <c r="N2591" i="9" s="1"/>
  <c r="G2591" i="9"/>
  <c r="F2591" i="9"/>
  <c r="L2590" i="9"/>
  <c r="K2590" i="9"/>
  <c r="N2590" i="9" s="1"/>
  <c r="I2590" i="9"/>
  <c r="H2590" i="9"/>
  <c r="G2590" i="9"/>
  <c r="J2590" i="9" s="1"/>
  <c r="M2590" i="9" s="1"/>
  <c r="F2590" i="9"/>
  <c r="N2589" i="9"/>
  <c r="K2589" i="9"/>
  <c r="J2589" i="9"/>
  <c r="M2589" i="9" s="1"/>
  <c r="H2589" i="9"/>
  <c r="G2589" i="9"/>
  <c r="F2589" i="9"/>
  <c r="I2589" i="9" s="1"/>
  <c r="L2589" i="9" s="1"/>
  <c r="N2588" i="9"/>
  <c r="M2588" i="9"/>
  <c r="K2588" i="9"/>
  <c r="J2588" i="9"/>
  <c r="I2588" i="9"/>
  <c r="L2588" i="9" s="1"/>
  <c r="H2588" i="9"/>
  <c r="G2588" i="9"/>
  <c r="F2588" i="9"/>
  <c r="M2587" i="9"/>
  <c r="L2587" i="9"/>
  <c r="J2587" i="9"/>
  <c r="I2587" i="9"/>
  <c r="H2587" i="9"/>
  <c r="K2587" i="9" s="1"/>
  <c r="N2587" i="9" s="1"/>
  <c r="G2587" i="9"/>
  <c r="F2587" i="9"/>
  <c r="L2586" i="9"/>
  <c r="I2586" i="9"/>
  <c r="H2586" i="9"/>
  <c r="K2586" i="9" s="1"/>
  <c r="N2586" i="9" s="1"/>
  <c r="G2586" i="9"/>
  <c r="J2586" i="9" s="1"/>
  <c r="M2586" i="9" s="1"/>
  <c r="F2586" i="9"/>
  <c r="N2585" i="9"/>
  <c r="K2585" i="9"/>
  <c r="H2585" i="9"/>
  <c r="G2585" i="9"/>
  <c r="J2585" i="9" s="1"/>
  <c r="M2585" i="9" s="1"/>
  <c r="F2585" i="9"/>
  <c r="I2585" i="9" s="1"/>
  <c r="L2585" i="9" s="1"/>
  <c r="N2584" i="9"/>
  <c r="M2584" i="9"/>
  <c r="K2584" i="9"/>
  <c r="J2584" i="9"/>
  <c r="H2584" i="9"/>
  <c r="G2584" i="9"/>
  <c r="F2584" i="9"/>
  <c r="I2584" i="9" s="1"/>
  <c r="L2584" i="9" s="1"/>
  <c r="J2583" i="9"/>
  <c r="M2583" i="9" s="1"/>
  <c r="H2583" i="9"/>
  <c r="K2583" i="9" s="1"/>
  <c r="N2583" i="9" s="1"/>
  <c r="G2583" i="9"/>
  <c r="F2583" i="9"/>
  <c r="I2583" i="9" s="1"/>
  <c r="L2583" i="9" s="1"/>
  <c r="L2582" i="9"/>
  <c r="H2582" i="9"/>
  <c r="K2582" i="9" s="1"/>
  <c r="N2582" i="9" s="1"/>
  <c r="G2582" i="9"/>
  <c r="J2582" i="9" s="1"/>
  <c r="M2582" i="9" s="1"/>
  <c r="F2582" i="9"/>
  <c r="I2582" i="9" s="1"/>
  <c r="K2581" i="9"/>
  <c r="N2581" i="9" s="1"/>
  <c r="H2581" i="9"/>
  <c r="G2581" i="9"/>
  <c r="J2581" i="9" s="1"/>
  <c r="M2581" i="9" s="1"/>
  <c r="F2581" i="9"/>
  <c r="I2581" i="9" s="1"/>
  <c r="L2581" i="9" s="1"/>
  <c r="N2580" i="9"/>
  <c r="J2580" i="9"/>
  <c r="M2580" i="9" s="1"/>
  <c r="H2580" i="9"/>
  <c r="K2580" i="9" s="1"/>
  <c r="G2580" i="9"/>
  <c r="F2580" i="9"/>
  <c r="I2580" i="9" s="1"/>
  <c r="L2580" i="9" s="1"/>
  <c r="K2579" i="9"/>
  <c r="N2579" i="9" s="1"/>
  <c r="I2579" i="9"/>
  <c r="L2579" i="9" s="1"/>
  <c r="H2579" i="9"/>
  <c r="G2579" i="9"/>
  <c r="J2579" i="9" s="1"/>
  <c r="M2579" i="9" s="1"/>
  <c r="F2579" i="9"/>
  <c r="J2578" i="9"/>
  <c r="M2578" i="9" s="1"/>
  <c r="H2578" i="9"/>
  <c r="K2578" i="9" s="1"/>
  <c r="N2578" i="9" s="1"/>
  <c r="G2578" i="9"/>
  <c r="F2578" i="9"/>
  <c r="I2578" i="9" s="1"/>
  <c r="L2578" i="9" s="1"/>
  <c r="K2577" i="9"/>
  <c r="N2577" i="9" s="1"/>
  <c r="I2577" i="9"/>
  <c r="L2577" i="9" s="1"/>
  <c r="H2577" i="9"/>
  <c r="G2577" i="9"/>
  <c r="J2577" i="9" s="1"/>
  <c r="M2577" i="9" s="1"/>
  <c r="F2577" i="9"/>
  <c r="J2576" i="9"/>
  <c r="M2576" i="9" s="1"/>
  <c r="H2576" i="9"/>
  <c r="K2576" i="9" s="1"/>
  <c r="N2576" i="9" s="1"/>
  <c r="G2576" i="9"/>
  <c r="F2576" i="9"/>
  <c r="I2576" i="9" s="1"/>
  <c r="L2576" i="9" s="1"/>
  <c r="K2575" i="9"/>
  <c r="N2575" i="9" s="1"/>
  <c r="I2575" i="9"/>
  <c r="L2575" i="9" s="1"/>
  <c r="H2575" i="9"/>
  <c r="G2575" i="9"/>
  <c r="J2575" i="9" s="1"/>
  <c r="M2575" i="9" s="1"/>
  <c r="F2575" i="9"/>
  <c r="J2574" i="9"/>
  <c r="M2574" i="9" s="1"/>
  <c r="H2574" i="9"/>
  <c r="K2574" i="9" s="1"/>
  <c r="N2574" i="9" s="1"/>
  <c r="G2574" i="9"/>
  <c r="F2574" i="9"/>
  <c r="I2574" i="9" s="1"/>
  <c r="L2574" i="9" s="1"/>
  <c r="K2573" i="9"/>
  <c r="N2573" i="9" s="1"/>
  <c r="I2573" i="9"/>
  <c r="L2573" i="9" s="1"/>
  <c r="H2573" i="9"/>
  <c r="G2573" i="9"/>
  <c r="J2573" i="9" s="1"/>
  <c r="M2573" i="9" s="1"/>
  <c r="F2573" i="9"/>
  <c r="J2572" i="9"/>
  <c r="M2572" i="9" s="1"/>
  <c r="H2572" i="9"/>
  <c r="K2572" i="9" s="1"/>
  <c r="N2572" i="9" s="1"/>
  <c r="G2572" i="9"/>
  <c r="F2572" i="9"/>
  <c r="I2572" i="9" s="1"/>
  <c r="L2572" i="9" s="1"/>
  <c r="K2571" i="9"/>
  <c r="N2571" i="9" s="1"/>
  <c r="I2571" i="9"/>
  <c r="L2571" i="9" s="1"/>
  <c r="H2571" i="9"/>
  <c r="G2571" i="9"/>
  <c r="J2571" i="9" s="1"/>
  <c r="M2571" i="9" s="1"/>
  <c r="F2571" i="9"/>
  <c r="J2570" i="9"/>
  <c r="M2570" i="9" s="1"/>
  <c r="H2570" i="9"/>
  <c r="K2570" i="9" s="1"/>
  <c r="N2570" i="9" s="1"/>
  <c r="G2570" i="9"/>
  <c r="F2570" i="9"/>
  <c r="I2570" i="9" s="1"/>
  <c r="L2570" i="9" s="1"/>
  <c r="K2569" i="9"/>
  <c r="N2569" i="9" s="1"/>
  <c r="I2569" i="9"/>
  <c r="L2569" i="9" s="1"/>
  <c r="H2569" i="9"/>
  <c r="G2569" i="9"/>
  <c r="J2569" i="9" s="1"/>
  <c r="M2569" i="9" s="1"/>
  <c r="F2569" i="9"/>
  <c r="M2568" i="9"/>
  <c r="J2568" i="9"/>
  <c r="I2568" i="9"/>
  <c r="L2568" i="9" s="1"/>
  <c r="H2568" i="9"/>
  <c r="K2568" i="9" s="1"/>
  <c r="N2568" i="9" s="1"/>
  <c r="G2568" i="9"/>
  <c r="F2568" i="9"/>
  <c r="L2567" i="9"/>
  <c r="I2567" i="9"/>
  <c r="H2567" i="9"/>
  <c r="K2567" i="9" s="1"/>
  <c r="N2567" i="9" s="1"/>
  <c r="G2567" i="9"/>
  <c r="J2567" i="9" s="1"/>
  <c r="M2567" i="9" s="1"/>
  <c r="F2567" i="9"/>
  <c r="N2566" i="9"/>
  <c r="M2566" i="9"/>
  <c r="K2566" i="9"/>
  <c r="J2566" i="9"/>
  <c r="I2566" i="9"/>
  <c r="L2566" i="9" s="1"/>
  <c r="H2566" i="9"/>
  <c r="G2566" i="9"/>
  <c r="F2566" i="9"/>
  <c r="M2565" i="9"/>
  <c r="L2565" i="9"/>
  <c r="J2565" i="9"/>
  <c r="I2565" i="9"/>
  <c r="H2565" i="9"/>
  <c r="K2565" i="9" s="1"/>
  <c r="N2565" i="9" s="1"/>
  <c r="G2565" i="9"/>
  <c r="F2565" i="9"/>
  <c r="L2564" i="9"/>
  <c r="K2564" i="9"/>
  <c r="N2564" i="9" s="1"/>
  <c r="I2564" i="9"/>
  <c r="H2564" i="9"/>
  <c r="G2564" i="9"/>
  <c r="J2564" i="9" s="1"/>
  <c r="M2564" i="9" s="1"/>
  <c r="F2564" i="9"/>
  <c r="N2563" i="9"/>
  <c r="K2563" i="9"/>
  <c r="J2563" i="9"/>
  <c r="M2563" i="9" s="1"/>
  <c r="H2563" i="9"/>
  <c r="G2563" i="9"/>
  <c r="F2563" i="9"/>
  <c r="I2563" i="9" s="1"/>
  <c r="L2563" i="9" s="1"/>
  <c r="N2562" i="9"/>
  <c r="M2562" i="9"/>
  <c r="K2562" i="9"/>
  <c r="J2562" i="9"/>
  <c r="I2562" i="9"/>
  <c r="L2562" i="9" s="1"/>
  <c r="H2562" i="9"/>
  <c r="G2562" i="9"/>
  <c r="F2562" i="9"/>
  <c r="M2561" i="9"/>
  <c r="L2561" i="9"/>
  <c r="J2561" i="9"/>
  <c r="I2561" i="9"/>
  <c r="H2561" i="9"/>
  <c r="K2561" i="9" s="1"/>
  <c r="N2561" i="9" s="1"/>
  <c r="G2561" i="9"/>
  <c r="F2561" i="9"/>
  <c r="L2560" i="9"/>
  <c r="K2560" i="9"/>
  <c r="N2560" i="9" s="1"/>
  <c r="I2560" i="9"/>
  <c r="H2560" i="9"/>
  <c r="G2560" i="9"/>
  <c r="J2560" i="9" s="1"/>
  <c r="M2560" i="9" s="1"/>
  <c r="F2560" i="9"/>
  <c r="N2559" i="9"/>
  <c r="K2559" i="9"/>
  <c r="J2559" i="9"/>
  <c r="M2559" i="9" s="1"/>
  <c r="H2559" i="9"/>
  <c r="G2559" i="9"/>
  <c r="F2559" i="9"/>
  <c r="I2559" i="9" s="1"/>
  <c r="L2559" i="9" s="1"/>
  <c r="N2558" i="9"/>
  <c r="M2558" i="9"/>
  <c r="K2558" i="9"/>
  <c r="J2558" i="9"/>
  <c r="I2558" i="9"/>
  <c r="L2558" i="9" s="1"/>
  <c r="H2558" i="9"/>
  <c r="G2558" i="9"/>
  <c r="F2558" i="9"/>
  <c r="M2557" i="9"/>
  <c r="L2557" i="9"/>
  <c r="J2557" i="9"/>
  <c r="I2557" i="9"/>
  <c r="H2557" i="9"/>
  <c r="K2557" i="9" s="1"/>
  <c r="N2557" i="9" s="1"/>
  <c r="G2557" i="9"/>
  <c r="F2557" i="9"/>
  <c r="L2556" i="9"/>
  <c r="I2556" i="9"/>
  <c r="H2556" i="9"/>
  <c r="K2556" i="9" s="1"/>
  <c r="N2556" i="9" s="1"/>
  <c r="G2556" i="9"/>
  <c r="J2556" i="9" s="1"/>
  <c r="M2556" i="9" s="1"/>
  <c r="F2556" i="9"/>
  <c r="K2555" i="9"/>
  <c r="N2555" i="9" s="1"/>
  <c r="H2555" i="9"/>
  <c r="G2555" i="9"/>
  <c r="J2555" i="9" s="1"/>
  <c r="M2555" i="9" s="1"/>
  <c r="F2555" i="9"/>
  <c r="I2555" i="9" s="1"/>
  <c r="L2555" i="9" s="1"/>
  <c r="N2554" i="9"/>
  <c r="K2554" i="9"/>
  <c r="J2554" i="9"/>
  <c r="M2554" i="9" s="1"/>
  <c r="H2554" i="9"/>
  <c r="G2554" i="9"/>
  <c r="F2554" i="9"/>
  <c r="I2554" i="9" s="1"/>
  <c r="L2554" i="9" s="1"/>
  <c r="M2553" i="9"/>
  <c r="J2553" i="9"/>
  <c r="I2553" i="9"/>
  <c r="L2553" i="9" s="1"/>
  <c r="H2553" i="9"/>
  <c r="K2553" i="9" s="1"/>
  <c r="N2553" i="9" s="1"/>
  <c r="G2553" i="9"/>
  <c r="F2553" i="9"/>
  <c r="L2552" i="9"/>
  <c r="I2552" i="9"/>
  <c r="H2552" i="9"/>
  <c r="K2552" i="9" s="1"/>
  <c r="N2552" i="9" s="1"/>
  <c r="G2552" i="9"/>
  <c r="J2552" i="9" s="1"/>
  <c r="M2552" i="9" s="1"/>
  <c r="F2552" i="9"/>
  <c r="K2551" i="9"/>
  <c r="N2551" i="9" s="1"/>
  <c r="H2551" i="9"/>
  <c r="G2551" i="9"/>
  <c r="J2551" i="9" s="1"/>
  <c r="M2551" i="9" s="1"/>
  <c r="F2551" i="9"/>
  <c r="I2551" i="9" s="1"/>
  <c r="L2551" i="9" s="1"/>
  <c r="N2550" i="9"/>
  <c r="M2550" i="9"/>
  <c r="K2550" i="9"/>
  <c r="J2550" i="9"/>
  <c r="I2550" i="9"/>
  <c r="L2550" i="9" s="1"/>
  <c r="H2550" i="9"/>
  <c r="G2550" i="9"/>
  <c r="F2550" i="9"/>
  <c r="M2549" i="9"/>
  <c r="L2549" i="9"/>
  <c r="J2549" i="9"/>
  <c r="I2549" i="9"/>
  <c r="H2549" i="9"/>
  <c r="K2549" i="9" s="1"/>
  <c r="N2549" i="9" s="1"/>
  <c r="G2549" i="9"/>
  <c r="F2549" i="9"/>
  <c r="L2548" i="9"/>
  <c r="K2548" i="9"/>
  <c r="N2548" i="9" s="1"/>
  <c r="I2548" i="9"/>
  <c r="H2548" i="9"/>
  <c r="G2548" i="9"/>
  <c r="J2548" i="9" s="1"/>
  <c r="M2548" i="9" s="1"/>
  <c r="F2548" i="9"/>
  <c r="N2547" i="9"/>
  <c r="K2547" i="9"/>
  <c r="J2547" i="9"/>
  <c r="M2547" i="9" s="1"/>
  <c r="H2547" i="9"/>
  <c r="G2547" i="9"/>
  <c r="F2547" i="9"/>
  <c r="I2547" i="9" s="1"/>
  <c r="L2547" i="9" s="1"/>
  <c r="N2546" i="9"/>
  <c r="M2546" i="9"/>
  <c r="K2546" i="9"/>
  <c r="J2546" i="9"/>
  <c r="I2546" i="9"/>
  <c r="L2546" i="9" s="1"/>
  <c r="H2546" i="9"/>
  <c r="G2546" i="9"/>
  <c r="F2546" i="9"/>
  <c r="M2545" i="9"/>
  <c r="L2545" i="9"/>
  <c r="J2545" i="9"/>
  <c r="I2545" i="9"/>
  <c r="H2545" i="9"/>
  <c r="K2545" i="9" s="1"/>
  <c r="N2545" i="9" s="1"/>
  <c r="G2545" i="9"/>
  <c r="F2545" i="9"/>
  <c r="L2544" i="9"/>
  <c r="K2544" i="9"/>
  <c r="N2544" i="9" s="1"/>
  <c r="I2544" i="9"/>
  <c r="H2544" i="9"/>
  <c r="G2544" i="9"/>
  <c r="J2544" i="9" s="1"/>
  <c r="M2544" i="9" s="1"/>
  <c r="F2544" i="9"/>
  <c r="N2543" i="9"/>
  <c r="K2543" i="9"/>
  <c r="J2543" i="9"/>
  <c r="M2543" i="9" s="1"/>
  <c r="H2543" i="9"/>
  <c r="G2543" i="9"/>
  <c r="F2543" i="9"/>
  <c r="I2543" i="9" s="1"/>
  <c r="L2543" i="9" s="1"/>
  <c r="N2542" i="9"/>
  <c r="M2542" i="9"/>
  <c r="K2542" i="9"/>
  <c r="J2542" i="9"/>
  <c r="I2542" i="9"/>
  <c r="L2542" i="9" s="1"/>
  <c r="H2542" i="9"/>
  <c r="G2542" i="9"/>
  <c r="F2542" i="9"/>
  <c r="M2541" i="9"/>
  <c r="L2541" i="9"/>
  <c r="J2541" i="9"/>
  <c r="I2541" i="9"/>
  <c r="H2541" i="9"/>
  <c r="K2541" i="9" s="1"/>
  <c r="N2541" i="9" s="1"/>
  <c r="G2541" i="9"/>
  <c r="F2541" i="9"/>
  <c r="L2540" i="9"/>
  <c r="K2540" i="9"/>
  <c r="N2540" i="9" s="1"/>
  <c r="I2540" i="9"/>
  <c r="H2540" i="9"/>
  <c r="G2540" i="9"/>
  <c r="J2540" i="9" s="1"/>
  <c r="M2540" i="9" s="1"/>
  <c r="F2540" i="9"/>
  <c r="N2539" i="9"/>
  <c r="K2539" i="9"/>
  <c r="J2539" i="9"/>
  <c r="M2539" i="9" s="1"/>
  <c r="H2539" i="9"/>
  <c r="G2539" i="9"/>
  <c r="F2539" i="9"/>
  <c r="I2539" i="9" s="1"/>
  <c r="L2539" i="9" s="1"/>
  <c r="N2538" i="9"/>
  <c r="M2538" i="9"/>
  <c r="K2538" i="9"/>
  <c r="J2538" i="9"/>
  <c r="I2538" i="9"/>
  <c r="L2538" i="9" s="1"/>
  <c r="H2538" i="9"/>
  <c r="G2538" i="9"/>
  <c r="F2538" i="9"/>
  <c r="M2537" i="9"/>
  <c r="L2537" i="9"/>
  <c r="J2537" i="9"/>
  <c r="I2537" i="9"/>
  <c r="H2537" i="9"/>
  <c r="K2537" i="9" s="1"/>
  <c r="N2537" i="9" s="1"/>
  <c r="G2537" i="9"/>
  <c r="F2537" i="9"/>
  <c r="L2536" i="9"/>
  <c r="K2536" i="9"/>
  <c r="N2536" i="9" s="1"/>
  <c r="I2536" i="9"/>
  <c r="H2536" i="9"/>
  <c r="G2536" i="9"/>
  <c r="J2536" i="9" s="1"/>
  <c r="M2536" i="9" s="1"/>
  <c r="F2536" i="9"/>
  <c r="N2535" i="9"/>
  <c r="K2535" i="9"/>
  <c r="J2535" i="9"/>
  <c r="M2535" i="9" s="1"/>
  <c r="H2535" i="9"/>
  <c r="G2535" i="9"/>
  <c r="F2535" i="9"/>
  <c r="I2535" i="9" s="1"/>
  <c r="L2535" i="9" s="1"/>
  <c r="N2534" i="9"/>
  <c r="M2534" i="9"/>
  <c r="K2534" i="9"/>
  <c r="J2534" i="9"/>
  <c r="I2534" i="9"/>
  <c r="L2534" i="9" s="1"/>
  <c r="H2534" i="9"/>
  <c r="G2534" i="9"/>
  <c r="F2534" i="9"/>
  <c r="M2533" i="9"/>
  <c r="L2533" i="9"/>
  <c r="J2533" i="9"/>
  <c r="I2533" i="9"/>
  <c r="H2533" i="9"/>
  <c r="K2533" i="9" s="1"/>
  <c r="N2533" i="9" s="1"/>
  <c r="G2533" i="9"/>
  <c r="F2533" i="9"/>
  <c r="L2532" i="9"/>
  <c r="K2532" i="9"/>
  <c r="N2532" i="9" s="1"/>
  <c r="I2532" i="9"/>
  <c r="H2532" i="9"/>
  <c r="G2532" i="9"/>
  <c r="J2532" i="9" s="1"/>
  <c r="M2532" i="9" s="1"/>
  <c r="F2532" i="9"/>
  <c r="N2531" i="9"/>
  <c r="K2531" i="9"/>
  <c r="J2531" i="9"/>
  <c r="M2531" i="9" s="1"/>
  <c r="H2531" i="9"/>
  <c r="G2531" i="9"/>
  <c r="F2531" i="9"/>
  <c r="I2531" i="9" s="1"/>
  <c r="L2531" i="9" s="1"/>
  <c r="N2530" i="9"/>
  <c r="M2530" i="9"/>
  <c r="K2530" i="9"/>
  <c r="J2530" i="9"/>
  <c r="I2530" i="9"/>
  <c r="L2530" i="9" s="1"/>
  <c r="H2530" i="9"/>
  <c r="G2530" i="9"/>
  <c r="F2530" i="9"/>
  <c r="M2529" i="9"/>
  <c r="L2529" i="9"/>
  <c r="J2529" i="9"/>
  <c r="I2529" i="9"/>
  <c r="H2529" i="9"/>
  <c r="K2529" i="9" s="1"/>
  <c r="N2529" i="9" s="1"/>
  <c r="G2529" i="9"/>
  <c r="F2529" i="9"/>
  <c r="L2528" i="9"/>
  <c r="K2528" i="9"/>
  <c r="N2528" i="9" s="1"/>
  <c r="I2528" i="9"/>
  <c r="H2528" i="9"/>
  <c r="G2528" i="9"/>
  <c r="J2528" i="9" s="1"/>
  <c r="M2528" i="9" s="1"/>
  <c r="F2528" i="9"/>
  <c r="N2527" i="9"/>
  <c r="K2527" i="9"/>
  <c r="J2527" i="9"/>
  <c r="M2527" i="9" s="1"/>
  <c r="H2527" i="9"/>
  <c r="G2527" i="9"/>
  <c r="F2527" i="9"/>
  <c r="I2527" i="9" s="1"/>
  <c r="L2527" i="9" s="1"/>
  <c r="N2526" i="9"/>
  <c r="M2526" i="9"/>
  <c r="K2526" i="9"/>
  <c r="J2526" i="9"/>
  <c r="I2526" i="9"/>
  <c r="L2526" i="9" s="1"/>
  <c r="H2526" i="9"/>
  <c r="G2526" i="9"/>
  <c r="F2526" i="9"/>
  <c r="M2525" i="9"/>
  <c r="L2525" i="9"/>
  <c r="J2525" i="9"/>
  <c r="I2525" i="9"/>
  <c r="H2525" i="9"/>
  <c r="K2525" i="9" s="1"/>
  <c r="N2525" i="9" s="1"/>
  <c r="G2525" i="9"/>
  <c r="F2525" i="9"/>
  <c r="L2524" i="9"/>
  <c r="K2524" i="9"/>
  <c r="N2524" i="9" s="1"/>
  <c r="I2524" i="9"/>
  <c r="H2524" i="9"/>
  <c r="G2524" i="9"/>
  <c r="J2524" i="9" s="1"/>
  <c r="M2524" i="9" s="1"/>
  <c r="F2524" i="9"/>
  <c r="N2523" i="9"/>
  <c r="K2523" i="9"/>
  <c r="H2523" i="9"/>
  <c r="G2523" i="9"/>
  <c r="J2523" i="9" s="1"/>
  <c r="M2523" i="9" s="1"/>
  <c r="F2523" i="9"/>
  <c r="I2523" i="9" s="1"/>
  <c r="L2523" i="9" s="1"/>
  <c r="N2522" i="9"/>
  <c r="K2522" i="9"/>
  <c r="J2522" i="9"/>
  <c r="M2522" i="9" s="1"/>
  <c r="H2522" i="9"/>
  <c r="G2522" i="9"/>
  <c r="F2522" i="9"/>
  <c r="I2522" i="9" s="1"/>
  <c r="L2522" i="9" s="1"/>
  <c r="M2521" i="9"/>
  <c r="L2521" i="9"/>
  <c r="J2521" i="9"/>
  <c r="I2521" i="9"/>
  <c r="H2521" i="9"/>
  <c r="K2521" i="9" s="1"/>
  <c r="N2521" i="9" s="1"/>
  <c r="G2521" i="9"/>
  <c r="F2521" i="9"/>
  <c r="L2520" i="9"/>
  <c r="K2520" i="9"/>
  <c r="N2520" i="9" s="1"/>
  <c r="I2520" i="9"/>
  <c r="H2520" i="9"/>
  <c r="G2520" i="9"/>
  <c r="J2520" i="9" s="1"/>
  <c r="M2520" i="9" s="1"/>
  <c r="F2520" i="9"/>
  <c r="N2519" i="9"/>
  <c r="K2519" i="9"/>
  <c r="J2519" i="9"/>
  <c r="M2519" i="9" s="1"/>
  <c r="H2519" i="9"/>
  <c r="G2519" i="9"/>
  <c r="F2519" i="9"/>
  <c r="I2519" i="9" s="1"/>
  <c r="L2519" i="9" s="1"/>
  <c r="N2518" i="9"/>
  <c r="K2518" i="9"/>
  <c r="J2518" i="9"/>
  <c r="M2518" i="9" s="1"/>
  <c r="I2518" i="9"/>
  <c r="L2518" i="9" s="1"/>
  <c r="H2518" i="9"/>
  <c r="G2518" i="9"/>
  <c r="F2518" i="9"/>
  <c r="N2517" i="9"/>
  <c r="M2517" i="9"/>
  <c r="L2517" i="9"/>
  <c r="J2517" i="9"/>
  <c r="I2517" i="9"/>
  <c r="H2517" i="9"/>
  <c r="K2517" i="9" s="1"/>
  <c r="G2517" i="9"/>
  <c r="F2517" i="9"/>
  <c r="M2516" i="9"/>
  <c r="L2516" i="9"/>
  <c r="K2516" i="9"/>
  <c r="N2516" i="9" s="1"/>
  <c r="I2516" i="9"/>
  <c r="H2516" i="9"/>
  <c r="G2516" i="9"/>
  <c r="J2516" i="9" s="1"/>
  <c r="F2516" i="9"/>
  <c r="L2515" i="9"/>
  <c r="K2515" i="9"/>
  <c r="N2515" i="9" s="1"/>
  <c r="J2515" i="9"/>
  <c r="M2515" i="9" s="1"/>
  <c r="H2515" i="9"/>
  <c r="G2515" i="9"/>
  <c r="F2515" i="9"/>
  <c r="I2515" i="9" s="1"/>
  <c r="K2514" i="9"/>
  <c r="N2514" i="9" s="1"/>
  <c r="I2514" i="9"/>
  <c r="L2514" i="9" s="1"/>
  <c r="H2514" i="9"/>
  <c r="G2514" i="9"/>
  <c r="J2514" i="9" s="1"/>
  <c r="M2514" i="9" s="1"/>
  <c r="F2514" i="9"/>
  <c r="N2513" i="9"/>
  <c r="J2513" i="9"/>
  <c r="M2513" i="9" s="1"/>
  <c r="H2513" i="9"/>
  <c r="K2513" i="9" s="1"/>
  <c r="G2513" i="9"/>
  <c r="F2513" i="9"/>
  <c r="I2513" i="9" s="1"/>
  <c r="L2513" i="9" s="1"/>
  <c r="K2512" i="9"/>
  <c r="N2512" i="9" s="1"/>
  <c r="I2512" i="9"/>
  <c r="L2512" i="9" s="1"/>
  <c r="H2512" i="9"/>
  <c r="G2512" i="9"/>
  <c r="J2512" i="9" s="1"/>
  <c r="M2512" i="9" s="1"/>
  <c r="F2512" i="9"/>
  <c r="J2511" i="9"/>
  <c r="M2511" i="9" s="1"/>
  <c r="H2511" i="9"/>
  <c r="K2511" i="9" s="1"/>
  <c r="N2511" i="9" s="1"/>
  <c r="G2511" i="9"/>
  <c r="F2511" i="9"/>
  <c r="I2511" i="9" s="1"/>
  <c r="L2511" i="9" s="1"/>
  <c r="K2510" i="9"/>
  <c r="N2510" i="9" s="1"/>
  <c r="I2510" i="9"/>
  <c r="L2510" i="9" s="1"/>
  <c r="H2510" i="9"/>
  <c r="G2510" i="9"/>
  <c r="J2510" i="9" s="1"/>
  <c r="M2510" i="9" s="1"/>
  <c r="F2510" i="9"/>
  <c r="J2509" i="9"/>
  <c r="M2509" i="9" s="1"/>
  <c r="H2509" i="9"/>
  <c r="K2509" i="9" s="1"/>
  <c r="N2509" i="9" s="1"/>
  <c r="G2509" i="9"/>
  <c r="F2509" i="9"/>
  <c r="I2509" i="9" s="1"/>
  <c r="L2509" i="9" s="1"/>
  <c r="K2508" i="9"/>
  <c r="N2508" i="9" s="1"/>
  <c r="I2508" i="9"/>
  <c r="L2508" i="9" s="1"/>
  <c r="H2508" i="9"/>
  <c r="G2508" i="9"/>
  <c r="J2508" i="9" s="1"/>
  <c r="M2508" i="9" s="1"/>
  <c r="F2508" i="9"/>
  <c r="J2507" i="9"/>
  <c r="M2507" i="9" s="1"/>
  <c r="H2507" i="9"/>
  <c r="K2507" i="9" s="1"/>
  <c r="N2507" i="9" s="1"/>
  <c r="G2507" i="9"/>
  <c r="F2507" i="9"/>
  <c r="I2507" i="9" s="1"/>
  <c r="L2507" i="9" s="1"/>
  <c r="K2506" i="9"/>
  <c r="N2506" i="9" s="1"/>
  <c r="I2506" i="9"/>
  <c r="L2506" i="9" s="1"/>
  <c r="H2506" i="9"/>
  <c r="G2506" i="9"/>
  <c r="J2506" i="9" s="1"/>
  <c r="M2506" i="9" s="1"/>
  <c r="F2506" i="9"/>
  <c r="J2505" i="9"/>
  <c r="M2505" i="9" s="1"/>
  <c r="H2505" i="9"/>
  <c r="K2505" i="9" s="1"/>
  <c r="N2505" i="9" s="1"/>
  <c r="G2505" i="9"/>
  <c r="F2505" i="9"/>
  <c r="I2505" i="9" s="1"/>
  <c r="L2505" i="9" s="1"/>
  <c r="K2504" i="9"/>
  <c r="N2504" i="9" s="1"/>
  <c r="I2504" i="9"/>
  <c r="L2504" i="9" s="1"/>
  <c r="H2504" i="9"/>
  <c r="G2504" i="9"/>
  <c r="J2504" i="9" s="1"/>
  <c r="M2504" i="9" s="1"/>
  <c r="F2504" i="9"/>
  <c r="J2503" i="9"/>
  <c r="M2503" i="9" s="1"/>
  <c r="H2503" i="9"/>
  <c r="K2503" i="9" s="1"/>
  <c r="N2503" i="9" s="1"/>
  <c r="G2503" i="9"/>
  <c r="F2503" i="9"/>
  <c r="I2503" i="9" s="1"/>
  <c r="L2503" i="9" s="1"/>
  <c r="K2502" i="9"/>
  <c r="N2502" i="9" s="1"/>
  <c r="I2502" i="9"/>
  <c r="L2502" i="9" s="1"/>
  <c r="H2502" i="9"/>
  <c r="G2502" i="9"/>
  <c r="J2502" i="9" s="1"/>
  <c r="M2502" i="9" s="1"/>
  <c r="F2502" i="9"/>
  <c r="J2501" i="9"/>
  <c r="M2501" i="9" s="1"/>
  <c r="H2501" i="9"/>
  <c r="K2501" i="9" s="1"/>
  <c r="N2501" i="9" s="1"/>
  <c r="G2501" i="9"/>
  <c r="F2501" i="9"/>
  <c r="I2501" i="9" s="1"/>
  <c r="L2501" i="9" s="1"/>
  <c r="K2500" i="9"/>
  <c r="N2500" i="9" s="1"/>
  <c r="I2500" i="9"/>
  <c r="L2500" i="9" s="1"/>
  <c r="H2500" i="9"/>
  <c r="G2500" i="9"/>
  <c r="J2500" i="9" s="1"/>
  <c r="M2500" i="9" s="1"/>
  <c r="F2500" i="9"/>
  <c r="J2499" i="9"/>
  <c r="M2499" i="9" s="1"/>
  <c r="H2499" i="9"/>
  <c r="K2499" i="9" s="1"/>
  <c r="N2499" i="9" s="1"/>
  <c r="G2499" i="9"/>
  <c r="F2499" i="9"/>
  <c r="I2499" i="9" s="1"/>
  <c r="L2499" i="9" s="1"/>
  <c r="K2498" i="9"/>
  <c r="N2498" i="9" s="1"/>
  <c r="I2498" i="9"/>
  <c r="L2498" i="9" s="1"/>
  <c r="H2498" i="9"/>
  <c r="G2498" i="9"/>
  <c r="J2498" i="9" s="1"/>
  <c r="M2498" i="9" s="1"/>
  <c r="F2498" i="9"/>
  <c r="N2497" i="9"/>
  <c r="J2497" i="9"/>
  <c r="M2497" i="9" s="1"/>
  <c r="H2497" i="9"/>
  <c r="K2497" i="9" s="1"/>
  <c r="G2497" i="9"/>
  <c r="F2497" i="9"/>
  <c r="I2497" i="9" s="1"/>
  <c r="L2497" i="9" s="1"/>
  <c r="K2496" i="9"/>
  <c r="N2496" i="9" s="1"/>
  <c r="I2496" i="9"/>
  <c r="L2496" i="9" s="1"/>
  <c r="H2496" i="9"/>
  <c r="G2496" i="9"/>
  <c r="J2496" i="9" s="1"/>
  <c r="M2496" i="9" s="1"/>
  <c r="F2496" i="9"/>
  <c r="J2495" i="9"/>
  <c r="M2495" i="9" s="1"/>
  <c r="H2495" i="9"/>
  <c r="K2495" i="9" s="1"/>
  <c r="N2495" i="9" s="1"/>
  <c r="G2495" i="9"/>
  <c r="F2495" i="9"/>
  <c r="I2495" i="9" s="1"/>
  <c r="L2495" i="9" s="1"/>
  <c r="K2494" i="9"/>
  <c r="N2494" i="9" s="1"/>
  <c r="I2494" i="9"/>
  <c r="L2494" i="9" s="1"/>
  <c r="H2494" i="9"/>
  <c r="G2494" i="9"/>
  <c r="J2494" i="9" s="1"/>
  <c r="M2494" i="9" s="1"/>
  <c r="F2494" i="9"/>
  <c r="J2493" i="9"/>
  <c r="M2493" i="9" s="1"/>
  <c r="H2493" i="9"/>
  <c r="K2493" i="9" s="1"/>
  <c r="N2493" i="9" s="1"/>
  <c r="G2493" i="9"/>
  <c r="F2493" i="9"/>
  <c r="I2493" i="9" s="1"/>
  <c r="L2493" i="9" s="1"/>
  <c r="K2492" i="9"/>
  <c r="N2492" i="9" s="1"/>
  <c r="I2492" i="9"/>
  <c r="L2492" i="9" s="1"/>
  <c r="H2492" i="9"/>
  <c r="G2492" i="9"/>
  <c r="J2492" i="9" s="1"/>
  <c r="M2492" i="9" s="1"/>
  <c r="F2492" i="9"/>
  <c r="J2491" i="9"/>
  <c r="M2491" i="9" s="1"/>
  <c r="H2491" i="9"/>
  <c r="K2491" i="9" s="1"/>
  <c r="N2491" i="9" s="1"/>
  <c r="G2491" i="9"/>
  <c r="F2491" i="9"/>
  <c r="I2491" i="9" s="1"/>
  <c r="L2491" i="9" s="1"/>
  <c r="K2490" i="9"/>
  <c r="N2490" i="9" s="1"/>
  <c r="I2490" i="9"/>
  <c r="L2490" i="9" s="1"/>
  <c r="H2490" i="9"/>
  <c r="G2490" i="9"/>
  <c r="J2490" i="9" s="1"/>
  <c r="M2490" i="9" s="1"/>
  <c r="F2490" i="9"/>
  <c r="J2489" i="9"/>
  <c r="M2489" i="9" s="1"/>
  <c r="H2489" i="9"/>
  <c r="K2489" i="9" s="1"/>
  <c r="N2489" i="9" s="1"/>
  <c r="G2489" i="9"/>
  <c r="F2489" i="9"/>
  <c r="I2489" i="9" s="1"/>
  <c r="L2489" i="9" s="1"/>
  <c r="K2488" i="9"/>
  <c r="N2488" i="9" s="1"/>
  <c r="I2488" i="9"/>
  <c r="L2488" i="9" s="1"/>
  <c r="H2488" i="9"/>
  <c r="G2488" i="9"/>
  <c r="J2488" i="9" s="1"/>
  <c r="M2488" i="9" s="1"/>
  <c r="F2488" i="9"/>
  <c r="J2487" i="9"/>
  <c r="M2487" i="9" s="1"/>
  <c r="H2487" i="9"/>
  <c r="K2487" i="9" s="1"/>
  <c r="N2487" i="9" s="1"/>
  <c r="G2487" i="9"/>
  <c r="F2487" i="9"/>
  <c r="I2487" i="9" s="1"/>
  <c r="L2487" i="9" s="1"/>
  <c r="K2486" i="9"/>
  <c r="N2486" i="9" s="1"/>
  <c r="I2486" i="9"/>
  <c r="L2486" i="9" s="1"/>
  <c r="H2486" i="9"/>
  <c r="G2486" i="9"/>
  <c r="J2486" i="9" s="1"/>
  <c r="M2486" i="9" s="1"/>
  <c r="F2486" i="9"/>
  <c r="N2485" i="9"/>
  <c r="J2485" i="9"/>
  <c r="M2485" i="9" s="1"/>
  <c r="H2485" i="9"/>
  <c r="K2485" i="9" s="1"/>
  <c r="G2485" i="9"/>
  <c r="F2485" i="9"/>
  <c r="I2485" i="9" s="1"/>
  <c r="L2485" i="9" s="1"/>
  <c r="K2484" i="9"/>
  <c r="N2484" i="9" s="1"/>
  <c r="I2484" i="9"/>
  <c r="L2484" i="9" s="1"/>
  <c r="H2484" i="9"/>
  <c r="G2484" i="9"/>
  <c r="J2484" i="9" s="1"/>
  <c r="M2484" i="9" s="1"/>
  <c r="F2484" i="9"/>
  <c r="J2483" i="9"/>
  <c r="M2483" i="9" s="1"/>
  <c r="H2483" i="9"/>
  <c r="K2483" i="9" s="1"/>
  <c r="N2483" i="9" s="1"/>
  <c r="G2483" i="9"/>
  <c r="F2483" i="9"/>
  <c r="I2483" i="9" s="1"/>
  <c r="L2483" i="9" s="1"/>
  <c r="K2482" i="9"/>
  <c r="N2482" i="9" s="1"/>
  <c r="I2482" i="9"/>
  <c r="L2482" i="9" s="1"/>
  <c r="H2482" i="9"/>
  <c r="G2482" i="9"/>
  <c r="J2482" i="9" s="1"/>
  <c r="M2482" i="9" s="1"/>
  <c r="F2482" i="9"/>
  <c r="J2481" i="9"/>
  <c r="M2481" i="9" s="1"/>
  <c r="H2481" i="9"/>
  <c r="K2481" i="9" s="1"/>
  <c r="N2481" i="9" s="1"/>
  <c r="G2481" i="9"/>
  <c r="F2481" i="9"/>
  <c r="I2481" i="9" s="1"/>
  <c r="L2481" i="9" s="1"/>
  <c r="K2480" i="9"/>
  <c r="N2480" i="9" s="1"/>
  <c r="I2480" i="9"/>
  <c r="L2480" i="9" s="1"/>
  <c r="H2480" i="9"/>
  <c r="G2480" i="9"/>
  <c r="J2480" i="9" s="1"/>
  <c r="M2480" i="9" s="1"/>
  <c r="F2480" i="9"/>
  <c r="J2479" i="9"/>
  <c r="M2479" i="9" s="1"/>
  <c r="H2479" i="9"/>
  <c r="K2479" i="9" s="1"/>
  <c r="N2479" i="9" s="1"/>
  <c r="G2479" i="9"/>
  <c r="F2479" i="9"/>
  <c r="I2479" i="9" s="1"/>
  <c r="L2479" i="9" s="1"/>
  <c r="K2478" i="9"/>
  <c r="N2478" i="9" s="1"/>
  <c r="I2478" i="9"/>
  <c r="L2478" i="9" s="1"/>
  <c r="H2478" i="9"/>
  <c r="G2478" i="9"/>
  <c r="J2478" i="9" s="1"/>
  <c r="M2478" i="9" s="1"/>
  <c r="F2478" i="9"/>
  <c r="J2477" i="9"/>
  <c r="M2477" i="9" s="1"/>
  <c r="H2477" i="9"/>
  <c r="K2477" i="9" s="1"/>
  <c r="N2477" i="9" s="1"/>
  <c r="G2477" i="9"/>
  <c r="F2477" i="9"/>
  <c r="I2477" i="9" s="1"/>
  <c r="L2477" i="9" s="1"/>
  <c r="K2476" i="9"/>
  <c r="N2476" i="9" s="1"/>
  <c r="I2476" i="9"/>
  <c r="L2476" i="9" s="1"/>
  <c r="H2476" i="9"/>
  <c r="G2476" i="9"/>
  <c r="J2476" i="9" s="1"/>
  <c r="M2476" i="9" s="1"/>
  <c r="F2476" i="9"/>
  <c r="J2475" i="9"/>
  <c r="M2475" i="9" s="1"/>
  <c r="H2475" i="9"/>
  <c r="K2475" i="9" s="1"/>
  <c r="N2475" i="9" s="1"/>
  <c r="G2475" i="9"/>
  <c r="F2475" i="9"/>
  <c r="I2475" i="9" s="1"/>
  <c r="L2475" i="9" s="1"/>
  <c r="K2474" i="9"/>
  <c r="N2474" i="9" s="1"/>
  <c r="I2474" i="9"/>
  <c r="L2474" i="9" s="1"/>
  <c r="H2474" i="9"/>
  <c r="G2474" i="9"/>
  <c r="J2474" i="9" s="1"/>
  <c r="M2474" i="9" s="1"/>
  <c r="F2474" i="9"/>
  <c r="J2473" i="9"/>
  <c r="M2473" i="9" s="1"/>
  <c r="H2473" i="9"/>
  <c r="K2473" i="9" s="1"/>
  <c r="N2473" i="9" s="1"/>
  <c r="G2473" i="9"/>
  <c r="F2473" i="9"/>
  <c r="I2473" i="9" s="1"/>
  <c r="L2473" i="9" s="1"/>
  <c r="K2472" i="9"/>
  <c r="N2472" i="9" s="1"/>
  <c r="I2472" i="9"/>
  <c r="L2472" i="9" s="1"/>
  <c r="H2472" i="9"/>
  <c r="G2472" i="9"/>
  <c r="J2472" i="9" s="1"/>
  <c r="M2472" i="9" s="1"/>
  <c r="F2472" i="9"/>
  <c r="J2471" i="9"/>
  <c r="M2471" i="9" s="1"/>
  <c r="H2471" i="9"/>
  <c r="K2471" i="9" s="1"/>
  <c r="N2471" i="9" s="1"/>
  <c r="G2471" i="9"/>
  <c r="F2471" i="9"/>
  <c r="I2471" i="9" s="1"/>
  <c r="L2471" i="9" s="1"/>
  <c r="K2470" i="9"/>
  <c r="N2470" i="9" s="1"/>
  <c r="I2470" i="9"/>
  <c r="L2470" i="9" s="1"/>
  <c r="H2470" i="9"/>
  <c r="G2470" i="9"/>
  <c r="J2470" i="9" s="1"/>
  <c r="M2470" i="9" s="1"/>
  <c r="F2470" i="9"/>
  <c r="J2469" i="9"/>
  <c r="M2469" i="9" s="1"/>
  <c r="H2469" i="9"/>
  <c r="K2469" i="9" s="1"/>
  <c r="N2469" i="9" s="1"/>
  <c r="G2469" i="9"/>
  <c r="F2469" i="9"/>
  <c r="I2469" i="9" s="1"/>
  <c r="L2469" i="9" s="1"/>
  <c r="K2468" i="9"/>
  <c r="N2468" i="9" s="1"/>
  <c r="I2468" i="9"/>
  <c r="L2468" i="9" s="1"/>
  <c r="H2468" i="9"/>
  <c r="G2468" i="9"/>
  <c r="J2468" i="9" s="1"/>
  <c r="M2468" i="9" s="1"/>
  <c r="F2468" i="9"/>
  <c r="J2467" i="9"/>
  <c r="M2467" i="9" s="1"/>
  <c r="H2467" i="9"/>
  <c r="K2467" i="9" s="1"/>
  <c r="N2467" i="9" s="1"/>
  <c r="G2467" i="9"/>
  <c r="F2467" i="9"/>
  <c r="I2467" i="9" s="1"/>
  <c r="L2467" i="9" s="1"/>
  <c r="K2466" i="9"/>
  <c r="N2466" i="9" s="1"/>
  <c r="I2466" i="9"/>
  <c r="L2466" i="9" s="1"/>
  <c r="H2466" i="9"/>
  <c r="G2466" i="9"/>
  <c r="J2466" i="9" s="1"/>
  <c r="M2466" i="9" s="1"/>
  <c r="F2466" i="9"/>
  <c r="N2465" i="9"/>
  <c r="J2465" i="9"/>
  <c r="M2465" i="9" s="1"/>
  <c r="H2465" i="9"/>
  <c r="K2465" i="9" s="1"/>
  <c r="G2465" i="9"/>
  <c r="F2465" i="9"/>
  <c r="I2465" i="9" s="1"/>
  <c r="L2465" i="9" s="1"/>
  <c r="K2464" i="9"/>
  <c r="N2464" i="9" s="1"/>
  <c r="I2464" i="9"/>
  <c r="L2464" i="9" s="1"/>
  <c r="H2464" i="9"/>
  <c r="G2464" i="9"/>
  <c r="J2464" i="9" s="1"/>
  <c r="M2464" i="9" s="1"/>
  <c r="F2464" i="9"/>
  <c r="J2463" i="9"/>
  <c r="M2463" i="9" s="1"/>
  <c r="H2463" i="9"/>
  <c r="K2463" i="9" s="1"/>
  <c r="N2463" i="9" s="1"/>
  <c r="G2463" i="9"/>
  <c r="F2463" i="9"/>
  <c r="I2463" i="9" s="1"/>
  <c r="L2463" i="9" s="1"/>
  <c r="K2462" i="9"/>
  <c r="N2462" i="9" s="1"/>
  <c r="I2462" i="9"/>
  <c r="L2462" i="9" s="1"/>
  <c r="H2462" i="9"/>
  <c r="G2462" i="9"/>
  <c r="J2462" i="9" s="1"/>
  <c r="M2462" i="9" s="1"/>
  <c r="F2462" i="9"/>
  <c r="J2461" i="9"/>
  <c r="M2461" i="9" s="1"/>
  <c r="H2461" i="9"/>
  <c r="K2461" i="9" s="1"/>
  <c r="N2461" i="9" s="1"/>
  <c r="G2461" i="9"/>
  <c r="F2461" i="9"/>
  <c r="I2461" i="9" s="1"/>
  <c r="L2461" i="9" s="1"/>
  <c r="K2460" i="9"/>
  <c r="N2460" i="9" s="1"/>
  <c r="I2460" i="9"/>
  <c r="L2460" i="9" s="1"/>
  <c r="H2460" i="9"/>
  <c r="G2460" i="9"/>
  <c r="J2460" i="9" s="1"/>
  <c r="M2460" i="9" s="1"/>
  <c r="F2460" i="9"/>
  <c r="J2459" i="9"/>
  <c r="M2459" i="9" s="1"/>
  <c r="H2459" i="9"/>
  <c r="K2459" i="9" s="1"/>
  <c r="N2459" i="9" s="1"/>
  <c r="G2459" i="9"/>
  <c r="F2459" i="9"/>
  <c r="I2459" i="9" s="1"/>
  <c r="L2459" i="9" s="1"/>
  <c r="K2458" i="9"/>
  <c r="N2458" i="9" s="1"/>
  <c r="I2458" i="9"/>
  <c r="L2458" i="9" s="1"/>
  <c r="H2458" i="9"/>
  <c r="G2458" i="9"/>
  <c r="J2458" i="9" s="1"/>
  <c r="M2458" i="9" s="1"/>
  <c r="F2458" i="9"/>
  <c r="J2457" i="9"/>
  <c r="M2457" i="9" s="1"/>
  <c r="H2457" i="9"/>
  <c r="K2457" i="9" s="1"/>
  <c r="N2457" i="9" s="1"/>
  <c r="G2457" i="9"/>
  <c r="F2457" i="9"/>
  <c r="I2457" i="9" s="1"/>
  <c r="L2457" i="9" s="1"/>
  <c r="K2456" i="9"/>
  <c r="N2456" i="9" s="1"/>
  <c r="I2456" i="9"/>
  <c r="L2456" i="9" s="1"/>
  <c r="H2456" i="9"/>
  <c r="G2456" i="9"/>
  <c r="J2456" i="9" s="1"/>
  <c r="M2456" i="9" s="1"/>
  <c r="F2456" i="9"/>
  <c r="J2455" i="9"/>
  <c r="M2455" i="9" s="1"/>
  <c r="H2455" i="9"/>
  <c r="K2455" i="9" s="1"/>
  <c r="N2455" i="9" s="1"/>
  <c r="G2455" i="9"/>
  <c r="F2455" i="9"/>
  <c r="I2455" i="9" s="1"/>
  <c r="L2455" i="9" s="1"/>
  <c r="K2454" i="9"/>
  <c r="N2454" i="9" s="1"/>
  <c r="I2454" i="9"/>
  <c r="L2454" i="9" s="1"/>
  <c r="H2454" i="9"/>
  <c r="G2454" i="9"/>
  <c r="J2454" i="9" s="1"/>
  <c r="M2454" i="9" s="1"/>
  <c r="F2454" i="9"/>
  <c r="N2453" i="9"/>
  <c r="J2453" i="9"/>
  <c r="M2453" i="9" s="1"/>
  <c r="H2453" i="9"/>
  <c r="K2453" i="9" s="1"/>
  <c r="G2453" i="9"/>
  <c r="F2453" i="9"/>
  <c r="I2453" i="9" s="1"/>
  <c r="L2453" i="9" s="1"/>
  <c r="K2452" i="9"/>
  <c r="N2452" i="9" s="1"/>
  <c r="I2452" i="9"/>
  <c r="L2452" i="9" s="1"/>
  <c r="H2452" i="9"/>
  <c r="G2452" i="9"/>
  <c r="J2452" i="9" s="1"/>
  <c r="M2452" i="9" s="1"/>
  <c r="F2452" i="9"/>
  <c r="J2451" i="9"/>
  <c r="M2451" i="9" s="1"/>
  <c r="H2451" i="9"/>
  <c r="K2451" i="9" s="1"/>
  <c r="N2451" i="9" s="1"/>
  <c r="G2451" i="9"/>
  <c r="F2451" i="9"/>
  <c r="I2451" i="9" s="1"/>
  <c r="L2451" i="9" s="1"/>
  <c r="K2450" i="9"/>
  <c r="N2450" i="9" s="1"/>
  <c r="I2450" i="9"/>
  <c r="L2450" i="9" s="1"/>
  <c r="H2450" i="9"/>
  <c r="G2450" i="9"/>
  <c r="J2450" i="9" s="1"/>
  <c r="M2450" i="9" s="1"/>
  <c r="F2450" i="9"/>
  <c r="N2449" i="9"/>
  <c r="J2449" i="9"/>
  <c r="M2449" i="9" s="1"/>
  <c r="H2449" i="9"/>
  <c r="K2449" i="9" s="1"/>
  <c r="G2449" i="9"/>
  <c r="F2449" i="9"/>
  <c r="I2449" i="9" s="1"/>
  <c r="L2449" i="9" s="1"/>
  <c r="K2448" i="9"/>
  <c r="N2448" i="9" s="1"/>
  <c r="I2448" i="9"/>
  <c r="L2448" i="9" s="1"/>
  <c r="H2448" i="9"/>
  <c r="G2448" i="9"/>
  <c r="J2448" i="9" s="1"/>
  <c r="M2448" i="9" s="1"/>
  <c r="F2448" i="9"/>
  <c r="J2447" i="9"/>
  <c r="M2447" i="9" s="1"/>
  <c r="H2447" i="9"/>
  <c r="K2447" i="9" s="1"/>
  <c r="N2447" i="9" s="1"/>
  <c r="G2447" i="9"/>
  <c r="F2447" i="9"/>
  <c r="I2447" i="9" s="1"/>
  <c r="L2447" i="9" s="1"/>
  <c r="K2446" i="9"/>
  <c r="N2446" i="9" s="1"/>
  <c r="I2446" i="9"/>
  <c r="L2446" i="9" s="1"/>
  <c r="H2446" i="9"/>
  <c r="G2446" i="9"/>
  <c r="J2446" i="9" s="1"/>
  <c r="M2446" i="9" s="1"/>
  <c r="F2446" i="9"/>
  <c r="J2445" i="9"/>
  <c r="M2445" i="9" s="1"/>
  <c r="H2445" i="9"/>
  <c r="K2445" i="9" s="1"/>
  <c r="N2445" i="9" s="1"/>
  <c r="G2445" i="9"/>
  <c r="F2445" i="9"/>
  <c r="I2445" i="9" s="1"/>
  <c r="L2445" i="9" s="1"/>
  <c r="K2444" i="9"/>
  <c r="N2444" i="9" s="1"/>
  <c r="I2444" i="9"/>
  <c r="L2444" i="9" s="1"/>
  <c r="H2444" i="9"/>
  <c r="G2444" i="9"/>
  <c r="J2444" i="9" s="1"/>
  <c r="M2444" i="9" s="1"/>
  <c r="F2444" i="9"/>
  <c r="N2443" i="9"/>
  <c r="J2443" i="9"/>
  <c r="M2443" i="9" s="1"/>
  <c r="H2443" i="9"/>
  <c r="K2443" i="9" s="1"/>
  <c r="G2443" i="9"/>
  <c r="F2443" i="9"/>
  <c r="I2443" i="9" s="1"/>
  <c r="L2443" i="9" s="1"/>
  <c r="K2442" i="9"/>
  <c r="N2442" i="9" s="1"/>
  <c r="I2442" i="9"/>
  <c r="L2442" i="9" s="1"/>
  <c r="H2442" i="9"/>
  <c r="G2442" i="9"/>
  <c r="J2442" i="9" s="1"/>
  <c r="M2442" i="9" s="1"/>
  <c r="F2442" i="9"/>
  <c r="J2441" i="9"/>
  <c r="M2441" i="9" s="1"/>
  <c r="H2441" i="9"/>
  <c r="K2441" i="9" s="1"/>
  <c r="N2441" i="9" s="1"/>
  <c r="G2441" i="9"/>
  <c r="F2441" i="9"/>
  <c r="I2441" i="9" s="1"/>
  <c r="L2441" i="9" s="1"/>
  <c r="K2440" i="9"/>
  <c r="N2440" i="9" s="1"/>
  <c r="I2440" i="9"/>
  <c r="L2440" i="9" s="1"/>
  <c r="H2440" i="9"/>
  <c r="G2440" i="9"/>
  <c r="J2440" i="9" s="1"/>
  <c r="M2440" i="9" s="1"/>
  <c r="F2440" i="9"/>
  <c r="N2439" i="9"/>
  <c r="J2439" i="9"/>
  <c r="M2439" i="9" s="1"/>
  <c r="H2439" i="9"/>
  <c r="K2439" i="9" s="1"/>
  <c r="G2439" i="9"/>
  <c r="F2439" i="9"/>
  <c r="I2439" i="9" s="1"/>
  <c r="L2439" i="9" s="1"/>
  <c r="K2438" i="9"/>
  <c r="N2438" i="9" s="1"/>
  <c r="I2438" i="9"/>
  <c r="L2438" i="9" s="1"/>
  <c r="H2438" i="9"/>
  <c r="G2438" i="9"/>
  <c r="J2438" i="9" s="1"/>
  <c r="M2438" i="9" s="1"/>
  <c r="F2438" i="9"/>
  <c r="J2437" i="9"/>
  <c r="M2437" i="9" s="1"/>
  <c r="H2437" i="9"/>
  <c r="K2437" i="9" s="1"/>
  <c r="N2437" i="9" s="1"/>
  <c r="G2437" i="9"/>
  <c r="F2437" i="9"/>
  <c r="I2437" i="9" s="1"/>
  <c r="L2437" i="9" s="1"/>
  <c r="M2436" i="9"/>
  <c r="K2436" i="9"/>
  <c r="N2436" i="9" s="1"/>
  <c r="J2436" i="9"/>
  <c r="I2436" i="9"/>
  <c r="L2436" i="9" s="1"/>
  <c r="H2436" i="9"/>
  <c r="G2436" i="9"/>
  <c r="F2436" i="9"/>
  <c r="M2435" i="9"/>
  <c r="L2435" i="9"/>
  <c r="J2435" i="9"/>
  <c r="I2435" i="9"/>
  <c r="H2435" i="9"/>
  <c r="K2435" i="9" s="1"/>
  <c r="N2435" i="9" s="1"/>
  <c r="G2435" i="9"/>
  <c r="F2435" i="9"/>
  <c r="L2434" i="9"/>
  <c r="K2434" i="9"/>
  <c r="N2434" i="9" s="1"/>
  <c r="I2434" i="9"/>
  <c r="H2434" i="9"/>
  <c r="G2434" i="9"/>
  <c r="J2434" i="9" s="1"/>
  <c r="M2434" i="9" s="1"/>
  <c r="F2434" i="9"/>
  <c r="N2433" i="9"/>
  <c r="K2433" i="9"/>
  <c r="J2433" i="9"/>
  <c r="M2433" i="9" s="1"/>
  <c r="H2433" i="9"/>
  <c r="G2433" i="9"/>
  <c r="F2433" i="9"/>
  <c r="I2433" i="9" s="1"/>
  <c r="L2433" i="9" s="1"/>
  <c r="N2432" i="9"/>
  <c r="M2432" i="9"/>
  <c r="K2432" i="9"/>
  <c r="J2432" i="9"/>
  <c r="I2432" i="9"/>
  <c r="L2432" i="9" s="1"/>
  <c r="H2432" i="9"/>
  <c r="G2432" i="9"/>
  <c r="F2432" i="9"/>
  <c r="M2431" i="9"/>
  <c r="L2431" i="9"/>
  <c r="J2431" i="9"/>
  <c r="I2431" i="9"/>
  <c r="H2431" i="9"/>
  <c r="K2431" i="9" s="1"/>
  <c r="N2431" i="9" s="1"/>
  <c r="G2431" i="9"/>
  <c r="F2431" i="9"/>
  <c r="L2430" i="9"/>
  <c r="K2430" i="9"/>
  <c r="N2430" i="9" s="1"/>
  <c r="I2430" i="9"/>
  <c r="H2430" i="9"/>
  <c r="G2430" i="9"/>
  <c r="J2430" i="9" s="1"/>
  <c r="M2430" i="9" s="1"/>
  <c r="F2430" i="9"/>
  <c r="N2429" i="9"/>
  <c r="K2429" i="9"/>
  <c r="J2429" i="9"/>
  <c r="M2429" i="9" s="1"/>
  <c r="H2429" i="9"/>
  <c r="G2429" i="9"/>
  <c r="F2429" i="9"/>
  <c r="I2429" i="9" s="1"/>
  <c r="L2429" i="9" s="1"/>
  <c r="N2428" i="9"/>
  <c r="M2428" i="9"/>
  <c r="K2428" i="9"/>
  <c r="J2428" i="9"/>
  <c r="I2428" i="9"/>
  <c r="L2428" i="9" s="1"/>
  <c r="H2428" i="9"/>
  <c r="G2428" i="9"/>
  <c r="F2428" i="9"/>
  <c r="M2427" i="9"/>
  <c r="L2427" i="9"/>
  <c r="J2427" i="9"/>
  <c r="I2427" i="9"/>
  <c r="H2427" i="9"/>
  <c r="K2427" i="9" s="1"/>
  <c r="N2427" i="9" s="1"/>
  <c r="G2427" i="9"/>
  <c r="F2427" i="9"/>
  <c r="L2426" i="9"/>
  <c r="K2426" i="9"/>
  <c r="N2426" i="9" s="1"/>
  <c r="I2426" i="9"/>
  <c r="H2426" i="9"/>
  <c r="G2426" i="9"/>
  <c r="J2426" i="9" s="1"/>
  <c r="M2426" i="9" s="1"/>
  <c r="F2426" i="9"/>
  <c r="N2425" i="9"/>
  <c r="K2425" i="9"/>
  <c r="J2425" i="9"/>
  <c r="M2425" i="9" s="1"/>
  <c r="H2425" i="9"/>
  <c r="G2425" i="9"/>
  <c r="F2425" i="9"/>
  <c r="I2425" i="9" s="1"/>
  <c r="L2425" i="9" s="1"/>
  <c r="N2424" i="9"/>
  <c r="M2424" i="9"/>
  <c r="K2424" i="9"/>
  <c r="J2424" i="9"/>
  <c r="I2424" i="9"/>
  <c r="L2424" i="9" s="1"/>
  <c r="H2424" i="9"/>
  <c r="G2424" i="9"/>
  <c r="F2424" i="9"/>
  <c r="M2423" i="9"/>
  <c r="L2423" i="9"/>
  <c r="J2423" i="9"/>
  <c r="I2423" i="9"/>
  <c r="H2423" i="9"/>
  <c r="K2423" i="9" s="1"/>
  <c r="N2423" i="9" s="1"/>
  <c r="G2423" i="9"/>
  <c r="F2423" i="9"/>
  <c r="L2422" i="9"/>
  <c r="K2422" i="9"/>
  <c r="N2422" i="9" s="1"/>
  <c r="I2422" i="9"/>
  <c r="H2422" i="9"/>
  <c r="G2422" i="9"/>
  <c r="J2422" i="9" s="1"/>
  <c r="M2422" i="9" s="1"/>
  <c r="F2422" i="9"/>
  <c r="N2421" i="9"/>
  <c r="K2421" i="9"/>
  <c r="J2421" i="9"/>
  <c r="M2421" i="9" s="1"/>
  <c r="H2421" i="9"/>
  <c r="G2421" i="9"/>
  <c r="F2421" i="9"/>
  <c r="I2421" i="9" s="1"/>
  <c r="L2421" i="9" s="1"/>
  <c r="N2420" i="9"/>
  <c r="M2420" i="9"/>
  <c r="K2420" i="9"/>
  <c r="J2420" i="9"/>
  <c r="I2420" i="9"/>
  <c r="L2420" i="9" s="1"/>
  <c r="H2420" i="9"/>
  <c r="G2420" i="9"/>
  <c r="F2420" i="9"/>
  <c r="M2419" i="9"/>
  <c r="L2419" i="9"/>
  <c r="J2419" i="9"/>
  <c r="I2419" i="9"/>
  <c r="H2419" i="9"/>
  <c r="K2419" i="9" s="1"/>
  <c r="N2419" i="9" s="1"/>
  <c r="G2419" i="9"/>
  <c r="F2419" i="9"/>
  <c r="L2418" i="9"/>
  <c r="K2418" i="9"/>
  <c r="N2418" i="9" s="1"/>
  <c r="I2418" i="9"/>
  <c r="H2418" i="9"/>
  <c r="G2418" i="9"/>
  <c r="J2418" i="9" s="1"/>
  <c r="M2418" i="9" s="1"/>
  <c r="F2418" i="9"/>
  <c r="N2417" i="9"/>
  <c r="K2417" i="9"/>
  <c r="J2417" i="9"/>
  <c r="M2417" i="9" s="1"/>
  <c r="H2417" i="9"/>
  <c r="G2417" i="9"/>
  <c r="F2417" i="9"/>
  <c r="I2417" i="9" s="1"/>
  <c r="L2417" i="9" s="1"/>
  <c r="N2416" i="9"/>
  <c r="M2416" i="9"/>
  <c r="K2416" i="9"/>
  <c r="J2416" i="9"/>
  <c r="I2416" i="9"/>
  <c r="L2416" i="9" s="1"/>
  <c r="H2416" i="9"/>
  <c r="G2416" i="9"/>
  <c r="F2416" i="9"/>
  <c r="M2415" i="9"/>
  <c r="L2415" i="9"/>
  <c r="J2415" i="9"/>
  <c r="I2415" i="9"/>
  <c r="H2415" i="9"/>
  <c r="K2415" i="9" s="1"/>
  <c r="N2415" i="9" s="1"/>
  <c r="G2415" i="9"/>
  <c r="F2415" i="9"/>
  <c r="L2414" i="9"/>
  <c r="K2414" i="9"/>
  <c r="N2414" i="9" s="1"/>
  <c r="I2414" i="9"/>
  <c r="H2414" i="9"/>
  <c r="G2414" i="9"/>
  <c r="J2414" i="9" s="1"/>
  <c r="M2414" i="9" s="1"/>
  <c r="F2414" i="9"/>
  <c r="N2413" i="9"/>
  <c r="K2413" i="9"/>
  <c r="J2413" i="9"/>
  <c r="M2413" i="9" s="1"/>
  <c r="H2413" i="9"/>
  <c r="G2413" i="9"/>
  <c r="F2413" i="9"/>
  <c r="I2413" i="9" s="1"/>
  <c r="L2413" i="9" s="1"/>
  <c r="M2412" i="9"/>
  <c r="J2412" i="9"/>
  <c r="I2412" i="9"/>
  <c r="L2412" i="9" s="1"/>
  <c r="H2412" i="9"/>
  <c r="K2412" i="9" s="1"/>
  <c r="N2412" i="9" s="1"/>
  <c r="G2412" i="9"/>
  <c r="F2412" i="9"/>
  <c r="L2411" i="9"/>
  <c r="I2411" i="9"/>
  <c r="H2411" i="9"/>
  <c r="K2411" i="9" s="1"/>
  <c r="N2411" i="9" s="1"/>
  <c r="G2411" i="9"/>
  <c r="J2411" i="9" s="1"/>
  <c r="M2411" i="9" s="1"/>
  <c r="F2411" i="9"/>
  <c r="K2410" i="9"/>
  <c r="N2410" i="9" s="1"/>
  <c r="H2410" i="9"/>
  <c r="G2410" i="9"/>
  <c r="J2410" i="9" s="1"/>
  <c r="M2410" i="9" s="1"/>
  <c r="F2410" i="9"/>
  <c r="I2410" i="9" s="1"/>
  <c r="L2410" i="9" s="1"/>
  <c r="N2409" i="9"/>
  <c r="K2409" i="9"/>
  <c r="J2409" i="9"/>
  <c r="M2409" i="9" s="1"/>
  <c r="H2409" i="9"/>
  <c r="G2409" i="9"/>
  <c r="F2409" i="9"/>
  <c r="I2409" i="9" s="1"/>
  <c r="L2409" i="9" s="1"/>
  <c r="M2408" i="9"/>
  <c r="J2408" i="9"/>
  <c r="I2408" i="9"/>
  <c r="L2408" i="9" s="1"/>
  <c r="H2408" i="9"/>
  <c r="K2408" i="9" s="1"/>
  <c r="N2408" i="9" s="1"/>
  <c r="G2408" i="9"/>
  <c r="F2408" i="9"/>
  <c r="L2407" i="9"/>
  <c r="I2407" i="9"/>
  <c r="H2407" i="9"/>
  <c r="K2407" i="9" s="1"/>
  <c r="N2407" i="9" s="1"/>
  <c r="G2407" i="9"/>
  <c r="J2407" i="9" s="1"/>
  <c r="M2407" i="9" s="1"/>
  <c r="F2407" i="9"/>
  <c r="K2406" i="9"/>
  <c r="N2406" i="9" s="1"/>
  <c r="H2406" i="9"/>
  <c r="G2406" i="9"/>
  <c r="J2406" i="9" s="1"/>
  <c r="M2406" i="9" s="1"/>
  <c r="F2406" i="9"/>
  <c r="I2406" i="9" s="1"/>
  <c r="L2406" i="9" s="1"/>
  <c r="K2405" i="9"/>
  <c r="N2405" i="9" s="1"/>
  <c r="J2405" i="9"/>
  <c r="M2405" i="9" s="1"/>
  <c r="H2405" i="9"/>
  <c r="G2405" i="9"/>
  <c r="F2405" i="9"/>
  <c r="I2405" i="9" s="1"/>
  <c r="L2405" i="9" s="1"/>
  <c r="M2404" i="9"/>
  <c r="J2404" i="9"/>
  <c r="I2404" i="9"/>
  <c r="L2404" i="9" s="1"/>
  <c r="H2404" i="9"/>
  <c r="K2404" i="9" s="1"/>
  <c r="N2404" i="9" s="1"/>
  <c r="G2404" i="9"/>
  <c r="F2404" i="9"/>
  <c r="L2403" i="9"/>
  <c r="I2403" i="9"/>
  <c r="H2403" i="9"/>
  <c r="K2403" i="9" s="1"/>
  <c r="N2403" i="9" s="1"/>
  <c r="G2403" i="9"/>
  <c r="J2403" i="9" s="1"/>
  <c r="M2403" i="9" s="1"/>
  <c r="F2403" i="9"/>
  <c r="K2402" i="9"/>
  <c r="N2402" i="9" s="1"/>
  <c r="H2402" i="9"/>
  <c r="G2402" i="9"/>
  <c r="J2402" i="9" s="1"/>
  <c r="M2402" i="9" s="1"/>
  <c r="F2402" i="9"/>
  <c r="I2402" i="9" s="1"/>
  <c r="L2402" i="9" s="1"/>
  <c r="K2401" i="9"/>
  <c r="N2401" i="9" s="1"/>
  <c r="J2401" i="9"/>
  <c r="M2401" i="9" s="1"/>
  <c r="H2401" i="9"/>
  <c r="G2401" i="9"/>
  <c r="F2401" i="9"/>
  <c r="I2401" i="9" s="1"/>
  <c r="L2401" i="9" s="1"/>
  <c r="M2400" i="9"/>
  <c r="J2400" i="9"/>
  <c r="I2400" i="9"/>
  <c r="L2400" i="9" s="1"/>
  <c r="H2400" i="9"/>
  <c r="K2400" i="9" s="1"/>
  <c r="N2400" i="9" s="1"/>
  <c r="G2400" i="9"/>
  <c r="F2400" i="9"/>
  <c r="L2399" i="9"/>
  <c r="I2399" i="9"/>
  <c r="H2399" i="9"/>
  <c r="K2399" i="9" s="1"/>
  <c r="N2399" i="9" s="1"/>
  <c r="G2399" i="9"/>
  <c r="J2399" i="9" s="1"/>
  <c r="M2399" i="9" s="1"/>
  <c r="F2399" i="9"/>
  <c r="K2398" i="9"/>
  <c r="N2398" i="9" s="1"/>
  <c r="H2398" i="9"/>
  <c r="G2398" i="9"/>
  <c r="J2398" i="9" s="1"/>
  <c r="M2398" i="9" s="1"/>
  <c r="F2398" i="9"/>
  <c r="I2398" i="9" s="1"/>
  <c r="L2398" i="9" s="1"/>
  <c r="K2397" i="9"/>
  <c r="N2397" i="9" s="1"/>
  <c r="H2397" i="9"/>
  <c r="G2397" i="9"/>
  <c r="J2397" i="9" s="1"/>
  <c r="M2397" i="9" s="1"/>
  <c r="F2397" i="9"/>
  <c r="I2397" i="9" s="1"/>
  <c r="L2397" i="9" s="1"/>
  <c r="N2396" i="9"/>
  <c r="K2396" i="9"/>
  <c r="J2396" i="9"/>
  <c r="M2396" i="9" s="1"/>
  <c r="H2396" i="9"/>
  <c r="G2396" i="9"/>
  <c r="F2396" i="9"/>
  <c r="I2396" i="9" s="1"/>
  <c r="L2396" i="9" s="1"/>
  <c r="M2395" i="9"/>
  <c r="J2395" i="9"/>
  <c r="I2395" i="9"/>
  <c r="L2395" i="9" s="1"/>
  <c r="H2395" i="9"/>
  <c r="K2395" i="9" s="1"/>
  <c r="N2395" i="9" s="1"/>
  <c r="G2395" i="9"/>
  <c r="F2395" i="9"/>
  <c r="L2394" i="9"/>
  <c r="I2394" i="9"/>
  <c r="H2394" i="9"/>
  <c r="K2394" i="9" s="1"/>
  <c r="N2394" i="9" s="1"/>
  <c r="G2394" i="9"/>
  <c r="J2394" i="9" s="1"/>
  <c r="M2394" i="9" s="1"/>
  <c r="F2394" i="9"/>
  <c r="K2393" i="9"/>
  <c r="N2393" i="9" s="1"/>
  <c r="H2393" i="9"/>
  <c r="G2393" i="9"/>
  <c r="J2393" i="9" s="1"/>
  <c r="M2393" i="9" s="1"/>
  <c r="F2393" i="9"/>
  <c r="I2393" i="9" s="1"/>
  <c r="L2393" i="9" s="1"/>
  <c r="N2392" i="9"/>
  <c r="K2392" i="9"/>
  <c r="J2392" i="9"/>
  <c r="M2392" i="9" s="1"/>
  <c r="H2392" i="9"/>
  <c r="G2392" i="9"/>
  <c r="F2392" i="9"/>
  <c r="I2392" i="9" s="1"/>
  <c r="L2392" i="9" s="1"/>
  <c r="M2391" i="9"/>
  <c r="J2391" i="9"/>
  <c r="I2391" i="9"/>
  <c r="L2391" i="9" s="1"/>
  <c r="H2391" i="9"/>
  <c r="K2391" i="9" s="1"/>
  <c r="N2391" i="9" s="1"/>
  <c r="G2391" i="9"/>
  <c r="F2391" i="9"/>
  <c r="L2390" i="9"/>
  <c r="I2390" i="9"/>
  <c r="H2390" i="9"/>
  <c r="K2390" i="9" s="1"/>
  <c r="N2390" i="9" s="1"/>
  <c r="G2390" i="9"/>
  <c r="J2390" i="9" s="1"/>
  <c r="M2390" i="9" s="1"/>
  <c r="F2390" i="9"/>
  <c r="K2389" i="9"/>
  <c r="N2389" i="9" s="1"/>
  <c r="H2389" i="9"/>
  <c r="G2389" i="9"/>
  <c r="J2389" i="9" s="1"/>
  <c r="M2389" i="9" s="1"/>
  <c r="F2389" i="9"/>
  <c r="I2389" i="9" s="1"/>
  <c r="L2389" i="9" s="1"/>
  <c r="N2388" i="9"/>
  <c r="K2388" i="9"/>
  <c r="J2388" i="9"/>
  <c r="M2388" i="9" s="1"/>
  <c r="H2388" i="9"/>
  <c r="G2388" i="9"/>
  <c r="F2388" i="9"/>
  <c r="I2388" i="9" s="1"/>
  <c r="L2388" i="9" s="1"/>
  <c r="M2387" i="9"/>
  <c r="J2387" i="9"/>
  <c r="I2387" i="9"/>
  <c r="L2387" i="9" s="1"/>
  <c r="H2387" i="9"/>
  <c r="K2387" i="9" s="1"/>
  <c r="N2387" i="9" s="1"/>
  <c r="G2387" i="9"/>
  <c r="F2387" i="9"/>
  <c r="L2386" i="9"/>
  <c r="I2386" i="9"/>
  <c r="H2386" i="9"/>
  <c r="K2386" i="9" s="1"/>
  <c r="N2386" i="9" s="1"/>
  <c r="G2386" i="9"/>
  <c r="J2386" i="9" s="1"/>
  <c r="M2386" i="9" s="1"/>
  <c r="F2386" i="9"/>
  <c r="K2385" i="9"/>
  <c r="N2385" i="9" s="1"/>
  <c r="H2385" i="9"/>
  <c r="G2385" i="9"/>
  <c r="J2385" i="9" s="1"/>
  <c r="M2385" i="9" s="1"/>
  <c r="F2385" i="9"/>
  <c r="I2385" i="9" s="1"/>
  <c r="L2385" i="9" s="1"/>
  <c r="N2384" i="9"/>
  <c r="K2384" i="9"/>
  <c r="J2384" i="9"/>
  <c r="M2384" i="9" s="1"/>
  <c r="H2384" i="9"/>
  <c r="G2384" i="9"/>
  <c r="F2384" i="9"/>
  <c r="I2384" i="9" s="1"/>
  <c r="L2384" i="9" s="1"/>
  <c r="M2383" i="9"/>
  <c r="J2383" i="9"/>
  <c r="I2383" i="9"/>
  <c r="L2383" i="9" s="1"/>
  <c r="H2383" i="9"/>
  <c r="K2383" i="9" s="1"/>
  <c r="N2383" i="9" s="1"/>
  <c r="G2383" i="9"/>
  <c r="F2383" i="9"/>
  <c r="L2382" i="9"/>
  <c r="I2382" i="9"/>
  <c r="H2382" i="9"/>
  <c r="K2382" i="9" s="1"/>
  <c r="N2382" i="9" s="1"/>
  <c r="G2382" i="9"/>
  <c r="J2382" i="9" s="1"/>
  <c r="M2382" i="9" s="1"/>
  <c r="F2382" i="9"/>
  <c r="K2381" i="9"/>
  <c r="N2381" i="9" s="1"/>
  <c r="H2381" i="9"/>
  <c r="G2381" i="9"/>
  <c r="J2381" i="9" s="1"/>
  <c r="M2381" i="9" s="1"/>
  <c r="F2381" i="9"/>
  <c r="I2381" i="9" s="1"/>
  <c r="L2381" i="9" s="1"/>
  <c r="N2380" i="9"/>
  <c r="K2380" i="9"/>
  <c r="J2380" i="9"/>
  <c r="M2380" i="9" s="1"/>
  <c r="H2380" i="9"/>
  <c r="G2380" i="9"/>
  <c r="F2380" i="9"/>
  <c r="I2380" i="9" s="1"/>
  <c r="L2380" i="9" s="1"/>
  <c r="M2379" i="9"/>
  <c r="J2379" i="9"/>
  <c r="I2379" i="9"/>
  <c r="L2379" i="9" s="1"/>
  <c r="H2379" i="9"/>
  <c r="K2379" i="9" s="1"/>
  <c r="N2379" i="9" s="1"/>
  <c r="G2379" i="9"/>
  <c r="F2379" i="9"/>
  <c r="L2378" i="9"/>
  <c r="I2378" i="9"/>
  <c r="H2378" i="9"/>
  <c r="K2378" i="9" s="1"/>
  <c r="N2378" i="9" s="1"/>
  <c r="G2378" i="9"/>
  <c r="J2378" i="9" s="1"/>
  <c r="M2378" i="9" s="1"/>
  <c r="F2378" i="9"/>
  <c r="K2377" i="9"/>
  <c r="N2377" i="9" s="1"/>
  <c r="H2377" i="9"/>
  <c r="G2377" i="9"/>
  <c r="J2377" i="9" s="1"/>
  <c r="M2377" i="9" s="1"/>
  <c r="F2377" i="9"/>
  <c r="I2377" i="9" s="1"/>
  <c r="L2377" i="9" s="1"/>
  <c r="N2376" i="9"/>
  <c r="K2376" i="9"/>
  <c r="J2376" i="9"/>
  <c r="M2376" i="9" s="1"/>
  <c r="H2376" i="9"/>
  <c r="G2376" i="9"/>
  <c r="F2376" i="9"/>
  <c r="I2376" i="9" s="1"/>
  <c r="L2376" i="9" s="1"/>
  <c r="M2375" i="9"/>
  <c r="J2375" i="9"/>
  <c r="I2375" i="9"/>
  <c r="L2375" i="9" s="1"/>
  <c r="H2375" i="9"/>
  <c r="K2375" i="9" s="1"/>
  <c r="N2375" i="9" s="1"/>
  <c r="G2375" i="9"/>
  <c r="F2375" i="9"/>
  <c r="L2374" i="9"/>
  <c r="I2374" i="9"/>
  <c r="H2374" i="9"/>
  <c r="K2374" i="9" s="1"/>
  <c r="N2374" i="9" s="1"/>
  <c r="G2374" i="9"/>
  <c r="J2374" i="9" s="1"/>
  <c r="M2374" i="9" s="1"/>
  <c r="F2374" i="9"/>
  <c r="K2373" i="9"/>
  <c r="N2373" i="9" s="1"/>
  <c r="H2373" i="9"/>
  <c r="G2373" i="9"/>
  <c r="J2373" i="9" s="1"/>
  <c r="M2373" i="9" s="1"/>
  <c r="F2373" i="9"/>
  <c r="I2373" i="9" s="1"/>
  <c r="L2373" i="9" s="1"/>
  <c r="N2372" i="9"/>
  <c r="K2372" i="9"/>
  <c r="J2372" i="9"/>
  <c r="M2372" i="9" s="1"/>
  <c r="H2372" i="9"/>
  <c r="G2372" i="9"/>
  <c r="F2372" i="9"/>
  <c r="I2372" i="9" s="1"/>
  <c r="L2372" i="9" s="1"/>
  <c r="M2371" i="9"/>
  <c r="J2371" i="9"/>
  <c r="I2371" i="9"/>
  <c r="L2371" i="9" s="1"/>
  <c r="H2371" i="9"/>
  <c r="K2371" i="9" s="1"/>
  <c r="N2371" i="9" s="1"/>
  <c r="G2371" i="9"/>
  <c r="F2371" i="9"/>
  <c r="L2370" i="9"/>
  <c r="I2370" i="9"/>
  <c r="H2370" i="9"/>
  <c r="K2370" i="9" s="1"/>
  <c r="N2370" i="9" s="1"/>
  <c r="G2370" i="9"/>
  <c r="J2370" i="9" s="1"/>
  <c r="M2370" i="9" s="1"/>
  <c r="F2370" i="9"/>
  <c r="K2369" i="9"/>
  <c r="N2369" i="9" s="1"/>
  <c r="H2369" i="9"/>
  <c r="G2369" i="9"/>
  <c r="J2369" i="9" s="1"/>
  <c r="M2369" i="9" s="1"/>
  <c r="F2369" i="9"/>
  <c r="I2369" i="9" s="1"/>
  <c r="L2369" i="9" s="1"/>
  <c r="N2368" i="9"/>
  <c r="K2368" i="9"/>
  <c r="J2368" i="9"/>
  <c r="M2368" i="9" s="1"/>
  <c r="H2368" i="9"/>
  <c r="G2368" i="9"/>
  <c r="F2368" i="9"/>
  <c r="I2368" i="9" s="1"/>
  <c r="L2368" i="9" s="1"/>
  <c r="M2367" i="9"/>
  <c r="J2367" i="9"/>
  <c r="I2367" i="9"/>
  <c r="L2367" i="9" s="1"/>
  <c r="H2367" i="9"/>
  <c r="K2367" i="9" s="1"/>
  <c r="N2367" i="9" s="1"/>
  <c r="G2367" i="9"/>
  <c r="F2367" i="9"/>
  <c r="L2366" i="9"/>
  <c r="I2366" i="9"/>
  <c r="H2366" i="9"/>
  <c r="K2366" i="9" s="1"/>
  <c r="N2366" i="9" s="1"/>
  <c r="G2366" i="9"/>
  <c r="J2366" i="9" s="1"/>
  <c r="M2366" i="9" s="1"/>
  <c r="F2366" i="9"/>
  <c r="K2365" i="9"/>
  <c r="N2365" i="9" s="1"/>
  <c r="H2365" i="9"/>
  <c r="G2365" i="9"/>
  <c r="J2365" i="9" s="1"/>
  <c r="M2365" i="9" s="1"/>
  <c r="F2365" i="9"/>
  <c r="I2365" i="9" s="1"/>
  <c r="L2365" i="9" s="1"/>
  <c r="N2364" i="9"/>
  <c r="K2364" i="9"/>
  <c r="J2364" i="9"/>
  <c r="M2364" i="9" s="1"/>
  <c r="H2364" i="9"/>
  <c r="G2364" i="9"/>
  <c r="F2364" i="9"/>
  <c r="I2364" i="9" s="1"/>
  <c r="L2364" i="9" s="1"/>
  <c r="M2363" i="9"/>
  <c r="J2363" i="9"/>
  <c r="I2363" i="9"/>
  <c r="L2363" i="9" s="1"/>
  <c r="H2363" i="9"/>
  <c r="K2363" i="9" s="1"/>
  <c r="N2363" i="9" s="1"/>
  <c r="G2363" i="9"/>
  <c r="F2363" i="9"/>
  <c r="L2362" i="9"/>
  <c r="I2362" i="9"/>
  <c r="H2362" i="9"/>
  <c r="K2362" i="9" s="1"/>
  <c r="N2362" i="9" s="1"/>
  <c r="G2362" i="9"/>
  <c r="J2362" i="9" s="1"/>
  <c r="M2362" i="9" s="1"/>
  <c r="F2362" i="9"/>
  <c r="K2361" i="9"/>
  <c r="N2361" i="9" s="1"/>
  <c r="H2361" i="9"/>
  <c r="G2361" i="9"/>
  <c r="J2361" i="9" s="1"/>
  <c r="M2361" i="9" s="1"/>
  <c r="F2361" i="9"/>
  <c r="I2361" i="9" s="1"/>
  <c r="L2361" i="9" s="1"/>
  <c r="N2360" i="9"/>
  <c r="K2360" i="9"/>
  <c r="J2360" i="9"/>
  <c r="M2360" i="9" s="1"/>
  <c r="H2360" i="9"/>
  <c r="G2360" i="9"/>
  <c r="F2360" i="9"/>
  <c r="I2360" i="9" s="1"/>
  <c r="L2360" i="9" s="1"/>
  <c r="M2359" i="9"/>
  <c r="J2359" i="9"/>
  <c r="I2359" i="9"/>
  <c r="L2359" i="9" s="1"/>
  <c r="H2359" i="9"/>
  <c r="K2359" i="9" s="1"/>
  <c r="N2359" i="9" s="1"/>
  <c r="G2359" i="9"/>
  <c r="F2359" i="9"/>
  <c r="L2358" i="9"/>
  <c r="I2358" i="9"/>
  <c r="H2358" i="9"/>
  <c r="K2358" i="9" s="1"/>
  <c r="N2358" i="9" s="1"/>
  <c r="G2358" i="9"/>
  <c r="J2358" i="9" s="1"/>
  <c r="M2358" i="9" s="1"/>
  <c r="F2358" i="9"/>
  <c r="N2357" i="9"/>
  <c r="K2357" i="9"/>
  <c r="J2357" i="9"/>
  <c r="M2357" i="9" s="1"/>
  <c r="H2357" i="9"/>
  <c r="G2357" i="9"/>
  <c r="F2357" i="9"/>
  <c r="I2357" i="9" s="1"/>
  <c r="L2357" i="9" s="1"/>
  <c r="N2356" i="9"/>
  <c r="M2356" i="9"/>
  <c r="K2356" i="9"/>
  <c r="J2356" i="9"/>
  <c r="I2356" i="9"/>
  <c r="L2356" i="9" s="1"/>
  <c r="H2356" i="9"/>
  <c r="G2356" i="9"/>
  <c r="F2356" i="9"/>
  <c r="M2355" i="9"/>
  <c r="J2355" i="9"/>
  <c r="I2355" i="9"/>
  <c r="L2355" i="9" s="1"/>
  <c r="H2355" i="9"/>
  <c r="K2355" i="9" s="1"/>
  <c r="N2355" i="9" s="1"/>
  <c r="G2355" i="9"/>
  <c r="F2355" i="9"/>
  <c r="L2354" i="9"/>
  <c r="I2354" i="9"/>
  <c r="H2354" i="9"/>
  <c r="K2354" i="9" s="1"/>
  <c r="N2354" i="9" s="1"/>
  <c r="G2354" i="9"/>
  <c r="J2354" i="9" s="1"/>
  <c r="M2354" i="9" s="1"/>
  <c r="F2354" i="9"/>
  <c r="H2353" i="9"/>
  <c r="K2353" i="9" s="1"/>
  <c r="N2353" i="9" s="1"/>
  <c r="G2353" i="9"/>
  <c r="J2353" i="9" s="1"/>
  <c r="M2353" i="9" s="1"/>
  <c r="F2353" i="9"/>
  <c r="I2353" i="9" s="1"/>
  <c r="L2353" i="9" s="1"/>
  <c r="K2352" i="9"/>
  <c r="N2352" i="9" s="1"/>
  <c r="H2352" i="9"/>
  <c r="G2352" i="9"/>
  <c r="J2352" i="9" s="1"/>
  <c r="M2352" i="9" s="1"/>
  <c r="F2352" i="9"/>
  <c r="I2352" i="9" s="1"/>
  <c r="L2352" i="9" s="1"/>
  <c r="N2351" i="9"/>
  <c r="K2351" i="9"/>
  <c r="J2351" i="9"/>
  <c r="M2351" i="9" s="1"/>
  <c r="H2351" i="9"/>
  <c r="G2351" i="9"/>
  <c r="F2351" i="9"/>
  <c r="I2351" i="9" s="1"/>
  <c r="L2351" i="9" s="1"/>
  <c r="M2350" i="9"/>
  <c r="J2350" i="9"/>
  <c r="I2350" i="9"/>
  <c r="L2350" i="9" s="1"/>
  <c r="H2350" i="9"/>
  <c r="K2350" i="9" s="1"/>
  <c r="N2350" i="9" s="1"/>
  <c r="G2350" i="9"/>
  <c r="F2350" i="9"/>
  <c r="L2349" i="9"/>
  <c r="I2349" i="9"/>
  <c r="H2349" i="9"/>
  <c r="K2349" i="9" s="1"/>
  <c r="N2349" i="9" s="1"/>
  <c r="G2349" i="9"/>
  <c r="J2349" i="9" s="1"/>
  <c r="M2349" i="9" s="1"/>
  <c r="F2349" i="9"/>
  <c r="K2348" i="9"/>
  <c r="N2348" i="9" s="1"/>
  <c r="H2348" i="9"/>
  <c r="G2348" i="9"/>
  <c r="J2348" i="9" s="1"/>
  <c r="M2348" i="9" s="1"/>
  <c r="F2348" i="9"/>
  <c r="I2348" i="9" s="1"/>
  <c r="L2348" i="9" s="1"/>
  <c r="N2347" i="9"/>
  <c r="K2347" i="9"/>
  <c r="J2347" i="9"/>
  <c r="M2347" i="9" s="1"/>
  <c r="H2347" i="9"/>
  <c r="G2347" i="9"/>
  <c r="F2347" i="9"/>
  <c r="I2347" i="9" s="1"/>
  <c r="L2347" i="9" s="1"/>
  <c r="M2346" i="9"/>
  <c r="J2346" i="9"/>
  <c r="I2346" i="9"/>
  <c r="L2346" i="9" s="1"/>
  <c r="H2346" i="9"/>
  <c r="K2346" i="9" s="1"/>
  <c r="N2346" i="9" s="1"/>
  <c r="G2346" i="9"/>
  <c r="F2346" i="9"/>
  <c r="L2345" i="9"/>
  <c r="I2345" i="9"/>
  <c r="H2345" i="9"/>
  <c r="K2345" i="9" s="1"/>
  <c r="N2345" i="9" s="1"/>
  <c r="G2345" i="9"/>
  <c r="J2345" i="9" s="1"/>
  <c r="M2345" i="9" s="1"/>
  <c r="F2345" i="9"/>
  <c r="K2344" i="9"/>
  <c r="N2344" i="9" s="1"/>
  <c r="H2344" i="9"/>
  <c r="G2344" i="9"/>
  <c r="J2344" i="9" s="1"/>
  <c r="M2344" i="9" s="1"/>
  <c r="F2344" i="9"/>
  <c r="I2344" i="9" s="1"/>
  <c r="L2344" i="9" s="1"/>
  <c r="N2343" i="9"/>
  <c r="K2343" i="9"/>
  <c r="J2343" i="9"/>
  <c r="M2343" i="9" s="1"/>
  <c r="H2343" i="9"/>
  <c r="G2343" i="9"/>
  <c r="F2343" i="9"/>
  <c r="I2343" i="9" s="1"/>
  <c r="L2343" i="9" s="1"/>
  <c r="M2342" i="9"/>
  <c r="J2342" i="9"/>
  <c r="I2342" i="9"/>
  <c r="L2342" i="9" s="1"/>
  <c r="H2342" i="9"/>
  <c r="K2342" i="9" s="1"/>
  <c r="N2342" i="9" s="1"/>
  <c r="G2342" i="9"/>
  <c r="F2342" i="9"/>
  <c r="L2341" i="9"/>
  <c r="I2341" i="9"/>
  <c r="H2341" i="9"/>
  <c r="K2341" i="9" s="1"/>
  <c r="N2341" i="9" s="1"/>
  <c r="G2341" i="9"/>
  <c r="J2341" i="9" s="1"/>
  <c r="M2341" i="9" s="1"/>
  <c r="F2341" i="9"/>
  <c r="K2340" i="9"/>
  <c r="N2340" i="9" s="1"/>
  <c r="H2340" i="9"/>
  <c r="G2340" i="9"/>
  <c r="J2340" i="9" s="1"/>
  <c r="M2340" i="9" s="1"/>
  <c r="F2340" i="9"/>
  <c r="I2340" i="9" s="1"/>
  <c r="L2340" i="9" s="1"/>
  <c r="N2339" i="9"/>
  <c r="K2339" i="9"/>
  <c r="J2339" i="9"/>
  <c r="M2339" i="9" s="1"/>
  <c r="H2339" i="9"/>
  <c r="G2339" i="9"/>
  <c r="F2339" i="9"/>
  <c r="I2339" i="9" s="1"/>
  <c r="L2339" i="9" s="1"/>
  <c r="M2338" i="9"/>
  <c r="J2338" i="9"/>
  <c r="I2338" i="9"/>
  <c r="L2338" i="9" s="1"/>
  <c r="H2338" i="9"/>
  <c r="K2338" i="9" s="1"/>
  <c r="N2338" i="9" s="1"/>
  <c r="G2338" i="9"/>
  <c r="F2338" i="9"/>
  <c r="L2337" i="9"/>
  <c r="I2337" i="9"/>
  <c r="H2337" i="9"/>
  <c r="K2337" i="9" s="1"/>
  <c r="N2337" i="9" s="1"/>
  <c r="G2337" i="9"/>
  <c r="J2337" i="9" s="1"/>
  <c r="M2337" i="9" s="1"/>
  <c r="F2337" i="9"/>
  <c r="K2336" i="9"/>
  <c r="N2336" i="9" s="1"/>
  <c r="H2336" i="9"/>
  <c r="G2336" i="9"/>
  <c r="J2336" i="9" s="1"/>
  <c r="M2336" i="9" s="1"/>
  <c r="F2336" i="9"/>
  <c r="I2336" i="9" s="1"/>
  <c r="L2336" i="9" s="1"/>
  <c r="N2335" i="9"/>
  <c r="K2335" i="9"/>
  <c r="J2335" i="9"/>
  <c r="M2335" i="9" s="1"/>
  <c r="H2335" i="9"/>
  <c r="G2335" i="9"/>
  <c r="F2335" i="9"/>
  <c r="I2335" i="9" s="1"/>
  <c r="L2335" i="9" s="1"/>
  <c r="M2334" i="9"/>
  <c r="J2334" i="9"/>
  <c r="I2334" i="9"/>
  <c r="L2334" i="9" s="1"/>
  <c r="H2334" i="9"/>
  <c r="K2334" i="9" s="1"/>
  <c r="N2334" i="9" s="1"/>
  <c r="G2334" i="9"/>
  <c r="F2334" i="9"/>
  <c r="L2333" i="9"/>
  <c r="I2333" i="9"/>
  <c r="H2333" i="9"/>
  <c r="K2333" i="9" s="1"/>
  <c r="N2333" i="9" s="1"/>
  <c r="G2333" i="9"/>
  <c r="J2333" i="9" s="1"/>
  <c r="M2333" i="9" s="1"/>
  <c r="F2333" i="9"/>
  <c r="K2332" i="9"/>
  <c r="N2332" i="9" s="1"/>
  <c r="H2332" i="9"/>
  <c r="G2332" i="9"/>
  <c r="J2332" i="9" s="1"/>
  <c r="M2332" i="9" s="1"/>
  <c r="F2332" i="9"/>
  <c r="I2332" i="9" s="1"/>
  <c r="L2332" i="9" s="1"/>
  <c r="N2331" i="9"/>
  <c r="K2331" i="9"/>
  <c r="J2331" i="9"/>
  <c r="M2331" i="9" s="1"/>
  <c r="H2331" i="9"/>
  <c r="G2331" i="9"/>
  <c r="F2331" i="9"/>
  <c r="I2331" i="9" s="1"/>
  <c r="L2331" i="9" s="1"/>
  <c r="M2330" i="9"/>
  <c r="J2330" i="9"/>
  <c r="I2330" i="9"/>
  <c r="L2330" i="9" s="1"/>
  <c r="H2330" i="9"/>
  <c r="K2330" i="9" s="1"/>
  <c r="N2330" i="9" s="1"/>
  <c r="G2330" i="9"/>
  <c r="F2330" i="9"/>
  <c r="L2329" i="9"/>
  <c r="I2329" i="9"/>
  <c r="H2329" i="9"/>
  <c r="K2329" i="9" s="1"/>
  <c r="N2329" i="9" s="1"/>
  <c r="G2329" i="9"/>
  <c r="J2329" i="9" s="1"/>
  <c r="M2329" i="9" s="1"/>
  <c r="F2329" i="9"/>
  <c r="K2328" i="9"/>
  <c r="N2328" i="9" s="1"/>
  <c r="H2328" i="9"/>
  <c r="G2328" i="9"/>
  <c r="J2328" i="9" s="1"/>
  <c r="M2328" i="9" s="1"/>
  <c r="F2328" i="9"/>
  <c r="I2328" i="9" s="1"/>
  <c r="L2328" i="9" s="1"/>
  <c r="N2327" i="9"/>
  <c r="K2327" i="9"/>
  <c r="J2327" i="9"/>
  <c r="M2327" i="9" s="1"/>
  <c r="H2327" i="9"/>
  <c r="G2327" i="9"/>
  <c r="F2327" i="9"/>
  <c r="I2327" i="9" s="1"/>
  <c r="L2327" i="9" s="1"/>
  <c r="M2326" i="9"/>
  <c r="J2326" i="9"/>
  <c r="I2326" i="9"/>
  <c r="L2326" i="9" s="1"/>
  <c r="H2326" i="9"/>
  <c r="K2326" i="9" s="1"/>
  <c r="N2326" i="9" s="1"/>
  <c r="G2326" i="9"/>
  <c r="F2326" i="9"/>
  <c r="L2325" i="9"/>
  <c r="I2325" i="9"/>
  <c r="H2325" i="9"/>
  <c r="K2325" i="9" s="1"/>
  <c r="N2325" i="9" s="1"/>
  <c r="G2325" i="9"/>
  <c r="J2325" i="9" s="1"/>
  <c r="M2325" i="9" s="1"/>
  <c r="F2325" i="9"/>
  <c r="K2324" i="9"/>
  <c r="N2324" i="9" s="1"/>
  <c r="H2324" i="9"/>
  <c r="G2324" i="9"/>
  <c r="J2324" i="9" s="1"/>
  <c r="M2324" i="9" s="1"/>
  <c r="F2324" i="9"/>
  <c r="I2324" i="9" s="1"/>
  <c r="L2324" i="9" s="1"/>
  <c r="N2323" i="9"/>
  <c r="K2323" i="9"/>
  <c r="J2323" i="9"/>
  <c r="M2323" i="9" s="1"/>
  <c r="H2323" i="9"/>
  <c r="G2323" i="9"/>
  <c r="F2323" i="9"/>
  <c r="I2323" i="9" s="1"/>
  <c r="L2323" i="9" s="1"/>
  <c r="M2322" i="9"/>
  <c r="J2322" i="9"/>
  <c r="I2322" i="9"/>
  <c r="L2322" i="9" s="1"/>
  <c r="H2322" i="9"/>
  <c r="K2322" i="9" s="1"/>
  <c r="N2322" i="9" s="1"/>
  <c r="G2322" i="9"/>
  <c r="F2322" i="9"/>
  <c r="L2321" i="9"/>
  <c r="I2321" i="9"/>
  <c r="H2321" i="9"/>
  <c r="K2321" i="9" s="1"/>
  <c r="N2321" i="9" s="1"/>
  <c r="G2321" i="9"/>
  <c r="J2321" i="9" s="1"/>
  <c r="M2321" i="9" s="1"/>
  <c r="F2321" i="9"/>
  <c r="L2320" i="9"/>
  <c r="K2320" i="9"/>
  <c r="N2320" i="9" s="1"/>
  <c r="I2320" i="9"/>
  <c r="H2320" i="9"/>
  <c r="G2320" i="9"/>
  <c r="J2320" i="9" s="1"/>
  <c r="M2320" i="9" s="1"/>
  <c r="F2320" i="9"/>
  <c r="N2319" i="9"/>
  <c r="K2319" i="9"/>
  <c r="J2319" i="9"/>
  <c r="M2319" i="9" s="1"/>
  <c r="H2319" i="9"/>
  <c r="G2319" i="9"/>
  <c r="F2319" i="9"/>
  <c r="I2319" i="9" s="1"/>
  <c r="L2319" i="9" s="1"/>
  <c r="M2318" i="9"/>
  <c r="J2318" i="9"/>
  <c r="I2318" i="9"/>
  <c r="L2318" i="9" s="1"/>
  <c r="H2318" i="9"/>
  <c r="K2318" i="9" s="1"/>
  <c r="N2318" i="9" s="1"/>
  <c r="G2318" i="9"/>
  <c r="F2318" i="9"/>
  <c r="L2317" i="9"/>
  <c r="I2317" i="9"/>
  <c r="H2317" i="9"/>
  <c r="K2317" i="9" s="1"/>
  <c r="N2317" i="9" s="1"/>
  <c r="G2317" i="9"/>
  <c r="J2317" i="9" s="1"/>
  <c r="M2317" i="9" s="1"/>
  <c r="F2317" i="9"/>
  <c r="K2316" i="9"/>
  <c r="N2316" i="9" s="1"/>
  <c r="H2316" i="9"/>
  <c r="G2316" i="9"/>
  <c r="J2316" i="9" s="1"/>
  <c r="M2316" i="9" s="1"/>
  <c r="F2316" i="9"/>
  <c r="I2316" i="9" s="1"/>
  <c r="L2316" i="9" s="1"/>
  <c r="N2315" i="9"/>
  <c r="K2315" i="9"/>
  <c r="J2315" i="9"/>
  <c r="M2315" i="9" s="1"/>
  <c r="H2315" i="9"/>
  <c r="G2315" i="9"/>
  <c r="F2315" i="9"/>
  <c r="I2315" i="9" s="1"/>
  <c r="L2315" i="9" s="1"/>
  <c r="M2314" i="9"/>
  <c r="J2314" i="9"/>
  <c r="I2314" i="9"/>
  <c r="L2314" i="9" s="1"/>
  <c r="H2314" i="9"/>
  <c r="K2314" i="9" s="1"/>
  <c r="N2314" i="9" s="1"/>
  <c r="G2314" i="9"/>
  <c r="F2314" i="9"/>
  <c r="L2313" i="9"/>
  <c r="I2313" i="9"/>
  <c r="H2313" i="9"/>
  <c r="K2313" i="9" s="1"/>
  <c r="N2313" i="9" s="1"/>
  <c r="G2313" i="9"/>
  <c r="J2313" i="9" s="1"/>
  <c r="M2313" i="9" s="1"/>
  <c r="F2313" i="9"/>
  <c r="K2312" i="9"/>
  <c r="N2312" i="9" s="1"/>
  <c r="H2312" i="9"/>
  <c r="G2312" i="9"/>
  <c r="J2312" i="9" s="1"/>
  <c r="M2312" i="9" s="1"/>
  <c r="F2312" i="9"/>
  <c r="I2312" i="9" s="1"/>
  <c r="L2312" i="9" s="1"/>
  <c r="N2311" i="9"/>
  <c r="K2311" i="9"/>
  <c r="J2311" i="9"/>
  <c r="M2311" i="9" s="1"/>
  <c r="H2311" i="9"/>
  <c r="G2311" i="9"/>
  <c r="F2311" i="9"/>
  <c r="I2311" i="9" s="1"/>
  <c r="L2311" i="9" s="1"/>
  <c r="M2310" i="9"/>
  <c r="J2310" i="9"/>
  <c r="I2310" i="9"/>
  <c r="L2310" i="9" s="1"/>
  <c r="H2310" i="9"/>
  <c r="K2310" i="9" s="1"/>
  <c r="N2310" i="9" s="1"/>
  <c r="G2310" i="9"/>
  <c r="F2310" i="9"/>
  <c r="L2309" i="9"/>
  <c r="I2309" i="9"/>
  <c r="H2309" i="9"/>
  <c r="K2309" i="9" s="1"/>
  <c r="N2309" i="9" s="1"/>
  <c r="G2309" i="9"/>
  <c r="J2309" i="9" s="1"/>
  <c r="M2309" i="9" s="1"/>
  <c r="F2309" i="9"/>
  <c r="K2308" i="9"/>
  <c r="N2308" i="9" s="1"/>
  <c r="H2308" i="9"/>
  <c r="G2308" i="9"/>
  <c r="J2308" i="9" s="1"/>
  <c r="M2308" i="9" s="1"/>
  <c r="F2308" i="9"/>
  <c r="I2308" i="9" s="1"/>
  <c r="L2308" i="9" s="1"/>
  <c r="N2307" i="9"/>
  <c r="K2307" i="9"/>
  <c r="J2307" i="9"/>
  <c r="M2307" i="9" s="1"/>
  <c r="H2307" i="9"/>
  <c r="G2307" i="9"/>
  <c r="F2307" i="9"/>
  <c r="I2307" i="9" s="1"/>
  <c r="L2307" i="9" s="1"/>
  <c r="M2306" i="9"/>
  <c r="J2306" i="9"/>
  <c r="I2306" i="9"/>
  <c r="L2306" i="9" s="1"/>
  <c r="H2306" i="9"/>
  <c r="K2306" i="9" s="1"/>
  <c r="N2306" i="9" s="1"/>
  <c r="G2306" i="9"/>
  <c r="F2306" i="9"/>
  <c r="L2305" i="9"/>
  <c r="I2305" i="9"/>
  <c r="H2305" i="9"/>
  <c r="K2305" i="9" s="1"/>
  <c r="N2305" i="9" s="1"/>
  <c r="G2305" i="9"/>
  <c r="J2305" i="9" s="1"/>
  <c r="M2305" i="9" s="1"/>
  <c r="F2305" i="9"/>
  <c r="K2304" i="9"/>
  <c r="N2304" i="9" s="1"/>
  <c r="H2304" i="9"/>
  <c r="G2304" i="9"/>
  <c r="J2304" i="9" s="1"/>
  <c r="M2304" i="9" s="1"/>
  <c r="F2304" i="9"/>
  <c r="I2304" i="9" s="1"/>
  <c r="L2304" i="9" s="1"/>
  <c r="N2303" i="9"/>
  <c r="K2303" i="9"/>
  <c r="J2303" i="9"/>
  <c r="M2303" i="9" s="1"/>
  <c r="H2303" i="9"/>
  <c r="G2303" i="9"/>
  <c r="F2303" i="9"/>
  <c r="I2303" i="9" s="1"/>
  <c r="L2303" i="9" s="1"/>
  <c r="M2302" i="9"/>
  <c r="J2302" i="9"/>
  <c r="H2302" i="9"/>
  <c r="K2302" i="9" s="1"/>
  <c r="N2302" i="9" s="1"/>
  <c r="G2302" i="9"/>
  <c r="F2302" i="9"/>
  <c r="I2302" i="9" s="1"/>
  <c r="L2302" i="9" s="1"/>
  <c r="I2301" i="9"/>
  <c r="L2301" i="9" s="1"/>
  <c r="H2301" i="9"/>
  <c r="K2301" i="9" s="1"/>
  <c r="N2301" i="9" s="1"/>
  <c r="G2301" i="9"/>
  <c r="J2301" i="9" s="1"/>
  <c r="M2301" i="9" s="1"/>
  <c r="F2301" i="9"/>
  <c r="H2300" i="9"/>
  <c r="K2300" i="9" s="1"/>
  <c r="N2300" i="9" s="1"/>
  <c r="G2300" i="9"/>
  <c r="J2300" i="9" s="1"/>
  <c r="M2300" i="9" s="1"/>
  <c r="F2300" i="9"/>
  <c r="I2300" i="9" s="1"/>
  <c r="L2300" i="9" s="1"/>
  <c r="K2299" i="9"/>
  <c r="N2299" i="9" s="1"/>
  <c r="H2299" i="9"/>
  <c r="G2299" i="9"/>
  <c r="J2299" i="9" s="1"/>
  <c r="M2299" i="9" s="1"/>
  <c r="F2299" i="9"/>
  <c r="I2299" i="9" s="1"/>
  <c r="L2299" i="9" s="1"/>
  <c r="J2298" i="9"/>
  <c r="M2298" i="9" s="1"/>
  <c r="H2298" i="9"/>
  <c r="K2298" i="9" s="1"/>
  <c r="N2298" i="9" s="1"/>
  <c r="G2298" i="9"/>
  <c r="F2298" i="9"/>
  <c r="I2298" i="9" s="1"/>
  <c r="L2298" i="9" s="1"/>
  <c r="I2297" i="9"/>
  <c r="L2297" i="9" s="1"/>
  <c r="H2297" i="9"/>
  <c r="K2297" i="9" s="1"/>
  <c r="N2297" i="9" s="1"/>
  <c r="G2297" i="9"/>
  <c r="J2297" i="9" s="1"/>
  <c r="M2297" i="9" s="1"/>
  <c r="F2297" i="9"/>
  <c r="H2296" i="9"/>
  <c r="K2296" i="9" s="1"/>
  <c r="N2296" i="9" s="1"/>
  <c r="G2296" i="9"/>
  <c r="J2296" i="9" s="1"/>
  <c r="M2296" i="9" s="1"/>
  <c r="F2296" i="9"/>
  <c r="I2296" i="9" s="1"/>
  <c r="L2296" i="9" s="1"/>
  <c r="K2295" i="9"/>
  <c r="N2295" i="9" s="1"/>
  <c r="H2295" i="9"/>
  <c r="G2295" i="9"/>
  <c r="J2295" i="9" s="1"/>
  <c r="M2295" i="9" s="1"/>
  <c r="F2295" i="9"/>
  <c r="I2295" i="9" s="1"/>
  <c r="L2295" i="9" s="1"/>
  <c r="J2294" i="9"/>
  <c r="M2294" i="9" s="1"/>
  <c r="H2294" i="9"/>
  <c r="K2294" i="9" s="1"/>
  <c r="N2294" i="9" s="1"/>
  <c r="G2294" i="9"/>
  <c r="F2294" i="9"/>
  <c r="I2294" i="9" s="1"/>
  <c r="L2294" i="9" s="1"/>
  <c r="I2293" i="9"/>
  <c r="L2293" i="9" s="1"/>
  <c r="H2293" i="9"/>
  <c r="K2293" i="9" s="1"/>
  <c r="N2293" i="9" s="1"/>
  <c r="G2293" i="9"/>
  <c r="J2293" i="9" s="1"/>
  <c r="M2293" i="9" s="1"/>
  <c r="F2293" i="9"/>
  <c r="H2292" i="9"/>
  <c r="K2292" i="9" s="1"/>
  <c r="N2292" i="9" s="1"/>
  <c r="G2292" i="9"/>
  <c r="J2292" i="9" s="1"/>
  <c r="M2292" i="9" s="1"/>
  <c r="F2292" i="9"/>
  <c r="I2292" i="9" s="1"/>
  <c r="L2292" i="9" s="1"/>
  <c r="K2291" i="9"/>
  <c r="N2291" i="9" s="1"/>
  <c r="H2291" i="9"/>
  <c r="G2291" i="9"/>
  <c r="J2291" i="9" s="1"/>
  <c r="M2291" i="9" s="1"/>
  <c r="F2291" i="9"/>
  <c r="I2291" i="9" s="1"/>
  <c r="L2291" i="9" s="1"/>
  <c r="J2290" i="9"/>
  <c r="M2290" i="9" s="1"/>
  <c r="H2290" i="9"/>
  <c r="K2290" i="9" s="1"/>
  <c r="N2290" i="9" s="1"/>
  <c r="G2290" i="9"/>
  <c r="F2290" i="9"/>
  <c r="I2290" i="9" s="1"/>
  <c r="L2290" i="9" s="1"/>
  <c r="I2289" i="9"/>
  <c r="L2289" i="9" s="1"/>
  <c r="H2289" i="9"/>
  <c r="K2289" i="9" s="1"/>
  <c r="N2289" i="9" s="1"/>
  <c r="G2289" i="9"/>
  <c r="J2289" i="9" s="1"/>
  <c r="M2289" i="9" s="1"/>
  <c r="F2289" i="9"/>
  <c r="H2288" i="9"/>
  <c r="K2288" i="9" s="1"/>
  <c r="N2288" i="9" s="1"/>
  <c r="G2288" i="9"/>
  <c r="J2288" i="9" s="1"/>
  <c r="M2288" i="9" s="1"/>
  <c r="F2288" i="9"/>
  <c r="I2288" i="9" s="1"/>
  <c r="L2288" i="9" s="1"/>
  <c r="K2287" i="9"/>
  <c r="N2287" i="9" s="1"/>
  <c r="H2287" i="9"/>
  <c r="G2287" i="9"/>
  <c r="J2287" i="9" s="1"/>
  <c r="M2287" i="9" s="1"/>
  <c r="F2287" i="9"/>
  <c r="I2287" i="9" s="1"/>
  <c r="L2287" i="9" s="1"/>
  <c r="J2286" i="9"/>
  <c r="M2286" i="9" s="1"/>
  <c r="H2286" i="9"/>
  <c r="K2286" i="9" s="1"/>
  <c r="N2286" i="9" s="1"/>
  <c r="G2286" i="9"/>
  <c r="F2286" i="9"/>
  <c r="I2286" i="9" s="1"/>
  <c r="L2286" i="9" s="1"/>
  <c r="I2285" i="9"/>
  <c r="L2285" i="9" s="1"/>
  <c r="H2285" i="9"/>
  <c r="K2285" i="9" s="1"/>
  <c r="N2285" i="9" s="1"/>
  <c r="G2285" i="9"/>
  <c r="J2285" i="9" s="1"/>
  <c r="M2285" i="9" s="1"/>
  <c r="F2285" i="9"/>
  <c r="H2284" i="9"/>
  <c r="K2284" i="9" s="1"/>
  <c r="N2284" i="9" s="1"/>
  <c r="G2284" i="9"/>
  <c r="J2284" i="9" s="1"/>
  <c r="M2284" i="9" s="1"/>
  <c r="F2284" i="9"/>
  <c r="I2284" i="9" s="1"/>
  <c r="L2284" i="9" s="1"/>
  <c r="K2283" i="9"/>
  <c r="N2283" i="9" s="1"/>
  <c r="H2283" i="9"/>
  <c r="G2283" i="9"/>
  <c r="J2283" i="9" s="1"/>
  <c r="M2283" i="9" s="1"/>
  <c r="F2283" i="9"/>
  <c r="I2283" i="9" s="1"/>
  <c r="L2283" i="9" s="1"/>
  <c r="J2282" i="9"/>
  <c r="M2282" i="9" s="1"/>
  <c r="H2282" i="9"/>
  <c r="K2282" i="9" s="1"/>
  <c r="N2282" i="9" s="1"/>
  <c r="G2282" i="9"/>
  <c r="F2282" i="9"/>
  <c r="I2282" i="9" s="1"/>
  <c r="L2282" i="9" s="1"/>
  <c r="I2281" i="9"/>
  <c r="L2281" i="9" s="1"/>
  <c r="H2281" i="9"/>
  <c r="K2281" i="9" s="1"/>
  <c r="N2281" i="9" s="1"/>
  <c r="G2281" i="9"/>
  <c r="J2281" i="9" s="1"/>
  <c r="M2281" i="9" s="1"/>
  <c r="F2281" i="9"/>
  <c r="H2280" i="9"/>
  <c r="K2280" i="9" s="1"/>
  <c r="N2280" i="9" s="1"/>
  <c r="G2280" i="9"/>
  <c r="J2280" i="9" s="1"/>
  <c r="M2280" i="9" s="1"/>
  <c r="F2280" i="9"/>
  <c r="I2280" i="9" s="1"/>
  <c r="L2280" i="9" s="1"/>
  <c r="K2279" i="9"/>
  <c r="N2279" i="9" s="1"/>
  <c r="H2279" i="9"/>
  <c r="G2279" i="9"/>
  <c r="J2279" i="9" s="1"/>
  <c r="M2279" i="9" s="1"/>
  <c r="F2279" i="9"/>
  <c r="I2279" i="9" s="1"/>
  <c r="L2279" i="9" s="1"/>
  <c r="J2278" i="9"/>
  <c r="M2278" i="9" s="1"/>
  <c r="H2278" i="9"/>
  <c r="K2278" i="9" s="1"/>
  <c r="N2278" i="9" s="1"/>
  <c r="G2278" i="9"/>
  <c r="F2278" i="9"/>
  <c r="I2278" i="9" s="1"/>
  <c r="L2278" i="9" s="1"/>
  <c r="I2277" i="9"/>
  <c r="L2277" i="9" s="1"/>
  <c r="H2277" i="9"/>
  <c r="K2277" i="9" s="1"/>
  <c r="N2277" i="9" s="1"/>
  <c r="G2277" i="9"/>
  <c r="J2277" i="9" s="1"/>
  <c r="M2277" i="9" s="1"/>
  <c r="F2277" i="9"/>
  <c r="H2276" i="9"/>
  <c r="K2276" i="9" s="1"/>
  <c r="N2276" i="9" s="1"/>
  <c r="G2276" i="9"/>
  <c r="J2276" i="9" s="1"/>
  <c r="M2276" i="9" s="1"/>
  <c r="F2276" i="9"/>
  <c r="I2276" i="9" s="1"/>
  <c r="L2276" i="9" s="1"/>
  <c r="K2275" i="9"/>
  <c r="N2275" i="9" s="1"/>
  <c r="H2275" i="9"/>
  <c r="G2275" i="9"/>
  <c r="J2275" i="9" s="1"/>
  <c r="M2275" i="9" s="1"/>
  <c r="F2275" i="9"/>
  <c r="I2275" i="9" s="1"/>
  <c r="L2275" i="9" s="1"/>
  <c r="J2274" i="9"/>
  <c r="M2274" i="9" s="1"/>
  <c r="H2274" i="9"/>
  <c r="K2274" i="9" s="1"/>
  <c r="N2274" i="9" s="1"/>
  <c r="G2274" i="9"/>
  <c r="F2274" i="9"/>
  <c r="I2274" i="9" s="1"/>
  <c r="L2274" i="9" s="1"/>
  <c r="I2273" i="9"/>
  <c r="L2273" i="9" s="1"/>
  <c r="H2273" i="9"/>
  <c r="K2273" i="9" s="1"/>
  <c r="N2273" i="9" s="1"/>
  <c r="G2273" i="9"/>
  <c r="J2273" i="9" s="1"/>
  <c r="M2273" i="9" s="1"/>
  <c r="F2273" i="9"/>
  <c r="H2272" i="9"/>
  <c r="K2272" i="9" s="1"/>
  <c r="N2272" i="9" s="1"/>
  <c r="G2272" i="9"/>
  <c r="J2272" i="9" s="1"/>
  <c r="M2272" i="9" s="1"/>
  <c r="F2272" i="9"/>
  <c r="I2272" i="9" s="1"/>
  <c r="L2272" i="9" s="1"/>
  <c r="N2271" i="9"/>
  <c r="K2271" i="9"/>
  <c r="J2271" i="9"/>
  <c r="M2271" i="9" s="1"/>
  <c r="H2271" i="9"/>
  <c r="G2271" i="9"/>
  <c r="F2271" i="9"/>
  <c r="I2271" i="9" s="1"/>
  <c r="L2271" i="9" s="1"/>
  <c r="M2270" i="9"/>
  <c r="J2270" i="9"/>
  <c r="H2270" i="9"/>
  <c r="K2270" i="9" s="1"/>
  <c r="N2270" i="9" s="1"/>
  <c r="G2270" i="9"/>
  <c r="F2270" i="9"/>
  <c r="I2270" i="9" s="1"/>
  <c r="L2270" i="9" s="1"/>
  <c r="K2269" i="9"/>
  <c r="N2269" i="9" s="1"/>
  <c r="H2269" i="9"/>
  <c r="G2269" i="9"/>
  <c r="J2269" i="9" s="1"/>
  <c r="M2269" i="9" s="1"/>
  <c r="F2269" i="9"/>
  <c r="I2269" i="9" s="1"/>
  <c r="L2269" i="9" s="1"/>
  <c r="N2268" i="9"/>
  <c r="K2268" i="9"/>
  <c r="J2268" i="9"/>
  <c r="M2268" i="9" s="1"/>
  <c r="H2268" i="9"/>
  <c r="G2268" i="9"/>
  <c r="F2268" i="9"/>
  <c r="I2268" i="9" s="1"/>
  <c r="L2268" i="9" s="1"/>
  <c r="M2267" i="9"/>
  <c r="J2267" i="9"/>
  <c r="I2267" i="9"/>
  <c r="L2267" i="9" s="1"/>
  <c r="H2267" i="9"/>
  <c r="K2267" i="9" s="1"/>
  <c r="N2267" i="9" s="1"/>
  <c r="G2267" i="9"/>
  <c r="F2267" i="9"/>
  <c r="L2266" i="9"/>
  <c r="I2266" i="9"/>
  <c r="H2266" i="9"/>
  <c r="K2266" i="9" s="1"/>
  <c r="N2266" i="9" s="1"/>
  <c r="G2266" i="9"/>
  <c r="J2266" i="9" s="1"/>
  <c r="M2266" i="9" s="1"/>
  <c r="F2266" i="9"/>
  <c r="H2265" i="9"/>
  <c r="K2265" i="9" s="1"/>
  <c r="N2265" i="9" s="1"/>
  <c r="G2265" i="9"/>
  <c r="J2265" i="9" s="1"/>
  <c r="M2265" i="9" s="1"/>
  <c r="F2265" i="9"/>
  <c r="I2265" i="9" s="1"/>
  <c r="L2265" i="9" s="1"/>
  <c r="K2264" i="9"/>
  <c r="N2264" i="9" s="1"/>
  <c r="H2264" i="9"/>
  <c r="G2264" i="9"/>
  <c r="J2264" i="9" s="1"/>
  <c r="M2264" i="9" s="1"/>
  <c r="F2264" i="9"/>
  <c r="I2264" i="9" s="1"/>
  <c r="L2264" i="9" s="1"/>
  <c r="J2263" i="9"/>
  <c r="M2263" i="9" s="1"/>
  <c r="H2263" i="9"/>
  <c r="K2263" i="9" s="1"/>
  <c r="N2263" i="9" s="1"/>
  <c r="G2263" i="9"/>
  <c r="F2263" i="9"/>
  <c r="I2263" i="9" s="1"/>
  <c r="L2263" i="9" s="1"/>
  <c r="I2262" i="9"/>
  <c r="L2262" i="9" s="1"/>
  <c r="H2262" i="9"/>
  <c r="K2262" i="9" s="1"/>
  <c r="N2262" i="9" s="1"/>
  <c r="G2262" i="9"/>
  <c r="J2262" i="9" s="1"/>
  <c r="M2262" i="9" s="1"/>
  <c r="F2262" i="9"/>
  <c r="H2261" i="9"/>
  <c r="K2261" i="9" s="1"/>
  <c r="N2261" i="9" s="1"/>
  <c r="G2261" i="9"/>
  <c r="J2261" i="9" s="1"/>
  <c r="M2261" i="9" s="1"/>
  <c r="F2261" i="9"/>
  <c r="I2261" i="9" s="1"/>
  <c r="L2261" i="9" s="1"/>
  <c r="K2260" i="9"/>
  <c r="N2260" i="9" s="1"/>
  <c r="H2260" i="9"/>
  <c r="G2260" i="9"/>
  <c r="J2260" i="9" s="1"/>
  <c r="M2260" i="9" s="1"/>
  <c r="F2260" i="9"/>
  <c r="I2260" i="9" s="1"/>
  <c r="L2260" i="9" s="1"/>
  <c r="J2259" i="9"/>
  <c r="M2259" i="9" s="1"/>
  <c r="H2259" i="9"/>
  <c r="K2259" i="9" s="1"/>
  <c r="N2259" i="9" s="1"/>
  <c r="G2259" i="9"/>
  <c r="F2259" i="9"/>
  <c r="I2259" i="9" s="1"/>
  <c r="L2259" i="9" s="1"/>
  <c r="I2258" i="9"/>
  <c r="L2258" i="9" s="1"/>
  <c r="H2258" i="9"/>
  <c r="K2258" i="9" s="1"/>
  <c r="N2258" i="9" s="1"/>
  <c r="G2258" i="9"/>
  <c r="J2258" i="9" s="1"/>
  <c r="M2258" i="9" s="1"/>
  <c r="F2258" i="9"/>
  <c r="H2257" i="9"/>
  <c r="K2257" i="9" s="1"/>
  <c r="N2257" i="9" s="1"/>
  <c r="G2257" i="9"/>
  <c r="J2257" i="9" s="1"/>
  <c r="M2257" i="9" s="1"/>
  <c r="F2257" i="9"/>
  <c r="I2257" i="9" s="1"/>
  <c r="L2257" i="9" s="1"/>
  <c r="K2256" i="9"/>
  <c r="N2256" i="9" s="1"/>
  <c r="H2256" i="9"/>
  <c r="G2256" i="9"/>
  <c r="J2256" i="9" s="1"/>
  <c r="M2256" i="9" s="1"/>
  <c r="F2256" i="9"/>
  <c r="I2256" i="9" s="1"/>
  <c r="L2256" i="9" s="1"/>
  <c r="N2255" i="9"/>
  <c r="K2255" i="9"/>
  <c r="J2255" i="9"/>
  <c r="M2255" i="9" s="1"/>
  <c r="H2255" i="9"/>
  <c r="G2255" i="9"/>
  <c r="F2255" i="9"/>
  <c r="I2255" i="9" s="1"/>
  <c r="L2255" i="9" s="1"/>
  <c r="M2254" i="9"/>
  <c r="J2254" i="9"/>
  <c r="I2254" i="9"/>
  <c r="L2254" i="9" s="1"/>
  <c r="H2254" i="9"/>
  <c r="K2254" i="9" s="1"/>
  <c r="N2254" i="9" s="1"/>
  <c r="G2254" i="9"/>
  <c r="F2254" i="9"/>
  <c r="H2253" i="9"/>
  <c r="K2253" i="9" s="1"/>
  <c r="N2253" i="9" s="1"/>
  <c r="G2253" i="9"/>
  <c r="J2253" i="9" s="1"/>
  <c r="M2253" i="9" s="1"/>
  <c r="F2253" i="9"/>
  <c r="I2253" i="9" s="1"/>
  <c r="L2253" i="9" s="1"/>
  <c r="K2252" i="9"/>
  <c r="N2252" i="9" s="1"/>
  <c r="H2252" i="9"/>
  <c r="G2252" i="9"/>
  <c r="J2252" i="9" s="1"/>
  <c r="M2252" i="9" s="1"/>
  <c r="F2252" i="9"/>
  <c r="I2252" i="9" s="1"/>
  <c r="L2252" i="9" s="1"/>
  <c r="J2251" i="9"/>
  <c r="M2251" i="9" s="1"/>
  <c r="H2251" i="9"/>
  <c r="K2251" i="9" s="1"/>
  <c r="N2251" i="9" s="1"/>
  <c r="G2251" i="9"/>
  <c r="F2251" i="9"/>
  <c r="I2251" i="9" s="1"/>
  <c r="L2251" i="9" s="1"/>
  <c r="I2250" i="9"/>
  <c r="L2250" i="9" s="1"/>
  <c r="H2250" i="9"/>
  <c r="K2250" i="9" s="1"/>
  <c r="N2250" i="9" s="1"/>
  <c r="G2250" i="9"/>
  <c r="J2250" i="9" s="1"/>
  <c r="M2250" i="9" s="1"/>
  <c r="F2250" i="9"/>
  <c r="H2249" i="9"/>
  <c r="K2249" i="9" s="1"/>
  <c r="N2249" i="9" s="1"/>
  <c r="G2249" i="9"/>
  <c r="J2249" i="9" s="1"/>
  <c r="M2249" i="9" s="1"/>
  <c r="F2249" i="9"/>
  <c r="I2249" i="9" s="1"/>
  <c r="L2249" i="9" s="1"/>
  <c r="K2248" i="9"/>
  <c r="N2248" i="9" s="1"/>
  <c r="H2248" i="9"/>
  <c r="G2248" i="9"/>
  <c r="J2248" i="9" s="1"/>
  <c r="M2248" i="9" s="1"/>
  <c r="F2248" i="9"/>
  <c r="I2248" i="9" s="1"/>
  <c r="L2248" i="9" s="1"/>
  <c r="J2247" i="9"/>
  <c r="M2247" i="9" s="1"/>
  <c r="H2247" i="9"/>
  <c r="K2247" i="9" s="1"/>
  <c r="N2247" i="9" s="1"/>
  <c r="G2247" i="9"/>
  <c r="F2247" i="9"/>
  <c r="I2247" i="9" s="1"/>
  <c r="L2247" i="9" s="1"/>
  <c r="I2246" i="9"/>
  <c r="L2246" i="9" s="1"/>
  <c r="H2246" i="9"/>
  <c r="K2246" i="9" s="1"/>
  <c r="N2246" i="9" s="1"/>
  <c r="G2246" i="9"/>
  <c r="J2246" i="9" s="1"/>
  <c r="M2246" i="9" s="1"/>
  <c r="F2246" i="9"/>
  <c r="H2245" i="9"/>
  <c r="K2245" i="9" s="1"/>
  <c r="N2245" i="9" s="1"/>
  <c r="G2245" i="9"/>
  <c r="J2245" i="9" s="1"/>
  <c r="M2245" i="9" s="1"/>
  <c r="F2245" i="9"/>
  <c r="I2245" i="9" s="1"/>
  <c r="L2245" i="9" s="1"/>
  <c r="K2244" i="9"/>
  <c r="N2244" i="9" s="1"/>
  <c r="H2244" i="9"/>
  <c r="G2244" i="9"/>
  <c r="J2244" i="9" s="1"/>
  <c r="M2244" i="9" s="1"/>
  <c r="F2244" i="9"/>
  <c r="I2244" i="9" s="1"/>
  <c r="L2244" i="9" s="1"/>
  <c r="J2243" i="9"/>
  <c r="M2243" i="9" s="1"/>
  <c r="H2243" i="9"/>
  <c r="K2243" i="9" s="1"/>
  <c r="N2243" i="9" s="1"/>
  <c r="G2243" i="9"/>
  <c r="F2243" i="9"/>
  <c r="I2243" i="9" s="1"/>
  <c r="L2243" i="9" s="1"/>
  <c r="I2242" i="9"/>
  <c r="L2242" i="9" s="1"/>
  <c r="H2242" i="9"/>
  <c r="K2242" i="9" s="1"/>
  <c r="N2242" i="9" s="1"/>
  <c r="G2242" i="9"/>
  <c r="J2242" i="9" s="1"/>
  <c r="M2242" i="9" s="1"/>
  <c r="F2242" i="9"/>
  <c r="H2241" i="9"/>
  <c r="K2241" i="9" s="1"/>
  <c r="N2241" i="9" s="1"/>
  <c r="G2241" i="9"/>
  <c r="J2241" i="9" s="1"/>
  <c r="M2241" i="9" s="1"/>
  <c r="F2241" i="9"/>
  <c r="I2241" i="9" s="1"/>
  <c r="L2241" i="9" s="1"/>
  <c r="K2240" i="9"/>
  <c r="N2240" i="9" s="1"/>
  <c r="H2240" i="9"/>
  <c r="G2240" i="9"/>
  <c r="J2240" i="9" s="1"/>
  <c r="M2240" i="9" s="1"/>
  <c r="F2240" i="9"/>
  <c r="I2240" i="9" s="1"/>
  <c r="L2240" i="9" s="1"/>
  <c r="J2239" i="9"/>
  <c r="M2239" i="9" s="1"/>
  <c r="H2239" i="9"/>
  <c r="K2239" i="9" s="1"/>
  <c r="N2239" i="9" s="1"/>
  <c r="G2239" i="9"/>
  <c r="F2239" i="9"/>
  <c r="I2239" i="9" s="1"/>
  <c r="L2239" i="9" s="1"/>
  <c r="I2238" i="9"/>
  <c r="L2238" i="9" s="1"/>
  <c r="H2238" i="9"/>
  <c r="K2238" i="9" s="1"/>
  <c r="N2238" i="9" s="1"/>
  <c r="G2238" i="9"/>
  <c r="J2238" i="9" s="1"/>
  <c r="M2238" i="9" s="1"/>
  <c r="F2238" i="9"/>
  <c r="H2237" i="9"/>
  <c r="K2237" i="9" s="1"/>
  <c r="N2237" i="9" s="1"/>
  <c r="G2237" i="9"/>
  <c r="J2237" i="9" s="1"/>
  <c r="M2237" i="9" s="1"/>
  <c r="F2237" i="9"/>
  <c r="I2237" i="9" s="1"/>
  <c r="L2237" i="9" s="1"/>
  <c r="K2236" i="9"/>
  <c r="N2236" i="9" s="1"/>
  <c r="H2236" i="9"/>
  <c r="G2236" i="9"/>
  <c r="J2236" i="9" s="1"/>
  <c r="M2236" i="9" s="1"/>
  <c r="F2236" i="9"/>
  <c r="I2236" i="9" s="1"/>
  <c r="L2236" i="9" s="1"/>
  <c r="J2235" i="9"/>
  <c r="M2235" i="9" s="1"/>
  <c r="H2235" i="9"/>
  <c r="K2235" i="9" s="1"/>
  <c r="N2235" i="9" s="1"/>
  <c r="G2235" i="9"/>
  <c r="F2235" i="9"/>
  <c r="I2235" i="9" s="1"/>
  <c r="L2235" i="9" s="1"/>
  <c r="I2234" i="9"/>
  <c r="L2234" i="9" s="1"/>
  <c r="H2234" i="9"/>
  <c r="K2234" i="9" s="1"/>
  <c r="N2234" i="9" s="1"/>
  <c r="G2234" i="9"/>
  <c r="J2234" i="9" s="1"/>
  <c r="M2234" i="9" s="1"/>
  <c r="F2234" i="9"/>
  <c r="H2233" i="9"/>
  <c r="K2233" i="9" s="1"/>
  <c r="N2233" i="9" s="1"/>
  <c r="G2233" i="9"/>
  <c r="J2233" i="9" s="1"/>
  <c r="M2233" i="9" s="1"/>
  <c r="F2233" i="9"/>
  <c r="I2233" i="9" s="1"/>
  <c r="L2233" i="9" s="1"/>
  <c r="K2232" i="9"/>
  <c r="N2232" i="9" s="1"/>
  <c r="H2232" i="9"/>
  <c r="G2232" i="9"/>
  <c r="J2232" i="9" s="1"/>
  <c r="M2232" i="9" s="1"/>
  <c r="F2232" i="9"/>
  <c r="I2232" i="9" s="1"/>
  <c r="L2232" i="9" s="1"/>
  <c r="J2231" i="9"/>
  <c r="M2231" i="9" s="1"/>
  <c r="H2231" i="9"/>
  <c r="K2231" i="9" s="1"/>
  <c r="N2231" i="9" s="1"/>
  <c r="G2231" i="9"/>
  <c r="F2231" i="9"/>
  <c r="I2231" i="9" s="1"/>
  <c r="L2231" i="9" s="1"/>
  <c r="I2230" i="9"/>
  <c r="L2230" i="9" s="1"/>
  <c r="H2230" i="9"/>
  <c r="K2230" i="9" s="1"/>
  <c r="N2230" i="9" s="1"/>
  <c r="G2230" i="9"/>
  <c r="J2230" i="9" s="1"/>
  <c r="M2230" i="9" s="1"/>
  <c r="F2230" i="9"/>
  <c r="H2229" i="9"/>
  <c r="K2229" i="9" s="1"/>
  <c r="N2229" i="9" s="1"/>
  <c r="G2229" i="9"/>
  <c r="J2229" i="9" s="1"/>
  <c r="M2229" i="9" s="1"/>
  <c r="F2229" i="9"/>
  <c r="I2229" i="9" s="1"/>
  <c r="L2229" i="9" s="1"/>
  <c r="K2228" i="9"/>
  <c r="N2228" i="9" s="1"/>
  <c r="H2228" i="9"/>
  <c r="G2228" i="9"/>
  <c r="J2228" i="9" s="1"/>
  <c r="M2228" i="9" s="1"/>
  <c r="F2228" i="9"/>
  <c r="I2228" i="9" s="1"/>
  <c r="L2228" i="9" s="1"/>
  <c r="J2227" i="9"/>
  <c r="M2227" i="9" s="1"/>
  <c r="H2227" i="9"/>
  <c r="K2227" i="9" s="1"/>
  <c r="N2227" i="9" s="1"/>
  <c r="G2227" i="9"/>
  <c r="F2227" i="9"/>
  <c r="I2227" i="9" s="1"/>
  <c r="L2227" i="9" s="1"/>
  <c r="I2226" i="9"/>
  <c r="L2226" i="9" s="1"/>
  <c r="H2226" i="9"/>
  <c r="K2226" i="9" s="1"/>
  <c r="N2226" i="9" s="1"/>
  <c r="G2226" i="9"/>
  <c r="J2226" i="9" s="1"/>
  <c r="M2226" i="9" s="1"/>
  <c r="F2226" i="9"/>
  <c r="H2225" i="9"/>
  <c r="K2225" i="9" s="1"/>
  <c r="N2225" i="9" s="1"/>
  <c r="G2225" i="9"/>
  <c r="J2225" i="9" s="1"/>
  <c r="M2225" i="9" s="1"/>
  <c r="F2225" i="9"/>
  <c r="I2225" i="9" s="1"/>
  <c r="L2225" i="9" s="1"/>
  <c r="K2224" i="9"/>
  <c r="N2224" i="9" s="1"/>
  <c r="H2224" i="9"/>
  <c r="G2224" i="9"/>
  <c r="J2224" i="9" s="1"/>
  <c r="M2224" i="9" s="1"/>
  <c r="F2224" i="9"/>
  <c r="I2224" i="9" s="1"/>
  <c r="L2224" i="9" s="1"/>
  <c r="J2223" i="9"/>
  <c r="M2223" i="9" s="1"/>
  <c r="H2223" i="9"/>
  <c r="K2223" i="9" s="1"/>
  <c r="N2223" i="9" s="1"/>
  <c r="G2223" i="9"/>
  <c r="F2223" i="9"/>
  <c r="I2223" i="9" s="1"/>
  <c r="L2223" i="9" s="1"/>
  <c r="I2222" i="9"/>
  <c r="L2222" i="9" s="1"/>
  <c r="H2222" i="9"/>
  <c r="K2222" i="9" s="1"/>
  <c r="N2222" i="9" s="1"/>
  <c r="G2222" i="9"/>
  <c r="J2222" i="9" s="1"/>
  <c r="M2222" i="9" s="1"/>
  <c r="F2222" i="9"/>
  <c r="H2221" i="9"/>
  <c r="K2221" i="9" s="1"/>
  <c r="N2221" i="9" s="1"/>
  <c r="G2221" i="9"/>
  <c r="J2221" i="9" s="1"/>
  <c r="M2221" i="9" s="1"/>
  <c r="F2221" i="9"/>
  <c r="I2221" i="9" s="1"/>
  <c r="L2221" i="9" s="1"/>
  <c r="K2220" i="9"/>
  <c r="N2220" i="9" s="1"/>
  <c r="H2220" i="9"/>
  <c r="G2220" i="9"/>
  <c r="J2220" i="9" s="1"/>
  <c r="M2220" i="9" s="1"/>
  <c r="F2220" i="9"/>
  <c r="I2220" i="9" s="1"/>
  <c r="L2220" i="9" s="1"/>
  <c r="J2219" i="9"/>
  <c r="M2219" i="9" s="1"/>
  <c r="H2219" i="9"/>
  <c r="K2219" i="9" s="1"/>
  <c r="N2219" i="9" s="1"/>
  <c r="G2219" i="9"/>
  <c r="F2219" i="9"/>
  <c r="I2219" i="9" s="1"/>
  <c r="L2219" i="9" s="1"/>
  <c r="I2218" i="9"/>
  <c r="L2218" i="9" s="1"/>
  <c r="H2218" i="9"/>
  <c r="K2218" i="9" s="1"/>
  <c r="N2218" i="9" s="1"/>
  <c r="G2218" i="9"/>
  <c r="J2218" i="9" s="1"/>
  <c r="M2218" i="9" s="1"/>
  <c r="F2218" i="9"/>
  <c r="H2217" i="9"/>
  <c r="K2217" i="9" s="1"/>
  <c r="N2217" i="9" s="1"/>
  <c r="G2217" i="9"/>
  <c r="J2217" i="9" s="1"/>
  <c r="M2217" i="9" s="1"/>
  <c r="F2217" i="9"/>
  <c r="I2217" i="9" s="1"/>
  <c r="L2217" i="9" s="1"/>
  <c r="K2216" i="9"/>
  <c r="N2216" i="9" s="1"/>
  <c r="H2216" i="9"/>
  <c r="G2216" i="9"/>
  <c r="J2216" i="9" s="1"/>
  <c r="M2216" i="9" s="1"/>
  <c r="F2216" i="9"/>
  <c r="I2216" i="9" s="1"/>
  <c r="L2216" i="9" s="1"/>
  <c r="J2215" i="9"/>
  <c r="M2215" i="9" s="1"/>
  <c r="H2215" i="9"/>
  <c r="K2215" i="9" s="1"/>
  <c r="N2215" i="9" s="1"/>
  <c r="G2215" i="9"/>
  <c r="F2215" i="9"/>
  <c r="I2215" i="9" s="1"/>
  <c r="L2215" i="9" s="1"/>
  <c r="I2214" i="9"/>
  <c r="L2214" i="9" s="1"/>
  <c r="H2214" i="9"/>
  <c r="K2214" i="9" s="1"/>
  <c r="N2214" i="9" s="1"/>
  <c r="G2214" i="9"/>
  <c r="J2214" i="9" s="1"/>
  <c r="M2214" i="9" s="1"/>
  <c r="F2214" i="9"/>
  <c r="H2213" i="9"/>
  <c r="K2213" i="9" s="1"/>
  <c r="N2213" i="9" s="1"/>
  <c r="G2213" i="9"/>
  <c r="J2213" i="9" s="1"/>
  <c r="M2213" i="9" s="1"/>
  <c r="F2213" i="9"/>
  <c r="I2213" i="9" s="1"/>
  <c r="L2213" i="9" s="1"/>
  <c r="K2212" i="9"/>
  <c r="N2212" i="9" s="1"/>
  <c r="H2212" i="9"/>
  <c r="G2212" i="9"/>
  <c r="J2212" i="9" s="1"/>
  <c r="M2212" i="9" s="1"/>
  <c r="F2212" i="9"/>
  <c r="I2212" i="9" s="1"/>
  <c r="L2212" i="9" s="1"/>
  <c r="J2211" i="9"/>
  <c r="M2211" i="9" s="1"/>
  <c r="H2211" i="9"/>
  <c r="K2211" i="9" s="1"/>
  <c r="N2211" i="9" s="1"/>
  <c r="G2211" i="9"/>
  <c r="F2211" i="9"/>
  <c r="I2211" i="9" s="1"/>
  <c r="L2211" i="9" s="1"/>
  <c r="I2210" i="9"/>
  <c r="L2210" i="9" s="1"/>
  <c r="H2210" i="9"/>
  <c r="K2210" i="9" s="1"/>
  <c r="N2210" i="9" s="1"/>
  <c r="G2210" i="9"/>
  <c r="J2210" i="9" s="1"/>
  <c r="M2210" i="9" s="1"/>
  <c r="F2210" i="9"/>
  <c r="H2209" i="9"/>
  <c r="K2209" i="9" s="1"/>
  <c r="N2209" i="9" s="1"/>
  <c r="G2209" i="9"/>
  <c r="J2209" i="9" s="1"/>
  <c r="M2209" i="9" s="1"/>
  <c r="F2209" i="9"/>
  <c r="I2209" i="9" s="1"/>
  <c r="L2209" i="9" s="1"/>
  <c r="K2208" i="9"/>
  <c r="N2208" i="9" s="1"/>
  <c r="H2208" i="9"/>
  <c r="G2208" i="9"/>
  <c r="J2208" i="9" s="1"/>
  <c r="M2208" i="9" s="1"/>
  <c r="F2208" i="9"/>
  <c r="I2208" i="9" s="1"/>
  <c r="L2208" i="9" s="1"/>
  <c r="J2207" i="9"/>
  <c r="M2207" i="9" s="1"/>
  <c r="H2207" i="9"/>
  <c r="K2207" i="9" s="1"/>
  <c r="N2207" i="9" s="1"/>
  <c r="G2207" i="9"/>
  <c r="F2207" i="9"/>
  <c r="I2207" i="9" s="1"/>
  <c r="L2207" i="9" s="1"/>
  <c r="I2206" i="9"/>
  <c r="L2206" i="9" s="1"/>
  <c r="H2206" i="9"/>
  <c r="K2206" i="9" s="1"/>
  <c r="N2206" i="9" s="1"/>
  <c r="G2206" i="9"/>
  <c r="J2206" i="9" s="1"/>
  <c r="M2206" i="9" s="1"/>
  <c r="F2206" i="9"/>
  <c r="H2205" i="9"/>
  <c r="K2205" i="9" s="1"/>
  <c r="N2205" i="9" s="1"/>
  <c r="G2205" i="9"/>
  <c r="J2205" i="9" s="1"/>
  <c r="M2205" i="9" s="1"/>
  <c r="F2205" i="9"/>
  <c r="I2205" i="9" s="1"/>
  <c r="L2205" i="9" s="1"/>
  <c r="K2204" i="9"/>
  <c r="N2204" i="9" s="1"/>
  <c r="H2204" i="9"/>
  <c r="G2204" i="9"/>
  <c r="J2204" i="9" s="1"/>
  <c r="M2204" i="9" s="1"/>
  <c r="F2204" i="9"/>
  <c r="I2204" i="9" s="1"/>
  <c r="L2204" i="9" s="1"/>
  <c r="J2203" i="9"/>
  <c r="M2203" i="9" s="1"/>
  <c r="H2203" i="9"/>
  <c r="K2203" i="9" s="1"/>
  <c r="N2203" i="9" s="1"/>
  <c r="G2203" i="9"/>
  <c r="F2203" i="9"/>
  <c r="I2203" i="9" s="1"/>
  <c r="L2203" i="9" s="1"/>
  <c r="I2202" i="9"/>
  <c r="L2202" i="9" s="1"/>
  <c r="H2202" i="9"/>
  <c r="K2202" i="9" s="1"/>
  <c r="N2202" i="9" s="1"/>
  <c r="G2202" i="9"/>
  <c r="J2202" i="9" s="1"/>
  <c r="M2202" i="9" s="1"/>
  <c r="F2202" i="9"/>
  <c r="H2201" i="9"/>
  <c r="K2201" i="9" s="1"/>
  <c r="N2201" i="9" s="1"/>
  <c r="G2201" i="9"/>
  <c r="J2201" i="9" s="1"/>
  <c r="M2201" i="9" s="1"/>
  <c r="F2201" i="9"/>
  <c r="I2201" i="9" s="1"/>
  <c r="L2201" i="9" s="1"/>
  <c r="K2200" i="9"/>
  <c r="N2200" i="9" s="1"/>
  <c r="H2200" i="9"/>
  <c r="G2200" i="9"/>
  <c r="J2200" i="9" s="1"/>
  <c r="M2200" i="9" s="1"/>
  <c r="F2200" i="9"/>
  <c r="I2200" i="9" s="1"/>
  <c r="L2200" i="9" s="1"/>
  <c r="J2199" i="9"/>
  <c r="M2199" i="9" s="1"/>
  <c r="H2199" i="9"/>
  <c r="K2199" i="9" s="1"/>
  <c r="N2199" i="9" s="1"/>
  <c r="G2199" i="9"/>
  <c r="F2199" i="9"/>
  <c r="I2199" i="9" s="1"/>
  <c r="L2199" i="9" s="1"/>
  <c r="I2198" i="9"/>
  <c r="L2198" i="9" s="1"/>
  <c r="H2198" i="9"/>
  <c r="K2198" i="9" s="1"/>
  <c r="N2198" i="9" s="1"/>
  <c r="G2198" i="9"/>
  <c r="J2198" i="9" s="1"/>
  <c r="M2198" i="9" s="1"/>
  <c r="F2198" i="9"/>
  <c r="H2197" i="9"/>
  <c r="K2197" i="9" s="1"/>
  <c r="N2197" i="9" s="1"/>
  <c r="G2197" i="9"/>
  <c r="J2197" i="9" s="1"/>
  <c r="M2197" i="9" s="1"/>
  <c r="F2197" i="9"/>
  <c r="I2197" i="9" s="1"/>
  <c r="L2197" i="9" s="1"/>
  <c r="K2196" i="9"/>
  <c r="N2196" i="9" s="1"/>
  <c r="I2196" i="9"/>
  <c r="L2196" i="9" s="1"/>
  <c r="H2196" i="9"/>
  <c r="G2196" i="9"/>
  <c r="J2196" i="9" s="1"/>
  <c r="M2196" i="9" s="1"/>
  <c r="F2196" i="9"/>
  <c r="J2195" i="9"/>
  <c r="M2195" i="9" s="1"/>
  <c r="H2195" i="9"/>
  <c r="K2195" i="9" s="1"/>
  <c r="N2195" i="9" s="1"/>
  <c r="G2195" i="9"/>
  <c r="F2195" i="9"/>
  <c r="I2195" i="9" s="1"/>
  <c r="L2195" i="9" s="1"/>
  <c r="K2194" i="9"/>
  <c r="N2194" i="9" s="1"/>
  <c r="I2194" i="9"/>
  <c r="L2194" i="9" s="1"/>
  <c r="H2194" i="9"/>
  <c r="G2194" i="9"/>
  <c r="J2194" i="9" s="1"/>
  <c r="M2194" i="9" s="1"/>
  <c r="F2194" i="9"/>
  <c r="J2193" i="9"/>
  <c r="M2193" i="9" s="1"/>
  <c r="H2193" i="9"/>
  <c r="K2193" i="9" s="1"/>
  <c r="N2193" i="9" s="1"/>
  <c r="G2193" i="9"/>
  <c r="F2193" i="9"/>
  <c r="I2193" i="9" s="1"/>
  <c r="L2193" i="9" s="1"/>
  <c r="K2192" i="9"/>
  <c r="N2192" i="9" s="1"/>
  <c r="I2192" i="9"/>
  <c r="L2192" i="9" s="1"/>
  <c r="H2192" i="9"/>
  <c r="G2192" i="9"/>
  <c r="J2192" i="9" s="1"/>
  <c r="M2192" i="9" s="1"/>
  <c r="F2192" i="9"/>
  <c r="H2191" i="9"/>
  <c r="K2191" i="9" s="1"/>
  <c r="N2191" i="9" s="1"/>
  <c r="G2191" i="9"/>
  <c r="J2191" i="9" s="1"/>
  <c r="M2191" i="9" s="1"/>
  <c r="F2191" i="9"/>
  <c r="I2191" i="9" s="1"/>
  <c r="L2191" i="9" s="1"/>
  <c r="K2190" i="9"/>
  <c r="N2190" i="9" s="1"/>
  <c r="H2190" i="9"/>
  <c r="G2190" i="9"/>
  <c r="J2190" i="9" s="1"/>
  <c r="M2190" i="9" s="1"/>
  <c r="F2190" i="9"/>
  <c r="I2190" i="9" s="1"/>
  <c r="L2190" i="9" s="1"/>
  <c r="J2189" i="9"/>
  <c r="M2189" i="9" s="1"/>
  <c r="H2189" i="9"/>
  <c r="K2189" i="9" s="1"/>
  <c r="N2189" i="9" s="1"/>
  <c r="G2189" i="9"/>
  <c r="F2189" i="9"/>
  <c r="I2189" i="9" s="1"/>
  <c r="L2189" i="9" s="1"/>
  <c r="M2188" i="9"/>
  <c r="J2188" i="9"/>
  <c r="I2188" i="9"/>
  <c r="L2188" i="9" s="1"/>
  <c r="H2188" i="9"/>
  <c r="K2188" i="9" s="1"/>
  <c r="N2188" i="9" s="1"/>
  <c r="G2188" i="9"/>
  <c r="F2188" i="9"/>
  <c r="L2187" i="9"/>
  <c r="I2187" i="9"/>
  <c r="H2187" i="9"/>
  <c r="K2187" i="9" s="1"/>
  <c r="N2187" i="9" s="1"/>
  <c r="G2187" i="9"/>
  <c r="J2187" i="9" s="1"/>
  <c r="M2187" i="9" s="1"/>
  <c r="F2187" i="9"/>
  <c r="K2186" i="9"/>
  <c r="N2186" i="9" s="1"/>
  <c r="H2186" i="9"/>
  <c r="G2186" i="9"/>
  <c r="J2186" i="9" s="1"/>
  <c r="M2186" i="9" s="1"/>
  <c r="F2186" i="9"/>
  <c r="I2186" i="9" s="1"/>
  <c r="L2186" i="9" s="1"/>
  <c r="N2185" i="9"/>
  <c r="K2185" i="9"/>
  <c r="J2185" i="9"/>
  <c r="M2185" i="9" s="1"/>
  <c r="I2185" i="9"/>
  <c r="L2185" i="9" s="1"/>
  <c r="H2185" i="9"/>
  <c r="G2185" i="9"/>
  <c r="F2185" i="9"/>
  <c r="I2184" i="9"/>
  <c r="L2184" i="9" s="1"/>
  <c r="H2184" i="9"/>
  <c r="K2184" i="9" s="1"/>
  <c r="N2184" i="9" s="1"/>
  <c r="G2184" i="9"/>
  <c r="J2184" i="9" s="1"/>
  <c r="M2184" i="9" s="1"/>
  <c r="F2184" i="9"/>
  <c r="L2183" i="9"/>
  <c r="I2183" i="9"/>
  <c r="H2183" i="9"/>
  <c r="K2183" i="9" s="1"/>
  <c r="N2183" i="9" s="1"/>
  <c r="G2183" i="9"/>
  <c r="J2183" i="9" s="1"/>
  <c r="M2183" i="9" s="1"/>
  <c r="F2183" i="9"/>
  <c r="K2182" i="9"/>
  <c r="N2182" i="9" s="1"/>
  <c r="H2182" i="9"/>
  <c r="G2182" i="9"/>
  <c r="J2182" i="9" s="1"/>
  <c r="M2182" i="9" s="1"/>
  <c r="F2182" i="9"/>
  <c r="I2182" i="9" s="1"/>
  <c r="L2182" i="9" s="1"/>
  <c r="N2181" i="9"/>
  <c r="K2181" i="9"/>
  <c r="J2181" i="9"/>
  <c r="M2181" i="9" s="1"/>
  <c r="H2181" i="9"/>
  <c r="G2181" i="9"/>
  <c r="F2181" i="9"/>
  <c r="I2181" i="9" s="1"/>
  <c r="L2181" i="9" s="1"/>
  <c r="M2180" i="9"/>
  <c r="J2180" i="9"/>
  <c r="I2180" i="9"/>
  <c r="L2180" i="9" s="1"/>
  <c r="H2180" i="9"/>
  <c r="K2180" i="9" s="1"/>
  <c r="N2180" i="9" s="1"/>
  <c r="G2180" i="9"/>
  <c r="F2180" i="9"/>
  <c r="L2179" i="9"/>
  <c r="I2179" i="9"/>
  <c r="H2179" i="9"/>
  <c r="K2179" i="9" s="1"/>
  <c r="N2179" i="9" s="1"/>
  <c r="G2179" i="9"/>
  <c r="J2179" i="9" s="1"/>
  <c r="M2179" i="9" s="1"/>
  <c r="F2179" i="9"/>
  <c r="K2178" i="9"/>
  <c r="N2178" i="9" s="1"/>
  <c r="H2178" i="9"/>
  <c r="G2178" i="9"/>
  <c r="J2178" i="9" s="1"/>
  <c r="M2178" i="9" s="1"/>
  <c r="F2178" i="9"/>
  <c r="I2178" i="9" s="1"/>
  <c r="L2178" i="9" s="1"/>
  <c r="N2177" i="9"/>
  <c r="K2177" i="9"/>
  <c r="J2177" i="9"/>
  <c r="M2177" i="9" s="1"/>
  <c r="H2177" i="9"/>
  <c r="G2177" i="9"/>
  <c r="F2177" i="9"/>
  <c r="I2177" i="9" s="1"/>
  <c r="L2177" i="9" s="1"/>
  <c r="M2176" i="9"/>
  <c r="J2176" i="9"/>
  <c r="I2176" i="9"/>
  <c r="L2176" i="9" s="1"/>
  <c r="H2176" i="9"/>
  <c r="K2176" i="9" s="1"/>
  <c r="N2176" i="9" s="1"/>
  <c r="G2176" i="9"/>
  <c r="F2176" i="9"/>
  <c r="L2175" i="9"/>
  <c r="I2175" i="9"/>
  <c r="H2175" i="9"/>
  <c r="K2175" i="9" s="1"/>
  <c r="N2175" i="9" s="1"/>
  <c r="G2175" i="9"/>
  <c r="J2175" i="9" s="1"/>
  <c r="M2175" i="9" s="1"/>
  <c r="F2175" i="9"/>
  <c r="K2174" i="9"/>
  <c r="N2174" i="9" s="1"/>
  <c r="H2174" i="9"/>
  <c r="G2174" i="9"/>
  <c r="J2174" i="9" s="1"/>
  <c r="M2174" i="9" s="1"/>
  <c r="F2174" i="9"/>
  <c r="I2174" i="9" s="1"/>
  <c r="L2174" i="9" s="1"/>
  <c r="N2173" i="9"/>
  <c r="K2173" i="9"/>
  <c r="J2173" i="9"/>
  <c r="M2173" i="9" s="1"/>
  <c r="H2173" i="9"/>
  <c r="G2173" i="9"/>
  <c r="F2173" i="9"/>
  <c r="I2173" i="9" s="1"/>
  <c r="L2173" i="9" s="1"/>
  <c r="M2172" i="9"/>
  <c r="J2172" i="9"/>
  <c r="I2172" i="9"/>
  <c r="L2172" i="9" s="1"/>
  <c r="H2172" i="9"/>
  <c r="K2172" i="9" s="1"/>
  <c r="N2172" i="9" s="1"/>
  <c r="G2172" i="9"/>
  <c r="F2172" i="9"/>
  <c r="L2171" i="9"/>
  <c r="I2171" i="9"/>
  <c r="H2171" i="9"/>
  <c r="K2171" i="9" s="1"/>
  <c r="N2171" i="9" s="1"/>
  <c r="G2171" i="9"/>
  <c r="J2171" i="9" s="1"/>
  <c r="M2171" i="9" s="1"/>
  <c r="F2171" i="9"/>
  <c r="K2170" i="9"/>
  <c r="N2170" i="9" s="1"/>
  <c r="H2170" i="9"/>
  <c r="G2170" i="9"/>
  <c r="J2170" i="9" s="1"/>
  <c r="M2170" i="9" s="1"/>
  <c r="F2170" i="9"/>
  <c r="I2170" i="9" s="1"/>
  <c r="L2170" i="9" s="1"/>
  <c r="N2169" i="9"/>
  <c r="K2169" i="9"/>
  <c r="J2169" i="9"/>
  <c r="M2169" i="9" s="1"/>
  <c r="H2169" i="9"/>
  <c r="G2169" i="9"/>
  <c r="F2169" i="9"/>
  <c r="I2169" i="9" s="1"/>
  <c r="L2169" i="9" s="1"/>
  <c r="M2168" i="9"/>
  <c r="J2168" i="9"/>
  <c r="I2168" i="9"/>
  <c r="L2168" i="9" s="1"/>
  <c r="H2168" i="9"/>
  <c r="K2168" i="9" s="1"/>
  <c r="N2168" i="9" s="1"/>
  <c r="G2168" i="9"/>
  <c r="F2168" i="9"/>
  <c r="L2167" i="9"/>
  <c r="I2167" i="9"/>
  <c r="H2167" i="9"/>
  <c r="K2167" i="9" s="1"/>
  <c r="N2167" i="9" s="1"/>
  <c r="G2167" i="9"/>
  <c r="J2167" i="9" s="1"/>
  <c r="M2167" i="9" s="1"/>
  <c r="F2167" i="9"/>
  <c r="K2166" i="9"/>
  <c r="N2166" i="9" s="1"/>
  <c r="H2166" i="9"/>
  <c r="G2166" i="9"/>
  <c r="J2166" i="9" s="1"/>
  <c r="M2166" i="9" s="1"/>
  <c r="F2166" i="9"/>
  <c r="I2166" i="9" s="1"/>
  <c r="L2166" i="9" s="1"/>
  <c r="N2165" i="9"/>
  <c r="K2165" i="9"/>
  <c r="J2165" i="9"/>
  <c r="M2165" i="9" s="1"/>
  <c r="H2165" i="9"/>
  <c r="G2165" i="9"/>
  <c r="F2165" i="9"/>
  <c r="I2165" i="9" s="1"/>
  <c r="L2165" i="9" s="1"/>
  <c r="M2164" i="9"/>
  <c r="J2164" i="9"/>
  <c r="I2164" i="9"/>
  <c r="L2164" i="9" s="1"/>
  <c r="H2164" i="9"/>
  <c r="K2164" i="9" s="1"/>
  <c r="N2164" i="9" s="1"/>
  <c r="G2164" i="9"/>
  <c r="F2164" i="9"/>
  <c r="L2163" i="9"/>
  <c r="I2163" i="9"/>
  <c r="H2163" i="9"/>
  <c r="K2163" i="9" s="1"/>
  <c r="N2163" i="9" s="1"/>
  <c r="G2163" i="9"/>
  <c r="J2163" i="9" s="1"/>
  <c r="M2163" i="9" s="1"/>
  <c r="F2163" i="9"/>
  <c r="K2162" i="9"/>
  <c r="N2162" i="9" s="1"/>
  <c r="H2162" i="9"/>
  <c r="G2162" i="9"/>
  <c r="J2162" i="9" s="1"/>
  <c r="M2162" i="9" s="1"/>
  <c r="F2162" i="9"/>
  <c r="I2162" i="9" s="1"/>
  <c r="L2162" i="9" s="1"/>
  <c r="N2161" i="9"/>
  <c r="K2161" i="9"/>
  <c r="J2161" i="9"/>
  <c r="M2161" i="9" s="1"/>
  <c r="H2161" i="9"/>
  <c r="G2161" i="9"/>
  <c r="F2161" i="9"/>
  <c r="I2161" i="9" s="1"/>
  <c r="L2161" i="9" s="1"/>
  <c r="M2160" i="9"/>
  <c r="J2160" i="9"/>
  <c r="I2160" i="9"/>
  <c r="L2160" i="9" s="1"/>
  <c r="H2160" i="9"/>
  <c r="K2160" i="9" s="1"/>
  <c r="N2160" i="9" s="1"/>
  <c r="G2160" i="9"/>
  <c r="F2160" i="9"/>
  <c r="L2159" i="9"/>
  <c r="I2159" i="9"/>
  <c r="H2159" i="9"/>
  <c r="K2159" i="9" s="1"/>
  <c r="N2159" i="9" s="1"/>
  <c r="G2159" i="9"/>
  <c r="J2159" i="9" s="1"/>
  <c r="M2159" i="9" s="1"/>
  <c r="F2159" i="9"/>
  <c r="K2158" i="9"/>
  <c r="N2158" i="9" s="1"/>
  <c r="H2158" i="9"/>
  <c r="G2158" i="9"/>
  <c r="J2158" i="9" s="1"/>
  <c r="M2158" i="9" s="1"/>
  <c r="F2158" i="9"/>
  <c r="I2158" i="9" s="1"/>
  <c r="L2158" i="9" s="1"/>
  <c r="N2157" i="9"/>
  <c r="K2157" i="9"/>
  <c r="J2157" i="9"/>
  <c r="M2157" i="9" s="1"/>
  <c r="H2157" i="9"/>
  <c r="G2157" i="9"/>
  <c r="F2157" i="9"/>
  <c r="I2157" i="9" s="1"/>
  <c r="L2157" i="9" s="1"/>
  <c r="M2156" i="9"/>
  <c r="J2156" i="9"/>
  <c r="I2156" i="9"/>
  <c r="L2156" i="9" s="1"/>
  <c r="H2156" i="9"/>
  <c r="K2156" i="9" s="1"/>
  <c r="N2156" i="9" s="1"/>
  <c r="G2156" i="9"/>
  <c r="F2156" i="9"/>
  <c r="L2155" i="9"/>
  <c r="I2155" i="9"/>
  <c r="H2155" i="9"/>
  <c r="K2155" i="9" s="1"/>
  <c r="N2155" i="9" s="1"/>
  <c r="G2155" i="9"/>
  <c r="J2155" i="9" s="1"/>
  <c r="M2155" i="9" s="1"/>
  <c r="F2155" i="9"/>
  <c r="K2154" i="9"/>
  <c r="N2154" i="9" s="1"/>
  <c r="H2154" i="9"/>
  <c r="G2154" i="9"/>
  <c r="J2154" i="9" s="1"/>
  <c r="M2154" i="9" s="1"/>
  <c r="F2154" i="9"/>
  <c r="I2154" i="9" s="1"/>
  <c r="L2154" i="9" s="1"/>
  <c r="N2153" i="9"/>
  <c r="K2153" i="9"/>
  <c r="J2153" i="9"/>
  <c r="M2153" i="9" s="1"/>
  <c r="H2153" i="9"/>
  <c r="G2153" i="9"/>
  <c r="F2153" i="9"/>
  <c r="I2153" i="9" s="1"/>
  <c r="L2153" i="9" s="1"/>
  <c r="M2152" i="9"/>
  <c r="J2152" i="9"/>
  <c r="I2152" i="9"/>
  <c r="L2152" i="9" s="1"/>
  <c r="H2152" i="9"/>
  <c r="K2152" i="9" s="1"/>
  <c r="N2152" i="9" s="1"/>
  <c r="G2152" i="9"/>
  <c r="F2152" i="9"/>
  <c r="L2151" i="9"/>
  <c r="I2151" i="9"/>
  <c r="H2151" i="9"/>
  <c r="K2151" i="9" s="1"/>
  <c r="N2151" i="9" s="1"/>
  <c r="G2151" i="9"/>
  <c r="J2151" i="9" s="1"/>
  <c r="M2151" i="9" s="1"/>
  <c r="F2151" i="9"/>
  <c r="K2150" i="9"/>
  <c r="N2150" i="9" s="1"/>
  <c r="H2150" i="9"/>
  <c r="G2150" i="9"/>
  <c r="J2150" i="9" s="1"/>
  <c r="M2150" i="9" s="1"/>
  <c r="F2150" i="9"/>
  <c r="I2150" i="9" s="1"/>
  <c r="L2150" i="9" s="1"/>
  <c r="N2149" i="9"/>
  <c r="K2149" i="9"/>
  <c r="J2149" i="9"/>
  <c r="M2149" i="9" s="1"/>
  <c r="H2149" i="9"/>
  <c r="G2149" i="9"/>
  <c r="F2149" i="9"/>
  <c r="I2149" i="9" s="1"/>
  <c r="L2149" i="9" s="1"/>
  <c r="M2148" i="9"/>
  <c r="J2148" i="9"/>
  <c r="I2148" i="9"/>
  <c r="L2148" i="9" s="1"/>
  <c r="H2148" i="9"/>
  <c r="K2148" i="9" s="1"/>
  <c r="N2148" i="9" s="1"/>
  <c r="G2148" i="9"/>
  <c r="F2148" i="9"/>
  <c r="L2147" i="9"/>
  <c r="I2147" i="9"/>
  <c r="H2147" i="9"/>
  <c r="K2147" i="9" s="1"/>
  <c r="N2147" i="9" s="1"/>
  <c r="G2147" i="9"/>
  <c r="J2147" i="9" s="1"/>
  <c r="M2147" i="9" s="1"/>
  <c r="F2147" i="9"/>
  <c r="K2146" i="9"/>
  <c r="N2146" i="9" s="1"/>
  <c r="H2146" i="9"/>
  <c r="G2146" i="9"/>
  <c r="J2146" i="9" s="1"/>
  <c r="M2146" i="9" s="1"/>
  <c r="F2146" i="9"/>
  <c r="I2146" i="9" s="1"/>
  <c r="L2146" i="9" s="1"/>
  <c r="N2145" i="9"/>
  <c r="K2145" i="9"/>
  <c r="J2145" i="9"/>
  <c r="M2145" i="9" s="1"/>
  <c r="H2145" i="9"/>
  <c r="G2145" i="9"/>
  <c r="F2145" i="9"/>
  <c r="I2145" i="9" s="1"/>
  <c r="L2145" i="9" s="1"/>
  <c r="M2144" i="9"/>
  <c r="J2144" i="9"/>
  <c r="I2144" i="9"/>
  <c r="L2144" i="9" s="1"/>
  <c r="H2144" i="9"/>
  <c r="K2144" i="9" s="1"/>
  <c r="N2144" i="9" s="1"/>
  <c r="G2144" i="9"/>
  <c r="F2144" i="9"/>
  <c r="L2143" i="9"/>
  <c r="I2143" i="9"/>
  <c r="H2143" i="9"/>
  <c r="K2143" i="9" s="1"/>
  <c r="N2143" i="9" s="1"/>
  <c r="G2143" i="9"/>
  <c r="J2143" i="9" s="1"/>
  <c r="M2143" i="9" s="1"/>
  <c r="F2143" i="9"/>
  <c r="N2142" i="9"/>
  <c r="K2142" i="9"/>
  <c r="J2142" i="9"/>
  <c r="M2142" i="9" s="1"/>
  <c r="H2142" i="9"/>
  <c r="G2142" i="9"/>
  <c r="F2142" i="9"/>
  <c r="I2142" i="9" s="1"/>
  <c r="L2142" i="9" s="1"/>
  <c r="N2141" i="9"/>
  <c r="M2141" i="9"/>
  <c r="K2141" i="9"/>
  <c r="J2141" i="9"/>
  <c r="I2141" i="9"/>
  <c r="L2141" i="9" s="1"/>
  <c r="H2141" i="9"/>
  <c r="G2141" i="9"/>
  <c r="F2141" i="9"/>
  <c r="M2140" i="9"/>
  <c r="L2140" i="9"/>
  <c r="J2140" i="9"/>
  <c r="I2140" i="9"/>
  <c r="H2140" i="9"/>
  <c r="K2140" i="9" s="1"/>
  <c r="N2140" i="9" s="1"/>
  <c r="G2140" i="9"/>
  <c r="F2140" i="9"/>
  <c r="L2139" i="9"/>
  <c r="K2139" i="9"/>
  <c r="N2139" i="9" s="1"/>
  <c r="I2139" i="9"/>
  <c r="H2139" i="9"/>
  <c r="G2139" i="9"/>
  <c r="J2139" i="9" s="1"/>
  <c r="M2139" i="9" s="1"/>
  <c r="F2139" i="9"/>
  <c r="N2138" i="9"/>
  <c r="K2138" i="9"/>
  <c r="J2138" i="9"/>
  <c r="M2138" i="9" s="1"/>
  <c r="H2138" i="9"/>
  <c r="G2138" i="9"/>
  <c r="F2138" i="9"/>
  <c r="I2138" i="9" s="1"/>
  <c r="L2138" i="9" s="1"/>
  <c r="N2137" i="9"/>
  <c r="M2137" i="9"/>
  <c r="K2137" i="9"/>
  <c r="J2137" i="9"/>
  <c r="I2137" i="9"/>
  <c r="L2137" i="9" s="1"/>
  <c r="H2137" i="9"/>
  <c r="G2137" i="9"/>
  <c r="F2137" i="9"/>
  <c r="M2136" i="9"/>
  <c r="L2136" i="9"/>
  <c r="J2136" i="9"/>
  <c r="I2136" i="9"/>
  <c r="H2136" i="9"/>
  <c r="K2136" i="9" s="1"/>
  <c r="N2136" i="9" s="1"/>
  <c r="G2136" i="9"/>
  <c r="F2136" i="9"/>
  <c r="L2135" i="9"/>
  <c r="K2135" i="9"/>
  <c r="N2135" i="9" s="1"/>
  <c r="I2135" i="9"/>
  <c r="H2135" i="9"/>
  <c r="G2135" i="9"/>
  <c r="J2135" i="9" s="1"/>
  <c r="M2135" i="9" s="1"/>
  <c r="F2135" i="9"/>
  <c r="N2134" i="9"/>
  <c r="K2134" i="9"/>
  <c r="J2134" i="9"/>
  <c r="M2134" i="9" s="1"/>
  <c r="H2134" i="9"/>
  <c r="G2134" i="9"/>
  <c r="F2134" i="9"/>
  <c r="I2134" i="9" s="1"/>
  <c r="L2134" i="9" s="1"/>
  <c r="N2133" i="9"/>
  <c r="M2133" i="9"/>
  <c r="K2133" i="9"/>
  <c r="J2133" i="9"/>
  <c r="I2133" i="9"/>
  <c r="L2133" i="9" s="1"/>
  <c r="H2133" i="9"/>
  <c r="G2133" i="9"/>
  <c r="F2133" i="9"/>
  <c r="M2132" i="9"/>
  <c r="L2132" i="9"/>
  <c r="J2132" i="9"/>
  <c r="I2132" i="9"/>
  <c r="H2132" i="9"/>
  <c r="K2132" i="9" s="1"/>
  <c r="N2132" i="9" s="1"/>
  <c r="G2132" i="9"/>
  <c r="F2132" i="9"/>
  <c r="L2131" i="9"/>
  <c r="K2131" i="9"/>
  <c r="N2131" i="9" s="1"/>
  <c r="I2131" i="9"/>
  <c r="H2131" i="9"/>
  <c r="G2131" i="9"/>
  <c r="J2131" i="9" s="1"/>
  <c r="M2131" i="9" s="1"/>
  <c r="F2131" i="9"/>
  <c r="N2130" i="9"/>
  <c r="K2130" i="9"/>
  <c r="J2130" i="9"/>
  <c r="M2130" i="9" s="1"/>
  <c r="H2130" i="9"/>
  <c r="G2130" i="9"/>
  <c r="F2130" i="9"/>
  <c r="I2130" i="9" s="1"/>
  <c r="L2130" i="9" s="1"/>
  <c r="N2129" i="9"/>
  <c r="M2129" i="9"/>
  <c r="K2129" i="9"/>
  <c r="J2129" i="9"/>
  <c r="I2129" i="9"/>
  <c r="L2129" i="9" s="1"/>
  <c r="H2129" i="9"/>
  <c r="G2129" i="9"/>
  <c r="F2129" i="9"/>
  <c r="M2128" i="9"/>
  <c r="L2128" i="9"/>
  <c r="J2128" i="9"/>
  <c r="I2128" i="9"/>
  <c r="H2128" i="9"/>
  <c r="K2128" i="9" s="1"/>
  <c r="N2128" i="9" s="1"/>
  <c r="G2128" i="9"/>
  <c r="F2128" i="9"/>
  <c r="L2127" i="9"/>
  <c r="K2127" i="9"/>
  <c r="N2127" i="9" s="1"/>
  <c r="I2127" i="9"/>
  <c r="H2127" i="9"/>
  <c r="G2127" i="9"/>
  <c r="J2127" i="9" s="1"/>
  <c r="M2127" i="9" s="1"/>
  <c r="F2127" i="9"/>
  <c r="J2126" i="9"/>
  <c r="M2126" i="9" s="1"/>
  <c r="H2126" i="9"/>
  <c r="K2126" i="9" s="1"/>
  <c r="N2126" i="9" s="1"/>
  <c r="G2126" i="9"/>
  <c r="F2126" i="9"/>
  <c r="I2126" i="9" s="1"/>
  <c r="L2126" i="9" s="1"/>
  <c r="K2125" i="9"/>
  <c r="N2125" i="9" s="1"/>
  <c r="H2125" i="9"/>
  <c r="G2125" i="9"/>
  <c r="J2125" i="9" s="1"/>
  <c r="M2125" i="9" s="1"/>
  <c r="F2125" i="9"/>
  <c r="I2125" i="9" s="1"/>
  <c r="L2125" i="9" s="1"/>
  <c r="J2124" i="9"/>
  <c r="M2124" i="9" s="1"/>
  <c r="H2124" i="9"/>
  <c r="K2124" i="9" s="1"/>
  <c r="N2124" i="9" s="1"/>
  <c r="G2124" i="9"/>
  <c r="F2124" i="9"/>
  <c r="I2124" i="9" s="1"/>
  <c r="L2124" i="9" s="1"/>
  <c r="I2123" i="9"/>
  <c r="L2123" i="9" s="1"/>
  <c r="H2123" i="9"/>
  <c r="K2123" i="9" s="1"/>
  <c r="N2123" i="9" s="1"/>
  <c r="G2123" i="9"/>
  <c r="J2123" i="9" s="1"/>
  <c r="M2123" i="9" s="1"/>
  <c r="F2123" i="9"/>
  <c r="H2122" i="9"/>
  <c r="K2122" i="9" s="1"/>
  <c r="N2122" i="9" s="1"/>
  <c r="G2122" i="9"/>
  <c r="J2122" i="9" s="1"/>
  <c r="M2122" i="9" s="1"/>
  <c r="F2122" i="9"/>
  <c r="I2122" i="9" s="1"/>
  <c r="L2122" i="9" s="1"/>
  <c r="K2121" i="9"/>
  <c r="N2121" i="9" s="1"/>
  <c r="H2121" i="9"/>
  <c r="G2121" i="9"/>
  <c r="J2121" i="9" s="1"/>
  <c r="M2121" i="9" s="1"/>
  <c r="F2121" i="9"/>
  <c r="I2121" i="9" s="1"/>
  <c r="L2121" i="9" s="1"/>
  <c r="J2120" i="9"/>
  <c r="M2120" i="9" s="1"/>
  <c r="H2120" i="9"/>
  <c r="K2120" i="9" s="1"/>
  <c r="N2120" i="9" s="1"/>
  <c r="G2120" i="9"/>
  <c r="F2120" i="9"/>
  <c r="I2120" i="9" s="1"/>
  <c r="L2120" i="9" s="1"/>
  <c r="M2119" i="9"/>
  <c r="J2119" i="9"/>
  <c r="I2119" i="9"/>
  <c r="L2119" i="9" s="1"/>
  <c r="H2119" i="9"/>
  <c r="K2119" i="9" s="1"/>
  <c r="N2119" i="9" s="1"/>
  <c r="G2119" i="9"/>
  <c r="F2119" i="9"/>
  <c r="L2118" i="9"/>
  <c r="I2118" i="9"/>
  <c r="H2118" i="9"/>
  <c r="K2118" i="9" s="1"/>
  <c r="N2118" i="9" s="1"/>
  <c r="G2118" i="9"/>
  <c r="J2118" i="9" s="1"/>
  <c r="M2118" i="9" s="1"/>
  <c r="F2118" i="9"/>
  <c r="K2117" i="9"/>
  <c r="N2117" i="9" s="1"/>
  <c r="H2117" i="9"/>
  <c r="G2117" i="9"/>
  <c r="J2117" i="9" s="1"/>
  <c r="M2117" i="9" s="1"/>
  <c r="F2117" i="9"/>
  <c r="I2117" i="9" s="1"/>
  <c r="L2117" i="9" s="1"/>
  <c r="N2116" i="9"/>
  <c r="K2116" i="9"/>
  <c r="J2116" i="9"/>
  <c r="M2116" i="9" s="1"/>
  <c r="H2116" i="9"/>
  <c r="G2116" i="9"/>
  <c r="F2116" i="9"/>
  <c r="I2116" i="9" s="1"/>
  <c r="L2116" i="9" s="1"/>
  <c r="N2115" i="9"/>
  <c r="M2115" i="9"/>
  <c r="K2115" i="9"/>
  <c r="J2115" i="9"/>
  <c r="I2115" i="9"/>
  <c r="L2115" i="9" s="1"/>
  <c r="H2115" i="9"/>
  <c r="G2115" i="9"/>
  <c r="F2115" i="9"/>
  <c r="M2114" i="9"/>
  <c r="L2114" i="9"/>
  <c r="J2114" i="9"/>
  <c r="I2114" i="9"/>
  <c r="H2114" i="9"/>
  <c r="K2114" i="9" s="1"/>
  <c r="N2114" i="9" s="1"/>
  <c r="G2114" i="9"/>
  <c r="F2114" i="9"/>
  <c r="K2113" i="9"/>
  <c r="N2113" i="9" s="1"/>
  <c r="H2113" i="9"/>
  <c r="G2113" i="9"/>
  <c r="J2113" i="9" s="1"/>
  <c r="M2113" i="9" s="1"/>
  <c r="F2113" i="9"/>
  <c r="I2113" i="9" s="1"/>
  <c r="L2113" i="9" s="1"/>
  <c r="N2112" i="9"/>
  <c r="K2112" i="9"/>
  <c r="J2112" i="9"/>
  <c r="M2112" i="9" s="1"/>
  <c r="H2112" i="9"/>
  <c r="G2112" i="9"/>
  <c r="F2112" i="9"/>
  <c r="I2112" i="9" s="1"/>
  <c r="L2112" i="9" s="1"/>
  <c r="M2111" i="9"/>
  <c r="J2111" i="9"/>
  <c r="I2111" i="9"/>
  <c r="L2111" i="9" s="1"/>
  <c r="H2111" i="9"/>
  <c r="K2111" i="9" s="1"/>
  <c r="N2111" i="9" s="1"/>
  <c r="G2111" i="9"/>
  <c r="F2111" i="9"/>
  <c r="L2110" i="9"/>
  <c r="I2110" i="9"/>
  <c r="H2110" i="9"/>
  <c r="K2110" i="9" s="1"/>
  <c r="N2110" i="9" s="1"/>
  <c r="G2110" i="9"/>
  <c r="J2110" i="9" s="1"/>
  <c r="M2110" i="9" s="1"/>
  <c r="F2110" i="9"/>
  <c r="K2109" i="9"/>
  <c r="N2109" i="9" s="1"/>
  <c r="H2109" i="9"/>
  <c r="G2109" i="9"/>
  <c r="J2109" i="9" s="1"/>
  <c r="M2109" i="9" s="1"/>
  <c r="F2109" i="9"/>
  <c r="I2109" i="9" s="1"/>
  <c r="L2109" i="9" s="1"/>
  <c r="N2108" i="9"/>
  <c r="K2108" i="9"/>
  <c r="J2108" i="9"/>
  <c r="M2108" i="9" s="1"/>
  <c r="H2108" i="9"/>
  <c r="G2108" i="9"/>
  <c r="F2108" i="9"/>
  <c r="I2108" i="9" s="1"/>
  <c r="L2108" i="9" s="1"/>
  <c r="M2107" i="9"/>
  <c r="J2107" i="9"/>
  <c r="I2107" i="9"/>
  <c r="L2107" i="9" s="1"/>
  <c r="H2107" i="9"/>
  <c r="K2107" i="9" s="1"/>
  <c r="N2107" i="9" s="1"/>
  <c r="G2107" i="9"/>
  <c r="F2107" i="9"/>
  <c r="L2106" i="9"/>
  <c r="I2106" i="9"/>
  <c r="H2106" i="9"/>
  <c r="K2106" i="9" s="1"/>
  <c r="N2106" i="9" s="1"/>
  <c r="G2106" i="9"/>
  <c r="J2106" i="9" s="1"/>
  <c r="M2106" i="9" s="1"/>
  <c r="F2106" i="9"/>
  <c r="K2105" i="9"/>
  <c r="N2105" i="9" s="1"/>
  <c r="H2105" i="9"/>
  <c r="G2105" i="9"/>
  <c r="J2105" i="9" s="1"/>
  <c r="M2105" i="9" s="1"/>
  <c r="F2105" i="9"/>
  <c r="I2105" i="9" s="1"/>
  <c r="L2105" i="9" s="1"/>
  <c r="N2104" i="9"/>
  <c r="K2104" i="9"/>
  <c r="J2104" i="9"/>
  <c r="M2104" i="9" s="1"/>
  <c r="H2104" i="9"/>
  <c r="G2104" i="9"/>
  <c r="F2104" i="9"/>
  <c r="I2104" i="9" s="1"/>
  <c r="L2104" i="9" s="1"/>
  <c r="M2103" i="9"/>
  <c r="J2103" i="9"/>
  <c r="I2103" i="9"/>
  <c r="L2103" i="9" s="1"/>
  <c r="H2103" i="9"/>
  <c r="K2103" i="9" s="1"/>
  <c r="N2103" i="9" s="1"/>
  <c r="G2103" i="9"/>
  <c r="F2103" i="9"/>
  <c r="L2102" i="9"/>
  <c r="I2102" i="9"/>
  <c r="H2102" i="9"/>
  <c r="K2102" i="9" s="1"/>
  <c r="N2102" i="9" s="1"/>
  <c r="G2102" i="9"/>
  <c r="J2102" i="9" s="1"/>
  <c r="M2102" i="9" s="1"/>
  <c r="F2102" i="9"/>
  <c r="K2101" i="9"/>
  <c r="N2101" i="9" s="1"/>
  <c r="H2101" i="9"/>
  <c r="G2101" i="9"/>
  <c r="J2101" i="9" s="1"/>
  <c r="M2101" i="9" s="1"/>
  <c r="F2101" i="9"/>
  <c r="I2101" i="9" s="1"/>
  <c r="L2101" i="9" s="1"/>
  <c r="N2100" i="9"/>
  <c r="K2100" i="9"/>
  <c r="J2100" i="9"/>
  <c r="M2100" i="9" s="1"/>
  <c r="H2100" i="9"/>
  <c r="G2100" i="9"/>
  <c r="F2100" i="9"/>
  <c r="I2100" i="9" s="1"/>
  <c r="L2100" i="9" s="1"/>
  <c r="M2099" i="9"/>
  <c r="J2099" i="9"/>
  <c r="I2099" i="9"/>
  <c r="L2099" i="9" s="1"/>
  <c r="H2099" i="9"/>
  <c r="K2099" i="9" s="1"/>
  <c r="N2099" i="9" s="1"/>
  <c r="G2099" i="9"/>
  <c r="F2099" i="9"/>
  <c r="L2098" i="9"/>
  <c r="I2098" i="9"/>
  <c r="H2098" i="9"/>
  <c r="K2098" i="9" s="1"/>
  <c r="N2098" i="9" s="1"/>
  <c r="G2098" i="9"/>
  <c r="J2098" i="9" s="1"/>
  <c r="M2098" i="9" s="1"/>
  <c r="F2098" i="9"/>
  <c r="K2097" i="9"/>
  <c r="N2097" i="9" s="1"/>
  <c r="H2097" i="9"/>
  <c r="G2097" i="9"/>
  <c r="J2097" i="9" s="1"/>
  <c r="M2097" i="9" s="1"/>
  <c r="F2097" i="9"/>
  <c r="I2097" i="9" s="1"/>
  <c r="L2097" i="9" s="1"/>
  <c r="N2096" i="9"/>
  <c r="K2096" i="9"/>
  <c r="J2096" i="9"/>
  <c r="M2096" i="9" s="1"/>
  <c r="H2096" i="9"/>
  <c r="G2096" i="9"/>
  <c r="F2096" i="9"/>
  <c r="I2096" i="9" s="1"/>
  <c r="L2096" i="9" s="1"/>
  <c r="J2095" i="9"/>
  <c r="M2095" i="9" s="1"/>
  <c r="H2095" i="9"/>
  <c r="K2095" i="9" s="1"/>
  <c r="N2095" i="9" s="1"/>
  <c r="G2095" i="9"/>
  <c r="F2095" i="9"/>
  <c r="I2095" i="9" s="1"/>
  <c r="L2095" i="9" s="1"/>
  <c r="I2094" i="9"/>
  <c r="L2094" i="9" s="1"/>
  <c r="H2094" i="9"/>
  <c r="K2094" i="9" s="1"/>
  <c r="N2094" i="9" s="1"/>
  <c r="G2094" i="9"/>
  <c r="J2094" i="9" s="1"/>
  <c r="M2094" i="9" s="1"/>
  <c r="F2094" i="9"/>
  <c r="L2093" i="9"/>
  <c r="I2093" i="9"/>
  <c r="H2093" i="9"/>
  <c r="K2093" i="9" s="1"/>
  <c r="N2093" i="9" s="1"/>
  <c r="G2093" i="9"/>
  <c r="J2093" i="9" s="1"/>
  <c r="M2093" i="9" s="1"/>
  <c r="F2093" i="9"/>
  <c r="K2092" i="9"/>
  <c r="N2092" i="9" s="1"/>
  <c r="H2092" i="9"/>
  <c r="G2092" i="9"/>
  <c r="J2092" i="9" s="1"/>
  <c r="M2092" i="9" s="1"/>
  <c r="F2092" i="9"/>
  <c r="I2092" i="9" s="1"/>
  <c r="L2092" i="9" s="1"/>
  <c r="N2091" i="9"/>
  <c r="K2091" i="9"/>
  <c r="J2091" i="9"/>
  <c r="M2091" i="9" s="1"/>
  <c r="H2091" i="9"/>
  <c r="G2091" i="9"/>
  <c r="F2091" i="9"/>
  <c r="I2091" i="9" s="1"/>
  <c r="L2091" i="9" s="1"/>
  <c r="M2090" i="9"/>
  <c r="J2090" i="9"/>
  <c r="I2090" i="9"/>
  <c r="L2090" i="9" s="1"/>
  <c r="H2090" i="9"/>
  <c r="K2090" i="9" s="1"/>
  <c r="N2090" i="9" s="1"/>
  <c r="G2090" i="9"/>
  <c r="F2090" i="9"/>
  <c r="L2089" i="9"/>
  <c r="I2089" i="9"/>
  <c r="H2089" i="9"/>
  <c r="K2089" i="9" s="1"/>
  <c r="N2089" i="9" s="1"/>
  <c r="G2089" i="9"/>
  <c r="J2089" i="9" s="1"/>
  <c r="M2089" i="9" s="1"/>
  <c r="F2089" i="9"/>
  <c r="K2088" i="9"/>
  <c r="N2088" i="9" s="1"/>
  <c r="J2088" i="9"/>
  <c r="M2088" i="9" s="1"/>
  <c r="H2088" i="9"/>
  <c r="G2088" i="9"/>
  <c r="F2088" i="9"/>
  <c r="I2088" i="9" s="1"/>
  <c r="L2088" i="9" s="1"/>
  <c r="J2087" i="9"/>
  <c r="M2087" i="9" s="1"/>
  <c r="I2087" i="9"/>
  <c r="L2087" i="9" s="1"/>
  <c r="H2087" i="9"/>
  <c r="K2087" i="9" s="1"/>
  <c r="N2087" i="9" s="1"/>
  <c r="G2087" i="9"/>
  <c r="F2087" i="9"/>
  <c r="I2086" i="9"/>
  <c r="L2086" i="9" s="1"/>
  <c r="H2086" i="9"/>
  <c r="K2086" i="9" s="1"/>
  <c r="N2086" i="9" s="1"/>
  <c r="G2086" i="9"/>
  <c r="J2086" i="9" s="1"/>
  <c r="M2086" i="9" s="1"/>
  <c r="F2086" i="9"/>
  <c r="H2085" i="9"/>
  <c r="K2085" i="9" s="1"/>
  <c r="N2085" i="9" s="1"/>
  <c r="G2085" i="9"/>
  <c r="J2085" i="9" s="1"/>
  <c r="M2085" i="9" s="1"/>
  <c r="F2085" i="9"/>
  <c r="I2085" i="9" s="1"/>
  <c r="L2085" i="9" s="1"/>
  <c r="K2084" i="9"/>
  <c r="N2084" i="9" s="1"/>
  <c r="J2084" i="9"/>
  <c r="M2084" i="9" s="1"/>
  <c r="H2084" i="9"/>
  <c r="G2084" i="9"/>
  <c r="F2084" i="9"/>
  <c r="I2084" i="9" s="1"/>
  <c r="L2084" i="9" s="1"/>
  <c r="J2083" i="9"/>
  <c r="M2083" i="9" s="1"/>
  <c r="I2083" i="9"/>
  <c r="L2083" i="9" s="1"/>
  <c r="H2083" i="9"/>
  <c r="K2083" i="9" s="1"/>
  <c r="N2083" i="9" s="1"/>
  <c r="G2083" i="9"/>
  <c r="F2083" i="9"/>
  <c r="I2082" i="9"/>
  <c r="L2082" i="9" s="1"/>
  <c r="H2082" i="9"/>
  <c r="K2082" i="9" s="1"/>
  <c r="N2082" i="9" s="1"/>
  <c r="G2082" i="9"/>
  <c r="J2082" i="9" s="1"/>
  <c r="M2082" i="9" s="1"/>
  <c r="F2082" i="9"/>
  <c r="H2081" i="9"/>
  <c r="K2081" i="9" s="1"/>
  <c r="N2081" i="9" s="1"/>
  <c r="G2081" i="9"/>
  <c r="J2081" i="9" s="1"/>
  <c r="M2081" i="9" s="1"/>
  <c r="F2081" i="9"/>
  <c r="I2081" i="9" s="1"/>
  <c r="L2081" i="9" s="1"/>
  <c r="K2080" i="9"/>
  <c r="N2080" i="9" s="1"/>
  <c r="J2080" i="9"/>
  <c r="M2080" i="9" s="1"/>
  <c r="H2080" i="9"/>
  <c r="G2080" i="9"/>
  <c r="F2080" i="9"/>
  <c r="I2080" i="9" s="1"/>
  <c r="L2080" i="9" s="1"/>
  <c r="J2079" i="9"/>
  <c r="M2079" i="9" s="1"/>
  <c r="I2079" i="9"/>
  <c r="L2079" i="9" s="1"/>
  <c r="H2079" i="9"/>
  <c r="K2079" i="9" s="1"/>
  <c r="N2079" i="9" s="1"/>
  <c r="G2079" i="9"/>
  <c r="F2079" i="9"/>
  <c r="I2078" i="9"/>
  <c r="L2078" i="9" s="1"/>
  <c r="H2078" i="9"/>
  <c r="K2078" i="9" s="1"/>
  <c r="N2078" i="9" s="1"/>
  <c r="G2078" i="9"/>
  <c r="J2078" i="9" s="1"/>
  <c r="M2078" i="9" s="1"/>
  <c r="F2078" i="9"/>
  <c r="K2077" i="9"/>
  <c r="N2077" i="9" s="1"/>
  <c r="H2077" i="9"/>
  <c r="G2077" i="9"/>
  <c r="J2077" i="9" s="1"/>
  <c r="M2077" i="9" s="1"/>
  <c r="F2077" i="9"/>
  <c r="I2077" i="9" s="1"/>
  <c r="L2077" i="9" s="1"/>
  <c r="N2076" i="9"/>
  <c r="K2076" i="9"/>
  <c r="J2076" i="9"/>
  <c r="M2076" i="9" s="1"/>
  <c r="H2076" i="9"/>
  <c r="G2076" i="9"/>
  <c r="F2076" i="9"/>
  <c r="I2076" i="9" s="1"/>
  <c r="L2076" i="9" s="1"/>
  <c r="M2075" i="9"/>
  <c r="J2075" i="9"/>
  <c r="I2075" i="9"/>
  <c r="L2075" i="9" s="1"/>
  <c r="H2075" i="9"/>
  <c r="K2075" i="9" s="1"/>
  <c r="N2075" i="9" s="1"/>
  <c r="G2075" i="9"/>
  <c r="F2075" i="9"/>
  <c r="L2074" i="9"/>
  <c r="I2074" i="9"/>
  <c r="H2074" i="9"/>
  <c r="K2074" i="9" s="1"/>
  <c r="N2074" i="9" s="1"/>
  <c r="G2074" i="9"/>
  <c r="J2074" i="9" s="1"/>
  <c r="M2074" i="9" s="1"/>
  <c r="F2074" i="9"/>
  <c r="K2073" i="9"/>
  <c r="N2073" i="9" s="1"/>
  <c r="H2073" i="9"/>
  <c r="G2073" i="9"/>
  <c r="J2073" i="9" s="1"/>
  <c r="M2073" i="9" s="1"/>
  <c r="F2073" i="9"/>
  <c r="I2073" i="9" s="1"/>
  <c r="L2073" i="9" s="1"/>
  <c r="N2072" i="9"/>
  <c r="K2072" i="9"/>
  <c r="J2072" i="9"/>
  <c r="M2072" i="9" s="1"/>
  <c r="H2072" i="9"/>
  <c r="G2072" i="9"/>
  <c r="F2072" i="9"/>
  <c r="I2072" i="9" s="1"/>
  <c r="L2072" i="9" s="1"/>
  <c r="M2071" i="9"/>
  <c r="J2071" i="9"/>
  <c r="I2071" i="9"/>
  <c r="L2071" i="9" s="1"/>
  <c r="H2071" i="9"/>
  <c r="K2071" i="9" s="1"/>
  <c r="N2071" i="9" s="1"/>
  <c r="G2071" i="9"/>
  <c r="F2071" i="9"/>
  <c r="L2070" i="9"/>
  <c r="I2070" i="9"/>
  <c r="H2070" i="9"/>
  <c r="K2070" i="9" s="1"/>
  <c r="N2070" i="9" s="1"/>
  <c r="G2070" i="9"/>
  <c r="J2070" i="9" s="1"/>
  <c r="M2070" i="9" s="1"/>
  <c r="F2070" i="9"/>
  <c r="K2069" i="9"/>
  <c r="N2069" i="9" s="1"/>
  <c r="H2069" i="9"/>
  <c r="G2069" i="9"/>
  <c r="J2069" i="9" s="1"/>
  <c r="M2069" i="9" s="1"/>
  <c r="F2069" i="9"/>
  <c r="I2069" i="9" s="1"/>
  <c r="L2069" i="9" s="1"/>
  <c r="N2068" i="9"/>
  <c r="K2068" i="9"/>
  <c r="J2068" i="9"/>
  <c r="M2068" i="9" s="1"/>
  <c r="H2068" i="9"/>
  <c r="G2068" i="9"/>
  <c r="F2068" i="9"/>
  <c r="I2068" i="9" s="1"/>
  <c r="L2068" i="9" s="1"/>
  <c r="M2067" i="9"/>
  <c r="J2067" i="9"/>
  <c r="I2067" i="9"/>
  <c r="L2067" i="9" s="1"/>
  <c r="H2067" i="9"/>
  <c r="K2067" i="9" s="1"/>
  <c r="N2067" i="9" s="1"/>
  <c r="G2067" i="9"/>
  <c r="F2067" i="9"/>
  <c r="L2066" i="9"/>
  <c r="I2066" i="9"/>
  <c r="H2066" i="9"/>
  <c r="K2066" i="9" s="1"/>
  <c r="N2066" i="9" s="1"/>
  <c r="G2066" i="9"/>
  <c r="J2066" i="9" s="1"/>
  <c r="M2066" i="9" s="1"/>
  <c r="F2066" i="9"/>
  <c r="K2065" i="9"/>
  <c r="N2065" i="9" s="1"/>
  <c r="H2065" i="9"/>
  <c r="G2065" i="9"/>
  <c r="J2065" i="9" s="1"/>
  <c r="M2065" i="9" s="1"/>
  <c r="F2065" i="9"/>
  <c r="I2065" i="9" s="1"/>
  <c r="L2065" i="9" s="1"/>
  <c r="N2064" i="9"/>
  <c r="K2064" i="9"/>
  <c r="J2064" i="9"/>
  <c r="M2064" i="9" s="1"/>
  <c r="H2064" i="9"/>
  <c r="G2064" i="9"/>
  <c r="F2064" i="9"/>
  <c r="I2064" i="9" s="1"/>
  <c r="L2064" i="9" s="1"/>
  <c r="M2063" i="9"/>
  <c r="J2063" i="9"/>
  <c r="I2063" i="9"/>
  <c r="L2063" i="9" s="1"/>
  <c r="H2063" i="9"/>
  <c r="K2063" i="9" s="1"/>
  <c r="N2063" i="9" s="1"/>
  <c r="G2063" i="9"/>
  <c r="F2063" i="9"/>
  <c r="L2062" i="9"/>
  <c r="I2062" i="9"/>
  <c r="H2062" i="9"/>
  <c r="K2062" i="9" s="1"/>
  <c r="N2062" i="9" s="1"/>
  <c r="G2062" i="9"/>
  <c r="J2062" i="9" s="1"/>
  <c r="M2062" i="9" s="1"/>
  <c r="F2062" i="9"/>
  <c r="K2061" i="9"/>
  <c r="N2061" i="9" s="1"/>
  <c r="H2061" i="9"/>
  <c r="G2061" i="9"/>
  <c r="J2061" i="9" s="1"/>
  <c r="M2061" i="9" s="1"/>
  <c r="F2061" i="9"/>
  <c r="I2061" i="9" s="1"/>
  <c r="L2061" i="9" s="1"/>
  <c r="N2060" i="9"/>
  <c r="K2060" i="9"/>
  <c r="J2060" i="9"/>
  <c r="M2060" i="9" s="1"/>
  <c r="H2060" i="9"/>
  <c r="G2060" i="9"/>
  <c r="F2060" i="9"/>
  <c r="I2060" i="9" s="1"/>
  <c r="L2060" i="9" s="1"/>
  <c r="M2059" i="9"/>
  <c r="J2059" i="9"/>
  <c r="I2059" i="9"/>
  <c r="L2059" i="9" s="1"/>
  <c r="H2059" i="9"/>
  <c r="K2059" i="9" s="1"/>
  <c r="N2059" i="9" s="1"/>
  <c r="G2059" i="9"/>
  <c r="F2059" i="9"/>
  <c r="L2058" i="9"/>
  <c r="I2058" i="9"/>
  <c r="H2058" i="9"/>
  <c r="K2058" i="9" s="1"/>
  <c r="N2058" i="9" s="1"/>
  <c r="G2058" i="9"/>
  <c r="J2058" i="9" s="1"/>
  <c r="M2058" i="9" s="1"/>
  <c r="F2058" i="9"/>
  <c r="K2057" i="9"/>
  <c r="N2057" i="9" s="1"/>
  <c r="H2057" i="9"/>
  <c r="G2057" i="9"/>
  <c r="J2057" i="9" s="1"/>
  <c r="M2057" i="9" s="1"/>
  <c r="F2057" i="9"/>
  <c r="I2057" i="9" s="1"/>
  <c r="L2057" i="9" s="1"/>
  <c r="N2056" i="9"/>
  <c r="K2056" i="9"/>
  <c r="J2056" i="9"/>
  <c r="M2056" i="9" s="1"/>
  <c r="H2056" i="9"/>
  <c r="G2056" i="9"/>
  <c r="F2056" i="9"/>
  <c r="I2056" i="9" s="1"/>
  <c r="L2056" i="9" s="1"/>
  <c r="M2055" i="9"/>
  <c r="J2055" i="9"/>
  <c r="I2055" i="9"/>
  <c r="L2055" i="9" s="1"/>
  <c r="H2055" i="9"/>
  <c r="K2055" i="9" s="1"/>
  <c r="N2055" i="9" s="1"/>
  <c r="G2055" i="9"/>
  <c r="F2055" i="9"/>
  <c r="L2054" i="9"/>
  <c r="I2054" i="9"/>
  <c r="H2054" i="9"/>
  <c r="K2054" i="9" s="1"/>
  <c r="N2054" i="9" s="1"/>
  <c r="G2054" i="9"/>
  <c r="J2054" i="9" s="1"/>
  <c r="M2054" i="9" s="1"/>
  <c r="F2054" i="9"/>
  <c r="K2053" i="9"/>
  <c r="N2053" i="9" s="1"/>
  <c r="H2053" i="9"/>
  <c r="G2053" i="9"/>
  <c r="J2053" i="9" s="1"/>
  <c r="M2053" i="9" s="1"/>
  <c r="F2053" i="9"/>
  <c r="I2053" i="9" s="1"/>
  <c r="L2053" i="9" s="1"/>
  <c r="N2052" i="9"/>
  <c r="K2052" i="9"/>
  <c r="J2052" i="9"/>
  <c r="M2052" i="9" s="1"/>
  <c r="H2052" i="9"/>
  <c r="G2052" i="9"/>
  <c r="F2052" i="9"/>
  <c r="I2052" i="9" s="1"/>
  <c r="L2052" i="9" s="1"/>
  <c r="M2051" i="9"/>
  <c r="J2051" i="9"/>
  <c r="I2051" i="9"/>
  <c r="L2051" i="9" s="1"/>
  <c r="H2051" i="9"/>
  <c r="K2051" i="9" s="1"/>
  <c r="N2051" i="9" s="1"/>
  <c r="G2051" i="9"/>
  <c r="F2051" i="9"/>
  <c r="L2050" i="9"/>
  <c r="I2050" i="9"/>
  <c r="H2050" i="9"/>
  <c r="K2050" i="9" s="1"/>
  <c r="N2050" i="9" s="1"/>
  <c r="G2050" i="9"/>
  <c r="J2050" i="9" s="1"/>
  <c r="M2050" i="9" s="1"/>
  <c r="F2050" i="9"/>
  <c r="K2049" i="9"/>
  <c r="N2049" i="9" s="1"/>
  <c r="H2049" i="9"/>
  <c r="G2049" i="9"/>
  <c r="J2049" i="9" s="1"/>
  <c r="M2049" i="9" s="1"/>
  <c r="F2049" i="9"/>
  <c r="I2049" i="9" s="1"/>
  <c r="L2049" i="9" s="1"/>
  <c r="N2048" i="9"/>
  <c r="K2048" i="9"/>
  <c r="J2048" i="9"/>
  <c r="M2048" i="9" s="1"/>
  <c r="H2048" i="9"/>
  <c r="G2048" i="9"/>
  <c r="F2048" i="9"/>
  <c r="I2048" i="9" s="1"/>
  <c r="L2048" i="9" s="1"/>
  <c r="M2047" i="9"/>
  <c r="J2047" i="9"/>
  <c r="I2047" i="9"/>
  <c r="L2047" i="9" s="1"/>
  <c r="H2047" i="9"/>
  <c r="K2047" i="9" s="1"/>
  <c r="N2047" i="9" s="1"/>
  <c r="G2047" i="9"/>
  <c r="F2047" i="9"/>
  <c r="L2046" i="9"/>
  <c r="I2046" i="9"/>
  <c r="H2046" i="9"/>
  <c r="K2046" i="9" s="1"/>
  <c r="N2046" i="9" s="1"/>
  <c r="G2046" i="9"/>
  <c r="J2046" i="9" s="1"/>
  <c r="M2046" i="9" s="1"/>
  <c r="F2046" i="9"/>
  <c r="K2045" i="9"/>
  <c r="N2045" i="9" s="1"/>
  <c r="H2045" i="9"/>
  <c r="G2045" i="9"/>
  <c r="J2045" i="9" s="1"/>
  <c r="M2045" i="9" s="1"/>
  <c r="F2045" i="9"/>
  <c r="I2045" i="9" s="1"/>
  <c r="L2045" i="9" s="1"/>
  <c r="N2044" i="9"/>
  <c r="K2044" i="9"/>
  <c r="J2044" i="9"/>
  <c r="M2044" i="9" s="1"/>
  <c r="H2044" i="9"/>
  <c r="G2044" i="9"/>
  <c r="F2044" i="9"/>
  <c r="I2044" i="9" s="1"/>
  <c r="L2044" i="9" s="1"/>
  <c r="M2043" i="9"/>
  <c r="J2043" i="9"/>
  <c r="I2043" i="9"/>
  <c r="L2043" i="9" s="1"/>
  <c r="H2043" i="9"/>
  <c r="K2043" i="9" s="1"/>
  <c r="N2043" i="9" s="1"/>
  <c r="G2043" i="9"/>
  <c r="F2043" i="9"/>
  <c r="L2042" i="9"/>
  <c r="I2042" i="9"/>
  <c r="H2042" i="9"/>
  <c r="K2042" i="9" s="1"/>
  <c r="N2042" i="9" s="1"/>
  <c r="G2042" i="9"/>
  <c r="J2042" i="9" s="1"/>
  <c r="M2042" i="9" s="1"/>
  <c r="F2042" i="9"/>
  <c r="K2041" i="9"/>
  <c r="N2041" i="9" s="1"/>
  <c r="H2041" i="9"/>
  <c r="G2041" i="9"/>
  <c r="J2041" i="9" s="1"/>
  <c r="M2041" i="9" s="1"/>
  <c r="F2041" i="9"/>
  <c r="I2041" i="9" s="1"/>
  <c r="L2041" i="9" s="1"/>
  <c r="N2040" i="9"/>
  <c r="K2040" i="9"/>
  <c r="J2040" i="9"/>
  <c r="M2040" i="9" s="1"/>
  <c r="H2040" i="9"/>
  <c r="G2040" i="9"/>
  <c r="F2040" i="9"/>
  <c r="I2040" i="9" s="1"/>
  <c r="L2040" i="9" s="1"/>
  <c r="M2039" i="9"/>
  <c r="J2039" i="9"/>
  <c r="I2039" i="9"/>
  <c r="L2039" i="9" s="1"/>
  <c r="H2039" i="9"/>
  <c r="K2039" i="9" s="1"/>
  <c r="N2039" i="9" s="1"/>
  <c r="G2039" i="9"/>
  <c r="F2039" i="9"/>
  <c r="L2038" i="9"/>
  <c r="I2038" i="9"/>
  <c r="H2038" i="9"/>
  <c r="K2038" i="9" s="1"/>
  <c r="N2038" i="9" s="1"/>
  <c r="G2038" i="9"/>
  <c r="J2038" i="9" s="1"/>
  <c r="M2038" i="9" s="1"/>
  <c r="F2038" i="9"/>
  <c r="K2037" i="9"/>
  <c r="N2037" i="9" s="1"/>
  <c r="H2037" i="9"/>
  <c r="G2037" i="9"/>
  <c r="J2037" i="9" s="1"/>
  <c r="M2037" i="9" s="1"/>
  <c r="F2037" i="9"/>
  <c r="I2037" i="9" s="1"/>
  <c r="L2037" i="9" s="1"/>
  <c r="N2036" i="9"/>
  <c r="K2036" i="9"/>
  <c r="J2036" i="9"/>
  <c r="M2036" i="9" s="1"/>
  <c r="H2036" i="9"/>
  <c r="G2036" i="9"/>
  <c r="F2036" i="9"/>
  <c r="I2036" i="9" s="1"/>
  <c r="L2036" i="9" s="1"/>
  <c r="M2035" i="9"/>
  <c r="J2035" i="9"/>
  <c r="I2035" i="9"/>
  <c r="L2035" i="9" s="1"/>
  <c r="H2035" i="9"/>
  <c r="K2035" i="9" s="1"/>
  <c r="N2035" i="9" s="1"/>
  <c r="G2035" i="9"/>
  <c r="F2035" i="9"/>
  <c r="L2034" i="9"/>
  <c r="I2034" i="9"/>
  <c r="H2034" i="9"/>
  <c r="K2034" i="9" s="1"/>
  <c r="N2034" i="9" s="1"/>
  <c r="G2034" i="9"/>
  <c r="J2034" i="9" s="1"/>
  <c r="M2034" i="9" s="1"/>
  <c r="F2034" i="9"/>
  <c r="K2033" i="9"/>
  <c r="N2033" i="9" s="1"/>
  <c r="H2033" i="9"/>
  <c r="G2033" i="9"/>
  <c r="J2033" i="9" s="1"/>
  <c r="M2033" i="9" s="1"/>
  <c r="F2033" i="9"/>
  <c r="I2033" i="9" s="1"/>
  <c r="L2033" i="9" s="1"/>
  <c r="N2032" i="9"/>
  <c r="K2032" i="9"/>
  <c r="J2032" i="9"/>
  <c r="M2032" i="9" s="1"/>
  <c r="H2032" i="9"/>
  <c r="G2032" i="9"/>
  <c r="F2032" i="9"/>
  <c r="I2032" i="9" s="1"/>
  <c r="L2032" i="9" s="1"/>
  <c r="M2031" i="9"/>
  <c r="J2031" i="9"/>
  <c r="I2031" i="9"/>
  <c r="L2031" i="9" s="1"/>
  <c r="H2031" i="9"/>
  <c r="K2031" i="9" s="1"/>
  <c r="N2031" i="9" s="1"/>
  <c r="G2031" i="9"/>
  <c r="F2031" i="9"/>
  <c r="L2030" i="9"/>
  <c r="I2030" i="9"/>
  <c r="H2030" i="9"/>
  <c r="K2030" i="9" s="1"/>
  <c r="N2030" i="9" s="1"/>
  <c r="G2030" i="9"/>
  <c r="J2030" i="9" s="1"/>
  <c r="M2030" i="9" s="1"/>
  <c r="F2030" i="9"/>
  <c r="K2029" i="9"/>
  <c r="N2029" i="9" s="1"/>
  <c r="H2029" i="9"/>
  <c r="G2029" i="9"/>
  <c r="J2029" i="9" s="1"/>
  <c r="M2029" i="9" s="1"/>
  <c r="F2029" i="9"/>
  <c r="I2029" i="9" s="1"/>
  <c r="L2029" i="9" s="1"/>
  <c r="N2028" i="9"/>
  <c r="K2028" i="9"/>
  <c r="J2028" i="9"/>
  <c r="M2028" i="9" s="1"/>
  <c r="H2028" i="9"/>
  <c r="G2028" i="9"/>
  <c r="F2028" i="9"/>
  <c r="I2028" i="9" s="1"/>
  <c r="L2028" i="9" s="1"/>
  <c r="M2027" i="9"/>
  <c r="J2027" i="9"/>
  <c r="I2027" i="9"/>
  <c r="L2027" i="9" s="1"/>
  <c r="H2027" i="9"/>
  <c r="K2027" i="9" s="1"/>
  <c r="N2027" i="9" s="1"/>
  <c r="G2027" i="9"/>
  <c r="F2027" i="9"/>
  <c r="L2026" i="9"/>
  <c r="I2026" i="9"/>
  <c r="H2026" i="9"/>
  <c r="K2026" i="9" s="1"/>
  <c r="N2026" i="9" s="1"/>
  <c r="G2026" i="9"/>
  <c r="J2026" i="9" s="1"/>
  <c r="M2026" i="9" s="1"/>
  <c r="F2026" i="9"/>
  <c r="K2025" i="9"/>
  <c r="N2025" i="9" s="1"/>
  <c r="H2025" i="9"/>
  <c r="G2025" i="9"/>
  <c r="J2025" i="9" s="1"/>
  <c r="M2025" i="9" s="1"/>
  <c r="F2025" i="9"/>
  <c r="I2025" i="9" s="1"/>
  <c r="L2025" i="9" s="1"/>
  <c r="N2024" i="9"/>
  <c r="K2024" i="9"/>
  <c r="J2024" i="9"/>
  <c r="M2024" i="9" s="1"/>
  <c r="H2024" i="9"/>
  <c r="G2024" i="9"/>
  <c r="F2024" i="9"/>
  <c r="I2024" i="9" s="1"/>
  <c r="L2024" i="9" s="1"/>
  <c r="M2023" i="9"/>
  <c r="J2023" i="9"/>
  <c r="I2023" i="9"/>
  <c r="L2023" i="9" s="1"/>
  <c r="H2023" i="9"/>
  <c r="K2023" i="9" s="1"/>
  <c r="N2023" i="9" s="1"/>
  <c r="G2023" i="9"/>
  <c r="F2023" i="9"/>
  <c r="L2022" i="9"/>
  <c r="I2022" i="9"/>
  <c r="H2022" i="9"/>
  <c r="K2022" i="9" s="1"/>
  <c r="N2022" i="9" s="1"/>
  <c r="G2022" i="9"/>
  <c r="J2022" i="9" s="1"/>
  <c r="M2022" i="9" s="1"/>
  <c r="F2022" i="9"/>
  <c r="K2021" i="9"/>
  <c r="N2021" i="9" s="1"/>
  <c r="H2021" i="9"/>
  <c r="G2021" i="9"/>
  <c r="J2021" i="9" s="1"/>
  <c r="M2021" i="9" s="1"/>
  <c r="F2021" i="9"/>
  <c r="I2021" i="9" s="1"/>
  <c r="L2021" i="9" s="1"/>
  <c r="N2020" i="9"/>
  <c r="K2020" i="9"/>
  <c r="J2020" i="9"/>
  <c r="M2020" i="9" s="1"/>
  <c r="H2020" i="9"/>
  <c r="G2020" i="9"/>
  <c r="F2020" i="9"/>
  <c r="I2020" i="9" s="1"/>
  <c r="L2020" i="9" s="1"/>
  <c r="M2019" i="9"/>
  <c r="J2019" i="9"/>
  <c r="I2019" i="9"/>
  <c r="L2019" i="9" s="1"/>
  <c r="H2019" i="9"/>
  <c r="K2019" i="9" s="1"/>
  <c r="N2019" i="9" s="1"/>
  <c r="G2019" i="9"/>
  <c r="F2019" i="9"/>
  <c r="L2018" i="9"/>
  <c r="I2018" i="9"/>
  <c r="H2018" i="9"/>
  <c r="K2018" i="9" s="1"/>
  <c r="N2018" i="9" s="1"/>
  <c r="G2018" i="9"/>
  <c r="J2018" i="9" s="1"/>
  <c r="M2018" i="9" s="1"/>
  <c r="F2018" i="9"/>
  <c r="K2017" i="9"/>
  <c r="N2017" i="9" s="1"/>
  <c r="H2017" i="9"/>
  <c r="G2017" i="9"/>
  <c r="J2017" i="9" s="1"/>
  <c r="M2017" i="9" s="1"/>
  <c r="F2017" i="9"/>
  <c r="I2017" i="9" s="1"/>
  <c r="L2017" i="9" s="1"/>
  <c r="N2016" i="9"/>
  <c r="K2016" i="9"/>
  <c r="J2016" i="9"/>
  <c r="M2016" i="9" s="1"/>
  <c r="H2016" i="9"/>
  <c r="G2016" i="9"/>
  <c r="F2016" i="9"/>
  <c r="I2016" i="9" s="1"/>
  <c r="L2016" i="9" s="1"/>
  <c r="M2015" i="9"/>
  <c r="J2015" i="9"/>
  <c r="I2015" i="9"/>
  <c r="L2015" i="9" s="1"/>
  <c r="H2015" i="9"/>
  <c r="K2015" i="9" s="1"/>
  <c r="N2015" i="9" s="1"/>
  <c r="G2015" i="9"/>
  <c r="F2015" i="9"/>
  <c r="L2014" i="9"/>
  <c r="I2014" i="9"/>
  <c r="H2014" i="9"/>
  <c r="K2014" i="9" s="1"/>
  <c r="N2014" i="9" s="1"/>
  <c r="G2014" i="9"/>
  <c r="J2014" i="9" s="1"/>
  <c r="M2014" i="9" s="1"/>
  <c r="F2014" i="9"/>
  <c r="K2013" i="9"/>
  <c r="N2013" i="9" s="1"/>
  <c r="H2013" i="9"/>
  <c r="G2013" i="9"/>
  <c r="J2013" i="9" s="1"/>
  <c r="M2013" i="9" s="1"/>
  <c r="F2013" i="9"/>
  <c r="I2013" i="9" s="1"/>
  <c r="L2013" i="9" s="1"/>
  <c r="N2012" i="9"/>
  <c r="K2012" i="9"/>
  <c r="J2012" i="9"/>
  <c r="M2012" i="9" s="1"/>
  <c r="H2012" i="9"/>
  <c r="G2012" i="9"/>
  <c r="F2012" i="9"/>
  <c r="I2012" i="9" s="1"/>
  <c r="L2012" i="9" s="1"/>
  <c r="N2011" i="9"/>
  <c r="M2011" i="9"/>
  <c r="K2011" i="9"/>
  <c r="J2011" i="9"/>
  <c r="I2011" i="9"/>
  <c r="L2011" i="9" s="1"/>
  <c r="H2011" i="9"/>
  <c r="G2011" i="9"/>
  <c r="F2011" i="9"/>
  <c r="M2010" i="9"/>
  <c r="L2010" i="9"/>
  <c r="J2010" i="9"/>
  <c r="I2010" i="9"/>
  <c r="H2010" i="9"/>
  <c r="K2010" i="9" s="1"/>
  <c r="N2010" i="9" s="1"/>
  <c r="G2010" i="9"/>
  <c r="F2010" i="9"/>
  <c r="L2009" i="9"/>
  <c r="K2009" i="9"/>
  <c r="N2009" i="9" s="1"/>
  <c r="I2009" i="9"/>
  <c r="H2009" i="9"/>
  <c r="G2009" i="9"/>
  <c r="J2009" i="9" s="1"/>
  <c r="M2009" i="9" s="1"/>
  <c r="F2009" i="9"/>
  <c r="N2008" i="9"/>
  <c r="K2008" i="9"/>
  <c r="J2008" i="9"/>
  <c r="M2008" i="9" s="1"/>
  <c r="H2008" i="9"/>
  <c r="G2008" i="9"/>
  <c r="F2008" i="9"/>
  <c r="I2008" i="9" s="1"/>
  <c r="L2008" i="9" s="1"/>
  <c r="N2007" i="9"/>
  <c r="K2007" i="9"/>
  <c r="J2007" i="9"/>
  <c r="M2007" i="9" s="1"/>
  <c r="H2007" i="9"/>
  <c r="G2007" i="9"/>
  <c r="F2007" i="9"/>
  <c r="I2007" i="9" s="1"/>
  <c r="L2007" i="9" s="1"/>
  <c r="M2006" i="9"/>
  <c r="J2006" i="9"/>
  <c r="I2006" i="9"/>
  <c r="L2006" i="9" s="1"/>
  <c r="H2006" i="9"/>
  <c r="K2006" i="9" s="1"/>
  <c r="N2006" i="9" s="1"/>
  <c r="G2006" i="9"/>
  <c r="F2006" i="9"/>
  <c r="L2005" i="9"/>
  <c r="I2005" i="9"/>
  <c r="H2005" i="9"/>
  <c r="K2005" i="9" s="1"/>
  <c r="N2005" i="9" s="1"/>
  <c r="G2005" i="9"/>
  <c r="J2005" i="9" s="1"/>
  <c r="M2005" i="9" s="1"/>
  <c r="F2005" i="9"/>
  <c r="K2004" i="9"/>
  <c r="N2004" i="9" s="1"/>
  <c r="H2004" i="9"/>
  <c r="G2004" i="9"/>
  <c r="J2004" i="9" s="1"/>
  <c r="M2004" i="9" s="1"/>
  <c r="F2004" i="9"/>
  <c r="I2004" i="9" s="1"/>
  <c r="L2004" i="9" s="1"/>
  <c r="N2003" i="9"/>
  <c r="K2003" i="9"/>
  <c r="J2003" i="9"/>
  <c r="M2003" i="9" s="1"/>
  <c r="H2003" i="9"/>
  <c r="G2003" i="9"/>
  <c r="F2003" i="9"/>
  <c r="I2003" i="9" s="1"/>
  <c r="L2003" i="9" s="1"/>
  <c r="M2002" i="9"/>
  <c r="J2002" i="9"/>
  <c r="I2002" i="9"/>
  <c r="L2002" i="9" s="1"/>
  <c r="H2002" i="9"/>
  <c r="K2002" i="9" s="1"/>
  <c r="N2002" i="9" s="1"/>
  <c r="G2002" i="9"/>
  <c r="F2002" i="9"/>
  <c r="L2001" i="9"/>
  <c r="I2001" i="9"/>
  <c r="H2001" i="9"/>
  <c r="K2001" i="9" s="1"/>
  <c r="N2001" i="9" s="1"/>
  <c r="G2001" i="9"/>
  <c r="J2001" i="9" s="1"/>
  <c r="M2001" i="9" s="1"/>
  <c r="F2001" i="9"/>
  <c r="K2000" i="9"/>
  <c r="N2000" i="9" s="1"/>
  <c r="H2000" i="9"/>
  <c r="G2000" i="9"/>
  <c r="J2000" i="9" s="1"/>
  <c r="M2000" i="9" s="1"/>
  <c r="F2000" i="9"/>
  <c r="I2000" i="9" s="1"/>
  <c r="L2000" i="9" s="1"/>
  <c r="N1999" i="9"/>
  <c r="K1999" i="9"/>
  <c r="J1999" i="9"/>
  <c r="M1999" i="9" s="1"/>
  <c r="H1999" i="9"/>
  <c r="G1999" i="9"/>
  <c r="F1999" i="9"/>
  <c r="I1999" i="9" s="1"/>
  <c r="L1999" i="9" s="1"/>
  <c r="M1998" i="9"/>
  <c r="J1998" i="9"/>
  <c r="I1998" i="9"/>
  <c r="L1998" i="9" s="1"/>
  <c r="H1998" i="9"/>
  <c r="K1998" i="9" s="1"/>
  <c r="N1998" i="9" s="1"/>
  <c r="G1998" i="9"/>
  <c r="F1998" i="9"/>
  <c r="L1997" i="9"/>
  <c r="I1997" i="9"/>
  <c r="H1997" i="9"/>
  <c r="K1997" i="9" s="1"/>
  <c r="N1997" i="9" s="1"/>
  <c r="G1997" i="9"/>
  <c r="J1997" i="9" s="1"/>
  <c r="M1997" i="9" s="1"/>
  <c r="F1997" i="9"/>
  <c r="K1996" i="9"/>
  <c r="N1996" i="9" s="1"/>
  <c r="H1996" i="9"/>
  <c r="G1996" i="9"/>
  <c r="J1996" i="9" s="1"/>
  <c r="M1996" i="9" s="1"/>
  <c r="F1996" i="9"/>
  <c r="I1996" i="9" s="1"/>
  <c r="L1996" i="9" s="1"/>
  <c r="N1995" i="9"/>
  <c r="K1995" i="9"/>
  <c r="J1995" i="9"/>
  <c r="M1995" i="9" s="1"/>
  <c r="H1995" i="9"/>
  <c r="G1995" i="9"/>
  <c r="F1995" i="9"/>
  <c r="I1995" i="9" s="1"/>
  <c r="L1995" i="9" s="1"/>
  <c r="M1994" i="9"/>
  <c r="J1994" i="9"/>
  <c r="I1994" i="9"/>
  <c r="L1994" i="9" s="1"/>
  <c r="H1994" i="9"/>
  <c r="K1994" i="9" s="1"/>
  <c r="N1994" i="9" s="1"/>
  <c r="G1994" i="9"/>
  <c r="F1994" i="9"/>
  <c r="L1993" i="9"/>
  <c r="I1993" i="9"/>
  <c r="H1993" i="9"/>
  <c r="K1993" i="9" s="1"/>
  <c r="N1993" i="9" s="1"/>
  <c r="G1993" i="9"/>
  <c r="J1993" i="9" s="1"/>
  <c r="M1993" i="9" s="1"/>
  <c r="F1993" i="9"/>
  <c r="K1992" i="9"/>
  <c r="N1992" i="9" s="1"/>
  <c r="H1992" i="9"/>
  <c r="G1992" i="9"/>
  <c r="J1992" i="9" s="1"/>
  <c r="M1992" i="9" s="1"/>
  <c r="F1992" i="9"/>
  <c r="I1992" i="9" s="1"/>
  <c r="L1992" i="9" s="1"/>
  <c r="N1991" i="9"/>
  <c r="K1991" i="9"/>
  <c r="J1991" i="9"/>
  <c r="M1991" i="9" s="1"/>
  <c r="H1991" i="9"/>
  <c r="G1991" i="9"/>
  <c r="F1991" i="9"/>
  <c r="I1991" i="9" s="1"/>
  <c r="L1991" i="9" s="1"/>
  <c r="M1990" i="9"/>
  <c r="J1990" i="9"/>
  <c r="I1990" i="9"/>
  <c r="L1990" i="9" s="1"/>
  <c r="H1990" i="9"/>
  <c r="K1990" i="9" s="1"/>
  <c r="N1990" i="9" s="1"/>
  <c r="G1990" i="9"/>
  <c r="F1990" i="9"/>
  <c r="L1989" i="9"/>
  <c r="I1989" i="9"/>
  <c r="H1989" i="9"/>
  <c r="K1989" i="9" s="1"/>
  <c r="N1989" i="9" s="1"/>
  <c r="G1989" i="9"/>
  <c r="J1989" i="9" s="1"/>
  <c r="M1989" i="9" s="1"/>
  <c r="F1989" i="9"/>
  <c r="K1988" i="9"/>
  <c r="N1988" i="9" s="1"/>
  <c r="H1988" i="9"/>
  <c r="G1988" i="9"/>
  <c r="J1988" i="9" s="1"/>
  <c r="M1988" i="9" s="1"/>
  <c r="F1988" i="9"/>
  <c r="I1988" i="9" s="1"/>
  <c r="L1988" i="9" s="1"/>
  <c r="N1987" i="9"/>
  <c r="K1987" i="9"/>
  <c r="J1987" i="9"/>
  <c r="M1987" i="9" s="1"/>
  <c r="H1987" i="9"/>
  <c r="G1987" i="9"/>
  <c r="F1987" i="9"/>
  <c r="I1987" i="9" s="1"/>
  <c r="L1987" i="9" s="1"/>
  <c r="M1986" i="9"/>
  <c r="J1986" i="9"/>
  <c r="I1986" i="9"/>
  <c r="L1986" i="9" s="1"/>
  <c r="H1986" i="9"/>
  <c r="K1986" i="9" s="1"/>
  <c r="N1986" i="9" s="1"/>
  <c r="G1986" i="9"/>
  <c r="F1986" i="9"/>
  <c r="L1985" i="9"/>
  <c r="I1985" i="9"/>
  <c r="H1985" i="9"/>
  <c r="K1985" i="9" s="1"/>
  <c r="N1985" i="9" s="1"/>
  <c r="G1985" i="9"/>
  <c r="J1985" i="9" s="1"/>
  <c r="M1985" i="9" s="1"/>
  <c r="F1985" i="9"/>
  <c r="K1984" i="9"/>
  <c r="N1984" i="9" s="1"/>
  <c r="H1984" i="9"/>
  <c r="G1984" i="9"/>
  <c r="J1984" i="9" s="1"/>
  <c r="M1984" i="9" s="1"/>
  <c r="F1984" i="9"/>
  <c r="I1984" i="9" s="1"/>
  <c r="L1984" i="9" s="1"/>
  <c r="N1983" i="9"/>
  <c r="K1983" i="9"/>
  <c r="J1983" i="9"/>
  <c r="M1983" i="9" s="1"/>
  <c r="H1983" i="9"/>
  <c r="G1983" i="9"/>
  <c r="F1983" i="9"/>
  <c r="I1983" i="9" s="1"/>
  <c r="L1983" i="9" s="1"/>
  <c r="M1982" i="9"/>
  <c r="J1982" i="9"/>
  <c r="I1982" i="9"/>
  <c r="L1982" i="9" s="1"/>
  <c r="H1982" i="9"/>
  <c r="K1982" i="9" s="1"/>
  <c r="N1982" i="9" s="1"/>
  <c r="G1982" i="9"/>
  <c r="F1982" i="9"/>
  <c r="L1981" i="9"/>
  <c r="I1981" i="9"/>
  <c r="H1981" i="9"/>
  <c r="K1981" i="9" s="1"/>
  <c r="N1981" i="9" s="1"/>
  <c r="G1981" i="9"/>
  <c r="J1981" i="9" s="1"/>
  <c r="M1981" i="9" s="1"/>
  <c r="F1981" i="9"/>
  <c r="K1980" i="9"/>
  <c r="N1980" i="9" s="1"/>
  <c r="H1980" i="9"/>
  <c r="G1980" i="9"/>
  <c r="J1980" i="9" s="1"/>
  <c r="M1980" i="9" s="1"/>
  <c r="F1980" i="9"/>
  <c r="I1980" i="9" s="1"/>
  <c r="L1980" i="9" s="1"/>
  <c r="N1979" i="9"/>
  <c r="K1979" i="9"/>
  <c r="J1979" i="9"/>
  <c r="M1979" i="9" s="1"/>
  <c r="H1979" i="9"/>
  <c r="G1979" i="9"/>
  <c r="F1979" i="9"/>
  <c r="I1979" i="9" s="1"/>
  <c r="L1979" i="9" s="1"/>
  <c r="M1978" i="9"/>
  <c r="J1978" i="9"/>
  <c r="I1978" i="9"/>
  <c r="L1978" i="9" s="1"/>
  <c r="H1978" i="9"/>
  <c r="K1978" i="9" s="1"/>
  <c r="N1978" i="9" s="1"/>
  <c r="G1978" i="9"/>
  <c r="F1978" i="9"/>
  <c r="L1977" i="9"/>
  <c r="I1977" i="9"/>
  <c r="H1977" i="9"/>
  <c r="K1977" i="9" s="1"/>
  <c r="N1977" i="9" s="1"/>
  <c r="G1977" i="9"/>
  <c r="J1977" i="9" s="1"/>
  <c r="M1977" i="9" s="1"/>
  <c r="F1977" i="9"/>
  <c r="K1976" i="9"/>
  <c r="N1976" i="9" s="1"/>
  <c r="H1976" i="9"/>
  <c r="G1976" i="9"/>
  <c r="J1976" i="9" s="1"/>
  <c r="M1976" i="9" s="1"/>
  <c r="F1976" i="9"/>
  <c r="I1976" i="9" s="1"/>
  <c r="L1976" i="9" s="1"/>
  <c r="N1975" i="9"/>
  <c r="K1975" i="9"/>
  <c r="J1975" i="9"/>
  <c r="M1975" i="9" s="1"/>
  <c r="H1975" i="9"/>
  <c r="G1975" i="9"/>
  <c r="F1975" i="9"/>
  <c r="I1975" i="9" s="1"/>
  <c r="L1975" i="9" s="1"/>
  <c r="M1974" i="9"/>
  <c r="J1974" i="9"/>
  <c r="I1974" i="9"/>
  <c r="L1974" i="9" s="1"/>
  <c r="H1974" i="9"/>
  <c r="K1974" i="9" s="1"/>
  <c r="N1974" i="9" s="1"/>
  <c r="G1974" i="9"/>
  <c r="F1974" i="9"/>
  <c r="L1973" i="9"/>
  <c r="I1973" i="9"/>
  <c r="H1973" i="9"/>
  <c r="K1973" i="9" s="1"/>
  <c r="N1973" i="9" s="1"/>
  <c r="G1973" i="9"/>
  <c r="J1973" i="9" s="1"/>
  <c r="M1973" i="9" s="1"/>
  <c r="F1973" i="9"/>
  <c r="K1972" i="9"/>
  <c r="N1972" i="9" s="1"/>
  <c r="H1972" i="9"/>
  <c r="G1972" i="9"/>
  <c r="J1972" i="9" s="1"/>
  <c r="M1972" i="9" s="1"/>
  <c r="F1972" i="9"/>
  <c r="I1972" i="9" s="1"/>
  <c r="L1972" i="9" s="1"/>
  <c r="N1971" i="9"/>
  <c r="K1971" i="9"/>
  <c r="J1971" i="9"/>
  <c r="M1971" i="9" s="1"/>
  <c r="H1971" i="9"/>
  <c r="G1971" i="9"/>
  <c r="F1971" i="9"/>
  <c r="I1971" i="9" s="1"/>
  <c r="L1971" i="9" s="1"/>
  <c r="M1970" i="9"/>
  <c r="J1970" i="9"/>
  <c r="I1970" i="9"/>
  <c r="L1970" i="9" s="1"/>
  <c r="H1970" i="9"/>
  <c r="K1970" i="9" s="1"/>
  <c r="N1970" i="9" s="1"/>
  <c r="G1970" i="9"/>
  <c r="F1970" i="9"/>
  <c r="L1969" i="9"/>
  <c r="I1969" i="9"/>
  <c r="H1969" i="9"/>
  <c r="K1969" i="9" s="1"/>
  <c r="N1969" i="9" s="1"/>
  <c r="G1969" i="9"/>
  <c r="J1969" i="9" s="1"/>
  <c r="M1969" i="9" s="1"/>
  <c r="F1969" i="9"/>
  <c r="K1968" i="9"/>
  <c r="N1968" i="9" s="1"/>
  <c r="H1968" i="9"/>
  <c r="G1968" i="9"/>
  <c r="J1968" i="9" s="1"/>
  <c r="M1968" i="9" s="1"/>
  <c r="F1968" i="9"/>
  <c r="I1968" i="9" s="1"/>
  <c r="L1968" i="9" s="1"/>
  <c r="N1967" i="9"/>
  <c r="K1967" i="9"/>
  <c r="H1967" i="9"/>
  <c r="G1967" i="9"/>
  <c r="J1967" i="9" s="1"/>
  <c r="M1967" i="9" s="1"/>
  <c r="F1967" i="9"/>
  <c r="I1967" i="9" s="1"/>
  <c r="L1967" i="9" s="1"/>
  <c r="M1966" i="9"/>
  <c r="J1966" i="9"/>
  <c r="H1966" i="9"/>
  <c r="K1966" i="9" s="1"/>
  <c r="N1966" i="9" s="1"/>
  <c r="G1966" i="9"/>
  <c r="F1966" i="9"/>
  <c r="I1966" i="9" s="1"/>
  <c r="L1966" i="9" s="1"/>
  <c r="L1965" i="9"/>
  <c r="I1965" i="9"/>
  <c r="H1965" i="9"/>
  <c r="K1965" i="9" s="1"/>
  <c r="N1965" i="9" s="1"/>
  <c r="G1965" i="9"/>
  <c r="J1965" i="9" s="1"/>
  <c r="M1965" i="9" s="1"/>
  <c r="F1965" i="9"/>
  <c r="K1964" i="9"/>
  <c r="N1964" i="9" s="1"/>
  <c r="H1964" i="9"/>
  <c r="G1964" i="9"/>
  <c r="J1964" i="9" s="1"/>
  <c r="M1964" i="9" s="1"/>
  <c r="F1964" i="9"/>
  <c r="I1964" i="9" s="1"/>
  <c r="L1964" i="9" s="1"/>
  <c r="N1963" i="9"/>
  <c r="K1963" i="9"/>
  <c r="H1963" i="9"/>
  <c r="G1963" i="9"/>
  <c r="J1963" i="9" s="1"/>
  <c r="M1963" i="9" s="1"/>
  <c r="F1963" i="9"/>
  <c r="I1963" i="9" s="1"/>
  <c r="L1963" i="9" s="1"/>
  <c r="M1962" i="9"/>
  <c r="J1962" i="9"/>
  <c r="H1962" i="9"/>
  <c r="K1962" i="9" s="1"/>
  <c r="N1962" i="9" s="1"/>
  <c r="G1962" i="9"/>
  <c r="F1962" i="9"/>
  <c r="I1962" i="9" s="1"/>
  <c r="L1962" i="9" s="1"/>
  <c r="L1961" i="9"/>
  <c r="I1961" i="9"/>
  <c r="H1961" i="9"/>
  <c r="K1961" i="9" s="1"/>
  <c r="N1961" i="9" s="1"/>
  <c r="G1961" i="9"/>
  <c r="J1961" i="9" s="1"/>
  <c r="M1961" i="9" s="1"/>
  <c r="F1961" i="9"/>
  <c r="K1960" i="9"/>
  <c r="N1960" i="9" s="1"/>
  <c r="H1960" i="9"/>
  <c r="G1960" i="9"/>
  <c r="J1960" i="9" s="1"/>
  <c r="M1960" i="9" s="1"/>
  <c r="F1960" i="9"/>
  <c r="I1960" i="9" s="1"/>
  <c r="L1960" i="9" s="1"/>
  <c r="N1959" i="9"/>
  <c r="K1959" i="9"/>
  <c r="H1959" i="9"/>
  <c r="G1959" i="9"/>
  <c r="J1959" i="9" s="1"/>
  <c r="M1959" i="9" s="1"/>
  <c r="F1959" i="9"/>
  <c r="I1959" i="9" s="1"/>
  <c r="L1959" i="9" s="1"/>
  <c r="M1958" i="9"/>
  <c r="J1958" i="9"/>
  <c r="H1958" i="9"/>
  <c r="K1958" i="9" s="1"/>
  <c r="N1958" i="9" s="1"/>
  <c r="G1958" i="9"/>
  <c r="F1958" i="9"/>
  <c r="I1958" i="9" s="1"/>
  <c r="L1958" i="9" s="1"/>
  <c r="L1957" i="9"/>
  <c r="I1957" i="9"/>
  <c r="H1957" i="9"/>
  <c r="K1957" i="9" s="1"/>
  <c r="N1957" i="9" s="1"/>
  <c r="G1957" i="9"/>
  <c r="J1957" i="9" s="1"/>
  <c r="M1957" i="9" s="1"/>
  <c r="F1957" i="9"/>
  <c r="L1956" i="9"/>
  <c r="K1956" i="9"/>
  <c r="N1956" i="9" s="1"/>
  <c r="I1956" i="9"/>
  <c r="H1956" i="9"/>
  <c r="G1956" i="9"/>
  <c r="J1956" i="9" s="1"/>
  <c r="M1956" i="9" s="1"/>
  <c r="F1956" i="9"/>
  <c r="N1955" i="9"/>
  <c r="K1955" i="9"/>
  <c r="J1955" i="9"/>
  <c r="M1955" i="9" s="1"/>
  <c r="H1955" i="9"/>
  <c r="G1955" i="9"/>
  <c r="F1955" i="9"/>
  <c r="I1955" i="9" s="1"/>
  <c r="L1955" i="9" s="1"/>
  <c r="N1954" i="9"/>
  <c r="M1954" i="9"/>
  <c r="K1954" i="9"/>
  <c r="J1954" i="9"/>
  <c r="I1954" i="9"/>
  <c r="L1954" i="9" s="1"/>
  <c r="H1954" i="9"/>
  <c r="G1954" i="9"/>
  <c r="F1954" i="9"/>
  <c r="N1953" i="9"/>
  <c r="J1953" i="9"/>
  <c r="M1953" i="9" s="1"/>
  <c r="H1953" i="9"/>
  <c r="K1953" i="9" s="1"/>
  <c r="G1953" i="9"/>
  <c r="F1953" i="9"/>
  <c r="I1953" i="9" s="1"/>
  <c r="L1953" i="9" s="1"/>
  <c r="I1952" i="9"/>
  <c r="L1952" i="9" s="1"/>
  <c r="H1952" i="9"/>
  <c r="K1952" i="9" s="1"/>
  <c r="N1952" i="9" s="1"/>
  <c r="G1952" i="9"/>
  <c r="J1952" i="9" s="1"/>
  <c r="M1952" i="9" s="1"/>
  <c r="F1952" i="9"/>
  <c r="H1951" i="9"/>
  <c r="K1951" i="9" s="1"/>
  <c r="N1951" i="9" s="1"/>
  <c r="G1951" i="9"/>
  <c r="J1951" i="9" s="1"/>
  <c r="M1951" i="9" s="1"/>
  <c r="F1951" i="9"/>
  <c r="I1951" i="9" s="1"/>
  <c r="L1951" i="9" s="1"/>
  <c r="K1950" i="9"/>
  <c r="N1950" i="9" s="1"/>
  <c r="H1950" i="9"/>
  <c r="G1950" i="9"/>
  <c r="J1950" i="9" s="1"/>
  <c r="M1950" i="9" s="1"/>
  <c r="F1950" i="9"/>
  <c r="I1950" i="9" s="1"/>
  <c r="L1950" i="9" s="1"/>
  <c r="J1949" i="9"/>
  <c r="M1949" i="9" s="1"/>
  <c r="H1949" i="9"/>
  <c r="K1949" i="9" s="1"/>
  <c r="N1949" i="9" s="1"/>
  <c r="G1949" i="9"/>
  <c r="F1949" i="9"/>
  <c r="I1949" i="9" s="1"/>
  <c r="L1949" i="9" s="1"/>
  <c r="I1948" i="9"/>
  <c r="L1948" i="9" s="1"/>
  <c r="H1948" i="9"/>
  <c r="K1948" i="9" s="1"/>
  <c r="N1948" i="9" s="1"/>
  <c r="G1948" i="9"/>
  <c r="J1948" i="9" s="1"/>
  <c r="M1948" i="9" s="1"/>
  <c r="F1948" i="9"/>
  <c r="H1947" i="9"/>
  <c r="K1947" i="9" s="1"/>
  <c r="N1947" i="9" s="1"/>
  <c r="G1947" i="9"/>
  <c r="J1947" i="9" s="1"/>
  <c r="M1947" i="9" s="1"/>
  <c r="F1947" i="9"/>
  <c r="I1947" i="9" s="1"/>
  <c r="L1947" i="9" s="1"/>
  <c r="K1946" i="9"/>
  <c r="N1946" i="9" s="1"/>
  <c r="H1946" i="9"/>
  <c r="G1946" i="9"/>
  <c r="J1946" i="9" s="1"/>
  <c r="M1946" i="9" s="1"/>
  <c r="F1946" i="9"/>
  <c r="I1946" i="9" s="1"/>
  <c r="L1946" i="9" s="1"/>
  <c r="J1945" i="9"/>
  <c r="M1945" i="9" s="1"/>
  <c r="H1945" i="9"/>
  <c r="K1945" i="9" s="1"/>
  <c r="N1945" i="9" s="1"/>
  <c r="G1945" i="9"/>
  <c r="F1945" i="9"/>
  <c r="I1945" i="9" s="1"/>
  <c r="L1945" i="9" s="1"/>
  <c r="I1944" i="9"/>
  <c r="L1944" i="9" s="1"/>
  <c r="H1944" i="9"/>
  <c r="K1944" i="9" s="1"/>
  <c r="N1944" i="9" s="1"/>
  <c r="G1944" i="9"/>
  <c r="J1944" i="9" s="1"/>
  <c r="M1944" i="9" s="1"/>
  <c r="F1944" i="9"/>
  <c r="H1943" i="9"/>
  <c r="K1943" i="9" s="1"/>
  <c r="N1943" i="9" s="1"/>
  <c r="G1943" i="9"/>
  <c r="J1943" i="9" s="1"/>
  <c r="M1943" i="9" s="1"/>
  <c r="F1943" i="9"/>
  <c r="I1943" i="9" s="1"/>
  <c r="L1943" i="9" s="1"/>
  <c r="K1942" i="9"/>
  <c r="N1942" i="9" s="1"/>
  <c r="H1942" i="9"/>
  <c r="G1942" i="9"/>
  <c r="J1942" i="9" s="1"/>
  <c r="M1942" i="9" s="1"/>
  <c r="F1942" i="9"/>
  <c r="I1942" i="9" s="1"/>
  <c r="L1942" i="9" s="1"/>
  <c r="J1941" i="9"/>
  <c r="M1941" i="9" s="1"/>
  <c r="H1941" i="9"/>
  <c r="K1941" i="9" s="1"/>
  <c r="N1941" i="9" s="1"/>
  <c r="G1941" i="9"/>
  <c r="F1941" i="9"/>
  <c r="I1941" i="9" s="1"/>
  <c r="L1941" i="9" s="1"/>
  <c r="I1940" i="9"/>
  <c r="L1940" i="9" s="1"/>
  <c r="H1940" i="9"/>
  <c r="K1940" i="9" s="1"/>
  <c r="N1940" i="9" s="1"/>
  <c r="G1940" i="9"/>
  <c r="J1940" i="9" s="1"/>
  <c r="M1940" i="9" s="1"/>
  <c r="F1940" i="9"/>
  <c r="H1939" i="9"/>
  <c r="K1939" i="9" s="1"/>
  <c r="N1939" i="9" s="1"/>
  <c r="G1939" i="9"/>
  <c r="J1939" i="9" s="1"/>
  <c r="M1939" i="9" s="1"/>
  <c r="F1939" i="9"/>
  <c r="I1939" i="9" s="1"/>
  <c r="L1939" i="9" s="1"/>
  <c r="K1938" i="9"/>
  <c r="N1938" i="9" s="1"/>
  <c r="H1938" i="9"/>
  <c r="G1938" i="9"/>
  <c r="J1938" i="9" s="1"/>
  <c r="M1938" i="9" s="1"/>
  <c r="F1938" i="9"/>
  <c r="I1938" i="9" s="1"/>
  <c r="L1938" i="9" s="1"/>
  <c r="J1937" i="9"/>
  <c r="M1937" i="9" s="1"/>
  <c r="H1937" i="9"/>
  <c r="K1937" i="9" s="1"/>
  <c r="N1937" i="9" s="1"/>
  <c r="G1937" i="9"/>
  <c r="F1937" i="9"/>
  <c r="I1937" i="9" s="1"/>
  <c r="L1937" i="9" s="1"/>
  <c r="I1936" i="9"/>
  <c r="L1936" i="9" s="1"/>
  <c r="H1936" i="9"/>
  <c r="K1936" i="9" s="1"/>
  <c r="N1936" i="9" s="1"/>
  <c r="G1936" i="9"/>
  <c r="J1936" i="9" s="1"/>
  <c r="M1936" i="9" s="1"/>
  <c r="F1936" i="9"/>
  <c r="H1935" i="9"/>
  <c r="K1935" i="9" s="1"/>
  <c r="N1935" i="9" s="1"/>
  <c r="G1935" i="9"/>
  <c r="J1935" i="9" s="1"/>
  <c r="M1935" i="9" s="1"/>
  <c r="F1935" i="9"/>
  <c r="I1935" i="9" s="1"/>
  <c r="L1935" i="9" s="1"/>
  <c r="K1934" i="9"/>
  <c r="N1934" i="9" s="1"/>
  <c r="H1934" i="9"/>
  <c r="G1934" i="9"/>
  <c r="J1934" i="9" s="1"/>
  <c r="M1934" i="9" s="1"/>
  <c r="F1934" i="9"/>
  <c r="I1934" i="9" s="1"/>
  <c r="L1934" i="9" s="1"/>
  <c r="N1933" i="9"/>
  <c r="K1933" i="9"/>
  <c r="J1933" i="9"/>
  <c r="M1933" i="9" s="1"/>
  <c r="H1933" i="9"/>
  <c r="G1933" i="9"/>
  <c r="F1933" i="9"/>
  <c r="I1933" i="9" s="1"/>
  <c r="L1933" i="9" s="1"/>
  <c r="M1932" i="9"/>
  <c r="J1932" i="9"/>
  <c r="I1932" i="9"/>
  <c r="L1932" i="9" s="1"/>
  <c r="H1932" i="9"/>
  <c r="K1932" i="9" s="1"/>
  <c r="N1932" i="9" s="1"/>
  <c r="G1932" i="9"/>
  <c r="F1932" i="9"/>
  <c r="L1931" i="9"/>
  <c r="I1931" i="9"/>
  <c r="H1931" i="9"/>
  <c r="K1931" i="9" s="1"/>
  <c r="N1931" i="9" s="1"/>
  <c r="G1931" i="9"/>
  <c r="J1931" i="9" s="1"/>
  <c r="M1931" i="9" s="1"/>
  <c r="F1931" i="9"/>
  <c r="K1930" i="9"/>
  <c r="N1930" i="9" s="1"/>
  <c r="H1930" i="9"/>
  <c r="G1930" i="9"/>
  <c r="J1930" i="9" s="1"/>
  <c r="M1930" i="9" s="1"/>
  <c r="F1930" i="9"/>
  <c r="I1930" i="9" s="1"/>
  <c r="L1930" i="9" s="1"/>
  <c r="N1929" i="9"/>
  <c r="K1929" i="9"/>
  <c r="J1929" i="9"/>
  <c r="M1929" i="9" s="1"/>
  <c r="H1929" i="9"/>
  <c r="G1929" i="9"/>
  <c r="F1929" i="9"/>
  <c r="I1929" i="9" s="1"/>
  <c r="L1929" i="9" s="1"/>
  <c r="M1928" i="9"/>
  <c r="J1928" i="9"/>
  <c r="I1928" i="9"/>
  <c r="L1928" i="9" s="1"/>
  <c r="H1928" i="9"/>
  <c r="K1928" i="9" s="1"/>
  <c r="N1928" i="9" s="1"/>
  <c r="G1928" i="9"/>
  <c r="F1928" i="9"/>
  <c r="L1927" i="9"/>
  <c r="I1927" i="9"/>
  <c r="H1927" i="9"/>
  <c r="K1927" i="9" s="1"/>
  <c r="N1927" i="9" s="1"/>
  <c r="G1927" i="9"/>
  <c r="J1927" i="9" s="1"/>
  <c r="M1927" i="9" s="1"/>
  <c r="F1927" i="9"/>
  <c r="K1926" i="9"/>
  <c r="N1926" i="9" s="1"/>
  <c r="H1926" i="9"/>
  <c r="G1926" i="9"/>
  <c r="J1926" i="9" s="1"/>
  <c r="M1926" i="9" s="1"/>
  <c r="F1926" i="9"/>
  <c r="I1926" i="9" s="1"/>
  <c r="L1926" i="9" s="1"/>
  <c r="N1925" i="9"/>
  <c r="K1925" i="9"/>
  <c r="J1925" i="9"/>
  <c r="M1925" i="9" s="1"/>
  <c r="H1925" i="9"/>
  <c r="G1925" i="9"/>
  <c r="F1925" i="9"/>
  <c r="I1925" i="9" s="1"/>
  <c r="L1925" i="9" s="1"/>
  <c r="M1924" i="9"/>
  <c r="J1924" i="9"/>
  <c r="I1924" i="9"/>
  <c r="L1924" i="9" s="1"/>
  <c r="H1924" i="9"/>
  <c r="K1924" i="9" s="1"/>
  <c r="N1924" i="9" s="1"/>
  <c r="G1924" i="9"/>
  <c r="F1924" i="9"/>
  <c r="L1923" i="9"/>
  <c r="I1923" i="9"/>
  <c r="H1923" i="9"/>
  <c r="K1923" i="9" s="1"/>
  <c r="N1923" i="9" s="1"/>
  <c r="G1923" i="9"/>
  <c r="J1923" i="9" s="1"/>
  <c r="M1923" i="9" s="1"/>
  <c r="F1923" i="9"/>
  <c r="K1922" i="9"/>
  <c r="N1922" i="9" s="1"/>
  <c r="H1922" i="9"/>
  <c r="G1922" i="9"/>
  <c r="J1922" i="9" s="1"/>
  <c r="M1922" i="9" s="1"/>
  <c r="F1922" i="9"/>
  <c r="I1922" i="9" s="1"/>
  <c r="L1922" i="9" s="1"/>
  <c r="N1921" i="9"/>
  <c r="K1921" i="9"/>
  <c r="J1921" i="9"/>
  <c r="M1921" i="9" s="1"/>
  <c r="H1921" i="9"/>
  <c r="G1921" i="9"/>
  <c r="F1921" i="9"/>
  <c r="I1921" i="9" s="1"/>
  <c r="L1921" i="9" s="1"/>
  <c r="M1920" i="9"/>
  <c r="J1920" i="9"/>
  <c r="I1920" i="9"/>
  <c r="L1920" i="9" s="1"/>
  <c r="H1920" i="9"/>
  <c r="K1920" i="9" s="1"/>
  <c r="N1920" i="9" s="1"/>
  <c r="G1920" i="9"/>
  <c r="F1920" i="9"/>
  <c r="I1919" i="9"/>
  <c r="L1919" i="9" s="1"/>
  <c r="H1919" i="9"/>
  <c r="K1919" i="9" s="1"/>
  <c r="N1919" i="9" s="1"/>
  <c r="G1919" i="9"/>
  <c r="J1919" i="9" s="1"/>
  <c r="M1919" i="9" s="1"/>
  <c r="F1919" i="9"/>
  <c r="H1918" i="9"/>
  <c r="K1918" i="9" s="1"/>
  <c r="N1918" i="9" s="1"/>
  <c r="G1918" i="9"/>
  <c r="J1918" i="9" s="1"/>
  <c r="M1918" i="9" s="1"/>
  <c r="F1918" i="9"/>
  <c r="I1918" i="9" s="1"/>
  <c r="L1918" i="9" s="1"/>
  <c r="K1917" i="9"/>
  <c r="N1917" i="9" s="1"/>
  <c r="H1917" i="9"/>
  <c r="G1917" i="9"/>
  <c r="J1917" i="9" s="1"/>
  <c r="M1917" i="9" s="1"/>
  <c r="F1917" i="9"/>
  <c r="I1917" i="9" s="1"/>
  <c r="L1917" i="9" s="1"/>
  <c r="J1916" i="9"/>
  <c r="M1916" i="9" s="1"/>
  <c r="H1916" i="9"/>
  <c r="K1916" i="9" s="1"/>
  <c r="N1916" i="9" s="1"/>
  <c r="G1916" i="9"/>
  <c r="F1916" i="9"/>
  <c r="I1916" i="9" s="1"/>
  <c r="L1916" i="9" s="1"/>
  <c r="I1915" i="9"/>
  <c r="L1915" i="9" s="1"/>
  <c r="H1915" i="9"/>
  <c r="K1915" i="9" s="1"/>
  <c r="N1915" i="9" s="1"/>
  <c r="G1915" i="9"/>
  <c r="J1915" i="9" s="1"/>
  <c r="M1915" i="9" s="1"/>
  <c r="F1915" i="9"/>
  <c r="H1914" i="9"/>
  <c r="K1914" i="9" s="1"/>
  <c r="N1914" i="9" s="1"/>
  <c r="G1914" i="9"/>
  <c r="J1914" i="9" s="1"/>
  <c r="M1914" i="9" s="1"/>
  <c r="F1914" i="9"/>
  <c r="I1914" i="9" s="1"/>
  <c r="L1914" i="9" s="1"/>
  <c r="K1913" i="9"/>
  <c r="N1913" i="9" s="1"/>
  <c r="H1913" i="9"/>
  <c r="G1913" i="9"/>
  <c r="J1913" i="9" s="1"/>
  <c r="M1913" i="9" s="1"/>
  <c r="F1913" i="9"/>
  <c r="I1913" i="9" s="1"/>
  <c r="L1913" i="9" s="1"/>
  <c r="N1912" i="9"/>
  <c r="K1912" i="9"/>
  <c r="J1912" i="9"/>
  <c r="M1912" i="9" s="1"/>
  <c r="H1912" i="9"/>
  <c r="G1912" i="9"/>
  <c r="F1912" i="9"/>
  <c r="I1912" i="9" s="1"/>
  <c r="L1912" i="9" s="1"/>
  <c r="M1911" i="9"/>
  <c r="J1911" i="9"/>
  <c r="I1911" i="9"/>
  <c r="L1911" i="9" s="1"/>
  <c r="H1911" i="9"/>
  <c r="K1911" i="9" s="1"/>
  <c r="N1911" i="9" s="1"/>
  <c r="G1911" i="9"/>
  <c r="F1911" i="9"/>
  <c r="L1910" i="9"/>
  <c r="I1910" i="9"/>
  <c r="H1910" i="9"/>
  <c r="K1910" i="9" s="1"/>
  <c r="N1910" i="9" s="1"/>
  <c r="G1910" i="9"/>
  <c r="J1910" i="9" s="1"/>
  <c r="M1910" i="9" s="1"/>
  <c r="F1910" i="9"/>
  <c r="K1909" i="9"/>
  <c r="N1909" i="9" s="1"/>
  <c r="H1909" i="9"/>
  <c r="G1909" i="9"/>
  <c r="J1909" i="9" s="1"/>
  <c r="M1909" i="9" s="1"/>
  <c r="F1909" i="9"/>
  <c r="I1909" i="9" s="1"/>
  <c r="L1909" i="9" s="1"/>
  <c r="N1908" i="9"/>
  <c r="K1908" i="9"/>
  <c r="J1908" i="9"/>
  <c r="M1908" i="9" s="1"/>
  <c r="H1908" i="9"/>
  <c r="G1908" i="9"/>
  <c r="F1908" i="9"/>
  <c r="I1908" i="9" s="1"/>
  <c r="L1908" i="9" s="1"/>
  <c r="M1907" i="9"/>
  <c r="J1907" i="9"/>
  <c r="I1907" i="9"/>
  <c r="L1907" i="9" s="1"/>
  <c r="H1907" i="9"/>
  <c r="K1907" i="9" s="1"/>
  <c r="N1907" i="9" s="1"/>
  <c r="G1907" i="9"/>
  <c r="F1907" i="9"/>
  <c r="L1906" i="9"/>
  <c r="I1906" i="9"/>
  <c r="H1906" i="9"/>
  <c r="K1906" i="9" s="1"/>
  <c r="N1906" i="9" s="1"/>
  <c r="G1906" i="9"/>
  <c r="J1906" i="9" s="1"/>
  <c r="M1906" i="9" s="1"/>
  <c r="F1906" i="9"/>
  <c r="K1905" i="9"/>
  <c r="N1905" i="9" s="1"/>
  <c r="H1905" i="9"/>
  <c r="G1905" i="9"/>
  <c r="J1905" i="9" s="1"/>
  <c r="M1905" i="9" s="1"/>
  <c r="F1905" i="9"/>
  <c r="I1905" i="9" s="1"/>
  <c r="L1905" i="9" s="1"/>
  <c r="N1904" i="9"/>
  <c r="K1904" i="9"/>
  <c r="J1904" i="9"/>
  <c r="M1904" i="9" s="1"/>
  <c r="H1904" i="9"/>
  <c r="G1904" i="9"/>
  <c r="F1904" i="9"/>
  <c r="I1904" i="9" s="1"/>
  <c r="L1904" i="9" s="1"/>
  <c r="M1903" i="9"/>
  <c r="J1903" i="9"/>
  <c r="I1903" i="9"/>
  <c r="L1903" i="9" s="1"/>
  <c r="H1903" i="9"/>
  <c r="K1903" i="9" s="1"/>
  <c r="N1903" i="9" s="1"/>
  <c r="G1903" i="9"/>
  <c r="F1903" i="9"/>
  <c r="L1902" i="9"/>
  <c r="I1902" i="9"/>
  <c r="H1902" i="9"/>
  <c r="K1902" i="9" s="1"/>
  <c r="N1902" i="9" s="1"/>
  <c r="G1902" i="9"/>
  <c r="J1902" i="9" s="1"/>
  <c r="M1902" i="9" s="1"/>
  <c r="F1902" i="9"/>
  <c r="K1901" i="9"/>
  <c r="N1901" i="9" s="1"/>
  <c r="H1901" i="9"/>
  <c r="G1901" i="9"/>
  <c r="J1901" i="9" s="1"/>
  <c r="M1901" i="9" s="1"/>
  <c r="F1901" i="9"/>
  <c r="I1901" i="9" s="1"/>
  <c r="L1901" i="9" s="1"/>
  <c r="N1900" i="9"/>
  <c r="K1900" i="9"/>
  <c r="J1900" i="9"/>
  <c r="M1900" i="9" s="1"/>
  <c r="H1900" i="9"/>
  <c r="G1900" i="9"/>
  <c r="F1900" i="9"/>
  <c r="I1900" i="9" s="1"/>
  <c r="L1900" i="9" s="1"/>
  <c r="M1899" i="9"/>
  <c r="J1899" i="9"/>
  <c r="I1899" i="9"/>
  <c r="L1899" i="9" s="1"/>
  <c r="H1899" i="9"/>
  <c r="K1899" i="9" s="1"/>
  <c r="N1899" i="9" s="1"/>
  <c r="G1899" i="9"/>
  <c r="F1899" i="9"/>
  <c r="L1898" i="9"/>
  <c r="I1898" i="9"/>
  <c r="H1898" i="9"/>
  <c r="K1898" i="9" s="1"/>
  <c r="N1898" i="9" s="1"/>
  <c r="G1898" i="9"/>
  <c r="J1898" i="9" s="1"/>
  <c r="M1898" i="9" s="1"/>
  <c r="F1898" i="9"/>
  <c r="K1897" i="9"/>
  <c r="N1897" i="9" s="1"/>
  <c r="H1897" i="9"/>
  <c r="G1897" i="9"/>
  <c r="J1897" i="9" s="1"/>
  <c r="M1897" i="9" s="1"/>
  <c r="F1897" i="9"/>
  <c r="I1897" i="9" s="1"/>
  <c r="L1897" i="9" s="1"/>
  <c r="N1896" i="9"/>
  <c r="K1896" i="9"/>
  <c r="J1896" i="9"/>
  <c r="M1896" i="9" s="1"/>
  <c r="H1896" i="9"/>
  <c r="G1896" i="9"/>
  <c r="F1896" i="9"/>
  <c r="I1896" i="9" s="1"/>
  <c r="L1896" i="9" s="1"/>
  <c r="M1895" i="9"/>
  <c r="J1895" i="9"/>
  <c r="I1895" i="9"/>
  <c r="L1895" i="9" s="1"/>
  <c r="H1895" i="9"/>
  <c r="K1895" i="9" s="1"/>
  <c r="N1895" i="9" s="1"/>
  <c r="G1895" i="9"/>
  <c r="F1895" i="9"/>
  <c r="L1894" i="9"/>
  <c r="I1894" i="9"/>
  <c r="H1894" i="9"/>
  <c r="K1894" i="9" s="1"/>
  <c r="N1894" i="9" s="1"/>
  <c r="G1894" i="9"/>
  <c r="J1894" i="9" s="1"/>
  <c r="M1894" i="9" s="1"/>
  <c r="F1894" i="9"/>
  <c r="K1893" i="9"/>
  <c r="N1893" i="9" s="1"/>
  <c r="H1893" i="9"/>
  <c r="G1893" i="9"/>
  <c r="J1893" i="9" s="1"/>
  <c r="M1893" i="9" s="1"/>
  <c r="F1893" i="9"/>
  <c r="I1893" i="9" s="1"/>
  <c r="L1893" i="9" s="1"/>
  <c r="N1892" i="9"/>
  <c r="K1892" i="9"/>
  <c r="J1892" i="9"/>
  <c r="M1892" i="9" s="1"/>
  <c r="H1892" i="9"/>
  <c r="G1892" i="9"/>
  <c r="F1892" i="9"/>
  <c r="I1892" i="9" s="1"/>
  <c r="L1892" i="9" s="1"/>
  <c r="M1891" i="9"/>
  <c r="J1891" i="9"/>
  <c r="I1891" i="9"/>
  <c r="L1891" i="9" s="1"/>
  <c r="H1891" i="9"/>
  <c r="K1891" i="9" s="1"/>
  <c r="N1891" i="9" s="1"/>
  <c r="G1891" i="9"/>
  <c r="F1891" i="9"/>
  <c r="L1890" i="9"/>
  <c r="I1890" i="9"/>
  <c r="H1890" i="9"/>
  <c r="K1890" i="9" s="1"/>
  <c r="N1890" i="9" s="1"/>
  <c r="G1890" i="9"/>
  <c r="J1890" i="9" s="1"/>
  <c r="M1890" i="9" s="1"/>
  <c r="F1890" i="9"/>
  <c r="K1889" i="9"/>
  <c r="N1889" i="9" s="1"/>
  <c r="H1889" i="9"/>
  <c r="G1889" i="9"/>
  <c r="J1889" i="9" s="1"/>
  <c r="M1889" i="9" s="1"/>
  <c r="F1889" i="9"/>
  <c r="I1889" i="9" s="1"/>
  <c r="L1889" i="9" s="1"/>
  <c r="N1888" i="9"/>
  <c r="K1888" i="9"/>
  <c r="J1888" i="9"/>
  <c r="M1888" i="9" s="1"/>
  <c r="H1888" i="9"/>
  <c r="G1888" i="9"/>
  <c r="F1888" i="9"/>
  <c r="I1888" i="9" s="1"/>
  <c r="L1888" i="9" s="1"/>
  <c r="M1887" i="9"/>
  <c r="J1887" i="9"/>
  <c r="I1887" i="9"/>
  <c r="L1887" i="9" s="1"/>
  <c r="H1887" i="9"/>
  <c r="K1887" i="9" s="1"/>
  <c r="N1887" i="9" s="1"/>
  <c r="G1887" i="9"/>
  <c r="F1887" i="9"/>
  <c r="L1886" i="9"/>
  <c r="I1886" i="9"/>
  <c r="H1886" i="9"/>
  <c r="K1886" i="9" s="1"/>
  <c r="N1886" i="9" s="1"/>
  <c r="G1886" i="9"/>
  <c r="J1886" i="9" s="1"/>
  <c r="M1886" i="9" s="1"/>
  <c r="F1886" i="9"/>
  <c r="H1885" i="9"/>
  <c r="K1885" i="9" s="1"/>
  <c r="N1885" i="9" s="1"/>
  <c r="G1885" i="9"/>
  <c r="J1885" i="9" s="1"/>
  <c r="M1885" i="9" s="1"/>
  <c r="F1885" i="9"/>
  <c r="I1885" i="9" s="1"/>
  <c r="L1885" i="9" s="1"/>
  <c r="K1884" i="9"/>
  <c r="N1884" i="9" s="1"/>
  <c r="H1884" i="9"/>
  <c r="G1884" i="9"/>
  <c r="J1884" i="9" s="1"/>
  <c r="M1884" i="9" s="1"/>
  <c r="F1884" i="9"/>
  <c r="I1884" i="9" s="1"/>
  <c r="L1884" i="9" s="1"/>
  <c r="J1883" i="9"/>
  <c r="M1883" i="9" s="1"/>
  <c r="H1883" i="9"/>
  <c r="K1883" i="9" s="1"/>
  <c r="N1883" i="9" s="1"/>
  <c r="G1883" i="9"/>
  <c r="F1883" i="9"/>
  <c r="I1883" i="9" s="1"/>
  <c r="L1883" i="9" s="1"/>
  <c r="I1882" i="9"/>
  <c r="L1882" i="9" s="1"/>
  <c r="H1882" i="9"/>
  <c r="K1882" i="9" s="1"/>
  <c r="N1882" i="9" s="1"/>
  <c r="G1882" i="9"/>
  <c r="J1882" i="9" s="1"/>
  <c r="M1882" i="9" s="1"/>
  <c r="F1882" i="9"/>
  <c r="H1881" i="9"/>
  <c r="K1881" i="9" s="1"/>
  <c r="N1881" i="9" s="1"/>
  <c r="G1881" i="9"/>
  <c r="J1881" i="9" s="1"/>
  <c r="M1881" i="9" s="1"/>
  <c r="F1881" i="9"/>
  <c r="I1881" i="9" s="1"/>
  <c r="L1881" i="9" s="1"/>
  <c r="K1880" i="9"/>
  <c r="N1880" i="9" s="1"/>
  <c r="H1880" i="9"/>
  <c r="G1880" i="9"/>
  <c r="J1880" i="9" s="1"/>
  <c r="M1880" i="9" s="1"/>
  <c r="F1880" i="9"/>
  <c r="I1880" i="9" s="1"/>
  <c r="L1880" i="9" s="1"/>
  <c r="J1879" i="9"/>
  <c r="M1879" i="9" s="1"/>
  <c r="H1879" i="9"/>
  <c r="K1879" i="9" s="1"/>
  <c r="N1879" i="9" s="1"/>
  <c r="G1879" i="9"/>
  <c r="F1879" i="9"/>
  <c r="I1879" i="9" s="1"/>
  <c r="L1879" i="9" s="1"/>
  <c r="I1878" i="9"/>
  <c r="L1878" i="9" s="1"/>
  <c r="H1878" i="9"/>
  <c r="K1878" i="9" s="1"/>
  <c r="N1878" i="9" s="1"/>
  <c r="G1878" i="9"/>
  <c r="J1878" i="9" s="1"/>
  <c r="M1878" i="9" s="1"/>
  <c r="F1878" i="9"/>
  <c r="H1877" i="9"/>
  <c r="K1877" i="9" s="1"/>
  <c r="N1877" i="9" s="1"/>
  <c r="G1877" i="9"/>
  <c r="J1877" i="9" s="1"/>
  <c r="M1877" i="9" s="1"/>
  <c r="F1877" i="9"/>
  <c r="I1877" i="9" s="1"/>
  <c r="L1877" i="9" s="1"/>
  <c r="K1876" i="9"/>
  <c r="N1876" i="9" s="1"/>
  <c r="H1876" i="9"/>
  <c r="G1876" i="9"/>
  <c r="J1876" i="9" s="1"/>
  <c r="M1876" i="9" s="1"/>
  <c r="F1876" i="9"/>
  <c r="I1876" i="9" s="1"/>
  <c r="L1876" i="9" s="1"/>
  <c r="J1875" i="9"/>
  <c r="M1875" i="9" s="1"/>
  <c r="H1875" i="9"/>
  <c r="K1875" i="9" s="1"/>
  <c r="N1875" i="9" s="1"/>
  <c r="G1875" i="9"/>
  <c r="F1875" i="9"/>
  <c r="I1875" i="9" s="1"/>
  <c r="L1875" i="9" s="1"/>
  <c r="I1874" i="9"/>
  <c r="L1874" i="9" s="1"/>
  <c r="H1874" i="9"/>
  <c r="K1874" i="9" s="1"/>
  <c r="N1874" i="9" s="1"/>
  <c r="G1874" i="9"/>
  <c r="J1874" i="9" s="1"/>
  <c r="M1874" i="9" s="1"/>
  <c r="F1874" i="9"/>
  <c r="H1873" i="9"/>
  <c r="K1873" i="9" s="1"/>
  <c r="N1873" i="9" s="1"/>
  <c r="G1873" i="9"/>
  <c r="J1873" i="9" s="1"/>
  <c r="M1873" i="9" s="1"/>
  <c r="F1873" i="9"/>
  <c r="I1873" i="9" s="1"/>
  <c r="L1873" i="9" s="1"/>
  <c r="K1872" i="9"/>
  <c r="N1872" i="9" s="1"/>
  <c r="H1872" i="9"/>
  <c r="G1872" i="9"/>
  <c r="J1872" i="9" s="1"/>
  <c r="M1872" i="9" s="1"/>
  <c r="F1872" i="9"/>
  <c r="I1872" i="9" s="1"/>
  <c r="L1872" i="9" s="1"/>
  <c r="J1871" i="9"/>
  <c r="M1871" i="9" s="1"/>
  <c r="H1871" i="9"/>
  <c r="K1871" i="9" s="1"/>
  <c r="N1871" i="9" s="1"/>
  <c r="G1871" i="9"/>
  <c r="F1871" i="9"/>
  <c r="I1871" i="9" s="1"/>
  <c r="L1871" i="9" s="1"/>
  <c r="M1870" i="9"/>
  <c r="J1870" i="9"/>
  <c r="I1870" i="9"/>
  <c r="L1870" i="9" s="1"/>
  <c r="H1870" i="9"/>
  <c r="K1870" i="9" s="1"/>
  <c r="N1870" i="9" s="1"/>
  <c r="G1870" i="9"/>
  <c r="F1870" i="9"/>
  <c r="L1869" i="9"/>
  <c r="I1869" i="9"/>
  <c r="H1869" i="9"/>
  <c r="K1869" i="9" s="1"/>
  <c r="N1869" i="9" s="1"/>
  <c r="G1869" i="9"/>
  <c r="J1869" i="9" s="1"/>
  <c r="M1869" i="9" s="1"/>
  <c r="F1869" i="9"/>
  <c r="K1868" i="9"/>
  <c r="N1868" i="9" s="1"/>
  <c r="H1868" i="9"/>
  <c r="G1868" i="9"/>
  <c r="J1868" i="9" s="1"/>
  <c r="M1868" i="9" s="1"/>
  <c r="F1868" i="9"/>
  <c r="I1868" i="9" s="1"/>
  <c r="L1868" i="9" s="1"/>
  <c r="N1867" i="9"/>
  <c r="K1867" i="9"/>
  <c r="J1867" i="9"/>
  <c r="M1867" i="9" s="1"/>
  <c r="H1867" i="9"/>
  <c r="G1867" i="9"/>
  <c r="F1867" i="9"/>
  <c r="I1867" i="9" s="1"/>
  <c r="L1867" i="9" s="1"/>
  <c r="M1866" i="9"/>
  <c r="J1866" i="9"/>
  <c r="I1866" i="9"/>
  <c r="L1866" i="9" s="1"/>
  <c r="H1866" i="9"/>
  <c r="K1866" i="9" s="1"/>
  <c r="N1866" i="9" s="1"/>
  <c r="G1866" i="9"/>
  <c r="F1866" i="9"/>
  <c r="L1865" i="9"/>
  <c r="I1865" i="9"/>
  <c r="H1865" i="9"/>
  <c r="K1865" i="9" s="1"/>
  <c r="N1865" i="9" s="1"/>
  <c r="G1865" i="9"/>
  <c r="J1865" i="9" s="1"/>
  <c r="M1865" i="9" s="1"/>
  <c r="F1865" i="9"/>
  <c r="K1864" i="9"/>
  <c r="N1864" i="9" s="1"/>
  <c r="H1864" i="9"/>
  <c r="G1864" i="9"/>
  <c r="J1864" i="9" s="1"/>
  <c r="M1864" i="9" s="1"/>
  <c r="F1864" i="9"/>
  <c r="I1864" i="9" s="1"/>
  <c r="L1864" i="9" s="1"/>
  <c r="N1863" i="9"/>
  <c r="K1863" i="9"/>
  <c r="J1863" i="9"/>
  <c r="M1863" i="9" s="1"/>
  <c r="H1863" i="9"/>
  <c r="G1863" i="9"/>
  <c r="F1863" i="9"/>
  <c r="I1863" i="9" s="1"/>
  <c r="L1863" i="9" s="1"/>
  <c r="M1862" i="9"/>
  <c r="J1862" i="9"/>
  <c r="I1862" i="9"/>
  <c r="L1862" i="9" s="1"/>
  <c r="H1862" i="9"/>
  <c r="K1862" i="9" s="1"/>
  <c r="N1862" i="9" s="1"/>
  <c r="G1862" i="9"/>
  <c r="F1862" i="9"/>
  <c r="L1861" i="9"/>
  <c r="I1861" i="9"/>
  <c r="H1861" i="9"/>
  <c r="K1861" i="9" s="1"/>
  <c r="N1861" i="9" s="1"/>
  <c r="G1861" i="9"/>
  <c r="J1861" i="9" s="1"/>
  <c r="M1861" i="9" s="1"/>
  <c r="F1861" i="9"/>
  <c r="K1860" i="9"/>
  <c r="N1860" i="9" s="1"/>
  <c r="H1860" i="9"/>
  <c r="G1860" i="9"/>
  <c r="J1860" i="9" s="1"/>
  <c r="M1860" i="9" s="1"/>
  <c r="F1860" i="9"/>
  <c r="I1860" i="9" s="1"/>
  <c r="L1860" i="9" s="1"/>
  <c r="J1859" i="9"/>
  <c r="M1859" i="9" s="1"/>
  <c r="H1859" i="9"/>
  <c r="K1859" i="9" s="1"/>
  <c r="N1859" i="9" s="1"/>
  <c r="G1859" i="9"/>
  <c r="F1859" i="9"/>
  <c r="I1859" i="9" s="1"/>
  <c r="L1859" i="9" s="1"/>
  <c r="I1858" i="9"/>
  <c r="L1858" i="9" s="1"/>
  <c r="H1858" i="9"/>
  <c r="K1858" i="9" s="1"/>
  <c r="N1858" i="9" s="1"/>
  <c r="G1858" i="9"/>
  <c r="J1858" i="9" s="1"/>
  <c r="M1858" i="9" s="1"/>
  <c r="F1858" i="9"/>
  <c r="H1857" i="9"/>
  <c r="K1857" i="9" s="1"/>
  <c r="N1857" i="9" s="1"/>
  <c r="G1857" i="9"/>
  <c r="J1857" i="9" s="1"/>
  <c r="M1857" i="9" s="1"/>
  <c r="F1857" i="9"/>
  <c r="I1857" i="9" s="1"/>
  <c r="L1857" i="9" s="1"/>
  <c r="K1856" i="9"/>
  <c r="N1856" i="9" s="1"/>
  <c r="H1856" i="9"/>
  <c r="G1856" i="9"/>
  <c r="J1856" i="9" s="1"/>
  <c r="M1856" i="9" s="1"/>
  <c r="F1856" i="9"/>
  <c r="I1856" i="9" s="1"/>
  <c r="L1856" i="9" s="1"/>
  <c r="J1855" i="9"/>
  <c r="M1855" i="9" s="1"/>
  <c r="H1855" i="9"/>
  <c r="K1855" i="9" s="1"/>
  <c r="N1855" i="9" s="1"/>
  <c r="G1855" i="9"/>
  <c r="F1855" i="9"/>
  <c r="I1855" i="9" s="1"/>
  <c r="L1855" i="9" s="1"/>
  <c r="I1854" i="9"/>
  <c r="L1854" i="9" s="1"/>
  <c r="H1854" i="9"/>
  <c r="K1854" i="9" s="1"/>
  <c r="N1854" i="9" s="1"/>
  <c r="G1854" i="9"/>
  <c r="J1854" i="9" s="1"/>
  <c r="M1854" i="9" s="1"/>
  <c r="F1854" i="9"/>
  <c r="H1853" i="9"/>
  <c r="K1853" i="9" s="1"/>
  <c r="N1853" i="9" s="1"/>
  <c r="G1853" i="9"/>
  <c r="J1853" i="9" s="1"/>
  <c r="M1853" i="9" s="1"/>
  <c r="F1853" i="9"/>
  <c r="I1853" i="9" s="1"/>
  <c r="L1853" i="9" s="1"/>
  <c r="K1852" i="9"/>
  <c r="N1852" i="9" s="1"/>
  <c r="H1852" i="9"/>
  <c r="G1852" i="9"/>
  <c r="J1852" i="9" s="1"/>
  <c r="M1852" i="9" s="1"/>
  <c r="F1852" i="9"/>
  <c r="I1852" i="9" s="1"/>
  <c r="L1852" i="9" s="1"/>
  <c r="J1851" i="9"/>
  <c r="M1851" i="9" s="1"/>
  <c r="H1851" i="9"/>
  <c r="K1851" i="9" s="1"/>
  <c r="N1851" i="9" s="1"/>
  <c r="G1851" i="9"/>
  <c r="F1851" i="9"/>
  <c r="I1851" i="9" s="1"/>
  <c r="L1851" i="9" s="1"/>
  <c r="I1850" i="9"/>
  <c r="L1850" i="9" s="1"/>
  <c r="H1850" i="9"/>
  <c r="K1850" i="9" s="1"/>
  <c r="N1850" i="9" s="1"/>
  <c r="G1850" i="9"/>
  <c r="J1850" i="9" s="1"/>
  <c r="M1850" i="9" s="1"/>
  <c r="F1850" i="9"/>
  <c r="H1849" i="9"/>
  <c r="K1849" i="9" s="1"/>
  <c r="N1849" i="9" s="1"/>
  <c r="G1849" i="9"/>
  <c r="J1849" i="9" s="1"/>
  <c r="M1849" i="9" s="1"/>
  <c r="F1849" i="9"/>
  <c r="I1849" i="9" s="1"/>
  <c r="L1849" i="9" s="1"/>
  <c r="K1848" i="9"/>
  <c r="N1848" i="9" s="1"/>
  <c r="H1848" i="9"/>
  <c r="G1848" i="9"/>
  <c r="J1848" i="9" s="1"/>
  <c r="M1848" i="9" s="1"/>
  <c r="F1848" i="9"/>
  <c r="I1848" i="9" s="1"/>
  <c r="L1848" i="9" s="1"/>
  <c r="J1847" i="9"/>
  <c r="M1847" i="9" s="1"/>
  <c r="H1847" i="9"/>
  <c r="K1847" i="9" s="1"/>
  <c r="N1847" i="9" s="1"/>
  <c r="G1847" i="9"/>
  <c r="F1847" i="9"/>
  <c r="I1847" i="9" s="1"/>
  <c r="L1847" i="9" s="1"/>
  <c r="I1846" i="9"/>
  <c r="L1846" i="9" s="1"/>
  <c r="H1846" i="9"/>
  <c r="K1846" i="9" s="1"/>
  <c r="N1846" i="9" s="1"/>
  <c r="G1846" i="9"/>
  <c r="J1846" i="9" s="1"/>
  <c r="M1846" i="9" s="1"/>
  <c r="F1846" i="9"/>
  <c r="H1845" i="9"/>
  <c r="K1845" i="9" s="1"/>
  <c r="N1845" i="9" s="1"/>
  <c r="G1845" i="9"/>
  <c r="J1845" i="9" s="1"/>
  <c r="M1845" i="9" s="1"/>
  <c r="F1845" i="9"/>
  <c r="I1845" i="9" s="1"/>
  <c r="L1845" i="9" s="1"/>
  <c r="K1844" i="9"/>
  <c r="N1844" i="9" s="1"/>
  <c r="H1844" i="9"/>
  <c r="G1844" i="9"/>
  <c r="J1844" i="9" s="1"/>
  <c r="M1844" i="9" s="1"/>
  <c r="F1844" i="9"/>
  <c r="I1844" i="9" s="1"/>
  <c r="L1844" i="9" s="1"/>
  <c r="J1843" i="9"/>
  <c r="M1843" i="9" s="1"/>
  <c r="H1843" i="9"/>
  <c r="K1843" i="9" s="1"/>
  <c r="N1843" i="9" s="1"/>
  <c r="G1843" i="9"/>
  <c r="F1843" i="9"/>
  <c r="I1843" i="9" s="1"/>
  <c r="L1843" i="9" s="1"/>
  <c r="I1842" i="9"/>
  <c r="L1842" i="9" s="1"/>
  <c r="H1842" i="9"/>
  <c r="K1842" i="9" s="1"/>
  <c r="N1842" i="9" s="1"/>
  <c r="G1842" i="9"/>
  <c r="J1842" i="9" s="1"/>
  <c r="M1842" i="9" s="1"/>
  <c r="F1842" i="9"/>
  <c r="H1841" i="9"/>
  <c r="K1841" i="9" s="1"/>
  <c r="N1841" i="9" s="1"/>
  <c r="G1841" i="9"/>
  <c r="J1841" i="9" s="1"/>
  <c r="M1841" i="9" s="1"/>
  <c r="F1841" i="9"/>
  <c r="I1841" i="9" s="1"/>
  <c r="L1841" i="9" s="1"/>
  <c r="K1840" i="9"/>
  <c r="N1840" i="9" s="1"/>
  <c r="H1840" i="9"/>
  <c r="G1840" i="9"/>
  <c r="J1840" i="9" s="1"/>
  <c r="M1840" i="9" s="1"/>
  <c r="F1840" i="9"/>
  <c r="I1840" i="9" s="1"/>
  <c r="L1840" i="9" s="1"/>
  <c r="J1839" i="9"/>
  <c r="M1839" i="9" s="1"/>
  <c r="H1839" i="9"/>
  <c r="K1839" i="9" s="1"/>
  <c r="N1839" i="9" s="1"/>
  <c r="G1839" i="9"/>
  <c r="F1839" i="9"/>
  <c r="I1839" i="9" s="1"/>
  <c r="L1839" i="9" s="1"/>
  <c r="I1838" i="9"/>
  <c r="L1838" i="9" s="1"/>
  <c r="H1838" i="9"/>
  <c r="K1838" i="9" s="1"/>
  <c r="N1838" i="9" s="1"/>
  <c r="G1838" i="9"/>
  <c r="J1838" i="9" s="1"/>
  <c r="M1838" i="9" s="1"/>
  <c r="F1838" i="9"/>
  <c r="H1837" i="9"/>
  <c r="K1837" i="9" s="1"/>
  <c r="N1837" i="9" s="1"/>
  <c r="G1837" i="9"/>
  <c r="J1837" i="9" s="1"/>
  <c r="M1837" i="9" s="1"/>
  <c r="F1837" i="9"/>
  <c r="I1837" i="9" s="1"/>
  <c r="L1837" i="9" s="1"/>
  <c r="K1836" i="9"/>
  <c r="N1836" i="9" s="1"/>
  <c r="H1836" i="9"/>
  <c r="G1836" i="9"/>
  <c r="J1836" i="9" s="1"/>
  <c r="M1836" i="9" s="1"/>
  <c r="F1836" i="9"/>
  <c r="I1836" i="9" s="1"/>
  <c r="L1836" i="9" s="1"/>
  <c r="J1835" i="9"/>
  <c r="M1835" i="9" s="1"/>
  <c r="H1835" i="9"/>
  <c r="K1835" i="9" s="1"/>
  <c r="N1835" i="9" s="1"/>
  <c r="G1835" i="9"/>
  <c r="F1835" i="9"/>
  <c r="I1835" i="9" s="1"/>
  <c r="L1835" i="9" s="1"/>
  <c r="I1834" i="9"/>
  <c r="L1834" i="9" s="1"/>
  <c r="H1834" i="9"/>
  <c r="K1834" i="9" s="1"/>
  <c r="N1834" i="9" s="1"/>
  <c r="G1834" i="9"/>
  <c r="J1834" i="9" s="1"/>
  <c r="M1834" i="9" s="1"/>
  <c r="F1834" i="9"/>
  <c r="H1833" i="9"/>
  <c r="K1833" i="9" s="1"/>
  <c r="N1833" i="9" s="1"/>
  <c r="G1833" i="9"/>
  <c r="J1833" i="9" s="1"/>
  <c r="M1833" i="9" s="1"/>
  <c r="F1833" i="9"/>
  <c r="I1833" i="9" s="1"/>
  <c r="L1833" i="9" s="1"/>
  <c r="K1832" i="9"/>
  <c r="N1832" i="9" s="1"/>
  <c r="H1832" i="9"/>
  <c r="G1832" i="9"/>
  <c r="J1832" i="9" s="1"/>
  <c r="M1832" i="9" s="1"/>
  <c r="F1832" i="9"/>
  <c r="I1832" i="9" s="1"/>
  <c r="L1832" i="9" s="1"/>
  <c r="J1831" i="9"/>
  <c r="M1831" i="9" s="1"/>
  <c r="H1831" i="9"/>
  <c r="K1831" i="9" s="1"/>
  <c r="N1831" i="9" s="1"/>
  <c r="G1831" i="9"/>
  <c r="F1831" i="9"/>
  <c r="I1831" i="9" s="1"/>
  <c r="L1831" i="9" s="1"/>
  <c r="I1830" i="9"/>
  <c r="L1830" i="9" s="1"/>
  <c r="H1830" i="9"/>
  <c r="K1830" i="9" s="1"/>
  <c r="N1830" i="9" s="1"/>
  <c r="G1830" i="9"/>
  <c r="J1830" i="9" s="1"/>
  <c r="M1830" i="9" s="1"/>
  <c r="F1830" i="9"/>
  <c r="H1829" i="9"/>
  <c r="K1829" i="9" s="1"/>
  <c r="N1829" i="9" s="1"/>
  <c r="G1829" i="9"/>
  <c r="J1829" i="9" s="1"/>
  <c r="M1829" i="9" s="1"/>
  <c r="F1829" i="9"/>
  <c r="I1829" i="9" s="1"/>
  <c r="L1829" i="9" s="1"/>
  <c r="K1828" i="9"/>
  <c r="N1828" i="9" s="1"/>
  <c r="H1828" i="9"/>
  <c r="G1828" i="9"/>
  <c r="J1828" i="9" s="1"/>
  <c r="M1828" i="9" s="1"/>
  <c r="F1828" i="9"/>
  <c r="I1828" i="9" s="1"/>
  <c r="L1828" i="9" s="1"/>
  <c r="J1827" i="9"/>
  <c r="M1827" i="9" s="1"/>
  <c r="H1827" i="9"/>
  <c r="K1827" i="9" s="1"/>
  <c r="N1827" i="9" s="1"/>
  <c r="G1827" i="9"/>
  <c r="F1827" i="9"/>
  <c r="I1827" i="9" s="1"/>
  <c r="L1827" i="9" s="1"/>
  <c r="I1826" i="9"/>
  <c r="L1826" i="9" s="1"/>
  <c r="H1826" i="9"/>
  <c r="K1826" i="9" s="1"/>
  <c r="N1826" i="9" s="1"/>
  <c r="G1826" i="9"/>
  <c r="J1826" i="9" s="1"/>
  <c r="M1826" i="9" s="1"/>
  <c r="F1826" i="9"/>
  <c r="H1825" i="9"/>
  <c r="K1825" i="9" s="1"/>
  <c r="N1825" i="9" s="1"/>
  <c r="G1825" i="9"/>
  <c r="J1825" i="9" s="1"/>
  <c r="M1825" i="9" s="1"/>
  <c r="F1825" i="9"/>
  <c r="I1825" i="9" s="1"/>
  <c r="L1825" i="9" s="1"/>
  <c r="K1824" i="9"/>
  <c r="N1824" i="9" s="1"/>
  <c r="H1824" i="9"/>
  <c r="G1824" i="9"/>
  <c r="J1824" i="9" s="1"/>
  <c r="M1824" i="9" s="1"/>
  <c r="F1824" i="9"/>
  <c r="I1824" i="9" s="1"/>
  <c r="L1824" i="9" s="1"/>
  <c r="J1823" i="9"/>
  <c r="M1823" i="9" s="1"/>
  <c r="H1823" i="9"/>
  <c r="K1823" i="9" s="1"/>
  <c r="N1823" i="9" s="1"/>
  <c r="G1823" i="9"/>
  <c r="F1823" i="9"/>
  <c r="I1823" i="9" s="1"/>
  <c r="L1823" i="9" s="1"/>
  <c r="I1822" i="9"/>
  <c r="L1822" i="9" s="1"/>
  <c r="H1822" i="9"/>
  <c r="K1822" i="9" s="1"/>
  <c r="N1822" i="9" s="1"/>
  <c r="G1822" i="9"/>
  <c r="J1822" i="9" s="1"/>
  <c r="M1822" i="9" s="1"/>
  <c r="F1822" i="9"/>
  <c r="H1821" i="9"/>
  <c r="K1821" i="9" s="1"/>
  <c r="N1821" i="9" s="1"/>
  <c r="G1821" i="9"/>
  <c r="J1821" i="9" s="1"/>
  <c r="M1821" i="9" s="1"/>
  <c r="F1821" i="9"/>
  <c r="I1821" i="9" s="1"/>
  <c r="L1821" i="9" s="1"/>
  <c r="K1820" i="9"/>
  <c r="N1820" i="9" s="1"/>
  <c r="H1820" i="9"/>
  <c r="G1820" i="9"/>
  <c r="J1820" i="9" s="1"/>
  <c r="M1820" i="9" s="1"/>
  <c r="F1820" i="9"/>
  <c r="I1820" i="9" s="1"/>
  <c r="L1820" i="9" s="1"/>
  <c r="J1819" i="9"/>
  <c r="M1819" i="9" s="1"/>
  <c r="H1819" i="9"/>
  <c r="K1819" i="9" s="1"/>
  <c r="N1819" i="9" s="1"/>
  <c r="G1819" i="9"/>
  <c r="F1819" i="9"/>
  <c r="I1819" i="9" s="1"/>
  <c r="L1819" i="9" s="1"/>
  <c r="I1818" i="9"/>
  <c r="L1818" i="9" s="1"/>
  <c r="H1818" i="9"/>
  <c r="K1818" i="9" s="1"/>
  <c r="N1818" i="9" s="1"/>
  <c r="G1818" i="9"/>
  <c r="J1818" i="9" s="1"/>
  <c r="M1818" i="9" s="1"/>
  <c r="F1818" i="9"/>
  <c r="H1817" i="9"/>
  <c r="K1817" i="9" s="1"/>
  <c r="N1817" i="9" s="1"/>
  <c r="G1817" i="9"/>
  <c r="J1817" i="9" s="1"/>
  <c r="M1817" i="9" s="1"/>
  <c r="F1817" i="9"/>
  <c r="I1817" i="9" s="1"/>
  <c r="L1817" i="9" s="1"/>
  <c r="K1816" i="9"/>
  <c r="N1816" i="9" s="1"/>
  <c r="H1816" i="9"/>
  <c r="G1816" i="9"/>
  <c r="J1816" i="9" s="1"/>
  <c r="M1816" i="9" s="1"/>
  <c r="F1816" i="9"/>
  <c r="I1816" i="9" s="1"/>
  <c r="L1816" i="9" s="1"/>
  <c r="J1815" i="9"/>
  <c r="M1815" i="9" s="1"/>
  <c r="H1815" i="9"/>
  <c r="K1815" i="9" s="1"/>
  <c r="N1815" i="9" s="1"/>
  <c r="G1815" i="9"/>
  <c r="F1815" i="9"/>
  <c r="I1815" i="9" s="1"/>
  <c r="L1815" i="9" s="1"/>
  <c r="I1814" i="9"/>
  <c r="L1814" i="9" s="1"/>
  <c r="H1814" i="9"/>
  <c r="K1814" i="9" s="1"/>
  <c r="N1814" i="9" s="1"/>
  <c r="G1814" i="9"/>
  <c r="J1814" i="9" s="1"/>
  <c r="M1814" i="9" s="1"/>
  <c r="F1814" i="9"/>
  <c r="H1813" i="9"/>
  <c r="K1813" i="9" s="1"/>
  <c r="N1813" i="9" s="1"/>
  <c r="G1813" i="9"/>
  <c r="J1813" i="9" s="1"/>
  <c r="M1813" i="9" s="1"/>
  <c r="F1813" i="9"/>
  <c r="I1813" i="9" s="1"/>
  <c r="L1813" i="9" s="1"/>
  <c r="K1812" i="9"/>
  <c r="N1812" i="9" s="1"/>
  <c r="H1812" i="9"/>
  <c r="G1812" i="9"/>
  <c r="J1812" i="9" s="1"/>
  <c r="M1812" i="9" s="1"/>
  <c r="F1812" i="9"/>
  <c r="I1812" i="9" s="1"/>
  <c r="L1812" i="9" s="1"/>
  <c r="J1811" i="9"/>
  <c r="M1811" i="9" s="1"/>
  <c r="H1811" i="9"/>
  <c r="K1811" i="9" s="1"/>
  <c r="N1811" i="9" s="1"/>
  <c r="G1811" i="9"/>
  <c r="F1811" i="9"/>
  <c r="I1811" i="9" s="1"/>
  <c r="L1811" i="9" s="1"/>
  <c r="I1810" i="9"/>
  <c r="L1810" i="9" s="1"/>
  <c r="H1810" i="9"/>
  <c r="K1810" i="9" s="1"/>
  <c r="N1810" i="9" s="1"/>
  <c r="G1810" i="9"/>
  <c r="J1810" i="9" s="1"/>
  <c r="M1810" i="9" s="1"/>
  <c r="F1810" i="9"/>
  <c r="H1809" i="9"/>
  <c r="K1809" i="9" s="1"/>
  <c r="N1809" i="9" s="1"/>
  <c r="G1809" i="9"/>
  <c r="J1809" i="9" s="1"/>
  <c r="M1809" i="9" s="1"/>
  <c r="F1809" i="9"/>
  <c r="I1809" i="9" s="1"/>
  <c r="L1809" i="9" s="1"/>
  <c r="K1808" i="9"/>
  <c r="N1808" i="9" s="1"/>
  <c r="H1808" i="9"/>
  <c r="G1808" i="9"/>
  <c r="J1808" i="9" s="1"/>
  <c r="M1808" i="9" s="1"/>
  <c r="F1808" i="9"/>
  <c r="I1808" i="9" s="1"/>
  <c r="L1808" i="9" s="1"/>
  <c r="N1807" i="9"/>
  <c r="K1807" i="9"/>
  <c r="J1807" i="9"/>
  <c r="M1807" i="9" s="1"/>
  <c r="H1807" i="9"/>
  <c r="G1807" i="9"/>
  <c r="F1807" i="9"/>
  <c r="I1807" i="9" s="1"/>
  <c r="L1807" i="9" s="1"/>
  <c r="M1806" i="9"/>
  <c r="J1806" i="9"/>
  <c r="I1806" i="9"/>
  <c r="L1806" i="9" s="1"/>
  <c r="H1806" i="9"/>
  <c r="K1806" i="9" s="1"/>
  <c r="N1806" i="9" s="1"/>
  <c r="G1806" i="9"/>
  <c r="F1806" i="9"/>
  <c r="H1805" i="9"/>
  <c r="K1805" i="9" s="1"/>
  <c r="N1805" i="9" s="1"/>
  <c r="G1805" i="9"/>
  <c r="J1805" i="9" s="1"/>
  <c r="M1805" i="9" s="1"/>
  <c r="F1805" i="9"/>
  <c r="I1805" i="9" s="1"/>
  <c r="L1805" i="9" s="1"/>
  <c r="K1804" i="9"/>
  <c r="N1804" i="9" s="1"/>
  <c r="H1804" i="9"/>
  <c r="G1804" i="9"/>
  <c r="J1804" i="9" s="1"/>
  <c r="M1804" i="9" s="1"/>
  <c r="F1804" i="9"/>
  <c r="I1804" i="9" s="1"/>
  <c r="L1804" i="9" s="1"/>
  <c r="N1803" i="9"/>
  <c r="K1803" i="9"/>
  <c r="J1803" i="9"/>
  <c r="M1803" i="9" s="1"/>
  <c r="H1803" i="9"/>
  <c r="G1803" i="9"/>
  <c r="F1803" i="9"/>
  <c r="I1803" i="9" s="1"/>
  <c r="L1803" i="9" s="1"/>
  <c r="I1802" i="9"/>
  <c r="L1802" i="9" s="1"/>
  <c r="H1802" i="9"/>
  <c r="K1802" i="9" s="1"/>
  <c r="N1802" i="9" s="1"/>
  <c r="G1802" i="9"/>
  <c r="J1802" i="9" s="1"/>
  <c r="M1802" i="9" s="1"/>
  <c r="F1802" i="9"/>
  <c r="H1801" i="9"/>
  <c r="K1801" i="9" s="1"/>
  <c r="N1801" i="9" s="1"/>
  <c r="G1801" i="9"/>
  <c r="J1801" i="9" s="1"/>
  <c r="M1801" i="9" s="1"/>
  <c r="F1801" i="9"/>
  <c r="I1801" i="9" s="1"/>
  <c r="L1801" i="9" s="1"/>
  <c r="K1800" i="9"/>
  <c r="N1800" i="9" s="1"/>
  <c r="H1800" i="9"/>
  <c r="G1800" i="9"/>
  <c r="J1800" i="9" s="1"/>
  <c r="M1800" i="9" s="1"/>
  <c r="F1800" i="9"/>
  <c r="I1800" i="9" s="1"/>
  <c r="L1800" i="9" s="1"/>
  <c r="J1799" i="9"/>
  <c r="M1799" i="9" s="1"/>
  <c r="H1799" i="9"/>
  <c r="K1799" i="9" s="1"/>
  <c r="N1799" i="9" s="1"/>
  <c r="G1799" i="9"/>
  <c r="F1799" i="9"/>
  <c r="I1799" i="9" s="1"/>
  <c r="L1799" i="9" s="1"/>
  <c r="I1798" i="9"/>
  <c r="L1798" i="9" s="1"/>
  <c r="H1798" i="9"/>
  <c r="K1798" i="9" s="1"/>
  <c r="N1798" i="9" s="1"/>
  <c r="G1798" i="9"/>
  <c r="J1798" i="9" s="1"/>
  <c r="M1798" i="9" s="1"/>
  <c r="F1798" i="9"/>
  <c r="H1797" i="9"/>
  <c r="K1797" i="9" s="1"/>
  <c r="N1797" i="9" s="1"/>
  <c r="G1797" i="9"/>
  <c r="J1797" i="9" s="1"/>
  <c r="M1797" i="9" s="1"/>
  <c r="F1797" i="9"/>
  <c r="I1797" i="9" s="1"/>
  <c r="L1797" i="9" s="1"/>
  <c r="K1796" i="9"/>
  <c r="N1796" i="9" s="1"/>
  <c r="H1796" i="9"/>
  <c r="G1796" i="9"/>
  <c r="J1796" i="9" s="1"/>
  <c r="M1796" i="9" s="1"/>
  <c r="F1796" i="9"/>
  <c r="I1796" i="9" s="1"/>
  <c r="L1796" i="9" s="1"/>
  <c r="J1795" i="9"/>
  <c r="M1795" i="9" s="1"/>
  <c r="H1795" i="9"/>
  <c r="K1795" i="9" s="1"/>
  <c r="N1795" i="9" s="1"/>
  <c r="G1795" i="9"/>
  <c r="F1795" i="9"/>
  <c r="I1795" i="9" s="1"/>
  <c r="L1795" i="9" s="1"/>
  <c r="I1794" i="9"/>
  <c r="L1794" i="9" s="1"/>
  <c r="H1794" i="9"/>
  <c r="K1794" i="9" s="1"/>
  <c r="N1794" i="9" s="1"/>
  <c r="G1794" i="9"/>
  <c r="J1794" i="9" s="1"/>
  <c r="M1794" i="9" s="1"/>
  <c r="F1794" i="9"/>
  <c r="H1793" i="9"/>
  <c r="K1793" i="9" s="1"/>
  <c r="N1793" i="9" s="1"/>
  <c r="G1793" i="9"/>
  <c r="J1793" i="9" s="1"/>
  <c r="M1793" i="9" s="1"/>
  <c r="F1793" i="9"/>
  <c r="I1793" i="9" s="1"/>
  <c r="L1793" i="9" s="1"/>
  <c r="K1792" i="9"/>
  <c r="N1792" i="9" s="1"/>
  <c r="H1792" i="9"/>
  <c r="G1792" i="9"/>
  <c r="J1792" i="9" s="1"/>
  <c r="M1792" i="9" s="1"/>
  <c r="F1792" i="9"/>
  <c r="I1792" i="9" s="1"/>
  <c r="L1792" i="9" s="1"/>
  <c r="J1791" i="9"/>
  <c r="M1791" i="9" s="1"/>
  <c r="H1791" i="9"/>
  <c r="K1791" i="9" s="1"/>
  <c r="N1791" i="9" s="1"/>
  <c r="G1791" i="9"/>
  <c r="F1791" i="9"/>
  <c r="I1791" i="9" s="1"/>
  <c r="L1791" i="9" s="1"/>
  <c r="I1790" i="9"/>
  <c r="L1790" i="9" s="1"/>
  <c r="H1790" i="9"/>
  <c r="K1790" i="9" s="1"/>
  <c r="N1790" i="9" s="1"/>
  <c r="G1790" i="9"/>
  <c r="J1790" i="9" s="1"/>
  <c r="M1790" i="9" s="1"/>
  <c r="F1790" i="9"/>
  <c r="K1789" i="9"/>
  <c r="N1789" i="9" s="1"/>
  <c r="H1789" i="9"/>
  <c r="G1789" i="9"/>
  <c r="J1789" i="9" s="1"/>
  <c r="M1789" i="9" s="1"/>
  <c r="F1789" i="9"/>
  <c r="I1789" i="9" s="1"/>
  <c r="L1789" i="9" s="1"/>
  <c r="N1788" i="9"/>
  <c r="K1788" i="9"/>
  <c r="H1788" i="9"/>
  <c r="G1788" i="9"/>
  <c r="J1788" i="9" s="1"/>
  <c r="M1788" i="9" s="1"/>
  <c r="F1788" i="9"/>
  <c r="I1788" i="9" s="1"/>
  <c r="L1788" i="9" s="1"/>
  <c r="M1787" i="9"/>
  <c r="J1787" i="9"/>
  <c r="H1787" i="9"/>
  <c r="K1787" i="9" s="1"/>
  <c r="N1787" i="9" s="1"/>
  <c r="G1787" i="9"/>
  <c r="F1787" i="9"/>
  <c r="I1787" i="9" s="1"/>
  <c r="L1787" i="9" s="1"/>
  <c r="I1786" i="9"/>
  <c r="L1786" i="9" s="1"/>
  <c r="H1786" i="9"/>
  <c r="K1786" i="9" s="1"/>
  <c r="N1786" i="9" s="1"/>
  <c r="G1786" i="9"/>
  <c r="J1786" i="9" s="1"/>
  <c r="M1786" i="9" s="1"/>
  <c r="F1786" i="9"/>
  <c r="H1785" i="9"/>
  <c r="K1785" i="9" s="1"/>
  <c r="N1785" i="9" s="1"/>
  <c r="G1785" i="9"/>
  <c r="J1785" i="9" s="1"/>
  <c r="M1785" i="9" s="1"/>
  <c r="F1785" i="9"/>
  <c r="I1785" i="9" s="1"/>
  <c r="L1785" i="9" s="1"/>
  <c r="H1784" i="9"/>
  <c r="K1784" i="9" s="1"/>
  <c r="N1784" i="9" s="1"/>
  <c r="G1784" i="9"/>
  <c r="J1784" i="9" s="1"/>
  <c r="M1784" i="9" s="1"/>
  <c r="F1784" i="9"/>
  <c r="I1784" i="9" s="1"/>
  <c r="L1784" i="9" s="1"/>
  <c r="K1783" i="9"/>
  <c r="N1783" i="9" s="1"/>
  <c r="H1783" i="9"/>
  <c r="G1783" i="9"/>
  <c r="J1783" i="9" s="1"/>
  <c r="M1783" i="9" s="1"/>
  <c r="F1783" i="9"/>
  <c r="I1783" i="9" s="1"/>
  <c r="L1783" i="9" s="1"/>
  <c r="J1782" i="9"/>
  <c r="M1782" i="9" s="1"/>
  <c r="H1782" i="9"/>
  <c r="K1782" i="9" s="1"/>
  <c r="N1782" i="9" s="1"/>
  <c r="G1782" i="9"/>
  <c r="F1782" i="9"/>
  <c r="I1782" i="9" s="1"/>
  <c r="L1782" i="9" s="1"/>
  <c r="I1781" i="9"/>
  <c r="L1781" i="9" s="1"/>
  <c r="H1781" i="9"/>
  <c r="K1781" i="9" s="1"/>
  <c r="N1781" i="9" s="1"/>
  <c r="G1781" i="9"/>
  <c r="J1781" i="9" s="1"/>
  <c r="M1781" i="9" s="1"/>
  <c r="F1781" i="9"/>
  <c r="H1780" i="9"/>
  <c r="K1780" i="9" s="1"/>
  <c r="N1780" i="9" s="1"/>
  <c r="G1780" i="9"/>
  <c r="J1780" i="9" s="1"/>
  <c r="M1780" i="9" s="1"/>
  <c r="F1780" i="9"/>
  <c r="I1780" i="9" s="1"/>
  <c r="L1780" i="9" s="1"/>
  <c r="K1779" i="9"/>
  <c r="N1779" i="9" s="1"/>
  <c r="H1779" i="9"/>
  <c r="G1779" i="9"/>
  <c r="J1779" i="9" s="1"/>
  <c r="M1779" i="9" s="1"/>
  <c r="F1779" i="9"/>
  <c r="I1779" i="9" s="1"/>
  <c r="L1779" i="9" s="1"/>
  <c r="J1778" i="9"/>
  <c r="M1778" i="9" s="1"/>
  <c r="H1778" i="9"/>
  <c r="K1778" i="9" s="1"/>
  <c r="N1778" i="9" s="1"/>
  <c r="G1778" i="9"/>
  <c r="F1778" i="9"/>
  <c r="I1778" i="9" s="1"/>
  <c r="L1778" i="9" s="1"/>
  <c r="I1777" i="9"/>
  <c r="L1777" i="9" s="1"/>
  <c r="H1777" i="9"/>
  <c r="K1777" i="9" s="1"/>
  <c r="N1777" i="9" s="1"/>
  <c r="G1777" i="9"/>
  <c r="J1777" i="9" s="1"/>
  <c r="M1777" i="9" s="1"/>
  <c r="F1777" i="9"/>
  <c r="H1776" i="9"/>
  <c r="K1776" i="9" s="1"/>
  <c r="N1776" i="9" s="1"/>
  <c r="G1776" i="9"/>
  <c r="J1776" i="9" s="1"/>
  <c r="M1776" i="9" s="1"/>
  <c r="F1776" i="9"/>
  <c r="I1776" i="9" s="1"/>
  <c r="L1776" i="9" s="1"/>
  <c r="K1775" i="9"/>
  <c r="N1775" i="9" s="1"/>
  <c r="H1775" i="9"/>
  <c r="G1775" i="9"/>
  <c r="J1775" i="9" s="1"/>
  <c r="M1775" i="9" s="1"/>
  <c r="F1775" i="9"/>
  <c r="I1775" i="9" s="1"/>
  <c r="L1775" i="9" s="1"/>
  <c r="J1774" i="9"/>
  <c r="M1774" i="9" s="1"/>
  <c r="H1774" i="9"/>
  <c r="K1774" i="9" s="1"/>
  <c r="N1774" i="9" s="1"/>
  <c r="G1774" i="9"/>
  <c r="F1774" i="9"/>
  <c r="I1774" i="9" s="1"/>
  <c r="L1774" i="9" s="1"/>
  <c r="I1773" i="9"/>
  <c r="L1773" i="9" s="1"/>
  <c r="H1773" i="9"/>
  <c r="K1773" i="9" s="1"/>
  <c r="N1773" i="9" s="1"/>
  <c r="G1773" i="9"/>
  <c r="J1773" i="9" s="1"/>
  <c r="M1773" i="9" s="1"/>
  <c r="F1773" i="9"/>
  <c r="H1772" i="9"/>
  <c r="K1772" i="9" s="1"/>
  <c r="N1772" i="9" s="1"/>
  <c r="G1772" i="9"/>
  <c r="J1772" i="9" s="1"/>
  <c r="M1772" i="9" s="1"/>
  <c r="F1772" i="9"/>
  <c r="I1772" i="9" s="1"/>
  <c r="L1772" i="9" s="1"/>
  <c r="K1771" i="9"/>
  <c r="N1771" i="9" s="1"/>
  <c r="H1771" i="9"/>
  <c r="G1771" i="9"/>
  <c r="J1771" i="9" s="1"/>
  <c r="M1771" i="9" s="1"/>
  <c r="F1771" i="9"/>
  <c r="I1771" i="9" s="1"/>
  <c r="L1771" i="9" s="1"/>
  <c r="J1770" i="9"/>
  <c r="M1770" i="9" s="1"/>
  <c r="H1770" i="9"/>
  <c r="K1770" i="9" s="1"/>
  <c r="N1770" i="9" s="1"/>
  <c r="G1770" i="9"/>
  <c r="F1770" i="9"/>
  <c r="I1770" i="9" s="1"/>
  <c r="L1770" i="9" s="1"/>
  <c r="I1769" i="9"/>
  <c r="L1769" i="9" s="1"/>
  <c r="H1769" i="9"/>
  <c r="K1769" i="9" s="1"/>
  <c r="N1769" i="9" s="1"/>
  <c r="G1769" i="9"/>
  <c r="J1769" i="9" s="1"/>
  <c r="M1769" i="9" s="1"/>
  <c r="F1769" i="9"/>
  <c r="H1768" i="9"/>
  <c r="K1768" i="9" s="1"/>
  <c r="N1768" i="9" s="1"/>
  <c r="G1768" i="9"/>
  <c r="J1768" i="9" s="1"/>
  <c r="M1768" i="9" s="1"/>
  <c r="F1768" i="9"/>
  <c r="I1768" i="9" s="1"/>
  <c r="L1768" i="9" s="1"/>
  <c r="K1767" i="9"/>
  <c r="N1767" i="9" s="1"/>
  <c r="H1767" i="9"/>
  <c r="G1767" i="9"/>
  <c r="J1767" i="9" s="1"/>
  <c r="M1767" i="9" s="1"/>
  <c r="F1767" i="9"/>
  <c r="I1767" i="9" s="1"/>
  <c r="L1767" i="9" s="1"/>
  <c r="J1766" i="9"/>
  <c r="M1766" i="9" s="1"/>
  <c r="H1766" i="9"/>
  <c r="K1766" i="9" s="1"/>
  <c r="N1766" i="9" s="1"/>
  <c r="G1766" i="9"/>
  <c r="F1766" i="9"/>
  <c r="I1766" i="9" s="1"/>
  <c r="L1766" i="9" s="1"/>
  <c r="I1765" i="9"/>
  <c r="L1765" i="9" s="1"/>
  <c r="H1765" i="9"/>
  <c r="K1765" i="9" s="1"/>
  <c r="N1765" i="9" s="1"/>
  <c r="G1765" i="9"/>
  <c r="J1765" i="9" s="1"/>
  <c r="M1765" i="9" s="1"/>
  <c r="F1765" i="9"/>
  <c r="H1764" i="9"/>
  <c r="K1764" i="9" s="1"/>
  <c r="N1764" i="9" s="1"/>
  <c r="G1764" i="9"/>
  <c r="J1764" i="9" s="1"/>
  <c r="M1764" i="9" s="1"/>
  <c r="F1764" i="9"/>
  <c r="I1764" i="9" s="1"/>
  <c r="L1764" i="9" s="1"/>
  <c r="K1763" i="9"/>
  <c r="N1763" i="9" s="1"/>
  <c r="H1763" i="9"/>
  <c r="G1763" i="9"/>
  <c r="J1763" i="9" s="1"/>
  <c r="M1763" i="9" s="1"/>
  <c r="F1763" i="9"/>
  <c r="I1763" i="9" s="1"/>
  <c r="L1763" i="9" s="1"/>
  <c r="J1762" i="9"/>
  <c r="M1762" i="9" s="1"/>
  <c r="H1762" i="9"/>
  <c r="K1762" i="9" s="1"/>
  <c r="N1762" i="9" s="1"/>
  <c r="G1762" i="9"/>
  <c r="F1762" i="9"/>
  <c r="I1762" i="9" s="1"/>
  <c r="L1762" i="9" s="1"/>
  <c r="H1761" i="9"/>
  <c r="K1761" i="9" s="1"/>
  <c r="N1761" i="9" s="1"/>
  <c r="G1761" i="9"/>
  <c r="J1761" i="9" s="1"/>
  <c r="M1761" i="9" s="1"/>
  <c r="F1761" i="9"/>
  <c r="I1761" i="9" s="1"/>
  <c r="L1761" i="9" s="1"/>
  <c r="H1760" i="9"/>
  <c r="K1760" i="9" s="1"/>
  <c r="N1760" i="9" s="1"/>
  <c r="G1760" i="9"/>
  <c r="J1760" i="9" s="1"/>
  <c r="M1760" i="9" s="1"/>
  <c r="F1760" i="9"/>
  <c r="I1760" i="9" s="1"/>
  <c r="L1760" i="9" s="1"/>
  <c r="I1759" i="9"/>
  <c r="L1759" i="9" s="1"/>
  <c r="H1759" i="9"/>
  <c r="K1759" i="9" s="1"/>
  <c r="N1759" i="9" s="1"/>
  <c r="G1759" i="9"/>
  <c r="J1759" i="9" s="1"/>
  <c r="M1759" i="9" s="1"/>
  <c r="F1759" i="9"/>
  <c r="H1758" i="9"/>
  <c r="K1758" i="9" s="1"/>
  <c r="N1758" i="9" s="1"/>
  <c r="G1758" i="9"/>
  <c r="J1758" i="9" s="1"/>
  <c r="M1758" i="9" s="1"/>
  <c r="F1758" i="9"/>
  <c r="I1758" i="9" s="1"/>
  <c r="L1758" i="9" s="1"/>
  <c r="K1757" i="9"/>
  <c r="N1757" i="9" s="1"/>
  <c r="H1757" i="9"/>
  <c r="G1757" i="9"/>
  <c r="J1757" i="9" s="1"/>
  <c r="M1757" i="9" s="1"/>
  <c r="F1757" i="9"/>
  <c r="I1757" i="9" s="1"/>
  <c r="L1757" i="9" s="1"/>
  <c r="J1756" i="9"/>
  <c r="M1756" i="9" s="1"/>
  <c r="H1756" i="9"/>
  <c r="K1756" i="9" s="1"/>
  <c r="N1756" i="9" s="1"/>
  <c r="G1756" i="9"/>
  <c r="F1756" i="9"/>
  <c r="I1756" i="9" s="1"/>
  <c r="L1756" i="9" s="1"/>
  <c r="I1755" i="9"/>
  <c r="L1755" i="9" s="1"/>
  <c r="H1755" i="9"/>
  <c r="K1755" i="9" s="1"/>
  <c r="N1755" i="9" s="1"/>
  <c r="G1755" i="9"/>
  <c r="J1755" i="9" s="1"/>
  <c r="M1755" i="9" s="1"/>
  <c r="F1755" i="9"/>
  <c r="H1754" i="9"/>
  <c r="K1754" i="9" s="1"/>
  <c r="N1754" i="9" s="1"/>
  <c r="G1754" i="9"/>
  <c r="J1754" i="9" s="1"/>
  <c r="M1754" i="9" s="1"/>
  <c r="F1754" i="9"/>
  <c r="I1754" i="9" s="1"/>
  <c r="L1754" i="9" s="1"/>
  <c r="K1753" i="9"/>
  <c r="N1753" i="9" s="1"/>
  <c r="H1753" i="9"/>
  <c r="G1753" i="9"/>
  <c r="J1753" i="9" s="1"/>
  <c r="M1753" i="9" s="1"/>
  <c r="F1753" i="9"/>
  <c r="I1753" i="9" s="1"/>
  <c r="L1753" i="9" s="1"/>
  <c r="J1752" i="9"/>
  <c r="M1752" i="9" s="1"/>
  <c r="H1752" i="9"/>
  <c r="K1752" i="9" s="1"/>
  <c r="N1752" i="9" s="1"/>
  <c r="G1752" i="9"/>
  <c r="F1752" i="9"/>
  <c r="I1752" i="9" s="1"/>
  <c r="L1752" i="9" s="1"/>
  <c r="I1751" i="9"/>
  <c r="L1751" i="9" s="1"/>
  <c r="H1751" i="9"/>
  <c r="K1751" i="9" s="1"/>
  <c r="N1751" i="9" s="1"/>
  <c r="G1751" i="9"/>
  <c r="J1751" i="9" s="1"/>
  <c r="M1751" i="9" s="1"/>
  <c r="F1751" i="9"/>
  <c r="H1750" i="9"/>
  <c r="K1750" i="9" s="1"/>
  <c r="N1750" i="9" s="1"/>
  <c r="G1750" i="9"/>
  <c r="J1750" i="9" s="1"/>
  <c r="M1750" i="9" s="1"/>
  <c r="F1750" i="9"/>
  <c r="I1750" i="9" s="1"/>
  <c r="L1750" i="9" s="1"/>
  <c r="K1749" i="9"/>
  <c r="N1749" i="9" s="1"/>
  <c r="H1749" i="9"/>
  <c r="G1749" i="9"/>
  <c r="J1749" i="9" s="1"/>
  <c r="M1749" i="9" s="1"/>
  <c r="F1749" i="9"/>
  <c r="I1749" i="9" s="1"/>
  <c r="L1749" i="9" s="1"/>
  <c r="J1748" i="9"/>
  <c r="M1748" i="9" s="1"/>
  <c r="H1748" i="9"/>
  <c r="K1748" i="9" s="1"/>
  <c r="N1748" i="9" s="1"/>
  <c r="G1748" i="9"/>
  <c r="F1748" i="9"/>
  <c r="I1748" i="9" s="1"/>
  <c r="L1748" i="9" s="1"/>
  <c r="I1747" i="9"/>
  <c r="L1747" i="9" s="1"/>
  <c r="H1747" i="9"/>
  <c r="K1747" i="9" s="1"/>
  <c r="N1747" i="9" s="1"/>
  <c r="G1747" i="9"/>
  <c r="J1747" i="9" s="1"/>
  <c r="M1747" i="9" s="1"/>
  <c r="F1747" i="9"/>
  <c r="H1746" i="9"/>
  <c r="K1746" i="9" s="1"/>
  <c r="N1746" i="9" s="1"/>
  <c r="G1746" i="9"/>
  <c r="J1746" i="9" s="1"/>
  <c r="M1746" i="9" s="1"/>
  <c r="F1746" i="9"/>
  <c r="I1746" i="9" s="1"/>
  <c r="L1746" i="9" s="1"/>
  <c r="K1745" i="9"/>
  <c r="N1745" i="9" s="1"/>
  <c r="H1745" i="9"/>
  <c r="G1745" i="9"/>
  <c r="J1745" i="9" s="1"/>
  <c r="M1745" i="9" s="1"/>
  <c r="F1745" i="9"/>
  <c r="I1745" i="9" s="1"/>
  <c r="L1745" i="9" s="1"/>
  <c r="J1744" i="9"/>
  <c r="M1744" i="9" s="1"/>
  <c r="H1744" i="9"/>
  <c r="K1744" i="9" s="1"/>
  <c r="N1744" i="9" s="1"/>
  <c r="G1744" i="9"/>
  <c r="F1744" i="9"/>
  <c r="I1744" i="9" s="1"/>
  <c r="L1744" i="9" s="1"/>
  <c r="I1743" i="9"/>
  <c r="L1743" i="9" s="1"/>
  <c r="H1743" i="9"/>
  <c r="K1743" i="9" s="1"/>
  <c r="N1743" i="9" s="1"/>
  <c r="G1743" i="9"/>
  <c r="J1743" i="9" s="1"/>
  <c r="M1743" i="9" s="1"/>
  <c r="F1743" i="9"/>
  <c r="H1742" i="9"/>
  <c r="K1742" i="9" s="1"/>
  <c r="N1742" i="9" s="1"/>
  <c r="G1742" i="9"/>
  <c r="J1742" i="9" s="1"/>
  <c r="M1742" i="9" s="1"/>
  <c r="F1742" i="9"/>
  <c r="I1742" i="9" s="1"/>
  <c r="L1742" i="9" s="1"/>
  <c r="K1741" i="9"/>
  <c r="N1741" i="9" s="1"/>
  <c r="H1741" i="9"/>
  <c r="G1741" i="9"/>
  <c r="J1741" i="9" s="1"/>
  <c r="M1741" i="9" s="1"/>
  <c r="F1741" i="9"/>
  <c r="I1741" i="9" s="1"/>
  <c r="L1741" i="9" s="1"/>
  <c r="N1740" i="9"/>
  <c r="K1740" i="9"/>
  <c r="J1740" i="9"/>
  <c r="M1740" i="9" s="1"/>
  <c r="H1740" i="9"/>
  <c r="G1740" i="9"/>
  <c r="F1740" i="9"/>
  <c r="I1740" i="9" s="1"/>
  <c r="L1740" i="9" s="1"/>
  <c r="M1739" i="9"/>
  <c r="J1739" i="9"/>
  <c r="I1739" i="9"/>
  <c r="L1739" i="9" s="1"/>
  <c r="H1739" i="9"/>
  <c r="K1739" i="9" s="1"/>
  <c r="N1739" i="9" s="1"/>
  <c r="G1739" i="9"/>
  <c r="F1739" i="9"/>
  <c r="L1738" i="9"/>
  <c r="I1738" i="9"/>
  <c r="H1738" i="9"/>
  <c r="K1738" i="9" s="1"/>
  <c r="N1738" i="9" s="1"/>
  <c r="G1738" i="9"/>
  <c r="J1738" i="9" s="1"/>
  <c r="M1738" i="9" s="1"/>
  <c r="F1738" i="9"/>
  <c r="K1737" i="9"/>
  <c r="N1737" i="9" s="1"/>
  <c r="H1737" i="9"/>
  <c r="G1737" i="9"/>
  <c r="J1737" i="9" s="1"/>
  <c r="M1737" i="9" s="1"/>
  <c r="F1737" i="9"/>
  <c r="I1737" i="9" s="1"/>
  <c r="L1737" i="9" s="1"/>
  <c r="N1736" i="9"/>
  <c r="K1736" i="9"/>
  <c r="J1736" i="9"/>
  <c r="M1736" i="9" s="1"/>
  <c r="H1736" i="9"/>
  <c r="G1736" i="9"/>
  <c r="F1736" i="9"/>
  <c r="I1736" i="9" s="1"/>
  <c r="L1736" i="9" s="1"/>
  <c r="M1735" i="9"/>
  <c r="J1735" i="9"/>
  <c r="I1735" i="9"/>
  <c r="L1735" i="9" s="1"/>
  <c r="H1735" i="9"/>
  <c r="K1735" i="9" s="1"/>
  <c r="N1735" i="9" s="1"/>
  <c r="G1735" i="9"/>
  <c r="F1735" i="9"/>
  <c r="L1734" i="9"/>
  <c r="I1734" i="9"/>
  <c r="H1734" i="9"/>
  <c r="K1734" i="9" s="1"/>
  <c r="N1734" i="9" s="1"/>
  <c r="G1734" i="9"/>
  <c r="J1734" i="9" s="1"/>
  <c r="M1734" i="9" s="1"/>
  <c r="F1734" i="9"/>
  <c r="K1733" i="9"/>
  <c r="N1733" i="9" s="1"/>
  <c r="H1733" i="9"/>
  <c r="G1733" i="9"/>
  <c r="J1733" i="9" s="1"/>
  <c r="M1733" i="9" s="1"/>
  <c r="F1733" i="9"/>
  <c r="I1733" i="9" s="1"/>
  <c r="L1733" i="9" s="1"/>
  <c r="N1732" i="9"/>
  <c r="K1732" i="9"/>
  <c r="J1732" i="9"/>
  <c r="M1732" i="9" s="1"/>
  <c r="H1732" i="9"/>
  <c r="G1732" i="9"/>
  <c r="F1732" i="9"/>
  <c r="I1732" i="9" s="1"/>
  <c r="L1732" i="9" s="1"/>
  <c r="M1731" i="9"/>
  <c r="J1731" i="9"/>
  <c r="I1731" i="9"/>
  <c r="L1731" i="9" s="1"/>
  <c r="H1731" i="9"/>
  <c r="K1731" i="9" s="1"/>
  <c r="N1731" i="9" s="1"/>
  <c r="G1731" i="9"/>
  <c r="F1731" i="9"/>
  <c r="L1730" i="9"/>
  <c r="I1730" i="9"/>
  <c r="H1730" i="9"/>
  <c r="K1730" i="9" s="1"/>
  <c r="N1730" i="9" s="1"/>
  <c r="G1730" i="9"/>
  <c r="J1730" i="9" s="1"/>
  <c r="M1730" i="9" s="1"/>
  <c r="F1730" i="9"/>
  <c r="K1729" i="9"/>
  <c r="N1729" i="9" s="1"/>
  <c r="H1729" i="9"/>
  <c r="G1729" i="9"/>
  <c r="J1729" i="9" s="1"/>
  <c r="M1729" i="9" s="1"/>
  <c r="F1729" i="9"/>
  <c r="I1729" i="9" s="1"/>
  <c r="L1729" i="9" s="1"/>
  <c r="N1728" i="9"/>
  <c r="K1728" i="9"/>
  <c r="J1728" i="9"/>
  <c r="M1728" i="9" s="1"/>
  <c r="H1728" i="9"/>
  <c r="G1728" i="9"/>
  <c r="F1728" i="9"/>
  <c r="I1728" i="9" s="1"/>
  <c r="L1728" i="9" s="1"/>
  <c r="M1727" i="9"/>
  <c r="J1727" i="9"/>
  <c r="I1727" i="9"/>
  <c r="L1727" i="9" s="1"/>
  <c r="H1727" i="9"/>
  <c r="K1727" i="9" s="1"/>
  <c r="N1727" i="9" s="1"/>
  <c r="G1727" i="9"/>
  <c r="F1727" i="9"/>
  <c r="L1726" i="9"/>
  <c r="I1726" i="9"/>
  <c r="H1726" i="9"/>
  <c r="K1726" i="9" s="1"/>
  <c r="N1726" i="9" s="1"/>
  <c r="G1726" i="9"/>
  <c r="J1726" i="9" s="1"/>
  <c r="M1726" i="9" s="1"/>
  <c r="F1726" i="9"/>
  <c r="K1725" i="9"/>
  <c r="N1725" i="9" s="1"/>
  <c r="H1725" i="9"/>
  <c r="G1725" i="9"/>
  <c r="J1725" i="9" s="1"/>
  <c r="M1725" i="9" s="1"/>
  <c r="F1725" i="9"/>
  <c r="I1725" i="9" s="1"/>
  <c r="L1725" i="9" s="1"/>
  <c r="N1724" i="9"/>
  <c r="K1724" i="9"/>
  <c r="J1724" i="9"/>
  <c r="M1724" i="9" s="1"/>
  <c r="H1724" i="9"/>
  <c r="G1724" i="9"/>
  <c r="F1724" i="9"/>
  <c r="I1724" i="9" s="1"/>
  <c r="L1724" i="9" s="1"/>
  <c r="M1723" i="9"/>
  <c r="J1723" i="9"/>
  <c r="I1723" i="9"/>
  <c r="L1723" i="9" s="1"/>
  <c r="H1723" i="9"/>
  <c r="K1723" i="9" s="1"/>
  <c r="N1723" i="9" s="1"/>
  <c r="G1723" i="9"/>
  <c r="F1723" i="9"/>
  <c r="L1722" i="9"/>
  <c r="I1722" i="9"/>
  <c r="H1722" i="9"/>
  <c r="K1722" i="9" s="1"/>
  <c r="N1722" i="9" s="1"/>
  <c r="G1722" i="9"/>
  <c r="J1722" i="9" s="1"/>
  <c r="M1722" i="9" s="1"/>
  <c r="F1722" i="9"/>
  <c r="K1721" i="9"/>
  <c r="N1721" i="9" s="1"/>
  <c r="H1721" i="9"/>
  <c r="G1721" i="9"/>
  <c r="J1721" i="9" s="1"/>
  <c r="M1721" i="9" s="1"/>
  <c r="F1721" i="9"/>
  <c r="I1721" i="9" s="1"/>
  <c r="L1721" i="9" s="1"/>
  <c r="N1720" i="9"/>
  <c r="K1720" i="9"/>
  <c r="J1720" i="9"/>
  <c r="M1720" i="9" s="1"/>
  <c r="H1720" i="9"/>
  <c r="G1720" i="9"/>
  <c r="F1720" i="9"/>
  <c r="I1720" i="9" s="1"/>
  <c r="L1720" i="9" s="1"/>
  <c r="M1719" i="9"/>
  <c r="J1719" i="9"/>
  <c r="I1719" i="9"/>
  <c r="L1719" i="9" s="1"/>
  <c r="H1719" i="9"/>
  <c r="K1719" i="9" s="1"/>
  <c r="N1719" i="9" s="1"/>
  <c r="G1719" i="9"/>
  <c r="F1719" i="9"/>
  <c r="L1718" i="9"/>
  <c r="I1718" i="9"/>
  <c r="H1718" i="9"/>
  <c r="K1718" i="9" s="1"/>
  <c r="N1718" i="9" s="1"/>
  <c r="G1718" i="9"/>
  <c r="J1718" i="9" s="1"/>
  <c r="M1718" i="9" s="1"/>
  <c r="F1718" i="9"/>
  <c r="K1717" i="9"/>
  <c r="N1717" i="9" s="1"/>
  <c r="H1717" i="9"/>
  <c r="G1717" i="9"/>
  <c r="J1717" i="9" s="1"/>
  <c r="M1717" i="9" s="1"/>
  <c r="F1717" i="9"/>
  <c r="I1717" i="9" s="1"/>
  <c r="L1717" i="9" s="1"/>
  <c r="N1716" i="9"/>
  <c r="K1716" i="9"/>
  <c r="J1716" i="9"/>
  <c r="M1716" i="9" s="1"/>
  <c r="H1716" i="9"/>
  <c r="G1716" i="9"/>
  <c r="F1716" i="9"/>
  <c r="I1716" i="9" s="1"/>
  <c r="L1716" i="9" s="1"/>
  <c r="M1715" i="9"/>
  <c r="J1715" i="9"/>
  <c r="I1715" i="9"/>
  <c r="L1715" i="9" s="1"/>
  <c r="H1715" i="9"/>
  <c r="K1715" i="9" s="1"/>
  <c r="N1715" i="9" s="1"/>
  <c r="G1715" i="9"/>
  <c r="F1715" i="9"/>
  <c r="L1714" i="9"/>
  <c r="I1714" i="9"/>
  <c r="H1714" i="9"/>
  <c r="K1714" i="9" s="1"/>
  <c r="N1714" i="9" s="1"/>
  <c r="G1714" i="9"/>
  <c r="J1714" i="9" s="1"/>
  <c r="M1714" i="9" s="1"/>
  <c r="F1714" i="9"/>
  <c r="K1713" i="9"/>
  <c r="N1713" i="9" s="1"/>
  <c r="H1713" i="9"/>
  <c r="G1713" i="9"/>
  <c r="J1713" i="9" s="1"/>
  <c r="M1713" i="9" s="1"/>
  <c r="F1713" i="9"/>
  <c r="I1713" i="9" s="1"/>
  <c r="L1713" i="9" s="1"/>
  <c r="J1712" i="9"/>
  <c r="M1712" i="9" s="1"/>
  <c r="H1712" i="9"/>
  <c r="K1712" i="9" s="1"/>
  <c r="N1712" i="9" s="1"/>
  <c r="G1712" i="9"/>
  <c r="F1712" i="9"/>
  <c r="I1712" i="9" s="1"/>
  <c r="L1712" i="9" s="1"/>
  <c r="I1711" i="9"/>
  <c r="L1711" i="9" s="1"/>
  <c r="H1711" i="9"/>
  <c r="K1711" i="9" s="1"/>
  <c r="N1711" i="9" s="1"/>
  <c r="G1711" i="9"/>
  <c r="J1711" i="9" s="1"/>
  <c r="M1711" i="9" s="1"/>
  <c r="F1711" i="9"/>
  <c r="H1710" i="9"/>
  <c r="K1710" i="9" s="1"/>
  <c r="N1710" i="9" s="1"/>
  <c r="G1710" i="9"/>
  <c r="J1710" i="9" s="1"/>
  <c r="M1710" i="9" s="1"/>
  <c r="F1710" i="9"/>
  <c r="I1710" i="9" s="1"/>
  <c r="L1710" i="9" s="1"/>
  <c r="K1709" i="9"/>
  <c r="N1709" i="9" s="1"/>
  <c r="H1709" i="9"/>
  <c r="G1709" i="9"/>
  <c r="J1709" i="9" s="1"/>
  <c r="M1709" i="9" s="1"/>
  <c r="F1709" i="9"/>
  <c r="I1709" i="9" s="1"/>
  <c r="L1709" i="9" s="1"/>
  <c r="J1708" i="9"/>
  <c r="M1708" i="9" s="1"/>
  <c r="H1708" i="9"/>
  <c r="K1708" i="9" s="1"/>
  <c r="N1708" i="9" s="1"/>
  <c r="G1708" i="9"/>
  <c r="F1708" i="9"/>
  <c r="I1708" i="9" s="1"/>
  <c r="L1708" i="9" s="1"/>
  <c r="I1707" i="9"/>
  <c r="L1707" i="9" s="1"/>
  <c r="H1707" i="9"/>
  <c r="K1707" i="9" s="1"/>
  <c r="N1707" i="9" s="1"/>
  <c r="G1707" i="9"/>
  <c r="J1707" i="9" s="1"/>
  <c r="M1707" i="9" s="1"/>
  <c r="F1707" i="9"/>
  <c r="H1706" i="9"/>
  <c r="K1706" i="9" s="1"/>
  <c r="N1706" i="9" s="1"/>
  <c r="G1706" i="9"/>
  <c r="J1706" i="9" s="1"/>
  <c r="M1706" i="9" s="1"/>
  <c r="F1706" i="9"/>
  <c r="I1706" i="9" s="1"/>
  <c r="L1706" i="9" s="1"/>
  <c r="K1705" i="9"/>
  <c r="N1705" i="9" s="1"/>
  <c r="H1705" i="9"/>
  <c r="G1705" i="9"/>
  <c r="J1705" i="9" s="1"/>
  <c r="M1705" i="9" s="1"/>
  <c r="F1705" i="9"/>
  <c r="I1705" i="9" s="1"/>
  <c r="L1705" i="9" s="1"/>
  <c r="J1704" i="9"/>
  <c r="M1704" i="9" s="1"/>
  <c r="H1704" i="9"/>
  <c r="K1704" i="9" s="1"/>
  <c r="N1704" i="9" s="1"/>
  <c r="G1704" i="9"/>
  <c r="F1704" i="9"/>
  <c r="I1704" i="9" s="1"/>
  <c r="L1704" i="9" s="1"/>
  <c r="I1703" i="9"/>
  <c r="L1703" i="9" s="1"/>
  <c r="H1703" i="9"/>
  <c r="K1703" i="9" s="1"/>
  <c r="N1703" i="9" s="1"/>
  <c r="G1703" i="9"/>
  <c r="J1703" i="9" s="1"/>
  <c r="M1703" i="9" s="1"/>
  <c r="F1703" i="9"/>
  <c r="H1702" i="9"/>
  <c r="K1702" i="9" s="1"/>
  <c r="N1702" i="9" s="1"/>
  <c r="G1702" i="9"/>
  <c r="J1702" i="9" s="1"/>
  <c r="M1702" i="9" s="1"/>
  <c r="F1702" i="9"/>
  <c r="I1702" i="9" s="1"/>
  <c r="L1702" i="9" s="1"/>
  <c r="K1701" i="9"/>
  <c r="N1701" i="9" s="1"/>
  <c r="H1701" i="9"/>
  <c r="G1701" i="9"/>
  <c r="J1701" i="9" s="1"/>
  <c r="M1701" i="9" s="1"/>
  <c r="F1701" i="9"/>
  <c r="I1701" i="9" s="1"/>
  <c r="L1701" i="9" s="1"/>
  <c r="J1700" i="9"/>
  <c r="M1700" i="9" s="1"/>
  <c r="H1700" i="9"/>
  <c r="K1700" i="9" s="1"/>
  <c r="N1700" i="9" s="1"/>
  <c r="G1700" i="9"/>
  <c r="F1700" i="9"/>
  <c r="I1700" i="9" s="1"/>
  <c r="L1700" i="9" s="1"/>
  <c r="I1699" i="9"/>
  <c r="L1699" i="9" s="1"/>
  <c r="H1699" i="9"/>
  <c r="K1699" i="9" s="1"/>
  <c r="N1699" i="9" s="1"/>
  <c r="G1699" i="9"/>
  <c r="J1699" i="9" s="1"/>
  <c r="M1699" i="9" s="1"/>
  <c r="F1699" i="9"/>
  <c r="H1698" i="9"/>
  <c r="K1698" i="9" s="1"/>
  <c r="N1698" i="9" s="1"/>
  <c r="G1698" i="9"/>
  <c r="J1698" i="9" s="1"/>
  <c r="M1698" i="9" s="1"/>
  <c r="F1698" i="9"/>
  <c r="I1698" i="9" s="1"/>
  <c r="L1698" i="9" s="1"/>
  <c r="K1697" i="9"/>
  <c r="N1697" i="9" s="1"/>
  <c r="H1697" i="9"/>
  <c r="G1697" i="9"/>
  <c r="J1697" i="9" s="1"/>
  <c r="M1697" i="9" s="1"/>
  <c r="F1697" i="9"/>
  <c r="I1697" i="9" s="1"/>
  <c r="L1697" i="9" s="1"/>
  <c r="J1696" i="9"/>
  <c r="M1696" i="9" s="1"/>
  <c r="H1696" i="9"/>
  <c r="K1696" i="9" s="1"/>
  <c r="N1696" i="9" s="1"/>
  <c r="G1696" i="9"/>
  <c r="F1696" i="9"/>
  <c r="I1696" i="9" s="1"/>
  <c r="L1696" i="9" s="1"/>
  <c r="I1695" i="9"/>
  <c r="L1695" i="9" s="1"/>
  <c r="H1695" i="9"/>
  <c r="K1695" i="9" s="1"/>
  <c r="N1695" i="9" s="1"/>
  <c r="G1695" i="9"/>
  <c r="J1695" i="9" s="1"/>
  <c r="M1695" i="9" s="1"/>
  <c r="F1695" i="9"/>
  <c r="H1694" i="9"/>
  <c r="K1694" i="9" s="1"/>
  <c r="N1694" i="9" s="1"/>
  <c r="G1694" i="9"/>
  <c r="J1694" i="9" s="1"/>
  <c r="M1694" i="9" s="1"/>
  <c r="F1694" i="9"/>
  <c r="I1694" i="9" s="1"/>
  <c r="L1694" i="9" s="1"/>
  <c r="K1693" i="9"/>
  <c r="N1693" i="9" s="1"/>
  <c r="H1693" i="9"/>
  <c r="G1693" i="9"/>
  <c r="J1693" i="9" s="1"/>
  <c r="M1693" i="9" s="1"/>
  <c r="F1693" i="9"/>
  <c r="I1693" i="9" s="1"/>
  <c r="L1693" i="9" s="1"/>
  <c r="J1692" i="9"/>
  <c r="M1692" i="9" s="1"/>
  <c r="H1692" i="9"/>
  <c r="K1692" i="9" s="1"/>
  <c r="N1692" i="9" s="1"/>
  <c r="G1692" i="9"/>
  <c r="F1692" i="9"/>
  <c r="I1692" i="9" s="1"/>
  <c r="L1692" i="9" s="1"/>
  <c r="I1691" i="9"/>
  <c r="L1691" i="9" s="1"/>
  <c r="H1691" i="9"/>
  <c r="K1691" i="9" s="1"/>
  <c r="N1691" i="9" s="1"/>
  <c r="G1691" i="9"/>
  <c r="J1691" i="9" s="1"/>
  <c r="M1691" i="9" s="1"/>
  <c r="F1691" i="9"/>
  <c r="H1690" i="9"/>
  <c r="K1690" i="9" s="1"/>
  <c r="N1690" i="9" s="1"/>
  <c r="G1690" i="9"/>
  <c r="J1690" i="9" s="1"/>
  <c r="M1690" i="9" s="1"/>
  <c r="F1690" i="9"/>
  <c r="I1690" i="9" s="1"/>
  <c r="L1690" i="9" s="1"/>
  <c r="K1689" i="9"/>
  <c r="N1689" i="9" s="1"/>
  <c r="H1689" i="9"/>
  <c r="G1689" i="9"/>
  <c r="J1689" i="9" s="1"/>
  <c r="M1689" i="9" s="1"/>
  <c r="F1689" i="9"/>
  <c r="I1689" i="9" s="1"/>
  <c r="L1689" i="9" s="1"/>
  <c r="J1688" i="9"/>
  <c r="M1688" i="9" s="1"/>
  <c r="H1688" i="9"/>
  <c r="K1688" i="9" s="1"/>
  <c r="N1688" i="9" s="1"/>
  <c r="G1688" i="9"/>
  <c r="F1688" i="9"/>
  <c r="I1688" i="9" s="1"/>
  <c r="L1688" i="9" s="1"/>
  <c r="I1687" i="9"/>
  <c r="L1687" i="9" s="1"/>
  <c r="H1687" i="9"/>
  <c r="K1687" i="9" s="1"/>
  <c r="N1687" i="9" s="1"/>
  <c r="G1687" i="9"/>
  <c r="J1687" i="9" s="1"/>
  <c r="M1687" i="9" s="1"/>
  <c r="F1687" i="9"/>
  <c r="H1686" i="9"/>
  <c r="K1686" i="9" s="1"/>
  <c r="N1686" i="9" s="1"/>
  <c r="G1686" i="9"/>
  <c r="J1686" i="9" s="1"/>
  <c r="M1686" i="9" s="1"/>
  <c r="F1686" i="9"/>
  <c r="I1686" i="9" s="1"/>
  <c r="L1686" i="9" s="1"/>
  <c r="K1685" i="9"/>
  <c r="N1685" i="9" s="1"/>
  <c r="H1685" i="9"/>
  <c r="G1685" i="9"/>
  <c r="J1685" i="9" s="1"/>
  <c r="M1685" i="9" s="1"/>
  <c r="F1685" i="9"/>
  <c r="I1685" i="9" s="1"/>
  <c r="L1685" i="9" s="1"/>
  <c r="J1684" i="9"/>
  <c r="M1684" i="9" s="1"/>
  <c r="H1684" i="9"/>
  <c r="K1684" i="9" s="1"/>
  <c r="N1684" i="9" s="1"/>
  <c r="G1684" i="9"/>
  <c r="F1684" i="9"/>
  <c r="I1684" i="9" s="1"/>
  <c r="L1684" i="9" s="1"/>
  <c r="I1683" i="9"/>
  <c r="L1683" i="9" s="1"/>
  <c r="H1683" i="9"/>
  <c r="K1683" i="9" s="1"/>
  <c r="N1683" i="9" s="1"/>
  <c r="G1683" i="9"/>
  <c r="J1683" i="9" s="1"/>
  <c r="M1683" i="9" s="1"/>
  <c r="F1683" i="9"/>
  <c r="H1682" i="9"/>
  <c r="K1682" i="9" s="1"/>
  <c r="N1682" i="9" s="1"/>
  <c r="G1682" i="9"/>
  <c r="J1682" i="9" s="1"/>
  <c r="M1682" i="9" s="1"/>
  <c r="F1682" i="9"/>
  <c r="I1682" i="9" s="1"/>
  <c r="L1682" i="9" s="1"/>
  <c r="K1681" i="9"/>
  <c r="N1681" i="9" s="1"/>
  <c r="H1681" i="9"/>
  <c r="G1681" i="9"/>
  <c r="J1681" i="9" s="1"/>
  <c r="M1681" i="9" s="1"/>
  <c r="F1681" i="9"/>
  <c r="I1681" i="9" s="1"/>
  <c r="L1681" i="9" s="1"/>
  <c r="J1680" i="9"/>
  <c r="M1680" i="9" s="1"/>
  <c r="H1680" i="9"/>
  <c r="K1680" i="9" s="1"/>
  <c r="N1680" i="9" s="1"/>
  <c r="G1680" i="9"/>
  <c r="F1680" i="9"/>
  <c r="I1680" i="9" s="1"/>
  <c r="L1680" i="9" s="1"/>
  <c r="I1679" i="9"/>
  <c r="L1679" i="9" s="1"/>
  <c r="H1679" i="9"/>
  <c r="K1679" i="9" s="1"/>
  <c r="N1679" i="9" s="1"/>
  <c r="G1679" i="9"/>
  <c r="J1679" i="9" s="1"/>
  <c r="M1679" i="9" s="1"/>
  <c r="F1679" i="9"/>
  <c r="H1678" i="9"/>
  <c r="K1678" i="9" s="1"/>
  <c r="N1678" i="9" s="1"/>
  <c r="G1678" i="9"/>
  <c r="J1678" i="9" s="1"/>
  <c r="M1678" i="9" s="1"/>
  <c r="F1678" i="9"/>
  <c r="I1678" i="9" s="1"/>
  <c r="L1678" i="9" s="1"/>
  <c r="K1677" i="9"/>
  <c r="N1677" i="9" s="1"/>
  <c r="H1677" i="9"/>
  <c r="G1677" i="9"/>
  <c r="J1677" i="9" s="1"/>
  <c r="M1677" i="9" s="1"/>
  <c r="F1677" i="9"/>
  <c r="I1677" i="9" s="1"/>
  <c r="L1677" i="9" s="1"/>
  <c r="J1676" i="9"/>
  <c r="M1676" i="9" s="1"/>
  <c r="H1676" i="9"/>
  <c r="K1676" i="9" s="1"/>
  <c r="N1676" i="9" s="1"/>
  <c r="G1676" i="9"/>
  <c r="F1676" i="9"/>
  <c r="I1676" i="9" s="1"/>
  <c r="L1676" i="9" s="1"/>
  <c r="M1675" i="9"/>
  <c r="J1675" i="9"/>
  <c r="I1675" i="9"/>
  <c r="L1675" i="9" s="1"/>
  <c r="H1675" i="9"/>
  <c r="K1675" i="9" s="1"/>
  <c r="N1675" i="9" s="1"/>
  <c r="G1675" i="9"/>
  <c r="F1675" i="9"/>
  <c r="L1674" i="9"/>
  <c r="I1674" i="9"/>
  <c r="H1674" i="9"/>
  <c r="K1674" i="9" s="1"/>
  <c r="N1674" i="9" s="1"/>
  <c r="G1674" i="9"/>
  <c r="J1674" i="9" s="1"/>
  <c r="M1674" i="9" s="1"/>
  <c r="F1674" i="9"/>
  <c r="K1673" i="9"/>
  <c r="N1673" i="9" s="1"/>
  <c r="H1673" i="9"/>
  <c r="G1673" i="9"/>
  <c r="J1673" i="9" s="1"/>
  <c r="M1673" i="9" s="1"/>
  <c r="F1673" i="9"/>
  <c r="I1673" i="9" s="1"/>
  <c r="L1673" i="9" s="1"/>
  <c r="N1672" i="9"/>
  <c r="K1672" i="9"/>
  <c r="J1672" i="9"/>
  <c r="M1672" i="9" s="1"/>
  <c r="H1672" i="9"/>
  <c r="G1672" i="9"/>
  <c r="F1672" i="9"/>
  <c r="I1672" i="9" s="1"/>
  <c r="L1672" i="9" s="1"/>
  <c r="M1671" i="9"/>
  <c r="J1671" i="9"/>
  <c r="I1671" i="9"/>
  <c r="L1671" i="9" s="1"/>
  <c r="H1671" i="9"/>
  <c r="K1671" i="9" s="1"/>
  <c r="N1671" i="9" s="1"/>
  <c r="G1671" i="9"/>
  <c r="F1671" i="9"/>
  <c r="H1670" i="9"/>
  <c r="K1670" i="9" s="1"/>
  <c r="N1670" i="9" s="1"/>
  <c r="G1670" i="9"/>
  <c r="J1670" i="9" s="1"/>
  <c r="M1670" i="9" s="1"/>
  <c r="F1670" i="9"/>
  <c r="I1670" i="9" s="1"/>
  <c r="L1670" i="9" s="1"/>
  <c r="K1669" i="9"/>
  <c r="N1669" i="9" s="1"/>
  <c r="H1669" i="9"/>
  <c r="G1669" i="9"/>
  <c r="J1669" i="9" s="1"/>
  <c r="M1669" i="9" s="1"/>
  <c r="F1669" i="9"/>
  <c r="I1669" i="9" s="1"/>
  <c r="L1669" i="9" s="1"/>
  <c r="J1668" i="9"/>
  <c r="M1668" i="9" s="1"/>
  <c r="H1668" i="9"/>
  <c r="K1668" i="9" s="1"/>
  <c r="N1668" i="9" s="1"/>
  <c r="G1668" i="9"/>
  <c r="F1668" i="9"/>
  <c r="I1668" i="9" s="1"/>
  <c r="L1668" i="9" s="1"/>
  <c r="I1667" i="9"/>
  <c r="L1667" i="9" s="1"/>
  <c r="H1667" i="9"/>
  <c r="K1667" i="9" s="1"/>
  <c r="N1667" i="9" s="1"/>
  <c r="G1667" i="9"/>
  <c r="J1667" i="9" s="1"/>
  <c r="M1667" i="9" s="1"/>
  <c r="F1667" i="9"/>
  <c r="H1666" i="9"/>
  <c r="K1666" i="9" s="1"/>
  <c r="N1666" i="9" s="1"/>
  <c r="G1666" i="9"/>
  <c r="J1666" i="9" s="1"/>
  <c r="M1666" i="9" s="1"/>
  <c r="F1666" i="9"/>
  <c r="I1666" i="9" s="1"/>
  <c r="L1666" i="9" s="1"/>
  <c r="K1665" i="9"/>
  <c r="N1665" i="9" s="1"/>
  <c r="H1665" i="9"/>
  <c r="G1665" i="9"/>
  <c r="J1665" i="9" s="1"/>
  <c r="M1665" i="9" s="1"/>
  <c r="F1665" i="9"/>
  <c r="I1665" i="9" s="1"/>
  <c r="L1665" i="9" s="1"/>
  <c r="J1664" i="9"/>
  <c r="M1664" i="9" s="1"/>
  <c r="H1664" i="9"/>
  <c r="K1664" i="9" s="1"/>
  <c r="N1664" i="9" s="1"/>
  <c r="G1664" i="9"/>
  <c r="F1664" i="9"/>
  <c r="I1664" i="9" s="1"/>
  <c r="L1664" i="9" s="1"/>
  <c r="I1663" i="9"/>
  <c r="L1663" i="9" s="1"/>
  <c r="H1663" i="9"/>
  <c r="K1663" i="9" s="1"/>
  <c r="N1663" i="9" s="1"/>
  <c r="G1663" i="9"/>
  <c r="J1663" i="9" s="1"/>
  <c r="M1663" i="9" s="1"/>
  <c r="F1663" i="9"/>
  <c r="H1662" i="9"/>
  <c r="K1662" i="9" s="1"/>
  <c r="N1662" i="9" s="1"/>
  <c r="G1662" i="9"/>
  <c r="J1662" i="9" s="1"/>
  <c r="M1662" i="9" s="1"/>
  <c r="F1662" i="9"/>
  <c r="I1662" i="9" s="1"/>
  <c r="L1662" i="9" s="1"/>
  <c r="K1661" i="9"/>
  <c r="N1661" i="9" s="1"/>
  <c r="H1661" i="9"/>
  <c r="G1661" i="9"/>
  <c r="J1661" i="9" s="1"/>
  <c r="M1661" i="9" s="1"/>
  <c r="F1661" i="9"/>
  <c r="I1661" i="9" s="1"/>
  <c r="L1661" i="9" s="1"/>
  <c r="J1660" i="9"/>
  <c r="M1660" i="9" s="1"/>
  <c r="H1660" i="9"/>
  <c r="K1660" i="9" s="1"/>
  <c r="N1660" i="9" s="1"/>
  <c r="G1660" i="9"/>
  <c r="F1660" i="9"/>
  <c r="I1660" i="9" s="1"/>
  <c r="L1660" i="9" s="1"/>
  <c r="I1659" i="9"/>
  <c r="L1659" i="9" s="1"/>
  <c r="H1659" i="9"/>
  <c r="K1659" i="9" s="1"/>
  <c r="N1659" i="9" s="1"/>
  <c r="G1659" i="9"/>
  <c r="J1659" i="9" s="1"/>
  <c r="M1659" i="9" s="1"/>
  <c r="F1659" i="9"/>
  <c r="H1658" i="9"/>
  <c r="K1658" i="9" s="1"/>
  <c r="N1658" i="9" s="1"/>
  <c r="G1658" i="9"/>
  <c r="J1658" i="9" s="1"/>
  <c r="M1658" i="9" s="1"/>
  <c r="F1658" i="9"/>
  <c r="I1658" i="9" s="1"/>
  <c r="L1658" i="9" s="1"/>
  <c r="K1657" i="9"/>
  <c r="N1657" i="9" s="1"/>
  <c r="H1657" i="9"/>
  <c r="G1657" i="9"/>
  <c r="J1657" i="9" s="1"/>
  <c r="M1657" i="9" s="1"/>
  <c r="F1657" i="9"/>
  <c r="I1657" i="9" s="1"/>
  <c r="L1657" i="9" s="1"/>
  <c r="J1656" i="9"/>
  <c r="M1656" i="9" s="1"/>
  <c r="H1656" i="9"/>
  <c r="K1656" i="9" s="1"/>
  <c r="N1656" i="9" s="1"/>
  <c r="G1656" i="9"/>
  <c r="F1656" i="9"/>
  <c r="I1656" i="9" s="1"/>
  <c r="L1656" i="9" s="1"/>
  <c r="I1655" i="9"/>
  <c r="L1655" i="9" s="1"/>
  <c r="H1655" i="9"/>
  <c r="K1655" i="9" s="1"/>
  <c r="N1655" i="9" s="1"/>
  <c r="G1655" i="9"/>
  <c r="J1655" i="9" s="1"/>
  <c r="M1655" i="9" s="1"/>
  <c r="F1655" i="9"/>
  <c r="H1654" i="9"/>
  <c r="K1654" i="9" s="1"/>
  <c r="N1654" i="9" s="1"/>
  <c r="G1654" i="9"/>
  <c r="J1654" i="9" s="1"/>
  <c r="M1654" i="9" s="1"/>
  <c r="F1654" i="9"/>
  <c r="I1654" i="9" s="1"/>
  <c r="L1654" i="9" s="1"/>
  <c r="K1653" i="9"/>
  <c r="N1653" i="9" s="1"/>
  <c r="H1653" i="9"/>
  <c r="G1653" i="9"/>
  <c r="J1653" i="9" s="1"/>
  <c r="M1653" i="9" s="1"/>
  <c r="F1653" i="9"/>
  <c r="I1653" i="9" s="1"/>
  <c r="L1653" i="9" s="1"/>
  <c r="J1652" i="9"/>
  <c r="M1652" i="9" s="1"/>
  <c r="H1652" i="9"/>
  <c r="K1652" i="9" s="1"/>
  <c r="N1652" i="9" s="1"/>
  <c r="G1652" i="9"/>
  <c r="F1652" i="9"/>
  <c r="I1652" i="9" s="1"/>
  <c r="L1652" i="9" s="1"/>
  <c r="I1651" i="9"/>
  <c r="L1651" i="9" s="1"/>
  <c r="H1651" i="9"/>
  <c r="K1651" i="9" s="1"/>
  <c r="N1651" i="9" s="1"/>
  <c r="G1651" i="9"/>
  <c r="J1651" i="9" s="1"/>
  <c r="M1651" i="9" s="1"/>
  <c r="F1651" i="9"/>
  <c r="H1650" i="9"/>
  <c r="K1650" i="9" s="1"/>
  <c r="N1650" i="9" s="1"/>
  <c r="G1650" i="9"/>
  <c r="J1650" i="9" s="1"/>
  <c r="M1650" i="9" s="1"/>
  <c r="F1650" i="9"/>
  <c r="I1650" i="9" s="1"/>
  <c r="L1650" i="9" s="1"/>
  <c r="K1649" i="9"/>
  <c r="N1649" i="9" s="1"/>
  <c r="H1649" i="9"/>
  <c r="G1649" i="9"/>
  <c r="J1649" i="9" s="1"/>
  <c r="M1649" i="9" s="1"/>
  <c r="F1649" i="9"/>
  <c r="I1649" i="9" s="1"/>
  <c r="L1649" i="9" s="1"/>
  <c r="J1648" i="9"/>
  <c r="M1648" i="9" s="1"/>
  <c r="H1648" i="9"/>
  <c r="K1648" i="9" s="1"/>
  <c r="N1648" i="9" s="1"/>
  <c r="G1648" i="9"/>
  <c r="F1648" i="9"/>
  <c r="I1648" i="9" s="1"/>
  <c r="L1648" i="9" s="1"/>
  <c r="I1647" i="9"/>
  <c r="L1647" i="9" s="1"/>
  <c r="H1647" i="9"/>
  <c r="K1647" i="9" s="1"/>
  <c r="N1647" i="9" s="1"/>
  <c r="G1647" i="9"/>
  <c r="J1647" i="9" s="1"/>
  <c r="M1647" i="9" s="1"/>
  <c r="F1647" i="9"/>
  <c r="H1646" i="9"/>
  <c r="K1646" i="9" s="1"/>
  <c r="N1646" i="9" s="1"/>
  <c r="G1646" i="9"/>
  <c r="J1646" i="9" s="1"/>
  <c r="M1646" i="9" s="1"/>
  <c r="F1646" i="9"/>
  <c r="I1646" i="9" s="1"/>
  <c r="L1646" i="9" s="1"/>
  <c r="K1645" i="9"/>
  <c r="N1645" i="9" s="1"/>
  <c r="H1645" i="9"/>
  <c r="G1645" i="9"/>
  <c r="J1645" i="9" s="1"/>
  <c r="M1645" i="9" s="1"/>
  <c r="F1645" i="9"/>
  <c r="I1645" i="9" s="1"/>
  <c r="L1645" i="9" s="1"/>
  <c r="J1644" i="9"/>
  <c r="M1644" i="9" s="1"/>
  <c r="H1644" i="9"/>
  <c r="K1644" i="9" s="1"/>
  <c r="N1644" i="9" s="1"/>
  <c r="G1644" i="9"/>
  <c r="F1644" i="9"/>
  <c r="I1644" i="9" s="1"/>
  <c r="L1644" i="9" s="1"/>
  <c r="I1643" i="9"/>
  <c r="L1643" i="9" s="1"/>
  <c r="H1643" i="9"/>
  <c r="K1643" i="9" s="1"/>
  <c r="N1643" i="9" s="1"/>
  <c r="G1643" i="9"/>
  <c r="J1643" i="9" s="1"/>
  <c r="M1643" i="9" s="1"/>
  <c r="F1643" i="9"/>
  <c r="H1642" i="9"/>
  <c r="K1642" i="9" s="1"/>
  <c r="N1642" i="9" s="1"/>
  <c r="G1642" i="9"/>
  <c r="J1642" i="9" s="1"/>
  <c r="M1642" i="9" s="1"/>
  <c r="F1642" i="9"/>
  <c r="I1642" i="9" s="1"/>
  <c r="L1642" i="9" s="1"/>
  <c r="K1641" i="9"/>
  <c r="N1641" i="9" s="1"/>
  <c r="J1641" i="9"/>
  <c r="M1641" i="9" s="1"/>
  <c r="H1641" i="9"/>
  <c r="G1641" i="9"/>
  <c r="F1641" i="9"/>
  <c r="I1641" i="9" s="1"/>
  <c r="L1641" i="9" s="1"/>
  <c r="J1640" i="9"/>
  <c r="M1640" i="9" s="1"/>
  <c r="I1640" i="9"/>
  <c r="L1640" i="9" s="1"/>
  <c r="H1640" i="9"/>
  <c r="K1640" i="9" s="1"/>
  <c r="N1640" i="9" s="1"/>
  <c r="G1640" i="9"/>
  <c r="F1640" i="9"/>
  <c r="M1639" i="9"/>
  <c r="J1639" i="9"/>
  <c r="I1639" i="9"/>
  <c r="L1639" i="9" s="1"/>
  <c r="H1639" i="9"/>
  <c r="K1639" i="9" s="1"/>
  <c r="N1639" i="9" s="1"/>
  <c r="G1639" i="9"/>
  <c r="F1639" i="9"/>
  <c r="L1638" i="9"/>
  <c r="I1638" i="9"/>
  <c r="H1638" i="9"/>
  <c r="K1638" i="9" s="1"/>
  <c r="N1638" i="9" s="1"/>
  <c r="G1638" i="9"/>
  <c r="J1638" i="9" s="1"/>
  <c r="M1638" i="9" s="1"/>
  <c r="F1638" i="9"/>
  <c r="N1637" i="9"/>
  <c r="K1637" i="9"/>
  <c r="H1637" i="9"/>
  <c r="G1637" i="9"/>
  <c r="J1637" i="9" s="1"/>
  <c r="M1637" i="9" s="1"/>
  <c r="F1637" i="9"/>
  <c r="I1637" i="9" s="1"/>
  <c r="L1637" i="9" s="1"/>
  <c r="M1636" i="9"/>
  <c r="J1636" i="9"/>
  <c r="H1636" i="9"/>
  <c r="K1636" i="9" s="1"/>
  <c r="N1636" i="9" s="1"/>
  <c r="G1636" i="9"/>
  <c r="F1636" i="9"/>
  <c r="I1636" i="9" s="1"/>
  <c r="L1636" i="9" s="1"/>
  <c r="L1635" i="9"/>
  <c r="I1635" i="9"/>
  <c r="H1635" i="9"/>
  <c r="K1635" i="9" s="1"/>
  <c r="N1635" i="9" s="1"/>
  <c r="G1635" i="9"/>
  <c r="J1635" i="9" s="1"/>
  <c r="M1635" i="9" s="1"/>
  <c r="F1635" i="9"/>
  <c r="K1634" i="9"/>
  <c r="N1634" i="9" s="1"/>
  <c r="H1634" i="9"/>
  <c r="G1634" i="9"/>
  <c r="J1634" i="9" s="1"/>
  <c r="M1634" i="9" s="1"/>
  <c r="F1634" i="9"/>
  <c r="I1634" i="9" s="1"/>
  <c r="L1634" i="9" s="1"/>
  <c r="N1633" i="9"/>
  <c r="K1633" i="9"/>
  <c r="H1633" i="9"/>
  <c r="G1633" i="9"/>
  <c r="J1633" i="9" s="1"/>
  <c r="M1633" i="9" s="1"/>
  <c r="F1633" i="9"/>
  <c r="I1633" i="9" s="1"/>
  <c r="L1633" i="9" s="1"/>
  <c r="M1632" i="9"/>
  <c r="J1632" i="9"/>
  <c r="H1632" i="9"/>
  <c r="K1632" i="9" s="1"/>
  <c r="N1632" i="9" s="1"/>
  <c r="G1632" i="9"/>
  <c r="F1632" i="9"/>
  <c r="I1632" i="9" s="1"/>
  <c r="L1632" i="9" s="1"/>
  <c r="L1631" i="9"/>
  <c r="I1631" i="9"/>
  <c r="H1631" i="9"/>
  <c r="K1631" i="9" s="1"/>
  <c r="N1631" i="9" s="1"/>
  <c r="G1631" i="9"/>
  <c r="J1631" i="9" s="1"/>
  <c r="M1631" i="9" s="1"/>
  <c r="F1631" i="9"/>
  <c r="K1630" i="9"/>
  <c r="N1630" i="9" s="1"/>
  <c r="H1630" i="9"/>
  <c r="G1630" i="9"/>
  <c r="J1630" i="9" s="1"/>
  <c r="M1630" i="9" s="1"/>
  <c r="F1630" i="9"/>
  <c r="I1630" i="9" s="1"/>
  <c r="L1630" i="9" s="1"/>
  <c r="N1629" i="9"/>
  <c r="K1629" i="9"/>
  <c r="H1629" i="9"/>
  <c r="G1629" i="9"/>
  <c r="J1629" i="9" s="1"/>
  <c r="M1629" i="9" s="1"/>
  <c r="F1629" i="9"/>
  <c r="I1629" i="9" s="1"/>
  <c r="L1629" i="9" s="1"/>
  <c r="M1628" i="9"/>
  <c r="J1628" i="9"/>
  <c r="H1628" i="9"/>
  <c r="K1628" i="9" s="1"/>
  <c r="N1628" i="9" s="1"/>
  <c r="G1628" i="9"/>
  <c r="F1628" i="9"/>
  <c r="I1628" i="9" s="1"/>
  <c r="L1628" i="9" s="1"/>
  <c r="L1627" i="9"/>
  <c r="I1627" i="9"/>
  <c r="H1627" i="9"/>
  <c r="K1627" i="9" s="1"/>
  <c r="N1627" i="9" s="1"/>
  <c r="G1627" i="9"/>
  <c r="J1627" i="9" s="1"/>
  <c r="M1627" i="9" s="1"/>
  <c r="F1627" i="9"/>
  <c r="K1626" i="9"/>
  <c r="N1626" i="9" s="1"/>
  <c r="H1626" i="9"/>
  <c r="G1626" i="9"/>
  <c r="J1626" i="9" s="1"/>
  <c r="M1626" i="9" s="1"/>
  <c r="F1626" i="9"/>
  <c r="I1626" i="9" s="1"/>
  <c r="L1626" i="9" s="1"/>
  <c r="N1625" i="9"/>
  <c r="K1625" i="9"/>
  <c r="H1625" i="9"/>
  <c r="G1625" i="9"/>
  <c r="J1625" i="9" s="1"/>
  <c r="M1625" i="9" s="1"/>
  <c r="F1625" i="9"/>
  <c r="I1625" i="9" s="1"/>
  <c r="L1625" i="9" s="1"/>
  <c r="M1624" i="9"/>
  <c r="J1624" i="9"/>
  <c r="H1624" i="9"/>
  <c r="K1624" i="9" s="1"/>
  <c r="N1624" i="9" s="1"/>
  <c r="G1624" i="9"/>
  <c r="F1624" i="9"/>
  <c r="I1624" i="9" s="1"/>
  <c r="L1624" i="9" s="1"/>
  <c r="L1623" i="9"/>
  <c r="I1623" i="9"/>
  <c r="H1623" i="9"/>
  <c r="K1623" i="9" s="1"/>
  <c r="N1623" i="9" s="1"/>
  <c r="G1623" i="9"/>
  <c r="J1623" i="9" s="1"/>
  <c r="M1623" i="9" s="1"/>
  <c r="F1623" i="9"/>
  <c r="H1622" i="9"/>
  <c r="K1622" i="9" s="1"/>
  <c r="N1622" i="9" s="1"/>
  <c r="G1622" i="9"/>
  <c r="J1622" i="9" s="1"/>
  <c r="M1622" i="9" s="1"/>
  <c r="F1622" i="9"/>
  <c r="I1622" i="9" s="1"/>
  <c r="L1622" i="9" s="1"/>
  <c r="K1621" i="9"/>
  <c r="N1621" i="9" s="1"/>
  <c r="H1621" i="9"/>
  <c r="G1621" i="9"/>
  <c r="J1621" i="9" s="1"/>
  <c r="M1621" i="9" s="1"/>
  <c r="F1621" i="9"/>
  <c r="I1621" i="9" s="1"/>
  <c r="L1621" i="9" s="1"/>
  <c r="J1620" i="9"/>
  <c r="M1620" i="9" s="1"/>
  <c r="I1620" i="9"/>
  <c r="L1620" i="9" s="1"/>
  <c r="H1620" i="9"/>
  <c r="K1620" i="9" s="1"/>
  <c r="N1620" i="9" s="1"/>
  <c r="G1620" i="9"/>
  <c r="F1620" i="9"/>
  <c r="I1619" i="9"/>
  <c r="L1619" i="9" s="1"/>
  <c r="H1619" i="9"/>
  <c r="K1619" i="9" s="1"/>
  <c r="N1619" i="9" s="1"/>
  <c r="G1619" i="9"/>
  <c r="J1619" i="9" s="1"/>
  <c r="M1619" i="9" s="1"/>
  <c r="F1619" i="9"/>
  <c r="H1618" i="9"/>
  <c r="K1618" i="9" s="1"/>
  <c r="N1618" i="9" s="1"/>
  <c r="G1618" i="9"/>
  <c r="J1618" i="9" s="1"/>
  <c r="M1618" i="9" s="1"/>
  <c r="F1618" i="9"/>
  <c r="I1618" i="9" s="1"/>
  <c r="L1618" i="9" s="1"/>
  <c r="K1617" i="9"/>
  <c r="N1617" i="9" s="1"/>
  <c r="H1617" i="9"/>
  <c r="G1617" i="9"/>
  <c r="J1617" i="9" s="1"/>
  <c r="M1617" i="9" s="1"/>
  <c r="F1617" i="9"/>
  <c r="I1617" i="9" s="1"/>
  <c r="L1617" i="9" s="1"/>
  <c r="J1616" i="9"/>
  <c r="M1616" i="9" s="1"/>
  <c r="I1616" i="9"/>
  <c r="L1616" i="9" s="1"/>
  <c r="H1616" i="9"/>
  <c r="K1616" i="9" s="1"/>
  <c r="N1616" i="9" s="1"/>
  <c r="G1616" i="9"/>
  <c r="F1616" i="9"/>
  <c r="I1615" i="9"/>
  <c r="L1615" i="9" s="1"/>
  <c r="H1615" i="9"/>
  <c r="K1615" i="9" s="1"/>
  <c r="N1615" i="9" s="1"/>
  <c r="G1615" i="9"/>
  <c r="J1615" i="9" s="1"/>
  <c r="M1615" i="9" s="1"/>
  <c r="F1615" i="9"/>
  <c r="H1614" i="9"/>
  <c r="K1614" i="9" s="1"/>
  <c r="N1614" i="9" s="1"/>
  <c r="G1614" i="9"/>
  <c r="J1614" i="9" s="1"/>
  <c r="M1614" i="9" s="1"/>
  <c r="F1614" i="9"/>
  <c r="I1614" i="9" s="1"/>
  <c r="L1614" i="9" s="1"/>
  <c r="K1613" i="9"/>
  <c r="N1613" i="9" s="1"/>
  <c r="J1613" i="9"/>
  <c r="M1613" i="9" s="1"/>
  <c r="H1613" i="9"/>
  <c r="G1613" i="9"/>
  <c r="F1613" i="9"/>
  <c r="I1613" i="9" s="1"/>
  <c r="L1613" i="9" s="1"/>
  <c r="J1612" i="9"/>
  <c r="M1612" i="9" s="1"/>
  <c r="I1612" i="9"/>
  <c r="L1612" i="9" s="1"/>
  <c r="H1612" i="9"/>
  <c r="K1612" i="9" s="1"/>
  <c r="N1612" i="9" s="1"/>
  <c r="G1612" i="9"/>
  <c r="F1612" i="9"/>
  <c r="L1611" i="9"/>
  <c r="I1611" i="9"/>
  <c r="H1611" i="9"/>
  <c r="K1611" i="9" s="1"/>
  <c r="N1611" i="9" s="1"/>
  <c r="G1611" i="9"/>
  <c r="J1611" i="9" s="1"/>
  <c r="M1611" i="9" s="1"/>
  <c r="F1611" i="9"/>
  <c r="K1610" i="9"/>
  <c r="N1610" i="9" s="1"/>
  <c r="H1610" i="9"/>
  <c r="G1610" i="9"/>
  <c r="J1610" i="9" s="1"/>
  <c r="M1610" i="9" s="1"/>
  <c r="F1610" i="9"/>
  <c r="I1610" i="9" s="1"/>
  <c r="L1610" i="9" s="1"/>
  <c r="N1609" i="9"/>
  <c r="K1609" i="9"/>
  <c r="J1609" i="9"/>
  <c r="M1609" i="9" s="1"/>
  <c r="H1609" i="9"/>
  <c r="G1609" i="9"/>
  <c r="F1609" i="9"/>
  <c r="I1609" i="9" s="1"/>
  <c r="L1609" i="9" s="1"/>
  <c r="M1608" i="9"/>
  <c r="J1608" i="9"/>
  <c r="I1608" i="9"/>
  <c r="L1608" i="9" s="1"/>
  <c r="H1608" i="9"/>
  <c r="K1608" i="9" s="1"/>
  <c r="N1608" i="9" s="1"/>
  <c r="G1608" i="9"/>
  <c r="F1608" i="9"/>
  <c r="H1607" i="9"/>
  <c r="K1607" i="9" s="1"/>
  <c r="N1607" i="9" s="1"/>
  <c r="G1607" i="9"/>
  <c r="J1607" i="9" s="1"/>
  <c r="M1607" i="9" s="1"/>
  <c r="F1607" i="9"/>
  <c r="I1607" i="9" s="1"/>
  <c r="L1607" i="9" s="1"/>
  <c r="K1606" i="9"/>
  <c r="N1606" i="9" s="1"/>
  <c r="H1606" i="9"/>
  <c r="G1606" i="9"/>
  <c r="J1606" i="9" s="1"/>
  <c r="M1606" i="9" s="1"/>
  <c r="F1606" i="9"/>
  <c r="I1606" i="9" s="1"/>
  <c r="L1606" i="9" s="1"/>
  <c r="N1605" i="9"/>
  <c r="K1605" i="9"/>
  <c r="J1605" i="9"/>
  <c r="M1605" i="9" s="1"/>
  <c r="H1605" i="9"/>
  <c r="G1605" i="9"/>
  <c r="F1605" i="9"/>
  <c r="I1605" i="9" s="1"/>
  <c r="L1605" i="9" s="1"/>
  <c r="I1604" i="9"/>
  <c r="L1604" i="9" s="1"/>
  <c r="H1604" i="9"/>
  <c r="K1604" i="9" s="1"/>
  <c r="N1604" i="9" s="1"/>
  <c r="G1604" i="9"/>
  <c r="J1604" i="9" s="1"/>
  <c r="M1604" i="9" s="1"/>
  <c r="F1604" i="9"/>
  <c r="H1603" i="9"/>
  <c r="K1603" i="9" s="1"/>
  <c r="N1603" i="9" s="1"/>
  <c r="G1603" i="9"/>
  <c r="J1603" i="9" s="1"/>
  <c r="M1603" i="9" s="1"/>
  <c r="F1603" i="9"/>
  <c r="I1603" i="9" s="1"/>
  <c r="L1603" i="9" s="1"/>
  <c r="K1602" i="9"/>
  <c r="N1602" i="9" s="1"/>
  <c r="H1602" i="9"/>
  <c r="G1602" i="9"/>
  <c r="J1602" i="9" s="1"/>
  <c r="M1602" i="9" s="1"/>
  <c r="F1602" i="9"/>
  <c r="I1602" i="9" s="1"/>
  <c r="L1602" i="9" s="1"/>
  <c r="J1601" i="9"/>
  <c r="M1601" i="9" s="1"/>
  <c r="H1601" i="9"/>
  <c r="K1601" i="9" s="1"/>
  <c r="N1601" i="9" s="1"/>
  <c r="G1601" i="9"/>
  <c r="F1601" i="9"/>
  <c r="I1601" i="9" s="1"/>
  <c r="L1601" i="9" s="1"/>
  <c r="I1600" i="9"/>
  <c r="L1600" i="9" s="1"/>
  <c r="H1600" i="9"/>
  <c r="K1600" i="9" s="1"/>
  <c r="N1600" i="9" s="1"/>
  <c r="G1600" i="9"/>
  <c r="J1600" i="9" s="1"/>
  <c r="M1600" i="9" s="1"/>
  <c r="F1600" i="9"/>
  <c r="H1599" i="9"/>
  <c r="K1599" i="9" s="1"/>
  <c r="N1599" i="9" s="1"/>
  <c r="G1599" i="9"/>
  <c r="J1599" i="9" s="1"/>
  <c r="M1599" i="9" s="1"/>
  <c r="F1599" i="9"/>
  <c r="I1599" i="9" s="1"/>
  <c r="L1599" i="9" s="1"/>
  <c r="K1598" i="9"/>
  <c r="N1598" i="9" s="1"/>
  <c r="H1598" i="9"/>
  <c r="G1598" i="9"/>
  <c r="J1598" i="9" s="1"/>
  <c r="M1598" i="9" s="1"/>
  <c r="F1598" i="9"/>
  <c r="I1598" i="9" s="1"/>
  <c r="L1598" i="9" s="1"/>
  <c r="J1597" i="9"/>
  <c r="M1597" i="9" s="1"/>
  <c r="H1597" i="9"/>
  <c r="K1597" i="9" s="1"/>
  <c r="N1597" i="9" s="1"/>
  <c r="G1597" i="9"/>
  <c r="F1597" i="9"/>
  <c r="I1597" i="9" s="1"/>
  <c r="L1597" i="9" s="1"/>
  <c r="I1596" i="9"/>
  <c r="L1596" i="9" s="1"/>
  <c r="H1596" i="9"/>
  <c r="K1596" i="9" s="1"/>
  <c r="N1596" i="9" s="1"/>
  <c r="G1596" i="9"/>
  <c r="J1596" i="9" s="1"/>
  <c r="M1596" i="9" s="1"/>
  <c r="F1596" i="9"/>
  <c r="H1595" i="9"/>
  <c r="K1595" i="9" s="1"/>
  <c r="N1595" i="9" s="1"/>
  <c r="G1595" i="9"/>
  <c r="J1595" i="9" s="1"/>
  <c r="M1595" i="9" s="1"/>
  <c r="F1595" i="9"/>
  <c r="I1595" i="9" s="1"/>
  <c r="L1595" i="9" s="1"/>
  <c r="K1594" i="9"/>
  <c r="N1594" i="9" s="1"/>
  <c r="H1594" i="9"/>
  <c r="G1594" i="9"/>
  <c r="J1594" i="9" s="1"/>
  <c r="M1594" i="9" s="1"/>
  <c r="F1594" i="9"/>
  <c r="I1594" i="9" s="1"/>
  <c r="L1594" i="9" s="1"/>
  <c r="J1593" i="9"/>
  <c r="M1593" i="9" s="1"/>
  <c r="H1593" i="9"/>
  <c r="K1593" i="9" s="1"/>
  <c r="N1593" i="9" s="1"/>
  <c r="G1593" i="9"/>
  <c r="F1593" i="9"/>
  <c r="I1593" i="9" s="1"/>
  <c r="L1593" i="9" s="1"/>
  <c r="I1592" i="9"/>
  <c r="L1592" i="9" s="1"/>
  <c r="H1592" i="9"/>
  <c r="K1592" i="9" s="1"/>
  <c r="N1592" i="9" s="1"/>
  <c r="G1592" i="9"/>
  <c r="J1592" i="9" s="1"/>
  <c r="M1592" i="9" s="1"/>
  <c r="F1592" i="9"/>
  <c r="H1591" i="9"/>
  <c r="K1591" i="9" s="1"/>
  <c r="N1591" i="9" s="1"/>
  <c r="G1591" i="9"/>
  <c r="J1591" i="9" s="1"/>
  <c r="M1591" i="9" s="1"/>
  <c r="F1591" i="9"/>
  <c r="I1591" i="9" s="1"/>
  <c r="L1591" i="9" s="1"/>
  <c r="K1590" i="9"/>
  <c r="N1590" i="9" s="1"/>
  <c r="H1590" i="9"/>
  <c r="G1590" i="9"/>
  <c r="J1590" i="9" s="1"/>
  <c r="M1590" i="9" s="1"/>
  <c r="F1590" i="9"/>
  <c r="I1590" i="9" s="1"/>
  <c r="L1590" i="9" s="1"/>
  <c r="J1589" i="9"/>
  <c r="M1589" i="9" s="1"/>
  <c r="H1589" i="9"/>
  <c r="K1589" i="9" s="1"/>
  <c r="N1589" i="9" s="1"/>
  <c r="G1589" i="9"/>
  <c r="F1589" i="9"/>
  <c r="I1589" i="9" s="1"/>
  <c r="L1589" i="9" s="1"/>
  <c r="I1588" i="9"/>
  <c r="L1588" i="9" s="1"/>
  <c r="H1588" i="9"/>
  <c r="K1588" i="9" s="1"/>
  <c r="N1588" i="9" s="1"/>
  <c r="G1588" i="9"/>
  <c r="J1588" i="9" s="1"/>
  <c r="M1588" i="9" s="1"/>
  <c r="F1588" i="9"/>
  <c r="H1587" i="9"/>
  <c r="K1587" i="9" s="1"/>
  <c r="N1587" i="9" s="1"/>
  <c r="G1587" i="9"/>
  <c r="J1587" i="9" s="1"/>
  <c r="M1587" i="9" s="1"/>
  <c r="F1587" i="9"/>
  <c r="I1587" i="9" s="1"/>
  <c r="L1587" i="9" s="1"/>
  <c r="K1586" i="9"/>
  <c r="N1586" i="9" s="1"/>
  <c r="H1586" i="9"/>
  <c r="G1586" i="9"/>
  <c r="J1586" i="9" s="1"/>
  <c r="M1586" i="9" s="1"/>
  <c r="F1586" i="9"/>
  <c r="I1586" i="9" s="1"/>
  <c r="L1586" i="9" s="1"/>
  <c r="J1585" i="9"/>
  <c r="M1585" i="9" s="1"/>
  <c r="H1585" i="9"/>
  <c r="K1585" i="9" s="1"/>
  <c r="N1585" i="9" s="1"/>
  <c r="G1585" i="9"/>
  <c r="F1585" i="9"/>
  <c r="I1585" i="9" s="1"/>
  <c r="L1585" i="9" s="1"/>
  <c r="I1584" i="9"/>
  <c r="L1584" i="9" s="1"/>
  <c r="H1584" i="9"/>
  <c r="K1584" i="9" s="1"/>
  <c r="N1584" i="9" s="1"/>
  <c r="G1584" i="9"/>
  <c r="J1584" i="9" s="1"/>
  <c r="M1584" i="9" s="1"/>
  <c r="F1584" i="9"/>
  <c r="H1583" i="9"/>
  <c r="K1583" i="9" s="1"/>
  <c r="N1583" i="9" s="1"/>
  <c r="G1583" i="9"/>
  <c r="J1583" i="9" s="1"/>
  <c r="M1583" i="9" s="1"/>
  <c r="F1583" i="9"/>
  <c r="I1583" i="9" s="1"/>
  <c r="L1583" i="9" s="1"/>
  <c r="K1582" i="9"/>
  <c r="N1582" i="9" s="1"/>
  <c r="H1582" i="9"/>
  <c r="G1582" i="9"/>
  <c r="J1582" i="9" s="1"/>
  <c r="M1582" i="9" s="1"/>
  <c r="F1582" i="9"/>
  <c r="I1582" i="9" s="1"/>
  <c r="L1582" i="9" s="1"/>
  <c r="J1581" i="9"/>
  <c r="M1581" i="9" s="1"/>
  <c r="H1581" i="9"/>
  <c r="K1581" i="9" s="1"/>
  <c r="N1581" i="9" s="1"/>
  <c r="G1581" i="9"/>
  <c r="F1581" i="9"/>
  <c r="I1581" i="9" s="1"/>
  <c r="L1581" i="9" s="1"/>
  <c r="I1580" i="9"/>
  <c r="L1580" i="9" s="1"/>
  <c r="H1580" i="9"/>
  <c r="K1580" i="9" s="1"/>
  <c r="N1580" i="9" s="1"/>
  <c r="G1580" i="9"/>
  <c r="J1580" i="9" s="1"/>
  <c r="M1580" i="9" s="1"/>
  <c r="F1580" i="9"/>
  <c r="H1579" i="9"/>
  <c r="K1579" i="9" s="1"/>
  <c r="N1579" i="9" s="1"/>
  <c r="G1579" i="9"/>
  <c r="J1579" i="9" s="1"/>
  <c r="M1579" i="9" s="1"/>
  <c r="F1579" i="9"/>
  <c r="I1579" i="9" s="1"/>
  <c r="L1579" i="9" s="1"/>
  <c r="K1578" i="9"/>
  <c r="N1578" i="9" s="1"/>
  <c r="H1578" i="9"/>
  <c r="G1578" i="9"/>
  <c r="J1578" i="9" s="1"/>
  <c r="M1578" i="9" s="1"/>
  <c r="F1578" i="9"/>
  <c r="I1578" i="9" s="1"/>
  <c r="L1578" i="9" s="1"/>
  <c r="J1577" i="9"/>
  <c r="M1577" i="9" s="1"/>
  <c r="H1577" i="9"/>
  <c r="K1577" i="9" s="1"/>
  <c r="N1577" i="9" s="1"/>
  <c r="G1577" i="9"/>
  <c r="F1577" i="9"/>
  <c r="I1577" i="9" s="1"/>
  <c r="L1577" i="9" s="1"/>
  <c r="I1576" i="9"/>
  <c r="L1576" i="9" s="1"/>
  <c r="H1576" i="9"/>
  <c r="K1576" i="9" s="1"/>
  <c r="N1576" i="9" s="1"/>
  <c r="G1576" i="9"/>
  <c r="J1576" i="9" s="1"/>
  <c r="M1576" i="9" s="1"/>
  <c r="F1576" i="9"/>
  <c r="H1575" i="9"/>
  <c r="K1575" i="9" s="1"/>
  <c r="N1575" i="9" s="1"/>
  <c r="G1575" i="9"/>
  <c r="J1575" i="9" s="1"/>
  <c r="M1575" i="9" s="1"/>
  <c r="F1575" i="9"/>
  <c r="I1575" i="9" s="1"/>
  <c r="L1575" i="9" s="1"/>
  <c r="K1574" i="9"/>
  <c r="N1574" i="9" s="1"/>
  <c r="H1574" i="9"/>
  <c r="G1574" i="9"/>
  <c r="J1574" i="9" s="1"/>
  <c r="M1574" i="9" s="1"/>
  <c r="F1574" i="9"/>
  <c r="I1574" i="9" s="1"/>
  <c r="L1574" i="9" s="1"/>
  <c r="J1573" i="9"/>
  <c r="M1573" i="9" s="1"/>
  <c r="H1573" i="9"/>
  <c r="K1573" i="9" s="1"/>
  <c r="N1573" i="9" s="1"/>
  <c r="G1573" i="9"/>
  <c r="F1573" i="9"/>
  <c r="I1573" i="9" s="1"/>
  <c r="L1573" i="9" s="1"/>
  <c r="I1572" i="9"/>
  <c r="L1572" i="9" s="1"/>
  <c r="H1572" i="9"/>
  <c r="K1572" i="9" s="1"/>
  <c r="N1572" i="9" s="1"/>
  <c r="G1572" i="9"/>
  <c r="J1572" i="9" s="1"/>
  <c r="M1572" i="9" s="1"/>
  <c r="F1572" i="9"/>
  <c r="H1571" i="9"/>
  <c r="K1571" i="9" s="1"/>
  <c r="N1571" i="9" s="1"/>
  <c r="G1571" i="9"/>
  <c r="J1571" i="9" s="1"/>
  <c r="M1571" i="9" s="1"/>
  <c r="F1571" i="9"/>
  <c r="I1571" i="9" s="1"/>
  <c r="L1571" i="9" s="1"/>
  <c r="K1570" i="9"/>
  <c r="N1570" i="9" s="1"/>
  <c r="H1570" i="9"/>
  <c r="G1570" i="9"/>
  <c r="J1570" i="9" s="1"/>
  <c r="M1570" i="9" s="1"/>
  <c r="F1570" i="9"/>
  <c r="I1570" i="9" s="1"/>
  <c r="L1570" i="9" s="1"/>
  <c r="J1569" i="9"/>
  <c r="M1569" i="9" s="1"/>
  <c r="H1569" i="9"/>
  <c r="K1569" i="9" s="1"/>
  <c r="N1569" i="9" s="1"/>
  <c r="G1569" i="9"/>
  <c r="F1569" i="9"/>
  <c r="I1569" i="9" s="1"/>
  <c r="L1569" i="9" s="1"/>
  <c r="I1568" i="9"/>
  <c r="L1568" i="9" s="1"/>
  <c r="H1568" i="9"/>
  <c r="K1568" i="9" s="1"/>
  <c r="N1568" i="9" s="1"/>
  <c r="G1568" i="9"/>
  <c r="J1568" i="9" s="1"/>
  <c r="M1568" i="9" s="1"/>
  <c r="F1568" i="9"/>
  <c r="H1567" i="9"/>
  <c r="K1567" i="9" s="1"/>
  <c r="N1567" i="9" s="1"/>
  <c r="G1567" i="9"/>
  <c r="J1567" i="9" s="1"/>
  <c r="M1567" i="9" s="1"/>
  <c r="F1567" i="9"/>
  <c r="I1567" i="9" s="1"/>
  <c r="L1567" i="9" s="1"/>
  <c r="K1566" i="9"/>
  <c r="N1566" i="9" s="1"/>
  <c r="H1566" i="9"/>
  <c r="G1566" i="9"/>
  <c r="J1566" i="9" s="1"/>
  <c r="M1566" i="9" s="1"/>
  <c r="F1566" i="9"/>
  <c r="I1566" i="9" s="1"/>
  <c r="L1566" i="9" s="1"/>
  <c r="J1565" i="9"/>
  <c r="M1565" i="9" s="1"/>
  <c r="H1565" i="9"/>
  <c r="K1565" i="9" s="1"/>
  <c r="N1565" i="9" s="1"/>
  <c r="G1565" i="9"/>
  <c r="F1565" i="9"/>
  <c r="I1565" i="9" s="1"/>
  <c r="L1565" i="9" s="1"/>
  <c r="I1564" i="9"/>
  <c r="L1564" i="9" s="1"/>
  <c r="H1564" i="9"/>
  <c r="K1564" i="9" s="1"/>
  <c r="N1564" i="9" s="1"/>
  <c r="G1564" i="9"/>
  <c r="J1564" i="9" s="1"/>
  <c r="M1564" i="9" s="1"/>
  <c r="F1564" i="9"/>
  <c r="H1563" i="9"/>
  <c r="K1563" i="9" s="1"/>
  <c r="N1563" i="9" s="1"/>
  <c r="G1563" i="9"/>
  <c r="J1563" i="9" s="1"/>
  <c r="M1563" i="9" s="1"/>
  <c r="F1563" i="9"/>
  <c r="I1563" i="9" s="1"/>
  <c r="L1563" i="9" s="1"/>
  <c r="K1562" i="9"/>
  <c r="N1562" i="9" s="1"/>
  <c r="H1562" i="9"/>
  <c r="G1562" i="9"/>
  <c r="J1562" i="9" s="1"/>
  <c r="M1562" i="9" s="1"/>
  <c r="F1562" i="9"/>
  <c r="I1562" i="9" s="1"/>
  <c r="L1562" i="9" s="1"/>
  <c r="J1561" i="9"/>
  <c r="M1561" i="9" s="1"/>
  <c r="H1561" i="9"/>
  <c r="K1561" i="9" s="1"/>
  <c r="N1561" i="9" s="1"/>
  <c r="G1561" i="9"/>
  <c r="F1561" i="9"/>
  <c r="I1561" i="9" s="1"/>
  <c r="L1561" i="9" s="1"/>
  <c r="I1560" i="9"/>
  <c r="L1560" i="9" s="1"/>
  <c r="H1560" i="9"/>
  <c r="K1560" i="9" s="1"/>
  <c r="N1560" i="9" s="1"/>
  <c r="G1560" i="9"/>
  <c r="J1560" i="9" s="1"/>
  <c r="M1560" i="9" s="1"/>
  <c r="F1560" i="9"/>
  <c r="H1559" i="9"/>
  <c r="K1559" i="9" s="1"/>
  <c r="N1559" i="9" s="1"/>
  <c r="G1559" i="9"/>
  <c r="J1559" i="9" s="1"/>
  <c r="M1559" i="9" s="1"/>
  <c r="F1559" i="9"/>
  <c r="I1559" i="9" s="1"/>
  <c r="L1559" i="9" s="1"/>
  <c r="K1558" i="9"/>
  <c r="N1558" i="9" s="1"/>
  <c r="H1558" i="9"/>
  <c r="G1558" i="9"/>
  <c r="J1558" i="9" s="1"/>
  <c r="M1558" i="9" s="1"/>
  <c r="F1558" i="9"/>
  <c r="I1558" i="9" s="1"/>
  <c r="L1558" i="9" s="1"/>
  <c r="J1557" i="9"/>
  <c r="M1557" i="9" s="1"/>
  <c r="H1557" i="9"/>
  <c r="K1557" i="9" s="1"/>
  <c r="N1557" i="9" s="1"/>
  <c r="G1557" i="9"/>
  <c r="F1557" i="9"/>
  <c r="I1557" i="9" s="1"/>
  <c r="L1557" i="9" s="1"/>
  <c r="I1556" i="9"/>
  <c r="L1556" i="9" s="1"/>
  <c r="H1556" i="9"/>
  <c r="K1556" i="9" s="1"/>
  <c r="N1556" i="9" s="1"/>
  <c r="G1556" i="9"/>
  <c r="J1556" i="9" s="1"/>
  <c r="M1556" i="9" s="1"/>
  <c r="F1556" i="9"/>
  <c r="H1555" i="9"/>
  <c r="K1555" i="9" s="1"/>
  <c r="N1555" i="9" s="1"/>
  <c r="G1555" i="9"/>
  <c r="J1555" i="9" s="1"/>
  <c r="M1555" i="9" s="1"/>
  <c r="F1555" i="9"/>
  <c r="I1555" i="9" s="1"/>
  <c r="L1555" i="9" s="1"/>
  <c r="K1554" i="9"/>
  <c r="N1554" i="9" s="1"/>
  <c r="H1554" i="9"/>
  <c r="G1554" i="9"/>
  <c r="J1554" i="9" s="1"/>
  <c r="M1554" i="9" s="1"/>
  <c r="F1554" i="9"/>
  <c r="I1554" i="9" s="1"/>
  <c r="L1554" i="9" s="1"/>
  <c r="J1553" i="9"/>
  <c r="M1553" i="9" s="1"/>
  <c r="H1553" i="9"/>
  <c r="K1553" i="9" s="1"/>
  <c r="N1553" i="9" s="1"/>
  <c r="G1553" i="9"/>
  <c r="F1553" i="9"/>
  <c r="I1553" i="9" s="1"/>
  <c r="L1553" i="9" s="1"/>
  <c r="I1552" i="9"/>
  <c r="L1552" i="9" s="1"/>
  <c r="H1552" i="9"/>
  <c r="K1552" i="9" s="1"/>
  <c r="N1552" i="9" s="1"/>
  <c r="G1552" i="9"/>
  <c r="J1552" i="9" s="1"/>
  <c r="M1552" i="9" s="1"/>
  <c r="F1552" i="9"/>
  <c r="H1551" i="9"/>
  <c r="K1551" i="9" s="1"/>
  <c r="N1551" i="9" s="1"/>
  <c r="G1551" i="9"/>
  <c r="J1551" i="9" s="1"/>
  <c r="M1551" i="9" s="1"/>
  <c r="F1551" i="9"/>
  <c r="I1551" i="9" s="1"/>
  <c r="L1551" i="9" s="1"/>
  <c r="K1550" i="9"/>
  <c r="N1550" i="9" s="1"/>
  <c r="H1550" i="9"/>
  <c r="G1550" i="9"/>
  <c r="J1550" i="9" s="1"/>
  <c r="M1550" i="9" s="1"/>
  <c r="F1550" i="9"/>
  <c r="I1550" i="9" s="1"/>
  <c r="L1550" i="9" s="1"/>
  <c r="J1549" i="9"/>
  <c r="M1549" i="9" s="1"/>
  <c r="H1549" i="9"/>
  <c r="K1549" i="9" s="1"/>
  <c r="N1549" i="9" s="1"/>
  <c r="G1549" i="9"/>
  <c r="F1549" i="9"/>
  <c r="I1549" i="9" s="1"/>
  <c r="L1549" i="9" s="1"/>
  <c r="I1548" i="9"/>
  <c r="L1548" i="9" s="1"/>
  <c r="H1548" i="9"/>
  <c r="K1548" i="9" s="1"/>
  <c r="N1548" i="9" s="1"/>
  <c r="G1548" i="9"/>
  <c r="J1548" i="9" s="1"/>
  <c r="M1548" i="9" s="1"/>
  <c r="F1548" i="9"/>
  <c r="H1547" i="9"/>
  <c r="K1547" i="9" s="1"/>
  <c r="N1547" i="9" s="1"/>
  <c r="G1547" i="9"/>
  <c r="J1547" i="9" s="1"/>
  <c r="M1547" i="9" s="1"/>
  <c r="F1547" i="9"/>
  <c r="I1547" i="9" s="1"/>
  <c r="L1547" i="9" s="1"/>
  <c r="K1546" i="9"/>
  <c r="N1546" i="9" s="1"/>
  <c r="H1546" i="9"/>
  <c r="G1546" i="9"/>
  <c r="J1546" i="9" s="1"/>
  <c r="M1546" i="9" s="1"/>
  <c r="F1546" i="9"/>
  <c r="I1546" i="9" s="1"/>
  <c r="L1546" i="9" s="1"/>
  <c r="J1545" i="9"/>
  <c r="M1545" i="9" s="1"/>
  <c r="H1545" i="9"/>
  <c r="K1545" i="9" s="1"/>
  <c r="N1545" i="9" s="1"/>
  <c r="G1545" i="9"/>
  <c r="F1545" i="9"/>
  <c r="I1545" i="9" s="1"/>
  <c r="L1545" i="9" s="1"/>
  <c r="I1544" i="9"/>
  <c r="L1544" i="9" s="1"/>
  <c r="H1544" i="9"/>
  <c r="K1544" i="9" s="1"/>
  <c r="N1544" i="9" s="1"/>
  <c r="G1544" i="9"/>
  <c r="J1544" i="9" s="1"/>
  <c r="M1544" i="9" s="1"/>
  <c r="F1544" i="9"/>
  <c r="H1543" i="9"/>
  <c r="K1543" i="9" s="1"/>
  <c r="N1543" i="9" s="1"/>
  <c r="G1543" i="9"/>
  <c r="J1543" i="9" s="1"/>
  <c r="M1543" i="9" s="1"/>
  <c r="F1543" i="9"/>
  <c r="I1543" i="9" s="1"/>
  <c r="L1543" i="9" s="1"/>
  <c r="K1542" i="9"/>
  <c r="N1542" i="9" s="1"/>
  <c r="H1542" i="9"/>
  <c r="G1542" i="9"/>
  <c r="J1542" i="9" s="1"/>
  <c r="M1542" i="9" s="1"/>
  <c r="F1542" i="9"/>
  <c r="I1542" i="9" s="1"/>
  <c r="L1542" i="9" s="1"/>
  <c r="J1541" i="9"/>
  <c r="M1541" i="9" s="1"/>
  <c r="H1541" i="9"/>
  <c r="K1541" i="9" s="1"/>
  <c r="N1541" i="9" s="1"/>
  <c r="G1541" i="9"/>
  <c r="F1541" i="9"/>
  <c r="I1541" i="9" s="1"/>
  <c r="L1541" i="9" s="1"/>
  <c r="I1540" i="9"/>
  <c r="L1540" i="9" s="1"/>
  <c r="H1540" i="9"/>
  <c r="K1540" i="9" s="1"/>
  <c r="N1540" i="9" s="1"/>
  <c r="G1540" i="9"/>
  <c r="J1540" i="9" s="1"/>
  <c r="M1540" i="9" s="1"/>
  <c r="F1540" i="9"/>
  <c r="H1539" i="9"/>
  <c r="K1539" i="9" s="1"/>
  <c r="N1539" i="9" s="1"/>
  <c r="G1539" i="9"/>
  <c r="J1539" i="9" s="1"/>
  <c r="M1539" i="9" s="1"/>
  <c r="F1539" i="9"/>
  <c r="I1539" i="9" s="1"/>
  <c r="L1539" i="9" s="1"/>
  <c r="K1538" i="9"/>
  <c r="N1538" i="9" s="1"/>
  <c r="H1538" i="9"/>
  <c r="G1538" i="9"/>
  <c r="J1538" i="9" s="1"/>
  <c r="M1538" i="9" s="1"/>
  <c r="F1538" i="9"/>
  <c r="I1538" i="9" s="1"/>
  <c r="L1538" i="9" s="1"/>
  <c r="J1537" i="9"/>
  <c r="M1537" i="9" s="1"/>
  <c r="H1537" i="9"/>
  <c r="K1537" i="9" s="1"/>
  <c r="N1537" i="9" s="1"/>
  <c r="G1537" i="9"/>
  <c r="F1537" i="9"/>
  <c r="I1537" i="9" s="1"/>
  <c r="L1537" i="9" s="1"/>
  <c r="I1536" i="9"/>
  <c r="L1536" i="9" s="1"/>
  <c r="H1536" i="9"/>
  <c r="K1536" i="9" s="1"/>
  <c r="N1536" i="9" s="1"/>
  <c r="G1536" i="9"/>
  <c r="J1536" i="9" s="1"/>
  <c r="M1536" i="9" s="1"/>
  <c r="F1536" i="9"/>
  <c r="H1535" i="9"/>
  <c r="K1535" i="9" s="1"/>
  <c r="N1535" i="9" s="1"/>
  <c r="G1535" i="9"/>
  <c r="J1535" i="9" s="1"/>
  <c r="M1535" i="9" s="1"/>
  <c r="F1535" i="9"/>
  <c r="I1535" i="9" s="1"/>
  <c r="L1535" i="9" s="1"/>
  <c r="K1534" i="9"/>
  <c r="N1534" i="9" s="1"/>
  <c r="H1534" i="9"/>
  <c r="G1534" i="9"/>
  <c r="J1534" i="9" s="1"/>
  <c r="M1534" i="9" s="1"/>
  <c r="F1534" i="9"/>
  <c r="I1534" i="9" s="1"/>
  <c r="L1534" i="9" s="1"/>
  <c r="J1533" i="9"/>
  <c r="M1533" i="9" s="1"/>
  <c r="H1533" i="9"/>
  <c r="K1533" i="9" s="1"/>
  <c r="N1533" i="9" s="1"/>
  <c r="G1533" i="9"/>
  <c r="F1533" i="9"/>
  <c r="I1533" i="9" s="1"/>
  <c r="L1533" i="9" s="1"/>
  <c r="I1532" i="9"/>
  <c r="L1532" i="9" s="1"/>
  <c r="H1532" i="9"/>
  <c r="K1532" i="9" s="1"/>
  <c r="N1532" i="9" s="1"/>
  <c r="G1532" i="9"/>
  <c r="J1532" i="9" s="1"/>
  <c r="M1532" i="9" s="1"/>
  <c r="F1532" i="9"/>
  <c r="H1531" i="9"/>
  <c r="K1531" i="9" s="1"/>
  <c r="N1531" i="9" s="1"/>
  <c r="G1531" i="9"/>
  <c r="J1531" i="9" s="1"/>
  <c r="M1531" i="9" s="1"/>
  <c r="F1531" i="9"/>
  <c r="I1531" i="9" s="1"/>
  <c r="L1531" i="9" s="1"/>
  <c r="K1530" i="9"/>
  <c r="N1530" i="9" s="1"/>
  <c r="H1530" i="9"/>
  <c r="G1530" i="9"/>
  <c r="J1530" i="9" s="1"/>
  <c r="M1530" i="9" s="1"/>
  <c r="F1530" i="9"/>
  <c r="I1530" i="9" s="1"/>
  <c r="L1530" i="9" s="1"/>
  <c r="J1529" i="9"/>
  <c r="M1529" i="9" s="1"/>
  <c r="H1529" i="9"/>
  <c r="K1529" i="9" s="1"/>
  <c r="N1529" i="9" s="1"/>
  <c r="G1529" i="9"/>
  <c r="F1529" i="9"/>
  <c r="I1529" i="9" s="1"/>
  <c r="L1529" i="9" s="1"/>
  <c r="I1528" i="9"/>
  <c r="L1528" i="9" s="1"/>
  <c r="H1528" i="9"/>
  <c r="K1528" i="9" s="1"/>
  <c r="N1528" i="9" s="1"/>
  <c r="G1528" i="9"/>
  <c r="J1528" i="9" s="1"/>
  <c r="M1528" i="9" s="1"/>
  <c r="F1528" i="9"/>
  <c r="H1527" i="9"/>
  <c r="K1527" i="9" s="1"/>
  <c r="N1527" i="9" s="1"/>
  <c r="G1527" i="9"/>
  <c r="J1527" i="9" s="1"/>
  <c r="M1527" i="9" s="1"/>
  <c r="F1527" i="9"/>
  <c r="I1527" i="9" s="1"/>
  <c r="L1527" i="9" s="1"/>
  <c r="K1526" i="9"/>
  <c r="N1526" i="9" s="1"/>
  <c r="H1526" i="9"/>
  <c r="G1526" i="9"/>
  <c r="J1526" i="9" s="1"/>
  <c r="M1526" i="9" s="1"/>
  <c r="F1526" i="9"/>
  <c r="I1526" i="9" s="1"/>
  <c r="L1526" i="9" s="1"/>
  <c r="J1525" i="9"/>
  <c r="M1525" i="9" s="1"/>
  <c r="H1525" i="9"/>
  <c r="K1525" i="9" s="1"/>
  <c r="N1525" i="9" s="1"/>
  <c r="G1525" i="9"/>
  <c r="F1525" i="9"/>
  <c r="I1525" i="9" s="1"/>
  <c r="L1525" i="9" s="1"/>
  <c r="I1524" i="9"/>
  <c r="L1524" i="9" s="1"/>
  <c r="H1524" i="9"/>
  <c r="K1524" i="9" s="1"/>
  <c r="N1524" i="9" s="1"/>
  <c r="G1524" i="9"/>
  <c r="J1524" i="9" s="1"/>
  <c r="M1524" i="9" s="1"/>
  <c r="F1524" i="9"/>
  <c r="H1523" i="9"/>
  <c r="K1523" i="9" s="1"/>
  <c r="N1523" i="9" s="1"/>
  <c r="G1523" i="9"/>
  <c r="J1523" i="9" s="1"/>
  <c r="M1523" i="9" s="1"/>
  <c r="F1523" i="9"/>
  <c r="I1523" i="9" s="1"/>
  <c r="L1523" i="9" s="1"/>
  <c r="K1522" i="9"/>
  <c r="N1522" i="9" s="1"/>
  <c r="H1522" i="9"/>
  <c r="G1522" i="9"/>
  <c r="J1522" i="9" s="1"/>
  <c r="M1522" i="9" s="1"/>
  <c r="F1522" i="9"/>
  <c r="I1522" i="9" s="1"/>
  <c r="L1522" i="9" s="1"/>
  <c r="J1521" i="9"/>
  <c r="M1521" i="9" s="1"/>
  <c r="H1521" i="9"/>
  <c r="K1521" i="9" s="1"/>
  <c r="N1521" i="9" s="1"/>
  <c r="G1521" i="9"/>
  <c r="F1521" i="9"/>
  <c r="I1521" i="9" s="1"/>
  <c r="L1521" i="9" s="1"/>
  <c r="I1520" i="9"/>
  <c r="L1520" i="9" s="1"/>
  <c r="H1520" i="9"/>
  <c r="K1520" i="9" s="1"/>
  <c r="N1520" i="9" s="1"/>
  <c r="G1520" i="9"/>
  <c r="J1520" i="9" s="1"/>
  <c r="M1520" i="9" s="1"/>
  <c r="F1520" i="9"/>
  <c r="H1519" i="9"/>
  <c r="K1519" i="9" s="1"/>
  <c r="N1519" i="9" s="1"/>
  <c r="G1519" i="9"/>
  <c r="J1519" i="9" s="1"/>
  <c r="M1519" i="9" s="1"/>
  <c r="F1519" i="9"/>
  <c r="I1519" i="9" s="1"/>
  <c r="L1519" i="9" s="1"/>
  <c r="K1518" i="9"/>
  <c r="N1518" i="9" s="1"/>
  <c r="H1518" i="9"/>
  <c r="G1518" i="9"/>
  <c r="J1518" i="9" s="1"/>
  <c r="M1518" i="9" s="1"/>
  <c r="F1518" i="9"/>
  <c r="I1518" i="9" s="1"/>
  <c r="L1518" i="9" s="1"/>
  <c r="J1517" i="9"/>
  <c r="M1517" i="9" s="1"/>
  <c r="H1517" i="9"/>
  <c r="K1517" i="9" s="1"/>
  <c r="N1517" i="9" s="1"/>
  <c r="G1517" i="9"/>
  <c r="F1517" i="9"/>
  <c r="I1517" i="9" s="1"/>
  <c r="L1517" i="9" s="1"/>
  <c r="I1516" i="9"/>
  <c r="L1516" i="9" s="1"/>
  <c r="H1516" i="9"/>
  <c r="K1516" i="9" s="1"/>
  <c r="N1516" i="9" s="1"/>
  <c r="G1516" i="9"/>
  <c r="J1516" i="9" s="1"/>
  <c r="M1516" i="9" s="1"/>
  <c r="F1516" i="9"/>
  <c r="H1515" i="9"/>
  <c r="K1515" i="9" s="1"/>
  <c r="N1515" i="9" s="1"/>
  <c r="G1515" i="9"/>
  <c r="J1515" i="9" s="1"/>
  <c r="M1515" i="9" s="1"/>
  <c r="F1515" i="9"/>
  <c r="I1515" i="9" s="1"/>
  <c r="L1515" i="9" s="1"/>
  <c r="K1514" i="9"/>
  <c r="N1514" i="9" s="1"/>
  <c r="H1514" i="9"/>
  <c r="G1514" i="9"/>
  <c r="J1514" i="9" s="1"/>
  <c r="M1514" i="9" s="1"/>
  <c r="F1514" i="9"/>
  <c r="I1514" i="9" s="1"/>
  <c r="L1514" i="9" s="1"/>
  <c r="J1513" i="9"/>
  <c r="M1513" i="9" s="1"/>
  <c r="H1513" i="9"/>
  <c r="K1513" i="9" s="1"/>
  <c r="N1513" i="9" s="1"/>
  <c r="G1513" i="9"/>
  <c r="F1513" i="9"/>
  <c r="I1513" i="9" s="1"/>
  <c r="L1513" i="9" s="1"/>
  <c r="I1512" i="9"/>
  <c r="L1512" i="9" s="1"/>
  <c r="H1512" i="9"/>
  <c r="K1512" i="9" s="1"/>
  <c r="N1512" i="9" s="1"/>
  <c r="G1512" i="9"/>
  <c r="J1512" i="9" s="1"/>
  <c r="M1512" i="9" s="1"/>
  <c r="F1512" i="9"/>
  <c r="H1511" i="9"/>
  <c r="K1511" i="9" s="1"/>
  <c r="N1511" i="9" s="1"/>
  <c r="G1511" i="9"/>
  <c r="J1511" i="9" s="1"/>
  <c r="M1511" i="9" s="1"/>
  <c r="F1511" i="9"/>
  <c r="I1511" i="9" s="1"/>
  <c r="L1511" i="9" s="1"/>
  <c r="K1510" i="9"/>
  <c r="N1510" i="9" s="1"/>
  <c r="H1510" i="9"/>
  <c r="G1510" i="9"/>
  <c r="J1510" i="9" s="1"/>
  <c r="M1510" i="9" s="1"/>
  <c r="F1510" i="9"/>
  <c r="I1510" i="9" s="1"/>
  <c r="L1510" i="9" s="1"/>
  <c r="J1509" i="9"/>
  <c r="M1509" i="9" s="1"/>
  <c r="H1509" i="9"/>
  <c r="K1509" i="9" s="1"/>
  <c r="N1509" i="9" s="1"/>
  <c r="G1509" i="9"/>
  <c r="F1509" i="9"/>
  <c r="I1509" i="9" s="1"/>
  <c r="L1509" i="9" s="1"/>
  <c r="I1508" i="9"/>
  <c r="L1508" i="9" s="1"/>
  <c r="H1508" i="9"/>
  <c r="K1508" i="9" s="1"/>
  <c r="N1508" i="9" s="1"/>
  <c r="G1508" i="9"/>
  <c r="J1508" i="9" s="1"/>
  <c r="M1508" i="9" s="1"/>
  <c r="F1508" i="9"/>
  <c r="H1507" i="9"/>
  <c r="K1507" i="9" s="1"/>
  <c r="N1507" i="9" s="1"/>
  <c r="G1507" i="9"/>
  <c r="J1507" i="9" s="1"/>
  <c r="M1507" i="9" s="1"/>
  <c r="F1507" i="9"/>
  <c r="I1507" i="9" s="1"/>
  <c r="L1507" i="9" s="1"/>
  <c r="K1506" i="9"/>
  <c r="N1506" i="9" s="1"/>
  <c r="H1506" i="9"/>
  <c r="G1506" i="9"/>
  <c r="J1506" i="9" s="1"/>
  <c r="M1506" i="9" s="1"/>
  <c r="F1506" i="9"/>
  <c r="I1506" i="9" s="1"/>
  <c r="L1506" i="9" s="1"/>
  <c r="J1505" i="9"/>
  <c r="M1505" i="9" s="1"/>
  <c r="H1505" i="9"/>
  <c r="K1505" i="9" s="1"/>
  <c r="N1505" i="9" s="1"/>
  <c r="G1505" i="9"/>
  <c r="F1505" i="9"/>
  <c r="I1505" i="9" s="1"/>
  <c r="L1505" i="9" s="1"/>
  <c r="I1504" i="9"/>
  <c r="L1504" i="9" s="1"/>
  <c r="H1504" i="9"/>
  <c r="K1504" i="9" s="1"/>
  <c r="N1504" i="9" s="1"/>
  <c r="G1504" i="9"/>
  <c r="J1504" i="9" s="1"/>
  <c r="M1504" i="9" s="1"/>
  <c r="F1504" i="9"/>
  <c r="H1503" i="9"/>
  <c r="K1503" i="9" s="1"/>
  <c r="N1503" i="9" s="1"/>
  <c r="G1503" i="9"/>
  <c r="J1503" i="9" s="1"/>
  <c r="M1503" i="9" s="1"/>
  <c r="F1503" i="9"/>
  <c r="I1503" i="9" s="1"/>
  <c r="L1503" i="9" s="1"/>
  <c r="K1502" i="9"/>
  <c r="N1502" i="9" s="1"/>
  <c r="H1502" i="9"/>
  <c r="G1502" i="9"/>
  <c r="J1502" i="9" s="1"/>
  <c r="M1502" i="9" s="1"/>
  <c r="F1502" i="9"/>
  <c r="I1502" i="9" s="1"/>
  <c r="L1502" i="9" s="1"/>
  <c r="J1501" i="9"/>
  <c r="M1501" i="9" s="1"/>
  <c r="H1501" i="9"/>
  <c r="K1501" i="9" s="1"/>
  <c r="N1501" i="9" s="1"/>
  <c r="G1501" i="9"/>
  <c r="F1501" i="9"/>
  <c r="I1501" i="9" s="1"/>
  <c r="L1501" i="9" s="1"/>
  <c r="I1500" i="9"/>
  <c r="L1500" i="9" s="1"/>
  <c r="H1500" i="9"/>
  <c r="K1500" i="9" s="1"/>
  <c r="N1500" i="9" s="1"/>
  <c r="G1500" i="9"/>
  <c r="J1500" i="9" s="1"/>
  <c r="M1500" i="9" s="1"/>
  <c r="F1500" i="9"/>
  <c r="H1499" i="9"/>
  <c r="K1499" i="9" s="1"/>
  <c r="N1499" i="9" s="1"/>
  <c r="G1499" i="9"/>
  <c r="J1499" i="9" s="1"/>
  <c r="M1499" i="9" s="1"/>
  <c r="F1499" i="9"/>
  <c r="I1499" i="9" s="1"/>
  <c r="L1499" i="9" s="1"/>
  <c r="K1498" i="9"/>
  <c r="N1498" i="9" s="1"/>
  <c r="H1498" i="9"/>
  <c r="G1498" i="9"/>
  <c r="J1498" i="9" s="1"/>
  <c r="M1498" i="9" s="1"/>
  <c r="F1498" i="9"/>
  <c r="I1498" i="9" s="1"/>
  <c r="L1498" i="9" s="1"/>
  <c r="J1497" i="9"/>
  <c r="M1497" i="9" s="1"/>
  <c r="H1497" i="9"/>
  <c r="K1497" i="9" s="1"/>
  <c r="N1497" i="9" s="1"/>
  <c r="G1497" i="9"/>
  <c r="F1497" i="9"/>
  <c r="I1497" i="9" s="1"/>
  <c r="L1497" i="9" s="1"/>
  <c r="I1496" i="9"/>
  <c r="L1496" i="9" s="1"/>
  <c r="H1496" i="9"/>
  <c r="K1496" i="9" s="1"/>
  <c r="N1496" i="9" s="1"/>
  <c r="G1496" i="9"/>
  <c r="J1496" i="9" s="1"/>
  <c r="M1496" i="9" s="1"/>
  <c r="F1496" i="9"/>
  <c r="H1495" i="9"/>
  <c r="K1495" i="9" s="1"/>
  <c r="N1495" i="9" s="1"/>
  <c r="G1495" i="9"/>
  <c r="J1495" i="9" s="1"/>
  <c r="M1495" i="9" s="1"/>
  <c r="F1495" i="9"/>
  <c r="I1495" i="9" s="1"/>
  <c r="L1495" i="9" s="1"/>
  <c r="K1494" i="9"/>
  <c r="N1494" i="9" s="1"/>
  <c r="H1494" i="9"/>
  <c r="G1494" i="9"/>
  <c r="J1494" i="9" s="1"/>
  <c r="M1494" i="9" s="1"/>
  <c r="F1494" i="9"/>
  <c r="I1494" i="9" s="1"/>
  <c r="L1494" i="9" s="1"/>
  <c r="J1493" i="9"/>
  <c r="M1493" i="9" s="1"/>
  <c r="H1493" i="9"/>
  <c r="K1493" i="9" s="1"/>
  <c r="N1493" i="9" s="1"/>
  <c r="G1493" i="9"/>
  <c r="F1493" i="9"/>
  <c r="I1493" i="9" s="1"/>
  <c r="L1493" i="9" s="1"/>
  <c r="I1492" i="9"/>
  <c r="L1492" i="9" s="1"/>
  <c r="H1492" i="9"/>
  <c r="K1492" i="9" s="1"/>
  <c r="N1492" i="9" s="1"/>
  <c r="G1492" i="9"/>
  <c r="J1492" i="9" s="1"/>
  <c r="M1492" i="9" s="1"/>
  <c r="F1492" i="9"/>
  <c r="H1491" i="9"/>
  <c r="K1491" i="9" s="1"/>
  <c r="N1491" i="9" s="1"/>
  <c r="G1491" i="9"/>
  <c r="J1491" i="9" s="1"/>
  <c r="M1491" i="9" s="1"/>
  <c r="F1491" i="9"/>
  <c r="I1491" i="9" s="1"/>
  <c r="L1491" i="9" s="1"/>
  <c r="K1490" i="9"/>
  <c r="N1490" i="9" s="1"/>
  <c r="H1490" i="9"/>
  <c r="G1490" i="9"/>
  <c r="J1490" i="9" s="1"/>
  <c r="M1490" i="9" s="1"/>
  <c r="F1490" i="9"/>
  <c r="I1490" i="9" s="1"/>
  <c r="L1490" i="9" s="1"/>
  <c r="J1489" i="9"/>
  <c r="M1489" i="9" s="1"/>
  <c r="H1489" i="9"/>
  <c r="K1489" i="9" s="1"/>
  <c r="N1489" i="9" s="1"/>
  <c r="G1489" i="9"/>
  <c r="F1489" i="9"/>
  <c r="I1489" i="9" s="1"/>
  <c r="L1489" i="9" s="1"/>
  <c r="I1488" i="9"/>
  <c r="L1488" i="9" s="1"/>
  <c r="H1488" i="9"/>
  <c r="K1488" i="9" s="1"/>
  <c r="N1488" i="9" s="1"/>
  <c r="G1488" i="9"/>
  <c r="J1488" i="9" s="1"/>
  <c r="M1488" i="9" s="1"/>
  <c r="F1488" i="9"/>
  <c r="H1487" i="9"/>
  <c r="K1487" i="9" s="1"/>
  <c r="N1487" i="9" s="1"/>
  <c r="G1487" i="9"/>
  <c r="J1487" i="9" s="1"/>
  <c r="M1487" i="9" s="1"/>
  <c r="F1487" i="9"/>
  <c r="I1487" i="9" s="1"/>
  <c r="L1487" i="9" s="1"/>
  <c r="K1486" i="9"/>
  <c r="N1486" i="9" s="1"/>
  <c r="H1486" i="9"/>
  <c r="G1486" i="9"/>
  <c r="J1486" i="9" s="1"/>
  <c r="M1486" i="9" s="1"/>
  <c r="F1486" i="9"/>
  <c r="I1486" i="9" s="1"/>
  <c r="L1486" i="9" s="1"/>
  <c r="J1485" i="9"/>
  <c r="M1485" i="9" s="1"/>
  <c r="H1485" i="9"/>
  <c r="K1485" i="9" s="1"/>
  <c r="N1485" i="9" s="1"/>
  <c r="G1485" i="9"/>
  <c r="F1485" i="9"/>
  <c r="I1485" i="9" s="1"/>
  <c r="L1485" i="9" s="1"/>
  <c r="M1484" i="9"/>
  <c r="J1484" i="9"/>
  <c r="I1484" i="9"/>
  <c r="L1484" i="9" s="1"/>
  <c r="H1484" i="9"/>
  <c r="K1484" i="9" s="1"/>
  <c r="N1484" i="9" s="1"/>
  <c r="G1484" i="9"/>
  <c r="F1484" i="9"/>
  <c r="L1483" i="9"/>
  <c r="I1483" i="9"/>
  <c r="H1483" i="9"/>
  <c r="K1483" i="9" s="1"/>
  <c r="N1483" i="9" s="1"/>
  <c r="G1483" i="9"/>
  <c r="J1483" i="9" s="1"/>
  <c r="M1483" i="9" s="1"/>
  <c r="F1483" i="9"/>
  <c r="K1482" i="9"/>
  <c r="N1482" i="9" s="1"/>
  <c r="H1482" i="9"/>
  <c r="G1482" i="9"/>
  <c r="J1482" i="9" s="1"/>
  <c r="M1482" i="9" s="1"/>
  <c r="F1482" i="9"/>
  <c r="I1482" i="9" s="1"/>
  <c r="L1482" i="9" s="1"/>
  <c r="N1481" i="9"/>
  <c r="K1481" i="9"/>
  <c r="J1481" i="9"/>
  <c r="M1481" i="9" s="1"/>
  <c r="H1481" i="9"/>
  <c r="G1481" i="9"/>
  <c r="F1481" i="9"/>
  <c r="I1481" i="9" s="1"/>
  <c r="L1481" i="9" s="1"/>
  <c r="M1480" i="9"/>
  <c r="J1480" i="9"/>
  <c r="I1480" i="9"/>
  <c r="L1480" i="9" s="1"/>
  <c r="H1480" i="9"/>
  <c r="K1480" i="9" s="1"/>
  <c r="N1480" i="9" s="1"/>
  <c r="G1480" i="9"/>
  <c r="F1480" i="9"/>
  <c r="H1479" i="9"/>
  <c r="K1479" i="9" s="1"/>
  <c r="N1479" i="9" s="1"/>
  <c r="G1479" i="9"/>
  <c r="J1479" i="9" s="1"/>
  <c r="M1479" i="9" s="1"/>
  <c r="F1479" i="9"/>
  <c r="I1479" i="9" s="1"/>
  <c r="L1479" i="9" s="1"/>
  <c r="K1478" i="9"/>
  <c r="N1478" i="9" s="1"/>
  <c r="H1478" i="9"/>
  <c r="G1478" i="9"/>
  <c r="J1478" i="9" s="1"/>
  <c r="M1478" i="9" s="1"/>
  <c r="F1478" i="9"/>
  <c r="I1478" i="9" s="1"/>
  <c r="L1478" i="9" s="1"/>
  <c r="N1477" i="9"/>
  <c r="K1477" i="9"/>
  <c r="J1477" i="9"/>
  <c r="M1477" i="9" s="1"/>
  <c r="H1477" i="9"/>
  <c r="G1477" i="9"/>
  <c r="F1477" i="9"/>
  <c r="I1477" i="9" s="1"/>
  <c r="L1477" i="9" s="1"/>
  <c r="I1476" i="9"/>
  <c r="L1476" i="9" s="1"/>
  <c r="H1476" i="9"/>
  <c r="K1476" i="9" s="1"/>
  <c r="N1476" i="9" s="1"/>
  <c r="G1476" i="9"/>
  <c r="J1476" i="9" s="1"/>
  <c r="M1476" i="9" s="1"/>
  <c r="F1476" i="9"/>
  <c r="H1475" i="9"/>
  <c r="K1475" i="9" s="1"/>
  <c r="N1475" i="9" s="1"/>
  <c r="G1475" i="9"/>
  <c r="J1475" i="9" s="1"/>
  <c r="M1475" i="9" s="1"/>
  <c r="F1475" i="9"/>
  <c r="I1475" i="9" s="1"/>
  <c r="L1475" i="9" s="1"/>
  <c r="K1474" i="9"/>
  <c r="N1474" i="9" s="1"/>
  <c r="H1474" i="9"/>
  <c r="G1474" i="9"/>
  <c r="J1474" i="9" s="1"/>
  <c r="M1474" i="9" s="1"/>
  <c r="F1474" i="9"/>
  <c r="I1474" i="9" s="1"/>
  <c r="L1474" i="9" s="1"/>
  <c r="J1473" i="9"/>
  <c r="M1473" i="9" s="1"/>
  <c r="H1473" i="9"/>
  <c r="K1473" i="9" s="1"/>
  <c r="N1473" i="9" s="1"/>
  <c r="G1473" i="9"/>
  <c r="F1473" i="9"/>
  <c r="I1473" i="9" s="1"/>
  <c r="L1473" i="9" s="1"/>
  <c r="I1472" i="9"/>
  <c r="L1472" i="9" s="1"/>
  <c r="H1472" i="9"/>
  <c r="K1472" i="9" s="1"/>
  <c r="N1472" i="9" s="1"/>
  <c r="G1472" i="9"/>
  <c r="J1472" i="9" s="1"/>
  <c r="M1472" i="9" s="1"/>
  <c r="F1472" i="9"/>
  <c r="H1471" i="9"/>
  <c r="K1471" i="9" s="1"/>
  <c r="N1471" i="9" s="1"/>
  <c r="G1471" i="9"/>
  <c r="J1471" i="9" s="1"/>
  <c r="M1471" i="9" s="1"/>
  <c r="F1471" i="9"/>
  <c r="I1471" i="9" s="1"/>
  <c r="L1471" i="9" s="1"/>
  <c r="K1470" i="9"/>
  <c r="N1470" i="9" s="1"/>
  <c r="H1470" i="9"/>
  <c r="G1470" i="9"/>
  <c r="J1470" i="9" s="1"/>
  <c r="M1470" i="9" s="1"/>
  <c r="F1470" i="9"/>
  <c r="I1470" i="9" s="1"/>
  <c r="L1470" i="9" s="1"/>
  <c r="J1469" i="9"/>
  <c r="M1469" i="9" s="1"/>
  <c r="H1469" i="9"/>
  <c r="K1469" i="9" s="1"/>
  <c r="N1469" i="9" s="1"/>
  <c r="G1469" i="9"/>
  <c r="F1469" i="9"/>
  <c r="I1469" i="9" s="1"/>
  <c r="L1469" i="9" s="1"/>
  <c r="I1468" i="9"/>
  <c r="L1468" i="9" s="1"/>
  <c r="H1468" i="9"/>
  <c r="K1468" i="9" s="1"/>
  <c r="N1468" i="9" s="1"/>
  <c r="G1468" i="9"/>
  <c r="J1468" i="9" s="1"/>
  <c r="M1468" i="9" s="1"/>
  <c r="F1468" i="9"/>
  <c r="H1467" i="9"/>
  <c r="K1467" i="9" s="1"/>
  <c r="N1467" i="9" s="1"/>
  <c r="G1467" i="9"/>
  <c r="J1467" i="9" s="1"/>
  <c r="M1467" i="9" s="1"/>
  <c r="F1467" i="9"/>
  <c r="I1467" i="9" s="1"/>
  <c r="L1467" i="9" s="1"/>
  <c r="K1466" i="9"/>
  <c r="N1466" i="9" s="1"/>
  <c r="H1466" i="9"/>
  <c r="G1466" i="9"/>
  <c r="J1466" i="9" s="1"/>
  <c r="M1466" i="9" s="1"/>
  <c r="F1466" i="9"/>
  <c r="I1466" i="9" s="1"/>
  <c r="L1466" i="9" s="1"/>
  <c r="J1465" i="9"/>
  <c r="M1465" i="9" s="1"/>
  <c r="H1465" i="9"/>
  <c r="K1465" i="9" s="1"/>
  <c r="N1465" i="9" s="1"/>
  <c r="G1465" i="9"/>
  <c r="F1465" i="9"/>
  <c r="I1465" i="9" s="1"/>
  <c r="L1465" i="9" s="1"/>
  <c r="I1464" i="9"/>
  <c r="L1464" i="9" s="1"/>
  <c r="H1464" i="9"/>
  <c r="K1464" i="9" s="1"/>
  <c r="N1464" i="9" s="1"/>
  <c r="G1464" i="9"/>
  <c r="J1464" i="9" s="1"/>
  <c r="M1464" i="9" s="1"/>
  <c r="F1464" i="9"/>
  <c r="H1463" i="9"/>
  <c r="K1463" i="9" s="1"/>
  <c r="N1463" i="9" s="1"/>
  <c r="G1463" i="9"/>
  <c r="J1463" i="9" s="1"/>
  <c r="M1463" i="9" s="1"/>
  <c r="F1463" i="9"/>
  <c r="I1463" i="9" s="1"/>
  <c r="L1463" i="9" s="1"/>
  <c r="K1462" i="9"/>
  <c r="N1462" i="9" s="1"/>
  <c r="H1462" i="9"/>
  <c r="G1462" i="9"/>
  <c r="J1462" i="9" s="1"/>
  <c r="M1462" i="9" s="1"/>
  <c r="F1462" i="9"/>
  <c r="I1462" i="9" s="1"/>
  <c r="L1462" i="9" s="1"/>
  <c r="J1461" i="9"/>
  <c r="M1461" i="9" s="1"/>
  <c r="H1461" i="9"/>
  <c r="K1461" i="9" s="1"/>
  <c r="N1461" i="9" s="1"/>
  <c r="G1461" i="9"/>
  <c r="F1461" i="9"/>
  <c r="I1461" i="9" s="1"/>
  <c r="L1461" i="9" s="1"/>
  <c r="I1460" i="9"/>
  <c r="L1460" i="9" s="1"/>
  <c r="H1460" i="9"/>
  <c r="K1460" i="9" s="1"/>
  <c r="N1460" i="9" s="1"/>
  <c r="G1460" i="9"/>
  <c r="J1460" i="9" s="1"/>
  <c r="M1460" i="9" s="1"/>
  <c r="F1460" i="9"/>
  <c r="H1459" i="9"/>
  <c r="K1459" i="9" s="1"/>
  <c r="N1459" i="9" s="1"/>
  <c r="G1459" i="9"/>
  <c r="J1459" i="9" s="1"/>
  <c r="M1459" i="9" s="1"/>
  <c r="F1459" i="9"/>
  <c r="I1459" i="9" s="1"/>
  <c r="L1459" i="9" s="1"/>
  <c r="K1458" i="9"/>
  <c r="N1458" i="9" s="1"/>
  <c r="H1458" i="9"/>
  <c r="G1458" i="9"/>
  <c r="J1458" i="9" s="1"/>
  <c r="M1458" i="9" s="1"/>
  <c r="F1458" i="9"/>
  <c r="I1458" i="9" s="1"/>
  <c r="L1458" i="9" s="1"/>
  <c r="N1457" i="9"/>
  <c r="J1457" i="9"/>
  <c r="M1457" i="9" s="1"/>
  <c r="I1457" i="9"/>
  <c r="L1457" i="9" s="1"/>
  <c r="H1457" i="9"/>
  <c r="K1457" i="9" s="1"/>
  <c r="G1457" i="9"/>
  <c r="F1457" i="9"/>
  <c r="I1456" i="9"/>
  <c r="L1456" i="9" s="1"/>
  <c r="H1456" i="9"/>
  <c r="K1456" i="9" s="1"/>
  <c r="N1456" i="9" s="1"/>
  <c r="G1456" i="9"/>
  <c r="J1456" i="9" s="1"/>
  <c r="M1456" i="9" s="1"/>
  <c r="F1456" i="9"/>
  <c r="H1455" i="9"/>
  <c r="K1455" i="9" s="1"/>
  <c r="N1455" i="9" s="1"/>
  <c r="G1455" i="9"/>
  <c r="J1455" i="9" s="1"/>
  <c r="M1455" i="9" s="1"/>
  <c r="F1455" i="9"/>
  <c r="I1455" i="9" s="1"/>
  <c r="L1455" i="9" s="1"/>
  <c r="K1454" i="9"/>
  <c r="N1454" i="9" s="1"/>
  <c r="H1454" i="9"/>
  <c r="G1454" i="9"/>
  <c r="J1454" i="9" s="1"/>
  <c r="M1454" i="9" s="1"/>
  <c r="F1454" i="9"/>
  <c r="I1454" i="9" s="1"/>
  <c r="L1454" i="9" s="1"/>
  <c r="J1453" i="9"/>
  <c r="M1453" i="9" s="1"/>
  <c r="I1453" i="9"/>
  <c r="L1453" i="9" s="1"/>
  <c r="H1453" i="9"/>
  <c r="K1453" i="9" s="1"/>
  <c r="N1453" i="9" s="1"/>
  <c r="G1453" i="9"/>
  <c r="F1453" i="9"/>
  <c r="I1452" i="9"/>
  <c r="L1452" i="9" s="1"/>
  <c r="H1452" i="9"/>
  <c r="K1452" i="9" s="1"/>
  <c r="N1452" i="9" s="1"/>
  <c r="G1452" i="9"/>
  <c r="J1452" i="9" s="1"/>
  <c r="M1452" i="9" s="1"/>
  <c r="F1452" i="9"/>
  <c r="H1451" i="9"/>
  <c r="K1451" i="9" s="1"/>
  <c r="N1451" i="9" s="1"/>
  <c r="G1451" i="9"/>
  <c r="J1451" i="9" s="1"/>
  <c r="M1451" i="9" s="1"/>
  <c r="F1451" i="9"/>
  <c r="I1451" i="9" s="1"/>
  <c r="L1451" i="9" s="1"/>
  <c r="K1450" i="9"/>
  <c r="N1450" i="9" s="1"/>
  <c r="J1450" i="9"/>
  <c r="M1450" i="9" s="1"/>
  <c r="H1450" i="9"/>
  <c r="G1450" i="9"/>
  <c r="F1450" i="9"/>
  <c r="I1450" i="9" s="1"/>
  <c r="L1450" i="9" s="1"/>
  <c r="J1449" i="9"/>
  <c r="M1449" i="9" s="1"/>
  <c r="I1449" i="9"/>
  <c r="L1449" i="9" s="1"/>
  <c r="H1449" i="9"/>
  <c r="K1449" i="9" s="1"/>
  <c r="N1449" i="9" s="1"/>
  <c r="G1449" i="9"/>
  <c r="F1449" i="9"/>
  <c r="I1448" i="9"/>
  <c r="L1448" i="9" s="1"/>
  <c r="H1448" i="9"/>
  <c r="K1448" i="9" s="1"/>
  <c r="N1448" i="9" s="1"/>
  <c r="G1448" i="9"/>
  <c r="J1448" i="9" s="1"/>
  <c r="M1448" i="9" s="1"/>
  <c r="F1448" i="9"/>
  <c r="H1447" i="9"/>
  <c r="K1447" i="9" s="1"/>
  <c r="N1447" i="9" s="1"/>
  <c r="G1447" i="9"/>
  <c r="J1447" i="9" s="1"/>
  <c r="M1447" i="9" s="1"/>
  <c r="F1447" i="9"/>
  <c r="I1447" i="9" s="1"/>
  <c r="L1447" i="9" s="1"/>
  <c r="K1446" i="9"/>
  <c r="N1446" i="9" s="1"/>
  <c r="J1446" i="9"/>
  <c r="M1446" i="9" s="1"/>
  <c r="H1446" i="9"/>
  <c r="G1446" i="9"/>
  <c r="F1446" i="9"/>
  <c r="I1446" i="9" s="1"/>
  <c r="L1446" i="9" s="1"/>
  <c r="J1445" i="9"/>
  <c r="M1445" i="9" s="1"/>
  <c r="I1445" i="9"/>
  <c r="L1445" i="9" s="1"/>
  <c r="H1445" i="9"/>
  <c r="K1445" i="9" s="1"/>
  <c r="N1445" i="9" s="1"/>
  <c r="G1445" i="9"/>
  <c r="F1445" i="9"/>
  <c r="I1444" i="9"/>
  <c r="L1444" i="9" s="1"/>
  <c r="H1444" i="9"/>
  <c r="K1444" i="9" s="1"/>
  <c r="N1444" i="9" s="1"/>
  <c r="G1444" i="9"/>
  <c r="J1444" i="9" s="1"/>
  <c r="M1444" i="9" s="1"/>
  <c r="F1444" i="9"/>
  <c r="H1443" i="9"/>
  <c r="K1443" i="9" s="1"/>
  <c r="N1443" i="9" s="1"/>
  <c r="G1443" i="9"/>
  <c r="J1443" i="9" s="1"/>
  <c r="M1443" i="9" s="1"/>
  <c r="F1443" i="9"/>
  <c r="I1443" i="9" s="1"/>
  <c r="L1443" i="9" s="1"/>
  <c r="K1442" i="9"/>
  <c r="N1442" i="9" s="1"/>
  <c r="J1442" i="9"/>
  <c r="M1442" i="9" s="1"/>
  <c r="H1442" i="9"/>
  <c r="G1442" i="9"/>
  <c r="F1442" i="9"/>
  <c r="I1442" i="9" s="1"/>
  <c r="L1442" i="9" s="1"/>
  <c r="J1441" i="9"/>
  <c r="M1441" i="9" s="1"/>
  <c r="I1441" i="9"/>
  <c r="L1441" i="9" s="1"/>
  <c r="H1441" i="9"/>
  <c r="K1441" i="9" s="1"/>
  <c r="N1441" i="9" s="1"/>
  <c r="G1441" i="9"/>
  <c r="F1441" i="9"/>
  <c r="I1440" i="9"/>
  <c r="L1440" i="9" s="1"/>
  <c r="H1440" i="9"/>
  <c r="K1440" i="9" s="1"/>
  <c r="N1440" i="9" s="1"/>
  <c r="G1440" i="9"/>
  <c r="J1440" i="9" s="1"/>
  <c r="M1440" i="9" s="1"/>
  <c r="F1440" i="9"/>
  <c r="H1439" i="9"/>
  <c r="K1439" i="9" s="1"/>
  <c r="N1439" i="9" s="1"/>
  <c r="G1439" i="9"/>
  <c r="J1439" i="9" s="1"/>
  <c r="M1439" i="9" s="1"/>
  <c r="F1439" i="9"/>
  <c r="I1439" i="9" s="1"/>
  <c r="L1439" i="9" s="1"/>
  <c r="K1438" i="9"/>
  <c r="N1438" i="9" s="1"/>
  <c r="J1438" i="9"/>
  <c r="M1438" i="9" s="1"/>
  <c r="H1438" i="9"/>
  <c r="G1438" i="9"/>
  <c r="F1438" i="9"/>
  <c r="I1438" i="9" s="1"/>
  <c r="L1438" i="9" s="1"/>
  <c r="J1437" i="9"/>
  <c r="M1437" i="9" s="1"/>
  <c r="I1437" i="9"/>
  <c r="L1437" i="9" s="1"/>
  <c r="H1437" i="9"/>
  <c r="K1437" i="9" s="1"/>
  <c r="N1437" i="9" s="1"/>
  <c r="G1437" i="9"/>
  <c r="F1437" i="9"/>
  <c r="I1436" i="9"/>
  <c r="L1436" i="9" s="1"/>
  <c r="H1436" i="9"/>
  <c r="K1436" i="9" s="1"/>
  <c r="N1436" i="9" s="1"/>
  <c r="G1436" i="9"/>
  <c r="J1436" i="9" s="1"/>
  <c r="M1436" i="9" s="1"/>
  <c r="F1436" i="9"/>
  <c r="H1435" i="9"/>
  <c r="K1435" i="9" s="1"/>
  <c r="N1435" i="9" s="1"/>
  <c r="G1435" i="9"/>
  <c r="J1435" i="9" s="1"/>
  <c r="M1435" i="9" s="1"/>
  <c r="F1435" i="9"/>
  <c r="I1435" i="9" s="1"/>
  <c r="L1435" i="9" s="1"/>
  <c r="K1434" i="9"/>
  <c r="N1434" i="9" s="1"/>
  <c r="J1434" i="9"/>
  <c r="M1434" i="9" s="1"/>
  <c r="H1434" i="9"/>
  <c r="G1434" i="9"/>
  <c r="F1434" i="9"/>
  <c r="I1434" i="9" s="1"/>
  <c r="L1434" i="9" s="1"/>
  <c r="J1433" i="9"/>
  <c r="M1433" i="9" s="1"/>
  <c r="I1433" i="9"/>
  <c r="L1433" i="9" s="1"/>
  <c r="H1433" i="9"/>
  <c r="K1433" i="9" s="1"/>
  <c r="N1433" i="9" s="1"/>
  <c r="G1433" i="9"/>
  <c r="F1433" i="9"/>
  <c r="I1432" i="9"/>
  <c r="L1432" i="9" s="1"/>
  <c r="H1432" i="9"/>
  <c r="K1432" i="9" s="1"/>
  <c r="N1432" i="9" s="1"/>
  <c r="G1432" i="9"/>
  <c r="J1432" i="9" s="1"/>
  <c r="M1432" i="9" s="1"/>
  <c r="F1432" i="9"/>
  <c r="H1431" i="9"/>
  <c r="K1431" i="9" s="1"/>
  <c r="N1431" i="9" s="1"/>
  <c r="G1431" i="9"/>
  <c r="J1431" i="9" s="1"/>
  <c r="M1431" i="9" s="1"/>
  <c r="F1431" i="9"/>
  <c r="I1431" i="9" s="1"/>
  <c r="L1431" i="9" s="1"/>
  <c r="K1430" i="9"/>
  <c r="N1430" i="9" s="1"/>
  <c r="J1430" i="9"/>
  <c r="M1430" i="9" s="1"/>
  <c r="H1430" i="9"/>
  <c r="G1430" i="9"/>
  <c r="F1430" i="9"/>
  <c r="I1430" i="9" s="1"/>
  <c r="L1430" i="9" s="1"/>
  <c r="J1429" i="9"/>
  <c r="M1429" i="9" s="1"/>
  <c r="I1429" i="9"/>
  <c r="L1429" i="9" s="1"/>
  <c r="H1429" i="9"/>
  <c r="K1429" i="9" s="1"/>
  <c r="N1429" i="9" s="1"/>
  <c r="G1429" i="9"/>
  <c r="F1429" i="9"/>
  <c r="I1428" i="9"/>
  <c r="L1428" i="9" s="1"/>
  <c r="H1428" i="9"/>
  <c r="K1428" i="9" s="1"/>
  <c r="N1428" i="9" s="1"/>
  <c r="G1428" i="9"/>
  <c r="J1428" i="9" s="1"/>
  <c r="M1428" i="9" s="1"/>
  <c r="F1428" i="9"/>
  <c r="H1427" i="9"/>
  <c r="K1427" i="9" s="1"/>
  <c r="N1427" i="9" s="1"/>
  <c r="G1427" i="9"/>
  <c r="J1427" i="9" s="1"/>
  <c r="M1427" i="9" s="1"/>
  <c r="F1427" i="9"/>
  <c r="I1427" i="9" s="1"/>
  <c r="L1427" i="9" s="1"/>
  <c r="K1426" i="9"/>
  <c r="N1426" i="9" s="1"/>
  <c r="J1426" i="9"/>
  <c r="M1426" i="9" s="1"/>
  <c r="H1426" i="9"/>
  <c r="G1426" i="9"/>
  <c r="F1426" i="9"/>
  <c r="I1426" i="9" s="1"/>
  <c r="L1426" i="9" s="1"/>
  <c r="J1425" i="9"/>
  <c r="M1425" i="9" s="1"/>
  <c r="I1425" i="9"/>
  <c r="L1425" i="9" s="1"/>
  <c r="H1425" i="9"/>
  <c r="K1425" i="9" s="1"/>
  <c r="N1425" i="9" s="1"/>
  <c r="G1425" i="9"/>
  <c r="F1425" i="9"/>
  <c r="I1424" i="9"/>
  <c r="L1424" i="9" s="1"/>
  <c r="H1424" i="9"/>
  <c r="K1424" i="9" s="1"/>
  <c r="N1424" i="9" s="1"/>
  <c r="G1424" i="9"/>
  <c r="J1424" i="9" s="1"/>
  <c r="M1424" i="9" s="1"/>
  <c r="F1424" i="9"/>
  <c r="H1423" i="9"/>
  <c r="K1423" i="9" s="1"/>
  <c r="N1423" i="9" s="1"/>
  <c r="G1423" i="9"/>
  <c r="J1423" i="9" s="1"/>
  <c r="M1423" i="9" s="1"/>
  <c r="F1423" i="9"/>
  <c r="I1423" i="9" s="1"/>
  <c r="L1423" i="9" s="1"/>
  <c r="K1422" i="9"/>
  <c r="N1422" i="9" s="1"/>
  <c r="J1422" i="9"/>
  <c r="M1422" i="9" s="1"/>
  <c r="H1422" i="9"/>
  <c r="G1422" i="9"/>
  <c r="F1422" i="9"/>
  <c r="I1422" i="9" s="1"/>
  <c r="L1422" i="9" s="1"/>
  <c r="J1421" i="9"/>
  <c r="M1421" i="9" s="1"/>
  <c r="I1421" i="9"/>
  <c r="L1421" i="9" s="1"/>
  <c r="H1421" i="9"/>
  <c r="K1421" i="9" s="1"/>
  <c r="N1421" i="9" s="1"/>
  <c r="G1421" i="9"/>
  <c r="F1421" i="9"/>
  <c r="I1420" i="9"/>
  <c r="L1420" i="9" s="1"/>
  <c r="H1420" i="9"/>
  <c r="K1420" i="9" s="1"/>
  <c r="N1420" i="9" s="1"/>
  <c r="G1420" i="9"/>
  <c r="J1420" i="9" s="1"/>
  <c r="M1420" i="9" s="1"/>
  <c r="F1420" i="9"/>
  <c r="H1419" i="9"/>
  <c r="K1419" i="9" s="1"/>
  <c r="N1419" i="9" s="1"/>
  <c r="G1419" i="9"/>
  <c r="J1419" i="9" s="1"/>
  <c r="M1419" i="9" s="1"/>
  <c r="F1419" i="9"/>
  <c r="I1419" i="9" s="1"/>
  <c r="L1419" i="9" s="1"/>
  <c r="K1418" i="9"/>
  <c r="N1418" i="9" s="1"/>
  <c r="J1418" i="9"/>
  <c r="M1418" i="9" s="1"/>
  <c r="H1418" i="9"/>
  <c r="G1418" i="9"/>
  <c r="F1418" i="9"/>
  <c r="I1418" i="9" s="1"/>
  <c r="L1418" i="9" s="1"/>
  <c r="N1417" i="9"/>
  <c r="K1417" i="9"/>
  <c r="J1417" i="9"/>
  <c r="M1417" i="9" s="1"/>
  <c r="H1417" i="9"/>
  <c r="G1417" i="9"/>
  <c r="F1417" i="9"/>
  <c r="I1417" i="9" s="1"/>
  <c r="L1417" i="9" s="1"/>
  <c r="I1416" i="9"/>
  <c r="L1416" i="9" s="1"/>
  <c r="H1416" i="9"/>
  <c r="K1416" i="9" s="1"/>
  <c r="N1416" i="9" s="1"/>
  <c r="G1416" i="9"/>
  <c r="J1416" i="9" s="1"/>
  <c r="M1416" i="9" s="1"/>
  <c r="F1416" i="9"/>
  <c r="H1415" i="9"/>
  <c r="K1415" i="9" s="1"/>
  <c r="N1415" i="9" s="1"/>
  <c r="G1415" i="9"/>
  <c r="J1415" i="9" s="1"/>
  <c r="M1415" i="9" s="1"/>
  <c r="F1415" i="9"/>
  <c r="I1415" i="9" s="1"/>
  <c r="L1415" i="9" s="1"/>
  <c r="N1414" i="9"/>
  <c r="K1414" i="9"/>
  <c r="H1414" i="9"/>
  <c r="G1414" i="9"/>
  <c r="J1414" i="9" s="1"/>
  <c r="M1414" i="9" s="1"/>
  <c r="F1414" i="9"/>
  <c r="I1414" i="9" s="1"/>
  <c r="L1414" i="9" s="1"/>
  <c r="J1413" i="9"/>
  <c r="M1413" i="9" s="1"/>
  <c r="H1413" i="9"/>
  <c r="K1413" i="9" s="1"/>
  <c r="N1413" i="9" s="1"/>
  <c r="G1413" i="9"/>
  <c r="F1413" i="9"/>
  <c r="I1413" i="9" s="1"/>
  <c r="L1413" i="9" s="1"/>
  <c r="K1412" i="9"/>
  <c r="N1412" i="9" s="1"/>
  <c r="H1412" i="9"/>
  <c r="G1412" i="9"/>
  <c r="J1412" i="9" s="1"/>
  <c r="M1412" i="9" s="1"/>
  <c r="F1412" i="9"/>
  <c r="I1412" i="9" s="1"/>
  <c r="L1412" i="9" s="1"/>
  <c r="N1411" i="9"/>
  <c r="K1411" i="9"/>
  <c r="J1411" i="9"/>
  <c r="M1411" i="9" s="1"/>
  <c r="H1411" i="9"/>
  <c r="G1411" i="9"/>
  <c r="F1411" i="9"/>
  <c r="I1411" i="9" s="1"/>
  <c r="L1411" i="9" s="1"/>
  <c r="M1410" i="9"/>
  <c r="J1410" i="9"/>
  <c r="I1410" i="9"/>
  <c r="L1410" i="9" s="1"/>
  <c r="H1410" i="9"/>
  <c r="K1410" i="9" s="1"/>
  <c r="N1410" i="9" s="1"/>
  <c r="G1410" i="9"/>
  <c r="F1410" i="9"/>
  <c r="L1409" i="9"/>
  <c r="I1409" i="9"/>
  <c r="H1409" i="9"/>
  <c r="K1409" i="9" s="1"/>
  <c r="N1409" i="9" s="1"/>
  <c r="G1409" i="9"/>
  <c r="J1409" i="9" s="1"/>
  <c r="M1409" i="9" s="1"/>
  <c r="F1409" i="9"/>
  <c r="K1408" i="9"/>
  <c r="N1408" i="9" s="1"/>
  <c r="H1408" i="9"/>
  <c r="G1408" i="9"/>
  <c r="J1408" i="9" s="1"/>
  <c r="M1408" i="9" s="1"/>
  <c r="F1408" i="9"/>
  <c r="I1408" i="9" s="1"/>
  <c r="L1408" i="9" s="1"/>
  <c r="N1407" i="9"/>
  <c r="K1407" i="9"/>
  <c r="J1407" i="9"/>
  <c r="M1407" i="9" s="1"/>
  <c r="H1407" i="9"/>
  <c r="G1407" i="9"/>
  <c r="F1407" i="9"/>
  <c r="I1407" i="9" s="1"/>
  <c r="L1407" i="9" s="1"/>
  <c r="M1406" i="9"/>
  <c r="J1406" i="9"/>
  <c r="I1406" i="9"/>
  <c r="L1406" i="9" s="1"/>
  <c r="H1406" i="9"/>
  <c r="K1406" i="9" s="1"/>
  <c r="N1406" i="9" s="1"/>
  <c r="G1406" i="9"/>
  <c r="F1406" i="9"/>
  <c r="L1405" i="9"/>
  <c r="I1405" i="9"/>
  <c r="H1405" i="9"/>
  <c r="K1405" i="9" s="1"/>
  <c r="N1405" i="9" s="1"/>
  <c r="G1405" i="9"/>
  <c r="J1405" i="9" s="1"/>
  <c r="M1405" i="9" s="1"/>
  <c r="F1405" i="9"/>
  <c r="K1404" i="9"/>
  <c r="N1404" i="9" s="1"/>
  <c r="H1404" i="9"/>
  <c r="G1404" i="9"/>
  <c r="J1404" i="9" s="1"/>
  <c r="M1404" i="9" s="1"/>
  <c r="F1404" i="9"/>
  <c r="I1404" i="9" s="1"/>
  <c r="L1404" i="9" s="1"/>
  <c r="N1403" i="9"/>
  <c r="K1403" i="9"/>
  <c r="J1403" i="9"/>
  <c r="M1403" i="9" s="1"/>
  <c r="H1403" i="9"/>
  <c r="G1403" i="9"/>
  <c r="F1403" i="9"/>
  <c r="I1403" i="9" s="1"/>
  <c r="L1403" i="9" s="1"/>
  <c r="M1402" i="9"/>
  <c r="J1402" i="9"/>
  <c r="I1402" i="9"/>
  <c r="L1402" i="9" s="1"/>
  <c r="H1402" i="9"/>
  <c r="K1402" i="9" s="1"/>
  <c r="N1402" i="9" s="1"/>
  <c r="G1402" i="9"/>
  <c r="F1402" i="9"/>
  <c r="L1401" i="9"/>
  <c r="I1401" i="9"/>
  <c r="H1401" i="9"/>
  <c r="K1401" i="9" s="1"/>
  <c r="N1401" i="9" s="1"/>
  <c r="G1401" i="9"/>
  <c r="J1401" i="9" s="1"/>
  <c r="M1401" i="9" s="1"/>
  <c r="F1401" i="9"/>
  <c r="K1400" i="9"/>
  <c r="N1400" i="9" s="1"/>
  <c r="H1400" i="9"/>
  <c r="G1400" i="9"/>
  <c r="J1400" i="9" s="1"/>
  <c r="M1400" i="9" s="1"/>
  <c r="F1400" i="9"/>
  <c r="I1400" i="9" s="1"/>
  <c r="L1400" i="9" s="1"/>
  <c r="N1399" i="9"/>
  <c r="K1399" i="9"/>
  <c r="J1399" i="9"/>
  <c r="M1399" i="9" s="1"/>
  <c r="H1399" i="9"/>
  <c r="G1399" i="9"/>
  <c r="F1399" i="9"/>
  <c r="I1399" i="9" s="1"/>
  <c r="L1399" i="9" s="1"/>
  <c r="M1398" i="9"/>
  <c r="J1398" i="9"/>
  <c r="I1398" i="9"/>
  <c r="L1398" i="9" s="1"/>
  <c r="H1398" i="9"/>
  <c r="K1398" i="9" s="1"/>
  <c r="N1398" i="9" s="1"/>
  <c r="G1398" i="9"/>
  <c r="F1398" i="9"/>
  <c r="L1397" i="9"/>
  <c r="I1397" i="9"/>
  <c r="H1397" i="9"/>
  <c r="K1397" i="9" s="1"/>
  <c r="N1397" i="9" s="1"/>
  <c r="G1397" i="9"/>
  <c r="J1397" i="9" s="1"/>
  <c r="M1397" i="9" s="1"/>
  <c r="F1397" i="9"/>
  <c r="K1396" i="9"/>
  <c r="N1396" i="9" s="1"/>
  <c r="H1396" i="9"/>
  <c r="G1396" i="9"/>
  <c r="J1396" i="9" s="1"/>
  <c r="M1396" i="9" s="1"/>
  <c r="F1396" i="9"/>
  <c r="I1396" i="9" s="1"/>
  <c r="L1396" i="9" s="1"/>
  <c r="N1395" i="9"/>
  <c r="K1395" i="9"/>
  <c r="J1395" i="9"/>
  <c r="M1395" i="9" s="1"/>
  <c r="H1395" i="9"/>
  <c r="G1395" i="9"/>
  <c r="F1395" i="9"/>
  <c r="I1395" i="9" s="1"/>
  <c r="L1395" i="9" s="1"/>
  <c r="M1394" i="9"/>
  <c r="J1394" i="9"/>
  <c r="I1394" i="9"/>
  <c r="L1394" i="9" s="1"/>
  <c r="H1394" i="9"/>
  <c r="K1394" i="9" s="1"/>
  <c r="N1394" i="9" s="1"/>
  <c r="G1394" i="9"/>
  <c r="F1394" i="9"/>
  <c r="L1393" i="9"/>
  <c r="I1393" i="9"/>
  <c r="H1393" i="9"/>
  <c r="K1393" i="9" s="1"/>
  <c r="N1393" i="9" s="1"/>
  <c r="G1393" i="9"/>
  <c r="J1393" i="9" s="1"/>
  <c r="M1393" i="9" s="1"/>
  <c r="F1393" i="9"/>
  <c r="K1392" i="9"/>
  <c r="N1392" i="9" s="1"/>
  <c r="H1392" i="9"/>
  <c r="G1392" i="9"/>
  <c r="J1392" i="9" s="1"/>
  <c r="M1392" i="9" s="1"/>
  <c r="F1392" i="9"/>
  <c r="I1392" i="9" s="1"/>
  <c r="L1392" i="9" s="1"/>
  <c r="N1391" i="9"/>
  <c r="K1391" i="9"/>
  <c r="J1391" i="9"/>
  <c r="M1391" i="9" s="1"/>
  <c r="H1391" i="9"/>
  <c r="G1391" i="9"/>
  <c r="F1391" i="9"/>
  <c r="I1391" i="9" s="1"/>
  <c r="L1391" i="9" s="1"/>
  <c r="M1390" i="9"/>
  <c r="J1390" i="9"/>
  <c r="I1390" i="9"/>
  <c r="L1390" i="9" s="1"/>
  <c r="H1390" i="9"/>
  <c r="K1390" i="9" s="1"/>
  <c r="N1390" i="9" s="1"/>
  <c r="G1390" i="9"/>
  <c r="F1390" i="9"/>
  <c r="L1389" i="9"/>
  <c r="I1389" i="9"/>
  <c r="H1389" i="9"/>
  <c r="K1389" i="9" s="1"/>
  <c r="N1389" i="9" s="1"/>
  <c r="G1389" i="9"/>
  <c r="J1389" i="9" s="1"/>
  <c r="M1389" i="9" s="1"/>
  <c r="F1389" i="9"/>
  <c r="K1388" i="9"/>
  <c r="N1388" i="9" s="1"/>
  <c r="H1388" i="9"/>
  <c r="G1388" i="9"/>
  <c r="J1388" i="9" s="1"/>
  <c r="M1388" i="9" s="1"/>
  <c r="F1388" i="9"/>
  <c r="I1388" i="9" s="1"/>
  <c r="L1388" i="9" s="1"/>
  <c r="N1387" i="9"/>
  <c r="K1387" i="9"/>
  <c r="J1387" i="9"/>
  <c r="M1387" i="9" s="1"/>
  <c r="H1387" i="9"/>
  <c r="G1387" i="9"/>
  <c r="F1387" i="9"/>
  <c r="I1387" i="9" s="1"/>
  <c r="L1387" i="9" s="1"/>
  <c r="M1386" i="9"/>
  <c r="J1386" i="9"/>
  <c r="I1386" i="9"/>
  <c r="L1386" i="9" s="1"/>
  <c r="H1386" i="9"/>
  <c r="K1386" i="9" s="1"/>
  <c r="N1386" i="9" s="1"/>
  <c r="G1386" i="9"/>
  <c r="F1386" i="9"/>
  <c r="L1385" i="9"/>
  <c r="I1385" i="9"/>
  <c r="H1385" i="9"/>
  <c r="K1385" i="9" s="1"/>
  <c r="N1385" i="9" s="1"/>
  <c r="G1385" i="9"/>
  <c r="J1385" i="9" s="1"/>
  <c r="M1385" i="9" s="1"/>
  <c r="F1385" i="9"/>
  <c r="K1384" i="9"/>
  <c r="N1384" i="9" s="1"/>
  <c r="H1384" i="9"/>
  <c r="G1384" i="9"/>
  <c r="J1384" i="9" s="1"/>
  <c r="M1384" i="9" s="1"/>
  <c r="F1384" i="9"/>
  <c r="I1384" i="9" s="1"/>
  <c r="L1384" i="9" s="1"/>
  <c r="N1383" i="9"/>
  <c r="K1383" i="9"/>
  <c r="J1383" i="9"/>
  <c r="M1383" i="9" s="1"/>
  <c r="H1383" i="9"/>
  <c r="G1383" i="9"/>
  <c r="F1383" i="9"/>
  <c r="I1383" i="9" s="1"/>
  <c r="L1383" i="9" s="1"/>
  <c r="M1382" i="9"/>
  <c r="J1382" i="9"/>
  <c r="I1382" i="9"/>
  <c r="L1382" i="9" s="1"/>
  <c r="H1382" i="9"/>
  <c r="K1382" i="9" s="1"/>
  <c r="N1382" i="9" s="1"/>
  <c r="G1382" i="9"/>
  <c r="F1382" i="9"/>
  <c r="L1381" i="9"/>
  <c r="I1381" i="9"/>
  <c r="H1381" i="9"/>
  <c r="K1381" i="9" s="1"/>
  <c r="N1381" i="9" s="1"/>
  <c r="G1381" i="9"/>
  <c r="J1381" i="9" s="1"/>
  <c r="M1381" i="9" s="1"/>
  <c r="F1381" i="9"/>
  <c r="K1380" i="9"/>
  <c r="N1380" i="9" s="1"/>
  <c r="H1380" i="9"/>
  <c r="G1380" i="9"/>
  <c r="J1380" i="9" s="1"/>
  <c r="M1380" i="9" s="1"/>
  <c r="F1380" i="9"/>
  <c r="I1380" i="9" s="1"/>
  <c r="L1380" i="9" s="1"/>
  <c r="N1379" i="9"/>
  <c r="K1379" i="9"/>
  <c r="J1379" i="9"/>
  <c r="M1379" i="9" s="1"/>
  <c r="H1379" i="9"/>
  <c r="G1379" i="9"/>
  <c r="F1379" i="9"/>
  <c r="I1379" i="9" s="1"/>
  <c r="L1379" i="9" s="1"/>
  <c r="M1378" i="9"/>
  <c r="J1378" i="9"/>
  <c r="I1378" i="9"/>
  <c r="L1378" i="9" s="1"/>
  <c r="H1378" i="9"/>
  <c r="K1378" i="9" s="1"/>
  <c r="N1378" i="9" s="1"/>
  <c r="G1378" i="9"/>
  <c r="F1378" i="9"/>
  <c r="L1377" i="9"/>
  <c r="I1377" i="9"/>
  <c r="H1377" i="9"/>
  <c r="K1377" i="9" s="1"/>
  <c r="N1377" i="9" s="1"/>
  <c r="G1377" i="9"/>
  <c r="J1377" i="9" s="1"/>
  <c r="M1377" i="9" s="1"/>
  <c r="F1377" i="9"/>
  <c r="K1376" i="9"/>
  <c r="N1376" i="9" s="1"/>
  <c r="H1376" i="9"/>
  <c r="G1376" i="9"/>
  <c r="J1376" i="9" s="1"/>
  <c r="M1376" i="9" s="1"/>
  <c r="F1376" i="9"/>
  <c r="I1376" i="9" s="1"/>
  <c r="L1376" i="9" s="1"/>
  <c r="N1375" i="9"/>
  <c r="K1375" i="9"/>
  <c r="J1375" i="9"/>
  <c r="M1375" i="9" s="1"/>
  <c r="H1375" i="9"/>
  <c r="G1375" i="9"/>
  <c r="F1375" i="9"/>
  <c r="I1375" i="9" s="1"/>
  <c r="L1375" i="9" s="1"/>
  <c r="M1374" i="9"/>
  <c r="J1374" i="9"/>
  <c r="I1374" i="9"/>
  <c r="L1374" i="9" s="1"/>
  <c r="H1374" i="9"/>
  <c r="K1374" i="9" s="1"/>
  <c r="N1374" i="9" s="1"/>
  <c r="G1374" i="9"/>
  <c r="F1374" i="9"/>
  <c r="L1373" i="9"/>
  <c r="I1373" i="9"/>
  <c r="H1373" i="9"/>
  <c r="K1373" i="9" s="1"/>
  <c r="N1373" i="9" s="1"/>
  <c r="G1373" i="9"/>
  <c r="J1373" i="9" s="1"/>
  <c r="M1373" i="9" s="1"/>
  <c r="F1373" i="9"/>
  <c r="K1372" i="9"/>
  <c r="N1372" i="9" s="1"/>
  <c r="H1372" i="9"/>
  <c r="G1372" i="9"/>
  <c r="J1372" i="9" s="1"/>
  <c r="M1372" i="9" s="1"/>
  <c r="F1372" i="9"/>
  <c r="I1372" i="9" s="1"/>
  <c r="L1372" i="9" s="1"/>
  <c r="N1371" i="9"/>
  <c r="K1371" i="9"/>
  <c r="J1371" i="9"/>
  <c r="M1371" i="9" s="1"/>
  <c r="H1371" i="9"/>
  <c r="G1371" i="9"/>
  <c r="F1371" i="9"/>
  <c r="I1371" i="9" s="1"/>
  <c r="L1371" i="9" s="1"/>
  <c r="M1370" i="9"/>
  <c r="J1370" i="9"/>
  <c r="I1370" i="9"/>
  <c r="L1370" i="9" s="1"/>
  <c r="H1370" i="9"/>
  <c r="K1370" i="9" s="1"/>
  <c r="N1370" i="9" s="1"/>
  <c r="G1370" i="9"/>
  <c r="F1370" i="9"/>
  <c r="L1369" i="9"/>
  <c r="I1369" i="9"/>
  <c r="H1369" i="9"/>
  <c r="K1369" i="9" s="1"/>
  <c r="N1369" i="9" s="1"/>
  <c r="G1369" i="9"/>
  <c r="J1369" i="9" s="1"/>
  <c r="M1369" i="9" s="1"/>
  <c r="F1369" i="9"/>
  <c r="K1368" i="9"/>
  <c r="N1368" i="9" s="1"/>
  <c r="H1368" i="9"/>
  <c r="G1368" i="9"/>
  <c r="J1368" i="9" s="1"/>
  <c r="M1368" i="9" s="1"/>
  <c r="F1368" i="9"/>
  <c r="I1368" i="9" s="1"/>
  <c r="L1368" i="9" s="1"/>
  <c r="N1367" i="9"/>
  <c r="K1367" i="9"/>
  <c r="J1367" i="9"/>
  <c r="M1367" i="9" s="1"/>
  <c r="H1367" i="9"/>
  <c r="G1367" i="9"/>
  <c r="F1367" i="9"/>
  <c r="I1367" i="9" s="1"/>
  <c r="L1367" i="9" s="1"/>
  <c r="M1366" i="9"/>
  <c r="J1366" i="9"/>
  <c r="I1366" i="9"/>
  <c r="L1366" i="9" s="1"/>
  <c r="H1366" i="9"/>
  <c r="K1366" i="9" s="1"/>
  <c r="N1366" i="9" s="1"/>
  <c r="G1366" i="9"/>
  <c r="F1366" i="9"/>
  <c r="L1365" i="9"/>
  <c r="I1365" i="9"/>
  <c r="H1365" i="9"/>
  <c r="K1365" i="9" s="1"/>
  <c r="N1365" i="9" s="1"/>
  <c r="G1365" i="9"/>
  <c r="J1365" i="9" s="1"/>
  <c r="M1365" i="9" s="1"/>
  <c r="F1365" i="9"/>
  <c r="K1364" i="9"/>
  <c r="N1364" i="9" s="1"/>
  <c r="H1364" i="9"/>
  <c r="G1364" i="9"/>
  <c r="J1364" i="9" s="1"/>
  <c r="M1364" i="9" s="1"/>
  <c r="F1364" i="9"/>
  <c r="I1364" i="9" s="1"/>
  <c r="L1364" i="9" s="1"/>
  <c r="N1363" i="9"/>
  <c r="K1363" i="9"/>
  <c r="J1363" i="9"/>
  <c r="M1363" i="9" s="1"/>
  <c r="H1363" i="9"/>
  <c r="G1363" i="9"/>
  <c r="F1363" i="9"/>
  <c r="I1363" i="9" s="1"/>
  <c r="L1363" i="9" s="1"/>
  <c r="M1362" i="9"/>
  <c r="J1362" i="9"/>
  <c r="I1362" i="9"/>
  <c r="L1362" i="9" s="1"/>
  <c r="H1362" i="9"/>
  <c r="K1362" i="9" s="1"/>
  <c r="N1362" i="9" s="1"/>
  <c r="G1362" i="9"/>
  <c r="F1362" i="9"/>
  <c r="L1361" i="9"/>
  <c r="I1361" i="9"/>
  <c r="H1361" i="9"/>
  <c r="K1361" i="9" s="1"/>
  <c r="N1361" i="9" s="1"/>
  <c r="G1361" i="9"/>
  <c r="J1361" i="9" s="1"/>
  <c r="M1361" i="9" s="1"/>
  <c r="F1361" i="9"/>
  <c r="K1360" i="9"/>
  <c r="N1360" i="9" s="1"/>
  <c r="H1360" i="9"/>
  <c r="G1360" i="9"/>
  <c r="J1360" i="9" s="1"/>
  <c r="M1360" i="9" s="1"/>
  <c r="F1360" i="9"/>
  <c r="I1360" i="9" s="1"/>
  <c r="L1360" i="9" s="1"/>
  <c r="N1359" i="9"/>
  <c r="K1359" i="9"/>
  <c r="J1359" i="9"/>
  <c r="M1359" i="9" s="1"/>
  <c r="H1359" i="9"/>
  <c r="G1359" i="9"/>
  <c r="F1359" i="9"/>
  <c r="I1359" i="9" s="1"/>
  <c r="L1359" i="9" s="1"/>
  <c r="M1358" i="9"/>
  <c r="J1358" i="9"/>
  <c r="I1358" i="9"/>
  <c r="L1358" i="9" s="1"/>
  <c r="H1358" i="9"/>
  <c r="K1358" i="9" s="1"/>
  <c r="N1358" i="9" s="1"/>
  <c r="G1358" i="9"/>
  <c r="F1358" i="9"/>
  <c r="L1357" i="9"/>
  <c r="I1357" i="9"/>
  <c r="H1357" i="9"/>
  <c r="K1357" i="9" s="1"/>
  <c r="N1357" i="9" s="1"/>
  <c r="G1357" i="9"/>
  <c r="J1357" i="9" s="1"/>
  <c r="M1357" i="9" s="1"/>
  <c r="F1357" i="9"/>
  <c r="K1356" i="9"/>
  <c r="N1356" i="9" s="1"/>
  <c r="H1356" i="9"/>
  <c r="G1356" i="9"/>
  <c r="J1356" i="9" s="1"/>
  <c r="M1356" i="9" s="1"/>
  <c r="F1356" i="9"/>
  <c r="I1356" i="9" s="1"/>
  <c r="L1356" i="9" s="1"/>
  <c r="N1355" i="9"/>
  <c r="K1355" i="9"/>
  <c r="J1355" i="9"/>
  <c r="M1355" i="9" s="1"/>
  <c r="H1355" i="9"/>
  <c r="G1355" i="9"/>
  <c r="F1355" i="9"/>
  <c r="I1355" i="9" s="1"/>
  <c r="L1355" i="9" s="1"/>
  <c r="M1354" i="9"/>
  <c r="J1354" i="9"/>
  <c r="I1354" i="9"/>
  <c r="L1354" i="9" s="1"/>
  <c r="H1354" i="9"/>
  <c r="K1354" i="9" s="1"/>
  <c r="N1354" i="9" s="1"/>
  <c r="G1354" i="9"/>
  <c r="F1354" i="9"/>
  <c r="L1353" i="9"/>
  <c r="I1353" i="9"/>
  <c r="H1353" i="9"/>
  <c r="K1353" i="9" s="1"/>
  <c r="N1353" i="9" s="1"/>
  <c r="G1353" i="9"/>
  <c r="J1353" i="9" s="1"/>
  <c r="M1353" i="9" s="1"/>
  <c r="F1353" i="9"/>
  <c r="K1352" i="9"/>
  <c r="N1352" i="9" s="1"/>
  <c r="H1352" i="9"/>
  <c r="G1352" i="9"/>
  <c r="J1352" i="9" s="1"/>
  <c r="M1352" i="9" s="1"/>
  <c r="F1352" i="9"/>
  <c r="I1352" i="9" s="1"/>
  <c r="L1352" i="9" s="1"/>
  <c r="N1351" i="9"/>
  <c r="K1351" i="9"/>
  <c r="J1351" i="9"/>
  <c r="M1351" i="9" s="1"/>
  <c r="H1351" i="9"/>
  <c r="G1351" i="9"/>
  <c r="F1351" i="9"/>
  <c r="I1351" i="9" s="1"/>
  <c r="L1351" i="9" s="1"/>
  <c r="M1350" i="9"/>
  <c r="J1350" i="9"/>
  <c r="I1350" i="9"/>
  <c r="L1350" i="9" s="1"/>
  <c r="H1350" i="9"/>
  <c r="K1350" i="9" s="1"/>
  <c r="N1350" i="9" s="1"/>
  <c r="G1350" i="9"/>
  <c r="F1350" i="9"/>
  <c r="L1349" i="9"/>
  <c r="I1349" i="9"/>
  <c r="H1349" i="9"/>
  <c r="K1349" i="9" s="1"/>
  <c r="N1349" i="9" s="1"/>
  <c r="G1349" i="9"/>
  <c r="J1349" i="9" s="1"/>
  <c r="M1349" i="9" s="1"/>
  <c r="F1349" i="9"/>
  <c r="K1348" i="9"/>
  <c r="N1348" i="9" s="1"/>
  <c r="H1348" i="9"/>
  <c r="G1348" i="9"/>
  <c r="J1348" i="9" s="1"/>
  <c r="M1348" i="9" s="1"/>
  <c r="F1348" i="9"/>
  <c r="I1348" i="9" s="1"/>
  <c r="L1348" i="9" s="1"/>
  <c r="N1347" i="9"/>
  <c r="K1347" i="9"/>
  <c r="J1347" i="9"/>
  <c r="M1347" i="9" s="1"/>
  <c r="H1347" i="9"/>
  <c r="G1347" i="9"/>
  <c r="F1347" i="9"/>
  <c r="I1347" i="9" s="1"/>
  <c r="L1347" i="9" s="1"/>
  <c r="M1346" i="9"/>
  <c r="J1346" i="9"/>
  <c r="I1346" i="9"/>
  <c r="L1346" i="9" s="1"/>
  <c r="H1346" i="9"/>
  <c r="K1346" i="9" s="1"/>
  <c r="N1346" i="9" s="1"/>
  <c r="G1346" i="9"/>
  <c r="F1346" i="9"/>
  <c r="L1345" i="9"/>
  <c r="I1345" i="9"/>
  <c r="H1345" i="9"/>
  <c r="K1345" i="9" s="1"/>
  <c r="N1345" i="9" s="1"/>
  <c r="G1345" i="9"/>
  <c r="J1345" i="9" s="1"/>
  <c r="M1345" i="9" s="1"/>
  <c r="F1345" i="9"/>
  <c r="K1344" i="9"/>
  <c r="N1344" i="9" s="1"/>
  <c r="H1344" i="9"/>
  <c r="G1344" i="9"/>
  <c r="J1344" i="9" s="1"/>
  <c r="M1344" i="9" s="1"/>
  <c r="F1344" i="9"/>
  <c r="I1344" i="9" s="1"/>
  <c r="L1344" i="9" s="1"/>
  <c r="J1343" i="9"/>
  <c r="M1343" i="9" s="1"/>
  <c r="H1343" i="9"/>
  <c r="K1343" i="9" s="1"/>
  <c r="N1343" i="9" s="1"/>
  <c r="G1343" i="9"/>
  <c r="F1343" i="9"/>
  <c r="I1343" i="9" s="1"/>
  <c r="L1343" i="9" s="1"/>
  <c r="I1342" i="9"/>
  <c r="L1342" i="9" s="1"/>
  <c r="H1342" i="9"/>
  <c r="K1342" i="9" s="1"/>
  <c r="N1342" i="9" s="1"/>
  <c r="G1342" i="9"/>
  <c r="J1342" i="9" s="1"/>
  <c r="M1342" i="9" s="1"/>
  <c r="F1342" i="9"/>
  <c r="H1341" i="9"/>
  <c r="K1341" i="9" s="1"/>
  <c r="N1341" i="9" s="1"/>
  <c r="G1341" i="9"/>
  <c r="J1341" i="9" s="1"/>
  <c r="M1341" i="9" s="1"/>
  <c r="F1341" i="9"/>
  <c r="I1341" i="9" s="1"/>
  <c r="L1341" i="9" s="1"/>
  <c r="K1340" i="9"/>
  <c r="N1340" i="9" s="1"/>
  <c r="H1340" i="9"/>
  <c r="G1340" i="9"/>
  <c r="J1340" i="9" s="1"/>
  <c r="M1340" i="9" s="1"/>
  <c r="F1340" i="9"/>
  <c r="I1340" i="9" s="1"/>
  <c r="L1340" i="9" s="1"/>
  <c r="J1339" i="9"/>
  <c r="M1339" i="9" s="1"/>
  <c r="H1339" i="9"/>
  <c r="K1339" i="9" s="1"/>
  <c r="N1339" i="9" s="1"/>
  <c r="G1339" i="9"/>
  <c r="F1339" i="9"/>
  <c r="I1339" i="9" s="1"/>
  <c r="L1339" i="9" s="1"/>
  <c r="I1338" i="9"/>
  <c r="L1338" i="9" s="1"/>
  <c r="H1338" i="9"/>
  <c r="K1338" i="9" s="1"/>
  <c r="N1338" i="9" s="1"/>
  <c r="G1338" i="9"/>
  <c r="J1338" i="9" s="1"/>
  <c r="M1338" i="9" s="1"/>
  <c r="F1338" i="9"/>
  <c r="H1337" i="9"/>
  <c r="K1337" i="9" s="1"/>
  <c r="N1337" i="9" s="1"/>
  <c r="G1337" i="9"/>
  <c r="J1337" i="9" s="1"/>
  <c r="M1337" i="9" s="1"/>
  <c r="F1337" i="9"/>
  <c r="I1337" i="9" s="1"/>
  <c r="L1337" i="9" s="1"/>
  <c r="K1336" i="9"/>
  <c r="N1336" i="9" s="1"/>
  <c r="H1336" i="9"/>
  <c r="G1336" i="9"/>
  <c r="J1336" i="9" s="1"/>
  <c r="M1336" i="9" s="1"/>
  <c r="F1336" i="9"/>
  <c r="I1336" i="9" s="1"/>
  <c r="L1336" i="9" s="1"/>
  <c r="J1335" i="9"/>
  <c r="M1335" i="9" s="1"/>
  <c r="H1335" i="9"/>
  <c r="K1335" i="9" s="1"/>
  <c r="N1335" i="9" s="1"/>
  <c r="G1335" i="9"/>
  <c r="F1335" i="9"/>
  <c r="I1335" i="9" s="1"/>
  <c r="L1335" i="9" s="1"/>
  <c r="I1334" i="9"/>
  <c r="L1334" i="9" s="1"/>
  <c r="H1334" i="9"/>
  <c r="K1334" i="9" s="1"/>
  <c r="N1334" i="9" s="1"/>
  <c r="G1334" i="9"/>
  <c r="J1334" i="9" s="1"/>
  <c r="M1334" i="9" s="1"/>
  <c r="F1334" i="9"/>
  <c r="H1333" i="9"/>
  <c r="K1333" i="9" s="1"/>
  <c r="N1333" i="9" s="1"/>
  <c r="G1333" i="9"/>
  <c r="J1333" i="9" s="1"/>
  <c r="M1333" i="9" s="1"/>
  <c r="F1333" i="9"/>
  <c r="I1333" i="9" s="1"/>
  <c r="L1333" i="9" s="1"/>
  <c r="K1332" i="9"/>
  <c r="N1332" i="9" s="1"/>
  <c r="H1332" i="9"/>
  <c r="G1332" i="9"/>
  <c r="J1332" i="9" s="1"/>
  <c r="M1332" i="9" s="1"/>
  <c r="F1332" i="9"/>
  <c r="I1332" i="9" s="1"/>
  <c r="L1332" i="9" s="1"/>
  <c r="J1331" i="9"/>
  <c r="M1331" i="9" s="1"/>
  <c r="H1331" i="9"/>
  <c r="K1331" i="9" s="1"/>
  <c r="N1331" i="9" s="1"/>
  <c r="G1331" i="9"/>
  <c r="F1331" i="9"/>
  <c r="I1331" i="9" s="1"/>
  <c r="L1331" i="9" s="1"/>
  <c r="I1330" i="9"/>
  <c r="L1330" i="9" s="1"/>
  <c r="H1330" i="9"/>
  <c r="K1330" i="9" s="1"/>
  <c r="N1330" i="9" s="1"/>
  <c r="G1330" i="9"/>
  <c r="J1330" i="9" s="1"/>
  <c r="M1330" i="9" s="1"/>
  <c r="F1330" i="9"/>
  <c r="H1329" i="9"/>
  <c r="K1329" i="9" s="1"/>
  <c r="N1329" i="9" s="1"/>
  <c r="G1329" i="9"/>
  <c r="J1329" i="9" s="1"/>
  <c r="M1329" i="9" s="1"/>
  <c r="F1329" i="9"/>
  <c r="I1329" i="9" s="1"/>
  <c r="L1329" i="9" s="1"/>
  <c r="K1328" i="9"/>
  <c r="N1328" i="9" s="1"/>
  <c r="H1328" i="9"/>
  <c r="G1328" i="9"/>
  <c r="J1328" i="9" s="1"/>
  <c r="M1328" i="9" s="1"/>
  <c r="F1328" i="9"/>
  <c r="I1328" i="9" s="1"/>
  <c r="L1328" i="9" s="1"/>
  <c r="J1327" i="9"/>
  <c r="M1327" i="9" s="1"/>
  <c r="H1327" i="9"/>
  <c r="K1327" i="9" s="1"/>
  <c r="N1327" i="9" s="1"/>
  <c r="G1327" i="9"/>
  <c r="F1327" i="9"/>
  <c r="I1327" i="9" s="1"/>
  <c r="L1327" i="9" s="1"/>
  <c r="I1326" i="9"/>
  <c r="L1326" i="9" s="1"/>
  <c r="H1326" i="9"/>
  <c r="K1326" i="9" s="1"/>
  <c r="N1326" i="9" s="1"/>
  <c r="G1326" i="9"/>
  <c r="J1326" i="9" s="1"/>
  <c r="M1326" i="9" s="1"/>
  <c r="F1326" i="9"/>
  <c r="H1325" i="9"/>
  <c r="K1325" i="9" s="1"/>
  <c r="N1325" i="9" s="1"/>
  <c r="G1325" i="9"/>
  <c r="J1325" i="9" s="1"/>
  <c r="M1325" i="9" s="1"/>
  <c r="F1325" i="9"/>
  <c r="I1325" i="9" s="1"/>
  <c r="L1325" i="9" s="1"/>
  <c r="K1324" i="9"/>
  <c r="N1324" i="9" s="1"/>
  <c r="H1324" i="9"/>
  <c r="G1324" i="9"/>
  <c r="J1324" i="9" s="1"/>
  <c r="M1324" i="9" s="1"/>
  <c r="F1324" i="9"/>
  <c r="I1324" i="9" s="1"/>
  <c r="L1324" i="9" s="1"/>
  <c r="J1323" i="9"/>
  <c r="M1323" i="9" s="1"/>
  <c r="H1323" i="9"/>
  <c r="K1323" i="9" s="1"/>
  <c r="N1323" i="9" s="1"/>
  <c r="G1323" i="9"/>
  <c r="F1323" i="9"/>
  <c r="I1323" i="9" s="1"/>
  <c r="L1323" i="9" s="1"/>
  <c r="I1322" i="9"/>
  <c r="L1322" i="9" s="1"/>
  <c r="H1322" i="9"/>
  <c r="K1322" i="9" s="1"/>
  <c r="N1322" i="9" s="1"/>
  <c r="G1322" i="9"/>
  <c r="J1322" i="9" s="1"/>
  <c r="M1322" i="9" s="1"/>
  <c r="F1322" i="9"/>
  <c r="H1321" i="9"/>
  <c r="K1321" i="9" s="1"/>
  <c r="N1321" i="9" s="1"/>
  <c r="G1321" i="9"/>
  <c r="J1321" i="9" s="1"/>
  <c r="M1321" i="9" s="1"/>
  <c r="F1321" i="9"/>
  <c r="I1321" i="9" s="1"/>
  <c r="L1321" i="9" s="1"/>
  <c r="K1320" i="9"/>
  <c r="N1320" i="9" s="1"/>
  <c r="H1320" i="9"/>
  <c r="G1320" i="9"/>
  <c r="J1320" i="9" s="1"/>
  <c r="M1320" i="9" s="1"/>
  <c r="F1320" i="9"/>
  <c r="I1320" i="9" s="1"/>
  <c r="L1320" i="9" s="1"/>
  <c r="J1319" i="9"/>
  <c r="M1319" i="9" s="1"/>
  <c r="H1319" i="9"/>
  <c r="K1319" i="9" s="1"/>
  <c r="N1319" i="9" s="1"/>
  <c r="G1319" i="9"/>
  <c r="F1319" i="9"/>
  <c r="I1319" i="9" s="1"/>
  <c r="L1319" i="9" s="1"/>
  <c r="I1318" i="9"/>
  <c r="L1318" i="9" s="1"/>
  <c r="H1318" i="9"/>
  <c r="K1318" i="9" s="1"/>
  <c r="N1318" i="9" s="1"/>
  <c r="G1318" i="9"/>
  <c r="J1318" i="9" s="1"/>
  <c r="M1318" i="9" s="1"/>
  <c r="F1318" i="9"/>
  <c r="H1317" i="9"/>
  <c r="K1317" i="9" s="1"/>
  <c r="N1317" i="9" s="1"/>
  <c r="G1317" i="9"/>
  <c r="J1317" i="9" s="1"/>
  <c r="M1317" i="9" s="1"/>
  <c r="F1317" i="9"/>
  <c r="I1317" i="9" s="1"/>
  <c r="L1317" i="9" s="1"/>
  <c r="K1316" i="9"/>
  <c r="N1316" i="9" s="1"/>
  <c r="H1316" i="9"/>
  <c r="G1316" i="9"/>
  <c r="J1316" i="9" s="1"/>
  <c r="M1316" i="9" s="1"/>
  <c r="F1316" i="9"/>
  <c r="I1316" i="9" s="1"/>
  <c r="L1316" i="9" s="1"/>
  <c r="J1315" i="9"/>
  <c r="M1315" i="9" s="1"/>
  <c r="H1315" i="9"/>
  <c r="K1315" i="9" s="1"/>
  <c r="N1315" i="9" s="1"/>
  <c r="G1315" i="9"/>
  <c r="F1315" i="9"/>
  <c r="I1315" i="9" s="1"/>
  <c r="L1315" i="9" s="1"/>
  <c r="I1314" i="9"/>
  <c r="L1314" i="9" s="1"/>
  <c r="H1314" i="9"/>
  <c r="K1314" i="9" s="1"/>
  <c r="N1314" i="9" s="1"/>
  <c r="G1314" i="9"/>
  <c r="J1314" i="9" s="1"/>
  <c r="M1314" i="9" s="1"/>
  <c r="F1314" i="9"/>
  <c r="H1313" i="9"/>
  <c r="K1313" i="9" s="1"/>
  <c r="N1313" i="9" s="1"/>
  <c r="G1313" i="9"/>
  <c r="J1313" i="9" s="1"/>
  <c r="M1313" i="9" s="1"/>
  <c r="F1313" i="9"/>
  <c r="I1313" i="9" s="1"/>
  <c r="L1313" i="9" s="1"/>
  <c r="K1312" i="9"/>
  <c r="N1312" i="9" s="1"/>
  <c r="H1312" i="9"/>
  <c r="G1312" i="9"/>
  <c r="J1312" i="9" s="1"/>
  <c r="M1312" i="9" s="1"/>
  <c r="F1312" i="9"/>
  <c r="I1312" i="9" s="1"/>
  <c r="L1312" i="9" s="1"/>
  <c r="J1311" i="9"/>
  <c r="M1311" i="9" s="1"/>
  <c r="H1311" i="9"/>
  <c r="K1311" i="9" s="1"/>
  <c r="N1311" i="9" s="1"/>
  <c r="G1311" i="9"/>
  <c r="F1311" i="9"/>
  <c r="I1311" i="9" s="1"/>
  <c r="L1311" i="9" s="1"/>
  <c r="I1310" i="9"/>
  <c r="L1310" i="9" s="1"/>
  <c r="H1310" i="9"/>
  <c r="K1310" i="9" s="1"/>
  <c r="N1310" i="9" s="1"/>
  <c r="G1310" i="9"/>
  <c r="J1310" i="9" s="1"/>
  <c r="M1310" i="9" s="1"/>
  <c r="F1310" i="9"/>
  <c r="H1309" i="9"/>
  <c r="K1309" i="9" s="1"/>
  <c r="N1309" i="9" s="1"/>
  <c r="G1309" i="9"/>
  <c r="J1309" i="9" s="1"/>
  <c r="M1309" i="9" s="1"/>
  <c r="F1309" i="9"/>
  <c r="I1309" i="9" s="1"/>
  <c r="L1309" i="9" s="1"/>
  <c r="K1308" i="9"/>
  <c r="N1308" i="9" s="1"/>
  <c r="H1308" i="9"/>
  <c r="G1308" i="9"/>
  <c r="J1308" i="9" s="1"/>
  <c r="M1308" i="9" s="1"/>
  <c r="F1308" i="9"/>
  <c r="I1308" i="9" s="1"/>
  <c r="L1308" i="9" s="1"/>
  <c r="J1307" i="9"/>
  <c r="M1307" i="9" s="1"/>
  <c r="H1307" i="9"/>
  <c r="K1307" i="9" s="1"/>
  <c r="N1307" i="9" s="1"/>
  <c r="G1307" i="9"/>
  <c r="F1307" i="9"/>
  <c r="I1307" i="9" s="1"/>
  <c r="L1307" i="9" s="1"/>
  <c r="I1306" i="9"/>
  <c r="L1306" i="9" s="1"/>
  <c r="H1306" i="9"/>
  <c r="K1306" i="9" s="1"/>
  <c r="N1306" i="9" s="1"/>
  <c r="G1306" i="9"/>
  <c r="J1306" i="9" s="1"/>
  <c r="M1306" i="9" s="1"/>
  <c r="F1306" i="9"/>
  <c r="H1305" i="9"/>
  <c r="K1305" i="9" s="1"/>
  <c r="N1305" i="9" s="1"/>
  <c r="G1305" i="9"/>
  <c r="J1305" i="9" s="1"/>
  <c r="M1305" i="9" s="1"/>
  <c r="F1305" i="9"/>
  <c r="I1305" i="9" s="1"/>
  <c r="L1305" i="9" s="1"/>
  <c r="K1304" i="9"/>
  <c r="N1304" i="9" s="1"/>
  <c r="H1304" i="9"/>
  <c r="G1304" i="9"/>
  <c r="J1304" i="9" s="1"/>
  <c r="M1304" i="9" s="1"/>
  <c r="F1304" i="9"/>
  <c r="I1304" i="9" s="1"/>
  <c r="L1304" i="9" s="1"/>
  <c r="J1303" i="9"/>
  <c r="M1303" i="9" s="1"/>
  <c r="H1303" i="9"/>
  <c r="K1303" i="9" s="1"/>
  <c r="N1303" i="9" s="1"/>
  <c r="G1303" i="9"/>
  <c r="F1303" i="9"/>
  <c r="I1303" i="9" s="1"/>
  <c r="L1303" i="9" s="1"/>
  <c r="I1302" i="9"/>
  <c r="L1302" i="9" s="1"/>
  <c r="H1302" i="9"/>
  <c r="K1302" i="9" s="1"/>
  <c r="N1302" i="9" s="1"/>
  <c r="G1302" i="9"/>
  <c r="J1302" i="9" s="1"/>
  <c r="M1302" i="9" s="1"/>
  <c r="F1302" i="9"/>
  <c r="H1301" i="9"/>
  <c r="K1301" i="9" s="1"/>
  <c r="N1301" i="9" s="1"/>
  <c r="G1301" i="9"/>
  <c r="J1301" i="9" s="1"/>
  <c r="M1301" i="9" s="1"/>
  <c r="F1301" i="9"/>
  <c r="I1301" i="9" s="1"/>
  <c r="L1301" i="9" s="1"/>
  <c r="K1300" i="9"/>
  <c r="N1300" i="9" s="1"/>
  <c r="H1300" i="9"/>
  <c r="G1300" i="9"/>
  <c r="J1300" i="9" s="1"/>
  <c r="M1300" i="9" s="1"/>
  <c r="F1300" i="9"/>
  <c r="I1300" i="9" s="1"/>
  <c r="L1300" i="9" s="1"/>
  <c r="J1299" i="9"/>
  <c r="M1299" i="9" s="1"/>
  <c r="H1299" i="9"/>
  <c r="K1299" i="9" s="1"/>
  <c r="N1299" i="9" s="1"/>
  <c r="G1299" i="9"/>
  <c r="F1299" i="9"/>
  <c r="I1299" i="9" s="1"/>
  <c r="L1299" i="9" s="1"/>
  <c r="I1298" i="9"/>
  <c r="L1298" i="9" s="1"/>
  <c r="H1298" i="9"/>
  <c r="K1298" i="9" s="1"/>
  <c r="N1298" i="9" s="1"/>
  <c r="G1298" i="9"/>
  <c r="J1298" i="9" s="1"/>
  <c r="M1298" i="9" s="1"/>
  <c r="F1298" i="9"/>
  <c r="H1297" i="9"/>
  <c r="K1297" i="9" s="1"/>
  <c r="N1297" i="9" s="1"/>
  <c r="G1297" i="9"/>
  <c r="J1297" i="9" s="1"/>
  <c r="M1297" i="9" s="1"/>
  <c r="F1297" i="9"/>
  <c r="I1297" i="9" s="1"/>
  <c r="L1297" i="9" s="1"/>
  <c r="K1296" i="9"/>
  <c r="N1296" i="9" s="1"/>
  <c r="H1296" i="9"/>
  <c r="G1296" i="9"/>
  <c r="J1296" i="9" s="1"/>
  <c r="M1296" i="9" s="1"/>
  <c r="F1296" i="9"/>
  <c r="I1296" i="9" s="1"/>
  <c r="L1296" i="9" s="1"/>
  <c r="J1295" i="9"/>
  <c r="M1295" i="9" s="1"/>
  <c r="H1295" i="9"/>
  <c r="K1295" i="9" s="1"/>
  <c r="N1295" i="9" s="1"/>
  <c r="G1295" i="9"/>
  <c r="F1295" i="9"/>
  <c r="I1295" i="9" s="1"/>
  <c r="L1295" i="9" s="1"/>
  <c r="I1294" i="9"/>
  <c r="L1294" i="9" s="1"/>
  <c r="H1294" i="9"/>
  <c r="K1294" i="9" s="1"/>
  <c r="N1294" i="9" s="1"/>
  <c r="G1294" i="9"/>
  <c r="J1294" i="9" s="1"/>
  <c r="M1294" i="9" s="1"/>
  <c r="F1294" i="9"/>
  <c r="H1293" i="9"/>
  <c r="K1293" i="9" s="1"/>
  <c r="N1293" i="9" s="1"/>
  <c r="G1293" i="9"/>
  <c r="J1293" i="9" s="1"/>
  <c r="M1293" i="9" s="1"/>
  <c r="F1293" i="9"/>
  <c r="I1293" i="9" s="1"/>
  <c r="L1293" i="9" s="1"/>
  <c r="K1292" i="9"/>
  <c r="N1292" i="9" s="1"/>
  <c r="H1292" i="9"/>
  <c r="G1292" i="9"/>
  <c r="J1292" i="9" s="1"/>
  <c r="M1292" i="9" s="1"/>
  <c r="F1292" i="9"/>
  <c r="I1292" i="9" s="1"/>
  <c r="L1292" i="9" s="1"/>
  <c r="J1291" i="9"/>
  <c r="M1291" i="9" s="1"/>
  <c r="H1291" i="9"/>
  <c r="K1291" i="9" s="1"/>
  <c r="N1291" i="9" s="1"/>
  <c r="G1291" i="9"/>
  <c r="F1291" i="9"/>
  <c r="I1291" i="9" s="1"/>
  <c r="L1291" i="9" s="1"/>
  <c r="I1290" i="9"/>
  <c r="L1290" i="9" s="1"/>
  <c r="H1290" i="9"/>
  <c r="K1290" i="9" s="1"/>
  <c r="N1290" i="9" s="1"/>
  <c r="G1290" i="9"/>
  <c r="J1290" i="9" s="1"/>
  <c r="M1290" i="9" s="1"/>
  <c r="F1290" i="9"/>
  <c r="H1289" i="9"/>
  <c r="K1289" i="9" s="1"/>
  <c r="N1289" i="9" s="1"/>
  <c r="G1289" i="9"/>
  <c r="J1289" i="9" s="1"/>
  <c r="M1289" i="9" s="1"/>
  <c r="F1289" i="9"/>
  <c r="I1289" i="9" s="1"/>
  <c r="L1289" i="9" s="1"/>
  <c r="K1288" i="9"/>
  <c r="N1288" i="9" s="1"/>
  <c r="H1288" i="9"/>
  <c r="G1288" i="9"/>
  <c r="J1288" i="9" s="1"/>
  <c r="M1288" i="9" s="1"/>
  <c r="F1288" i="9"/>
  <c r="I1288" i="9" s="1"/>
  <c r="L1288" i="9" s="1"/>
  <c r="J1287" i="9"/>
  <c r="M1287" i="9" s="1"/>
  <c r="H1287" i="9"/>
  <c r="K1287" i="9" s="1"/>
  <c r="N1287" i="9" s="1"/>
  <c r="G1287" i="9"/>
  <c r="F1287" i="9"/>
  <c r="I1287" i="9" s="1"/>
  <c r="L1287" i="9" s="1"/>
  <c r="I1286" i="9"/>
  <c r="L1286" i="9" s="1"/>
  <c r="H1286" i="9"/>
  <c r="K1286" i="9" s="1"/>
  <c r="N1286" i="9" s="1"/>
  <c r="G1286" i="9"/>
  <c r="J1286" i="9" s="1"/>
  <c r="M1286" i="9" s="1"/>
  <c r="F1286" i="9"/>
  <c r="H1285" i="9"/>
  <c r="K1285" i="9" s="1"/>
  <c r="N1285" i="9" s="1"/>
  <c r="G1285" i="9"/>
  <c r="J1285" i="9" s="1"/>
  <c r="M1285" i="9" s="1"/>
  <c r="F1285" i="9"/>
  <c r="I1285" i="9" s="1"/>
  <c r="L1285" i="9" s="1"/>
  <c r="K1284" i="9"/>
  <c r="N1284" i="9" s="1"/>
  <c r="H1284" i="9"/>
  <c r="G1284" i="9"/>
  <c r="J1284" i="9" s="1"/>
  <c r="M1284" i="9" s="1"/>
  <c r="F1284" i="9"/>
  <c r="I1284" i="9" s="1"/>
  <c r="L1284" i="9" s="1"/>
  <c r="J1283" i="9"/>
  <c r="M1283" i="9" s="1"/>
  <c r="H1283" i="9"/>
  <c r="K1283" i="9" s="1"/>
  <c r="N1283" i="9" s="1"/>
  <c r="G1283" i="9"/>
  <c r="F1283" i="9"/>
  <c r="I1283" i="9" s="1"/>
  <c r="L1283" i="9" s="1"/>
  <c r="I1282" i="9"/>
  <c r="L1282" i="9" s="1"/>
  <c r="H1282" i="9"/>
  <c r="K1282" i="9" s="1"/>
  <c r="N1282" i="9" s="1"/>
  <c r="G1282" i="9"/>
  <c r="J1282" i="9" s="1"/>
  <c r="M1282" i="9" s="1"/>
  <c r="F1282" i="9"/>
  <c r="H1281" i="9"/>
  <c r="K1281" i="9" s="1"/>
  <c r="N1281" i="9" s="1"/>
  <c r="G1281" i="9"/>
  <c r="J1281" i="9" s="1"/>
  <c r="M1281" i="9" s="1"/>
  <c r="F1281" i="9"/>
  <c r="I1281" i="9" s="1"/>
  <c r="L1281" i="9" s="1"/>
  <c r="K1280" i="9"/>
  <c r="N1280" i="9" s="1"/>
  <c r="H1280" i="9"/>
  <c r="G1280" i="9"/>
  <c r="J1280" i="9" s="1"/>
  <c r="M1280" i="9" s="1"/>
  <c r="F1280" i="9"/>
  <c r="I1280" i="9" s="1"/>
  <c r="L1280" i="9" s="1"/>
  <c r="J1279" i="9"/>
  <c r="M1279" i="9" s="1"/>
  <c r="H1279" i="9"/>
  <c r="K1279" i="9" s="1"/>
  <c r="N1279" i="9" s="1"/>
  <c r="G1279" i="9"/>
  <c r="F1279" i="9"/>
  <c r="I1279" i="9" s="1"/>
  <c r="L1279" i="9" s="1"/>
  <c r="I1278" i="9"/>
  <c r="L1278" i="9" s="1"/>
  <c r="H1278" i="9"/>
  <c r="K1278" i="9" s="1"/>
  <c r="N1278" i="9" s="1"/>
  <c r="G1278" i="9"/>
  <c r="J1278" i="9" s="1"/>
  <c r="M1278" i="9" s="1"/>
  <c r="F1278" i="9"/>
  <c r="H1277" i="9"/>
  <c r="K1277" i="9" s="1"/>
  <c r="N1277" i="9" s="1"/>
  <c r="G1277" i="9"/>
  <c r="J1277" i="9" s="1"/>
  <c r="M1277" i="9" s="1"/>
  <c r="F1277" i="9"/>
  <c r="I1277" i="9" s="1"/>
  <c r="L1277" i="9" s="1"/>
  <c r="K1276" i="9"/>
  <c r="N1276" i="9" s="1"/>
  <c r="H1276" i="9"/>
  <c r="G1276" i="9"/>
  <c r="J1276" i="9" s="1"/>
  <c r="M1276" i="9" s="1"/>
  <c r="F1276" i="9"/>
  <c r="I1276" i="9" s="1"/>
  <c r="L1276" i="9" s="1"/>
  <c r="J1275" i="9"/>
  <c r="M1275" i="9" s="1"/>
  <c r="H1275" i="9"/>
  <c r="K1275" i="9" s="1"/>
  <c r="N1275" i="9" s="1"/>
  <c r="G1275" i="9"/>
  <c r="F1275" i="9"/>
  <c r="I1275" i="9" s="1"/>
  <c r="L1275" i="9" s="1"/>
  <c r="I1274" i="9"/>
  <c r="L1274" i="9" s="1"/>
  <c r="H1274" i="9"/>
  <c r="K1274" i="9" s="1"/>
  <c r="N1274" i="9" s="1"/>
  <c r="G1274" i="9"/>
  <c r="J1274" i="9" s="1"/>
  <c r="M1274" i="9" s="1"/>
  <c r="F1274" i="9"/>
  <c r="H1273" i="9"/>
  <c r="K1273" i="9" s="1"/>
  <c r="N1273" i="9" s="1"/>
  <c r="G1273" i="9"/>
  <c r="J1273" i="9" s="1"/>
  <c r="M1273" i="9" s="1"/>
  <c r="F1273" i="9"/>
  <c r="I1273" i="9" s="1"/>
  <c r="L1273" i="9" s="1"/>
  <c r="K1272" i="9"/>
  <c r="N1272" i="9" s="1"/>
  <c r="H1272" i="9"/>
  <c r="G1272" i="9"/>
  <c r="J1272" i="9" s="1"/>
  <c r="M1272" i="9" s="1"/>
  <c r="F1272" i="9"/>
  <c r="I1272" i="9" s="1"/>
  <c r="L1272" i="9" s="1"/>
  <c r="J1271" i="9"/>
  <c r="M1271" i="9" s="1"/>
  <c r="H1271" i="9"/>
  <c r="K1271" i="9" s="1"/>
  <c r="N1271" i="9" s="1"/>
  <c r="G1271" i="9"/>
  <c r="F1271" i="9"/>
  <c r="I1271" i="9" s="1"/>
  <c r="L1271" i="9" s="1"/>
  <c r="I1270" i="9"/>
  <c r="L1270" i="9" s="1"/>
  <c r="H1270" i="9"/>
  <c r="K1270" i="9" s="1"/>
  <c r="N1270" i="9" s="1"/>
  <c r="G1270" i="9"/>
  <c r="J1270" i="9" s="1"/>
  <c r="M1270" i="9" s="1"/>
  <c r="F1270" i="9"/>
  <c r="H1269" i="9"/>
  <c r="K1269" i="9" s="1"/>
  <c r="N1269" i="9" s="1"/>
  <c r="G1269" i="9"/>
  <c r="J1269" i="9" s="1"/>
  <c r="M1269" i="9" s="1"/>
  <c r="F1269" i="9"/>
  <c r="I1269" i="9" s="1"/>
  <c r="L1269" i="9" s="1"/>
  <c r="K1268" i="9"/>
  <c r="N1268" i="9" s="1"/>
  <c r="H1268" i="9"/>
  <c r="G1268" i="9"/>
  <c r="J1268" i="9" s="1"/>
  <c r="M1268" i="9" s="1"/>
  <c r="F1268" i="9"/>
  <c r="I1268" i="9" s="1"/>
  <c r="L1268" i="9" s="1"/>
  <c r="J1267" i="9"/>
  <c r="M1267" i="9" s="1"/>
  <c r="H1267" i="9"/>
  <c r="K1267" i="9" s="1"/>
  <c r="N1267" i="9" s="1"/>
  <c r="G1267" i="9"/>
  <c r="F1267" i="9"/>
  <c r="I1267" i="9" s="1"/>
  <c r="L1267" i="9" s="1"/>
  <c r="I1266" i="9"/>
  <c r="L1266" i="9" s="1"/>
  <c r="H1266" i="9"/>
  <c r="K1266" i="9" s="1"/>
  <c r="N1266" i="9" s="1"/>
  <c r="G1266" i="9"/>
  <c r="J1266" i="9" s="1"/>
  <c r="M1266" i="9" s="1"/>
  <c r="F1266" i="9"/>
  <c r="H1265" i="9"/>
  <c r="K1265" i="9" s="1"/>
  <c r="N1265" i="9" s="1"/>
  <c r="G1265" i="9"/>
  <c r="J1265" i="9" s="1"/>
  <c r="M1265" i="9" s="1"/>
  <c r="F1265" i="9"/>
  <c r="I1265" i="9" s="1"/>
  <c r="L1265" i="9" s="1"/>
  <c r="K1264" i="9"/>
  <c r="N1264" i="9" s="1"/>
  <c r="H1264" i="9"/>
  <c r="G1264" i="9"/>
  <c r="J1264" i="9" s="1"/>
  <c r="M1264" i="9" s="1"/>
  <c r="F1264" i="9"/>
  <c r="I1264" i="9" s="1"/>
  <c r="L1264" i="9" s="1"/>
  <c r="J1263" i="9"/>
  <c r="M1263" i="9" s="1"/>
  <c r="H1263" i="9"/>
  <c r="K1263" i="9" s="1"/>
  <c r="N1263" i="9" s="1"/>
  <c r="G1263" i="9"/>
  <c r="F1263" i="9"/>
  <c r="I1263" i="9" s="1"/>
  <c r="L1263" i="9" s="1"/>
  <c r="I1262" i="9"/>
  <c r="L1262" i="9" s="1"/>
  <c r="H1262" i="9"/>
  <c r="K1262" i="9" s="1"/>
  <c r="N1262" i="9" s="1"/>
  <c r="G1262" i="9"/>
  <c r="J1262" i="9" s="1"/>
  <c r="M1262" i="9" s="1"/>
  <c r="F1262" i="9"/>
  <c r="H1261" i="9"/>
  <c r="K1261" i="9" s="1"/>
  <c r="N1261" i="9" s="1"/>
  <c r="G1261" i="9"/>
  <c r="J1261" i="9" s="1"/>
  <c r="M1261" i="9" s="1"/>
  <c r="F1261" i="9"/>
  <c r="I1261" i="9" s="1"/>
  <c r="L1261" i="9" s="1"/>
  <c r="K1260" i="9"/>
  <c r="N1260" i="9" s="1"/>
  <c r="H1260" i="9"/>
  <c r="G1260" i="9"/>
  <c r="J1260" i="9" s="1"/>
  <c r="M1260" i="9" s="1"/>
  <c r="F1260" i="9"/>
  <c r="I1260" i="9" s="1"/>
  <c r="L1260" i="9" s="1"/>
  <c r="J1259" i="9"/>
  <c r="M1259" i="9" s="1"/>
  <c r="H1259" i="9"/>
  <c r="K1259" i="9" s="1"/>
  <c r="N1259" i="9" s="1"/>
  <c r="G1259" i="9"/>
  <c r="F1259" i="9"/>
  <c r="I1259" i="9" s="1"/>
  <c r="L1259" i="9" s="1"/>
  <c r="I1258" i="9"/>
  <c r="L1258" i="9" s="1"/>
  <c r="H1258" i="9"/>
  <c r="K1258" i="9" s="1"/>
  <c r="N1258" i="9" s="1"/>
  <c r="G1258" i="9"/>
  <c r="J1258" i="9" s="1"/>
  <c r="M1258" i="9" s="1"/>
  <c r="F1258" i="9"/>
  <c r="H1257" i="9"/>
  <c r="K1257" i="9" s="1"/>
  <c r="N1257" i="9" s="1"/>
  <c r="G1257" i="9"/>
  <c r="J1257" i="9" s="1"/>
  <c r="M1257" i="9" s="1"/>
  <c r="F1257" i="9"/>
  <c r="I1257" i="9" s="1"/>
  <c r="L1257" i="9" s="1"/>
  <c r="K1256" i="9"/>
  <c r="N1256" i="9" s="1"/>
  <c r="H1256" i="9"/>
  <c r="G1256" i="9"/>
  <c r="J1256" i="9" s="1"/>
  <c r="M1256" i="9" s="1"/>
  <c r="F1256" i="9"/>
  <c r="I1256" i="9" s="1"/>
  <c r="L1256" i="9" s="1"/>
  <c r="J1255" i="9"/>
  <c r="M1255" i="9" s="1"/>
  <c r="H1255" i="9"/>
  <c r="K1255" i="9" s="1"/>
  <c r="N1255" i="9" s="1"/>
  <c r="G1255" i="9"/>
  <c r="F1255" i="9"/>
  <c r="I1255" i="9" s="1"/>
  <c r="L1255" i="9" s="1"/>
  <c r="I1254" i="9"/>
  <c r="L1254" i="9" s="1"/>
  <c r="H1254" i="9"/>
  <c r="K1254" i="9" s="1"/>
  <c r="N1254" i="9" s="1"/>
  <c r="G1254" i="9"/>
  <c r="J1254" i="9" s="1"/>
  <c r="M1254" i="9" s="1"/>
  <c r="F1254" i="9"/>
  <c r="H1253" i="9"/>
  <c r="K1253" i="9" s="1"/>
  <c r="N1253" i="9" s="1"/>
  <c r="G1253" i="9"/>
  <c r="J1253" i="9" s="1"/>
  <c r="M1253" i="9" s="1"/>
  <c r="F1253" i="9"/>
  <c r="I1253" i="9" s="1"/>
  <c r="L1253" i="9" s="1"/>
  <c r="K1252" i="9"/>
  <c r="N1252" i="9" s="1"/>
  <c r="H1252" i="9"/>
  <c r="G1252" i="9"/>
  <c r="J1252" i="9" s="1"/>
  <c r="M1252" i="9" s="1"/>
  <c r="F1252" i="9"/>
  <c r="I1252" i="9" s="1"/>
  <c r="L1252" i="9" s="1"/>
  <c r="J1251" i="9"/>
  <c r="M1251" i="9" s="1"/>
  <c r="H1251" i="9"/>
  <c r="K1251" i="9" s="1"/>
  <c r="N1251" i="9" s="1"/>
  <c r="G1251" i="9"/>
  <c r="F1251" i="9"/>
  <c r="I1251" i="9" s="1"/>
  <c r="L1251" i="9" s="1"/>
  <c r="I1250" i="9"/>
  <c r="L1250" i="9" s="1"/>
  <c r="H1250" i="9"/>
  <c r="K1250" i="9" s="1"/>
  <c r="N1250" i="9" s="1"/>
  <c r="G1250" i="9"/>
  <c r="J1250" i="9" s="1"/>
  <c r="M1250" i="9" s="1"/>
  <c r="F1250" i="9"/>
  <c r="H1249" i="9"/>
  <c r="K1249" i="9" s="1"/>
  <c r="N1249" i="9" s="1"/>
  <c r="G1249" i="9"/>
  <c r="J1249" i="9" s="1"/>
  <c r="M1249" i="9" s="1"/>
  <c r="F1249" i="9"/>
  <c r="I1249" i="9" s="1"/>
  <c r="L1249" i="9" s="1"/>
  <c r="K1248" i="9"/>
  <c r="N1248" i="9" s="1"/>
  <c r="H1248" i="9"/>
  <c r="G1248" i="9"/>
  <c r="J1248" i="9" s="1"/>
  <c r="M1248" i="9" s="1"/>
  <c r="F1248" i="9"/>
  <c r="I1248" i="9" s="1"/>
  <c r="L1248" i="9" s="1"/>
  <c r="J1247" i="9"/>
  <c r="M1247" i="9" s="1"/>
  <c r="H1247" i="9"/>
  <c r="K1247" i="9" s="1"/>
  <c r="N1247" i="9" s="1"/>
  <c r="G1247" i="9"/>
  <c r="F1247" i="9"/>
  <c r="I1247" i="9" s="1"/>
  <c r="L1247" i="9" s="1"/>
  <c r="I1246" i="9"/>
  <c r="L1246" i="9" s="1"/>
  <c r="H1246" i="9"/>
  <c r="K1246" i="9" s="1"/>
  <c r="N1246" i="9" s="1"/>
  <c r="G1246" i="9"/>
  <c r="J1246" i="9" s="1"/>
  <c r="M1246" i="9" s="1"/>
  <c r="F1246" i="9"/>
  <c r="H1245" i="9"/>
  <c r="K1245" i="9" s="1"/>
  <c r="N1245" i="9" s="1"/>
  <c r="G1245" i="9"/>
  <c r="J1245" i="9" s="1"/>
  <c r="M1245" i="9" s="1"/>
  <c r="F1245" i="9"/>
  <c r="I1245" i="9" s="1"/>
  <c r="L1245" i="9" s="1"/>
  <c r="K1244" i="9"/>
  <c r="N1244" i="9" s="1"/>
  <c r="H1244" i="9"/>
  <c r="G1244" i="9"/>
  <c r="J1244" i="9" s="1"/>
  <c r="M1244" i="9" s="1"/>
  <c r="F1244" i="9"/>
  <c r="I1244" i="9" s="1"/>
  <c r="L1244" i="9" s="1"/>
  <c r="J1243" i="9"/>
  <c r="M1243" i="9" s="1"/>
  <c r="H1243" i="9"/>
  <c r="K1243" i="9" s="1"/>
  <c r="N1243" i="9" s="1"/>
  <c r="G1243" i="9"/>
  <c r="F1243" i="9"/>
  <c r="I1243" i="9" s="1"/>
  <c r="L1243" i="9" s="1"/>
  <c r="I1242" i="9"/>
  <c r="L1242" i="9" s="1"/>
  <c r="H1242" i="9"/>
  <c r="K1242" i="9" s="1"/>
  <c r="N1242" i="9" s="1"/>
  <c r="G1242" i="9"/>
  <c r="J1242" i="9" s="1"/>
  <c r="M1242" i="9" s="1"/>
  <c r="F1242" i="9"/>
  <c r="H1241" i="9"/>
  <c r="K1241" i="9" s="1"/>
  <c r="N1241" i="9" s="1"/>
  <c r="G1241" i="9"/>
  <c r="J1241" i="9" s="1"/>
  <c r="M1241" i="9" s="1"/>
  <c r="F1241" i="9"/>
  <c r="I1241" i="9" s="1"/>
  <c r="L1241" i="9" s="1"/>
  <c r="K1240" i="9"/>
  <c r="N1240" i="9" s="1"/>
  <c r="H1240" i="9"/>
  <c r="G1240" i="9"/>
  <c r="J1240" i="9" s="1"/>
  <c r="M1240" i="9" s="1"/>
  <c r="F1240" i="9"/>
  <c r="I1240" i="9" s="1"/>
  <c r="L1240" i="9" s="1"/>
  <c r="J1239" i="9"/>
  <c r="M1239" i="9" s="1"/>
  <c r="H1239" i="9"/>
  <c r="K1239" i="9" s="1"/>
  <c r="N1239" i="9" s="1"/>
  <c r="G1239" i="9"/>
  <c r="F1239" i="9"/>
  <c r="I1239" i="9" s="1"/>
  <c r="L1239" i="9" s="1"/>
  <c r="I1238" i="9"/>
  <c r="L1238" i="9" s="1"/>
  <c r="H1238" i="9"/>
  <c r="K1238" i="9" s="1"/>
  <c r="N1238" i="9" s="1"/>
  <c r="G1238" i="9"/>
  <c r="J1238" i="9" s="1"/>
  <c r="M1238" i="9" s="1"/>
  <c r="F1238" i="9"/>
  <c r="H1237" i="9"/>
  <c r="K1237" i="9" s="1"/>
  <c r="N1237" i="9" s="1"/>
  <c r="G1237" i="9"/>
  <c r="J1237" i="9" s="1"/>
  <c r="M1237" i="9" s="1"/>
  <c r="F1237" i="9"/>
  <c r="I1237" i="9" s="1"/>
  <c r="L1237" i="9" s="1"/>
  <c r="K1236" i="9"/>
  <c r="N1236" i="9" s="1"/>
  <c r="H1236" i="9"/>
  <c r="G1236" i="9"/>
  <c r="J1236" i="9" s="1"/>
  <c r="M1236" i="9" s="1"/>
  <c r="F1236" i="9"/>
  <c r="I1236" i="9" s="1"/>
  <c r="L1236" i="9" s="1"/>
  <c r="J1235" i="9"/>
  <c r="M1235" i="9" s="1"/>
  <c r="H1235" i="9"/>
  <c r="K1235" i="9" s="1"/>
  <c r="N1235" i="9" s="1"/>
  <c r="G1235" i="9"/>
  <c r="F1235" i="9"/>
  <c r="I1235" i="9" s="1"/>
  <c r="L1235" i="9" s="1"/>
  <c r="I1234" i="9"/>
  <c r="L1234" i="9" s="1"/>
  <c r="H1234" i="9"/>
  <c r="K1234" i="9" s="1"/>
  <c r="N1234" i="9" s="1"/>
  <c r="G1234" i="9"/>
  <c r="J1234" i="9" s="1"/>
  <c r="M1234" i="9" s="1"/>
  <c r="F1234" i="9"/>
  <c r="H1233" i="9"/>
  <c r="K1233" i="9" s="1"/>
  <c r="N1233" i="9" s="1"/>
  <c r="G1233" i="9"/>
  <c r="J1233" i="9" s="1"/>
  <c r="M1233" i="9" s="1"/>
  <c r="F1233" i="9"/>
  <c r="I1233" i="9" s="1"/>
  <c r="L1233" i="9" s="1"/>
  <c r="K1232" i="9"/>
  <c r="N1232" i="9" s="1"/>
  <c r="H1232" i="9"/>
  <c r="G1232" i="9"/>
  <c r="J1232" i="9" s="1"/>
  <c r="M1232" i="9" s="1"/>
  <c r="F1232" i="9"/>
  <c r="I1232" i="9" s="1"/>
  <c r="L1232" i="9" s="1"/>
  <c r="N1231" i="9"/>
  <c r="K1231" i="9"/>
  <c r="J1231" i="9"/>
  <c r="M1231" i="9" s="1"/>
  <c r="H1231" i="9"/>
  <c r="G1231" i="9"/>
  <c r="F1231" i="9"/>
  <c r="I1231" i="9" s="1"/>
  <c r="L1231" i="9" s="1"/>
  <c r="M1230" i="9"/>
  <c r="J1230" i="9"/>
  <c r="I1230" i="9"/>
  <c r="L1230" i="9" s="1"/>
  <c r="H1230" i="9"/>
  <c r="K1230" i="9" s="1"/>
  <c r="N1230" i="9" s="1"/>
  <c r="G1230" i="9"/>
  <c r="F1230" i="9"/>
  <c r="L1229" i="9"/>
  <c r="I1229" i="9"/>
  <c r="H1229" i="9"/>
  <c r="K1229" i="9" s="1"/>
  <c r="N1229" i="9" s="1"/>
  <c r="G1229" i="9"/>
  <c r="J1229" i="9" s="1"/>
  <c r="M1229" i="9" s="1"/>
  <c r="F1229" i="9"/>
  <c r="K1228" i="9"/>
  <c r="N1228" i="9" s="1"/>
  <c r="H1228" i="9"/>
  <c r="G1228" i="9"/>
  <c r="J1228" i="9" s="1"/>
  <c r="M1228" i="9" s="1"/>
  <c r="F1228" i="9"/>
  <c r="I1228" i="9" s="1"/>
  <c r="L1228" i="9" s="1"/>
  <c r="N1227" i="9"/>
  <c r="K1227" i="9"/>
  <c r="J1227" i="9"/>
  <c r="M1227" i="9" s="1"/>
  <c r="H1227" i="9"/>
  <c r="G1227" i="9"/>
  <c r="F1227" i="9"/>
  <c r="I1227" i="9" s="1"/>
  <c r="L1227" i="9" s="1"/>
  <c r="M1226" i="9"/>
  <c r="J1226" i="9"/>
  <c r="I1226" i="9"/>
  <c r="L1226" i="9" s="1"/>
  <c r="H1226" i="9"/>
  <c r="K1226" i="9" s="1"/>
  <c r="N1226" i="9" s="1"/>
  <c r="G1226" i="9"/>
  <c r="F1226" i="9"/>
  <c r="H1225" i="9"/>
  <c r="K1225" i="9" s="1"/>
  <c r="N1225" i="9" s="1"/>
  <c r="G1225" i="9"/>
  <c r="J1225" i="9" s="1"/>
  <c r="M1225" i="9" s="1"/>
  <c r="F1225" i="9"/>
  <c r="I1225" i="9" s="1"/>
  <c r="L1225" i="9" s="1"/>
  <c r="K1224" i="9"/>
  <c r="N1224" i="9" s="1"/>
  <c r="H1224" i="9"/>
  <c r="G1224" i="9"/>
  <c r="J1224" i="9" s="1"/>
  <c r="M1224" i="9" s="1"/>
  <c r="F1224" i="9"/>
  <c r="I1224" i="9" s="1"/>
  <c r="L1224" i="9" s="1"/>
  <c r="J1223" i="9"/>
  <c r="M1223" i="9" s="1"/>
  <c r="H1223" i="9"/>
  <c r="K1223" i="9" s="1"/>
  <c r="N1223" i="9" s="1"/>
  <c r="G1223" i="9"/>
  <c r="F1223" i="9"/>
  <c r="I1223" i="9" s="1"/>
  <c r="L1223" i="9" s="1"/>
  <c r="I1222" i="9"/>
  <c r="L1222" i="9" s="1"/>
  <c r="H1222" i="9"/>
  <c r="K1222" i="9" s="1"/>
  <c r="N1222" i="9" s="1"/>
  <c r="G1222" i="9"/>
  <c r="J1222" i="9" s="1"/>
  <c r="M1222" i="9" s="1"/>
  <c r="F1222" i="9"/>
  <c r="H1221" i="9"/>
  <c r="K1221" i="9" s="1"/>
  <c r="N1221" i="9" s="1"/>
  <c r="G1221" i="9"/>
  <c r="J1221" i="9" s="1"/>
  <c r="M1221" i="9" s="1"/>
  <c r="F1221" i="9"/>
  <c r="I1221" i="9" s="1"/>
  <c r="L1221" i="9" s="1"/>
  <c r="K1220" i="9"/>
  <c r="N1220" i="9" s="1"/>
  <c r="H1220" i="9"/>
  <c r="G1220" i="9"/>
  <c r="J1220" i="9" s="1"/>
  <c r="M1220" i="9" s="1"/>
  <c r="F1220" i="9"/>
  <c r="I1220" i="9" s="1"/>
  <c r="L1220" i="9" s="1"/>
  <c r="J1219" i="9"/>
  <c r="M1219" i="9" s="1"/>
  <c r="H1219" i="9"/>
  <c r="K1219" i="9" s="1"/>
  <c r="N1219" i="9" s="1"/>
  <c r="G1219" i="9"/>
  <c r="F1219" i="9"/>
  <c r="I1219" i="9" s="1"/>
  <c r="L1219" i="9" s="1"/>
  <c r="I1218" i="9"/>
  <c r="L1218" i="9" s="1"/>
  <c r="H1218" i="9"/>
  <c r="K1218" i="9" s="1"/>
  <c r="N1218" i="9" s="1"/>
  <c r="G1218" i="9"/>
  <c r="J1218" i="9" s="1"/>
  <c r="M1218" i="9" s="1"/>
  <c r="F1218" i="9"/>
  <c r="H1217" i="9"/>
  <c r="K1217" i="9" s="1"/>
  <c r="N1217" i="9" s="1"/>
  <c r="G1217" i="9"/>
  <c r="J1217" i="9" s="1"/>
  <c r="M1217" i="9" s="1"/>
  <c r="F1217" i="9"/>
  <c r="I1217" i="9" s="1"/>
  <c r="L1217" i="9" s="1"/>
  <c r="K1216" i="9"/>
  <c r="N1216" i="9" s="1"/>
  <c r="H1216" i="9"/>
  <c r="G1216" i="9"/>
  <c r="J1216" i="9" s="1"/>
  <c r="M1216" i="9" s="1"/>
  <c r="F1216" i="9"/>
  <c r="I1216" i="9" s="1"/>
  <c r="L1216" i="9" s="1"/>
  <c r="J1215" i="9"/>
  <c r="M1215" i="9" s="1"/>
  <c r="H1215" i="9"/>
  <c r="K1215" i="9" s="1"/>
  <c r="N1215" i="9" s="1"/>
  <c r="G1215" i="9"/>
  <c r="F1215" i="9"/>
  <c r="I1215" i="9" s="1"/>
  <c r="L1215" i="9" s="1"/>
  <c r="I1214" i="9"/>
  <c r="L1214" i="9" s="1"/>
  <c r="H1214" i="9"/>
  <c r="K1214" i="9" s="1"/>
  <c r="N1214" i="9" s="1"/>
  <c r="G1214" i="9"/>
  <c r="J1214" i="9" s="1"/>
  <c r="M1214" i="9" s="1"/>
  <c r="F1214" i="9"/>
  <c r="H1213" i="9"/>
  <c r="K1213" i="9" s="1"/>
  <c r="N1213" i="9" s="1"/>
  <c r="G1213" i="9"/>
  <c r="J1213" i="9" s="1"/>
  <c r="M1213" i="9" s="1"/>
  <c r="F1213" i="9"/>
  <c r="I1213" i="9" s="1"/>
  <c r="L1213" i="9" s="1"/>
  <c r="K1212" i="9"/>
  <c r="N1212" i="9" s="1"/>
  <c r="H1212" i="9"/>
  <c r="G1212" i="9"/>
  <c r="J1212" i="9" s="1"/>
  <c r="M1212" i="9" s="1"/>
  <c r="F1212" i="9"/>
  <c r="I1212" i="9" s="1"/>
  <c r="L1212" i="9" s="1"/>
  <c r="J1211" i="9"/>
  <c r="M1211" i="9" s="1"/>
  <c r="H1211" i="9"/>
  <c r="K1211" i="9" s="1"/>
  <c r="N1211" i="9" s="1"/>
  <c r="G1211" i="9"/>
  <c r="F1211" i="9"/>
  <c r="I1211" i="9" s="1"/>
  <c r="L1211" i="9" s="1"/>
  <c r="I1210" i="9"/>
  <c r="L1210" i="9" s="1"/>
  <c r="H1210" i="9"/>
  <c r="K1210" i="9" s="1"/>
  <c r="N1210" i="9" s="1"/>
  <c r="G1210" i="9"/>
  <c r="J1210" i="9" s="1"/>
  <c r="M1210" i="9" s="1"/>
  <c r="F1210" i="9"/>
  <c r="H1209" i="9"/>
  <c r="K1209" i="9" s="1"/>
  <c r="N1209" i="9" s="1"/>
  <c r="G1209" i="9"/>
  <c r="J1209" i="9" s="1"/>
  <c r="M1209" i="9" s="1"/>
  <c r="F1209" i="9"/>
  <c r="I1209" i="9" s="1"/>
  <c r="L1209" i="9" s="1"/>
  <c r="K1208" i="9"/>
  <c r="N1208" i="9" s="1"/>
  <c r="H1208" i="9"/>
  <c r="G1208" i="9"/>
  <c r="J1208" i="9" s="1"/>
  <c r="M1208" i="9" s="1"/>
  <c r="F1208" i="9"/>
  <c r="I1208" i="9" s="1"/>
  <c r="L1208" i="9" s="1"/>
  <c r="J1207" i="9"/>
  <c r="M1207" i="9" s="1"/>
  <c r="H1207" i="9"/>
  <c r="K1207" i="9" s="1"/>
  <c r="N1207" i="9" s="1"/>
  <c r="G1207" i="9"/>
  <c r="F1207" i="9"/>
  <c r="I1207" i="9" s="1"/>
  <c r="L1207" i="9" s="1"/>
  <c r="I1206" i="9"/>
  <c r="L1206" i="9" s="1"/>
  <c r="H1206" i="9"/>
  <c r="K1206" i="9" s="1"/>
  <c r="N1206" i="9" s="1"/>
  <c r="G1206" i="9"/>
  <c r="J1206" i="9" s="1"/>
  <c r="M1206" i="9" s="1"/>
  <c r="F1206" i="9"/>
  <c r="H1205" i="9"/>
  <c r="K1205" i="9" s="1"/>
  <c r="N1205" i="9" s="1"/>
  <c r="G1205" i="9"/>
  <c r="J1205" i="9" s="1"/>
  <c r="M1205" i="9" s="1"/>
  <c r="F1205" i="9"/>
  <c r="I1205" i="9" s="1"/>
  <c r="L1205" i="9" s="1"/>
  <c r="K1204" i="9"/>
  <c r="N1204" i="9" s="1"/>
  <c r="H1204" i="9"/>
  <c r="G1204" i="9"/>
  <c r="J1204" i="9" s="1"/>
  <c r="M1204" i="9" s="1"/>
  <c r="F1204" i="9"/>
  <c r="I1204" i="9" s="1"/>
  <c r="L1204" i="9" s="1"/>
  <c r="J1203" i="9"/>
  <c r="M1203" i="9" s="1"/>
  <c r="H1203" i="9"/>
  <c r="K1203" i="9" s="1"/>
  <c r="N1203" i="9" s="1"/>
  <c r="G1203" i="9"/>
  <c r="F1203" i="9"/>
  <c r="I1203" i="9" s="1"/>
  <c r="L1203" i="9" s="1"/>
  <c r="I1202" i="9"/>
  <c r="L1202" i="9" s="1"/>
  <c r="H1202" i="9"/>
  <c r="K1202" i="9" s="1"/>
  <c r="N1202" i="9" s="1"/>
  <c r="G1202" i="9"/>
  <c r="J1202" i="9" s="1"/>
  <c r="M1202" i="9" s="1"/>
  <c r="F1202" i="9"/>
  <c r="H1201" i="9"/>
  <c r="K1201" i="9" s="1"/>
  <c r="N1201" i="9" s="1"/>
  <c r="G1201" i="9"/>
  <c r="J1201" i="9" s="1"/>
  <c r="M1201" i="9" s="1"/>
  <c r="F1201" i="9"/>
  <c r="I1201" i="9" s="1"/>
  <c r="L1201" i="9" s="1"/>
  <c r="N1200" i="9"/>
  <c r="K1200" i="9"/>
  <c r="H1200" i="9"/>
  <c r="G1200" i="9"/>
  <c r="J1200" i="9" s="1"/>
  <c r="M1200" i="9" s="1"/>
  <c r="F1200" i="9"/>
  <c r="I1200" i="9" s="1"/>
  <c r="L1200" i="9" s="1"/>
  <c r="M1199" i="9"/>
  <c r="J1199" i="9"/>
  <c r="H1199" i="9"/>
  <c r="K1199" i="9" s="1"/>
  <c r="N1199" i="9" s="1"/>
  <c r="G1199" i="9"/>
  <c r="F1199" i="9"/>
  <c r="I1199" i="9" s="1"/>
  <c r="L1199" i="9" s="1"/>
  <c r="L1198" i="9"/>
  <c r="I1198" i="9"/>
  <c r="H1198" i="9"/>
  <c r="K1198" i="9" s="1"/>
  <c r="N1198" i="9" s="1"/>
  <c r="G1198" i="9"/>
  <c r="J1198" i="9" s="1"/>
  <c r="M1198" i="9" s="1"/>
  <c r="F1198" i="9"/>
  <c r="K1197" i="9"/>
  <c r="N1197" i="9" s="1"/>
  <c r="H1197" i="9"/>
  <c r="G1197" i="9"/>
  <c r="J1197" i="9" s="1"/>
  <c r="M1197" i="9" s="1"/>
  <c r="F1197" i="9"/>
  <c r="I1197" i="9" s="1"/>
  <c r="L1197" i="9" s="1"/>
  <c r="N1196" i="9"/>
  <c r="K1196" i="9"/>
  <c r="H1196" i="9"/>
  <c r="G1196" i="9"/>
  <c r="J1196" i="9" s="1"/>
  <c r="M1196" i="9" s="1"/>
  <c r="F1196" i="9"/>
  <c r="I1196" i="9" s="1"/>
  <c r="L1196" i="9" s="1"/>
  <c r="M1195" i="9"/>
  <c r="J1195" i="9"/>
  <c r="H1195" i="9"/>
  <c r="K1195" i="9" s="1"/>
  <c r="N1195" i="9" s="1"/>
  <c r="G1195" i="9"/>
  <c r="F1195" i="9"/>
  <c r="I1195" i="9" s="1"/>
  <c r="L1195" i="9" s="1"/>
  <c r="I1194" i="9"/>
  <c r="L1194" i="9" s="1"/>
  <c r="H1194" i="9"/>
  <c r="K1194" i="9" s="1"/>
  <c r="N1194" i="9" s="1"/>
  <c r="G1194" i="9"/>
  <c r="J1194" i="9" s="1"/>
  <c r="M1194" i="9" s="1"/>
  <c r="F1194" i="9"/>
  <c r="H1193" i="9"/>
  <c r="K1193" i="9" s="1"/>
  <c r="N1193" i="9" s="1"/>
  <c r="G1193" i="9"/>
  <c r="J1193" i="9" s="1"/>
  <c r="M1193" i="9" s="1"/>
  <c r="F1193" i="9"/>
  <c r="I1193" i="9" s="1"/>
  <c r="L1193" i="9" s="1"/>
  <c r="N1192" i="9"/>
  <c r="K1192" i="9"/>
  <c r="H1192" i="9"/>
  <c r="G1192" i="9"/>
  <c r="J1192" i="9" s="1"/>
  <c r="M1192" i="9" s="1"/>
  <c r="F1192" i="9"/>
  <c r="I1192" i="9" s="1"/>
  <c r="L1192" i="9" s="1"/>
  <c r="J1191" i="9"/>
  <c r="M1191" i="9" s="1"/>
  <c r="H1191" i="9"/>
  <c r="K1191" i="9" s="1"/>
  <c r="N1191" i="9" s="1"/>
  <c r="G1191" i="9"/>
  <c r="F1191" i="9"/>
  <c r="I1191" i="9" s="1"/>
  <c r="L1191" i="9" s="1"/>
  <c r="I1190" i="9"/>
  <c r="L1190" i="9" s="1"/>
  <c r="H1190" i="9"/>
  <c r="K1190" i="9" s="1"/>
  <c r="N1190" i="9" s="1"/>
  <c r="G1190" i="9"/>
  <c r="J1190" i="9" s="1"/>
  <c r="M1190" i="9" s="1"/>
  <c r="F1190" i="9"/>
  <c r="H1189" i="9"/>
  <c r="K1189" i="9" s="1"/>
  <c r="N1189" i="9" s="1"/>
  <c r="G1189" i="9"/>
  <c r="J1189" i="9" s="1"/>
  <c r="M1189" i="9" s="1"/>
  <c r="F1189" i="9"/>
  <c r="I1189" i="9" s="1"/>
  <c r="L1189" i="9" s="1"/>
  <c r="N1188" i="9"/>
  <c r="K1188" i="9"/>
  <c r="H1188" i="9"/>
  <c r="G1188" i="9"/>
  <c r="J1188" i="9" s="1"/>
  <c r="M1188" i="9" s="1"/>
  <c r="F1188" i="9"/>
  <c r="I1188" i="9" s="1"/>
  <c r="L1188" i="9" s="1"/>
  <c r="J1187" i="9"/>
  <c r="M1187" i="9" s="1"/>
  <c r="H1187" i="9"/>
  <c r="K1187" i="9" s="1"/>
  <c r="N1187" i="9" s="1"/>
  <c r="G1187" i="9"/>
  <c r="F1187" i="9"/>
  <c r="I1187" i="9" s="1"/>
  <c r="L1187" i="9" s="1"/>
  <c r="I1186" i="9"/>
  <c r="L1186" i="9" s="1"/>
  <c r="H1186" i="9"/>
  <c r="K1186" i="9" s="1"/>
  <c r="N1186" i="9" s="1"/>
  <c r="G1186" i="9"/>
  <c r="J1186" i="9" s="1"/>
  <c r="M1186" i="9" s="1"/>
  <c r="F1186" i="9"/>
  <c r="H1185" i="9"/>
  <c r="K1185" i="9" s="1"/>
  <c r="N1185" i="9" s="1"/>
  <c r="G1185" i="9"/>
  <c r="J1185" i="9" s="1"/>
  <c r="M1185" i="9" s="1"/>
  <c r="F1185" i="9"/>
  <c r="I1185" i="9" s="1"/>
  <c r="L1185" i="9" s="1"/>
  <c r="N1184" i="9"/>
  <c r="K1184" i="9"/>
  <c r="H1184" i="9"/>
  <c r="G1184" i="9"/>
  <c r="J1184" i="9" s="1"/>
  <c r="M1184" i="9" s="1"/>
  <c r="F1184" i="9"/>
  <c r="I1184" i="9" s="1"/>
  <c r="L1184" i="9" s="1"/>
  <c r="J1183" i="9"/>
  <c r="M1183" i="9" s="1"/>
  <c r="H1183" i="9"/>
  <c r="K1183" i="9" s="1"/>
  <c r="N1183" i="9" s="1"/>
  <c r="G1183" i="9"/>
  <c r="F1183" i="9"/>
  <c r="I1183" i="9" s="1"/>
  <c r="L1183" i="9" s="1"/>
  <c r="I1182" i="9"/>
  <c r="L1182" i="9" s="1"/>
  <c r="H1182" i="9"/>
  <c r="K1182" i="9" s="1"/>
  <c r="N1182" i="9" s="1"/>
  <c r="G1182" i="9"/>
  <c r="J1182" i="9" s="1"/>
  <c r="M1182" i="9" s="1"/>
  <c r="F1182" i="9"/>
  <c r="H1181" i="9"/>
  <c r="K1181" i="9" s="1"/>
  <c r="N1181" i="9" s="1"/>
  <c r="G1181" i="9"/>
  <c r="J1181" i="9" s="1"/>
  <c r="M1181" i="9" s="1"/>
  <c r="F1181" i="9"/>
  <c r="I1181" i="9" s="1"/>
  <c r="L1181" i="9" s="1"/>
  <c r="N1180" i="9"/>
  <c r="K1180" i="9"/>
  <c r="H1180" i="9"/>
  <c r="G1180" i="9"/>
  <c r="J1180" i="9" s="1"/>
  <c r="M1180" i="9" s="1"/>
  <c r="F1180" i="9"/>
  <c r="I1180" i="9" s="1"/>
  <c r="L1180" i="9" s="1"/>
  <c r="J1179" i="9"/>
  <c r="M1179" i="9" s="1"/>
  <c r="H1179" i="9"/>
  <c r="K1179" i="9" s="1"/>
  <c r="N1179" i="9" s="1"/>
  <c r="G1179" i="9"/>
  <c r="F1179" i="9"/>
  <c r="I1179" i="9" s="1"/>
  <c r="L1179" i="9" s="1"/>
  <c r="I1178" i="9"/>
  <c r="L1178" i="9" s="1"/>
  <c r="H1178" i="9"/>
  <c r="K1178" i="9" s="1"/>
  <c r="N1178" i="9" s="1"/>
  <c r="G1178" i="9"/>
  <c r="J1178" i="9" s="1"/>
  <c r="M1178" i="9" s="1"/>
  <c r="F1178" i="9"/>
  <c r="H1177" i="9"/>
  <c r="K1177" i="9" s="1"/>
  <c r="N1177" i="9" s="1"/>
  <c r="G1177" i="9"/>
  <c r="J1177" i="9" s="1"/>
  <c r="M1177" i="9" s="1"/>
  <c r="F1177" i="9"/>
  <c r="I1177" i="9" s="1"/>
  <c r="L1177" i="9" s="1"/>
  <c r="N1176" i="9"/>
  <c r="K1176" i="9"/>
  <c r="H1176" i="9"/>
  <c r="G1176" i="9"/>
  <c r="J1176" i="9" s="1"/>
  <c r="M1176" i="9" s="1"/>
  <c r="F1176" i="9"/>
  <c r="I1176" i="9" s="1"/>
  <c r="L1176" i="9" s="1"/>
  <c r="N1175" i="9"/>
  <c r="M1175" i="9"/>
  <c r="K1175" i="9"/>
  <c r="J1175" i="9"/>
  <c r="H1175" i="9"/>
  <c r="G1175" i="9"/>
  <c r="F1175" i="9"/>
  <c r="I1175" i="9" s="1"/>
  <c r="L1175" i="9" s="1"/>
  <c r="M1174" i="9"/>
  <c r="L1174" i="9"/>
  <c r="J1174" i="9"/>
  <c r="I1174" i="9"/>
  <c r="H1174" i="9"/>
  <c r="K1174" i="9" s="1"/>
  <c r="N1174" i="9" s="1"/>
  <c r="G1174" i="9"/>
  <c r="F1174" i="9"/>
  <c r="L1173" i="9"/>
  <c r="I1173" i="9"/>
  <c r="H1173" i="9"/>
  <c r="K1173" i="9" s="1"/>
  <c r="N1173" i="9" s="1"/>
  <c r="G1173" i="9"/>
  <c r="J1173" i="9" s="1"/>
  <c r="M1173" i="9" s="1"/>
  <c r="F1173" i="9"/>
  <c r="K1172" i="9"/>
  <c r="N1172" i="9" s="1"/>
  <c r="H1172" i="9"/>
  <c r="G1172" i="9"/>
  <c r="J1172" i="9" s="1"/>
  <c r="M1172" i="9" s="1"/>
  <c r="F1172" i="9"/>
  <c r="I1172" i="9" s="1"/>
  <c r="L1172" i="9" s="1"/>
  <c r="N1171" i="9"/>
  <c r="K1171" i="9"/>
  <c r="J1171" i="9"/>
  <c r="M1171" i="9" s="1"/>
  <c r="H1171" i="9"/>
  <c r="G1171" i="9"/>
  <c r="F1171" i="9"/>
  <c r="I1171" i="9" s="1"/>
  <c r="L1171" i="9" s="1"/>
  <c r="M1170" i="9"/>
  <c r="L1170" i="9"/>
  <c r="J1170" i="9"/>
  <c r="I1170" i="9"/>
  <c r="H1170" i="9"/>
  <c r="K1170" i="9" s="1"/>
  <c r="N1170" i="9" s="1"/>
  <c r="G1170" i="9"/>
  <c r="F1170" i="9"/>
  <c r="L1169" i="9"/>
  <c r="K1169" i="9"/>
  <c r="N1169" i="9" s="1"/>
  <c r="I1169" i="9"/>
  <c r="H1169" i="9"/>
  <c r="G1169" i="9"/>
  <c r="J1169" i="9" s="1"/>
  <c r="M1169" i="9" s="1"/>
  <c r="F1169" i="9"/>
  <c r="K1168" i="9"/>
  <c r="N1168" i="9" s="1"/>
  <c r="J1168" i="9"/>
  <c r="M1168" i="9" s="1"/>
  <c r="H1168" i="9"/>
  <c r="G1168" i="9"/>
  <c r="F1168" i="9"/>
  <c r="I1168" i="9" s="1"/>
  <c r="L1168" i="9" s="1"/>
  <c r="N1167" i="9"/>
  <c r="K1167" i="9"/>
  <c r="J1167" i="9"/>
  <c r="M1167" i="9" s="1"/>
  <c r="I1167" i="9"/>
  <c r="L1167" i="9" s="1"/>
  <c r="H1167" i="9"/>
  <c r="G1167" i="9"/>
  <c r="F1167" i="9"/>
  <c r="M1166" i="9"/>
  <c r="J1166" i="9"/>
  <c r="I1166" i="9"/>
  <c r="L1166" i="9" s="1"/>
  <c r="H1166" i="9"/>
  <c r="K1166" i="9" s="1"/>
  <c r="N1166" i="9" s="1"/>
  <c r="G1166" i="9"/>
  <c r="F1166" i="9"/>
  <c r="L1165" i="9"/>
  <c r="K1165" i="9"/>
  <c r="N1165" i="9" s="1"/>
  <c r="I1165" i="9"/>
  <c r="H1165" i="9"/>
  <c r="G1165" i="9"/>
  <c r="J1165" i="9" s="1"/>
  <c r="M1165" i="9" s="1"/>
  <c r="F1165" i="9"/>
  <c r="N1164" i="9"/>
  <c r="K1164" i="9"/>
  <c r="J1164" i="9"/>
  <c r="M1164" i="9" s="1"/>
  <c r="H1164" i="9"/>
  <c r="G1164" i="9"/>
  <c r="F1164" i="9"/>
  <c r="I1164" i="9" s="1"/>
  <c r="L1164" i="9" s="1"/>
  <c r="N1163" i="9"/>
  <c r="M1163" i="9"/>
  <c r="K1163" i="9"/>
  <c r="J1163" i="9"/>
  <c r="I1163" i="9"/>
  <c r="L1163" i="9" s="1"/>
  <c r="H1163" i="9"/>
  <c r="G1163" i="9"/>
  <c r="F1163" i="9"/>
  <c r="M1162" i="9"/>
  <c r="J1162" i="9"/>
  <c r="I1162" i="9"/>
  <c r="L1162" i="9" s="1"/>
  <c r="H1162" i="9"/>
  <c r="K1162" i="9" s="1"/>
  <c r="N1162" i="9" s="1"/>
  <c r="G1162" i="9"/>
  <c r="F1162" i="9"/>
  <c r="L1161" i="9"/>
  <c r="I1161" i="9"/>
  <c r="H1161" i="9"/>
  <c r="K1161" i="9" s="1"/>
  <c r="N1161" i="9" s="1"/>
  <c r="G1161" i="9"/>
  <c r="J1161" i="9" s="1"/>
  <c r="M1161" i="9" s="1"/>
  <c r="F1161" i="9"/>
  <c r="N1160" i="9"/>
  <c r="K1160" i="9"/>
  <c r="H1160" i="9"/>
  <c r="G1160" i="9"/>
  <c r="J1160" i="9" s="1"/>
  <c r="M1160" i="9" s="1"/>
  <c r="F1160" i="9"/>
  <c r="I1160" i="9" s="1"/>
  <c r="L1160" i="9" s="1"/>
  <c r="N1159" i="9"/>
  <c r="M1159" i="9"/>
  <c r="K1159" i="9"/>
  <c r="J1159" i="9"/>
  <c r="H1159" i="9"/>
  <c r="G1159" i="9"/>
  <c r="F1159" i="9"/>
  <c r="I1159" i="9" s="1"/>
  <c r="L1159" i="9" s="1"/>
  <c r="M1158" i="9"/>
  <c r="L1158" i="9"/>
  <c r="J1158" i="9"/>
  <c r="I1158" i="9"/>
  <c r="H1158" i="9"/>
  <c r="K1158" i="9" s="1"/>
  <c r="N1158" i="9" s="1"/>
  <c r="G1158" i="9"/>
  <c r="F1158" i="9"/>
  <c r="L1157" i="9"/>
  <c r="I1157" i="9"/>
  <c r="H1157" i="9"/>
  <c r="K1157" i="9" s="1"/>
  <c r="N1157" i="9" s="1"/>
  <c r="G1157" i="9"/>
  <c r="J1157" i="9" s="1"/>
  <c r="M1157" i="9" s="1"/>
  <c r="F1157" i="9"/>
  <c r="K1156" i="9"/>
  <c r="N1156" i="9" s="1"/>
  <c r="H1156" i="9"/>
  <c r="G1156" i="9"/>
  <c r="J1156" i="9" s="1"/>
  <c r="M1156" i="9" s="1"/>
  <c r="F1156" i="9"/>
  <c r="I1156" i="9" s="1"/>
  <c r="L1156" i="9" s="1"/>
  <c r="N1155" i="9"/>
  <c r="K1155" i="9"/>
  <c r="J1155" i="9"/>
  <c r="M1155" i="9" s="1"/>
  <c r="H1155" i="9"/>
  <c r="G1155" i="9"/>
  <c r="F1155" i="9"/>
  <c r="I1155" i="9" s="1"/>
  <c r="L1155" i="9" s="1"/>
  <c r="M1154" i="9"/>
  <c r="L1154" i="9"/>
  <c r="J1154" i="9"/>
  <c r="I1154" i="9"/>
  <c r="H1154" i="9"/>
  <c r="K1154" i="9" s="1"/>
  <c r="N1154" i="9" s="1"/>
  <c r="G1154" i="9"/>
  <c r="F1154" i="9"/>
  <c r="L1153" i="9"/>
  <c r="K1153" i="9"/>
  <c r="N1153" i="9" s="1"/>
  <c r="I1153" i="9"/>
  <c r="H1153" i="9"/>
  <c r="G1153" i="9"/>
  <c r="J1153" i="9" s="1"/>
  <c r="M1153" i="9" s="1"/>
  <c r="F1153" i="9"/>
  <c r="K1152" i="9"/>
  <c r="N1152" i="9" s="1"/>
  <c r="J1152" i="9"/>
  <c r="M1152" i="9" s="1"/>
  <c r="H1152" i="9"/>
  <c r="G1152" i="9"/>
  <c r="F1152" i="9"/>
  <c r="I1152" i="9" s="1"/>
  <c r="L1152" i="9" s="1"/>
  <c r="N1151" i="9"/>
  <c r="K1151" i="9"/>
  <c r="J1151" i="9"/>
  <c r="M1151" i="9" s="1"/>
  <c r="I1151" i="9"/>
  <c r="L1151" i="9" s="1"/>
  <c r="H1151" i="9"/>
  <c r="G1151" i="9"/>
  <c r="F1151" i="9"/>
  <c r="J1150" i="9"/>
  <c r="M1150" i="9" s="1"/>
  <c r="I1150" i="9"/>
  <c r="L1150" i="9" s="1"/>
  <c r="H1150" i="9"/>
  <c r="K1150" i="9" s="1"/>
  <c r="N1150" i="9" s="1"/>
  <c r="G1150" i="9"/>
  <c r="F1150" i="9"/>
  <c r="L1149" i="9"/>
  <c r="I1149" i="9"/>
  <c r="H1149" i="9"/>
  <c r="K1149" i="9" s="1"/>
  <c r="N1149" i="9" s="1"/>
  <c r="G1149" i="9"/>
  <c r="J1149" i="9" s="1"/>
  <c r="M1149" i="9" s="1"/>
  <c r="F1149" i="9"/>
  <c r="K1148" i="9"/>
  <c r="N1148" i="9" s="1"/>
  <c r="H1148" i="9"/>
  <c r="G1148" i="9"/>
  <c r="J1148" i="9" s="1"/>
  <c r="M1148" i="9" s="1"/>
  <c r="F1148" i="9"/>
  <c r="I1148" i="9" s="1"/>
  <c r="L1148" i="9" s="1"/>
  <c r="N1147" i="9"/>
  <c r="K1147" i="9"/>
  <c r="J1147" i="9"/>
  <c r="M1147" i="9" s="1"/>
  <c r="H1147" i="9"/>
  <c r="G1147" i="9"/>
  <c r="F1147" i="9"/>
  <c r="I1147" i="9" s="1"/>
  <c r="L1147" i="9" s="1"/>
  <c r="M1146" i="9"/>
  <c r="J1146" i="9"/>
  <c r="I1146" i="9"/>
  <c r="L1146" i="9" s="1"/>
  <c r="H1146" i="9"/>
  <c r="K1146" i="9" s="1"/>
  <c r="N1146" i="9" s="1"/>
  <c r="G1146" i="9"/>
  <c r="F1146" i="9"/>
  <c r="L1145" i="9"/>
  <c r="I1145" i="9"/>
  <c r="H1145" i="9"/>
  <c r="K1145" i="9" s="1"/>
  <c r="N1145" i="9" s="1"/>
  <c r="G1145" i="9"/>
  <c r="J1145" i="9" s="1"/>
  <c r="M1145" i="9" s="1"/>
  <c r="F1145" i="9"/>
  <c r="K1144" i="9"/>
  <c r="N1144" i="9" s="1"/>
  <c r="H1144" i="9"/>
  <c r="G1144" i="9"/>
  <c r="J1144" i="9" s="1"/>
  <c r="M1144" i="9" s="1"/>
  <c r="F1144" i="9"/>
  <c r="I1144" i="9" s="1"/>
  <c r="L1144" i="9" s="1"/>
  <c r="N1143" i="9"/>
  <c r="K1143" i="9"/>
  <c r="J1143" i="9"/>
  <c r="M1143" i="9" s="1"/>
  <c r="H1143" i="9"/>
  <c r="G1143" i="9"/>
  <c r="F1143" i="9"/>
  <c r="I1143" i="9" s="1"/>
  <c r="L1143" i="9" s="1"/>
  <c r="M1142" i="9"/>
  <c r="J1142" i="9"/>
  <c r="I1142" i="9"/>
  <c r="L1142" i="9" s="1"/>
  <c r="H1142" i="9"/>
  <c r="K1142" i="9" s="1"/>
  <c r="N1142" i="9" s="1"/>
  <c r="G1142" i="9"/>
  <c r="F1142" i="9"/>
  <c r="L1141" i="9"/>
  <c r="I1141" i="9"/>
  <c r="H1141" i="9"/>
  <c r="K1141" i="9" s="1"/>
  <c r="N1141" i="9" s="1"/>
  <c r="G1141" i="9"/>
  <c r="J1141" i="9" s="1"/>
  <c r="M1141" i="9" s="1"/>
  <c r="F1141" i="9"/>
  <c r="K1140" i="9"/>
  <c r="N1140" i="9" s="1"/>
  <c r="H1140" i="9"/>
  <c r="G1140" i="9"/>
  <c r="J1140" i="9" s="1"/>
  <c r="M1140" i="9" s="1"/>
  <c r="F1140" i="9"/>
  <c r="I1140" i="9" s="1"/>
  <c r="L1140" i="9" s="1"/>
  <c r="N1139" i="9"/>
  <c r="K1139" i="9"/>
  <c r="J1139" i="9"/>
  <c r="M1139" i="9" s="1"/>
  <c r="H1139" i="9"/>
  <c r="G1139" i="9"/>
  <c r="F1139" i="9"/>
  <c r="I1139" i="9" s="1"/>
  <c r="L1139" i="9" s="1"/>
  <c r="M1138" i="9"/>
  <c r="J1138" i="9"/>
  <c r="I1138" i="9"/>
  <c r="L1138" i="9" s="1"/>
  <c r="H1138" i="9"/>
  <c r="K1138" i="9" s="1"/>
  <c r="N1138" i="9" s="1"/>
  <c r="G1138" i="9"/>
  <c r="F1138" i="9"/>
  <c r="L1137" i="9"/>
  <c r="I1137" i="9"/>
  <c r="H1137" i="9"/>
  <c r="K1137" i="9" s="1"/>
  <c r="N1137" i="9" s="1"/>
  <c r="G1137" i="9"/>
  <c r="J1137" i="9" s="1"/>
  <c r="M1137" i="9" s="1"/>
  <c r="F1137" i="9"/>
  <c r="K1136" i="9"/>
  <c r="N1136" i="9" s="1"/>
  <c r="H1136" i="9"/>
  <c r="G1136" i="9"/>
  <c r="J1136" i="9" s="1"/>
  <c r="M1136" i="9" s="1"/>
  <c r="F1136" i="9"/>
  <c r="I1136" i="9" s="1"/>
  <c r="L1136" i="9" s="1"/>
  <c r="N1135" i="9"/>
  <c r="K1135" i="9"/>
  <c r="J1135" i="9"/>
  <c r="M1135" i="9" s="1"/>
  <c r="H1135" i="9"/>
  <c r="G1135" i="9"/>
  <c r="F1135" i="9"/>
  <c r="I1135" i="9" s="1"/>
  <c r="L1135" i="9" s="1"/>
  <c r="M1134" i="9"/>
  <c r="J1134" i="9"/>
  <c r="I1134" i="9"/>
  <c r="L1134" i="9" s="1"/>
  <c r="H1134" i="9"/>
  <c r="K1134" i="9" s="1"/>
  <c r="N1134" i="9" s="1"/>
  <c r="G1134" i="9"/>
  <c r="F1134" i="9"/>
  <c r="L1133" i="9"/>
  <c r="I1133" i="9"/>
  <c r="H1133" i="9"/>
  <c r="K1133" i="9" s="1"/>
  <c r="N1133" i="9" s="1"/>
  <c r="G1133" i="9"/>
  <c r="J1133" i="9" s="1"/>
  <c r="M1133" i="9" s="1"/>
  <c r="F1133" i="9"/>
  <c r="K1132" i="9"/>
  <c r="N1132" i="9" s="1"/>
  <c r="H1132" i="9"/>
  <c r="G1132" i="9"/>
  <c r="J1132" i="9" s="1"/>
  <c r="M1132" i="9" s="1"/>
  <c r="F1132" i="9"/>
  <c r="I1132" i="9" s="1"/>
  <c r="L1132" i="9" s="1"/>
  <c r="N1131" i="9"/>
  <c r="K1131" i="9"/>
  <c r="J1131" i="9"/>
  <c r="M1131" i="9" s="1"/>
  <c r="H1131" i="9"/>
  <c r="G1131" i="9"/>
  <c r="F1131" i="9"/>
  <c r="I1131" i="9" s="1"/>
  <c r="L1131" i="9" s="1"/>
  <c r="M1130" i="9"/>
  <c r="J1130" i="9"/>
  <c r="I1130" i="9"/>
  <c r="L1130" i="9" s="1"/>
  <c r="H1130" i="9"/>
  <c r="K1130" i="9" s="1"/>
  <c r="N1130" i="9" s="1"/>
  <c r="G1130" i="9"/>
  <c r="F1130" i="9"/>
  <c r="L1129" i="9"/>
  <c r="I1129" i="9"/>
  <c r="H1129" i="9"/>
  <c r="K1129" i="9" s="1"/>
  <c r="N1129" i="9" s="1"/>
  <c r="G1129" i="9"/>
  <c r="J1129" i="9" s="1"/>
  <c r="M1129" i="9" s="1"/>
  <c r="F1129" i="9"/>
  <c r="K1128" i="9"/>
  <c r="N1128" i="9" s="1"/>
  <c r="H1128" i="9"/>
  <c r="G1128" i="9"/>
  <c r="J1128" i="9" s="1"/>
  <c r="M1128" i="9" s="1"/>
  <c r="F1128" i="9"/>
  <c r="I1128" i="9" s="1"/>
  <c r="L1128" i="9" s="1"/>
  <c r="N1127" i="9"/>
  <c r="K1127" i="9"/>
  <c r="J1127" i="9"/>
  <c r="M1127" i="9" s="1"/>
  <c r="H1127" i="9"/>
  <c r="G1127" i="9"/>
  <c r="F1127" i="9"/>
  <c r="I1127" i="9" s="1"/>
  <c r="L1127" i="9" s="1"/>
  <c r="M1126" i="9"/>
  <c r="J1126" i="9"/>
  <c r="I1126" i="9"/>
  <c r="L1126" i="9" s="1"/>
  <c r="H1126" i="9"/>
  <c r="K1126" i="9" s="1"/>
  <c r="N1126" i="9" s="1"/>
  <c r="G1126" i="9"/>
  <c r="F1126" i="9"/>
  <c r="L1125" i="9"/>
  <c r="I1125" i="9"/>
  <c r="H1125" i="9"/>
  <c r="K1125" i="9" s="1"/>
  <c r="N1125" i="9" s="1"/>
  <c r="G1125" i="9"/>
  <c r="J1125" i="9" s="1"/>
  <c r="M1125" i="9" s="1"/>
  <c r="F1125" i="9"/>
  <c r="K1124" i="9"/>
  <c r="N1124" i="9" s="1"/>
  <c r="H1124" i="9"/>
  <c r="G1124" i="9"/>
  <c r="J1124" i="9" s="1"/>
  <c r="M1124" i="9" s="1"/>
  <c r="F1124" i="9"/>
  <c r="I1124" i="9" s="1"/>
  <c r="L1124" i="9" s="1"/>
  <c r="N1123" i="9"/>
  <c r="K1123" i="9"/>
  <c r="J1123" i="9"/>
  <c r="M1123" i="9" s="1"/>
  <c r="H1123" i="9"/>
  <c r="G1123" i="9"/>
  <c r="F1123" i="9"/>
  <c r="I1123" i="9" s="1"/>
  <c r="L1123" i="9" s="1"/>
  <c r="M1122" i="9"/>
  <c r="J1122" i="9"/>
  <c r="I1122" i="9"/>
  <c r="L1122" i="9" s="1"/>
  <c r="H1122" i="9"/>
  <c r="K1122" i="9" s="1"/>
  <c r="N1122" i="9" s="1"/>
  <c r="G1122" i="9"/>
  <c r="F1122" i="9"/>
  <c r="L1121" i="9"/>
  <c r="I1121" i="9"/>
  <c r="H1121" i="9"/>
  <c r="K1121" i="9" s="1"/>
  <c r="N1121" i="9" s="1"/>
  <c r="G1121" i="9"/>
  <c r="J1121" i="9" s="1"/>
  <c r="M1121" i="9" s="1"/>
  <c r="F1121" i="9"/>
  <c r="K1120" i="9"/>
  <c r="N1120" i="9" s="1"/>
  <c r="H1120" i="9"/>
  <c r="G1120" i="9"/>
  <c r="J1120" i="9" s="1"/>
  <c r="M1120" i="9" s="1"/>
  <c r="F1120" i="9"/>
  <c r="I1120" i="9" s="1"/>
  <c r="L1120" i="9" s="1"/>
  <c r="N1119" i="9"/>
  <c r="K1119" i="9"/>
  <c r="J1119" i="9"/>
  <c r="M1119" i="9" s="1"/>
  <c r="H1119" i="9"/>
  <c r="G1119" i="9"/>
  <c r="F1119" i="9"/>
  <c r="I1119" i="9" s="1"/>
  <c r="L1119" i="9" s="1"/>
  <c r="M1118" i="9"/>
  <c r="J1118" i="9"/>
  <c r="I1118" i="9"/>
  <c r="L1118" i="9" s="1"/>
  <c r="H1118" i="9"/>
  <c r="K1118" i="9" s="1"/>
  <c r="N1118" i="9" s="1"/>
  <c r="G1118" i="9"/>
  <c r="F1118" i="9"/>
  <c r="L1117" i="9"/>
  <c r="I1117" i="9"/>
  <c r="H1117" i="9"/>
  <c r="K1117" i="9" s="1"/>
  <c r="N1117" i="9" s="1"/>
  <c r="G1117" i="9"/>
  <c r="J1117" i="9" s="1"/>
  <c r="M1117" i="9" s="1"/>
  <c r="F1117" i="9"/>
  <c r="K1116" i="9"/>
  <c r="N1116" i="9" s="1"/>
  <c r="H1116" i="9"/>
  <c r="G1116" i="9"/>
  <c r="J1116" i="9" s="1"/>
  <c r="M1116" i="9" s="1"/>
  <c r="F1116" i="9"/>
  <c r="I1116" i="9" s="1"/>
  <c r="L1116" i="9" s="1"/>
  <c r="N1115" i="9"/>
  <c r="K1115" i="9"/>
  <c r="J1115" i="9"/>
  <c r="M1115" i="9" s="1"/>
  <c r="H1115" i="9"/>
  <c r="G1115" i="9"/>
  <c r="F1115" i="9"/>
  <c r="I1115" i="9" s="1"/>
  <c r="L1115" i="9" s="1"/>
  <c r="M1114" i="9"/>
  <c r="J1114" i="9"/>
  <c r="I1114" i="9"/>
  <c r="L1114" i="9" s="1"/>
  <c r="H1114" i="9"/>
  <c r="K1114" i="9" s="1"/>
  <c r="N1114" i="9" s="1"/>
  <c r="G1114" i="9"/>
  <c r="F1114" i="9"/>
  <c r="L1113" i="9"/>
  <c r="I1113" i="9"/>
  <c r="H1113" i="9"/>
  <c r="K1113" i="9" s="1"/>
  <c r="N1113" i="9" s="1"/>
  <c r="G1113" i="9"/>
  <c r="J1113" i="9" s="1"/>
  <c r="M1113" i="9" s="1"/>
  <c r="F1113" i="9"/>
  <c r="K1112" i="9"/>
  <c r="N1112" i="9" s="1"/>
  <c r="H1112" i="9"/>
  <c r="G1112" i="9"/>
  <c r="J1112" i="9" s="1"/>
  <c r="M1112" i="9" s="1"/>
  <c r="F1112" i="9"/>
  <c r="I1112" i="9" s="1"/>
  <c r="L1112" i="9" s="1"/>
  <c r="N1111" i="9"/>
  <c r="K1111" i="9"/>
  <c r="J1111" i="9"/>
  <c r="M1111" i="9" s="1"/>
  <c r="H1111" i="9"/>
  <c r="G1111" i="9"/>
  <c r="F1111" i="9"/>
  <c r="I1111" i="9" s="1"/>
  <c r="L1111" i="9" s="1"/>
  <c r="M1110" i="9"/>
  <c r="J1110" i="9"/>
  <c r="I1110" i="9"/>
  <c r="L1110" i="9" s="1"/>
  <c r="H1110" i="9"/>
  <c r="K1110" i="9" s="1"/>
  <c r="N1110" i="9" s="1"/>
  <c r="G1110" i="9"/>
  <c r="F1110" i="9"/>
  <c r="L1109" i="9"/>
  <c r="I1109" i="9"/>
  <c r="H1109" i="9"/>
  <c r="K1109" i="9" s="1"/>
  <c r="N1109" i="9" s="1"/>
  <c r="G1109" i="9"/>
  <c r="J1109" i="9" s="1"/>
  <c r="M1109" i="9" s="1"/>
  <c r="F1109" i="9"/>
  <c r="K1108" i="9"/>
  <c r="N1108" i="9" s="1"/>
  <c r="H1108" i="9"/>
  <c r="G1108" i="9"/>
  <c r="J1108" i="9" s="1"/>
  <c r="M1108" i="9" s="1"/>
  <c r="F1108" i="9"/>
  <c r="I1108" i="9" s="1"/>
  <c r="L1108" i="9" s="1"/>
  <c r="N1107" i="9"/>
  <c r="K1107" i="9"/>
  <c r="J1107" i="9"/>
  <c r="M1107" i="9" s="1"/>
  <c r="H1107" i="9"/>
  <c r="G1107" i="9"/>
  <c r="F1107" i="9"/>
  <c r="I1107" i="9" s="1"/>
  <c r="L1107" i="9" s="1"/>
  <c r="M1106" i="9"/>
  <c r="J1106" i="9"/>
  <c r="I1106" i="9"/>
  <c r="L1106" i="9" s="1"/>
  <c r="H1106" i="9"/>
  <c r="K1106" i="9" s="1"/>
  <c r="N1106" i="9" s="1"/>
  <c r="G1106" i="9"/>
  <c r="F1106" i="9"/>
  <c r="L1105" i="9"/>
  <c r="I1105" i="9"/>
  <c r="H1105" i="9"/>
  <c r="K1105" i="9" s="1"/>
  <c r="N1105" i="9" s="1"/>
  <c r="G1105" i="9"/>
  <c r="J1105" i="9" s="1"/>
  <c r="M1105" i="9" s="1"/>
  <c r="F1105" i="9"/>
  <c r="K1104" i="9"/>
  <c r="N1104" i="9" s="1"/>
  <c r="H1104" i="9"/>
  <c r="G1104" i="9"/>
  <c r="J1104" i="9" s="1"/>
  <c r="M1104" i="9" s="1"/>
  <c r="F1104" i="9"/>
  <c r="I1104" i="9" s="1"/>
  <c r="L1104" i="9" s="1"/>
  <c r="N1103" i="9"/>
  <c r="K1103" i="9"/>
  <c r="J1103" i="9"/>
  <c r="M1103" i="9" s="1"/>
  <c r="H1103" i="9"/>
  <c r="G1103" i="9"/>
  <c r="F1103" i="9"/>
  <c r="I1103" i="9" s="1"/>
  <c r="L1103" i="9" s="1"/>
  <c r="N1102" i="9"/>
  <c r="M1102" i="9"/>
  <c r="K1102" i="9"/>
  <c r="J1102" i="9"/>
  <c r="I1102" i="9"/>
  <c r="L1102" i="9" s="1"/>
  <c r="H1102" i="9"/>
  <c r="G1102" i="9"/>
  <c r="F1102" i="9"/>
  <c r="L1101" i="9"/>
  <c r="I1101" i="9"/>
  <c r="H1101" i="9"/>
  <c r="K1101" i="9" s="1"/>
  <c r="N1101" i="9" s="1"/>
  <c r="G1101" i="9"/>
  <c r="J1101" i="9" s="1"/>
  <c r="M1101" i="9" s="1"/>
  <c r="F1101" i="9"/>
  <c r="L1100" i="9"/>
  <c r="K1100" i="9"/>
  <c r="N1100" i="9" s="1"/>
  <c r="I1100" i="9"/>
  <c r="H1100" i="9"/>
  <c r="G1100" i="9"/>
  <c r="J1100" i="9" s="1"/>
  <c r="M1100" i="9" s="1"/>
  <c r="F1100" i="9"/>
  <c r="N1099" i="9"/>
  <c r="K1099" i="9"/>
  <c r="J1099" i="9"/>
  <c r="M1099" i="9" s="1"/>
  <c r="H1099" i="9"/>
  <c r="G1099" i="9"/>
  <c r="F1099" i="9"/>
  <c r="I1099" i="9" s="1"/>
  <c r="L1099" i="9" s="1"/>
  <c r="M1098" i="9"/>
  <c r="J1098" i="9"/>
  <c r="I1098" i="9"/>
  <c r="L1098" i="9" s="1"/>
  <c r="H1098" i="9"/>
  <c r="K1098" i="9" s="1"/>
  <c r="N1098" i="9" s="1"/>
  <c r="G1098" i="9"/>
  <c r="F1098" i="9"/>
  <c r="L1097" i="9"/>
  <c r="I1097" i="9"/>
  <c r="H1097" i="9"/>
  <c r="K1097" i="9" s="1"/>
  <c r="N1097" i="9" s="1"/>
  <c r="G1097" i="9"/>
  <c r="J1097" i="9" s="1"/>
  <c r="M1097" i="9" s="1"/>
  <c r="F1097" i="9"/>
  <c r="K1096" i="9"/>
  <c r="N1096" i="9" s="1"/>
  <c r="H1096" i="9"/>
  <c r="G1096" i="9"/>
  <c r="J1096" i="9" s="1"/>
  <c r="M1096" i="9" s="1"/>
  <c r="F1096" i="9"/>
  <c r="I1096" i="9" s="1"/>
  <c r="L1096" i="9" s="1"/>
  <c r="N1095" i="9"/>
  <c r="K1095" i="9"/>
  <c r="J1095" i="9"/>
  <c r="M1095" i="9" s="1"/>
  <c r="H1095" i="9"/>
  <c r="G1095" i="9"/>
  <c r="F1095" i="9"/>
  <c r="I1095" i="9" s="1"/>
  <c r="L1095" i="9" s="1"/>
  <c r="M1094" i="9"/>
  <c r="J1094" i="9"/>
  <c r="I1094" i="9"/>
  <c r="L1094" i="9" s="1"/>
  <c r="H1094" i="9"/>
  <c r="K1094" i="9" s="1"/>
  <c r="N1094" i="9" s="1"/>
  <c r="G1094" i="9"/>
  <c r="F1094" i="9"/>
  <c r="L1093" i="9"/>
  <c r="I1093" i="9"/>
  <c r="H1093" i="9"/>
  <c r="K1093" i="9" s="1"/>
  <c r="N1093" i="9" s="1"/>
  <c r="G1093" i="9"/>
  <c r="J1093" i="9" s="1"/>
  <c r="M1093" i="9" s="1"/>
  <c r="F1093" i="9"/>
  <c r="K1092" i="9"/>
  <c r="N1092" i="9" s="1"/>
  <c r="H1092" i="9"/>
  <c r="G1092" i="9"/>
  <c r="J1092" i="9" s="1"/>
  <c r="M1092" i="9" s="1"/>
  <c r="F1092" i="9"/>
  <c r="I1092" i="9" s="1"/>
  <c r="L1092" i="9" s="1"/>
  <c r="N1091" i="9"/>
  <c r="K1091" i="9"/>
  <c r="J1091" i="9"/>
  <c r="M1091" i="9" s="1"/>
  <c r="H1091" i="9"/>
  <c r="G1091" i="9"/>
  <c r="F1091" i="9"/>
  <c r="I1091" i="9" s="1"/>
  <c r="L1091" i="9" s="1"/>
  <c r="M1090" i="9"/>
  <c r="J1090" i="9"/>
  <c r="I1090" i="9"/>
  <c r="L1090" i="9" s="1"/>
  <c r="H1090" i="9"/>
  <c r="K1090" i="9" s="1"/>
  <c r="N1090" i="9" s="1"/>
  <c r="G1090" i="9"/>
  <c r="F1090" i="9"/>
  <c r="L1089" i="9"/>
  <c r="I1089" i="9"/>
  <c r="H1089" i="9"/>
  <c r="K1089" i="9" s="1"/>
  <c r="N1089" i="9" s="1"/>
  <c r="G1089" i="9"/>
  <c r="J1089" i="9" s="1"/>
  <c r="M1089" i="9" s="1"/>
  <c r="F1089" i="9"/>
  <c r="K1088" i="9"/>
  <c r="N1088" i="9" s="1"/>
  <c r="H1088" i="9"/>
  <c r="G1088" i="9"/>
  <c r="J1088" i="9" s="1"/>
  <c r="M1088" i="9" s="1"/>
  <c r="F1088" i="9"/>
  <c r="I1088" i="9" s="1"/>
  <c r="L1088" i="9" s="1"/>
  <c r="N1087" i="9"/>
  <c r="K1087" i="9"/>
  <c r="J1087" i="9"/>
  <c r="M1087" i="9" s="1"/>
  <c r="H1087" i="9"/>
  <c r="G1087" i="9"/>
  <c r="F1087" i="9"/>
  <c r="I1087" i="9" s="1"/>
  <c r="L1087" i="9" s="1"/>
  <c r="M1086" i="9"/>
  <c r="J1086" i="9"/>
  <c r="I1086" i="9"/>
  <c r="L1086" i="9" s="1"/>
  <c r="H1086" i="9"/>
  <c r="K1086" i="9" s="1"/>
  <c r="N1086" i="9" s="1"/>
  <c r="G1086" i="9"/>
  <c r="F1086" i="9"/>
  <c r="L1085" i="9"/>
  <c r="I1085" i="9"/>
  <c r="H1085" i="9"/>
  <c r="K1085" i="9" s="1"/>
  <c r="N1085" i="9" s="1"/>
  <c r="G1085" i="9"/>
  <c r="J1085" i="9" s="1"/>
  <c r="M1085" i="9" s="1"/>
  <c r="F1085" i="9"/>
  <c r="K1084" i="9"/>
  <c r="N1084" i="9" s="1"/>
  <c r="H1084" i="9"/>
  <c r="G1084" i="9"/>
  <c r="J1084" i="9" s="1"/>
  <c r="M1084" i="9" s="1"/>
  <c r="F1084" i="9"/>
  <c r="I1084" i="9" s="1"/>
  <c r="L1084" i="9" s="1"/>
  <c r="N1083" i="9"/>
  <c r="K1083" i="9"/>
  <c r="J1083" i="9"/>
  <c r="M1083" i="9" s="1"/>
  <c r="H1083" i="9"/>
  <c r="G1083" i="9"/>
  <c r="F1083" i="9"/>
  <c r="I1083" i="9" s="1"/>
  <c r="L1083" i="9" s="1"/>
  <c r="M1082" i="9"/>
  <c r="J1082" i="9"/>
  <c r="I1082" i="9"/>
  <c r="L1082" i="9" s="1"/>
  <c r="H1082" i="9"/>
  <c r="K1082" i="9" s="1"/>
  <c r="N1082" i="9" s="1"/>
  <c r="G1082" i="9"/>
  <c r="F1082" i="9"/>
  <c r="L1081" i="9"/>
  <c r="I1081" i="9"/>
  <c r="H1081" i="9"/>
  <c r="K1081" i="9" s="1"/>
  <c r="N1081" i="9" s="1"/>
  <c r="G1081" i="9"/>
  <c r="J1081" i="9" s="1"/>
  <c r="M1081" i="9" s="1"/>
  <c r="F1081" i="9"/>
  <c r="K1080" i="9"/>
  <c r="N1080" i="9" s="1"/>
  <c r="H1080" i="9"/>
  <c r="G1080" i="9"/>
  <c r="J1080" i="9" s="1"/>
  <c r="M1080" i="9" s="1"/>
  <c r="F1080" i="9"/>
  <c r="I1080" i="9" s="1"/>
  <c r="L1080" i="9" s="1"/>
  <c r="N1079" i="9"/>
  <c r="K1079" i="9"/>
  <c r="J1079" i="9"/>
  <c r="M1079" i="9" s="1"/>
  <c r="H1079" i="9"/>
  <c r="G1079" i="9"/>
  <c r="F1079" i="9"/>
  <c r="I1079" i="9" s="1"/>
  <c r="L1079" i="9" s="1"/>
  <c r="M1078" i="9"/>
  <c r="J1078" i="9"/>
  <c r="I1078" i="9"/>
  <c r="L1078" i="9" s="1"/>
  <c r="H1078" i="9"/>
  <c r="K1078" i="9" s="1"/>
  <c r="N1078" i="9" s="1"/>
  <c r="G1078" i="9"/>
  <c r="F1078" i="9"/>
  <c r="L1077" i="9"/>
  <c r="I1077" i="9"/>
  <c r="H1077" i="9"/>
  <c r="K1077" i="9" s="1"/>
  <c r="N1077" i="9" s="1"/>
  <c r="G1077" i="9"/>
  <c r="J1077" i="9" s="1"/>
  <c r="M1077" i="9" s="1"/>
  <c r="F1077" i="9"/>
  <c r="K1076" i="9"/>
  <c r="N1076" i="9" s="1"/>
  <c r="H1076" i="9"/>
  <c r="G1076" i="9"/>
  <c r="J1076" i="9" s="1"/>
  <c r="M1076" i="9" s="1"/>
  <c r="F1076" i="9"/>
  <c r="I1076" i="9" s="1"/>
  <c r="L1076" i="9" s="1"/>
  <c r="N1075" i="9"/>
  <c r="K1075" i="9"/>
  <c r="J1075" i="9"/>
  <c r="M1075" i="9" s="1"/>
  <c r="H1075" i="9"/>
  <c r="G1075" i="9"/>
  <c r="F1075" i="9"/>
  <c r="I1075" i="9" s="1"/>
  <c r="L1075" i="9" s="1"/>
  <c r="M1074" i="9"/>
  <c r="J1074" i="9"/>
  <c r="I1074" i="9"/>
  <c r="L1074" i="9" s="1"/>
  <c r="H1074" i="9"/>
  <c r="K1074" i="9" s="1"/>
  <c r="N1074" i="9" s="1"/>
  <c r="G1074" i="9"/>
  <c r="F1074" i="9"/>
  <c r="L1073" i="9"/>
  <c r="I1073" i="9"/>
  <c r="H1073" i="9"/>
  <c r="K1073" i="9" s="1"/>
  <c r="N1073" i="9" s="1"/>
  <c r="G1073" i="9"/>
  <c r="J1073" i="9" s="1"/>
  <c r="M1073" i="9" s="1"/>
  <c r="F1073" i="9"/>
  <c r="K1072" i="9"/>
  <c r="N1072" i="9" s="1"/>
  <c r="H1072" i="9"/>
  <c r="G1072" i="9"/>
  <c r="J1072" i="9" s="1"/>
  <c r="M1072" i="9" s="1"/>
  <c r="F1072" i="9"/>
  <c r="I1072" i="9" s="1"/>
  <c r="L1072" i="9" s="1"/>
  <c r="N1071" i="9"/>
  <c r="K1071" i="9"/>
  <c r="J1071" i="9"/>
  <c r="M1071" i="9" s="1"/>
  <c r="H1071" i="9"/>
  <c r="G1071" i="9"/>
  <c r="F1071" i="9"/>
  <c r="I1071" i="9" s="1"/>
  <c r="L1071" i="9" s="1"/>
  <c r="M1070" i="9"/>
  <c r="J1070" i="9"/>
  <c r="I1070" i="9"/>
  <c r="L1070" i="9" s="1"/>
  <c r="H1070" i="9"/>
  <c r="K1070" i="9" s="1"/>
  <c r="N1070" i="9" s="1"/>
  <c r="G1070" i="9"/>
  <c r="F1070" i="9"/>
  <c r="L1069" i="9"/>
  <c r="I1069" i="9"/>
  <c r="H1069" i="9"/>
  <c r="K1069" i="9" s="1"/>
  <c r="N1069" i="9" s="1"/>
  <c r="G1069" i="9"/>
  <c r="J1069" i="9" s="1"/>
  <c r="M1069" i="9" s="1"/>
  <c r="F1069" i="9"/>
  <c r="K1068" i="9"/>
  <c r="N1068" i="9" s="1"/>
  <c r="H1068" i="9"/>
  <c r="G1068" i="9"/>
  <c r="J1068" i="9" s="1"/>
  <c r="M1068" i="9" s="1"/>
  <c r="F1068" i="9"/>
  <c r="I1068" i="9" s="1"/>
  <c r="L1068" i="9" s="1"/>
  <c r="N1067" i="9"/>
  <c r="K1067" i="9"/>
  <c r="J1067" i="9"/>
  <c r="M1067" i="9" s="1"/>
  <c r="H1067" i="9"/>
  <c r="G1067" i="9"/>
  <c r="F1067" i="9"/>
  <c r="I1067" i="9" s="1"/>
  <c r="L1067" i="9" s="1"/>
  <c r="M1066" i="9"/>
  <c r="J1066" i="9"/>
  <c r="I1066" i="9"/>
  <c r="L1066" i="9" s="1"/>
  <c r="H1066" i="9"/>
  <c r="K1066" i="9" s="1"/>
  <c r="N1066" i="9" s="1"/>
  <c r="G1066" i="9"/>
  <c r="F1066" i="9"/>
  <c r="L1065" i="9"/>
  <c r="I1065" i="9"/>
  <c r="H1065" i="9"/>
  <c r="K1065" i="9" s="1"/>
  <c r="N1065" i="9" s="1"/>
  <c r="G1065" i="9"/>
  <c r="J1065" i="9" s="1"/>
  <c r="M1065" i="9" s="1"/>
  <c r="F1065" i="9"/>
  <c r="K1064" i="9"/>
  <c r="N1064" i="9" s="1"/>
  <c r="H1064" i="9"/>
  <c r="G1064" i="9"/>
  <c r="J1064" i="9" s="1"/>
  <c r="M1064" i="9" s="1"/>
  <c r="F1064" i="9"/>
  <c r="I1064" i="9" s="1"/>
  <c r="L1064" i="9" s="1"/>
  <c r="N1063" i="9"/>
  <c r="K1063" i="9"/>
  <c r="J1063" i="9"/>
  <c r="M1063" i="9" s="1"/>
  <c r="H1063" i="9"/>
  <c r="G1063" i="9"/>
  <c r="F1063" i="9"/>
  <c r="I1063" i="9" s="1"/>
  <c r="L1063" i="9" s="1"/>
  <c r="M1062" i="9"/>
  <c r="J1062" i="9"/>
  <c r="I1062" i="9"/>
  <c r="L1062" i="9" s="1"/>
  <c r="H1062" i="9"/>
  <c r="K1062" i="9" s="1"/>
  <c r="N1062" i="9" s="1"/>
  <c r="G1062" i="9"/>
  <c r="F1062" i="9"/>
  <c r="L1061" i="9"/>
  <c r="I1061" i="9"/>
  <c r="H1061" i="9"/>
  <c r="K1061" i="9" s="1"/>
  <c r="N1061" i="9" s="1"/>
  <c r="G1061" i="9"/>
  <c r="J1061" i="9" s="1"/>
  <c r="M1061" i="9" s="1"/>
  <c r="F1061" i="9"/>
  <c r="K1060" i="9"/>
  <c r="N1060" i="9" s="1"/>
  <c r="H1060" i="9"/>
  <c r="G1060" i="9"/>
  <c r="J1060" i="9" s="1"/>
  <c r="M1060" i="9" s="1"/>
  <c r="F1060" i="9"/>
  <c r="I1060" i="9" s="1"/>
  <c r="L1060" i="9" s="1"/>
  <c r="N1059" i="9"/>
  <c r="K1059" i="9"/>
  <c r="J1059" i="9"/>
  <c r="M1059" i="9" s="1"/>
  <c r="H1059" i="9"/>
  <c r="G1059" i="9"/>
  <c r="F1059" i="9"/>
  <c r="I1059" i="9" s="1"/>
  <c r="L1059" i="9" s="1"/>
  <c r="M1058" i="9"/>
  <c r="J1058" i="9"/>
  <c r="I1058" i="9"/>
  <c r="L1058" i="9" s="1"/>
  <c r="H1058" i="9"/>
  <c r="K1058" i="9" s="1"/>
  <c r="N1058" i="9" s="1"/>
  <c r="G1058" i="9"/>
  <c r="F1058" i="9"/>
  <c r="L1057" i="9"/>
  <c r="I1057" i="9"/>
  <c r="H1057" i="9"/>
  <c r="K1057" i="9" s="1"/>
  <c r="N1057" i="9" s="1"/>
  <c r="G1057" i="9"/>
  <c r="J1057" i="9" s="1"/>
  <c r="M1057" i="9" s="1"/>
  <c r="F1057" i="9"/>
  <c r="K1056" i="9"/>
  <c r="N1056" i="9" s="1"/>
  <c r="H1056" i="9"/>
  <c r="G1056" i="9"/>
  <c r="J1056" i="9" s="1"/>
  <c r="M1056" i="9" s="1"/>
  <c r="F1056" i="9"/>
  <c r="I1056" i="9" s="1"/>
  <c r="L1056" i="9" s="1"/>
  <c r="N1055" i="9"/>
  <c r="K1055" i="9"/>
  <c r="J1055" i="9"/>
  <c r="M1055" i="9" s="1"/>
  <c r="H1055" i="9"/>
  <c r="G1055" i="9"/>
  <c r="F1055" i="9"/>
  <c r="I1055" i="9" s="1"/>
  <c r="L1055" i="9" s="1"/>
  <c r="M1054" i="9"/>
  <c r="J1054" i="9"/>
  <c r="I1054" i="9"/>
  <c r="L1054" i="9" s="1"/>
  <c r="H1054" i="9"/>
  <c r="K1054" i="9" s="1"/>
  <c r="N1054" i="9" s="1"/>
  <c r="G1054" i="9"/>
  <c r="F1054" i="9"/>
  <c r="L1053" i="9"/>
  <c r="I1053" i="9"/>
  <c r="H1053" i="9"/>
  <c r="K1053" i="9" s="1"/>
  <c r="N1053" i="9" s="1"/>
  <c r="G1053" i="9"/>
  <c r="J1053" i="9" s="1"/>
  <c r="M1053" i="9" s="1"/>
  <c r="F1053" i="9"/>
  <c r="K1052" i="9"/>
  <c r="N1052" i="9" s="1"/>
  <c r="H1052" i="9"/>
  <c r="G1052" i="9"/>
  <c r="J1052" i="9" s="1"/>
  <c r="M1052" i="9" s="1"/>
  <c r="F1052" i="9"/>
  <c r="I1052" i="9" s="1"/>
  <c r="L1052" i="9" s="1"/>
  <c r="N1051" i="9"/>
  <c r="K1051" i="9"/>
  <c r="J1051" i="9"/>
  <c r="M1051" i="9" s="1"/>
  <c r="H1051" i="9"/>
  <c r="G1051" i="9"/>
  <c r="F1051" i="9"/>
  <c r="I1051" i="9" s="1"/>
  <c r="L1051" i="9" s="1"/>
  <c r="M1050" i="9"/>
  <c r="J1050" i="9"/>
  <c r="I1050" i="9"/>
  <c r="L1050" i="9" s="1"/>
  <c r="H1050" i="9"/>
  <c r="K1050" i="9" s="1"/>
  <c r="N1050" i="9" s="1"/>
  <c r="G1050" i="9"/>
  <c r="F1050" i="9"/>
  <c r="L1049" i="9"/>
  <c r="I1049" i="9"/>
  <c r="H1049" i="9"/>
  <c r="K1049" i="9" s="1"/>
  <c r="N1049" i="9" s="1"/>
  <c r="G1049" i="9"/>
  <c r="J1049" i="9" s="1"/>
  <c r="M1049" i="9" s="1"/>
  <c r="F1049" i="9"/>
  <c r="K1048" i="9"/>
  <c r="N1048" i="9" s="1"/>
  <c r="H1048" i="9"/>
  <c r="G1048" i="9"/>
  <c r="J1048" i="9" s="1"/>
  <c r="M1048" i="9" s="1"/>
  <c r="F1048" i="9"/>
  <c r="I1048" i="9" s="1"/>
  <c r="L1048" i="9" s="1"/>
  <c r="N1047" i="9"/>
  <c r="K1047" i="9"/>
  <c r="J1047" i="9"/>
  <c r="M1047" i="9" s="1"/>
  <c r="H1047" i="9"/>
  <c r="G1047" i="9"/>
  <c r="F1047" i="9"/>
  <c r="I1047" i="9" s="1"/>
  <c r="L1047" i="9" s="1"/>
  <c r="M1046" i="9"/>
  <c r="J1046" i="9"/>
  <c r="I1046" i="9"/>
  <c r="L1046" i="9" s="1"/>
  <c r="H1046" i="9"/>
  <c r="K1046" i="9" s="1"/>
  <c r="N1046" i="9" s="1"/>
  <c r="G1046" i="9"/>
  <c r="F1046" i="9"/>
  <c r="L1045" i="9"/>
  <c r="I1045" i="9"/>
  <c r="H1045" i="9"/>
  <c r="K1045" i="9" s="1"/>
  <c r="N1045" i="9" s="1"/>
  <c r="G1045" i="9"/>
  <c r="J1045" i="9" s="1"/>
  <c r="M1045" i="9" s="1"/>
  <c r="F1045" i="9"/>
  <c r="K1044" i="9"/>
  <c r="N1044" i="9" s="1"/>
  <c r="H1044" i="9"/>
  <c r="G1044" i="9"/>
  <c r="J1044" i="9" s="1"/>
  <c r="M1044" i="9" s="1"/>
  <c r="F1044" i="9"/>
  <c r="I1044" i="9" s="1"/>
  <c r="L1044" i="9" s="1"/>
  <c r="N1043" i="9"/>
  <c r="K1043" i="9"/>
  <c r="J1043" i="9"/>
  <c r="M1043" i="9" s="1"/>
  <c r="H1043" i="9"/>
  <c r="G1043" i="9"/>
  <c r="F1043" i="9"/>
  <c r="I1043" i="9" s="1"/>
  <c r="L1043" i="9" s="1"/>
  <c r="M1042" i="9"/>
  <c r="J1042" i="9"/>
  <c r="I1042" i="9"/>
  <c r="L1042" i="9" s="1"/>
  <c r="H1042" i="9"/>
  <c r="K1042" i="9" s="1"/>
  <c r="N1042" i="9" s="1"/>
  <c r="G1042" i="9"/>
  <c r="F1042" i="9"/>
  <c r="L1041" i="9"/>
  <c r="I1041" i="9"/>
  <c r="H1041" i="9"/>
  <c r="K1041" i="9" s="1"/>
  <c r="N1041" i="9" s="1"/>
  <c r="G1041" i="9"/>
  <c r="J1041" i="9" s="1"/>
  <c r="M1041" i="9" s="1"/>
  <c r="F1041" i="9"/>
  <c r="K1040" i="9"/>
  <c r="N1040" i="9" s="1"/>
  <c r="H1040" i="9"/>
  <c r="G1040" i="9"/>
  <c r="J1040" i="9" s="1"/>
  <c r="M1040" i="9" s="1"/>
  <c r="F1040" i="9"/>
  <c r="I1040" i="9" s="1"/>
  <c r="L1040" i="9" s="1"/>
  <c r="N1039" i="9"/>
  <c r="K1039" i="9"/>
  <c r="J1039" i="9"/>
  <c r="M1039" i="9" s="1"/>
  <c r="H1039" i="9"/>
  <c r="G1039" i="9"/>
  <c r="F1039" i="9"/>
  <c r="I1039" i="9" s="1"/>
  <c r="L1039" i="9" s="1"/>
  <c r="N1038" i="9"/>
  <c r="M1038" i="9"/>
  <c r="K1038" i="9"/>
  <c r="J1038" i="9"/>
  <c r="I1038" i="9"/>
  <c r="L1038" i="9" s="1"/>
  <c r="H1038" i="9"/>
  <c r="G1038" i="9"/>
  <c r="F1038" i="9"/>
  <c r="L1037" i="9"/>
  <c r="I1037" i="9"/>
  <c r="H1037" i="9"/>
  <c r="K1037" i="9" s="1"/>
  <c r="N1037" i="9" s="1"/>
  <c r="G1037" i="9"/>
  <c r="J1037" i="9" s="1"/>
  <c r="M1037" i="9" s="1"/>
  <c r="F1037" i="9"/>
  <c r="K1036" i="9"/>
  <c r="N1036" i="9" s="1"/>
  <c r="H1036" i="9"/>
  <c r="G1036" i="9"/>
  <c r="J1036" i="9" s="1"/>
  <c r="M1036" i="9" s="1"/>
  <c r="F1036" i="9"/>
  <c r="I1036" i="9" s="1"/>
  <c r="L1036" i="9" s="1"/>
  <c r="N1035" i="9"/>
  <c r="K1035" i="9"/>
  <c r="J1035" i="9"/>
  <c r="M1035" i="9" s="1"/>
  <c r="H1035" i="9"/>
  <c r="G1035" i="9"/>
  <c r="F1035" i="9"/>
  <c r="I1035" i="9" s="1"/>
  <c r="L1035" i="9" s="1"/>
  <c r="M1034" i="9"/>
  <c r="J1034" i="9"/>
  <c r="I1034" i="9"/>
  <c r="L1034" i="9" s="1"/>
  <c r="H1034" i="9"/>
  <c r="K1034" i="9" s="1"/>
  <c r="N1034" i="9" s="1"/>
  <c r="G1034" i="9"/>
  <c r="F1034" i="9"/>
  <c r="L1033" i="9"/>
  <c r="I1033" i="9"/>
  <c r="H1033" i="9"/>
  <c r="K1033" i="9" s="1"/>
  <c r="N1033" i="9" s="1"/>
  <c r="G1033" i="9"/>
  <c r="J1033" i="9" s="1"/>
  <c r="M1033" i="9" s="1"/>
  <c r="F1033" i="9"/>
  <c r="K1032" i="9"/>
  <c r="N1032" i="9" s="1"/>
  <c r="H1032" i="9"/>
  <c r="G1032" i="9"/>
  <c r="J1032" i="9" s="1"/>
  <c r="M1032" i="9" s="1"/>
  <c r="F1032" i="9"/>
  <c r="I1032" i="9" s="1"/>
  <c r="L1032" i="9" s="1"/>
  <c r="N1031" i="9"/>
  <c r="K1031" i="9"/>
  <c r="J1031" i="9"/>
  <c r="M1031" i="9" s="1"/>
  <c r="H1031" i="9"/>
  <c r="G1031" i="9"/>
  <c r="F1031" i="9"/>
  <c r="I1031" i="9" s="1"/>
  <c r="L1031" i="9" s="1"/>
  <c r="M1030" i="9"/>
  <c r="J1030" i="9"/>
  <c r="I1030" i="9"/>
  <c r="L1030" i="9" s="1"/>
  <c r="H1030" i="9"/>
  <c r="K1030" i="9" s="1"/>
  <c r="N1030" i="9" s="1"/>
  <c r="G1030" i="9"/>
  <c r="F1030" i="9"/>
  <c r="L1029" i="9"/>
  <c r="I1029" i="9"/>
  <c r="H1029" i="9"/>
  <c r="K1029" i="9" s="1"/>
  <c r="N1029" i="9" s="1"/>
  <c r="G1029" i="9"/>
  <c r="J1029" i="9" s="1"/>
  <c r="M1029" i="9" s="1"/>
  <c r="F1029" i="9"/>
  <c r="K1028" i="9"/>
  <c r="N1028" i="9" s="1"/>
  <c r="H1028" i="9"/>
  <c r="G1028" i="9"/>
  <c r="J1028" i="9" s="1"/>
  <c r="M1028" i="9" s="1"/>
  <c r="F1028" i="9"/>
  <c r="I1028" i="9" s="1"/>
  <c r="L1028" i="9" s="1"/>
  <c r="N1027" i="9"/>
  <c r="K1027" i="9"/>
  <c r="J1027" i="9"/>
  <c r="M1027" i="9" s="1"/>
  <c r="H1027" i="9"/>
  <c r="G1027" i="9"/>
  <c r="F1027" i="9"/>
  <c r="I1027" i="9" s="1"/>
  <c r="L1027" i="9" s="1"/>
  <c r="M1026" i="9"/>
  <c r="J1026" i="9"/>
  <c r="I1026" i="9"/>
  <c r="L1026" i="9" s="1"/>
  <c r="H1026" i="9"/>
  <c r="K1026" i="9" s="1"/>
  <c r="N1026" i="9" s="1"/>
  <c r="G1026" i="9"/>
  <c r="F1026" i="9"/>
  <c r="L1025" i="9"/>
  <c r="I1025" i="9"/>
  <c r="H1025" i="9"/>
  <c r="K1025" i="9" s="1"/>
  <c r="N1025" i="9" s="1"/>
  <c r="G1025" i="9"/>
  <c r="J1025" i="9" s="1"/>
  <c r="M1025" i="9" s="1"/>
  <c r="F1025" i="9"/>
  <c r="K1024" i="9"/>
  <c r="N1024" i="9" s="1"/>
  <c r="H1024" i="9"/>
  <c r="G1024" i="9"/>
  <c r="J1024" i="9" s="1"/>
  <c r="M1024" i="9" s="1"/>
  <c r="F1024" i="9"/>
  <c r="I1024" i="9" s="1"/>
  <c r="L1024" i="9" s="1"/>
  <c r="N1023" i="9"/>
  <c r="K1023" i="9"/>
  <c r="J1023" i="9"/>
  <c r="M1023" i="9" s="1"/>
  <c r="H1023" i="9"/>
  <c r="G1023" i="9"/>
  <c r="F1023" i="9"/>
  <c r="I1023" i="9" s="1"/>
  <c r="L1023" i="9" s="1"/>
  <c r="M1022" i="9"/>
  <c r="J1022" i="9"/>
  <c r="I1022" i="9"/>
  <c r="L1022" i="9" s="1"/>
  <c r="H1022" i="9"/>
  <c r="K1022" i="9" s="1"/>
  <c r="N1022" i="9" s="1"/>
  <c r="G1022" i="9"/>
  <c r="F1022" i="9"/>
  <c r="L1021" i="9"/>
  <c r="I1021" i="9"/>
  <c r="H1021" i="9"/>
  <c r="K1021" i="9" s="1"/>
  <c r="N1021" i="9" s="1"/>
  <c r="G1021" i="9"/>
  <c r="J1021" i="9" s="1"/>
  <c r="M1021" i="9" s="1"/>
  <c r="F1021" i="9"/>
  <c r="K1020" i="9"/>
  <c r="N1020" i="9" s="1"/>
  <c r="H1020" i="9"/>
  <c r="G1020" i="9"/>
  <c r="J1020" i="9" s="1"/>
  <c r="M1020" i="9" s="1"/>
  <c r="F1020" i="9"/>
  <c r="I1020" i="9" s="1"/>
  <c r="L1020" i="9" s="1"/>
  <c r="N1019" i="9"/>
  <c r="K1019" i="9"/>
  <c r="J1019" i="9"/>
  <c r="M1019" i="9" s="1"/>
  <c r="H1019" i="9"/>
  <c r="G1019" i="9"/>
  <c r="F1019" i="9"/>
  <c r="I1019" i="9" s="1"/>
  <c r="L1019" i="9" s="1"/>
  <c r="M1018" i="9"/>
  <c r="J1018" i="9"/>
  <c r="I1018" i="9"/>
  <c r="L1018" i="9" s="1"/>
  <c r="H1018" i="9"/>
  <c r="K1018" i="9" s="1"/>
  <c r="N1018" i="9" s="1"/>
  <c r="G1018" i="9"/>
  <c r="F1018" i="9"/>
  <c r="L1017" i="9"/>
  <c r="I1017" i="9"/>
  <c r="H1017" i="9"/>
  <c r="K1017" i="9" s="1"/>
  <c r="N1017" i="9" s="1"/>
  <c r="G1017" i="9"/>
  <c r="J1017" i="9" s="1"/>
  <c r="M1017" i="9" s="1"/>
  <c r="F1017" i="9"/>
  <c r="K1016" i="9"/>
  <c r="N1016" i="9" s="1"/>
  <c r="H1016" i="9"/>
  <c r="G1016" i="9"/>
  <c r="J1016" i="9" s="1"/>
  <c r="M1016" i="9" s="1"/>
  <c r="F1016" i="9"/>
  <c r="I1016" i="9" s="1"/>
  <c r="L1016" i="9" s="1"/>
  <c r="N1015" i="9"/>
  <c r="K1015" i="9"/>
  <c r="J1015" i="9"/>
  <c r="M1015" i="9" s="1"/>
  <c r="H1015" i="9"/>
  <c r="G1015" i="9"/>
  <c r="F1015" i="9"/>
  <c r="I1015" i="9" s="1"/>
  <c r="L1015" i="9" s="1"/>
  <c r="M1014" i="9"/>
  <c r="J1014" i="9"/>
  <c r="I1014" i="9"/>
  <c r="L1014" i="9" s="1"/>
  <c r="H1014" i="9"/>
  <c r="K1014" i="9" s="1"/>
  <c r="N1014" i="9" s="1"/>
  <c r="G1014" i="9"/>
  <c r="F1014" i="9"/>
  <c r="L1013" i="9"/>
  <c r="I1013" i="9"/>
  <c r="H1013" i="9"/>
  <c r="K1013" i="9" s="1"/>
  <c r="N1013" i="9" s="1"/>
  <c r="G1013" i="9"/>
  <c r="J1013" i="9" s="1"/>
  <c r="M1013" i="9" s="1"/>
  <c r="F1013" i="9"/>
  <c r="K1012" i="9"/>
  <c r="N1012" i="9" s="1"/>
  <c r="H1012" i="9"/>
  <c r="G1012" i="9"/>
  <c r="J1012" i="9" s="1"/>
  <c r="M1012" i="9" s="1"/>
  <c r="F1012" i="9"/>
  <c r="I1012" i="9" s="1"/>
  <c r="L1012" i="9" s="1"/>
  <c r="N1011" i="9"/>
  <c r="K1011" i="9"/>
  <c r="J1011" i="9"/>
  <c r="M1011" i="9" s="1"/>
  <c r="H1011" i="9"/>
  <c r="G1011" i="9"/>
  <c r="F1011" i="9"/>
  <c r="I1011" i="9" s="1"/>
  <c r="L1011" i="9" s="1"/>
  <c r="M1010" i="9"/>
  <c r="J1010" i="9"/>
  <c r="I1010" i="9"/>
  <c r="L1010" i="9" s="1"/>
  <c r="H1010" i="9"/>
  <c r="K1010" i="9" s="1"/>
  <c r="N1010" i="9" s="1"/>
  <c r="G1010" i="9"/>
  <c r="F1010" i="9"/>
  <c r="L1009" i="9"/>
  <c r="I1009" i="9"/>
  <c r="H1009" i="9"/>
  <c r="K1009" i="9" s="1"/>
  <c r="N1009" i="9" s="1"/>
  <c r="G1009" i="9"/>
  <c r="J1009" i="9" s="1"/>
  <c r="M1009" i="9" s="1"/>
  <c r="F1009" i="9"/>
  <c r="K1008" i="9"/>
  <c r="N1008" i="9" s="1"/>
  <c r="H1008" i="9"/>
  <c r="G1008" i="9"/>
  <c r="J1008" i="9" s="1"/>
  <c r="M1008" i="9" s="1"/>
  <c r="F1008" i="9"/>
  <c r="I1008" i="9" s="1"/>
  <c r="L1008" i="9" s="1"/>
  <c r="N1007" i="9"/>
  <c r="K1007" i="9"/>
  <c r="J1007" i="9"/>
  <c r="M1007" i="9" s="1"/>
  <c r="H1007" i="9"/>
  <c r="G1007" i="9"/>
  <c r="F1007" i="9"/>
  <c r="I1007" i="9" s="1"/>
  <c r="L1007" i="9" s="1"/>
  <c r="M1006" i="9"/>
  <c r="J1006" i="9"/>
  <c r="I1006" i="9"/>
  <c r="L1006" i="9" s="1"/>
  <c r="H1006" i="9"/>
  <c r="K1006" i="9" s="1"/>
  <c r="N1006" i="9" s="1"/>
  <c r="G1006" i="9"/>
  <c r="F1006" i="9"/>
  <c r="L1005" i="9"/>
  <c r="I1005" i="9"/>
  <c r="H1005" i="9"/>
  <c r="K1005" i="9" s="1"/>
  <c r="N1005" i="9" s="1"/>
  <c r="G1005" i="9"/>
  <c r="J1005" i="9" s="1"/>
  <c r="M1005" i="9" s="1"/>
  <c r="F1005" i="9"/>
  <c r="K1004" i="9"/>
  <c r="N1004" i="9" s="1"/>
  <c r="H1004" i="9"/>
  <c r="G1004" i="9"/>
  <c r="J1004" i="9" s="1"/>
  <c r="M1004" i="9" s="1"/>
  <c r="F1004" i="9"/>
  <c r="I1004" i="9" s="1"/>
  <c r="L1004" i="9" s="1"/>
  <c r="N1003" i="9"/>
  <c r="K1003" i="9"/>
  <c r="J1003" i="9"/>
  <c r="M1003" i="9" s="1"/>
  <c r="H1003" i="9"/>
  <c r="G1003" i="9"/>
  <c r="F1003" i="9"/>
  <c r="I1003" i="9" s="1"/>
  <c r="L1003" i="9" s="1"/>
  <c r="M1002" i="9"/>
  <c r="J1002" i="9"/>
  <c r="I1002" i="9"/>
  <c r="L1002" i="9" s="1"/>
  <c r="H1002" i="9"/>
  <c r="K1002" i="9" s="1"/>
  <c r="N1002" i="9" s="1"/>
  <c r="G1002" i="9"/>
  <c r="F1002" i="9"/>
  <c r="L1001" i="9"/>
  <c r="I1001" i="9"/>
  <c r="H1001" i="9"/>
  <c r="K1001" i="9" s="1"/>
  <c r="N1001" i="9" s="1"/>
  <c r="G1001" i="9"/>
  <c r="J1001" i="9" s="1"/>
  <c r="M1001" i="9" s="1"/>
  <c r="F1001" i="9"/>
  <c r="K1000" i="9"/>
  <c r="N1000" i="9" s="1"/>
  <c r="H1000" i="9"/>
  <c r="G1000" i="9"/>
  <c r="J1000" i="9" s="1"/>
  <c r="M1000" i="9" s="1"/>
  <c r="F1000" i="9"/>
  <c r="I1000" i="9" s="1"/>
  <c r="L1000" i="9" s="1"/>
  <c r="N999" i="9"/>
  <c r="K999" i="9"/>
  <c r="J999" i="9"/>
  <c r="M999" i="9" s="1"/>
  <c r="H999" i="9"/>
  <c r="G999" i="9"/>
  <c r="F999" i="9"/>
  <c r="I999" i="9" s="1"/>
  <c r="L999" i="9" s="1"/>
  <c r="M998" i="9"/>
  <c r="J998" i="9"/>
  <c r="I998" i="9"/>
  <c r="L998" i="9" s="1"/>
  <c r="H998" i="9"/>
  <c r="K998" i="9" s="1"/>
  <c r="N998" i="9" s="1"/>
  <c r="G998" i="9"/>
  <c r="F998" i="9"/>
  <c r="L997" i="9"/>
  <c r="I997" i="9"/>
  <c r="H997" i="9"/>
  <c r="K997" i="9" s="1"/>
  <c r="N997" i="9" s="1"/>
  <c r="G997" i="9"/>
  <c r="J997" i="9" s="1"/>
  <c r="M997" i="9" s="1"/>
  <c r="F997" i="9"/>
  <c r="K996" i="9"/>
  <c r="N996" i="9" s="1"/>
  <c r="H996" i="9"/>
  <c r="G996" i="9"/>
  <c r="J996" i="9" s="1"/>
  <c r="M996" i="9" s="1"/>
  <c r="F996" i="9"/>
  <c r="I996" i="9" s="1"/>
  <c r="L996" i="9" s="1"/>
  <c r="N995" i="9"/>
  <c r="K995" i="9"/>
  <c r="J995" i="9"/>
  <c r="M995" i="9" s="1"/>
  <c r="H995" i="9"/>
  <c r="G995" i="9"/>
  <c r="F995" i="9"/>
  <c r="I995" i="9" s="1"/>
  <c r="L995" i="9" s="1"/>
  <c r="M994" i="9"/>
  <c r="J994" i="9"/>
  <c r="I994" i="9"/>
  <c r="L994" i="9" s="1"/>
  <c r="H994" i="9"/>
  <c r="K994" i="9" s="1"/>
  <c r="N994" i="9" s="1"/>
  <c r="G994" i="9"/>
  <c r="F994" i="9"/>
  <c r="L993" i="9"/>
  <c r="I993" i="9"/>
  <c r="H993" i="9"/>
  <c r="K993" i="9" s="1"/>
  <c r="N993" i="9" s="1"/>
  <c r="G993" i="9"/>
  <c r="J993" i="9" s="1"/>
  <c r="M993" i="9" s="1"/>
  <c r="F993" i="9"/>
  <c r="K992" i="9"/>
  <c r="N992" i="9" s="1"/>
  <c r="H992" i="9"/>
  <c r="G992" i="9"/>
  <c r="J992" i="9" s="1"/>
  <c r="M992" i="9" s="1"/>
  <c r="F992" i="9"/>
  <c r="I992" i="9" s="1"/>
  <c r="L992" i="9" s="1"/>
  <c r="N991" i="9"/>
  <c r="K991" i="9"/>
  <c r="J991" i="9"/>
  <c r="M991" i="9" s="1"/>
  <c r="H991" i="9"/>
  <c r="G991" i="9"/>
  <c r="F991" i="9"/>
  <c r="I991" i="9" s="1"/>
  <c r="L991" i="9" s="1"/>
  <c r="M990" i="9"/>
  <c r="J990" i="9"/>
  <c r="I990" i="9"/>
  <c r="L990" i="9" s="1"/>
  <c r="H990" i="9"/>
  <c r="K990" i="9" s="1"/>
  <c r="N990" i="9" s="1"/>
  <c r="G990" i="9"/>
  <c r="F990" i="9"/>
  <c r="L989" i="9"/>
  <c r="I989" i="9"/>
  <c r="H989" i="9"/>
  <c r="K989" i="9" s="1"/>
  <c r="N989" i="9" s="1"/>
  <c r="G989" i="9"/>
  <c r="J989" i="9" s="1"/>
  <c r="M989" i="9" s="1"/>
  <c r="F989" i="9"/>
  <c r="K988" i="9"/>
  <c r="N988" i="9" s="1"/>
  <c r="H988" i="9"/>
  <c r="G988" i="9"/>
  <c r="J988" i="9" s="1"/>
  <c r="M988" i="9" s="1"/>
  <c r="F988" i="9"/>
  <c r="I988" i="9" s="1"/>
  <c r="L988" i="9" s="1"/>
  <c r="N987" i="9"/>
  <c r="K987" i="9"/>
  <c r="J987" i="9"/>
  <c r="M987" i="9" s="1"/>
  <c r="H987" i="9"/>
  <c r="G987" i="9"/>
  <c r="F987" i="9"/>
  <c r="I987" i="9" s="1"/>
  <c r="L987" i="9" s="1"/>
  <c r="M986" i="9"/>
  <c r="J986" i="9"/>
  <c r="I986" i="9"/>
  <c r="L986" i="9" s="1"/>
  <c r="H986" i="9"/>
  <c r="K986" i="9" s="1"/>
  <c r="N986" i="9" s="1"/>
  <c r="G986" i="9"/>
  <c r="F986" i="9"/>
  <c r="L985" i="9"/>
  <c r="I985" i="9"/>
  <c r="H985" i="9"/>
  <c r="K985" i="9" s="1"/>
  <c r="N985" i="9" s="1"/>
  <c r="G985" i="9"/>
  <c r="J985" i="9" s="1"/>
  <c r="M985" i="9" s="1"/>
  <c r="F985" i="9"/>
  <c r="K984" i="9"/>
  <c r="N984" i="9" s="1"/>
  <c r="H984" i="9"/>
  <c r="G984" i="9"/>
  <c r="J984" i="9" s="1"/>
  <c r="M984" i="9" s="1"/>
  <c r="F984" i="9"/>
  <c r="I984" i="9" s="1"/>
  <c r="L984" i="9" s="1"/>
  <c r="N983" i="9"/>
  <c r="K983" i="9"/>
  <c r="J983" i="9"/>
  <c r="M983" i="9" s="1"/>
  <c r="H983" i="9"/>
  <c r="G983" i="9"/>
  <c r="F983" i="9"/>
  <c r="I983" i="9" s="1"/>
  <c r="L983" i="9" s="1"/>
  <c r="M982" i="9"/>
  <c r="J982" i="9"/>
  <c r="I982" i="9"/>
  <c r="L982" i="9" s="1"/>
  <c r="H982" i="9"/>
  <c r="K982" i="9" s="1"/>
  <c r="N982" i="9" s="1"/>
  <c r="G982" i="9"/>
  <c r="F982" i="9"/>
  <c r="L981" i="9"/>
  <c r="I981" i="9"/>
  <c r="H981" i="9"/>
  <c r="K981" i="9" s="1"/>
  <c r="N981" i="9" s="1"/>
  <c r="G981" i="9"/>
  <c r="J981" i="9" s="1"/>
  <c r="M981" i="9" s="1"/>
  <c r="F981" i="9"/>
  <c r="K980" i="9"/>
  <c r="N980" i="9" s="1"/>
  <c r="H980" i="9"/>
  <c r="G980" i="9"/>
  <c r="J980" i="9" s="1"/>
  <c r="M980" i="9" s="1"/>
  <c r="F980" i="9"/>
  <c r="I980" i="9" s="1"/>
  <c r="L980" i="9" s="1"/>
  <c r="N979" i="9"/>
  <c r="K979" i="9"/>
  <c r="J979" i="9"/>
  <c r="M979" i="9" s="1"/>
  <c r="H979" i="9"/>
  <c r="G979" i="9"/>
  <c r="F979" i="9"/>
  <c r="I979" i="9" s="1"/>
  <c r="L979" i="9" s="1"/>
  <c r="M978" i="9"/>
  <c r="J978" i="9"/>
  <c r="I978" i="9"/>
  <c r="L978" i="9" s="1"/>
  <c r="H978" i="9"/>
  <c r="K978" i="9" s="1"/>
  <c r="N978" i="9" s="1"/>
  <c r="G978" i="9"/>
  <c r="F978" i="9"/>
  <c r="L977" i="9"/>
  <c r="I977" i="9"/>
  <c r="H977" i="9"/>
  <c r="K977" i="9" s="1"/>
  <c r="N977" i="9" s="1"/>
  <c r="G977" i="9"/>
  <c r="J977" i="9" s="1"/>
  <c r="M977" i="9" s="1"/>
  <c r="F977" i="9"/>
  <c r="L976" i="9"/>
  <c r="K976" i="9"/>
  <c r="N976" i="9" s="1"/>
  <c r="I976" i="9"/>
  <c r="H976" i="9"/>
  <c r="G976" i="9"/>
  <c r="J976" i="9" s="1"/>
  <c r="M976" i="9" s="1"/>
  <c r="F976" i="9"/>
  <c r="N975" i="9"/>
  <c r="K975" i="9"/>
  <c r="J975" i="9"/>
  <c r="M975" i="9" s="1"/>
  <c r="H975" i="9"/>
  <c r="G975" i="9"/>
  <c r="F975" i="9"/>
  <c r="I975" i="9" s="1"/>
  <c r="L975" i="9" s="1"/>
  <c r="N974" i="9"/>
  <c r="M974" i="9"/>
  <c r="K974" i="9"/>
  <c r="J974" i="9"/>
  <c r="I974" i="9"/>
  <c r="L974" i="9" s="1"/>
  <c r="H974" i="9"/>
  <c r="G974" i="9"/>
  <c r="F974" i="9"/>
  <c r="M973" i="9"/>
  <c r="L973" i="9"/>
  <c r="J973" i="9"/>
  <c r="I973" i="9"/>
  <c r="H973" i="9"/>
  <c r="K973" i="9" s="1"/>
  <c r="N973" i="9" s="1"/>
  <c r="G973" i="9"/>
  <c r="F973" i="9"/>
  <c r="L972" i="9"/>
  <c r="K972" i="9"/>
  <c r="N972" i="9" s="1"/>
  <c r="I972" i="9"/>
  <c r="H972" i="9"/>
  <c r="G972" i="9"/>
  <c r="J972" i="9" s="1"/>
  <c r="M972" i="9" s="1"/>
  <c r="F972" i="9"/>
  <c r="N971" i="9"/>
  <c r="K971" i="9"/>
  <c r="J971" i="9"/>
  <c r="M971" i="9" s="1"/>
  <c r="H971" i="9"/>
  <c r="G971" i="9"/>
  <c r="F971" i="9"/>
  <c r="I971" i="9" s="1"/>
  <c r="L971" i="9" s="1"/>
  <c r="N970" i="9"/>
  <c r="M970" i="9"/>
  <c r="K970" i="9"/>
  <c r="J970" i="9"/>
  <c r="I970" i="9"/>
  <c r="L970" i="9" s="1"/>
  <c r="H970" i="9"/>
  <c r="G970" i="9"/>
  <c r="F970" i="9"/>
  <c r="M969" i="9"/>
  <c r="L969" i="9"/>
  <c r="J969" i="9"/>
  <c r="I969" i="9"/>
  <c r="H969" i="9"/>
  <c r="K969" i="9" s="1"/>
  <c r="N969" i="9" s="1"/>
  <c r="G969" i="9"/>
  <c r="F969" i="9"/>
  <c r="L968" i="9"/>
  <c r="K968" i="9"/>
  <c r="N968" i="9" s="1"/>
  <c r="I968" i="9"/>
  <c r="H968" i="9"/>
  <c r="G968" i="9"/>
  <c r="J968" i="9" s="1"/>
  <c r="M968" i="9" s="1"/>
  <c r="F968" i="9"/>
  <c r="N967" i="9"/>
  <c r="K967" i="9"/>
  <c r="J967" i="9"/>
  <c r="M967" i="9" s="1"/>
  <c r="H967" i="9"/>
  <c r="G967" i="9"/>
  <c r="F967" i="9"/>
  <c r="I967" i="9" s="1"/>
  <c r="L967" i="9" s="1"/>
  <c r="N966" i="9"/>
  <c r="M966" i="9"/>
  <c r="K966" i="9"/>
  <c r="J966" i="9"/>
  <c r="I966" i="9"/>
  <c r="L966" i="9" s="1"/>
  <c r="H966" i="9"/>
  <c r="G966" i="9"/>
  <c r="F966" i="9"/>
  <c r="M965" i="9"/>
  <c r="L965" i="9"/>
  <c r="J965" i="9"/>
  <c r="I965" i="9"/>
  <c r="H965" i="9"/>
  <c r="K965" i="9" s="1"/>
  <c r="N965" i="9" s="1"/>
  <c r="G965" i="9"/>
  <c r="F965" i="9"/>
  <c r="L964" i="9"/>
  <c r="K964" i="9"/>
  <c r="N964" i="9" s="1"/>
  <c r="I964" i="9"/>
  <c r="H964" i="9"/>
  <c r="G964" i="9"/>
  <c r="J964" i="9" s="1"/>
  <c r="M964" i="9" s="1"/>
  <c r="F964" i="9"/>
  <c r="N963" i="9"/>
  <c r="K963" i="9"/>
  <c r="J963" i="9"/>
  <c r="M963" i="9" s="1"/>
  <c r="H963" i="9"/>
  <c r="G963" i="9"/>
  <c r="F963" i="9"/>
  <c r="I963" i="9" s="1"/>
  <c r="L963" i="9" s="1"/>
  <c r="N962" i="9"/>
  <c r="M962" i="9"/>
  <c r="K962" i="9"/>
  <c r="J962" i="9"/>
  <c r="I962" i="9"/>
  <c r="L962" i="9" s="1"/>
  <c r="H962" i="9"/>
  <c r="G962" i="9"/>
  <c r="F962" i="9"/>
  <c r="M961" i="9"/>
  <c r="L961" i="9"/>
  <c r="J961" i="9"/>
  <c r="I961" i="9"/>
  <c r="H961" i="9"/>
  <c r="K961" i="9" s="1"/>
  <c r="N961" i="9" s="1"/>
  <c r="G961" i="9"/>
  <c r="F961" i="9"/>
  <c r="L960" i="9"/>
  <c r="K960" i="9"/>
  <c r="N960" i="9" s="1"/>
  <c r="I960" i="9"/>
  <c r="H960" i="9"/>
  <c r="G960" i="9"/>
  <c r="J960" i="9" s="1"/>
  <c r="M960" i="9" s="1"/>
  <c r="F960" i="9"/>
  <c r="N959" i="9"/>
  <c r="K959" i="9"/>
  <c r="J959" i="9"/>
  <c r="M959" i="9" s="1"/>
  <c r="H959" i="9"/>
  <c r="G959" i="9"/>
  <c r="F959" i="9"/>
  <c r="I959" i="9" s="1"/>
  <c r="L959" i="9" s="1"/>
  <c r="M958" i="9"/>
  <c r="J958" i="9"/>
  <c r="I958" i="9"/>
  <c r="L958" i="9" s="1"/>
  <c r="H958" i="9"/>
  <c r="K958" i="9" s="1"/>
  <c r="N958" i="9" s="1"/>
  <c r="G958" i="9"/>
  <c r="F958" i="9"/>
  <c r="L957" i="9"/>
  <c r="I957" i="9"/>
  <c r="H957" i="9"/>
  <c r="K957" i="9" s="1"/>
  <c r="N957" i="9" s="1"/>
  <c r="G957" i="9"/>
  <c r="J957" i="9" s="1"/>
  <c r="M957" i="9" s="1"/>
  <c r="F957" i="9"/>
  <c r="K956" i="9"/>
  <c r="N956" i="9" s="1"/>
  <c r="H956" i="9"/>
  <c r="G956" i="9"/>
  <c r="J956" i="9" s="1"/>
  <c r="M956" i="9" s="1"/>
  <c r="F956" i="9"/>
  <c r="I956" i="9" s="1"/>
  <c r="L956" i="9" s="1"/>
  <c r="N955" i="9"/>
  <c r="K955" i="9"/>
  <c r="J955" i="9"/>
  <c r="M955" i="9" s="1"/>
  <c r="H955" i="9"/>
  <c r="G955" i="9"/>
  <c r="F955" i="9"/>
  <c r="I955" i="9" s="1"/>
  <c r="L955" i="9" s="1"/>
  <c r="M954" i="9"/>
  <c r="J954" i="9"/>
  <c r="I954" i="9"/>
  <c r="L954" i="9" s="1"/>
  <c r="H954" i="9"/>
  <c r="K954" i="9" s="1"/>
  <c r="N954" i="9" s="1"/>
  <c r="G954" i="9"/>
  <c r="F954" i="9"/>
  <c r="L953" i="9"/>
  <c r="I953" i="9"/>
  <c r="H953" i="9"/>
  <c r="K953" i="9" s="1"/>
  <c r="N953" i="9" s="1"/>
  <c r="G953" i="9"/>
  <c r="J953" i="9" s="1"/>
  <c r="M953" i="9" s="1"/>
  <c r="F953" i="9"/>
  <c r="K952" i="9"/>
  <c r="N952" i="9" s="1"/>
  <c r="H952" i="9"/>
  <c r="G952" i="9"/>
  <c r="J952" i="9" s="1"/>
  <c r="M952" i="9" s="1"/>
  <c r="F952" i="9"/>
  <c r="I952" i="9" s="1"/>
  <c r="L952" i="9" s="1"/>
  <c r="N951" i="9"/>
  <c r="K951" i="9"/>
  <c r="J951" i="9"/>
  <c r="M951" i="9" s="1"/>
  <c r="H951" i="9"/>
  <c r="G951" i="9"/>
  <c r="F951" i="9"/>
  <c r="I951" i="9" s="1"/>
  <c r="L951" i="9" s="1"/>
  <c r="M950" i="9"/>
  <c r="J950" i="9"/>
  <c r="I950" i="9"/>
  <c r="L950" i="9" s="1"/>
  <c r="H950" i="9"/>
  <c r="K950" i="9" s="1"/>
  <c r="N950" i="9" s="1"/>
  <c r="G950" i="9"/>
  <c r="F950" i="9"/>
  <c r="L949" i="9"/>
  <c r="I949" i="9"/>
  <c r="H949" i="9"/>
  <c r="K949" i="9" s="1"/>
  <c r="N949" i="9" s="1"/>
  <c r="G949" i="9"/>
  <c r="J949" i="9" s="1"/>
  <c r="M949" i="9" s="1"/>
  <c r="F949" i="9"/>
  <c r="K948" i="9"/>
  <c r="N948" i="9" s="1"/>
  <c r="H948" i="9"/>
  <c r="G948" i="9"/>
  <c r="J948" i="9" s="1"/>
  <c r="M948" i="9" s="1"/>
  <c r="F948" i="9"/>
  <c r="I948" i="9" s="1"/>
  <c r="L948" i="9" s="1"/>
  <c r="N947" i="9"/>
  <c r="K947" i="9"/>
  <c r="J947" i="9"/>
  <c r="M947" i="9" s="1"/>
  <c r="H947" i="9"/>
  <c r="G947" i="9"/>
  <c r="F947" i="9"/>
  <c r="I947" i="9" s="1"/>
  <c r="L947" i="9" s="1"/>
  <c r="M946" i="9"/>
  <c r="J946" i="9"/>
  <c r="I946" i="9"/>
  <c r="L946" i="9" s="1"/>
  <c r="H946" i="9"/>
  <c r="K946" i="9" s="1"/>
  <c r="N946" i="9" s="1"/>
  <c r="G946" i="9"/>
  <c r="F946" i="9"/>
  <c r="L945" i="9"/>
  <c r="I945" i="9"/>
  <c r="H945" i="9"/>
  <c r="K945" i="9" s="1"/>
  <c r="N945" i="9" s="1"/>
  <c r="G945" i="9"/>
  <c r="J945" i="9" s="1"/>
  <c r="M945" i="9" s="1"/>
  <c r="F945" i="9"/>
  <c r="K944" i="9"/>
  <c r="N944" i="9" s="1"/>
  <c r="H944" i="9"/>
  <c r="G944" i="9"/>
  <c r="J944" i="9" s="1"/>
  <c r="M944" i="9" s="1"/>
  <c r="F944" i="9"/>
  <c r="I944" i="9" s="1"/>
  <c r="L944" i="9" s="1"/>
  <c r="N943" i="9"/>
  <c r="K943" i="9"/>
  <c r="J943" i="9"/>
  <c r="M943" i="9" s="1"/>
  <c r="H943" i="9"/>
  <c r="G943" i="9"/>
  <c r="F943" i="9"/>
  <c r="I943" i="9" s="1"/>
  <c r="L943" i="9" s="1"/>
  <c r="M942" i="9"/>
  <c r="J942" i="9"/>
  <c r="H942" i="9"/>
  <c r="K942" i="9" s="1"/>
  <c r="N942" i="9" s="1"/>
  <c r="G942" i="9"/>
  <c r="F942" i="9"/>
  <c r="I942" i="9" s="1"/>
  <c r="L942" i="9" s="1"/>
  <c r="L941" i="9"/>
  <c r="I941" i="9"/>
  <c r="H941" i="9"/>
  <c r="K941" i="9" s="1"/>
  <c r="N941" i="9" s="1"/>
  <c r="G941" i="9"/>
  <c r="J941" i="9" s="1"/>
  <c r="M941" i="9" s="1"/>
  <c r="F941" i="9"/>
  <c r="K940" i="9"/>
  <c r="N940" i="9" s="1"/>
  <c r="H940" i="9"/>
  <c r="G940" i="9"/>
  <c r="J940" i="9" s="1"/>
  <c r="M940" i="9" s="1"/>
  <c r="F940" i="9"/>
  <c r="I940" i="9" s="1"/>
  <c r="L940" i="9" s="1"/>
  <c r="N939" i="9"/>
  <c r="K939" i="9"/>
  <c r="H939" i="9"/>
  <c r="G939" i="9"/>
  <c r="J939" i="9" s="1"/>
  <c r="M939" i="9" s="1"/>
  <c r="F939" i="9"/>
  <c r="I939" i="9" s="1"/>
  <c r="L939" i="9" s="1"/>
  <c r="M938" i="9"/>
  <c r="J938" i="9"/>
  <c r="H938" i="9"/>
  <c r="K938" i="9" s="1"/>
  <c r="N938" i="9" s="1"/>
  <c r="G938" i="9"/>
  <c r="F938" i="9"/>
  <c r="I938" i="9" s="1"/>
  <c r="L938" i="9" s="1"/>
  <c r="L937" i="9"/>
  <c r="I937" i="9"/>
  <c r="H937" i="9"/>
  <c r="K937" i="9" s="1"/>
  <c r="N937" i="9" s="1"/>
  <c r="G937" i="9"/>
  <c r="J937" i="9" s="1"/>
  <c r="M937" i="9" s="1"/>
  <c r="F937" i="9"/>
  <c r="H936" i="9"/>
  <c r="K936" i="9" s="1"/>
  <c r="N936" i="9" s="1"/>
  <c r="G936" i="9"/>
  <c r="J936" i="9" s="1"/>
  <c r="M936" i="9" s="1"/>
  <c r="F936" i="9"/>
  <c r="I936" i="9" s="1"/>
  <c r="L936" i="9" s="1"/>
  <c r="N935" i="9"/>
  <c r="K935" i="9"/>
  <c r="H935" i="9"/>
  <c r="G935" i="9"/>
  <c r="J935" i="9" s="1"/>
  <c r="M935" i="9" s="1"/>
  <c r="F935" i="9"/>
  <c r="I935" i="9" s="1"/>
  <c r="L935" i="9" s="1"/>
  <c r="J934" i="9"/>
  <c r="M934" i="9" s="1"/>
  <c r="H934" i="9"/>
  <c r="K934" i="9" s="1"/>
  <c r="N934" i="9" s="1"/>
  <c r="G934" i="9"/>
  <c r="F934" i="9"/>
  <c r="I934" i="9" s="1"/>
  <c r="L934" i="9" s="1"/>
  <c r="I933" i="9"/>
  <c r="L933" i="9" s="1"/>
  <c r="H933" i="9"/>
  <c r="K933" i="9" s="1"/>
  <c r="N933" i="9" s="1"/>
  <c r="G933" i="9"/>
  <c r="J933" i="9" s="1"/>
  <c r="M933" i="9" s="1"/>
  <c r="F933" i="9"/>
  <c r="H932" i="9"/>
  <c r="K932" i="9" s="1"/>
  <c r="N932" i="9" s="1"/>
  <c r="G932" i="9"/>
  <c r="J932" i="9" s="1"/>
  <c r="M932" i="9" s="1"/>
  <c r="F932" i="9"/>
  <c r="I932" i="9" s="1"/>
  <c r="L932" i="9" s="1"/>
  <c r="N931" i="9"/>
  <c r="K931" i="9"/>
  <c r="H931" i="9"/>
  <c r="G931" i="9"/>
  <c r="J931" i="9" s="1"/>
  <c r="M931" i="9" s="1"/>
  <c r="F931" i="9"/>
  <c r="I931" i="9" s="1"/>
  <c r="L931" i="9" s="1"/>
  <c r="J930" i="9"/>
  <c r="M930" i="9" s="1"/>
  <c r="H930" i="9"/>
  <c r="K930" i="9" s="1"/>
  <c r="N930" i="9" s="1"/>
  <c r="G930" i="9"/>
  <c r="F930" i="9"/>
  <c r="I930" i="9" s="1"/>
  <c r="L930" i="9" s="1"/>
  <c r="I929" i="9"/>
  <c r="L929" i="9" s="1"/>
  <c r="H929" i="9"/>
  <c r="K929" i="9" s="1"/>
  <c r="N929" i="9" s="1"/>
  <c r="G929" i="9"/>
  <c r="J929" i="9" s="1"/>
  <c r="M929" i="9" s="1"/>
  <c r="F929" i="9"/>
  <c r="H928" i="9"/>
  <c r="K928" i="9" s="1"/>
  <c r="N928" i="9" s="1"/>
  <c r="G928" i="9"/>
  <c r="J928" i="9" s="1"/>
  <c r="M928" i="9" s="1"/>
  <c r="F928" i="9"/>
  <c r="I928" i="9" s="1"/>
  <c r="L928" i="9" s="1"/>
  <c r="N927" i="9"/>
  <c r="K927" i="9"/>
  <c r="H927" i="9"/>
  <c r="G927" i="9"/>
  <c r="J927" i="9" s="1"/>
  <c r="M927" i="9" s="1"/>
  <c r="F927" i="9"/>
  <c r="I927" i="9" s="1"/>
  <c r="L927" i="9" s="1"/>
  <c r="J926" i="9"/>
  <c r="M926" i="9" s="1"/>
  <c r="H926" i="9"/>
  <c r="K926" i="9" s="1"/>
  <c r="N926" i="9" s="1"/>
  <c r="G926" i="9"/>
  <c r="F926" i="9"/>
  <c r="I926" i="9" s="1"/>
  <c r="L926" i="9" s="1"/>
  <c r="I925" i="9"/>
  <c r="L925" i="9" s="1"/>
  <c r="H925" i="9"/>
  <c r="K925" i="9" s="1"/>
  <c r="N925" i="9" s="1"/>
  <c r="G925" i="9"/>
  <c r="J925" i="9" s="1"/>
  <c r="M925" i="9" s="1"/>
  <c r="F925" i="9"/>
  <c r="H924" i="9"/>
  <c r="K924" i="9" s="1"/>
  <c r="N924" i="9" s="1"/>
  <c r="G924" i="9"/>
  <c r="J924" i="9" s="1"/>
  <c r="M924" i="9" s="1"/>
  <c r="F924" i="9"/>
  <c r="I924" i="9" s="1"/>
  <c r="L924" i="9" s="1"/>
  <c r="N923" i="9"/>
  <c r="K923" i="9"/>
  <c r="H923" i="9"/>
  <c r="G923" i="9"/>
  <c r="J923" i="9" s="1"/>
  <c r="M923" i="9" s="1"/>
  <c r="F923" i="9"/>
  <c r="I923" i="9" s="1"/>
  <c r="L923" i="9" s="1"/>
  <c r="J922" i="9"/>
  <c r="M922" i="9" s="1"/>
  <c r="H922" i="9"/>
  <c r="K922" i="9" s="1"/>
  <c r="N922" i="9" s="1"/>
  <c r="G922" i="9"/>
  <c r="F922" i="9"/>
  <c r="I922" i="9" s="1"/>
  <c r="L922" i="9" s="1"/>
  <c r="I921" i="9"/>
  <c r="L921" i="9" s="1"/>
  <c r="H921" i="9"/>
  <c r="K921" i="9" s="1"/>
  <c r="N921" i="9" s="1"/>
  <c r="G921" i="9"/>
  <c r="J921" i="9" s="1"/>
  <c r="M921" i="9" s="1"/>
  <c r="F921" i="9"/>
  <c r="H920" i="9"/>
  <c r="K920" i="9" s="1"/>
  <c r="N920" i="9" s="1"/>
  <c r="G920" i="9"/>
  <c r="J920" i="9" s="1"/>
  <c r="M920" i="9" s="1"/>
  <c r="F920" i="9"/>
  <c r="I920" i="9" s="1"/>
  <c r="L920" i="9" s="1"/>
  <c r="N919" i="9"/>
  <c r="K919" i="9"/>
  <c r="H919" i="9"/>
  <c r="G919" i="9"/>
  <c r="J919" i="9" s="1"/>
  <c r="M919" i="9" s="1"/>
  <c r="F919" i="9"/>
  <c r="I919" i="9" s="1"/>
  <c r="L919" i="9" s="1"/>
  <c r="J918" i="9"/>
  <c r="M918" i="9" s="1"/>
  <c r="H918" i="9"/>
  <c r="K918" i="9" s="1"/>
  <c r="N918" i="9" s="1"/>
  <c r="G918" i="9"/>
  <c r="F918" i="9"/>
  <c r="I918" i="9" s="1"/>
  <c r="L918" i="9" s="1"/>
  <c r="I917" i="9"/>
  <c r="L917" i="9" s="1"/>
  <c r="H917" i="9"/>
  <c r="K917" i="9" s="1"/>
  <c r="N917" i="9" s="1"/>
  <c r="G917" i="9"/>
  <c r="J917" i="9" s="1"/>
  <c r="M917" i="9" s="1"/>
  <c r="F917" i="9"/>
  <c r="H916" i="9"/>
  <c r="K916" i="9" s="1"/>
  <c r="N916" i="9" s="1"/>
  <c r="G916" i="9"/>
  <c r="J916" i="9" s="1"/>
  <c r="M916" i="9" s="1"/>
  <c r="F916" i="9"/>
  <c r="I916" i="9" s="1"/>
  <c r="L916" i="9" s="1"/>
  <c r="N915" i="9"/>
  <c r="K915" i="9"/>
  <c r="H915" i="9"/>
  <c r="G915" i="9"/>
  <c r="J915" i="9" s="1"/>
  <c r="M915" i="9" s="1"/>
  <c r="F915" i="9"/>
  <c r="I915" i="9" s="1"/>
  <c r="L915" i="9" s="1"/>
  <c r="J914" i="9"/>
  <c r="M914" i="9" s="1"/>
  <c r="H914" i="9"/>
  <c r="K914" i="9" s="1"/>
  <c r="N914" i="9" s="1"/>
  <c r="G914" i="9"/>
  <c r="F914" i="9"/>
  <c r="I914" i="9" s="1"/>
  <c r="L914" i="9" s="1"/>
  <c r="I913" i="9"/>
  <c r="L913" i="9" s="1"/>
  <c r="H913" i="9"/>
  <c r="K913" i="9" s="1"/>
  <c r="N913" i="9" s="1"/>
  <c r="G913" i="9"/>
  <c r="J913" i="9" s="1"/>
  <c r="M913" i="9" s="1"/>
  <c r="F913" i="9"/>
  <c r="H912" i="9"/>
  <c r="K912" i="9" s="1"/>
  <c r="N912" i="9" s="1"/>
  <c r="G912" i="9"/>
  <c r="J912" i="9" s="1"/>
  <c r="M912" i="9" s="1"/>
  <c r="F912" i="9"/>
  <c r="I912" i="9" s="1"/>
  <c r="L912" i="9" s="1"/>
  <c r="N911" i="9"/>
  <c r="K911" i="9"/>
  <c r="H911" i="9"/>
  <c r="G911" i="9"/>
  <c r="J911" i="9" s="1"/>
  <c r="M911" i="9" s="1"/>
  <c r="F911" i="9"/>
  <c r="I911" i="9" s="1"/>
  <c r="L911" i="9" s="1"/>
  <c r="J910" i="9"/>
  <c r="M910" i="9" s="1"/>
  <c r="H910" i="9"/>
  <c r="K910" i="9" s="1"/>
  <c r="N910" i="9" s="1"/>
  <c r="G910" i="9"/>
  <c r="F910" i="9"/>
  <c r="I910" i="9" s="1"/>
  <c r="L910" i="9" s="1"/>
  <c r="M909" i="9"/>
  <c r="L909" i="9"/>
  <c r="J909" i="9"/>
  <c r="I909" i="9"/>
  <c r="H909" i="9"/>
  <c r="K909" i="9" s="1"/>
  <c r="N909" i="9" s="1"/>
  <c r="G909" i="9"/>
  <c r="F909" i="9"/>
  <c r="L908" i="9"/>
  <c r="K908" i="9"/>
  <c r="N908" i="9" s="1"/>
  <c r="I908" i="9"/>
  <c r="H908" i="9"/>
  <c r="G908" i="9"/>
  <c r="J908" i="9" s="1"/>
  <c r="M908" i="9" s="1"/>
  <c r="F908" i="9"/>
  <c r="K907" i="9"/>
  <c r="N907" i="9" s="1"/>
  <c r="J907" i="9"/>
  <c r="M907" i="9" s="1"/>
  <c r="H907" i="9"/>
  <c r="G907" i="9"/>
  <c r="F907" i="9"/>
  <c r="I907" i="9" s="1"/>
  <c r="L907" i="9" s="1"/>
  <c r="N906" i="9"/>
  <c r="K906" i="9"/>
  <c r="J906" i="9"/>
  <c r="M906" i="9" s="1"/>
  <c r="I906" i="9"/>
  <c r="L906" i="9" s="1"/>
  <c r="H906" i="9"/>
  <c r="G906" i="9"/>
  <c r="F906" i="9"/>
  <c r="M905" i="9"/>
  <c r="J905" i="9"/>
  <c r="I905" i="9"/>
  <c r="L905" i="9" s="1"/>
  <c r="H905" i="9"/>
  <c r="K905" i="9" s="1"/>
  <c r="N905" i="9" s="1"/>
  <c r="G905" i="9"/>
  <c r="F905" i="9"/>
  <c r="L904" i="9"/>
  <c r="K904" i="9"/>
  <c r="N904" i="9" s="1"/>
  <c r="I904" i="9"/>
  <c r="H904" i="9"/>
  <c r="G904" i="9"/>
  <c r="J904" i="9" s="1"/>
  <c r="M904" i="9" s="1"/>
  <c r="F904" i="9"/>
  <c r="N903" i="9"/>
  <c r="K903" i="9"/>
  <c r="J903" i="9"/>
  <c r="M903" i="9" s="1"/>
  <c r="H903" i="9"/>
  <c r="G903" i="9"/>
  <c r="F903" i="9"/>
  <c r="I903" i="9" s="1"/>
  <c r="L903" i="9" s="1"/>
  <c r="N902" i="9"/>
  <c r="M902" i="9"/>
  <c r="K902" i="9"/>
  <c r="J902" i="9"/>
  <c r="I902" i="9"/>
  <c r="L902" i="9" s="1"/>
  <c r="H902" i="9"/>
  <c r="G902" i="9"/>
  <c r="F902" i="9"/>
  <c r="M901" i="9"/>
  <c r="J901" i="9"/>
  <c r="I901" i="9"/>
  <c r="L901" i="9" s="1"/>
  <c r="H901" i="9"/>
  <c r="K901" i="9" s="1"/>
  <c r="N901" i="9" s="1"/>
  <c r="G901" i="9"/>
  <c r="F901" i="9"/>
  <c r="L900" i="9"/>
  <c r="I900" i="9"/>
  <c r="H900" i="9"/>
  <c r="K900" i="9" s="1"/>
  <c r="N900" i="9" s="1"/>
  <c r="G900" i="9"/>
  <c r="J900" i="9" s="1"/>
  <c r="M900" i="9" s="1"/>
  <c r="F900" i="9"/>
  <c r="N899" i="9"/>
  <c r="K899" i="9"/>
  <c r="H899" i="9"/>
  <c r="G899" i="9"/>
  <c r="J899" i="9" s="1"/>
  <c r="M899" i="9" s="1"/>
  <c r="F899" i="9"/>
  <c r="I899" i="9" s="1"/>
  <c r="L899" i="9" s="1"/>
  <c r="N898" i="9"/>
  <c r="M898" i="9"/>
  <c r="K898" i="9"/>
  <c r="J898" i="9"/>
  <c r="H898" i="9"/>
  <c r="G898" i="9"/>
  <c r="F898" i="9"/>
  <c r="I898" i="9" s="1"/>
  <c r="L898" i="9" s="1"/>
  <c r="L897" i="9"/>
  <c r="I897" i="9"/>
  <c r="H897" i="9"/>
  <c r="K897" i="9" s="1"/>
  <c r="N897" i="9" s="1"/>
  <c r="G897" i="9"/>
  <c r="J897" i="9" s="1"/>
  <c r="M897" i="9" s="1"/>
  <c r="F897" i="9"/>
  <c r="K896" i="9"/>
  <c r="N896" i="9" s="1"/>
  <c r="H896" i="9"/>
  <c r="G896" i="9"/>
  <c r="J896" i="9" s="1"/>
  <c r="M896" i="9" s="1"/>
  <c r="F896" i="9"/>
  <c r="I896" i="9" s="1"/>
  <c r="L896" i="9" s="1"/>
  <c r="N895" i="9"/>
  <c r="K895" i="9"/>
  <c r="J895" i="9"/>
  <c r="M895" i="9" s="1"/>
  <c r="H895" i="9"/>
  <c r="G895" i="9"/>
  <c r="F895" i="9"/>
  <c r="I895" i="9" s="1"/>
  <c r="L895" i="9" s="1"/>
  <c r="M894" i="9"/>
  <c r="J894" i="9"/>
  <c r="H894" i="9"/>
  <c r="K894" i="9" s="1"/>
  <c r="N894" i="9" s="1"/>
  <c r="G894" i="9"/>
  <c r="F894" i="9"/>
  <c r="I894" i="9" s="1"/>
  <c r="L894" i="9" s="1"/>
  <c r="L893" i="9"/>
  <c r="I893" i="9"/>
  <c r="H893" i="9"/>
  <c r="K893" i="9" s="1"/>
  <c r="N893" i="9" s="1"/>
  <c r="G893" i="9"/>
  <c r="J893" i="9" s="1"/>
  <c r="M893" i="9" s="1"/>
  <c r="F893" i="9"/>
  <c r="K892" i="9"/>
  <c r="N892" i="9" s="1"/>
  <c r="H892" i="9"/>
  <c r="G892" i="9"/>
  <c r="J892" i="9" s="1"/>
  <c r="M892" i="9" s="1"/>
  <c r="F892" i="9"/>
  <c r="I892" i="9" s="1"/>
  <c r="L892" i="9" s="1"/>
  <c r="N891" i="9"/>
  <c r="K891" i="9"/>
  <c r="J891" i="9"/>
  <c r="M891" i="9" s="1"/>
  <c r="H891" i="9"/>
  <c r="G891" i="9"/>
  <c r="F891" i="9"/>
  <c r="I891" i="9" s="1"/>
  <c r="L891" i="9" s="1"/>
  <c r="M890" i="9"/>
  <c r="J890" i="9"/>
  <c r="H890" i="9"/>
  <c r="K890" i="9" s="1"/>
  <c r="N890" i="9" s="1"/>
  <c r="G890" i="9"/>
  <c r="F890" i="9"/>
  <c r="I890" i="9" s="1"/>
  <c r="L890" i="9" s="1"/>
  <c r="L889" i="9"/>
  <c r="I889" i="9"/>
  <c r="H889" i="9"/>
  <c r="K889" i="9" s="1"/>
  <c r="N889" i="9" s="1"/>
  <c r="G889" i="9"/>
  <c r="J889" i="9" s="1"/>
  <c r="M889" i="9" s="1"/>
  <c r="F889" i="9"/>
  <c r="K888" i="9"/>
  <c r="N888" i="9" s="1"/>
  <c r="H888" i="9"/>
  <c r="G888" i="9"/>
  <c r="J888" i="9" s="1"/>
  <c r="M888" i="9" s="1"/>
  <c r="F888" i="9"/>
  <c r="I888" i="9" s="1"/>
  <c r="L888" i="9" s="1"/>
  <c r="N887" i="9"/>
  <c r="K887" i="9"/>
  <c r="J887" i="9"/>
  <c r="M887" i="9" s="1"/>
  <c r="H887" i="9"/>
  <c r="G887" i="9"/>
  <c r="F887" i="9"/>
  <c r="I887" i="9" s="1"/>
  <c r="L887" i="9" s="1"/>
  <c r="M886" i="9"/>
  <c r="J886" i="9"/>
  <c r="H886" i="9"/>
  <c r="K886" i="9" s="1"/>
  <c r="N886" i="9" s="1"/>
  <c r="G886" i="9"/>
  <c r="F886" i="9"/>
  <c r="I886" i="9" s="1"/>
  <c r="L886" i="9" s="1"/>
  <c r="L885" i="9"/>
  <c r="I885" i="9"/>
  <c r="H885" i="9"/>
  <c r="K885" i="9" s="1"/>
  <c r="N885" i="9" s="1"/>
  <c r="G885" i="9"/>
  <c r="J885" i="9" s="1"/>
  <c r="M885" i="9" s="1"/>
  <c r="F885" i="9"/>
  <c r="K884" i="9"/>
  <c r="N884" i="9" s="1"/>
  <c r="H884" i="9"/>
  <c r="G884" i="9"/>
  <c r="J884" i="9" s="1"/>
  <c r="M884" i="9" s="1"/>
  <c r="F884" i="9"/>
  <c r="I884" i="9" s="1"/>
  <c r="L884" i="9" s="1"/>
  <c r="N883" i="9"/>
  <c r="K883" i="9"/>
  <c r="J883" i="9"/>
  <c r="M883" i="9" s="1"/>
  <c r="H883" i="9"/>
  <c r="G883" i="9"/>
  <c r="F883" i="9"/>
  <c r="I883" i="9" s="1"/>
  <c r="L883" i="9" s="1"/>
  <c r="M882" i="9"/>
  <c r="J882" i="9"/>
  <c r="H882" i="9"/>
  <c r="K882" i="9" s="1"/>
  <c r="N882" i="9" s="1"/>
  <c r="G882" i="9"/>
  <c r="F882" i="9"/>
  <c r="I882" i="9" s="1"/>
  <c r="L882" i="9" s="1"/>
  <c r="L881" i="9"/>
  <c r="I881" i="9"/>
  <c r="H881" i="9"/>
  <c r="K881" i="9" s="1"/>
  <c r="N881" i="9" s="1"/>
  <c r="G881" i="9"/>
  <c r="J881" i="9" s="1"/>
  <c r="M881" i="9" s="1"/>
  <c r="F881" i="9"/>
  <c r="K880" i="9"/>
  <c r="N880" i="9" s="1"/>
  <c r="H880" i="9"/>
  <c r="G880" i="9"/>
  <c r="J880" i="9" s="1"/>
  <c r="M880" i="9" s="1"/>
  <c r="F880" i="9"/>
  <c r="I880" i="9" s="1"/>
  <c r="L880" i="9" s="1"/>
  <c r="N879" i="9"/>
  <c r="K879" i="9"/>
  <c r="J879" i="9"/>
  <c r="M879" i="9" s="1"/>
  <c r="H879" i="9"/>
  <c r="G879" i="9"/>
  <c r="F879" i="9"/>
  <c r="I879" i="9" s="1"/>
  <c r="L879" i="9" s="1"/>
  <c r="M878" i="9"/>
  <c r="J878" i="9"/>
  <c r="H878" i="9"/>
  <c r="K878" i="9" s="1"/>
  <c r="N878" i="9" s="1"/>
  <c r="G878" i="9"/>
  <c r="F878" i="9"/>
  <c r="I878" i="9" s="1"/>
  <c r="L878" i="9" s="1"/>
  <c r="L877" i="9"/>
  <c r="I877" i="9"/>
  <c r="H877" i="9"/>
  <c r="K877" i="9" s="1"/>
  <c r="N877" i="9" s="1"/>
  <c r="G877" i="9"/>
  <c r="J877" i="9" s="1"/>
  <c r="M877" i="9" s="1"/>
  <c r="F877" i="9"/>
  <c r="K876" i="9"/>
  <c r="N876" i="9" s="1"/>
  <c r="H876" i="9"/>
  <c r="G876" i="9"/>
  <c r="J876" i="9" s="1"/>
  <c r="M876" i="9" s="1"/>
  <c r="F876" i="9"/>
  <c r="I876" i="9" s="1"/>
  <c r="L876" i="9" s="1"/>
  <c r="K875" i="9"/>
  <c r="N875" i="9" s="1"/>
  <c r="J875" i="9"/>
  <c r="M875" i="9" s="1"/>
  <c r="H875" i="9"/>
  <c r="G875" i="9"/>
  <c r="F875" i="9"/>
  <c r="I875" i="9" s="1"/>
  <c r="L875" i="9" s="1"/>
  <c r="M874" i="9"/>
  <c r="J874" i="9"/>
  <c r="H874" i="9"/>
  <c r="K874" i="9" s="1"/>
  <c r="N874" i="9" s="1"/>
  <c r="G874" i="9"/>
  <c r="F874" i="9"/>
  <c r="I874" i="9" s="1"/>
  <c r="L874" i="9" s="1"/>
  <c r="L873" i="9"/>
  <c r="I873" i="9"/>
  <c r="H873" i="9"/>
  <c r="K873" i="9" s="1"/>
  <c r="N873" i="9" s="1"/>
  <c r="G873" i="9"/>
  <c r="J873" i="9" s="1"/>
  <c r="M873" i="9" s="1"/>
  <c r="F873" i="9"/>
  <c r="K872" i="9"/>
  <c r="N872" i="9" s="1"/>
  <c r="H872" i="9"/>
  <c r="G872" i="9"/>
  <c r="J872" i="9" s="1"/>
  <c r="M872" i="9" s="1"/>
  <c r="F872" i="9"/>
  <c r="I872" i="9" s="1"/>
  <c r="L872" i="9" s="1"/>
  <c r="K871" i="9"/>
  <c r="N871" i="9" s="1"/>
  <c r="J871" i="9"/>
  <c r="M871" i="9" s="1"/>
  <c r="H871" i="9"/>
  <c r="G871" i="9"/>
  <c r="F871" i="9"/>
  <c r="I871" i="9" s="1"/>
  <c r="L871" i="9" s="1"/>
  <c r="M870" i="9"/>
  <c r="J870" i="9"/>
  <c r="I870" i="9"/>
  <c r="L870" i="9" s="1"/>
  <c r="H870" i="9"/>
  <c r="K870" i="9" s="1"/>
  <c r="N870" i="9" s="1"/>
  <c r="G870" i="9"/>
  <c r="F870" i="9"/>
  <c r="L869" i="9"/>
  <c r="I869" i="9"/>
  <c r="H869" i="9"/>
  <c r="K869" i="9" s="1"/>
  <c r="N869" i="9" s="1"/>
  <c r="G869" i="9"/>
  <c r="J869" i="9" s="1"/>
  <c r="M869" i="9" s="1"/>
  <c r="F869" i="9"/>
  <c r="K868" i="9"/>
  <c r="N868" i="9" s="1"/>
  <c r="H868" i="9"/>
  <c r="G868" i="9"/>
  <c r="J868" i="9" s="1"/>
  <c r="M868" i="9" s="1"/>
  <c r="F868" i="9"/>
  <c r="I868" i="9" s="1"/>
  <c r="L868" i="9" s="1"/>
  <c r="K867" i="9"/>
  <c r="N867" i="9" s="1"/>
  <c r="J867" i="9"/>
  <c r="M867" i="9" s="1"/>
  <c r="H867" i="9"/>
  <c r="G867" i="9"/>
  <c r="F867" i="9"/>
  <c r="I867" i="9" s="1"/>
  <c r="L867" i="9" s="1"/>
  <c r="M866" i="9"/>
  <c r="J866" i="9"/>
  <c r="I866" i="9"/>
  <c r="L866" i="9" s="1"/>
  <c r="H866" i="9"/>
  <c r="K866" i="9" s="1"/>
  <c r="N866" i="9" s="1"/>
  <c r="G866" i="9"/>
  <c r="F866" i="9"/>
  <c r="L865" i="9"/>
  <c r="I865" i="9"/>
  <c r="H865" i="9"/>
  <c r="K865" i="9" s="1"/>
  <c r="N865" i="9" s="1"/>
  <c r="G865" i="9"/>
  <c r="J865" i="9" s="1"/>
  <c r="M865" i="9" s="1"/>
  <c r="F865" i="9"/>
  <c r="K864" i="9"/>
  <c r="N864" i="9" s="1"/>
  <c r="H864" i="9"/>
  <c r="G864" i="9"/>
  <c r="J864" i="9" s="1"/>
  <c r="M864" i="9" s="1"/>
  <c r="F864" i="9"/>
  <c r="I864" i="9" s="1"/>
  <c r="L864" i="9" s="1"/>
  <c r="K863" i="9"/>
  <c r="N863" i="9" s="1"/>
  <c r="J863" i="9"/>
  <c r="M863" i="9" s="1"/>
  <c r="H863" i="9"/>
  <c r="G863" i="9"/>
  <c r="F863" i="9"/>
  <c r="I863" i="9" s="1"/>
  <c r="L863" i="9" s="1"/>
  <c r="M862" i="9"/>
  <c r="J862" i="9"/>
  <c r="I862" i="9"/>
  <c r="L862" i="9" s="1"/>
  <c r="H862" i="9"/>
  <c r="K862" i="9" s="1"/>
  <c r="N862" i="9" s="1"/>
  <c r="G862" i="9"/>
  <c r="F862" i="9"/>
  <c r="L861" i="9"/>
  <c r="I861" i="9"/>
  <c r="H861" i="9"/>
  <c r="K861" i="9" s="1"/>
  <c r="N861" i="9" s="1"/>
  <c r="G861" i="9"/>
  <c r="J861" i="9" s="1"/>
  <c r="M861" i="9" s="1"/>
  <c r="F861" i="9"/>
  <c r="K860" i="9"/>
  <c r="N860" i="9" s="1"/>
  <c r="H860" i="9"/>
  <c r="G860" i="9"/>
  <c r="J860" i="9" s="1"/>
  <c r="M860" i="9" s="1"/>
  <c r="F860" i="9"/>
  <c r="I860" i="9" s="1"/>
  <c r="L860" i="9" s="1"/>
  <c r="K859" i="9"/>
  <c r="N859" i="9" s="1"/>
  <c r="J859" i="9"/>
  <c r="M859" i="9" s="1"/>
  <c r="H859" i="9"/>
  <c r="G859" i="9"/>
  <c r="F859" i="9"/>
  <c r="I859" i="9" s="1"/>
  <c r="L859" i="9" s="1"/>
  <c r="M858" i="9"/>
  <c r="J858" i="9"/>
  <c r="I858" i="9"/>
  <c r="L858" i="9" s="1"/>
  <c r="H858" i="9"/>
  <c r="K858" i="9" s="1"/>
  <c r="N858" i="9" s="1"/>
  <c r="G858" i="9"/>
  <c r="F858" i="9"/>
  <c r="L857" i="9"/>
  <c r="I857" i="9"/>
  <c r="H857" i="9"/>
  <c r="K857" i="9" s="1"/>
  <c r="N857" i="9" s="1"/>
  <c r="G857" i="9"/>
  <c r="J857" i="9" s="1"/>
  <c r="M857" i="9" s="1"/>
  <c r="F857" i="9"/>
  <c r="K856" i="9"/>
  <c r="N856" i="9" s="1"/>
  <c r="H856" i="9"/>
  <c r="G856" i="9"/>
  <c r="J856" i="9" s="1"/>
  <c r="M856" i="9" s="1"/>
  <c r="F856" i="9"/>
  <c r="I856" i="9" s="1"/>
  <c r="L856" i="9" s="1"/>
  <c r="K855" i="9"/>
  <c r="N855" i="9" s="1"/>
  <c r="J855" i="9"/>
  <c r="M855" i="9" s="1"/>
  <c r="H855" i="9"/>
  <c r="G855" i="9"/>
  <c r="F855" i="9"/>
  <c r="I855" i="9" s="1"/>
  <c r="L855" i="9" s="1"/>
  <c r="M854" i="9"/>
  <c r="J854" i="9"/>
  <c r="I854" i="9"/>
  <c r="L854" i="9" s="1"/>
  <c r="H854" i="9"/>
  <c r="K854" i="9" s="1"/>
  <c r="N854" i="9" s="1"/>
  <c r="G854" i="9"/>
  <c r="F854" i="9"/>
  <c r="L853" i="9"/>
  <c r="I853" i="9"/>
  <c r="H853" i="9"/>
  <c r="K853" i="9" s="1"/>
  <c r="N853" i="9" s="1"/>
  <c r="G853" i="9"/>
  <c r="J853" i="9" s="1"/>
  <c r="M853" i="9" s="1"/>
  <c r="F853" i="9"/>
  <c r="K852" i="9"/>
  <c r="N852" i="9" s="1"/>
  <c r="H852" i="9"/>
  <c r="G852" i="9"/>
  <c r="J852" i="9" s="1"/>
  <c r="M852" i="9" s="1"/>
  <c r="F852" i="9"/>
  <c r="I852" i="9" s="1"/>
  <c r="L852" i="9" s="1"/>
  <c r="K851" i="9"/>
  <c r="N851" i="9" s="1"/>
  <c r="J851" i="9"/>
  <c r="M851" i="9" s="1"/>
  <c r="H851" i="9"/>
  <c r="G851" i="9"/>
  <c r="F851" i="9"/>
  <c r="I851" i="9" s="1"/>
  <c r="L851" i="9" s="1"/>
  <c r="M850" i="9"/>
  <c r="J850" i="9"/>
  <c r="I850" i="9"/>
  <c r="L850" i="9" s="1"/>
  <c r="H850" i="9"/>
  <c r="K850" i="9" s="1"/>
  <c r="N850" i="9" s="1"/>
  <c r="G850" i="9"/>
  <c r="F850" i="9"/>
  <c r="L849" i="9"/>
  <c r="I849" i="9"/>
  <c r="H849" i="9"/>
  <c r="K849" i="9" s="1"/>
  <c r="N849" i="9" s="1"/>
  <c r="G849" i="9"/>
  <c r="J849" i="9" s="1"/>
  <c r="M849" i="9" s="1"/>
  <c r="F849" i="9"/>
  <c r="K848" i="9"/>
  <c r="N848" i="9" s="1"/>
  <c r="H848" i="9"/>
  <c r="G848" i="9"/>
  <c r="J848" i="9" s="1"/>
  <c r="M848" i="9" s="1"/>
  <c r="F848" i="9"/>
  <c r="I848" i="9" s="1"/>
  <c r="L848" i="9" s="1"/>
  <c r="K847" i="9"/>
  <c r="N847" i="9" s="1"/>
  <c r="J847" i="9"/>
  <c r="M847" i="9" s="1"/>
  <c r="H847" i="9"/>
  <c r="G847" i="9"/>
  <c r="F847" i="9"/>
  <c r="I847" i="9" s="1"/>
  <c r="L847" i="9" s="1"/>
  <c r="M846" i="9"/>
  <c r="J846" i="9"/>
  <c r="I846" i="9"/>
  <c r="L846" i="9" s="1"/>
  <c r="H846" i="9"/>
  <c r="K846" i="9" s="1"/>
  <c r="N846" i="9" s="1"/>
  <c r="G846" i="9"/>
  <c r="F846" i="9"/>
  <c r="L845" i="9"/>
  <c r="I845" i="9"/>
  <c r="H845" i="9"/>
  <c r="K845" i="9" s="1"/>
  <c r="N845" i="9" s="1"/>
  <c r="G845" i="9"/>
  <c r="J845" i="9" s="1"/>
  <c r="M845" i="9" s="1"/>
  <c r="F845" i="9"/>
  <c r="L844" i="9"/>
  <c r="K844" i="9"/>
  <c r="N844" i="9" s="1"/>
  <c r="I844" i="9"/>
  <c r="H844" i="9"/>
  <c r="G844" i="9"/>
  <c r="J844" i="9" s="1"/>
  <c r="M844" i="9" s="1"/>
  <c r="F844" i="9"/>
  <c r="K843" i="9"/>
  <c r="N843" i="9" s="1"/>
  <c r="J843" i="9"/>
  <c r="M843" i="9" s="1"/>
  <c r="H843" i="9"/>
  <c r="G843" i="9"/>
  <c r="F843" i="9"/>
  <c r="I843" i="9" s="1"/>
  <c r="L843" i="9" s="1"/>
  <c r="N842" i="9"/>
  <c r="K842" i="9"/>
  <c r="J842" i="9"/>
  <c r="M842" i="9" s="1"/>
  <c r="H842" i="9"/>
  <c r="G842" i="9"/>
  <c r="F842" i="9"/>
  <c r="I842" i="9" s="1"/>
  <c r="L842" i="9" s="1"/>
  <c r="M841" i="9"/>
  <c r="J841" i="9"/>
  <c r="I841" i="9"/>
  <c r="L841" i="9" s="1"/>
  <c r="H841" i="9"/>
  <c r="K841" i="9" s="1"/>
  <c r="N841" i="9" s="1"/>
  <c r="G841" i="9"/>
  <c r="F841" i="9"/>
  <c r="L840" i="9"/>
  <c r="K840" i="9"/>
  <c r="N840" i="9" s="1"/>
  <c r="I840" i="9"/>
  <c r="H840" i="9"/>
  <c r="G840" i="9"/>
  <c r="J840" i="9" s="1"/>
  <c r="M840" i="9" s="1"/>
  <c r="F840" i="9"/>
  <c r="K839" i="9"/>
  <c r="N839" i="9" s="1"/>
  <c r="J839" i="9"/>
  <c r="M839" i="9" s="1"/>
  <c r="H839" i="9"/>
  <c r="G839" i="9"/>
  <c r="F839" i="9"/>
  <c r="I839" i="9" s="1"/>
  <c r="L839" i="9" s="1"/>
  <c r="N838" i="9"/>
  <c r="M838" i="9"/>
  <c r="K838" i="9"/>
  <c r="J838" i="9"/>
  <c r="I838" i="9"/>
  <c r="L838" i="9" s="1"/>
  <c r="H838" i="9"/>
  <c r="G838" i="9"/>
  <c r="F838" i="9"/>
  <c r="M837" i="9"/>
  <c r="J837" i="9"/>
  <c r="I837" i="9"/>
  <c r="L837" i="9" s="1"/>
  <c r="H837" i="9"/>
  <c r="K837" i="9" s="1"/>
  <c r="N837" i="9" s="1"/>
  <c r="G837" i="9"/>
  <c r="F837" i="9"/>
  <c r="L836" i="9"/>
  <c r="I836" i="9"/>
  <c r="H836" i="9"/>
  <c r="K836" i="9" s="1"/>
  <c r="N836" i="9" s="1"/>
  <c r="G836" i="9"/>
  <c r="J836" i="9" s="1"/>
  <c r="M836" i="9" s="1"/>
  <c r="F836" i="9"/>
  <c r="N835" i="9"/>
  <c r="K835" i="9"/>
  <c r="H835" i="9"/>
  <c r="G835" i="9"/>
  <c r="J835" i="9" s="1"/>
  <c r="M835" i="9" s="1"/>
  <c r="F835" i="9"/>
  <c r="I835" i="9" s="1"/>
  <c r="L835" i="9" s="1"/>
  <c r="N834" i="9"/>
  <c r="M834" i="9"/>
  <c r="K834" i="9"/>
  <c r="J834" i="9"/>
  <c r="I834" i="9"/>
  <c r="L834" i="9" s="1"/>
  <c r="H834" i="9"/>
  <c r="G834" i="9"/>
  <c r="F834" i="9"/>
  <c r="M833" i="9"/>
  <c r="L833" i="9"/>
  <c r="J833" i="9"/>
  <c r="I833" i="9"/>
  <c r="H833" i="9"/>
  <c r="K833" i="9" s="1"/>
  <c r="N833" i="9" s="1"/>
  <c r="G833" i="9"/>
  <c r="F833" i="9"/>
  <c r="H832" i="9"/>
  <c r="K832" i="9" s="1"/>
  <c r="N832" i="9" s="1"/>
  <c r="G832" i="9"/>
  <c r="J832" i="9" s="1"/>
  <c r="M832" i="9" s="1"/>
  <c r="F832" i="9"/>
  <c r="I832" i="9" s="1"/>
  <c r="L832" i="9" s="1"/>
  <c r="M831" i="9"/>
  <c r="J831" i="9"/>
  <c r="I831" i="9"/>
  <c r="L831" i="9" s="1"/>
  <c r="H831" i="9"/>
  <c r="K831" i="9" s="1"/>
  <c r="N831" i="9" s="1"/>
  <c r="G831" i="9"/>
  <c r="F831" i="9"/>
  <c r="L830" i="9"/>
  <c r="I830" i="9"/>
  <c r="H830" i="9"/>
  <c r="K830" i="9" s="1"/>
  <c r="N830" i="9" s="1"/>
  <c r="G830" i="9"/>
  <c r="J830" i="9" s="1"/>
  <c r="M830" i="9" s="1"/>
  <c r="F830" i="9"/>
  <c r="K829" i="9"/>
  <c r="N829" i="9" s="1"/>
  <c r="H829" i="9"/>
  <c r="G829" i="9"/>
  <c r="J829" i="9" s="1"/>
  <c r="M829" i="9" s="1"/>
  <c r="F829" i="9"/>
  <c r="I829" i="9" s="1"/>
  <c r="L829" i="9" s="1"/>
  <c r="N828" i="9"/>
  <c r="K828" i="9"/>
  <c r="J828" i="9"/>
  <c r="M828" i="9" s="1"/>
  <c r="H828" i="9"/>
  <c r="G828" i="9"/>
  <c r="F828" i="9"/>
  <c r="I828" i="9" s="1"/>
  <c r="L828" i="9" s="1"/>
  <c r="M827" i="9"/>
  <c r="J827" i="9"/>
  <c r="I827" i="9"/>
  <c r="L827" i="9" s="1"/>
  <c r="H827" i="9"/>
  <c r="K827" i="9" s="1"/>
  <c r="N827" i="9" s="1"/>
  <c r="G827" i="9"/>
  <c r="F827" i="9"/>
  <c r="L826" i="9"/>
  <c r="I826" i="9"/>
  <c r="H826" i="9"/>
  <c r="K826" i="9" s="1"/>
  <c r="N826" i="9" s="1"/>
  <c r="G826" i="9"/>
  <c r="J826" i="9" s="1"/>
  <c r="M826" i="9" s="1"/>
  <c r="F826" i="9"/>
  <c r="K825" i="9"/>
  <c r="N825" i="9" s="1"/>
  <c r="H825" i="9"/>
  <c r="G825" i="9"/>
  <c r="J825" i="9" s="1"/>
  <c r="M825" i="9" s="1"/>
  <c r="F825" i="9"/>
  <c r="I825" i="9" s="1"/>
  <c r="L825" i="9" s="1"/>
  <c r="N824" i="9"/>
  <c r="K824" i="9"/>
  <c r="J824" i="9"/>
  <c r="M824" i="9" s="1"/>
  <c r="H824" i="9"/>
  <c r="G824" i="9"/>
  <c r="F824" i="9"/>
  <c r="I824" i="9" s="1"/>
  <c r="L824" i="9" s="1"/>
  <c r="M823" i="9"/>
  <c r="J823" i="9"/>
  <c r="I823" i="9"/>
  <c r="L823" i="9" s="1"/>
  <c r="H823" i="9"/>
  <c r="K823" i="9" s="1"/>
  <c r="N823" i="9" s="1"/>
  <c r="G823" i="9"/>
  <c r="F823" i="9"/>
  <c r="L822" i="9"/>
  <c r="I822" i="9"/>
  <c r="H822" i="9"/>
  <c r="K822" i="9" s="1"/>
  <c r="N822" i="9" s="1"/>
  <c r="G822" i="9"/>
  <c r="J822" i="9" s="1"/>
  <c r="M822" i="9" s="1"/>
  <c r="F822" i="9"/>
  <c r="K821" i="9"/>
  <c r="N821" i="9" s="1"/>
  <c r="H821" i="9"/>
  <c r="G821" i="9"/>
  <c r="J821" i="9" s="1"/>
  <c r="M821" i="9" s="1"/>
  <c r="F821" i="9"/>
  <c r="I821" i="9" s="1"/>
  <c r="L821" i="9" s="1"/>
  <c r="N820" i="9"/>
  <c r="K820" i="9"/>
  <c r="J820" i="9"/>
  <c r="M820" i="9" s="1"/>
  <c r="H820" i="9"/>
  <c r="G820" i="9"/>
  <c r="F820" i="9"/>
  <c r="I820" i="9" s="1"/>
  <c r="L820" i="9" s="1"/>
  <c r="M819" i="9"/>
  <c r="J819" i="9"/>
  <c r="I819" i="9"/>
  <c r="L819" i="9" s="1"/>
  <c r="H819" i="9"/>
  <c r="K819" i="9" s="1"/>
  <c r="N819" i="9" s="1"/>
  <c r="G819" i="9"/>
  <c r="F819" i="9"/>
  <c r="L818" i="9"/>
  <c r="I818" i="9"/>
  <c r="H818" i="9"/>
  <c r="K818" i="9" s="1"/>
  <c r="N818" i="9" s="1"/>
  <c r="G818" i="9"/>
  <c r="J818" i="9" s="1"/>
  <c r="M818" i="9" s="1"/>
  <c r="F818" i="9"/>
  <c r="K817" i="9"/>
  <c r="N817" i="9" s="1"/>
  <c r="H817" i="9"/>
  <c r="G817" i="9"/>
  <c r="J817" i="9" s="1"/>
  <c r="M817" i="9" s="1"/>
  <c r="F817" i="9"/>
  <c r="I817" i="9" s="1"/>
  <c r="L817" i="9" s="1"/>
  <c r="N816" i="9"/>
  <c r="K816" i="9"/>
  <c r="J816" i="9"/>
  <c r="M816" i="9" s="1"/>
  <c r="H816" i="9"/>
  <c r="G816" i="9"/>
  <c r="F816" i="9"/>
  <c r="I816" i="9" s="1"/>
  <c r="L816" i="9" s="1"/>
  <c r="M815" i="9"/>
  <c r="J815" i="9"/>
  <c r="I815" i="9"/>
  <c r="L815" i="9" s="1"/>
  <c r="H815" i="9"/>
  <c r="K815" i="9" s="1"/>
  <c r="N815" i="9" s="1"/>
  <c r="G815" i="9"/>
  <c r="F815" i="9"/>
  <c r="L814" i="9"/>
  <c r="I814" i="9"/>
  <c r="H814" i="9"/>
  <c r="K814" i="9" s="1"/>
  <c r="N814" i="9" s="1"/>
  <c r="G814" i="9"/>
  <c r="J814" i="9" s="1"/>
  <c r="M814" i="9" s="1"/>
  <c r="F814" i="9"/>
  <c r="K813" i="9"/>
  <c r="N813" i="9" s="1"/>
  <c r="H813" i="9"/>
  <c r="G813" i="9"/>
  <c r="J813" i="9" s="1"/>
  <c r="M813" i="9" s="1"/>
  <c r="F813" i="9"/>
  <c r="I813" i="9" s="1"/>
  <c r="L813" i="9" s="1"/>
  <c r="N812" i="9"/>
  <c r="K812" i="9"/>
  <c r="J812" i="9"/>
  <c r="M812" i="9" s="1"/>
  <c r="H812" i="9"/>
  <c r="G812" i="9"/>
  <c r="F812" i="9"/>
  <c r="I812" i="9" s="1"/>
  <c r="L812" i="9" s="1"/>
  <c r="M811" i="9"/>
  <c r="J811" i="9"/>
  <c r="I811" i="9"/>
  <c r="L811" i="9" s="1"/>
  <c r="H811" i="9"/>
  <c r="K811" i="9" s="1"/>
  <c r="N811" i="9" s="1"/>
  <c r="G811" i="9"/>
  <c r="F811" i="9"/>
  <c r="L810" i="9"/>
  <c r="I810" i="9"/>
  <c r="H810" i="9"/>
  <c r="K810" i="9" s="1"/>
  <c r="N810" i="9" s="1"/>
  <c r="G810" i="9"/>
  <c r="J810" i="9" s="1"/>
  <c r="M810" i="9" s="1"/>
  <c r="F810" i="9"/>
  <c r="K809" i="9"/>
  <c r="N809" i="9" s="1"/>
  <c r="H809" i="9"/>
  <c r="G809" i="9"/>
  <c r="J809" i="9" s="1"/>
  <c r="M809" i="9" s="1"/>
  <c r="F809" i="9"/>
  <c r="I809" i="9" s="1"/>
  <c r="L809" i="9" s="1"/>
  <c r="N808" i="9"/>
  <c r="K808" i="9"/>
  <c r="J808" i="9"/>
  <c r="M808" i="9" s="1"/>
  <c r="H808" i="9"/>
  <c r="G808" i="9"/>
  <c r="F808" i="9"/>
  <c r="I808" i="9" s="1"/>
  <c r="L808" i="9" s="1"/>
  <c r="M807" i="9"/>
  <c r="J807" i="9"/>
  <c r="I807" i="9"/>
  <c r="L807" i="9" s="1"/>
  <c r="H807" i="9"/>
  <c r="K807" i="9" s="1"/>
  <c r="N807" i="9" s="1"/>
  <c r="G807" i="9"/>
  <c r="F807" i="9"/>
  <c r="L806" i="9"/>
  <c r="I806" i="9"/>
  <c r="H806" i="9"/>
  <c r="K806" i="9" s="1"/>
  <c r="N806" i="9" s="1"/>
  <c r="G806" i="9"/>
  <c r="J806" i="9" s="1"/>
  <c r="M806" i="9" s="1"/>
  <c r="F806" i="9"/>
  <c r="K805" i="9"/>
  <c r="N805" i="9" s="1"/>
  <c r="H805" i="9"/>
  <c r="G805" i="9"/>
  <c r="J805" i="9" s="1"/>
  <c r="M805" i="9" s="1"/>
  <c r="F805" i="9"/>
  <c r="I805" i="9" s="1"/>
  <c r="L805" i="9" s="1"/>
  <c r="N804" i="9"/>
  <c r="K804" i="9"/>
  <c r="J804" i="9"/>
  <c r="M804" i="9" s="1"/>
  <c r="H804" i="9"/>
  <c r="G804" i="9"/>
  <c r="F804" i="9"/>
  <c r="I804" i="9" s="1"/>
  <c r="L804" i="9" s="1"/>
  <c r="M803" i="9"/>
  <c r="J803" i="9"/>
  <c r="I803" i="9"/>
  <c r="L803" i="9" s="1"/>
  <c r="H803" i="9"/>
  <c r="K803" i="9" s="1"/>
  <c r="N803" i="9" s="1"/>
  <c r="G803" i="9"/>
  <c r="F803" i="9"/>
  <c r="L802" i="9"/>
  <c r="I802" i="9"/>
  <c r="H802" i="9"/>
  <c r="K802" i="9" s="1"/>
  <c r="N802" i="9" s="1"/>
  <c r="G802" i="9"/>
  <c r="J802" i="9" s="1"/>
  <c r="M802" i="9" s="1"/>
  <c r="F802" i="9"/>
  <c r="K801" i="9"/>
  <c r="N801" i="9" s="1"/>
  <c r="H801" i="9"/>
  <c r="G801" i="9"/>
  <c r="J801" i="9" s="1"/>
  <c r="M801" i="9" s="1"/>
  <c r="F801" i="9"/>
  <c r="I801" i="9" s="1"/>
  <c r="L801" i="9" s="1"/>
  <c r="N800" i="9"/>
  <c r="K800" i="9"/>
  <c r="J800" i="9"/>
  <c r="M800" i="9" s="1"/>
  <c r="H800" i="9"/>
  <c r="G800" i="9"/>
  <c r="F800" i="9"/>
  <c r="I800" i="9" s="1"/>
  <c r="L800" i="9" s="1"/>
  <c r="M799" i="9"/>
  <c r="J799" i="9"/>
  <c r="I799" i="9"/>
  <c r="L799" i="9" s="1"/>
  <c r="H799" i="9"/>
  <c r="K799" i="9" s="1"/>
  <c r="N799" i="9" s="1"/>
  <c r="G799" i="9"/>
  <c r="F799" i="9"/>
  <c r="L798" i="9"/>
  <c r="I798" i="9"/>
  <c r="H798" i="9"/>
  <c r="K798" i="9" s="1"/>
  <c r="N798" i="9" s="1"/>
  <c r="G798" i="9"/>
  <c r="J798" i="9" s="1"/>
  <c r="M798" i="9" s="1"/>
  <c r="F798" i="9"/>
  <c r="K797" i="9"/>
  <c r="N797" i="9" s="1"/>
  <c r="H797" i="9"/>
  <c r="G797" i="9"/>
  <c r="J797" i="9" s="1"/>
  <c r="M797" i="9" s="1"/>
  <c r="F797" i="9"/>
  <c r="I797" i="9" s="1"/>
  <c r="L797" i="9" s="1"/>
  <c r="N796" i="9"/>
  <c r="K796" i="9"/>
  <c r="J796" i="9"/>
  <c r="M796" i="9" s="1"/>
  <c r="H796" i="9"/>
  <c r="G796" i="9"/>
  <c r="F796" i="9"/>
  <c r="I796" i="9" s="1"/>
  <c r="L796" i="9" s="1"/>
  <c r="M795" i="9"/>
  <c r="J795" i="9"/>
  <c r="I795" i="9"/>
  <c r="L795" i="9" s="1"/>
  <c r="H795" i="9"/>
  <c r="K795" i="9" s="1"/>
  <c r="N795" i="9" s="1"/>
  <c r="G795" i="9"/>
  <c r="F795" i="9"/>
  <c r="L794" i="9"/>
  <c r="I794" i="9"/>
  <c r="H794" i="9"/>
  <c r="K794" i="9" s="1"/>
  <c r="N794" i="9" s="1"/>
  <c r="G794" i="9"/>
  <c r="J794" i="9" s="1"/>
  <c r="M794" i="9" s="1"/>
  <c r="F794" i="9"/>
  <c r="K793" i="9"/>
  <c r="N793" i="9" s="1"/>
  <c r="H793" i="9"/>
  <c r="G793" i="9"/>
  <c r="J793" i="9" s="1"/>
  <c r="M793" i="9" s="1"/>
  <c r="F793" i="9"/>
  <c r="I793" i="9" s="1"/>
  <c r="L793" i="9" s="1"/>
  <c r="N792" i="9"/>
  <c r="K792" i="9"/>
  <c r="J792" i="9"/>
  <c r="M792" i="9" s="1"/>
  <c r="H792" i="9"/>
  <c r="G792" i="9"/>
  <c r="F792" i="9"/>
  <c r="I792" i="9" s="1"/>
  <c r="L792" i="9" s="1"/>
  <c r="M791" i="9"/>
  <c r="J791" i="9"/>
  <c r="I791" i="9"/>
  <c r="L791" i="9" s="1"/>
  <c r="H791" i="9"/>
  <c r="K791" i="9" s="1"/>
  <c r="N791" i="9" s="1"/>
  <c r="G791" i="9"/>
  <c r="F791" i="9"/>
  <c r="L790" i="9"/>
  <c r="I790" i="9"/>
  <c r="H790" i="9"/>
  <c r="K790" i="9" s="1"/>
  <c r="N790" i="9" s="1"/>
  <c r="G790" i="9"/>
  <c r="J790" i="9" s="1"/>
  <c r="M790" i="9" s="1"/>
  <c r="F790" i="9"/>
  <c r="K789" i="9"/>
  <c r="N789" i="9" s="1"/>
  <c r="H789" i="9"/>
  <c r="G789" i="9"/>
  <c r="J789" i="9" s="1"/>
  <c r="M789" i="9" s="1"/>
  <c r="F789" i="9"/>
  <c r="I789" i="9" s="1"/>
  <c r="L789" i="9" s="1"/>
  <c r="N788" i="9"/>
  <c r="K788" i="9"/>
  <c r="J788" i="9"/>
  <c r="M788" i="9" s="1"/>
  <c r="H788" i="9"/>
  <c r="G788" i="9"/>
  <c r="F788" i="9"/>
  <c r="I788" i="9" s="1"/>
  <c r="L788" i="9" s="1"/>
  <c r="M787" i="9"/>
  <c r="J787" i="9"/>
  <c r="I787" i="9"/>
  <c r="L787" i="9" s="1"/>
  <c r="H787" i="9"/>
  <c r="K787" i="9" s="1"/>
  <c r="N787" i="9" s="1"/>
  <c r="G787" i="9"/>
  <c r="F787" i="9"/>
  <c r="L786" i="9"/>
  <c r="I786" i="9"/>
  <c r="H786" i="9"/>
  <c r="K786" i="9" s="1"/>
  <c r="N786" i="9" s="1"/>
  <c r="G786" i="9"/>
  <c r="J786" i="9" s="1"/>
  <c r="M786" i="9" s="1"/>
  <c r="F786" i="9"/>
  <c r="K785" i="9"/>
  <c r="N785" i="9" s="1"/>
  <c r="H785" i="9"/>
  <c r="G785" i="9"/>
  <c r="J785" i="9" s="1"/>
  <c r="M785" i="9" s="1"/>
  <c r="F785" i="9"/>
  <c r="I785" i="9" s="1"/>
  <c r="L785" i="9" s="1"/>
  <c r="N784" i="9"/>
  <c r="K784" i="9"/>
  <c r="J784" i="9"/>
  <c r="M784" i="9" s="1"/>
  <c r="H784" i="9"/>
  <c r="G784" i="9"/>
  <c r="F784" i="9"/>
  <c r="I784" i="9" s="1"/>
  <c r="L784" i="9" s="1"/>
  <c r="M783" i="9"/>
  <c r="J783" i="9"/>
  <c r="I783" i="9"/>
  <c r="L783" i="9" s="1"/>
  <c r="H783" i="9"/>
  <c r="K783" i="9" s="1"/>
  <c r="N783" i="9" s="1"/>
  <c r="G783" i="9"/>
  <c r="F783" i="9"/>
  <c r="L782" i="9"/>
  <c r="I782" i="9"/>
  <c r="H782" i="9"/>
  <c r="K782" i="9" s="1"/>
  <c r="N782" i="9" s="1"/>
  <c r="G782" i="9"/>
  <c r="J782" i="9" s="1"/>
  <c r="M782" i="9" s="1"/>
  <c r="F782" i="9"/>
  <c r="K781" i="9"/>
  <c r="N781" i="9" s="1"/>
  <c r="H781" i="9"/>
  <c r="G781" i="9"/>
  <c r="J781" i="9" s="1"/>
  <c r="M781" i="9" s="1"/>
  <c r="F781" i="9"/>
  <c r="I781" i="9" s="1"/>
  <c r="L781" i="9" s="1"/>
  <c r="N780" i="9"/>
  <c r="K780" i="9"/>
  <c r="J780" i="9"/>
  <c r="M780" i="9" s="1"/>
  <c r="H780" i="9"/>
  <c r="G780" i="9"/>
  <c r="F780" i="9"/>
  <c r="I780" i="9" s="1"/>
  <c r="L780" i="9" s="1"/>
  <c r="M779" i="9"/>
  <c r="J779" i="9"/>
  <c r="I779" i="9"/>
  <c r="L779" i="9" s="1"/>
  <c r="H779" i="9"/>
  <c r="K779" i="9" s="1"/>
  <c r="N779" i="9" s="1"/>
  <c r="G779" i="9"/>
  <c r="F779" i="9"/>
  <c r="L778" i="9"/>
  <c r="I778" i="9"/>
  <c r="H778" i="9"/>
  <c r="K778" i="9" s="1"/>
  <c r="N778" i="9" s="1"/>
  <c r="G778" i="9"/>
  <c r="J778" i="9" s="1"/>
  <c r="M778" i="9" s="1"/>
  <c r="F778" i="9"/>
  <c r="K777" i="9"/>
  <c r="N777" i="9" s="1"/>
  <c r="H777" i="9"/>
  <c r="G777" i="9"/>
  <c r="J777" i="9" s="1"/>
  <c r="M777" i="9" s="1"/>
  <c r="F777" i="9"/>
  <c r="I777" i="9" s="1"/>
  <c r="L777" i="9" s="1"/>
  <c r="N776" i="9"/>
  <c r="K776" i="9"/>
  <c r="J776" i="9"/>
  <c r="M776" i="9" s="1"/>
  <c r="H776" i="9"/>
  <c r="G776" i="9"/>
  <c r="F776" i="9"/>
  <c r="I776" i="9" s="1"/>
  <c r="L776" i="9" s="1"/>
  <c r="M775" i="9"/>
  <c r="J775" i="9"/>
  <c r="I775" i="9"/>
  <c r="L775" i="9" s="1"/>
  <c r="H775" i="9"/>
  <c r="K775" i="9" s="1"/>
  <c r="N775" i="9" s="1"/>
  <c r="G775" i="9"/>
  <c r="F775" i="9"/>
  <c r="L774" i="9"/>
  <c r="I774" i="9"/>
  <c r="H774" i="9"/>
  <c r="K774" i="9" s="1"/>
  <c r="N774" i="9" s="1"/>
  <c r="G774" i="9"/>
  <c r="J774" i="9" s="1"/>
  <c r="M774" i="9" s="1"/>
  <c r="F774" i="9"/>
  <c r="K773" i="9"/>
  <c r="N773" i="9" s="1"/>
  <c r="H773" i="9"/>
  <c r="G773" i="9"/>
  <c r="J773" i="9" s="1"/>
  <c r="M773" i="9" s="1"/>
  <c r="F773" i="9"/>
  <c r="I773" i="9" s="1"/>
  <c r="L773" i="9" s="1"/>
  <c r="N772" i="9"/>
  <c r="K772" i="9"/>
  <c r="J772" i="9"/>
  <c r="M772" i="9" s="1"/>
  <c r="H772" i="9"/>
  <c r="G772" i="9"/>
  <c r="F772" i="9"/>
  <c r="I772" i="9" s="1"/>
  <c r="L772" i="9" s="1"/>
  <c r="M771" i="9"/>
  <c r="J771" i="9"/>
  <c r="I771" i="9"/>
  <c r="L771" i="9" s="1"/>
  <c r="H771" i="9"/>
  <c r="K771" i="9" s="1"/>
  <c r="N771" i="9" s="1"/>
  <c r="G771" i="9"/>
  <c r="F771" i="9"/>
  <c r="L770" i="9"/>
  <c r="I770" i="9"/>
  <c r="H770" i="9"/>
  <c r="K770" i="9" s="1"/>
  <c r="N770" i="9" s="1"/>
  <c r="G770" i="9"/>
  <c r="J770" i="9" s="1"/>
  <c r="M770" i="9" s="1"/>
  <c r="F770" i="9"/>
  <c r="K769" i="9"/>
  <c r="N769" i="9" s="1"/>
  <c r="H769" i="9"/>
  <c r="G769" i="9"/>
  <c r="J769" i="9" s="1"/>
  <c r="M769" i="9" s="1"/>
  <c r="F769" i="9"/>
  <c r="I769" i="9" s="1"/>
  <c r="L769" i="9" s="1"/>
  <c r="N768" i="9"/>
  <c r="K768" i="9"/>
  <c r="J768" i="9"/>
  <c r="M768" i="9" s="1"/>
  <c r="H768" i="9"/>
  <c r="G768" i="9"/>
  <c r="F768" i="9"/>
  <c r="I768" i="9" s="1"/>
  <c r="L768" i="9" s="1"/>
  <c r="M767" i="9"/>
  <c r="J767" i="9"/>
  <c r="I767" i="9"/>
  <c r="L767" i="9" s="1"/>
  <c r="H767" i="9"/>
  <c r="K767" i="9" s="1"/>
  <c r="N767" i="9" s="1"/>
  <c r="G767" i="9"/>
  <c r="F767" i="9"/>
  <c r="L766" i="9"/>
  <c r="I766" i="9"/>
  <c r="H766" i="9"/>
  <c r="K766" i="9" s="1"/>
  <c r="N766" i="9" s="1"/>
  <c r="G766" i="9"/>
  <c r="J766" i="9" s="1"/>
  <c r="M766" i="9" s="1"/>
  <c r="F766" i="9"/>
  <c r="K765" i="9"/>
  <c r="N765" i="9" s="1"/>
  <c r="H765" i="9"/>
  <c r="G765" i="9"/>
  <c r="J765" i="9" s="1"/>
  <c r="M765" i="9" s="1"/>
  <c r="F765" i="9"/>
  <c r="I765" i="9" s="1"/>
  <c r="L765" i="9" s="1"/>
  <c r="N764" i="9"/>
  <c r="K764" i="9"/>
  <c r="J764" i="9"/>
  <c r="M764" i="9" s="1"/>
  <c r="H764" i="9"/>
  <c r="G764" i="9"/>
  <c r="F764" i="9"/>
  <c r="I764" i="9" s="1"/>
  <c r="L764" i="9" s="1"/>
  <c r="M763" i="9"/>
  <c r="J763" i="9"/>
  <c r="I763" i="9"/>
  <c r="L763" i="9" s="1"/>
  <c r="H763" i="9"/>
  <c r="K763" i="9" s="1"/>
  <c r="N763" i="9" s="1"/>
  <c r="G763" i="9"/>
  <c r="F763" i="9"/>
  <c r="L762" i="9"/>
  <c r="I762" i="9"/>
  <c r="H762" i="9"/>
  <c r="K762" i="9" s="1"/>
  <c r="N762" i="9" s="1"/>
  <c r="G762" i="9"/>
  <c r="J762" i="9" s="1"/>
  <c r="M762" i="9" s="1"/>
  <c r="F762" i="9"/>
  <c r="K761" i="9"/>
  <c r="N761" i="9" s="1"/>
  <c r="H761" i="9"/>
  <c r="G761" i="9"/>
  <c r="J761" i="9" s="1"/>
  <c r="M761" i="9" s="1"/>
  <c r="F761" i="9"/>
  <c r="I761" i="9" s="1"/>
  <c r="L761" i="9" s="1"/>
  <c r="N760" i="9"/>
  <c r="K760" i="9"/>
  <c r="J760" i="9"/>
  <c r="M760" i="9" s="1"/>
  <c r="H760" i="9"/>
  <c r="G760" i="9"/>
  <c r="F760" i="9"/>
  <c r="I760" i="9" s="1"/>
  <c r="L760" i="9" s="1"/>
  <c r="M759" i="9"/>
  <c r="J759" i="9"/>
  <c r="I759" i="9"/>
  <c r="L759" i="9" s="1"/>
  <c r="H759" i="9"/>
  <c r="K759" i="9" s="1"/>
  <c r="N759" i="9" s="1"/>
  <c r="G759" i="9"/>
  <c r="F759" i="9"/>
  <c r="H758" i="9"/>
  <c r="K758" i="9" s="1"/>
  <c r="N758" i="9" s="1"/>
  <c r="G758" i="9"/>
  <c r="J758" i="9" s="1"/>
  <c r="M758" i="9" s="1"/>
  <c r="F758" i="9"/>
  <c r="I758" i="9" s="1"/>
  <c r="L758" i="9" s="1"/>
  <c r="K757" i="9"/>
  <c r="N757" i="9" s="1"/>
  <c r="H757" i="9"/>
  <c r="G757" i="9"/>
  <c r="J757" i="9" s="1"/>
  <c r="M757" i="9" s="1"/>
  <c r="F757" i="9"/>
  <c r="I757" i="9" s="1"/>
  <c r="L757" i="9" s="1"/>
  <c r="J756" i="9"/>
  <c r="M756" i="9" s="1"/>
  <c r="H756" i="9"/>
  <c r="K756" i="9" s="1"/>
  <c r="N756" i="9" s="1"/>
  <c r="G756" i="9"/>
  <c r="F756" i="9"/>
  <c r="I756" i="9" s="1"/>
  <c r="L756" i="9" s="1"/>
  <c r="I755" i="9"/>
  <c r="L755" i="9" s="1"/>
  <c r="H755" i="9"/>
  <c r="K755" i="9" s="1"/>
  <c r="N755" i="9" s="1"/>
  <c r="G755" i="9"/>
  <c r="J755" i="9" s="1"/>
  <c r="M755" i="9" s="1"/>
  <c r="F755" i="9"/>
  <c r="H754" i="9"/>
  <c r="K754" i="9" s="1"/>
  <c r="N754" i="9" s="1"/>
  <c r="G754" i="9"/>
  <c r="J754" i="9" s="1"/>
  <c r="M754" i="9" s="1"/>
  <c r="F754" i="9"/>
  <c r="I754" i="9" s="1"/>
  <c r="L754" i="9" s="1"/>
  <c r="K753" i="9"/>
  <c r="N753" i="9" s="1"/>
  <c r="H753" i="9"/>
  <c r="G753" i="9"/>
  <c r="J753" i="9" s="1"/>
  <c r="M753" i="9" s="1"/>
  <c r="F753" i="9"/>
  <c r="I753" i="9" s="1"/>
  <c r="L753" i="9" s="1"/>
  <c r="J752" i="9"/>
  <c r="M752" i="9" s="1"/>
  <c r="H752" i="9"/>
  <c r="K752" i="9" s="1"/>
  <c r="N752" i="9" s="1"/>
  <c r="G752" i="9"/>
  <c r="F752" i="9"/>
  <c r="I752" i="9" s="1"/>
  <c r="L752" i="9" s="1"/>
  <c r="I751" i="9"/>
  <c r="L751" i="9" s="1"/>
  <c r="H751" i="9"/>
  <c r="K751" i="9" s="1"/>
  <c r="N751" i="9" s="1"/>
  <c r="G751" i="9"/>
  <c r="J751" i="9" s="1"/>
  <c r="M751" i="9" s="1"/>
  <c r="F751" i="9"/>
  <c r="H750" i="9"/>
  <c r="K750" i="9" s="1"/>
  <c r="N750" i="9" s="1"/>
  <c r="G750" i="9"/>
  <c r="J750" i="9" s="1"/>
  <c r="M750" i="9" s="1"/>
  <c r="F750" i="9"/>
  <c r="I750" i="9" s="1"/>
  <c r="L750" i="9" s="1"/>
  <c r="K749" i="9"/>
  <c r="N749" i="9" s="1"/>
  <c r="H749" i="9"/>
  <c r="G749" i="9"/>
  <c r="J749" i="9" s="1"/>
  <c r="M749" i="9" s="1"/>
  <c r="F749" i="9"/>
  <c r="I749" i="9" s="1"/>
  <c r="L749" i="9" s="1"/>
  <c r="J748" i="9"/>
  <c r="M748" i="9" s="1"/>
  <c r="H748" i="9"/>
  <c r="K748" i="9" s="1"/>
  <c r="N748" i="9" s="1"/>
  <c r="G748" i="9"/>
  <c r="F748" i="9"/>
  <c r="I748" i="9" s="1"/>
  <c r="L748" i="9" s="1"/>
  <c r="I747" i="9"/>
  <c r="L747" i="9" s="1"/>
  <c r="H747" i="9"/>
  <c r="K747" i="9" s="1"/>
  <c r="N747" i="9" s="1"/>
  <c r="G747" i="9"/>
  <c r="J747" i="9" s="1"/>
  <c r="M747" i="9" s="1"/>
  <c r="F747" i="9"/>
  <c r="H746" i="9"/>
  <c r="K746" i="9" s="1"/>
  <c r="N746" i="9" s="1"/>
  <c r="G746" i="9"/>
  <c r="J746" i="9" s="1"/>
  <c r="M746" i="9" s="1"/>
  <c r="F746" i="9"/>
  <c r="I746" i="9" s="1"/>
  <c r="L746" i="9" s="1"/>
  <c r="K745" i="9"/>
  <c r="N745" i="9" s="1"/>
  <c r="H745" i="9"/>
  <c r="G745" i="9"/>
  <c r="J745" i="9" s="1"/>
  <c r="M745" i="9" s="1"/>
  <c r="F745" i="9"/>
  <c r="I745" i="9" s="1"/>
  <c r="L745" i="9" s="1"/>
  <c r="J744" i="9"/>
  <c r="M744" i="9" s="1"/>
  <c r="H744" i="9"/>
  <c r="K744" i="9" s="1"/>
  <c r="N744" i="9" s="1"/>
  <c r="G744" i="9"/>
  <c r="F744" i="9"/>
  <c r="I744" i="9" s="1"/>
  <c r="L744" i="9" s="1"/>
  <c r="I743" i="9"/>
  <c r="L743" i="9" s="1"/>
  <c r="H743" i="9"/>
  <c r="K743" i="9" s="1"/>
  <c r="N743" i="9" s="1"/>
  <c r="G743" i="9"/>
  <c r="J743" i="9" s="1"/>
  <c r="M743" i="9" s="1"/>
  <c r="F743" i="9"/>
  <c r="H742" i="9"/>
  <c r="K742" i="9" s="1"/>
  <c r="N742" i="9" s="1"/>
  <c r="G742" i="9"/>
  <c r="J742" i="9" s="1"/>
  <c r="M742" i="9" s="1"/>
  <c r="F742" i="9"/>
  <c r="I742" i="9" s="1"/>
  <c r="L742" i="9" s="1"/>
  <c r="K741" i="9"/>
  <c r="N741" i="9" s="1"/>
  <c r="H741" i="9"/>
  <c r="G741" i="9"/>
  <c r="J741" i="9" s="1"/>
  <c r="M741" i="9" s="1"/>
  <c r="F741" i="9"/>
  <c r="I741" i="9" s="1"/>
  <c r="L741" i="9" s="1"/>
  <c r="J740" i="9"/>
  <c r="M740" i="9" s="1"/>
  <c r="H740" i="9"/>
  <c r="K740" i="9" s="1"/>
  <c r="N740" i="9" s="1"/>
  <c r="G740" i="9"/>
  <c r="F740" i="9"/>
  <c r="I740" i="9" s="1"/>
  <c r="L740" i="9" s="1"/>
  <c r="I739" i="9"/>
  <c r="L739" i="9" s="1"/>
  <c r="H739" i="9"/>
  <c r="K739" i="9" s="1"/>
  <c r="N739" i="9" s="1"/>
  <c r="G739" i="9"/>
  <c r="J739" i="9" s="1"/>
  <c r="M739" i="9" s="1"/>
  <c r="F739" i="9"/>
  <c r="H738" i="9"/>
  <c r="K738" i="9" s="1"/>
  <c r="N738" i="9" s="1"/>
  <c r="G738" i="9"/>
  <c r="J738" i="9" s="1"/>
  <c r="M738" i="9" s="1"/>
  <c r="F738" i="9"/>
  <c r="I738" i="9" s="1"/>
  <c r="L738" i="9" s="1"/>
  <c r="K737" i="9"/>
  <c r="N737" i="9" s="1"/>
  <c r="H737" i="9"/>
  <c r="G737" i="9"/>
  <c r="J737" i="9" s="1"/>
  <c r="M737" i="9" s="1"/>
  <c r="F737" i="9"/>
  <c r="I737" i="9" s="1"/>
  <c r="L737" i="9" s="1"/>
  <c r="J736" i="9"/>
  <c r="M736" i="9" s="1"/>
  <c r="H736" i="9"/>
  <c r="K736" i="9" s="1"/>
  <c r="N736" i="9" s="1"/>
  <c r="G736" i="9"/>
  <c r="F736" i="9"/>
  <c r="I736" i="9" s="1"/>
  <c r="L736" i="9" s="1"/>
  <c r="I735" i="9"/>
  <c r="L735" i="9" s="1"/>
  <c r="H735" i="9"/>
  <c r="K735" i="9" s="1"/>
  <c r="N735" i="9" s="1"/>
  <c r="G735" i="9"/>
  <c r="J735" i="9" s="1"/>
  <c r="M735" i="9" s="1"/>
  <c r="F735" i="9"/>
  <c r="H734" i="9"/>
  <c r="K734" i="9" s="1"/>
  <c r="N734" i="9" s="1"/>
  <c r="G734" i="9"/>
  <c r="J734" i="9" s="1"/>
  <c r="M734" i="9" s="1"/>
  <c r="F734" i="9"/>
  <c r="I734" i="9" s="1"/>
  <c r="L734" i="9" s="1"/>
  <c r="K733" i="9"/>
  <c r="N733" i="9" s="1"/>
  <c r="H733" i="9"/>
  <c r="G733" i="9"/>
  <c r="J733" i="9" s="1"/>
  <c r="M733" i="9" s="1"/>
  <c r="F733" i="9"/>
  <c r="I733" i="9" s="1"/>
  <c r="L733" i="9" s="1"/>
  <c r="J732" i="9"/>
  <c r="M732" i="9" s="1"/>
  <c r="H732" i="9"/>
  <c r="K732" i="9" s="1"/>
  <c r="N732" i="9" s="1"/>
  <c r="G732" i="9"/>
  <c r="F732" i="9"/>
  <c r="I732" i="9" s="1"/>
  <c r="L732" i="9" s="1"/>
  <c r="I731" i="9"/>
  <c r="L731" i="9" s="1"/>
  <c r="H731" i="9"/>
  <c r="K731" i="9" s="1"/>
  <c r="N731" i="9" s="1"/>
  <c r="G731" i="9"/>
  <c r="J731" i="9" s="1"/>
  <c r="M731" i="9" s="1"/>
  <c r="F731" i="9"/>
  <c r="H730" i="9"/>
  <c r="K730" i="9" s="1"/>
  <c r="N730" i="9" s="1"/>
  <c r="G730" i="9"/>
  <c r="J730" i="9" s="1"/>
  <c r="M730" i="9" s="1"/>
  <c r="F730" i="9"/>
  <c r="I730" i="9" s="1"/>
  <c r="L730" i="9" s="1"/>
  <c r="K729" i="9"/>
  <c r="N729" i="9" s="1"/>
  <c r="H729" i="9"/>
  <c r="G729" i="9"/>
  <c r="J729" i="9" s="1"/>
  <c r="M729" i="9" s="1"/>
  <c r="F729" i="9"/>
  <c r="I729" i="9" s="1"/>
  <c r="L729" i="9" s="1"/>
  <c r="J728" i="9"/>
  <c r="M728" i="9" s="1"/>
  <c r="H728" i="9"/>
  <c r="K728" i="9" s="1"/>
  <c r="N728" i="9" s="1"/>
  <c r="G728" i="9"/>
  <c r="F728" i="9"/>
  <c r="I728" i="9" s="1"/>
  <c r="L728" i="9" s="1"/>
  <c r="I727" i="9"/>
  <c r="L727" i="9" s="1"/>
  <c r="H727" i="9"/>
  <c r="K727" i="9" s="1"/>
  <c r="N727" i="9" s="1"/>
  <c r="G727" i="9"/>
  <c r="J727" i="9" s="1"/>
  <c r="M727" i="9" s="1"/>
  <c r="F727" i="9"/>
  <c r="H726" i="9"/>
  <c r="K726" i="9" s="1"/>
  <c r="N726" i="9" s="1"/>
  <c r="G726" i="9"/>
  <c r="J726" i="9" s="1"/>
  <c r="M726" i="9" s="1"/>
  <c r="F726" i="9"/>
  <c r="I726" i="9" s="1"/>
  <c r="L726" i="9" s="1"/>
  <c r="K725" i="9"/>
  <c r="N725" i="9" s="1"/>
  <c r="H725" i="9"/>
  <c r="G725" i="9"/>
  <c r="J725" i="9" s="1"/>
  <c r="M725" i="9" s="1"/>
  <c r="F725" i="9"/>
  <c r="I725" i="9" s="1"/>
  <c r="L725" i="9" s="1"/>
  <c r="J724" i="9"/>
  <c r="M724" i="9" s="1"/>
  <c r="H724" i="9"/>
  <c r="K724" i="9" s="1"/>
  <c r="N724" i="9" s="1"/>
  <c r="G724" i="9"/>
  <c r="F724" i="9"/>
  <c r="I724" i="9" s="1"/>
  <c r="L724" i="9" s="1"/>
  <c r="I723" i="9"/>
  <c r="L723" i="9" s="1"/>
  <c r="H723" i="9"/>
  <c r="K723" i="9" s="1"/>
  <c r="N723" i="9" s="1"/>
  <c r="G723" i="9"/>
  <c r="J723" i="9" s="1"/>
  <c r="M723" i="9" s="1"/>
  <c r="F723" i="9"/>
  <c r="H722" i="9"/>
  <c r="K722" i="9" s="1"/>
  <c r="N722" i="9" s="1"/>
  <c r="G722" i="9"/>
  <c r="J722" i="9" s="1"/>
  <c r="M722" i="9" s="1"/>
  <c r="F722" i="9"/>
  <c r="I722" i="9" s="1"/>
  <c r="L722" i="9" s="1"/>
  <c r="K721" i="9"/>
  <c r="N721" i="9" s="1"/>
  <c r="H721" i="9"/>
  <c r="G721" i="9"/>
  <c r="J721" i="9" s="1"/>
  <c r="M721" i="9" s="1"/>
  <c r="F721" i="9"/>
  <c r="I721" i="9" s="1"/>
  <c r="L721" i="9" s="1"/>
  <c r="N720" i="9"/>
  <c r="K720" i="9"/>
  <c r="J720" i="9"/>
  <c r="M720" i="9" s="1"/>
  <c r="H720" i="9"/>
  <c r="G720" i="9"/>
  <c r="F720" i="9"/>
  <c r="I720" i="9" s="1"/>
  <c r="L720" i="9" s="1"/>
  <c r="I719" i="9"/>
  <c r="L719" i="9" s="1"/>
  <c r="H719" i="9"/>
  <c r="K719" i="9" s="1"/>
  <c r="N719" i="9" s="1"/>
  <c r="G719" i="9"/>
  <c r="J719" i="9" s="1"/>
  <c r="M719" i="9" s="1"/>
  <c r="F719" i="9"/>
  <c r="H718" i="9"/>
  <c r="K718" i="9" s="1"/>
  <c r="N718" i="9" s="1"/>
  <c r="G718" i="9"/>
  <c r="J718" i="9" s="1"/>
  <c r="M718" i="9" s="1"/>
  <c r="F718" i="9"/>
  <c r="I718" i="9" s="1"/>
  <c r="L718" i="9" s="1"/>
  <c r="K717" i="9"/>
  <c r="N717" i="9" s="1"/>
  <c r="H717" i="9"/>
  <c r="G717" i="9"/>
  <c r="J717" i="9" s="1"/>
  <c r="M717" i="9" s="1"/>
  <c r="F717" i="9"/>
  <c r="I717" i="9" s="1"/>
  <c r="L717" i="9" s="1"/>
  <c r="J716" i="9"/>
  <c r="M716" i="9" s="1"/>
  <c r="H716" i="9"/>
  <c r="K716" i="9" s="1"/>
  <c r="N716" i="9" s="1"/>
  <c r="G716" i="9"/>
  <c r="F716" i="9"/>
  <c r="I716" i="9" s="1"/>
  <c r="L716" i="9" s="1"/>
  <c r="M715" i="9"/>
  <c r="J715" i="9"/>
  <c r="I715" i="9"/>
  <c r="L715" i="9" s="1"/>
  <c r="H715" i="9"/>
  <c r="K715" i="9" s="1"/>
  <c r="N715" i="9" s="1"/>
  <c r="G715" i="9"/>
  <c r="F715" i="9"/>
  <c r="L714" i="9"/>
  <c r="I714" i="9"/>
  <c r="H714" i="9"/>
  <c r="K714" i="9" s="1"/>
  <c r="N714" i="9" s="1"/>
  <c r="G714" i="9"/>
  <c r="J714" i="9" s="1"/>
  <c r="M714" i="9" s="1"/>
  <c r="F714" i="9"/>
  <c r="K713" i="9"/>
  <c r="N713" i="9" s="1"/>
  <c r="H713" i="9"/>
  <c r="G713" i="9"/>
  <c r="J713" i="9" s="1"/>
  <c r="M713" i="9" s="1"/>
  <c r="F713" i="9"/>
  <c r="I713" i="9" s="1"/>
  <c r="L713" i="9" s="1"/>
  <c r="J712" i="9"/>
  <c r="M712" i="9" s="1"/>
  <c r="H712" i="9"/>
  <c r="K712" i="9" s="1"/>
  <c r="N712" i="9" s="1"/>
  <c r="G712" i="9"/>
  <c r="F712" i="9"/>
  <c r="I712" i="9" s="1"/>
  <c r="L712" i="9" s="1"/>
  <c r="I711" i="9"/>
  <c r="L711" i="9" s="1"/>
  <c r="H711" i="9"/>
  <c r="K711" i="9" s="1"/>
  <c r="N711" i="9" s="1"/>
  <c r="G711" i="9"/>
  <c r="J711" i="9" s="1"/>
  <c r="M711" i="9" s="1"/>
  <c r="F711" i="9"/>
  <c r="H710" i="9"/>
  <c r="K710" i="9" s="1"/>
  <c r="N710" i="9" s="1"/>
  <c r="G710" i="9"/>
  <c r="J710" i="9" s="1"/>
  <c r="M710" i="9" s="1"/>
  <c r="F710" i="9"/>
  <c r="I710" i="9" s="1"/>
  <c r="L710" i="9" s="1"/>
  <c r="K709" i="9"/>
  <c r="N709" i="9" s="1"/>
  <c r="H709" i="9"/>
  <c r="G709" i="9"/>
  <c r="J709" i="9" s="1"/>
  <c r="M709" i="9" s="1"/>
  <c r="F709" i="9"/>
  <c r="I709" i="9" s="1"/>
  <c r="L709" i="9" s="1"/>
  <c r="J708" i="9"/>
  <c r="M708" i="9" s="1"/>
  <c r="H708" i="9"/>
  <c r="K708" i="9" s="1"/>
  <c r="N708" i="9" s="1"/>
  <c r="G708" i="9"/>
  <c r="F708" i="9"/>
  <c r="I708" i="9" s="1"/>
  <c r="L708" i="9" s="1"/>
  <c r="I707" i="9"/>
  <c r="L707" i="9" s="1"/>
  <c r="H707" i="9"/>
  <c r="K707" i="9" s="1"/>
  <c r="N707" i="9" s="1"/>
  <c r="G707" i="9"/>
  <c r="J707" i="9" s="1"/>
  <c r="M707" i="9" s="1"/>
  <c r="F707" i="9"/>
  <c r="H706" i="9"/>
  <c r="K706" i="9" s="1"/>
  <c r="N706" i="9" s="1"/>
  <c r="G706" i="9"/>
  <c r="J706" i="9" s="1"/>
  <c r="M706" i="9" s="1"/>
  <c r="F706" i="9"/>
  <c r="I706" i="9" s="1"/>
  <c r="L706" i="9" s="1"/>
  <c r="K705" i="9"/>
  <c r="N705" i="9" s="1"/>
  <c r="H705" i="9"/>
  <c r="G705" i="9"/>
  <c r="J705" i="9" s="1"/>
  <c r="M705" i="9" s="1"/>
  <c r="F705" i="9"/>
  <c r="I705" i="9" s="1"/>
  <c r="L705" i="9" s="1"/>
  <c r="J704" i="9"/>
  <c r="M704" i="9" s="1"/>
  <c r="H704" i="9"/>
  <c r="K704" i="9" s="1"/>
  <c r="N704" i="9" s="1"/>
  <c r="G704" i="9"/>
  <c r="F704" i="9"/>
  <c r="I704" i="9" s="1"/>
  <c r="L704" i="9" s="1"/>
  <c r="I703" i="9"/>
  <c r="L703" i="9" s="1"/>
  <c r="H703" i="9"/>
  <c r="K703" i="9" s="1"/>
  <c r="N703" i="9" s="1"/>
  <c r="G703" i="9"/>
  <c r="J703" i="9" s="1"/>
  <c r="M703" i="9" s="1"/>
  <c r="F703" i="9"/>
  <c r="H702" i="9"/>
  <c r="K702" i="9" s="1"/>
  <c r="N702" i="9" s="1"/>
  <c r="G702" i="9"/>
  <c r="J702" i="9" s="1"/>
  <c r="M702" i="9" s="1"/>
  <c r="F702" i="9"/>
  <c r="I702" i="9" s="1"/>
  <c r="L702" i="9" s="1"/>
  <c r="K701" i="9"/>
  <c r="N701" i="9" s="1"/>
  <c r="H701" i="9"/>
  <c r="G701" i="9"/>
  <c r="J701" i="9" s="1"/>
  <c r="M701" i="9" s="1"/>
  <c r="F701" i="9"/>
  <c r="I701" i="9" s="1"/>
  <c r="L701" i="9" s="1"/>
  <c r="J700" i="9"/>
  <c r="M700" i="9" s="1"/>
  <c r="H700" i="9"/>
  <c r="K700" i="9" s="1"/>
  <c r="N700" i="9" s="1"/>
  <c r="G700" i="9"/>
  <c r="F700" i="9"/>
  <c r="I700" i="9" s="1"/>
  <c r="L700" i="9" s="1"/>
  <c r="I699" i="9"/>
  <c r="L699" i="9" s="1"/>
  <c r="H699" i="9"/>
  <c r="K699" i="9" s="1"/>
  <c r="N699" i="9" s="1"/>
  <c r="G699" i="9"/>
  <c r="J699" i="9" s="1"/>
  <c r="M699" i="9" s="1"/>
  <c r="F699" i="9"/>
  <c r="H698" i="9"/>
  <c r="K698" i="9" s="1"/>
  <c r="N698" i="9" s="1"/>
  <c r="G698" i="9"/>
  <c r="J698" i="9" s="1"/>
  <c r="M698" i="9" s="1"/>
  <c r="F698" i="9"/>
  <c r="I698" i="9" s="1"/>
  <c r="L698" i="9" s="1"/>
  <c r="K697" i="9"/>
  <c r="N697" i="9" s="1"/>
  <c r="H697" i="9"/>
  <c r="G697" i="9"/>
  <c r="J697" i="9" s="1"/>
  <c r="M697" i="9" s="1"/>
  <c r="F697" i="9"/>
  <c r="I697" i="9" s="1"/>
  <c r="L697" i="9" s="1"/>
  <c r="J696" i="9"/>
  <c r="M696" i="9" s="1"/>
  <c r="H696" i="9"/>
  <c r="K696" i="9" s="1"/>
  <c r="N696" i="9" s="1"/>
  <c r="G696" i="9"/>
  <c r="F696" i="9"/>
  <c r="I696" i="9" s="1"/>
  <c r="L696" i="9" s="1"/>
  <c r="I695" i="9"/>
  <c r="L695" i="9" s="1"/>
  <c r="H695" i="9"/>
  <c r="K695" i="9" s="1"/>
  <c r="N695" i="9" s="1"/>
  <c r="G695" i="9"/>
  <c r="J695" i="9" s="1"/>
  <c r="M695" i="9" s="1"/>
  <c r="F695" i="9"/>
  <c r="H694" i="9"/>
  <c r="K694" i="9" s="1"/>
  <c r="N694" i="9" s="1"/>
  <c r="G694" i="9"/>
  <c r="J694" i="9" s="1"/>
  <c r="M694" i="9" s="1"/>
  <c r="F694" i="9"/>
  <c r="I694" i="9" s="1"/>
  <c r="L694" i="9" s="1"/>
  <c r="K693" i="9"/>
  <c r="N693" i="9" s="1"/>
  <c r="H693" i="9"/>
  <c r="G693" i="9"/>
  <c r="J693" i="9" s="1"/>
  <c r="M693" i="9" s="1"/>
  <c r="F693" i="9"/>
  <c r="I693" i="9" s="1"/>
  <c r="L693" i="9" s="1"/>
  <c r="J692" i="9"/>
  <c r="M692" i="9" s="1"/>
  <c r="H692" i="9"/>
  <c r="K692" i="9" s="1"/>
  <c r="N692" i="9" s="1"/>
  <c r="G692" i="9"/>
  <c r="F692" i="9"/>
  <c r="I692" i="9" s="1"/>
  <c r="L692" i="9" s="1"/>
  <c r="I691" i="9"/>
  <c r="L691" i="9" s="1"/>
  <c r="H691" i="9"/>
  <c r="K691" i="9" s="1"/>
  <c r="N691" i="9" s="1"/>
  <c r="G691" i="9"/>
  <c r="J691" i="9" s="1"/>
  <c r="M691" i="9" s="1"/>
  <c r="F691" i="9"/>
  <c r="H690" i="9"/>
  <c r="K690" i="9" s="1"/>
  <c r="N690" i="9" s="1"/>
  <c r="G690" i="9"/>
  <c r="J690" i="9" s="1"/>
  <c r="M690" i="9" s="1"/>
  <c r="F690" i="9"/>
  <c r="I690" i="9" s="1"/>
  <c r="L690" i="9" s="1"/>
  <c r="K689" i="9"/>
  <c r="N689" i="9" s="1"/>
  <c r="H689" i="9"/>
  <c r="G689" i="9"/>
  <c r="J689" i="9" s="1"/>
  <c r="M689" i="9" s="1"/>
  <c r="F689" i="9"/>
  <c r="I689" i="9" s="1"/>
  <c r="L689" i="9" s="1"/>
  <c r="N688" i="9"/>
  <c r="K688" i="9"/>
  <c r="J688" i="9"/>
  <c r="M688" i="9" s="1"/>
  <c r="H688" i="9"/>
  <c r="G688" i="9"/>
  <c r="F688" i="9"/>
  <c r="I688" i="9" s="1"/>
  <c r="L688" i="9" s="1"/>
  <c r="M687" i="9"/>
  <c r="J687" i="9"/>
  <c r="I687" i="9"/>
  <c r="L687" i="9" s="1"/>
  <c r="H687" i="9"/>
  <c r="K687" i="9" s="1"/>
  <c r="N687" i="9" s="1"/>
  <c r="G687" i="9"/>
  <c r="F687" i="9"/>
  <c r="L686" i="9"/>
  <c r="I686" i="9"/>
  <c r="H686" i="9"/>
  <c r="K686" i="9" s="1"/>
  <c r="N686" i="9" s="1"/>
  <c r="G686" i="9"/>
  <c r="J686" i="9" s="1"/>
  <c r="M686" i="9" s="1"/>
  <c r="F686" i="9"/>
  <c r="K685" i="9"/>
  <c r="N685" i="9" s="1"/>
  <c r="H685" i="9"/>
  <c r="G685" i="9"/>
  <c r="J685" i="9" s="1"/>
  <c r="M685" i="9" s="1"/>
  <c r="F685" i="9"/>
  <c r="I685" i="9" s="1"/>
  <c r="L685" i="9" s="1"/>
  <c r="N684" i="9"/>
  <c r="K684" i="9"/>
  <c r="J684" i="9"/>
  <c r="M684" i="9" s="1"/>
  <c r="H684" i="9"/>
  <c r="G684" i="9"/>
  <c r="F684" i="9"/>
  <c r="I684" i="9" s="1"/>
  <c r="L684" i="9" s="1"/>
  <c r="M683" i="9"/>
  <c r="J683" i="9"/>
  <c r="I683" i="9"/>
  <c r="L683" i="9" s="1"/>
  <c r="H683" i="9"/>
  <c r="K683" i="9" s="1"/>
  <c r="N683" i="9" s="1"/>
  <c r="G683" i="9"/>
  <c r="F683" i="9"/>
  <c r="L682" i="9"/>
  <c r="I682" i="9"/>
  <c r="H682" i="9"/>
  <c r="K682" i="9" s="1"/>
  <c r="N682" i="9" s="1"/>
  <c r="G682" i="9"/>
  <c r="J682" i="9" s="1"/>
  <c r="M682" i="9" s="1"/>
  <c r="F682" i="9"/>
  <c r="K681" i="9"/>
  <c r="N681" i="9" s="1"/>
  <c r="H681" i="9"/>
  <c r="G681" i="9"/>
  <c r="J681" i="9" s="1"/>
  <c r="M681" i="9" s="1"/>
  <c r="F681" i="9"/>
  <c r="I681" i="9" s="1"/>
  <c r="L681" i="9" s="1"/>
  <c r="N680" i="9"/>
  <c r="K680" i="9"/>
  <c r="J680" i="9"/>
  <c r="M680" i="9" s="1"/>
  <c r="H680" i="9"/>
  <c r="G680" i="9"/>
  <c r="F680" i="9"/>
  <c r="I680" i="9" s="1"/>
  <c r="L680" i="9" s="1"/>
  <c r="I679" i="9"/>
  <c r="L679" i="9" s="1"/>
  <c r="H679" i="9"/>
  <c r="K679" i="9" s="1"/>
  <c r="N679" i="9" s="1"/>
  <c r="G679" i="9"/>
  <c r="J679" i="9" s="1"/>
  <c r="M679" i="9" s="1"/>
  <c r="F679" i="9"/>
  <c r="H678" i="9"/>
  <c r="K678" i="9" s="1"/>
  <c r="N678" i="9" s="1"/>
  <c r="G678" i="9"/>
  <c r="J678" i="9" s="1"/>
  <c r="M678" i="9" s="1"/>
  <c r="F678" i="9"/>
  <c r="I678" i="9" s="1"/>
  <c r="L678" i="9" s="1"/>
  <c r="K677" i="9"/>
  <c r="N677" i="9" s="1"/>
  <c r="H677" i="9"/>
  <c r="G677" i="9"/>
  <c r="J677" i="9" s="1"/>
  <c r="M677" i="9" s="1"/>
  <c r="F677" i="9"/>
  <c r="I677" i="9" s="1"/>
  <c r="L677" i="9" s="1"/>
  <c r="J676" i="9"/>
  <c r="M676" i="9" s="1"/>
  <c r="H676" i="9"/>
  <c r="K676" i="9" s="1"/>
  <c r="N676" i="9" s="1"/>
  <c r="G676" i="9"/>
  <c r="F676" i="9"/>
  <c r="I676" i="9" s="1"/>
  <c r="L676" i="9" s="1"/>
  <c r="I675" i="9"/>
  <c r="L675" i="9" s="1"/>
  <c r="H675" i="9"/>
  <c r="K675" i="9" s="1"/>
  <c r="N675" i="9" s="1"/>
  <c r="G675" i="9"/>
  <c r="J675" i="9" s="1"/>
  <c r="M675" i="9" s="1"/>
  <c r="F675" i="9"/>
  <c r="H674" i="9"/>
  <c r="K674" i="9" s="1"/>
  <c r="N674" i="9" s="1"/>
  <c r="G674" i="9"/>
  <c r="J674" i="9" s="1"/>
  <c r="M674" i="9" s="1"/>
  <c r="F674" i="9"/>
  <c r="I674" i="9" s="1"/>
  <c r="L674" i="9" s="1"/>
  <c r="K673" i="9"/>
  <c r="N673" i="9" s="1"/>
  <c r="H673" i="9"/>
  <c r="G673" i="9"/>
  <c r="J673" i="9" s="1"/>
  <c r="M673" i="9" s="1"/>
  <c r="F673" i="9"/>
  <c r="I673" i="9" s="1"/>
  <c r="L673" i="9" s="1"/>
  <c r="J672" i="9"/>
  <c r="M672" i="9" s="1"/>
  <c r="H672" i="9"/>
  <c r="K672" i="9" s="1"/>
  <c r="N672" i="9" s="1"/>
  <c r="G672" i="9"/>
  <c r="F672" i="9"/>
  <c r="I672" i="9" s="1"/>
  <c r="L672" i="9" s="1"/>
  <c r="I671" i="9"/>
  <c r="L671" i="9" s="1"/>
  <c r="H671" i="9"/>
  <c r="K671" i="9" s="1"/>
  <c r="N671" i="9" s="1"/>
  <c r="G671" i="9"/>
  <c r="J671" i="9" s="1"/>
  <c r="M671" i="9" s="1"/>
  <c r="F671" i="9"/>
  <c r="H670" i="9"/>
  <c r="K670" i="9" s="1"/>
  <c r="N670" i="9" s="1"/>
  <c r="G670" i="9"/>
  <c r="J670" i="9" s="1"/>
  <c r="M670" i="9" s="1"/>
  <c r="F670" i="9"/>
  <c r="I670" i="9" s="1"/>
  <c r="L670" i="9" s="1"/>
  <c r="K669" i="9"/>
  <c r="N669" i="9" s="1"/>
  <c r="H669" i="9"/>
  <c r="G669" i="9"/>
  <c r="J669" i="9" s="1"/>
  <c r="M669" i="9" s="1"/>
  <c r="F669" i="9"/>
  <c r="I669" i="9" s="1"/>
  <c r="L669" i="9" s="1"/>
  <c r="J668" i="9"/>
  <c r="M668" i="9" s="1"/>
  <c r="H668" i="9"/>
  <c r="K668" i="9" s="1"/>
  <c r="N668" i="9" s="1"/>
  <c r="G668" i="9"/>
  <c r="F668" i="9"/>
  <c r="I668" i="9" s="1"/>
  <c r="L668" i="9" s="1"/>
  <c r="I667" i="9"/>
  <c r="L667" i="9" s="1"/>
  <c r="H667" i="9"/>
  <c r="K667" i="9" s="1"/>
  <c r="N667" i="9" s="1"/>
  <c r="G667" i="9"/>
  <c r="J667" i="9" s="1"/>
  <c r="M667" i="9" s="1"/>
  <c r="F667" i="9"/>
  <c r="H666" i="9"/>
  <c r="K666" i="9" s="1"/>
  <c r="N666" i="9" s="1"/>
  <c r="G666" i="9"/>
  <c r="J666" i="9" s="1"/>
  <c r="M666" i="9" s="1"/>
  <c r="F666" i="9"/>
  <c r="I666" i="9" s="1"/>
  <c r="L666" i="9" s="1"/>
  <c r="K665" i="9"/>
  <c r="N665" i="9" s="1"/>
  <c r="H665" i="9"/>
  <c r="G665" i="9"/>
  <c r="J665" i="9" s="1"/>
  <c r="M665" i="9" s="1"/>
  <c r="F665" i="9"/>
  <c r="I665" i="9" s="1"/>
  <c r="L665" i="9" s="1"/>
  <c r="J664" i="9"/>
  <c r="M664" i="9" s="1"/>
  <c r="H664" i="9"/>
  <c r="K664" i="9" s="1"/>
  <c r="N664" i="9" s="1"/>
  <c r="G664" i="9"/>
  <c r="F664" i="9"/>
  <c r="I664" i="9" s="1"/>
  <c r="L664" i="9" s="1"/>
  <c r="I663" i="9"/>
  <c r="L663" i="9" s="1"/>
  <c r="H663" i="9"/>
  <c r="K663" i="9" s="1"/>
  <c r="N663" i="9" s="1"/>
  <c r="G663" i="9"/>
  <c r="J663" i="9" s="1"/>
  <c r="M663" i="9" s="1"/>
  <c r="F663" i="9"/>
  <c r="H662" i="9"/>
  <c r="K662" i="9" s="1"/>
  <c r="N662" i="9" s="1"/>
  <c r="G662" i="9"/>
  <c r="J662" i="9" s="1"/>
  <c r="M662" i="9" s="1"/>
  <c r="F662" i="9"/>
  <c r="I662" i="9" s="1"/>
  <c r="L662" i="9" s="1"/>
  <c r="K661" i="9"/>
  <c r="N661" i="9" s="1"/>
  <c r="H661" i="9"/>
  <c r="G661" i="9"/>
  <c r="J661" i="9" s="1"/>
  <c r="M661" i="9" s="1"/>
  <c r="F661" i="9"/>
  <c r="I661" i="9" s="1"/>
  <c r="L661" i="9" s="1"/>
  <c r="J660" i="9"/>
  <c r="M660" i="9" s="1"/>
  <c r="H660" i="9"/>
  <c r="K660" i="9" s="1"/>
  <c r="N660" i="9" s="1"/>
  <c r="G660" i="9"/>
  <c r="F660" i="9"/>
  <c r="I660" i="9" s="1"/>
  <c r="L660" i="9" s="1"/>
  <c r="I659" i="9"/>
  <c r="L659" i="9" s="1"/>
  <c r="H659" i="9"/>
  <c r="K659" i="9" s="1"/>
  <c r="N659" i="9" s="1"/>
  <c r="G659" i="9"/>
  <c r="J659" i="9" s="1"/>
  <c r="M659" i="9" s="1"/>
  <c r="F659" i="9"/>
  <c r="H658" i="9"/>
  <c r="K658" i="9" s="1"/>
  <c r="N658" i="9" s="1"/>
  <c r="G658" i="9"/>
  <c r="J658" i="9" s="1"/>
  <c r="M658" i="9" s="1"/>
  <c r="F658" i="9"/>
  <c r="I658" i="9" s="1"/>
  <c r="L658" i="9" s="1"/>
  <c r="K657" i="9"/>
  <c r="N657" i="9" s="1"/>
  <c r="H657" i="9"/>
  <c r="G657" i="9"/>
  <c r="J657" i="9" s="1"/>
  <c r="M657" i="9" s="1"/>
  <c r="F657" i="9"/>
  <c r="I657" i="9" s="1"/>
  <c r="L657" i="9" s="1"/>
  <c r="J656" i="9"/>
  <c r="M656" i="9" s="1"/>
  <c r="H656" i="9"/>
  <c r="K656" i="9" s="1"/>
  <c r="N656" i="9" s="1"/>
  <c r="G656" i="9"/>
  <c r="F656" i="9"/>
  <c r="I656" i="9" s="1"/>
  <c r="L656" i="9" s="1"/>
  <c r="I655" i="9"/>
  <c r="L655" i="9" s="1"/>
  <c r="H655" i="9"/>
  <c r="K655" i="9" s="1"/>
  <c r="N655" i="9" s="1"/>
  <c r="G655" i="9"/>
  <c r="J655" i="9" s="1"/>
  <c r="M655" i="9" s="1"/>
  <c r="F655" i="9"/>
  <c r="H654" i="9"/>
  <c r="K654" i="9" s="1"/>
  <c r="N654" i="9" s="1"/>
  <c r="G654" i="9"/>
  <c r="J654" i="9" s="1"/>
  <c r="M654" i="9" s="1"/>
  <c r="F654" i="9"/>
  <c r="I654" i="9" s="1"/>
  <c r="L654" i="9" s="1"/>
  <c r="K653" i="9"/>
  <c r="N653" i="9" s="1"/>
  <c r="H653" i="9"/>
  <c r="G653" i="9"/>
  <c r="J653" i="9" s="1"/>
  <c r="M653" i="9" s="1"/>
  <c r="F653" i="9"/>
  <c r="I653" i="9" s="1"/>
  <c r="L653" i="9" s="1"/>
  <c r="J652" i="9"/>
  <c r="M652" i="9" s="1"/>
  <c r="H652" i="9"/>
  <c r="K652" i="9" s="1"/>
  <c r="N652" i="9" s="1"/>
  <c r="G652" i="9"/>
  <c r="F652" i="9"/>
  <c r="I652" i="9" s="1"/>
  <c r="L652" i="9" s="1"/>
  <c r="I651" i="9"/>
  <c r="L651" i="9" s="1"/>
  <c r="H651" i="9"/>
  <c r="K651" i="9" s="1"/>
  <c r="N651" i="9" s="1"/>
  <c r="G651" i="9"/>
  <c r="J651" i="9" s="1"/>
  <c r="M651" i="9" s="1"/>
  <c r="F651" i="9"/>
  <c r="H650" i="9"/>
  <c r="K650" i="9" s="1"/>
  <c r="N650" i="9" s="1"/>
  <c r="G650" i="9"/>
  <c r="J650" i="9" s="1"/>
  <c r="M650" i="9" s="1"/>
  <c r="F650" i="9"/>
  <c r="I650" i="9" s="1"/>
  <c r="L650" i="9" s="1"/>
  <c r="K649" i="9"/>
  <c r="N649" i="9" s="1"/>
  <c r="H649" i="9"/>
  <c r="G649" i="9"/>
  <c r="J649" i="9" s="1"/>
  <c r="M649" i="9" s="1"/>
  <c r="F649" i="9"/>
  <c r="I649" i="9" s="1"/>
  <c r="L649" i="9" s="1"/>
  <c r="J648" i="9"/>
  <c r="M648" i="9" s="1"/>
  <c r="H648" i="9"/>
  <c r="K648" i="9" s="1"/>
  <c r="N648" i="9" s="1"/>
  <c r="G648" i="9"/>
  <c r="F648" i="9"/>
  <c r="I648" i="9" s="1"/>
  <c r="L648" i="9" s="1"/>
  <c r="I647" i="9"/>
  <c r="L647" i="9" s="1"/>
  <c r="H647" i="9"/>
  <c r="K647" i="9" s="1"/>
  <c r="N647" i="9" s="1"/>
  <c r="G647" i="9"/>
  <c r="J647" i="9" s="1"/>
  <c r="M647" i="9" s="1"/>
  <c r="F647" i="9"/>
  <c r="H646" i="9"/>
  <c r="K646" i="9" s="1"/>
  <c r="N646" i="9" s="1"/>
  <c r="G646" i="9"/>
  <c r="J646" i="9" s="1"/>
  <c r="M646" i="9" s="1"/>
  <c r="F646" i="9"/>
  <c r="I646" i="9" s="1"/>
  <c r="L646" i="9" s="1"/>
  <c r="K645" i="9"/>
  <c r="N645" i="9" s="1"/>
  <c r="H645" i="9"/>
  <c r="G645" i="9"/>
  <c r="J645" i="9" s="1"/>
  <c r="M645" i="9" s="1"/>
  <c r="F645" i="9"/>
  <c r="I645" i="9" s="1"/>
  <c r="L645" i="9" s="1"/>
  <c r="J644" i="9"/>
  <c r="M644" i="9" s="1"/>
  <c r="H644" i="9"/>
  <c r="K644" i="9" s="1"/>
  <c r="N644" i="9" s="1"/>
  <c r="G644" i="9"/>
  <c r="F644" i="9"/>
  <c r="I644" i="9" s="1"/>
  <c r="L644" i="9" s="1"/>
  <c r="I643" i="9"/>
  <c r="L643" i="9" s="1"/>
  <c r="H643" i="9"/>
  <c r="K643" i="9" s="1"/>
  <c r="N643" i="9" s="1"/>
  <c r="G643" i="9"/>
  <c r="J643" i="9" s="1"/>
  <c r="M643" i="9" s="1"/>
  <c r="F643" i="9"/>
  <c r="H642" i="9"/>
  <c r="K642" i="9" s="1"/>
  <c r="N642" i="9" s="1"/>
  <c r="G642" i="9"/>
  <c r="J642" i="9" s="1"/>
  <c r="M642" i="9" s="1"/>
  <c r="F642" i="9"/>
  <c r="I642" i="9" s="1"/>
  <c r="L642" i="9" s="1"/>
  <c r="K641" i="9"/>
  <c r="N641" i="9" s="1"/>
  <c r="H641" i="9"/>
  <c r="G641" i="9"/>
  <c r="J641" i="9" s="1"/>
  <c r="M641" i="9" s="1"/>
  <c r="F641" i="9"/>
  <c r="I641" i="9" s="1"/>
  <c r="L641" i="9" s="1"/>
  <c r="J640" i="9"/>
  <c r="M640" i="9" s="1"/>
  <c r="H640" i="9"/>
  <c r="K640" i="9" s="1"/>
  <c r="N640" i="9" s="1"/>
  <c r="G640" i="9"/>
  <c r="F640" i="9"/>
  <c r="I640" i="9" s="1"/>
  <c r="L640" i="9" s="1"/>
  <c r="I639" i="9"/>
  <c r="L639" i="9" s="1"/>
  <c r="H639" i="9"/>
  <c r="K639" i="9" s="1"/>
  <c r="N639" i="9" s="1"/>
  <c r="G639" i="9"/>
  <c r="J639" i="9" s="1"/>
  <c r="M639" i="9" s="1"/>
  <c r="F639" i="9"/>
  <c r="H638" i="9"/>
  <c r="K638" i="9" s="1"/>
  <c r="N638" i="9" s="1"/>
  <c r="G638" i="9"/>
  <c r="J638" i="9" s="1"/>
  <c r="M638" i="9" s="1"/>
  <c r="F638" i="9"/>
  <c r="I638" i="9" s="1"/>
  <c r="L638" i="9" s="1"/>
  <c r="K637" i="9"/>
  <c r="N637" i="9" s="1"/>
  <c r="H637" i="9"/>
  <c r="G637" i="9"/>
  <c r="J637" i="9" s="1"/>
  <c r="M637" i="9" s="1"/>
  <c r="F637" i="9"/>
  <c r="I637" i="9" s="1"/>
  <c r="L637" i="9" s="1"/>
  <c r="J636" i="9"/>
  <c r="M636" i="9" s="1"/>
  <c r="H636" i="9"/>
  <c r="K636" i="9" s="1"/>
  <c r="N636" i="9" s="1"/>
  <c r="G636" i="9"/>
  <c r="F636" i="9"/>
  <c r="I636" i="9" s="1"/>
  <c r="L636" i="9" s="1"/>
  <c r="I635" i="9"/>
  <c r="L635" i="9" s="1"/>
  <c r="H635" i="9"/>
  <c r="K635" i="9" s="1"/>
  <c r="N635" i="9" s="1"/>
  <c r="G635" i="9"/>
  <c r="J635" i="9" s="1"/>
  <c r="M635" i="9" s="1"/>
  <c r="F635" i="9"/>
  <c r="H634" i="9"/>
  <c r="K634" i="9" s="1"/>
  <c r="N634" i="9" s="1"/>
  <c r="G634" i="9"/>
  <c r="J634" i="9" s="1"/>
  <c r="M634" i="9" s="1"/>
  <c r="F634" i="9"/>
  <c r="I634" i="9" s="1"/>
  <c r="L634" i="9" s="1"/>
  <c r="K633" i="9"/>
  <c r="N633" i="9" s="1"/>
  <c r="H633" i="9"/>
  <c r="G633" i="9"/>
  <c r="J633" i="9" s="1"/>
  <c r="M633" i="9" s="1"/>
  <c r="F633" i="9"/>
  <c r="I633" i="9" s="1"/>
  <c r="L633" i="9" s="1"/>
  <c r="J632" i="9"/>
  <c r="M632" i="9" s="1"/>
  <c r="H632" i="9"/>
  <c r="K632" i="9" s="1"/>
  <c r="N632" i="9" s="1"/>
  <c r="G632" i="9"/>
  <c r="F632" i="9"/>
  <c r="I632" i="9" s="1"/>
  <c r="L632" i="9" s="1"/>
  <c r="I631" i="9"/>
  <c r="L631" i="9" s="1"/>
  <c r="H631" i="9"/>
  <c r="K631" i="9" s="1"/>
  <c r="N631" i="9" s="1"/>
  <c r="G631" i="9"/>
  <c r="J631" i="9" s="1"/>
  <c r="M631" i="9" s="1"/>
  <c r="F631" i="9"/>
  <c r="H630" i="9"/>
  <c r="K630" i="9" s="1"/>
  <c r="N630" i="9" s="1"/>
  <c r="G630" i="9"/>
  <c r="J630" i="9" s="1"/>
  <c r="M630" i="9" s="1"/>
  <c r="F630" i="9"/>
  <c r="I630" i="9" s="1"/>
  <c r="L630" i="9" s="1"/>
  <c r="K629" i="9"/>
  <c r="N629" i="9" s="1"/>
  <c r="H629" i="9"/>
  <c r="G629" i="9"/>
  <c r="J629" i="9" s="1"/>
  <c r="M629" i="9" s="1"/>
  <c r="F629" i="9"/>
  <c r="I629" i="9" s="1"/>
  <c r="L629" i="9" s="1"/>
  <c r="J628" i="9"/>
  <c r="M628" i="9" s="1"/>
  <c r="H628" i="9"/>
  <c r="K628" i="9" s="1"/>
  <c r="N628" i="9" s="1"/>
  <c r="G628" i="9"/>
  <c r="F628" i="9"/>
  <c r="I628" i="9" s="1"/>
  <c r="L628" i="9" s="1"/>
  <c r="I627" i="9"/>
  <c r="L627" i="9" s="1"/>
  <c r="H627" i="9"/>
  <c r="K627" i="9" s="1"/>
  <c r="N627" i="9" s="1"/>
  <c r="G627" i="9"/>
  <c r="J627" i="9" s="1"/>
  <c r="M627" i="9" s="1"/>
  <c r="F627" i="9"/>
  <c r="H626" i="9"/>
  <c r="K626" i="9" s="1"/>
  <c r="N626" i="9" s="1"/>
  <c r="G626" i="9"/>
  <c r="J626" i="9" s="1"/>
  <c r="M626" i="9" s="1"/>
  <c r="F626" i="9"/>
  <c r="I626" i="9" s="1"/>
  <c r="L626" i="9" s="1"/>
  <c r="K625" i="9"/>
  <c r="N625" i="9" s="1"/>
  <c r="H625" i="9"/>
  <c r="G625" i="9"/>
  <c r="J625" i="9" s="1"/>
  <c r="M625" i="9" s="1"/>
  <c r="F625" i="9"/>
  <c r="I625" i="9" s="1"/>
  <c r="L625" i="9" s="1"/>
  <c r="N624" i="9"/>
  <c r="K624" i="9"/>
  <c r="J624" i="9"/>
  <c r="M624" i="9" s="1"/>
  <c r="H624" i="9"/>
  <c r="G624" i="9"/>
  <c r="F624" i="9"/>
  <c r="I624" i="9" s="1"/>
  <c r="L624" i="9" s="1"/>
  <c r="I623" i="9"/>
  <c r="L623" i="9" s="1"/>
  <c r="H623" i="9"/>
  <c r="K623" i="9" s="1"/>
  <c r="N623" i="9" s="1"/>
  <c r="G623" i="9"/>
  <c r="J623" i="9" s="1"/>
  <c r="M623" i="9" s="1"/>
  <c r="F623" i="9"/>
  <c r="H622" i="9"/>
  <c r="K622" i="9" s="1"/>
  <c r="N622" i="9" s="1"/>
  <c r="G622" i="9"/>
  <c r="J622" i="9" s="1"/>
  <c r="M622" i="9" s="1"/>
  <c r="F622" i="9"/>
  <c r="I622" i="9" s="1"/>
  <c r="L622" i="9" s="1"/>
  <c r="K621" i="9"/>
  <c r="N621" i="9" s="1"/>
  <c r="H621" i="9"/>
  <c r="G621" i="9"/>
  <c r="J621" i="9" s="1"/>
  <c r="M621" i="9" s="1"/>
  <c r="F621" i="9"/>
  <c r="I621" i="9" s="1"/>
  <c r="L621" i="9" s="1"/>
  <c r="J620" i="9"/>
  <c r="M620" i="9" s="1"/>
  <c r="H620" i="9"/>
  <c r="K620" i="9" s="1"/>
  <c r="N620" i="9" s="1"/>
  <c r="G620" i="9"/>
  <c r="F620" i="9"/>
  <c r="I620" i="9" s="1"/>
  <c r="L620" i="9" s="1"/>
  <c r="I619" i="9"/>
  <c r="L619" i="9" s="1"/>
  <c r="H619" i="9"/>
  <c r="K619" i="9" s="1"/>
  <c r="N619" i="9" s="1"/>
  <c r="G619" i="9"/>
  <c r="J619" i="9" s="1"/>
  <c r="M619" i="9" s="1"/>
  <c r="F619" i="9"/>
  <c r="H618" i="9"/>
  <c r="K618" i="9" s="1"/>
  <c r="N618" i="9" s="1"/>
  <c r="G618" i="9"/>
  <c r="J618" i="9" s="1"/>
  <c r="M618" i="9" s="1"/>
  <c r="F618" i="9"/>
  <c r="I618" i="9" s="1"/>
  <c r="L618" i="9" s="1"/>
  <c r="K617" i="9"/>
  <c r="N617" i="9" s="1"/>
  <c r="H617" i="9"/>
  <c r="G617" i="9"/>
  <c r="J617" i="9" s="1"/>
  <c r="M617" i="9" s="1"/>
  <c r="F617" i="9"/>
  <c r="I617" i="9" s="1"/>
  <c r="L617" i="9" s="1"/>
  <c r="J616" i="9"/>
  <c r="M616" i="9" s="1"/>
  <c r="H616" i="9"/>
  <c r="K616" i="9" s="1"/>
  <c r="N616" i="9" s="1"/>
  <c r="G616" i="9"/>
  <c r="F616" i="9"/>
  <c r="I616" i="9" s="1"/>
  <c r="L616" i="9" s="1"/>
  <c r="I615" i="9"/>
  <c r="L615" i="9" s="1"/>
  <c r="H615" i="9"/>
  <c r="K615" i="9" s="1"/>
  <c r="N615" i="9" s="1"/>
  <c r="G615" i="9"/>
  <c r="J615" i="9" s="1"/>
  <c r="M615" i="9" s="1"/>
  <c r="F615" i="9"/>
  <c r="H614" i="9"/>
  <c r="K614" i="9" s="1"/>
  <c r="N614" i="9" s="1"/>
  <c r="G614" i="9"/>
  <c r="J614" i="9" s="1"/>
  <c r="M614" i="9" s="1"/>
  <c r="F614" i="9"/>
  <c r="I614" i="9" s="1"/>
  <c r="L614" i="9" s="1"/>
  <c r="K613" i="9"/>
  <c r="N613" i="9" s="1"/>
  <c r="H613" i="9"/>
  <c r="G613" i="9"/>
  <c r="J613" i="9" s="1"/>
  <c r="M613" i="9" s="1"/>
  <c r="F613" i="9"/>
  <c r="I613" i="9" s="1"/>
  <c r="L613" i="9" s="1"/>
  <c r="J612" i="9"/>
  <c r="M612" i="9" s="1"/>
  <c r="H612" i="9"/>
  <c r="K612" i="9" s="1"/>
  <c r="N612" i="9" s="1"/>
  <c r="G612" i="9"/>
  <c r="F612" i="9"/>
  <c r="I612" i="9" s="1"/>
  <c r="L612" i="9" s="1"/>
  <c r="I611" i="9"/>
  <c r="L611" i="9" s="1"/>
  <c r="H611" i="9"/>
  <c r="K611" i="9" s="1"/>
  <c r="N611" i="9" s="1"/>
  <c r="G611" i="9"/>
  <c r="J611" i="9" s="1"/>
  <c r="M611" i="9" s="1"/>
  <c r="F611" i="9"/>
  <c r="K610" i="9"/>
  <c r="N610" i="9" s="1"/>
  <c r="H610" i="9"/>
  <c r="G610" i="9"/>
  <c r="J610" i="9" s="1"/>
  <c r="M610" i="9" s="1"/>
  <c r="F610" i="9"/>
  <c r="I610" i="9" s="1"/>
  <c r="L610" i="9" s="1"/>
  <c r="K609" i="9"/>
  <c r="N609" i="9" s="1"/>
  <c r="J609" i="9"/>
  <c r="M609" i="9" s="1"/>
  <c r="H609" i="9"/>
  <c r="G609" i="9"/>
  <c r="F609" i="9"/>
  <c r="I609" i="9" s="1"/>
  <c r="L609" i="9" s="1"/>
  <c r="M608" i="9"/>
  <c r="J608" i="9"/>
  <c r="I608" i="9"/>
  <c r="L608" i="9" s="1"/>
  <c r="H608" i="9"/>
  <c r="K608" i="9" s="1"/>
  <c r="N608" i="9" s="1"/>
  <c r="G608" i="9"/>
  <c r="F608" i="9"/>
  <c r="L607" i="9"/>
  <c r="I607" i="9"/>
  <c r="H607" i="9"/>
  <c r="K607" i="9" s="1"/>
  <c r="N607" i="9" s="1"/>
  <c r="G607" i="9"/>
  <c r="J607" i="9" s="1"/>
  <c r="M607" i="9" s="1"/>
  <c r="F607" i="9"/>
  <c r="K606" i="9"/>
  <c r="N606" i="9" s="1"/>
  <c r="H606" i="9"/>
  <c r="G606" i="9"/>
  <c r="J606" i="9" s="1"/>
  <c r="M606" i="9" s="1"/>
  <c r="F606" i="9"/>
  <c r="I606" i="9" s="1"/>
  <c r="L606" i="9" s="1"/>
  <c r="K605" i="9"/>
  <c r="N605" i="9" s="1"/>
  <c r="J605" i="9"/>
  <c r="M605" i="9" s="1"/>
  <c r="H605" i="9"/>
  <c r="G605" i="9"/>
  <c r="F605" i="9"/>
  <c r="I605" i="9" s="1"/>
  <c r="L605" i="9" s="1"/>
  <c r="M604" i="9"/>
  <c r="J604" i="9"/>
  <c r="I604" i="9"/>
  <c r="L604" i="9" s="1"/>
  <c r="H604" i="9"/>
  <c r="K604" i="9" s="1"/>
  <c r="N604" i="9" s="1"/>
  <c r="G604" i="9"/>
  <c r="F604" i="9"/>
  <c r="L603" i="9"/>
  <c r="I603" i="9"/>
  <c r="H603" i="9"/>
  <c r="K603" i="9" s="1"/>
  <c r="N603" i="9" s="1"/>
  <c r="G603" i="9"/>
  <c r="J603" i="9" s="1"/>
  <c r="M603" i="9" s="1"/>
  <c r="F603" i="9"/>
  <c r="K602" i="9"/>
  <c r="N602" i="9" s="1"/>
  <c r="H602" i="9"/>
  <c r="G602" i="9"/>
  <c r="J602" i="9" s="1"/>
  <c r="M602" i="9" s="1"/>
  <c r="F602" i="9"/>
  <c r="I602" i="9" s="1"/>
  <c r="L602" i="9" s="1"/>
  <c r="K601" i="9"/>
  <c r="N601" i="9" s="1"/>
  <c r="J601" i="9"/>
  <c r="M601" i="9" s="1"/>
  <c r="H601" i="9"/>
  <c r="G601" i="9"/>
  <c r="F601" i="9"/>
  <c r="I601" i="9" s="1"/>
  <c r="L601" i="9" s="1"/>
  <c r="M600" i="9"/>
  <c r="J600" i="9"/>
  <c r="I600" i="9"/>
  <c r="L600" i="9" s="1"/>
  <c r="H600" i="9"/>
  <c r="K600" i="9" s="1"/>
  <c r="N600" i="9" s="1"/>
  <c r="G600" i="9"/>
  <c r="F600" i="9"/>
  <c r="L599" i="9"/>
  <c r="I599" i="9"/>
  <c r="H599" i="9"/>
  <c r="K599" i="9" s="1"/>
  <c r="N599" i="9" s="1"/>
  <c r="G599" i="9"/>
  <c r="J599" i="9" s="1"/>
  <c r="M599" i="9" s="1"/>
  <c r="F599" i="9"/>
  <c r="K598" i="9"/>
  <c r="N598" i="9" s="1"/>
  <c r="H598" i="9"/>
  <c r="G598" i="9"/>
  <c r="J598" i="9" s="1"/>
  <c r="M598" i="9" s="1"/>
  <c r="F598" i="9"/>
  <c r="I598" i="9" s="1"/>
  <c r="L598" i="9" s="1"/>
  <c r="K597" i="9"/>
  <c r="N597" i="9" s="1"/>
  <c r="J597" i="9"/>
  <c r="M597" i="9" s="1"/>
  <c r="H597" i="9"/>
  <c r="G597" i="9"/>
  <c r="F597" i="9"/>
  <c r="I597" i="9" s="1"/>
  <c r="L597" i="9" s="1"/>
  <c r="M596" i="9"/>
  <c r="J596" i="9"/>
  <c r="I596" i="9"/>
  <c r="L596" i="9" s="1"/>
  <c r="H596" i="9"/>
  <c r="K596" i="9" s="1"/>
  <c r="N596" i="9" s="1"/>
  <c r="G596" i="9"/>
  <c r="F596" i="9"/>
  <c r="L595" i="9"/>
  <c r="I595" i="9"/>
  <c r="H595" i="9"/>
  <c r="K595" i="9" s="1"/>
  <c r="N595" i="9" s="1"/>
  <c r="G595" i="9"/>
  <c r="J595" i="9" s="1"/>
  <c r="M595" i="9" s="1"/>
  <c r="F595" i="9"/>
  <c r="K594" i="9"/>
  <c r="N594" i="9" s="1"/>
  <c r="H594" i="9"/>
  <c r="G594" i="9"/>
  <c r="J594" i="9" s="1"/>
  <c r="M594" i="9" s="1"/>
  <c r="F594" i="9"/>
  <c r="I594" i="9" s="1"/>
  <c r="L594" i="9" s="1"/>
  <c r="K593" i="9"/>
  <c r="N593" i="9" s="1"/>
  <c r="J593" i="9"/>
  <c r="M593" i="9" s="1"/>
  <c r="H593" i="9"/>
  <c r="G593" i="9"/>
  <c r="F593" i="9"/>
  <c r="I593" i="9" s="1"/>
  <c r="L593" i="9" s="1"/>
  <c r="M592" i="9"/>
  <c r="J592" i="9"/>
  <c r="I592" i="9"/>
  <c r="L592" i="9" s="1"/>
  <c r="H592" i="9"/>
  <c r="K592" i="9" s="1"/>
  <c r="N592" i="9" s="1"/>
  <c r="G592" i="9"/>
  <c r="F592" i="9"/>
  <c r="L591" i="9"/>
  <c r="I591" i="9"/>
  <c r="H591" i="9"/>
  <c r="K591" i="9" s="1"/>
  <c r="N591" i="9" s="1"/>
  <c r="G591" i="9"/>
  <c r="J591" i="9" s="1"/>
  <c r="M591" i="9" s="1"/>
  <c r="F591" i="9"/>
  <c r="K590" i="9"/>
  <c r="N590" i="9" s="1"/>
  <c r="H590" i="9"/>
  <c r="G590" i="9"/>
  <c r="J590" i="9" s="1"/>
  <c r="M590" i="9" s="1"/>
  <c r="F590" i="9"/>
  <c r="I590" i="9" s="1"/>
  <c r="L590" i="9" s="1"/>
  <c r="K589" i="9"/>
  <c r="N589" i="9" s="1"/>
  <c r="J589" i="9"/>
  <c r="M589" i="9" s="1"/>
  <c r="H589" i="9"/>
  <c r="G589" i="9"/>
  <c r="F589" i="9"/>
  <c r="I589" i="9" s="1"/>
  <c r="L589" i="9" s="1"/>
  <c r="M588" i="9"/>
  <c r="J588" i="9"/>
  <c r="I588" i="9"/>
  <c r="L588" i="9" s="1"/>
  <c r="H588" i="9"/>
  <c r="K588" i="9" s="1"/>
  <c r="N588" i="9" s="1"/>
  <c r="G588" i="9"/>
  <c r="F588" i="9"/>
  <c r="L587" i="9"/>
  <c r="I587" i="9"/>
  <c r="H587" i="9"/>
  <c r="K587" i="9" s="1"/>
  <c r="N587" i="9" s="1"/>
  <c r="G587" i="9"/>
  <c r="J587" i="9" s="1"/>
  <c r="M587" i="9" s="1"/>
  <c r="F587" i="9"/>
  <c r="K586" i="9"/>
  <c r="N586" i="9" s="1"/>
  <c r="H586" i="9"/>
  <c r="G586" i="9"/>
  <c r="J586" i="9" s="1"/>
  <c r="M586" i="9" s="1"/>
  <c r="F586" i="9"/>
  <c r="I586" i="9" s="1"/>
  <c r="L586" i="9" s="1"/>
  <c r="K585" i="9"/>
  <c r="N585" i="9" s="1"/>
  <c r="J585" i="9"/>
  <c r="M585" i="9" s="1"/>
  <c r="H585" i="9"/>
  <c r="G585" i="9"/>
  <c r="F585" i="9"/>
  <c r="I585" i="9" s="1"/>
  <c r="L585" i="9" s="1"/>
  <c r="M584" i="9"/>
  <c r="J584" i="9"/>
  <c r="I584" i="9"/>
  <c r="L584" i="9" s="1"/>
  <c r="H584" i="9"/>
  <c r="K584" i="9" s="1"/>
  <c r="N584" i="9" s="1"/>
  <c r="G584" i="9"/>
  <c r="F584" i="9"/>
  <c r="L583" i="9"/>
  <c r="I583" i="9"/>
  <c r="H583" i="9"/>
  <c r="K583" i="9" s="1"/>
  <c r="N583" i="9" s="1"/>
  <c r="G583" i="9"/>
  <c r="J583" i="9" s="1"/>
  <c r="M583" i="9" s="1"/>
  <c r="F583" i="9"/>
  <c r="K582" i="9"/>
  <c r="N582" i="9" s="1"/>
  <c r="H582" i="9"/>
  <c r="G582" i="9"/>
  <c r="J582" i="9" s="1"/>
  <c r="M582" i="9" s="1"/>
  <c r="F582" i="9"/>
  <c r="I582" i="9" s="1"/>
  <c r="L582" i="9" s="1"/>
  <c r="K581" i="9"/>
  <c r="N581" i="9" s="1"/>
  <c r="J581" i="9"/>
  <c r="M581" i="9" s="1"/>
  <c r="H581" i="9"/>
  <c r="G581" i="9"/>
  <c r="F581" i="9"/>
  <c r="I581" i="9" s="1"/>
  <c r="L581" i="9" s="1"/>
  <c r="M580" i="9"/>
  <c r="J580" i="9"/>
  <c r="I580" i="9"/>
  <c r="L580" i="9" s="1"/>
  <c r="H580" i="9"/>
  <c r="K580" i="9" s="1"/>
  <c r="N580" i="9" s="1"/>
  <c r="G580" i="9"/>
  <c r="F580" i="9"/>
  <c r="L579" i="9"/>
  <c r="I579" i="9"/>
  <c r="H579" i="9"/>
  <c r="K579" i="9" s="1"/>
  <c r="N579" i="9" s="1"/>
  <c r="G579" i="9"/>
  <c r="J579" i="9" s="1"/>
  <c r="M579" i="9" s="1"/>
  <c r="F579" i="9"/>
  <c r="K578" i="9"/>
  <c r="N578" i="9" s="1"/>
  <c r="H578" i="9"/>
  <c r="G578" i="9"/>
  <c r="J578" i="9" s="1"/>
  <c r="M578" i="9" s="1"/>
  <c r="F578" i="9"/>
  <c r="I578" i="9" s="1"/>
  <c r="L578" i="9" s="1"/>
  <c r="K577" i="9"/>
  <c r="N577" i="9" s="1"/>
  <c r="J577" i="9"/>
  <c r="M577" i="9" s="1"/>
  <c r="H577" i="9"/>
  <c r="G577" i="9"/>
  <c r="F577" i="9"/>
  <c r="I577" i="9" s="1"/>
  <c r="L577" i="9" s="1"/>
  <c r="M576" i="9"/>
  <c r="J576" i="9"/>
  <c r="I576" i="9"/>
  <c r="L576" i="9" s="1"/>
  <c r="H576" i="9"/>
  <c r="K576" i="9" s="1"/>
  <c r="N576" i="9" s="1"/>
  <c r="G576" i="9"/>
  <c r="F576" i="9"/>
  <c r="L575" i="9"/>
  <c r="I575" i="9"/>
  <c r="H575" i="9"/>
  <c r="K575" i="9" s="1"/>
  <c r="N575" i="9" s="1"/>
  <c r="G575" i="9"/>
  <c r="J575" i="9" s="1"/>
  <c r="M575" i="9" s="1"/>
  <c r="F575" i="9"/>
  <c r="K574" i="9"/>
  <c r="N574" i="9" s="1"/>
  <c r="H574" i="9"/>
  <c r="G574" i="9"/>
  <c r="J574" i="9" s="1"/>
  <c r="M574" i="9" s="1"/>
  <c r="F574" i="9"/>
  <c r="I574" i="9" s="1"/>
  <c r="L574" i="9" s="1"/>
  <c r="K573" i="9"/>
  <c r="N573" i="9" s="1"/>
  <c r="J573" i="9"/>
  <c r="M573" i="9" s="1"/>
  <c r="H573" i="9"/>
  <c r="G573" i="9"/>
  <c r="F573" i="9"/>
  <c r="I573" i="9" s="1"/>
  <c r="L573" i="9" s="1"/>
  <c r="M572" i="9"/>
  <c r="J572" i="9"/>
  <c r="I572" i="9"/>
  <c r="L572" i="9" s="1"/>
  <c r="H572" i="9"/>
  <c r="K572" i="9" s="1"/>
  <c r="N572" i="9" s="1"/>
  <c r="G572" i="9"/>
  <c r="F572" i="9"/>
  <c r="L571" i="9"/>
  <c r="I571" i="9"/>
  <c r="H571" i="9"/>
  <c r="K571" i="9" s="1"/>
  <c r="N571" i="9" s="1"/>
  <c r="G571" i="9"/>
  <c r="J571" i="9" s="1"/>
  <c r="M571" i="9" s="1"/>
  <c r="F571" i="9"/>
  <c r="K570" i="9"/>
  <c r="N570" i="9" s="1"/>
  <c r="H570" i="9"/>
  <c r="G570" i="9"/>
  <c r="J570" i="9" s="1"/>
  <c r="M570" i="9" s="1"/>
  <c r="F570" i="9"/>
  <c r="I570" i="9" s="1"/>
  <c r="L570" i="9" s="1"/>
  <c r="K569" i="9"/>
  <c r="N569" i="9" s="1"/>
  <c r="J569" i="9"/>
  <c r="M569" i="9" s="1"/>
  <c r="H569" i="9"/>
  <c r="G569" i="9"/>
  <c r="F569" i="9"/>
  <c r="I569" i="9" s="1"/>
  <c r="L569" i="9" s="1"/>
  <c r="M568" i="9"/>
  <c r="J568" i="9"/>
  <c r="I568" i="9"/>
  <c r="L568" i="9" s="1"/>
  <c r="H568" i="9"/>
  <c r="K568" i="9" s="1"/>
  <c r="N568" i="9" s="1"/>
  <c r="G568" i="9"/>
  <c r="F568" i="9"/>
  <c r="L567" i="9"/>
  <c r="I567" i="9"/>
  <c r="H567" i="9"/>
  <c r="K567" i="9" s="1"/>
  <c r="N567" i="9" s="1"/>
  <c r="G567" i="9"/>
  <c r="J567" i="9" s="1"/>
  <c r="M567" i="9" s="1"/>
  <c r="F567" i="9"/>
  <c r="K566" i="9"/>
  <c r="N566" i="9" s="1"/>
  <c r="H566" i="9"/>
  <c r="G566" i="9"/>
  <c r="J566" i="9" s="1"/>
  <c r="M566" i="9" s="1"/>
  <c r="F566" i="9"/>
  <c r="I566" i="9" s="1"/>
  <c r="L566" i="9" s="1"/>
  <c r="K565" i="9"/>
  <c r="N565" i="9" s="1"/>
  <c r="J565" i="9"/>
  <c r="M565" i="9" s="1"/>
  <c r="H565" i="9"/>
  <c r="G565" i="9"/>
  <c r="F565" i="9"/>
  <c r="I565" i="9" s="1"/>
  <c r="L565" i="9" s="1"/>
  <c r="M564" i="9"/>
  <c r="J564" i="9"/>
  <c r="I564" i="9"/>
  <c r="L564" i="9" s="1"/>
  <c r="H564" i="9"/>
  <c r="K564" i="9" s="1"/>
  <c r="N564" i="9" s="1"/>
  <c r="G564" i="9"/>
  <c r="F564" i="9"/>
  <c r="L563" i="9"/>
  <c r="I563" i="9"/>
  <c r="H563" i="9"/>
  <c r="K563" i="9" s="1"/>
  <c r="N563" i="9" s="1"/>
  <c r="G563" i="9"/>
  <c r="J563" i="9" s="1"/>
  <c r="M563" i="9" s="1"/>
  <c r="F563" i="9"/>
  <c r="K562" i="9"/>
  <c r="N562" i="9" s="1"/>
  <c r="H562" i="9"/>
  <c r="G562" i="9"/>
  <c r="J562" i="9" s="1"/>
  <c r="M562" i="9" s="1"/>
  <c r="F562" i="9"/>
  <c r="I562" i="9" s="1"/>
  <c r="L562" i="9" s="1"/>
  <c r="K561" i="9"/>
  <c r="N561" i="9" s="1"/>
  <c r="J561" i="9"/>
  <c r="M561" i="9" s="1"/>
  <c r="H561" i="9"/>
  <c r="G561" i="9"/>
  <c r="F561" i="9"/>
  <c r="I561" i="9" s="1"/>
  <c r="L561" i="9" s="1"/>
  <c r="M560" i="9"/>
  <c r="J560" i="9"/>
  <c r="I560" i="9"/>
  <c r="L560" i="9" s="1"/>
  <c r="H560" i="9"/>
  <c r="K560" i="9" s="1"/>
  <c r="N560" i="9" s="1"/>
  <c r="G560" i="9"/>
  <c r="F560" i="9"/>
  <c r="L559" i="9"/>
  <c r="I559" i="9"/>
  <c r="H559" i="9"/>
  <c r="K559" i="9" s="1"/>
  <c r="N559" i="9" s="1"/>
  <c r="G559" i="9"/>
  <c r="J559" i="9" s="1"/>
  <c r="M559" i="9" s="1"/>
  <c r="F559" i="9"/>
  <c r="K558" i="9"/>
  <c r="N558" i="9" s="1"/>
  <c r="H558" i="9"/>
  <c r="G558" i="9"/>
  <c r="J558" i="9" s="1"/>
  <c r="M558" i="9" s="1"/>
  <c r="F558" i="9"/>
  <c r="I558" i="9" s="1"/>
  <c r="L558" i="9" s="1"/>
  <c r="K557" i="9"/>
  <c r="N557" i="9" s="1"/>
  <c r="J557" i="9"/>
  <c r="M557" i="9" s="1"/>
  <c r="H557" i="9"/>
  <c r="G557" i="9"/>
  <c r="F557" i="9"/>
  <c r="I557" i="9" s="1"/>
  <c r="L557" i="9" s="1"/>
  <c r="M556" i="9"/>
  <c r="J556" i="9"/>
  <c r="I556" i="9"/>
  <c r="L556" i="9" s="1"/>
  <c r="H556" i="9"/>
  <c r="K556" i="9" s="1"/>
  <c r="N556" i="9" s="1"/>
  <c r="G556" i="9"/>
  <c r="F556" i="9"/>
  <c r="L555" i="9"/>
  <c r="I555" i="9"/>
  <c r="H555" i="9"/>
  <c r="K555" i="9" s="1"/>
  <c r="N555" i="9" s="1"/>
  <c r="G555" i="9"/>
  <c r="J555" i="9" s="1"/>
  <c r="M555" i="9" s="1"/>
  <c r="F555" i="9"/>
  <c r="K554" i="9"/>
  <c r="N554" i="9" s="1"/>
  <c r="H554" i="9"/>
  <c r="G554" i="9"/>
  <c r="J554" i="9" s="1"/>
  <c r="M554" i="9" s="1"/>
  <c r="F554" i="9"/>
  <c r="I554" i="9" s="1"/>
  <c r="L554" i="9" s="1"/>
  <c r="K553" i="9"/>
  <c r="N553" i="9" s="1"/>
  <c r="J553" i="9"/>
  <c r="M553" i="9" s="1"/>
  <c r="H553" i="9"/>
  <c r="G553" i="9"/>
  <c r="F553" i="9"/>
  <c r="I553" i="9" s="1"/>
  <c r="L553" i="9" s="1"/>
  <c r="M552" i="9"/>
  <c r="J552" i="9"/>
  <c r="I552" i="9"/>
  <c r="L552" i="9" s="1"/>
  <c r="H552" i="9"/>
  <c r="K552" i="9" s="1"/>
  <c r="N552" i="9" s="1"/>
  <c r="G552" i="9"/>
  <c r="F552" i="9"/>
  <c r="L551" i="9"/>
  <c r="I551" i="9"/>
  <c r="H551" i="9"/>
  <c r="K551" i="9" s="1"/>
  <c r="N551" i="9" s="1"/>
  <c r="G551" i="9"/>
  <c r="J551" i="9" s="1"/>
  <c r="M551" i="9" s="1"/>
  <c r="F551" i="9"/>
  <c r="K550" i="9"/>
  <c r="N550" i="9" s="1"/>
  <c r="H550" i="9"/>
  <c r="G550" i="9"/>
  <c r="J550" i="9" s="1"/>
  <c r="M550" i="9" s="1"/>
  <c r="F550" i="9"/>
  <c r="I550" i="9" s="1"/>
  <c r="L550" i="9" s="1"/>
  <c r="K549" i="9"/>
  <c r="N549" i="9" s="1"/>
  <c r="J549" i="9"/>
  <c r="M549" i="9" s="1"/>
  <c r="H549" i="9"/>
  <c r="G549" i="9"/>
  <c r="F549" i="9"/>
  <c r="I549" i="9" s="1"/>
  <c r="L549" i="9" s="1"/>
  <c r="M548" i="9"/>
  <c r="J548" i="9"/>
  <c r="I548" i="9"/>
  <c r="L548" i="9" s="1"/>
  <c r="H548" i="9"/>
  <c r="K548" i="9" s="1"/>
  <c r="N548" i="9" s="1"/>
  <c r="G548" i="9"/>
  <c r="F548" i="9"/>
  <c r="L547" i="9"/>
  <c r="I547" i="9"/>
  <c r="H547" i="9"/>
  <c r="K547" i="9" s="1"/>
  <c r="N547" i="9" s="1"/>
  <c r="G547" i="9"/>
  <c r="J547" i="9" s="1"/>
  <c r="M547" i="9" s="1"/>
  <c r="F547" i="9"/>
  <c r="K546" i="9"/>
  <c r="N546" i="9" s="1"/>
  <c r="H546" i="9"/>
  <c r="G546" i="9"/>
  <c r="J546" i="9" s="1"/>
  <c r="M546" i="9" s="1"/>
  <c r="F546" i="9"/>
  <c r="I546" i="9" s="1"/>
  <c r="L546" i="9" s="1"/>
  <c r="K545" i="9"/>
  <c r="N545" i="9" s="1"/>
  <c r="J545" i="9"/>
  <c r="M545" i="9" s="1"/>
  <c r="H545" i="9"/>
  <c r="G545" i="9"/>
  <c r="F545" i="9"/>
  <c r="I545" i="9" s="1"/>
  <c r="L545" i="9" s="1"/>
  <c r="M544" i="9"/>
  <c r="J544" i="9"/>
  <c r="I544" i="9"/>
  <c r="L544" i="9" s="1"/>
  <c r="H544" i="9"/>
  <c r="K544" i="9" s="1"/>
  <c r="N544" i="9" s="1"/>
  <c r="G544" i="9"/>
  <c r="F544" i="9"/>
  <c r="L543" i="9"/>
  <c r="I543" i="9"/>
  <c r="H543" i="9"/>
  <c r="K543" i="9" s="1"/>
  <c r="N543" i="9" s="1"/>
  <c r="G543" i="9"/>
  <c r="J543" i="9" s="1"/>
  <c r="M543" i="9" s="1"/>
  <c r="F543" i="9"/>
  <c r="K542" i="9"/>
  <c r="N542" i="9" s="1"/>
  <c r="H542" i="9"/>
  <c r="G542" i="9"/>
  <c r="J542" i="9" s="1"/>
  <c r="M542" i="9" s="1"/>
  <c r="F542" i="9"/>
  <c r="I542" i="9" s="1"/>
  <c r="L542" i="9" s="1"/>
  <c r="K541" i="9"/>
  <c r="N541" i="9" s="1"/>
  <c r="J541" i="9"/>
  <c r="M541" i="9" s="1"/>
  <c r="H541" i="9"/>
  <c r="G541" i="9"/>
  <c r="F541" i="9"/>
  <c r="I541" i="9" s="1"/>
  <c r="L541" i="9" s="1"/>
  <c r="M540" i="9"/>
  <c r="J540" i="9"/>
  <c r="I540" i="9"/>
  <c r="L540" i="9" s="1"/>
  <c r="H540" i="9"/>
  <c r="K540" i="9" s="1"/>
  <c r="N540" i="9" s="1"/>
  <c r="G540" i="9"/>
  <c r="F540" i="9"/>
  <c r="L539" i="9"/>
  <c r="I539" i="9"/>
  <c r="H539" i="9"/>
  <c r="K539" i="9" s="1"/>
  <c r="N539" i="9" s="1"/>
  <c r="G539" i="9"/>
  <c r="J539" i="9" s="1"/>
  <c r="M539" i="9" s="1"/>
  <c r="F539" i="9"/>
  <c r="K538" i="9"/>
  <c r="N538" i="9" s="1"/>
  <c r="H538" i="9"/>
  <c r="G538" i="9"/>
  <c r="J538" i="9" s="1"/>
  <c r="M538" i="9" s="1"/>
  <c r="F538" i="9"/>
  <c r="I538" i="9" s="1"/>
  <c r="L538" i="9" s="1"/>
  <c r="K537" i="9"/>
  <c r="N537" i="9" s="1"/>
  <c r="J537" i="9"/>
  <c r="M537" i="9" s="1"/>
  <c r="H537" i="9"/>
  <c r="G537" i="9"/>
  <c r="F537" i="9"/>
  <c r="I537" i="9" s="1"/>
  <c r="L537" i="9" s="1"/>
  <c r="M536" i="9"/>
  <c r="J536" i="9"/>
  <c r="I536" i="9"/>
  <c r="L536" i="9" s="1"/>
  <c r="H536" i="9"/>
  <c r="K536" i="9" s="1"/>
  <c r="N536" i="9" s="1"/>
  <c r="G536" i="9"/>
  <c r="F536" i="9"/>
  <c r="L535" i="9"/>
  <c r="I535" i="9"/>
  <c r="H535" i="9"/>
  <c r="K535" i="9" s="1"/>
  <c r="N535" i="9" s="1"/>
  <c r="G535" i="9"/>
  <c r="J535" i="9" s="1"/>
  <c r="M535" i="9" s="1"/>
  <c r="F535" i="9"/>
  <c r="K534" i="9"/>
  <c r="N534" i="9" s="1"/>
  <c r="H534" i="9"/>
  <c r="G534" i="9"/>
  <c r="J534" i="9" s="1"/>
  <c r="M534" i="9" s="1"/>
  <c r="F534" i="9"/>
  <c r="I534" i="9" s="1"/>
  <c r="L534" i="9" s="1"/>
  <c r="K533" i="9"/>
  <c r="N533" i="9" s="1"/>
  <c r="J533" i="9"/>
  <c r="M533" i="9" s="1"/>
  <c r="H533" i="9"/>
  <c r="G533" i="9"/>
  <c r="F533" i="9"/>
  <c r="I533" i="9" s="1"/>
  <c r="L533" i="9" s="1"/>
  <c r="M532" i="9"/>
  <c r="J532" i="9"/>
  <c r="I532" i="9"/>
  <c r="L532" i="9" s="1"/>
  <c r="H532" i="9"/>
  <c r="K532" i="9" s="1"/>
  <c r="N532" i="9" s="1"/>
  <c r="G532" i="9"/>
  <c r="F532" i="9"/>
  <c r="L531" i="9"/>
  <c r="I531" i="9"/>
  <c r="H531" i="9"/>
  <c r="K531" i="9" s="1"/>
  <c r="N531" i="9" s="1"/>
  <c r="G531" i="9"/>
  <c r="J531" i="9" s="1"/>
  <c r="M531" i="9" s="1"/>
  <c r="F531" i="9"/>
  <c r="K530" i="9"/>
  <c r="N530" i="9" s="1"/>
  <c r="H530" i="9"/>
  <c r="G530" i="9"/>
  <c r="J530" i="9" s="1"/>
  <c r="M530" i="9" s="1"/>
  <c r="F530" i="9"/>
  <c r="I530" i="9" s="1"/>
  <c r="L530" i="9" s="1"/>
  <c r="K529" i="9"/>
  <c r="N529" i="9" s="1"/>
  <c r="J529" i="9"/>
  <c r="M529" i="9" s="1"/>
  <c r="H529" i="9"/>
  <c r="G529" i="9"/>
  <c r="F529" i="9"/>
  <c r="I529" i="9" s="1"/>
  <c r="L529" i="9" s="1"/>
  <c r="M528" i="9"/>
  <c r="J528" i="9"/>
  <c r="I528" i="9"/>
  <c r="L528" i="9" s="1"/>
  <c r="H528" i="9"/>
  <c r="K528" i="9" s="1"/>
  <c r="N528" i="9" s="1"/>
  <c r="G528" i="9"/>
  <c r="F528" i="9"/>
  <c r="L527" i="9"/>
  <c r="I527" i="9"/>
  <c r="H527" i="9"/>
  <c r="K527" i="9" s="1"/>
  <c r="N527" i="9" s="1"/>
  <c r="G527" i="9"/>
  <c r="J527" i="9" s="1"/>
  <c r="M527" i="9" s="1"/>
  <c r="F527" i="9"/>
  <c r="K526" i="9"/>
  <c r="N526" i="9" s="1"/>
  <c r="H526" i="9"/>
  <c r="G526" i="9"/>
  <c r="J526" i="9" s="1"/>
  <c r="M526" i="9" s="1"/>
  <c r="F526" i="9"/>
  <c r="I526" i="9" s="1"/>
  <c r="L526" i="9" s="1"/>
  <c r="K525" i="9"/>
  <c r="N525" i="9" s="1"/>
  <c r="J525" i="9"/>
  <c r="M525" i="9" s="1"/>
  <c r="H525" i="9"/>
  <c r="G525" i="9"/>
  <c r="F525" i="9"/>
  <c r="I525" i="9" s="1"/>
  <c r="L525" i="9" s="1"/>
  <c r="M524" i="9"/>
  <c r="J524" i="9"/>
  <c r="I524" i="9"/>
  <c r="L524" i="9" s="1"/>
  <c r="H524" i="9"/>
  <c r="K524" i="9" s="1"/>
  <c r="N524" i="9" s="1"/>
  <c r="G524" i="9"/>
  <c r="F524" i="9"/>
  <c r="L523" i="9"/>
  <c r="I523" i="9"/>
  <c r="H523" i="9"/>
  <c r="K523" i="9" s="1"/>
  <c r="N523" i="9" s="1"/>
  <c r="G523" i="9"/>
  <c r="J523" i="9" s="1"/>
  <c r="M523" i="9" s="1"/>
  <c r="F523" i="9"/>
  <c r="K522" i="9"/>
  <c r="N522" i="9" s="1"/>
  <c r="H522" i="9"/>
  <c r="G522" i="9"/>
  <c r="J522" i="9" s="1"/>
  <c r="M522" i="9" s="1"/>
  <c r="F522" i="9"/>
  <c r="I522" i="9" s="1"/>
  <c r="L522" i="9" s="1"/>
  <c r="M521" i="9"/>
  <c r="J521" i="9"/>
  <c r="I521" i="9"/>
  <c r="L521" i="9" s="1"/>
  <c r="H521" i="9"/>
  <c r="K521" i="9" s="1"/>
  <c r="N521" i="9" s="1"/>
  <c r="G521" i="9"/>
  <c r="F521" i="9"/>
  <c r="L520" i="9"/>
  <c r="I520" i="9"/>
  <c r="H520" i="9"/>
  <c r="K520" i="9" s="1"/>
  <c r="N520" i="9" s="1"/>
  <c r="G520" i="9"/>
  <c r="J520" i="9" s="1"/>
  <c r="M520" i="9" s="1"/>
  <c r="F520" i="9"/>
  <c r="K519" i="9"/>
  <c r="N519" i="9" s="1"/>
  <c r="H519" i="9"/>
  <c r="G519" i="9"/>
  <c r="J519" i="9" s="1"/>
  <c r="M519" i="9" s="1"/>
  <c r="F519" i="9"/>
  <c r="I519" i="9" s="1"/>
  <c r="L519" i="9" s="1"/>
  <c r="N518" i="9"/>
  <c r="K518" i="9"/>
  <c r="J518" i="9"/>
  <c r="M518" i="9" s="1"/>
  <c r="H518" i="9"/>
  <c r="G518" i="9"/>
  <c r="F518" i="9"/>
  <c r="I518" i="9" s="1"/>
  <c r="L518" i="9" s="1"/>
  <c r="M517" i="9"/>
  <c r="J517" i="9"/>
  <c r="I517" i="9"/>
  <c r="L517" i="9" s="1"/>
  <c r="H517" i="9"/>
  <c r="K517" i="9" s="1"/>
  <c r="N517" i="9" s="1"/>
  <c r="G517" i="9"/>
  <c r="F517" i="9"/>
  <c r="L516" i="9"/>
  <c r="I516" i="9"/>
  <c r="H516" i="9"/>
  <c r="K516" i="9" s="1"/>
  <c r="N516" i="9" s="1"/>
  <c r="G516" i="9"/>
  <c r="J516" i="9" s="1"/>
  <c r="M516" i="9" s="1"/>
  <c r="F516" i="9"/>
  <c r="K515" i="9"/>
  <c r="N515" i="9" s="1"/>
  <c r="H515" i="9"/>
  <c r="G515" i="9"/>
  <c r="J515" i="9" s="1"/>
  <c r="M515" i="9" s="1"/>
  <c r="F515" i="9"/>
  <c r="I515" i="9" s="1"/>
  <c r="L515" i="9" s="1"/>
  <c r="N514" i="9"/>
  <c r="K514" i="9"/>
  <c r="J514" i="9"/>
  <c r="M514" i="9" s="1"/>
  <c r="H514" i="9"/>
  <c r="G514" i="9"/>
  <c r="F514" i="9"/>
  <c r="I514" i="9" s="1"/>
  <c r="L514" i="9" s="1"/>
  <c r="M513" i="9"/>
  <c r="J513" i="9"/>
  <c r="I513" i="9"/>
  <c r="L513" i="9" s="1"/>
  <c r="H513" i="9"/>
  <c r="K513" i="9" s="1"/>
  <c r="N513" i="9" s="1"/>
  <c r="G513" i="9"/>
  <c r="F513" i="9"/>
  <c r="L512" i="9"/>
  <c r="I512" i="9"/>
  <c r="H512" i="9"/>
  <c r="K512" i="9" s="1"/>
  <c r="N512" i="9" s="1"/>
  <c r="G512" i="9"/>
  <c r="J512" i="9" s="1"/>
  <c r="M512" i="9" s="1"/>
  <c r="F512" i="9"/>
  <c r="K511" i="9"/>
  <c r="N511" i="9" s="1"/>
  <c r="H511" i="9"/>
  <c r="G511" i="9"/>
  <c r="J511" i="9" s="1"/>
  <c r="M511" i="9" s="1"/>
  <c r="F511" i="9"/>
  <c r="I511" i="9" s="1"/>
  <c r="L511" i="9" s="1"/>
  <c r="N510" i="9"/>
  <c r="K510" i="9"/>
  <c r="J510" i="9"/>
  <c r="M510" i="9" s="1"/>
  <c r="H510" i="9"/>
  <c r="G510" i="9"/>
  <c r="F510" i="9"/>
  <c r="I510" i="9" s="1"/>
  <c r="L510" i="9" s="1"/>
  <c r="M509" i="9"/>
  <c r="J509" i="9"/>
  <c r="I509" i="9"/>
  <c r="L509" i="9" s="1"/>
  <c r="H509" i="9"/>
  <c r="K509" i="9" s="1"/>
  <c r="N509" i="9" s="1"/>
  <c r="G509" i="9"/>
  <c r="F509" i="9"/>
  <c r="L508" i="9"/>
  <c r="I508" i="9"/>
  <c r="H508" i="9"/>
  <c r="K508" i="9" s="1"/>
  <c r="N508" i="9" s="1"/>
  <c r="G508" i="9"/>
  <c r="J508" i="9" s="1"/>
  <c r="M508" i="9" s="1"/>
  <c r="F508" i="9"/>
  <c r="K507" i="9"/>
  <c r="N507" i="9" s="1"/>
  <c r="H507" i="9"/>
  <c r="G507" i="9"/>
  <c r="J507" i="9" s="1"/>
  <c r="M507" i="9" s="1"/>
  <c r="F507" i="9"/>
  <c r="I507" i="9" s="1"/>
  <c r="L507" i="9" s="1"/>
  <c r="N506" i="9"/>
  <c r="K506" i="9"/>
  <c r="J506" i="9"/>
  <c r="M506" i="9" s="1"/>
  <c r="H506" i="9"/>
  <c r="G506" i="9"/>
  <c r="F506" i="9"/>
  <c r="I506" i="9" s="1"/>
  <c r="L506" i="9" s="1"/>
  <c r="M505" i="9"/>
  <c r="J505" i="9"/>
  <c r="I505" i="9"/>
  <c r="L505" i="9" s="1"/>
  <c r="H505" i="9"/>
  <c r="K505" i="9" s="1"/>
  <c r="N505" i="9" s="1"/>
  <c r="G505" i="9"/>
  <c r="F505" i="9"/>
  <c r="L504" i="9"/>
  <c r="I504" i="9"/>
  <c r="H504" i="9"/>
  <c r="K504" i="9" s="1"/>
  <c r="N504" i="9" s="1"/>
  <c r="G504" i="9"/>
  <c r="J504" i="9" s="1"/>
  <c r="M504" i="9" s="1"/>
  <c r="F504" i="9"/>
  <c r="K503" i="9"/>
  <c r="N503" i="9" s="1"/>
  <c r="H503" i="9"/>
  <c r="G503" i="9"/>
  <c r="J503" i="9" s="1"/>
  <c r="M503" i="9" s="1"/>
  <c r="F503" i="9"/>
  <c r="I503" i="9" s="1"/>
  <c r="L503" i="9" s="1"/>
  <c r="N502" i="9"/>
  <c r="K502" i="9"/>
  <c r="J502" i="9"/>
  <c r="M502" i="9" s="1"/>
  <c r="H502" i="9"/>
  <c r="G502" i="9"/>
  <c r="F502" i="9"/>
  <c r="I502" i="9" s="1"/>
  <c r="L502" i="9" s="1"/>
  <c r="M501" i="9"/>
  <c r="J501" i="9"/>
  <c r="I501" i="9"/>
  <c r="L501" i="9" s="1"/>
  <c r="H501" i="9"/>
  <c r="K501" i="9" s="1"/>
  <c r="N501" i="9" s="1"/>
  <c r="G501" i="9"/>
  <c r="F501" i="9"/>
  <c r="L500" i="9"/>
  <c r="I500" i="9"/>
  <c r="H500" i="9"/>
  <c r="K500" i="9" s="1"/>
  <c r="N500" i="9" s="1"/>
  <c r="G500" i="9"/>
  <c r="J500" i="9" s="1"/>
  <c r="M500" i="9" s="1"/>
  <c r="F500" i="9"/>
  <c r="K499" i="9"/>
  <c r="N499" i="9" s="1"/>
  <c r="H499" i="9"/>
  <c r="G499" i="9"/>
  <c r="J499" i="9" s="1"/>
  <c r="M499" i="9" s="1"/>
  <c r="F499" i="9"/>
  <c r="I499" i="9" s="1"/>
  <c r="L499" i="9" s="1"/>
  <c r="N498" i="9"/>
  <c r="K498" i="9"/>
  <c r="J498" i="9"/>
  <c r="M498" i="9" s="1"/>
  <c r="H498" i="9"/>
  <c r="G498" i="9"/>
  <c r="F498" i="9"/>
  <c r="I498" i="9" s="1"/>
  <c r="L498" i="9" s="1"/>
  <c r="M497" i="9"/>
  <c r="J497" i="9"/>
  <c r="I497" i="9"/>
  <c r="L497" i="9" s="1"/>
  <c r="H497" i="9"/>
  <c r="K497" i="9" s="1"/>
  <c r="N497" i="9" s="1"/>
  <c r="G497" i="9"/>
  <c r="F497" i="9"/>
  <c r="L496" i="9"/>
  <c r="I496" i="9"/>
  <c r="H496" i="9"/>
  <c r="K496" i="9" s="1"/>
  <c r="N496" i="9" s="1"/>
  <c r="G496" i="9"/>
  <c r="J496" i="9" s="1"/>
  <c r="M496" i="9" s="1"/>
  <c r="F496" i="9"/>
  <c r="K495" i="9"/>
  <c r="N495" i="9" s="1"/>
  <c r="H495" i="9"/>
  <c r="G495" i="9"/>
  <c r="J495" i="9" s="1"/>
  <c r="M495" i="9" s="1"/>
  <c r="F495" i="9"/>
  <c r="I495" i="9" s="1"/>
  <c r="L495" i="9" s="1"/>
  <c r="N494" i="9"/>
  <c r="K494" i="9"/>
  <c r="J494" i="9"/>
  <c r="M494" i="9" s="1"/>
  <c r="H494" i="9"/>
  <c r="G494" i="9"/>
  <c r="F494" i="9"/>
  <c r="I494" i="9" s="1"/>
  <c r="L494" i="9" s="1"/>
  <c r="M493" i="9"/>
  <c r="J493" i="9"/>
  <c r="I493" i="9"/>
  <c r="L493" i="9" s="1"/>
  <c r="H493" i="9"/>
  <c r="K493" i="9" s="1"/>
  <c r="N493" i="9" s="1"/>
  <c r="G493" i="9"/>
  <c r="F493" i="9"/>
  <c r="L492" i="9"/>
  <c r="I492" i="9"/>
  <c r="H492" i="9"/>
  <c r="K492" i="9" s="1"/>
  <c r="N492" i="9" s="1"/>
  <c r="G492" i="9"/>
  <c r="J492" i="9" s="1"/>
  <c r="M492" i="9" s="1"/>
  <c r="F492" i="9"/>
  <c r="K491" i="9"/>
  <c r="N491" i="9" s="1"/>
  <c r="H491" i="9"/>
  <c r="G491" i="9"/>
  <c r="J491" i="9" s="1"/>
  <c r="M491" i="9" s="1"/>
  <c r="F491" i="9"/>
  <c r="I491" i="9" s="1"/>
  <c r="L491" i="9" s="1"/>
  <c r="N490" i="9"/>
  <c r="K490" i="9"/>
  <c r="J490" i="9"/>
  <c r="M490" i="9" s="1"/>
  <c r="H490" i="9"/>
  <c r="G490" i="9"/>
  <c r="F490" i="9"/>
  <c r="I490" i="9" s="1"/>
  <c r="L490" i="9" s="1"/>
  <c r="M489" i="9"/>
  <c r="J489" i="9"/>
  <c r="I489" i="9"/>
  <c r="L489" i="9" s="1"/>
  <c r="H489" i="9"/>
  <c r="K489" i="9" s="1"/>
  <c r="N489" i="9" s="1"/>
  <c r="G489" i="9"/>
  <c r="F489" i="9"/>
  <c r="L488" i="9"/>
  <c r="I488" i="9"/>
  <c r="H488" i="9"/>
  <c r="K488" i="9" s="1"/>
  <c r="N488" i="9" s="1"/>
  <c r="G488" i="9"/>
  <c r="J488" i="9" s="1"/>
  <c r="M488" i="9" s="1"/>
  <c r="F488" i="9"/>
  <c r="K487" i="9"/>
  <c r="N487" i="9" s="1"/>
  <c r="H487" i="9"/>
  <c r="G487" i="9"/>
  <c r="J487" i="9" s="1"/>
  <c r="M487" i="9" s="1"/>
  <c r="F487" i="9"/>
  <c r="I487" i="9" s="1"/>
  <c r="L487" i="9" s="1"/>
  <c r="N486" i="9"/>
  <c r="K486" i="9"/>
  <c r="J486" i="9"/>
  <c r="M486" i="9" s="1"/>
  <c r="H486" i="9"/>
  <c r="G486" i="9"/>
  <c r="F486" i="9"/>
  <c r="I486" i="9" s="1"/>
  <c r="L486" i="9" s="1"/>
  <c r="M485" i="9"/>
  <c r="J485" i="9"/>
  <c r="I485" i="9"/>
  <c r="L485" i="9" s="1"/>
  <c r="H485" i="9"/>
  <c r="K485" i="9" s="1"/>
  <c r="N485" i="9" s="1"/>
  <c r="G485" i="9"/>
  <c r="F485" i="9"/>
  <c r="L484" i="9"/>
  <c r="I484" i="9"/>
  <c r="H484" i="9"/>
  <c r="K484" i="9" s="1"/>
  <c r="N484" i="9" s="1"/>
  <c r="G484" i="9"/>
  <c r="J484" i="9" s="1"/>
  <c r="M484" i="9" s="1"/>
  <c r="F484" i="9"/>
  <c r="K483" i="9"/>
  <c r="N483" i="9" s="1"/>
  <c r="H483" i="9"/>
  <c r="G483" i="9"/>
  <c r="J483" i="9" s="1"/>
  <c r="M483" i="9" s="1"/>
  <c r="F483" i="9"/>
  <c r="I483" i="9" s="1"/>
  <c r="L483" i="9" s="1"/>
  <c r="N482" i="9"/>
  <c r="K482" i="9"/>
  <c r="J482" i="9"/>
  <c r="M482" i="9" s="1"/>
  <c r="H482" i="9"/>
  <c r="G482" i="9"/>
  <c r="F482" i="9"/>
  <c r="I482" i="9" s="1"/>
  <c r="L482" i="9" s="1"/>
  <c r="M481" i="9"/>
  <c r="J481" i="9"/>
  <c r="I481" i="9"/>
  <c r="L481" i="9" s="1"/>
  <c r="H481" i="9"/>
  <c r="K481" i="9" s="1"/>
  <c r="N481" i="9" s="1"/>
  <c r="G481" i="9"/>
  <c r="F481" i="9"/>
  <c r="L480" i="9"/>
  <c r="I480" i="9"/>
  <c r="H480" i="9"/>
  <c r="K480" i="9" s="1"/>
  <c r="N480" i="9" s="1"/>
  <c r="G480" i="9"/>
  <c r="J480" i="9" s="1"/>
  <c r="M480" i="9" s="1"/>
  <c r="F480" i="9"/>
  <c r="K479" i="9"/>
  <c r="N479" i="9" s="1"/>
  <c r="H479" i="9"/>
  <c r="G479" i="9"/>
  <c r="J479" i="9" s="1"/>
  <c r="M479" i="9" s="1"/>
  <c r="F479" i="9"/>
  <c r="I479" i="9" s="1"/>
  <c r="L479" i="9" s="1"/>
  <c r="N478" i="9"/>
  <c r="K478" i="9"/>
  <c r="J478" i="9"/>
  <c r="M478" i="9" s="1"/>
  <c r="H478" i="9"/>
  <c r="G478" i="9"/>
  <c r="F478" i="9"/>
  <c r="I478" i="9" s="1"/>
  <c r="L478" i="9" s="1"/>
  <c r="M477" i="9"/>
  <c r="J477" i="9"/>
  <c r="I477" i="9"/>
  <c r="L477" i="9" s="1"/>
  <c r="H477" i="9"/>
  <c r="K477" i="9" s="1"/>
  <c r="N477" i="9" s="1"/>
  <c r="G477" i="9"/>
  <c r="F477" i="9"/>
  <c r="L476" i="9"/>
  <c r="I476" i="9"/>
  <c r="H476" i="9"/>
  <c r="K476" i="9" s="1"/>
  <c r="N476" i="9" s="1"/>
  <c r="G476" i="9"/>
  <c r="J476" i="9" s="1"/>
  <c r="M476" i="9" s="1"/>
  <c r="F476" i="9"/>
  <c r="K475" i="9"/>
  <c r="N475" i="9" s="1"/>
  <c r="H475" i="9"/>
  <c r="G475" i="9"/>
  <c r="J475" i="9" s="1"/>
  <c r="M475" i="9" s="1"/>
  <c r="F475" i="9"/>
  <c r="I475" i="9" s="1"/>
  <c r="L475" i="9" s="1"/>
  <c r="N474" i="9"/>
  <c r="K474" i="9"/>
  <c r="J474" i="9"/>
  <c r="M474" i="9" s="1"/>
  <c r="H474" i="9"/>
  <c r="G474" i="9"/>
  <c r="F474" i="9"/>
  <c r="I474" i="9" s="1"/>
  <c r="L474" i="9" s="1"/>
  <c r="M473" i="9"/>
  <c r="J473" i="9"/>
  <c r="I473" i="9"/>
  <c r="L473" i="9" s="1"/>
  <c r="H473" i="9"/>
  <c r="K473" i="9" s="1"/>
  <c r="N473" i="9" s="1"/>
  <c r="G473" i="9"/>
  <c r="F473" i="9"/>
  <c r="L472" i="9"/>
  <c r="I472" i="9"/>
  <c r="H472" i="9"/>
  <c r="K472" i="9" s="1"/>
  <c r="N472" i="9" s="1"/>
  <c r="G472" i="9"/>
  <c r="J472" i="9" s="1"/>
  <c r="M472" i="9" s="1"/>
  <c r="F472" i="9"/>
  <c r="K471" i="9"/>
  <c r="N471" i="9" s="1"/>
  <c r="H471" i="9"/>
  <c r="G471" i="9"/>
  <c r="J471" i="9" s="1"/>
  <c r="M471" i="9" s="1"/>
  <c r="F471" i="9"/>
  <c r="I471" i="9" s="1"/>
  <c r="L471" i="9" s="1"/>
  <c r="N470" i="9"/>
  <c r="K470" i="9"/>
  <c r="J470" i="9"/>
  <c r="M470" i="9" s="1"/>
  <c r="H470" i="9"/>
  <c r="G470" i="9"/>
  <c r="F470" i="9"/>
  <c r="I470" i="9" s="1"/>
  <c r="L470" i="9" s="1"/>
  <c r="M469" i="9"/>
  <c r="J469" i="9"/>
  <c r="I469" i="9"/>
  <c r="L469" i="9" s="1"/>
  <c r="H469" i="9"/>
  <c r="K469" i="9" s="1"/>
  <c r="N469" i="9" s="1"/>
  <c r="G469" i="9"/>
  <c r="F469" i="9"/>
  <c r="L468" i="9"/>
  <c r="I468" i="9"/>
  <c r="H468" i="9"/>
  <c r="K468" i="9" s="1"/>
  <c r="N468" i="9" s="1"/>
  <c r="G468" i="9"/>
  <c r="J468" i="9" s="1"/>
  <c r="M468" i="9" s="1"/>
  <c r="F468" i="9"/>
  <c r="K467" i="9"/>
  <c r="N467" i="9" s="1"/>
  <c r="H467" i="9"/>
  <c r="G467" i="9"/>
  <c r="J467" i="9" s="1"/>
  <c r="M467" i="9" s="1"/>
  <c r="F467" i="9"/>
  <c r="I467" i="9" s="1"/>
  <c r="L467" i="9" s="1"/>
  <c r="N466" i="9"/>
  <c r="K466" i="9"/>
  <c r="J466" i="9"/>
  <c r="M466" i="9" s="1"/>
  <c r="H466" i="9"/>
  <c r="G466" i="9"/>
  <c r="F466" i="9"/>
  <c r="I466" i="9" s="1"/>
  <c r="L466" i="9" s="1"/>
  <c r="M465" i="9"/>
  <c r="J465" i="9"/>
  <c r="I465" i="9"/>
  <c r="L465" i="9" s="1"/>
  <c r="H465" i="9"/>
  <c r="K465" i="9" s="1"/>
  <c r="N465" i="9" s="1"/>
  <c r="G465" i="9"/>
  <c r="F465" i="9"/>
  <c r="L464" i="9"/>
  <c r="I464" i="9"/>
  <c r="H464" i="9"/>
  <c r="K464" i="9" s="1"/>
  <c r="N464" i="9" s="1"/>
  <c r="G464" i="9"/>
  <c r="J464" i="9" s="1"/>
  <c r="M464" i="9" s="1"/>
  <c r="F464" i="9"/>
  <c r="K463" i="9"/>
  <c r="N463" i="9" s="1"/>
  <c r="H463" i="9"/>
  <c r="G463" i="9"/>
  <c r="J463" i="9" s="1"/>
  <c r="M463" i="9" s="1"/>
  <c r="F463" i="9"/>
  <c r="I463" i="9" s="1"/>
  <c r="L463" i="9" s="1"/>
  <c r="N462" i="9"/>
  <c r="K462" i="9"/>
  <c r="J462" i="9"/>
  <c r="M462" i="9" s="1"/>
  <c r="H462" i="9"/>
  <c r="G462" i="9"/>
  <c r="F462" i="9"/>
  <c r="I462" i="9" s="1"/>
  <c r="L462" i="9" s="1"/>
  <c r="M461" i="9"/>
  <c r="J461" i="9"/>
  <c r="I461" i="9"/>
  <c r="L461" i="9" s="1"/>
  <c r="H461" i="9"/>
  <c r="K461" i="9" s="1"/>
  <c r="N461" i="9" s="1"/>
  <c r="G461" i="9"/>
  <c r="F461" i="9"/>
  <c r="L460" i="9"/>
  <c r="I460" i="9"/>
  <c r="H460" i="9"/>
  <c r="K460" i="9" s="1"/>
  <c r="N460" i="9" s="1"/>
  <c r="G460" i="9"/>
  <c r="J460" i="9" s="1"/>
  <c r="M460" i="9" s="1"/>
  <c r="F460" i="9"/>
  <c r="K459" i="9"/>
  <c r="N459" i="9" s="1"/>
  <c r="H459" i="9"/>
  <c r="G459" i="9"/>
  <c r="J459" i="9" s="1"/>
  <c r="M459" i="9" s="1"/>
  <c r="F459" i="9"/>
  <c r="I459" i="9" s="1"/>
  <c r="L459" i="9" s="1"/>
  <c r="N458" i="9"/>
  <c r="K458" i="9"/>
  <c r="J458" i="9"/>
  <c r="M458" i="9" s="1"/>
  <c r="H458" i="9"/>
  <c r="G458" i="9"/>
  <c r="F458" i="9"/>
  <c r="I458" i="9" s="1"/>
  <c r="L458" i="9" s="1"/>
  <c r="M457" i="9"/>
  <c r="J457" i="9"/>
  <c r="I457" i="9"/>
  <c r="L457" i="9" s="1"/>
  <c r="H457" i="9"/>
  <c r="K457" i="9" s="1"/>
  <c r="N457" i="9" s="1"/>
  <c r="G457" i="9"/>
  <c r="F457" i="9"/>
  <c r="L456" i="9"/>
  <c r="I456" i="9"/>
  <c r="H456" i="9"/>
  <c r="K456" i="9" s="1"/>
  <c r="N456" i="9" s="1"/>
  <c r="G456" i="9"/>
  <c r="J456" i="9" s="1"/>
  <c r="M456" i="9" s="1"/>
  <c r="F456" i="9"/>
  <c r="K455" i="9"/>
  <c r="N455" i="9" s="1"/>
  <c r="H455" i="9"/>
  <c r="G455" i="9"/>
  <c r="J455" i="9" s="1"/>
  <c r="M455" i="9" s="1"/>
  <c r="F455" i="9"/>
  <c r="I455" i="9" s="1"/>
  <c r="L455" i="9" s="1"/>
  <c r="N454" i="9"/>
  <c r="K454" i="9"/>
  <c r="J454" i="9"/>
  <c r="M454" i="9" s="1"/>
  <c r="H454" i="9"/>
  <c r="G454" i="9"/>
  <c r="F454" i="9"/>
  <c r="I454" i="9" s="1"/>
  <c r="L454" i="9" s="1"/>
  <c r="M453" i="9"/>
  <c r="J453" i="9"/>
  <c r="I453" i="9"/>
  <c r="L453" i="9" s="1"/>
  <c r="H453" i="9"/>
  <c r="K453" i="9" s="1"/>
  <c r="N453" i="9" s="1"/>
  <c r="G453" i="9"/>
  <c r="F453" i="9"/>
  <c r="L452" i="9"/>
  <c r="I452" i="9"/>
  <c r="H452" i="9"/>
  <c r="K452" i="9" s="1"/>
  <c r="N452" i="9" s="1"/>
  <c r="G452" i="9"/>
  <c r="J452" i="9" s="1"/>
  <c r="M452" i="9" s="1"/>
  <c r="F452" i="9"/>
  <c r="K451" i="9"/>
  <c r="N451" i="9" s="1"/>
  <c r="H451" i="9"/>
  <c r="G451" i="9"/>
  <c r="J451" i="9" s="1"/>
  <c r="M451" i="9" s="1"/>
  <c r="F451" i="9"/>
  <c r="I451" i="9" s="1"/>
  <c r="L451" i="9" s="1"/>
  <c r="N450" i="9"/>
  <c r="K450" i="9"/>
  <c r="J450" i="9"/>
  <c r="M450" i="9" s="1"/>
  <c r="H450" i="9"/>
  <c r="G450" i="9"/>
  <c r="F450" i="9"/>
  <c r="I450" i="9" s="1"/>
  <c r="L450" i="9" s="1"/>
  <c r="M449" i="9"/>
  <c r="J449" i="9"/>
  <c r="I449" i="9"/>
  <c r="L449" i="9" s="1"/>
  <c r="H449" i="9"/>
  <c r="K449" i="9" s="1"/>
  <c r="N449" i="9" s="1"/>
  <c r="G449" i="9"/>
  <c r="F449" i="9"/>
  <c r="L448" i="9"/>
  <c r="I448" i="9"/>
  <c r="H448" i="9"/>
  <c r="K448" i="9" s="1"/>
  <c r="N448" i="9" s="1"/>
  <c r="G448" i="9"/>
  <c r="J448" i="9" s="1"/>
  <c r="M448" i="9" s="1"/>
  <c r="F448" i="9"/>
  <c r="K447" i="9"/>
  <c r="N447" i="9" s="1"/>
  <c r="H447" i="9"/>
  <c r="G447" i="9"/>
  <c r="J447" i="9" s="1"/>
  <c r="M447" i="9" s="1"/>
  <c r="F447" i="9"/>
  <c r="I447" i="9" s="1"/>
  <c r="L447" i="9" s="1"/>
  <c r="N446" i="9"/>
  <c r="K446" i="9"/>
  <c r="J446" i="9"/>
  <c r="M446" i="9" s="1"/>
  <c r="H446" i="9"/>
  <c r="G446" i="9"/>
  <c r="F446" i="9"/>
  <c r="I446" i="9" s="1"/>
  <c r="L446" i="9" s="1"/>
  <c r="M445" i="9"/>
  <c r="J445" i="9"/>
  <c r="I445" i="9"/>
  <c r="L445" i="9" s="1"/>
  <c r="H445" i="9"/>
  <c r="K445" i="9" s="1"/>
  <c r="N445" i="9" s="1"/>
  <c r="G445" i="9"/>
  <c r="F445" i="9"/>
  <c r="L444" i="9"/>
  <c r="I444" i="9"/>
  <c r="H444" i="9"/>
  <c r="K444" i="9" s="1"/>
  <c r="N444" i="9" s="1"/>
  <c r="G444" i="9"/>
  <c r="J444" i="9" s="1"/>
  <c r="M444" i="9" s="1"/>
  <c r="F444" i="9"/>
  <c r="K443" i="9"/>
  <c r="N443" i="9" s="1"/>
  <c r="H443" i="9"/>
  <c r="G443" i="9"/>
  <c r="J443" i="9" s="1"/>
  <c r="M443" i="9" s="1"/>
  <c r="F443" i="9"/>
  <c r="I443" i="9" s="1"/>
  <c r="L443" i="9" s="1"/>
  <c r="N442" i="9"/>
  <c r="K442" i="9"/>
  <c r="J442" i="9"/>
  <c r="M442" i="9" s="1"/>
  <c r="H442" i="9"/>
  <c r="G442" i="9"/>
  <c r="F442" i="9"/>
  <c r="I442" i="9" s="1"/>
  <c r="L442" i="9" s="1"/>
  <c r="M441" i="9"/>
  <c r="J441" i="9"/>
  <c r="I441" i="9"/>
  <c r="L441" i="9" s="1"/>
  <c r="H441" i="9"/>
  <c r="K441" i="9" s="1"/>
  <c r="N441" i="9" s="1"/>
  <c r="G441" i="9"/>
  <c r="F441" i="9"/>
  <c r="L440" i="9"/>
  <c r="I440" i="9"/>
  <c r="H440" i="9"/>
  <c r="K440" i="9" s="1"/>
  <c r="N440" i="9" s="1"/>
  <c r="G440" i="9"/>
  <c r="J440" i="9" s="1"/>
  <c r="M440" i="9" s="1"/>
  <c r="F440" i="9"/>
  <c r="K439" i="9"/>
  <c r="N439" i="9" s="1"/>
  <c r="H439" i="9"/>
  <c r="G439" i="9"/>
  <c r="J439" i="9" s="1"/>
  <c r="M439" i="9" s="1"/>
  <c r="F439" i="9"/>
  <c r="I439" i="9" s="1"/>
  <c r="L439" i="9" s="1"/>
  <c r="N438" i="9"/>
  <c r="K438" i="9"/>
  <c r="J438" i="9"/>
  <c r="M438" i="9" s="1"/>
  <c r="H438" i="9"/>
  <c r="G438" i="9"/>
  <c r="F438" i="9"/>
  <c r="I438" i="9" s="1"/>
  <c r="L438" i="9" s="1"/>
  <c r="M437" i="9"/>
  <c r="J437" i="9"/>
  <c r="I437" i="9"/>
  <c r="L437" i="9" s="1"/>
  <c r="H437" i="9"/>
  <c r="K437" i="9" s="1"/>
  <c r="N437" i="9" s="1"/>
  <c r="G437" i="9"/>
  <c r="F437" i="9"/>
  <c r="L436" i="9"/>
  <c r="I436" i="9"/>
  <c r="H436" i="9"/>
  <c r="K436" i="9" s="1"/>
  <c r="N436" i="9" s="1"/>
  <c r="G436" i="9"/>
  <c r="J436" i="9" s="1"/>
  <c r="M436" i="9" s="1"/>
  <c r="F436" i="9"/>
  <c r="K435" i="9"/>
  <c r="N435" i="9" s="1"/>
  <c r="H435" i="9"/>
  <c r="G435" i="9"/>
  <c r="J435" i="9" s="1"/>
  <c r="M435" i="9" s="1"/>
  <c r="F435" i="9"/>
  <c r="I435" i="9" s="1"/>
  <c r="L435" i="9" s="1"/>
  <c r="N434" i="9"/>
  <c r="K434" i="9"/>
  <c r="J434" i="9"/>
  <c r="M434" i="9" s="1"/>
  <c r="H434" i="9"/>
  <c r="G434" i="9"/>
  <c r="F434" i="9"/>
  <c r="I434" i="9" s="1"/>
  <c r="L434" i="9" s="1"/>
  <c r="M433" i="9"/>
  <c r="J433" i="9"/>
  <c r="I433" i="9"/>
  <c r="L433" i="9" s="1"/>
  <c r="H433" i="9"/>
  <c r="K433" i="9" s="1"/>
  <c r="N433" i="9" s="1"/>
  <c r="G433" i="9"/>
  <c r="F433" i="9"/>
  <c r="L432" i="9"/>
  <c r="I432" i="9"/>
  <c r="H432" i="9"/>
  <c r="K432" i="9" s="1"/>
  <c r="N432" i="9" s="1"/>
  <c r="G432" i="9"/>
  <c r="J432" i="9" s="1"/>
  <c r="M432" i="9" s="1"/>
  <c r="F432" i="9"/>
  <c r="K431" i="9"/>
  <c r="N431" i="9" s="1"/>
  <c r="H431" i="9"/>
  <c r="G431" i="9"/>
  <c r="J431" i="9" s="1"/>
  <c r="M431" i="9" s="1"/>
  <c r="F431" i="9"/>
  <c r="I431" i="9" s="1"/>
  <c r="L431" i="9" s="1"/>
  <c r="N430" i="9"/>
  <c r="K430" i="9"/>
  <c r="J430" i="9"/>
  <c r="M430" i="9" s="1"/>
  <c r="H430" i="9"/>
  <c r="G430" i="9"/>
  <c r="F430" i="9"/>
  <c r="I430" i="9" s="1"/>
  <c r="L430" i="9" s="1"/>
  <c r="M429" i="9"/>
  <c r="J429" i="9"/>
  <c r="I429" i="9"/>
  <c r="L429" i="9" s="1"/>
  <c r="H429" i="9"/>
  <c r="K429" i="9" s="1"/>
  <c r="N429" i="9" s="1"/>
  <c r="G429" i="9"/>
  <c r="F429" i="9"/>
  <c r="L428" i="9"/>
  <c r="I428" i="9"/>
  <c r="H428" i="9"/>
  <c r="K428" i="9" s="1"/>
  <c r="N428" i="9" s="1"/>
  <c r="G428" i="9"/>
  <c r="J428" i="9" s="1"/>
  <c r="M428" i="9" s="1"/>
  <c r="F428" i="9"/>
  <c r="K427" i="9"/>
  <c r="N427" i="9" s="1"/>
  <c r="H427" i="9"/>
  <c r="G427" i="9"/>
  <c r="J427" i="9" s="1"/>
  <c r="M427" i="9" s="1"/>
  <c r="F427" i="9"/>
  <c r="I427" i="9" s="1"/>
  <c r="L427" i="9" s="1"/>
  <c r="N426" i="9"/>
  <c r="K426" i="9"/>
  <c r="J426" i="9"/>
  <c r="M426" i="9" s="1"/>
  <c r="H426" i="9"/>
  <c r="G426" i="9"/>
  <c r="F426" i="9"/>
  <c r="I426" i="9" s="1"/>
  <c r="L426" i="9" s="1"/>
  <c r="M425" i="9"/>
  <c r="J425" i="9"/>
  <c r="I425" i="9"/>
  <c r="L425" i="9" s="1"/>
  <c r="H425" i="9"/>
  <c r="K425" i="9" s="1"/>
  <c r="N425" i="9" s="1"/>
  <c r="G425" i="9"/>
  <c r="F425" i="9"/>
  <c r="L424" i="9"/>
  <c r="I424" i="9"/>
  <c r="H424" i="9"/>
  <c r="K424" i="9" s="1"/>
  <c r="N424" i="9" s="1"/>
  <c r="G424" i="9"/>
  <c r="J424" i="9" s="1"/>
  <c r="M424" i="9" s="1"/>
  <c r="F424" i="9"/>
  <c r="K423" i="9"/>
  <c r="N423" i="9" s="1"/>
  <c r="H423" i="9"/>
  <c r="G423" i="9"/>
  <c r="J423" i="9" s="1"/>
  <c r="M423" i="9" s="1"/>
  <c r="F423" i="9"/>
  <c r="I423" i="9" s="1"/>
  <c r="L423" i="9" s="1"/>
  <c r="N422" i="9"/>
  <c r="K422" i="9"/>
  <c r="J422" i="9"/>
  <c r="M422" i="9" s="1"/>
  <c r="H422" i="9"/>
  <c r="G422" i="9"/>
  <c r="F422" i="9"/>
  <c r="I422" i="9" s="1"/>
  <c r="L422" i="9" s="1"/>
  <c r="M421" i="9"/>
  <c r="J421" i="9"/>
  <c r="I421" i="9"/>
  <c r="L421" i="9" s="1"/>
  <c r="H421" i="9"/>
  <c r="K421" i="9" s="1"/>
  <c r="N421" i="9" s="1"/>
  <c r="G421" i="9"/>
  <c r="F421" i="9"/>
  <c r="L420" i="9"/>
  <c r="I420" i="9"/>
  <c r="H420" i="9"/>
  <c r="K420" i="9" s="1"/>
  <c r="N420" i="9" s="1"/>
  <c r="G420" i="9"/>
  <c r="J420" i="9" s="1"/>
  <c r="M420" i="9" s="1"/>
  <c r="F420" i="9"/>
  <c r="K419" i="9"/>
  <c r="N419" i="9" s="1"/>
  <c r="H419" i="9"/>
  <c r="G419" i="9"/>
  <c r="J419" i="9" s="1"/>
  <c r="M419" i="9" s="1"/>
  <c r="F419" i="9"/>
  <c r="I419" i="9" s="1"/>
  <c r="L419" i="9" s="1"/>
  <c r="N418" i="9"/>
  <c r="K418" i="9"/>
  <c r="J418" i="9"/>
  <c r="M418" i="9" s="1"/>
  <c r="H418" i="9"/>
  <c r="G418" i="9"/>
  <c r="F418" i="9"/>
  <c r="I418" i="9" s="1"/>
  <c r="L418" i="9" s="1"/>
  <c r="M417" i="9"/>
  <c r="J417" i="9"/>
  <c r="I417" i="9"/>
  <c r="L417" i="9" s="1"/>
  <c r="H417" i="9"/>
  <c r="K417" i="9" s="1"/>
  <c r="N417" i="9" s="1"/>
  <c r="G417" i="9"/>
  <c r="F417" i="9"/>
  <c r="L416" i="9"/>
  <c r="I416" i="9"/>
  <c r="H416" i="9"/>
  <c r="K416" i="9" s="1"/>
  <c r="N416" i="9" s="1"/>
  <c r="G416" i="9"/>
  <c r="J416" i="9" s="1"/>
  <c r="M416" i="9" s="1"/>
  <c r="F416" i="9"/>
  <c r="K415" i="9"/>
  <c r="N415" i="9" s="1"/>
  <c r="H415" i="9"/>
  <c r="G415" i="9"/>
  <c r="J415" i="9" s="1"/>
  <c r="M415" i="9" s="1"/>
  <c r="F415" i="9"/>
  <c r="I415" i="9" s="1"/>
  <c r="L415" i="9" s="1"/>
  <c r="N414" i="9"/>
  <c r="K414" i="9"/>
  <c r="J414" i="9"/>
  <c r="M414" i="9" s="1"/>
  <c r="H414" i="9"/>
  <c r="G414" i="9"/>
  <c r="F414" i="9"/>
  <c r="I414" i="9" s="1"/>
  <c r="L414" i="9" s="1"/>
  <c r="M413" i="9"/>
  <c r="J413" i="9"/>
  <c r="I413" i="9"/>
  <c r="L413" i="9" s="1"/>
  <c r="H413" i="9"/>
  <c r="K413" i="9" s="1"/>
  <c r="N413" i="9" s="1"/>
  <c r="G413" i="9"/>
  <c r="F413" i="9"/>
  <c r="L412" i="9"/>
  <c r="I412" i="9"/>
  <c r="H412" i="9"/>
  <c r="K412" i="9" s="1"/>
  <c r="N412" i="9" s="1"/>
  <c r="G412" i="9"/>
  <c r="J412" i="9" s="1"/>
  <c r="M412" i="9" s="1"/>
  <c r="F412" i="9"/>
  <c r="K411" i="9"/>
  <c r="N411" i="9" s="1"/>
  <c r="H411" i="9"/>
  <c r="G411" i="9"/>
  <c r="J411" i="9" s="1"/>
  <c r="M411" i="9" s="1"/>
  <c r="F411" i="9"/>
  <c r="I411" i="9" s="1"/>
  <c r="L411" i="9" s="1"/>
  <c r="N410" i="9"/>
  <c r="K410" i="9"/>
  <c r="J410" i="9"/>
  <c r="M410" i="9" s="1"/>
  <c r="H410" i="9"/>
  <c r="G410" i="9"/>
  <c r="F410" i="9"/>
  <c r="I410" i="9" s="1"/>
  <c r="L410" i="9" s="1"/>
  <c r="M409" i="9"/>
  <c r="J409" i="9"/>
  <c r="I409" i="9"/>
  <c r="L409" i="9" s="1"/>
  <c r="H409" i="9"/>
  <c r="K409" i="9" s="1"/>
  <c r="N409" i="9" s="1"/>
  <c r="G409" i="9"/>
  <c r="F409" i="9"/>
  <c r="L408" i="9"/>
  <c r="I408" i="9"/>
  <c r="H408" i="9"/>
  <c r="K408" i="9" s="1"/>
  <c r="N408" i="9" s="1"/>
  <c r="G408" i="9"/>
  <c r="J408" i="9" s="1"/>
  <c r="M408" i="9" s="1"/>
  <c r="F408" i="9"/>
  <c r="K407" i="9"/>
  <c r="N407" i="9" s="1"/>
  <c r="H407" i="9"/>
  <c r="G407" i="9"/>
  <c r="J407" i="9" s="1"/>
  <c r="M407" i="9" s="1"/>
  <c r="F407" i="9"/>
  <c r="I407" i="9" s="1"/>
  <c r="L407" i="9" s="1"/>
  <c r="N406" i="9"/>
  <c r="K406" i="9"/>
  <c r="J406" i="9"/>
  <c r="M406" i="9" s="1"/>
  <c r="H406" i="9"/>
  <c r="G406" i="9"/>
  <c r="F406" i="9"/>
  <c r="I406" i="9" s="1"/>
  <c r="L406" i="9" s="1"/>
  <c r="M405" i="9"/>
  <c r="J405" i="9"/>
  <c r="I405" i="9"/>
  <c r="L405" i="9" s="1"/>
  <c r="H405" i="9"/>
  <c r="K405" i="9" s="1"/>
  <c r="N405" i="9" s="1"/>
  <c r="G405" i="9"/>
  <c r="F405" i="9"/>
  <c r="L404" i="9"/>
  <c r="I404" i="9"/>
  <c r="H404" i="9"/>
  <c r="K404" i="9" s="1"/>
  <c r="N404" i="9" s="1"/>
  <c r="G404" i="9"/>
  <c r="J404" i="9" s="1"/>
  <c r="M404" i="9" s="1"/>
  <c r="F404" i="9"/>
  <c r="K403" i="9"/>
  <c r="N403" i="9" s="1"/>
  <c r="H403" i="9"/>
  <c r="G403" i="9"/>
  <c r="J403" i="9" s="1"/>
  <c r="M403" i="9" s="1"/>
  <c r="F403" i="9"/>
  <c r="I403" i="9" s="1"/>
  <c r="L403" i="9" s="1"/>
  <c r="N402" i="9"/>
  <c r="K402" i="9"/>
  <c r="J402" i="9"/>
  <c r="M402" i="9" s="1"/>
  <c r="H402" i="9"/>
  <c r="G402" i="9"/>
  <c r="F402" i="9"/>
  <c r="I402" i="9" s="1"/>
  <c r="L402" i="9" s="1"/>
  <c r="M401" i="9"/>
  <c r="J401" i="9"/>
  <c r="I401" i="9"/>
  <c r="L401" i="9" s="1"/>
  <c r="H401" i="9"/>
  <c r="K401" i="9" s="1"/>
  <c r="N401" i="9" s="1"/>
  <c r="G401" i="9"/>
  <c r="F401" i="9"/>
  <c r="L400" i="9"/>
  <c r="I400" i="9"/>
  <c r="H400" i="9"/>
  <c r="K400" i="9" s="1"/>
  <c r="N400" i="9" s="1"/>
  <c r="G400" i="9"/>
  <c r="J400" i="9" s="1"/>
  <c r="M400" i="9" s="1"/>
  <c r="F400" i="9"/>
  <c r="K399" i="9"/>
  <c r="N399" i="9" s="1"/>
  <c r="H399" i="9"/>
  <c r="G399" i="9"/>
  <c r="J399" i="9" s="1"/>
  <c r="M399" i="9" s="1"/>
  <c r="F399" i="9"/>
  <c r="I399" i="9" s="1"/>
  <c r="L399" i="9" s="1"/>
  <c r="N398" i="9"/>
  <c r="K398" i="9"/>
  <c r="J398" i="9"/>
  <c r="M398" i="9" s="1"/>
  <c r="H398" i="9"/>
  <c r="G398" i="9"/>
  <c r="F398" i="9"/>
  <c r="I398" i="9" s="1"/>
  <c r="L398" i="9" s="1"/>
  <c r="M397" i="9"/>
  <c r="J397" i="9"/>
  <c r="I397" i="9"/>
  <c r="L397" i="9" s="1"/>
  <c r="H397" i="9"/>
  <c r="K397" i="9" s="1"/>
  <c r="N397" i="9" s="1"/>
  <c r="G397" i="9"/>
  <c r="F397" i="9"/>
  <c r="L396" i="9"/>
  <c r="I396" i="9"/>
  <c r="H396" i="9"/>
  <c r="K396" i="9" s="1"/>
  <c r="N396" i="9" s="1"/>
  <c r="G396" i="9"/>
  <c r="J396" i="9" s="1"/>
  <c r="M396" i="9" s="1"/>
  <c r="F396" i="9"/>
  <c r="K395" i="9"/>
  <c r="N395" i="9" s="1"/>
  <c r="H395" i="9"/>
  <c r="G395" i="9"/>
  <c r="J395" i="9" s="1"/>
  <c r="M395" i="9" s="1"/>
  <c r="F395" i="9"/>
  <c r="I395" i="9" s="1"/>
  <c r="L395" i="9" s="1"/>
  <c r="N394" i="9"/>
  <c r="K394" i="9"/>
  <c r="J394" i="9"/>
  <c r="M394" i="9" s="1"/>
  <c r="H394" i="9"/>
  <c r="G394" i="9"/>
  <c r="F394" i="9"/>
  <c r="I394" i="9" s="1"/>
  <c r="L394" i="9" s="1"/>
  <c r="M393" i="9"/>
  <c r="J393" i="9"/>
  <c r="I393" i="9"/>
  <c r="L393" i="9" s="1"/>
  <c r="H393" i="9"/>
  <c r="K393" i="9" s="1"/>
  <c r="N393" i="9" s="1"/>
  <c r="G393" i="9"/>
  <c r="F393" i="9"/>
  <c r="L392" i="9"/>
  <c r="I392" i="9"/>
  <c r="H392" i="9"/>
  <c r="K392" i="9" s="1"/>
  <c r="N392" i="9" s="1"/>
  <c r="G392" i="9"/>
  <c r="J392" i="9" s="1"/>
  <c r="M392" i="9" s="1"/>
  <c r="F392" i="9"/>
  <c r="K391" i="9"/>
  <c r="N391" i="9" s="1"/>
  <c r="H391" i="9"/>
  <c r="G391" i="9"/>
  <c r="J391" i="9" s="1"/>
  <c r="M391" i="9" s="1"/>
  <c r="F391" i="9"/>
  <c r="I391" i="9" s="1"/>
  <c r="L391" i="9" s="1"/>
  <c r="N390" i="9"/>
  <c r="K390" i="9"/>
  <c r="J390" i="9"/>
  <c r="M390" i="9" s="1"/>
  <c r="H390" i="9"/>
  <c r="G390" i="9"/>
  <c r="F390" i="9"/>
  <c r="I390" i="9" s="1"/>
  <c r="L390" i="9" s="1"/>
  <c r="M389" i="9"/>
  <c r="J389" i="9"/>
  <c r="I389" i="9"/>
  <c r="L389" i="9" s="1"/>
  <c r="H389" i="9"/>
  <c r="K389" i="9" s="1"/>
  <c r="N389" i="9" s="1"/>
  <c r="G389" i="9"/>
  <c r="F389" i="9"/>
  <c r="L388" i="9"/>
  <c r="I388" i="9"/>
  <c r="H388" i="9"/>
  <c r="K388" i="9" s="1"/>
  <c r="N388" i="9" s="1"/>
  <c r="G388" i="9"/>
  <c r="J388" i="9" s="1"/>
  <c r="M388" i="9" s="1"/>
  <c r="F388" i="9"/>
  <c r="K387" i="9"/>
  <c r="N387" i="9" s="1"/>
  <c r="H387" i="9"/>
  <c r="G387" i="9"/>
  <c r="J387" i="9" s="1"/>
  <c r="M387" i="9" s="1"/>
  <c r="F387" i="9"/>
  <c r="I387" i="9" s="1"/>
  <c r="L387" i="9" s="1"/>
  <c r="N386" i="9"/>
  <c r="K386" i="9"/>
  <c r="J386" i="9"/>
  <c r="M386" i="9" s="1"/>
  <c r="H386" i="9"/>
  <c r="G386" i="9"/>
  <c r="F386" i="9"/>
  <c r="I386" i="9" s="1"/>
  <c r="L386" i="9" s="1"/>
  <c r="M385" i="9"/>
  <c r="J385" i="9"/>
  <c r="I385" i="9"/>
  <c r="L385" i="9" s="1"/>
  <c r="H385" i="9"/>
  <c r="K385" i="9" s="1"/>
  <c r="N385" i="9" s="1"/>
  <c r="G385" i="9"/>
  <c r="F385" i="9"/>
  <c r="L384" i="9"/>
  <c r="I384" i="9"/>
  <c r="H384" i="9"/>
  <c r="K384" i="9" s="1"/>
  <c r="N384" i="9" s="1"/>
  <c r="G384" i="9"/>
  <c r="J384" i="9" s="1"/>
  <c r="M384" i="9" s="1"/>
  <c r="F384" i="9"/>
  <c r="K383" i="9"/>
  <c r="N383" i="9" s="1"/>
  <c r="H383" i="9"/>
  <c r="G383" i="9"/>
  <c r="J383" i="9" s="1"/>
  <c r="M383" i="9" s="1"/>
  <c r="F383" i="9"/>
  <c r="I383" i="9" s="1"/>
  <c r="L383" i="9" s="1"/>
  <c r="N382" i="9"/>
  <c r="K382" i="9"/>
  <c r="J382" i="9"/>
  <c r="M382" i="9" s="1"/>
  <c r="H382" i="9"/>
  <c r="G382" i="9"/>
  <c r="F382" i="9"/>
  <c r="I382" i="9" s="1"/>
  <c r="L382" i="9" s="1"/>
  <c r="M381" i="9"/>
  <c r="J381" i="9"/>
  <c r="I381" i="9"/>
  <c r="L381" i="9" s="1"/>
  <c r="H381" i="9"/>
  <c r="K381" i="9" s="1"/>
  <c r="N381" i="9" s="1"/>
  <c r="G381" i="9"/>
  <c r="F381" i="9"/>
  <c r="L380" i="9"/>
  <c r="I380" i="9"/>
  <c r="H380" i="9"/>
  <c r="K380" i="9" s="1"/>
  <c r="N380" i="9" s="1"/>
  <c r="G380" i="9"/>
  <c r="J380" i="9" s="1"/>
  <c r="M380" i="9" s="1"/>
  <c r="F380" i="9"/>
  <c r="K379" i="9"/>
  <c r="N379" i="9" s="1"/>
  <c r="H379" i="9"/>
  <c r="G379" i="9"/>
  <c r="J379" i="9" s="1"/>
  <c r="M379" i="9" s="1"/>
  <c r="F379" i="9"/>
  <c r="I379" i="9" s="1"/>
  <c r="L379" i="9" s="1"/>
  <c r="N378" i="9"/>
  <c r="K378" i="9"/>
  <c r="J378" i="9"/>
  <c r="M378" i="9" s="1"/>
  <c r="H378" i="9"/>
  <c r="G378" i="9"/>
  <c r="F378" i="9"/>
  <c r="I378" i="9" s="1"/>
  <c r="L378" i="9" s="1"/>
  <c r="M377" i="9"/>
  <c r="J377" i="9"/>
  <c r="I377" i="9"/>
  <c r="L377" i="9" s="1"/>
  <c r="H377" i="9"/>
  <c r="K377" i="9" s="1"/>
  <c r="N377" i="9" s="1"/>
  <c r="G377" i="9"/>
  <c r="F377" i="9"/>
  <c r="L376" i="9"/>
  <c r="I376" i="9"/>
  <c r="H376" i="9"/>
  <c r="K376" i="9" s="1"/>
  <c r="N376" i="9" s="1"/>
  <c r="G376" i="9"/>
  <c r="J376" i="9" s="1"/>
  <c r="M376" i="9" s="1"/>
  <c r="F376" i="9"/>
  <c r="K375" i="9"/>
  <c r="N375" i="9" s="1"/>
  <c r="H375" i="9"/>
  <c r="G375" i="9"/>
  <c r="J375" i="9" s="1"/>
  <c r="M375" i="9" s="1"/>
  <c r="F375" i="9"/>
  <c r="I375" i="9" s="1"/>
  <c r="L375" i="9" s="1"/>
  <c r="N374" i="9"/>
  <c r="K374" i="9"/>
  <c r="J374" i="9"/>
  <c r="M374" i="9" s="1"/>
  <c r="H374" i="9"/>
  <c r="G374" i="9"/>
  <c r="F374" i="9"/>
  <c r="I374" i="9" s="1"/>
  <c r="L374" i="9" s="1"/>
  <c r="M373" i="9"/>
  <c r="J373" i="9"/>
  <c r="I373" i="9"/>
  <c r="L373" i="9" s="1"/>
  <c r="H373" i="9"/>
  <c r="K373" i="9" s="1"/>
  <c r="N373" i="9" s="1"/>
  <c r="G373" i="9"/>
  <c r="F373" i="9"/>
  <c r="L372" i="9"/>
  <c r="I372" i="9"/>
  <c r="H372" i="9"/>
  <c r="K372" i="9" s="1"/>
  <c r="N372" i="9" s="1"/>
  <c r="G372" i="9"/>
  <c r="J372" i="9" s="1"/>
  <c r="M372" i="9" s="1"/>
  <c r="F372" i="9"/>
  <c r="K371" i="9"/>
  <c r="N371" i="9" s="1"/>
  <c r="H371" i="9"/>
  <c r="G371" i="9"/>
  <c r="J371" i="9" s="1"/>
  <c r="M371" i="9" s="1"/>
  <c r="F371" i="9"/>
  <c r="I371" i="9" s="1"/>
  <c r="L371" i="9" s="1"/>
  <c r="N370" i="9"/>
  <c r="K370" i="9"/>
  <c r="J370" i="9"/>
  <c r="M370" i="9" s="1"/>
  <c r="H370" i="9"/>
  <c r="G370" i="9"/>
  <c r="F370" i="9"/>
  <c r="I370" i="9" s="1"/>
  <c r="L370" i="9" s="1"/>
  <c r="M369" i="9"/>
  <c r="J369" i="9"/>
  <c r="I369" i="9"/>
  <c r="L369" i="9" s="1"/>
  <c r="H369" i="9"/>
  <c r="K369" i="9" s="1"/>
  <c r="N369" i="9" s="1"/>
  <c r="G369" i="9"/>
  <c r="F369" i="9"/>
  <c r="L368" i="9"/>
  <c r="I368" i="9"/>
  <c r="H368" i="9"/>
  <c r="K368" i="9" s="1"/>
  <c r="N368" i="9" s="1"/>
  <c r="G368" i="9"/>
  <c r="J368" i="9" s="1"/>
  <c r="M368" i="9" s="1"/>
  <c r="F368" i="9"/>
  <c r="K367" i="9"/>
  <c r="N367" i="9" s="1"/>
  <c r="H367" i="9"/>
  <c r="G367" i="9"/>
  <c r="J367" i="9" s="1"/>
  <c r="M367" i="9" s="1"/>
  <c r="F367" i="9"/>
  <c r="I367" i="9" s="1"/>
  <c r="L367" i="9" s="1"/>
  <c r="N366" i="9"/>
  <c r="K366" i="9"/>
  <c r="J366" i="9"/>
  <c r="M366" i="9" s="1"/>
  <c r="H366" i="9"/>
  <c r="G366" i="9"/>
  <c r="F366" i="9"/>
  <c r="I366" i="9" s="1"/>
  <c r="L366" i="9" s="1"/>
  <c r="M365" i="9"/>
  <c r="J365" i="9"/>
  <c r="I365" i="9"/>
  <c r="L365" i="9" s="1"/>
  <c r="H365" i="9"/>
  <c r="K365" i="9" s="1"/>
  <c r="N365" i="9" s="1"/>
  <c r="G365" i="9"/>
  <c r="F365" i="9"/>
  <c r="L364" i="9"/>
  <c r="I364" i="9"/>
  <c r="H364" i="9"/>
  <c r="K364" i="9" s="1"/>
  <c r="N364" i="9" s="1"/>
  <c r="G364" i="9"/>
  <c r="J364" i="9" s="1"/>
  <c r="M364" i="9" s="1"/>
  <c r="F364" i="9"/>
  <c r="K363" i="9"/>
  <c r="N363" i="9" s="1"/>
  <c r="H363" i="9"/>
  <c r="G363" i="9"/>
  <c r="J363" i="9" s="1"/>
  <c r="M363" i="9" s="1"/>
  <c r="F363" i="9"/>
  <c r="I363" i="9" s="1"/>
  <c r="L363" i="9" s="1"/>
  <c r="N362" i="9"/>
  <c r="K362" i="9"/>
  <c r="J362" i="9"/>
  <c r="M362" i="9" s="1"/>
  <c r="H362" i="9"/>
  <c r="G362" i="9"/>
  <c r="F362" i="9"/>
  <c r="I362" i="9" s="1"/>
  <c r="L362" i="9" s="1"/>
  <c r="M361" i="9"/>
  <c r="J361" i="9"/>
  <c r="I361" i="9"/>
  <c r="L361" i="9" s="1"/>
  <c r="H361" i="9"/>
  <c r="K361" i="9" s="1"/>
  <c r="N361" i="9" s="1"/>
  <c r="G361" i="9"/>
  <c r="F361" i="9"/>
  <c r="L360" i="9"/>
  <c r="I360" i="9"/>
  <c r="H360" i="9"/>
  <c r="K360" i="9" s="1"/>
  <c r="N360" i="9" s="1"/>
  <c r="G360" i="9"/>
  <c r="J360" i="9" s="1"/>
  <c r="M360" i="9" s="1"/>
  <c r="F360" i="9"/>
  <c r="K359" i="9"/>
  <c r="N359" i="9" s="1"/>
  <c r="H359" i="9"/>
  <c r="G359" i="9"/>
  <c r="J359" i="9" s="1"/>
  <c r="M359" i="9" s="1"/>
  <c r="F359" i="9"/>
  <c r="I359" i="9" s="1"/>
  <c r="L359" i="9" s="1"/>
  <c r="N358" i="9"/>
  <c r="K358" i="9"/>
  <c r="J358" i="9"/>
  <c r="M358" i="9" s="1"/>
  <c r="H358" i="9"/>
  <c r="G358" i="9"/>
  <c r="F358" i="9"/>
  <c r="I358" i="9" s="1"/>
  <c r="L358" i="9" s="1"/>
  <c r="M357" i="9"/>
  <c r="J357" i="9"/>
  <c r="I357" i="9"/>
  <c r="L357" i="9" s="1"/>
  <c r="H357" i="9"/>
  <c r="K357" i="9" s="1"/>
  <c r="N357" i="9" s="1"/>
  <c r="G357" i="9"/>
  <c r="F357" i="9"/>
  <c r="L356" i="9"/>
  <c r="I356" i="9"/>
  <c r="H356" i="9"/>
  <c r="K356" i="9" s="1"/>
  <c r="N356" i="9" s="1"/>
  <c r="G356" i="9"/>
  <c r="J356" i="9" s="1"/>
  <c r="M356" i="9" s="1"/>
  <c r="F356" i="9"/>
  <c r="K355" i="9"/>
  <c r="N355" i="9" s="1"/>
  <c r="H355" i="9"/>
  <c r="G355" i="9"/>
  <c r="J355" i="9" s="1"/>
  <c r="M355" i="9" s="1"/>
  <c r="F355" i="9"/>
  <c r="I355" i="9" s="1"/>
  <c r="L355" i="9" s="1"/>
  <c r="J354" i="9"/>
  <c r="M354" i="9" s="1"/>
  <c r="H354" i="9"/>
  <c r="K354" i="9" s="1"/>
  <c r="N354" i="9" s="1"/>
  <c r="G354" i="9"/>
  <c r="F354" i="9"/>
  <c r="I354" i="9" s="1"/>
  <c r="L354" i="9" s="1"/>
  <c r="I353" i="9"/>
  <c r="L353" i="9" s="1"/>
  <c r="H353" i="9"/>
  <c r="K353" i="9" s="1"/>
  <c r="N353" i="9" s="1"/>
  <c r="G353" i="9"/>
  <c r="J353" i="9" s="1"/>
  <c r="M353" i="9" s="1"/>
  <c r="F353" i="9"/>
  <c r="H352" i="9"/>
  <c r="K352" i="9" s="1"/>
  <c r="N352" i="9" s="1"/>
  <c r="G352" i="9"/>
  <c r="J352" i="9" s="1"/>
  <c r="M352" i="9" s="1"/>
  <c r="F352" i="9"/>
  <c r="I352" i="9" s="1"/>
  <c r="L352" i="9" s="1"/>
  <c r="K351" i="9"/>
  <c r="N351" i="9" s="1"/>
  <c r="H351" i="9"/>
  <c r="G351" i="9"/>
  <c r="J351" i="9" s="1"/>
  <c r="M351" i="9" s="1"/>
  <c r="F351" i="9"/>
  <c r="I351" i="9" s="1"/>
  <c r="L351" i="9" s="1"/>
  <c r="J350" i="9"/>
  <c r="M350" i="9" s="1"/>
  <c r="H350" i="9"/>
  <c r="K350" i="9" s="1"/>
  <c r="N350" i="9" s="1"/>
  <c r="G350" i="9"/>
  <c r="F350" i="9"/>
  <c r="I350" i="9" s="1"/>
  <c r="L350" i="9" s="1"/>
  <c r="I349" i="9"/>
  <c r="L349" i="9" s="1"/>
  <c r="H349" i="9"/>
  <c r="K349" i="9" s="1"/>
  <c r="N349" i="9" s="1"/>
  <c r="G349" i="9"/>
  <c r="J349" i="9" s="1"/>
  <c r="M349" i="9" s="1"/>
  <c r="F349" i="9"/>
  <c r="H348" i="9"/>
  <c r="K348" i="9" s="1"/>
  <c r="N348" i="9" s="1"/>
  <c r="G348" i="9"/>
  <c r="J348" i="9" s="1"/>
  <c r="M348" i="9" s="1"/>
  <c r="F348" i="9"/>
  <c r="I348" i="9" s="1"/>
  <c r="L348" i="9" s="1"/>
  <c r="K347" i="9"/>
  <c r="N347" i="9" s="1"/>
  <c r="H347" i="9"/>
  <c r="G347" i="9"/>
  <c r="J347" i="9" s="1"/>
  <c r="M347" i="9" s="1"/>
  <c r="F347" i="9"/>
  <c r="I347" i="9" s="1"/>
  <c r="L347" i="9" s="1"/>
  <c r="J346" i="9"/>
  <c r="M346" i="9" s="1"/>
  <c r="H346" i="9"/>
  <c r="K346" i="9" s="1"/>
  <c r="N346" i="9" s="1"/>
  <c r="G346" i="9"/>
  <c r="F346" i="9"/>
  <c r="I346" i="9" s="1"/>
  <c r="L346" i="9" s="1"/>
  <c r="I345" i="9"/>
  <c r="L345" i="9" s="1"/>
  <c r="H345" i="9"/>
  <c r="K345" i="9" s="1"/>
  <c r="N345" i="9" s="1"/>
  <c r="G345" i="9"/>
  <c r="J345" i="9" s="1"/>
  <c r="M345" i="9" s="1"/>
  <c r="F345" i="9"/>
  <c r="H344" i="9"/>
  <c r="K344" i="9" s="1"/>
  <c r="N344" i="9" s="1"/>
  <c r="G344" i="9"/>
  <c r="J344" i="9" s="1"/>
  <c r="M344" i="9" s="1"/>
  <c r="F344" i="9"/>
  <c r="I344" i="9" s="1"/>
  <c r="L344" i="9" s="1"/>
  <c r="K343" i="9"/>
  <c r="N343" i="9" s="1"/>
  <c r="H343" i="9"/>
  <c r="G343" i="9"/>
  <c r="J343" i="9" s="1"/>
  <c r="M343" i="9" s="1"/>
  <c r="F343" i="9"/>
  <c r="I343" i="9" s="1"/>
  <c r="L343" i="9" s="1"/>
  <c r="J342" i="9"/>
  <c r="M342" i="9" s="1"/>
  <c r="H342" i="9"/>
  <c r="K342" i="9" s="1"/>
  <c r="N342" i="9" s="1"/>
  <c r="G342" i="9"/>
  <c r="F342" i="9"/>
  <c r="I342" i="9" s="1"/>
  <c r="L342" i="9" s="1"/>
  <c r="I341" i="9"/>
  <c r="L341" i="9" s="1"/>
  <c r="H341" i="9"/>
  <c r="K341" i="9" s="1"/>
  <c r="N341" i="9" s="1"/>
  <c r="G341" i="9"/>
  <c r="J341" i="9" s="1"/>
  <c r="M341" i="9" s="1"/>
  <c r="F341" i="9"/>
  <c r="H340" i="9"/>
  <c r="K340" i="9" s="1"/>
  <c r="N340" i="9" s="1"/>
  <c r="G340" i="9"/>
  <c r="J340" i="9" s="1"/>
  <c r="M340" i="9" s="1"/>
  <c r="F340" i="9"/>
  <c r="I340" i="9" s="1"/>
  <c r="L340" i="9" s="1"/>
  <c r="K339" i="9"/>
  <c r="N339" i="9" s="1"/>
  <c r="H339" i="9"/>
  <c r="G339" i="9"/>
  <c r="J339" i="9" s="1"/>
  <c r="M339" i="9" s="1"/>
  <c r="F339" i="9"/>
  <c r="I339" i="9" s="1"/>
  <c r="L339" i="9" s="1"/>
  <c r="J338" i="9"/>
  <c r="M338" i="9" s="1"/>
  <c r="H338" i="9"/>
  <c r="K338" i="9" s="1"/>
  <c r="N338" i="9" s="1"/>
  <c r="G338" i="9"/>
  <c r="F338" i="9"/>
  <c r="I338" i="9" s="1"/>
  <c r="L338" i="9" s="1"/>
  <c r="I337" i="9"/>
  <c r="L337" i="9" s="1"/>
  <c r="H337" i="9"/>
  <c r="K337" i="9" s="1"/>
  <c r="N337" i="9" s="1"/>
  <c r="G337" i="9"/>
  <c r="J337" i="9" s="1"/>
  <c r="M337" i="9" s="1"/>
  <c r="F337" i="9"/>
  <c r="H336" i="9"/>
  <c r="K336" i="9" s="1"/>
  <c r="N336" i="9" s="1"/>
  <c r="G336" i="9"/>
  <c r="J336" i="9" s="1"/>
  <c r="M336" i="9" s="1"/>
  <c r="F336" i="9"/>
  <c r="I336" i="9" s="1"/>
  <c r="L336" i="9" s="1"/>
  <c r="K335" i="9"/>
  <c r="N335" i="9" s="1"/>
  <c r="H335" i="9"/>
  <c r="G335" i="9"/>
  <c r="J335" i="9" s="1"/>
  <c r="M335" i="9" s="1"/>
  <c r="F335" i="9"/>
  <c r="I335" i="9" s="1"/>
  <c r="L335" i="9" s="1"/>
  <c r="J334" i="9"/>
  <c r="M334" i="9" s="1"/>
  <c r="H334" i="9"/>
  <c r="K334" i="9" s="1"/>
  <c r="N334" i="9" s="1"/>
  <c r="G334" i="9"/>
  <c r="F334" i="9"/>
  <c r="I334" i="9" s="1"/>
  <c r="L334" i="9" s="1"/>
  <c r="I333" i="9"/>
  <c r="L333" i="9" s="1"/>
  <c r="H333" i="9"/>
  <c r="K333" i="9" s="1"/>
  <c r="N333" i="9" s="1"/>
  <c r="G333" i="9"/>
  <c r="J333" i="9" s="1"/>
  <c r="M333" i="9" s="1"/>
  <c r="F333" i="9"/>
  <c r="H332" i="9"/>
  <c r="K332" i="9" s="1"/>
  <c r="N332" i="9" s="1"/>
  <c r="G332" i="9"/>
  <c r="J332" i="9" s="1"/>
  <c r="M332" i="9" s="1"/>
  <c r="F332" i="9"/>
  <c r="I332" i="9" s="1"/>
  <c r="L332" i="9" s="1"/>
  <c r="K331" i="9"/>
  <c r="N331" i="9" s="1"/>
  <c r="H331" i="9"/>
  <c r="G331" i="9"/>
  <c r="J331" i="9" s="1"/>
  <c r="M331" i="9" s="1"/>
  <c r="F331" i="9"/>
  <c r="I331" i="9" s="1"/>
  <c r="L331" i="9" s="1"/>
  <c r="J330" i="9"/>
  <c r="M330" i="9" s="1"/>
  <c r="H330" i="9"/>
  <c r="K330" i="9" s="1"/>
  <c r="N330" i="9" s="1"/>
  <c r="G330" i="9"/>
  <c r="F330" i="9"/>
  <c r="I330" i="9" s="1"/>
  <c r="L330" i="9" s="1"/>
  <c r="I329" i="9"/>
  <c r="L329" i="9" s="1"/>
  <c r="H329" i="9"/>
  <c r="K329" i="9" s="1"/>
  <c r="N329" i="9" s="1"/>
  <c r="G329" i="9"/>
  <c r="J329" i="9" s="1"/>
  <c r="M329" i="9" s="1"/>
  <c r="F329" i="9"/>
  <c r="H328" i="9"/>
  <c r="K328" i="9" s="1"/>
  <c r="N328" i="9" s="1"/>
  <c r="G328" i="9"/>
  <c r="J328" i="9" s="1"/>
  <c r="M328" i="9" s="1"/>
  <c r="F328" i="9"/>
  <c r="I328" i="9" s="1"/>
  <c r="L328" i="9" s="1"/>
  <c r="K327" i="9"/>
  <c r="N327" i="9" s="1"/>
  <c r="H327" i="9"/>
  <c r="G327" i="9"/>
  <c r="J327" i="9" s="1"/>
  <c r="M327" i="9" s="1"/>
  <c r="F327" i="9"/>
  <c r="I327" i="9" s="1"/>
  <c r="L327" i="9" s="1"/>
  <c r="J326" i="9"/>
  <c r="M326" i="9" s="1"/>
  <c r="H326" i="9"/>
  <c r="K326" i="9" s="1"/>
  <c r="N326" i="9" s="1"/>
  <c r="G326" i="9"/>
  <c r="F326" i="9"/>
  <c r="I326" i="9" s="1"/>
  <c r="L326" i="9" s="1"/>
  <c r="I325" i="9"/>
  <c r="L325" i="9" s="1"/>
  <c r="H325" i="9"/>
  <c r="K325" i="9" s="1"/>
  <c r="N325" i="9" s="1"/>
  <c r="G325" i="9"/>
  <c r="J325" i="9" s="1"/>
  <c r="M325" i="9" s="1"/>
  <c r="F325" i="9"/>
  <c r="H324" i="9"/>
  <c r="K324" i="9" s="1"/>
  <c r="N324" i="9" s="1"/>
  <c r="G324" i="9"/>
  <c r="J324" i="9" s="1"/>
  <c r="M324" i="9" s="1"/>
  <c r="F324" i="9"/>
  <c r="I324" i="9" s="1"/>
  <c r="L324" i="9" s="1"/>
  <c r="K323" i="9"/>
  <c r="N323" i="9" s="1"/>
  <c r="H323" i="9"/>
  <c r="G323" i="9"/>
  <c r="J323" i="9" s="1"/>
  <c r="M323" i="9" s="1"/>
  <c r="F323" i="9"/>
  <c r="I323" i="9" s="1"/>
  <c r="L323" i="9" s="1"/>
  <c r="J322" i="9"/>
  <c r="M322" i="9" s="1"/>
  <c r="H322" i="9"/>
  <c r="K322" i="9" s="1"/>
  <c r="N322" i="9" s="1"/>
  <c r="G322" i="9"/>
  <c r="F322" i="9"/>
  <c r="I322" i="9" s="1"/>
  <c r="L322" i="9" s="1"/>
  <c r="I321" i="9"/>
  <c r="L321" i="9" s="1"/>
  <c r="H321" i="9"/>
  <c r="K321" i="9" s="1"/>
  <c r="N321" i="9" s="1"/>
  <c r="G321" i="9"/>
  <c r="J321" i="9" s="1"/>
  <c r="M321" i="9" s="1"/>
  <c r="F321" i="9"/>
  <c r="H320" i="9"/>
  <c r="K320" i="9" s="1"/>
  <c r="N320" i="9" s="1"/>
  <c r="G320" i="9"/>
  <c r="J320" i="9" s="1"/>
  <c r="M320" i="9" s="1"/>
  <c r="F320" i="9"/>
  <c r="I320" i="9" s="1"/>
  <c r="L320" i="9" s="1"/>
  <c r="K319" i="9"/>
  <c r="N319" i="9" s="1"/>
  <c r="H319" i="9"/>
  <c r="G319" i="9"/>
  <c r="J319" i="9" s="1"/>
  <c r="M319" i="9" s="1"/>
  <c r="F319" i="9"/>
  <c r="I319" i="9" s="1"/>
  <c r="L319" i="9" s="1"/>
  <c r="J318" i="9"/>
  <c r="M318" i="9" s="1"/>
  <c r="H318" i="9"/>
  <c r="K318" i="9" s="1"/>
  <c r="N318" i="9" s="1"/>
  <c r="G318" i="9"/>
  <c r="F318" i="9"/>
  <c r="I318" i="9" s="1"/>
  <c r="L318" i="9" s="1"/>
  <c r="I317" i="9"/>
  <c r="L317" i="9" s="1"/>
  <c r="H317" i="9"/>
  <c r="K317" i="9" s="1"/>
  <c r="N317" i="9" s="1"/>
  <c r="G317" i="9"/>
  <c r="J317" i="9" s="1"/>
  <c r="M317" i="9" s="1"/>
  <c r="F317" i="9"/>
  <c r="H316" i="9"/>
  <c r="K316" i="9" s="1"/>
  <c r="N316" i="9" s="1"/>
  <c r="G316" i="9"/>
  <c r="J316" i="9" s="1"/>
  <c r="M316" i="9" s="1"/>
  <c r="F316" i="9"/>
  <c r="I316" i="9" s="1"/>
  <c r="L316" i="9" s="1"/>
  <c r="K315" i="9"/>
  <c r="N315" i="9" s="1"/>
  <c r="H315" i="9"/>
  <c r="G315" i="9"/>
  <c r="J315" i="9" s="1"/>
  <c r="M315" i="9" s="1"/>
  <c r="F315" i="9"/>
  <c r="I315" i="9" s="1"/>
  <c r="L315" i="9" s="1"/>
  <c r="J314" i="9"/>
  <c r="M314" i="9" s="1"/>
  <c r="H314" i="9"/>
  <c r="K314" i="9" s="1"/>
  <c r="N314" i="9" s="1"/>
  <c r="G314" i="9"/>
  <c r="F314" i="9"/>
  <c r="I314" i="9" s="1"/>
  <c r="L314" i="9" s="1"/>
  <c r="I313" i="9"/>
  <c r="L313" i="9" s="1"/>
  <c r="H313" i="9"/>
  <c r="K313" i="9" s="1"/>
  <c r="N313" i="9" s="1"/>
  <c r="G313" i="9"/>
  <c r="J313" i="9" s="1"/>
  <c r="M313" i="9" s="1"/>
  <c r="F313" i="9"/>
  <c r="H312" i="9"/>
  <c r="K312" i="9" s="1"/>
  <c r="N312" i="9" s="1"/>
  <c r="G312" i="9"/>
  <c r="J312" i="9" s="1"/>
  <c r="M312" i="9" s="1"/>
  <c r="F312" i="9"/>
  <c r="I312" i="9" s="1"/>
  <c r="L312" i="9" s="1"/>
  <c r="K311" i="9"/>
  <c r="N311" i="9" s="1"/>
  <c r="H311" i="9"/>
  <c r="G311" i="9"/>
  <c r="J311" i="9" s="1"/>
  <c r="M311" i="9" s="1"/>
  <c r="F311" i="9"/>
  <c r="I311" i="9" s="1"/>
  <c r="L311" i="9" s="1"/>
  <c r="J310" i="9"/>
  <c r="M310" i="9" s="1"/>
  <c r="H310" i="9"/>
  <c r="K310" i="9" s="1"/>
  <c r="N310" i="9" s="1"/>
  <c r="G310" i="9"/>
  <c r="F310" i="9"/>
  <c r="I310" i="9" s="1"/>
  <c r="L310" i="9" s="1"/>
  <c r="I309" i="9"/>
  <c r="L309" i="9" s="1"/>
  <c r="H309" i="9"/>
  <c r="K309" i="9" s="1"/>
  <c r="N309" i="9" s="1"/>
  <c r="G309" i="9"/>
  <c r="J309" i="9" s="1"/>
  <c r="M309" i="9" s="1"/>
  <c r="F309" i="9"/>
  <c r="H308" i="9"/>
  <c r="K308" i="9" s="1"/>
  <c r="N308" i="9" s="1"/>
  <c r="G308" i="9"/>
  <c r="J308" i="9" s="1"/>
  <c r="M308" i="9" s="1"/>
  <c r="F308" i="9"/>
  <c r="I308" i="9" s="1"/>
  <c r="L308" i="9" s="1"/>
  <c r="K307" i="9"/>
  <c r="N307" i="9" s="1"/>
  <c r="H307" i="9"/>
  <c r="G307" i="9"/>
  <c r="J307" i="9" s="1"/>
  <c r="M307" i="9" s="1"/>
  <c r="F307" i="9"/>
  <c r="I307" i="9" s="1"/>
  <c r="L307" i="9" s="1"/>
  <c r="J306" i="9"/>
  <c r="M306" i="9" s="1"/>
  <c r="H306" i="9"/>
  <c r="K306" i="9" s="1"/>
  <c r="N306" i="9" s="1"/>
  <c r="G306" i="9"/>
  <c r="F306" i="9"/>
  <c r="I306" i="9" s="1"/>
  <c r="L306" i="9" s="1"/>
  <c r="I305" i="9"/>
  <c r="L305" i="9" s="1"/>
  <c r="H305" i="9"/>
  <c r="K305" i="9" s="1"/>
  <c r="N305" i="9" s="1"/>
  <c r="G305" i="9"/>
  <c r="J305" i="9" s="1"/>
  <c r="M305" i="9" s="1"/>
  <c r="F305" i="9"/>
  <c r="H304" i="9"/>
  <c r="K304" i="9" s="1"/>
  <c r="N304" i="9" s="1"/>
  <c r="G304" i="9"/>
  <c r="J304" i="9" s="1"/>
  <c r="M304" i="9" s="1"/>
  <c r="F304" i="9"/>
  <c r="I304" i="9" s="1"/>
  <c r="L304" i="9" s="1"/>
  <c r="K303" i="9"/>
  <c r="N303" i="9" s="1"/>
  <c r="H303" i="9"/>
  <c r="G303" i="9"/>
  <c r="J303" i="9" s="1"/>
  <c r="M303" i="9" s="1"/>
  <c r="F303" i="9"/>
  <c r="I303" i="9" s="1"/>
  <c r="L303" i="9" s="1"/>
  <c r="J302" i="9"/>
  <c r="M302" i="9" s="1"/>
  <c r="H302" i="9"/>
  <c r="K302" i="9" s="1"/>
  <c r="N302" i="9" s="1"/>
  <c r="G302" i="9"/>
  <c r="F302" i="9"/>
  <c r="I302" i="9" s="1"/>
  <c r="L302" i="9" s="1"/>
  <c r="I301" i="9"/>
  <c r="L301" i="9" s="1"/>
  <c r="H301" i="9"/>
  <c r="K301" i="9" s="1"/>
  <c r="N301" i="9" s="1"/>
  <c r="G301" i="9"/>
  <c r="J301" i="9" s="1"/>
  <c r="M301" i="9" s="1"/>
  <c r="F301" i="9"/>
  <c r="H300" i="9"/>
  <c r="K300" i="9" s="1"/>
  <c r="N300" i="9" s="1"/>
  <c r="G300" i="9"/>
  <c r="J300" i="9" s="1"/>
  <c r="M300" i="9" s="1"/>
  <c r="F300" i="9"/>
  <c r="I300" i="9" s="1"/>
  <c r="L300" i="9" s="1"/>
  <c r="K299" i="9"/>
  <c r="N299" i="9" s="1"/>
  <c r="H299" i="9"/>
  <c r="G299" i="9"/>
  <c r="J299" i="9" s="1"/>
  <c r="M299" i="9" s="1"/>
  <c r="F299" i="9"/>
  <c r="I299" i="9" s="1"/>
  <c r="L299" i="9" s="1"/>
  <c r="J298" i="9"/>
  <c r="M298" i="9" s="1"/>
  <c r="H298" i="9"/>
  <c r="K298" i="9" s="1"/>
  <c r="N298" i="9" s="1"/>
  <c r="G298" i="9"/>
  <c r="F298" i="9"/>
  <c r="I298" i="9" s="1"/>
  <c r="L298" i="9" s="1"/>
  <c r="I297" i="9"/>
  <c r="L297" i="9" s="1"/>
  <c r="H297" i="9"/>
  <c r="K297" i="9" s="1"/>
  <c r="N297" i="9" s="1"/>
  <c r="G297" i="9"/>
  <c r="J297" i="9" s="1"/>
  <c r="M297" i="9" s="1"/>
  <c r="F297" i="9"/>
  <c r="H296" i="9"/>
  <c r="K296" i="9" s="1"/>
  <c r="N296" i="9" s="1"/>
  <c r="G296" i="9"/>
  <c r="J296" i="9" s="1"/>
  <c r="M296" i="9" s="1"/>
  <c r="F296" i="9"/>
  <c r="I296" i="9" s="1"/>
  <c r="L296" i="9" s="1"/>
  <c r="K295" i="9"/>
  <c r="N295" i="9" s="1"/>
  <c r="H295" i="9"/>
  <c r="G295" i="9"/>
  <c r="J295" i="9" s="1"/>
  <c r="M295" i="9" s="1"/>
  <c r="F295" i="9"/>
  <c r="I295" i="9" s="1"/>
  <c r="L295" i="9" s="1"/>
  <c r="J294" i="9"/>
  <c r="M294" i="9" s="1"/>
  <c r="H294" i="9"/>
  <c r="K294" i="9" s="1"/>
  <c r="N294" i="9" s="1"/>
  <c r="G294" i="9"/>
  <c r="F294" i="9"/>
  <c r="I294" i="9" s="1"/>
  <c r="L294" i="9" s="1"/>
  <c r="I293" i="9"/>
  <c r="L293" i="9" s="1"/>
  <c r="H293" i="9"/>
  <c r="K293" i="9" s="1"/>
  <c r="N293" i="9" s="1"/>
  <c r="G293" i="9"/>
  <c r="J293" i="9" s="1"/>
  <c r="M293" i="9" s="1"/>
  <c r="F293" i="9"/>
  <c r="H292" i="9"/>
  <c r="K292" i="9" s="1"/>
  <c r="N292" i="9" s="1"/>
  <c r="G292" i="9"/>
  <c r="J292" i="9" s="1"/>
  <c r="M292" i="9" s="1"/>
  <c r="F292" i="9"/>
  <c r="I292" i="9" s="1"/>
  <c r="L292" i="9" s="1"/>
  <c r="K291" i="9"/>
  <c r="N291" i="9" s="1"/>
  <c r="H291" i="9"/>
  <c r="G291" i="9"/>
  <c r="J291" i="9" s="1"/>
  <c r="M291" i="9" s="1"/>
  <c r="F291" i="9"/>
  <c r="I291" i="9" s="1"/>
  <c r="L291" i="9" s="1"/>
  <c r="J290" i="9"/>
  <c r="M290" i="9" s="1"/>
  <c r="H290" i="9"/>
  <c r="K290" i="9" s="1"/>
  <c r="N290" i="9" s="1"/>
  <c r="G290" i="9"/>
  <c r="F290" i="9"/>
  <c r="I290" i="9" s="1"/>
  <c r="L290" i="9" s="1"/>
  <c r="I289" i="9"/>
  <c r="L289" i="9" s="1"/>
  <c r="H289" i="9"/>
  <c r="K289" i="9" s="1"/>
  <c r="N289" i="9" s="1"/>
  <c r="G289" i="9"/>
  <c r="J289" i="9" s="1"/>
  <c r="M289" i="9" s="1"/>
  <c r="F289" i="9"/>
  <c r="H288" i="9"/>
  <c r="K288" i="9" s="1"/>
  <c r="N288" i="9" s="1"/>
  <c r="G288" i="9"/>
  <c r="J288" i="9" s="1"/>
  <c r="M288" i="9" s="1"/>
  <c r="F288" i="9"/>
  <c r="I288" i="9" s="1"/>
  <c r="L288" i="9" s="1"/>
  <c r="K287" i="9"/>
  <c r="N287" i="9" s="1"/>
  <c r="H287" i="9"/>
  <c r="G287" i="9"/>
  <c r="J287" i="9" s="1"/>
  <c r="M287" i="9" s="1"/>
  <c r="F287" i="9"/>
  <c r="I287" i="9" s="1"/>
  <c r="L287" i="9" s="1"/>
  <c r="J286" i="9"/>
  <c r="M286" i="9" s="1"/>
  <c r="H286" i="9"/>
  <c r="K286" i="9" s="1"/>
  <c r="N286" i="9" s="1"/>
  <c r="G286" i="9"/>
  <c r="F286" i="9"/>
  <c r="I286" i="9" s="1"/>
  <c r="L286" i="9" s="1"/>
  <c r="I285" i="9"/>
  <c r="L285" i="9" s="1"/>
  <c r="H285" i="9"/>
  <c r="K285" i="9" s="1"/>
  <c r="N285" i="9" s="1"/>
  <c r="G285" i="9"/>
  <c r="J285" i="9" s="1"/>
  <c r="M285" i="9" s="1"/>
  <c r="F285" i="9"/>
  <c r="H284" i="9"/>
  <c r="K284" i="9" s="1"/>
  <c r="N284" i="9" s="1"/>
  <c r="G284" i="9"/>
  <c r="J284" i="9" s="1"/>
  <c r="M284" i="9" s="1"/>
  <c r="F284" i="9"/>
  <c r="I284" i="9" s="1"/>
  <c r="L284" i="9" s="1"/>
  <c r="K283" i="9"/>
  <c r="N283" i="9" s="1"/>
  <c r="H283" i="9"/>
  <c r="G283" i="9"/>
  <c r="J283" i="9" s="1"/>
  <c r="M283" i="9" s="1"/>
  <c r="F283" i="9"/>
  <c r="I283" i="9" s="1"/>
  <c r="L283" i="9" s="1"/>
  <c r="J282" i="9"/>
  <c r="M282" i="9" s="1"/>
  <c r="H282" i="9"/>
  <c r="K282" i="9" s="1"/>
  <c r="N282" i="9" s="1"/>
  <c r="G282" i="9"/>
  <c r="F282" i="9"/>
  <c r="I282" i="9" s="1"/>
  <c r="L282" i="9" s="1"/>
  <c r="I281" i="9"/>
  <c r="L281" i="9" s="1"/>
  <c r="H281" i="9"/>
  <c r="K281" i="9" s="1"/>
  <c r="N281" i="9" s="1"/>
  <c r="G281" i="9"/>
  <c r="J281" i="9" s="1"/>
  <c r="M281" i="9" s="1"/>
  <c r="F281" i="9"/>
  <c r="H280" i="9"/>
  <c r="K280" i="9" s="1"/>
  <c r="N280" i="9" s="1"/>
  <c r="G280" i="9"/>
  <c r="J280" i="9" s="1"/>
  <c r="M280" i="9" s="1"/>
  <c r="F280" i="9"/>
  <c r="I280" i="9" s="1"/>
  <c r="L280" i="9" s="1"/>
  <c r="K279" i="9"/>
  <c r="N279" i="9" s="1"/>
  <c r="H279" i="9"/>
  <c r="G279" i="9"/>
  <c r="J279" i="9" s="1"/>
  <c r="M279" i="9" s="1"/>
  <c r="F279" i="9"/>
  <c r="I279" i="9" s="1"/>
  <c r="L279" i="9" s="1"/>
  <c r="J278" i="9"/>
  <c r="M278" i="9" s="1"/>
  <c r="H278" i="9"/>
  <c r="K278" i="9" s="1"/>
  <c r="N278" i="9" s="1"/>
  <c r="G278" i="9"/>
  <c r="F278" i="9"/>
  <c r="I278" i="9" s="1"/>
  <c r="L278" i="9" s="1"/>
  <c r="I277" i="9"/>
  <c r="L277" i="9" s="1"/>
  <c r="H277" i="9"/>
  <c r="K277" i="9" s="1"/>
  <c r="N277" i="9" s="1"/>
  <c r="G277" i="9"/>
  <c r="J277" i="9" s="1"/>
  <c r="M277" i="9" s="1"/>
  <c r="F277" i="9"/>
  <c r="H276" i="9"/>
  <c r="K276" i="9" s="1"/>
  <c r="N276" i="9" s="1"/>
  <c r="G276" i="9"/>
  <c r="J276" i="9" s="1"/>
  <c r="M276" i="9" s="1"/>
  <c r="F276" i="9"/>
  <c r="I276" i="9" s="1"/>
  <c r="L276" i="9" s="1"/>
  <c r="K275" i="9"/>
  <c r="N275" i="9" s="1"/>
  <c r="H275" i="9"/>
  <c r="G275" i="9"/>
  <c r="J275" i="9" s="1"/>
  <c r="M275" i="9" s="1"/>
  <c r="F275" i="9"/>
  <c r="I275" i="9" s="1"/>
  <c r="L275" i="9" s="1"/>
  <c r="J274" i="9"/>
  <c r="M274" i="9" s="1"/>
  <c r="H274" i="9"/>
  <c r="K274" i="9" s="1"/>
  <c r="N274" i="9" s="1"/>
  <c r="G274" i="9"/>
  <c r="F274" i="9"/>
  <c r="I274" i="9" s="1"/>
  <c r="L274" i="9" s="1"/>
  <c r="I273" i="9"/>
  <c r="L273" i="9" s="1"/>
  <c r="H273" i="9"/>
  <c r="K273" i="9" s="1"/>
  <c r="N273" i="9" s="1"/>
  <c r="G273" i="9"/>
  <c r="J273" i="9" s="1"/>
  <c r="M273" i="9" s="1"/>
  <c r="F273" i="9"/>
  <c r="H272" i="9"/>
  <c r="K272" i="9" s="1"/>
  <c r="N272" i="9" s="1"/>
  <c r="G272" i="9"/>
  <c r="J272" i="9" s="1"/>
  <c r="M272" i="9" s="1"/>
  <c r="F272" i="9"/>
  <c r="I272" i="9" s="1"/>
  <c r="L272" i="9" s="1"/>
  <c r="K271" i="9"/>
  <c r="N271" i="9" s="1"/>
  <c r="H271" i="9"/>
  <c r="G271" i="9"/>
  <c r="J271" i="9" s="1"/>
  <c r="M271" i="9" s="1"/>
  <c r="F271" i="9"/>
  <c r="I271" i="9" s="1"/>
  <c r="L271" i="9" s="1"/>
  <c r="J270" i="9"/>
  <c r="M270" i="9" s="1"/>
  <c r="H270" i="9"/>
  <c r="K270" i="9" s="1"/>
  <c r="N270" i="9" s="1"/>
  <c r="G270" i="9"/>
  <c r="F270" i="9"/>
  <c r="I270" i="9" s="1"/>
  <c r="L270" i="9" s="1"/>
  <c r="I269" i="9"/>
  <c r="L269" i="9" s="1"/>
  <c r="H269" i="9"/>
  <c r="K269" i="9" s="1"/>
  <c r="N269" i="9" s="1"/>
  <c r="G269" i="9"/>
  <c r="J269" i="9" s="1"/>
  <c r="M269" i="9" s="1"/>
  <c r="F269" i="9"/>
  <c r="H268" i="9"/>
  <c r="K268" i="9" s="1"/>
  <c r="N268" i="9" s="1"/>
  <c r="G268" i="9"/>
  <c r="J268" i="9" s="1"/>
  <c r="M268" i="9" s="1"/>
  <c r="F268" i="9"/>
  <c r="I268" i="9" s="1"/>
  <c r="L268" i="9" s="1"/>
  <c r="K267" i="9"/>
  <c r="N267" i="9" s="1"/>
  <c r="H267" i="9"/>
  <c r="G267" i="9"/>
  <c r="J267" i="9" s="1"/>
  <c r="M267" i="9" s="1"/>
  <c r="F267" i="9"/>
  <c r="I267" i="9" s="1"/>
  <c r="L267" i="9" s="1"/>
  <c r="J266" i="9"/>
  <c r="M266" i="9" s="1"/>
  <c r="H266" i="9"/>
  <c r="K266" i="9" s="1"/>
  <c r="N266" i="9" s="1"/>
  <c r="G266" i="9"/>
  <c r="F266" i="9"/>
  <c r="I266" i="9" s="1"/>
  <c r="L266" i="9" s="1"/>
  <c r="I265" i="9"/>
  <c r="L265" i="9" s="1"/>
  <c r="H265" i="9"/>
  <c r="K265" i="9" s="1"/>
  <c r="N265" i="9" s="1"/>
  <c r="G265" i="9"/>
  <c r="J265" i="9" s="1"/>
  <c r="M265" i="9" s="1"/>
  <c r="F265" i="9"/>
  <c r="H264" i="9"/>
  <c r="K264" i="9" s="1"/>
  <c r="N264" i="9" s="1"/>
  <c r="G264" i="9"/>
  <c r="J264" i="9" s="1"/>
  <c r="M264" i="9" s="1"/>
  <c r="F264" i="9"/>
  <c r="I264" i="9" s="1"/>
  <c r="L264" i="9" s="1"/>
  <c r="K263" i="9"/>
  <c r="N263" i="9" s="1"/>
  <c r="H263" i="9"/>
  <c r="G263" i="9"/>
  <c r="J263" i="9" s="1"/>
  <c r="M263" i="9" s="1"/>
  <c r="F263" i="9"/>
  <c r="I263" i="9" s="1"/>
  <c r="L263" i="9" s="1"/>
  <c r="J262" i="9"/>
  <c r="M262" i="9" s="1"/>
  <c r="H262" i="9"/>
  <c r="K262" i="9" s="1"/>
  <c r="N262" i="9" s="1"/>
  <c r="G262" i="9"/>
  <c r="F262" i="9"/>
  <c r="I262" i="9" s="1"/>
  <c r="L262" i="9" s="1"/>
  <c r="I261" i="9"/>
  <c r="L261" i="9" s="1"/>
  <c r="H261" i="9"/>
  <c r="K261" i="9" s="1"/>
  <c r="N261" i="9" s="1"/>
  <c r="G261" i="9"/>
  <c r="J261" i="9" s="1"/>
  <c r="M261" i="9" s="1"/>
  <c r="F261" i="9"/>
  <c r="H260" i="9"/>
  <c r="K260" i="9" s="1"/>
  <c r="N260" i="9" s="1"/>
  <c r="G260" i="9"/>
  <c r="J260" i="9" s="1"/>
  <c r="M260" i="9" s="1"/>
  <c r="F260" i="9"/>
  <c r="I260" i="9" s="1"/>
  <c r="L260" i="9" s="1"/>
  <c r="K259" i="9"/>
  <c r="N259" i="9" s="1"/>
  <c r="H259" i="9"/>
  <c r="G259" i="9"/>
  <c r="J259" i="9" s="1"/>
  <c r="M259" i="9" s="1"/>
  <c r="F259" i="9"/>
  <c r="I259" i="9" s="1"/>
  <c r="L259" i="9" s="1"/>
  <c r="J258" i="9"/>
  <c r="M258" i="9" s="1"/>
  <c r="H258" i="9"/>
  <c r="K258" i="9" s="1"/>
  <c r="N258" i="9" s="1"/>
  <c r="G258" i="9"/>
  <c r="F258" i="9"/>
  <c r="I258" i="9" s="1"/>
  <c r="L258" i="9" s="1"/>
  <c r="I257" i="9"/>
  <c r="L257" i="9" s="1"/>
  <c r="H257" i="9"/>
  <c r="K257" i="9" s="1"/>
  <c r="N257" i="9" s="1"/>
  <c r="G257" i="9"/>
  <c r="J257" i="9" s="1"/>
  <c r="M257" i="9" s="1"/>
  <c r="F257" i="9"/>
  <c r="H256" i="9"/>
  <c r="K256" i="9" s="1"/>
  <c r="N256" i="9" s="1"/>
  <c r="G256" i="9"/>
  <c r="J256" i="9" s="1"/>
  <c r="M256" i="9" s="1"/>
  <c r="F256" i="9"/>
  <c r="I256" i="9" s="1"/>
  <c r="L256" i="9" s="1"/>
  <c r="K255" i="9"/>
  <c r="N255" i="9" s="1"/>
  <c r="H255" i="9"/>
  <c r="G255" i="9"/>
  <c r="J255" i="9" s="1"/>
  <c r="M255" i="9" s="1"/>
  <c r="F255" i="9"/>
  <c r="I255" i="9" s="1"/>
  <c r="L255" i="9" s="1"/>
  <c r="J254" i="9"/>
  <c r="M254" i="9" s="1"/>
  <c r="H254" i="9"/>
  <c r="K254" i="9" s="1"/>
  <c r="N254" i="9" s="1"/>
  <c r="G254" i="9"/>
  <c r="F254" i="9"/>
  <c r="I254" i="9" s="1"/>
  <c r="L254" i="9" s="1"/>
  <c r="I253" i="9"/>
  <c r="L253" i="9" s="1"/>
  <c r="H253" i="9"/>
  <c r="K253" i="9" s="1"/>
  <c r="N253" i="9" s="1"/>
  <c r="G253" i="9"/>
  <c r="J253" i="9" s="1"/>
  <c r="M253" i="9" s="1"/>
  <c r="F253" i="9"/>
  <c r="H252" i="9"/>
  <c r="K252" i="9" s="1"/>
  <c r="N252" i="9" s="1"/>
  <c r="G252" i="9"/>
  <c r="J252" i="9" s="1"/>
  <c r="M252" i="9" s="1"/>
  <c r="F252" i="9"/>
  <c r="I252" i="9" s="1"/>
  <c r="L252" i="9" s="1"/>
  <c r="K251" i="9"/>
  <c r="N251" i="9" s="1"/>
  <c r="H251" i="9"/>
  <c r="G251" i="9"/>
  <c r="J251" i="9" s="1"/>
  <c r="M251" i="9" s="1"/>
  <c r="F251" i="9"/>
  <c r="I251" i="9" s="1"/>
  <c r="L251" i="9" s="1"/>
  <c r="J250" i="9"/>
  <c r="M250" i="9" s="1"/>
  <c r="H250" i="9"/>
  <c r="K250" i="9" s="1"/>
  <c r="N250" i="9" s="1"/>
  <c r="G250" i="9"/>
  <c r="F250" i="9"/>
  <c r="I250" i="9" s="1"/>
  <c r="L250" i="9" s="1"/>
  <c r="I249" i="9"/>
  <c r="L249" i="9" s="1"/>
  <c r="H249" i="9"/>
  <c r="K249" i="9" s="1"/>
  <c r="N249" i="9" s="1"/>
  <c r="G249" i="9"/>
  <c r="J249" i="9" s="1"/>
  <c r="M249" i="9" s="1"/>
  <c r="F249" i="9"/>
  <c r="H248" i="9"/>
  <c r="K248" i="9" s="1"/>
  <c r="N248" i="9" s="1"/>
  <c r="G248" i="9"/>
  <c r="J248" i="9" s="1"/>
  <c r="M248" i="9" s="1"/>
  <c r="F248" i="9"/>
  <c r="I248" i="9" s="1"/>
  <c r="L248" i="9" s="1"/>
  <c r="K247" i="9"/>
  <c r="N247" i="9" s="1"/>
  <c r="H247" i="9"/>
  <c r="G247" i="9"/>
  <c r="J247" i="9" s="1"/>
  <c r="M247" i="9" s="1"/>
  <c r="F247" i="9"/>
  <c r="I247" i="9" s="1"/>
  <c r="L247" i="9" s="1"/>
  <c r="J246" i="9"/>
  <c r="M246" i="9" s="1"/>
  <c r="H246" i="9"/>
  <c r="K246" i="9" s="1"/>
  <c r="N246" i="9" s="1"/>
  <c r="G246" i="9"/>
  <c r="F246" i="9"/>
  <c r="I246" i="9" s="1"/>
  <c r="L246" i="9" s="1"/>
  <c r="I245" i="9"/>
  <c r="L245" i="9" s="1"/>
  <c r="H245" i="9"/>
  <c r="K245" i="9" s="1"/>
  <c r="N245" i="9" s="1"/>
  <c r="G245" i="9"/>
  <c r="J245" i="9" s="1"/>
  <c r="M245" i="9" s="1"/>
  <c r="F245" i="9"/>
  <c r="H244" i="9"/>
  <c r="K244" i="9" s="1"/>
  <c r="N244" i="9" s="1"/>
  <c r="G244" i="9"/>
  <c r="J244" i="9" s="1"/>
  <c r="M244" i="9" s="1"/>
  <c r="F244" i="9"/>
  <c r="I244" i="9" s="1"/>
  <c r="L244" i="9" s="1"/>
  <c r="K243" i="9"/>
  <c r="N243" i="9" s="1"/>
  <c r="H243" i="9"/>
  <c r="G243" i="9"/>
  <c r="J243" i="9" s="1"/>
  <c r="M243" i="9" s="1"/>
  <c r="F243" i="9"/>
  <c r="I243" i="9" s="1"/>
  <c r="L243" i="9" s="1"/>
  <c r="J242" i="9"/>
  <c r="M242" i="9" s="1"/>
  <c r="H242" i="9"/>
  <c r="K242" i="9" s="1"/>
  <c r="N242" i="9" s="1"/>
  <c r="G242" i="9"/>
  <c r="F242" i="9"/>
  <c r="I242" i="9" s="1"/>
  <c r="L242" i="9" s="1"/>
  <c r="I241" i="9"/>
  <c r="L241" i="9" s="1"/>
  <c r="H241" i="9"/>
  <c r="K241" i="9" s="1"/>
  <c r="N241" i="9" s="1"/>
  <c r="G241" i="9"/>
  <c r="J241" i="9" s="1"/>
  <c r="M241" i="9" s="1"/>
  <c r="F241" i="9"/>
  <c r="H240" i="9"/>
  <c r="K240" i="9" s="1"/>
  <c r="N240" i="9" s="1"/>
  <c r="G240" i="9"/>
  <c r="J240" i="9" s="1"/>
  <c r="M240" i="9" s="1"/>
  <c r="F240" i="9"/>
  <c r="I240" i="9" s="1"/>
  <c r="L240" i="9" s="1"/>
  <c r="K239" i="9"/>
  <c r="N239" i="9" s="1"/>
  <c r="H239" i="9"/>
  <c r="G239" i="9"/>
  <c r="J239" i="9" s="1"/>
  <c r="M239" i="9" s="1"/>
  <c r="F239" i="9"/>
  <c r="I239" i="9" s="1"/>
  <c r="L239" i="9" s="1"/>
  <c r="J238" i="9"/>
  <c r="M238" i="9" s="1"/>
  <c r="H238" i="9"/>
  <c r="K238" i="9" s="1"/>
  <c r="N238" i="9" s="1"/>
  <c r="G238" i="9"/>
  <c r="F238" i="9"/>
  <c r="I238" i="9" s="1"/>
  <c r="L238" i="9" s="1"/>
  <c r="I237" i="9"/>
  <c r="L237" i="9" s="1"/>
  <c r="H237" i="9"/>
  <c r="K237" i="9" s="1"/>
  <c r="N237" i="9" s="1"/>
  <c r="G237" i="9"/>
  <c r="J237" i="9" s="1"/>
  <c r="M237" i="9" s="1"/>
  <c r="F237" i="9"/>
  <c r="H236" i="9"/>
  <c r="K236" i="9" s="1"/>
  <c r="N236" i="9" s="1"/>
  <c r="G236" i="9"/>
  <c r="J236" i="9" s="1"/>
  <c r="M236" i="9" s="1"/>
  <c r="F236" i="9"/>
  <c r="I236" i="9" s="1"/>
  <c r="L236" i="9" s="1"/>
  <c r="K235" i="9"/>
  <c r="N235" i="9" s="1"/>
  <c r="H235" i="9"/>
  <c r="G235" i="9"/>
  <c r="J235" i="9" s="1"/>
  <c r="M235" i="9" s="1"/>
  <c r="F235" i="9"/>
  <c r="I235" i="9" s="1"/>
  <c r="L235" i="9" s="1"/>
  <c r="N234" i="9"/>
  <c r="J234" i="9"/>
  <c r="M234" i="9" s="1"/>
  <c r="H234" i="9"/>
  <c r="K234" i="9" s="1"/>
  <c r="G234" i="9"/>
  <c r="F234" i="9"/>
  <c r="I234" i="9" s="1"/>
  <c r="L234" i="9" s="1"/>
  <c r="M233" i="9"/>
  <c r="I233" i="9"/>
  <c r="L233" i="9" s="1"/>
  <c r="H233" i="9"/>
  <c r="K233" i="9" s="1"/>
  <c r="N233" i="9" s="1"/>
  <c r="G233" i="9"/>
  <c r="J233" i="9" s="1"/>
  <c r="F233" i="9"/>
  <c r="L232" i="9"/>
  <c r="H232" i="9"/>
  <c r="K232" i="9" s="1"/>
  <c r="N232" i="9" s="1"/>
  <c r="G232" i="9"/>
  <c r="J232" i="9" s="1"/>
  <c r="M232" i="9" s="1"/>
  <c r="F232" i="9"/>
  <c r="I232" i="9" s="1"/>
  <c r="K231" i="9"/>
  <c r="N231" i="9" s="1"/>
  <c r="H231" i="9"/>
  <c r="G231" i="9"/>
  <c r="J231" i="9" s="1"/>
  <c r="M231" i="9" s="1"/>
  <c r="F231" i="9"/>
  <c r="I231" i="9" s="1"/>
  <c r="L231" i="9" s="1"/>
  <c r="N230" i="9"/>
  <c r="J230" i="9"/>
  <c r="M230" i="9" s="1"/>
  <c r="H230" i="9"/>
  <c r="K230" i="9" s="1"/>
  <c r="G230" i="9"/>
  <c r="F230" i="9"/>
  <c r="I230" i="9" s="1"/>
  <c r="L230" i="9" s="1"/>
  <c r="M229" i="9"/>
  <c r="I229" i="9"/>
  <c r="L229" i="9" s="1"/>
  <c r="H229" i="9"/>
  <c r="K229" i="9" s="1"/>
  <c r="N229" i="9" s="1"/>
  <c r="G229" i="9"/>
  <c r="J229" i="9" s="1"/>
  <c r="F229" i="9"/>
  <c r="L228" i="9"/>
  <c r="H228" i="9"/>
  <c r="K228" i="9" s="1"/>
  <c r="N228" i="9" s="1"/>
  <c r="G228" i="9"/>
  <c r="J228" i="9" s="1"/>
  <c r="M228" i="9" s="1"/>
  <c r="F228" i="9"/>
  <c r="I228" i="9" s="1"/>
  <c r="K227" i="9"/>
  <c r="N227" i="9" s="1"/>
  <c r="H227" i="9"/>
  <c r="G227" i="9"/>
  <c r="J227" i="9" s="1"/>
  <c r="M227" i="9" s="1"/>
  <c r="F227" i="9"/>
  <c r="I227" i="9" s="1"/>
  <c r="L227" i="9" s="1"/>
  <c r="N226" i="9"/>
  <c r="J226" i="9"/>
  <c r="M226" i="9" s="1"/>
  <c r="H226" i="9"/>
  <c r="K226" i="9" s="1"/>
  <c r="G226" i="9"/>
  <c r="F226" i="9"/>
  <c r="I226" i="9" s="1"/>
  <c r="L226" i="9" s="1"/>
  <c r="M225" i="9"/>
  <c r="I225" i="9"/>
  <c r="L225" i="9" s="1"/>
  <c r="H225" i="9"/>
  <c r="K225" i="9" s="1"/>
  <c r="N225" i="9" s="1"/>
  <c r="G225" i="9"/>
  <c r="J225" i="9" s="1"/>
  <c r="F225" i="9"/>
  <c r="L224" i="9"/>
  <c r="H224" i="9"/>
  <c r="K224" i="9" s="1"/>
  <c r="N224" i="9" s="1"/>
  <c r="G224" i="9"/>
  <c r="J224" i="9" s="1"/>
  <c r="M224" i="9" s="1"/>
  <c r="F224" i="9"/>
  <c r="I224" i="9" s="1"/>
  <c r="K223" i="9"/>
  <c r="N223" i="9" s="1"/>
  <c r="H223" i="9"/>
  <c r="G223" i="9"/>
  <c r="J223" i="9" s="1"/>
  <c r="M223" i="9" s="1"/>
  <c r="F223" i="9"/>
  <c r="I223" i="9" s="1"/>
  <c r="L223" i="9" s="1"/>
  <c r="N222" i="9"/>
  <c r="J222" i="9"/>
  <c r="M222" i="9" s="1"/>
  <c r="H222" i="9"/>
  <c r="K222" i="9" s="1"/>
  <c r="G222" i="9"/>
  <c r="F222" i="9"/>
  <c r="I222" i="9" s="1"/>
  <c r="L222" i="9" s="1"/>
  <c r="M221" i="9"/>
  <c r="I221" i="9"/>
  <c r="L221" i="9" s="1"/>
  <c r="H221" i="9"/>
  <c r="K221" i="9" s="1"/>
  <c r="N221" i="9" s="1"/>
  <c r="G221" i="9"/>
  <c r="J221" i="9" s="1"/>
  <c r="F221" i="9"/>
  <c r="L220" i="9"/>
  <c r="H220" i="9"/>
  <c r="K220" i="9" s="1"/>
  <c r="N220" i="9" s="1"/>
  <c r="G220" i="9"/>
  <c r="J220" i="9" s="1"/>
  <c r="M220" i="9" s="1"/>
  <c r="F220" i="9"/>
  <c r="I220" i="9" s="1"/>
  <c r="K219" i="9"/>
  <c r="N219" i="9" s="1"/>
  <c r="H219" i="9"/>
  <c r="G219" i="9"/>
  <c r="J219" i="9" s="1"/>
  <c r="M219" i="9" s="1"/>
  <c r="F219" i="9"/>
  <c r="I219" i="9" s="1"/>
  <c r="L219" i="9" s="1"/>
  <c r="N218" i="9"/>
  <c r="J218" i="9"/>
  <c r="M218" i="9" s="1"/>
  <c r="H218" i="9"/>
  <c r="K218" i="9" s="1"/>
  <c r="G218" i="9"/>
  <c r="F218" i="9"/>
  <c r="I218" i="9" s="1"/>
  <c r="L218" i="9" s="1"/>
  <c r="M217" i="9"/>
  <c r="I217" i="9"/>
  <c r="L217" i="9" s="1"/>
  <c r="H217" i="9"/>
  <c r="K217" i="9" s="1"/>
  <c r="N217" i="9" s="1"/>
  <c r="G217" i="9"/>
  <c r="J217" i="9" s="1"/>
  <c r="F217" i="9"/>
  <c r="L216" i="9"/>
  <c r="H216" i="9"/>
  <c r="K216" i="9" s="1"/>
  <c r="N216" i="9" s="1"/>
  <c r="G216" i="9"/>
  <c r="J216" i="9" s="1"/>
  <c r="M216" i="9" s="1"/>
  <c r="F216" i="9"/>
  <c r="I216" i="9" s="1"/>
  <c r="K215" i="9"/>
  <c r="N215" i="9" s="1"/>
  <c r="H215" i="9"/>
  <c r="G215" i="9"/>
  <c r="J215" i="9" s="1"/>
  <c r="M215" i="9" s="1"/>
  <c r="F215" i="9"/>
  <c r="I215" i="9" s="1"/>
  <c r="L215" i="9" s="1"/>
  <c r="N214" i="9"/>
  <c r="J214" i="9"/>
  <c r="M214" i="9" s="1"/>
  <c r="H214" i="9"/>
  <c r="K214" i="9" s="1"/>
  <c r="G214" i="9"/>
  <c r="F214" i="9"/>
  <c r="I214" i="9" s="1"/>
  <c r="L214" i="9" s="1"/>
  <c r="M213" i="9"/>
  <c r="I213" i="9"/>
  <c r="L213" i="9" s="1"/>
  <c r="H213" i="9"/>
  <c r="K213" i="9" s="1"/>
  <c r="N213" i="9" s="1"/>
  <c r="G213" i="9"/>
  <c r="J213" i="9" s="1"/>
  <c r="F213" i="9"/>
  <c r="L212" i="9"/>
  <c r="H212" i="9"/>
  <c r="K212" i="9" s="1"/>
  <c r="N212" i="9" s="1"/>
  <c r="G212" i="9"/>
  <c r="J212" i="9" s="1"/>
  <c r="M212" i="9" s="1"/>
  <c r="F212" i="9"/>
  <c r="I212" i="9" s="1"/>
  <c r="K211" i="9"/>
  <c r="N211" i="9" s="1"/>
  <c r="H211" i="9"/>
  <c r="G211" i="9"/>
  <c r="J211" i="9" s="1"/>
  <c r="M211" i="9" s="1"/>
  <c r="F211" i="9"/>
  <c r="I211" i="9" s="1"/>
  <c r="L211" i="9" s="1"/>
  <c r="N210" i="9"/>
  <c r="J210" i="9"/>
  <c r="M210" i="9" s="1"/>
  <c r="H210" i="9"/>
  <c r="K210" i="9" s="1"/>
  <c r="G210" i="9"/>
  <c r="F210" i="9"/>
  <c r="I210" i="9" s="1"/>
  <c r="L210" i="9" s="1"/>
  <c r="I209" i="9"/>
  <c r="L209" i="9" s="1"/>
  <c r="H209" i="9"/>
  <c r="K209" i="9" s="1"/>
  <c r="N209" i="9" s="1"/>
  <c r="G209" i="9"/>
  <c r="J209" i="9" s="1"/>
  <c r="M209" i="9" s="1"/>
  <c r="F209" i="9"/>
  <c r="H208" i="9"/>
  <c r="K208" i="9" s="1"/>
  <c r="N208" i="9" s="1"/>
  <c r="G208" i="9"/>
  <c r="J208" i="9" s="1"/>
  <c r="M208" i="9" s="1"/>
  <c r="F208" i="9"/>
  <c r="I208" i="9" s="1"/>
  <c r="L208" i="9" s="1"/>
  <c r="N207" i="9"/>
  <c r="K207" i="9"/>
  <c r="H207" i="9"/>
  <c r="G207" i="9"/>
  <c r="J207" i="9" s="1"/>
  <c r="M207" i="9" s="1"/>
  <c r="F207" i="9"/>
  <c r="I207" i="9" s="1"/>
  <c r="L207" i="9" s="1"/>
  <c r="J206" i="9"/>
  <c r="M206" i="9" s="1"/>
  <c r="H206" i="9"/>
  <c r="K206" i="9" s="1"/>
  <c r="N206" i="9" s="1"/>
  <c r="G206" i="9"/>
  <c r="F206" i="9"/>
  <c r="I206" i="9" s="1"/>
  <c r="L206" i="9" s="1"/>
  <c r="I205" i="9"/>
  <c r="L205" i="9" s="1"/>
  <c r="H205" i="9"/>
  <c r="K205" i="9" s="1"/>
  <c r="N205" i="9" s="1"/>
  <c r="G205" i="9"/>
  <c r="J205" i="9" s="1"/>
  <c r="M205" i="9" s="1"/>
  <c r="F205" i="9"/>
  <c r="H204" i="9"/>
  <c r="K204" i="9" s="1"/>
  <c r="N204" i="9" s="1"/>
  <c r="G204" i="9"/>
  <c r="J204" i="9" s="1"/>
  <c r="M204" i="9" s="1"/>
  <c r="F204" i="9"/>
  <c r="I204" i="9" s="1"/>
  <c r="L204" i="9" s="1"/>
  <c r="N203" i="9"/>
  <c r="K203" i="9"/>
  <c r="H203" i="9"/>
  <c r="G203" i="9"/>
  <c r="J203" i="9" s="1"/>
  <c r="M203" i="9" s="1"/>
  <c r="F203" i="9"/>
  <c r="I203" i="9" s="1"/>
  <c r="L203" i="9" s="1"/>
  <c r="J202" i="9"/>
  <c r="M202" i="9" s="1"/>
  <c r="H202" i="9"/>
  <c r="K202" i="9" s="1"/>
  <c r="N202" i="9" s="1"/>
  <c r="G202" i="9"/>
  <c r="F202" i="9"/>
  <c r="I202" i="9" s="1"/>
  <c r="L202" i="9" s="1"/>
  <c r="I201" i="9"/>
  <c r="L201" i="9" s="1"/>
  <c r="H201" i="9"/>
  <c r="K201" i="9" s="1"/>
  <c r="N201" i="9" s="1"/>
  <c r="G201" i="9"/>
  <c r="J201" i="9" s="1"/>
  <c r="M201" i="9" s="1"/>
  <c r="F201" i="9"/>
  <c r="H200" i="9"/>
  <c r="K200" i="9" s="1"/>
  <c r="N200" i="9" s="1"/>
  <c r="G200" i="9"/>
  <c r="J200" i="9" s="1"/>
  <c r="M200" i="9" s="1"/>
  <c r="F200" i="9"/>
  <c r="I200" i="9" s="1"/>
  <c r="L200" i="9" s="1"/>
  <c r="N199" i="9"/>
  <c r="K199" i="9"/>
  <c r="H199" i="9"/>
  <c r="G199" i="9"/>
  <c r="J199" i="9" s="1"/>
  <c r="M199" i="9" s="1"/>
  <c r="F199" i="9"/>
  <c r="I199" i="9" s="1"/>
  <c r="L199" i="9" s="1"/>
  <c r="J198" i="9"/>
  <c r="M198" i="9" s="1"/>
  <c r="H198" i="9"/>
  <c r="K198" i="9" s="1"/>
  <c r="N198" i="9" s="1"/>
  <c r="G198" i="9"/>
  <c r="F198" i="9"/>
  <c r="I198" i="9" s="1"/>
  <c r="L198" i="9" s="1"/>
  <c r="I197" i="9"/>
  <c r="L197" i="9" s="1"/>
  <c r="H197" i="9"/>
  <c r="K197" i="9" s="1"/>
  <c r="N197" i="9" s="1"/>
  <c r="G197" i="9"/>
  <c r="J197" i="9" s="1"/>
  <c r="M197" i="9" s="1"/>
  <c r="F197" i="9"/>
  <c r="H196" i="9"/>
  <c r="K196" i="9" s="1"/>
  <c r="N196" i="9" s="1"/>
  <c r="G196" i="9"/>
  <c r="J196" i="9" s="1"/>
  <c r="M196" i="9" s="1"/>
  <c r="F196" i="9"/>
  <c r="I196" i="9" s="1"/>
  <c r="L196" i="9" s="1"/>
  <c r="N195" i="9"/>
  <c r="K195" i="9"/>
  <c r="H195" i="9"/>
  <c r="G195" i="9"/>
  <c r="J195" i="9" s="1"/>
  <c r="M195" i="9" s="1"/>
  <c r="F195" i="9"/>
  <c r="I195" i="9" s="1"/>
  <c r="L195" i="9" s="1"/>
  <c r="J194" i="9"/>
  <c r="M194" i="9" s="1"/>
  <c r="H194" i="9"/>
  <c r="K194" i="9" s="1"/>
  <c r="N194" i="9" s="1"/>
  <c r="G194" i="9"/>
  <c r="F194" i="9"/>
  <c r="I194" i="9" s="1"/>
  <c r="L194" i="9" s="1"/>
  <c r="I193" i="9"/>
  <c r="L193" i="9" s="1"/>
  <c r="H193" i="9"/>
  <c r="K193" i="9" s="1"/>
  <c r="N193" i="9" s="1"/>
  <c r="G193" i="9"/>
  <c r="J193" i="9" s="1"/>
  <c r="M193" i="9" s="1"/>
  <c r="F193" i="9"/>
  <c r="H192" i="9"/>
  <c r="K192" i="9" s="1"/>
  <c r="N192" i="9" s="1"/>
  <c r="G192" i="9"/>
  <c r="J192" i="9" s="1"/>
  <c r="M192" i="9" s="1"/>
  <c r="F192" i="9"/>
  <c r="I192" i="9" s="1"/>
  <c r="L192" i="9" s="1"/>
  <c r="N191" i="9"/>
  <c r="K191" i="9"/>
  <c r="H191" i="9"/>
  <c r="G191" i="9"/>
  <c r="J191" i="9" s="1"/>
  <c r="M191" i="9" s="1"/>
  <c r="F191" i="9"/>
  <c r="I191" i="9" s="1"/>
  <c r="L191" i="9" s="1"/>
  <c r="J190" i="9"/>
  <c r="M190" i="9" s="1"/>
  <c r="H190" i="9"/>
  <c r="K190" i="9" s="1"/>
  <c r="N190" i="9" s="1"/>
  <c r="G190" i="9"/>
  <c r="F190" i="9"/>
  <c r="I190" i="9" s="1"/>
  <c r="L190" i="9" s="1"/>
  <c r="I189" i="9"/>
  <c r="L189" i="9" s="1"/>
  <c r="H189" i="9"/>
  <c r="K189" i="9" s="1"/>
  <c r="N189" i="9" s="1"/>
  <c r="G189" i="9"/>
  <c r="J189" i="9" s="1"/>
  <c r="M189" i="9" s="1"/>
  <c r="F189" i="9"/>
  <c r="H188" i="9"/>
  <c r="K188" i="9" s="1"/>
  <c r="N188" i="9" s="1"/>
  <c r="G188" i="9"/>
  <c r="J188" i="9" s="1"/>
  <c r="M188" i="9" s="1"/>
  <c r="F188" i="9"/>
  <c r="I188" i="9" s="1"/>
  <c r="L188" i="9" s="1"/>
  <c r="N187" i="9"/>
  <c r="K187" i="9"/>
  <c r="H187" i="9"/>
  <c r="G187" i="9"/>
  <c r="J187" i="9" s="1"/>
  <c r="M187" i="9" s="1"/>
  <c r="F187" i="9"/>
  <c r="I187" i="9" s="1"/>
  <c r="L187" i="9" s="1"/>
  <c r="N186" i="9"/>
  <c r="M186" i="9"/>
  <c r="K186" i="9"/>
  <c r="J186" i="9"/>
  <c r="H186" i="9"/>
  <c r="G186" i="9"/>
  <c r="F186" i="9"/>
  <c r="I186" i="9" s="1"/>
  <c r="L186" i="9" s="1"/>
  <c r="M185" i="9"/>
  <c r="L185" i="9"/>
  <c r="J185" i="9"/>
  <c r="I185" i="9"/>
  <c r="H185" i="9"/>
  <c r="K185" i="9" s="1"/>
  <c r="N185" i="9" s="1"/>
  <c r="G185" i="9"/>
  <c r="F185" i="9"/>
  <c r="L184" i="9"/>
  <c r="I184" i="9"/>
  <c r="H184" i="9"/>
  <c r="K184" i="9" s="1"/>
  <c r="N184" i="9" s="1"/>
  <c r="G184" i="9"/>
  <c r="J184" i="9" s="1"/>
  <c r="M184" i="9" s="1"/>
  <c r="F184" i="9"/>
  <c r="K183" i="9"/>
  <c r="N183" i="9" s="1"/>
  <c r="H183" i="9"/>
  <c r="G183" i="9"/>
  <c r="J183" i="9" s="1"/>
  <c r="M183" i="9" s="1"/>
  <c r="F183" i="9"/>
  <c r="I183" i="9" s="1"/>
  <c r="L183" i="9" s="1"/>
  <c r="N182" i="9"/>
  <c r="K182" i="9"/>
  <c r="J182" i="9"/>
  <c r="M182" i="9" s="1"/>
  <c r="H182" i="9"/>
  <c r="G182" i="9"/>
  <c r="F182" i="9"/>
  <c r="I182" i="9" s="1"/>
  <c r="L182" i="9" s="1"/>
  <c r="M181" i="9"/>
  <c r="L181" i="9"/>
  <c r="J181" i="9"/>
  <c r="I181" i="9"/>
  <c r="H181" i="9"/>
  <c r="K181" i="9" s="1"/>
  <c r="N181" i="9" s="1"/>
  <c r="G181" i="9"/>
  <c r="F181" i="9"/>
  <c r="L180" i="9"/>
  <c r="K180" i="9"/>
  <c r="N180" i="9" s="1"/>
  <c r="I180" i="9"/>
  <c r="H180" i="9"/>
  <c r="G180" i="9"/>
  <c r="J180" i="9" s="1"/>
  <c r="M180" i="9" s="1"/>
  <c r="F180" i="9"/>
  <c r="K179" i="9"/>
  <c r="N179" i="9" s="1"/>
  <c r="J179" i="9"/>
  <c r="M179" i="9" s="1"/>
  <c r="H179" i="9"/>
  <c r="G179" i="9"/>
  <c r="F179" i="9"/>
  <c r="I179" i="9" s="1"/>
  <c r="L179" i="9" s="1"/>
  <c r="N178" i="9"/>
  <c r="K178" i="9"/>
  <c r="J178" i="9"/>
  <c r="M178" i="9" s="1"/>
  <c r="I178" i="9"/>
  <c r="L178" i="9" s="1"/>
  <c r="H178" i="9"/>
  <c r="G178" i="9"/>
  <c r="F178" i="9"/>
  <c r="M177" i="9"/>
  <c r="J177" i="9"/>
  <c r="I177" i="9"/>
  <c r="L177" i="9" s="1"/>
  <c r="H177" i="9"/>
  <c r="K177" i="9" s="1"/>
  <c r="N177" i="9" s="1"/>
  <c r="G177" i="9"/>
  <c r="F177" i="9"/>
  <c r="L176" i="9"/>
  <c r="K176" i="9"/>
  <c r="N176" i="9" s="1"/>
  <c r="I176" i="9"/>
  <c r="H176" i="9"/>
  <c r="G176" i="9"/>
  <c r="J176" i="9" s="1"/>
  <c r="M176" i="9" s="1"/>
  <c r="F176" i="9"/>
  <c r="N175" i="9"/>
  <c r="K175" i="9"/>
  <c r="J175" i="9"/>
  <c r="M175" i="9" s="1"/>
  <c r="H175" i="9"/>
  <c r="G175" i="9"/>
  <c r="F175" i="9"/>
  <c r="I175" i="9" s="1"/>
  <c r="L175" i="9" s="1"/>
  <c r="N174" i="9"/>
  <c r="M174" i="9"/>
  <c r="K174" i="9"/>
  <c r="J174" i="9"/>
  <c r="I174" i="9"/>
  <c r="L174" i="9" s="1"/>
  <c r="H174" i="9"/>
  <c r="G174" i="9"/>
  <c r="F174" i="9"/>
  <c r="M173" i="9"/>
  <c r="J173" i="9"/>
  <c r="I173" i="9"/>
  <c r="L173" i="9" s="1"/>
  <c r="H173" i="9"/>
  <c r="K173" i="9" s="1"/>
  <c r="N173" i="9" s="1"/>
  <c r="G173" i="9"/>
  <c r="F173" i="9"/>
  <c r="L172" i="9"/>
  <c r="I172" i="9"/>
  <c r="H172" i="9"/>
  <c r="K172" i="9" s="1"/>
  <c r="N172" i="9" s="1"/>
  <c r="G172" i="9"/>
  <c r="J172" i="9" s="1"/>
  <c r="M172" i="9" s="1"/>
  <c r="F172" i="9"/>
  <c r="N171" i="9"/>
  <c r="K171" i="9"/>
  <c r="H171" i="9"/>
  <c r="G171" i="9"/>
  <c r="J171" i="9" s="1"/>
  <c r="M171" i="9" s="1"/>
  <c r="F171" i="9"/>
  <c r="I171" i="9" s="1"/>
  <c r="L171" i="9" s="1"/>
  <c r="N170" i="9"/>
  <c r="M170" i="9"/>
  <c r="K170" i="9"/>
  <c r="J170" i="9"/>
  <c r="H170" i="9"/>
  <c r="G170" i="9"/>
  <c r="F170" i="9"/>
  <c r="I170" i="9" s="1"/>
  <c r="L170" i="9" s="1"/>
  <c r="L169" i="9"/>
  <c r="I169" i="9"/>
  <c r="H169" i="9"/>
  <c r="K169" i="9" s="1"/>
  <c r="N169" i="9" s="1"/>
  <c r="G169" i="9"/>
  <c r="J169" i="9" s="1"/>
  <c r="M169" i="9" s="1"/>
  <c r="F169" i="9"/>
  <c r="K168" i="9"/>
  <c r="N168" i="9" s="1"/>
  <c r="H168" i="9"/>
  <c r="G168" i="9"/>
  <c r="J168" i="9" s="1"/>
  <c r="M168" i="9" s="1"/>
  <c r="F168" i="9"/>
  <c r="I168" i="9" s="1"/>
  <c r="L168" i="9" s="1"/>
  <c r="N167" i="9"/>
  <c r="K167" i="9"/>
  <c r="J167" i="9"/>
  <c r="M167" i="9" s="1"/>
  <c r="H167" i="9"/>
  <c r="G167" i="9"/>
  <c r="F167" i="9"/>
  <c r="I167" i="9" s="1"/>
  <c r="L167" i="9" s="1"/>
  <c r="M166" i="9"/>
  <c r="J166" i="9"/>
  <c r="H166" i="9"/>
  <c r="K166" i="9" s="1"/>
  <c r="N166" i="9" s="1"/>
  <c r="G166" i="9"/>
  <c r="F166" i="9"/>
  <c r="I166" i="9" s="1"/>
  <c r="L166" i="9" s="1"/>
  <c r="L165" i="9"/>
  <c r="I165" i="9"/>
  <c r="H165" i="9"/>
  <c r="K165" i="9" s="1"/>
  <c r="N165" i="9" s="1"/>
  <c r="G165" i="9"/>
  <c r="J165" i="9" s="1"/>
  <c r="M165" i="9" s="1"/>
  <c r="F165" i="9"/>
  <c r="K164" i="9"/>
  <c r="N164" i="9" s="1"/>
  <c r="H164" i="9"/>
  <c r="G164" i="9"/>
  <c r="J164" i="9" s="1"/>
  <c r="M164" i="9" s="1"/>
  <c r="F164" i="9"/>
  <c r="I164" i="9" s="1"/>
  <c r="L164" i="9" s="1"/>
  <c r="N163" i="9"/>
  <c r="K163" i="9"/>
  <c r="J163" i="9"/>
  <c r="M163" i="9" s="1"/>
  <c r="H163" i="9"/>
  <c r="G163" i="9"/>
  <c r="F163" i="9"/>
  <c r="I163" i="9" s="1"/>
  <c r="L163" i="9" s="1"/>
  <c r="M162" i="9"/>
  <c r="J162" i="9"/>
  <c r="H162" i="9"/>
  <c r="K162" i="9" s="1"/>
  <c r="N162" i="9" s="1"/>
  <c r="G162" i="9"/>
  <c r="F162" i="9"/>
  <c r="I162" i="9" s="1"/>
  <c r="L162" i="9" s="1"/>
  <c r="L161" i="9"/>
  <c r="I161" i="9"/>
  <c r="H161" i="9"/>
  <c r="K161" i="9" s="1"/>
  <c r="N161" i="9" s="1"/>
  <c r="G161" i="9"/>
  <c r="J161" i="9" s="1"/>
  <c r="M161" i="9" s="1"/>
  <c r="F161" i="9"/>
  <c r="K160" i="9"/>
  <c r="N160" i="9" s="1"/>
  <c r="H160" i="9"/>
  <c r="G160" i="9"/>
  <c r="J160" i="9" s="1"/>
  <c r="M160" i="9" s="1"/>
  <c r="F160" i="9"/>
  <c r="I160" i="9" s="1"/>
  <c r="L160" i="9" s="1"/>
  <c r="N159" i="9"/>
  <c r="K159" i="9"/>
  <c r="J159" i="9"/>
  <c r="M159" i="9" s="1"/>
  <c r="H159" i="9"/>
  <c r="G159" i="9"/>
  <c r="F159" i="9"/>
  <c r="I159" i="9" s="1"/>
  <c r="L159" i="9" s="1"/>
  <c r="M158" i="9"/>
  <c r="J158" i="9"/>
  <c r="H158" i="9"/>
  <c r="K158" i="9" s="1"/>
  <c r="N158" i="9" s="1"/>
  <c r="G158" i="9"/>
  <c r="F158" i="9"/>
  <c r="I158" i="9" s="1"/>
  <c r="L158" i="9" s="1"/>
  <c r="L157" i="9"/>
  <c r="I157" i="9"/>
  <c r="H157" i="9"/>
  <c r="K157" i="9" s="1"/>
  <c r="N157" i="9" s="1"/>
  <c r="G157" i="9"/>
  <c r="J157" i="9" s="1"/>
  <c r="M157" i="9" s="1"/>
  <c r="F157" i="9"/>
  <c r="K156" i="9"/>
  <c r="N156" i="9" s="1"/>
  <c r="H156" i="9"/>
  <c r="G156" i="9"/>
  <c r="J156" i="9" s="1"/>
  <c r="M156" i="9" s="1"/>
  <c r="F156" i="9"/>
  <c r="I156" i="9" s="1"/>
  <c r="L156" i="9" s="1"/>
  <c r="N155" i="9"/>
  <c r="K155" i="9"/>
  <c r="J155" i="9"/>
  <c r="M155" i="9" s="1"/>
  <c r="H155" i="9"/>
  <c r="G155" i="9"/>
  <c r="F155" i="9"/>
  <c r="I155" i="9" s="1"/>
  <c r="L155" i="9" s="1"/>
  <c r="M154" i="9"/>
  <c r="J154" i="9"/>
  <c r="H154" i="9"/>
  <c r="K154" i="9" s="1"/>
  <c r="N154" i="9" s="1"/>
  <c r="G154" i="9"/>
  <c r="F154" i="9"/>
  <c r="I154" i="9" s="1"/>
  <c r="L154" i="9" s="1"/>
  <c r="L153" i="9"/>
  <c r="I153" i="9"/>
  <c r="H153" i="9"/>
  <c r="K153" i="9" s="1"/>
  <c r="N153" i="9" s="1"/>
  <c r="G153" i="9"/>
  <c r="J153" i="9" s="1"/>
  <c r="M153" i="9" s="1"/>
  <c r="F153" i="9"/>
  <c r="K152" i="9"/>
  <c r="N152" i="9" s="1"/>
  <c r="H152" i="9"/>
  <c r="G152" i="9"/>
  <c r="J152" i="9" s="1"/>
  <c r="M152" i="9" s="1"/>
  <c r="F152" i="9"/>
  <c r="I152" i="9" s="1"/>
  <c r="L152" i="9" s="1"/>
  <c r="N151" i="9"/>
  <c r="K151" i="9"/>
  <c r="J151" i="9"/>
  <c r="M151" i="9" s="1"/>
  <c r="H151" i="9"/>
  <c r="G151" i="9"/>
  <c r="F151" i="9"/>
  <c r="I151" i="9" s="1"/>
  <c r="L151" i="9" s="1"/>
  <c r="M150" i="9"/>
  <c r="J150" i="9"/>
  <c r="H150" i="9"/>
  <c r="K150" i="9" s="1"/>
  <c r="N150" i="9" s="1"/>
  <c r="G150" i="9"/>
  <c r="F150" i="9"/>
  <c r="I150" i="9" s="1"/>
  <c r="L150" i="9" s="1"/>
  <c r="L149" i="9"/>
  <c r="I149" i="9"/>
  <c r="H149" i="9"/>
  <c r="K149" i="9" s="1"/>
  <c r="N149" i="9" s="1"/>
  <c r="G149" i="9"/>
  <c r="J149" i="9" s="1"/>
  <c r="M149" i="9" s="1"/>
  <c r="F149" i="9"/>
  <c r="K148" i="9"/>
  <c r="N148" i="9" s="1"/>
  <c r="H148" i="9"/>
  <c r="G148" i="9"/>
  <c r="J148" i="9" s="1"/>
  <c r="M148" i="9" s="1"/>
  <c r="F148" i="9"/>
  <c r="I148" i="9" s="1"/>
  <c r="L148" i="9" s="1"/>
  <c r="K147" i="9"/>
  <c r="N147" i="9" s="1"/>
  <c r="J147" i="9"/>
  <c r="M147" i="9" s="1"/>
  <c r="H147" i="9"/>
  <c r="G147" i="9"/>
  <c r="F147" i="9"/>
  <c r="I147" i="9" s="1"/>
  <c r="L147" i="9" s="1"/>
  <c r="M146" i="9"/>
  <c r="J146" i="9"/>
  <c r="I146" i="9"/>
  <c r="L146" i="9" s="1"/>
  <c r="H146" i="9"/>
  <c r="K146" i="9" s="1"/>
  <c r="N146" i="9" s="1"/>
  <c r="G146" i="9"/>
  <c r="F146" i="9"/>
  <c r="L145" i="9"/>
  <c r="I145" i="9"/>
  <c r="H145" i="9"/>
  <c r="K145" i="9" s="1"/>
  <c r="N145" i="9" s="1"/>
  <c r="G145" i="9"/>
  <c r="J145" i="9" s="1"/>
  <c r="M145" i="9" s="1"/>
  <c r="F145" i="9"/>
  <c r="K144" i="9"/>
  <c r="N144" i="9" s="1"/>
  <c r="H144" i="9"/>
  <c r="G144" i="9"/>
  <c r="J144" i="9" s="1"/>
  <c r="M144" i="9" s="1"/>
  <c r="F144" i="9"/>
  <c r="I144" i="9" s="1"/>
  <c r="L144" i="9" s="1"/>
  <c r="K143" i="9"/>
  <c r="N143" i="9" s="1"/>
  <c r="J143" i="9"/>
  <c r="M143" i="9" s="1"/>
  <c r="H143" i="9"/>
  <c r="G143" i="9"/>
  <c r="F143" i="9"/>
  <c r="I143" i="9" s="1"/>
  <c r="L143" i="9" s="1"/>
  <c r="M142" i="9"/>
  <c r="J142" i="9"/>
  <c r="I142" i="9"/>
  <c r="L142" i="9" s="1"/>
  <c r="H142" i="9"/>
  <c r="K142" i="9" s="1"/>
  <c r="N142" i="9" s="1"/>
  <c r="G142" i="9"/>
  <c r="F142" i="9"/>
  <c r="M141" i="9"/>
  <c r="L141" i="9"/>
  <c r="J141" i="9"/>
  <c r="I141" i="9"/>
  <c r="H141" i="9"/>
  <c r="K141" i="9" s="1"/>
  <c r="N141" i="9" s="1"/>
  <c r="G141" i="9"/>
  <c r="F141" i="9"/>
  <c r="L140" i="9"/>
  <c r="I140" i="9"/>
  <c r="H140" i="9"/>
  <c r="K140" i="9" s="1"/>
  <c r="N140" i="9" s="1"/>
  <c r="G140" i="9"/>
  <c r="J140" i="9" s="1"/>
  <c r="M140" i="9" s="1"/>
  <c r="F140" i="9"/>
  <c r="K139" i="9"/>
  <c r="N139" i="9" s="1"/>
  <c r="H139" i="9"/>
  <c r="G139" i="9"/>
  <c r="J139" i="9" s="1"/>
  <c r="M139" i="9" s="1"/>
  <c r="F139" i="9"/>
  <c r="I139" i="9" s="1"/>
  <c r="L139" i="9" s="1"/>
  <c r="N138" i="9"/>
  <c r="K138" i="9"/>
  <c r="J138" i="9"/>
  <c r="M138" i="9" s="1"/>
  <c r="H138" i="9"/>
  <c r="G138" i="9"/>
  <c r="F138" i="9"/>
  <c r="I138" i="9" s="1"/>
  <c r="L138" i="9" s="1"/>
  <c r="M137" i="9"/>
  <c r="L137" i="9"/>
  <c r="J137" i="9"/>
  <c r="I137" i="9"/>
  <c r="H137" i="9"/>
  <c r="K137" i="9" s="1"/>
  <c r="N137" i="9" s="1"/>
  <c r="G137" i="9"/>
  <c r="F137" i="9"/>
  <c r="L136" i="9"/>
  <c r="K136" i="9"/>
  <c r="N136" i="9" s="1"/>
  <c r="I136" i="9"/>
  <c r="H136" i="9"/>
  <c r="G136" i="9"/>
  <c r="J136" i="9" s="1"/>
  <c r="M136" i="9" s="1"/>
  <c r="F136" i="9"/>
  <c r="K135" i="9"/>
  <c r="N135" i="9" s="1"/>
  <c r="J135" i="9"/>
  <c r="M135" i="9" s="1"/>
  <c r="H135" i="9"/>
  <c r="G135" i="9"/>
  <c r="F135" i="9"/>
  <c r="I135" i="9" s="1"/>
  <c r="L135" i="9" s="1"/>
  <c r="N134" i="9"/>
  <c r="K134" i="9"/>
  <c r="J134" i="9"/>
  <c r="M134" i="9" s="1"/>
  <c r="I134" i="9"/>
  <c r="L134" i="9" s="1"/>
  <c r="H134" i="9"/>
  <c r="G134" i="9"/>
  <c r="F134" i="9"/>
  <c r="M133" i="9"/>
  <c r="J133" i="9"/>
  <c r="I133" i="9"/>
  <c r="L133" i="9" s="1"/>
  <c r="H133" i="9"/>
  <c r="K133" i="9" s="1"/>
  <c r="N133" i="9" s="1"/>
  <c r="G133" i="9"/>
  <c r="F133" i="9"/>
  <c r="L132" i="9"/>
  <c r="K132" i="9"/>
  <c r="N132" i="9" s="1"/>
  <c r="I132" i="9"/>
  <c r="H132" i="9"/>
  <c r="G132" i="9"/>
  <c r="J132" i="9" s="1"/>
  <c r="M132" i="9" s="1"/>
  <c r="F132" i="9"/>
  <c r="K131" i="9"/>
  <c r="N131" i="9" s="1"/>
  <c r="J131" i="9"/>
  <c r="M131" i="9" s="1"/>
  <c r="H131" i="9"/>
  <c r="G131" i="9"/>
  <c r="F131" i="9"/>
  <c r="I131" i="9" s="1"/>
  <c r="L131" i="9" s="1"/>
  <c r="N130" i="9"/>
  <c r="M130" i="9"/>
  <c r="K130" i="9"/>
  <c r="J130" i="9"/>
  <c r="I130" i="9"/>
  <c r="L130" i="9" s="1"/>
  <c r="H130" i="9"/>
  <c r="G130" i="9"/>
  <c r="F130" i="9"/>
  <c r="I129" i="9"/>
  <c r="L129" i="9" s="1"/>
  <c r="H129" i="9"/>
  <c r="K129" i="9" s="1"/>
  <c r="N129" i="9" s="1"/>
  <c r="G129" i="9"/>
  <c r="J129" i="9" s="1"/>
  <c r="M129" i="9" s="1"/>
  <c r="F129" i="9"/>
  <c r="H128" i="9"/>
  <c r="K128" i="9" s="1"/>
  <c r="N128" i="9" s="1"/>
  <c r="G128" i="9"/>
  <c r="J128" i="9" s="1"/>
  <c r="M128" i="9" s="1"/>
  <c r="F128" i="9"/>
  <c r="I128" i="9" s="1"/>
  <c r="L128" i="9" s="1"/>
  <c r="K127" i="9"/>
  <c r="N127" i="9" s="1"/>
  <c r="J127" i="9"/>
  <c r="M127" i="9" s="1"/>
  <c r="H127" i="9"/>
  <c r="G127" i="9"/>
  <c r="F127" i="9"/>
  <c r="I127" i="9" s="1"/>
  <c r="L127" i="9" s="1"/>
  <c r="J126" i="9"/>
  <c r="M126" i="9" s="1"/>
  <c r="I126" i="9"/>
  <c r="L126" i="9" s="1"/>
  <c r="H126" i="9"/>
  <c r="K126" i="9" s="1"/>
  <c r="N126" i="9" s="1"/>
  <c r="G126" i="9"/>
  <c r="F126" i="9"/>
  <c r="I125" i="9"/>
  <c r="L125" i="9" s="1"/>
  <c r="H125" i="9"/>
  <c r="K125" i="9" s="1"/>
  <c r="N125" i="9" s="1"/>
  <c r="G125" i="9"/>
  <c r="J125" i="9" s="1"/>
  <c r="M125" i="9" s="1"/>
  <c r="F125" i="9"/>
  <c r="H124" i="9"/>
  <c r="K124" i="9" s="1"/>
  <c r="N124" i="9" s="1"/>
  <c r="G124" i="9"/>
  <c r="J124" i="9" s="1"/>
  <c r="M124" i="9" s="1"/>
  <c r="F124" i="9"/>
  <c r="I124" i="9" s="1"/>
  <c r="L124" i="9" s="1"/>
  <c r="K123" i="9"/>
  <c r="N123" i="9" s="1"/>
  <c r="J123" i="9"/>
  <c r="M123" i="9" s="1"/>
  <c r="H123" i="9"/>
  <c r="G123" i="9"/>
  <c r="F123" i="9"/>
  <c r="I123" i="9" s="1"/>
  <c r="L123" i="9" s="1"/>
  <c r="J122" i="9"/>
  <c r="M122" i="9" s="1"/>
  <c r="I122" i="9"/>
  <c r="L122" i="9" s="1"/>
  <c r="H122" i="9"/>
  <c r="K122" i="9" s="1"/>
  <c r="N122" i="9" s="1"/>
  <c r="G122" i="9"/>
  <c r="F122" i="9"/>
  <c r="I121" i="9"/>
  <c r="L121" i="9" s="1"/>
  <c r="H121" i="9"/>
  <c r="K121" i="9" s="1"/>
  <c r="N121" i="9" s="1"/>
  <c r="G121" i="9"/>
  <c r="J121" i="9" s="1"/>
  <c r="M121" i="9" s="1"/>
  <c r="F121" i="9"/>
  <c r="H120" i="9"/>
  <c r="K120" i="9" s="1"/>
  <c r="N120" i="9" s="1"/>
  <c r="G120" i="9"/>
  <c r="J120" i="9" s="1"/>
  <c r="M120" i="9" s="1"/>
  <c r="F120" i="9"/>
  <c r="I120" i="9" s="1"/>
  <c r="L120" i="9" s="1"/>
  <c r="K119" i="9"/>
  <c r="N119" i="9" s="1"/>
  <c r="J119" i="9"/>
  <c r="M119" i="9" s="1"/>
  <c r="H119" i="9"/>
  <c r="G119" i="9"/>
  <c r="F119" i="9"/>
  <c r="I119" i="9" s="1"/>
  <c r="L119" i="9" s="1"/>
  <c r="J118" i="9"/>
  <c r="M118" i="9" s="1"/>
  <c r="I118" i="9"/>
  <c r="L118" i="9" s="1"/>
  <c r="H118" i="9"/>
  <c r="K118" i="9" s="1"/>
  <c r="N118" i="9" s="1"/>
  <c r="G118" i="9"/>
  <c r="F118" i="9"/>
  <c r="I117" i="9"/>
  <c r="L117" i="9" s="1"/>
  <c r="H117" i="9"/>
  <c r="K117" i="9" s="1"/>
  <c r="N117" i="9" s="1"/>
  <c r="G117" i="9"/>
  <c r="J117" i="9" s="1"/>
  <c r="M117" i="9" s="1"/>
  <c r="F117" i="9"/>
  <c r="H116" i="9"/>
  <c r="K116" i="9" s="1"/>
  <c r="N116" i="9" s="1"/>
  <c r="G116" i="9"/>
  <c r="J116" i="9" s="1"/>
  <c r="M116" i="9" s="1"/>
  <c r="F116" i="9"/>
  <c r="I116" i="9" s="1"/>
  <c r="L116" i="9" s="1"/>
  <c r="K115" i="9"/>
  <c r="N115" i="9" s="1"/>
  <c r="J115" i="9"/>
  <c r="M115" i="9" s="1"/>
  <c r="H115" i="9"/>
  <c r="G115" i="9"/>
  <c r="F115" i="9"/>
  <c r="I115" i="9" s="1"/>
  <c r="L115" i="9" s="1"/>
  <c r="J114" i="9"/>
  <c r="M114" i="9" s="1"/>
  <c r="I114" i="9"/>
  <c r="L114" i="9" s="1"/>
  <c r="H114" i="9"/>
  <c r="K114" i="9" s="1"/>
  <c r="N114" i="9" s="1"/>
  <c r="G114" i="9"/>
  <c r="F114" i="9"/>
  <c r="I113" i="9"/>
  <c r="L113" i="9" s="1"/>
  <c r="H113" i="9"/>
  <c r="K113" i="9" s="1"/>
  <c r="N113" i="9" s="1"/>
  <c r="G113" i="9"/>
  <c r="J113" i="9" s="1"/>
  <c r="M113" i="9" s="1"/>
  <c r="F113" i="9"/>
  <c r="H112" i="9"/>
  <c r="K112" i="9" s="1"/>
  <c r="N112" i="9" s="1"/>
  <c r="G112" i="9"/>
  <c r="J112" i="9" s="1"/>
  <c r="M112" i="9" s="1"/>
  <c r="F112" i="9"/>
  <c r="I112" i="9" s="1"/>
  <c r="L112" i="9" s="1"/>
  <c r="K111" i="9"/>
  <c r="N111" i="9" s="1"/>
  <c r="J111" i="9"/>
  <c r="M111" i="9" s="1"/>
  <c r="H111" i="9"/>
  <c r="G111" i="9"/>
  <c r="F111" i="9"/>
  <c r="I111" i="9" s="1"/>
  <c r="L111" i="9" s="1"/>
  <c r="J110" i="9"/>
  <c r="M110" i="9" s="1"/>
  <c r="I110" i="9"/>
  <c r="L110" i="9" s="1"/>
  <c r="H110" i="9"/>
  <c r="K110" i="9" s="1"/>
  <c r="N110" i="9" s="1"/>
  <c r="G110" i="9"/>
  <c r="F110" i="9"/>
  <c r="I109" i="9"/>
  <c r="L109" i="9" s="1"/>
  <c r="H109" i="9"/>
  <c r="K109" i="9" s="1"/>
  <c r="N109" i="9" s="1"/>
  <c r="G109" i="9"/>
  <c r="J109" i="9" s="1"/>
  <c r="M109" i="9" s="1"/>
  <c r="F109" i="9"/>
  <c r="H108" i="9"/>
  <c r="K108" i="9" s="1"/>
  <c r="N108" i="9" s="1"/>
  <c r="G108" i="9"/>
  <c r="J108" i="9" s="1"/>
  <c r="M108" i="9" s="1"/>
  <c r="F108" i="9"/>
  <c r="I108" i="9" s="1"/>
  <c r="L108" i="9" s="1"/>
  <c r="K107" i="9"/>
  <c r="N107" i="9" s="1"/>
  <c r="J107" i="9"/>
  <c r="M107" i="9" s="1"/>
  <c r="H107" i="9"/>
  <c r="G107" i="9"/>
  <c r="F107" i="9"/>
  <c r="I107" i="9" s="1"/>
  <c r="L107" i="9" s="1"/>
  <c r="J106" i="9"/>
  <c r="M106" i="9" s="1"/>
  <c r="I106" i="9"/>
  <c r="L106" i="9" s="1"/>
  <c r="H106" i="9"/>
  <c r="K106" i="9" s="1"/>
  <c r="N106" i="9" s="1"/>
  <c r="G106" i="9"/>
  <c r="F106" i="9"/>
  <c r="I105" i="9"/>
  <c r="L105" i="9" s="1"/>
  <c r="H105" i="9"/>
  <c r="K105" i="9" s="1"/>
  <c r="N105" i="9" s="1"/>
  <c r="G105" i="9"/>
  <c r="J105" i="9" s="1"/>
  <c r="M105" i="9" s="1"/>
  <c r="F105" i="9"/>
  <c r="H104" i="9"/>
  <c r="K104" i="9" s="1"/>
  <c r="N104" i="9" s="1"/>
  <c r="G104" i="9"/>
  <c r="J104" i="9" s="1"/>
  <c r="M104" i="9" s="1"/>
  <c r="F104" i="9"/>
  <c r="I104" i="9" s="1"/>
  <c r="L104" i="9" s="1"/>
  <c r="K103" i="9"/>
  <c r="N103" i="9" s="1"/>
  <c r="J103" i="9"/>
  <c r="M103" i="9" s="1"/>
  <c r="H103" i="9"/>
  <c r="G103" i="9"/>
  <c r="F103" i="9"/>
  <c r="I103" i="9" s="1"/>
  <c r="L103" i="9" s="1"/>
  <c r="J102" i="9"/>
  <c r="M102" i="9" s="1"/>
  <c r="I102" i="9"/>
  <c r="L102" i="9" s="1"/>
  <c r="H102" i="9"/>
  <c r="K102" i="9" s="1"/>
  <c r="N102" i="9" s="1"/>
  <c r="G102" i="9"/>
  <c r="F102" i="9"/>
  <c r="I101" i="9"/>
  <c r="L101" i="9" s="1"/>
  <c r="H101" i="9"/>
  <c r="K101" i="9" s="1"/>
  <c r="N101" i="9" s="1"/>
  <c r="G101" i="9"/>
  <c r="J101" i="9" s="1"/>
  <c r="M101" i="9" s="1"/>
  <c r="F101" i="9"/>
  <c r="H100" i="9"/>
  <c r="K100" i="9" s="1"/>
  <c r="N100" i="9" s="1"/>
  <c r="G100" i="9"/>
  <c r="J100" i="9" s="1"/>
  <c r="M100" i="9" s="1"/>
  <c r="F100" i="9"/>
  <c r="I100" i="9" s="1"/>
  <c r="L100" i="9" s="1"/>
  <c r="K99" i="9"/>
  <c r="N99" i="9" s="1"/>
  <c r="J99" i="9"/>
  <c r="M99" i="9" s="1"/>
  <c r="H99" i="9"/>
  <c r="G99" i="9"/>
  <c r="F99" i="9"/>
  <c r="I99" i="9" s="1"/>
  <c r="L99" i="9" s="1"/>
  <c r="J98" i="9"/>
  <c r="M98" i="9" s="1"/>
  <c r="I98" i="9"/>
  <c r="L98" i="9" s="1"/>
  <c r="H98" i="9"/>
  <c r="K98" i="9" s="1"/>
  <c r="N98" i="9" s="1"/>
  <c r="G98" i="9"/>
  <c r="F98" i="9"/>
  <c r="I97" i="9"/>
  <c r="L97" i="9" s="1"/>
  <c r="H97" i="9"/>
  <c r="K97" i="9" s="1"/>
  <c r="N97" i="9" s="1"/>
  <c r="G97" i="9"/>
  <c r="J97" i="9" s="1"/>
  <c r="M97" i="9" s="1"/>
  <c r="F97" i="9"/>
  <c r="K96" i="9"/>
  <c r="N96" i="9" s="1"/>
  <c r="H96" i="9"/>
  <c r="G96" i="9"/>
  <c r="J96" i="9" s="1"/>
  <c r="M96" i="9" s="1"/>
  <c r="F96" i="9"/>
  <c r="I96" i="9" s="1"/>
  <c r="L96" i="9" s="1"/>
  <c r="N95" i="9"/>
  <c r="K95" i="9"/>
  <c r="J95" i="9"/>
  <c r="M95" i="9" s="1"/>
  <c r="H95" i="9"/>
  <c r="G95" i="9"/>
  <c r="F95" i="9"/>
  <c r="I95" i="9" s="1"/>
  <c r="L95" i="9" s="1"/>
  <c r="M94" i="9"/>
  <c r="J94" i="9"/>
  <c r="I94" i="9"/>
  <c r="L94" i="9" s="1"/>
  <c r="H94" i="9"/>
  <c r="K94" i="9" s="1"/>
  <c r="N94" i="9" s="1"/>
  <c r="G94" i="9"/>
  <c r="F94" i="9"/>
  <c r="L93" i="9"/>
  <c r="I93" i="9"/>
  <c r="H93" i="9"/>
  <c r="K93" i="9" s="1"/>
  <c r="N93" i="9" s="1"/>
  <c r="G93" i="9"/>
  <c r="J93" i="9" s="1"/>
  <c r="M93" i="9" s="1"/>
  <c r="F93" i="9"/>
  <c r="K92" i="9"/>
  <c r="N92" i="9" s="1"/>
  <c r="H92" i="9"/>
  <c r="G92" i="9"/>
  <c r="J92" i="9" s="1"/>
  <c r="M92" i="9" s="1"/>
  <c r="F92" i="9"/>
  <c r="I92" i="9" s="1"/>
  <c r="L92" i="9" s="1"/>
  <c r="N91" i="9"/>
  <c r="K91" i="9"/>
  <c r="J91" i="9"/>
  <c r="M91" i="9" s="1"/>
  <c r="H91" i="9"/>
  <c r="G91" i="9"/>
  <c r="F91" i="9"/>
  <c r="I91" i="9" s="1"/>
  <c r="L91" i="9" s="1"/>
  <c r="M90" i="9"/>
  <c r="J90" i="9"/>
  <c r="I90" i="9"/>
  <c r="L90" i="9" s="1"/>
  <c r="H90" i="9"/>
  <c r="K90" i="9" s="1"/>
  <c r="N90" i="9" s="1"/>
  <c r="G90" i="9"/>
  <c r="F90" i="9"/>
  <c r="L89" i="9"/>
  <c r="I89" i="9"/>
  <c r="H89" i="9"/>
  <c r="K89" i="9" s="1"/>
  <c r="N89" i="9" s="1"/>
  <c r="G89" i="9"/>
  <c r="J89" i="9" s="1"/>
  <c r="M89" i="9" s="1"/>
  <c r="F89" i="9"/>
  <c r="K88" i="9"/>
  <c r="N88" i="9" s="1"/>
  <c r="H88" i="9"/>
  <c r="G88" i="9"/>
  <c r="J88" i="9" s="1"/>
  <c r="M88" i="9" s="1"/>
  <c r="F88" i="9"/>
  <c r="I88" i="9" s="1"/>
  <c r="L88" i="9" s="1"/>
  <c r="N87" i="9"/>
  <c r="K87" i="9"/>
  <c r="J87" i="9"/>
  <c r="M87" i="9" s="1"/>
  <c r="H87" i="9"/>
  <c r="G87" i="9"/>
  <c r="F87" i="9"/>
  <c r="I87" i="9" s="1"/>
  <c r="L87" i="9" s="1"/>
  <c r="M86" i="9"/>
  <c r="J86" i="9"/>
  <c r="I86" i="9"/>
  <c r="L86" i="9" s="1"/>
  <c r="H86" i="9"/>
  <c r="K86" i="9" s="1"/>
  <c r="N86" i="9" s="1"/>
  <c r="G86" i="9"/>
  <c r="F86" i="9"/>
  <c r="L85" i="9"/>
  <c r="I85" i="9"/>
  <c r="H85" i="9"/>
  <c r="K85" i="9" s="1"/>
  <c r="N85" i="9" s="1"/>
  <c r="G85" i="9"/>
  <c r="J85" i="9" s="1"/>
  <c r="M85" i="9" s="1"/>
  <c r="F85" i="9"/>
  <c r="K84" i="9"/>
  <c r="N84" i="9" s="1"/>
  <c r="H84" i="9"/>
  <c r="G84" i="9"/>
  <c r="J84" i="9" s="1"/>
  <c r="M84" i="9" s="1"/>
  <c r="F84" i="9"/>
  <c r="I84" i="9" s="1"/>
  <c r="L84" i="9" s="1"/>
  <c r="N83" i="9"/>
  <c r="K83" i="9"/>
  <c r="J83" i="9"/>
  <c r="M83" i="9" s="1"/>
  <c r="H83" i="9"/>
  <c r="G83" i="9"/>
  <c r="F83" i="9"/>
  <c r="I83" i="9" s="1"/>
  <c r="L83" i="9" s="1"/>
  <c r="M82" i="9"/>
  <c r="J82" i="9"/>
  <c r="I82" i="9"/>
  <c r="L82" i="9" s="1"/>
  <c r="H82" i="9"/>
  <c r="K82" i="9" s="1"/>
  <c r="N82" i="9" s="1"/>
  <c r="G82" i="9"/>
  <c r="F82" i="9"/>
  <c r="L81" i="9"/>
  <c r="I81" i="9"/>
  <c r="H81" i="9"/>
  <c r="K81" i="9" s="1"/>
  <c r="N81" i="9" s="1"/>
  <c r="G81" i="9"/>
  <c r="J81" i="9" s="1"/>
  <c r="M81" i="9" s="1"/>
  <c r="F81" i="9"/>
  <c r="K80" i="9"/>
  <c r="N80" i="9" s="1"/>
  <c r="H80" i="9"/>
  <c r="G80" i="9"/>
  <c r="J80" i="9" s="1"/>
  <c r="M80" i="9" s="1"/>
  <c r="F80" i="9"/>
  <c r="I80" i="9" s="1"/>
  <c r="L80" i="9" s="1"/>
  <c r="N79" i="9"/>
  <c r="K79" i="9"/>
  <c r="J79" i="9"/>
  <c r="M79" i="9" s="1"/>
  <c r="H79" i="9"/>
  <c r="G79" i="9"/>
  <c r="F79" i="9"/>
  <c r="I79" i="9" s="1"/>
  <c r="L79" i="9" s="1"/>
  <c r="M78" i="9"/>
  <c r="J78" i="9"/>
  <c r="I78" i="9"/>
  <c r="L78" i="9" s="1"/>
  <c r="H78" i="9"/>
  <c r="K78" i="9" s="1"/>
  <c r="N78" i="9" s="1"/>
  <c r="G78" i="9"/>
  <c r="F78" i="9"/>
  <c r="H77" i="9"/>
  <c r="K77" i="9" s="1"/>
  <c r="N77" i="9" s="1"/>
  <c r="G77" i="9"/>
  <c r="J77" i="9" s="1"/>
  <c r="M77" i="9" s="1"/>
  <c r="F77" i="9"/>
  <c r="I77" i="9" s="1"/>
  <c r="L77" i="9" s="1"/>
  <c r="K76" i="9"/>
  <c r="N76" i="9" s="1"/>
  <c r="H76" i="9"/>
  <c r="G76" i="9"/>
  <c r="J76" i="9" s="1"/>
  <c r="M76" i="9" s="1"/>
  <c r="F76" i="9"/>
  <c r="I76" i="9" s="1"/>
  <c r="L76" i="9" s="1"/>
  <c r="N75" i="9"/>
  <c r="K75" i="9"/>
  <c r="J75" i="9"/>
  <c r="M75" i="9" s="1"/>
  <c r="H75" i="9"/>
  <c r="G75" i="9"/>
  <c r="F75" i="9"/>
  <c r="I75" i="9" s="1"/>
  <c r="L75" i="9" s="1"/>
  <c r="M74" i="9"/>
  <c r="J74" i="9"/>
  <c r="I74" i="9"/>
  <c r="L74" i="9" s="1"/>
  <c r="H74" i="9"/>
  <c r="K74" i="9" s="1"/>
  <c r="N74" i="9" s="1"/>
  <c r="G74" i="9"/>
  <c r="F74" i="9"/>
  <c r="L73" i="9"/>
  <c r="I73" i="9"/>
  <c r="H73" i="9"/>
  <c r="K73" i="9" s="1"/>
  <c r="N73" i="9" s="1"/>
  <c r="G73" i="9"/>
  <c r="J73" i="9" s="1"/>
  <c r="M73" i="9" s="1"/>
  <c r="F73" i="9"/>
  <c r="K72" i="9"/>
  <c r="N72" i="9" s="1"/>
  <c r="H72" i="9"/>
  <c r="G72" i="9"/>
  <c r="J72" i="9" s="1"/>
  <c r="M72" i="9" s="1"/>
  <c r="F72" i="9"/>
  <c r="I72" i="9" s="1"/>
  <c r="L72" i="9" s="1"/>
  <c r="N71" i="9"/>
  <c r="K71" i="9"/>
  <c r="J71" i="9"/>
  <c r="M71" i="9" s="1"/>
  <c r="H71" i="9"/>
  <c r="G71" i="9"/>
  <c r="F71" i="9"/>
  <c r="I71" i="9" s="1"/>
  <c r="L71" i="9" s="1"/>
  <c r="M70" i="9"/>
  <c r="J70" i="9"/>
  <c r="I70" i="9"/>
  <c r="L70" i="9" s="1"/>
  <c r="H70" i="9"/>
  <c r="K70" i="9" s="1"/>
  <c r="N70" i="9" s="1"/>
  <c r="G70" i="9"/>
  <c r="F70" i="9"/>
  <c r="L69" i="9"/>
  <c r="I69" i="9"/>
  <c r="H69" i="9"/>
  <c r="K69" i="9" s="1"/>
  <c r="N69" i="9" s="1"/>
  <c r="G69" i="9"/>
  <c r="J69" i="9" s="1"/>
  <c r="M69" i="9" s="1"/>
  <c r="F69" i="9"/>
  <c r="K68" i="9"/>
  <c r="N68" i="9" s="1"/>
  <c r="H68" i="9"/>
  <c r="G68" i="9"/>
  <c r="J68" i="9" s="1"/>
  <c r="M68" i="9" s="1"/>
  <c r="F68" i="9"/>
  <c r="I68" i="9" s="1"/>
  <c r="L68" i="9" s="1"/>
  <c r="N67" i="9"/>
  <c r="K67" i="9"/>
  <c r="J67" i="9"/>
  <c r="M67" i="9" s="1"/>
  <c r="H67" i="9"/>
  <c r="G67" i="9"/>
  <c r="F67" i="9"/>
  <c r="I67" i="9" s="1"/>
  <c r="L67" i="9" s="1"/>
  <c r="M66" i="9"/>
  <c r="J66" i="9"/>
  <c r="I66" i="9"/>
  <c r="L66" i="9" s="1"/>
  <c r="H66" i="9"/>
  <c r="K66" i="9" s="1"/>
  <c r="N66" i="9" s="1"/>
  <c r="G66" i="9"/>
  <c r="F66" i="9"/>
  <c r="H65" i="9"/>
  <c r="K65" i="9" s="1"/>
  <c r="N65" i="9" s="1"/>
  <c r="G65" i="9"/>
  <c r="J65" i="9" s="1"/>
  <c r="M65" i="9" s="1"/>
  <c r="F65" i="9"/>
  <c r="I65" i="9" s="1"/>
  <c r="L65" i="9" s="1"/>
  <c r="K64" i="9"/>
  <c r="N64" i="9" s="1"/>
  <c r="H64" i="9"/>
  <c r="G64" i="9"/>
  <c r="J64" i="9" s="1"/>
  <c r="M64" i="9" s="1"/>
  <c r="F64" i="9"/>
  <c r="I64" i="9" s="1"/>
  <c r="L64" i="9" s="1"/>
  <c r="J63" i="9"/>
  <c r="M63" i="9" s="1"/>
  <c r="H63" i="9"/>
  <c r="K63" i="9" s="1"/>
  <c r="N63" i="9" s="1"/>
  <c r="G63" i="9"/>
  <c r="F63" i="9"/>
  <c r="I63" i="9" s="1"/>
  <c r="L63" i="9" s="1"/>
  <c r="I62" i="9"/>
  <c r="L62" i="9" s="1"/>
  <c r="H62" i="9"/>
  <c r="K62" i="9" s="1"/>
  <c r="N62" i="9" s="1"/>
  <c r="G62" i="9"/>
  <c r="J62" i="9" s="1"/>
  <c r="M62" i="9" s="1"/>
  <c r="F62" i="9"/>
  <c r="H61" i="9"/>
  <c r="K61" i="9" s="1"/>
  <c r="N61" i="9" s="1"/>
  <c r="G61" i="9"/>
  <c r="J61" i="9" s="1"/>
  <c r="M61" i="9" s="1"/>
  <c r="F61" i="9"/>
  <c r="I61" i="9" s="1"/>
  <c r="L61" i="9" s="1"/>
  <c r="K60" i="9"/>
  <c r="N60" i="9" s="1"/>
  <c r="H60" i="9"/>
  <c r="G60" i="9"/>
  <c r="J60" i="9" s="1"/>
  <c r="M60" i="9" s="1"/>
  <c r="F60" i="9"/>
  <c r="I60" i="9" s="1"/>
  <c r="L60" i="9" s="1"/>
  <c r="J59" i="9"/>
  <c r="M59" i="9" s="1"/>
  <c r="H59" i="9"/>
  <c r="K59" i="9" s="1"/>
  <c r="N59" i="9" s="1"/>
  <c r="G59" i="9"/>
  <c r="F59" i="9"/>
  <c r="I59" i="9" s="1"/>
  <c r="L59" i="9" s="1"/>
  <c r="I58" i="9"/>
  <c r="L58" i="9" s="1"/>
  <c r="H58" i="9"/>
  <c r="K58" i="9" s="1"/>
  <c r="N58" i="9" s="1"/>
  <c r="G58" i="9"/>
  <c r="J58" i="9" s="1"/>
  <c r="M58" i="9" s="1"/>
  <c r="F58" i="9"/>
  <c r="H57" i="9"/>
  <c r="K57" i="9" s="1"/>
  <c r="N57" i="9" s="1"/>
  <c r="G57" i="9"/>
  <c r="J57" i="9" s="1"/>
  <c r="M57" i="9" s="1"/>
  <c r="F57" i="9"/>
  <c r="I57" i="9" s="1"/>
  <c r="L57" i="9" s="1"/>
  <c r="K56" i="9"/>
  <c r="N56" i="9" s="1"/>
  <c r="H56" i="9"/>
  <c r="G56" i="9"/>
  <c r="J56" i="9" s="1"/>
  <c r="M56" i="9" s="1"/>
  <c r="F56" i="9"/>
  <c r="I56" i="9" s="1"/>
  <c r="L56" i="9" s="1"/>
  <c r="J55" i="9"/>
  <c r="M55" i="9" s="1"/>
  <c r="H55" i="9"/>
  <c r="K55" i="9" s="1"/>
  <c r="N55" i="9" s="1"/>
  <c r="G55" i="9"/>
  <c r="F55" i="9"/>
  <c r="I55" i="9" s="1"/>
  <c r="L55" i="9" s="1"/>
  <c r="I54" i="9"/>
  <c r="L54" i="9" s="1"/>
  <c r="H54" i="9"/>
  <c r="K54" i="9" s="1"/>
  <c r="N54" i="9" s="1"/>
  <c r="G54" i="9"/>
  <c r="J54" i="9" s="1"/>
  <c r="M54" i="9" s="1"/>
  <c r="F54" i="9"/>
  <c r="H53" i="9"/>
  <c r="K53" i="9" s="1"/>
  <c r="N53" i="9" s="1"/>
  <c r="G53" i="9"/>
  <c r="J53" i="9" s="1"/>
  <c r="M53" i="9" s="1"/>
  <c r="F53" i="9"/>
  <c r="I53" i="9" s="1"/>
  <c r="L53" i="9" s="1"/>
  <c r="K52" i="9"/>
  <c r="N52" i="9" s="1"/>
  <c r="H52" i="9"/>
  <c r="G52" i="9"/>
  <c r="J52" i="9" s="1"/>
  <c r="M52" i="9" s="1"/>
  <c r="F52" i="9"/>
  <c r="I52" i="9" s="1"/>
  <c r="L52" i="9" s="1"/>
  <c r="J51" i="9"/>
  <c r="M51" i="9" s="1"/>
  <c r="H51" i="9"/>
  <c r="K51" i="9" s="1"/>
  <c r="N51" i="9" s="1"/>
  <c r="G51" i="9"/>
  <c r="F51" i="9"/>
  <c r="I51" i="9" s="1"/>
  <c r="L51" i="9" s="1"/>
  <c r="I50" i="9"/>
  <c r="L50" i="9" s="1"/>
  <c r="H50" i="9"/>
  <c r="K50" i="9" s="1"/>
  <c r="N50" i="9" s="1"/>
  <c r="G50" i="9"/>
  <c r="J50" i="9" s="1"/>
  <c r="M50" i="9" s="1"/>
  <c r="F50" i="9"/>
  <c r="H49" i="9"/>
  <c r="K49" i="9" s="1"/>
  <c r="N49" i="9" s="1"/>
  <c r="G49" i="9"/>
  <c r="J49" i="9" s="1"/>
  <c r="M49" i="9" s="1"/>
  <c r="F49" i="9"/>
  <c r="I49" i="9" s="1"/>
  <c r="L49" i="9" s="1"/>
  <c r="K48" i="9"/>
  <c r="N48" i="9" s="1"/>
  <c r="H48" i="9"/>
  <c r="G48" i="9"/>
  <c r="J48" i="9" s="1"/>
  <c r="M48" i="9" s="1"/>
  <c r="F48" i="9"/>
  <c r="I48" i="9" s="1"/>
  <c r="L48" i="9" s="1"/>
  <c r="J47" i="9"/>
  <c r="M47" i="9" s="1"/>
  <c r="H47" i="9"/>
  <c r="K47" i="9" s="1"/>
  <c r="N47" i="9" s="1"/>
  <c r="G47" i="9"/>
  <c r="F47" i="9"/>
  <c r="I47" i="9" s="1"/>
  <c r="L47" i="9" s="1"/>
  <c r="I46" i="9"/>
  <c r="L46" i="9" s="1"/>
  <c r="H46" i="9"/>
  <c r="K46" i="9" s="1"/>
  <c r="N46" i="9" s="1"/>
  <c r="G46" i="9"/>
  <c r="J46" i="9" s="1"/>
  <c r="M46" i="9" s="1"/>
  <c r="F46" i="9"/>
  <c r="H45" i="9"/>
  <c r="K45" i="9" s="1"/>
  <c r="N45" i="9" s="1"/>
  <c r="G45" i="9"/>
  <c r="J45" i="9" s="1"/>
  <c r="M45" i="9" s="1"/>
  <c r="F45" i="9"/>
  <c r="I45" i="9" s="1"/>
  <c r="L45" i="9" s="1"/>
  <c r="K44" i="9"/>
  <c r="N44" i="9" s="1"/>
  <c r="H44" i="9"/>
  <c r="G44" i="9"/>
  <c r="J44" i="9" s="1"/>
  <c r="M44" i="9" s="1"/>
  <c r="F44" i="9"/>
  <c r="I44" i="9" s="1"/>
  <c r="L44" i="9" s="1"/>
  <c r="J43" i="9"/>
  <c r="M43" i="9" s="1"/>
  <c r="H43" i="9"/>
  <c r="K43" i="9" s="1"/>
  <c r="N43" i="9" s="1"/>
  <c r="G43" i="9"/>
  <c r="F43" i="9"/>
  <c r="I43" i="9" s="1"/>
  <c r="L43" i="9" s="1"/>
  <c r="I42" i="9"/>
  <c r="L42" i="9" s="1"/>
  <c r="H42" i="9"/>
  <c r="K42" i="9" s="1"/>
  <c r="N42" i="9" s="1"/>
  <c r="G42" i="9"/>
  <c r="J42" i="9" s="1"/>
  <c r="M42" i="9" s="1"/>
  <c r="F42" i="9"/>
  <c r="H41" i="9"/>
  <c r="K41" i="9" s="1"/>
  <c r="N41" i="9" s="1"/>
  <c r="G41" i="9"/>
  <c r="J41" i="9" s="1"/>
  <c r="M41" i="9" s="1"/>
  <c r="F41" i="9"/>
  <c r="I41" i="9" s="1"/>
  <c r="L41" i="9" s="1"/>
  <c r="K40" i="9"/>
  <c r="N40" i="9" s="1"/>
  <c r="H40" i="9"/>
  <c r="G40" i="9"/>
  <c r="J40" i="9" s="1"/>
  <c r="M40" i="9" s="1"/>
  <c r="F40" i="9"/>
  <c r="I40" i="9" s="1"/>
  <c r="L40" i="9" s="1"/>
  <c r="J39" i="9"/>
  <c r="M39" i="9" s="1"/>
  <c r="H39" i="9"/>
  <c r="K39" i="9" s="1"/>
  <c r="N39" i="9" s="1"/>
  <c r="G39" i="9"/>
  <c r="F39" i="9"/>
  <c r="I39" i="9" s="1"/>
  <c r="L39" i="9" s="1"/>
  <c r="I38" i="9"/>
  <c r="L38" i="9" s="1"/>
  <c r="H38" i="9"/>
  <c r="K38" i="9" s="1"/>
  <c r="N38" i="9" s="1"/>
  <c r="G38" i="9"/>
  <c r="J38" i="9" s="1"/>
  <c r="M38" i="9" s="1"/>
  <c r="F38" i="9"/>
  <c r="H37" i="9"/>
  <c r="K37" i="9" s="1"/>
  <c r="N37" i="9" s="1"/>
  <c r="G37" i="9"/>
  <c r="J37" i="9" s="1"/>
  <c r="M37" i="9" s="1"/>
  <c r="F37" i="9"/>
  <c r="I37" i="9" s="1"/>
  <c r="L37" i="9" s="1"/>
  <c r="K36" i="9"/>
  <c r="N36" i="9" s="1"/>
  <c r="H36" i="9"/>
  <c r="G36" i="9"/>
  <c r="J36" i="9" s="1"/>
  <c r="M36" i="9" s="1"/>
  <c r="F36" i="9"/>
  <c r="I36" i="9" s="1"/>
  <c r="L36" i="9" s="1"/>
  <c r="J35" i="9"/>
  <c r="M35" i="9" s="1"/>
  <c r="H35" i="9"/>
  <c r="K35" i="9" s="1"/>
  <c r="N35" i="9" s="1"/>
  <c r="G35" i="9"/>
  <c r="F35" i="9"/>
  <c r="I35" i="9" s="1"/>
  <c r="L35" i="9" s="1"/>
  <c r="I34" i="9"/>
  <c r="L34" i="9" s="1"/>
  <c r="H34" i="9"/>
  <c r="K34" i="9" s="1"/>
  <c r="N34" i="9" s="1"/>
  <c r="G34" i="9"/>
  <c r="J34" i="9" s="1"/>
  <c r="M34" i="9" s="1"/>
  <c r="F34" i="9"/>
  <c r="H33" i="9"/>
  <c r="K33" i="9" s="1"/>
  <c r="N33" i="9" s="1"/>
  <c r="G33" i="9"/>
  <c r="J33" i="9" s="1"/>
  <c r="M33" i="9" s="1"/>
  <c r="F33" i="9"/>
  <c r="I33" i="9" s="1"/>
  <c r="L33" i="9" s="1"/>
  <c r="K32" i="9"/>
  <c r="N32" i="9" s="1"/>
  <c r="H32" i="9"/>
  <c r="G32" i="9"/>
  <c r="J32" i="9" s="1"/>
  <c r="M32" i="9" s="1"/>
  <c r="F32" i="9"/>
  <c r="I32" i="9" s="1"/>
  <c r="L32" i="9" s="1"/>
  <c r="J31" i="9"/>
  <c r="M31" i="9" s="1"/>
  <c r="H31" i="9"/>
  <c r="K31" i="9" s="1"/>
  <c r="N31" i="9" s="1"/>
  <c r="G31" i="9"/>
  <c r="F31" i="9"/>
  <c r="I31" i="9" s="1"/>
  <c r="L31" i="9" s="1"/>
  <c r="I30" i="9"/>
  <c r="L30" i="9" s="1"/>
  <c r="H30" i="9"/>
  <c r="K30" i="9" s="1"/>
  <c r="N30" i="9" s="1"/>
  <c r="G30" i="9"/>
  <c r="J30" i="9" s="1"/>
  <c r="M30" i="9" s="1"/>
  <c r="F30" i="9"/>
  <c r="H29" i="9"/>
  <c r="K29" i="9" s="1"/>
  <c r="N29" i="9" s="1"/>
  <c r="G29" i="9"/>
  <c r="J29" i="9" s="1"/>
  <c r="M29" i="9" s="1"/>
  <c r="F29" i="9"/>
  <c r="I29" i="9" s="1"/>
  <c r="L29" i="9" s="1"/>
  <c r="K28" i="9"/>
  <c r="N28" i="9" s="1"/>
  <c r="H28" i="9"/>
  <c r="G28" i="9"/>
  <c r="J28" i="9" s="1"/>
  <c r="M28" i="9" s="1"/>
  <c r="F28" i="9"/>
  <c r="I28" i="9" s="1"/>
  <c r="L28" i="9" s="1"/>
  <c r="N27" i="9"/>
  <c r="K27" i="9"/>
  <c r="J27" i="9"/>
  <c r="M27" i="9" s="1"/>
  <c r="H27" i="9"/>
  <c r="G27" i="9"/>
  <c r="F27" i="9"/>
  <c r="I27" i="9" s="1"/>
  <c r="L27" i="9" s="1"/>
  <c r="M26" i="9"/>
  <c r="J26" i="9"/>
  <c r="I26" i="9"/>
  <c r="L26" i="9" s="1"/>
  <c r="H26" i="9"/>
  <c r="K26" i="9" s="1"/>
  <c r="N26" i="9" s="1"/>
  <c r="G26" i="9"/>
  <c r="F26" i="9"/>
  <c r="L25" i="9"/>
  <c r="I25" i="9"/>
  <c r="H25" i="9"/>
  <c r="K25" i="9" s="1"/>
  <c r="N25" i="9" s="1"/>
  <c r="G25" i="9"/>
  <c r="J25" i="9" s="1"/>
  <c r="M25" i="9" s="1"/>
  <c r="F25" i="9"/>
  <c r="K24" i="9"/>
  <c r="N24" i="9" s="1"/>
  <c r="H24" i="9"/>
  <c r="G24" i="9"/>
  <c r="J24" i="9" s="1"/>
  <c r="M24" i="9" s="1"/>
  <c r="F24" i="9"/>
  <c r="I24" i="9" s="1"/>
  <c r="L24" i="9" s="1"/>
  <c r="J23" i="9"/>
  <c r="M23" i="9" s="1"/>
  <c r="H23" i="9"/>
  <c r="K23" i="9" s="1"/>
  <c r="N23" i="9" s="1"/>
  <c r="G23" i="9"/>
  <c r="F23" i="9"/>
  <c r="I23" i="9" s="1"/>
  <c r="L23" i="9" s="1"/>
  <c r="I22" i="9"/>
  <c r="L22" i="9" s="1"/>
  <c r="H22" i="9"/>
  <c r="K22" i="9" s="1"/>
  <c r="N22" i="9" s="1"/>
  <c r="G22" i="9"/>
  <c r="J22" i="9" s="1"/>
  <c r="M22" i="9" s="1"/>
  <c r="F22" i="9"/>
  <c r="H21" i="9"/>
  <c r="K21" i="9" s="1"/>
  <c r="N21" i="9" s="1"/>
  <c r="G21" i="9"/>
  <c r="J21" i="9" s="1"/>
  <c r="M21" i="9" s="1"/>
  <c r="F21" i="9"/>
  <c r="I21" i="9" s="1"/>
  <c r="L21" i="9" s="1"/>
  <c r="K20" i="9"/>
  <c r="N20" i="9" s="1"/>
  <c r="H20" i="9"/>
  <c r="G20" i="9"/>
  <c r="J20" i="9" s="1"/>
  <c r="M20" i="9" s="1"/>
  <c r="F20" i="9"/>
  <c r="I20" i="9" s="1"/>
  <c r="L20" i="9" s="1"/>
  <c r="J19" i="9"/>
  <c r="M19" i="9" s="1"/>
  <c r="H19" i="9"/>
  <c r="K19" i="9" s="1"/>
  <c r="N19" i="9" s="1"/>
  <c r="G19" i="9"/>
  <c r="F19" i="9"/>
  <c r="I19" i="9" s="1"/>
  <c r="L19" i="9" s="1"/>
  <c r="I18" i="9"/>
  <c r="L18" i="9" s="1"/>
  <c r="H18" i="9"/>
  <c r="K18" i="9" s="1"/>
  <c r="N18" i="9" s="1"/>
  <c r="G18" i="9"/>
  <c r="J18" i="9" s="1"/>
  <c r="M18" i="9" s="1"/>
  <c r="F18" i="9"/>
  <c r="H17" i="9"/>
  <c r="K17" i="9" s="1"/>
  <c r="N17" i="9" s="1"/>
  <c r="G17" i="9"/>
  <c r="J17" i="9" s="1"/>
  <c r="M17" i="9" s="1"/>
  <c r="F17" i="9"/>
  <c r="I17" i="9" s="1"/>
  <c r="L17" i="9" s="1"/>
  <c r="K16" i="9"/>
  <c r="N16" i="9" s="1"/>
  <c r="H16" i="9"/>
  <c r="G16" i="9"/>
  <c r="J16" i="9" s="1"/>
  <c r="M16" i="9" s="1"/>
  <c r="F16" i="9"/>
  <c r="I16" i="9" s="1"/>
  <c r="L16" i="9" s="1"/>
  <c r="J15" i="9"/>
  <c r="M15" i="9" s="1"/>
  <c r="H15" i="9"/>
  <c r="K15" i="9" s="1"/>
  <c r="N15" i="9" s="1"/>
  <c r="G15" i="9"/>
  <c r="F15" i="9"/>
  <c r="I15" i="9" s="1"/>
  <c r="L15" i="9" s="1"/>
  <c r="I14" i="9"/>
  <c r="L14" i="9" s="1"/>
  <c r="H14" i="9"/>
  <c r="K14" i="9" s="1"/>
  <c r="N14" i="9" s="1"/>
  <c r="G14" i="9"/>
  <c r="J14" i="9" s="1"/>
  <c r="M14" i="9" s="1"/>
  <c r="F14" i="9"/>
  <c r="T13" i="9"/>
  <c r="K13" i="9"/>
  <c r="N13" i="9" s="1"/>
  <c r="H13" i="9"/>
  <c r="G13" i="9"/>
  <c r="J13" i="9" s="1"/>
  <c r="M13" i="9" s="1"/>
  <c r="F13" i="9"/>
  <c r="I13" i="9" s="1"/>
  <c r="L13" i="9" s="1"/>
  <c r="D6" i="9"/>
  <c r="E6" i="9" s="1"/>
  <c r="D5" i="9"/>
  <c r="E5" i="9" s="1"/>
  <c r="D4" i="9"/>
  <c r="E4" i="9" s="1"/>
  <c r="V1312" i="10" l="1"/>
  <c r="V1311" i="10"/>
  <c r="V1310" i="10"/>
  <c r="V1309" i="10"/>
  <c r="V1308" i="10"/>
  <c r="V1307" i="10"/>
  <c r="V1306" i="10"/>
  <c r="V1302" i="10"/>
  <c r="V1303" i="10"/>
  <c r="V1304" i="10"/>
  <c r="V1301" i="10"/>
  <c r="T1301" i="10" s="1"/>
  <c r="V1305" i="10"/>
  <c r="Q2603" i="10"/>
  <c r="Q2599" i="10"/>
  <c r="Q2595" i="10"/>
  <c r="Q2591" i="10"/>
  <c r="Q2602" i="10"/>
  <c r="Q2598" i="10"/>
  <c r="Q2586" i="10"/>
  <c r="Q2582" i="10"/>
  <c r="Q2597" i="10"/>
  <c r="Q2596" i="10"/>
  <c r="Q2590" i="10"/>
  <c r="Q2589" i="10"/>
  <c r="Q2585" i="10"/>
  <c r="Q2601" i="10"/>
  <c r="Q2600" i="10"/>
  <c r="Q2588" i="10"/>
  <c r="Q2587" i="10"/>
  <c r="Q2580" i="10"/>
  <c r="Q2576" i="10"/>
  <c r="Q2572" i="10"/>
  <c r="Q2592" i="10"/>
  <c r="Q2583" i="10"/>
  <c r="Q2579" i="10"/>
  <c r="Q2575" i="10"/>
  <c r="Q2571" i="10"/>
  <c r="Q2578" i="10"/>
  <c r="Q2574" i="10"/>
  <c r="Q2570" i="10"/>
  <c r="Q2593" i="10"/>
  <c r="Q2581" i="10"/>
  <c r="Q2573" i="10"/>
  <c r="Q2568" i="10"/>
  <c r="Q2564" i="10"/>
  <c r="Q2560" i="10"/>
  <c r="Q2556" i="10"/>
  <c r="Q2567" i="10"/>
  <c r="Q2563" i="10"/>
  <c r="Q2559" i="10"/>
  <c r="Q2594" i="10"/>
  <c r="Q2584" i="10"/>
  <c r="Q2569" i="10"/>
  <c r="Q2566" i="10"/>
  <c r="Q2562" i="10"/>
  <c r="Q2558" i="10"/>
  <c r="Q2554" i="10"/>
  <c r="Q2550" i="10"/>
  <c r="Q2546" i="10"/>
  <c r="Q2542" i="10"/>
  <c r="Q2565" i="10"/>
  <c r="Q2557" i="10"/>
  <c r="Q2539" i="10"/>
  <c r="Q2535" i="10"/>
  <c r="Q2531" i="10"/>
  <c r="Q2527" i="10"/>
  <c r="Q2553" i="10"/>
  <c r="Q2552" i="10"/>
  <c r="Q2551" i="10"/>
  <c r="Q2545" i="10"/>
  <c r="Q2544" i="10"/>
  <c r="Q2543" i="10"/>
  <c r="Q2538" i="10"/>
  <c r="Q2534" i="10"/>
  <c r="Q2530" i="10"/>
  <c r="Q2526" i="10"/>
  <c r="Q2561" i="10"/>
  <c r="Q2541" i="10"/>
  <c r="Q2537" i="10"/>
  <c r="Q2577" i="10"/>
  <c r="Q2522" i="10"/>
  <c r="Q2518" i="10"/>
  <c r="Q2514" i="10"/>
  <c r="Q2510" i="10"/>
  <c r="Q2506" i="10"/>
  <c r="Q2540" i="10"/>
  <c r="Q2525" i="10"/>
  <c r="Q2521" i="10"/>
  <c r="Q2517" i="10"/>
  <c r="Q2513" i="10"/>
  <c r="Q2509" i="10"/>
  <c r="Q2505" i="10"/>
  <c r="Q2533" i="10"/>
  <c r="Q2529" i="10"/>
  <c r="Q2524" i="10"/>
  <c r="Q2520" i="10"/>
  <c r="Q2516" i="10"/>
  <c r="Q2512" i="10"/>
  <c r="Q2508" i="10"/>
  <c r="Q2504" i="10"/>
  <c r="Q2503" i="10"/>
  <c r="Q2499" i="10"/>
  <c r="Q2495" i="10"/>
  <c r="Q2491" i="10"/>
  <c r="Q2487" i="10"/>
  <c r="Q2483" i="10"/>
  <c r="Q2479" i="10"/>
  <c r="Q2475" i="10"/>
  <c r="Q2471" i="10"/>
  <c r="Q2467" i="10"/>
  <c r="Q2463" i="10"/>
  <c r="Q2459" i="10"/>
  <c r="Q2455" i="10"/>
  <c r="Q2547" i="10"/>
  <c r="Q2536" i="10"/>
  <c r="Q2532" i="10"/>
  <c r="Q2528" i="10"/>
  <c r="Q2502" i="10"/>
  <c r="Q2498" i="10"/>
  <c r="Q2494" i="10"/>
  <c r="Q2490" i="10"/>
  <c r="Q2486" i="10"/>
  <c r="Q2482" i="10"/>
  <c r="Q2478" i="10"/>
  <c r="Q2474" i="10"/>
  <c r="Q2470" i="10"/>
  <c r="Q2466" i="10"/>
  <c r="Q2462" i="10"/>
  <c r="Q2555" i="10"/>
  <c r="Q2501" i="10"/>
  <c r="Q2497" i="10"/>
  <c r="Q2493" i="10"/>
  <c r="Q2489" i="10"/>
  <c r="Q2485" i="10"/>
  <c r="Q2481" i="10"/>
  <c r="Q2477" i="10"/>
  <c r="Q2473" i="10"/>
  <c r="Q2496" i="10"/>
  <c r="Q2480" i="10"/>
  <c r="Q2469" i="10"/>
  <c r="Q2468" i="10"/>
  <c r="Q2453" i="10"/>
  <c r="Q2449" i="10"/>
  <c r="Q2445" i="10"/>
  <c r="Q2441" i="10"/>
  <c r="Q2437" i="10"/>
  <c r="Q2433" i="10"/>
  <c r="Q2519" i="10"/>
  <c r="Q2511" i="10"/>
  <c r="Q2500" i="10"/>
  <c r="Q2484" i="10"/>
  <c r="Q2452" i="10"/>
  <c r="Q2448" i="10"/>
  <c r="Q2444" i="10"/>
  <c r="Q2440" i="10"/>
  <c r="Q2436" i="10"/>
  <c r="Q2432" i="10"/>
  <c r="Q2428" i="10"/>
  <c r="Q2424" i="10"/>
  <c r="Q2548" i="10"/>
  <c r="Q2488" i="10"/>
  <c r="Q2472" i="10"/>
  <c r="Q2461" i="10"/>
  <c r="Q2460" i="10"/>
  <c r="Q2451" i="10"/>
  <c r="Q2447" i="10"/>
  <c r="Q2443" i="10"/>
  <c r="Q2439" i="10"/>
  <c r="Q2435" i="10"/>
  <c r="Q2431" i="10"/>
  <c r="Q2427" i="10"/>
  <c r="Q2423" i="10"/>
  <c r="Q2419" i="10"/>
  <c r="Q2415" i="10"/>
  <c r="Q2411" i="10"/>
  <c r="Q2450" i="10"/>
  <c r="Q2442" i="10"/>
  <c r="Q2434" i="10"/>
  <c r="Q2406" i="10"/>
  <c r="Q2402" i="10"/>
  <c r="Q2398" i="10"/>
  <c r="Q2394" i="10"/>
  <c r="Q2390" i="10"/>
  <c r="Q2386" i="10"/>
  <c r="Q2382" i="10"/>
  <c r="Q2378" i="10"/>
  <c r="Q2374" i="10"/>
  <c r="Q2370" i="10"/>
  <c r="Q2366" i="10"/>
  <c r="Q2362" i="10"/>
  <c r="Q2492" i="10"/>
  <c r="Q2476" i="10"/>
  <c r="Q2458" i="10"/>
  <c r="Q2429" i="10"/>
  <c r="Q2425" i="10"/>
  <c r="Q2421" i="10"/>
  <c r="Q2418" i="10"/>
  <c r="Q2417" i="10"/>
  <c r="Q2416" i="10"/>
  <c r="Q2410" i="10"/>
  <c r="Q2409" i="10"/>
  <c r="Q2405" i="10"/>
  <c r="Q2401" i="10"/>
  <c r="Q2397" i="10"/>
  <c r="Q2393" i="10"/>
  <c r="Q2389" i="10"/>
  <c r="Q2385" i="10"/>
  <c r="Q2381" i="10"/>
  <c r="Q2377" i="10"/>
  <c r="Q2373" i="10"/>
  <c r="Q2369" i="10"/>
  <c r="Q2365" i="10"/>
  <c r="Q2465" i="10"/>
  <c r="Q2464" i="10"/>
  <c r="Q2457" i="10"/>
  <c r="Q2454" i="10"/>
  <c r="Q2446" i="10"/>
  <c r="Q2438" i="10"/>
  <c r="Q2430" i="10"/>
  <c r="Q2426" i="10"/>
  <c r="Q2422" i="10"/>
  <c r="Q2408" i="10"/>
  <c r="Q2404" i="10"/>
  <c r="Q2400" i="10"/>
  <c r="Q2396" i="10"/>
  <c r="Q2392" i="10"/>
  <c r="Q2388" i="10"/>
  <c r="Q2384" i="10"/>
  <c r="Q2380" i="10"/>
  <c r="Q2376" i="10"/>
  <c r="Q2372" i="10"/>
  <c r="Q2368" i="10"/>
  <c r="Q2523" i="10"/>
  <c r="Q2507" i="10"/>
  <c r="Q2414" i="10"/>
  <c r="Q2413" i="10"/>
  <c r="Q2395" i="10"/>
  <c r="Q2379" i="10"/>
  <c r="Q2367" i="10"/>
  <c r="Q2357" i="10"/>
  <c r="Q2353" i="10"/>
  <c r="Q2349" i="10"/>
  <c r="Q2345" i="10"/>
  <c r="Q2341" i="10"/>
  <c r="Q2337" i="10"/>
  <c r="Q2333" i="10"/>
  <c r="Q2329" i="10"/>
  <c r="Q2325" i="10"/>
  <c r="Q2321" i="10"/>
  <c r="Q2317" i="10"/>
  <c r="Q2313" i="10"/>
  <c r="Q2309" i="10"/>
  <c r="Q2305" i="10"/>
  <c r="Q2301" i="10"/>
  <c r="Q2297" i="10"/>
  <c r="Q2293" i="10"/>
  <c r="Q2289" i="10"/>
  <c r="Q2285" i="10"/>
  <c r="Q2399" i="10"/>
  <c r="Q2383" i="10"/>
  <c r="Q2356" i="10"/>
  <c r="Q2352" i="10"/>
  <c r="Q2348" i="10"/>
  <c r="Q2344" i="10"/>
  <c r="Q2340" i="10"/>
  <c r="Q2336" i="10"/>
  <c r="Q2332" i="10"/>
  <c r="Q2328" i="10"/>
  <c r="Q2324" i="10"/>
  <c r="Q2320" i="10"/>
  <c r="Q2316" i="10"/>
  <c r="Q2312" i="10"/>
  <c r="Q2308" i="10"/>
  <c r="Q2304" i="10"/>
  <c r="Q2300" i="10"/>
  <c r="Q2296" i="10"/>
  <c r="Q2292" i="10"/>
  <c r="Q2288" i="10"/>
  <c r="Q2284" i="10"/>
  <c r="Q2280" i="10"/>
  <c r="Q2276" i="10"/>
  <c r="Q2272" i="10"/>
  <c r="Q2268" i="10"/>
  <c r="Q2264" i="10"/>
  <c r="Q2260" i="10"/>
  <c r="Q2256" i="10"/>
  <c r="Q2252" i="10"/>
  <c r="Q2515" i="10"/>
  <c r="Q2420" i="10"/>
  <c r="Q2412" i="10"/>
  <c r="Q2403" i="10"/>
  <c r="Q2387" i="10"/>
  <c r="Q2371" i="10"/>
  <c r="Q2355" i="10"/>
  <c r="Q2351" i="10"/>
  <c r="Q2347" i="10"/>
  <c r="Q2343" i="10"/>
  <c r="Q2339" i="10"/>
  <c r="Q2335" i="10"/>
  <c r="Q2331" i="10"/>
  <c r="Q2327" i="10"/>
  <c r="Q2323" i="10"/>
  <c r="Q2319" i="10"/>
  <c r="Q2315" i="10"/>
  <c r="Q2311" i="10"/>
  <c r="Q2307" i="10"/>
  <c r="Q2303" i="10"/>
  <c r="Q2299" i="10"/>
  <c r="Q2295" i="10"/>
  <c r="Q2291" i="10"/>
  <c r="Q2287" i="10"/>
  <c r="Q2283" i="10"/>
  <c r="Q2279" i="10"/>
  <c r="Q2275" i="10"/>
  <c r="Q2271" i="10"/>
  <c r="Q2267" i="10"/>
  <c r="Q2263" i="10"/>
  <c r="Q2259" i="10"/>
  <c r="Q2255" i="10"/>
  <c r="Q2364" i="10"/>
  <c r="Q2361" i="10"/>
  <c r="Q2360" i="10"/>
  <c r="Q2359" i="10"/>
  <c r="Q2354" i="10"/>
  <c r="Q2338" i="10"/>
  <c r="Q2322" i="10"/>
  <c r="Q2306" i="10"/>
  <c r="Q2290" i="10"/>
  <c r="Q2270" i="10"/>
  <c r="Q2269" i="10"/>
  <c r="Q2250" i="10"/>
  <c r="Q2246" i="10"/>
  <c r="Q2242" i="10"/>
  <c r="Q2238" i="10"/>
  <c r="Q2234" i="10"/>
  <c r="Q2230" i="10"/>
  <c r="Q2226" i="10"/>
  <c r="Q2222" i="10"/>
  <c r="Q2218" i="10"/>
  <c r="Q2214" i="10"/>
  <c r="Q2210" i="10"/>
  <c r="Q2206" i="10"/>
  <c r="Q2202" i="10"/>
  <c r="Q2198" i="10"/>
  <c r="Q2194" i="10"/>
  <c r="Q2190" i="10"/>
  <c r="Q2186" i="10"/>
  <c r="Q2182" i="10"/>
  <c r="Q2178" i="10"/>
  <c r="Q2174" i="10"/>
  <c r="Q2170" i="10"/>
  <c r="Q2166" i="10"/>
  <c r="Q2162" i="10"/>
  <c r="Q2363" i="10"/>
  <c r="Q2350" i="10"/>
  <c r="Q2334" i="10"/>
  <c r="Q2318" i="10"/>
  <c r="Q2302" i="10"/>
  <c r="Q2286" i="10"/>
  <c r="Q2274" i="10"/>
  <c r="Q2273" i="10"/>
  <c r="Q2258" i="10"/>
  <c r="Q2257" i="10"/>
  <c r="Q2249" i="10"/>
  <c r="Q2245" i="10"/>
  <c r="Q2241" i="10"/>
  <c r="Q2237" i="10"/>
  <c r="Q2233" i="10"/>
  <c r="Q2229" i="10"/>
  <c r="Q2225" i="10"/>
  <c r="Q2221" i="10"/>
  <c r="Q2217" i="10"/>
  <c r="Q2213" i="10"/>
  <c r="Q2209" i="10"/>
  <c r="Q2205" i="10"/>
  <c r="Q2201" i="10"/>
  <c r="Q2197" i="10"/>
  <c r="Q2193" i="10"/>
  <c r="Q2189" i="10"/>
  <c r="Q2185" i="10"/>
  <c r="Q2181" i="10"/>
  <c r="Q2177" i="10"/>
  <c r="Q2173" i="10"/>
  <c r="Q2169" i="10"/>
  <c r="Q2165" i="10"/>
  <c r="Q2161" i="10"/>
  <c r="Q2157" i="10"/>
  <c r="Q2153" i="10"/>
  <c r="Q2149" i="10"/>
  <c r="Q2145" i="10"/>
  <c r="Q2141" i="10"/>
  <c r="Q2137" i="10"/>
  <c r="Q2133" i="10"/>
  <c r="Q2129" i="10"/>
  <c r="Q2125" i="10"/>
  <c r="Q2456" i="10"/>
  <c r="Q2407" i="10"/>
  <c r="Q2391" i="10"/>
  <c r="Q2375" i="10"/>
  <c r="Q2346" i="10"/>
  <c r="Q2330" i="10"/>
  <c r="Q2314" i="10"/>
  <c r="Q2298" i="10"/>
  <c r="Q2278" i="10"/>
  <c r="Q2277" i="10"/>
  <c r="Q2262" i="10"/>
  <c r="Q2261" i="10"/>
  <c r="Q2248" i="10"/>
  <c r="Q2244" i="10"/>
  <c r="Q2240" i="10"/>
  <c r="Q2236" i="10"/>
  <c r="Q2232" i="10"/>
  <c r="Q2228" i="10"/>
  <c r="Q2224" i="10"/>
  <c r="Q2220" i="10"/>
  <c r="Q2216" i="10"/>
  <c r="Q2212" i="10"/>
  <c r="Q2208" i="10"/>
  <c r="Q2204" i="10"/>
  <c r="Q2200" i="10"/>
  <c r="Q2196" i="10"/>
  <c r="Q2192" i="10"/>
  <c r="Q2188" i="10"/>
  <c r="Q2184" i="10"/>
  <c r="Q2180" i="10"/>
  <c r="Q2281" i="10"/>
  <c r="Q2265" i="10"/>
  <c r="Q2254" i="10"/>
  <c r="Q2247" i="10"/>
  <c r="Q2231" i="10"/>
  <c r="Q2215" i="10"/>
  <c r="Q2199" i="10"/>
  <c r="Q2183" i="10"/>
  <c r="Q2175" i="10"/>
  <c r="Q2171" i="10"/>
  <c r="Q2167" i="10"/>
  <c r="Q2163" i="10"/>
  <c r="Q2159" i="10"/>
  <c r="Q2122" i="10"/>
  <c r="Q2118" i="10"/>
  <c r="Q2114" i="10"/>
  <c r="Q2110" i="10"/>
  <c r="Q2106" i="10"/>
  <c r="Q2102" i="10"/>
  <c r="Q2098" i="10"/>
  <c r="Q2094" i="10"/>
  <c r="Q2090" i="10"/>
  <c r="Q2086" i="10"/>
  <c r="Q2082" i="10"/>
  <c r="Q2078" i="10"/>
  <c r="Q2074" i="10"/>
  <c r="Q2070" i="10"/>
  <c r="Q2066" i="10"/>
  <c r="Q2062" i="10"/>
  <c r="Q2058" i="10"/>
  <c r="Q2054" i="10"/>
  <c r="Q2050" i="10"/>
  <c r="Q2046" i="10"/>
  <c r="Q2042" i="10"/>
  <c r="Q2038" i="10"/>
  <c r="Q2034" i="10"/>
  <c r="Q2030" i="10"/>
  <c r="Q2026" i="10"/>
  <c r="Q2022" i="10"/>
  <c r="Q2018" i="10"/>
  <c r="Q2014" i="10"/>
  <c r="Q2010" i="10"/>
  <c r="Q2006" i="10"/>
  <c r="Q2002" i="10"/>
  <c r="Q1998" i="10"/>
  <c r="Q1994" i="10"/>
  <c r="Q1990" i="10"/>
  <c r="Q1986" i="10"/>
  <c r="Q1982" i="10"/>
  <c r="Q1978" i="10"/>
  <c r="Q1974" i="10"/>
  <c r="Q1970" i="10"/>
  <c r="Q1966" i="10"/>
  <c r="Q1962" i="10"/>
  <c r="Q2358" i="10"/>
  <c r="Q2342" i="10"/>
  <c r="Q2326" i="10"/>
  <c r="Q2310" i="10"/>
  <c r="Q2294" i="10"/>
  <c r="Q2253" i="10"/>
  <c r="Q2243" i="10"/>
  <c r="Q2227" i="10"/>
  <c r="Q2211" i="10"/>
  <c r="Q2195" i="10"/>
  <c r="Q2179" i="10"/>
  <c r="Q2176" i="10"/>
  <c r="Q2172" i="10"/>
  <c r="Q2168" i="10"/>
  <c r="Q2164" i="10"/>
  <c r="Q2160" i="10"/>
  <c r="Q2156" i="10"/>
  <c r="Q2155" i="10"/>
  <c r="Q2154" i="10"/>
  <c r="Q2148" i="10"/>
  <c r="Q2147" i="10"/>
  <c r="Q2146" i="10"/>
  <c r="Q2140" i="10"/>
  <c r="Q2139" i="10"/>
  <c r="Q2138" i="10"/>
  <c r="Q2132" i="10"/>
  <c r="Q2131" i="10"/>
  <c r="Q2130" i="10"/>
  <c r="Q2121" i="10"/>
  <c r="Q2117" i="10"/>
  <c r="Q2113" i="10"/>
  <c r="Q2109" i="10"/>
  <c r="Q2105" i="10"/>
  <c r="Q2101" i="10"/>
  <c r="Q2097" i="10"/>
  <c r="Q2093" i="10"/>
  <c r="Q2089" i="10"/>
  <c r="Q2085" i="10"/>
  <c r="Q2081" i="10"/>
  <c r="Q2077" i="10"/>
  <c r="Q2073" i="10"/>
  <c r="Q2069" i="10"/>
  <c r="Q2065" i="10"/>
  <c r="Q2061" i="10"/>
  <c r="Q2057" i="10"/>
  <c r="Q2053" i="10"/>
  <c r="Q2049" i="10"/>
  <c r="Q2045" i="10"/>
  <c r="Q2041" i="10"/>
  <c r="Q2037" i="10"/>
  <c r="Q2033" i="10"/>
  <c r="Q2029" i="10"/>
  <c r="Q2025" i="10"/>
  <c r="Q2021" i="10"/>
  <c r="Q2017" i="10"/>
  <c r="Q2013" i="10"/>
  <c r="Q2239" i="10"/>
  <c r="Q2223" i="10"/>
  <c r="Q2207" i="10"/>
  <c r="Q2191" i="10"/>
  <c r="Q2124" i="10"/>
  <c r="Q2120" i="10"/>
  <c r="Q2116" i="10"/>
  <c r="Q2112" i="10"/>
  <c r="Q2108" i="10"/>
  <c r="Q2104" i="10"/>
  <c r="Q2100" i="10"/>
  <c r="Q2096" i="10"/>
  <c r="Q2092" i="10"/>
  <c r="Q2088" i="10"/>
  <c r="Q2084" i="10"/>
  <c r="Q2080" i="10"/>
  <c r="Q2076" i="10"/>
  <c r="Q2072" i="10"/>
  <c r="Q2068" i="10"/>
  <c r="Q2064" i="10"/>
  <c r="Q2060" i="10"/>
  <c r="Q2056" i="10"/>
  <c r="Q2052" i="10"/>
  <c r="Q2048" i="10"/>
  <c r="Q2044" i="10"/>
  <c r="Q2040" i="10"/>
  <c r="Q2036" i="10"/>
  <c r="Q2032" i="10"/>
  <c r="Q2028" i="10"/>
  <c r="Q2024" i="10"/>
  <c r="Q2282" i="10"/>
  <c r="Q2150" i="10"/>
  <c r="Q2142" i="10"/>
  <c r="Q2134" i="10"/>
  <c r="Q2126" i="10"/>
  <c r="Q2115" i="10"/>
  <c r="Q2099" i="10"/>
  <c r="Q2083" i="10"/>
  <c r="Q2067" i="10"/>
  <c r="Q2051" i="10"/>
  <c r="Q2035" i="10"/>
  <c r="Q2020" i="10"/>
  <c r="Q2019" i="10"/>
  <c r="Q1958" i="10"/>
  <c r="Q1954" i="10"/>
  <c r="Q1950" i="10"/>
  <c r="Q1946" i="10"/>
  <c r="Q1942" i="10"/>
  <c r="Q1938" i="10"/>
  <c r="Q1934" i="10"/>
  <c r="Q1930" i="10"/>
  <c r="Q1926" i="10"/>
  <c r="Q1922" i="10"/>
  <c r="Q1918" i="10"/>
  <c r="Q1914" i="10"/>
  <c r="Q1910" i="10"/>
  <c r="Q1906" i="10"/>
  <c r="Q1902" i="10"/>
  <c r="Q1898" i="10"/>
  <c r="Q1894" i="10"/>
  <c r="Q1890" i="10"/>
  <c r="Q1886" i="10"/>
  <c r="Q1882" i="10"/>
  <c r="Q1878" i="10"/>
  <c r="Q1874" i="10"/>
  <c r="Q1870" i="10"/>
  <c r="Q1866" i="10"/>
  <c r="Q1862" i="10"/>
  <c r="Q1858" i="10"/>
  <c r="Q1854" i="10"/>
  <c r="Q1850" i="10"/>
  <c r="Q1846" i="10"/>
  <c r="Q1842" i="10"/>
  <c r="Q1838" i="10"/>
  <c r="Q1834" i="10"/>
  <c r="Q1830" i="10"/>
  <c r="Q1826" i="10"/>
  <c r="Q1822" i="10"/>
  <c r="Q1818" i="10"/>
  <c r="Q1814" i="10"/>
  <c r="Q1810" i="10"/>
  <c r="Q1806" i="10"/>
  <c r="Q1802" i="10"/>
  <c r="Q1798" i="10"/>
  <c r="Q1794" i="10"/>
  <c r="Q1790" i="10"/>
  <c r="Q1786" i="10"/>
  <c r="Q1782" i="10"/>
  <c r="Q2266" i="10"/>
  <c r="Q2158" i="10"/>
  <c r="Q2119" i="10"/>
  <c r="Q2103" i="10"/>
  <c r="Q2087" i="10"/>
  <c r="Q2071" i="10"/>
  <c r="Q2055" i="10"/>
  <c r="Q2039" i="10"/>
  <c r="Q2023" i="10"/>
  <c r="Q2005" i="10"/>
  <c r="Q2004" i="10"/>
  <c r="Q2003" i="10"/>
  <c r="Q1997" i="10"/>
  <c r="Q1996" i="10"/>
  <c r="Q1995" i="10"/>
  <c r="Q1989" i="10"/>
  <c r="Q1988" i="10"/>
  <c r="Q1987" i="10"/>
  <c r="Q1981" i="10"/>
  <c r="Q1980" i="10"/>
  <c r="Q1979" i="10"/>
  <c r="Q1973" i="10"/>
  <c r="Q1972" i="10"/>
  <c r="Q1971" i="10"/>
  <c r="Q1965" i="10"/>
  <c r="Q1964" i="10"/>
  <c r="Q1963" i="10"/>
  <c r="Q1957" i="10"/>
  <c r="Q1953" i="10"/>
  <c r="Q1949" i="10"/>
  <c r="Q1945" i="10"/>
  <c r="Q1941" i="10"/>
  <c r="Q1937" i="10"/>
  <c r="Q1933" i="10"/>
  <c r="Q1929" i="10"/>
  <c r="Q1925" i="10"/>
  <c r="Q1921" i="10"/>
  <c r="Q1917" i="10"/>
  <c r="Q1913" i="10"/>
  <c r="Q1909" i="10"/>
  <c r="Q1905" i="10"/>
  <c r="Q1901" i="10"/>
  <c r="Q1897" i="10"/>
  <c r="Q1893" i="10"/>
  <c r="Q1889" i="10"/>
  <c r="Q1885" i="10"/>
  <c r="Q1881" i="10"/>
  <c r="Q1877" i="10"/>
  <c r="Q1873" i="10"/>
  <c r="Q1869" i="10"/>
  <c r="Q1865" i="10"/>
  <c r="Q1861" i="10"/>
  <c r="Q1857" i="10"/>
  <c r="Q1853" i="10"/>
  <c r="Q1849" i="10"/>
  <c r="Q1845" i="10"/>
  <c r="Q1841" i="10"/>
  <c r="Q1837" i="10"/>
  <c r="Q1833" i="10"/>
  <c r="Q1829" i="10"/>
  <c r="Q1825" i="10"/>
  <c r="Q1821" i="10"/>
  <c r="Q1817" i="10"/>
  <c r="Q1813" i="10"/>
  <c r="Q1809" i="10"/>
  <c r="Q1805" i="10"/>
  <c r="Q1801" i="10"/>
  <c r="Q1797" i="10"/>
  <c r="Q1793" i="10"/>
  <c r="Q1789" i="10"/>
  <c r="Q1785" i="10"/>
  <c r="Q1781" i="10"/>
  <c r="Q2152" i="10"/>
  <c r="Q2151" i="10"/>
  <c r="Q2144" i="10"/>
  <c r="Q2143" i="10"/>
  <c r="Q2136" i="10"/>
  <c r="Q2135" i="10"/>
  <c r="Q2128" i="10"/>
  <c r="Q2127" i="10"/>
  <c r="Q2123" i="10"/>
  <c r="Q2107" i="10"/>
  <c r="Q2091" i="10"/>
  <c r="Q2075" i="10"/>
  <c r="Q2059" i="10"/>
  <c r="Q2043" i="10"/>
  <c r="Q2027" i="10"/>
  <c r="Q2012" i="10"/>
  <c r="Q2011" i="10"/>
  <c r="Q1960" i="10"/>
  <c r="Q1956" i="10"/>
  <c r="Q1952" i="10"/>
  <c r="Q1948" i="10"/>
  <c r="Q1944" i="10"/>
  <c r="Q1940" i="10"/>
  <c r="Q1936" i="10"/>
  <c r="Q1932" i="10"/>
  <c r="Q1928" i="10"/>
  <c r="Q1924" i="10"/>
  <c r="Q1920" i="10"/>
  <c r="Q1916" i="10"/>
  <c r="Q1912" i="10"/>
  <c r="Q1908" i="10"/>
  <c r="Q1904" i="10"/>
  <c r="Q1900" i="10"/>
  <c r="Q1896" i="10"/>
  <c r="Q1892" i="10"/>
  <c r="Q1888" i="10"/>
  <c r="Q1884" i="10"/>
  <c r="Q1880" i="10"/>
  <c r="Q1876" i="10"/>
  <c r="Q1872" i="10"/>
  <c r="Q1868" i="10"/>
  <c r="Q1864" i="10"/>
  <c r="Q1860" i="10"/>
  <c r="Q1856" i="10"/>
  <c r="Q1852" i="10"/>
  <c r="Q1848" i="10"/>
  <c r="Q1844" i="10"/>
  <c r="Q1840" i="10"/>
  <c r="Q1836" i="10"/>
  <c r="Q1832" i="10"/>
  <c r="Q1828" i="10"/>
  <c r="Q1824" i="10"/>
  <c r="Q1820" i="10"/>
  <c r="Q1816" i="10"/>
  <c r="Q1812" i="10"/>
  <c r="Q1808" i="10"/>
  <c r="Q1804" i="10"/>
  <c r="Q1800" i="10"/>
  <c r="Q1796" i="10"/>
  <c r="Q1792" i="10"/>
  <c r="Q1788" i="10"/>
  <c r="Q2111" i="10"/>
  <c r="Q2095" i="10"/>
  <c r="Q2079" i="10"/>
  <c r="Q2063" i="10"/>
  <c r="Q2047" i="10"/>
  <c r="Q2031" i="10"/>
  <c r="Q1951" i="10"/>
  <c r="Q1935" i="10"/>
  <c r="Q1919" i="10"/>
  <c r="Q1903" i="10"/>
  <c r="Q1887" i="10"/>
  <c r="Q1871" i="10"/>
  <c r="Q1855" i="10"/>
  <c r="Q1839" i="10"/>
  <c r="Q1823" i="10"/>
  <c r="Q1807" i="10"/>
  <c r="Q1791" i="10"/>
  <c r="Q1783" i="10"/>
  <c r="Q1777" i="10"/>
  <c r="Q1773" i="10"/>
  <c r="Q1769" i="10"/>
  <c r="Q1765" i="10"/>
  <c r="Q1761" i="10"/>
  <c r="Q1757" i="10"/>
  <c r="Q1753" i="10"/>
  <c r="Q1749" i="10"/>
  <c r="Q1745" i="10"/>
  <c r="Q1741" i="10"/>
  <c r="Q1737" i="10"/>
  <c r="Q1733" i="10"/>
  <c r="Q1729" i="10"/>
  <c r="Q1725" i="10"/>
  <c r="Q1721" i="10"/>
  <c r="Q1717" i="10"/>
  <c r="Q1713" i="10"/>
  <c r="Q1709" i="10"/>
  <c r="Q1705" i="10"/>
  <c r="Q1701" i="10"/>
  <c r="Q1697" i="10"/>
  <c r="Q1693" i="10"/>
  <c r="Q1689" i="10"/>
  <c r="Q1685" i="10"/>
  <c r="Q1681" i="10"/>
  <c r="Q1677" i="10"/>
  <c r="Q1673" i="10"/>
  <c r="Q1669" i="10"/>
  <c r="Q1665" i="10"/>
  <c r="Q1661" i="10"/>
  <c r="Q1657" i="10"/>
  <c r="Q1653" i="10"/>
  <c r="Q1649" i="10"/>
  <c r="Q1645" i="10"/>
  <c r="Q1641" i="10"/>
  <c r="Q1637" i="10"/>
  <c r="Q1633" i="10"/>
  <c r="Q1629" i="10"/>
  <c r="Q1625" i="10"/>
  <c r="Q1621" i="10"/>
  <c r="Q1617" i="10"/>
  <c r="Q1613" i="10"/>
  <c r="Q1609" i="10"/>
  <c r="Q1605" i="10"/>
  <c r="Q1601" i="10"/>
  <c r="Q1597" i="10"/>
  <c r="Q1593" i="10"/>
  <c r="Q1589" i="10"/>
  <c r="Q1585" i="10"/>
  <c r="Q2007" i="10"/>
  <c r="Q1999" i="10"/>
  <c r="Q1991" i="10"/>
  <c r="Q1983" i="10"/>
  <c r="Q1975" i="10"/>
  <c r="Q1967" i="10"/>
  <c r="Q1955" i="10"/>
  <c r="Q1947" i="10"/>
  <c r="Q1931" i="10"/>
  <c r="Q1915" i="10"/>
  <c r="Q1899" i="10"/>
  <c r="Q1883" i="10"/>
  <c r="Q1867" i="10"/>
  <c r="Q1851" i="10"/>
  <c r="Q1835" i="10"/>
  <c r="Q1819" i="10"/>
  <c r="Q1803" i="10"/>
  <c r="Q1787" i="10"/>
  <c r="Q1784" i="10"/>
  <c r="Q1776" i="10"/>
  <c r="Q1772" i="10"/>
  <c r="Q1768" i="10"/>
  <c r="Q1764" i="10"/>
  <c r="Q1760" i="10"/>
  <c r="Q1756" i="10"/>
  <c r="Q1752" i="10"/>
  <c r="Q1748" i="10"/>
  <c r="Q1744" i="10"/>
  <c r="Q1740" i="10"/>
  <c r="Q1736" i="10"/>
  <c r="Q1732" i="10"/>
  <c r="Q1728" i="10"/>
  <c r="Q1724" i="10"/>
  <c r="Q1720" i="10"/>
  <c r="Q1716" i="10"/>
  <c r="Q1712" i="10"/>
  <c r="Q1708" i="10"/>
  <c r="Q1704" i="10"/>
  <c r="Q1700" i="10"/>
  <c r="Q1696" i="10"/>
  <c r="Q1692" i="10"/>
  <c r="Q1688" i="10"/>
  <c r="Q1684" i="10"/>
  <c r="Q1680" i="10"/>
  <c r="Q1676" i="10"/>
  <c r="Q1672" i="10"/>
  <c r="Q1668" i="10"/>
  <c r="Q1664" i="10"/>
  <c r="Q1660" i="10"/>
  <c r="Q1656" i="10"/>
  <c r="Q1652" i="10"/>
  <c r="Q1648" i="10"/>
  <c r="Q1644" i="10"/>
  <c r="Q1640" i="10"/>
  <c r="Q1636" i="10"/>
  <c r="Q1632" i="10"/>
  <c r="Q1628" i="10"/>
  <c r="Q1624" i="10"/>
  <c r="Q1620" i="10"/>
  <c r="Q1616" i="10"/>
  <c r="Q1612" i="10"/>
  <c r="Q1608" i="10"/>
  <c r="Q1604" i="10"/>
  <c r="Q1600" i="10"/>
  <c r="Q2251" i="10"/>
  <c r="Q2235" i="10"/>
  <c r="Q2219" i="10"/>
  <c r="Q2203" i="10"/>
  <c r="Q2187" i="10"/>
  <c r="Q2016" i="10"/>
  <c r="Q2009" i="10"/>
  <c r="Q2001" i="10"/>
  <c r="Q1993" i="10"/>
  <c r="Q1985" i="10"/>
  <c r="Q1977" i="10"/>
  <c r="Q1969" i="10"/>
  <c r="Q1961" i="10"/>
  <c r="Q1959" i="10"/>
  <c r="Q1943" i="10"/>
  <c r="Q1927" i="10"/>
  <c r="Q1911" i="10"/>
  <c r="Q1895" i="10"/>
  <c r="Q1879" i="10"/>
  <c r="Q1863" i="10"/>
  <c r="Q1847" i="10"/>
  <c r="Q1831" i="10"/>
  <c r="Q1815" i="10"/>
  <c r="Q1799" i="10"/>
  <c r="Q1780" i="10"/>
  <c r="Q1779" i="10"/>
  <c r="Q1775" i="10"/>
  <c r="Q1771" i="10"/>
  <c r="Q1767" i="10"/>
  <c r="Q1763" i="10"/>
  <c r="Q1759" i="10"/>
  <c r="Q1755" i="10"/>
  <c r="Q1751" i="10"/>
  <c r="Q1747" i="10"/>
  <c r="Q1743" i="10"/>
  <c r="Q1739" i="10"/>
  <c r="Q1735" i="10"/>
  <c r="Q1731" i="10"/>
  <c r="Q1727" i="10"/>
  <c r="Q1723" i="10"/>
  <c r="Q1719" i="10"/>
  <c r="Q1715" i="10"/>
  <c r="Q1711" i="10"/>
  <c r="Q1707" i="10"/>
  <c r="Q1703" i="10"/>
  <c r="Q1699" i="10"/>
  <c r="Q1695" i="10"/>
  <c r="Q1691" i="10"/>
  <c r="Q1687" i="10"/>
  <c r="Q1683" i="10"/>
  <c r="Q1679" i="10"/>
  <c r="Q1675" i="10"/>
  <c r="Q1671" i="10"/>
  <c r="Q1667" i="10"/>
  <c r="Q1663" i="10"/>
  <c r="Q1659" i="10"/>
  <c r="Q1655" i="10"/>
  <c r="Q1651" i="10"/>
  <c r="Q1647" i="10"/>
  <c r="Q1643" i="10"/>
  <c r="Q1639" i="10"/>
  <c r="Q1635" i="10"/>
  <c r="Q1631" i="10"/>
  <c r="Q1627" i="10"/>
  <c r="Q1623" i="10"/>
  <c r="Q1619" i="10"/>
  <c r="Q1615" i="10"/>
  <c r="Q1611" i="10"/>
  <c r="Q1607" i="10"/>
  <c r="Q1603" i="10"/>
  <c r="Q1599" i="10"/>
  <c r="Q1595" i="10"/>
  <c r="Q1591" i="10"/>
  <c r="Q1587" i="10"/>
  <c r="Q1583" i="10"/>
  <c r="Q1992" i="10"/>
  <c r="Q1939" i="10"/>
  <c r="Q1923" i="10"/>
  <c r="Q1907" i="10"/>
  <c r="Q1891" i="10"/>
  <c r="Q1875" i="10"/>
  <c r="Q1859" i="10"/>
  <c r="Q1843" i="10"/>
  <c r="Q1827" i="10"/>
  <c r="Q1811" i="10"/>
  <c r="Q1795" i="10"/>
  <c r="Q1770" i="10"/>
  <c r="Q1754" i="10"/>
  <c r="Q1738" i="10"/>
  <c r="Q1722" i="10"/>
  <c r="Q1706" i="10"/>
  <c r="Q1690" i="10"/>
  <c r="Q1674" i="10"/>
  <c r="Q1658" i="10"/>
  <c r="Q1642" i="10"/>
  <c r="Q1626" i="10"/>
  <c r="Q1610" i="10"/>
  <c r="Q1581" i="10"/>
  <c r="Q1577" i="10"/>
  <c r="Q1573" i="10"/>
  <c r="Q1569" i="10"/>
  <c r="Q1565" i="10"/>
  <c r="Q1561" i="10"/>
  <c r="Q1557" i="10"/>
  <c r="Q1553" i="10"/>
  <c r="Q1549" i="10"/>
  <c r="Q1545" i="10"/>
  <c r="Q1541" i="10"/>
  <c r="Q1537" i="10"/>
  <c r="Q1533" i="10"/>
  <c r="Q1529" i="10"/>
  <c r="Q1525" i="10"/>
  <c r="Q1521" i="10"/>
  <c r="Q1517" i="10"/>
  <c r="Q1513" i="10"/>
  <c r="Q1509" i="10"/>
  <c r="Q1505" i="10"/>
  <c r="Q1501" i="10"/>
  <c r="Q1497" i="10"/>
  <c r="Q1493" i="10"/>
  <c r="Q1489" i="10"/>
  <c r="Q1485" i="10"/>
  <c r="Q1481" i="10"/>
  <c r="Q1477" i="10"/>
  <c r="Q1473" i="10"/>
  <c r="Q1469" i="10"/>
  <c r="Q1465" i="10"/>
  <c r="Q1461" i="10"/>
  <c r="Q1457" i="10"/>
  <c r="Q1453" i="10"/>
  <c r="Q1449" i="10"/>
  <c r="Q1445" i="10"/>
  <c r="Q1441" i="10"/>
  <c r="Q1437" i="10"/>
  <c r="Q1433" i="10"/>
  <c r="Q1429" i="10"/>
  <c r="Q1425" i="10"/>
  <c r="Q1421" i="10"/>
  <c r="Q1417" i="10"/>
  <c r="Q1413" i="10"/>
  <c r="Q1409" i="10"/>
  <c r="Q1405" i="10"/>
  <c r="Q1401" i="10"/>
  <c r="Q2015" i="10"/>
  <c r="Q1984" i="10"/>
  <c r="Q1766" i="10"/>
  <c r="Q1750" i="10"/>
  <c r="Q1734" i="10"/>
  <c r="Q1718" i="10"/>
  <c r="Q1702" i="10"/>
  <c r="Q1686" i="10"/>
  <c r="Q1670" i="10"/>
  <c r="Q1654" i="10"/>
  <c r="Q1638" i="10"/>
  <c r="Q1622" i="10"/>
  <c r="Q1606" i="10"/>
  <c r="Q1582" i="10"/>
  <c r="Q1580" i="10"/>
  <c r="Q1576" i="10"/>
  <c r="Q1572" i="10"/>
  <c r="Q1568" i="10"/>
  <c r="Q1564" i="10"/>
  <c r="Q1560" i="10"/>
  <c r="Q1556" i="10"/>
  <c r="Q1552" i="10"/>
  <c r="Q1548" i="10"/>
  <c r="Q1544" i="10"/>
  <c r="Q1540" i="10"/>
  <c r="Q1536" i="10"/>
  <c r="Q1532" i="10"/>
  <c r="Q1528" i="10"/>
  <c r="Q1524" i="10"/>
  <c r="Q1520" i="10"/>
  <c r="Q1516" i="10"/>
  <c r="Q1512" i="10"/>
  <c r="Q1508" i="10"/>
  <c r="Q1504" i="10"/>
  <c r="Q1500" i="10"/>
  <c r="Q1496" i="10"/>
  <c r="Q1492" i="10"/>
  <c r="Q1488" i="10"/>
  <c r="Q1484" i="10"/>
  <c r="Q1480" i="10"/>
  <c r="Q1476" i="10"/>
  <c r="Q1472" i="10"/>
  <c r="Q1468" i="10"/>
  <c r="Q1464" i="10"/>
  <c r="Q1460" i="10"/>
  <c r="Q1456" i="10"/>
  <c r="Q1452" i="10"/>
  <c r="Q1448" i="10"/>
  <c r="Q1444" i="10"/>
  <c r="Q1440" i="10"/>
  <c r="Q1436" i="10"/>
  <c r="Q1432" i="10"/>
  <c r="Q1428" i="10"/>
  <c r="Q1424" i="10"/>
  <c r="Q1420" i="10"/>
  <c r="Q1416" i="10"/>
  <c r="Q1412" i="10"/>
  <c r="Q1408" i="10"/>
  <c r="Q1404" i="10"/>
  <c r="Q1400" i="10"/>
  <c r="Q1396" i="10"/>
  <c r="Q1392" i="10"/>
  <c r="Q2008" i="10"/>
  <c r="Q1976" i="10"/>
  <c r="Q1778" i="10"/>
  <c r="Q1762" i="10"/>
  <c r="Q1746" i="10"/>
  <c r="Q1730" i="10"/>
  <c r="Q1714" i="10"/>
  <c r="Q1698" i="10"/>
  <c r="Q1682" i="10"/>
  <c r="Q1666" i="10"/>
  <c r="Q1650" i="10"/>
  <c r="Q1618" i="10"/>
  <c r="Q1614" i="10"/>
  <c r="Q1592" i="10"/>
  <c r="Q1584" i="10"/>
  <c r="Q1395" i="10"/>
  <c r="Q1394" i="10"/>
  <c r="Q1393" i="10"/>
  <c r="Q1388" i="10"/>
  <c r="Q1384" i="10"/>
  <c r="Q1380" i="10"/>
  <c r="Q1376" i="10"/>
  <c r="Q1372" i="10"/>
  <c r="Q1368" i="10"/>
  <c r="Q1364" i="10"/>
  <c r="Q1360" i="10"/>
  <c r="Q1356" i="10"/>
  <c r="Q1352" i="10"/>
  <c r="Q1348" i="10"/>
  <c r="Q1344" i="10"/>
  <c r="Q1340" i="10"/>
  <c r="Q1336" i="10"/>
  <c r="Q1332" i="10"/>
  <c r="Q1328" i="10"/>
  <c r="Q1324" i="10"/>
  <c r="Q1320" i="10"/>
  <c r="Q1316" i="10"/>
  <c r="Q1303" i="10"/>
  <c r="Q1299" i="10"/>
  <c r="Q1298" i="10"/>
  <c r="Q1297" i="10"/>
  <c r="Q1296" i="10"/>
  <c r="Q1292" i="10"/>
  <c r="Q1288" i="10"/>
  <c r="Q1284" i="10"/>
  <c r="Q1280" i="10"/>
  <c r="Q1276" i="10"/>
  <c r="Q1272" i="10"/>
  <c r="Q1268" i="10"/>
  <c r="Q1264" i="10"/>
  <c r="Q1260" i="10"/>
  <c r="Q1256" i="10"/>
  <c r="Q1252" i="10"/>
  <c r="Q1248" i="10"/>
  <c r="Q1244" i="10"/>
  <c r="Q1240" i="10"/>
  <c r="Q1236" i="10"/>
  <c r="Q1232" i="10"/>
  <c r="Q1228" i="10"/>
  <c r="Q1224" i="10"/>
  <c r="Q1220" i="10"/>
  <c r="Q1216" i="10"/>
  <c r="Q1212" i="10"/>
  <c r="Q1208" i="10"/>
  <c r="Q1204" i="10"/>
  <c r="Q1200" i="10"/>
  <c r="Q1196" i="10"/>
  <c r="Q1192" i="10"/>
  <c r="Q1188" i="10"/>
  <c r="Q1184" i="10"/>
  <c r="Q1180" i="10"/>
  <c r="Q1176" i="10"/>
  <c r="Q1172" i="10"/>
  <c r="Q1168" i="10"/>
  <c r="Q1164" i="10"/>
  <c r="Q1160" i="10"/>
  <c r="Q1156" i="10"/>
  <c r="Q1152" i="10"/>
  <c r="Q1148" i="10"/>
  <c r="Q1144" i="10"/>
  <c r="Q1140" i="10"/>
  <c r="Q1136" i="10"/>
  <c r="Q1132" i="10"/>
  <c r="Q1128" i="10"/>
  <c r="Q1124" i="10"/>
  <c r="Q1120" i="10"/>
  <c r="Q1116" i="10"/>
  <c r="Q1112" i="10"/>
  <c r="Q1108" i="10"/>
  <c r="Q1104" i="10"/>
  <c r="Q1100" i="10"/>
  <c r="Q1096" i="10"/>
  <c r="Q1092" i="10"/>
  <c r="Q1088" i="10"/>
  <c r="Q1084" i="10"/>
  <c r="Q1080" i="10"/>
  <c r="Q1076" i="10"/>
  <c r="Q1072" i="10"/>
  <c r="Q1068" i="10"/>
  <c r="Q1064" i="10"/>
  <c r="Q1060" i="10"/>
  <c r="Q1056" i="10"/>
  <c r="Q1052" i="10"/>
  <c r="Q1048" i="10"/>
  <c r="Q1044" i="10"/>
  <c r="Q1040" i="10"/>
  <c r="Q1036" i="10"/>
  <c r="Q1032" i="10"/>
  <c r="Q1028" i="10"/>
  <c r="Q1024" i="10"/>
  <c r="Q1020" i="10"/>
  <c r="Q1016" i="10"/>
  <c r="Q1012" i="10"/>
  <c r="Q1008" i="10"/>
  <c r="Q1004" i="10"/>
  <c r="Q1000" i="10"/>
  <c r="Q1968" i="10"/>
  <c r="Q1594" i="10"/>
  <c r="Q1586" i="10"/>
  <c r="Q1578" i="10"/>
  <c r="Q1574" i="10"/>
  <c r="Q1570" i="10"/>
  <c r="Q1566" i="10"/>
  <c r="Q1562" i="10"/>
  <c r="Q1558" i="10"/>
  <c r="Q1554" i="10"/>
  <c r="Q1550" i="10"/>
  <c r="Q1546" i="10"/>
  <c r="Q1542" i="10"/>
  <c r="Q1538" i="10"/>
  <c r="Q1534" i="10"/>
  <c r="Q1530" i="10"/>
  <c r="Q1526" i="10"/>
  <c r="Q1522" i="10"/>
  <c r="Q1518" i="10"/>
  <c r="Q1514" i="10"/>
  <c r="Q1510" i="10"/>
  <c r="Q1506" i="10"/>
  <c r="Q1502" i="10"/>
  <c r="Q1498" i="10"/>
  <c r="Q1494" i="10"/>
  <c r="Q1490" i="10"/>
  <c r="Q1486" i="10"/>
  <c r="Q1482" i="10"/>
  <c r="Q1478" i="10"/>
  <c r="Q1474" i="10"/>
  <c r="Q1470" i="10"/>
  <c r="Q1466" i="10"/>
  <c r="Q1462" i="10"/>
  <c r="Q1458" i="10"/>
  <c r="Q1454" i="10"/>
  <c r="Q1450" i="10"/>
  <c r="Q1446" i="10"/>
  <c r="Q1442" i="10"/>
  <c r="Q1438" i="10"/>
  <c r="Q1434" i="10"/>
  <c r="Q1430" i="10"/>
  <c r="Q1426" i="10"/>
  <c r="Q1422" i="10"/>
  <c r="Q1418" i="10"/>
  <c r="Q1414" i="10"/>
  <c r="Q1410" i="10"/>
  <c r="Q1406" i="10"/>
  <c r="Q1402" i="10"/>
  <c r="Q1387" i="10"/>
  <c r="Q1383" i="10"/>
  <c r="Q1379" i="10"/>
  <c r="Q1375" i="10"/>
  <c r="Q1371" i="10"/>
  <c r="Q1367" i="10"/>
  <c r="Q1363" i="10"/>
  <c r="Q1359" i="10"/>
  <c r="Q1355" i="10"/>
  <c r="Q1351" i="10"/>
  <c r="Q1347" i="10"/>
  <c r="Q1343" i="10"/>
  <c r="Q1339" i="10"/>
  <c r="Q1335" i="10"/>
  <c r="Q1331" i="10"/>
  <c r="Q1327" i="10"/>
  <c r="Q1323" i="10"/>
  <c r="Q1319" i="10"/>
  <c r="Q1315" i="10"/>
  <c r="Q1304" i="10"/>
  <c r="Q1300" i="10"/>
  <c r="Q1295" i="10"/>
  <c r="Q1291" i="10"/>
  <c r="Q1287" i="10"/>
  <c r="Q1283" i="10"/>
  <c r="Q1279" i="10"/>
  <c r="Q1275" i="10"/>
  <c r="Q1271" i="10"/>
  <c r="Q1267" i="10"/>
  <c r="Q1263" i="10"/>
  <c r="Q1259" i="10"/>
  <c r="Q1255" i="10"/>
  <c r="Q1251" i="10"/>
  <c r="Q1247" i="10"/>
  <c r="Q1243" i="10"/>
  <c r="Q1239" i="10"/>
  <c r="Q1235" i="10"/>
  <c r="Q1231" i="10"/>
  <c r="Q1227" i="10"/>
  <c r="Q1223" i="10"/>
  <c r="Q1219" i="10"/>
  <c r="Q1215" i="10"/>
  <c r="Q1211" i="10"/>
  <c r="Q1207" i="10"/>
  <c r="Q1203" i="10"/>
  <c r="Q1199" i="10"/>
  <c r="Q1195" i="10"/>
  <c r="Q1191" i="10"/>
  <c r="Q1187" i="10"/>
  <c r="Q1183" i="10"/>
  <c r="Q1179" i="10"/>
  <c r="Q1175" i="10"/>
  <c r="Q1171" i="10"/>
  <c r="Q1167" i="10"/>
  <c r="Q1163" i="10"/>
  <c r="Q1159" i="10"/>
  <c r="Q1155" i="10"/>
  <c r="Q1151" i="10"/>
  <c r="Q1147" i="10"/>
  <c r="Q1143" i="10"/>
  <c r="Q1139" i="10"/>
  <c r="Q1135" i="10"/>
  <c r="Q1131" i="10"/>
  <c r="Q1127" i="10"/>
  <c r="Q1123" i="10"/>
  <c r="Q1119" i="10"/>
  <c r="Q1115" i="10"/>
  <c r="Q1111" i="10"/>
  <c r="Q1107" i="10"/>
  <c r="Q1103" i="10"/>
  <c r="Q1099" i="10"/>
  <c r="Q1095" i="10"/>
  <c r="Q1091" i="10"/>
  <c r="Q1087" i="10"/>
  <c r="Q1083" i="10"/>
  <c r="Q1079" i="10"/>
  <c r="Q1075" i="10"/>
  <c r="Q1071" i="10"/>
  <c r="Q1067" i="10"/>
  <c r="Q1063" i="10"/>
  <c r="Q1059" i="10"/>
  <c r="Q1055" i="10"/>
  <c r="Q1051" i="10"/>
  <c r="Q1047" i="10"/>
  <c r="Q1043" i="10"/>
  <c r="Q1039" i="10"/>
  <c r="Q1035" i="10"/>
  <c r="Q1031" i="10"/>
  <c r="Q1027" i="10"/>
  <c r="Q1023" i="10"/>
  <c r="Q1019" i="10"/>
  <c r="Q1015" i="10"/>
  <c r="Q1011" i="10"/>
  <c r="Q1007" i="10"/>
  <c r="Q1003" i="10"/>
  <c r="Q999" i="10"/>
  <c r="Q995" i="10"/>
  <c r="Q1634" i="10"/>
  <c r="Q1630" i="10"/>
  <c r="Q1602" i="10"/>
  <c r="Q1596" i="10"/>
  <c r="Q1588" i="10"/>
  <c r="Q1579" i="10"/>
  <c r="Q1575" i="10"/>
  <c r="Q1571" i="10"/>
  <c r="Q1567" i="10"/>
  <c r="Q1563" i="10"/>
  <c r="Q1559" i="10"/>
  <c r="Q1555" i="10"/>
  <c r="Q1551" i="10"/>
  <c r="Q1547" i="10"/>
  <c r="Q1543" i="10"/>
  <c r="Q1539" i="10"/>
  <c r="Q1535" i="10"/>
  <c r="Q1531" i="10"/>
  <c r="Q1527" i="10"/>
  <c r="Q1523" i="10"/>
  <c r="Q1519" i="10"/>
  <c r="Q1515" i="10"/>
  <c r="Q1511" i="10"/>
  <c r="Q1507" i="10"/>
  <c r="Q1503" i="10"/>
  <c r="Q1499" i="10"/>
  <c r="Q1495" i="10"/>
  <c r="Q1491" i="10"/>
  <c r="Q1487" i="10"/>
  <c r="Q1483" i="10"/>
  <c r="Q1479" i="10"/>
  <c r="Q1475" i="10"/>
  <c r="Q1471" i="10"/>
  <c r="Q1467" i="10"/>
  <c r="Q1463" i="10"/>
  <c r="Q1459" i="10"/>
  <c r="Q1455" i="10"/>
  <c r="Q1451" i="10"/>
  <c r="Q1447" i="10"/>
  <c r="Q1443" i="10"/>
  <c r="Q1439" i="10"/>
  <c r="Q1435" i="10"/>
  <c r="Q1431" i="10"/>
  <c r="Q1427" i="10"/>
  <c r="Q1423" i="10"/>
  <c r="Q1419" i="10"/>
  <c r="Q1415" i="10"/>
  <c r="Q1411" i="10"/>
  <c r="Q1407" i="10"/>
  <c r="Q1403" i="10"/>
  <c r="Q1399" i="10"/>
  <c r="Q1398" i="10"/>
  <c r="Q1397" i="10"/>
  <c r="Q1391" i="10"/>
  <c r="Q1390" i="10"/>
  <c r="Q1386" i="10"/>
  <c r="Q1382" i="10"/>
  <c r="Q1378" i="10"/>
  <c r="Q1374" i="10"/>
  <c r="Q1370" i="10"/>
  <c r="Q1366" i="10"/>
  <c r="Q1362" i="10"/>
  <c r="Q1358" i="10"/>
  <c r="Q1354" i="10"/>
  <c r="Q1350" i="10"/>
  <c r="Q1346" i="10"/>
  <c r="Q1342" i="10"/>
  <c r="Q1338" i="10"/>
  <c r="Q1334" i="10"/>
  <c r="Q1330" i="10"/>
  <c r="Q1326" i="10"/>
  <c r="Q1322" i="10"/>
  <c r="Q1318" i="10"/>
  <c r="Q1314" i="10"/>
  <c r="Q1305" i="10"/>
  <c r="Q1301" i="10"/>
  <c r="Q1294" i="10"/>
  <c r="Q1290" i="10"/>
  <c r="Q1286" i="10"/>
  <c r="Q1282" i="10"/>
  <c r="Q1278" i="10"/>
  <c r="Q1274" i="10"/>
  <c r="Q1270" i="10"/>
  <c r="Q1266" i="10"/>
  <c r="Q1262" i="10"/>
  <c r="Q1258" i="10"/>
  <c r="Q1254" i="10"/>
  <c r="Q1250" i="10"/>
  <c r="Q1246" i="10"/>
  <c r="Q1242" i="10"/>
  <c r="Q1238" i="10"/>
  <c r="Q1234" i="10"/>
  <c r="Q1230" i="10"/>
  <c r="Q1226" i="10"/>
  <c r="Q1222" i="10"/>
  <c r="Q1218" i="10"/>
  <c r="Q1214" i="10"/>
  <c r="Q1210" i="10"/>
  <c r="Q1206" i="10"/>
  <c r="Q1202" i="10"/>
  <c r="Q1198" i="10"/>
  <c r="Q1194" i="10"/>
  <c r="Q1190" i="10"/>
  <c r="Q1186" i="10"/>
  <c r="Q1182" i="10"/>
  <c r="Q1178" i="10"/>
  <c r="Q1174" i="10"/>
  <c r="Q1170" i="10"/>
  <c r="Q1166" i="10"/>
  <c r="Q1162" i="10"/>
  <c r="Q1158" i="10"/>
  <c r="Q1154" i="10"/>
  <c r="Q1150" i="10"/>
  <c r="Q1146" i="10"/>
  <c r="Q1142" i="10"/>
  <c r="Q1138" i="10"/>
  <c r="Q1134" i="10"/>
  <c r="Q1130" i="10"/>
  <c r="Q1126" i="10"/>
  <c r="Q1122" i="10"/>
  <c r="Q1118" i="10"/>
  <c r="Q1114" i="10"/>
  <c r="Q1110" i="10"/>
  <c r="Q1106" i="10"/>
  <c r="Q1102" i="10"/>
  <c r="Q1098" i="10"/>
  <c r="Q1094" i="10"/>
  <c r="Q1090" i="10"/>
  <c r="Q1086" i="10"/>
  <c r="Q1082" i="10"/>
  <c r="Q1078" i="10"/>
  <c r="Q1074" i="10"/>
  <c r="Q1070" i="10"/>
  <c r="Q1066" i="10"/>
  <c r="Q1062" i="10"/>
  <c r="Q1058" i="10"/>
  <c r="Q1054" i="10"/>
  <c r="Q1050" i="10"/>
  <c r="Q1046" i="10"/>
  <c r="Q1042" i="10"/>
  <c r="Q1038" i="10"/>
  <c r="Q1034" i="10"/>
  <c r="Q1030" i="10"/>
  <c r="Q1026" i="10"/>
  <c r="Q1022" i="10"/>
  <c r="Q1018" i="10"/>
  <c r="Q1014" i="10"/>
  <c r="Q1010" i="10"/>
  <c r="Q1006" i="10"/>
  <c r="Q2000" i="10"/>
  <c r="Q1742" i="10"/>
  <c r="Q1678" i="10"/>
  <c r="Q1381" i="10"/>
  <c r="Q1365" i="10"/>
  <c r="Q1349" i="10"/>
  <c r="Q1333" i="10"/>
  <c r="Q1317" i="10"/>
  <c r="Q1302" i="10"/>
  <c r="Q1285" i="10"/>
  <c r="Q1269" i="10"/>
  <c r="Q1253" i="10"/>
  <c r="Q1237" i="10"/>
  <c r="Q1221" i="10"/>
  <c r="Q1205" i="10"/>
  <c r="Q1189" i="10"/>
  <c r="Q1173" i="10"/>
  <c r="Q1157" i="10"/>
  <c r="Q1141" i="10"/>
  <c r="Q1125" i="10"/>
  <c r="Q1109" i="10"/>
  <c r="Q1093" i="10"/>
  <c r="Q1077" i="10"/>
  <c r="Q1061" i="10"/>
  <c r="Q1045" i="10"/>
  <c r="Q1029" i="10"/>
  <c r="Q1013" i="10"/>
  <c r="Q998" i="10"/>
  <c r="Q997" i="10"/>
  <c r="Q996" i="10"/>
  <c r="Q994" i="10"/>
  <c r="Q990" i="10"/>
  <c r="Q986" i="10"/>
  <c r="Q982" i="10"/>
  <c r="Q978" i="10"/>
  <c r="Q974" i="10"/>
  <c r="Q970" i="10"/>
  <c r="Q966" i="10"/>
  <c r="Q962" i="10"/>
  <c r="Q958" i="10"/>
  <c r="Q954" i="10"/>
  <c r="Q950" i="10"/>
  <c r="Q946" i="10"/>
  <c r="Q942" i="10"/>
  <c r="Q938" i="10"/>
  <c r="Q934" i="10"/>
  <c r="Q930" i="10"/>
  <c r="Q926" i="10"/>
  <c r="Q922" i="10"/>
  <c r="Q918" i="10"/>
  <c r="Q914" i="10"/>
  <c r="Q910" i="10"/>
  <c r="Q906" i="10"/>
  <c r="Q902" i="10"/>
  <c r="Q898" i="10"/>
  <c r="Q894" i="10"/>
  <c r="Q890" i="10"/>
  <c r="Q886" i="10"/>
  <c r="Q882" i="10"/>
  <c r="Q878" i="10"/>
  <c r="Q874" i="10"/>
  <c r="Q870" i="10"/>
  <c r="Q866" i="10"/>
  <c r="Q862" i="10"/>
  <c r="Q858" i="10"/>
  <c r="Q854" i="10"/>
  <c r="Q850" i="10"/>
  <c r="Q846" i="10"/>
  <c r="Q842" i="10"/>
  <c r="Q838" i="10"/>
  <c r="Q834" i="10"/>
  <c r="Q830" i="10"/>
  <c r="Q826" i="10"/>
  <c r="Q822" i="10"/>
  <c r="Q818" i="10"/>
  <c r="Q814" i="10"/>
  <c r="Q810" i="10"/>
  <c r="Q806" i="10"/>
  <c r="Q802" i="10"/>
  <c r="Q798" i="10"/>
  <c r="Q794" i="10"/>
  <c r="Q790" i="10"/>
  <c r="Q786" i="10"/>
  <c r="Q782" i="10"/>
  <c r="Q778" i="10"/>
  <c r="Q774" i="10"/>
  <c r="Q770" i="10"/>
  <c r="Q766" i="10"/>
  <c r="Q762" i="10"/>
  <c r="Q758" i="10"/>
  <c r="Q754" i="10"/>
  <c r="Q750" i="10"/>
  <c r="Q746" i="10"/>
  <c r="Q742" i="10"/>
  <c r="Q738" i="10"/>
  <c r="Q734" i="10"/>
  <c r="Q730" i="10"/>
  <c r="Q726" i="10"/>
  <c r="Q722" i="10"/>
  <c r="Q718" i="10"/>
  <c r="Q714" i="10"/>
  <c r="Q710" i="10"/>
  <c r="Q1758" i="10"/>
  <c r="Q1694" i="10"/>
  <c r="Q1385" i="10"/>
  <c r="Q1369" i="10"/>
  <c r="Q1353" i="10"/>
  <c r="Q1337" i="10"/>
  <c r="Q1321" i="10"/>
  <c r="Q1289" i="10"/>
  <c r="Q1273" i="10"/>
  <c r="Q1257" i="10"/>
  <c r="Q1249" i="10"/>
  <c r="Q1233" i="10"/>
  <c r="Q1217" i="10"/>
  <c r="Q1201" i="10"/>
  <c r="Q1185" i="10"/>
  <c r="Q1169" i="10"/>
  <c r="Q1153" i="10"/>
  <c r="Q1137" i="10"/>
  <c r="Q1121" i="10"/>
  <c r="Q1105" i="10"/>
  <c r="Q1089" i="10"/>
  <c r="Q1073" i="10"/>
  <c r="Q1057" i="10"/>
  <c r="Q1041" i="10"/>
  <c r="Q1025" i="10"/>
  <c r="Q1009" i="10"/>
  <c r="Q993" i="10"/>
  <c r="Q989" i="10"/>
  <c r="Q985" i="10"/>
  <c r="Q981" i="10"/>
  <c r="Q977" i="10"/>
  <c r="Q973" i="10"/>
  <c r="Q969" i="10"/>
  <c r="Q965" i="10"/>
  <c r="Q961" i="10"/>
  <c r="Q957" i="10"/>
  <c r="Q953" i="10"/>
  <c r="Q949" i="10"/>
  <c r="Q945" i="10"/>
  <c r="Q941" i="10"/>
  <c r="Q937" i="10"/>
  <c r="Q933" i="10"/>
  <c r="Q929" i="10"/>
  <c r="Q925" i="10"/>
  <c r="Q921" i="10"/>
  <c r="Q917" i="10"/>
  <c r="Q913" i="10"/>
  <c r="Q909" i="10"/>
  <c r="Q905" i="10"/>
  <c r="Q901" i="10"/>
  <c r="Q897" i="10"/>
  <c r="Q893" i="10"/>
  <c r="Q889" i="10"/>
  <c r="Q885" i="10"/>
  <c r="Q881" i="10"/>
  <c r="Q877" i="10"/>
  <c r="Q873" i="10"/>
  <c r="Q869" i="10"/>
  <c r="Q865" i="10"/>
  <c r="Q861" i="10"/>
  <c r="Q857" i="10"/>
  <c r="Q853" i="10"/>
  <c r="Q849" i="10"/>
  <c r="Q845" i="10"/>
  <c r="Q841" i="10"/>
  <c r="Q837" i="10"/>
  <c r="Q833" i="10"/>
  <c r="Q829" i="10"/>
  <c r="Q825" i="10"/>
  <c r="Q821" i="10"/>
  <c r="Q817" i="10"/>
  <c r="Q813" i="10"/>
  <c r="Q809" i="10"/>
  <c r="Q805" i="10"/>
  <c r="Q801" i="10"/>
  <c r="Q797" i="10"/>
  <c r="Q793" i="10"/>
  <c r="Q789" i="10"/>
  <c r="Q785" i="10"/>
  <c r="Q781" i="10"/>
  <c r="Q777" i="10"/>
  <c r="Q773" i="10"/>
  <c r="Q769" i="10"/>
  <c r="Q765" i="10"/>
  <c r="Q761" i="10"/>
  <c r="Q757" i="10"/>
  <c r="Q753" i="10"/>
  <c r="Q749" i="10"/>
  <c r="Q745" i="10"/>
  <c r="Q741" i="10"/>
  <c r="Q737" i="10"/>
  <c r="Q733" i="10"/>
  <c r="Q729" i="10"/>
  <c r="Q725" i="10"/>
  <c r="Q721" i="10"/>
  <c r="Q717" i="10"/>
  <c r="Q713" i="10"/>
  <c r="Q709" i="10"/>
  <c r="Q1774" i="10"/>
  <c r="Q1710" i="10"/>
  <c r="Q1646" i="10"/>
  <c r="Q1598" i="10"/>
  <c r="Q1389" i="10"/>
  <c r="Q1373" i="10"/>
  <c r="Q1357" i="10"/>
  <c r="Q1341" i="10"/>
  <c r="Q1325" i="10"/>
  <c r="Q1293" i="10"/>
  <c r="Q1277" i="10"/>
  <c r="Q1261" i="10"/>
  <c r="Q1245" i="10"/>
  <c r="Q1229" i="10"/>
  <c r="Q1213" i="10"/>
  <c r="Q1197" i="10"/>
  <c r="Q1181" i="10"/>
  <c r="Q1165" i="10"/>
  <c r="Q1149" i="10"/>
  <c r="Q1133" i="10"/>
  <c r="Q1117" i="10"/>
  <c r="Q1101" i="10"/>
  <c r="Q1085" i="10"/>
  <c r="Q1069" i="10"/>
  <c r="Q1053" i="10"/>
  <c r="Q1037" i="10"/>
  <c r="Q1021" i="10"/>
  <c r="Q1005" i="10"/>
  <c r="Q1001" i="10"/>
  <c r="Q992" i="10"/>
  <c r="Q988" i="10"/>
  <c r="Q984" i="10"/>
  <c r="Q980" i="10"/>
  <c r="Q976" i="10"/>
  <c r="Q972" i="10"/>
  <c r="Q968" i="10"/>
  <c r="Q964" i="10"/>
  <c r="Q960" i="10"/>
  <c r="Q956" i="10"/>
  <c r="Q952" i="10"/>
  <c r="Q948" i="10"/>
  <c r="Q944" i="10"/>
  <c r="Q940" i="10"/>
  <c r="Q936" i="10"/>
  <c r="Q932" i="10"/>
  <c r="Q928" i="10"/>
  <c r="Q924" i="10"/>
  <c r="Q920" i="10"/>
  <c r="Q916" i="10"/>
  <c r="Q912" i="10"/>
  <c r="Q908" i="10"/>
  <c r="Q904" i="10"/>
  <c r="Q900" i="10"/>
  <c r="Q896" i="10"/>
  <c r="Q892" i="10"/>
  <c r="Q888" i="10"/>
  <c r="Q884" i="10"/>
  <c r="Q880" i="10"/>
  <c r="Q876" i="10"/>
  <c r="Q872" i="10"/>
  <c r="Q868" i="10"/>
  <c r="Q864" i="10"/>
  <c r="Q860" i="10"/>
  <c r="Q856" i="10"/>
  <c r="Q852" i="10"/>
  <c r="Q848" i="10"/>
  <c r="Q844" i="10"/>
  <c r="Q840" i="10"/>
  <c r="Q836" i="10"/>
  <c r="Q832" i="10"/>
  <c r="Q828" i="10"/>
  <c r="Q824" i="10"/>
  <c r="Q820" i="10"/>
  <c r="Q816" i="10"/>
  <c r="Q812" i="10"/>
  <c r="Q808" i="10"/>
  <c r="Q804" i="10"/>
  <c r="Q800" i="10"/>
  <c r="Q796" i="10"/>
  <c r="Q792" i="10"/>
  <c r="Q788" i="10"/>
  <c r="Q784" i="10"/>
  <c r="Q780" i="10"/>
  <c r="Q776" i="10"/>
  <c r="Q772" i="10"/>
  <c r="Q768" i="10"/>
  <c r="Q764" i="10"/>
  <c r="Q760" i="10"/>
  <c r="Q756" i="10"/>
  <c r="Q752" i="10"/>
  <c r="Q748" i="10"/>
  <c r="Q744" i="10"/>
  <c r="Q740" i="10"/>
  <c r="Q736" i="10"/>
  <c r="Q732" i="10"/>
  <c r="Q728" i="10"/>
  <c r="Q724" i="10"/>
  <c r="Q720" i="10"/>
  <c r="Q716" i="10"/>
  <c r="Q712" i="10"/>
  <c r="Q708" i="10"/>
  <c r="Q704" i="10"/>
  <c r="Q700" i="10"/>
  <c r="Q696" i="10"/>
  <c r="Q692" i="10"/>
  <c r="Q688" i="10"/>
  <c r="Q684" i="10"/>
  <c r="Q680" i="10"/>
  <c r="Q676" i="10"/>
  <c r="Q672" i="10"/>
  <c r="Q668" i="10"/>
  <c r="Q664" i="10"/>
  <c r="Q660" i="10"/>
  <c r="Q656" i="10"/>
  <c r="Q652" i="10"/>
  <c r="Q648" i="10"/>
  <c r="Q644" i="10"/>
  <c r="Q640" i="10"/>
  <c r="Q636" i="10"/>
  <c r="Q632" i="10"/>
  <c r="Q628" i="10"/>
  <c r="Q624" i="10"/>
  <c r="Q620" i="10"/>
  <c r="Q616" i="10"/>
  <c r="Q612" i="10"/>
  <c r="Q608" i="10"/>
  <c r="Q604" i="10"/>
  <c r="Q600" i="10"/>
  <c r="Q1377" i="10"/>
  <c r="Q1361" i="10"/>
  <c r="Q1345" i="10"/>
  <c r="Q1329" i="10"/>
  <c r="Q1313" i="10"/>
  <c r="Q1309" i="10"/>
  <c r="Q707" i="10"/>
  <c r="Q706" i="10"/>
  <c r="Q705" i="10"/>
  <c r="Q699" i="10"/>
  <c r="Q698" i="10"/>
  <c r="Q697" i="10"/>
  <c r="Q691" i="10"/>
  <c r="Q690" i="10"/>
  <c r="Q689" i="10"/>
  <c r="Q683" i="10"/>
  <c r="Q682" i="10"/>
  <c r="Q681" i="10"/>
  <c r="Q675" i="10"/>
  <c r="Q674" i="10"/>
  <c r="Q673" i="10"/>
  <c r="Q667" i="10"/>
  <c r="Q666" i="10"/>
  <c r="Q665" i="10"/>
  <c r="Q659" i="10"/>
  <c r="Q658" i="10"/>
  <c r="Q657" i="10"/>
  <c r="Q651" i="10"/>
  <c r="Q650" i="10"/>
  <c r="Q649" i="10"/>
  <c r="Q643" i="10"/>
  <c r="Q642" i="10"/>
  <c r="Q641" i="10"/>
  <c r="Q635" i="10"/>
  <c r="Q634" i="10"/>
  <c r="Q633" i="10"/>
  <c r="Q627" i="10"/>
  <c r="Q626" i="10"/>
  <c r="Q625" i="10"/>
  <c r="Q619" i="10"/>
  <c r="Q618" i="10"/>
  <c r="Q617" i="10"/>
  <c r="Q611" i="10"/>
  <c r="Q610" i="10"/>
  <c r="Q609" i="10"/>
  <c r="Q603" i="10"/>
  <c r="Q602" i="10"/>
  <c r="Q601" i="10"/>
  <c r="Q598" i="10"/>
  <c r="Q594" i="10"/>
  <c r="Q590" i="10"/>
  <c r="Q586" i="10"/>
  <c r="Q582" i="10"/>
  <c r="Q578" i="10"/>
  <c r="Q574" i="10"/>
  <c r="Q570" i="10"/>
  <c r="Q566" i="10"/>
  <c r="Q562" i="10"/>
  <c r="Q558" i="10"/>
  <c r="Q554" i="10"/>
  <c r="Q550" i="10"/>
  <c r="Q546" i="10"/>
  <c r="Q542" i="10"/>
  <c r="Q538" i="10"/>
  <c r="Q534" i="10"/>
  <c r="Q530" i="10"/>
  <c r="Q526" i="10"/>
  <c r="Q522" i="10"/>
  <c r="Q518" i="10"/>
  <c r="Q514" i="10"/>
  <c r="Q510" i="10"/>
  <c r="Q506" i="10"/>
  <c r="Q502" i="10"/>
  <c r="Q498" i="10"/>
  <c r="Q494" i="10"/>
  <c r="Q490" i="10"/>
  <c r="Q486" i="10"/>
  <c r="Q482" i="10"/>
  <c r="Q478" i="10"/>
  <c r="Q474" i="10"/>
  <c r="Q470" i="10"/>
  <c r="Q466" i="10"/>
  <c r="Q462" i="10"/>
  <c r="Q458" i="10"/>
  <c r="Q454" i="10"/>
  <c r="Q450" i="10"/>
  <c r="Q446" i="10"/>
  <c r="Q442" i="10"/>
  <c r="Q438" i="10"/>
  <c r="Q434" i="10"/>
  <c r="Q430" i="10"/>
  <c r="Q426" i="10"/>
  <c r="Q422" i="10"/>
  <c r="Q418" i="10"/>
  <c r="Q414" i="10"/>
  <c r="Q410" i="10"/>
  <c r="Q406" i="10"/>
  <c r="Q402" i="10"/>
  <c r="Q398" i="10"/>
  <c r="Q394" i="10"/>
  <c r="Q390" i="10"/>
  <c r="Q386" i="10"/>
  <c r="Q382" i="10"/>
  <c r="Q378" i="10"/>
  <c r="Q374" i="10"/>
  <c r="Q370" i="10"/>
  <c r="Q366" i="10"/>
  <c r="Q362" i="10"/>
  <c r="Q358" i="10"/>
  <c r="Q354" i="10"/>
  <c r="Q350" i="10"/>
  <c r="Q346" i="10"/>
  <c r="Q342" i="10"/>
  <c r="Q338" i="10"/>
  <c r="Q334" i="10"/>
  <c r="Q330" i="10"/>
  <c r="Q326" i="10"/>
  <c r="Q322" i="10"/>
  <c r="Q318" i="10"/>
  <c r="Q314" i="10"/>
  <c r="Q310" i="10"/>
  <c r="Q306" i="10"/>
  <c r="Q302" i="10"/>
  <c r="Q298" i="10"/>
  <c r="Q294" i="10"/>
  <c r="Q290" i="10"/>
  <c r="Q286" i="10"/>
  <c r="Q282" i="10"/>
  <c r="Q278" i="10"/>
  <c r="Q274" i="10"/>
  <c r="Q1726" i="10"/>
  <c r="Q1312" i="10"/>
  <c r="Q1308" i="10"/>
  <c r="Q1281" i="10"/>
  <c r="Q1265" i="10"/>
  <c r="Q1241" i="10"/>
  <c r="Q1225" i="10"/>
  <c r="Q1209" i="10"/>
  <c r="Q1193" i="10"/>
  <c r="Q1177" i="10"/>
  <c r="Q1161" i="10"/>
  <c r="Q1145" i="10"/>
  <c r="Q1129" i="10"/>
  <c r="Q1113" i="10"/>
  <c r="Q1097" i="10"/>
  <c r="Q1081" i="10"/>
  <c r="Q1065" i="10"/>
  <c r="Q1049" i="10"/>
  <c r="Q1033" i="10"/>
  <c r="Q1017" i="10"/>
  <c r="Q987" i="10"/>
  <c r="Q979" i="10"/>
  <c r="Q971" i="10"/>
  <c r="Q963" i="10"/>
  <c r="Q955" i="10"/>
  <c r="Q947" i="10"/>
  <c r="Q939" i="10"/>
  <c r="Q931" i="10"/>
  <c r="Q923" i="10"/>
  <c r="Q915" i="10"/>
  <c r="Q907" i="10"/>
  <c r="Q899" i="10"/>
  <c r="Q891" i="10"/>
  <c r="Q883" i="10"/>
  <c r="Q875" i="10"/>
  <c r="Q867" i="10"/>
  <c r="Q859" i="10"/>
  <c r="Q851" i="10"/>
  <c r="Q843" i="10"/>
  <c r="Q835" i="10"/>
  <c r="Q827" i="10"/>
  <c r="Q819" i="10"/>
  <c r="Q811" i="10"/>
  <c r="Q803" i="10"/>
  <c r="Q795" i="10"/>
  <c r="Q787" i="10"/>
  <c r="Q779" i="10"/>
  <c r="Q771" i="10"/>
  <c r="Q763" i="10"/>
  <c r="Q755" i="10"/>
  <c r="Q747" i="10"/>
  <c r="Q739" i="10"/>
  <c r="Q731" i="10"/>
  <c r="Q723" i="10"/>
  <c r="Q715" i="10"/>
  <c r="Q597" i="10"/>
  <c r="Q593" i="10"/>
  <c r="Q589" i="10"/>
  <c r="Q585" i="10"/>
  <c r="Q581" i="10"/>
  <c r="Q577" i="10"/>
  <c r="Q573" i="10"/>
  <c r="Q569" i="10"/>
  <c r="Q565" i="10"/>
  <c r="Q561" i="10"/>
  <c r="Q557" i="10"/>
  <c r="Q553" i="10"/>
  <c r="Q549" i="10"/>
  <c r="Q545" i="10"/>
  <c r="Q541" i="10"/>
  <c r="Q537" i="10"/>
  <c r="Q533" i="10"/>
  <c r="Q529" i="10"/>
  <c r="Q525" i="10"/>
  <c r="Q521" i="10"/>
  <c r="Q517" i="10"/>
  <c r="Q513" i="10"/>
  <c r="Q509" i="10"/>
  <c r="Q505" i="10"/>
  <c r="Q501" i="10"/>
  <c r="Q497" i="10"/>
  <c r="Q493" i="10"/>
  <c r="Q489" i="10"/>
  <c r="Q485" i="10"/>
  <c r="Q481" i="10"/>
  <c r="Q477" i="10"/>
  <c r="Q473" i="10"/>
  <c r="Q469" i="10"/>
  <c r="Q465" i="10"/>
  <c r="Q461" i="10"/>
  <c r="Q457" i="10"/>
  <c r="Q453" i="10"/>
  <c r="Q449" i="10"/>
  <c r="Q445" i="10"/>
  <c r="Q441" i="10"/>
  <c r="Q437" i="10"/>
  <c r="Q433" i="10"/>
  <c r="Q429" i="10"/>
  <c r="Q425" i="10"/>
  <c r="Q421" i="10"/>
  <c r="Q417" i="10"/>
  <c r="Q413" i="10"/>
  <c r="Q409" i="10"/>
  <c r="Q405" i="10"/>
  <c r="Q401" i="10"/>
  <c r="Q397" i="10"/>
  <c r="Q393" i="10"/>
  <c r="Q389" i="10"/>
  <c r="Q385" i="10"/>
  <c r="Q381" i="10"/>
  <c r="Q377" i="10"/>
  <c r="Q373" i="10"/>
  <c r="Q369" i="10"/>
  <c r="Q365" i="10"/>
  <c r="Q361" i="10"/>
  <c r="Q357" i="10"/>
  <c r="Q353" i="10"/>
  <c r="Q349" i="10"/>
  <c r="Q345" i="10"/>
  <c r="Q341" i="10"/>
  <c r="Q337" i="10"/>
  <c r="Q333" i="10"/>
  <c r="Q329" i="10"/>
  <c r="Q325" i="10"/>
  <c r="Q321" i="10"/>
  <c r="Q317" i="10"/>
  <c r="Q313" i="10"/>
  <c r="Q309" i="10"/>
  <c r="Q305" i="10"/>
  <c r="Q301" i="10"/>
  <c r="Q297" i="10"/>
  <c r="Q293" i="10"/>
  <c r="Q289" i="10"/>
  <c r="Q285" i="10"/>
  <c r="Q281" i="10"/>
  <c r="Q277" i="10"/>
  <c r="Q273" i="10"/>
  <c r="Q269" i="10"/>
  <c r="Q265" i="10"/>
  <c r="Q1662" i="10"/>
  <c r="Q1311" i="10"/>
  <c r="Q1307" i="10"/>
  <c r="Q1002" i="10"/>
  <c r="Q703" i="10"/>
  <c r="Q702" i="10"/>
  <c r="Q701" i="10"/>
  <c r="Q695" i="10"/>
  <c r="Q694" i="10"/>
  <c r="Q693" i="10"/>
  <c r="Q687" i="10"/>
  <c r="Q686" i="10"/>
  <c r="Q685" i="10"/>
  <c r="Q679" i="10"/>
  <c r="Q678" i="10"/>
  <c r="Q677" i="10"/>
  <c r="Q671" i="10"/>
  <c r="Q670" i="10"/>
  <c r="Q669" i="10"/>
  <c r="Q663" i="10"/>
  <c r="Q662" i="10"/>
  <c r="Q661" i="10"/>
  <c r="Q655" i="10"/>
  <c r="Q654" i="10"/>
  <c r="Q653" i="10"/>
  <c r="Q647" i="10"/>
  <c r="Q646" i="10"/>
  <c r="Q645" i="10"/>
  <c r="Q639" i="10"/>
  <c r="Q638" i="10"/>
  <c r="Q637" i="10"/>
  <c r="Q631" i="10"/>
  <c r="Q630" i="10"/>
  <c r="Q629" i="10"/>
  <c r="Q623" i="10"/>
  <c r="Q622" i="10"/>
  <c r="Q621" i="10"/>
  <c r="Q615" i="10"/>
  <c r="Q614" i="10"/>
  <c r="Q613" i="10"/>
  <c r="Q607" i="10"/>
  <c r="Q606" i="10"/>
  <c r="Q605" i="10"/>
  <c r="Q596" i="10"/>
  <c r="Q592" i="10"/>
  <c r="Q588" i="10"/>
  <c r="Q584" i="10"/>
  <c r="Q580" i="10"/>
  <c r="Q576" i="10"/>
  <c r="Q572" i="10"/>
  <c r="Q568" i="10"/>
  <c r="Q564" i="10"/>
  <c r="Q560" i="10"/>
  <c r="Q556" i="10"/>
  <c r="Q552" i="10"/>
  <c r="Q548" i="10"/>
  <c r="Q544" i="10"/>
  <c r="Q540" i="10"/>
  <c r="Q536" i="10"/>
  <c r="Q532" i="10"/>
  <c r="Q528" i="10"/>
  <c r="Q524" i="10"/>
  <c r="Q520" i="10"/>
  <c r="Q516" i="10"/>
  <c r="Q512" i="10"/>
  <c r="Q508" i="10"/>
  <c r="Q504" i="10"/>
  <c r="Q500" i="10"/>
  <c r="Q496" i="10"/>
  <c r="Q492" i="10"/>
  <c r="Q488" i="10"/>
  <c r="Q484" i="10"/>
  <c r="Q480" i="10"/>
  <c r="Q476" i="10"/>
  <c r="Q472" i="10"/>
  <c r="Q468" i="10"/>
  <c r="Q464" i="10"/>
  <c r="Q460" i="10"/>
  <c r="Q456" i="10"/>
  <c r="Q452" i="10"/>
  <c r="Q448" i="10"/>
  <c r="Q444" i="10"/>
  <c r="Q440" i="10"/>
  <c r="Q436" i="10"/>
  <c r="Q432" i="10"/>
  <c r="Q428" i="10"/>
  <c r="Q424" i="10"/>
  <c r="Q420" i="10"/>
  <c r="Q416" i="10"/>
  <c r="Q412" i="10"/>
  <c r="Q408" i="10"/>
  <c r="Q404" i="10"/>
  <c r="Q400" i="10"/>
  <c r="Q396" i="10"/>
  <c r="Q392" i="10"/>
  <c r="Q388" i="10"/>
  <c r="Q384" i="10"/>
  <c r="Q380" i="10"/>
  <c r="Q376" i="10"/>
  <c r="Q372" i="10"/>
  <c r="Q368" i="10"/>
  <c r="Q364" i="10"/>
  <c r="Q360" i="10"/>
  <c r="Q356" i="10"/>
  <c r="Q352" i="10"/>
  <c r="Q348" i="10"/>
  <c r="Q344" i="10"/>
  <c r="Q340" i="10"/>
  <c r="Q336" i="10"/>
  <c r="Q332" i="10"/>
  <c r="Q328" i="10"/>
  <c r="Q324" i="10"/>
  <c r="Q320" i="10"/>
  <c r="Q316" i="10"/>
  <c r="Q312" i="10"/>
  <c r="Q308" i="10"/>
  <c r="Q304" i="10"/>
  <c r="Q300" i="10"/>
  <c r="Q296" i="10"/>
  <c r="Q292" i="10"/>
  <c r="Q288" i="10"/>
  <c r="Q284" i="10"/>
  <c r="Q280" i="10"/>
  <c r="Q276" i="10"/>
  <c r="Q272" i="10"/>
  <c r="Q268" i="10"/>
  <c r="Q264" i="10"/>
  <c r="Q1310" i="10"/>
  <c r="Q951" i="10"/>
  <c r="Q919" i="10"/>
  <c r="Q887" i="10"/>
  <c r="Q855" i="10"/>
  <c r="Q823" i="10"/>
  <c r="Q791" i="10"/>
  <c r="Q759" i="10"/>
  <c r="Q727" i="10"/>
  <c r="Q595" i="10"/>
  <c r="Q579" i="10"/>
  <c r="Q563" i="10"/>
  <c r="Q547" i="10"/>
  <c r="Q531" i="10"/>
  <c r="Q515" i="10"/>
  <c r="Q499" i="10"/>
  <c r="Q483" i="10"/>
  <c r="Q467" i="10"/>
  <c r="Q451" i="10"/>
  <c r="Q435" i="10"/>
  <c r="Q419" i="10"/>
  <c r="Q403" i="10"/>
  <c r="Q387" i="10"/>
  <c r="Q379" i="10"/>
  <c r="Q371" i="10"/>
  <c r="Q351" i="10"/>
  <c r="Q343" i="10"/>
  <c r="Q327" i="10"/>
  <c r="Q315" i="10"/>
  <c r="Q307" i="10"/>
  <c r="Q299" i="10"/>
  <c r="Q283" i="10"/>
  <c r="Q275" i="10"/>
  <c r="Q271" i="10"/>
  <c r="Q267" i="10"/>
  <c r="Q262" i="10"/>
  <c r="Q258" i="10"/>
  <c r="Q254" i="10"/>
  <c r="Q250" i="10"/>
  <c r="Q246" i="10"/>
  <c r="Q242" i="10"/>
  <c r="Q238" i="10"/>
  <c r="Q234" i="10"/>
  <c r="Q230" i="10"/>
  <c r="Q226" i="10"/>
  <c r="Q222" i="10"/>
  <c r="Q218" i="10"/>
  <c r="Q214" i="10"/>
  <c r="Q210" i="10"/>
  <c r="Q206" i="10"/>
  <c r="Q202" i="10"/>
  <c r="Q198" i="10"/>
  <c r="Q194" i="10"/>
  <c r="Q190" i="10"/>
  <c r="Q186" i="10"/>
  <c r="Q182" i="10"/>
  <c r="Q178" i="10"/>
  <c r="Q174" i="10"/>
  <c r="Q170" i="10"/>
  <c r="Q166" i="10"/>
  <c r="Q162" i="10"/>
  <c r="Q158" i="10"/>
  <c r="Q154" i="10"/>
  <c r="Q150" i="10"/>
  <c r="Q146" i="10"/>
  <c r="Q142" i="10"/>
  <c r="Q138" i="10"/>
  <c r="Q134" i="10"/>
  <c r="Q130" i="10"/>
  <c r="Q126" i="10"/>
  <c r="Q122" i="10"/>
  <c r="Q118" i="10"/>
  <c r="Q114" i="10"/>
  <c r="Q110" i="10"/>
  <c r="Q106" i="10"/>
  <c r="Q102" i="10"/>
  <c r="Q98" i="10"/>
  <c r="Q94" i="10"/>
  <c r="Q90" i="10"/>
  <c r="Q86" i="10"/>
  <c r="Q82" i="10"/>
  <c r="Q78" i="10"/>
  <c r="Q74" i="10"/>
  <c r="Q70" i="10"/>
  <c r="Q66" i="10"/>
  <c r="Q62" i="10"/>
  <c r="Q58" i="10"/>
  <c r="Q54" i="10"/>
  <c r="Q50" i="10"/>
  <c r="Q46" i="10"/>
  <c r="Q42" i="10"/>
  <c r="Q38" i="10"/>
  <c r="Q34" i="10"/>
  <c r="Q30" i="10"/>
  <c r="Q26" i="10"/>
  <c r="Q22" i="10"/>
  <c r="Q18" i="10"/>
  <c r="Q14" i="10"/>
  <c r="Q1306" i="10"/>
  <c r="Q983" i="10"/>
  <c r="Q975" i="10"/>
  <c r="Q927" i="10"/>
  <c r="Q895" i="10"/>
  <c r="Q863" i="10"/>
  <c r="Q831" i="10"/>
  <c r="Q799" i="10"/>
  <c r="Q767" i="10"/>
  <c r="Q735" i="10"/>
  <c r="Q591" i="10"/>
  <c r="Q575" i="10"/>
  <c r="Q559" i="10"/>
  <c r="Q543" i="10"/>
  <c r="Q527" i="10"/>
  <c r="Q511" i="10"/>
  <c r="Q495" i="10"/>
  <c r="Q479" i="10"/>
  <c r="Q463" i="10"/>
  <c r="Q447" i="10"/>
  <c r="Q431" i="10"/>
  <c r="Q415" i="10"/>
  <c r="Q383" i="10"/>
  <c r="Q363" i="10"/>
  <c r="Q347" i="10"/>
  <c r="Q335" i="10"/>
  <c r="Q323" i="10"/>
  <c r="Q295" i="10"/>
  <c r="Q263" i="10"/>
  <c r="Q261" i="10"/>
  <c r="Q257" i="10"/>
  <c r="Q253" i="10"/>
  <c r="Q249" i="10"/>
  <c r="Q245" i="10"/>
  <c r="Q241" i="10"/>
  <c r="Q237" i="10"/>
  <c r="Q233" i="10"/>
  <c r="Q229" i="10"/>
  <c r="Q225" i="10"/>
  <c r="Q221" i="10"/>
  <c r="Q217" i="10"/>
  <c r="Q213" i="10"/>
  <c r="Q209" i="10"/>
  <c r="Q205" i="10"/>
  <c r="Q201" i="10"/>
  <c r="Q197" i="10"/>
  <c r="Q193" i="10"/>
  <c r="Q189" i="10"/>
  <c r="Q185" i="10"/>
  <c r="Q181" i="10"/>
  <c r="Q177" i="10"/>
  <c r="Q173" i="10"/>
  <c r="Q169" i="10"/>
  <c r="Q165" i="10"/>
  <c r="Q161" i="10"/>
  <c r="Q157" i="10"/>
  <c r="Q153" i="10"/>
  <c r="Q149" i="10"/>
  <c r="Q145" i="10"/>
  <c r="Q141" i="10"/>
  <c r="Q137" i="10"/>
  <c r="Q133" i="10"/>
  <c r="Q129" i="10"/>
  <c r="Q125" i="10"/>
  <c r="Q121" i="10"/>
  <c r="Q117" i="10"/>
  <c r="Q113" i="10"/>
  <c r="Q109" i="10"/>
  <c r="Q105" i="10"/>
  <c r="Q101" i="10"/>
  <c r="Q97" i="10"/>
  <c r="Q93" i="10"/>
  <c r="Q89" i="10"/>
  <c r="Q85" i="10"/>
  <c r="Q81" i="10"/>
  <c r="Q77" i="10"/>
  <c r="Q73" i="10"/>
  <c r="Q69" i="10"/>
  <c r="Q65" i="10"/>
  <c r="Q61" i="10"/>
  <c r="Q57" i="10"/>
  <c r="Q53" i="10"/>
  <c r="Q49" i="10"/>
  <c r="Q45" i="10"/>
  <c r="Q41" i="10"/>
  <c r="Q37" i="10"/>
  <c r="Q33" i="10"/>
  <c r="Q29" i="10"/>
  <c r="Q25" i="10"/>
  <c r="Q21" i="10"/>
  <c r="Q17" i="10"/>
  <c r="Q13" i="10"/>
  <c r="Q991" i="10"/>
  <c r="Q967" i="10"/>
  <c r="Q935" i="10"/>
  <c r="Q903" i="10"/>
  <c r="Q871" i="10"/>
  <c r="Q839" i="10"/>
  <c r="Q807" i="10"/>
  <c r="Q775" i="10"/>
  <c r="Q743" i="10"/>
  <c r="Q711" i="10"/>
  <c r="Q587" i="10"/>
  <c r="Q571" i="10"/>
  <c r="Q555" i="10"/>
  <c r="Q539" i="10"/>
  <c r="Q523" i="10"/>
  <c r="Q507" i="10"/>
  <c r="Q491" i="10"/>
  <c r="Q475" i="10"/>
  <c r="Q459" i="10"/>
  <c r="Q443" i="10"/>
  <c r="Q427" i="10"/>
  <c r="Q411" i="10"/>
  <c r="Q407" i="10"/>
  <c r="Q399" i="10"/>
  <c r="Q395" i="10"/>
  <c r="Q375" i="10"/>
  <c r="Q367" i="10"/>
  <c r="Q359" i="10"/>
  <c r="Q319" i="10"/>
  <c r="Q311" i="10"/>
  <c r="Q303" i="10"/>
  <c r="Q291" i="10"/>
  <c r="Q287" i="10"/>
  <c r="Q279" i="10"/>
  <c r="Q260" i="10"/>
  <c r="Q256" i="10"/>
  <c r="Q252" i="10"/>
  <c r="Q248" i="10"/>
  <c r="Q244" i="10"/>
  <c r="Q240" i="10"/>
  <c r="Q236" i="10"/>
  <c r="Q232" i="10"/>
  <c r="Q228" i="10"/>
  <c r="Q224" i="10"/>
  <c r="Q220" i="10"/>
  <c r="Q216" i="10"/>
  <c r="Q212" i="10"/>
  <c r="Q208" i="10"/>
  <c r="Q204" i="10"/>
  <c r="Q200" i="10"/>
  <c r="Q196" i="10"/>
  <c r="Q192" i="10"/>
  <c r="Q188" i="10"/>
  <c r="Q184" i="10"/>
  <c r="Q180" i="10"/>
  <c r="Q176" i="10"/>
  <c r="Q172" i="10"/>
  <c r="Q168" i="10"/>
  <c r="Q164" i="10"/>
  <c r="Q160" i="10"/>
  <c r="Q156" i="10"/>
  <c r="Q152" i="10"/>
  <c r="Q148" i="10"/>
  <c r="Q144" i="10"/>
  <c r="Q140" i="10"/>
  <c r="Q136" i="10"/>
  <c r="Q132" i="10"/>
  <c r="Q128" i="10"/>
  <c r="Q124" i="10"/>
  <c r="Q120" i="10"/>
  <c r="Q116" i="10"/>
  <c r="Q112" i="10"/>
  <c r="Q108" i="10"/>
  <c r="Q104" i="10"/>
  <c r="Q100" i="10"/>
  <c r="Q96" i="10"/>
  <c r="Q92" i="10"/>
  <c r="Q88" i="10"/>
  <c r="Q84" i="10"/>
  <c r="Q80" i="10"/>
  <c r="Q76" i="10"/>
  <c r="Q72" i="10"/>
  <c r="Q68" i="10"/>
  <c r="Q64" i="10"/>
  <c r="Q60" i="10"/>
  <c r="Q56" i="10"/>
  <c r="Q52" i="10"/>
  <c r="Q48" i="10"/>
  <c r="Q44" i="10"/>
  <c r="Q40" i="10"/>
  <c r="Q36" i="10"/>
  <c r="Q32" i="10"/>
  <c r="Q28" i="10"/>
  <c r="Q24" i="10"/>
  <c r="Q20" i="10"/>
  <c r="Q16" i="10"/>
  <c r="Q2549" i="10"/>
  <c r="Q1590" i="10"/>
  <c r="Q959" i="10"/>
  <c r="Q943" i="10"/>
  <c r="Q911" i="10"/>
  <c r="Q879" i="10"/>
  <c r="Q847" i="10"/>
  <c r="Q815" i="10"/>
  <c r="Q783" i="10"/>
  <c r="P20" i="10"/>
  <c r="P28" i="10"/>
  <c r="Q31" i="10"/>
  <c r="P44" i="10"/>
  <c r="Q47" i="10"/>
  <c r="P68" i="10"/>
  <c r="Q71" i="10"/>
  <c r="P76" i="10"/>
  <c r="Q79" i="10"/>
  <c r="Q87" i="10"/>
  <c r="Q95" i="10"/>
  <c r="P108" i="10"/>
  <c r="Q111" i="10"/>
  <c r="P124" i="10"/>
  <c r="Q127" i="10"/>
  <c r="P140" i="10"/>
  <c r="Q143" i="10"/>
  <c r="P148" i="10"/>
  <c r="Q151" i="10"/>
  <c r="P156" i="10"/>
  <c r="P164" i="10"/>
  <c r="Q167" i="10"/>
  <c r="P180" i="10"/>
  <c r="Q183" i="10"/>
  <c r="P196" i="10"/>
  <c r="Q199" i="10"/>
  <c r="P220" i="10"/>
  <c r="Q223" i="10"/>
  <c r="Q239" i="10"/>
  <c r="P252" i="10"/>
  <c r="Q255" i="10"/>
  <c r="Q259" i="10"/>
  <c r="P260" i="10"/>
  <c r="Q266" i="10"/>
  <c r="P268" i="10"/>
  <c r="Q331" i="10"/>
  <c r="P332" i="10"/>
  <c r="P2600" i="10"/>
  <c r="P2596" i="10"/>
  <c r="P2592" i="10"/>
  <c r="P2603" i="10"/>
  <c r="P2599" i="10"/>
  <c r="P2602" i="10"/>
  <c r="P2594" i="10"/>
  <c r="P2593" i="10"/>
  <c r="P2587" i="10"/>
  <c r="P2583" i="10"/>
  <c r="P2595" i="10"/>
  <c r="P2586" i="10"/>
  <c r="P2597" i="10"/>
  <c r="P2590" i="10"/>
  <c r="P2589" i="10"/>
  <c r="P2584" i="10"/>
  <c r="P2581" i="10"/>
  <c r="P2577" i="10"/>
  <c r="P2573" i="10"/>
  <c r="P2569" i="10"/>
  <c r="P2601" i="10"/>
  <c r="P2598" i="10"/>
  <c r="P2591" i="10"/>
  <c r="P2588" i="10"/>
  <c r="P2585" i="10"/>
  <c r="P2582" i="10"/>
  <c r="P2580" i="10"/>
  <c r="P2576" i="10"/>
  <c r="P2572" i="10"/>
  <c r="P2579" i="10"/>
  <c r="P2575" i="10"/>
  <c r="P2571" i="10"/>
  <c r="P2578" i="10"/>
  <c r="P2565" i="10"/>
  <c r="P2561" i="10"/>
  <c r="P2557" i="10"/>
  <c r="P2568" i="10"/>
  <c r="P2564" i="10"/>
  <c r="P2560" i="10"/>
  <c r="P2556" i="10"/>
  <c r="P2570" i="10"/>
  <c r="P2567" i="10"/>
  <c r="P2563" i="10"/>
  <c r="P2559" i="10"/>
  <c r="P2555" i="10"/>
  <c r="P2551" i="10"/>
  <c r="P2547" i="10"/>
  <c r="P2543" i="10"/>
  <c r="P2566" i="10"/>
  <c r="P2558" i="10"/>
  <c r="P2549" i="10"/>
  <c r="P2548" i="10"/>
  <c r="P2540" i="10"/>
  <c r="P2536" i="10"/>
  <c r="P2532" i="10"/>
  <c r="P2528" i="10"/>
  <c r="P2550" i="10"/>
  <c r="P2542" i="10"/>
  <c r="P2539" i="10"/>
  <c r="P2535" i="10"/>
  <c r="P2531" i="10"/>
  <c r="P2527" i="10"/>
  <c r="P2574" i="10"/>
  <c r="P2562" i="10"/>
  <c r="P2553" i="10"/>
  <c r="P2552" i="10"/>
  <c r="P2545" i="10"/>
  <c r="P2544" i="10"/>
  <c r="P2538" i="10"/>
  <c r="P2541" i="10"/>
  <c r="P2533" i="10"/>
  <c r="P2529" i="10"/>
  <c r="P2523" i="10"/>
  <c r="P2519" i="10"/>
  <c r="P2515" i="10"/>
  <c r="P2511" i="10"/>
  <c r="P2507" i="10"/>
  <c r="P2554" i="10"/>
  <c r="P2537" i="10"/>
  <c r="P2522" i="10"/>
  <c r="P2518" i="10"/>
  <c r="P2514" i="10"/>
  <c r="P2510" i="10"/>
  <c r="P2506" i="10"/>
  <c r="P2534" i="10"/>
  <c r="P2530" i="10"/>
  <c r="P2500" i="10"/>
  <c r="P2496" i="10"/>
  <c r="P2492" i="10"/>
  <c r="P2488" i="10"/>
  <c r="P2484" i="10"/>
  <c r="P2480" i="10"/>
  <c r="P2476" i="10"/>
  <c r="P2472" i="10"/>
  <c r="P2468" i="10"/>
  <c r="P2464" i="10"/>
  <c r="P2460" i="10"/>
  <c r="P2456" i="10"/>
  <c r="P2526" i="10"/>
  <c r="P2524" i="10"/>
  <c r="P2520" i="10"/>
  <c r="P2516" i="10"/>
  <c r="P2512" i="10"/>
  <c r="P2508" i="10"/>
  <c r="P2504" i="10"/>
  <c r="P2503" i="10"/>
  <c r="P2499" i="10"/>
  <c r="P2495" i="10"/>
  <c r="P2491" i="10"/>
  <c r="P2487" i="10"/>
  <c r="P2483" i="10"/>
  <c r="P2479" i="10"/>
  <c r="P2475" i="10"/>
  <c r="P2471" i="10"/>
  <c r="P2467" i="10"/>
  <c r="P2463" i="10"/>
  <c r="P2459" i="10"/>
  <c r="P2546" i="10"/>
  <c r="P2502" i="10"/>
  <c r="P2498" i="10"/>
  <c r="P2494" i="10"/>
  <c r="P2490" i="10"/>
  <c r="P2486" i="10"/>
  <c r="P2482" i="10"/>
  <c r="P2478" i="10"/>
  <c r="P2474" i="10"/>
  <c r="P2525" i="10"/>
  <c r="P2493" i="10"/>
  <c r="P2477" i="10"/>
  <c r="P2465" i="10"/>
  <c r="P2462" i="10"/>
  <c r="P2458" i="10"/>
  <c r="P2457" i="10"/>
  <c r="P2454" i="10"/>
  <c r="P2450" i="10"/>
  <c r="P2446" i="10"/>
  <c r="P2442" i="10"/>
  <c r="P2438" i="10"/>
  <c r="P2434" i="10"/>
  <c r="P2430" i="10"/>
  <c r="P2521" i="10"/>
  <c r="P2513" i="10"/>
  <c r="P2505" i="10"/>
  <c r="P2497" i="10"/>
  <c r="P2481" i="10"/>
  <c r="P2469" i="10"/>
  <c r="P2466" i="10"/>
  <c r="P2453" i="10"/>
  <c r="P2449" i="10"/>
  <c r="P2445" i="10"/>
  <c r="P2441" i="10"/>
  <c r="P2437" i="10"/>
  <c r="P2433" i="10"/>
  <c r="P2429" i="10"/>
  <c r="P2425" i="10"/>
  <c r="P2421" i="10"/>
  <c r="P2501" i="10"/>
  <c r="P2485" i="10"/>
  <c r="P2470" i="10"/>
  <c r="P2452" i="10"/>
  <c r="P2448" i="10"/>
  <c r="P2444" i="10"/>
  <c r="P2440" i="10"/>
  <c r="P2436" i="10"/>
  <c r="P2432" i="10"/>
  <c r="P2428" i="10"/>
  <c r="P2424" i="10"/>
  <c r="P2420" i="10"/>
  <c r="P2416" i="10"/>
  <c r="P2412" i="10"/>
  <c r="P2489" i="10"/>
  <c r="P2473" i="10"/>
  <c r="P2461" i="10"/>
  <c r="P2451" i="10"/>
  <c r="P2443" i="10"/>
  <c r="P2435" i="10"/>
  <c r="P2414" i="10"/>
  <c r="P2413" i="10"/>
  <c r="P2407" i="10"/>
  <c r="P2403" i="10"/>
  <c r="P2399" i="10"/>
  <c r="P2395" i="10"/>
  <c r="P2391" i="10"/>
  <c r="P2387" i="10"/>
  <c r="P2383" i="10"/>
  <c r="P2379" i="10"/>
  <c r="P2375" i="10"/>
  <c r="P2371" i="10"/>
  <c r="P2367" i="10"/>
  <c r="P2363" i="10"/>
  <c r="P2359" i="10"/>
  <c r="P2517" i="10"/>
  <c r="P2509" i="10"/>
  <c r="P2427" i="10"/>
  <c r="P2423" i="10"/>
  <c r="P2415" i="10"/>
  <c r="P2406" i="10"/>
  <c r="P2402" i="10"/>
  <c r="P2398" i="10"/>
  <c r="P2394" i="10"/>
  <c r="P2390" i="10"/>
  <c r="P2386" i="10"/>
  <c r="P2382" i="10"/>
  <c r="P2378" i="10"/>
  <c r="P2374" i="10"/>
  <c r="P2370" i="10"/>
  <c r="P2366" i="10"/>
  <c r="P2362" i="10"/>
  <c r="P2455" i="10"/>
  <c r="P2447" i="10"/>
  <c r="P2439" i="10"/>
  <c r="P2431" i="10"/>
  <c r="P2418" i="10"/>
  <c r="P2417" i="10"/>
  <c r="P2410" i="10"/>
  <c r="P2409" i="10"/>
  <c r="P2405" i="10"/>
  <c r="P2401" i="10"/>
  <c r="P2397" i="10"/>
  <c r="P2393" i="10"/>
  <c r="P2389" i="10"/>
  <c r="P2385" i="10"/>
  <c r="P2381" i="10"/>
  <c r="P2377" i="10"/>
  <c r="P2373" i="10"/>
  <c r="P2369" i="10"/>
  <c r="P2426" i="10"/>
  <c r="P2408" i="10"/>
  <c r="P2392" i="10"/>
  <c r="P2376" i="10"/>
  <c r="P2364" i="10"/>
  <c r="P2361" i="10"/>
  <c r="P2360" i="10"/>
  <c r="P2358" i="10"/>
  <c r="P2354" i="10"/>
  <c r="P2350" i="10"/>
  <c r="P2346" i="10"/>
  <c r="P2342" i="10"/>
  <c r="P2338" i="10"/>
  <c r="P2334" i="10"/>
  <c r="P2330" i="10"/>
  <c r="P2326" i="10"/>
  <c r="P2322" i="10"/>
  <c r="P2318" i="10"/>
  <c r="P2314" i="10"/>
  <c r="P2310" i="10"/>
  <c r="P2306" i="10"/>
  <c r="P2302" i="10"/>
  <c r="P2298" i="10"/>
  <c r="P2294" i="10"/>
  <c r="P2290" i="10"/>
  <c r="P2286" i="10"/>
  <c r="P2396" i="10"/>
  <c r="P2380" i="10"/>
  <c r="P2365" i="10"/>
  <c r="P2357" i="10"/>
  <c r="P2353" i="10"/>
  <c r="P2349" i="10"/>
  <c r="P2345" i="10"/>
  <c r="P2341" i="10"/>
  <c r="P2337" i="10"/>
  <c r="P2333" i="10"/>
  <c r="P2329" i="10"/>
  <c r="P2325" i="10"/>
  <c r="P2321" i="10"/>
  <c r="P2317" i="10"/>
  <c r="P2313" i="10"/>
  <c r="P2309" i="10"/>
  <c r="P2305" i="10"/>
  <c r="P2301" i="10"/>
  <c r="P2297" i="10"/>
  <c r="P2293" i="10"/>
  <c r="P2289" i="10"/>
  <c r="P2285" i="10"/>
  <c r="P2281" i="10"/>
  <c r="P2277" i="10"/>
  <c r="P2273" i="10"/>
  <c r="P2269" i="10"/>
  <c r="P2265" i="10"/>
  <c r="P2261" i="10"/>
  <c r="P2257" i="10"/>
  <c r="P2253" i="10"/>
  <c r="P2419" i="10"/>
  <c r="P2411" i="10"/>
  <c r="P2400" i="10"/>
  <c r="P2384" i="10"/>
  <c r="P2368" i="10"/>
  <c r="P2356" i="10"/>
  <c r="P2352" i="10"/>
  <c r="P2348" i="10"/>
  <c r="P2344" i="10"/>
  <c r="P2340" i="10"/>
  <c r="P2336" i="10"/>
  <c r="P2332" i="10"/>
  <c r="P2328" i="10"/>
  <c r="P2324" i="10"/>
  <c r="P2320" i="10"/>
  <c r="P2316" i="10"/>
  <c r="P2312" i="10"/>
  <c r="P2308" i="10"/>
  <c r="P2304" i="10"/>
  <c r="P2300" i="10"/>
  <c r="P2296" i="10"/>
  <c r="P2292" i="10"/>
  <c r="P2288" i="10"/>
  <c r="P2284" i="10"/>
  <c r="P2280" i="10"/>
  <c r="P2276" i="10"/>
  <c r="P2272" i="10"/>
  <c r="P2268" i="10"/>
  <c r="P2264" i="10"/>
  <c r="P2260" i="10"/>
  <c r="P2256" i="10"/>
  <c r="P2351" i="10"/>
  <c r="P2335" i="10"/>
  <c r="P2319" i="10"/>
  <c r="P2303" i="10"/>
  <c r="P2287" i="10"/>
  <c r="P2282" i="10"/>
  <c r="P2279" i="10"/>
  <c r="P2266" i="10"/>
  <c r="P2263" i="10"/>
  <c r="P2254" i="10"/>
  <c r="P2251" i="10"/>
  <c r="P2247" i="10"/>
  <c r="P2243" i="10"/>
  <c r="P2239" i="10"/>
  <c r="P2235" i="10"/>
  <c r="P2231" i="10"/>
  <c r="P2227" i="10"/>
  <c r="P2223" i="10"/>
  <c r="P2219" i="10"/>
  <c r="P2215" i="10"/>
  <c r="P2211" i="10"/>
  <c r="P2207" i="10"/>
  <c r="P2203" i="10"/>
  <c r="P2199" i="10"/>
  <c r="P2195" i="10"/>
  <c r="P2191" i="10"/>
  <c r="P2187" i="10"/>
  <c r="P2183" i="10"/>
  <c r="P2179" i="10"/>
  <c r="P2175" i="10"/>
  <c r="P2171" i="10"/>
  <c r="P2167" i="10"/>
  <c r="P2163" i="10"/>
  <c r="P2159" i="10"/>
  <c r="P2422" i="10"/>
  <c r="P2404" i="10"/>
  <c r="P2388" i="10"/>
  <c r="P2372" i="10"/>
  <c r="P2347" i="10"/>
  <c r="P2331" i="10"/>
  <c r="P2315" i="10"/>
  <c r="P2299" i="10"/>
  <c r="P2283" i="10"/>
  <c r="P2270" i="10"/>
  <c r="P2267" i="10"/>
  <c r="P2250" i="10"/>
  <c r="P2246" i="10"/>
  <c r="P2242" i="10"/>
  <c r="P2238" i="10"/>
  <c r="P2234" i="10"/>
  <c r="P2230" i="10"/>
  <c r="P2226" i="10"/>
  <c r="P2222" i="10"/>
  <c r="P2218" i="10"/>
  <c r="P2214" i="10"/>
  <c r="P2210" i="10"/>
  <c r="P2206" i="10"/>
  <c r="P2202" i="10"/>
  <c r="P2198" i="10"/>
  <c r="P2194" i="10"/>
  <c r="P2190" i="10"/>
  <c r="P2186" i="10"/>
  <c r="P2182" i="10"/>
  <c r="P2178" i="10"/>
  <c r="P2174" i="10"/>
  <c r="P2170" i="10"/>
  <c r="P2166" i="10"/>
  <c r="P2162" i="10"/>
  <c r="P2158" i="10"/>
  <c r="P2154" i="10"/>
  <c r="P2150" i="10"/>
  <c r="P2146" i="10"/>
  <c r="P2142" i="10"/>
  <c r="P2138" i="10"/>
  <c r="P2134" i="10"/>
  <c r="P2130" i="10"/>
  <c r="P2126" i="10"/>
  <c r="P2343" i="10"/>
  <c r="P2327" i="10"/>
  <c r="P2311" i="10"/>
  <c r="P2295" i="10"/>
  <c r="P2274" i="10"/>
  <c r="P2271" i="10"/>
  <c r="P2258" i="10"/>
  <c r="P2255" i="10"/>
  <c r="P2249" i="10"/>
  <c r="P2245" i="10"/>
  <c r="P2241" i="10"/>
  <c r="P2237" i="10"/>
  <c r="P2233" i="10"/>
  <c r="P2229" i="10"/>
  <c r="P2225" i="10"/>
  <c r="P2221" i="10"/>
  <c r="P2217" i="10"/>
  <c r="P2213" i="10"/>
  <c r="P2209" i="10"/>
  <c r="P2205" i="10"/>
  <c r="P2201" i="10"/>
  <c r="P2197" i="10"/>
  <c r="P2193" i="10"/>
  <c r="P2189" i="10"/>
  <c r="P2185" i="10"/>
  <c r="P2181" i="10"/>
  <c r="P2177" i="10"/>
  <c r="P2355" i="10"/>
  <c r="P2339" i="10"/>
  <c r="P2323" i="10"/>
  <c r="P2307" i="10"/>
  <c r="P2291" i="10"/>
  <c r="P2278" i="10"/>
  <c r="P2275" i="10"/>
  <c r="P2262" i="10"/>
  <c r="P2259" i="10"/>
  <c r="P2252" i="10"/>
  <c r="P2244" i="10"/>
  <c r="P2228" i="10"/>
  <c r="P2212" i="10"/>
  <c r="P2196" i="10"/>
  <c r="P2180" i="10"/>
  <c r="P2173" i="10"/>
  <c r="P2169" i="10"/>
  <c r="P2165" i="10"/>
  <c r="P2161" i="10"/>
  <c r="P2152" i="10"/>
  <c r="P2151" i="10"/>
  <c r="P2144" i="10"/>
  <c r="P2143" i="10"/>
  <c r="P2136" i="10"/>
  <c r="P2135" i="10"/>
  <c r="P2128" i="10"/>
  <c r="P2127" i="10"/>
  <c r="P2123" i="10"/>
  <c r="P2119" i="10"/>
  <c r="P2115" i="10"/>
  <c r="P2111" i="10"/>
  <c r="P2107" i="10"/>
  <c r="P2103" i="10"/>
  <c r="P2099" i="10"/>
  <c r="P2095" i="10"/>
  <c r="P2091" i="10"/>
  <c r="P2087" i="10"/>
  <c r="P2083" i="10"/>
  <c r="P2079" i="10"/>
  <c r="P2075" i="10"/>
  <c r="P2071" i="10"/>
  <c r="P2067" i="10"/>
  <c r="P2063" i="10"/>
  <c r="P2059" i="10"/>
  <c r="P2055" i="10"/>
  <c r="P2051" i="10"/>
  <c r="P2047" i="10"/>
  <c r="P2043" i="10"/>
  <c r="P2039" i="10"/>
  <c r="P2035" i="10"/>
  <c r="P2031" i="10"/>
  <c r="P2027" i="10"/>
  <c r="P2023" i="10"/>
  <c r="P2019" i="10"/>
  <c r="P2015" i="10"/>
  <c r="P2011" i="10"/>
  <c r="P2007" i="10"/>
  <c r="P2003" i="10"/>
  <c r="P1999" i="10"/>
  <c r="P1995" i="10"/>
  <c r="P1991" i="10"/>
  <c r="P1987" i="10"/>
  <c r="P1983" i="10"/>
  <c r="P1979" i="10"/>
  <c r="P1975" i="10"/>
  <c r="P1971" i="10"/>
  <c r="P1967" i="10"/>
  <c r="P1963" i="10"/>
  <c r="P2240" i="10"/>
  <c r="P2224" i="10"/>
  <c r="P2208" i="10"/>
  <c r="P2192" i="10"/>
  <c r="P2153" i="10"/>
  <c r="P2145" i="10"/>
  <c r="P2137" i="10"/>
  <c r="P2129" i="10"/>
  <c r="P2122" i="10"/>
  <c r="P2118" i="10"/>
  <c r="P2114" i="10"/>
  <c r="P2110" i="10"/>
  <c r="P2106" i="10"/>
  <c r="P2102" i="10"/>
  <c r="P2098" i="10"/>
  <c r="P2094" i="10"/>
  <c r="P2090" i="10"/>
  <c r="P2086" i="10"/>
  <c r="P2082" i="10"/>
  <c r="P2078" i="10"/>
  <c r="P2074" i="10"/>
  <c r="P2070" i="10"/>
  <c r="P2066" i="10"/>
  <c r="P2062" i="10"/>
  <c r="P2058" i="10"/>
  <c r="P2054" i="10"/>
  <c r="P2050" i="10"/>
  <c r="P2046" i="10"/>
  <c r="P2042" i="10"/>
  <c r="P2038" i="10"/>
  <c r="P2034" i="10"/>
  <c r="P2030" i="10"/>
  <c r="P2026" i="10"/>
  <c r="P2022" i="10"/>
  <c r="P2018" i="10"/>
  <c r="P2014" i="10"/>
  <c r="P2236" i="10"/>
  <c r="P2220" i="10"/>
  <c r="P2204" i="10"/>
  <c r="P2188" i="10"/>
  <c r="P2176" i="10"/>
  <c r="P2172" i="10"/>
  <c r="P2168" i="10"/>
  <c r="P2164" i="10"/>
  <c r="P2160" i="10"/>
  <c r="P2156" i="10"/>
  <c r="P2155" i="10"/>
  <c r="P2148" i="10"/>
  <c r="P2147" i="10"/>
  <c r="P2140" i="10"/>
  <c r="P2139" i="10"/>
  <c r="P2132" i="10"/>
  <c r="P2131" i="10"/>
  <c r="P2121" i="10"/>
  <c r="P2117" i="10"/>
  <c r="P2113" i="10"/>
  <c r="P2109" i="10"/>
  <c r="P2105" i="10"/>
  <c r="P2101" i="10"/>
  <c r="P2097" i="10"/>
  <c r="P2093" i="10"/>
  <c r="P2089" i="10"/>
  <c r="P2085" i="10"/>
  <c r="P2081" i="10"/>
  <c r="P2077" i="10"/>
  <c r="P2073" i="10"/>
  <c r="P2069" i="10"/>
  <c r="P2065" i="10"/>
  <c r="P2061" i="10"/>
  <c r="P2057" i="10"/>
  <c r="P2053" i="10"/>
  <c r="P2049" i="10"/>
  <c r="P2045" i="10"/>
  <c r="P2041" i="10"/>
  <c r="P2037" i="10"/>
  <c r="P2033" i="10"/>
  <c r="P2029" i="10"/>
  <c r="P2025" i="10"/>
  <c r="P2149" i="10"/>
  <c r="P2141" i="10"/>
  <c r="P2133" i="10"/>
  <c r="P2125" i="10"/>
  <c r="P2112" i="10"/>
  <c r="P2096" i="10"/>
  <c r="P2080" i="10"/>
  <c r="P2064" i="10"/>
  <c r="P2048" i="10"/>
  <c r="P2032" i="10"/>
  <c r="P2016" i="10"/>
  <c r="P2013" i="10"/>
  <c r="P2009" i="10"/>
  <c r="P2008" i="10"/>
  <c r="P2001" i="10"/>
  <c r="P2000" i="10"/>
  <c r="P1993" i="10"/>
  <c r="P1992" i="10"/>
  <c r="P1985" i="10"/>
  <c r="P1984" i="10"/>
  <c r="P1977" i="10"/>
  <c r="P1976" i="10"/>
  <c r="P1969" i="10"/>
  <c r="P1968" i="10"/>
  <c r="P1961" i="10"/>
  <c r="P1959" i="10"/>
  <c r="P1955" i="10"/>
  <c r="P1951" i="10"/>
  <c r="P1947" i="10"/>
  <c r="P1943" i="10"/>
  <c r="P1939" i="10"/>
  <c r="P1935" i="10"/>
  <c r="P1931" i="10"/>
  <c r="P1927" i="10"/>
  <c r="P1923" i="10"/>
  <c r="P1919" i="10"/>
  <c r="P1915" i="10"/>
  <c r="P1911" i="10"/>
  <c r="P1907" i="10"/>
  <c r="P1903" i="10"/>
  <c r="P1899" i="10"/>
  <c r="P1895" i="10"/>
  <c r="P1891" i="10"/>
  <c r="P1887" i="10"/>
  <c r="P1883" i="10"/>
  <c r="P1879" i="10"/>
  <c r="P1875" i="10"/>
  <c r="P1871" i="10"/>
  <c r="P1867" i="10"/>
  <c r="P1863" i="10"/>
  <c r="P1859" i="10"/>
  <c r="P1855" i="10"/>
  <c r="P1851" i="10"/>
  <c r="P1847" i="10"/>
  <c r="P1843" i="10"/>
  <c r="P1839" i="10"/>
  <c r="P1835" i="10"/>
  <c r="P1831" i="10"/>
  <c r="P1827" i="10"/>
  <c r="P1823" i="10"/>
  <c r="P1819" i="10"/>
  <c r="P1815" i="10"/>
  <c r="P1811" i="10"/>
  <c r="P1807" i="10"/>
  <c r="P1803" i="10"/>
  <c r="P1799" i="10"/>
  <c r="P1795" i="10"/>
  <c r="P1791" i="10"/>
  <c r="P1787" i="10"/>
  <c r="P1783" i="10"/>
  <c r="P2157" i="10"/>
  <c r="P2124" i="10"/>
  <c r="P2116" i="10"/>
  <c r="P2100" i="10"/>
  <c r="P2084" i="10"/>
  <c r="P2068" i="10"/>
  <c r="P2052" i="10"/>
  <c r="P2036" i="10"/>
  <c r="P2020" i="10"/>
  <c r="P2017" i="10"/>
  <c r="P2010" i="10"/>
  <c r="P2002" i="10"/>
  <c r="P1994" i="10"/>
  <c r="P1986" i="10"/>
  <c r="P1978" i="10"/>
  <c r="P1970" i="10"/>
  <c r="P1962" i="10"/>
  <c r="P1958" i="10"/>
  <c r="P1954" i="10"/>
  <c r="P1950" i="10"/>
  <c r="P1946" i="10"/>
  <c r="P1942" i="10"/>
  <c r="P1938" i="10"/>
  <c r="P1934" i="10"/>
  <c r="P1930" i="10"/>
  <c r="P1926" i="10"/>
  <c r="P1922" i="10"/>
  <c r="P1918" i="10"/>
  <c r="P1914" i="10"/>
  <c r="P1910" i="10"/>
  <c r="P1906" i="10"/>
  <c r="P1902" i="10"/>
  <c r="P1898" i="10"/>
  <c r="P1894" i="10"/>
  <c r="P1890" i="10"/>
  <c r="P1886" i="10"/>
  <c r="P1882" i="10"/>
  <c r="P1878" i="10"/>
  <c r="P1874" i="10"/>
  <c r="P1870" i="10"/>
  <c r="P1866" i="10"/>
  <c r="P1862" i="10"/>
  <c r="P1858" i="10"/>
  <c r="P1854" i="10"/>
  <c r="P1850" i="10"/>
  <c r="P1846" i="10"/>
  <c r="P1842" i="10"/>
  <c r="P1838" i="10"/>
  <c r="P1834" i="10"/>
  <c r="P1830" i="10"/>
  <c r="P1826" i="10"/>
  <c r="P1822" i="10"/>
  <c r="P1818" i="10"/>
  <c r="P1814" i="10"/>
  <c r="P1810" i="10"/>
  <c r="P1806" i="10"/>
  <c r="P1802" i="10"/>
  <c r="P1798" i="10"/>
  <c r="P1794" i="10"/>
  <c r="P1790" i="10"/>
  <c r="P1786" i="10"/>
  <c r="P1782" i="10"/>
  <c r="P2248" i="10"/>
  <c r="P2232" i="10"/>
  <c r="P2216" i="10"/>
  <c r="P2200" i="10"/>
  <c r="P2184" i="10"/>
  <c r="P2120" i="10"/>
  <c r="P2104" i="10"/>
  <c r="P2088" i="10"/>
  <c r="P2072" i="10"/>
  <c r="P2056" i="10"/>
  <c r="P2040" i="10"/>
  <c r="P2024" i="10"/>
  <c r="P2021" i="10"/>
  <c r="P2005" i="10"/>
  <c r="P2004" i="10"/>
  <c r="P1997" i="10"/>
  <c r="P1996" i="10"/>
  <c r="P1989" i="10"/>
  <c r="P1988" i="10"/>
  <c r="P1981" i="10"/>
  <c r="P1980" i="10"/>
  <c r="P1973" i="10"/>
  <c r="P1972" i="10"/>
  <c r="P1965" i="10"/>
  <c r="P1964" i="10"/>
  <c r="P1957" i="10"/>
  <c r="P1953" i="10"/>
  <c r="P1949" i="10"/>
  <c r="P1945" i="10"/>
  <c r="P1941" i="10"/>
  <c r="P1937" i="10"/>
  <c r="P1933" i="10"/>
  <c r="P1929" i="10"/>
  <c r="P1925" i="10"/>
  <c r="P1921" i="10"/>
  <c r="P1917" i="10"/>
  <c r="P1913" i="10"/>
  <c r="P1909" i="10"/>
  <c r="P1905" i="10"/>
  <c r="P1901" i="10"/>
  <c r="P1897" i="10"/>
  <c r="P1893" i="10"/>
  <c r="P1889" i="10"/>
  <c r="P1885" i="10"/>
  <c r="P1881" i="10"/>
  <c r="P1877" i="10"/>
  <c r="P1873" i="10"/>
  <c r="P1869" i="10"/>
  <c r="P1865" i="10"/>
  <c r="P1861" i="10"/>
  <c r="P1857" i="10"/>
  <c r="P1853" i="10"/>
  <c r="P1849" i="10"/>
  <c r="P1845" i="10"/>
  <c r="P1841" i="10"/>
  <c r="P1837" i="10"/>
  <c r="P1833" i="10"/>
  <c r="P1829" i="10"/>
  <c r="P1825" i="10"/>
  <c r="P1821" i="10"/>
  <c r="P1817" i="10"/>
  <c r="P1813" i="10"/>
  <c r="P1809" i="10"/>
  <c r="P1805" i="10"/>
  <c r="P1801" i="10"/>
  <c r="P1797" i="10"/>
  <c r="P1793" i="10"/>
  <c r="P1789" i="10"/>
  <c r="P1785" i="10"/>
  <c r="P1948" i="10"/>
  <c r="P1932" i="10"/>
  <c r="P1916" i="10"/>
  <c r="P1900" i="10"/>
  <c r="P1884" i="10"/>
  <c r="P1868" i="10"/>
  <c r="P1852" i="10"/>
  <c r="P1836" i="10"/>
  <c r="P1820" i="10"/>
  <c r="P1804" i="10"/>
  <c r="P1788" i="10"/>
  <c r="P1781" i="10"/>
  <c r="P1778" i="10"/>
  <c r="P1774" i="10"/>
  <c r="P1770" i="10"/>
  <c r="P1766" i="10"/>
  <c r="P1762" i="10"/>
  <c r="P1758" i="10"/>
  <c r="P1754" i="10"/>
  <c r="P1750" i="10"/>
  <c r="P1746" i="10"/>
  <c r="P1742" i="10"/>
  <c r="P1738" i="10"/>
  <c r="P1734" i="10"/>
  <c r="P1730" i="10"/>
  <c r="P1726" i="10"/>
  <c r="P1722" i="10"/>
  <c r="P1718" i="10"/>
  <c r="P1714" i="10"/>
  <c r="P1710" i="10"/>
  <c r="P1706" i="10"/>
  <c r="P1702" i="10"/>
  <c r="P1698" i="10"/>
  <c r="P1694" i="10"/>
  <c r="P1690" i="10"/>
  <c r="P1686" i="10"/>
  <c r="P1682" i="10"/>
  <c r="P1678" i="10"/>
  <c r="P1674" i="10"/>
  <c r="P1670" i="10"/>
  <c r="P1666" i="10"/>
  <c r="P1662" i="10"/>
  <c r="P1658" i="10"/>
  <c r="P1654" i="10"/>
  <c r="P1650" i="10"/>
  <c r="P1646" i="10"/>
  <c r="P1642" i="10"/>
  <c r="P1638" i="10"/>
  <c r="P1634" i="10"/>
  <c r="P1630" i="10"/>
  <c r="P1626" i="10"/>
  <c r="P1622" i="10"/>
  <c r="P1618" i="10"/>
  <c r="P1614" i="10"/>
  <c r="P1610" i="10"/>
  <c r="P1606" i="10"/>
  <c r="P1602" i="10"/>
  <c r="P1598" i="10"/>
  <c r="P1594" i="10"/>
  <c r="P1590" i="10"/>
  <c r="P1586" i="10"/>
  <c r="P1582" i="10"/>
  <c r="P2006" i="10"/>
  <c r="P1998" i="10"/>
  <c r="P1990" i="10"/>
  <c r="P1982" i="10"/>
  <c r="P1974" i="10"/>
  <c r="P1966" i="10"/>
  <c r="P1944" i="10"/>
  <c r="P1928" i="10"/>
  <c r="P1912" i="10"/>
  <c r="P1896" i="10"/>
  <c r="P1880" i="10"/>
  <c r="P1864" i="10"/>
  <c r="P1848" i="10"/>
  <c r="P1840" i="10"/>
  <c r="P1832" i="10"/>
  <c r="P1816" i="10"/>
  <c r="P1800" i="10"/>
  <c r="P1777" i="10"/>
  <c r="P1773" i="10"/>
  <c r="P1769" i="10"/>
  <c r="P1765" i="10"/>
  <c r="P1761" i="10"/>
  <c r="P1757" i="10"/>
  <c r="P1753" i="10"/>
  <c r="P1749" i="10"/>
  <c r="P1745" i="10"/>
  <c r="P1741" i="10"/>
  <c r="P1737" i="10"/>
  <c r="P1733" i="10"/>
  <c r="P1729" i="10"/>
  <c r="P1725" i="10"/>
  <c r="P1721" i="10"/>
  <c r="P1717" i="10"/>
  <c r="P1713" i="10"/>
  <c r="P1709" i="10"/>
  <c r="P1705" i="10"/>
  <c r="P1701" i="10"/>
  <c r="P1697" i="10"/>
  <c r="P1693" i="10"/>
  <c r="P1689" i="10"/>
  <c r="P1685" i="10"/>
  <c r="P1681" i="10"/>
  <c r="P1677" i="10"/>
  <c r="P1673" i="10"/>
  <c r="P1669" i="10"/>
  <c r="P1665" i="10"/>
  <c r="P1661" i="10"/>
  <c r="P1657" i="10"/>
  <c r="P1653" i="10"/>
  <c r="P1649" i="10"/>
  <c r="P1645" i="10"/>
  <c r="P1641" i="10"/>
  <c r="P1637" i="10"/>
  <c r="P1633" i="10"/>
  <c r="P1629" i="10"/>
  <c r="P1625" i="10"/>
  <c r="P1621" i="10"/>
  <c r="P1617" i="10"/>
  <c r="P1613" i="10"/>
  <c r="P1609" i="10"/>
  <c r="P1605" i="10"/>
  <c r="P1601" i="10"/>
  <c r="P2012" i="10"/>
  <c r="P1956" i="10"/>
  <c r="P1940" i="10"/>
  <c r="P1924" i="10"/>
  <c r="P1908" i="10"/>
  <c r="P1892" i="10"/>
  <c r="P1876" i="10"/>
  <c r="P1860" i="10"/>
  <c r="P1844" i="10"/>
  <c r="P1828" i="10"/>
  <c r="P1812" i="10"/>
  <c r="P1796" i="10"/>
  <c r="P1784" i="10"/>
  <c r="P1776" i="10"/>
  <c r="P1772" i="10"/>
  <c r="P1768" i="10"/>
  <c r="P1764" i="10"/>
  <c r="P1760" i="10"/>
  <c r="P1756" i="10"/>
  <c r="P1752" i="10"/>
  <c r="P1748" i="10"/>
  <c r="P1744" i="10"/>
  <c r="P1740" i="10"/>
  <c r="P1736" i="10"/>
  <c r="P1732" i="10"/>
  <c r="P1728" i="10"/>
  <c r="P1724" i="10"/>
  <c r="P1720" i="10"/>
  <c r="P1716" i="10"/>
  <c r="P1712" i="10"/>
  <c r="P1708" i="10"/>
  <c r="P1704" i="10"/>
  <c r="P1700" i="10"/>
  <c r="P1696" i="10"/>
  <c r="P1692" i="10"/>
  <c r="P1688" i="10"/>
  <c r="P1684" i="10"/>
  <c r="P1680" i="10"/>
  <c r="P1676" i="10"/>
  <c r="P1672" i="10"/>
  <c r="P1668" i="10"/>
  <c r="P1664" i="10"/>
  <c r="P1660" i="10"/>
  <c r="P1656" i="10"/>
  <c r="P1652" i="10"/>
  <c r="P1648" i="10"/>
  <c r="P1644" i="10"/>
  <c r="P1640" i="10"/>
  <c r="P1636" i="10"/>
  <c r="P1632" i="10"/>
  <c r="P1628" i="10"/>
  <c r="P1624" i="10"/>
  <c r="P1620" i="10"/>
  <c r="P1616" i="10"/>
  <c r="P1612" i="10"/>
  <c r="P1608" i="10"/>
  <c r="P1604" i="10"/>
  <c r="P1600" i="10"/>
  <c r="P1596" i="10"/>
  <c r="P1592" i="10"/>
  <c r="P1588" i="10"/>
  <c r="P1584" i="10"/>
  <c r="P1780" i="10"/>
  <c r="P1767" i="10"/>
  <c r="P1751" i="10"/>
  <c r="P1735" i="10"/>
  <c r="P1719" i="10"/>
  <c r="P1703" i="10"/>
  <c r="P1687" i="10"/>
  <c r="P1671" i="10"/>
  <c r="P1655" i="10"/>
  <c r="P1639" i="10"/>
  <c r="P1623" i="10"/>
  <c r="P1607" i="10"/>
  <c r="P1578" i="10"/>
  <c r="P1574" i="10"/>
  <c r="P1570" i="10"/>
  <c r="P1566" i="10"/>
  <c r="P1562" i="10"/>
  <c r="P1558" i="10"/>
  <c r="P1554" i="10"/>
  <c r="P1550" i="10"/>
  <c r="P1546" i="10"/>
  <c r="P1542" i="10"/>
  <c r="P1538" i="10"/>
  <c r="P1534" i="10"/>
  <c r="P1530" i="10"/>
  <c r="P1526" i="10"/>
  <c r="P1522" i="10"/>
  <c r="P1518" i="10"/>
  <c r="P1514" i="10"/>
  <c r="P1510" i="10"/>
  <c r="P1506" i="10"/>
  <c r="P1502" i="10"/>
  <c r="P1498" i="10"/>
  <c r="P1494" i="10"/>
  <c r="P1490" i="10"/>
  <c r="P1486" i="10"/>
  <c r="P1482" i="10"/>
  <c r="P1478" i="10"/>
  <c r="P1474" i="10"/>
  <c r="P1470" i="10"/>
  <c r="P1466" i="10"/>
  <c r="P1462" i="10"/>
  <c r="P1458" i="10"/>
  <c r="P1454" i="10"/>
  <c r="P1450" i="10"/>
  <c r="P1446" i="10"/>
  <c r="P1442" i="10"/>
  <c r="P1438" i="10"/>
  <c r="P1434" i="10"/>
  <c r="P1430" i="10"/>
  <c r="P1426" i="10"/>
  <c r="P1422" i="10"/>
  <c r="P1418" i="10"/>
  <c r="P1414" i="10"/>
  <c r="P1410" i="10"/>
  <c r="P1406" i="10"/>
  <c r="P1402" i="10"/>
  <c r="P1779" i="10"/>
  <c r="P1763" i="10"/>
  <c r="P1747" i="10"/>
  <c r="P1731" i="10"/>
  <c r="P1715" i="10"/>
  <c r="P1699" i="10"/>
  <c r="P1683" i="10"/>
  <c r="P1667" i="10"/>
  <c r="P1651" i="10"/>
  <c r="P1635" i="10"/>
  <c r="P1619" i="10"/>
  <c r="P1603" i="10"/>
  <c r="P1597" i="10"/>
  <c r="P1595" i="10"/>
  <c r="P1593" i="10"/>
  <c r="P1591" i="10"/>
  <c r="P1589" i="10"/>
  <c r="P1587" i="10"/>
  <c r="P1585" i="10"/>
  <c r="P1583" i="10"/>
  <c r="P1581" i="10"/>
  <c r="P1577" i="10"/>
  <c r="P1573" i="10"/>
  <c r="P1569" i="10"/>
  <c r="P1565" i="10"/>
  <c r="P1561" i="10"/>
  <c r="P1557" i="10"/>
  <c r="P1553" i="10"/>
  <c r="P1549" i="10"/>
  <c r="P1545" i="10"/>
  <c r="P1541" i="10"/>
  <c r="P1537" i="10"/>
  <c r="P1533" i="10"/>
  <c r="P1529" i="10"/>
  <c r="P1525" i="10"/>
  <c r="P1521" i="10"/>
  <c r="P1517" i="10"/>
  <c r="P1513" i="10"/>
  <c r="P1509" i="10"/>
  <c r="P1505" i="10"/>
  <c r="P1501" i="10"/>
  <c r="P1497" i="10"/>
  <c r="P1493" i="10"/>
  <c r="P1489" i="10"/>
  <c r="P1485" i="10"/>
  <c r="P1481" i="10"/>
  <c r="P1477" i="10"/>
  <c r="P1473" i="10"/>
  <c r="P1469" i="10"/>
  <c r="P1465" i="10"/>
  <c r="P1461" i="10"/>
  <c r="P1457" i="10"/>
  <c r="P1453" i="10"/>
  <c r="P1449" i="10"/>
  <c r="P1445" i="10"/>
  <c r="P1441" i="10"/>
  <c r="P1437" i="10"/>
  <c r="P1433" i="10"/>
  <c r="P1429" i="10"/>
  <c r="P1425" i="10"/>
  <c r="P1421" i="10"/>
  <c r="P1417" i="10"/>
  <c r="P1413" i="10"/>
  <c r="P1409" i="10"/>
  <c r="P1405" i="10"/>
  <c r="P1401" i="10"/>
  <c r="P1397" i="10"/>
  <c r="P1393" i="10"/>
  <c r="P1775" i="10"/>
  <c r="P1759" i="10"/>
  <c r="P1743" i="10"/>
  <c r="P1727" i="10"/>
  <c r="P1711" i="10"/>
  <c r="P1695" i="10"/>
  <c r="P1679" i="10"/>
  <c r="P1663" i="10"/>
  <c r="P1647" i="10"/>
  <c r="P1824" i="10"/>
  <c r="P1808" i="10"/>
  <c r="P1792" i="10"/>
  <c r="P1392" i="10"/>
  <c r="P1389" i="10"/>
  <c r="P1385" i="10"/>
  <c r="P1381" i="10"/>
  <c r="P1377" i="10"/>
  <c r="P1373" i="10"/>
  <c r="P1369" i="10"/>
  <c r="P1365" i="10"/>
  <c r="P1361" i="10"/>
  <c r="P1357" i="10"/>
  <c r="P1353" i="10"/>
  <c r="P1349" i="10"/>
  <c r="P1345" i="10"/>
  <c r="P1341" i="10"/>
  <c r="P1337" i="10"/>
  <c r="P1333" i="10"/>
  <c r="P1329" i="10"/>
  <c r="P1325" i="10"/>
  <c r="P1321" i="10"/>
  <c r="P1317" i="10"/>
  <c r="P1313" i="10"/>
  <c r="P1312" i="10"/>
  <c r="P1311" i="10"/>
  <c r="P1310" i="10"/>
  <c r="P1309" i="10"/>
  <c r="P1308" i="10"/>
  <c r="P1307" i="10"/>
  <c r="P1306" i="10"/>
  <c r="P1302" i="10"/>
  <c r="P1293" i="10"/>
  <c r="P1289" i="10"/>
  <c r="P1285" i="10"/>
  <c r="P1281" i="10"/>
  <c r="P1277" i="10"/>
  <c r="P1273" i="10"/>
  <c r="P1269" i="10"/>
  <c r="P1265" i="10"/>
  <c r="P1261" i="10"/>
  <c r="P1257" i="10"/>
  <c r="P1253" i="10"/>
  <c r="P1249" i="10"/>
  <c r="P1245" i="10"/>
  <c r="P1241" i="10"/>
  <c r="P1237" i="10"/>
  <c r="P1233" i="10"/>
  <c r="P1229" i="10"/>
  <c r="P1225" i="10"/>
  <c r="P1221" i="10"/>
  <c r="P1217" i="10"/>
  <c r="P1213" i="10"/>
  <c r="P1209" i="10"/>
  <c r="P1205" i="10"/>
  <c r="P1201" i="10"/>
  <c r="P1197" i="10"/>
  <c r="P1193" i="10"/>
  <c r="P1189" i="10"/>
  <c r="P1185" i="10"/>
  <c r="P1181" i="10"/>
  <c r="P1177" i="10"/>
  <c r="P1173" i="10"/>
  <c r="P1169" i="10"/>
  <c r="P1165" i="10"/>
  <c r="P1161" i="10"/>
  <c r="P1157" i="10"/>
  <c r="P1153" i="10"/>
  <c r="P1149" i="10"/>
  <c r="P1145" i="10"/>
  <c r="P1141" i="10"/>
  <c r="P1137" i="10"/>
  <c r="P1133" i="10"/>
  <c r="P1129" i="10"/>
  <c r="P1125" i="10"/>
  <c r="P1121" i="10"/>
  <c r="P1117" i="10"/>
  <c r="P1113" i="10"/>
  <c r="P1109" i="10"/>
  <c r="P1105" i="10"/>
  <c r="P1101" i="10"/>
  <c r="P1097" i="10"/>
  <c r="P1093" i="10"/>
  <c r="P1089" i="10"/>
  <c r="P1085" i="10"/>
  <c r="P1081" i="10"/>
  <c r="P1077" i="10"/>
  <c r="P1073" i="10"/>
  <c r="P1069" i="10"/>
  <c r="P1065" i="10"/>
  <c r="P1061" i="10"/>
  <c r="P1057" i="10"/>
  <c r="P1053" i="10"/>
  <c r="P1049" i="10"/>
  <c r="P1045" i="10"/>
  <c r="P1041" i="10"/>
  <c r="P1037" i="10"/>
  <c r="P1033" i="10"/>
  <c r="P1029" i="10"/>
  <c r="P1025" i="10"/>
  <c r="P1021" i="10"/>
  <c r="P1017" i="10"/>
  <c r="P1013" i="10"/>
  <c r="P1009" i="10"/>
  <c r="P1005" i="10"/>
  <c r="P1001" i="10"/>
  <c r="P2108" i="10"/>
  <c r="P2076" i="10"/>
  <c r="P2044" i="10"/>
  <c r="P1771" i="10"/>
  <c r="P1755" i="10"/>
  <c r="P1739" i="10"/>
  <c r="P1723" i="10"/>
  <c r="P1707" i="10"/>
  <c r="P1691" i="10"/>
  <c r="P1675" i="10"/>
  <c r="P1659" i="10"/>
  <c r="P1643" i="10"/>
  <c r="P1615" i="10"/>
  <c r="P1611" i="10"/>
  <c r="P1580" i="10"/>
  <c r="P1576" i="10"/>
  <c r="P1572" i="10"/>
  <c r="P1568" i="10"/>
  <c r="P1564" i="10"/>
  <c r="P1560" i="10"/>
  <c r="P1556" i="10"/>
  <c r="P1552" i="10"/>
  <c r="P1548" i="10"/>
  <c r="P1544" i="10"/>
  <c r="P1540" i="10"/>
  <c r="P1536" i="10"/>
  <c r="P1532" i="10"/>
  <c r="P1528" i="10"/>
  <c r="P1524" i="10"/>
  <c r="P1520" i="10"/>
  <c r="P1516" i="10"/>
  <c r="P1512" i="10"/>
  <c r="P1508" i="10"/>
  <c r="P1504" i="10"/>
  <c r="P1500" i="10"/>
  <c r="P1496" i="10"/>
  <c r="P1492" i="10"/>
  <c r="P1488" i="10"/>
  <c r="P1484" i="10"/>
  <c r="P1480" i="10"/>
  <c r="P1476" i="10"/>
  <c r="P1472" i="10"/>
  <c r="P1468" i="10"/>
  <c r="P1464" i="10"/>
  <c r="P1460" i="10"/>
  <c r="P1456" i="10"/>
  <c r="P1452" i="10"/>
  <c r="P1448" i="10"/>
  <c r="P1444" i="10"/>
  <c r="P1440" i="10"/>
  <c r="P1436" i="10"/>
  <c r="P1432" i="10"/>
  <c r="P1428" i="10"/>
  <c r="P1424" i="10"/>
  <c r="P1420" i="10"/>
  <c r="P1416" i="10"/>
  <c r="P1412" i="10"/>
  <c r="P1408" i="10"/>
  <c r="P1404" i="10"/>
  <c r="P1400" i="10"/>
  <c r="P1395" i="10"/>
  <c r="P1394" i="10"/>
  <c r="P1388" i="10"/>
  <c r="P1384" i="10"/>
  <c r="P1380" i="10"/>
  <c r="P1376" i="10"/>
  <c r="P1372" i="10"/>
  <c r="P1368" i="10"/>
  <c r="P1364" i="10"/>
  <c r="P1360" i="10"/>
  <c r="P1356" i="10"/>
  <c r="P1352" i="10"/>
  <c r="P1348" i="10"/>
  <c r="P1344" i="10"/>
  <c r="P1340" i="10"/>
  <c r="P1336" i="10"/>
  <c r="P1332" i="10"/>
  <c r="P1328" i="10"/>
  <c r="P1324" i="10"/>
  <c r="P1320" i="10"/>
  <c r="P1316" i="10"/>
  <c r="P1303" i="10"/>
  <c r="P1299" i="10"/>
  <c r="P1298" i="10"/>
  <c r="P1297" i="10"/>
  <c r="P1296" i="10"/>
  <c r="P1292" i="10"/>
  <c r="P1288" i="10"/>
  <c r="P1284" i="10"/>
  <c r="P1280" i="10"/>
  <c r="P1276" i="10"/>
  <c r="P1272" i="10"/>
  <c r="P1268" i="10"/>
  <c r="P1264" i="10"/>
  <c r="P1260" i="10"/>
  <c r="P1256" i="10"/>
  <c r="P1252" i="10"/>
  <c r="P1248" i="10"/>
  <c r="P1244" i="10"/>
  <c r="P1240" i="10"/>
  <c r="P1236" i="10"/>
  <c r="P1232" i="10"/>
  <c r="P1228" i="10"/>
  <c r="P1224" i="10"/>
  <c r="P1220" i="10"/>
  <c r="P1216" i="10"/>
  <c r="P1212" i="10"/>
  <c r="P1208" i="10"/>
  <c r="P1204" i="10"/>
  <c r="P1200" i="10"/>
  <c r="P1196" i="10"/>
  <c r="P1192" i="10"/>
  <c r="P1188" i="10"/>
  <c r="P1184" i="10"/>
  <c r="P1180" i="10"/>
  <c r="P1176" i="10"/>
  <c r="P1172" i="10"/>
  <c r="P1168" i="10"/>
  <c r="P1164" i="10"/>
  <c r="P1160" i="10"/>
  <c r="P1156" i="10"/>
  <c r="P1152" i="10"/>
  <c r="P1148" i="10"/>
  <c r="P1144" i="10"/>
  <c r="P1140" i="10"/>
  <c r="P1136" i="10"/>
  <c r="P1132" i="10"/>
  <c r="P1128" i="10"/>
  <c r="P1124" i="10"/>
  <c r="P1120" i="10"/>
  <c r="P1116" i="10"/>
  <c r="P1112" i="10"/>
  <c r="P1108" i="10"/>
  <c r="P1104" i="10"/>
  <c r="P1100" i="10"/>
  <c r="P1096" i="10"/>
  <c r="P1092" i="10"/>
  <c r="P1088" i="10"/>
  <c r="P1084" i="10"/>
  <c r="P1080" i="10"/>
  <c r="P1076" i="10"/>
  <c r="P1072" i="10"/>
  <c r="P1068" i="10"/>
  <c r="P1064" i="10"/>
  <c r="P1060" i="10"/>
  <c r="P1056" i="10"/>
  <c r="P1052" i="10"/>
  <c r="P1048" i="10"/>
  <c r="P1044" i="10"/>
  <c r="P1040" i="10"/>
  <c r="P1036" i="10"/>
  <c r="P1032" i="10"/>
  <c r="P1028" i="10"/>
  <c r="P1024" i="10"/>
  <c r="P1020" i="10"/>
  <c r="P1016" i="10"/>
  <c r="P1012" i="10"/>
  <c r="P1008" i="10"/>
  <c r="P1004" i="10"/>
  <c r="P1000" i="10"/>
  <c r="P996" i="10"/>
  <c r="P1960" i="10"/>
  <c r="P1952" i="10"/>
  <c r="P1936" i="10"/>
  <c r="P1920" i="10"/>
  <c r="P1904" i="10"/>
  <c r="P1888" i="10"/>
  <c r="P1872" i="10"/>
  <c r="P1856" i="10"/>
  <c r="P1396" i="10"/>
  <c r="P1387" i="10"/>
  <c r="P1383" i="10"/>
  <c r="P1379" i="10"/>
  <c r="P1375" i="10"/>
  <c r="P1371" i="10"/>
  <c r="P1367" i="10"/>
  <c r="P1363" i="10"/>
  <c r="P1359" i="10"/>
  <c r="P1355" i="10"/>
  <c r="P1351" i="10"/>
  <c r="P1347" i="10"/>
  <c r="P1343" i="10"/>
  <c r="P1339" i="10"/>
  <c r="P1335" i="10"/>
  <c r="P1331" i="10"/>
  <c r="P1327" i="10"/>
  <c r="P1323" i="10"/>
  <c r="P1319" i="10"/>
  <c r="P1315" i="10"/>
  <c r="P1304" i="10"/>
  <c r="P1300" i="10"/>
  <c r="P1295" i="10"/>
  <c r="P1291" i="10"/>
  <c r="P1287" i="10"/>
  <c r="P1283" i="10"/>
  <c r="P1279" i="10"/>
  <c r="P1275" i="10"/>
  <c r="P1271" i="10"/>
  <c r="P1267" i="10"/>
  <c r="P1263" i="10"/>
  <c r="P1259" i="10"/>
  <c r="P1255" i="10"/>
  <c r="P1251" i="10"/>
  <c r="P1247" i="10"/>
  <c r="P1243" i="10"/>
  <c r="P1239" i="10"/>
  <c r="P1235" i="10"/>
  <c r="P1231" i="10"/>
  <c r="P1227" i="10"/>
  <c r="P1223" i="10"/>
  <c r="P1219" i="10"/>
  <c r="P1215" i="10"/>
  <c r="P1211" i="10"/>
  <c r="P1207" i="10"/>
  <c r="P1203" i="10"/>
  <c r="P1199" i="10"/>
  <c r="P1195" i="10"/>
  <c r="P1191" i="10"/>
  <c r="P1187" i="10"/>
  <c r="P1183" i="10"/>
  <c r="P1179" i="10"/>
  <c r="P1175" i="10"/>
  <c r="P1171" i="10"/>
  <c r="P1167" i="10"/>
  <c r="P1163" i="10"/>
  <c r="P1159" i="10"/>
  <c r="P1155" i="10"/>
  <c r="P1151" i="10"/>
  <c r="P1147" i="10"/>
  <c r="P1143" i="10"/>
  <c r="P1139" i="10"/>
  <c r="P1135" i="10"/>
  <c r="P1131" i="10"/>
  <c r="P1127" i="10"/>
  <c r="P1123" i="10"/>
  <c r="P1119" i="10"/>
  <c r="P1115" i="10"/>
  <c r="P1111" i="10"/>
  <c r="P1107" i="10"/>
  <c r="P1103" i="10"/>
  <c r="P1099" i="10"/>
  <c r="P1095" i="10"/>
  <c r="P1091" i="10"/>
  <c r="P1087" i="10"/>
  <c r="P1083" i="10"/>
  <c r="P1079" i="10"/>
  <c r="P1075" i="10"/>
  <c r="P1071" i="10"/>
  <c r="P1067" i="10"/>
  <c r="P1063" i="10"/>
  <c r="P1059" i="10"/>
  <c r="P1055" i="10"/>
  <c r="P1051" i="10"/>
  <c r="P1047" i="10"/>
  <c r="P1043" i="10"/>
  <c r="P1039" i="10"/>
  <c r="P1035" i="10"/>
  <c r="P1031" i="10"/>
  <c r="P1027" i="10"/>
  <c r="P1023" i="10"/>
  <c r="P1019" i="10"/>
  <c r="P1015" i="10"/>
  <c r="P1011" i="10"/>
  <c r="P1007" i="10"/>
  <c r="P2060" i="10"/>
  <c r="P1627" i="10"/>
  <c r="P1571" i="10"/>
  <c r="P1555" i="10"/>
  <c r="P1539" i="10"/>
  <c r="P1523" i="10"/>
  <c r="P1507" i="10"/>
  <c r="P1491" i="10"/>
  <c r="P1475" i="10"/>
  <c r="P1459" i="10"/>
  <c r="P1443" i="10"/>
  <c r="P1427" i="10"/>
  <c r="P1411" i="10"/>
  <c r="P1398" i="10"/>
  <c r="P1378" i="10"/>
  <c r="P1362" i="10"/>
  <c r="P1346" i="10"/>
  <c r="P1330" i="10"/>
  <c r="P1314" i="10"/>
  <c r="P1301" i="10"/>
  <c r="P1282" i="10"/>
  <c r="P1266" i="10"/>
  <c r="P1250" i="10"/>
  <c r="P1234" i="10"/>
  <c r="P1218" i="10"/>
  <c r="P1202" i="10"/>
  <c r="P1186" i="10"/>
  <c r="P1170" i="10"/>
  <c r="P1154" i="10"/>
  <c r="P1138" i="10"/>
  <c r="P1122" i="10"/>
  <c r="P1106" i="10"/>
  <c r="P1090" i="10"/>
  <c r="P1074" i="10"/>
  <c r="P1058" i="10"/>
  <c r="P1042" i="10"/>
  <c r="P1026" i="10"/>
  <c r="P1010" i="10"/>
  <c r="P1002" i="10"/>
  <c r="P995" i="10"/>
  <c r="P991" i="10"/>
  <c r="P987" i="10"/>
  <c r="P983" i="10"/>
  <c r="P979" i="10"/>
  <c r="P975" i="10"/>
  <c r="P971" i="10"/>
  <c r="P967" i="10"/>
  <c r="P963" i="10"/>
  <c r="P959" i="10"/>
  <c r="P955" i="10"/>
  <c r="P951" i="10"/>
  <c r="P947" i="10"/>
  <c r="P943" i="10"/>
  <c r="P939" i="10"/>
  <c r="P935" i="10"/>
  <c r="P931" i="10"/>
  <c r="P927" i="10"/>
  <c r="P923" i="10"/>
  <c r="P919" i="10"/>
  <c r="P915" i="10"/>
  <c r="P911" i="10"/>
  <c r="P907" i="10"/>
  <c r="P903" i="10"/>
  <c r="P899" i="10"/>
  <c r="P895" i="10"/>
  <c r="P891" i="10"/>
  <c r="P887" i="10"/>
  <c r="P883" i="10"/>
  <c r="P879" i="10"/>
  <c r="P875" i="10"/>
  <c r="P871" i="10"/>
  <c r="P867" i="10"/>
  <c r="P863" i="10"/>
  <c r="P859" i="10"/>
  <c r="P855" i="10"/>
  <c r="P851" i="10"/>
  <c r="P847" i="10"/>
  <c r="P843" i="10"/>
  <c r="P839" i="10"/>
  <c r="P835" i="10"/>
  <c r="P831" i="10"/>
  <c r="P827" i="10"/>
  <c r="P823" i="10"/>
  <c r="P819" i="10"/>
  <c r="P815" i="10"/>
  <c r="P811" i="10"/>
  <c r="P807" i="10"/>
  <c r="P803" i="10"/>
  <c r="P799" i="10"/>
  <c r="P795" i="10"/>
  <c r="P791" i="10"/>
  <c r="P787" i="10"/>
  <c r="P783" i="10"/>
  <c r="P779" i="10"/>
  <c r="P775" i="10"/>
  <c r="P771" i="10"/>
  <c r="P767" i="10"/>
  <c r="P763" i="10"/>
  <c r="P759" i="10"/>
  <c r="P755" i="10"/>
  <c r="P751" i="10"/>
  <c r="P747" i="10"/>
  <c r="P743" i="10"/>
  <c r="P739" i="10"/>
  <c r="P735" i="10"/>
  <c r="P731" i="10"/>
  <c r="P727" i="10"/>
  <c r="P723" i="10"/>
  <c r="P719" i="10"/>
  <c r="P715" i="10"/>
  <c r="P711" i="10"/>
  <c r="P1599" i="10"/>
  <c r="P1575" i="10"/>
  <c r="P1559" i="10"/>
  <c r="P1543" i="10"/>
  <c r="P1527" i="10"/>
  <c r="P1511" i="10"/>
  <c r="P1495" i="10"/>
  <c r="P1479" i="10"/>
  <c r="P1463" i="10"/>
  <c r="P1447" i="10"/>
  <c r="P1431" i="10"/>
  <c r="P1415" i="10"/>
  <c r="P1399" i="10"/>
  <c r="P1382" i="10"/>
  <c r="P1366" i="10"/>
  <c r="P1350" i="10"/>
  <c r="P1334" i="10"/>
  <c r="P1318" i="10"/>
  <c r="P1286" i="10"/>
  <c r="P1270" i="10"/>
  <c r="P1254" i="10"/>
  <c r="P1246" i="10"/>
  <c r="P1230" i="10"/>
  <c r="P1214" i="10"/>
  <c r="P1198" i="10"/>
  <c r="P1182" i="10"/>
  <c r="P1166" i="10"/>
  <c r="P1150" i="10"/>
  <c r="P1134" i="10"/>
  <c r="P1118" i="10"/>
  <c r="P1102" i="10"/>
  <c r="P1086" i="10"/>
  <c r="P1070" i="10"/>
  <c r="P1054" i="10"/>
  <c r="P1038" i="10"/>
  <c r="P1022" i="10"/>
  <c r="P1006" i="10"/>
  <c r="P998" i="10"/>
  <c r="P997" i="10"/>
  <c r="P994" i="10"/>
  <c r="P990" i="10"/>
  <c r="P986" i="10"/>
  <c r="P982" i="10"/>
  <c r="P978" i="10"/>
  <c r="P974" i="10"/>
  <c r="P970" i="10"/>
  <c r="P966" i="10"/>
  <c r="P962" i="10"/>
  <c r="P958" i="10"/>
  <c r="P954" i="10"/>
  <c r="P950" i="10"/>
  <c r="P946" i="10"/>
  <c r="P942" i="10"/>
  <c r="P938" i="10"/>
  <c r="P934" i="10"/>
  <c r="P930" i="10"/>
  <c r="P926" i="10"/>
  <c r="P922" i="10"/>
  <c r="P918" i="10"/>
  <c r="P914" i="10"/>
  <c r="P910" i="10"/>
  <c r="P906" i="10"/>
  <c r="P902" i="10"/>
  <c r="P898" i="10"/>
  <c r="P894" i="10"/>
  <c r="P890" i="10"/>
  <c r="P886" i="10"/>
  <c r="P882" i="10"/>
  <c r="P878" i="10"/>
  <c r="P874" i="10"/>
  <c r="P870" i="10"/>
  <c r="P866" i="10"/>
  <c r="P862" i="10"/>
  <c r="P858" i="10"/>
  <c r="P854" i="10"/>
  <c r="P850" i="10"/>
  <c r="P846" i="10"/>
  <c r="P842" i="10"/>
  <c r="P838" i="10"/>
  <c r="P834" i="10"/>
  <c r="P830" i="10"/>
  <c r="P826" i="10"/>
  <c r="P822" i="10"/>
  <c r="P818" i="10"/>
  <c r="P814" i="10"/>
  <c r="P810" i="10"/>
  <c r="P806" i="10"/>
  <c r="P802" i="10"/>
  <c r="P798" i="10"/>
  <c r="P794" i="10"/>
  <c r="P790" i="10"/>
  <c r="P786" i="10"/>
  <c r="P782" i="10"/>
  <c r="P778" i="10"/>
  <c r="P774" i="10"/>
  <c r="P770" i="10"/>
  <c r="P766" i="10"/>
  <c r="P762" i="10"/>
  <c r="P758" i="10"/>
  <c r="P754" i="10"/>
  <c r="P750" i="10"/>
  <c r="P746" i="10"/>
  <c r="P742" i="10"/>
  <c r="P738" i="10"/>
  <c r="P734" i="10"/>
  <c r="P730" i="10"/>
  <c r="P726" i="10"/>
  <c r="P722" i="10"/>
  <c r="P718" i="10"/>
  <c r="P714" i="10"/>
  <c r="P710" i="10"/>
  <c r="P2092" i="10"/>
  <c r="P2028" i="10"/>
  <c r="P1579" i="10"/>
  <c r="P1563" i="10"/>
  <c r="P1547" i="10"/>
  <c r="P1531" i="10"/>
  <c r="P1515" i="10"/>
  <c r="P1499" i="10"/>
  <c r="P1483" i="10"/>
  <c r="P1467" i="10"/>
  <c r="P1451" i="10"/>
  <c r="P1435" i="10"/>
  <c r="P1419" i="10"/>
  <c r="P1403" i="10"/>
  <c r="P1391" i="10"/>
  <c r="P1386" i="10"/>
  <c r="P1370" i="10"/>
  <c r="P1354" i="10"/>
  <c r="P1338" i="10"/>
  <c r="P1322" i="10"/>
  <c r="P1290" i="10"/>
  <c r="P1274" i="10"/>
  <c r="P1258" i="10"/>
  <c r="P1242" i="10"/>
  <c r="P1226" i="10"/>
  <c r="P1210" i="10"/>
  <c r="P1194" i="10"/>
  <c r="P1178" i="10"/>
  <c r="P1162" i="10"/>
  <c r="P1146" i="10"/>
  <c r="P1130" i="10"/>
  <c r="P1114" i="10"/>
  <c r="P1098" i="10"/>
  <c r="P1082" i="10"/>
  <c r="P1066" i="10"/>
  <c r="P1050" i="10"/>
  <c r="P1034" i="10"/>
  <c r="P1018" i="10"/>
  <c r="P1003" i="10"/>
  <c r="P999" i="10"/>
  <c r="P993" i="10"/>
  <c r="P989" i="10"/>
  <c r="P985" i="10"/>
  <c r="P981" i="10"/>
  <c r="P977" i="10"/>
  <c r="P973" i="10"/>
  <c r="P969" i="10"/>
  <c r="P965" i="10"/>
  <c r="P961" i="10"/>
  <c r="P957" i="10"/>
  <c r="P953" i="10"/>
  <c r="R953" i="10" s="1"/>
  <c r="P949" i="10"/>
  <c r="P945" i="10"/>
  <c r="P941" i="10"/>
  <c r="P937" i="10"/>
  <c r="P933" i="10"/>
  <c r="P929" i="10"/>
  <c r="P925" i="10"/>
  <c r="P921" i="10"/>
  <c r="R921" i="10" s="1"/>
  <c r="P917" i="10"/>
  <c r="P913" i="10"/>
  <c r="P909" i="10"/>
  <c r="P905" i="10"/>
  <c r="P901" i="10"/>
  <c r="P897" i="10"/>
  <c r="P893" i="10"/>
  <c r="P889" i="10"/>
  <c r="R889" i="10" s="1"/>
  <c r="P885" i="10"/>
  <c r="P881" i="10"/>
  <c r="P877" i="10"/>
  <c r="P873" i="10"/>
  <c r="P869" i="10"/>
  <c r="P865" i="10"/>
  <c r="P861" i="10"/>
  <c r="P857" i="10"/>
  <c r="R857" i="10" s="1"/>
  <c r="P853" i="10"/>
  <c r="P849" i="10"/>
  <c r="P845" i="10"/>
  <c r="P841" i="10"/>
  <c r="P837" i="10"/>
  <c r="P833" i="10"/>
  <c r="P829" i="10"/>
  <c r="P825" i="10"/>
  <c r="R825" i="10" s="1"/>
  <c r="P821" i="10"/>
  <c r="P817" i="10"/>
  <c r="P813" i="10"/>
  <c r="P809" i="10"/>
  <c r="P805" i="10"/>
  <c r="P801" i="10"/>
  <c r="P797" i="10"/>
  <c r="P793" i="10"/>
  <c r="R793" i="10" s="1"/>
  <c r="P789" i="10"/>
  <c r="P785" i="10"/>
  <c r="P781" i="10"/>
  <c r="P777" i="10"/>
  <c r="P773" i="10"/>
  <c r="P769" i="10"/>
  <c r="P765" i="10"/>
  <c r="P761" i="10"/>
  <c r="R761" i="10" s="1"/>
  <c r="P757" i="10"/>
  <c r="P753" i="10"/>
  <c r="P749" i="10"/>
  <c r="P745" i="10"/>
  <c r="P741" i="10"/>
  <c r="P737" i="10"/>
  <c r="P733" i="10"/>
  <c r="P729" i="10"/>
  <c r="R729" i="10" s="1"/>
  <c r="P725" i="10"/>
  <c r="P721" i="10"/>
  <c r="P717" i="10"/>
  <c r="P713" i="10"/>
  <c r="P709" i="10"/>
  <c r="P705" i="10"/>
  <c r="P701" i="10"/>
  <c r="P697" i="10"/>
  <c r="P693" i="10"/>
  <c r="P689" i="10"/>
  <c r="P685" i="10"/>
  <c r="P681" i="10"/>
  <c r="P677" i="10"/>
  <c r="R677" i="10" s="1"/>
  <c r="P673" i="10"/>
  <c r="P669" i="10"/>
  <c r="P665" i="10"/>
  <c r="P661" i="10"/>
  <c r="P657" i="10"/>
  <c r="P653" i="10"/>
  <c r="P649" i="10"/>
  <c r="P645" i="10"/>
  <c r="P641" i="10"/>
  <c r="P637" i="10"/>
  <c r="P633" i="10"/>
  <c r="P629" i="10"/>
  <c r="P625" i="10"/>
  <c r="P621" i="10"/>
  <c r="P617" i="10"/>
  <c r="P613" i="10"/>
  <c r="P609" i="10"/>
  <c r="P605" i="10"/>
  <c r="P601" i="10"/>
  <c r="P1631" i="10"/>
  <c r="P1535" i="10"/>
  <c r="P1471" i="10"/>
  <c r="P1407" i="10"/>
  <c r="P1305" i="10"/>
  <c r="P1294" i="10"/>
  <c r="P1278" i="10"/>
  <c r="P1262" i="10"/>
  <c r="P1238" i="10"/>
  <c r="P1222" i="10"/>
  <c r="P1206" i="10"/>
  <c r="P1190" i="10"/>
  <c r="P1174" i="10"/>
  <c r="P1158" i="10"/>
  <c r="P1142" i="10"/>
  <c r="P1126" i="10"/>
  <c r="P1110" i="10"/>
  <c r="P1094" i="10"/>
  <c r="P1078" i="10"/>
  <c r="P1062" i="10"/>
  <c r="P1046" i="10"/>
  <c r="P1030" i="10"/>
  <c r="P1014" i="10"/>
  <c r="P704" i="10"/>
  <c r="P696" i="10"/>
  <c r="P688" i="10"/>
  <c r="P680" i="10"/>
  <c r="P672" i="10"/>
  <c r="P664" i="10"/>
  <c r="P656" i="10"/>
  <c r="P648" i="10"/>
  <c r="P640" i="10"/>
  <c r="P632" i="10"/>
  <c r="P624" i="10"/>
  <c r="P616" i="10"/>
  <c r="P608" i="10"/>
  <c r="P600" i="10"/>
  <c r="P599" i="10"/>
  <c r="P595" i="10"/>
  <c r="P591" i="10"/>
  <c r="P587" i="10"/>
  <c r="P583" i="10"/>
  <c r="P579" i="10"/>
  <c r="P575" i="10"/>
  <c r="P571" i="10"/>
  <c r="P567" i="10"/>
  <c r="P563" i="10"/>
  <c r="P559" i="10"/>
  <c r="P555" i="10"/>
  <c r="P551" i="10"/>
  <c r="P547" i="10"/>
  <c r="P543" i="10"/>
  <c r="P539" i="10"/>
  <c r="P535" i="10"/>
  <c r="P531" i="10"/>
  <c r="P527" i="10"/>
  <c r="P523" i="10"/>
  <c r="P519" i="10"/>
  <c r="P515" i="10"/>
  <c r="P511" i="10"/>
  <c r="P507" i="10"/>
  <c r="P503" i="10"/>
  <c r="P499" i="10"/>
  <c r="P495" i="10"/>
  <c r="P491" i="10"/>
  <c r="P487" i="10"/>
  <c r="P483" i="10"/>
  <c r="P479" i="10"/>
  <c r="P475" i="10"/>
  <c r="P471" i="10"/>
  <c r="P467" i="10"/>
  <c r="P463" i="10"/>
  <c r="P459" i="10"/>
  <c r="P455" i="10"/>
  <c r="P451" i="10"/>
  <c r="P447" i="10"/>
  <c r="P443" i="10"/>
  <c r="P439" i="10"/>
  <c r="P435" i="10"/>
  <c r="P431" i="10"/>
  <c r="P427" i="10"/>
  <c r="P423" i="10"/>
  <c r="P419" i="10"/>
  <c r="P415" i="10"/>
  <c r="P411" i="10"/>
  <c r="P407" i="10"/>
  <c r="P403" i="10"/>
  <c r="P399" i="10"/>
  <c r="P395" i="10"/>
  <c r="P391" i="10"/>
  <c r="P387" i="10"/>
  <c r="P383" i="10"/>
  <c r="P379" i="10"/>
  <c r="P375" i="10"/>
  <c r="P371" i="10"/>
  <c r="P367" i="10"/>
  <c r="P363" i="10"/>
  <c r="P359" i="10"/>
  <c r="P355" i="10"/>
  <c r="P351" i="10"/>
  <c r="P347" i="10"/>
  <c r="P343" i="10"/>
  <c r="P339" i="10"/>
  <c r="P335" i="10"/>
  <c r="P331" i="10"/>
  <c r="P327" i="10"/>
  <c r="P323" i="10"/>
  <c r="P319" i="10"/>
  <c r="P315" i="10"/>
  <c r="P311" i="10"/>
  <c r="P307" i="10"/>
  <c r="P303" i="10"/>
  <c r="P299" i="10"/>
  <c r="P295" i="10"/>
  <c r="P291" i="10"/>
  <c r="P287" i="10"/>
  <c r="P283" i="10"/>
  <c r="P279" i="10"/>
  <c r="P275" i="10"/>
  <c r="P1519" i="10"/>
  <c r="P1455" i="10"/>
  <c r="P988" i="10"/>
  <c r="P980" i="10"/>
  <c r="P972" i="10"/>
  <c r="P964" i="10"/>
  <c r="P956" i="10"/>
  <c r="P948" i="10"/>
  <c r="P940" i="10"/>
  <c r="P932" i="10"/>
  <c r="P924" i="10"/>
  <c r="P916" i="10"/>
  <c r="P908" i="10"/>
  <c r="P900" i="10"/>
  <c r="P892" i="10"/>
  <c r="P884" i="10"/>
  <c r="P876" i="10"/>
  <c r="P868" i="10"/>
  <c r="P860" i="10"/>
  <c r="P852" i="10"/>
  <c r="P844" i="10"/>
  <c r="P836" i="10"/>
  <c r="P828" i="10"/>
  <c r="P820" i="10"/>
  <c r="P812" i="10"/>
  <c r="P804" i="10"/>
  <c r="P796" i="10"/>
  <c r="P788" i="10"/>
  <c r="P780" i="10"/>
  <c r="P772" i="10"/>
  <c r="P764" i="10"/>
  <c r="P756" i="10"/>
  <c r="P748" i="10"/>
  <c r="P740" i="10"/>
  <c r="P732" i="10"/>
  <c r="P724" i="10"/>
  <c r="P716" i="10"/>
  <c r="P708" i="10"/>
  <c r="P707" i="10"/>
  <c r="P706" i="10"/>
  <c r="P699" i="10"/>
  <c r="P698" i="10"/>
  <c r="P691" i="10"/>
  <c r="P690" i="10"/>
  <c r="P683" i="10"/>
  <c r="P682" i="10"/>
  <c r="P675" i="10"/>
  <c r="P674" i="10"/>
  <c r="P667" i="10"/>
  <c r="P666" i="10"/>
  <c r="P659" i="10"/>
  <c r="P658" i="10"/>
  <c r="P651" i="10"/>
  <c r="P650" i="10"/>
  <c r="P643" i="10"/>
  <c r="P642" i="10"/>
  <c r="P635" i="10"/>
  <c r="P634" i="10"/>
  <c r="P627" i="10"/>
  <c r="P626" i="10"/>
  <c r="P619" i="10"/>
  <c r="P618" i="10"/>
  <c r="P611" i="10"/>
  <c r="P610" i="10"/>
  <c r="P603" i="10"/>
  <c r="P602" i="10"/>
  <c r="P598" i="10"/>
  <c r="P594" i="10"/>
  <c r="P590" i="10"/>
  <c r="P586" i="10"/>
  <c r="P582" i="10"/>
  <c r="P578" i="10"/>
  <c r="P574" i="10"/>
  <c r="P570" i="10"/>
  <c r="P566" i="10"/>
  <c r="P562" i="10"/>
  <c r="P558" i="10"/>
  <c r="P554" i="10"/>
  <c r="P550" i="10"/>
  <c r="P546" i="10"/>
  <c r="P542" i="10"/>
  <c r="P538" i="10"/>
  <c r="P534" i="10"/>
  <c r="P530" i="10"/>
  <c r="P526" i="10"/>
  <c r="P522" i="10"/>
  <c r="P518" i="10"/>
  <c r="P514" i="10"/>
  <c r="P510" i="10"/>
  <c r="P506" i="10"/>
  <c r="P502" i="10"/>
  <c r="P498" i="10"/>
  <c r="P494" i="10"/>
  <c r="P490" i="10"/>
  <c r="P486" i="10"/>
  <c r="P482" i="10"/>
  <c r="P478" i="10"/>
  <c r="P474" i="10"/>
  <c r="P470" i="10"/>
  <c r="P466" i="10"/>
  <c r="P462" i="10"/>
  <c r="P458" i="10"/>
  <c r="P454" i="10"/>
  <c r="P450" i="10"/>
  <c r="P446" i="10"/>
  <c r="P442" i="10"/>
  <c r="P438" i="10"/>
  <c r="P434" i="10"/>
  <c r="P430" i="10"/>
  <c r="P426" i="10"/>
  <c r="P422" i="10"/>
  <c r="P418" i="10"/>
  <c r="P414" i="10"/>
  <c r="P410" i="10"/>
  <c r="P406" i="10"/>
  <c r="P402" i="10"/>
  <c r="P398" i="10"/>
  <c r="P394" i="10"/>
  <c r="P390" i="10"/>
  <c r="P386" i="10"/>
  <c r="P382" i="10"/>
  <c r="P378" i="10"/>
  <c r="P374" i="10"/>
  <c r="P370" i="10"/>
  <c r="P366" i="10"/>
  <c r="P362" i="10"/>
  <c r="P358" i="10"/>
  <c r="P354" i="10"/>
  <c r="P350" i="10"/>
  <c r="P346" i="10"/>
  <c r="P342" i="10"/>
  <c r="P338" i="10"/>
  <c r="P334" i="10"/>
  <c r="P330" i="10"/>
  <c r="P326" i="10"/>
  <c r="P322" i="10"/>
  <c r="P318" i="10"/>
  <c r="P314" i="10"/>
  <c r="P310" i="10"/>
  <c r="P306" i="10"/>
  <c r="P302" i="10"/>
  <c r="P298" i="10"/>
  <c r="P294" i="10"/>
  <c r="P290" i="10"/>
  <c r="P286" i="10"/>
  <c r="P282" i="10"/>
  <c r="P278" i="10"/>
  <c r="P274" i="10"/>
  <c r="P270" i="10"/>
  <c r="P266" i="10"/>
  <c r="P262" i="10"/>
  <c r="P1567" i="10"/>
  <c r="P1503" i="10"/>
  <c r="P1439" i="10"/>
  <c r="P700" i="10"/>
  <c r="R700" i="10" s="1"/>
  <c r="P692" i="10"/>
  <c r="R692" i="10" s="1"/>
  <c r="P684" i="10"/>
  <c r="R684" i="10" s="1"/>
  <c r="P676" i="10"/>
  <c r="P668" i="10"/>
  <c r="P660" i="10"/>
  <c r="P652" i="10"/>
  <c r="P644" i="10"/>
  <c r="P636" i="10"/>
  <c r="P628" i="10"/>
  <c r="P620" i="10"/>
  <c r="P612" i="10"/>
  <c r="P604" i="10"/>
  <c r="P597" i="10"/>
  <c r="R597" i="10" s="1"/>
  <c r="P593" i="10"/>
  <c r="P589" i="10"/>
  <c r="P585" i="10"/>
  <c r="P581" i="10"/>
  <c r="R581" i="10" s="1"/>
  <c r="P577" i="10"/>
  <c r="P573" i="10"/>
  <c r="P569" i="10"/>
  <c r="P565" i="10"/>
  <c r="R565" i="10" s="1"/>
  <c r="P561" i="10"/>
  <c r="P557" i="10"/>
  <c r="P553" i="10"/>
  <c r="P549" i="10"/>
  <c r="R549" i="10" s="1"/>
  <c r="P545" i="10"/>
  <c r="P541" i="10"/>
  <c r="P537" i="10"/>
  <c r="P533" i="10"/>
  <c r="R533" i="10" s="1"/>
  <c r="P529" i="10"/>
  <c r="P525" i="10"/>
  <c r="P521" i="10"/>
  <c r="P517" i="10"/>
  <c r="R517" i="10" s="1"/>
  <c r="P513" i="10"/>
  <c r="P509" i="10"/>
  <c r="P505" i="10"/>
  <c r="P501" i="10"/>
  <c r="R501" i="10" s="1"/>
  <c r="P497" i="10"/>
  <c r="P493" i="10"/>
  <c r="P489" i="10"/>
  <c r="P485" i="10"/>
  <c r="R485" i="10" s="1"/>
  <c r="P481" i="10"/>
  <c r="P477" i="10"/>
  <c r="P473" i="10"/>
  <c r="P469" i="10"/>
  <c r="R469" i="10" s="1"/>
  <c r="P465" i="10"/>
  <c r="P461" i="10"/>
  <c r="P457" i="10"/>
  <c r="P453" i="10"/>
  <c r="R453" i="10" s="1"/>
  <c r="P449" i="10"/>
  <c r="P445" i="10"/>
  <c r="P441" i="10"/>
  <c r="P437" i="10"/>
  <c r="R437" i="10" s="1"/>
  <c r="P433" i="10"/>
  <c r="P429" i="10"/>
  <c r="P425" i="10"/>
  <c r="P421" i="10"/>
  <c r="R421" i="10" s="1"/>
  <c r="P417" i="10"/>
  <c r="P413" i="10"/>
  <c r="P409" i="10"/>
  <c r="P405" i="10"/>
  <c r="P401" i="10"/>
  <c r="P397" i="10"/>
  <c r="P393" i="10"/>
  <c r="P389" i="10"/>
  <c r="R389" i="10" s="1"/>
  <c r="P385" i="10"/>
  <c r="P381" i="10"/>
  <c r="R381" i="10" s="1"/>
  <c r="P377" i="10"/>
  <c r="P373" i="10"/>
  <c r="P369" i="10"/>
  <c r="P365" i="10"/>
  <c r="P361" i="10"/>
  <c r="P357" i="10"/>
  <c r="P353" i="10"/>
  <c r="R353" i="10" s="1"/>
  <c r="P349" i="10"/>
  <c r="P345" i="10"/>
  <c r="P341" i="10"/>
  <c r="P337" i="10"/>
  <c r="P333" i="10"/>
  <c r="R333" i="10" s="1"/>
  <c r="P329" i="10"/>
  <c r="R329" i="10" s="1"/>
  <c r="P325" i="10"/>
  <c r="P321" i="10"/>
  <c r="P317" i="10"/>
  <c r="P313" i="10"/>
  <c r="P309" i="10"/>
  <c r="P305" i="10"/>
  <c r="P301" i="10"/>
  <c r="P297" i="10"/>
  <c r="P293" i="10"/>
  <c r="P289" i="10"/>
  <c r="P285" i="10"/>
  <c r="P281" i="10"/>
  <c r="P277" i="10"/>
  <c r="P273" i="10"/>
  <c r="P269" i="10"/>
  <c r="P265" i="10"/>
  <c r="P1390" i="10"/>
  <c r="P1374" i="10"/>
  <c r="P1358" i="10"/>
  <c r="P1342" i="10"/>
  <c r="P1326" i="10"/>
  <c r="P952" i="10"/>
  <c r="P920" i="10"/>
  <c r="P888" i="10"/>
  <c r="P856" i="10"/>
  <c r="P824" i="10"/>
  <c r="P792" i="10"/>
  <c r="P760" i="10"/>
  <c r="P728" i="10"/>
  <c r="P671" i="10"/>
  <c r="P670" i="10"/>
  <c r="P655" i="10"/>
  <c r="P647" i="10"/>
  <c r="P646" i="10"/>
  <c r="P606" i="10"/>
  <c r="P592" i="10"/>
  <c r="P576" i="10"/>
  <c r="P560" i="10"/>
  <c r="P544" i="10"/>
  <c r="P528" i="10"/>
  <c r="P512" i="10"/>
  <c r="P496" i="10"/>
  <c r="P480" i="10"/>
  <c r="P464" i="10"/>
  <c r="P448" i="10"/>
  <c r="P432" i="10"/>
  <c r="P416" i="10"/>
  <c r="P404" i="10"/>
  <c r="P384" i="10"/>
  <c r="P372" i="10"/>
  <c r="P364" i="10"/>
  <c r="P348" i="10"/>
  <c r="P344" i="10"/>
  <c r="P324" i="10"/>
  <c r="P316" i="10"/>
  <c r="P308" i="10"/>
  <c r="P300" i="10"/>
  <c r="P296" i="10"/>
  <c r="P284" i="10"/>
  <c r="P276" i="10"/>
  <c r="P259" i="10"/>
  <c r="P255" i="10"/>
  <c r="P251" i="10"/>
  <c r="P247" i="10"/>
  <c r="P243" i="10"/>
  <c r="P239" i="10"/>
  <c r="P235" i="10"/>
  <c r="P231" i="10"/>
  <c r="P227" i="10"/>
  <c r="P223" i="10"/>
  <c r="P219" i="10"/>
  <c r="P215" i="10"/>
  <c r="P211" i="10"/>
  <c r="P207" i="10"/>
  <c r="P203" i="10"/>
  <c r="P199" i="10"/>
  <c r="P195" i="10"/>
  <c r="P191" i="10"/>
  <c r="P187" i="10"/>
  <c r="P183" i="10"/>
  <c r="P179" i="10"/>
  <c r="P175" i="10"/>
  <c r="P171" i="10"/>
  <c r="P167" i="10"/>
  <c r="P163" i="10"/>
  <c r="P159" i="10"/>
  <c r="P155" i="10"/>
  <c r="P151" i="10"/>
  <c r="P147" i="10"/>
  <c r="P143" i="10"/>
  <c r="P139" i="10"/>
  <c r="P135" i="10"/>
  <c r="P131" i="10"/>
  <c r="P127" i="10"/>
  <c r="P123" i="10"/>
  <c r="P119" i="10"/>
  <c r="P115" i="10"/>
  <c r="P111" i="10"/>
  <c r="P107" i="10"/>
  <c r="P103" i="10"/>
  <c r="P99" i="10"/>
  <c r="P95" i="10"/>
  <c r="P91" i="10"/>
  <c r="P87" i="10"/>
  <c r="P83" i="10"/>
  <c r="P79" i="10"/>
  <c r="P75" i="10"/>
  <c r="P71" i="10"/>
  <c r="P67" i="10"/>
  <c r="P63" i="10"/>
  <c r="P59" i="10"/>
  <c r="P55" i="10"/>
  <c r="P51" i="10"/>
  <c r="P47" i="10"/>
  <c r="P43" i="10"/>
  <c r="P39" i="10"/>
  <c r="P35" i="10"/>
  <c r="P31" i="10"/>
  <c r="P27" i="10"/>
  <c r="P23" i="10"/>
  <c r="P19" i="10"/>
  <c r="P15" i="10"/>
  <c r="P984" i="10"/>
  <c r="P976" i="10"/>
  <c r="P928" i="10"/>
  <c r="P896" i="10"/>
  <c r="P864" i="10"/>
  <c r="P832" i="10"/>
  <c r="P800" i="10"/>
  <c r="P768" i="10"/>
  <c r="P736" i="10"/>
  <c r="P663" i="10"/>
  <c r="P662" i="10"/>
  <c r="P654" i="10"/>
  <c r="P639" i="10"/>
  <c r="P638" i="10"/>
  <c r="P631" i="10"/>
  <c r="P630" i="10"/>
  <c r="P588" i="10"/>
  <c r="P572" i="10"/>
  <c r="P556" i="10"/>
  <c r="P540" i="10"/>
  <c r="P524" i="10"/>
  <c r="P508" i="10"/>
  <c r="P492" i="10"/>
  <c r="P476" i="10"/>
  <c r="P460" i="10"/>
  <c r="P444" i="10"/>
  <c r="P428" i="10"/>
  <c r="P412" i="10"/>
  <c r="P396" i="10"/>
  <c r="P360" i="10"/>
  <c r="P336" i="10"/>
  <c r="P320" i="10"/>
  <c r="P292" i="10"/>
  <c r="P271" i="10"/>
  <c r="P267" i="10"/>
  <c r="P258" i="10"/>
  <c r="P254" i="10"/>
  <c r="P250" i="10"/>
  <c r="P246" i="10"/>
  <c r="P242" i="10"/>
  <c r="P238" i="10"/>
  <c r="P234" i="10"/>
  <c r="P230" i="10"/>
  <c r="P226" i="10"/>
  <c r="P222" i="10"/>
  <c r="P218" i="10"/>
  <c r="P214" i="10"/>
  <c r="P210" i="10"/>
  <c r="P206" i="10"/>
  <c r="P202" i="10"/>
  <c r="P198" i="10"/>
  <c r="P194" i="10"/>
  <c r="P190" i="10"/>
  <c r="P186" i="10"/>
  <c r="P182" i="10"/>
  <c r="P178" i="10"/>
  <c r="P174" i="10"/>
  <c r="P170" i="10"/>
  <c r="P166" i="10"/>
  <c r="P162" i="10"/>
  <c r="P158" i="10"/>
  <c r="P154" i="10"/>
  <c r="P150" i="10"/>
  <c r="P146" i="10"/>
  <c r="P142" i="10"/>
  <c r="P138" i="10"/>
  <c r="P134" i="10"/>
  <c r="P130" i="10"/>
  <c r="P126" i="10"/>
  <c r="P122" i="10"/>
  <c r="P118" i="10"/>
  <c r="P114" i="10"/>
  <c r="P110" i="10"/>
  <c r="P106" i="10"/>
  <c r="P102" i="10"/>
  <c r="P98" i="10"/>
  <c r="P94" i="10"/>
  <c r="P90" i="10"/>
  <c r="P86" i="10"/>
  <c r="P82" i="10"/>
  <c r="P78" i="10"/>
  <c r="P74" i="10"/>
  <c r="P70" i="10"/>
  <c r="P66" i="10"/>
  <c r="P62" i="10"/>
  <c r="P58" i="10"/>
  <c r="P54" i="10"/>
  <c r="P50" i="10"/>
  <c r="P46" i="10"/>
  <c r="P42" i="10"/>
  <c r="P38" i="10"/>
  <c r="P34" i="10"/>
  <c r="P30" i="10"/>
  <c r="P26" i="10"/>
  <c r="P22" i="10"/>
  <c r="P18" i="10"/>
  <c r="P14" i="10"/>
  <c r="P1551" i="10"/>
  <c r="P1487" i="10"/>
  <c r="P1423" i="10"/>
  <c r="P992" i="10"/>
  <c r="P968" i="10"/>
  <c r="P936" i="10"/>
  <c r="P904" i="10"/>
  <c r="P872" i="10"/>
  <c r="P840" i="10"/>
  <c r="P808" i="10"/>
  <c r="P776" i="10"/>
  <c r="P744" i="10"/>
  <c r="P712" i="10"/>
  <c r="P703" i="10"/>
  <c r="P702" i="10"/>
  <c r="P695" i="10"/>
  <c r="P694" i="10"/>
  <c r="P687" i="10"/>
  <c r="P686" i="10"/>
  <c r="P623" i="10"/>
  <c r="P622" i="10"/>
  <c r="P615" i="10"/>
  <c r="P584" i="10"/>
  <c r="P568" i="10"/>
  <c r="P552" i="10"/>
  <c r="P536" i="10"/>
  <c r="P520" i="10"/>
  <c r="P504" i="10"/>
  <c r="P488" i="10"/>
  <c r="P472" i="10"/>
  <c r="P456" i="10"/>
  <c r="P440" i="10"/>
  <c r="P424" i="10"/>
  <c r="P408" i="10"/>
  <c r="P400" i="10"/>
  <c r="P392" i="10"/>
  <c r="P376" i="10"/>
  <c r="P368" i="10"/>
  <c r="P356" i="10"/>
  <c r="P340" i="10"/>
  <c r="P312" i="10"/>
  <c r="P304" i="10"/>
  <c r="P288" i="10"/>
  <c r="P280" i="10"/>
  <c r="P263" i="10"/>
  <c r="P261" i="10"/>
  <c r="R261" i="10" s="1"/>
  <c r="P257" i="10"/>
  <c r="R257" i="10" s="1"/>
  <c r="P253" i="10"/>
  <c r="R253" i="10" s="1"/>
  <c r="P249" i="10"/>
  <c r="R249" i="10" s="1"/>
  <c r="P245" i="10"/>
  <c r="R245" i="10" s="1"/>
  <c r="P241" i="10"/>
  <c r="R241" i="10" s="1"/>
  <c r="P237" i="10"/>
  <c r="R237" i="10" s="1"/>
  <c r="P233" i="10"/>
  <c r="R233" i="10" s="1"/>
  <c r="P229" i="10"/>
  <c r="R229" i="10" s="1"/>
  <c r="P225" i="10"/>
  <c r="R225" i="10" s="1"/>
  <c r="P221" i="10"/>
  <c r="R221" i="10" s="1"/>
  <c r="P217" i="10"/>
  <c r="R217" i="10" s="1"/>
  <c r="P213" i="10"/>
  <c r="R213" i="10" s="1"/>
  <c r="P209" i="10"/>
  <c r="R209" i="10" s="1"/>
  <c r="P205" i="10"/>
  <c r="R205" i="10" s="1"/>
  <c r="P201" i="10"/>
  <c r="R201" i="10" s="1"/>
  <c r="P197" i="10"/>
  <c r="R197" i="10" s="1"/>
  <c r="P193" i="10"/>
  <c r="R193" i="10" s="1"/>
  <c r="P189" i="10"/>
  <c r="R189" i="10" s="1"/>
  <c r="P185" i="10"/>
  <c r="R185" i="10" s="1"/>
  <c r="P181" i="10"/>
  <c r="R181" i="10" s="1"/>
  <c r="P177" i="10"/>
  <c r="R177" i="10" s="1"/>
  <c r="P173" i="10"/>
  <c r="R173" i="10" s="1"/>
  <c r="P169" i="10"/>
  <c r="P165" i="10"/>
  <c r="R165" i="10" s="1"/>
  <c r="P161" i="10"/>
  <c r="R161" i="10" s="1"/>
  <c r="P157" i="10"/>
  <c r="R157" i="10" s="1"/>
  <c r="P153" i="10"/>
  <c r="R153" i="10" s="1"/>
  <c r="P149" i="10"/>
  <c r="R149" i="10" s="1"/>
  <c r="P145" i="10"/>
  <c r="R145" i="10" s="1"/>
  <c r="P141" i="10"/>
  <c r="R141" i="10" s="1"/>
  <c r="P137" i="10"/>
  <c r="R137" i="10" s="1"/>
  <c r="P133" i="10"/>
  <c r="R133" i="10" s="1"/>
  <c r="P129" i="10"/>
  <c r="P125" i="10"/>
  <c r="R125" i="10" s="1"/>
  <c r="P121" i="10"/>
  <c r="R121" i="10" s="1"/>
  <c r="P117" i="10"/>
  <c r="R117" i="10" s="1"/>
  <c r="P113" i="10"/>
  <c r="R113" i="10" s="1"/>
  <c r="P109" i="10"/>
  <c r="R109" i="10" s="1"/>
  <c r="P105" i="10"/>
  <c r="R105" i="10" s="1"/>
  <c r="P101" i="10"/>
  <c r="R101" i="10" s="1"/>
  <c r="P97" i="10"/>
  <c r="P93" i="10"/>
  <c r="R93" i="10" s="1"/>
  <c r="P89" i="10"/>
  <c r="P85" i="10"/>
  <c r="R85" i="10" s="1"/>
  <c r="P81" i="10"/>
  <c r="R81" i="10" s="1"/>
  <c r="P77" i="10"/>
  <c r="R77" i="10" s="1"/>
  <c r="P73" i="10"/>
  <c r="R73" i="10" s="1"/>
  <c r="P69" i="10"/>
  <c r="R69" i="10" s="1"/>
  <c r="P65" i="10"/>
  <c r="R65" i="10" s="1"/>
  <c r="P61" i="10"/>
  <c r="R61" i="10" s="1"/>
  <c r="P57" i="10"/>
  <c r="R57" i="10" s="1"/>
  <c r="P53" i="10"/>
  <c r="R53" i="10" s="1"/>
  <c r="P49" i="10"/>
  <c r="R49" i="10" s="1"/>
  <c r="P45" i="10"/>
  <c r="R45" i="10" s="1"/>
  <c r="P41" i="10"/>
  <c r="R41" i="10" s="1"/>
  <c r="P37" i="10"/>
  <c r="R37" i="10" s="1"/>
  <c r="P33" i="10"/>
  <c r="P29" i="10"/>
  <c r="R29" i="10" s="1"/>
  <c r="P25" i="10"/>
  <c r="R25" i="10" s="1"/>
  <c r="P21" i="10"/>
  <c r="R21" i="10" s="1"/>
  <c r="P17" i="10"/>
  <c r="R17" i="10" s="1"/>
  <c r="P13" i="10"/>
  <c r="P960" i="10"/>
  <c r="P944" i="10"/>
  <c r="P912" i="10"/>
  <c r="P880" i="10"/>
  <c r="P848" i="10"/>
  <c r="P816" i="10"/>
  <c r="P784" i="10"/>
  <c r="P24" i="10"/>
  <c r="Q27" i="10"/>
  <c r="R33" i="10"/>
  <c r="P40" i="10"/>
  <c r="P48" i="10"/>
  <c r="Q51" i="10"/>
  <c r="P56" i="10"/>
  <c r="Q59" i="10"/>
  <c r="P72" i="10"/>
  <c r="P80" i="10"/>
  <c r="Q83" i="10"/>
  <c r="R89" i="10"/>
  <c r="R97" i="10"/>
  <c r="P104" i="10"/>
  <c r="Q107" i="10"/>
  <c r="P112" i="10"/>
  <c r="P120" i="10"/>
  <c r="Q123" i="10"/>
  <c r="R129" i="10"/>
  <c r="P136" i="10"/>
  <c r="Q139" i="10"/>
  <c r="P152" i="10"/>
  <c r="R169" i="10"/>
  <c r="P176" i="10"/>
  <c r="P184" i="10"/>
  <c r="Q187" i="10"/>
  <c r="P200" i="10"/>
  <c r="Q203" i="10"/>
  <c r="P208" i="10"/>
  <c r="Q211" i="10"/>
  <c r="P224" i="10"/>
  <c r="Q227" i="10"/>
  <c r="P240" i="10"/>
  <c r="Q243" i="10"/>
  <c r="P256" i="10"/>
  <c r="P328" i="10"/>
  <c r="Q339" i="10"/>
  <c r="Q391" i="10"/>
  <c r="P614" i="10"/>
  <c r="Q719" i="10"/>
  <c r="P720" i="10"/>
  <c r="Q751" i="10"/>
  <c r="P752" i="10"/>
  <c r="O2601" i="10"/>
  <c r="R2601" i="10" s="1"/>
  <c r="O2597" i="10"/>
  <c r="R2597" i="10" s="1"/>
  <c r="O2593" i="10"/>
  <c r="R2593" i="10" s="1"/>
  <c r="O2589" i="10"/>
  <c r="R2589" i="10" s="1"/>
  <c r="O2600" i="10"/>
  <c r="R2600" i="10" s="1"/>
  <c r="O2596" i="10"/>
  <c r="R2596" i="10" s="1"/>
  <c r="O2598" i="10"/>
  <c r="R2598" i="10" s="1"/>
  <c r="O2592" i="10"/>
  <c r="R2592" i="10" s="1"/>
  <c r="O2591" i="10"/>
  <c r="R2591" i="10" s="1"/>
  <c r="O2588" i="10"/>
  <c r="R2588" i="10" s="1"/>
  <c r="O2584" i="10"/>
  <c r="R2584" i="10" s="1"/>
  <c r="O2602" i="10"/>
  <c r="R2602" i="10" s="1"/>
  <c r="O2594" i="10"/>
  <c r="R2594" i="10" s="1"/>
  <c r="O2587" i="10"/>
  <c r="R2587" i="10" s="1"/>
  <c r="O2599" i="10"/>
  <c r="R2599" i="10" s="1"/>
  <c r="O2595" i="10"/>
  <c r="R2595" i="10" s="1"/>
  <c r="O2603" i="10"/>
  <c r="R2603" i="10" s="1"/>
  <c r="O2586" i="10"/>
  <c r="R2586" i="10" s="1"/>
  <c r="O2578" i="10"/>
  <c r="R2578" i="10" s="1"/>
  <c r="O2574" i="10"/>
  <c r="R2574" i="10" s="1"/>
  <c r="O2570" i="10"/>
  <c r="R2570" i="10" s="1"/>
  <c r="O2590" i="10"/>
  <c r="R2590" i="10" s="1"/>
  <c r="O2581" i="10"/>
  <c r="R2581" i="10" s="1"/>
  <c r="O2577" i="10"/>
  <c r="R2577" i="10" s="1"/>
  <c r="O2573" i="10"/>
  <c r="R2573" i="10" s="1"/>
  <c r="O2569" i="10"/>
  <c r="R2569" i="10" s="1"/>
  <c r="O2585" i="10"/>
  <c r="R2585" i="10" s="1"/>
  <c r="O2583" i="10"/>
  <c r="R2583" i="10" s="1"/>
  <c r="O2582" i="10"/>
  <c r="R2582" i="10" s="1"/>
  <c r="O2580" i="10"/>
  <c r="R2580" i="10" s="1"/>
  <c r="O2576" i="10"/>
  <c r="R2576" i="10" s="1"/>
  <c r="O2572" i="10"/>
  <c r="R2572" i="10" s="1"/>
  <c r="O2566" i="10"/>
  <c r="R2566" i="10" s="1"/>
  <c r="O2562" i="10"/>
  <c r="R2562" i="10" s="1"/>
  <c r="O2558" i="10"/>
  <c r="R2558" i="10" s="1"/>
  <c r="O2575" i="10"/>
  <c r="R2575" i="10" s="1"/>
  <c r="O2565" i="10"/>
  <c r="R2565" i="10" s="1"/>
  <c r="O2561" i="10"/>
  <c r="R2561" i="10" s="1"/>
  <c r="O2557" i="10"/>
  <c r="R2557" i="10" s="1"/>
  <c r="O2579" i="10"/>
  <c r="R2579" i="10" s="1"/>
  <c r="O2571" i="10"/>
  <c r="R2571" i="10" s="1"/>
  <c r="O2568" i="10"/>
  <c r="R2568" i="10" s="1"/>
  <c r="O2564" i="10"/>
  <c r="R2564" i="10" s="1"/>
  <c r="O2560" i="10"/>
  <c r="R2560" i="10" s="1"/>
  <c r="O2556" i="10"/>
  <c r="R2556" i="10" s="1"/>
  <c r="O2552" i="10"/>
  <c r="R2552" i="10" s="1"/>
  <c r="O2548" i="10"/>
  <c r="R2548" i="10" s="1"/>
  <c r="O2544" i="10"/>
  <c r="R2544" i="10" s="1"/>
  <c r="O2567" i="10"/>
  <c r="R2567" i="10" s="1"/>
  <c r="O2559" i="10"/>
  <c r="R2559" i="10" s="1"/>
  <c r="O2555" i="10"/>
  <c r="R2555" i="10" s="1"/>
  <c r="O2554" i="10"/>
  <c r="R2554" i="10" s="1"/>
  <c r="O2547" i="10"/>
  <c r="R2547" i="10" s="1"/>
  <c r="O2546" i="10"/>
  <c r="R2546" i="10" s="1"/>
  <c r="O2541" i="10"/>
  <c r="R2541" i="10" s="1"/>
  <c r="O2537" i="10"/>
  <c r="R2537" i="10" s="1"/>
  <c r="O2533" i="10"/>
  <c r="R2533" i="10" s="1"/>
  <c r="O2529" i="10"/>
  <c r="R2529" i="10" s="1"/>
  <c r="O2549" i="10"/>
  <c r="R2549" i="10" s="1"/>
  <c r="O2540" i="10"/>
  <c r="R2540" i="10" s="1"/>
  <c r="O2536" i="10"/>
  <c r="R2536" i="10" s="1"/>
  <c r="O2532" i="10"/>
  <c r="R2532" i="10" s="1"/>
  <c r="O2528" i="10"/>
  <c r="R2528" i="10" s="1"/>
  <c r="O2563" i="10"/>
  <c r="R2563" i="10" s="1"/>
  <c r="O2551" i="10"/>
  <c r="R2551" i="10" s="1"/>
  <c r="O2550" i="10"/>
  <c r="R2550" i="10" s="1"/>
  <c r="O2543" i="10"/>
  <c r="R2543" i="10" s="1"/>
  <c r="O2542" i="10"/>
  <c r="R2542" i="10" s="1"/>
  <c r="O2539" i="10"/>
  <c r="R2539" i="10" s="1"/>
  <c r="O2526" i="10"/>
  <c r="R2526" i="10" s="1"/>
  <c r="O2524" i="10"/>
  <c r="R2524" i="10" s="1"/>
  <c r="O2520" i="10"/>
  <c r="R2520" i="10" s="1"/>
  <c r="O2516" i="10"/>
  <c r="R2516" i="10" s="1"/>
  <c r="O2512" i="10"/>
  <c r="R2512" i="10" s="1"/>
  <c r="O2508" i="10"/>
  <c r="R2508" i="10" s="1"/>
  <c r="O2504" i="10"/>
  <c r="R2504" i="10" s="1"/>
  <c r="O2553" i="10"/>
  <c r="R2553" i="10" s="1"/>
  <c r="O2538" i="10"/>
  <c r="R2538" i="10" s="1"/>
  <c r="O2535" i="10"/>
  <c r="R2535" i="10" s="1"/>
  <c r="O2531" i="10"/>
  <c r="R2531" i="10" s="1"/>
  <c r="O2527" i="10"/>
  <c r="R2527" i="10" s="1"/>
  <c r="O2523" i="10"/>
  <c r="R2523" i="10" s="1"/>
  <c r="O2519" i="10"/>
  <c r="R2519" i="10" s="1"/>
  <c r="O2515" i="10"/>
  <c r="R2515" i="10" s="1"/>
  <c r="O2511" i="10"/>
  <c r="R2511" i="10" s="1"/>
  <c r="O2507" i="10"/>
  <c r="R2507" i="10" s="1"/>
  <c r="O2545" i="10"/>
  <c r="R2545" i="10" s="1"/>
  <c r="O2525" i="10"/>
  <c r="R2525" i="10" s="1"/>
  <c r="O2521" i="10"/>
  <c r="R2521" i="10" s="1"/>
  <c r="O2517" i="10"/>
  <c r="R2517" i="10" s="1"/>
  <c r="O2513" i="10"/>
  <c r="R2513" i="10" s="1"/>
  <c r="O2509" i="10"/>
  <c r="R2509" i="10" s="1"/>
  <c r="O2505" i="10"/>
  <c r="R2505" i="10" s="1"/>
  <c r="O2501" i="10"/>
  <c r="R2501" i="10" s="1"/>
  <c r="O2497" i="10"/>
  <c r="R2497" i="10" s="1"/>
  <c r="O2493" i="10"/>
  <c r="R2493" i="10" s="1"/>
  <c r="O2489" i="10"/>
  <c r="R2489" i="10" s="1"/>
  <c r="O2485" i="10"/>
  <c r="R2485" i="10" s="1"/>
  <c r="O2481" i="10"/>
  <c r="R2481" i="10" s="1"/>
  <c r="O2477" i="10"/>
  <c r="R2477" i="10" s="1"/>
  <c r="O2473" i="10"/>
  <c r="R2473" i="10" s="1"/>
  <c r="O2469" i="10"/>
  <c r="R2469" i="10" s="1"/>
  <c r="O2465" i="10"/>
  <c r="R2465" i="10" s="1"/>
  <c r="O2461" i="10"/>
  <c r="R2461" i="10" s="1"/>
  <c r="O2457" i="10"/>
  <c r="R2457" i="10" s="1"/>
  <c r="O2534" i="10"/>
  <c r="R2534" i="10" s="1"/>
  <c r="O2530" i="10"/>
  <c r="R2530" i="10" s="1"/>
  <c r="O2500" i="10"/>
  <c r="R2500" i="10" s="1"/>
  <c r="O2496" i="10"/>
  <c r="R2496" i="10" s="1"/>
  <c r="O2492" i="10"/>
  <c r="R2492" i="10" s="1"/>
  <c r="O2488" i="10"/>
  <c r="R2488" i="10" s="1"/>
  <c r="O2484" i="10"/>
  <c r="R2484" i="10" s="1"/>
  <c r="O2480" i="10"/>
  <c r="R2480" i="10" s="1"/>
  <c r="O2476" i="10"/>
  <c r="R2476" i="10" s="1"/>
  <c r="O2472" i="10"/>
  <c r="R2472" i="10" s="1"/>
  <c r="O2468" i="10"/>
  <c r="R2468" i="10" s="1"/>
  <c r="O2464" i="10"/>
  <c r="R2464" i="10" s="1"/>
  <c r="O2460" i="10"/>
  <c r="R2460" i="10" s="1"/>
  <c r="O2522" i="10"/>
  <c r="R2522" i="10" s="1"/>
  <c r="O2518" i="10"/>
  <c r="R2518" i="10" s="1"/>
  <c r="O2514" i="10"/>
  <c r="R2514" i="10" s="1"/>
  <c r="O2510" i="10"/>
  <c r="R2510" i="10" s="1"/>
  <c r="O2506" i="10"/>
  <c r="R2506" i="10" s="1"/>
  <c r="O2503" i="10"/>
  <c r="R2503" i="10" s="1"/>
  <c r="O2499" i="10"/>
  <c r="R2499" i="10" s="1"/>
  <c r="O2495" i="10"/>
  <c r="R2495" i="10" s="1"/>
  <c r="O2491" i="10"/>
  <c r="R2491" i="10" s="1"/>
  <c r="O2487" i="10"/>
  <c r="R2487" i="10" s="1"/>
  <c r="O2483" i="10"/>
  <c r="R2483" i="10" s="1"/>
  <c r="O2479" i="10"/>
  <c r="R2479" i="10" s="1"/>
  <c r="O2475" i="10"/>
  <c r="R2475" i="10" s="1"/>
  <c r="O2502" i="10"/>
  <c r="R2502" i="10" s="1"/>
  <c r="O2486" i="10"/>
  <c r="R2486" i="10" s="1"/>
  <c r="O2467" i="10"/>
  <c r="R2467" i="10" s="1"/>
  <c r="O2456" i="10"/>
  <c r="R2456" i="10" s="1"/>
  <c r="O2455" i="10"/>
  <c r="R2455" i="10" s="1"/>
  <c r="O2451" i="10"/>
  <c r="R2451" i="10" s="1"/>
  <c r="O2447" i="10"/>
  <c r="R2447" i="10" s="1"/>
  <c r="O2443" i="10"/>
  <c r="R2443" i="10" s="1"/>
  <c r="O2439" i="10"/>
  <c r="R2439" i="10" s="1"/>
  <c r="O2435" i="10"/>
  <c r="R2435" i="10" s="1"/>
  <c r="O2431" i="10"/>
  <c r="R2431" i="10" s="1"/>
  <c r="O2490" i="10"/>
  <c r="R2490" i="10" s="1"/>
  <c r="O2474" i="10"/>
  <c r="R2474" i="10" s="1"/>
  <c r="O2471" i="10"/>
  <c r="R2471" i="10" s="1"/>
  <c r="O2462" i="10"/>
  <c r="R2462" i="10" s="1"/>
  <c r="O2458" i="10"/>
  <c r="R2458" i="10" s="1"/>
  <c r="O2454" i="10"/>
  <c r="R2454" i="10" s="1"/>
  <c r="O2450" i="10"/>
  <c r="R2450" i="10" s="1"/>
  <c r="O2446" i="10"/>
  <c r="R2446" i="10" s="1"/>
  <c r="O2442" i="10"/>
  <c r="R2442" i="10" s="1"/>
  <c r="O2438" i="10"/>
  <c r="R2438" i="10" s="1"/>
  <c r="O2434" i="10"/>
  <c r="R2434" i="10" s="1"/>
  <c r="O2430" i="10"/>
  <c r="R2430" i="10" s="1"/>
  <c r="O2426" i="10"/>
  <c r="R2426" i="10" s="1"/>
  <c r="O2422" i="10"/>
  <c r="R2422" i="10" s="1"/>
  <c r="O2494" i="10"/>
  <c r="R2494" i="10" s="1"/>
  <c r="O2478" i="10"/>
  <c r="R2478" i="10" s="1"/>
  <c r="O2466" i="10"/>
  <c r="R2466" i="10" s="1"/>
  <c r="O2459" i="10"/>
  <c r="R2459" i="10" s="1"/>
  <c r="O2453" i="10"/>
  <c r="R2453" i="10" s="1"/>
  <c r="O2449" i="10"/>
  <c r="R2449" i="10" s="1"/>
  <c r="O2445" i="10"/>
  <c r="R2445" i="10" s="1"/>
  <c r="O2441" i="10"/>
  <c r="R2441" i="10" s="1"/>
  <c r="O2437" i="10"/>
  <c r="R2437" i="10" s="1"/>
  <c r="O2433" i="10"/>
  <c r="R2433" i="10" s="1"/>
  <c r="O2429" i="10"/>
  <c r="R2429" i="10" s="1"/>
  <c r="O2425" i="10"/>
  <c r="R2425" i="10" s="1"/>
  <c r="O2421" i="10"/>
  <c r="R2421" i="10" s="1"/>
  <c r="O2417" i="10"/>
  <c r="R2417" i="10" s="1"/>
  <c r="O2413" i="10"/>
  <c r="R2413" i="10" s="1"/>
  <c r="O2452" i="10"/>
  <c r="R2452" i="10" s="1"/>
  <c r="O2444" i="10"/>
  <c r="R2444" i="10" s="1"/>
  <c r="O2436" i="10"/>
  <c r="R2436" i="10" s="1"/>
  <c r="O2428" i="10"/>
  <c r="R2428" i="10" s="1"/>
  <c r="O2424" i="10"/>
  <c r="R2424" i="10" s="1"/>
  <c r="O2420" i="10"/>
  <c r="R2420" i="10" s="1"/>
  <c r="O2419" i="10"/>
  <c r="R2419" i="10" s="1"/>
  <c r="O2412" i="10"/>
  <c r="R2412" i="10" s="1"/>
  <c r="O2411" i="10"/>
  <c r="R2411" i="10" s="1"/>
  <c r="O2408" i="10"/>
  <c r="R2408" i="10" s="1"/>
  <c r="O2404" i="10"/>
  <c r="R2404" i="10" s="1"/>
  <c r="O2400" i="10"/>
  <c r="R2400" i="10" s="1"/>
  <c r="O2396" i="10"/>
  <c r="R2396" i="10" s="1"/>
  <c r="O2392" i="10"/>
  <c r="R2392" i="10" s="1"/>
  <c r="O2388" i="10"/>
  <c r="R2388" i="10" s="1"/>
  <c r="O2384" i="10"/>
  <c r="R2384" i="10" s="1"/>
  <c r="O2380" i="10"/>
  <c r="R2380" i="10" s="1"/>
  <c r="O2376" i="10"/>
  <c r="R2376" i="10" s="1"/>
  <c r="O2372" i="10"/>
  <c r="R2372" i="10" s="1"/>
  <c r="O2368" i="10"/>
  <c r="R2368" i="10" s="1"/>
  <c r="O2364" i="10"/>
  <c r="R2364" i="10" s="1"/>
  <c r="O2360" i="10"/>
  <c r="R2360" i="10" s="1"/>
  <c r="O2470" i="10"/>
  <c r="R2470" i="10" s="1"/>
  <c r="O2414" i="10"/>
  <c r="R2414" i="10" s="1"/>
  <c r="O2407" i="10"/>
  <c r="R2407" i="10" s="1"/>
  <c r="O2403" i="10"/>
  <c r="R2403" i="10" s="1"/>
  <c r="O2399" i="10"/>
  <c r="R2399" i="10" s="1"/>
  <c r="O2395" i="10"/>
  <c r="R2395" i="10" s="1"/>
  <c r="O2391" i="10"/>
  <c r="R2391" i="10" s="1"/>
  <c r="O2387" i="10"/>
  <c r="R2387" i="10" s="1"/>
  <c r="O2383" i="10"/>
  <c r="R2383" i="10" s="1"/>
  <c r="O2379" i="10"/>
  <c r="R2379" i="10" s="1"/>
  <c r="O2375" i="10"/>
  <c r="R2375" i="10" s="1"/>
  <c r="O2371" i="10"/>
  <c r="R2371" i="10" s="1"/>
  <c r="O2367" i="10"/>
  <c r="R2367" i="10" s="1"/>
  <c r="O2363" i="10"/>
  <c r="R2363" i="10" s="1"/>
  <c r="O2463" i="10"/>
  <c r="R2463" i="10" s="1"/>
  <c r="O2448" i="10"/>
  <c r="R2448" i="10" s="1"/>
  <c r="O2440" i="10"/>
  <c r="R2440" i="10" s="1"/>
  <c r="O2432" i="10"/>
  <c r="R2432" i="10" s="1"/>
  <c r="O2427" i="10"/>
  <c r="R2427" i="10" s="1"/>
  <c r="O2423" i="10"/>
  <c r="R2423" i="10" s="1"/>
  <c r="O2416" i="10"/>
  <c r="R2416" i="10" s="1"/>
  <c r="O2415" i="10"/>
  <c r="R2415" i="10" s="1"/>
  <c r="O2406" i="10"/>
  <c r="R2406" i="10" s="1"/>
  <c r="O2402" i="10"/>
  <c r="R2402" i="10" s="1"/>
  <c r="O2398" i="10"/>
  <c r="R2398" i="10" s="1"/>
  <c r="O2394" i="10"/>
  <c r="R2394" i="10" s="1"/>
  <c r="O2390" i="10"/>
  <c r="R2390" i="10" s="1"/>
  <c r="O2386" i="10"/>
  <c r="R2386" i="10" s="1"/>
  <c r="O2382" i="10"/>
  <c r="R2382" i="10" s="1"/>
  <c r="O2378" i="10"/>
  <c r="R2378" i="10" s="1"/>
  <c r="O2374" i="10"/>
  <c r="R2374" i="10" s="1"/>
  <c r="O2370" i="10"/>
  <c r="R2370" i="10" s="1"/>
  <c r="O2401" i="10"/>
  <c r="R2401" i="10" s="1"/>
  <c r="O2385" i="10"/>
  <c r="R2385" i="10" s="1"/>
  <c r="O2369" i="10"/>
  <c r="R2369" i="10" s="1"/>
  <c r="O2366" i="10"/>
  <c r="R2366" i="10" s="1"/>
  <c r="O2359" i="10"/>
  <c r="R2359" i="10" s="1"/>
  <c r="O2355" i="10"/>
  <c r="R2355" i="10" s="1"/>
  <c r="O2351" i="10"/>
  <c r="R2351" i="10" s="1"/>
  <c r="O2347" i="10"/>
  <c r="R2347" i="10" s="1"/>
  <c r="O2343" i="10"/>
  <c r="R2343" i="10" s="1"/>
  <c r="O2339" i="10"/>
  <c r="R2339" i="10" s="1"/>
  <c r="O2335" i="10"/>
  <c r="R2335" i="10" s="1"/>
  <c r="O2331" i="10"/>
  <c r="R2331" i="10" s="1"/>
  <c r="O2327" i="10"/>
  <c r="R2327" i="10" s="1"/>
  <c r="O2323" i="10"/>
  <c r="R2323" i="10" s="1"/>
  <c r="O2319" i="10"/>
  <c r="R2319" i="10" s="1"/>
  <c r="O2315" i="10"/>
  <c r="R2315" i="10" s="1"/>
  <c r="O2311" i="10"/>
  <c r="R2311" i="10" s="1"/>
  <c r="O2307" i="10"/>
  <c r="R2307" i="10" s="1"/>
  <c r="O2303" i="10"/>
  <c r="R2303" i="10" s="1"/>
  <c r="O2299" i="10"/>
  <c r="R2299" i="10" s="1"/>
  <c r="O2295" i="10"/>
  <c r="R2295" i="10" s="1"/>
  <c r="O2291" i="10"/>
  <c r="R2291" i="10" s="1"/>
  <c r="O2287" i="10"/>
  <c r="R2287" i="10" s="1"/>
  <c r="O2418" i="10"/>
  <c r="R2418" i="10" s="1"/>
  <c r="O2410" i="10"/>
  <c r="R2410" i="10" s="1"/>
  <c r="O2405" i="10"/>
  <c r="R2405" i="10" s="1"/>
  <c r="O2389" i="10"/>
  <c r="R2389" i="10" s="1"/>
  <c r="O2373" i="10"/>
  <c r="R2373" i="10" s="1"/>
  <c r="O2361" i="10"/>
  <c r="R2361" i="10" s="1"/>
  <c r="O2358" i="10"/>
  <c r="R2358" i="10" s="1"/>
  <c r="O2354" i="10"/>
  <c r="R2354" i="10" s="1"/>
  <c r="O2350" i="10"/>
  <c r="R2350" i="10" s="1"/>
  <c r="O2346" i="10"/>
  <c r="R2346" i="10" s="1"/>
  <c r="O2342" i="10"/>
  <c r="R2342" i="10" s="1"/>
  <c r="O2338" i="10"/>
  <c r="R2338" i="10" s="1"/>
  <c r="O2334" i="10"/>
  <c r="R2334" i="10" s="1"/>
  <c r="O2330" i="10"/>
  <c r="R2330" i="10" s="1"/>
  <c r="O2326" i="10"/>
  <c r="R2326" i="10" s="1"/>
  <c r="O2322" i="10"/>
  <c r="R2322" i="10" s="1"/>
  <c r="O2318" i="10"/>
  <c r="R2318" i="10" s="1"/>
  <c r="O2314" i="10"/>
  <c r="R2314" i="10" s="1"/>
  <c r="O2310" i="10"/>
  <c r="R2310" i="10" s="1"/>
  <c r="O2306" i="10"/>
  <c r="R2306" i="10" s="1"/>
  <c r="O2302" i="10"/>
  <c r="R2302" i="10" s="1"/>
  <c r="O2298" i="10"/>
  <c r="R2298" i="10" s="1"/>
  <c r="O2294" i="10"/>
  <c r="R2294" i="10" s="1"/>
  <c r="O2290" i="10"/>
  <c r="R2290" i="10" s="1"/>
  <c r="O2286" i="10"/>
  <c r="R2286" i="10" s="1"/>
  <c r="O2282" i="10"/>
  <c r="R2282" i="10" s="1"/>
  <c r="O2278" i="10"/>
  <c r="R2278" i="10" s="1"/>
  <c r="O2274" i="10"/>
  <c r="R2274" i="10" s="1"/>
  <c r="O2270" i="10"/>
  <c r="R2270" i="10" s="1"/>
  <c r="O2266" i="10"/>
  <c r="R2266" i="10" s="1"/>
  <c r="O2262" i="10"/>
  <c r="R2262" i="10" s="1"/>
  <c r="O2258" i="10"/>
  <c r="R2258" i="10" s="1"/>
  <c r="O2254" i="10"/>
  <c r="R2254" i="10" s="1"/>
  <c r="O2498" i="10"/>
  <c r="R2498" i="10" s="1"/>
  <c r="O2482" i="10"/>
  <c r="R2482" i="10" s="1"/>
  <c r="O2409" i="10"/>
  <c r="R2409" i="10" s="1"/>
  <c r="O2393" i="10"/>
  <c r="R2393" i="10" s="1"/>
  <c r="O2377" i="10"/>
  <c r="R2377" i="10" s="1"/>
  <c r="O2365" i="10"/>
  <c r="R2365" i="10" s="1"/>
  <c r="O2357" i="10"/>
  <c r="R2357" i="10" s="1"/>
  <c r="O2353" i="10"/>
  <c r="R2353" i="10" s="1"/>
  <c r="O2349" i="10"/>
  <c r="R2349" i="10" s="1"/>
  <c r="O2345" i="10"/>
  <c r="R2345" i="10" s="1"/>
  <c r="O2341" i="10"/>
  <c r="R2341" i="10" s="1"/>
  <c r="O2337" i="10"/>
  <c r="R2337" i="10" s="1"/>
  <c r="O2333" i="10"/>
  <c r="R2333" i="10" s="1"/>
  <c r="O2329" i="10"/>
  <c r="R2329" i="10" s="1"/>
  <c r="O2325" i="10"/>
  <c r="R2325" i="10" s="1"/>
  <c r="O2321" i="10"/>
  <c r="R2321" i="10" s="1"/>
  <c r="O2317" i="10"/>
  <c r="R2317" i="10" s="1"/>
  <c r="O2313" i="10"/>
  <c r="R2313" i="10" s="1"/>
  <c r="O2309" i="10"/>
  <c r="R2309" i="10" s="1"/>
  <c r="O2305" i="10"/>
  <c r="R2305" i="10" s="1"/>
  <c r="O2301" i="10"/>
  <c r="R2301" i="10" s="1"/>
  <c r="O2297" i="10"/>
  <c r="R2297" i="10" s="1"/>
  <c r="O2293" i="10"/>
  <c r="R2293" i="10" s="1"/>
  <c r="O2289" i="10"/>
  <c r="R2289" i="10" s="1"/>
  <c r="O2285" i="10"/>
  <c r="R2285" i="10" s="1"/>
  <c r="O2281" i="10"/>
  <c r="R2281" i="10" s="1"/>
  <c r="O2277" i="10"/>
  <c r="R2277" i="10" s="1"/>
  <c r="O2273" i="10"/>
  <c r="R2273" i="10" s="1"/>
  <c r="O2269" i="10"/>
  <c r="R2269" i="10" s="1"/>
  <c r="O2265" i="10"/>
  <c r="R2265" i="10" s="1"/>
  <c r="O2261" i="10"/>
  <c r="R2261" i="10" s="1"/>
  <c r="O2257" i="10"/>
  <c r="R2257" i="10" s="1"/>
  <c r="O2397" i="10"/>
  <c r="R2397" i="10" s="1"/>
  <c r="O2381" i="10"/>
  <c r="R2381" i="10" s="1"/>
  <c r="O2352" i="10"/>
  <c r="R2352" i="10" s="1"/>
  <c r="O2336" i="10"/>
  <c r="R2336" i="10" s="1"/>
  <c r="O2320" i="10"/>
  <c r="R2320" i="10" s="1"/>
  <c r="O2304" i="10"/>
  <c r="R2304" i="10" s="1"/>
  <c r="O2288" i="10"/>
  <c r="R2288" i="10" s="1"/>
  <c r="O2275" i="10"/>
  <c r="R2275" i="10" s="1"/>
  <c r="O2268" i="10"/>
  <c r="R2268" i="10" s="1"/>
  <c r="O2259" i="10"/>
  <c r="R2259" i="10" s="1"/>
  <c r="O2253" i="10"/>
  <c r="R2253" i="10" s="1"/>
  <c r="O2252" i="10"/>
  <c r="R2252" i="10" s="1"/>
  <c r="O2248" i="10"/>
  <c r="R2248" i="10" s="1"/>
  <c r="O2244" i="10"/>
  <c r="R2244" i="10" s="1"/>
  <c r="O2240" i="10"/>
  <c r="R2240" i="10" s="1"/>
  <c r="O2236" i="10"/>
  <c r="R2236" i="10" s="1"/>
  <c r="O2232" i="10"/>
  <c r="R2232" i="10" s="1"/>
  <c r="O2228" i="10"/>
  <c r="R2228" i="10" s="1"/>
  <c r="O2224" i="10"/>
  <c r="R2224" i="10" s="1"/>
  <c r="O2220" i="10"/>
  <c r="R2220" i="10" s="1"/>
  <c r="O2216" i="10"/>
  <c r="R2216" i="10" s="1"/>
  <c r="O2212" i="10"/>
  <c r="R2212" i="10" s="1"/>
  <c r="O2208" i="10"/>
  <c r="R2208" i="10" s="1"/>
  <c r="O2204" i="10"/>
  <c r="R2204" i="10" s="1"/>
  <c r="O2200" i="10"/>
  <c r="R2200" i="10" s="1"/>
  <c r="O2196" i="10"/>
  <c r="R2196" i="10" s="1"/>
  <c r="O2192" i="10"/>
  <c r="R2192" i="10" s="1"/>
  <c r="O2188" i="10"/>
  <c r="R2188" i="10" s="1"/>
  <c r="O2184" i="10"/>
  <c r="R2184" i="10" s="1"/>
  <c r="O2180" i="10"/>
  <c r="R2180" i="10" s="1"/>
  <c r="O2176" i="10"/>
  <c r="R2176" i="10" s="1"/>
  <c r="O2172" i="10"/>
  <c r="R2172" i="10" s="1"/>
  <c r="O2168" i="10"/>
  <c r="R2168" i="10" s="1"/>
  <c r="O2164" i="10"/>
  <c r="R2164" i="10" s="1"/>
  <c r="O2160" i="10"/>
  <c r="R2160" i="10" s="1"/>
  <c r="O2362" i="10"/>
  <c r="R2362" i="10" s="1"/>
  <c r="O2348" i="10"/>
  <c r="R2348" i="10" s="1"/>
  <c r="O2332" i="10"/>
  <c r="R2332" i="10" s="1"/>
  <c r="O2316" i="10"/>
  <c r="R2316" i="10" s="1"/>
  <c r="O2300" i="10"/>
  <c r="R2300" i="10" s="1"/>
  <c r="O2284" i="10"/>
  <c r="R2284" i="10" s="1"/>
  <c r="O2279" i="10"/>
  <c r="R2279" i="10" s="1"/>
  <c r="O2272" i="10"/>
  <c r="R2272" i="10" s="1"/>
  <c r="O2263" i="10"/>
  <c r="R2263" i="10" s="1"/>
  <c r="O2256" i="10"/>
  <c r="R2256" i="10" s="1"/>
  <c r="O2251" i="10"/>
  <c r="R2251" i="10" s="1"/>
  <c r="O2247" i="10"/>
  <c r="R2247" i="10" s="1"/>
  <c r="O2243" i="10"/>
  <c r="R2243" i="10" s="1"/>
  <c r="O2239" i="10"/>
  <c r="R2239" i="10" s="1"/>
  <c r="O2235" i="10"/>
  <c r="R2235" i="10" s="1"/>
  <c r="O2231" i="10"/>
  <c r="R2231" i="10" s="1"/>
  <c r="O2227" i="10"/>
  <c r="R2227" i="10" s="1"/>
  <c r="O2223" i="10"/>
  <c r="R2223" i="10" s="1"/>
  <c r="O2219" i="10"/>
  <c r="R2219" i="10" s="1"/>
  <c r="O2215" i="10"/>
  <c r="R2215" i="10" s="1"/>
  <c r="O2211" i="10"/>
  <c r="R2211" i="10" s="1"/>
  <c r="O2207" i="10"/>
  <c r="R2207" i="10" s="1"/>
  <c r="O2203" i="10"/>
  <c r="R2203" i="10" s="1"/>
  <c r="O2199" i="10"/>
  <c r="R2199" i="10" s="1"/>
  <c r="O2195" i="10"/>
  <c r="R2195" i="10" s="1"/>
  <c r="O2191" i="10"/>
  <c r="R2191" i="10" s="1"/>
  <c r="O2187" i="10"/>
  <c r="R2187" i="10" s="1"/>
  <c r="O2183" i="10"/>
  <c r="R2183" i="10" s="1"/>
  <c r="O2179" i="10"/>
  <c r="R2179" i="10" s="1"/>
  <c r="O2175" i="10"/>
  <c r="R2175" i="10" s="1"/>
  <c r="O2171" i="10"/>
  <c r="R2171" i="10" s="1"/>
  <c r="O2167" i="10"/>
  <c r="R2167" i="10" s="1"/>
  <c r="O2163" i="10"/>
  <c r="R2163" i="10" s="1"/>
  <c r="O2159" i="10"/>
  <c r="R2159" i="10" s="1"/>
  <c r="O2155" i="10"/>
  <c r="R2155" i="10" s="1"/>
  <c r="O2151" i="10"/>
  <c r="R2151" i="10" s="1"/>
  <c r="O2147" i="10"/>
  <c r="R2147" i="10" s="1"/>
  <c r="O2143" i="10"/>
  <c r="R2143" i="10" s="1"/>
  <c r="O2139" i="10"/>
  <c r="R2139" i="10" s="1"/>
  <c r="O2135" i="10"/>
  <c r="R2135" i="10" s="1"/>
  <c r="O2131" i="10"/>
  <c r="R2131" i="10" s="1"/>
  <c r="O2127" i="10"/>
  <c r="R2127" i="10" s="1"/>
  <c r="O2344" i="10"/>
  <c r="R2344" i="10" s="1"/>
  <c r="O2328" i="10"/>
  <c r="R2328" i="10" s="1"/>
  <c r="O2312" i="10"/>
  <c r="R2312" i="10" s="1"/>
  <c r="O2296" i="10"/>
  <c r="R2296" i="10" s="1"/>
  <c r="O2283" i="10"/>
  <c r="R2283" i="10" s="1"/>
  <c r="O2276" i="10"/>
  <c r="R2276" i="10" s="1"/>
  <c r="O2267" i="10"/>
  <c r="R2267" i="10" s="1"/>
  <c r="O2260" i="10"/>
  <c r="R2260" i="10" s="1"/>
  <c r="O2250" i="10"/>
  <c r="R2250" i="10" s="1"/>
  <c r="O2246" i="10"/>
  <c r="R2246" i="10" s="1"/>
  <c r="O2242" i="10"/>
  <c r="R2242" i="10" s="1"/>
  <c r="O2238" i="10"/>
  <c r="R2238" i="10" s="1"/>
  <c r="O2234" i="10"/>
  <c r="R2234" i="10" s="1"/>
  <c r="O2230" i="10"/>
  <c r="R2230" i="10" s="1"/>
  <c r="O2226" i="10"/>
  <c r="R2226" i="10" s="1"/>
  <c r="O2222" i="10"/>
  <c r="R2222" i="10" s="1"/>
  <c r="O2218" i="10"/>
  <c r="R2218" i="10" s="1"/>
  <c r="O2214" i="10"/>
  <c r="R2214" i="10" s="1"/>
  <c r="O2210" i="10"/>
  <c r="R2210" i="10" s="1"/>
  <c r="O2206" i="10"/>
  <c r="R2206" i="10" s="1"/>
  <c r="O2202" i="10"/>
  <c r="R2202" i="10" s="1"/>
  <c r="O2198" i="10"/>
  <c r="R2198" i="10" s="1"/>
  <c r="O2194" i="10"/>
  <c r="R2194" i="10" s="1"/>
  <c r="O2190" i="10"/>
  <c r="R2190" i="10" s="1"/>
  <c r="O2186" i="10"/>
  <c r="R2186" i="10" s="1"/>
  <c r="O2182" i="10"/>
  <c r="R2182" i="10" s="1"/>
  <c r="O2178" i="10"/>
  <c r="R2178" i="10" s="1"/>
  <c r="O2280" i="10"/>
  <c r="R2280" i="10" s="1"/>
  <c r="O2271" i="10"/>
  <c r="R2271" i="10" s="1"/>
  <c r="O2264" i="10"/>
  <c r="R2264" i="10" s="1"/>
  <c r="O2255" i="10"/>
  <c r="R2255" i="10" s="1"/>
  <c r="O2245" i="10"/>
  <c r="R2245" i="10" s="1"/>
  <c r="O2229" i="10"/>
  <c r="R2229" i="10" s="1"/>
  <c r="O2213" i="10"/>
  <c r="R2213" i="10" s="1"/>
  <c r="O2197" i="10"/>
  <c r="R2197" i="10" s="1"/>
  <c r="O2181" i="10"/>
  <c r="R2181" i="10" s="1"/>
  <c r="O2158" i="10"/>
  <c r="R2158" i="10" s="1"/>
  <c r="O2157" i="10"/>
  <c r="R2157" i="10" s="1"/>
  <c r="O2150" i="10"/>
  <c r="R2150" i="10" s="1"/>
  <c r="O2149" i="10"/>
  <c r="R2149" i="10" s="1"/>
  <c r="O2142" i="10"/>
  <c r="R2142" i="10" s="1"/>
  <c r="O2141" i="10"/>
  <c r="R2141" i="10" s="1"/>
  <c r="O2134" i="10"/>
  <c r="R2134" i="10" s="1"/>
  <c r="O2133" i="10"/>
  <c r="R2133" i="10" s="1"/>
  <c r="O2126" i="10"/>
  <c r="R2126" i="10" s="1"/>
  <c r="O2125" i="10"/>
  <c r="R2125" i="10" s="1"/>
  <c r="O2124" i="10"/>
  <c r="R2124" i="10" s="1"/>
  <c r="O2120" i="10"/>
  <c r="R2120" i="10" s="1"/>
  <c r="O2116" i="10"/>
  <c r="R2116" i="10" s="1"/>
  <c r="O2112" i="10"/>
  <c r="R2112" i="10" s="1"/>
  <c r="O2108" i="10"/>
  <c r="R2108" i="10" s="1"/>
  <c r="O2104" i="10"/>
  <c r="R2104" i="10" s="1"/>
  <c r="O2100" i="10"/>
  <c r="R2100" i="10" s="1"/>
  <c r="O2096" i="10"/>
  <c r="R2096" i="10" s="1"/>
  <c r="O2092" i="10"/>
  <c r="R2092" i="10" s="1"/>
  <c r="O2088" i="10"/>
  <c r="R2088" i="10" s="1"/>
  <c r="O2084" i="10"/>
  <c r="R2084" i="10" s="1"/>
  <c r="O2080" i="10"/>
  <c r="R2080" i="10" s="1"/>
  <c r="O2076" i="10"/>
  <c r="R2076" i="10" s="1"/>
  <c r="O2072" i="10"/>
  <c r="R2072" i="10" s="1"/>
  <c r="O2068" i="10"/>
  <c r="R2068" i="10" s="1"/>
  <c r="O2064" i="10"/>
  <c r="R2064" i="10" s="1"/>
  <c r="O2060" i="10"/>
  <c r="R2060" i="10" s="1"/>
  <c r="O2056" i="10"/>
  <c r="R2056" i="10" s="1"/>
  <c r="O2052" i="10"/>
  <c r="R2052" i="10" s="1"/>
  <c r="O2048" i="10"/>
  <c r="R2048" i="10" s="1"/>
  <c r="O2044" i="10"/>
  <c r="R2044" i="10" s="1"/>
  <c r="O2040" i="10"/>
  <c r="R2040" i="10" s="1"/>
  <c r="O2036" i="10"/>
  <c r="R2036" i="10" s="1"/>
  <c r="O2032" i="10"/>
  <c r="R2032" i="10" s="1"/>
  <c r="O2028" i="10"/>
  <c r="R2028" i="10" s="1"/>
  <c r="O2024" i="10"/>
  <c r="R2024" i="10" s="1"/>
  <c r="O2020" i="10"/>
  <c r="R2020" i="10" s="1"/>
  <c r="O2016" i="10"/>
  <c r="R2016" i="10" s="1"/>
  <c r="O2012" i="10"/>
  <c r="R2012" i="10" s="1"/>
  <c r="O2008" i="10"/>
  <c r="R2008" i="10" s="1"/>
  <c r="O2004" i="10"/>
  <c r="R2004" i="10" s="1"/>
  <c r="O2000" i="10"/>
  <c r="R2000" i="10" s="1"/>
  <c r="O1996" i="10"/>
  <c r="R1996" i="10" s="1"/>
  <c r="O1992" i="10"/>
  <c r="R1992" i="10" s="1"/>
  <c r="O1988" i="10"/>
  <c r="R1988" i="10" s="1"/>
  <c r="O1984" i="10"/>
  <c r="R1984" i="10" s="1"/>
  <c r="O1980" i="10"/>
  <c r="R1980" i="10" s="1"/>
  <c r="O1976" i="10"/>
  <c r="R1976" i="10" s="1"/>
  <c r="O1972" i="10"/>
  <c r="R1972" i="10" s="1"/>
  <c r="O1968" i="10"/>
  <c r="R1968" i="10" s="1"/>
  <c r="O1964" i="10"/>
  <c r="R1964" i="10" s="1"/>
  <c r="O2241" i="10"/>
  <c r="R2241" i="10" s="1"/>
  <c r="O2225" i="10"/>
  <c r="R2225" i="10" s="1"/>
  <c r="O2209" i="10"/>
  <c r="R2209" i="10" s="1"/>
  <c r="O2193" i="10"/>
  <c r="R2193" i="10" s="1"/>
  <c r="O2177" i="10"/>
  <c r="R2177" i="10" s="1"/>
  <c r="O2173" i="10"/>
  <c r="R2173" i="10" s="1"/>
  <c r="O2169" i="10"/>
  <c r="R2169" i="10" s="1"/>
  <c r="O2165" i="10"/>
  <c r="R2165" i="10" s="1"/>
  <c r="O2161" i="10"/>
  <c r="R2161" i="10" s="1"/>
  <c r="O2152" i="10"/>
  <c r="R2152" i="10" s="1"/>
  <c r="O2144" i="10"/>
  <c r="R2144" i="10" s="1"/>
  <c r="O2136" i="10"/>
  <c r="R2136" i="10" s="1"/>
  <c r="O2128" i="10"/>
  <c r="R2128" i="10" s="1"/>
  <c r="O2123" i="10"/>
  <c r="R2123" i="10" s="1"/>
  <c r="O2119" i="10"/>
  <c r="R2119" i="10" s="1"/>
  <c r="O2115" i="10"/>
  <c r="R2115" i="10" s="1"/>
  <c r="O2111" i="10"/>
  <c r="R2111" i="10" s="1"/>
  <c r="O2107" i="10"/>
  <c r="R2107" i="10" s="1"/>
  <c r="O2103" i="10"/>
  <c r="R2103" i="10" s="1"/>
  <c r="O2099" i="10"/>
  <c r="R2099" i="10" s="1"/>
  <c r="O2095" i="10"/>
  <c r="R2095" i="10" s="1"/>
  <c r="O2091" i="10"/>
  <c r="R2091" i="10" s="1"/>
  <c r="O2087" i="10"/>
  <c r="R2087" i="10" s="1"/>
  <c r="O2083" i="10"/>
  <c r="R2083" i="10" s="1"/>
  <c r="O2079" i="10"/>
  <c r="R2079" i="10" s="1"/>
  <c r="O2075" i="10"/>
  <c r="R2075" i="10" s="1"/>
  <c r="O2071" i="10"/>
  <c r="R2071" i="10" s="1"/>
  <c r="O2067" i="10"/>
  <c r="R2067" i="10" s="1"/>
  <c r="O2063" i="10"/>
  <c r="R2063" i="10" s="1"/>
  <c r="O2059" i="10"/>
  <c r="R2059" i="10" s="1"/>
  <c r="O2055" i="10"/>
  <c r="R2055" i="10" s="1"/>
  <c r="O2051" i="10"/>
  <c r="R2051" i="10" s="1"/>
  <c r="O2047" i="10"/>
  <c r="R2047" i="10" s="1"/>
  <c r="O2043" i="10"/>
  <c r="R2043" i="10" s="1"/>
  <c r="O2039" i="10"/>
  <c r="R2039" i="10" s="1"/>
  <c r="O2035" i="10"/>
  <c r="R2035" i="10" s="1"/>
  <c r="O2031" i="10"/>
  <c r="R2031" i="10" s="1"/>
  <c r="O2027" i="10"/>
  <c r="R2027" i="10" s="1"/>
  <c r="O2023" i="10"/>
  <c r="R2023" i="10" s="1"/>
  <c r="O2019" i="10"/>
  <c r="R2019" i="10" s="1"/>
  <c r="O2015" i="10"/>
  <c r="R2015" i="10" s="1"/>
  <c r="O2011" i="10"/>
  <c r="R2011" i="10" s="1"/>
  <c r="O2237" i="10"/>
  <c r="R2237" i="10" s="1"/>
  <c r="O2221" i="10"/>
  <c r="R2221" i="10" s="1"/>
  <c r="O2205" i="10"/>
  <c r="R2205" i="10" s="1"/>
  <c r="O2189" i="10"/>
  <c r="R2189" i="10" s="1"/>
  <c r="O2154" i="10"/>
  <c r="R2154" i="10" s="1"/>
  <c r="O2153" i="10"/>
  <c r="R2153" i="10" s="1"/>
  <c r="O2146" i="10"/>
  <c r="R2146" i="10" s="1"/>
  <c r="O2145" i="10"/>
  <c r="R2145" i="10" s="1"/>
  <c r="O2138" i="10"/>
  <c r="R2138" i="10" s="1"/>
  <c r="O2137" i="10"/>
  <c r="R2137" i="10" s="1"/>
  <c r="O2130" i="10"/>
  <c r="R2130" i="10" s="1"/>
  <c r="O2129" i="10"/>
  <c r="R2129" i="10" s="1"/>
  <c r="O2122" i="10"/>
  <c r="R2122" i="10" s="1"/>
  <c r="O2118" i="10"/>
  <c r="R2118" i="10" s="1"/>
  <c r="O2114" i="10"/>
  <c r="R2114" i="10" s="1"/>
  <c r="O2110" i="10"/>
  <c r="R2110" i="10" s="1"/>
  <c r="O2106" i="10"/>
  <c r="R2106" i="10" s="1"/>
  <c r="O2102" i="10"/>
  <c r="R2102" i="10" s="1"/>
  <c r="O2098" i="10"/>
  <c r="R2098" i="10" s="1"/>
  <c r="O2094" i="10"/>
  <c r="R2094" i="10" s="1"/>
  <c r="O2090" i="10"/>
  <c r="R2090" i="10" s="1"/>
  <c r="O2086" i="10"/>
  <c r="R2086" i="10" s="1"/>
  <c r="O2082" i="10"/>
  <c r="R2082" i="10" s="1"/>
  <c r="O2078" i="10"/>
  <c r="R2078" i="10" s="1"/>
  <c r="O2074" i="10"/>
  <c r="R2074" i="10" s="1"/>
  <c r="O2070" i="10"/>
  <c r="R2070" i="10" s="1"/>
  <c r="O2066" i="10"/>
  <c r="R2066" i="10" s="1"/>
  <c r="O2062" i="10"/>
  <c r="R2062" i="10" s="1"/>
  <c r="O2058" i="10"/>
  <c r="R2058" i="10" s="1"/>
  <c r="O2054" i="10"/>
  <c r="R2054" i="10" s="1"/>
  <c r="O2050" i="10"/>
  <c r="R2050" i="10" s="1"/>
  <c r="O2046" i="10"/>
  <c r="R2046" i="10" s="1"/>
  <c r="O2042" i="10"/>
  <c r="R2042" i="10" s="1"/>
  <c r="O2038" i="10"/>
  <c r="R2038" i="10" s="1"/>
  <c r="O2034" i="10"/>
  <c r="R2034" i="10" s="1"/>
  <c r="O2030" i="10"/>
  <c r="R2030" i="10" s="1"/>
  <c r="O2026" i="10"/>
  <c r="R2026" i="10" s="1"/>
  <c r="O2156" i="10"/>
  <c r="R2156" i="10" s="1"/>
  <c r="O2105" i="10"/>
  <c r="R2105" i="10" s="1"/>
  <c r="O2089" i="10"/>
  <c r="R2089" i="10" s="1"/>
  <c r="O2073" i="10"/>
  <c r="R2073" i="10" s="1"/>
  <c r="O2057" i="10"/>
  <c r="R2057" i="10" s="1"/>
  <c r="O2041" i="10"/>
  <c r="R2041" i="10" s="1"/>
  <c r="O2025" i="10"/>
  <c r="R2025" i="10" s="1"/>
  <c r="O2018" i="10"/>
  <c r="R2018" i="10" s="1"/>
  <c r="O2007" i="10"/>
  <c r="R2007" i="10" s="1"/>
  <c r="O2006" i="10"/>
  <c r="R2006" i="10" s="1"/>
  <c r="O1999" i="10"/>
  <c r="R1999" i="10" s="1"/>
  <c r="O1998" i="10"/>
  <c r="R1998" i="10" s="1"/>
  <c r="O1991" i="10"/>
  <c r="R1991" i="10" s="1"/>
  <c r="O1990" i="10"/>
  <c r="R1990" i="10" s="1"/>
  <c r="O1983" i="10"/>
  <c r="R1983" i="10" s="1"/>
  <c r="O1982" i="10"/>
  <c r="R1982" i="10" s="1"/>
  <c r="O1975" i="10"/>
  <c r="R1975" i="10" s="1"/>
  <c r="O1974" i="10"/>
  <c r="R1974" i="10" s="1"/>
  <c r="O1967" i="10"/>
  <c r="R1967" i="10" s="1"/>
  <c r="O1966" i="10"/>
  <c r="R1966" i="10" s="1"/>
  <c r="O1960" i="10"/>
  <c r="R1960" i="10" s="1"/>
  <c r="O1956" i="10"/>
  <c r="R1956" i="10" s="1"/>
  <c r="O1952" i="10"/>
  <c r="R1952" i="10" s="1"/>
  <c r="O1948" i="10"/>
  <c r="R1948" i="10" s="1"/>
  <c r="O1944" i="10"/>
  <c r="R1944" i="10" s="1"/>
  <c r="O1940" i="10"/>
  <c r="R1940" i="10" s="1"/>
  <c r="O1936" i="10"/>
  <c r="R1936" i="10" s="1"/>
  <c r="O1932" i="10"/>
  <c r="R1932" i="10" s="1"/>
  <c r="O1928" i="10"/>
  <c r="R1928" i="10" s="1"/>
  <c r="O1924" i="10"/>
  <c r="R1924" i="10" s="1"/>
  <c r="O1920" i="10"/>
  <c r="R1920" i="10" s="1"/>
  <c r="O1916" i="10"/>
  <c r="R1916" i="10" s="1"/>
  <c r="O1912" i="10"/>
  <c r="R1912" i="10" s="1"/>
  <c r="O1908" i="10"/>
  <c r="R1908" i="10" s="1"/>
  <c r="O1904" i="10"/>
  <c r="R1904" i="10" s="1"/>
  <c r="O1900" i="10"/>
  <c r="R1900" i="10" s="1"/>
  <c r="O1896" i="10"/>
  <c r="R1896" i="10" s="1"/>
  <c r="O1892" i="10"/>
  <c r="R1892" i="10" s="1"/>
  <c r="O1888" i="10"/>
  <c r="R1888" i="10" s="1"/>
  <c r="O1884" i="10"/>
  <c r="R1884" i="10" s="1"/>
  <c r="O1880" i="10"/>
  <c r="R1880" i="10" s="1"/>
  <c r="O1876" i="10"/>
  <c r="R1876" i="10" s="1"/>
  <c r="O1872" i="10"/>
  <c r="R1872" i="10" s="1"/>
  <c r="O1868" i="10"/>
  <c r="R1868" i="10" s="1"/>
  <c r="O1864" i="10"/>
  <c r="R1864" i="10" s="1"/>
  <c r="O1860" i="10"/>
  <c r="R1860" i="10" s="1"/>
  <c r="O1856" i="10"/>
  <c r="R1856" i="10" s="1"/>
  <c r="O1852" i="10"/>
  <c r="R1852" i="10" s="1"/>
  <c r="O1848" i="10"/>
  <c r="R1848" i="10" s="1"/>
  <c r="O1844" i="10"/>
  <c r="R1844" i="10" s="1"/>
  <c r="O1840" i="10"/>
  <c r="R1840" i="10" s="1"/>
  <c r="O1836" i="10"/>
  <c r="R1836" i="10" s="1"/>
  <c r="O1832" i="10"/>
  <c r="R1832" i="10" s="1"/>
  <c r="O1828" i="10"/>
  <c r="R1828" i="10" s="1"/>
  <c r="O1824" i="10"/>
  <c r="R1824" i="10" s="1"/>
  <c r="O1820" i="10"/>
  <c r="R1820" i="10" s="1"/>
  <c r="O1816" i="10"/>
  <c r="R1816" i="10" s="1"/>
  <c r="O1812" i="10"/>
  <c r="R1812" i="10" s="1"/>
  <c r="O1808" i="10"/>
  <c r="R1808" i="10" s="1"/>
  <c r="O1804" i="10"/>
  <c r="R1804" i="10" s="1"/>
  <c r="O1800" i="10"/>
  <c r="R1800" i="10" s="1"/>
  <c r="O1796" i="10"/>
  <c r="R1796" i="10" s="1"/>
  <c r="O1792" i="10"/>
  <c r="R1792" i="10" s="1"/>
  <c r="O1788" i="10"/>
  <c r="R1788" i="10" s="1"/>
  <c r="O1784" i="10"/>
  <c r="R1784" i="10" s="1"/>
  <c r="O2356" i="10"/>
  <c r="R2356" i="10" s="1"/>
  <c r="O2340" i="10"/>
  <c r="R2340" i="10" s="1"/>
  <c r="O2324" i="10"/>
  <c r="R2324" i="10" s="1"/>
  <c r="O2308" i="10"/>
  <c r="R2308" i="10" s="1"/>
  <c r="O2292" i="10"/>
  <c r="R2292" i="10" s="1"/>
  <c r="O2249" i="10"/>
  <c r="R2249" i="10" s="1"/>
  <c r="O2233" i="10"/>
  <c r="R2233" i="10" s="1"/>
  <c r="O2217" i="10"/>
  <c r="R2217" i="10" s="1"/>
  <c r="O2201" i="10"/>
  <c r="R2201" i="10" s="1"/>
  <c r="O2185" i="10"/>
  <c r="R2185" i="10" s="1"/>
  <c r="O2174" i="10"/>
  <c r="R2174" i="10" s="1"/>
  <c r="O2166" i="10"/>
  <c r="R2166" i="10" s="1"/>
  <c r="O2121" i="10"/>
  <c r="R2121" i="10" s="1"/>
  <c r="O2109" i="10"/>
  <c r="R2109" i="10" s="1"/>
  <c r="O2093" i="10"/>
  <c r="R2093" i="10" s="1"/>
  <c r="O2077" i="10"/>
  <c r="R2077" i="10" s="1"/>
  <c r="O2061" i="10"/>
  <c r="R2061" i="10" s="1"/>
  <c r="O2045" i="10"/>
  <c r="R2045" i="10" s="1"/>
  <c r="O2029" i="10"/>
  <c r="R2029" i="10" s="1"/>
  <c r="O2022" i="10"/>
  <c r="R2022" i="10" s="1"/>
  <c r="O2013" i="10"/>
  <c r="R2013" i="10" s="1"/>
  <c r="O2009" i="10"/>
  <c r="R2009" i="10" s="1"/>
  <c r="O2001" i="10"/>
  <c r="R2001" i="10" s="1"/>
  <c r="O1993" i="10"/>
  <c r="R1993" i="10" s="1"/>
  <c r="O1985" i="10"/>
  <c r="R1985" i="10" s="1"/>
  <c r="O1977" i="10"/>
  <c r="R1977" i="10" s="1"/>
  <c r="O1969" i="10"/>
  <c r="R1969" i="10" s="1"/>
  <c r="O1961" i="10"/>
  <c r="R1961" i="10" s="1"/>
  <c r="O1959" i="10"/>
  <c r="R1959" i="10" s="1"/>
  <c r="O1955" i="10"/>
  <c r="R1955" i="10" s="1"/>
  <c r="O1951" i="10"/>
  <c r="R1951" i="10" s="1"/>
  <c r="O1947" i="10"/>
  <c r="R1947" i="10" s="1"/>
  <c r="O1943" i="10"/>
  <c r="R1943" i="10" s="1"/>
  <c r="O1939" i="10"/>
  <c r="R1939" i="10" s="1"/>
  <c r="O1935" i="10"/>
  <c r="R1935" i="10" s="1"/>
  <c r="O1931" i="10"/>
  <c r="R1931" i="10" s="1"/>
  <c r="O1927" i="10"/>
  <c r="R1927" i="10" s="1"/>
  <c r="O1923" i="10"/>
  <c r="R1923" i="10" s="1"/>
  <c r="O1919" i="10"/>
  <c r="R1919" i="10" s="1"/>
  <c r="O1915" i="10"/>
  <c r="R1915" i="10" s="1"/>
  <c r="O1911" i="10"/>
  <c r="R1911" i="10" s="1"/>
  <c r="O1907" i="10"/>
  <c r="R1907" i="10" s="1"/>
  <c r="O1903" i="10"/>
  <c r="R1903" i="10" s="1"/>
  <c r="O1899" i="10"/>
  <c r="R1899" i="10" s="1"/>
  <c r="O1895" i="10"/>
  <c r="R1895" i="10" s="1"/>
  <c r="O1891" i="10"/>
  <c r="R1891" i="10" s="1"/>
  <c r="O1887" i="10"/>
  <c r="R1887" i="10" s="1"/>
  <c r="O1883" i="10"/>
  <c r="R1883" i="10" s="1"/>
  <c r="O1879" i="10"/>
  <c r="R1879" i="10" s="1"/>
  <c r="O1875" i="10"/>
  <c r="R1875" i="10" s="1"/>
  <c r="O1871" i="10"/>
  <c r="R1871" i="10" s="1"/>
  <c r="O1867" i="10"/>
  <c r="R1867" i="10" s="1"/>
  <c r="O1863" i="10"/>
  <c r="R1863" i="10" s="1"/>
  <c r="O1859" i="10"/>
  <c r="R1859" i="10" s="1"/>
  <c r="O1855" i="10"/>
  <c r="R1855" i="10" s="1"/>
  <c r="O1851" i="10"/>
  <c r="R1851" i="10" s="1"/>
  <c r="O1847" i="10"/>
  <c r="R1847" i="10" s="1"/>
  <c r="O1843" i="10"/>
  <c r="R1843" i="10" s="1"/>
  <c r="O1839" i="10"/>
  <c r="R1839" i="10" s="1"/>
  <c r="O1835" i="10"/>
  <c r="R1835" i="10" s="1"/>
  <c r="O1831" i="10"/>
  <c r="R1831" i="10" s="1"/>
  <c r="O1827" i="10"/>
  <c r="R1827" i="10" s="1"/>
  <c r="O1823" i="10"/>
  <c r="R1823" i="10" s="1"/>
  <c r="O1819" i="10"/>
  <c r="R1819" i="10" s="1"/>
  <c r="O1815" i="10"/>
  <c r="R1815" i="10" s="1"/>
  <c r="O1811" i="10"/>
  <c r="R1811" i="10" s="1"/>
  <c r="O1807" i="10"/>
  <c r="R1807" i="10" s="1"/>
  <c r="O1803" i="10"/>
  <c r="R1803" i="10" s="1"/>
  <c r="O1799" i="10"/>
  <c r="R1799" i="10" s="1"/>
  <c r="O1795" i="10"/>
  <c r="R1795" i="10" s="1"/>
  <c r="O1791" i="10"/>
  <c r="R1791" i="10" s="1"/>
  <c r="O1787" i="10"/>
  <c r="R1787" i="10" s="1"/>
  <c r="O1783" i="10"/>
  <c r="R1783" i="10" s="1"/>
  <c r="O2113" i="10"/>
  <c r="R2113" i="10" s="1"/>
  <c r="O2097" i="10"/>
  <c r="R2097" i="10" s="1"/>
  <c r="O2081" i="10"/>
  <c r="R2081" i="10" s="1"/>
  <c r="O2065" i="10"/>
  <c r="R2065" i="10" s="1"/>
  <c r="O2049" i="10"/>
  <c r="R2049" i="10" s="1"/>
  <c r="O2033" i="10"/>
  <c r="R2033" i="10" s="1"/>
  <c r="O2017" i="10"/>
  <c r="R2017" i="10" s="1"/>
  <c r="O2010" i="10"/>
  <c r="R2010" i="10" s="1"/>
  <c r="O2003" i="10"/>
  <c r="R2003" i="10" s="1"/>
  <c r="O2002" i="10"/>
  <c r="R2002" i="10" s="1"/>
  <c r="O1995" i="10"/>
  <c r="R1995" i="10" s="1"/>
  <c r="O1994" i="10"/>
  <c r="R1994" i="10" s="1"/>
  <c r="O1987" i="10"/>
  <c r="R1987" i="10" s="1"/>
  <c r="O1986" i="10"/>
  <c r="R1986" i="10" s="1"/>
  <c r="O1979" i="10"/>
  <c r="R1979" i="10" s="1"/>
  <c r="O1978" i="10"/>
  <c r="R1978" i="10" s="1"/>
  <c r="O1971" i="10"/>
  <c r="R1971" i="10" s="1"/>
  <c r="O1970" i="10"/>
  <c r="R1970" i="10" s="1"/>
  <c r="O1963" i="10"/>
  <c r="R1963" i="10" s="1"/>
  <c r="O1962" i="10"/>
  <c r="R1962" i="10" s="1"/>
  <c r="O1958" i="10"/>
  <c r="R1958" i="10" s="1"/>
  <c r="O1954" i="10"/>
  <c r="R1954" i="10" s="1"/>
  <c r="O1950" i="10"/>
  <c r="R1950" i="10" s="1"/>
  <c r="O1946" i="10"/>
  <c r="R1946" i="10" s="1"/>
  <c r="O1942" i="10"/>
  <c r="R1942" i="10" s="1"/>
  <c r="O1938" i="10"/>
  <c r="R1938" i="10" s="1"/>
  <c r="O1934" i="10"/>
  <c r="R1934" i="10" s="1"/>
  <c r="O1930" i="10"/>
  <c r="R1930" i="10" s="1"/>
  <c r="O1926" i="10"/>
  <c r="R1926" i="10" s="1"/>
  <c r="O1922" i="10"/>
  <c r="R1922" i="10" s="1"/>
  <c r="O1918" i="10"/>
  <c r="R1918" i="10" s="1"/>
  <c r="O1914" i="10"/>
  <c r="R1914" i="10" s="1"/>
  <c r="O1910" i="10"/>
  <c r="R1910" i="10" s="1"/>
  <c r="O1906" i="10"/>
  <c r="R1906" i="10" s="1"/>
  <c r="O1902" i="10"/>
  <c r="R1902" i="10" s="1"/>
  <c r="O1898" i="10"/>
  <c r="R1898" i="10" s="1"/>
  <c r="O1894" i="10"/>
  <c r="R1894" i="10" s="1"/>
  <c r="O1890" i="10"/>
  <c r="R1890" i="10" s="1"/>
  <c r="O1886" i="10"/>
  <c r="R1886" i="10" s="1"/>
  <c r="O1882" i="10"/>
  <c r="R1882" i="10" s="1"/>
  <c r="O1878" i="10"/>
  <c r="R1878" i="10" s="1"/>
  <c r="O1874" i="10"/>
  <c r="R1874" i="10" s="1"/>
  <c r="O1870" i="10"/>
  <c r="R1870" i="10" s="1"/>
  <c r="O1866" i="10"/>
  <c r="R1866" i="10" s="1"/>
  <c r="O1862" i="10"/>
  <c r="R1862" i="10" s="1"/>
  <c r="O1858" i="10"/>
  <c r="R1858" i="10" s="1"/>
  <c r="O1854" i="10"/>
  <c r="R1854" i="10" s="1"/>
  <c r="O1850" i="10"/>
  <c r="R1850" i="10" s="1"/>
  <c r="O1846" i="10"/>
  <c r="R1846" i="10" s="1"/>
  <c r="O1842" i="10"/>
  <c r="R1842" i="10" s="1"/>
  <c r="O1838" i="10"/>
  <c r="R1838" i="10" s="1"/>
  <c r="O1834" i="10"/>
  <c r="R1834" i="10" s="1"/>
  <c r="O1830" i="10"/>
  <c r="R1830" i="10" s="1"/>
  <c r="O1826" i="10"/>
  <c r="R1826" i="10" s="1"/>
  <c r="O1822" i="10"/>
  <c r="R1822" i="10" s="1"/>
  <c r="O1818" i="10"/>
  <c r="R1818" i="10" s="1"/>
  <c r="O1814" i="10"/>
  <c r="R1814" i="10" s="1"/>
  <c r="O1810" i="10"/>
  <c r="R1810" i="10" s="1"/>
  <c r="O1806" i="10"/>
  <c r="R1806" i="10" s="1"/>
  <c r="O1802" i="10"/>
  <c r="R1802" i="10" s="1"/>
  <c r="O1798" i="10"/>
  <c r="R1798" i="10" s="1"/>
  <c r="O1794" i="10"/>
  <c r="R1794" i="10" s="1"/>
  <c r="O1790" i="10"/>
  <c r="R1790" i="10" s="1"/>
  <c r="O1786" i="10"/>
  <c r="R1786" i="10" s="1"/>
  <c r="O2170" i="10"/>
  <c r="R2170" i="10" s="1"/>
  <c r="O2162" i="10"/>
  <c r="R2162" i="10" s="1"/>
  <c r="O2140" i="10"/>
  <c r="R2140" i="10" s="1"/>
  <c r="O1957" i="10"/>
  <c r="R1957" i="10" s="1"/>
  <c r="O1949" i="10"/>
  <c r="R1949" i="10" s="1"/>
  <c r="O1933" i="10"/>
  <c r="R1933" i="10" s="1"/>
  <c r="O1917" i="10"/>
  <c r="R1917" i="10" s="1"/>
  <c r="O1901" i="10"/>
  <c r="R1901" i="10" s="1"/>
  <c r="O1885" i="10"/>
  <c r="R1885" i="10" s="1"/>
  <c r="O1869" i="10"/>
  <c r="R1869" i="10" s="1"/>
  <c r="O1853" i="10"/>
  <c r="R1853" i="10" s="1"/>
  <c r="O1821" i="10"/>
  <c r="R1821" i="10" s="1"/>
  <c r="O1805" i="10"/>
  <c r="R1805" i="10" s="1"/>
  <c r="O1789" i="10"/>
  <c r="R1789" i="10" s="1"/>
  <c r="O1780" i="10"/>
  <c r="R1780" i="10" s="1"/>
  <c r="O1779" i="10"/>
  <c r="R1779" i="10" s="1"/>
  <c r="O1775" i="10"/>
  <c r="R1775" i="10" s="1"/>
  <c r="O1771" i="10"/>
  <c r="R1771" i="10" s="1"/>
  <c r="O1767" i="10"/>
  <c r="R1767" i="10" s="1"/>
  <c r="O1763" i="10"/>
  <c r="R1763" i="10" s="1"/>
  <c r="O1759" i="10"/>
  <c r="R1759" i="10" s="1"/>
  <c r="O1755" i="10"/>
  <c r="R1755" i="10" s="1"/>
  <c r="O1751" i="10"/>
  <c r="R1751" i="10" s="1"/>
  <c r="O1747" i="10"/>
  <c r="R1747" i="10" s="1"/>
  <c r="O1743" i="10"/>
  <c r="R1743" i="10" s="1"/>
  <c r="O1739" i="10"/>
  <c r="R1739" i="10" s="1"/>
  <c r="O1735" i="10"/>
  <c r="R1735" i="10" s="1"/>
  <c r="O1731" i="10"/>
  <c r="R1731" i="10" s="1"/>
  <c r="O1727" i="10"/>
  <c r="R1727" i="10" s="1"/>
  <c r="O1723" i="10"/>
  <c r="R1723" i="10" s="1"/>
  <c r="O1719" i="10"/>
  <c r="R1719" i="10" s="1"/>
  <c r="O1715" i="10"/>
  <c r="R1715" i="10" s="1"/>
  <c r="O1711" i="10"/>
  <c r="R1711" i="10" s="1"/>
  <c r="O1707" i="10"/>
  <c r="R1707" i="10" s="1"/>
  <c r="O1703" i="10"/>
  <c r="R1703" i="10" s="1"/>
  <c r="O1699" i="10"/>
  <c r="R1699" i="10" s="1"/>
  <c r="O1695" i="10"/>
  <c r="R1695" i="10" s="1"/>
  <c r="O1691" i="10"/>
  <c r="R1691" i="10" s="1"/>
  <c r="O1687" i="10"/>
  <c r="R1687" i="10" s="1"/>
  <c r="O1683" i="10"/>
  <c r="R1683" i="10" s="1"/>
  <c r="O1679" i="10"/>
  <c r="R1679" i="10" s="1"/>
  <c r="O1675" i="10"/>
  <c r="R1675" i="10" s="1"/>
  <c r="O1671" i="10"/>
  <c r="R1671" i="10" s="1"/>
  <c r="O1667" i="10"/>
  <c r="R1667" i="10" s="1"/>
  <c r="O1663" i="10"/>
  <c r="R1663" i="10" s="1"/>
  <c r="O1659" i="10"/>
  <c r="R1659" i="10" s="1"/>
  <c r="O1655" i="10"/>
  <c r="R1655" i="10" s="1"/>
  <c r="O1651" i="10"/>
  <c r="R1651" i="10" s="1"/>
  <c r="O1647" i="10"/>
  <c r="R1647" i="10" s="1"/>
  <c r="O1643" i="10"/>
  <c r="R1643" i="10" s="1"/>
  <c r="O1639" i="10"/>
  <c r="R1639" i="10" s="1"/>
  <c r="O1635" i="10"/>
  <c r="R1635" i="10" s="1"/>
  <c r="O1631" i="10"/>
  <c r="R1631" i="10" s="1"/>
  <c r="O1627" i="10"/>
  <c r="R1627" i="10" s="1"/>
  <c r="O1623" i="10"/>
  <c r="R1623" i="10" s="1"/>
  <c r="O1619" i="10"/>
  <c r="R1619" i="10" s="1"/>
  <c r="O1615" i="10"/>
  <c r="R1615" i="10" s="1"/>
  <c r="O1611" i="10"/>
  <c r="R1611" i="10" s="1"/>
  <c r="O1607" i="10"/>
  <c r="R1607" i="10" s="1"/>
  <c r="O1603" i="10"/>
  <c r="R1603" i="10" s="1"/>
  <c r="O1599" i="10"/>
  <c r="R1599" i="10" s="1"/>
  <c r="O1595" i="10"/>
  <c r="R1595" i="10" s="1"/>
  <c r="O1591" i="10"/>
  <c r="R1591" i="10" s="1"/>
  <c r="O1587" i="10"/>
  <c r="R1587" i="10" s="1"/>
  <c r="O1583" i="10"/>
  <c r="R1583" i="10" s="1"/>
  <c r="O2132" i="10"/>
  <c r="R2132" i="10" s="1"/>
  <c r="O2021" i="10"/>
  <c r="R2021" i="10" s="1"/>
  <c r="O2005" i="10"/>
  <c r="R2005" i="10" s="1"/>
  <c r="O1997" i="10"/>
  <c r="R1997" i="10" s="1"/>
  <c r="O1989" i="10"/>
  <c r="R1989" i="10" s="1"/>
  <c r="O1981" i="10"/>
  <c r="R1981" i="10" s="1"/>
  <c r="O1973" i="10"/>
  <c r="R1973" i="10" s="1"/>
  <c r="O1965" i="10"/>
  <c r="R1965" i="10" s="1"/>
  <c r="O1945" i="10"/>
  <c r="R1945" i="10" s="1"/>
  <c r="O1929" i="10"/>
  <c r="R1929" i="10" s="1"/>
  <c r="O1913" i="10"/>
  <c r="R1913" i="10" s="1"/>
  <c r="O1897" i="10"/>
  <c r="R1897" i="10" s="1"/>
  <c r="O1881" i="10"/>
  <c r="R1881" i="10" s="1"/>
  <c r="O1865" i="10"/>
  <c r="R1865" i="10" s="1"/>
  <c r="O1849" i="10"/>
  <c r="R1849" i="10" s="1"/>
  <c r="O1833" i="10"/>
  <c r="R1833" i="10" s="1"/>
  <c r="O1817" i="10"/>
  <c r="R1817" i="10" s="1"/>
  <c r="O1801" i="10"/>
  <c r="R1801" i="10" s="1"/>
  <c r="O1785" i="10"/>
  <c r="R1785" i="10" s="1"/>
  <c r="O1781" i="10"/>
  <c r="R1781" i="10" s="1"/>
  <c r="O1778" i="10"/>
  <c r="R1778" i="10" s="1"/>
  <c r="O1774" i="10"/>
  <c r="R1774" i="10" s="1"/>
  <c r="O1770" i="10"/>
  <c r="R1770" i="10" s="1"/>
  <c r="O1766" i="10"/>
  <c r="R1766" i="10" s="1"/>
  <c r="O1762" i="10"/>
  <c r="R1762" i="10" s="1"/>
  <c r="O1758" i="10"/>
  <c r="R1758" i="10" s="1"/>
  <c r="O1754" i="10"/>
  <c r="R1754" i="10" s="1"/>
  <c r="O1750" i="10"/>
  <c r="R1750" i="10" s="1"/>
  <c r="O1746" i="10"/>
  <c r="R1746" i="10" s="1"/>
  <c r="O1742" i="10"/>
  <c r="R1742" i="10" s="1"/>
  <c r="O1738" i="10"/>
  <c r="R1738" i="10" s="1"/>
  <c r="O1734" i="10"/>
  <c r="R1734" i="10" s="1"/>
  <c r="O1730" i="10"/>
  <c r="R1730" i="10" s="1"/>
  <c r="O1726" i="10"/>
  <c r="R1726" i="10" s="1"/>
  <c r="O1722" i="10"/>
  <c r="R1722" i="10" s="1"/>
  <c r="O1718" i="10"/>
  <c r="R1718" i="10" s="1"/>
  <c r="O1714" i="10"/>
  <c r="R1714" i="10" s="1"/>
  <c r="O1710" i="10"/>
  <c r="R1710" i="10" s="1"/>
  <c r="O1706" i="10"/>
  <c r="R1706" i="10" s="1"/>
  <c r="O1702" i="10"/>
  <c r="R1702" i="10" s="1"/>
  <c r="O1698" i="10"/>
  <c r="R1698" i="10" s="1"/>
  <c r="O1694" i="10"/>
  <c r="R1694" i="10" s="1"/>
  <c r="O1690" i="10"/>
  <c r="R1690" i="10" s="1"/>
  <c r="O1686" i="10"/>
  <c r="R1686" i="10" s="1"/>
  <c r="O1682" i="10"/>
  <c r="R1682" i="10" s="1"/>
  <c r="O1678" i="10"/>
  <c r="R1678" i="10" s="1"/>
  <c r="O1674" i="10"/>
  <c r="R1674" i="10" s="1"/>
  <c r="O1670" i="10"/>
  <c r="R1670" i="10" s="1"/>
  <c r="O1666" i="10"/>
  <c r="R1666" i="10" s="1"/>
  <c r="O1662" i="10"/>
  <c r="R1662" i="10" s="1"/>
  <c r="O1658" i="10"/>
  <c r="R1658" i="10" s="1"/>
  <c r="O1654" i="10"/>
  <c r="R1654" i="10" s="1"/>
  <c r="O1650" i="10"/>
  <c r="R1650" i="10" s="1"/>
  <c r="O1646" i="10"/>
  <c r="R1646" i="10" s="1"/>
  <c r="O1642" i="10"/>
  <c r="R1642" i="10" s="1"/>
  <c r="O1638" i="10"/>
  <c r="R1638" i="10" s="1"/>
  <c r="O1634" i="10"/>
  <c r="R1634" i="10" s="1"/>
  <c r="O1630" i="10"/>
  <c r="R1630" i="10" s="1"/>
  <c r="O1626" i="10"/>
  <c r="R1626" i="10" s="1"/>
  <c r="O1622" i="10"/>
  <c r="R1622" i="10" s="1"/>
  <c r="O1618" i="10"/>
  <c r="R1618" i="10" s="1"/>
  <c r="O1614" i="10"/>
  <c r="R1614" i="10" s="1"/>
  <c r="O1610" i="10"/>
  <c r="R1610" i="10" s="1"/>
  <c r="O1606" i="10"/>
  <c r="R1606" i="10" s="1"/>
  <c r="O1602" i="10"/>
  <c r="R1602" i="10" s="1"/>
  <c r="O2117" i="10"/>
  <c r="R2117" i="10" s="1"/>
  <c r="O2101" i="10"/>
  <c r="R2101" i="10" s="1"/>
  <c r="O2085" i="10"/>
  <c r="R2085" i="10" s="1"/>
  <c r="O2069" i="10"/>
  <c r="R2069" i="10" s="1"/>
  <c r="O2053" i="10"/>
  <c r="R2053" i="10" s="1"/>
  <c r="O2037" i="10"/>
  <c r="R2037" i="10" s="1"/>
  <c r="O1941" i="10"/>
  <c r="R1941" i="10" s="1"/>
  <c r="O1925" i="10"/>
  <c r="R1925" i="10" s="1"/>
  <c r="O1909" i="10"/>
  <c r="R1909" i="10" s="1"/>
  <c r="O1893" i="10"/>
  <c r="R1893" i="10" s="1"/>
  <c r="O1877" i="10"/>
  <c r="R1877" i="10" s="1"/>
  <c r="O1861" i="10"/>
  <c r="R1861" i="10" s="1"/>
  <c r="O1845" i="10"/>
  <c r="R1845" i="10" s="1"/>
  <c r="O1837" i="10"/>
  <c r="R1837" i="10" s="1"/>
  <c r="O1829" i="10"/>
  <c r="R1829" i="10" s="1"/>
  <c r="O1813" i="10"/>
  <c r="R1813" i="10" s="1"/>
  <c r="O1797" i="10"/>
  <c r="R1797" i="10" s="1"/>
  <c r="O1777" i="10"/>
  <c r="R1777" i="10" s="1"/>
  <c r="O1773" i="10"/>
  <c r="R1773" i="10" s="1"/>
  <c r="O1769" i="10"/>
  <c r="R1769" i="10" s="1"/>
  <c r="O1765" i="10"/>
  <c r="R1765" i="10" s="1"/>
  <c r="O1761" i="10"/>
  <c r="R1761" i="10" s="1"/>
  <c r="O1757" i="10"/>
  <c r="R1757" i="10" s="1"/>
  <c r="O1753" i="10"/>
  <c r="R1753" i="10" s="1"/>
  <c r="O1749" i="10"/>
  <c r="R1749" i="10" s="1"/>
  <c r="O1745" i="10"/>
  <c r="R1745" i="10" s="1"/>
  <c r="O1741" i="10"/>
  <c r="R1741" i="10" s="1"/>
  <c r="O1737" i="10"/>
  <c r="R1737" i="10" s="1"/>
  <c r="O1733" i="10"/>
  <c r="R1733" i="10" s="1"/>
  <c r="O1729" i="10"/>
  <c r="R1729" i="10" s="1"/>
  <c r="O1725" i="10"/>
  <c r="R1725" i="10" s="1"/>
  <c r="O1721" i="10"/>
  <c r="R1721" i="10" s="1"/>
  <c r="O1717" i="10"/>
  <c r="R1717" i="10" s="1"/>
  <c r="O1713" i="10"/>
  <c r="R1713" i="10" s="1"/>
  <c r="O1709" i="10"/>
  <c r="R1709" i="10" s="1"/>
  <c r="O1705" i="10"/>
  <c r="R1705" i="10" s="1"/>
  <c r="O1701" i="10"/>
  <c r="R1701" i="10" s="1"/>
  <c r="O1697" i="10"/>
  <c r="R1697" i="10" s="1"/>
  <c r="O1693" i="10"/>
  <c r="R1693" i="10" s="1"/>
  <c r="O1689" i="10"/>
  <c r="R1689" i="10" s="1"/>
  <c r="O1685" i="10"/>
  <c r="R1685" i="10" s="1"/>
  <c r="O1681" i="10"/>
  <c r="R1681" i="10" s="1"/>
  <c r="O1677" i="10"/>
  <c r="R1677" i="10" s="1"/>
  <c r="O1673" i="10"/>
  <c r="R1673" i="10" s="1"/>
  <c r="O1669" i="10"/>
  <c r="R1669" i="10" s="1"/>
  <c r="O1665" i="10"/>
  <c r="R1665" i="10" s="1"/>
  <c r="O1661" i="10"/>
  <c r="R1661" i="10" s="1"/>
  <c r="O1657" i="10"/>
  <c r="R1657" i="10" s="1"/>
  <c r="O1653" i="10"/>
  <c r="R1653" i="10" s="1"/>
  <c r="O1649" i="10"/>
  <c r="R1649" i="10" s="1"/>
  <c r="O1645" i="10"/>
  <c r="R1645" i="10" s="1"/>
  <c r="O1641" i="10"/>
  <c r="R1641" i="10" s="1"/>
  <c r="O1637" i="10"/>
  <c r="R1637" i="10" s="1"/>
  <c r="O1633" i="10"/>
  <c r="R1633" i="10" s="1"/>
  <c r="O1629" i="10"/>
  <c r="R1629" i="10" s="1"/>
  <c r="O1625" i="10"/>
  <c r="R1625" i="10" s="1"/>
  <c r="O1621" i="10"/>
  <c r="R1621" i="10" s="1"/>
  <c r="O1617" i="10"/>
  <c r="R1617" i="10" s="1"/>
  <c r="O1613" i="10"/>
  <c r="R1613" i="10" s="1"/>
  <c r="O1609" i="10"/>
  <c r="R1609" i="10" s="1"/>
  <c r="O1605" i="10"/>
  <c r="R1605" i="10" s="1"/>
  <c r="O1601" i="10"/>
  <c r="R1601" i="10" s="1"/>
  <c r="O1597" i="10"/>
  <c r="R1597" i="10" s="1"/>
  <c r="O1593" i="10"/>
  <c r="R1593" i="10" s="1"/>
  <c r="O1589" i="10"/>
  <c r="R1589" i="10" s="1"/>
  <c r="O1585" i="10"/>
  <c r="R1585" i="10" s="1"/>
  <c r="O2148" i="10"/>
  <c r="R2148" i="10" s="1"/>
  <c r="O2014" i="10"/>
  <c r="R2014" i="10" s="1"/>
  <c r="O1764" i="10"/>
  <c r="R1764" i="10" s="1"/>
  <c r="O1748" i="10"/>
  <c r="R1748" i="10" s="1"/>
  <c r="O1732" i="10"/>
  <c r="R1732" i="10" s="1"/>
  <c r="O1716" i="10"/>
  <c r="R1716" i="10" s="1"/>
  <c r="O1700" i="10"/>
  <c r="R1700" i="10" s="1"/>
  <c r="O1684" i="10"/>
  <c r="R1684" i="10" s="1"/>
  <c r="O1668" i="10"/>
  <c r="R1668" i="10" s="1"/>
  <c r="O1652" i="10"/>
  <c r="R1652" i="10" s="1"/>
  <c r="O1636" i="10"/>
  <c r="R1636" i="10" s="1"/>
  <c r="O1620" i="10"/>
  <c r="R1620" i="10" s="1"/>
  <c r="O1604" i="10"/>
  <c r="R1604" i="10" s="1"/>
  <c r="O1579" i="10"/>
  <c r="R1579" i="10" s="1"/>
  <c r="O1575" i="10"/>
  <c r="R1575" i="10" s="1"/>
  <c r="O1571" i="10"/>
  <c r="R1571" i="10" s="1"/>
  <c r="O1567" i="10"/>
  <c r="R1567" i="10" s="1"/>
  <c r="O1563" i="10"/>
  <c r="R1563" i="10" s="1"/>
  <c r="O1559" i="10"/>
  <c r="R1559" i="10" s="1"/>
  <c r="O1555" i="10"/>
  <c r="R1555" i="10" s="1"/>
  <c r="O1551" i="10"/>
  <c r="R1551" i="10" s="1"/>
  <c r="O1547" i="10"/>
  <c r="R1547" i="10" s="1"/>
  <c r="O1543" i="10"/>
  <c r="R1543" i="10" s="1"/>
  <c r="O1539" i="10"/>
  <c r="R1539" i="10" s="1"/>
  <c r="O1535" i="10"/>
  <c r="R1535" i="10" s="1"/>
  <c r="O1531" i="10"/>
  <c r="R1531" i="10" s="1"/>
  <c r="O1527" i="10"/>
  <c r="R1527" i="10" s="1"/>
  <c r="O1523" i="10"/>
  <c r="R1523" i="10" s="1"/>
  <c r="O1519" i="10"/>
  <c r="R1519" i="10" s="1"/>
  <c r="O1515" i="10"/>
  <c r="R1515" i="10" s="1"/>
  <c r="O1511" i="10"/>
  <c r="R1511" i="10" s="1"/>
  <c r="O1507" i="10"/>
  <c r="R1507" i="10" s="1"/>
  <c r="O1503" i="10"/>
  <c r="R1503" i="10" s="1"/>
  <c r="O1499" i="10"/>
  <c r="R1499" i="10" s="1"/>
  <c r="O1495" i="10"/>
  <c r="R1495" i="10" s="1"/>
  <c r="O1491" i="10"/>
  <c r="R1491" i="10" s="1"/>
  <c r="O1487" i="10"/>
  <c r="R1487" i="10" s="1"/>
  <c r="O1483" i="10"/>
  <c r="R1483" i="10" s="1"/>
  <c r="O1479" i="10"/>
  <c r="R1479" i="10" s="1"/>
  <c r="O1475" i="10"/>
  <c r="R1475" i="10" s="1"/>
  <c r="O1471" i="10"/>
  <c r="R1471" i="10" s="1"/>
  <c r="O1467" i="10"/>
  <c r="R1467" i="10" s="1"/>
  <c r="O1463" i="10"/>
  <c r="R1463" i="10" s="1"/>
  <c r="O1459" i="10"/>
  <c r="R1459" i="10" s="1"/>
  <c r="O1455" i="10"/>
  <c r="R1455" i="10" s="1"/>
  <c r="O1451" i="10"/>
  <c r="R1451" i="10" s="1"/>
  <c r="O1447" i="10"/>
  <c r="R1447" i="10" s="1"/>
  <c r="O1443" i="10"/>
  <c r="R1443" i="10" s="1"/>
  <c r="O1439" i="10"/>
  <c r="R1439" i="10" s="1"/>
  <c r="O1435" i="10"/>
  <c r="R1435" i="10" s="1"/>
  <c r="O1431" i="10"/>
  <c r="R1431" i="10" s="1"/>
  <c r="O1427" i="10"/>
  <c r="R1427" i="10" s="1"/>
  <c r="O1423" i="10"/>
  <c r="R1423" i="10" s="1"/>
  <c r="O1419" i="10"/>
  <c r="R1419" i="10" s="1"/>
  <c r="O1415" i="10"/>
  <c r="R1415" i="10" s="1"/>
  <c r="O1411" i="10"/>
  <c r="R1411" i="10" s="1"/>
  <c r="O1407" i="10"/>
  <c r="R1407" i="10" s="1"/>
  <c r="O1403" i="10"/>
  <c r="R1403" i="10" s="1"/>
  <c r="O1399" i="10"/>
  <c r="R1399" i="10" s="1"/>
  <c r="O1776" i="10"/>
  <c r="R1776" i="10" s="1"/>
  <c r="O1760" i="10"/>
  <c r="R1760" i="10" s="1"/>
  <c r="O1744" i="10"/>
  <c r="R1744" i="10" s="1"/>
  <c r="O1728" i="10"/>
  <c r="R1728" i="10" s="1"/>
  <c r="O1712" i="10"/>
  <c r="R1712" i="10" s="1"/>
  <c r="O1696" i="10"/>
  <c r="R1696" i="10" s="1"/>
  <c r="O1680" i="10"/>
  <c r="R1680" i="10" s="1"/>
  <c r="O1664" i="10"/>
  <c r="R1664" i="10" s="1"/>
  <c r="O1648" i="10"/>
  <c r="R1648" i="10" s="1"/>
  <c r="O1632" i="10"/>
  <c r="R1632" i="10" s="1"/>
  <c r="O1616" i="10"/>
  <c r="R1616" i="10" s="1"/>
  <c r="O1600" i="10"/>
  <c r="R1600" i="10" s="1"/>
  <c r="O1578" i="10"/>
  <c r="R1578" i="10" s="1"/>
  <c r="O1574" i="10"/>
  <c r="R1574" i="10" s="1"/>
  <c r="O1570" i="10"/>
  <c r="R1570" i="10" s="1"/>
  <c r="O1566" i="10"/>
  <c r="R1566" i="10" s="1"/>
  <c r="O1562" i="10"/>
  <c r="R1562" i="10" s="1"/>
  <c r="O1558" i="10"/>
  <c r="R1558" i="10" s="1"/>
  <c r="O1554" i="10"/>
  <c r="R1554" i="10" s="1"/>
  <c r="O1550" i="10"/>
  <c r="R1550" i="10" s="1"/>
  <c r="O1546" i="10"/>
  <c r="R1546" i="10" s="1"/>
  <c r="O1542" i="10"/>
  <c r="R1542" i="10" s="1"/>
  <c r="O1538" i="10"/>
  <c r="R1538" i="10" s="1"/>
  <c r="O1534" i="10"/>
  <c r="R1534" i="10" s="1"/>
  <c r="O1530" i="10"/>
  <c r="R1530" i="10" s="1"/>
  <c r="O1526" i="10"/>
  <c r="R1526" i="10" s="1"/>
  <c r="O1522" i="10"/>
  <c r="R1522" i="10" s="1"/>
  <c r="O1518" i="10"/>
  <c r="R1518" i="10" s="1"/>
  <c r="O1514" i="10"/>
  <c r="R1514" i="10" s="1"/>
  <c r="O1510" i="10"/>
  <c r="R1510" i="10" s="1"/>
  <c r="O1506" i="10"/>
  <c r="R1506" i="10" s="1"/>
  <c r="O1502" i="10"/>
  <c r="R1502" i="10" s="1"/>
  <c r="O1498" i="10"/>
  <c r="R1498" i="10" s="1"/>
  <c r="O1494" i="10"/>
  <c r="R1494" i="10" s="1"/>
  <c r="O1490" i="10"/>
  <c r="R1490" i="10" s="1"/>
  <c r="O1486" i="10"/>
  <c r="R1486" i="10" s="1"/>
  <c r="O1482" i="10"/>
  <c r="R1482" i="10" s="1"/>
  <c r="O1478" i="10"/>
  <c r="R1478" i="10" s="1"/>
  <c r="O1474" i="10"/>
  <c r="R1474" i="10" s="1"/>
  <c r="O1470" i="10"/>
  <c r="R1470" i="10" s="1"/>
  <c r="O1466" i="10"/>
  <c r="R1466" i="10" s="1"/>
  <c r="O1462" i="10"/>
  <c r="R1462" i="10" s="1"/>
  <c r="O1458" i="10"/>
  <c r="R1458" i="10" s="1"/>
  <c r="O1454" i="10"/>
  <c r="R1454" i="10" s="1"/>
  <c r="O1450" i="10"/>
  <c r="R1450" i="10" s="1"/>
  <c r="O1446" i="10"/>
  <c r="R1446" i="10" s="1"/>
  <c r="O1442" i="10"/>
  <c r="R1442" i="10" s="1"/>
  <c r="O1438" i="10"/>
  <c r="R1438" i="10" s="1"/>
  <c r="O1434" i="10"/>
  <c r="R1434" i="10" s="1"/>
  <c r="O1430" i="10"/>
  <c r="R1430" i="10" s="1"/>
  <c r="O1426" i="10"/>
  <c r="R1426" i="10" s="1"/>
  <c r="O1422" i="10"/>
  <c r="R1422" i="10" s="1"/>
  <c r="O1418" i="10"/>
  <c r="R1418" i="10" s="1"/>
  <c r="O1414" i="10"/>
  <c r="R1414" i="10" s="1"/>
  <c r="O1410" i="10"/>
  <c r="R1410" i="10" s="1"/>
  <c r="O1406" i="10"/>
  <c r="R1406" i="10" s="1"/>
  <c r="O1402" i="10"/>
  <c r="R1402" i="10" s="1"/>
  <c r="O1398" i="10"/>
  <c r="R1398" i="10" s="1"/>
  <c r="O1394" i="10"/>
  <c r="R1394" i="10" s="1"/>
  <c r="O1953" i="10"/>
  <c r="R1953" i="10" s="1"/>
  <c r="O1937" i="10"/>
  <c r="R1937" i="10" s="1"/>
  <c r="O1921" i="10"/>
  <c r="R1921" i="10" s="1"/>
  <c r="O1905" i="10"/>
  <c r="R1905" i="10" s="1"/>
  <c r="O1889" i="10"/>
  <c r="R1889" i="10" s="1"/>
  <c r="O1873" i="10"/>
  <c r="R1873" i="10" s="1"/>
  <c r="O1857" i="10"/>
  <c r="R1857" i="10" s="1"/>
  <c r="O1841" i="10"/>
  <c r="R1841" i="10" s="1"/>
  <c r="O1825" i="10"/>
  <c r="R1825" i="10" s="1"/>
  <c r="O1809" i="10"/>
  <c r="R1809" i="10" s="1"/>
  <c r="O1793" i="10"/>
  <c r="R1793" i="10" s="1"/>
  <c r="O1782" i="10"/>
  <c r="R1782" i="10" s="1"/>
  <c r="O1772" i="10"/>
  <c r="R1772" i="10" s="1"/>
  <c r="O1756" i="10"/>
  <c r="R1756" i="10" s="1"/>
  <c r="O1740" i="10"/>
  <c r="R1740" i="10" s="1"/>
  <c r="O1724" i="10"/>
  <c r="R1724" i="10" s="1"/>
  <c r="O1708" i="10"/>
  <c r="R1708" i="10" s="1"/>
  <c r="O1692" i="10"/>
  <c r="R1692" i="10" s="1"/>
  <c r="O1676" i="10"/>
  <c r="R1676" i="10" s="1"/>
  <c r="O1660" i="10"/>
  <c r="R1660" i="10" s="1"/>
  <c r="O1644" i="10"/>
  <c r="R1644" i="10" s="1"/>
  <c r="O1628" i="10"/>
  <c r="R1628" i="10" s="1"/>
  <c r="O1598" i="10"/>
  <c r="R1598" i="10" s="1"/>
  <c r="O1590" i="10"/>
  <c r="R1590" i="10" s="1"/>
  <c r="O1581" i="10"/>
  <c r="R1581" i="10" s="1"/>
  <c r="O1577" i="10"/>
  <c r="R1577" i="10" s="1"/>
  <c r="O1573" i="10"/>
  <c r="R1573" i="10" s="1"/>
  <c r="O1569" i="10"/>
  <c r="R1569" i="10" s="1"/>
  <c r="O1565" i="10"/>
  <c r="R1565" i="10" s="1"/>
  <c r="O1561" i="10"/>
  <c r="R1561" i="10" s="1"/>
  <c r="O1557" i="10"/>
  <c r="R1557" i="10" s="1"/>
  <c r="O1553" i="10"/>
  <c r="R1553" i="10" s="1"/>
  <c r="O1549" i="10"/>
  <c r="R1549" i="10" s="1"/>
  <c r="O1545" i="10"/>
  <c r="R1545" i="10" s="1"/>
  <c r="O1541" i="10"/>
  <c r="R1541" i="10" s="1"/>
  <c r="O1537" i="10"/>
  <c r="R1537" i="10" s="1"/>
  <c r="O1533" i="10"/>
  <c r="R1533" i="10" s="1"/>
  <c r="O1529" i="10"/>
  <c r="R1529" i="10" s="1"/>
  <c r="O1525" i="10"/>
  <c r="R1525" i="10" s="1"/>
  <c r="O1521" i="10"/>
  <c r="R1521" i="10" s="1"/>
  <c r="O1517" i="10"/>
  <c r="R1517" i="10" s="1"/>
  <c r="O1513" i="10"/>
  <c r="R1513" i="10" s="1"/>
  <c r="O1509" i="10"/>
  <c r="R1509" i="10" s="1"/>
  <c r="O1505" i="10"/>
  <c r="R1505" i="10" s="1"/>
  <c r="O1501" i="10"/>
  <c r="R1501" i="10" s="1"/>
  <c r="O1497" i="10"/>
  <c r="R1497" i="10" s="1"/>
  <c r="O1493" i="10"/>
  <c r="R1493" i="10" s="1"/>
  <c r="O1489" i="10"/>
  <c r="R1489" i="10" s="1"/>
  <c r="O1485" i="10"/>
  <c r="R1485" i="10" s="1"/>
  <c r="O1481" i="10"/>
  <c r="R1481" i="10" s="1"/>
  <c r="O1477" i="10"/>
  <c r="R1477" i="10" s="1"/>
  <c r="O1473" i="10"/>
  <c r="R1473" i="10" s="1"/>
  <c r="O1469" i="10"/>
  <c r="R1469" i="10" s="1"/>
  <c r="O1465" i="10"/>
  <c r="R1465" i="10" s="1"/>
  <c r="O1461" i="10"/>
  <c r="R1461" i="10" s="1"/>
  <c r="O1457" i="10"/>
  <c r="R1457" i="10" s="1"/>
  <c r="O1453" i="10"/>
  <c r="R1453" i="10" s="1"/>
  <c r="O1449" i="10"/>
  <c r="R1449" i="10" s="1"/>
  <c r="O1445" i="10"/>
  <c r="R1445" i="10" s="1"/>
  <c r="O1441" i="10"/>
  <c r="R1441" i="10" s="1"/>
  <c r="O1437" i="10"/>
  <c r="R1437" i="10" s="1"/>
  <c r="O1433" i="10"/>
  <c r="R1433" i="10" s="1"/>
  <c r="O1429" i="10"/>
  <c r="R1429" i="10" s="1"/>
  <c r="O1425" i="10"/>
  <c r="R1425" i="10" s="1"/>
  <c r="O1421" i="10"/>
  <c r="R1421" i="10" s="1"/>
  <c r="O1417" i="10"/>
  <c r="R1417" i="10" s="1"/>
  <c r="O1413" i="10"/>
  <c r="R1413" i="10" s="1"/>
  <c r="O1409" i="10"/>
  <c r="R1409" i="10" s="1"/>
  <c r="O1405" i="10"/>
  <c r="R1405" i="10" s="1"/>
  <c r="O1401" i="10"/>
  <c r="R1401" i="10" s="1"/>
  <c r="O1391" i="10"/>
  <c r="R1391" i="10" s="1"/>
  <c r="O1390" i="10"/>
  <c r="R1390" i="10" s="1"/>
  <c r="O1386" i="10"/>
  <c r="R1386" i="10" s="1"/>
  <c r="O1382" i="10"/>
  <c r="R1382" i="10" s="1"/>
  <c r="O1378" i="10"/>
  <c r="R1378" i="10" s="1"/>
  <c r="O1374" i="10"/>
  <c r="R1374" i="10" s="1"/>
  <c r="O1370" i="10"/>
  <c r="R1370" i="10" s="1"/>
  <c r="O1366" i="10"/>
  <c r="R1366" i="10" s="1"/>
  <c r="O1362" i="10"/>
  <c r="R1362" i="10" s="1"/>
  <c r="O1358" i="10"/>
  <c r="R1358" i="10" s="1"/>
  <c r="O1354" i="10"/>
  <c r="R1354" i="10" s="1"/>
  <c r="O1350" i="10"/>
  <c r="R1350" i="10" s="1"/>
  <c r="O1346" i="10"/>
  <c r="R1346" i="10" s="1"/>
  <c r="O1342" i="10"/>
  <c r="R1342" i="10" s="1"/>
  <c r="O1338" i="10"/>
  <c r="R1338" i="10" s="1"/>
  <c r="O1334" i="10"/>
  <c r="R1334" i="10" s="1"/>
  <c r="O1330" i="10"/>
  <c r="R1330" i="10" s="1"/>
  <c r="O1326" i="10"/>
  <c r="R1326" i="10" s="1"/>
  <c r="O1322" i="10"/>
  <c r="R1322" i="10" s="1"/>
  <c r="O1318" i="10"/>
  <c r="R1318" i="10" s="1"/>
  <c r="O1314" i="10"/>
  <c r="R1314" i="10" s="1"/>
  <c r="O1305" i="10"/>
  <c r="R1305" i="10" s="1"/>
  <c r="O1301" i="10"/>
  <c r="R1301" i="10" s="1"/>
  <c r="O1294" i="10"/>
  <c r="R1294" i="10" s="1"/>
  <c r="O1290" i="10"/>
  <c r="R1290" i="10" s="1"/>
  <c r="O1286" i="10"/>
  <c r="R1286" i="10" s="1"/>
  <c r="O1282" i="10"/>
  <c r="R1282" i="10" s="1"/>
  <c r="O1278" i="10"/>
  <c r="R1278" i="10" s="1"/>
  <c r="O1274" i="10"/>
  <c r="R1274" i="10" s="1"/>
  <c r="O1270" i="10"/>
  <c r="R1270" i="10" s="1"/>
  <c r="O1266" i="10"/>
  <c r="R1266" i="10" s="1"/>
  <c r="O1262" i="10"/>
  <c r="R1262" i="10" s="1"/>
  <c r="O1258" i="10"/>
  <c r="R1258" i="10" s="1"/>
  <c r="O1254" i="10"/>
  <c r="R1254" i="10" s="1"/>
  <c r="O1250" i="10"/>
  <c r="R1250" i="10" s="1"/>
  <c r="O1246" i="10"/>
  <c r="R1246" i="10" s="1"/>
  <c r="O1242" i="10"/>
  <c r="R1242" i="10" s="1"/>
  <c r="O1238" i="10"/>
  <c r="R1238" i="10" s="1"/>
  <c r="O1234" i="10"/>
  <c r="R1234" i="10" s="1"/>
  <c r="O1230" i="10"/>
  <c r="R1230" i="10" s="1"/>
  <c r="O1226" i="10"/>
  <c r="R1226" i="10" s="1"/>
  <c r="O1222" i="10"/>
  <c r="R1222" i="10" s="1"/>
  <c r="O1218" i="10"/>
  <c r="R1218" i="10" s="1"/>
  <c r="O1214" i="10"/>
  <c r="R1214" i="10" s="1"/>
  <c r="O1210" i="10"/>
  <c r="R1210" i="10" s="1"/>
  <c r="O1206" i="10"/>
  <c r="R1206" i="10" s="1"/>
  <c r="O1202" i="10"/>
  <c r="R1202" i="10" s="1"/>
  <c r="O1198" i="10"/>
  <c r="R1198" i="10" s="1"/>
  <c r="O1194" i="10"/>
  <c r="R1194" i="10" s="1"/>
  <c r="O1190" i="10"/>
  <c r="R1190" i="10" s="1"/>
  <c r="O1186" i="10"/>
  <c r="R1186" i="10" s="1"/>
  <c r="O1182" i="10"/>
  <c r="R1182" i="10" s="1"/>
  <c r="O1178" i="10"/>
  <c r="R1178" i="10" s="1"/>
  <c r="O1174" i="10"/>
  <c r="R1174" i="10" s="1"/>
  <c r="O1170" i="10"/>
  <c r="R1170" i="10" s="1"/>
  <c r="O1166" i="10"/>
  <c r="R1166" i="10" s="1"/>
  <c r="O1162" i="10"/>
  <c r="R1162" i="10" s="1"/>
  <c r="O1158" i="10"/>
  <c r="R1158" i="10" s="1"/>
  <c r="O1154" i="10"/>
  <c r="R1154" i="10" s="1"/>
  <c r="O1150" i="10"/>
  <c r="R1150" i="10" s="1"/>
  <c r="O1146" i="10"/>
  <c r="R1146" i="10" s="1"/>
  <c r="O1142" i="10"/>
  <c r="R1142" i="10" s="1"/>
  <c r="O1138" i="10"/>
  <c r="R1138" i="10" s="1"/>
  <c r="O1134" i="10"/>
  <c r="R1134" i="10" s="1"/>
  <c r="O1130" i="10"/>
  <c r="R1130" i="10" s="1"/>
  <c r="O1126" i="10"/>
  <c r="R1126" i="10" s="1"/>
  <c r="O1122" i="10"/>
  <c r="R1122" i="10" s="1"/>
  <c r="O1118" i="10"/>
  <c r="R1118" i="10" s="1"/>
  <c r="O1114" i="10"/>
  <c r="R1114" i="10" s="1"/>
  <c r="O1110" i="10"/>
  <c r="R1110" i="10" s="1"/>
  <c r="O1106" i="10"/>
  <c r="R1106" i="10" s="1"/>
  <c r="O1102" i="10"/>
  <c r="R1102" i="10" s="1"/>
  <c r="O1098" i="10"/>
  <c r="R1098" i="10" s="1"/>
  <c r="O1094" i="10"/>
  <c r="R1094" i="10" s="1"/>
  <c r="O1090" i="10"/>
  <c r="R1090" i="10" s="1"/>
  <c r="O1086" i="10"/>
  <c r="R1086" i="10" s="1"/>
  <c r="O1082" i="10"/>
  <c r="R1082" i="10" s="1"/>
  <c r="O1078" i="10"/>
  <c r="R1078" i="10" s="1"/>
  <c r="O1074" i="10"/>
  <c r="R1074" i="10" s="1"/>
  <c r="O1070" i="10"/>
  <c r="R1070" i="10" s="1"/>
  <c r="O1066" i="10"/>
  <c r="R1066" i="10" s="1"/>
  <c r="O1062" i="10"/>
  <c r="R1062" i="10" s="1"/>
  <c r="O1058" i="10"/>
  <c r="R1058" i="10" s="1"/>
  <c r="O1054" i="10"/>
  <c r="R1054" i="10" s="1"/>
  <c r="O1050" i="10"/>
  <c r="R1050" i="10" s="1"/>
  <c r="O1046" i="10"/>
  <c r="R1046" i="10" s="1"/>
  <c r="O1042" i="10"/>
  <c r="R1042" i="10" s="1"/>
  <c r="O1038" i="10"/>
  <c r="R1038" i="10" s="1"/>
  <c r="O1034" i="10"/>
  <c r="R1034" i="10" s="1"/>
  <c r="O1030" i="10"/>
  <c r="R1030" i="10" s="1"/>
  <c r="O1026" i="10"/>
  <c r="R1026" i="10" s="1"/>
  <c r="O1022" i="10"/>
  <c r="R1022" i="10" s="1"/>
  <c r="O1018" i="10"/>
  <c r="R1018" i="10" s="1"/>
  <c r="O1014" i="10"/>
  <c r="R1014" i="10" s="1"/>
  <c r="O1010" i="10"/>
  <c r="R1010" i="10" s="1"/>
  <c r="O1006" i="10"/>
  <c r="R1006" i="10" s="1"/>
  <c r="O1002" i="10"/>
  <c r="R1002" i="10" s="1"/>
  <c r="O1608" i="10"/>
  <c r="R1608" i="10" s="1"/>
  <c r="O1592" i="10"/>
  <c r="R1592" i="10" s="1"/>
  <c r="O1584" i="10"/>
  <c r="R1584" i="10" s="1"/>
  <c r="O1582" i="10"/>
  <c r="R1582" i="10" s="1"/>
  <c r="O1393" i="10"/>
  <c r="R1393" i="10" s="1"/>
  <c r="O1392" i="10"/>
  <c r="R1392" i="10" s="1"/>
  <c r="O1389" i="10"/>
  <c r="R1389" i="10" s="1"/>
  <c r="O1385" i="10"/>
  <c r="R1385" i="10" s="1"/>
  <c r="O1381" i="10"/>
  <c r="R1381" i="10" s="1"/>
  <c r="O1377" i="10"/>
  <c r="R1377" i="10" s="1"/>
  <c r="O1373" i="10"/>
  <c r="R1373" i="10" s="1"/>
  <c r="O1369" i="10"/>
  <c r="R1369" i="10" s="1"/>
  <c r="O1365" i="10"/>
  <c r="R1365" i="10" s="1"/>
  <c r="O1361" i="10"/>
  <c r="R1361" i="10" s="1"/>
  <c r="O1357" i="10"/>
  <c r="R1357" i="10" s="1"/>
  <c r="O1353" i="10"/>
  <c r="R1353" i="10" s="1"/>
  <c r="O1349" i="10"/>
  <c r="R1349" i="10" s="1"/>
  <c r="O1345" i="10"/>
  <c r="R1345" i="10" s="1"/>
  <c r="O1341" i="10"/>
  <c r="R1341" i="10" s="1"/>
  <c r="O1337" i="10"/>
  <c r="R1337" i="10" s="1"/>
  <c r="O1333" i="10"/>
  <c r="R1333" i="10" s="1"/>
  <c r="O1329" i="10"/>
  <c r="R1329" i="10" s="1"/>
  <c r="O1325" i="10"/>
  <c r="R1325" i="10" s="1"/>
  <c r="O1321" i="10"/>
  <c r="R1321" i="10" s="1"/>
  <c r="O1317" i="10"/>
  <c r="R1317" i="10" s="1"/>
  <c r="O1313" i="10"/>
  <c r="R1313" i="10" s="1"/>
  <c r="O1312" i="10"/>
  <c r="R1312" i="10" s="1"/>
  <c r="O1311" i="10"/>
  <c r="R1311" i="10" s="1"/>
  <c r="O1310" i="10"/>
  <c r="R1310" i="10" s="1"/>
  <c r="O1309" i="10"/>
  <c r="R1309" i="10" s="1"/>
  <c r="O1308" i="10"/>
  <c r="R1308" i="10" s="1"/>
  <c r="O1307" i="10"/>
  <c r="R1307" i="10" s="1"/>
  <c r="O1306" i="10"/>
  <c r="R1306" i="10" s="1"/>
  <c r="O1302" i="10"/>
  <c r="R1302" i="10" s="1"/>
  <c r="O1293" i="10"/>
  <c r="R1293" i="10" s="1"/>
  <c r="O1289" i="10"/>
  <c r="R1289" i="10" s="1"/>
  <c r="O1285" i="10"/>
  <c r="R1285" i="10" s="1"/>
  <c r="O1281" i="10"/>
  <c r="R1281" i="10" s="1"/>
  <c r="O1277" i="10"/>
  <c r="R1277" i="10" s="1"/>
  <c r="O1273" i="10"/>
  <c r="R1273" i="10" s="1"/>
  <c r="O1269" i="10"/>
  <c r="R1269" i="10" s="1"/>
  <c r="O1265" i="10"/>
  <c r="R1265" i="10" s="1"/>
  <c r="O1261" i="10"/>
  <c r="R1261" i="10" s="1"/>
  <c r="O1257" i="10"/>
  <c r="R1257" i="10" s="1"/>
  <c r="O1253" i="10"/>
  <c r="R1253" i="10" s="1"/>
  <c r="O1249" i="10"/>
  <c r="R1249" i="10" s="1"/>
  <c r="O1245" i="10"/>
  <c r="R1245" i="10" s="1"/>
  <c r="O1241" i="10"/>
  <c r="R1241" i="10" s="1"/>
  <c r="O1237" i="10"/>
  <c r="R1237" i="10" s="1"/>
  <c r="O1233" i="10"/>
  <c r="R1233" i="10" s="1"/>
  <c r="O1229" i="10"/>
  <c r="R1229" i="10" s="1"/>
  <c r="O1225" i="10"/>
  <c r="R1225" i="10" s="1"/>
  <c r="O1221" i="10"/>
  <c r="R1221" i="10" s="1"/>
  <c r="O1217" i="10"/>
  <c r="R1217" i="10" s="1"/>
  <c r="O1213" i="10"/>
  <c r="R1213" i="10" s="1"/>
  <c r="O1209" i="10"/>
  <c r="R1209" i="10" s="1"/>
  <c r="O1205" i="10"/>
  <c r="R1205" i="10" s="1"/>
  <c r="O1201" i="10"/>
  <c r="R1201" i="10" s="1"/>
  <c r="O1197" i="10"/>
  <c r="R1197" i="10" s="1"/>
  <c r="O1193" i="10"/>
  <c r="R1193" i="10" s="1"/>
  <c r="O1189" i="10"/>
  <c r="R1189" i="10" s="1"/>
  <c r="O1185" i="10"/>
  <c r="R1185" i="10" s="1"/>
  <c r="O1181" i="10"/>
  <c r="R1181" i="10" s="1"/>
  <c r="O1177" i="10"/>
  <c r="R1177" i="10" s="1"/>
  <c r="O1173" i="10"/>
  <c r="R1173" i="10" s="1"/>
  <c r="O1169" i="10"/>
  <c r="R1169" i="10" s="1"/>
  <c r="O1165" i="10"/>
  <c r="R1165" i="10" s="1"/>
  <c r="O1161" i="10"/>
  <c r="R1161" i="10" s="1"/>
  <c r="O1157" i="10"/>
  <c r="R1157" i="10" s="1"/>
  <c r="O1153" i="10"/>
  <c r="R1153" i="10" s="1"/>
  <c r="O1149" i="10"/>
  <c r="R1149" i="10" s="1"/>
  <c r="O1145" i="10"/>
  <c r="R1145" i="10" s="1"/>
  <c r="O1141" i="10"/>
  <c r="R1141" i="10" s="1"/>
  <c r="O1137" i="10"/>
  <c r="R1137" i="10" s="1"/>
  <c r="O1133" i="10"/>
  <c r="R1133" i="10" s="1"/>
  <c r="O1129" i="10"/>
  <c r="R1129" i="10" s="1"/>
  <c r="O1125" i="10"/>
  <c r="R1125" i="10" s="1"/>
  <c r="O1121" i="10"/>
  <c r="R1121" i="10" s="1"/>
  <c r="O1117" i="10"/>
  <c r="R1117" i="10" s="1"/>
  <c r="O1113" i="10"/>
  <c r="R1113" i="10" s="1"/>
  <c r="O1109" i="10"/>
  <c r="R1109" i="10" s="1"/>
  <c r="O1105" i="10"/>
  <c r="R1105" i="10" s="1"/>
  <c r="O1101" i="10"/>
  <c r="R1101" i="10" s="1"/>
  <c r="O1097" i="10"/>
  <c r="R1097" i="10" s="1"/>
  <c r="O1093" i="10"/>
  <c r="R1093" i="10" s="1"/>
  <c r="O1089" i="10"/>
  <c r="R1089" i="10" s="1"/>
  <c r="O1085" i="10"/>
  <c r="R1085" i="10" s="1"/>
  <c r="O1081" i="10"/>
  <c r="R1081" i="10" s="1"/>
  <c r="O1077" i="10"/>
  <c r="R1077" i="10" s="1"/>
  <c r="O1073" i="10"/>
  <c r="R1073" i="10" s="1"/>
  <c r="O1069" i="10"/>
  <c r="R1069" i="10" s="1"/>
  <c r="O1065" i="10"/>
  <c r="R1065" i="10" s="1"/>
  <c r="O1061" i="10"/>
  <c r="R1061" i="10" s="1"/>
  <c r="O1057" i="10"/>
  <c r="R1057" i="10" s="1"/>
  <c r="O1053" i="10"/>
  <c r="R1053" i="10" s="1"/>
  <c r="O1049" i="10"/>
  <c r="R1049" i="10" s="1"/>
  <c r="O1045" i="10"/>
  <c r="R1045" i="10" s="1"/>
  <c r="O1041" i="10"/>
  <c r="R1041" i="10" s="1"/>
  <c r="O1037" i="10"/>
  <c r="R1037" i="10" s="1"/>
  <c r="O1033" i="10"/>
  <c r="R1033" i="10" s="1"/>
  <c r="O1029" i="10"/>
  <c r="R1029" i="10" s="1"/>
  <c r="O1025" i="10"/>
  <c r="R1025" i="10" s="1"/>
  <c r="O1021" i="10"/>
  <c r="R1021" i="10" s="1"/>
  <c r="O1017" i="10"/>
  <c r="R1017" i="10" s="1"/>
  <c r="O1013" i="10"/>
  <c r="R1013" i="10" s="1"/>
  <c r="O1009" i="10"/>
  <c r="R1009" i="10" s="1"/>
  <c r="O1005" i="10"/>
  <c r="R1005" i="10" s="1"/>
  <c r="O1001" i="10"/>
  <c r="R1001" i="10" s="1"/>
  <c r="O997" i="10"/>
  <c r="R997" i="10" s="1"/>
  <c r="O1768" i="10"/>
  <c r="R1768" i="10" s="1"/>
  <c r="O1752" i="10"/>
  <c r="R1752" i="10" s="1"/>
  <c r="O1736" i="10"/>
  <c r="R1736" i="10" s="1"/>
  <c r="O1720" i="10"/>
  <c r="R1720" i="10" s="1"/>
  <c r="O1704" i="10"/>
  <c r="R1704" i="10" s="1"/>
  <c r="O1688" i="10"/>
  <c r="R1688" i="10" s="1"/>
  <c r="O1672" i="10"/>
  <c r="R1672" i="10" s="1"/>
  <c r="O1656" i="10"/>
  <c r="R1656" i="10" s="1"/>
  <c r="O1640" i="10"/>
  <c r="R1640" i="10" s="1"/>
  <c r="O1612" i="10"/>
  <c r="R1612" i="10" s="1"/>
  <c r="O1594" i="10"/>
  <c r="R1594" i="10" s="1"/>
  <c r="O1586" i="10"/>
  <c r="R1586" i="10" s="1"/>
  <c r="O1580" i="10"/>
  <c r="R1580" i="10" s="1"/>
  <c r="O1576" i="10"/>
  <c r="R1576" i="10" s="1"/>
  <c r="O1572" i="10"/>
  <c r="R1572" i="10" s="1"/>
  <c r="O1568" i="10"/>
  <c r="R1568" i="10" s="1"/>
  <c r="O1564" i="10"/>
  <c r="R1564" i="10" s="1"/>
  <c r="O1560" i="10"/>
  <c r="R1560" i="10" s="1"/>
  <c r="O1556" i="10"/>
  <c r="R1556" i="10" s="1"/>
  <c r="O1552" i="10"/>
  <c r="R1552" i="10" s="1"/>
  <c r="O1548" i="10"/>
  <c r="R1548" i="10" s="1"/>
  <c r="O1544" i="10"/>
  <c r="R1544" i="10" s="1"/>
  <c r="O1540" i="10"/>
  <c r="R1540" i="10" s="1"/>
  <c r="O1536" i="10"/>
  <c r="R1536" i="10" s="1"/>
  <c r="O1532" i="10"/>
  <c r="R1532" i="10" s="1"/>
  <c r="O1528" i="10"/>
  <c r="R1528" i="10" s="1"/>
  <c r="O1524" i="10"/>
  <c r="R1524" i="10" s="1"/>
  <c r="O1520" i="10"/>
  <c r="R1520" i="10" s="1"/>
  <c r="O1516" i="10"/>
  <c r="R1516" i="10" s="1"/>
  <c r="O1512" i="10"/>
  <c r="R1512" i="10" s="1"/>
  <c r="O1508" i="10"/>
  <c r="R1508" i="10" s="1"/>
  <c r="O1504" i="10"/>
  <c r="R1504" i="10" s="1"/>
  <c r="O1500" i="10"/>
  <c r="R1500" i="10" s="1"/>
  <c r="O1496" i="10"/>
  <c r="R1496" i="10" s="1"/>
  <c r="O1492" i="10"/>
  <c r="R1492" i="10" s="1"/>
  <c r="O1488" i="10"/>
  <c r="R1488" i="10" s="1"/>
  <c r="O1484" i="10"/>
  <c r="R1484" i="10" s="1"/>
  <c r="O1480" i="10"/>
  <c r="R1480" i="10" s="1"/>
  <c r="O1476" i="10"/>
  <c r="R1476" i="10" s="1"/>
  <c r="O1472" i="10"/>
  <c r="R1472" i="10" s="1"/>
  <c r="O1468" i="10"/>
  <c r="R1468" i="10" s="1"/>
  <c r="O1464" i="10"/>
  <c r="R1464" i="10" s="1"/>
  <c r="O1460" i="10"/>
  <c r="R1460" i="10" s="1"/>
  <c r="O1456" i="10"/>
  <c r="R1456" i="10" s="1"/>
  <c r="O1452" i="10"/>
  <c r="R1452" i="10" s="1"/>
  <c r="O1448" i="10"/>
  <c r="R1448" i="10" s="1"/>
  <c r="O1444" i="10"/>
  <c r="R1444" i="10" s="1"/>
  <c r="O1440" i="10"/>
  <c r="R1440" i="10" s="1"/>
  <c r="O1436" i="10"/>
  <c r="R1436" i="10" s="1"/>
  <c r="O1432" i="10"/>
  <c r="R1432" i="10" s="1"/>
  <c r="O1428" i="10"/>
  <c r="R1428" i="10" s="1"/>
  <c r="O1424" i="10"/>
  <c r="R1424" i="10" s="1"/>
  <c r="O1420" i="10"/>
  <c r="R1420" i="10" s="1"/>
  <c r="O1416" i="10"/>
  <c r="R1416" i="10" s="1"/>
  <c r="O1412" i="10"/>
  <c r="R1412" i="10" s="1"/>
  <c r="O1408" i="10"/>
  <c r="R1408" i="10" s="1"/>
  <c r="O1404" i="10"/>
  <c r="R1404" i="10" s="1"/>
  <c r="O1400" i="10"/>
  <c r="R1400" i="10" s="1"/>
  <c r="O1395" i="10"/>
  <c r="R1395" i="10" s="1"/>
  <c r="O1388" i="10"/>
  <c r="R1388" i="10" s="1"/>
  <c r="O1384" i="10"/>
  <c r="R1384" i="10" s="1"/>
  <c r="O1380" i="10"/>
  <c r="R1380" i="10" s="1"/>
  <c r="O1376" i="10"/>
  <c r="R1376" i="10" s="1"/>
  <c r="O1372" i="10"/>
  <c r="R1372" i="10" s="1"/>
  <c r="O1368" i="10"/>
  <c r="R1368" i="10" s="1"/>
  <c r="O1364" i="10"/>
  <c r="R1364" i="10" s="1"/>
  <c r="O1360" i="10"/>
  <c r="R1360" i="10" s="1"/>
  <c r="O1356" i="10"/>
  <c r="R1356" i="10" s="1"/>
  <c r="O1352" i="10"/>
  <c r="R1352" i="10" s="1"/>
  <c r="O1348" i="10"/>
  <c r="R1348" i="10" s="1"/>
  <c r="O1344" i="10"/>
  <c r="R1344" i="10" s="1"/>
  <c r="O1340" i="10"/>
  <c r="R1340" i="10" s="1"/>
  <c r="O1336" i="10"/>
  <c r="R1336" i="10" s="1"/>
  <c r="O1332" i="10"/>
  <c r="R1332" i="10" s="1"/>
  <c r="O1328" i="10"/>
  <c r="R1328" i="10" s="1"/>
  <c r="O1324" i="10"/>
  <c r="R1324" i="10" s="1"/>
  <c r="O1320" i="10"/>
  <c r="R1320" i="10" s="1"/>
  <c r="O1316" i="10"/>
  <c r="R1316" i="10" s="1"/>
  <c r="O1303" i="10"/>
  <c r="R1303" i="10" s="1"/>
  <c r="O1299" i="10"/>
  <c r="R1299" i="10" s="1"/>
  <c r="O1298" i="10"/>
  <c r="R1298" i="10" s="1"/>
  <c r="O1297" i="10"/>
  <c r="R1297" i="10" s="1"/>
  <c r="O1296" i="10"/>
  <c r="R1296" i="10" s="1"/>
  <c r="O1292" i="10"/>
  <c r="R1292" i="10" s="1"/>
  <c r="O1288" i="10"/>
  <c r="R1288" i="10" s="1"/>
  <c r="O1284" i="10"/>
  <c r="R1284" i="10" s="1"/>
  <c r="O1280" i="10"/>
  <c r="R1280" i="10" s="1"/>
  <c r="O1276" i="10"/>
  <c r="R1276" i="10" s="1"/>
  <c r="O1272" i="10"/>
  <c r="R1272" i="10" s="1"/>
  <c r="O1268" i="10"/>
  <c r="R1268" i="10" s="1"/>
  <c r="O1264" i="10"/>
  <c r="R1264" i="10" s="1"/>
  <c r="O1260" i="10"/>
  <c r="R1260" i="10" s="1"/>
  <c r="O1256" i="10"/>
  <c r="R1256" i="10" s="1"/>
  <c r="O1252" i="10"/>
  <c r="R1252" i="10" s="1"/>
  <c r="O1248" i="10"/>
  <c r="R1248" i="10" s="1"/>
  <c r="O1244" i="10"/>
  <c r="R1244" i="10" s="1"/>
  <c r="O1240" i="10"/>
  <c r="R1240" i="10" s="1"/>
  <c r="O1236" i="10"/>
  <c r="R1236" i="10" s="1"/>
  <c r="O1232" i="10"/>
  <c r="R1232" i="10" s="1"/>
  <c r="O1228" i="10"/>
  <c r="R1228" i="10" s="1"/>
  <c r="O1224" i="10"/>
  <c r="R1224" i="10" s="1"/>
  <c r="O1220" i="10"/>
  <c r="R1220" i="10" s="1"/>
  <c r="O1216" i="10"/>
  <c r="R1216" i="10" s="1"/>
  <c r="O1212" i="10"/>
  <c r="R1212" i="10" s="1"/>
  <c r="O1208" i="10"/>
  <c r="R1208" i="10" s="1"/>
  <c r="O1204" i="10"/>
  <c r="R1204" i="10" s="1"/>
  <c r="O1200" i="10"/>
  <c r="R1200" i="10" s="1"/>
  <c r="O1196" i="10"/>
  <c r="R1196" i="10" s="1"/>
  <c r="O1192" i="10"/>
  <c r="R1192" i="10" s="1"/>
  <c r="O1188" i="10"/>
  <c r="R1188" i="10" s="1"/>
  <c r="O1184" i="10"/>
  <c r="R1184" i="10" s="1"/>
  <c r="O1180" i="10"/>
  <c r="R1180" i="10" s="1"/>
  <c r="O1176" i="10"/>
  <c r="R1176" i="10" s="1"/>
  <c r="O1172" i="10"/>
  <c r="R1172" i="10" s="1"/>
  <c r="O1168" i="10"/>
  <c r="R1168" i="10" s="1"/>
  <c r="O1164" i="10"/>
  <c r="R1164" i="10" s="1"/>
  <c r="O1160" i="10"/>
  <c r="R1160" i="10" s="1"/>
  <c r="O1156" i="10"/>
  <c r="R1156" i="10" s="1"/>
  <c r="O1152" i="10"/>
  <c r="R1152" i="10" s="1"/>
  <c r="O1148" i="10"/>
  <c r="R1148" i="10" s="1"/>
  <c r="O1144" i="10"/>
  <c r="R1144" i="10" s="1"/>
  <c r="O1140" i="10"/>
  <c r="R1140" i="10" s="1"/>
  <c r="O1136" i="10"/>
  <c r="R1136" i="10" s="1"/>
  <c r="O1132" i="10"/>
  <c r="R1132" i="10" s="1"/>
  <c r="O1128" i="10"/>
  <c r="R1128" i="10" s="1"/>
  <c r="O1124" i="10"/>
  <c r="R1124" i="10" s="1"/>
  <c r="O1120" i="10"/>
  <c r="R1120" i="10" s="1"/>
  <c r="O1116" i="10"/>
  <c r="R1116" i="10" s="1"/>
  <c r="O1112" i="10"/>
  <c r="R1112" i="10" s="1"/>
  <c r="O1108" i="10"/>
  <c r="R1108" i="10" s="1"/>
  <c r="O1104" i="10"/>
  <c r="R1104" i="10" s="1"/>
  <c r="O1100" i="10"/>
  <c r="R1100" i="10" s="1"/>
  <c r="O1096" i="10"/>
  <c r="R1096" i="10" s="1"/>
  <c r="O1092" i="10"/>
  <c r="R1092" i="10" s="1"/>
  <c r="O1088" i="10"/>
  <c r="R1088" i="10" s="1"/>
  <c r="O1084" i="10"/>
  <c r="R1084" i="10" s="1"/>
  <c r="O1080" i="10"/>
  <c r="R1080" i="10" s="1"/>
  <c r="O1076" i="10"/>
  <c r="R1076" i="10" s="1"/>
  <c r="O1072" i="10"/>
  <c r="R1072" i="10" s="1"/>
  <c r="O1068" i="10"/>
  <c r="R1068" i="10" s="1"/>
  <c r="O1064" i="10"/>
  <c r="R1064" i="10" s="1"/>
  <c r="O1060" i="10"/>
  <c r="R1060" i="10" s="1"/>
  <c r="O1056" i="10"/>
  <c r="R1056" i="10" s="1"/>
  <c r="O1052" i="10"/>
  <c r="R1052" i="10" s="1"/>
  <c r="O1048" i="10"/>
  <c r="R1048" i="10" s="1"/>
  <c r="O1044" i="10"/>
  <c r="R1044" i="10" s="1"/>
  <c r="O1040" i="10"/>
  <c r="R1040" i="10" s="1"/>
  <c r="O1036" i="10"/>
  <c r="R1036" i="10" s="1"/>
  <c r="O1032" i="10"/>
  <c r="R1032" i="10" s="1"/>
  <c r="O1028" i="10"/>
  <c r="R1028" i="10" s="1"/>
  <c r="O1024" i="10"/>
  <c r="R1024" i="10" s="1"/>
  <c r="O1020" i="10"/>
  <c r="R1020" i="10" s="1"/>
  <c r="O1016" i="10"/>
  <c r="R1016" i="10" s="1"/>
  <c r="O1012" i="10"/>
  <c r="R1012" i="10" s="1"/>
  <c r="O1008" i="10"/>
  <c r="R1008" i="10" s="1"/>
  <c r="O1624" i="10"/>
  <c r="R1624" i="10" s="1"/>
  <c r="O1588" i="10"/>
  <c r="R1588" i="10" s="1"/>
  <c r="O1387" i="10"/>
  <c r="R1387" i="10" s="1"/>
  <c r="O1371" i="10"/>
  <c r="R1371" i="10" s="1"/>
  <c r="O1355" i="10"/>
  <c r="R1355" i="10" s="1"/>
  <c r="O1339" i="10"/>
  <c r="R1339" i="10" s="1"/>
  <c r="O1323" i="10"/>
  <c r="R1323" i="10" s="1"/>
  <c r="O1291" i="10"/>
  <c r="R1291" i="10" s="1"/>
  <c r="O1275" i="10"/>
  <c r="R1275" i="10" s="1"/>
  <c r="O1259" i="10"/>
  <c r="R1259" i="10" s="1"/>
  <c r="O1251" i="10"/>
  <c r="R1251" i="10" s="1"/>
  <c r="O1235" i="10"/>
  <c r="R1235" i="10" s="1"/>
  <c r="O1219" i="10"/>
  <c r="R1219" i="10" s="1"/>
  <c r="O1203" i="10"/>
  <c r="R1203" i="10" s="1"/>
  <c r="O1187" i="10"/>
  <c r="R1187" i="10" s="1"/>
  <c r="O1171" i="10"/>
  <c r="R1171" i="10" s="1"/>
  <c r="O1155" i="10"/>
  <c r="R1155" i="10" s="1"/>
  <c r="O1139" i="10"/>
  <c r="R1139" i="10" s="1"/>
  <c r="O1123" i="10"/>
  <c r="R1123" i="10" s="1"/>
  <c r="O1107" i="10"/>
  <c r="R1107" i="10" s="1"/>
  <c r="O1091" i="10"/>
  <c r="R1091" i="10" s="1"/>
  <c r="O1075" i="10"/>
  <c r="R1075" i="10" s="1"/>
  <c r="O1059" i="10"/>
  <c r="R1059" i="10" s="1"/>
  <c r="O1043" i="10"/>
  <c r="R1043" i="10" s="1"/>
  <c r="O1027" i="10"/>
  <c r="R1027" i="10" s="1"/>
  <c r="O1011" i="10"/>
  <c r="R1011" i="10" s="1"/>
  <c r="O992" i="10"/>
  <c r="R992" i="10" s="1"/>
  <c r="O988" i="10"/>
  <c r="R988" i="10" s="1"/>
  <c r="O984" i="10"/>
  <c r="R984" i="10" s="1"/>
  <c r="O980" i="10"/>
  <c r="R980" i="10" s="1"/>
  <c r="O976" i="10"/>
  <c r="R976" i="10" s="1"/>
  <c r="O972" i="10"/>
  <c r="R972" i="10" s="1"/>
  <c r="O968" i="10"/>
  <c r="R968" i="10" s="1"/>
  <c r="O964" i="10"/>
  <c r="R964" i="10" s="1"/>
  <c r="O960" i="10"/>
  <c r="R960" i="10" s="1"/>
  <c r="O956" i="10"/>
  <c r="R956" i="10" s="1"/>
  <c r="O952" i="10"/>
  <c r="R952" i="10" s="1"/>
  <c r="O948" i="10"/>
  <c r="R948" i="10" s="1"/>
  <c r="O944" i="10"/>
  <c r="R944" i="10" s="1"/>
  <c r="O940" i="10"/>
  <c r="R940" i="10" s="1"/>
  <c r="O936" i="10"/>
  <c r="R936" i="10" s="1"/>
  <c r="O932" i="10"/>
  <c r="R932" i="10" s="1"/>
  <c r="O928" i="10"/>
  <c r="R928" i="10" s="1"/>
  <c r="O924" i="10"/>
  <c r="R924" i="10" s="1"/>
  <c r="O920" i="10"/>
  <c r="R920" i="10" s="1"/>
  <c r="O916" i="10"/>
  <c r="R916" i="10" s="1"/>
  <c r="O912" i="10"/>
  <c r="R912" i="10" s="1"/>
  <c r="O908" i="10"/>
  <c r="R908" i="10" s="1"/>
  <c r="O904" i="10"/>
  <c r="R904" i="10" s="1"/>
  <c r="O900" i="10"/>
  <c r="R900" i="10" s="1"/>
  <c r="O896" i="10"/>
  <c r="R896" i="10" s="1"/>
  <c r="O892" i="10"/>
  <c r="R892" i="10" s="1"/>
  <c r="O888" i="10"/>
  <c r="R888" i="10" s="1"/>
  <c r="O884" i="10"/>
  <c r="R884" i="10" s="1"/>
  <c r="O880" i="10"/>
  <c r="R880" i="10" s="1"/>
  <c r="O876" i="10"/>
  <c r="R876" i="10" s="1"/>
  <c r="O872" i="10"/>
  <c r="R872" i="10" s="1"/>
  <c r="O868" i="10"/>
  <c r="R868" i="10" s="1"/>
  <c r="O864" i="10"/>
  <c r="R864" i="10" s="1"/>
  <c r="O860" i="10"/>
  <c r="R860" i="10" s="1"/>
  <c r="O856" i="10"/>
  <c r="R856" i="10" s="1"/>
  <c r="O852" i="10"/>
  <c r="R852" i="10" s="1"/>
  <c r="O848" i="10"/>
  <c r="R848" i="10" s="1"/>
  <c r="O844" i="10"/>
  <c r="R844" i="10" s="1"/>
  <c r="O840" i="10"/>
  <c r="R840" i="10" s="1"/>
  <c r="O836" i="10"/>
  <c r="R836" i="10" s="1"/>
  <c r="O832" i="10"/>
  <c r="R832" i="10" s="1"/>
  <c r="O828" i="10"/>
  <c r="R828" i="10" s="1"/>
  <c r="O824" i="10"/>
  <c r="R824" i="10" s="1"/>
  <c r="O820" i="10"/>
  <c r="R820" i="10" s="1"/>
  <c r="O816" i="10"/>
  <c r="R816" i="10" s="1"/>
  <c r="O812" i="10"/>
  <c r="R812" i="10" s="1"/>
  <c r="O808" i="10"/>
  <c r="R808" i="10" s="1"/>
  <c r="O804" i="10"/>
  <c r="R804" i="10" s="1"/>
  <c r="O800" i="10"/>
  <c r="R800" i="10" s="1"/>
  <c r="O796" i="10"/>
  <c r="R796" i="10" s="1"/>
  <c r="O792" i="10"/>
  <c r="R792" i="10" s="1"/>
  <c r="O788" i="10"/>
  <c r="R788" i="10" s="1"/>
  <c r="O784" i="10"/>
  <c r="R784" i="10" s="1"/>
  <c r="O780" i="10"/>
  <c r="R780" i="10" s="1"/>
  <c r="O776" i="10"/>
  <c r="R776" i="10" s="1"/>
  <c r="O772" i="10"/>
  <c r="R772" i="10" s="1"/>
  <c r="O768" i="10"/>
  <c r="R768" i="10" s="1"/>
  <c r="O764" i="10"/>
  <c r="R764" i="10" s="1"/>
  <c r="O760" i="10"/>
  <c r="R760" i="10" s="1"/>
  <c r="O756" i="10"/>
  <c r="R756" i="10" s="1"/>
  <c r="O752" i="10"/>
  <c r="R752" i="10" s="1"/>
  <c r="O748" i="10"/>
  <c r="R748" i="10" s="1"/>
  <c r="O744" i="10"/>
  <c r="R744" i="10" s="1"/>
  <c r="O740" i="10"/>
  <c r="R740" i="10" s="1"/>
  <c r="O736" i="10"/>
  <c r="R736" i="10" s="1"/>
  <c r="O732" i="10"/>
  <c r="R732" i="10" s="1"/>
  <c r="O728" i="10"/>
  <c r="R728" i="10" s="1"/>
  <c r="O724" i="10"/>
  <c r="R724" i="10" s="1"/>
  <c r="O720" i="10"/>
  <c r="R720" i="10" s="1"/>
  <c r="O716" i="10"/>
  <c r="R716" i="10" s="1"/>
  <c r="O712" i="10"/>
  <c r="R712" i="10" s="1"/>
  <c r="O708" i="10"/>
  <c r="R708" i="10" s="1"/>
  <c r="O1375" i="10"/>
  <c r="R1375" i="10" s="1"/>
  <c r="O1359" i="10"/>
  <c r="R1359" i="10" s="1"/>
  <c r="O1343" i="10"/>
  <c r="R1343" i="10" s="1"/>
  <c r="O1327" i="10"/>
  <c r="R1327" i="10" s="1"/>
  <c r="O1295" i="10"/>
  <c r="R1295" i="10" s="1"/>
  <c r="O1279" i="10"/>
  <c r="R1279" i="10" s="1"/>
  <c r="O1263" i="10"/>
  <c r="R1263" i="10" s="1"/>
  <c r="O1247" i="10"/>
  <c r="R1247" i="10" s="1"/>
  <c r="O1231" i="10"/>
  <c r="R1231" i="10" s="1"/>
  <c r="O1215" i="10"/>
  <c r="R1215" i="10" s="1"/>
  <c r="O1199" i="10"/>
  <c r="R1199" i="10" s="1"/>
  <c r="O1183" i="10"/>
  <c r="R1183" i="10" s="1"/>
  <c r="O1167" i="10"/>
  <c r="R1167" i="10" s="1"/>
  <c r="O1151" i="10"/>
  <c r="R1151" i="10" s="1"/>
  <c r="O1135" i="10"/>
  <c r="R1135" i="10" s="1"/>
  <c r="O1119" i="10"/>
  <c r="R1119" i="10" s="1"/>
  <c r="O1103" i="10"/>
  <c r="R1103" i="10" s="1"/>
  <c r="O1087" i="10"/>
  <c r="R1087" i="10" s="1"/>
  <c r="O1071" i="10"/>
  <c r="R1071" i="10" s="1"/>
  <c r="O1055" i="10"/>
  <c r="R1055" i="10" s="1"/>
  <c r="O1039" i="10"/>
  <c r="R1039" i="10" s="1"/>
  <c r="O1023" i="10"/>
  <c r="R1023" i="10" s="1"/>
  <c r="O1007" i="10"/>
  <c r="R1007" i="10" s="1"/>
  <c r="O1004" i="10"/>
  <c r="R1004" i="10" s="1"/>
  <c r="O1000" i="10"/>
  <c r="R1000" i="10" s="1"/>
  <c r="O996" i="10"/>
  <c r="R996" i="10" s="1"/>
  <c r="O995" i="10"/>
  <c r="R995" i="10" s="1"/>
  <c r="O991" i="10"/>
  <c r="R991" i="10" s="1"/>
  <c r="O987" i="10"/>
  <c r="R987" i="10" s="1"/>
  <c r="O983" i="10"/>
  <c r="R983" i="10" s="1"/>
  <c r="O979" i="10"/>
  <c r="R979" i="10" s="1"/>
  <c r="O975" i="10"/>
  <c r="R975" i="10" s="1"/>
  <c r="O971" i="10"/>
  <c r="R971" i="10" s="1"/>
  <c r="O967" i="10"/>
  <c r="R967" i="10" s="1"/>
  <c r="O963" i="10"/>
  <c r="R963" i="10" s="1"/>
  <c r="O959" i="10"/>
  <c r="R959" i="10" s="1"/>
  <c r="O955" i="10"/>
  <c r="R955" i="10" s="1"/>
  <c r="O951" i="10"/>
  <c r="R951" i="10" s="1"/>
  <c r="O947" i="10"/>
  <c r="R947" i="10" s="1"/>
  <c r="O943" i="10"/>
  <c r="R943" i="10" s="1"/>
  <c r="O939" i="10"/>
  <c r="R939" i="10" s="1"/>
  <c r="O935" i="10"/>
  <c r="R935" i="10" s="1"/>
  <c r="O931" i="10"/>
  <c r="R931" i="10" s="1"/>
  <c r="O927" i="10"/>
  <c r="R927" i="10" s="1"/>
  <c r="O923" i="10"/>
  <c r="R923" i="10" s="1"/>
  <c r="O919" i="10"/>
  <c r="R919" i="10" s="1"/>
  <c r="O915" i="10"/>
  <c r="R915" i="10" s="1"/>
  <c r="O911" i="10"/>
  <c r="R911" i="10" s="1"/>
  <c r="O907" i="10"/>
  <c r="R907" i="10" s="1"/>
  <c r="O903" i="10"/>
  <c r="R903" i="10" s="1"/>
  <c r="O899" i="10"/>
  <c r="R899" i="10" s="1"/>
  <c r="O895" i="10"/>
  <c r="R895" i="10" s="1"/>
  <c r="O891" i="10"/>
  <c r="R891" i="10" s="1"/>
  <c r="O887" i="10"/>
  <c r="R887" i="10" s="1"/>
  <c r="O883" i="10"/>
  <c r="R883" i="10" s="1"/>
  <c r="O879" i="10"/>
  <c r="R879" i="10" s="1"/>
  <c r="O875" i="10"/>
  <c r="R875" i="10" s="1"/>
  <c r="O871" i="10"/>
  <c r="R871" i="10" s="1"/>
  <c r="O867" i="10"/>
  <c r="R867" i="10" s="1"/>
  <c r="O863" i="10"/>
  <c r="R863" i="10" s="1"/>
  <c r="O859" i="10"/>
  <c r="R859" i="10" s="1"/>
  <c r="O855" i="10"/>
  <c r="R855" i="10" s="1"/>
  <c r="O851" i="10"/>
  <c r="R851" i="10" s="1"/>
  <c r="O847" i="10"/>
  <c r="R847" i="10" s="1"/>
  <c r="O843" i="10"/>
  <c r="R843" i="10" s="1"/>
  <c r="O839" i="10"/>
  <c r="R839" i="10" s="1"/>
  <c r="O835" i="10"/>
  <c r="R835" i="10" s="1"/>
  <c r="O831" i="10"/>
  <c r="R831" i="10" s="1"/>
  <c r="O827" i="10"/>
  <c r="R827" i="10" s="1"/>
  <c r="O823" i="10"/>
  <c r="R823" i="10" s="1"/>
  <c r="O819" i="10"/>
  <c r="R819" i="10" s="1"/>
  <c r="O815" i="10"/>
  <c r="R815" i="10" s="1"/>
  <c r="O811" i="10"/>
  <c r="R811" i="10" s="1"/>
  <c r="O807" i="10"/>
  <c r="R807" i="10" s="1"/>
  <c r="O803" i="10"/>
  <c r="R803" i="10" s="1"/>
  <c r="O799" i="10"/>
  <c r="R799" i="10" s="1"/>
  <c r="O795" i="10"/>
  <c r="R795" i="10" s="1"/>
  <c r="O791" i="10"/>
  <c r="R791" i="10" s="1"/>
  <c r="O787" i="10"/>
  <c r="R787" i="10" s="1"/>
  <c r="O783" i="10"/>
  <c r="R783" i="10" s="1"/>
  <c r="O779" i="10"/>
  <c r="R779" i="10" s="1"/>
  <c r="O775" i="10"/>
  <c r="R775" i="10" s="1"/>
  <c r="O771" i="10"/>
  <c r="R771" i="10" s="1"/>
  <c r="O767" i="10"/>
  <c r="R767" i="10" s="1"/>
  <c r="O763" i="10"/>
  <c r="R763" i="10" s="1"/>
  <c r="O759" i="10"/>
  <c r="R759" i="10" s="1"/>
  <c r="O755" i="10"/>
  <c r="R755" i="10" s="1"/>
  <c r="O751" i="10"/>
  <c r="R751" i="10" s="1"/>
  <c r="O747" i="10"/>
  <c r="R747" i="10" s="1"/>
  <c r="O743" i="10"/>
  <c r="R743" i="10" s="1"/>
  <c r="O739" i="10"/>
  <c r="R739" i="10" s="1"/>
  <c r="O735" i="10"/>
  <c r="R735" i="10" s="1"/>
  <c r="O731" i="10"/>
  <c r="R731" i="10" s="1"/>
  <c r="O727" i="10"/>
  <c r="R727" i="10" s="1"/>
  <c r="O723" i="10"/>
  <c r="R723" i="10" s="1"/>
  <c r="O719" i="10"/>
  <c r="R719" i="10" s="1"/>
  <c r="O715" i="10"/>
  <c r="R715" i="10" s="1"/>
  <c r="O711" i="10"/>
  <c r="R711" i="10" s="1"/>
  <c r="O1379" i="10"/>
  <c r="R1379" i="10" s="1"/>
  <c r="O1363" i="10"/>
  <c r="R1363" i="10" s="1"/>
  <c r="O1347" i="10"/>
  <c r="R1347" i="10" s="1"/>
  <c r="O1331" i="10"/>
  <c r="R1331" i="10" s="1"/>
  <c r="O1315" i="10"/>
  <c r="R1315" i="10" s="1"/>
  <c r="O1304" i="10"/>
  <c r="R1304" i="10" s="1"/>
  <c r="O1283" i="10"/>
  <c r="R1283" i="10" s="1"/>
  <c r="O1267" i="10"/>
  <c r="R1267" i="10" s="1"/>
  <c r="O1243" i="10"/>
  <c r="R1243" i="10" s="1"/>
  <c r="O1227" i="10"/>
  <c r="R1227" i="10" s="1"/>
  <c r="O1211" i="10"/>
  <c r="R1211" i="10" s="1"/>
  <c r="O1195" i="10"/>
  <c r="R1195" i="10" s="1"/>
  <c r="O1179" i="10"/>
  <c r="R1179" i="10" s="1"/>
  <c r="O1163" i="10"/>
  <c r="R1163" i="10" s="1"/>
  <c r="O1147" i="10"/>
  <c r="R1147" i="10" s="1"/>
  <c r="O1131" i="10"/>
  <c r="R1131" i="10" s="1"/>
  <c r="O1115" i="10"/>
  <c r="R1115" i="10" s="1"/>
  <c r="O1099" i="10"/>
  <c r="R1099" i="10" s="1"/>
  <c r="O1083" i="10"/>
  <c r="R1083" i="10" s="1"/>
  <c r="O1067" i="10"/>
  <c r="R1067" i="10" s="1"/>
  <c r="O1051" i="10"/>
  <c r="R1051" i="10" s="1"/>
  <c r="O1035" i="10"/>
  <c r="R1035" i="10" s="1"/>
  <c r="O1019" i="10"/>
  <c r="R1019" i="10" s="1"/>
  <c r="O998" i="10"/>
  <c r="R998" i="10" s="1"/>
  <c r="O994" i="10"/>
  <c r="R994" i="10" s="1"/>
  <c r="O990" i="10"/>
  <c r="R990" i="10" s="1"/>
  <c r="O986" i="10"/>
  <c r="R986" i="10" s="1"/>
  <c r="O982" i="10"/>
  <c r="R982" i="10" s="1"/>
  <c r="O978" i="10"/>
  <c r="R978" i="10" s="1"/>
  <c r="O974" i="10"/>
  <c r="R974" i="10" s="1"/>
  <c r="O970" i="10"/>
  <c r="R970" i="10" s="1"/>
  <c r="O966" i="10"/>
  <c r="R966" i="10" s="1"/>
  <c r="O962" i="10"/>
  <c r="R962" i="10" s="1"/>
  <c r="O958" i="10"/>
  <c r="R958" i="10" s="1"/>
  <c r="O954" i="10"/>
  <c r="R954" i="10" s="1"/>
  <c r="O950" i="10"/>
  <c r="R950" i="10" s="1"/>
  <c r="O946" i="10"/>
  <c r="R946" i="10" s="1"/>
  <c r="O942" i="10"/>
  <c r="R942" i="10" s="1"/>
  <c r="O938" i="10"/>
  <c r="R938" i="10" s="1"/>
  <c r="O934" i="10"/>
  <c r="R934" i="10" s="1"/>
  <c r="O930" i="10"/>
  <c r="R930" i="10" s="1"/>
  <c r="O926" i="10"/>
  <c r="R926" i="10" s="1"/>
  <c r="O922" i="10"/>
  <c r="R922" i="10" s="1"/>
  <c r="O918" i="10"/>
  <c r="R918" i="10" s="1"/>
  <c r="O914" i="10"/>
  <c r="R914" i="10" s="1"/>
  <c r="O910" i="10"/>
  <c r="R910" i="10" s="1"/>
  <c r="O906" i="10"/>
  <c r="R906" i="10" s="1"/>
  <c r="O902" i="10"/>
  <c r="R902" i="10" s="1"/>
  <c r="O898" i="10"/>
  <c r="R898" i="10" s="1"/>
  <c r="O894" i="10"/>
  <c r="R894" i="10" s="1"/>
  <c r="O890" i="10"/>
  <c r="R890" i="10" s="1"/>
  <c r="O886" i="10"/>
  <c r="R886" i="10" s="1"/>
  <c r="O882" i="10"/>
  <c r="R882" i="10" s="1"/>
  <c r="O878" i="10"/>
  <c r="R878" i="10" s="1"/>
  <c r="O874" i="10"/>
  <c r="R874" i="10" s="1"/>
  <c r="O870" i="10"/>
  <c r="R870" i="10" s="1"/>
  <c r="O866" i="10"/>
  <c r="R866" i="10" s="1"/>
  <c r="O862" i="10"/>
  <c r="R862" i="10" s="1"/>
  <c r="O858" i="10"/>
  <c r="R858" i="10" s="1"/>
  <c r="O854" i="10"/>
  <c r="R854" i="10" s="1"/>
  <c r="O850" i="10"/>
  <c r="R850" i="10" s="1"/>
  <c r="O846" i="10"/>
  <c r="R846" i="10" s="1"/>
  <c r="O842" i="10"/>
  <c r="R842" i="10" s="1"/>
  <c r="O838" i="10"/>
  <c r="R838" i="10" s="1"/>
  <c r="O834" i="10"/>
  <c r="R834" i="10" s="1"/>
  <c r="O830" i="10"/>
  <c r="R830" i="10" s="1"/>
  <c r="O826" i="10"/>
  <c r="R826" i="10" s="1"/>
  <c r="O822" i="10"/>
  <c r="R822" i="10" s="1"/>
  <c r="O818" i="10"/>
  <c r="R818" i="10" s="1"/>
  <c r="O814" i="10"/>
  <c r="R814" i="10" s="1"/>
  <c r="O810" i="10"/>
  <c r="R810" i="10" s="1"/>
  <c r="O806" i="10"/>
  <c r="R806" i="10" s="1"/>
  <c r="O802" i="10"/>
  <c r="R802" i="10" s="1"/>
  <c r="O798" i="10"/>
  <c r="R798" i="10" s="1"/>
  <c r="O794" i="10"/>
  <c r="R794" i="10" s="1"/>
  <c r="O790" i="10"/>
  <c r="R790" i="10" s="1"/>
  <c r="O786" i="10"/>
  <c r="R786" i="10" s="1"/>
  <c r="O782" i="10"/>
  <c r="R782" i="10" s="1"/>
  <c r="O778" i="10"/>
  <c r="R778" i="10" s="1"/>
  <c r="O774" i="10"/>
  <c r="R774" i="10" s="1"/>
  <c r="O770" i="10"/>
  <c r="R770" i="10" s="1"/>
  <c r="O766" i="10"/>
  <c r="R766" i="10" s="1"/>
  <c r="O762" i="10"/>
  <c r="R762" i="10" s="1"/>
  <c r="O758" i="10"/>
  <c r="R758" i="10" s="1"/>
  <c r="O754" i="10"/>
  <c r="R754" i="10" s="1"/>
  <c r="O750" i="10"/>
  <c r="R750" i="10" s="1"/>
  <c r="O746" i="10"/>
  <c r="R746" i="10" s="1"/>
  <c r="O742" i="10"/>
  <c r="R742" i="10" s="1"/>
  <c r="O738" i="10"/>
  <c r="R738" i="10" s="1"/>
  <c r="O734" i="10"/>
  <c r="R734" i="10" s="1"/>
  <c r="O730" i="10"/>
  <c r="R730" i="10" s="1"/>
  <c r="O726" i="10"/>
  <c r="R726" i="10" s="1"/>
  <c r="O722" i="10"/>
  <c r="R722" i="10" s="1"/>
  <c r="O718" i="10"/>
  <c r="R718" i="10" s="1"/>
  <c r="O714" i="10"/>
  <c r="R714" i="10" s="1"/>
  <c r="O710" i="10"/>
  <c r="R710" i="10" s="1"/>
  <c r="O706" i="10"/>
  <c r="R706" i="10" s="1"/>
  <c r="O702" i="10"/>
  <c r="R702" i="10" s="1"/>
  <c r="O698" i="10"/>
  <c r="R698" i="10" s="1"/>
  <c r="O694" i="10"/>
  <c r="R694" i="10" s="1"/>
  <c r="O690" i="10"/>
  <c r="R690" i="10" s="1"/>
  <c r="O686" i="10"/>
  <c r="R686" i="10" s="1"/>
  <c r="O682" i="10"/>
  <c r="R682" i="10" s="1"/>
  <c r="O678" i="10"/>
  <c r="R678" i="10" s="1"/>
  <c r="O674" i="10"/>
  <c r="R674" i="10" s="1"/>
  <c r="O670" i="10"/>
  <c r="R670" i="10" s="1"/>
  <c r="O666" i="10"/>
  <c r="R666" i="10" s="1"/>
  <c r="O662" i="10"/>
  <c r="R662" i="10" s="1"/>
  <c r="O658" i="10"/>
  <c r="R658" i="10" s="1"/>
  <c r="O654" i="10"/>
  <c r="R654" i="10" s="1"/>
  <c r="O650" i="10"/>
  <c r="R650" i="10" s="1"/>
  <c r="O646" i="10"/>
  <c r="R646" i="10" s="1"/>
  <c r="O642" i="10"/>
  <c r="R642" i="10" s="1"/>
  <c r="O638" i="10"/>
  <c r="R638" i="10" s="1"/>
  <c r="O634" i="10"/>
  <c r="R634" i="10" s="1"/>
  <c r="O630" i="10"/>
  <c r="R630" i="10" s="1"/>
  <c r="O626" i="10"/>
  <c r="R626" i="10" s="1"/>
  <c r="O622" i="10"/>
  <c r="R622" i="10" s="1"/>
  <c r="O618" i="10"/>
  <c r="R618" i="10" s="1"/>
  <c r="O614" i="10"/>
  <c r="R614" i="10" s="1"/>
  <c r="O610" i="10"/>
  <c r="R610" i="10" s="1"/>
  <c r="O606" i="10"/>
  <c r="R606" i="10" s="1"/>
  <c r="O602" i="10"/>
  <c r="R602" i="10" s="1"/>
  <c r="O1396" i="10"/>
  <c r="R1396" i="10" s="1"/>
  <c r="O1003" i="10"/>
  <c r="R1003" i="10" s="1"/>
  <c r="O703" i="10"/>
  <c r="R703" i="10" s="1"/>
  <c r="O695" i="10"/>
  <c r="R695" i="10" s="1"/>
  <c r="O687" i="10"/>
  <c r="R687" i="10" s="1"/>
  <c r="O679" i="10"/>
  <c r="R679" i="10" s="1"/>
  <c r="O671" i="10"/>
  <c r="R671" i="10" s="1"/>
  <c r="O663" i="10"/>
  <c r="R663" i="10" s="1"/>
  <c r="O655" i="10"/>
  <c r="R655" i="10" s="1"/>
  <c r="O647" i="10"/>
  <c r="R647" i="10" s="1"/>
  <c r="O639" i="10"/>
  <c r="R639" i="10" s="1"/>
  <c r="O631" i="10"/>
  <c r="R631" i="10" s="1"/>
  <c r="O623" i="10"/>
  <c r="R623" i="10" s="1"/>
  <c r="O615" i="10"/>
  <c r="R615" i="10" s="1"/>
  <c r="O607" i="10"/>
  <c r="R607" i="10" s="1"/>
  <c r="O596" i="10"/>
  <c r="R596" i="10" s="1"/>
  <c r="O592" i="10"/>
  <c r="R592" i="10" s="1"/>
  <c r="O588" i="10"/>
  <c r="R588" i="10" s="1"/>
  <c r="O584" i="10"/>
  <c r="R584" i="10" s="1"/>
  <c r="O580" i="10"/>
  <c r="R580" i="10" s="1"/>
  <c r="O576" i="10"/>
  <c r="R576" i="10" s="1"/>
  <c r="O572" i="10"/>
  <c r="R572" i="10" s="1"/>
  <c r="O568" i="10"/>
  <c r="R568" i="10" s="1"/>
  <c r="O564" i="10"/>
  <c r="R564" i="10" s="1"/>
  <c r="O560" i="10"/>
  <c r="R560" i="10" s="1"/>
  <c r="O556" i="10"/>
  <c r="R556" i="10" s="1"/>
  <c r="O552" i="10"/>
  <c r="R552" i="10" s="1"/>
  <c r="O548" i="10"/>
  <c r="R548" i="10" s="1"/>
  <c r="O544" i="10"/>
  <c r="R544" i="10" s="1"/>
  <c r="O540" i="10"/>
  <c r="R540" i="10" s="1"/>
  <c r="O536" i="10"/>
  <c r="R536" i="10" s="1"/>
  <c r="O532" i="10"/>
  <c r="R532" i="10" s="1"/>
  <c r="O528" i="10"/>
  <c r="R528" i="10" s="1"/>
  <c r="O524" i="10"/>
  <c r="R524" i="10" s="1"/>
  <c r="O520" i="10"/>
  <c r="R520" i="10" s="1"/>
  <c r="O516" i="10"/>
  <c r="R516" i="10" s="1"/>
  <c r="O512" i="10"/>
  <c r="R512" i="10" s="1"/>
  <c r="O508" i="10"/>
  <c r="R508" i="10" s="1"/>
  <c r="O504" i="10"/>
  <c r="R504" i="10" s="1"/>
  <c r="O500" i="10"/>
  <c r="R500" i="10" s="1"/>
  <c r="O496" i="10"/>
  <c r="R496" i="10" s="1"/>
  <c r="O492" i="10"/>
  <c r="R492" i="10" s="1"/>
  <c r="O488" i="10"/>
  <c r="R488" i="10" s="1"/>
  <c r="O484" i="10"/>
  <c r="R484" i="10" s="1"/>
  <c r="O480" i="10"/>
  <c r="R480" i="10" s="1"/>
  <c r="O476" i="10"/>
  <c r="R476" i="10" s="1"/>
  <c r="O472" i="10"/>
  <c r="R472" i="10" s="1"/>
  <c r="O468" i="10"/>
  <c r="R468" i="10" s="1"/>
  <c r="O464" i="10"/>
  <c r="R464" i="10" s="1"/>
  <c r="O460" i="10"/>
  <c r="R460" i="10" s="1"/>
  <c r="O456" i="10"/>
  <c r="R456" i="10" s="1"/>
  <c r="O452" i="10"/>
  <c r="R452" i="10" s="1"/>
  <c r="O448" i="10"/>
  <c r="R448" i="10" s="1"/>
  <c r="O444" i="10"/>
  <c r="R444" i="10" s="1"/>
  <c r="O440" i="10"/>
  <c r="R440" i="10" s="1"/>
  <c r="O436" i="10"/>
  <c r="R436" i="10" s="1"/>
  <c r="O432" i="10"/>
  <c r="R432" i="10" s="1"/>
  <c r="O428" i="10"/>
  <c r="R428" i="10" s="1"/>
  <c r="O424" i="10"/>
  <c r="R424" i="10" s="1"/>
  <c r="O420" i="10"/>
  <c r="R420" i="10" s="1"/>
  <c r="O416" i="10"/>
  <c r="R416" i="10" s="1"/>
  <c r="O412" i="10"/>
  <c r="R412" i="10" s="1"/>
  <c r="O408" i="10"/>
  <c r="R408" i="10" s="1"/>
  <c r="O404" i="10"/>
  <c r="R404" i="10" s="1"/>
  <c r="O400" i="10"/>
  <c r="R400" i="10" s="1"/>
  <c r="O396" i="10"/>
  <c r="R396" i="10" s="1"/>
  <c r="O392" i="10"/>
  <c r="R392" i="10" s="1"/>
  <c r="O388" i="10"/>
  <c r="R388" i="10" s="1"/>
  <c r="O384" i="10"/>
  <c r="R384" i="10" s="1"/>
  <c r="O380" i="10"/>
  <c r="R380" i="10" s="1"/>
  <c r="O376" i="10"/>
  <c r="R376" i="10" s="1"/>
  <c r="O372" i="10"/>
  <c r="R372" i="10" s="1"/>
  <c r="O368" i="10"/>
  <c r="R368" i="10" s="1"/>
  <c r="O364" i="10"/>
  <c r="R364" i="10" s="1"/>
  <c r="O360" i="10"/>
  <c r="R360" i="10" s="1"/>
  <c r="O356" i="10"/>
  <c r="R356" i="10" s="1"/>
  <c r="O352" i="10"/>
  <c r="R352" i="10" s="1"/>
  <c r="O348" i="10"/>
  <c r="R348" i="10" s="1"/>
  <c r="O344" i="10"/>
  <c r="R344" i="10" s="1"/>
  <c r="O340" i="10"/>
  <c r="R340" i="10" s="1"/>
  <c r="O336" i="10"/>
  <c r="R336" i="10" s="1"/>
  <c r="O332" i="10"/>
  <c r="R332" i="10" s="1"/>
  <c r="O328" i="10"/>
  <c r="R328" i="10" s="1"/>
  <c r="O324" i="10"/>
  <c r="R324" i="10" s="1"/>
  <c r="O320" i="10"/>
  <c r="R320" i="10" s="1"/>
  <c r="O316" i="10"/>
  <c r="R316" i="10" s="1"/>
  <c r="O312" i="10"/>
  <c r="R312" i="10" s="1"/>
  <c r="O308" i="10"/>
  <c r="R308" i="10" s="1"/>
  <c r="O304" i="10"/>
  <c r="R304" i="10" s="1"/>
  <c r="O300" i="10"/>
  <c r="R300" i="10" s="1"/>
  <c r="O296" i="10"/>
  <c r="R296" i="10" s="1"/>
  <c r="O292" i="10"/>
  <c r="R292" i="10" s="1"/>
  <c r="O288" i="10"/>
  <c r="R288" i="10" s="1"/>
  <c r="O284" i="10"/>
  <c r="R284" i="10" s="1"/>
  <c r="O280" i="10"/>
  <c r="R280" i="10" s="1"/>
  <c r="O276" i="10"/>
  <c r="R276" i="10" s="1"/>
  <c r="O989" i="10"/>
  <c r="R989" i="10" s="1"/>
  <c r="O981" i="10"/>
  <c r="R981" i="10" s="1"/>
  <c r="O973" i="10"/>
  <c r="R973" i="10" s="1"/>
  <c r="O965" i="10"/>
  <c r="R965" i="10" s="1"/>
  <c r="O957" i="10"/>
  <c r="R957" i="10" s="1"/>
  <c r="O949" i="10"/>
  <c r="R949" i="10" s="1"/>
  <c r="O941" i="10"/>
  <c r="R941" i="10" s="1"/>
  <c r="O933" i="10"/>
  <c r="R933" i="10" s="1"/>
  <c r="O925" i="10"/>
  <c r="R925" i="10" s="1"/>
  <c r="O917" i="10"/>
  <c r="R917" i="10" s="1"/>
  <c r="O909" i="10"/>
  <c r="R909" i="10" s="1"/>
  <c r="O901" i="10"/>
  <c r="R901" i="10" s="1"/>
  <c r="O893" i="10"/>
  <c r="R893" i="10" s="1"/>
  <c r="O885" i="10"/>
  <c r="R885" i="10" s="1"/>
  <c r="O877" i="10"/>
  <c r="R877" i="10" s="1"/>
  <c r="O869" i="10"/>
  <c r="R869" i="10" s="1"/>
  <c r="O861" i="10"/>
  <c r="R861" i="10" s="1"/>
  <c r="O853" i="10"/>
  <c r="R853" i="10" s="1"/>
  <c r="O845" i="10"/>
  <c r="R845" i="10" s="1"/>
  <c r="O837" i="10"/>
  <c r="R837" i="10" s="1"/>
  <c r="O829" i="10"/>
  <c r="R829" i="10" s="1"/>
  <c r="O821" i="10"/>
  <c r="R821" i="10" s="1"/>
  <c r="O813" i="10"/>
  <c r="R813" i="10" s="1"/>
  <c r="O805" i="10"/>
  <c r="R805" i="10" s="1"/>
  <c r="O797" i="10"/>
  <c r="R797" i="10" s="1"/>
  <c r="O789" i="10"/>
  <c r="R789" i="10" s="1"/>
  <c r="O781" i="10"/>
  <c r="R781" i="10" s="1"/>
  <c r="O773" i="10"/>
  <c r="R773" i="10" s="1"/>
  <c r="O765" i="10"/>
  <c r="R765" i="10" s="1"/>
  <c r="O757" i="10"/>
  <c r="R757" i="10" s="1"/>
  <c r="O749" i="10"/>
  <c r="R749" i="10" s="1"/>
  <c r="O741" i="10"/>
  <c r="R741" i="10" s="1"/>
  <c r="O733" i="10"/>
  <c r="R733" i="10" s="1"/>
  <c r="O725" i="10"/>
  <c r="R725" i="10" s="1"/>
  <c r="O717" i="10"/>
  <c r="R717" i="10" s="1"/>
  <c r="O709" i="10"/>
  <c r="R709" i="10" s="1"/>
  <c r="O705" i="10"/>
  <c r="R705" i="10" s="1"/>
  <c r="O704" i="10"/>
  <c r="R704" i="10" s="1"/>
  <c r="O697" i="10"/>
  <c r="R697" i="10" s="1"/>
  <c r="O696" i="10"/>
  <c r="R696" i="10" s="1"/>
  <c r="O689" i="10"/>
  <c r="R689" i="10" s="1"/>
  <c r="O688" i="10"/>
  <c r="R688" i="10" s="1"/>
  <c r="O681" i="10"/>
  <c r="R681" i="10" s="1"/>
  <c r="O680" i="10"/>
  <c r="R680" i="10" s="1"/>
  <c r="O673" i="10"/>
  <c r="R673" i="10" s="1"/>
  <c r="O672" i="10"/>
  <c r="R672" i="10" s="1"/>
  <c r="O665" i="10"/>
  <c r="R665" i="10" s="1"/>
  <c r="O664" i="10"/>
  <c r="R664" i="10" s="1"/>
  <c r="O657" i="10"/>
  <c r="R657" i="10" s="1"/>
  <c r="O656" i="10"/>
  <c r="R656" i="10" s="1"/>
  <c r="O649" i="10"/>
  <c r="R649" i="10" s="1"/>
  <c r="O648" i="10"/>
  <c r="R648" i="10" s="1"/>
  <c r="O641" i="10"/>
  <c r="R641" i="10" s="1"/>
  <c r="O640" i="10"/>
  <c r="R640" i="10" s="1"/>
  <c r="O633" i="10"/>
  <c r="R633" i="10" s="1"/>
  <c r="O632" i="10"/>
  <c r="R632" i="10" s="1"/>
  <c r="O625" i="10"/>
  <c r="R625" i="10" s="1"/>
  <c r="O624" i="10"/>
  <c r="R624" i="10" s="1"/>
  <c r="O617" i="10"/>
  <c r="R617" i="10" s="1"/>
  <c r="O616" i="10"/>
  <c r="R616" i="10" s="1"/>
  <c r="O609" i="10"/>
  <c r="R609" i="10" s="1"/>
  <c r="O608" i="10"/>
  <c r="R608" i="10" s="1"/>
  <c r="O601" i="10"/>
  <c r="R601" i="10" s="1"/>
  <c r="O600" i="10"/>
  <c r="R600" i="10" s="1"/>
  <c r="O599" i="10"/>
  <c r="R599" i="10" s="1"/>
  <c r="O595" i="10"/>
  <c r="R595" i="10" s="1"/>
  <c r="O591" i="10"/>
  <c r="R591" i="10" s="1"/>
  <c r="O587" i="10"/>
  <c r="R587" i="10" s="1"/>
  <c r="O583" i="10"/>
  <c r="R583" i="10" s="1"/>
  <c r="O579" i="10"/>
  <c r="R579" i="10" s="1"/>
  <c r="O575" i="10"/>
  <c r="R575" i="10" s="1"/>
  <c r="O571" i="10"/>
  <c r="R571" i="10" s="1"/>
  <c r="O567" i="10"/>
  <c r="R567" i="10" s="1"/>
  <c r="O563" i="10"/>
  <c r="R563" i="10" s="1"/>
  <c r="O559" i="10"/>
  <c r="R559" i="10" s="1"/>
  <c r="O555" i="10"/>
  <c r="R555" i="10" s="1"/>
  <c r="O551" i="10"/>
  <c r="R551" i="10" s="1"/>
  <c r="O547" i="10"/>
  <c r="R547" i="10" s="1"/>
  <c r="O543" i="10"/>
  <c r="R543" i="10" s="1"/>
  <c r="O539" i="10"/>
  <c r="R539" i="10" s="1"/>
  <c r="O535" i="10"/>
  <c r="R535" i="10" s="1"/>
  <c r="O531" i="10"/>
  <c r="R531" i="10" s="1"/>
  <c r="O527" i="10"/>
  <c r="R527" i="10" s="1"/>
  <c r="O523" i="10"/>
  <c r="R523" i="10" s="1"/>
  <c r="O519" i="10"/>
  <c r="R519" i="10" s="1"/>
  <c r="O515" i="10"/>
  <c r="R515" i="10" s="1"/>
  <c r="O511" i="10"/>
  <c r="R511" i="10" s="1"/>
  <c r="O507" i="10"/>
  <c r="R507" i="10" s="1"/>
  <c r="O503" i="10"/>
  <c r="R503" i="10" s="1"/>
  <c r="O499" i="10"/>
  <c r="R499" i="10" s="1"/>
  <c r="O495" i="10"/>
  <c r="R495" i="10" s="1"/>
  <c r="O491" i="10"/>
  <c r="R491" i="10" s="1"/>
  <c r="O487" i="10"/>
  <c r="R487" i="10" s="1"/>
  <c r="O483" i="10"/>
  <c r="R483" i="10" s="1"/>
  <c r="O479" i="10"/>
  <c r="R479" i="10" s="1"/>
  <c r="O475" i="10"/>
  <c r="R475" i="10" s="1"/>
  <c r="O471" i="10"/>
  <c r="R471" i="10" s="1"/>
  <c r="O467" i="10"/>
  <c r="R467" i="10" s="1"/>
  <c r="O463" i="10"/>
  <c r="R463" i="10" s="1"/>
  <c r="O459" i="10"/>
  <c r="R459" i="10" s="1"/>
  <c r="O455" i="10"/>
  <c r="R455" i="10" s="1"/>
  <c r="O451" i="10"/>
  <c r="R451" i="10" s="1"/>
  <c r="O447" i="10"/>
  <c r="R447" i="10" s="1"/>
  <c r="O443" i="10"/>
  <c r="R443" i="10" s="1"/>
  <c r="O439" i="10"/>
  <c r="R439" i="10" s="1"/>
  <c r="O435" i="10"/>
  <c r="R435" i="10" s="1"/>
  <c r="O431" i="10"/>
  <c r="R431" i="10" s="1"/>
  <c r="O427" i="10"/>
  <c r="R427" i="10" s="1"/>
  <c r="O423" i="10"/>
  <c r="R423" i="10" s="1"/>
  <c r="O419" i="10"/>
  <c r="R419" i="10" s="1"/>
  <c r="O415" i="10"/>
  <c r="R415" i="10" s="1"/>
  <c r="O411" i="10"/>
  <c r="R411" i="10" s="1"/>
  <c r="O407" i="10"/>
  <c r="R407" i="10" s="1"/>
  <c r="O403" i="10"/>
  <c r="R403" i="10" s="1"/>
  <c r="O399" i="10"/>
  <c r="R399" i="10" s="1"/>
  <c r="O395" i="10"/>
  <c r="R395" i="10" s="1"/>
  <c r="O391" i="10"/>
  <c r="R391" i="10" s="1"/>
  <c r="O387" i="10"/>
  <c r="R387" i="10" s="1"/>
  <c r="O383" i="10"/>
  <c r="R383" i="10" s="1"/>
  <c r="O379" i="10"/>
  <c r="R379" i="10" s="1"/>
  <c r="O375" i="10"/>
  <c r="R375" i="10" s="1"/>
  <c r="O371" i="10"/>
  <c r="R371" i="10" s="1"/>
  <c r="O367" i="10"/>
  <c r="R367" i="10" s="1"/>
  <c r="O363" i="10"/>
  <c r="R363" i="10" s="1"/>
  <c r="O359" i="10"/>
  <c r="R359" i="10" s="1"/>
  <c r="O355" i="10"/>
  <c r="R355" i="10" s="1"/>
  <c r="O351" i="10"/>
  <c r="R351" i="10" s="1"/>
  <c r="O347" i="10"/>
  <c r="R347" i="10" s="1"/>
  <c r="O343" i="10"/>
  <c r="R343" i="10" s="1"/>
  <c r="O339" i="10"/>
  <c r="R339" i="10" s="1"/>
  <c r="O335" i="10"/>
  <c r="R335" i="10" s="1"/>
  <c r="O331" i="10"/>
  <c r="R331" i="10" s="1"/>
  <c r="O327" i="10"/>
  <c r="R327" i="10" s="1"/>
  <c r="O323" i="10"/>
  <c r="R323" i="10" s="1"/>
  <c r="O319" i="10"/>
  <c r="R319" i="10" s="1"/>
  <c r="O315" i="10"/>
  <c r="R315" i="10" s="1"/>
  <c r="O311" i="10"/>
  <c r="R311" i="10" s="1"/>
  <c r="O307" i="10"/>
  <c r="R307" i="10" s="1"/>
  <c r="O303" i="10"/>
  <c r="R303" i="10" s="1"/>
  <c r="O299" i="10"/>
  <c r="R299" i="10" s="1"/>
  <c r="O295" i="10"/>
  <c r="R295" i="10" s="1"/>
  <c r="O291" i="10"/>
  <c r="R291" i="10" s="1"/>
  <c r="O287" i="10"/>
  <c r="R287" i="10" s="1"/>
  <c r="O283" i="10"/>
  <c r="R283" i="10" s="1"/>
  <c r="O279" i="10"/>
  <c r="R279" i="10" s="1"/>
  <c r="O275" i="10"/>
  <c r="R275" i="10" s="1"/>
  <c r="O271" i="10"/>
  <c r="R271" i="10" s="1"/>
  <c r="O267" i="10"/>
  <c r="R267" i="10" s="1"/>
  <c r="O263" i="10"/>
  <c r="R263" i="10" s="1"/>
  <c r="O1596" i="10"/>
  <c r="R1596" i="10" s="1"/>
  <c r="O1397" i="10"/>
  <c r="R1397" i="10" s="1"/>
  <c r="O1383" i="10"/>
  <c r="R1383" i="10" s="1"/>
  <c r="O1367" i="10"/>
  <c r="R1367" i="10" s="1"/>
  <c r="O1351" i="10"/>
  <c r="R1351" i="10" s="1"/>
  <c r="O1335" i="10"/>
  <c r="R1335" i="10" s="1"/>
  <c r="O1319" i="10"/>
  <c r="R1319" i="10" s="1"/>
  <c r="O707" i="10"/>
  <c r="R707" i="10" s="1"/>
  <c r="O699" i="10"/>
  <c r="R699" i="10" s="1"/>
  <c r="O691" i="10"/>
  <c r="R691" i="10" s="1"/>
  <c r="O683" i="10"/>
  <c r="R683" i="10" s="1"/>
  <c r="O675" i="10"/>
  <c r="R675" i="10" s="1"/>
  <c r="O667" i="10"/>
  <c r="R667" i="10" s="1"/>
  <c r="O659" i="10"/>
  <c r="R659" i="10" s="1"/>
  <c r="O651" i="10"/>
  <c r="R651" i="10" s="1"/>
  <c r="O643" i="10"/>
  <c r="R643" i="10" s="1"/>
  <c r="O635" i="10"/>
  <c r="R635" i="10" s="1"/>
  <c r="O627" i="10"/>
  <c r="R627" i="10" s="1"/>
  <c r="O619" i="10"/>
  <c r="R619" i="10" s="1"/>
  <c r="O611" i="10"/>
  <c r="R611" i="10" s="1"/>
  <c r="O603" i="10"/>
  <c r="R603" i="10" s="1"/>
  <c r="O598" i="10"/>
  <c r="R598" i="10" s="1"/>
  <c r="O594" i="10"/>
  <c r="R594" i="10" s="1"/>
  <c r="O590" i="10"/>
  <c r="R590" i="10" s="1"/>
  <c r="O586" i="10"/>
  <c r="R586" i="10" s="1"/>
  <c r="O582" i="10"/>
  <c r="R582" i="10" s="1"/>
  <c r="O578" i="10"/>
  <c r="R578" i="10" s="1"/>
  <c r="O574" i="10"/>
  <c r="R574" i="10" s="1"/>
  <c r="O570" i="10"/>
  <c r="R570" i="10" s="1"/>
  <c r="O566" i="10"/>
  <c r="R566" i="10" s="1"/>
  <c r="O562" i="10"/>
  <c r="R562" i="10" s="1"/>
  <c r="O558" i="10"/>
  <c r="R558" i="10" s="1"/>
  <c r="O554" i="10"/>
  <c r="R554" i="10" s="1"/>
  <c r="O550" i="10"/>
  <c r="R550" i="10" s="1"/>
  <c r="O546" i="10"/>
  <c r="R546" i="10" s="1"/>
  <c r="O542" i="10"/>
  <c r="R542" i="10" s="1"/>
  <c r="O538" i="10"/>
  <c r="R538" i="10" s="1"/>
  <c r="O534" i="10"/>
  <c r="R534" i="10" s="1"/>
  <c r="O530" i="10"/>
  <c r="R530" i="10" s="1"/>
  <c r="O526" i="10"/>
  <c r="R526" i="10" s="1"/>
  <c r="O522" i="10"/>
  <c r="R522" i="10" s="1"/>
  <c r="O518" i="10"/>
  <c r="R518" i="10" s="1"/>
  <c r="O514" i="10"/>
  <c r="R514" i="10" s="1"/>
  <c r="O510" i="10"/>
  <c r="R510" i="10" s="1"/>
  <c r="O506" i="10"/>
  <c r="R506" i="10" s="1"/>
  <c r="O502" i="10"/>
  <c r="R502" i="10" s="1"/>
  <c r="O498" i="10"/>
  <c r="R498" i="10" s="1"/>
  <c r="O494" i="10"/>
  <c r="R494" i="10" s="1"/>
  <c r="O490" i="10"/>
  <c r="R490" i="10" s="1"/>
  <c r="O486" i="10"/>
  <c r="R486" i="10" s="1"/>
  <c r="O482" i="10"/>
  <c r="R482" i="10" s="1"/>
  <c r="O478" i="10"/>
  <c r="R478" i="10" s="1"/>
  <c r="O474" i="10"/>
  <c r="R474" i="10" s="1"/>
  <c r="O470" i="10"/>
  <c r="R470" i="10" s="1"/>
  <c r="O466" i="10"/>
  <c r="R466" i="10" s="1"/>
  <c r="O462" i="10"/>
  <c r="R462" i="10" s="1"/>
  <c r="O458" i="10"/>
  <c r="R458" i="10" s="1"/>
  <c r="O454" i="10"/>
  <c r="R454" i="10" s="1"/>
  <c r="O450" i="10"/>
  <c r="R450" i="10" s="1"/>
  <c r="O446" i="10"/>
  <c r="R446" i="10" s="1"/>
  <c r="O442" i="10"/>
  <c r="R442" i="10" s="1"/>
  <c r="O438" i="10"/>
  <c r="R438" i="10" s="1"/>
  <c r="O434" i="10"/>
  <c r="R434" i="10" s="1"/>
  <c r="O430" i="10"/>
  <c r="R430" i="10" s="1"/>
  <c r="O426" i="10"/>
  <c r="R426" i="10" s="1"/>
  <c r="O422" i="10"/>
  <c r="R422" i="10" s="1"/>
  <c r="O418" i="10"/>
  <c r="R418" i="10" s="1"/>
  <c r="O414" i="10"/>
  <c r="R414" i="10" s="1"/>
  <c r="O410" i="10"/>
  <c r="R410" i="10" s="1"/>
  <c r="O406" i="10"/>
  <c r="R406" i="10" s="1"/>
  <c r="O402" i="10"/>
  <c r="R402" i="10" s="1"/>
  <c r="O398" i="10"/>
  <c r="R398" i="10" s="1"/>
  <c r="O394" i="10"/>
  <c r="R394" i="10" s="1"/>
  <c r="O390" i="10"/>
  <c r="R390" i="10" s="1"/>
  <c r="O386" i="10"/>
  <c r="R386" i="10" s="1"/>
  <c r="O382" i="10"/>
  <c r="R382" i="10" s="1"/>
  <c r="O378" i="10"/>
  <c r="R378" i="10" s="1"/>
  <c r="O374" i="10"/>
  <c r="R374" i="10" s="1"/>
  <c r="O370" i="10"/>
  <c r="R370" i="10" s="1"/>
  <c r="O366" i="10"/>
  <c r="R366" i="10" s="1"/>
  <c r="O362" i="10"/>
  <c r="R362" i="10" s="1"/>
  <c r="O358" i="10"/>
  <c r="R358" i="10" s="1"/>
  <c r="O354" i="10"/>
  <c r="R354" i="10" s="1"/>
  <c r="O350" i="10"/>
  <c r="R350" i="10" s="1"/>
  <c r="O346" i="10"/>
  <c r="R346" i="10" s="1"/>
  <c r="O342" i="10"/>
  <c r="R342" i="10" s="1"/>
  <c r="O338" i="10"/>
  <c r="R338" i="10" s="1"/>
  <c r="O334" i="10"/>
  <c r="R334" i="10" s="1"/>
  <c r="O330" i="10"/>
  <c r="R330" i="10" s="1"/>
  <c r="O326" i="10"/>
  <c r="R326" i="10" s="1"/>
  <c r="O322" i="10"/>
  <c r="R322" i="10" s="1"/>
  <c r="O318" i="10"/>
  <c r="R318" i="10" s="1"/>
  <c r="O314" i="10"/>
  <c r="R314" i="10" s="1"/>
  <c r="O310" i="10"/>
  <c r="R310" i="10" s="1"/>
  <c r="O306" i="10"/>
  <c r="R306" i="10" s="1"/>
  <c r="O302" i="10"/>
  <c r="R302" i="10" s="1"/>
  <c r="O298" i="10"/>
  <c r="R298" i="10" s="1"/>
  <c r="O294" i="10"/>
  <c r="R294" i="10" s="1"/>
  <c r="O290" i="10"/>
  <c r="R290" i="10" s="1"/>
  <c r="O286" i="10"/>
  <c r="R286" i="10" s="1"/>
  <c r="O282" i="10"/>
  <c r="R282" i="10" s="1"/>
  <c r="O278" i="10"/>
  <c r="R278" i="10" s="1"/>
  <c r="O274" i="10"/>
  <c r="R274" i="10" s="1"/>
  <c r="O270" i="10"/>
  <c r="R270" i="10" s="1"/>
  <c r="O266" i="10"/>
  <c r="R266" i="10" s="1"/>
  <c r="O262" i="10"/>
  <c r="R262" i="10" s="1"/>
  <c r="O14" i="10"/>
  <c r="V1071" i="10" s="1"/>
  <c r="T1071" i="10" s="1"/>
  <c r="O18" i="10"/>
  <c r="R18" i="10" s="1"/>
  <c r="O22" i="10"/>
  <c r="R22" i="10" s="1"/>
  <c r="O26" i="10"/>
  <c r="R26" i="10" s="1"/>
  <c r="O30" i="10"/>
  <c r="R30" i="10" s="1"/>
  <c r="O34" i="10"/>
  <c r="R34" i="10" s="1"/>
  <c r="O38" i="10"/>
  <c r="R38" i="10" s="1"/>
  <c r="O42" i="10"/>
  <c r="R42" i="10" s="1"/>
  <c r="O46" i="10"/>
  <c r="R46" i="10" s="1"/>
  <c r="O50" i="10"/>
  <c r="R50" i="10" s="1"/>
  <c r="O54" i="10"/>
  <c r="R54" i="10" s="1"/>
  <c r="O58" i="10"/>
  <c r="R58" i="10" s="1"/>
  <c r="O62" i="10"/>
  <c r="R62" i="10" s="1"/>
  <c r="O66" i="10"/>
  <c r="R66" i="10" s="1"/>
  <c r="O70" i="10"/>
  <c r="R70" i="10" s="1"/>
  <c r="O74" i="10"/>
  <c r="R74" i="10" s="1"/>
  <c r="O78" i="10"/>
  <c r="R78" i="10" s="1"/>
  <c r="O82" i="10"/>
  <c r="R82" i="10" s="1"/>
  <c r="O86" i="10"/>
  <c r="R86" i="10" s="1"/>
  <c r="O90" i="10"/>
  <c r="R90" i="10" s="1"/>
  <c r="O94" i="10"/>
  <c r="R94" i="10" s="1"/>
  <c r="O98" i="10"/>
  <c r="R98" i="10" s="1"/>
  <c r="O102" i="10"/>
  <c r="R102" i="10" s="1"/>
  <c r="O106" i="10"/>
  <c r="R106" i="10" s="1"/>
  <c r="O110" i="10"/>
  <c r="R110" i="10" s="1"/>
  <c r="O114" i="10"/>
  <c r="R114" i="10" s="1"/>
  <c r="O118" i="10"/>
  <c r="R118" i="10" s="1"/>
  <c r="O122" i="10"/>
  <c r="R122" i="10" s="1"/>
  <c r="O126" i="10"/>
  <c r="R126" i="10" s="1"/>
  <c r="O130" i="10"/>
  <c r="R130" i="10" s="1"/>
  <c r="O134" i="10"/>
  <c r="R134" i="10" s="1"/>
  <c r="O138" i="10"/>
  <c r="R138" i="10" s="1"/>
  <c r="O142" i="10"/>
  <c r="R142" i="10" s="1"/>
  <c r="O146" i="10"/>
  <c r="R146" i="10" s="1"/>
  <c r="O150" i="10"/>
  <c r="R150" i="10" s="1"/>
  <c r="O154" i="10"/>
  <c r="R154" i="10" s="1"/>
  <c r="O158" i="10"/>
  <c r="R158" i="10" s="1"/>
  <c r="O162" i="10"/>
  <c r="R162" i="10" s="1"/>
  <c r="O166" i="10"/>
  <c r="R166" i="10" s="1"/>
  <c r="O170" i="10"/>
  <c r="R170" i="10" s="1"/>
  <c r="O174" i="10"/>
  <c r="R174" i="10" s="1"/>
  <c r="O178" i="10"/>
  <c r="R178" i="10" s="1"/>
  <c r="O182" i="10"/>
  <c r="R182" i="10" s="1"/>
  <c r="O186" i="10"/>
  <c r="R186" i="10" s="1"/>
  <c r="O190" i="10"/>
  <c r="R190" i="10" s="1"/>
  <c r="O194" i="10"/>
  <c r="R194" i="10" s="1"/>
  <c r="O198" i="10"/>
  <c r="R198" i="10" s="1"/>
  <c r="O202" i="10"/>
  <c r="R202" i="10" s="1"/>
  <c r="O206" i="10"/>
  <c r="R206" i="10" s="1"/>
  <c r="O210" i="10"/>
  <c r="R210" i="10" s="1"/>
  <c r="O214" i="10"/>
  <c r="R214" i="10" s="1"/>
  <c r="O218" i="10"/>
  <c r="R218" i="10" s="1"/>
  <c r="O222" i="10"/>
  <c r="R222" i="10" s="1"/>
  <c r="O226" i="10"/>
  <c r="R226" i="10" s="1"/>
  <c r="O230" i="10"/>
  <c r="R230" i="10" s="1"/>
  <c r="O234" i="10"/>
  <c r="R234" i="10" s="1"/>
  <c r="O238" i="10"/>
  <c r="R238" i="10" s="1"/>
  <c r="O242" i="10"/>
  <c r="R242" i="10" s="1"/>
  <c r="O246" i="10"/>
  <c r="R246" i="10" s="1"/>
  <c r="O250" i="10"/>
  <c r="R250" i="10" s="1"/>
  <c r="O254" i="10"/>
  <c r="R254" i="10" s="1"/>
  <c r="O258" i="10"/>
  <c r="R258" i="10" s="1"/>
  <c r="O265" i="10"/>
  <c r="R265" i="10" s="1"/>
  <c r="O269" i="10"/>
  <c r="R269" i="10" s="1"/>
  <c r="O273" i="10"/>
  <c r="R273" i="10" s="1"/>
  <c r="O281" i="10"/>
  <c r="R281" i="10" s="1"/>
  <c r="O289" i="10"/>
  <c r="R289" i="10" s="1"/>
  <c r="O305" i="10"/>
  <c r="R305" i="10" s="1"/>
  <c r="O313" i="10"/>
  <c r="R313" i="10" s="1"/>
  <c r="O341" i="10"/>
  <c r="R341" i="10" s="1"/>
  <c r="O357" i="10"/>
  <c r="R357" i="10" s="1"/>
  <c r="O369" i="10"/>
  <c r="R369" i="10" s="1"/>
  <c r="O377" i="10"/>
  <c r="R377" i="10" s="1"/>
  <c r="O393" i="10"/>
  <c r="R393" i="10" s="1"/>
  <c r="O401" i="10"/>
  <c r="R401" i="10" s="1"/>
  <c r="O409" i="10"/>
  <c r="R409" i="10" s="1"/>
  <c r="O425" i="10"/>
  <c r="R425" i="10" s="1"/>
  <c r="O441" i="10"/>
  <c r="R441" i="10" s="1"/>
  <c r="O457" i="10"/>
  <c r="R457" i="10" s="1"/>
  <c r="O473" i="10"/>
  <c r="R473" i="10" s="1"/>
  <c r="O489" i="10"/>
  <c r="R489" i="10" s="1"/>
  <c r="O505" i="10"/>
  <c r="R505" i="10" s="1"/>
  <c r="O521" i="10"/>
  <c r="R521" i="10" s="1"/>
  <c r="O537" i="10"/>
  <c r="R537" i="10" s="1"/>
  <c r="O553" i="10"/>
  <c r="R553" i="10" s="1"/>
  <c r="O569" i="10"/>
  <c r="R569" i="10" s="1"/>
  <c r="O585" i="10"/>
  <c r="R585" i="10" s="1"/>
  <c r="O612" i="10"/>
  <c r="R612" i="10" s="1"/>
  <c r="O613" i="10"/>
  <c r="R613" i="10" s="1"/>
  <c r="O620" i="10"/>
  <c r="R620" i="10" s="1"/>
  <c r="O628" i="10"/>
  <c r="R628" i="10" s="1"/>
  <c r="O660" i="10"/>
  <c r="R660" i="10" s="1"/>
  <c r="O685" i="10"/>
  <c r="R685" i="10" s="1"/>
  <c r="O693" i="10"/>
  <c r="R693" i="10" s="1"/>
  <c r="O701" i="10"/>
  <c r="R701" i="10" s="1"/>
  <c r="O721" i="10"/>
  <c r="R721" i="10" s="1"/>
  <c r="O753" i="10"/>
  <c r="R753" i="10" s="1"/>
  <c r="O785" i="10"/>
  <c r="R785" i="10" s="1"/>
  <c r="O817" i="10"/>
  <c r="R817" i="10" s="1"/>
  <c r="O849" i="10"/>
  <c r="R849" i="10" s="1"/>
  <c r="O881" i="10"/>
  <c r="R881" i="10" s="1"/>
  <c r="O913" i="10"/>
  <c r="R913" i="10" s="1"/>
  <c r="O945" i="10"/>
  <c r="R945" i="10" s="1"/>
  <c r="O961" i="10"/>
  <c r="R961" i="10" s="1"/>
  <c r="O999" i="10"/>
  <c r="R999" i="10" s="1"/>
  <c r="O1300" i="10"/>
  <c r="R1300" i="10" s="1"/>
  <c r="O15" i="10"/>
  <c r="R15" i="10" s="1"/>
  <c r="O19" i="10"/>
  <c r="R19" i="10" s="1"/>
  <c r="O23" i="10"/>
  <c r="R23" i="10" s="1"/>
  <c r="O27" i="10"/>
  <c r="R27" i="10" s="1"/>
  <c r="O31" i="10"/>
  <c r="R31" i="10" s="1"/>
  <c r="O35" i="10"/>
  <c r="R35" i="10" s="1"/>
  <c r="O39" i="10"/>
  <c r="R39" i="10" s="1"/>
  <c r="O43" i="10"/>
  <c r="R43" i="10" s="1"/>
  <c r="O47" i="10"/>
  <c r="R47" i="10" s="1"/>
  <c r="O51" i="10"/>
  <c r="R51" i="10" s="1"/>
  <c r="O55" i="10"/>
  <c r="R55" i="10" s="1"/>
  <c r="O59" i="10"/>
  <c r="R59" i="10" s="1"/>
  <c r="O63" i="10"/>
  <c r="R63" i="10" s="1"/>
  <c r="O67" i="10"/>
  <c r="R67" i="10" s="1"/>
  <c r="O71" i="10"/>
  <c r="R71" i="10" s="1"/>
  <c r="O75" i="10"/>
  <c r="R75" i="10" s="1"/>
  <c r="O79" i="10"/>
  <c r="R79" i="10" s="1"/>
  <c r="O83" i="10"/>
  <c r="R83" i="10" s="1"/>
  <c r="O87" i="10"/>
  <c r="R87" i="10" s="1"/>
  <c r="O91" i="10"/>
  <c r="R91" i="10" s="1"/>
  <c r="O95" i="10"/>
  <c r="R95" i="10" s="1"/>
  <c r="O99" i="10"/>
  <c r="R99" i="10" s="1"/>
  <c r="O103" i="10"/>
  <c r="R103" i="10" s="1"/>
  <c r="O107" i="10"/>
  <c r="R107" i="10" s="1"/>
  <c r="O111" i="10"/>
  <c r="R111" i="10" s="1"/>
  <c r="O115" i="10"/>
  <c r="R115" i="10" s="1"/>
  <c r="O119" i="10"/>
  <c r="R119" i="10" s="1"/>
  <c r="O123" i="10"/>
  <c r="R123" i="10" s="1"/>
  <c r="O127" i="10"/>
  <c r="R127" i="10" s="1"/>
  <c r="O131" i="10"/>
  <c r="R131" i="10" s="1"/>
  <c r="O135" i="10"/>
  <c r="R135" i="10" s="1"/>
  <c r="O139" i="10"/>
  <c r="R139" i="10" s="1"/>
  <c r="O143" i="10"/>
  <c r="R143" i="10" s="1"/>
  <c r="O147" i="10"/>
  <c r="R147" i="10" s="1"/>
  <c r="O151" i="10"/>
  <c r="R151" i="10" s="1"/>
  <c r="O155" i="10"/>
  <c r="R155" i="10" s="1"/>
  <c r="O159" i="10"/>
  <c r="R159" i="10" s="1"/>
  <c r="O163" i="10"/>
  <c r="R163" i="10" s="1"/>
  <c r="O167" i="10"/>
  <c r="R167" i="10" s="1"/>
  <c r="O171" i="10"/>
  <c r="R171" i="10" s="1"/>
  <c r="O175" i="10"/>
  <c r="R175" i="10" s="1"/>
  <c r="O179" i="10"/>
  <c r="R179" i="10" s="1"/>
  <c r="O183" i="10"/>
  <c r="R183" i="10" s="1"/>
  <c r="O187" i="10"/>
  <c r="R187" i="10" s="1"/>
  <c r="O191" i="10"/>
  <c r="R191" i="10" s="1"/>
  <c r="O195" i="10"/>
  <c r="R195" i="10" s="1"/>
  <c r="O199" i="10"/>
  <c r="R199" i="10" s="1"/>
  <c r="O203" i="10"/>
  <c r="R203" i="10" s="1"/>
  <c r="O207" i="10"/>
  <c r="R207" i="10" s="1"/>
  <c r="O211" i="10"/>
  <c r="R211" i="10" s="1"/>
  <c r="O215" i="10"/>
  <c r="R215" i="10" s="1"/>
  <c r="O219" i="10"/>
  <c r="R219" i="10" s="1"/>
  <c r="O223" i="10"/>
  <c r="R223" i="10" s="1"/>
  <c r="O227" i="10"/>
  <c r="R227" i="10" s="1"/>
  <c r="O231" i="10"/>
  <c r="R231" i="10" s="1"/>
  <c r="O235" i="10"/>
  <c r="R235" i="10" s="1"/>
  <c r="O239" i="10"/>
  <c r="R239" i="10" s="1"/>
  <c r="O243" i="10"/>
  <c r="R243" i="10" s="1"/>
  <c r="O247" i="10"/>
  <c r="R247" i="10" s="1"/>
  <c r="O251" i="10"/>
  <c r="R251" i="10" s="1"/>
  <c r="O255" i="10"/>
  <c r="R255" i="10" s="1"/>
  <c r="O259" i="10"/>
  <c r="R259" i="10" s="1"/>
  <c r="O293" i="10"/>
  <c r="R293" i="10" s="1"/>
  <c r="O321" i="10"/>
  <c r="R321" i="10" s="1"/>
  <c r="O337" i="10"/>
  <c r="R337" i="10" s="1"/>
  <c r="O361" i="10"/>
  <c r="R361" i="10" s="1"/>
  <c r="O397" i="10"/>
  <c r="R397" i="10" s="1"/>
  <c r="O413" i="10"/>
  <c r="R413" i="10" s="1"/>
  <c r="O429" i="10"/>
  <c r="R429" i="10" s="1"/>
  <c r="O445" i="10"/>
  <c r="R445" i="10" s="1"/>
  <c r="O461" i="10"/>
  <c r="R461" i="10" s="1"/>
  <c r="O477" i="10"/>
  <c r="R477" i="10" s="1"/>
  <c r="O493" i="10"/>
  <c r="R493" i="10" s="1"/>
  <c r="O509" i="10"/>
  <c r="R509" i="10" s="1"/>
  <c r="O525" i="10"/>
  <c r="R525" i="10" s="1"/>
  <c r="O541" i="10"/>
  <c r="R541" i="10" s="1"/>
  <c r="O557" i="10"/>
  <c r="R557" i="10" s="1"/>
  <c r="O573" i="10"/>
  <c r="R573" i="10" s="1"/>
  <c r="O589" i="10"/>
  <c r="R589" i="10" s="1"/>
  <c r="O621" i="10"/>
  <c r="R621" i="10" s="1"/>
  <c r="O629" i="10"/>
  <c r="R629" i="10" s="1"/>
  <c r="O636" i="10"/>
  <c r="R636" i="10" s="1"/>
  <c r="O644" i="10"/>
  <c r="R644" i="10" s="1"/>
  <c r="O661" i="10"/>
  <c r="R661" i="10" s="1"/>
  <c r="O668" i="10"/>
  <c r="R668" i="10" s="1"/>
  <c r="O713" i="10"/>
  <c r="R713" i="10" s="1"/>
  <c r="O745" i="10"/>
  <c r="R745" i="10" s="1"/>
  <c r="O777" i="10"/>
  <c r="R777" i="10" s="1"/>
  <c r="O809" i="10"/>
  <c r="R809" i="10" s="1"/>
  <c r="O841" i="10"/>
  <c r="R841" i="10" s="1"/>
  <c r="O873" i="10"/>
  <c r="R873" i="10" s="1"/>
  <c r="O905" i="10"/>
  <c r="R905" i="10" s="1"/>
  <c r="O937" i="10"/>
  <c r="R937" i="10" s="1"/>
  <c r="O969" i="10"/>
  <c r="R969" i="10" s="1"/>
  <c r="O993" i="10"/>
  <c r="R993" i="10" s="1"/>
  <c r="O1015" i="10"/>
  <c r="R1015" i="10" s="1"/>
  <c r="O1031" i="10"/>
  <c r="R1031" i="10" s="1"/>
  <c r="O1047" i="10"/>
  <c r="R1047" i="10" s="1"/>
  <c r="O1063" i="10"/>
  <c r="R1063" i="10" s="1"/>
  <c r="O1079" i="10"/>
  <c r="R1079" i="10" s="1"/>
  <c r="O1095" i="10"/>
  <c r="R1095" i="10" s="1"/>
  <c r="O1111" i="10"/>
  <c r="R1111" i="10" s="1"/>
  <c r="O1127" i="10"/>
  <c r="R1127" i="10" s="1"/>
  <c r="O1143" i="10"/>
  <c r="R1143" i="10" s="1"/>
  <c r="O1159" i="10"/>
  <c r="R1159" i="10" s="1"/>
  <c r="O1175" i="10"/>
  <c r="R1175" i="10" s="1"/>
  <c r="O1191" i="10"/>
  <c r="R1191" i="10" s="1"/>
  <c r="O1207" i="10"/>
  <c r="R1207" i="10" s="1"/>
  <c r="O1223" i="10"/>
  <c r="R1223" i="10" s="1"/>
  <c r="O1239" i="10"/>
  <c r="R1239" i="10" s="1"/>
  <c r="O1255" i="10"/>
  <c r="R1255" i="10" s="1"/>
  <c r="O1271" i="10"/>
  <c r="R1271" i="10" s="1"/>
  <c r="O1287" i="10"/>
  <c r="R1287" i="10" s="1"/>
  <c r="O16" i="10"/>
  <c r="R16" i="10" s="1"/>
  <c r="O20" i="10"/>
  <c r="R20" i="10" s="1"/>
  <c r="O24" i="10"/>
  <c r="R24" i="10" s="1"/>
  <c r="O28" i="10"/>
  <c r="R28" i="10" s="1"/>
  <c r="O32" i="10"/>
  <c r="R32" i="10" s="1"/>
  <c r="O36" i="10"/>
  <c r="R36" i="10" s="1"/>
  <c r="O40" i="10"/>
  <c r="R40" i="10" s="1"/>
  <c r="O44" i="10"/>
  <c r="R44" i="10" s="1"/>
  <c r="O48" i="10"/>
  <c r="R48" i="10" s="1"/>
  <c r="O52" i="10"/>
  <c r="R52" i="10" s="1"/>
  <c r="O56" i="10"/>
  <c r="R56" i="10" s="1"/>
  <c r="O60" i="10"/>
  <c r="R60" i="10" s="1"/>
  <c r="O64" i="10"/>
  <c r="R64" i="10" s="1"/>
  <c r="O68" i="10"/>
  <c r="R68" i="10" s="1"/>
  <c r="O72" i="10"/>
  <c r="R72" i="10" s="1"/>
  <c r="O76" i="10"/>
  <c r="R76" i="10" s="1"/>
  <c r="O80" i="10"/>
  <c r="R80" i="10" s="1"/>
  <c r="O84" i="10"/>
  <c r="R84" i="10" s="1"/>
  <c r="O88" i="10"/>
  <c r="R88" i="10" s="1"/>
  <c r="O92" i="10"/>
  <c r="R92" i="10" s="1"/>
  <c r="O96" i="10"/>
  <c r="R96" i="10" s="1"/>
  <c r="O100" i="10"/>
  <c r="R100" i="10" s="1"/>
  <c r="O104" i="10"/>
  <c r="R104" i="10" s="1"/>
  <c r="O108" i="10"/>
  <c r="R108" i="10" s="1"/>
  <c r="O112" i="10"/>
  <c r="R112" i="10" s="1"/>
  <c r="O116" i="10"/>
  <c r="R116" i="10" s="1"/>
  <c r="O120" i="10"/>
  <c r="R120" i="10" s="1"/>
  <c r="O124" i="10"/>
  <c r="R124" i="10" s="1"/>
  <c r="O128" i="10"/>
  <c r="R128" i="10" s="1"/>
  <c r="O132" i="10"/>
  <c r="R132" i="10" s="1"/>
  <c r="O136" i="10"/>
  <c r="R136" i="10" s="1"/>
  <c r="O140" i="10"/>
  <c r="R140" i="10" s="1"/>
  <c r="O144" i="10"/>
  <c r="R144" i="10" s="1"/>
  <c r="O148" i="10"/>
  <c r="R148" i="10" s="1"/>
  <c r="O152" i="10"/>
  <c r="R152" i="10" s="1"/>
  <c r="O156" i="10"/>
  <c r="R156" i="10" s="1"/>
  <c r="O160" i="10"/>
  <c r="R160" i="10" s="1"/>
  <c r="O164" i="10"/>
  <c r="R164" i="10" s="1"/>
  <c r="O168" i="10"/>
  <c r="R168" i="10" s="1"/>
  <c r="O172" i="10"/>
  <c r="R172" i="10" s="1"/>
  <c r="O176" i="10"/>
  <c r="R176" i="10" s="1"/>
  <c r="O180" i="10"/>
  <c r="R180" i="10" s="1"/>
  <c r="O184" i="10"/>
  <c r="R184" i="10" s="1"/>
  <c r="O188" i="10"/>
  <c r="R188" i="10" s="1"/>
  <c r="O192" i="10"/>
  <c r="R192" i="10" s="1"/>
  <c r="O196" i="10"/>
  <c r="R196" i="10" s="1"/>
  <c r="O200" i="10"/>
  <c r="R200" i="10" s="1"/>
  <c r="O204" i="10"/>
  <c r="R204" i="10" s="1"/>
  <c r="O208" i="10"/>
  <c r="R208" i="10" s="1"/>
  <c r="O212" i="10"/>
  <c r="R212" i="10" s="1"/>
  <c r="O216" i="10"/>
  <c r="R216" i="10" s="1"/>
  <c r="O220" i="10"/>
  <c r="R220" i="10" s="1"/>
  <c r="O224" i="10"/>
  <c r="R224" i="10" s="1"/>
  <c r="O228" i="10"/>
  <c r="R228" i="10" s="1"/>
  <c r="O232" i="10"/>
  <c r="R232" i="10" s="1"/>
  <c r="O236" i="10"/>
  <c r="R236" i="10" s="1"/>
  <c r="O240" i="10"/>
  <c r="R240" i="10" s="1"/>
  <c r="O244" i="10"/>
  <c r="R244" i="10" s="1"/>
  <c r="O248" i="10"/>
  <c r="R248" i="10" s="1"/>
  <c r="O252" i="10"/>
  <c r="R252" i="10" s="1"/>
  <c r="O256" i="10"/>
  <c r="R256" i="10" s="1"/>
  <c r="O260" i="10"/>
  <c r="R260" i="10" s="1"/>
  <c r="O264" i="10"/>
  <c r="R264" i="10" s="1"/>
  <c r="O268" i="10"/>
  <c r="R268" i="10" s="1"/>
  <c r="O272" i="10"/>
  <c r="R272" i="10" s="1"/>
  <c r="O277" i="10"/>
  <c r="R277" i="10" s="1"/>
  <c r="O285" i="10"/>
  <c r="R285" i="10" s="1"/>
  <c r="O297" i="10"/>
  <c r="R297" i="10" s="1"/>
  <c r="O301" i="10"/>
  <c r="R301" i="10" s="1"/>
  <c r="O309" i="10"/>
  <c r="R309" i="10" s="1"/>
  <c r="O317" i="10"/>
  <c r="R317" i="10" s="1"/>
  <c r="O325" i="10"/>
  <c r="R325" i="10" s="1"/>
  <c r="O345" i="10"/>
  <c r="R345" i="10" s="1"/>
  <c r="O349" i="10"/>
  <c r="R349" i="10" s="1"/>
  <c r="O365" i="10"/>
  <c r="R365" i="10" s="1"/>
  <c r="O373" i="10"/>
  <c r="R373" i="10" s="1"/>
  <c r="O385" i="10"/>
  <c r="R385" i="10" s="1"/>
  <c r="O405" i="10"/>
  <c r="R405" i="10" s="1"/>
  <c r="O417" i="10"/>
  <c r="R417" i="10" s="1"/>
  <c r="O433" i="10"/>
  <c r="R433" i="10" s="1"/>
  <c r="O449" i="10"/>
  <c r="R449" i="10" s="1"/>
  <c r="O465" i="10"/>
  <c r="R465" i="10" s="1"/>
  <c r="O481" i="10"/>
  <c r="R481" i="10" s="1"/>
  <c r="O497" i="10"/>
  <c r="R497" i="10" s="1"/>
  <c r="O513" i="10"/>
  <c r="R513" i="10" s="1"/>
  <c r="O529" i="10"/>
  <c r="R529" i="10" s="1"/>
  <c r="O545" i="10"/>
  <c r="R545" i="10" s="1"/>
  <c r="O561" i="10"/>
  <c r="R561" i="10" s="1"/>
  <c r="O577" i="10"/>
  <c r="R577" i="10" s="1"/>
  <c r="O593" i="10"/>
  <c r="R593" i="10" s="1"/>
  <c r="O604" i="10"/>
  <c r="R604" i="10" s="1"/>
  <c r="O605" i="10"/>
  <c r="R605" i="10" s="1"/>
  <c r="O637" i="10"/>
  <c r="R637" i="10" s="1"/>
  <c r="O645" i="10"/>
  <c r="R645" i="10" s="1"/>
  <c r="O652" i="10"/>
  <c r="R652" i="10" s="1"/>
  <c r="O653" i="10"/>
  <c r="R653" i="10" s="1"/>
  <c r="O669" i="10"/>
  <c r="R669" i="10" s="1"/>
  <c r="O676" i="10"/>
  <c r="R676" i="10" s="1"/>
  <c r="O737" i="10"/>
  <c r="R737" i="10" s="1"/>
  <c r="O769" i="10"/>
  <c r="R769" i="10" s="1"/>
  <c r="O801" i="10"/>
  <c r="R801" i="10" s="1"/>
  <c r="O833" i="10"/>
  <c r="R833" i="10" s="1"/>
  <c r="O865" i="10"/>
  <c r="R865" i="10" s="1"/>
  <c r="O897" i="10"/>
  <c r="R897" i="10" s="1"/>
  <c r="O929" i="10"/>
  <c r="R929" i="10" s="1"/>
  <c r="O977" i="10"/>
  <c r="R977" i="10" s="1"/>
  <c r="O985" i="10"/>
  <c r="R985" i="10" s="1"/>
  <c r="E7" i="9"/>
  <c r="P2600" i="9"/>
  <c r="P2596" i="9"/>
  <c r="P2592" i="9"/>
  <c r="P2588" i="9"/>
  <c r="P2584" i="9"/>
  <c r="P2601" i="9"/>
  <c r="P2597" i="9"/>
  <c r="P2593" i="9"/>
  <c r="P2589" i="9"/>
  <c r="P2585" i="9"/>
  <c r="P2602" i="9"/>
  <c r="P2598" i="9"/>
  <c r="P2594" i="9"/>
  <c r="P2590" i="9"/>
  <c r="P2587" i="9"/>
  <c r="P2579" i="9"/>
  <c r="P2575" i="9"/>
  <c r="P2571" i="9"/>
  <c r="P2603" i="9"/>
  <c r="P2599" i="9"/>
  <c r="P2580" i="9"/>
  <c r="P2576" i="9"/>
  <c r="P2572" i="9"/>
  <c r="P2595" i="9"/>
  <c r="P2581" i="9"/>
  <c r="P2577" i="9"/>
  <c r="P2573" i="9"/>
  <c r="P2569" i="9"/>
  <c r="P2586" i="9"/>
  <c r="P2582" i="9"/>
  <c r="P2574" i="9"/>
  <c r="P2567" i="9"/>
  <c r="P2566" i="9"/>
  <c r="P2562" i="9"/>
  <c r="P2558" i="9"/>
  <c r="P2554" i="9"/>
  <c r="P2578" i="9"/>
  <c r="P2568" i="9"/>
  <c r="P2563" i="9"/>
  <c r="P2559" i="9"/>
  <c r="P2555" i="9"/>
  <c r="P2583" i="9"/>
  <c r="P2564" i="9"/>
  <c r="P2560" i="9"/>
  <c r="P2570" i="9"/>
  <c r="P2552" i="9"/>
  <c r="P2550" i="9"/>
  <c r="P2546" i="9"/>
  <c r="P2542" i="9"/>
  <c r="P2538" i="9"/>
  <c r="P2534" i="9"/>
  <c r="P2530" i="9"/>
  <c r="P2526" i="9"/>
  <c r="P2522" i="9"/>
  <c r="P2518" i="9"/>
  <c r="P2591" i="9"/>
  <c r="P2565" i="9"/>
  <c r="P2557" i="9"/>
  <c r="P2556" i="9"/>
  <c r="P2553" i="9"/>
  <c r="P2547" i="9"/>
  <c r="P2543" i="9"/>
  <c r="P2539" i="9"/>
  <c r="P2535" i="9"/>
  <c r="P2531" i="9"/>
  <c r="P2527" i="9"/>
  <c r="P2523" i="9"/>
  <c r="P2519" i="9"/>
  <c r="P2561" i="9"/>
  <c r="P2548" i="9"/>
  <c r="P2544" i="9"/>
  <c r="P2540" i="9"/>
  <c r="P2536" i="9"/>
  <c r="P2532" i="9"/>
  <c r="P2528" i="9"/>
  <c r="P2524" i="9"/>
  <c r="P2551" i="9"/>
  <c r="P2537" i="9"/>
  <c r="P2521" i="9"/>
  <c r="P2520" i="9"/>
  <c r="P2517" i="9"/>
  <c r="P2512" i="9"/>
  <c r="P2508" i="9"/>
  <c r="P2504" i="9"/>
  <c r="P2500" i="9"/>
  <c r="P2496" i="9"/>
  <c r="P2492" i="9"/>
  <c r="P2488" i="9"/>
  <c r="P2484" i="9"/>
  <c r="P2480" i="9"/>
  <c r="P2549" i="9"/>
  <c r="P2533" i="9"/>
  <c r="P2513" i="9"/>
  <c r="P2509" i="9"/>
  <c r="P2505" i="9"/>
  <c r="P2501" i="9"/>
  <c r="P2497" i="9"/>
  <c r="P2493" i="9"/>
  <c r="P2489" i="9"/>
  <c r="P2545" i="9"/>
  <c r="P2529" i="9"/>
  <c r="P2515" i="9"/>
  <c r="P2514" i="9"/>
  <c r="P2510" i="9"/>
  <c r="P2506" i="9"/>
  <c r="P2502" i="9"/>
  <c r="P2498" i="9"/>
  <c r="P2494" i="9"/>
  <c r="P2490" i="9"/>
  <c r="P2486" i="9"/>
  <c r="P2482" i="9"/>
  <c r="P2503" i="9"/>
  <c r="P2487" i="9"/>
  <c r="P2476" i="9"/>
  <c r="P2472" i="9"/>
  <c r="P2468" i="9"/>
  <c r="P2464" i="9"/>
  <c r="P2460" i="9"/>
  <c r="P2456" i="9"/>
  <c r="P2452" i="9"/>
  <c r="P2448" i="9"/>
  <c r="P2444" i="9"/>
  <c r="P2440" i="9"/>
  <c r="P2436" i="9"/>
  <c r="P2525" i="9"/>
  <c r="P2516" i="9"/>
  <c r="P2507" i="9"/>
  <c r="P2491" i="9"/>
  <c r="P2485" i="9"/>
  <c r="P2481" i="9"/>
  <c r="P2477" i="9"/>
  <c r="P2473" i="9"/>
  <c r="P2469" i="9"/>
  <c r="P2465" i="9"/>
  <c r="P2461" i="9"/>
  <c r="P2457" i="9"/>
  <c r="P2453" i="9"/>
  <c r="P2449" i="9"/>
  <c r="P2445" i="9"/>
  <c r="P2511" i="9"/>
  <c r="P2495" i="9"/>
  <c r="P2478" i="9"/>
  <c r="P2474" i="9"/>
  <c r="P2470" i="9"/>
  <c r="P2466" i="9"/>
  <c r="P2462" i="9"/>
  <c r="P2458" i="9"/>
  <c r="P2454" i="9"/>
  <c r="P2450" i="9"/>
  <c r="P2446" i="9"/>
  <c r="P2442" i="9"/>
  <c r="P2438" i="9"/>
  <c r="P2541" i="9"/>
  <c r="P2499" i="9"/>
  <c r="P2483" i="9"/>
  <c r="P2479" i="9"/>
  <c r="P2475" i="9"/>
  <c r="P2471" i="9"/>
  <c r="P2467" i="9"/>
  <c r="P2451" i="9"/>
  <c r="P2434" i="9"/>
  <c r="P2430" i="9"/>
  <c r="P2426" i="9"/>
  <c r="P2422" i="9"/>
  <c r="P2418" i="9"/>
  <c r="P2414" i="9"/>
  <c r="P2410" i="9"/>
  <c r="P2455" i="9"/>
  <c r="P2441" i="9"/>
  <c r="P2437" i="9"/>
  <c r="P2435" i="9"/>
  <c r="P2431" i="9"/>
  <c r="P2427" i="9"/>
  <c r="P2423" i="9"/>
  <c r="P2419" i="9"/>
  <c r="P2415" i="9"/>
  <c r="P2411" i="9"/>
  <c r="P2459" i="9"/>
  <c r="P2432" i="9"/>
  <c r="P2428" i="9"/>
  <c r="P2424" i="9"/>
  <c r="P2420" i="9"/>
  <c r="P2416" i="9"/>
  <c r="P2412" i="9"/>
  <c r="P2408" i="9"/>
  <c r="P2404" i="9"/>
  <c r="P2400" i="9"/>
  <c r="P2463" i="9"/>
  <c r="P2447" i="9"/>
  <c r="P2443" i="9"/>
  <c r="P2439" i="9"/>
  <c r="P2433" i="9"/>
  <c r="P2429" i="9"/>
  <c r="P2425" i="9"/>
  <c r="P2421" i="9"/>
  <c r="P2417" i="9"/>
  <c r="P2413" i="9"/>
  <c r="P2409" i="9"/>
  <c r="P2405" i="9"/>
  <c r="P2401" i="9"/>
  <c r="P2397" i="9"/>
  <c r="P2407" i="9"/>
  <c r="P2394" i="9"/>
  <c r="P2390" i="9"/>
  <c r="P2386" i="9"/>
  <c r="P2382" i="9"/>
  <c r="P2378" i="9"/>
  <c r="P2374" i="9"/>
  <c r="P2370" i="9"/>
  <c r="P2366" i="9"/>
  <c r="P2362" i="9"/>
  <c r="P2395" i="9"/>
  <c r="P2391" i="9"/>
  <c r="P2387" i="9"/>
  <c r="P2383" i="9"/>
  <c r="P2379" i="9"/>
  <c r="P2375" i="9"/>
  <c r="P2371" i="9"/>
  <c r="P2367" i="9"/>
  <c r="P2363" i="9"/>
  <c r="P2359" i="9"/>
  <c r="P2406" i="9"/>
  <c r="P2402" i="9"/>
  <c r="P2398" i="9"/>
  <c r="P2396" i="9"/>
  <c r="P2392" i="9"/>
  <c r="P2388" i="9"/>
  <c r="P2384" i="9"/>
  <c r="P2380" i="9"/>
  <c r="P2376" i="9"/>
  <c r="P2372" i="9"/>
  <c r="P2368" i="9"/>
  <c r="P2364" i="9"/>
  <c r="P2360" i="9"/>
  <c r="P2356" i="9"/>
  <c r="P2352" i="9"/>
  <c r="P2403" i="9"/>
  <c r="P2399" i="9"/>
  <c r="P2393" i="9"/>
  <c r="P2389" i="9"/>
  <c r="P2385" i="9"/>
  <c r="P2381" i="9"/>
  <c r="P2377" i="9"/>
  <c r="P2373" i="9"/>
  <c r="P2369" i="9"/>
  <c r="P2365" i="9"/>
  <c r="P2361" i="9"/>
  <c r="P2357" i="9"/>
  <c r="P2353" i="9"/>
  <c r="P2355" i="9"/>
  <c r="P2354" i="9"/>
  <c r="P2348" i="9"/>
  <c r="P2344" i="9"/>
  <c r="P2340" i="9"/>
  <c r="P2336" i="9"/>
  <c r="P2332" i="9"/>
  <c r="P2328" i="9"/>
  <c r="P2324" i="9"/>
  <c r="P2320" i="9"/>
  <c r="P2316" i="9"/>
  <c r="P2312" i="9"/>
  <c r="P2308" i="9"/>
  <c r="P2304" i="9"/>
  <c r="P2300" i="9"/>
  <c r="P2296" i="9"/>
  <c r="P2292" i="9"/>
  <c r="P2288" i="9"/>
  <c r="P2284" i="9"/>
  <c r="P2280" i="9"/>
  <c r="P2276" i="9"/>
  <c r="P2349" i="9"/>
  <c r="P2345" i="9"/>
  <c r="P2341" i="9"/>
  <c r="P2337" i="9"/>
  <c r="P2333" i="9"/>
  <c r="P2329" i="9"/>
  <c r="P2325" i="9"/>
  <c r="P2321" i="9"/>
  <c r="P2317" i="9"/>
  <c r="P2313" i="9"/>
  <c r="P2309" i="9"/>
  <c r="P2305" i="9"/>
  <c r="P2301" i="9"/>
  <c r="P2297" i="9"/>
  <c r="P2293" i="9"/>
  <c r="P2289" i="9"/>
  <c r="P2285" i="9"/>
  <c r="P2281" i="9"/>
  <c r="P2277" i="9"/>
  <c r="P2273" i="9"/>
  <c r="P2350" i="9"/>
  <c r="P2346" i="9"/>
  <c r="P2342" i="9"/>
  <c r="P2338" i="9"/>
  <c r="P2334" i="9"/>
  <c r="P2330" i="9"/>
  <c r="P2326" i="9"/>
  <c r="P2322" i="9"/>
  <c r="P2318" i="9"/>
  <c r="P2314" i="9"/>
  <c r="P2310" i="9"/>
  <c r="P2306" i="9"/>
  <c r="P2302" i="9"/>
  <c r="P2298" i="9"/>
  <c r="P2294" i="9"/>
  <c r="P2290" i="9"/>
  <c r="P2286" i="9"/>
  <c r="P2282" i="9"/>
  <c r="P2278" i="9"/>
  <c r="P2274" i="9"/>
  <c r="P2270" i="9"/>
  <c r="P2358" i="9"/>
  <c r="P2351" i="9"/>
  <c r="P2347" i="9"/>
  <c r="P2343" i="9"/>
  <c r="P2339" i="9"/>
  <c r="P2335" i="9"/>
  <c r="P2331" i="9"/>
  <c r="P2327" i="9"/>
  <c r="P2323" i="9"/>
  <c r="P2319" i="9"/>
  <c r="P2315" i="9"/>
  <c r="P2311" i="9"/>
  <c r="P2307" i="9"/>
  <c r="P2303" i="9"/>
  <c r="P2299" i="9"/>
  <c r="P2295" i="9"/>
  <c r="P2291" i="9"/>
  <c r="P2287" i="9"/>
  <c r="P2283" i="9"/>
  <c r="P2279" i="9"/>
  <c r="P2275" i="9"/>
  <c r="P2271" i="9"/>
  <c r="P2272" i="9"/>
  <c r="P2269" i="9"/>
  <c r="P2265" i="9"/>
  <c r="P2261" i="9"/>
  <c r="P2257" i="9"/>
  <c r="P2253" i="9"/>
  <c r="P2249" i="9"/>
  <c r="P2245" i="9"/>
  <c r="P2241" i="9"/>
  <c r="P2237" i="9"/>
  <c r="P2233" i="9"/>
  <c r="P2229" i="9"/>
  <c r="P2225" i="9"/>
  <c r="P2221" i="9"/>
  <c r="P2217" i="9"/>
  <c r="P2213" i="9"/>
  <c r="P2209" i="9"/>
  <c r="P2205" i="9"/>
  <c r="P2201" i="9"/>
  <c r="P2197" i="9"/>
  <c r="P2193" i="9"/>
  <c r="P2189" i="9"/>
  <c r="P2185" i="9"/>
  <c r="P2266" i="9"/>
  <c r="P2262" i="9"/>
  <c r="P2258" i="9"/>
  <c r="P2254" i="9"/>
  <c r="P2250" i="9"/>
  <c r="P2246" i="9"/>
  <c r="P2242" i="9"/>
  <c r="P2238" i="9"/>
  <c r="P2234" i="9"/>
  <c r="P2230" i="9"/>
  <c r="P2226" i="9"/>
  <c r="P2222" i="9"/>
  <c r="P2218" i="9"/>
  <c r="P2214" i="9"/>
  <c r="P2210" i="9"/>
  <c r="P2206" i="9"/>
  <c r="P2202" i="9"/>
  <c r="P2198" i="9"/>
  <c r="P2194" i="9"/>
  <c r="P2190" i="9"/>
  <c r="P2186" i="9"/>
  <c r="P2267" i="9"/>
  <c r="P2263" i="9"/>
  <c r="P2259" i="9"/>
  <c r="P2255" i="9"/>
  <c r="P2251" i="9"/>
  <c r="P2247" i="9"/>
  <c r="P2243" i="9"/>
  <c r="P2239" i="9"/>
  <c r="P2235" i="9"/>
  <c r="P2231" i="9"/>
  <c r="P2227" i="9"/>
  <c r="P2223" i="9"/>
  <c r="P2219" i="9"/>
  <c r="P2215" i="9"/>
  <c r="P2211" i="9"/>
  <c r="P2207" i="9"/>
  <c r="P2203" i="9"/>
  <c r="P2199" i="9"/>
  <c r="P2195" i="9"/>
  <c r="P2191" i="9"/>
  <c r="P2187" i="9"/>
  <c r="P2268" i="9"/>
  <c r="P2264" i="9"/>
  <c r="P2260" i="9"/>
  <c r="P2256" i="9"/>
  <c r="P2252" i="9"/>
  <c r="P2248" i="9"/>
  <c r="P2244" i="9"/>
  <c r="P2240" i="9"/>
  <c r="P2236" i="9"/>
  <c r="P2232" i="9"/>
  <c r="P2228" i="9"/>
  <c r="P2224" i="9"/>
  <c r="P2220" i="9"/>
  <c r="P2216" i="9"/>
  <c r="P2212" i="9"/>
  <c r="P2208" i="9"/>
  <c r="P2204" i="9"/>
  <c r="P2200" i="9"/>
  <c r="P2196" i="9"/>
  <c r="P2192" i="9"/>
  <c r="P2188" i="9"/>
  <c r="P2184" i="9"/>
  <c r="P2179" i="9"/>
  <c r="P2175" i="9"/>
  <c r="P2171" i="9"/>
  <c r="P2167" i="9"/>
  <c r="P2163" i="9"/>
  <c r="P2159" i="9"/>
  <c r="P2155" i="9"/>
  <c r="P2151" i="9"/>
  <c r="P2147" i="9"/>
  <c r="P2143" i="9"/>
  <c r="P2139" i="9"/>
  <c r="P2135" i="9"/>
  <c r="P2131" i="9"/>
  <c r="P2127" i="9"/>
  <c r="P2123" i="9"/>
  <c r="P2119" i="9"/>
  <c r="P2115" i="9"/>
  <c r="P2111" i="9"/>
  <c r="P2107" i="9"/>
  <c r="P2103" i="9"/>
  <c r="P2099" i="9"/>
  <c r="P2095" i="9"/>
  <c r="P2091" i="9"/>
  <c r="P2087" i="9"/>
  <c r="P2083" i="9"/>
  <c r="P2079" i="9"/>
  <c r="P2180" i="9"/>
  <c r="P2176" i="9"/>
  <c r="P2172" i="9"/>
  <c r="P2168" i="9"/>
  <c r="P2164" i="9"/>
  <c r="P2160" i="9"/>
  <c r="P2156" i="9"/>
  <c r="P2152" i="9"/>
  <c r="P2148" i="9"/>
  <c r="P2144" i="9"/>
  <c r="P2140" i="9"/>
  <c r="P2136" i="9"/>
  <c r="P2132" i="9"/>
  <c r="P2128" i="9"/>
  <c r="P2124" i="9"/>
  <c r="P2120" i="9"/>
  <c r="P2116" i="9"/>
  <c r="P2112" i="9"/>
  <c r="P2108" i="9"/>
  <c r="P2104" i="9"/>
  <c r="P2100" i="9"/>
  <c r="P2096" i="9"/>
  <c r="P2092" i="9"/>
  <c r="P2088" i="9"/>
  <c r="P2084" i="9"/>
  <c r="P2080" i="9"/>
  <c r="P2181" i="9"/>
  <c r="P2177" i="9"/>
  <c r="P2173" i="9"/>
  <c r="P2169" i="9"/>
  <c r="P2165" i="9"/>
  <c r="P2161" i="9"/>
  <c r="P2157" i="9"/>
  <c r="P2153" i="9"/>
  <c r="P2149" i="9"/>
  <c r="P2145" i="9"/>
  <c r="P2141" i="9"/>
  <c r="P2137" i="9"/>
  <c r="P2133" i="9"/>
  <c r="P2129" i="9"/>
  <c r="P2125" i="9"/>
  <c r="P2121" i="9"/>
  <c r="P2117" i="9"/>
  <c r="P2113" i="9"/>
  <c r="P2109" i="9"/>
  <c r="P2105" i="9"/>
  <c r="P2101" i="9"/>
  <c r="P2097" i="9"/>
  <c r="P2093" i="9"/>
  <c r="P2183" i="9"/>
  <c r="P2182" i="9"/>
  <c r="P2178" i="9"/>
  <c r="P2174" i="9"/>
  <c r="P2170" i="9"/>
  <c r="P2166" i="9"/>
  <c r="P2162" i="9"/>
  <c r="P2158" i="9"/>
  <c r="P2154" i="9"/>
  <c r="P2150" i="9"/>
  <c r="P2146" i="9"/>
  <c r="P2142" i="9"/>
  <c r="P2138" i="9"/>
  <c r="P2134" i="9"/>
  <c r="P2130" i="9"/>
  <c r="P2126" i="9"/>
  <c r="P2122" i="9"/>
  <c r="P2118" i="9"/>
  <c r="P2114" i="9"/>
  <c r="P2110" i="9"/>
  <c r="P2106" i="9"/>
  <c r="P2102" i="9"/>
  <c r="P2098" i="9"/>
  <c r="P2094" i="9"/>
  <c r="P2090" i="9"/>
  <c r="P2089" i="9"/>
  <c r="P2086" i="9"/>
  <c r="P2082" i="9"/>
  <c r="P2078" i="9"/>
  <c r="P2074" i="9"/>
  <c r="P2070" i="9"/>
  <c r="P2066" i="9"/>
  <c r="P2062" i="9"/>
  <c r="P2058" i="9"/>
  <c r="P2054" i="9"/>
  <c r="P2050" i="9"/>
  <c r="P2046" i="9"/>
  <c r="P2042" i="9"/>
  <c r="P2038" i="9"/>
  <c r="P2034" i="9"/>
  <c r="P2030" i="9"/>
  <c r="P2026" i="9"/>
  <c r="P2022" i="9"/>
  <c r="P2018" i="9"/>
  <c r="P2014" i="9"/>
  <c r="P2010" i="9"/>
  <c r="P2006" i="9"/>
  <c r="P2002" i="9"/>
  <c r="P1998" i="9"/>
  <c r="P1994" i="9"/>
  <c r="P1990" i="9"/>
  <c r="P1986" i="9"/>
  <c r="P1982" i="9"/>
  <c r="P1978" i="9"/>
  <c r="P1974" i="9"/>
  <c r="P1970" i="9"/>
  <c r="P1966" i="9"/>
  <c r="P1962" i="9"/>
  <c r="P1958" i="9"/>
  <c r="P1954" i="9"/>
  <c r="P2075" i="9"/>
  <c r="P2071" i="9"/>
  <c r="P2067" i="9"/>
  <c r="P2063" i="9"/>
  <c r="P2059" i="9"/>
  <c r="P2055" i="9"/>
  <c r="P2051" i="9"/>
  <c r="P2047" i="9"/>
  <c r="P2043" i="9"/>
  <c r="P2039" i="9"/>
  <c r="P2035" i="9"/>
  <c r="P2031" i="9"/>
  <c r="P2027" i="9"/>
  <c r="P2023" i="9"/>
  <c r="P2019" i="9"/>
  <c r="P2015" i="9"/>
  <c r="P2011" i="9"/>
  <c r="P2007" i="9"/>
  <c r="P2003" i="9"/>
  <c r="P1999" i="9"/>
  <c r="P1995" i="9"/>
  <c r="P1991" i="9"/>
  <c r="P1987" i="9"/>
  <c r="P1983" i="9"/>
  <c r="P1979" i="9"/>
  <c r="P1975" i="9"/>
  <c r="P1971" i="9"/>
  <c r="P1967" i="9"/>
  <c r="P1963" i="9"/>
  <c r="P1959" i="9"/>
  <c r="P1955" i="9"/>
  <c r="P2076" i="9"/>
  <c r="P2072" i="9"/>
  <c r="P2068" i="9"/>
  <c r="P2064" i="9"/>
  <c r="P2060" i="9"/>
  <c r="P2056" i="9"/>
  <c r="P2052" i="9"/>
  <c r="P2048" i="9"/>
  <c r="P2044" i="9"/>
  <c r="P2040" i="9"/>
  <c r="P2036" i="9"/>
  <c r="P2032" i="9"/>
  <c r="P2028" i="9"/>
  <c r="P2024" i="9"/>
  <c r="P2020" i="9"/>
  <c r="P2016" i="9"/>
  <c r="P2012" i="9"/>
  <c r="P2008" i="9"/>
  <c r="P2004" i="9"/>
  <c r="P2000" i="9"/>
  <c r="P1996" i="9"/>
  <c r="P1992" i="9"/>
  <c r="P1988" i="9"/>
  <c r="P1984" i="9"/>
  <c r="P1980" i="9"/>
  <c r="P1976" i="9"/>
  <c r="P1972" i="9"/>
  <c r="P1968" i="9"/>
  <c r="P2085" i="9"/>
  <c r="P2081" i="9"/>
  <c r="P2077" i="9"/>
  <c r="P2073" i="9"/>
  <c r="P2069" i="9"/>
  <c r="P2065" i="9"/>
  <c r="P2061" i="9"/>
  <c r="P2057" i="9"/>
  <c r="P2053" i="9"/>
  <c r="P2049" i="9"/>
  <c r="P2045" i="9"/>
  <c r="P2041" i="9"/>
  <c r="P2037" i="9"/>
  <c r="P2033" i="9"/>
  <c r="P2029" i="9"/>
  <c r="P2025" i="9"/>
  <c r="P2021" i="9"/>
  <c r="P2017" i="9"/>
  <c r="P2013" i="9"/>
  <c r="P2009" i="9"/>
  <c r="P2005" i="9"/>
  <c r="P2001" i="9"/>
  <c r="P1997" i="9"/>
  <c r="P1993" i="9"/>
  <c r="P1989" i="9"/>
  <c r="P1985" i="9"/>
  <c r="P1981" i="9"/>
  <c r="P1977" i="9"/>
  <c r="P1973" i="9"/>
  <c r="P1969" i="9"/>
  <c r="P1953" i="9"/>
  <c r="P1951" i="9"/>
  <c r="P1947" i="9"/>
  <c r="P1943" i="9"/>
  <c r="P1939" i="9"/>
  <c r="P1935" i="9"/>
  <c r="P1931" i="9"/>
  <c r="P1927" i="9"/>
  <c r="P1923" i="9"/>
  <c r="P1919" i="9"/>
  <c r="P1915" i="9"/>
  <c r="P1911" i="9"/>
  <c r="P1907" i="9"/>
  <c r="P1903" i="9"/>
  <c r="P1899" i="9"/>
  <c r="P1895" i="9"/>
  <c r="P1891" i="9"/>
  <c r="P1887" i="9"/>
  <c r="P1883" i="9"/>
  <c r="P1879" i="9"/>
  <c r="P1875" i="9"/>
  <c r="P1871" i="9"/>
  <c r="P1867" i="9"/>
  <c r="P1863" i="9"/>
  <c r="P1859" i="9"/>
  <c r="P1855" i="9"/>
  <c r="P1851" i="9"/>
  <c r="P1847" i="9"/>
  <c r="P1843" i="9"/>
  <c r="P1839" i="9"/>
  <c r="P1835" i="9"/>
  <c r="P1831" i="9"/>
  <c r="P1827" i="9"/>
  <c r="P1823" i="9"/>
  <c r="P1819" i="9"/>
  <c r="P1815" i="9"/>
  <c r="P1811" i="9"/>
  <c r="P1807" i="9"/>
  <c r="P1803" i="9"/>
  <c r="P1799" i="9"/>
  <c r="P1795" i="9"/>
  <c r="P1791" i="9"/>
  <c r="P1787" i="9"/>
  <c r="P1964" i="9"/>
  <c r="P1960" i="9"/>
  <c r="P1956" i="9"/>
  <c r="P1952" i="9"/>
  <c r="P1948" i="9"/>
  <c r="P1944" i="9"/>
  <c r="P1940" i="9"/>
  <c r="P1936" i="9"/>
  <c r="P1932" i="9"/>
  <c r="P1928" i="9"/>
  <c r="P1924" i="9"/>
  <c r="P1920" i="9"/>
  <c r="P1916" i="9"/>
  <c r="P1912" i="9"/>
  <c r="P1908" i="9"/>
  <c r="P1904" i="9"/>
  <c r="P1900" i="9"/>
  <c r="P1896" i="9"/>
  <c r="P1892" i="9"/>
  <c r="P1888" i="9"/>
  <c r="P1884" i="9"/>
  <c r="P1880" i="9"/>
  <c r="P1876" i="9"/>
  <c r="P1872" i="9"/>
  <c r="P1868" i="9"/>
  <c r="P1864" i="9"/>
  <c r="P1860" i="9"/>
  <c r="P1856" i="9"/>
  <c r="P1852" i="9"/>
  <c r="P1848" i="9"/>
  <c r="P1844" i="9"/>
  <c r="P1840" i="9"/>
  <c r="P1836" i="9"/>
  <c r="P1832" i="9"/>
  <c r="P1828" i="9"/>
  <c r="P1824" i="9"/>
  <c r="P1820" i="9"/>
  <c r="P1816" i="9"/>
  <c r="P1812" i="9"/>
  <c r="P1808" i="9"/>
  <c r="P1804" i="9"/>
  <c r="P1800" i="9"/>
  <c r="P1796" i="9"/>
  <c r="P1792" i="9"/>
  <c r="P1788" i="9"/>
  <c r="P1965" i="9"/>
  <c r="P1961" i="9"/>
  <c r="P1957" i="9"/>
  <c r="P1949" i="9"/>
  <c r="P1945" i="9"/>
  <c r="P1941" i="9"/>
  <c r="P1937" i="9"/>
  <c r="P1933" i="9"/>
  <c r="P1929" i="9"/>
  <c r="P1925" i="9"/>
  <c r="P1921" i="9"/>
  <c r="P1917" i="9"/>
  <c r="P1913" i="9"/>
  <c r="P1909" i="9"/>
  <c r="P1905" i="9"/>
  <c r="P1901" i="9"/>
  <c r="P1897" i="9"/>
  <c r="P1893" i="9"/>
  <c r="P1889" i="9"/>
  <c r="P1885" i="9"/>
  <c r="P1881" i="9"/>
  <c r="P1877" i="9"/>
  <c r="P1873" i="9"/>
  <c r="P1869" i="9"/>
  <c r="P1865" i="9"/>
  <c r="P1861" i="9"/>
  <c r="P1857" i="9"/>
  <c r="P1853" i="9"/>
  <c r="P1849" i="9"/>
  <c r="P1845" i="9"/>
  <c r="P1841" i="9"/>
  <c r="P1837" i="9"/>
  <c r="P1833" i="9"/>
  <c r="P1829" i="9"/>
  <c r="P1825" i="9"/>
  <c r="P1821" i="9"/>
  <c r="P1817" i="9"/>
  <c r="P1813" i="9"/>
  <c r="P1809" i="9"/>
  <c r="P1805" i="9"/>
  <c r="P1801" i="9"/>
  <c r="P1797" i="9"/>
  <c r="P1793" i="9"/>
  <c r="P1950" i="9"/>
  <c r="P1946" i="9"/>
  <c r="P1942" i="9"/>
  <c r="P1938" i="9"/>
  <c r="P1934" i="9"/>
  <c r="P1930" i="9"/>
  <c r="P1926" i="9"/>
  <c r="P1922" i="9"/>
  <c r="P1918" i="9"/>
  <c r="P1914" i="9"/>
  <c r="P1910" i="9"/>
  <c r="P1906" i="9"/>
  <c r="P1902" i="9"/>
  <c r="P1898" i="9"/>
  <c r="P1894" i="9"/>
  <c r="P1890" i="9"/>
  <c r="P1886" i="9"/>
  <c r="P1882" i="9"/>
  <c r="P1878" i="9"/>
  <c r="P1874" i="9"/>
  <c r="P1870" i="9"/>
  <c r="P1866" i="9"/>
  <c r="P1862" i="9"/>
  <c r="P1858" i="9"/>
  <c r="P1854" i="9"/>
  <c r="P1850" i="9"/>
  <c r="P1846" i="9"/>
  <c r="P1842" i="9"/>
  <c r="P1838" i="9"/>
  <c r="P1834" i="9"/>
  <c r="P1830" i="9"/>
  <c r="P1826" i="9"/>
  <c r="P1822" i="9"/>
  <c r="P1818" i="9"/>
  <c r="P1814" i="9"/>
  <c r="P1810" i="9"/>
  <c r="P1806" i="9"/>
  <c r="P1802" i="9"/>
  <c r="P1798" i="9"/>
  <c r="P1794" i="9"/>
  <c r="P1790" i="9"/>
  <c r="P1784" i="9"/>
  <c r="P1780" i="9"/>
  <c r="P1776" i="9"/>
  <c r="P1772" i="9"/>
  <c r="P1768" i="9"/>
  <c r="P1764" i="9"/>
  <c r="P1760" i="9"/>
  <c r="P1756" i="9"/>
  <c r="P1752" i="9"/>
  <c r="P1748" i="9"/>
  <c r="P1744" i="9"/>
  <c r="P1740" i="9"/>
  <c r="P1736" i="9"/>
  <c r="P1732" i="9"/>
  <c r="P1728" i="9"/>
  <c r="P1724" i="9"/>
  <c r="P1720" i="9"/>
  <c r="P1716" i="9"/>
  <c r="P1712" i="9"/>
  <c r="P1708" i="9"/>
  <c r="P1704" i="9"/>
  <c r="P1700" i="9"/>
  <c r="P1696" i="9"/>
  <c r="P1692" i="9"/>
  <c r="P1688" i="9"/>
  <c r="P1684" i="9"/>
  <c r="P1680" i="9"/>
  <c r="P1676" i="9"/>
  <c r="P1672" i="9"/>
  <c r="P1668" i="9"/>
  <c r="P1664" i="9"/>
  <c r="P1660" i="9"/>
  <c r="P1656" i="9"/>
  <c r="P1652" i="9"/>
  <c r="P1648" i="9"/>
  <c r="P1644" i="9"/>
  <c r="P1640" i="9"/>
  <c r="P1636" i="9"/>
  <c r="P1632" i="9"/>
  <c r="P1628" i="9"/>
  <c r="P1624" i="9"/>
  <c r="P1620" i="9"/>
  <c r="P1616" i="9"/>
  <c r="P1612" i="9"/>
  <c r="P1789" i="9"/>
  <c r="P1785" i="9"/>
  <c r="P1781" i="9"/>
  <c r="P1777" i="9"/>
  <c r="P1773" i="9"/>
  <c r="P1769" i="9"/>
  <c r="P1765" i="9"/>
  <c r="P1761" i="9"/>
  <c r="P1757" i="9"/>
  <c r="P1753" i="9"/>
  <c r="P1749" i="9"/>
  <c r="P1745" i="9"/>
  <c r="P1741" i="9"/>
  <c r="P1737" i="9"/>
  <c r="P1733" i="9"/>
  <c r="P1729" i="9"/>
  <c r="P1725" i="9"/>
  <c r="P1721" i="9"/>
  <c r="P1717" i="9"/>
  <c r="P1713" i="9"/>
  <c r="P1709" i="9"/>
  <c r="P1705" i="9"/>
  <c r="P1701" i="9"/>
  <c r="P1697" i="9"/>
  <c r="P1693" i="9"/>
  <c r="P1689" i="9"/>
  <c r="P1685" i="9"/>
  <c r="P1681" i="9"/>
  <c r="P1677" i="9"/>
  <c r="P1673" i="9"/>
  <c r="P1669" i="9"/>
  <c r="P1665" i="9"/>
  <c r="P1661" i="9"/>
  <c r="P1657" i="9"/>
  <c r="P1653" i="9"/>
  <c r="P1649" i="9"/>
  <c r="P1645" i="9"/>
  <c r="P1641" i="9"/>
  <c r="P1637" i="9"/>
  <c r="P1633" i="9"/>
  <c r="P1629" i="9"/>
  <c r="P1625" i="9"/>
  <c r="P1621" i="9"/>
  <c r="P1617" i="9"/>
  <c r="P1613" i="9"/>
  <c r="P1786" i="9"/>
  <c r="P1782" i="9"/>
  <c r="P1778" i="9"/>
  <c r="P1774" i="9"/>
  <c r="P1770" i="9"/>
  <c r="P1766" i="9"/>
  <c r="P1762" i="9"/>
  <c r="P1758" i="9"/>
  <c r="P1754" i="9"/>
  <c r="P1750" i="9"/>
  <c r="P1746" i="9"/>
  <c r="P1742" i="9"/>
  <c r="P1738" i="9"/>
  <c r="P1734" i="9"/>
  <c r="P1730" i="9"/>
  <c r="P1726" i="9"/>
  <c r="P1722" i="9"/>
  <c r="P1718" i="9"/>
  <c r="P1714" i="9"/>
  <c r="P1710" i="9"/>
  <c r="P1706" i="9"/>
  <c r="P1702" i="9"/>
  <c r="P1698" i="9"/>
  <c r="P1694" i="9"/>
  <c r="P1690" i="9"/>
  <c r="P1686" i="9"/>
  <c r="P1682" i="9"/>
  <c r="P1678" i="9"/>
  <c r="P1674" i="9"/>
  <c r="P1670" i="9"/>
  <c r="P1666" i="9"/>
  <c r="P1662" i="9"/>
  <c r="P1658" i="9"/>
  <c r="P1654" i="9"/>
  <c r="P1650" i="9"/>
  <c r="P1783" i="9"/>
  <c r="P1779" i="9"/>
  <c r="P1775" i="9"/>
  <c r="P1771" i="9"/>
  <c r="P1767" i="9"/>
  <c r="P1763" i="9"/>
  <c r="P1759" i="9"/>
  <c r="P1755" i="9"/>
  <c r="P1751" i="9"/>
  <c r="P1747" i="9"/>
  <c r="P1743" i="9"/>
  <c r="P1739" i="9"/>
  <c r="P1735" i="9"/>
  <c r="P1731" i="9"/>
  <c r="P1727" i="9"/>
  <c r="P1723" i="9"/>
  <c r="P1719" i="9"/>
  <c r="P1715" i="9"/>
  <c r="P1711" i="9"/>
  <c r="P1707" i="9"/>
  <c r="P1703" i="9"/>
  <c r="P1699" i="9"/>
  <c r="P1695" i="9"/>
  <c r="P1691" i="9"/>
  <c r="P1687" i="9"/>
  <c r="P1683" i="9"/>
  <c r="P1679" i="9"/>
  <c r="P1675" i="9"/>
  <c r="P1671" i="9"/>
  <c r="P1667" i="9"/>
  <c r="P1663" i="9"/>
  <c r="P1659" i="9"/>
  <c r="P1655" i="9"/>
  <c r="P1651" i="9"/>
  <c r="P1647" i="9"/>
  <c r="P1643" i="9"/>
  <c r="P1639" i="9"/>
  <c r="P1638" i="9"/>
  <c r="P1609" i="9"/>
  <c r="P1605" i="9"/>
  <c r="P1601" i="9"/>
  <c r="P1597" i="9"/>
  <c r="P1593" i="9"/>
  <c r="P1589" i="9"/>
  <c r="P1585" i="9"/>
  <c r="P1581" i="9"/>
  <c r="P1577" i="9"/>
  <c r="P1573" i="9"/>
  <c r="P1569" i="9"/>
  <c r="P1565" i="9"/>
  <c r="P1561" i="9"/>
  <c r="P1557" i="9"/>
  <c r="P1553" i="9"/>
  <c r="P1549" i="9"/>
  <c r="P1545" i="9"/>
  <c r="P1541" i="9"/>
  <c r="P1537" i="9"/>
  <c r="P1533" i="9"/>
  <c r="P1529" i="9"/>
  <c r="P1525" i="9"/>
  <c r="P1521" i="9"/>
  <c r="P1517" i="9"/>
  <c r="P1513" i="9"/>
  <c r="P1509" i="9"/>
  <c r="P1505" i="9"/>
  <c r="P1501" i="9"/>
  <c r="P1497" i="9"/>
  <c r="P1493" i="9"/>
  <c r="P1489" i="9"/>
  <c r="P1485" i="9"/>
  <c r="P1481" i="9"/>
  <c r="P1477" i="9"/>
  <c r="P1473" i="9"/>
  <c r="P1469" i="9"/>
  <c r="P1465" i="9"/>
  <c r="P1461" i="9"/>
  <c r="P1457" i="9"/>
  <c r="P1453" i="9"/>
  <c r="P1449" i="9"/>
  <c r="P1445" i="9"/>
  <c r="P1441" i="9"/>
  <c r="P1437" i="9"/>
  <c r="P1433" i="9"/>
  <c r="P1429" i="9"/>
  <c r="P1425" i="9"/>
  <c r="P1421" i="9"/>
  <c r="P1417" i="9"/>
  <c r="P1413" i="9"/>
  <c r="P1646" i="9"/>
  <c r="P1634" i="9"/>
  <c r="P1630" i="9"/>
  <c r="P1626" i="9"/>
  <c r="P1622" i="9"/>
  <c r="P1618" i="9"/>
  <c r="P1614" i="9"/>
  <c r="P1610" i="9"/>
  <c r="P1606" i="9"/>
  <c r="P1602" i="9"/>
  <c r="P1598" i="9"/>
  <c r="P1594" i="9"/>
  <c r="P1590" i="9"/>
  <c r="P1586" i="9"/>
  <c r="P1582" i="9"/>
  <c r="P1578" i="9"/>
  <c r="P1574" i="9"/>
  <c r="P1570" i="9"/>
  <c r="P1566" i="9"/>
  <c r="P1562" i="9"/>
  <c r="P1558" i="9"/>
  <c r="P1554" i="9"/>
  <c r="P1550" i="9"/>
  <c r="P1546" i="9"/>
  <c r="P1542" i="9"/>
  <c r="P1538" i="9"/>
  <c r="P1534" i="9"/>
  <c r="P1530" i="9"/>
  <c r="P1526" i="9"/>
  <c r="P1522" i="9"/>
  <c r="P1518" i="9"/>
  <c r="P1514" i="9"/>
  <c r="P1510" i="9"/>
  <c r="P1506" i="9"/>
  <c r="P1502" i="9"/>
  <c r="P1498" i="9"/>
  <c r="P1494" i="9"/>
  <c r="P1490" i="9"/>
  <c r="P1486" i="9"/>
  <c r="P1482" i="9"/>
  <c r="P1478" i="9"/>
  <c r="P1474" i="9"/>
  <c r="P1470" i="9"/>
  <c r="P1466" i="9"/>
  <c r="P1462" i="9"/>
  <c r="P1458" i="9"/>
  <c r="P1454" i="9"/>
  <c r="P1450" i="9"/>
  <c r="P1446" i="9"/>
  <c r="P1442" i="9"/>
  <c r="P1438" i="9"/>
  <c r="P1434" i="9"/>
  <c r="P1430" i="9"/>
  <c r="P1426" i="9"/>
  <c r="P1422" i="9"/>
  <c r="P1418" i="9"/>
  <c r="P1414" i="9"/>
  <c r="P1635" i="9"/>
  <c r="P1631" i="9"/>
  <c r="P1627" i="9"/>
  <c r="P1623" i="9"/>
  <c r="P1619" i="9"/>
  <c r="P1615" i="9"/>
  <c r="P1611" i="9"/>
  <c r="P1607" i="9"/>
  <c r="P1603" i="9"/>
  <c r="P1599" i="9"/>
  <c r="P1595" i="9"/>
  <c r="P1591" i="9"/>
  <c r="P1587" i="9"/>
  <c r="P1583" i="9"/>
  <c r="P1579" i="9"/>
  <c r="P1575" i="9"/>
  <c r="P1571" i="9"/>
  <c r="P1567" i="9"/>
  <c r="P1563" i="9"/>
  <c r="P1559" i="9"/>
  <c r="P1555" i="9"/>
  <c r="P1551" i="9"/>
  <c r="P1547" i="9"/>
  <c r="P1543" i="9"/>
  <c r="P1539" i="9"/>
  <c r="P1535" i="9"/>
  <c r="P1531" i="9"/>
  <c r="P1527" i="9"/>
  <c r="P1523" i="9"/>
  <c r="P1519" i="9"/>
  <c r="P1515" i="9"/>
  <c r="P1511" i="9"/>
  <c r="P1507" i="9"/>
  <c r="P1503" i="9"/>
  <c r="P1499" i="9"/>
  <c r="P1495" i="9"/>
  <c r="P1491" i="9"/>
  <c r="P1487" i="9"/>
  <c r="P1483" i="9"/>
  <c r="P1479" i="9"/>
  <c r="P1475" i="9"/>
  <c r="P1471" i="9"/>
  <c r="P1467" i="9"/>
  <c r="P1642" i="9"/>
  <c r="P1608" i="9"/>
  <c r="P1604" i="9"/>
  <c r="P1600" i="9"/>
  <c r="P1596" i="9"/>
  <c r="P1592" i="9"/>
  <c r="P1588" i="9"/>
  <c r="P1584" i="9"/>
  <c r="P1580" i="9"/>
  <c r="P1576" i="9"/>
  <c r="P1572" i="9"/>
  <c r="P1568" i="9"/>
  <c r="P1564" i="9"/>
  <c r="P1560" i="9"/>
  <c r="P1556" i="9"/>
  <c r="P1552" i="9"/>
  <c r="P1548" i="9"/>
  <c r="P1544" i="9"/>
  <c r="P1540" i="9"/>
  <c r="P1536" i="9"/>
  <c r="P1532" i="9"/>
  <c r="P1528" i="9"/>
  <c r="P1524" i="9"/>
  <c r="P1520" i="9"/>
  <c r="P1516" i="9"/>
  <c r="P1512" i="9"/>
  <c r="P1508" i="9"/>
  <c r="P1504" i="9"/>
  <c r="P1500" i="9"/>
  <c r="P1496" i="9"/>
  <c r="P1492" i="9"/>
  <c r="P1488" i="9"/>
  <c r="P1484" i="9"/>
  <c r="P1480" i="9"/>
  <c r="P1476" i="9"/>
  <c r="P1472" i="9"/>
  <c r="P1468" i="9"/>
  <c r="P1464" i="9"/>
  <c r="P1460" i="9"/>
  <c r="P1411" i="9"/>
  <c r="P1407" i="9"/>
  <c r="P1403" i="9"/>
  <c r="P1399" i="9"/>
  <c r="P1395" i="9"/>
  <c r="P1391" i="9"/>
  <c r="P1387" i="9"/>
  <c r="P1383" i="9"/>
  <c r="P1379" i="9"/>
  <c r="P1375" i="9"/>
  <c r="P1371" i="9"/>
  <c r="P1367" i="9"/>
  <c r="P1363" i="9"/>
  <c r="P1359" i="9"/>
  <c r="P1355" i="9"/>
  <c r="P1351" i="9"/>
  <c r="P1347" i="9"/>
  <c r="P1343" i="9"/>
  <c r="P1339" i="9"/>
  <c r="P1335" i="9"/>
  <c r="P1331" i="9"/>
  <c r="P1327" i="9"/>
  <c r="P1323" i="9"/>
  <c r="P1319" i="9"/>
  <c r="P1315" i="9"/>
  <c r="P1311" i="9"/>
  <c r="P1307" i="9"/>
  <c r="P1303" i="9"/>
  <c r="P1299" i="9"/>
  <c r="P1295" i="9"/>
  <c r="P1291" i="9"/>
  <c r="P1287" i="9"/>
  <c r="P1283" i="9"/>
  <c r="P1279" i="9"/>
  <c r="P1275" i="9"/>
  <c r="P1271" i="9"/>
  <c r="P1267" i="9"/>
  <c r="P1263" i="9"/>
  <c r="P1259" i="9"/>
  <c r="P1255" i="9"/>
  <c r="P1251" i="9"/>
  <c r="P1247" i="9"/>
  <c r="P1243" i="9"/>
  <c r="P1239" i="9"/>
  <c r="P1235" i="9"/>
  <c r="P1231" i="9"/>
  <c r="P1227" i="9"/>
  <c r="P1223" i="9"/>
  <c r="P1219" i="9"/>
  <c r="P1215" i="9"/>
  <c r="P1211" i="9"/>
  <c r="P1207" i="9"/>
  <c r="P1203" i="9"/>
  <c r="P1199" i="9"/>
  <c r="P1195" i="9"/>
  <c r="P1191" i="9"/>
  <c r="P1187" i="9"/>
  <c r="P1183" i="9"/>
  <c r="P1179" i="9"/>
  <c r="P1175" i="9"/>
  <c r="P1171" i="9"/>
  <c r="P1167" i="9"/>
  <c r="P1163" i="9"/>
  <c r="P1159" i="9"/>
  <c r="P1155" i="9"/>
  <c r="P1151" i="9"/>
  <c r="P1455" i="9"/>
  <c r="P1451" i="9"/>
  <c r="P1447" i="9"/>
  <c r="P1443" i="9"/>
  <c r="P1439" i="9"/>
  <c r="P1435" i="9"/>
  <c r="P1431" i="9"/>
  <c r="P1427" i="9"/>
  <c r="P1423" i="9"/>
  <c r="P1419" i="9"/>
  <c r="P1412" i="9"/>
  <c r="P1408" i="9"/>
  <c r="P1404" i="9"/>
  <c r="P1400" i="9"/>
  <c r="P1396" i="9"/>
  <c r="P1392" i="9"/>
  <c r="P1388" i="9"/>
  <c r="P1384" i="9"/>
  <c r="P1380" i="9"/>
  <c r="P1376" i="9"/>
  <c r="P1372" i="9"/>
  <c r="P1368" i="9"/>
  <c r="P1364" i="9"/>
  <c r="P1360" i="9"/>
  <c r="P1356" i="9"/>
  <c r="P1352" i="9"/>
  <c r="P1348" i="9"/>
  <c r="P1344" i="9"/>
  <c r="P1340" i="9"/>
  <c r="P1336" i="9"/>
  <c r="P1332" i="9"/>
  <c r="P1328" i="9"/>
  <c r="P1324" i="9"/>
  <c r="P1320" i="9"/>
  <c r="P1316" i="9"/>
  <c r="P1312" i="9"/>
  <c r="P1308" i="9"/>
  <c r="P1304" i="9"/>
  <c r="P1300" i="9"/>
  <c r="P1296" i="9"/>
  <c r="P1292" i="9"/>
  <c r="P1288" i="9"/>
  <c r="P1284" i="9"/>
  <c r="P1280" i="9"/>
  <c r="P1276" i="9"/>
  <c r="P1272" i="9"/>
  <c r="P1268" i="9"/>
  <c r="P1264" i="9"/>
  <c r="P1260" i="9"/>
  <c r="P1256" i="9"/>
  <c r="P1252" i="9"/>
  <c r="P1248" i="9"/>
  <c r="P1244" i="9"/>
  <c r="P1240" i="9"/>
  <c r="P1236" i="9"/>
  <c r="P1232" i="9"/>
  <c r="P1228" i="9"/>
  <c r="P1224" i="9"/>
  <c r="P1220" i="9"/>
  <c r="P1216" i="9"/>
  <c r="P1212" i="9"/>
  <c r="P1208" i="9"/>
  <c r="P1204" i="9"/>
  <c r="P1200" i="9"/>
  <c r="P1196" i="9"/>
  <c r="P1192" i="9"/>
  <c r="P1188" i="9"/>
  <c r="P1184" i="9"/>
  <c r="P1180" i="9"/>
  <c r="P1176" i="9"/>
  <c r="P1172" i="9"/>
  <c r="P1168" i="9"/>
  <c r="P1164" i="9"/>
  <c r="P1160" i="9"/>
  <c r="P1156" i="9"/>
  <c r="P1152" i="9"/>
  <c r="P1463" i="9"/>
  <c r="P1459" i="9"/>
  <c r="P1456" i="9"/>
  <c r="P1452" i="9"/>
  <c r="P1448" i="9"/>
  <c r="P1444" i="9"/>
  <c r="P1440" i="9"/>
  <c r="P1436" i="9"/>
  <c r="P1432" i="9"/>
  <c r="P1428" i="9"/>
  <c r="P1424" i="9"/>
  <c r="P1420" i="9"/>
  <c r="P1415" i="9"/>
  <c r="P1409" i="9"/>
  <c r="P1405" i="9"/>
  <c r="P1401" i="9"/>
  <c r="P1397" i="9"/>
  <c r="P1393" i="9"/>
  <c r="P1389" i="9"/>
  <c r="P1385" i="9"/>
  <c r="P1381" i="9"/>
  <c r="P1377" i="9"/>
  <c r="P1373" i="9"/>
  <c r="P1369" i="9"/>
  <c r="P1365" i="9"/>
  <c r="P1361" i="9"/>
  <c r="P1357" i="9"/>
  <c r="P1353" i="9"/>
  <c r="P1349" i="9"/>
  <c r="P1345" i="9"/>
  <c r="P1341" i="9"/>
  <c r="P1337" i="9"/>
  <c r="P1333" i="9"/>
  <c r="P1329" i="9"/>
  <c r="P1325" i="9"/>
  <c r="P1321" i="9"/>
  <c r="P1317" i="9"/>
  <c r="P1313" i="9"/>
  <c r="P1309" i="9"/>
  <c r="P1305" i="9"/>
  <c r="P1301" i="9"/>
  <c r="P1297" i="9"/>
  <c r="P1293" i="9"/>
  <c r="P1289" i="9"/>
  <c r="P1285" i="9"/>
  <c r="P1281" i="9"/>
  <c r="P1277" i="9"/>
  <c r="P1273" i="9"/>
  <c r="P1269" i="9"/>
  <c r="P1265" i="9"/>
  <c r="P1261" i="9"/>
  <c r="P1257" i="9"/>
  <c r="P1253" i="9"/>
  <c r="P1249" i="9"/>
  <c r="P1245" i="9"/>
  <c r="P1241" i="9"/>
  <c r="P1237" i="9"/>
  <c r="P1233" i="9"/>
  <c r="P1229" i="9"/>
  <c r="P1225" i="9"/>
  <c r="P1221" i="9"/>
  <c r="P1217" i="9"/>
  <c r="P1213" i="9"/>
  <c r="P1209" i="9"/>
  <c r="P1416" i="9"/>
  <c r="P1410" i="9"/>
  <c r="P1406" i="9"/>
  <c r="P1402" i="9"/>
  <c r="P1398" i="9"/>
  <c r="P1394" i="9"/>
  <c r="P1390" i="9"/>
  <c r="P1386" i="9"/>
  <c r="P1382" i="9"/>
  <c r="P1378" i="9"/>
  <c r="P1374" i="9"/>
  <c r="P1370" i="9"/>
  <c r="P1366" i="9"/>
  <c r="P1362" i="9"/>
  <c r="P1358" i="9"/>
  <c r="P1354" i="9"/>
  <c r="P1350" i="9"/>
  <c r="P1346" i="9"/>
  <c r="P1342" i="9"/>
  <c r="P1338" i="9"/>
  <c r="P1334" i="9"/>
  <c r="P1330" i="9"/>
  <c r="P1326" i="9"/>
  <c r="P1322" i="9"/>
  <c r="P1318" i="9"/>
  <c r="P1314" i="9"/>
  <c r="P1310" i="9"/>
  <c r="P1306" i="9"/>
  <c r="P1302" i="9"/>
  <c r="P1298" i="9"/>
  <c r="P1294" i="9"/>
  <c r="P1290" i="9"/>
  <c r="P1286" i="9"/>
  <c r="P1282" i="9"/>
  <c r="P1278" i="9"/>
  <c r="P1274" i="9"/>
  <c r="P1270" i="9"/>
  <c r="P1266" i="9"/>
  <c r="P1262" i="9"/>
  <c r="P1258" i="9"/>
  <c r="P1254" i="9"/>
  <c r="P1250" i="9"/>
  <c r="P1246" i="9"/>
  <c r="P1242" i="9"/>
  <c r="P1238" i="9"/>
  <c r="P1234" i="9"/>
  <c r="P1230" i="9"/>
  <c r="P1226" i="9"/>
  <c r="P1222" i="9"/>
  <c r="P1218" i="9"/>
  <c r="P1214" i="9"/>
  <c r="P1210" i="9"/>
  <c r="P1206" i="9"/>
  <c r="P1202" i="9"/>
  <c r="P1198" i="9"/>
  <c r="P1194" i="9"/>
  <c r="P1190" i="9"/>
  <c r="P1186" i="9"/>
  <c r="P1182" i="9"/>
  <c r="P1178" i="9"/>
  <c r="P1170" i="9"/>
  <c r="P1169" i="9"/>
  <c r="P1154" i="9"/>
  <c r="P1153" i="9"/>
  <c r="P1146" i="9"/>
  <c r="P1142" i="9"/>
  <c r="P1138" i="9"/>
  <c r="P1134" i="9"/>
  <c r="P1130" i="9"/>
  <c r="P1126" i="9"/>
  <c r="P1122" i="9"/>
  <c r="P1118" i="9"/>
  <c r="P1114" i="9"/>
  <c r="P1110" i="9"/>
  <c r="P1106" i="9"/>
  <c r="P1102" i="9"/>
  <c r="P1098" i="9"/>
  <c r="P1094" i="9"/>
  <c r="P1090" i="9"/>
  <c r="P1086" i="9"/>
  <c r="P1082" i="9"/>
  <c r="P1078" i="9"/>
  <c r="P1074" i="9"/>
  <c r="P1070" i="9"/>
  <c r="P1066" i="9"/>
  <c r="P1062" i="9"/>
  <c r="P1058" i="9"/>
  <c r="P1054" i="9"/>
  <c r="P1050" i="9"/>
  <c r="P1046" i="9"/>
  <c r="P1042" i="9"/>
  <c r="P1038" i="9"/>
  <c r="P1034" i="9"/>
  <c r="P1030" i="9"/>
  <c r="P1026" i="9"/>
  <c r="P1022" i="9"/>
  <c r="P1018" i="9"/>
  <c r="P1014" i="9"/>
  <c r="P1010" i="9"/>
  <c r="P1006" i="9"/>
  <c r="P1002" i="9"/>
  <c r="P998" i="9"/>
  <c r="P994" i="9"/>
  <c r="P990" i="9"/>
  <c r="P986" i="9"/>
  <c r="P982" i="9"/>
  <c r="P978" i="9"/>
  <c r="P974" i="9"/>
  <c r="P970" i="9"/>
  <c r="P966" i="9"/>
  <c r="P962" i="9"/>
  <c r="P958" i="9"/>
  <c r="P954" i="9"/>
  <c r="P950" i="9"/>
  <c r="P946" i="9"/>
  <c r="P942" i="9"/>
  <c r="P938" i="9"/>
  <c r="P934" i="9"/>
  <c r="P930" i="9"/>
  <c r="P926" i="9"/>
  <c r="P922" i="9"/>
  <c r="P918" i="9"/>
  <c r="P914" i="9"/>
  <c r="P910" i="9"/>
  <c r="P906" i="9"/>
  <c r="P902" i="9"/>
  <c r="P898" i="9"/>
  <c r="P894" i="9"/>
  <c r="P890" i="9"/>
  <c r="P886" i="9"/>
  <c r="P882" i="9"/>
  <c r="P878" i="9"/>
  <c r="P874" i="9"/>
  <c r="P870" i="9"/>
  <c r="P866" i="9"/>
  <c r="P862" i="9"/>
  <c r="P858" i="9"/>
  <c r="P854" i="9"/>
  <c r="P850" i="9"/>
  <c r="P846" i="9"/>
  <c r="P842" i="9"/>
  <c r="P838" i="9"/>
  <c r="P834" i="9"/>
  <c r="P1174" i="9"/>
  <c r="P1173" i="9"/>
  <c r="P1158" i="9"/>
  <c r="P1157" i="9"/>
  <c r="P1147" i="9"/>
  <c r="P1143" i="9"/>
  <c r="P1139" i="9"/>
  <c r="P1135" i="9"/>
  <c r="P1131" i="9"/>
  <c r="P1127" i="9"/>
  <c r="P1123" i="9"/>
  <c r="P1119" i="9"/>
  <c r="P1115" i="9"/>
  <c r="P1111" i="9"/>
  <c r="P1107" i="9"/>
  <c r="P1103" i="9"/>
  <c r="P1099" i="9"/>
  <c r="P1095" i="9"/>
  <c r="P1091" i="9"/>
  <c r="P1087" i="9"/>
  <c r="P1083" i="9"/>
  <c r="P1079" i="9"/>
  <c r="P1075" i="9"/>
  <c r="P1071" i="9"/>
  <c r="P1067" i="9"/>
  <c r="P1063" i="9"/>
  <c r="P1059" i="9"/>
  <c r="P1055" i="9"/>
  <c r="P1051" i="9"/>
  <c r="P1047" i="9"/>
  <c r="P1043" i="9"/>
  <c r="P1039" i="9"/>
  <c r="P1035" i="9"/>
  <c r="P1031" i="9"/>
  <c r="P1027" i="9"/>
  <c r="P1023" i="9"/>
  <c r="P1019" i="9"/>
  <c r="P1015" i="9"/>
  <c r="P1011" i="9"/>
  <c r="P1007" i="9"/>
  <c r="P1003" i="9"/>
  <c r="P999" i="9"/>
  <c r="P995" i="9"/>
  <c r="P991" i="9"/>
  <c r="P987" i="9"/>
  <c r="P983" i="9"/>
  <c r="P979" i="9"/>
  <c r="P975" i="9"/>
  <c r="P971" i="9"/>
  <c r="P967" i="9"/>
  <c r="P963" i="9"/>
  <c r="P959" i="9"/>
  <c r="P955" i="9"/>
  <c r="P951" i="9"/>
  <c r="P947" i="9"/>
  <c r="P943" i="9"/>
  <c r="P939" i="9"/>
  <c r="P935" i="9"/>
  <c r="P931" i="9"/>
  <c r="P927" i="9"/>
  <c r="P923" i="9"/>
  <c r="P919" i="9"/>
  <c r="P915" i="9"/>
  <c r="P911" i="9"/>
  <c r="P907" i="9"/>
  <c r="P903" i="9"/>
  <c r="P899" i="9"/>
  <c r="P895" i="9"/>
  <c r="P891" i="9"/>
  <c r="P887" i="9"/>
  <c r="P883" i="9"/>
  <c r="P879" i="9"/>
  <c r="P875" i="9"/>
  <c r="P871" i="9"/>
  <c r="P867" i="9"/>
  <c r="P863" i="9"/>
  <c r="P859" i="9"/>
  <c r="P855" i="9"/>
  <c r="P851" i="9"/>
  <c r="P847" i="9"/>
  <c r="P843" i="9"/>
  <c r="P839" i="9"/>
  <c r="P835" i="9"/>
  <c r="P831" i="9"/>
  <c r="P1205" i="9"/>
  <c r="P1201" i="9"/>
  <c r="P1162" i="9"/>
  <c r="P1161" i="9"/>
  <c r="P1148" i="9"/>
  <c r="P1144" i="9"/>
  <c r="P1140" i="9"/>
  <c r="P1136" i="9"/>
  <c r="P1132" i="9"/>
  <c r="P1128" i="9"/>
  <c r="P1124" i="9"/>
  <c r="P1120" i="9"/>
  <c r="P1116" i="9"/>
  <c r="P1112" i="9"/>
  <c r="P1108" i="9"/>
  <c r="P1104" i="9"/>
  <c r="P1100" i="9"/>
  <c r="P1096" i="9"/>
  <c r="P1092" i="9"/>
  <c r="P1088" i="9"/>
  <c r="P1084" i="9"/>
  <c r="P1080" i="9"/>
  <c r="P1076" i="9"/>
  <c r="P1072" i="9"/>
  <c r="P1068" i="9"/>
  <c r="P1064" i="9"/>
  <c r="P1060" i="9"/>
  <c r="P1056" i="9"/>
  <c r="P1052" i="9"/>
  <c r="P1048" i="9"/>
  <c r="P1044" i="9"/>
  <c r="P1040" i="9"/>
  <c r="P1036" i="9"/>
  <c r="P1032" i="9"/>
  <c r="P1028" i="9"/>
  <c r="P1024" i="9"/>
  <c r="P1020" i="9"/>
  <c r="P1016" i="9"/>
  <c r="P1012" i="9"/>
  <c r="P1008" i="9"/>
  <c r="P1004" i="9"/>
  <c r="P1000" i="9"/>
  <c r="P996" i="9"/>
  <c r="P992" i="9"/>
  <c r="P988" i="9"/>
  <c r="P984" i="9"/>
  <c r="P980" i="9"/>
  <c r="P976" i="9"/>
  <c r="P972" i="9"/>
  <c r="P968" i="9"/>
  <c r="P964" i="9"/>
  <c r="P960" i="9"/>
  <c r="P956" i="9"/>
  <c r="P952" i="9"/>
  <c r="P948" i="9"/>
  <c r="P944" i="9"/>
  <c r="P1197" i="9"/>
  <c r="P1193" i="9"/>
  <c r="P1189" i="9"/>
  <c r="P1185" i="9"/>
  <c r="P1181" i="9"/>
  <c r="P1177" i="9"/>
  <c r="P1166" i="9"/>
  <c r="P1165" i="9"/>
  <c r="P1150" i="9"/>
  <c r="P1149" i="9"/>
  <c r="P1145" i="9"/>
  <c r="P1141" i="9"/>
  <c r="P1137" i="9"/>
  <c r="P1133" i="9"/>
  <c r="P1129" i="9"/>
  <c r="P1125" i="9"/>
  <c r="P1121" i="9"/>
  <c r="P1117" i="9"/>
  <c r="P1113" i="9"/>
  <c r="P1109" i="9"/>
  <c r="P1105" i="9"/>
  <c r="P1101" i="9"/>
  <c r="P1097" i="9"/>
  <c r="P1093" i="9"/>
  <c r="P1089" i="9"/>
  <c r="P1085" i="9"/>
  <c r="P1081" i="9"/>
  <c r="P1077" i="9"/>
  <c r="P1073" i="9"/>
  <c r="P1069" i="9"/>
  <c r="P1065" i="9"/>
  <c r="P1061" i="9"/>
  <c r="P1057" i="9"/>
  <c r="P1053" i="9"/>
  <c r="P1049" i="9"/>
  <c r="P1045" i="9"/>
  <c r="P1041" i="9"/>
  <c r="P1037" i="9"/>
  <c r="P1033" i="9"/>
  <c r="P1029" i="9"/>
  <c r="P1025" i="9"/>
  <c r="P1021" i="9"/>
  <c r="P1017" i="9"/>
  <c r="P1013" i="9"/>
  <c r="P1009" i="9"/>
  <c r="P1005" i="9"/>
  <c r="P1001" i="9"/>
  <c r="P997" i="9"/>
  <c r="P993" i="9"/>
  <c r="P989" i="9"/>
  <c r="P985" i="9"/>
  <c r="P981" i="9"/>
  <c r="P977" i="9"/>
  <c r="P973" i="9"/>
  <c r="P969" i="9"/>
  <c r="P965" i="9"/>
  <c r="P961" i="9"/>
  <c r="P957" i="9"/>
  <c r="P953" i="9"/>
  <c r="P949" i="9"/>
  <c r="P945" i="9"/>
  <c r="P941" i="9"/>
  <c r="P937" i="9"/>
  <c r="P933" i="9"/>
  <c r="P929" i="9"/>
  <c r="P925" i="9"/>
  <c r="P921" i="9"/>
  <c r="P917" i="9"/>
  <c r="P913" i="9"/>
  <c r="P909" i="9"/>
  <c r="P908" i="9"/>
  <c r="P896" i="9"/>
  <c r="P892" i="9"/>
  <c r="P888" i="9"/>
  <c r="P884" i="9"/>
  <c r="P880" i="9"/>
  <c r="P876" i="9"/>
  <c r="P872" i="9"/>
  <c r="P868" i="9"/>
  <c r="P864" i="9"/>
  <c r="P860" i="9"/>
  <c r="P856" i="9"/>
  <c r="P852" i="9"/>
  <c r="P848" i="9"/>
  <c r="P844" i="9"/>
  <c r="P828" i="9"/>
  <c r="P824" i="9"/>
  <c r="P820" i="9"/>
  <c r="P816" i="9"/>
  <c r="P812" i="9"/>
  <c r="P808" i="9"/>
  <c r="P804" i="9"/>
  <c r="P800" i="9"/>
  <c r="P796" i="9"/>
  <c r="P792" i="9"/>
  <c r="P788" i="9"/>
  <c r="P784" i="9"/>
  <c r="P780" i="9"/>
  <c r="P776" i="9"/>
  <c r="P772" i="9"/>
  <c r="P768" i="9"/>
  <c r="P764" i="9"/>
  <c r="P760" i="9"/>
  <c r="P756" i="9"/>
  <c r="P752" i="9"/>
  <c r="P748" i="9"/>
  <c r="P744" i="9"/>
  <c r="P740" i="9"/>
  <c r="P736" i="9"/>
  <c r="P732" i="9"/>
  <c r="P728" i="9"/>
  <c r="P724" i="9"/>
  <c r="P720" i="9"/>
  <c r="P716" i="9"/>
  <c r="P712" i="9"/>
  <c r="P708" i="9"/>
  <c r="P704" i="9"/>
  <c r="P700" i="9"/>
  <c r="P696" i="9"/>
  <c r="P692" i="9"/>
  <c r="P688" i="9"/>
  <c r="P684" i="9"/>
  <c r="P680" i="9"/>
  <c r="P676" i="9"/>
  <c r="P672" i="9"/>
  <c r="P668" i="9"/>
  <c r="P664" i="9"/>
  <c r="P660" i="9"/>
  <c r="P656" i="9"/>
  <c r="P652" i="9"/>
  <c r="P648" i="9"/>
  <c r="P644" i="9"/>
  <c r="P640" i="9"/>
  <c r="P636" i="9"/>
  <c r="P632" i="9"/>
  <c r="P628" i="9"/>
  <c r="P624" i="9"/>
  <c r="P620" i="9"/>
  <c r="P616" i="9"/>
  <c r="P612" i="9"/>
  <c r="P608" i="9"/>
  <c r="P604" i="9"/>
  <c r="P600" i="9"/>
  <c r="P596" i="9"/>
  <c r="P592" i="9"/>
  <c r="P588" i="9"/>
  <c r="P584" i="9"/>
  <c r="P580" i="9"/>
  <c r="P576" i="9"/>
  <c r="P572" i="9"/>
  <c r="P568" i="9"/>
  <c r="P564" i="9"/>
  <c r="P560" i="9"/>
  <c r="P556" i="9"/>
  <c r="P552" i="9"/>
  <c r="P548" i="9"/>
  <c r="P544" i="9"/>
  <c r="P540" i="9"/>
  <c r="P536" i="9"/>
  <c r="P532" i="9"/>
  <c r="P528" i="9"/>
  <c r="P524" i="9"/>
  <c r="P897" i="9"/>
  <c r="P893" i="9"/>
  <c r="P889" i="9"/>
  <c r="P885" i="9"/>
  <c r="P881" i="9"/>
  <c r="P877" i="9"/>
  <c r="P873" i="9"/>
  <c r="P869" i="9"/>
  <c r="P865" i="9"/>
  <c r="P861" i="9"/>
  <c r="P857" i="9"/>
  <c r="P853" i="9"/>
  <c r="P849" i="9"/>
  <c r="P845" i="9"/>
  <c r="P833" i="9"/>
  <c r="P832" i="9"/>
  <c r="P829" i="9"/>
  <c r="P825" i="9"/>
  <c r="P821" i="9"/>
  <c r="P817" i="9"/>
  <c r="P813" i="9"/>
  <c r="P809" i="9"/>
  <c r="P805" i="9"/>
  <c r="P801" i="9"/>
  <c r="P797" i="9"/>
  <c r="P793" i="9"/>
  <c r="P789" i="9"/>
  <c r="P785" i="9"/>
  <c r="P781" i="9"/>
  <c r="P777" i="9"/>
  <c r="P773" i="9"/>
  <c r="P769" i="9"/>
  <c r="P765" i="9"/>
  <c r="P761" i="9"/>
  <c r="P757" i="9"/>
  <c r="P753" i="9"/>
  <c r="P749" i="9"/>
  <c r="P745" i="9"/>
  <c r="P741" i="9"/>
  <c r="P737" i="9"/>
  <c r="P733" i="9"/>
  <c r="P729" i="9"/>
  <c r="P725" i="9"/>
  <c r="P721" i="9"/>
  <c r="P717" i="9"/>
  <c r="P713" i="9"/>
  <c r="P709" i="9"/>
  <c r="P705" i="9"/>
  <c r="P701" i="9"/>
  <c r="P697" i="9"/>
  <c r="P693" i="9"/>
  <c r="P689" i="9"/>
  <c r="P685" i="9"/>
  <c r="P681" i="9"/>
  <c r="P677" i="9"/>
  <c r="P673" i="9"/>
  <c r="P669" i="9"/>
  <c r="P665" i="9"/>
  <c r="P661" i="9"/>
  <c r="P657" i="9"/>
  <c r="P653" i="9"/>
  <c r="P649" i="9"/>
  <c r="P645" i="9"/>
  <c r="P641" i="9"/>
  <c r="P637" i="9"/>
  <c r="P633" i="9"/>
  <c r="P629" i="9"/>
  <c r="P625" i="9"/>
  <c r="P621" i="9"/>
  <c r="P617" i="9"/>
  <c r="P613" i="9"/>
  <c r="P609" i="9"/>
  <c r="P605" i="9"/>
  <c r="P601" i="9"/>
  <c r="P597" i="9"/>
  <c r="P593" i="9"/>
  <c r="P589" i="9"/>
  <c r="P585" i="9"/>
  <c r="P581" i="9"/>
  <c r="P577" i="9"/>
  <c r="P573" i="9"/>
  <c r="P569" i="9"/>
  <c r="P565" i="9"/>
  <c r="P561" i="9"/>
  <c r="P557" i="9"/>
  <c r="P553" i="9"/>
  <c r="P549" i="9"/>
  <c r="P545" i="9"/>
  <c r="P541" i="9"/>
  <c r="P537" i="9"/>
  <c r="P533" i="9"/>
  <c r="P529" i="9"/>
  <c r="P525" i="9"/>
  <c r="P901" i="9"/>
  <c r="P900" i="9"/>
  <c r="P837" i="9"/>
  <c r="P836" i="9"/>
  <c r="P830" i="9"/>
  <c r="P826" i="9"/>
  <c r="P822" i="9"/>
  <c r="P818" i="9"/>
  <c r="P814" i="9"/>
  <c r="P810" i="9"/>
  <c r="P806" i="9"/>
  <c r="P802" i="9"/>
  <c r="P798" i="9"/>
  <c r="P794" i="9"/>
  <c r="P790" i="9"/>
  <c r="P786" i="9"/>
  <c r="P782" i="9"/>
  <c r="P778" i="9"/>
  <c r="P774" i="9"/>
  <c r="P770" i="9"/>
  <c r="P766" i="9"/>
  <c r="P762" i="9"/>
  <c r="P758" i="9"/>
  <c r="P754" i="9"/>
  <c r="P750" i="9"/>
  <c r="P746" i="9"/>
  <c r="P742" i="9"/>
  <c r="P738" i="9"/>
  <c r="P734" i="9"/>
  <c r="P730" i="9"/>
  <c r="P726" i="9"/>
  <c r="P722" i="9"/>
  <c r="P718" i="9"/>
  <c r="P714" i="9"/>
  <c r="P710" i="9"/>
  <c r="P706" i="9"/>
  <c r="P702" i="9"/>
  <c r="P698" i="9"/>
  <c r="P694" i="9"/>
  <c r="P690" i="9"/>
  <c r="P686" i="9"/>
  <c r="P682" i="9"/>
  <c r="P678" i="9"/>
  <c r="P674" i="9"/>
  <c r="P670" i="9"/>
  <c r="P666" i="9"/>
  <c r="P662" i="9"/>
  <c r="P658" i="9"/>
  <c r="P654" i="9"/>
  <c r="P650" i="9"/>
  <c r="P646" i="9"/>
  <c r="P642" i="9"/>
  <c r="P638" i="9"/>
  <c r="P634" i="9"/>
  <c r="P630" i="9"/>
  <c r="P626" i="9"/>
  <c r="P622" i="9"/>
  <c r="P940" i="9"/>
  <c r="P936" i="9"/>
  <c r="P932" i="9"/>
  <c r="P928" i="9"/>
  <c r="P924" i="9"/>
  <c r="P920" i="9"/>
  <c r="P916" i="9"/>
  <c r="P912" i="9"/>
  <c r="P905" i="9"/>
  <c r="P904" i="9"/>
  <c r="P841" i="9"/>
  <c r="P840" i="9"/>
  <c r="P827" i="9"/>
  <c r="P823" i="9"/>
  <c r="P819" i="9"/>
  <c r="P815" i="9"/>
  <c r="P811" i="9"/>
  <c r="P807" i="9"/>
  <c r="P803" i="9"/>
  <c r="P799" i="9"/>
  <c r="P795" i="9"/>
  <c r="P791" i="9"/>
  <c r="P787" i="9"/>
  <c r="P783" i="9"/>
  <c r="P779" i="9"/>
  <c r="P775" i="9"/>
  <c r="P771" i="9"/>
  <c r="P767" i="9"/>
  <c r="P763" i="9"/>
  <c r="P759" i="9"/>
  <c r="P755" i="9"/>
  <c r="P751" i="9"/>
  <c r="P747" i="9"/>
  <c r="P743" i="9"/>
  <c r="P739" i="9"/>
  <c r="P735" i="9"/>
  <c r="P731" i="9"/>
  <c r="P727" i="9"/>
  <c r="P723" i="9"/>
  <c r="P719" i="9"/>
  <c r="P715" i="9"/>
  <c r="P711" i="9"/>
  <c r="P707" i="9"/>
  <c r="P703" i="9"/>
  <c r="P699" i="9"/>
  <c r="P695" i="9"/>
  <c r="P691" i="9"/>
  <c r="P687" i="9"/>
  <c r="P683" i="9"/>
  <c r="P679" i="9"/>
  <c r="P675" i="9"/>
  <c r="P671" i="9"/>
  <c r="P667" i="9"/>
  <c r="P663" i="9"/>
  <c r="P659" i="9"/>
  <c r="P655" i="9"/>
  <c r="P651" i="9"/>
  <c r="P647" i="9"/>
  <c r="P643" i="9"/>
  <c r="P639" i="9"/>
  <c r="P635" i="9"/>
  <c r="P631" i="9"/>
  <c r="P627" i="9"/>
  <c r="P623" i="9"/>
  <c r="P619" i="9"/>
  <c r="P615" i="9"/>
  <c r="P611" i="9"/>
  <c r="P610" i="9"/>
  <c r="P606" i="9"/>
  <c r="P602" i="9"/>
  <c r="P598" i="9"/>
  <c r="P594" i="9"/>
  <c r="P590" i="9"/>
  <c r="P586" i="9"/>
  <c r="P582" i="9"/>
  <c r="P578" i="9"/>
  <c r="P574" i="9"/>
  <c r="P570" i="9"/>
  <c r="P566" i="9"/>
  <c r="P562" i="9"/>
  <c r="P558" i="9"/>
  <c r="P554" i="9"/>
  <c r="P550" i="9"/>
  <c r="P546" i="9"/>
  <c r="P542" i="9"/>
  <c r="P538" i="9"/>
  <c r="P534" i="9"/>
  <c r="P530" i="9"/>
  <c r="P526" i="9"/>
  <c r="P522" i="9"/>
  <c r="P518" i="9"/>
  <c r="P514" i="9"/>
  <c r="P510" i="9"/>
  <c r="P506" i="9"/>
  <c r="P502" i="9"/>
  <c r="P498" i="9"/>
  <c r="P494" i="9"/>
  <c r="P490" i="9"/>
  <c r="P486" i="9"/>
  <c r="P482" i="9"/>
  <c r="P478" i="9"/>
  <c r="P474" i="9"/>
  <c r="P470" i="9"/>
  <c r="P466" i="9"/>
  <c r="P462" i="9"/>
  <c r="P458" i="9"/>
  <c r="P454" i="9"/>
  <c r="P450" i="9"/>
  <c r="P446" i="9"/>
  <c r="P442" i="9"/>
  <c r="P438" i="9"/>
  <c r="P434" i="9"/>
  <c r="P430" i="9"/>
  <c r="P426" i="9"/>
  <c r="P422" i="9"/>
  <c r="P418" i="9"/>
  <c r="P414" i="9"/>
  <c r="P410" i="9"/>
  <c r="P406" i="9"/>
  <c r="P402" i="9"/>
  <c r="P398" i="9"/>
  <c r="P394" i="9"/>
  <c r="P390" i="9"/>
  <c r="P386" i="9"/>
  <c r="P382" i="9"/>
  <c r="P378" i="9"/>
  <c r="P374" i="9"/>
  <c r="P370" i="9"/>
  <c r="P366" i="9"/>
  <c r="P362" i="9"/>
  <c r="P358" i="9"/>
  <c r="P354" i="9"/>
  <c r="P350" i="9"/>
  <c r="P346" i="9"/>
  <c r="P342" i="9"/>
  <c r="P338" i="9"/>
  <c r="P334" i="9"/>
  <c r="P330" i="9"/>
  <c r="P326" i="9"/>
  <c r="P322" i="9"/>
  <c r="P318" i="9"/>
  <c r="P314" i="9"/>
  <c r="P310" i="9"/>
  <c r="P306" i="9"/>
  <c r="P302" i="9"/>
  <c r="P298" i="9"/>
  <c r="P294" i="9"/>
  <c r="P290" i="9"/>
  <c r="P286" i="9"/>
  <c r="P282" i="9"/>
  <c r="P278" i="9"/>
  <c r="P274" i="9"/>
  <c r="P270" i="9"/>
  <c r="P266" i="9"/>
  <c r="P262" i="9"/>
  <c r="P258" i="9"/>
  <c r="P254" i="9"/>
  <c r="P250" i="9"/>
  <c r="P246" i="9"/>
  <c r="P242" i="9"/>
  <c r="P238" i="9"/>
  <c r="P234" i="9"/>
  <c r="P230" i="9"/>
  <c r="P226" i="9"/>
  <c r="P222" i="9"/>
  <c r="P218" i="9"/>
  <c r="P214" i="9"/>
  <c r="P210" i="9"/>
  <c r="P206" i="9"/>
  <c r="P202" i="9"/>
  <c r="P198" i="9"/>
  <c r="P194" i="9"/>
  <c r="P190" i="9"/>
  <c r="P186" i="9"/>
  <c r="P182" i="9"/>
  <c r="P178" i="9"/>
  <c r="P174" i="9"/>
  <c r="P170" i="9"/>
  <c r="P166" i="9"/>
  <c r="P162" i="9"/>
  <c r="P158" i="9"/>
  <c r="P154" i="9"/>
  <c r="P150" i="9"/>
  <c r="P146" i="9"/>
  <c r="P142" i="9"/>
  <c r="P138" i="9"/>
  <c r="P134" i="9"/>
  <c r="P130" i="9"/>
  <c r="P126" i="9"/>
  <c r="P122" i="9"/>
  <c r="P118" i="9"/>
  <c r="P114" i="9"/>
  <c r="P110" i="9"/>
  <c r="P106" i="9"/>
  <c r="P102" i="9"/>
  <c r="P98" i="9"/>
  <c r="P607" i="9"/>
  <c r="P603" i="9"/>
  <c r="P599" i="9"/>
  <c r="P595" i="9"/>
  <c r="P591" i="9"/>
  <c r="P587" i="9"/>
  <c r="P583" i="9"/>
  <c r="P579" i="9"/>
  <c r="P575" i="9"/>
  <c r="P571" i="9"/>
  <c r="P567" i="9"/>
  <c r="P563" i="9"/>
  <c r="P559" i="9"/>
  <c r="P555" i="9"/>
  <c r="P551" i="9"/>
  <c r="P547" i="9"/>
  <c r="P543" i="9"/>
  <c r="P539" i="9"/>
  <c r="P535" i="9"/>
  <c r="P531" i="9"/>
  <c r="P527" i="9"/>
  <c r="P523" i="9"/>
  <c r="P519" i="9"/>
  <c r="P515" i="9"/>
  <c r="P511" i="9"/>
  <c r="P507" i="9"/>
  <c r="P503" i="9"/>
  <c r="P499" i="9"/>
  <c r="P495" i="9"/>
  <c r="P491" i="9"/>
  <c r="P487" i="9"/>
  <c r="P483" i="9"/>
  <c r="P479" i="9"/>
  <c r="P475" i="9"/>
  <c r="P471" i="9"/>
  <c r="P467" i="9"/>
  <c r="P463" i="9"/>
  <c r="P459" i="9"/>
  <c r="P455" i="9"/>
  <c r="P451" i="9"/>
  <c r="P447" i="9"/>
  <c r="P443" i="9"/>
  <c r="P439" i="9"/>
  <c r="P435" i="9"/>
  <c r="P431" i="9"/>
  <c r="P427" i="9"/>
  <c r="P423" i="9"/>
  <c r="P419" i="9"/>
  <c r="P415" i="9"/>
  <c r="P411" i="9"/>
  <c r="P407" i="9"/>
  <c r="P403" i="9"/>
  <c r="P399" i="9"/>
  <c r="P395" i="9"/>
  <c r="P391" i="9"/>
  <c r="P387" i="9"/>
  <c r="P383" i="9"/>
  <c r="P379" i="9"/>
  <c r="P375" i="9"/>
  <c r="P371" i="9"/>
  <c r="P367" i="9"/>
  <c r="P363" i="9"/>
  <c r="P359" i="9"/>
  <c r="P355" i="9"/>
  <c r="P351" i="9"/>
  <c r="P347" i="9"/>
  <c r="P343" i="9"/>
  <c r="P339" i="9"/>
  <c r="P335" i="9"/>
  <c r="P331" i="9"/>
  <c r="P327" i="9"/>
  <c r="P323" i="9"/>
  <c r="P319" i="9"/>
  <c r="P315" i="9"/>
  <c r="P311" i="9"/>
  <c r="P307" i="9"/>
  <c r="P303" i="9"/>
  <c r="P299" i="9"/>
  <c r="P295" i="9"/>
  <c r="P291" i="9"/>
  <c r="P287" i="9"/>
  <c r="P283" i="9"/>
  <c r="P279" i="9"/>
  <c r="P275" i="9"/>
  <c r="P271" i="9"/>
  <c r="P267" i="9"/>
  <c r="P263" i="9"/>
  <c r="P259" i="9"/>
  <c r="P255" i="9"/>
  <c r="P251" i="9"/>
  <c r="P247" i="9"/>
  <c r="P243" i="9"/>
  <c r="P239" i="9"/>
  <c r="P235" i="9"/>
  <c r="P231" i="9"/>
  <c r="P227" i="9"/>
  <c r="P223" i="9"/>
  <c r="P219" i="9"/>
  <c r="P215" i="9"/>
  <c r="P211" i="9"/>
  <c r="P207" i="9"/>
  <c r="P203" i="9"/>
  <c r="P199" i="9"/>
  <c r="P195" i="9"/>
  <c r="P191" i="9"/>
  <c r="P187" i="9"/>
  <c r="P183" i="9"/>
  <c r="P179" i="9"/>
  <c r="P175" i="9"/>
  <c r="P171" i="9"/>
  <c r="P167" i="9"/>
  <c r="P163" i="9"/>
  <c r="P159" i="9"/>
  <c r="P155" i="9"/>
  <c r="P151" i="9"/>
  <c r="P147" i="9"/>
  <c r="P143" i="9"/>
  <c r="P139" i="9"/>
  <c r="P135" i="9"/>
  <c r="P131" i="9"/>
  <c r="P127" i="9"/>
  <c r="P123" i="9"/>
  <c r="P119" i="9"/>
  <c r="P115" i="9"/>
  <c r="P111" i="9"/>
  <c r="P107" i="9"/>
  <c r="P103" i="9"/>
  <c r="P99" i="9"/>
  <c r="P520" i="9"/>
  <c r="P516" i="9"/>
  <c r="P512" i="9"/>
  <c r="P508" i="9"/>
  <c r="P504" i="9"/>
  <c r="P500" i="9"/>
  <c r="P496" i="9"/>
  <c r="P492" i="9"/>
  <c r="P488" i="9"/>
  <c r="P484" i="9"/>
  <c r="P480" i="9"/>
  <c r="P476" i="9"/>
  <c r="P472" i="9"/>
  <c r="P468" i="9"/>
  <c r="P464" i="9"/>
  <c r="P460" i="9"/>
  <c r="P456" i="9"/>
  <c r="P452" i="9"/>
  <c r="P448" i="9"/>
  <c r="P444" i="9"/>
  <c r="P440" i="9"/>
  <c r="P436" i="9"/>
  <c r="P432" i="9"/>
  <c r="P428" i="9"/>
  <c r="P424" i="9"/>
  <c r="P420" i="9"/>
  <c r="P416" i="9"/>
  <c r="P412" i="9"/>
  <c r="P408" i="9"/>
  <c r="P404" i="9"/>
  <c r="P400" i="9"/>
  <c r="P396" i="9"/>
  <c r="P392" i="9"/>
  <c r="P388" i="9"/>
  <c r="P384" i="9"/>
  <c r="P380" i="9"/>
  <c r="P376" i="9"/>
  <c r="P372" i="9"/>
  <c r="P368" i="9"/>
  <c r="P364" i="9"/>
  <c r="P360" i="9"/>
  <c r="P356" i="9"/>
  <c r="P352" i="9"/>
  <c r="P348" i="9"/>
  <c r="P344" i="9"/>
  <c r="P340" i="9"/>
  <c r="P336" i="9"/>
  <c r="P332" i="9"/>
  <c r="P328" i="9"/>
  <c r="P324" i="9"/>
  <c r="P320" i="9"/>
  <c r="P316" i="9"/>
  <c r="P312" i="9"/>
  <c r="P308" i="9"/>
  <c r="P304" i="9"/>
  <c r="P300" i="9"/>
  <c r="P296" i="9"/>
  <c r="P292" i="9"/>
  <c r="P288" i="9"/>
  <c r="P284" i="9"/>
  <c r="P280" i="9"/>
  <c r="P276" i="9"/>
  <c r="P272" i="9"/>
  <c r="P268" i="9"/>
  <c r="P264" i="9"/>
  <c r="P260" i="9"/>
  <c r="P256" i="9"/>
  <c r="P252" i="9"/>
  <c r="P248" i="9"/>
  <c r="P244" i="9"/>
  <c r="P240" i="9"/>
  <c r="P236" i="9"/>
  <c r="P618" i="9"/>
  <c r="P614" i="9"/>
  <c r="P521" i="9"/>
  <c r="P517" i="9"/>
  <c r="P513" i="9"/>
  <c r="P509" i="9"/>
  <c r="P505" i="9"/>
  <c r="P501" i="9"/>
  <c r="P497" i="9"/>
  <c r="P493" i="9"/>
  <c r="P489" i="9"/>
  <c r="P485" i="9"/>
  <c r="P481" i="9"/>
  <c r="P477" i="9"/>
  <c r="P473" i="9"/>
  <c r="P469" i="9"/>
  <c r="P465" i="9"/>
  <c r="P461" i="9"/>
  <c r="P457" i="9"/>
  <c r="P453" i="9"/>
  <c r="P449" i="9"/>
  <c r="P445" i="9"/>
  <c r="P441" i="9"/>
  <c r="P437" i="9"/>
  <c r="P433" i="9"/>
  <c r="P429" i="9"/>
  <c r="P425" i="9"/>
  <c r="P421" i="9"/>
  <c r="P417" i="9"/>
  <c r="P413" i="9"/>
  <c r="P409" i="9"/>
  <c r="P405" i="9"/>
  <c r="P401" i="9"/>
  <c r="P397" i="9"/>
  <c r="P393" i="9"/>
  <c r="P389" i="9"/>
  <c r="P385" i="9"/>
  <c r="P381" i="9"/>
  <c r="P377" i="9"/>
  <c r="P373" i="9"/>
  <c r="P369" i="9"/>
  <c r="P365" i="9"/>
  <c r="P361" i="9"/>
  <c r="P357" i="9"/>
  <c r="P353" i="9"/>
  <c r="P349" i="9"/>
  <c r="P345" i="9"/>
  <c r="P341" i="9"/>
  <c r="P337" i="9"/>
  <c r="P333" i="9"/>
  <c r="P329" i="9"/>
  <c r="P325" i="9"/>
  <c r="P321" i="9"/>
  <c r="P317" i="9"/>
  <c r="P313" i="9"/>
  <c r="P309" i="9"/>
  <c r="P305" i="9"/>
  <c r="P301" i="9"/>
  <c r="P297" i="9"/>
  <c r="P293" i="9"/>
  <c r="P289" i="9"/>
  <c r="P285" i="9"/>
  <c r="P281" i="9"/>
  <c r="P277" i="9"/>
  <c r="P273" i="9"/>
  <c r="P269" i="9"/>
  <c r="P265" i="9"/>
  <c r="P261" i="9"/>
  <c r="P257" i="9"/>
  <c r="P253" i="9"/>
  <c r="P249" i="9"/>
  <c r="P245" i="9"/>
  <c r="P241" i="9"/>
  <c r="P237" i="9"/>
  <c r="P233" i="9"/>
  <c r="P229" i="9"/>
  <c r="P225" i="9"/>
  <c r="P221" i="9"/>
  <c r="P217" i="9"/>
  <c r="P213" i="9"/>
  <c r="P209" i="9"/>
  <c r="P205" i="9"/>
  <c r="P201" i="9"/>
  <c r="P197" i="9"/>
  <c r="P193" i="9"/>
  <c r="P189" i="9"/>
  <c r="P181" i="9"/>
  <c r="P180" i="9"/>
  <c r="P168" i="9"/>
  <c r="P164" i="9"/>
  <c r="P160" i="9"/>
  <c r="P156" i="9"/>
  <c r="P152" i="9"/>
  <c r="P148" i="9"/>
  <c r="P144" i="9"/>
  <c r="P137" i="9"/>
  <c r="P136" i="9"/>
  <c r="P95" i="9"/>
  <c r="P91" i="9"/>
  <c r="P87" i="9"/>
  <c r="P83" i="9"/>
  <c r="P79" i="9"/>
  <c r="P75" i="9"/>
  <c r="P71" i="9"/>
  <c r="P67" i="9"/>
  <c r="P63" i="9"/>
  <c r="P59" i="9"/>
  <c r="P55" i="9"/>
  <c r="P51" i="9"/>
  <c r="P47" i="9"/>
  <c r="P43" i="9"/>
  <c r="P39" i="9"/>
  <c r="P35" i="9"/>
  <c r="P31" i="9"/>
  <c r="P27" i="9"/>
  <c r="P23" i="9"/>
  <c r="P19" i="9"/>
  <c r="P15" i="9"/>
  <c r="P232" i="9"/>
  <c r="P228" i="9"/>
  <c r="P224" i="9"/>
  <c r="P220" i="9"/>
  <c r="P216" i="9"/>
  <c r="P212" i="9"/>
  <c r="P185" i="9"/>
  <c r="P184" i="9"/>
  <c r="P169" i="9"/>
  <c r="P165" i="9"/>
  <c r="P161" i="9"/>
  <c r="P157" i="9"/>
  <c r="P153" i="9"/>
  <c r="P149" i="9"/>
  <c r="P145" i="9"/>
  <c r="P141" i="9"/>
  <c r="P140" i="9"/>
  <c r="P128" i="9"/>
  <c r="P124" i="9"/>
  <c r="P120" i="9"/>
  <c r="P116" i="9"/>
  <c r="P112" i="9"/>
  <c r="P108" i="9"/>
  <c r="P104" i="9"/>
  <c r="P100" i="9"/>
  <c r="P96" i="9"/>
  <c r="P92" i="9"/>
  <c r="P88" i="9"/>
  <c r="P84" i="9"/>
  <c r="P80" i="9"/>
  <c r="P76" i="9"/>
  <c r="P72" i="9"/>
  <c r="P68" i="9"/>
  <c r="P64" i="9"/>
  <c r="P60" i="9"/>
  <c r="P56" i="9"/>
  <c r="P52" i="9"/>
  <c r="P48" i="9"/>
  <c r="P44" i="9"/>
  <c r="P40" i="9"/>
  <c r="P36" i="9"/>
  <c r="P32" i="9"/>
  <c r="P28" i="9"/>
  <c r="P24" i="9"/>
  <c r="P20" i="9"/>
  <c r="P16" i="9"/>
  <c r="P173" i="9"/>
  <c r="P172" i="9"/>
  <c r="P129" i="9"/>
  <c r="P125" i="9"/>
  <c r="P121" i="9"/>
  <c r="P117" i="9"/>
  <c r="P113" i="9"/>
  <c r="P109" i="9"/>
  <c r="P105" i="9"/>
  <c r="P101" i="9"/>
  <c r="P97" i="9"/>
  <c r="P93" i="9"/>
  <c r="P89" i="9"/>
  <c r="P85" i="9"/>
  <c r="P81" i="9"/>
  <c r="P77" i="9"/>
  <c r="P73" i="9"/>
  <c r="P69" i="9"/>
  <c r="P65" i="9"/>
  <c r="P61" i="9"/>
  <c r="P57" i="9"/>
  <c r="P53" i="9"/>
  <c r="P49" i="9"/>
  <c r="P45" i="9"/>
  <c r="P41" i="9"/>
  <c r="P37" i="9"/>
  <c r="P33" i="9"/>
  <c r="P29" i="9"/>
  <c r="P25" i="9"/>
  <c r="P21" i="9"/>
  <c r="P17" i="9"/>
  <c r="P13" i="9"/>
  <c r="P208" i="9"/>
  <c r="P204" i="9"/>
  <c r="P200" i="9"/>
  <c r="P196" i="9"/>
  <c r="P192" i="9"/>
  <c r="P188" i="9"/>
  <c r="P177" i="9"/>
  <c r="P176" i="9"/>
  <c r="P133" i="9"/>
  <c r="P132" i="9"/>
  <c r="P94" i="9"/>
  <c r="P90" i="9"/>
  <c r="P86" i="9"/>
  <c r="P82" i="9"/>
  <c r="P78" i="9"/>
  <c r="P74" i="9"/>
  <c r="P70" i="9"/>
  <c r="P66" i="9"/>
  <c r="P62" i="9"/>
  <c r="P58" i="9"/>
  <c r="P54" i="9"/>
  <c r="P50" i="9"/>
  <c r="P46" i="9"/>
  <c r="P42" i="9"/>
  <c r="P38" i="9"/>
  <c r="P34" i="9"/>
  <c r="P30" i="9"/>
  <c r="P26" i="9"/>
  <c r="P22" i="9"/>
  <c r="P18" i="9"/>
  <c r="P14" i="9"/>
  <c r="Q2601" i="9"/>
  <c r="Q2597" i="9"/>
  <c r="Q2593" i="9"/>
  <c r="Q2589" i="9"/>
  <c r="Q2585" i="9"/>
  <c r="Q2602" i="9"/>
  <c r="Q2598" i="9"/>
  <c r="Q2594" i="9"/>
  <c r="Q2590" i="9"/>
  <c r="Q2586" i="9"/>
  <c r="Q2603" i="9"/>
  <c r="Q2599" i="9"/>
  <c r="Q2595" i="9"/>
  <c r="Q2591" i="9"/>
  <c r="Q2587" i="9"/>
  <c r="Q2592" i="9"/>
  <c r="Q2580" i="9"/>
  <c r="Q2576" i="9"/>
  <c r="Q2572" i="9"/>
  <c r="Q2588" i="9"/>
  <c r="Q2584" i="9"/>
  <c r="Q2581" i="9"/>
  <c r="Q2577" i="9"/>
  <c r="Q2573" i="9"/>
  <c r="Q2600" i="9"/>
  <c r="Q2583" i="9"/>
  <c r="Q2582" i="9"/>
  <c r="Q2578" i="9"/>
  <c r="Q2574" i="9"/>
  <c r="Q2570" i="9"/>
  <c r="Q2596" i="9"/>
  <c r="Q2579" i="9"/>
  <c r="Q2569" i="9"/>
  <c r="Q2568" i="9"/>
  <c r="Q2563" i="9"/>
  <c r="Q2559" i="9"/>
  <c r="Q2555" i="9"/>
  <c r="Q2551" i="9"/>
  <c r="Q2564" i="9"/>
  <c r="Q2560" i="9"/>
  <c r="Q2556" i="9"/>
  <c r="Q2571" i="9"/>
  <c r="Q2565" i="9"/>
  <c r="Q2561" i="9"/>
  <c r="Q2575" i="9"/>
  <c r="Q2558" i="9"/>
  <c r="Q2557" i="9"/>
  <c r="Q2553" i="9"/>
  <c r="Q2547" i="9"/>
  <c r="Q2543" i="9"/>
  <c r="Q2539" i="9"/>
  <c r="Q2535" i="9"/>
  <c r="Q2531" i="9"/>
  <c r="Q2527" i="9"/>
  <c r="Q2523" i="9"/>
  <c r="Q2519" i="9"/>
  <c r="Q2515" i="9"/>
  <c r="Q2548" i="9"/>
  <c r="Q2544" i="9"/>
  <c r="Q2540" i="9"/>
  <c r="Q2536" i="9"/>
  <c r="Q2532" i="9"/>
  <c r="Q2528" i="9"/>
  <c r="Q2524" i="9"/>
  <c r="Q2520" i="9"/>
  <c r="Q2566" i="9"/>
  <c r="Q2549" i="9"/>
  <c r="Q2545" i="9"/>
  <c r="Q2541" i="9"/>
  <c r="Q2537" i="9"/>
  <c r="Q2533" i="9"/>
  <c r="Q2529" i="9"/>
  <c r="Q2525" i="9"/>
  <c r="Q2567" i="9"/>
  <c r="Q2562" i="9"/>
  <c r="Q2542" i="9"/>
  <c r="Q2526" i="9"/>
  <c r="Q2513" i="9"/>
  <c r="Q2509" i="9"/>
  <c r="Q2505" i="9"/>
  <c r="Q2501" i="9"/>
  <c r="Q2497" i="9"/>
  <c r="Q2493" i="9"/>
  <c r="Q2489" i="9"/>
  <c r="Q2485" i="9"/>
  <c r="Q2481" i="9"/>
  <c r="Q2552" i="9"/>
  <c r="Q2538" i="9"/>
  <c r="Q2514" i="9"/>
  <c r="Q2510" i="9"/>
  <c r="Q2506" i="9"/>
  <c r="Q2502" i="9"/>
  <c r="Q2498" i="9"/>
  <c r="Q2494" i="9"/>
  <c r="Q2490" i="9"/>
  <c r="Q2486" i="9"/>
  <c r="Q2554" i="9"/>
  <c r="Q2550" i="9"/>
  <c r="Q2534" i="9"/>
  <c r="Q2518" i="9"/>
  <c r="Q2516" i="9"/>
  <c r="Q2511" i="9"/>
  <c r="Q2507" i="9"/>
  <c r="Q2503" i="9"/>
  <c r="Q2499" i="9"/>
  <c r="Q2495" i="9"/>
  <c r="Q2491" i="9"/>
  <c r="Q2487" i="9"/>
  <c r="Q2483" i="9"/>
  <c r="Q2546" i="9"/>
  <c r="Q2521" i="9"/>
  <c r="Q2508" i="9"/>
  <c r="Q2492" i="9"/>
  <c r="Q2477" i="9"/>
  <c r="Q2473" i="9"/>
  <c r="Q2469" i="9"/>
  <c r="Q2465" i="9"/>
  <c r="Q2461" i="9"/>
  <c r="Q2457" i="9"/>
  <c r="Q2453" i="9"/>
  <c r="Q2449" i="9"/>
  <c r="Q2445" i="9"/>
  <c r="Q2441" i="9"/>
  <c r="Q2437" i="9"/>
  <c r="Q2522" i="9"/>
  <c r="Q2512" i="9"/>
  <c r="Q2496" i="9"/>
  <c r="Q2482" i="9"/>
  <c r="Q2478" i="9"/>
  <c r="Q2474" i="9"/>
  <c r="Q2470" i="9"/>
  <c r="Q2466" i="9"/>
  <c r="Q2462" i="9"/>
  <c r="Q2458" i="9"/>
  <c r="Q2454" i="9"/>
  <c r="Q2450" i="9"/>
  <c r="Q2446" i="9"/>
  <c r="Q2530" i="9"/>
  <c r="Q2500" i="9"/>
  <c r="Q2479" i="9"/>
  <c r="Q2475" i="9"/>
  <c r="Q2471" i="9"/>
  <c r="Q2467" i="9"/>
  <c r="Q2463" i="9"/>
  <c r="Q2459" i="9"/>
  <c r="Q2455" i="9"/>
  <c r="Q2451" i="9"/>
  <c r="Q2447" i="9"/>
  <c r="Q2443" i="9"/>
  <c r="Q2439" i="9"/>
  <c r="Q2517" i="9"/>
  <c r="Q2504" i="9"/>
  <c r="Q2488" i="9"/>
  <c r="Q2484" i="9"/>
  <c r="Q2480" i="9"/>
  <c r="Q2476" i="9"/>
  <c r="Q2472" i="9"/>
  <c r="Q2468" i="9"/>
  <c r="Q2456" i="9"/>
  <c r="Q2435" i="9"/>
  <c r="Q2431" i="9"/>
  <c r="Q2427" i="9"/>
  <c r="Q2423" i="9"/>
  <c r="Q2419" i="9"/>
  <c r="Q2415" i="9"/>
  <c r="Q2411" i="9"/>
  <c r="Q2407" i="9"/>
  <c r="Q2460" i="9"/>
  <c r="Q2444" i="9"/>
  <c r="Q2442" i="9"/>
  <c r="Q2438" i="9"/>
  <c r="Q2432" i="9"/>
  <c r="Q2428" i="9"/>
  <c r="Q2424" i="9"/>
  <c r="Q2420" i="9"/>
  <c r="Q2416" i="9"/>
  <c r="Q2412" i="9"/>
  <c r="Q2408" i="9"/>
  <c r="Q2464" i="9"/>
  <c r="Q2448" i="9"/>
  <c r="Q2433" i="9"/>
  <c r="Q2429" i="9"/>
  <c r="Q2425" i="9"/>
  <c r="Q2421" i="9"/>
  <c r="Q2417" i="9"/>
  <c r="Q2413" i="9"/>
  <c r="Q2409" i="9"/>
  <c r="Q2405" i="9"/>
  <c r="Q2401" i="9"/>
  <c r="Q2397" i="9"/>
  <c r="Q2452" i="9"/>
  <c r="Q2440" i="9"/>
  <c r="Q2436" i="9"/>
  <c r="Q2434" i="9"/>
  <c r="Q2430" i="9"/>
  <c r="Q2426" i="9"/>
  <c r="Q2422" i="9"/>
  <c r="Q2418" i="9"/>
  <c r="Q2414" i="9"/>
  <c r="Q2410" i="9"/>
  <c r="Q2406" i="9"/>
  <c r="Q2402" i="9"/>
  <c r="Q2398" i="9"/>
  <c r="Q2395" i="9"/>
  <c r="Q2391" i="9"/>
  <c r="Q2387" i="9"/>
  <c r="Q2383" i="9"/>
  <c r="Q2379" i="9"/>
  <c r="Q2375" i="9"/>
  <c r="Q2371" i="9"/>
  <c r="Q2367" i="9"/>
  <c r="Q2363" i="9"/>
  <c r="Q2359" i="9"/>
  <c r="Q2396" i="9"/>
  <c r="Q2392" i="9"/>
  <c r="Q2388" i="9"/>
  <c r="Q2384" i="9"/>
  <c r="Q2380" i="9"/>
  <c r="Q2376" i="9"/>
  <c r="Q2372" i="9"/>
  <c r="Q2368" i="9"/>
  <c r="Q2364" i="9"/>
  <c r="Q2360" i="9"/>
  <c r="Q2403" i="9"/>
  <c r="Q2399" i="9"/>
  <c r="Q2393" i="9"/>
  <c r="Q2389" i="9"/>
  <c r="Q2385" i="9"/>
  <c r="Q2381" i="9"/>
  <c r="Q2377" i="9"/>
  <c r="Q2373" i="9"/>
  <c r="Q2369" i="9"/>
  <c r="Q2365" i="9"/>
  <c r="Q2361" i="9"/>
  <c r="Q2357" i="9"/>
  <c r="Q2353" i="9"/>
  <c r="Q2404" i="9"/>
  <c r="Q2400" i="9"/>
  <c r="Q2394" i="9"/>
  <c r="Q2390" i="9"/>
  <c r="Q2386" i="9"/>
  <c r="Q2382" i="9"/>
  <c r="Q2378" i="9"/>
  <c r="Q2374" i="9"/>
  <c r="Q2370" i="9"/>
  <c r="Q2366" i="9"/>
  <c r="Q2362" i="9"/>
  <c r="Q2358" i="9"/>
  <c r="Q2354" i="9"/>
  <c r="Q2352" i="9"/>
  <c r="Q2349" i="9"/>
  <c r="Q2345" i="9"/>
  <c r="Q2341" i="9"/>
  <c r="Q2337" i="9"/>
  <c r="Q2333" i="9"/>
  <c r="Q2329" i="9"/>
  <c r="Q2325" i="9"/>
  <c r="Q2321" i="9"/>
  <c r="Q2317" i="9"/>
  <c r="Q2313" i="9"/>
  <c r="Q2309" i="9"/>
  <c r="Q2305" i="9"/>
  <c r="Q2301" i="9"/>
  <c r="Q2297" i="9"/>
  <c r="Q2293" i="9"/>
  <c r="Q2289" i="9"/>
  <c r="Q2285" i="9"/>
  <c r="Q2281" i="9"/>
  <c r="Q2277" i="9"/>
  <c r="Q2273" i="9"/>
  <c r="Q2350" i="9"/>
  <c r="Q2346" i="9"/>
  <c r="Q2342" i="9"/>
  <c r="Q2338" i="9"/>
  <c r="Q2334" i="9"/>
  <c r="Q2330" i="9"/>
  <c r="Q2326" i="9"/>
  <c r="Q2322" i="9"/>
  <c r="Q2318" i="9"/>
  <c r="Q2314" i="9"/>
  <c r="Q2310" i="9"/>
  <c r="Q2306" i="9"/>
  <c r="Q2302" i="9"/>
  <c r="Q2298" i="9"/>
  <c r="Q2294" i="9"/>
  <c r="Q2290" i="9"/>
  <c r="Q2286" i="9"/>
  <c r="Q2282" i="9"/>
  <c r="Q2278" i="9"/>
  <c r="Q2274" i="9"/>
  <c r="Q2351" i="9"/>
  <c r="Q2347" i="9"/>
  <c r="Q2343" i="9"/>
  <c r="Q2339" i="9"/>
  <c r="Q2335" i="9"/>
  <c r="Q2331" i="9"/>
  <c r="Q2327" i="9"/>
  <c r="Q2323" i="9"/>
  <c r="Q2319" i="9"/>
  <c r="Q2315" i="9"/>
  <c r="Q2311" i="9"/>
  <c r="Q2307" i="9"/>
  <c r="Q2303" i="9"/>
  <c r="Q2299" i="9"/>
  <c r="Q2295" i="9"/>
  <c r="Q2291" i="9"/>
  <c r="Q2287" i="9"/>
  <c r="Q2283" i="9"/>
  <c r="Q2279" i="9"/>
  <c r="Q2275" i="9"/>
  <c r="Q2271" i="9"/>
  <c r="Q2356" i="9"/>
  <c r="Q2355" i="9"/>
  <c r="Q2348" i="9"/>
  <c r="Q2344" i="9"/>
  <c r="Q2340" i="9"/>
  <c r="Q2336" i="9"/>
  <c r="Q2332" i="9"/>
  <c r="Q2328" i="9"/>
  <c r="Q2324" i="9"/>
  <c r="Q2320" i="9"/>
  <c r="Q2316" i="9"/>
  <c r="Q2312" i="9"/>
  <c r="Q2308" i="9"/>
  <c r="Q2304" i="9"/>
  <c r="Q2300" i="9"/>
  <c r="Q2296" i="9"/>
  <c r="Q2292" i="9"/>
  <c r="Q2288" i="9"/>
  <c r="Q2284" i="9"/>
  <c r="Q2280" i="9"/>
  <c r="Q2276" i="9"/>
  <c r="Q2272" i="9"/>
  <c r="Q2266" i="9"/>
  <c r="Q2262" i="9"/>
  <c r="Q2258" i="9"/>
  <c r="Q2254" i="9"/>
  <c r="Q2250" i="9"/>
  <c r="Q2246" i="9"/>
  <c r="Q2242" i="9"/>
  <c r="Q2238" i="9"/>
  <c r="Q2234" i="9"/>
  <c r="Q2230" i="9"/>
  <c r="Q2226" i="9"/>
  <c r="Q2222" i="9"/>
  <c r="Q2218" i="9"/>
  <c r="Q2214" i="9"/>
  <c r="Q2210" i="9"/>
  <c r="Q2206" i="9"/>
  <c r="Q2202" i="9"/>
  <c r="Q2198" i="9"/>
  <c r="Q2194" i="9"/>
  <c r="Q2190" i="9"/>
  <c r="Q2186" i="9"/>
  <c r="Q2267" i="9"/>
  <c r="Q2263" i="9"/>
  <c r="Q2259" i="9"/>
  <c r="Q2255" i="9"/>
  <c r="Q2251" i="9"/>
  <c r="Q2247" i="9"/>
  <c r="Q2243" i="9"/>
  <c r="Q2239" i="9"/>
  <c r="Q2235" i="9"/>
  <c r="Q2231" i="9"/>
  <c r="Q2227" i="9"/>
  <c r="Q2223" i="9"/>
  <c r="Q2219" i="9"/>
  <c r="Q2215" i="9"/>
  <c r="Q2211" i="9"/>
  <c r="Q2207" i="9"/>
  <c r="Q2203" i="9"/>
  <c r="Q2199" i="9"/>
  <c r="Q2195" i="9"/>
  <c r="Q2191" i="9"/>
  <c r="Q2187" i="9"/>
  <c r="Q2183" i="9"/>
  <c r="Q2268" i="9"/>
  <c r="Q2264" i="9"/>
  <c r="Q2260" i="9"/>
  <c r="Q2256" i="9"/>
  <c r="Q2252" i="9"/>
  <c r="Q2248" i="9"/>
  <c r="Q2244" i="9"/>
  <c r="Q2240" i="9"/>
  <c r="Q2236" i="9"/>
  <c r="Q2232" i="9"/>
  <c r="Q2228" i="9"/>
  <c r="Q2224" i="9"/>
  <c r="Q2220" i="9"/>
  <c r="Q2216" i="9"/>
  <c r="Q2212" i="9"/>
  <c r="Q2208" i="9"/>
  <c r="Q2204" i="9"/>
  <c r="Q2200" i="9"/>
  <c r="Q2196" i="9"/>
  <c r="Q2192" i="9"/>
  <c r="Q2188" i="9"/>
  <c r="Q2270" i="9"/>
  <c r="Q2269" i="9"/>
  <c r="Q2265" i="9"/>
  <c r="Q2261" i="9"/>
  <c r="Q2257" i="9"/>
  <c r="Q2253" i="9"/>
  <c r="Q2249" i="9"/>
  <c r="Q2245" i="9"/>
  <c r="Q2241" i="9"/>
  <c r="Q2237" i="9"/>
  <c r="Q2233" i="9"/>
  <c r="Q2229" i="9"/>
  <c r="Q2225" i="9"/>
  <c r="Q2221" i="9"/>
  <c r="Q2217" i="9"/>
  <c r="Q2213" i="9"/>
  <c r="Q2209" i="9"/>
  <c r="Q2205" i="9"/>
  <c r="Q2201" i="9"/>
  <c r="Q2197" i="9"/>
  <c r="Q2193" i="9"/>
  <c r="Q2189" i="9"/>
  <c r="Q2185" i="9"/>
  <c r="Q2180" i="9"/>
  <c r="Q2176" i="9"/>
  <c r="Q2172" i="9"/>
  <c r="Q2168" i="9"/>
  <c r="Q2164" i="9"/>
  <c r="Q2160" i="9"/>
  <c r="Q2156" i="9"/>
  <c r="Q2152" i="9"/>
  <c r="Q2148" i="9"/>
  <c r="Q2144" i="9"/>
  <c r="Q2140" i="9"/>
  <c r="Q2136" i="9"/>
  <c r="Q2132" i="9"/>
  <c r="Q2128" i="9"/>
  <c r="Q2124" i="9"/>
  <c r="Q2120" i="9"/>
  <c r="Q2116" i="9"/>
  <c r="Q2112" i="9"/>
  <c r="Q2108" i="9"/>
  <c r="Q2104" i="9"/>
  <c r="Q2100" i="9"/>
  <c r="Q2096" i="9"/>
  <c r="Q2092" i="9"/>
  <c r="Q2088" i="9"/>
  <c r="Q2084" i="9"/>
  <c r="Q2080" i="9"/>
  <c r="Q2181" i="9"/>
  <c r="Q2177" i="9"/>
  <c r="Q2173" i="9"/>
  <c r="Q2169" i="9"/>
  <c r="Q2165" i="9"/>
  <c r="Q2161" i="9"/>
  <c r="Q2157" i="9"/>
  <c r="Q2153" i="9"/>
  <c r="Q2149" i="9"/>
  <c r="Q2145" i="9"/>
  <c r="Q2141" i="9"/>
  <c r="Q2137" i="9"/>
  <c r="Q2133" i="9"/>
  <c r="Q2129" i="9"/>
  <c r="Q2125" i="9"/>
  <c r="Q2121" i="9"/>
  <c r="Q2117" i="9"/>
  <c r="Q2113" i="9"/>
  <c r="Q2109" i="9"/>
  <c r="Q2105" i="9"/>
  <c r="Q2101" i="9"/>
  <c r="Q2097" i="9"/>
  <c r="Q2093" i="9"/>
  <c r="Q2089" i="9"/>
  <c r="Q2085" i="9"/>
  <c r="Q2081" i="9"/>
  <c r="Q2182" i="9"/>
  <c r="Q2178" i="9"/>
  <c r="Q2174" i="9"/>
  <c r="Q2170" i="9"/>
  <c r="Q2166" i="9"/>
  <c r="Q2162" i="9"/>
  <c r="Q2158" i="9"/>
  <c r="Q2154" i="9"/>
  <c r="Q2150" i="9"/>
  <c r="Q2146" i="9"/>
  <c r="Q2142" i="9"/>
  <c r="Q2138" i="9"/>
  <c r="Q2134" i="9"/>
  <c r="Q2130" i="9"/>
  <c r="Q2126" i="9"/>
  <c r="Q2122" i="9"/>
  <c r="Q2118" i="9"/>
  <c r="Q2114" i="9"/>
  <c r="Q2110" i="9"/>
  <c r="Q2106" i="9"/>
  <c r="Q2102" i="9"/>
  <c r="Q2098" i="9"/>
  <c r="Q2094" i="9"/>
  <c r="Q2090" i="9"/>
  <c r="Q2184" i="9"/>
  <c r="Q2179" i="9"/>
  <c r="Q2175" i="9"/>
  <c r="Q2171" i="9"/>
  <c r="Q2167" i="9"/>
  <c r="Q2163" i="9"/>
  <c r="Q2159" i="9"/>
  <c r="Q2155" i="9"/>
  <c r="Q2151" i="9"/>
  <c r="Q2147" i="9"/>
  <c r="Q2143" i="9"/>
  <c r="Q2139" i="9"/>
  <c r="Q2135" i="9"/>
  <c r="Q2131" i="9"/>
  <c r="Q2127" i="9"/>
  <c r="Q2123" i="9"/>
  <c r="Q2119" i="9"/>
  <c r="Q2115" i="9"/>
  <c r="Q2111" i="9"/>
  <c r="Q2107" i="9"/>
  <c r="Q2103" i="9"/>
  <c r="Q2099" i="9"/>
  <c r="Q2095" i="9"/>
  <c r="Q2091" i="9"/>
  <c r="Q2087" i="9"/>
  <c r="Q2083" i="9"/>
  <c r="Q2079" i="9"/>
  <c r="Q2075" i="9"/>
  <c r="Q2071" i="9"/>
  <c r="Q2067" i="9"/>
  <c r="Q2063" i="9"/>
  <c r="Q2059" i="9"/>
  <c r="Q2055" i="9"/>
  <c r="Q2051" i="9"/>
  <c r="Q2047" i="9"/>
  <c r="Q2043" i="9"/>
  <c r="Q2039" i="9"/>
  <c r="Q2035" i="9"/>
  <c r="Q2031" i="9"/>
  <c r="Q2027" i="9"/>
  <c r="Q2023" i="9"/>
  <c r="Q2019" i="9"/>
  <c r="Q2015" i="9"/>
  <c r="Q2011" i="9"/>
  <c r="Q2007" i="9"/>
  <c r="Q2003" i="9"/>
  <c r="Q1999" i="9"/>
  <c r="Q1995" i="9"/>
  <c r="Q1991" i="9"/>
  <c r="Q1987" i="9"/>
  <c r="Q1983" i="9"/>
  <c r="Q1979" i="9"/>
  <c r="Q1975" i="9"/>
  <c r="Q1971" i="9"/>
  <c r="Q1967" i="9"/>
  <c r="Q1963" i="9"/>
  <c r="Q1959" i="9"/>
  <c r="Q1955" i="9"/>
  <c r="Q2076" i="9"/>
  <c r="Q2072" i="9"/>
  <c r="Q2068" i="9"/>
  <c r="Q2064" i="9"/>
  <c r="Q2060" i="9"/>
  <c r="Q2056" i="9"/>
  <c r="Q2052" i="9"/>
  <c r="Q2048" i="9"/>
  <c r="Q2044" i="9"/>
  <c r="Q2040" i="9"/>
  <c r="Q2036" i="9"/>
  <c r="Q2032" i="9"/>
  <c r="Q2028" i="9"/>
  <c r="Q2024" i="9"/>
  <c r="Q2020" i="9"/>
  <c r="Q2016" i="9"/>
  <c r="Q2012" i="9"/>
  <c r="Q2008" i="9"/>
  <c r="Q2004" i="9"/>
  <c r="Q2000" i="9"/>
  <c r="Q1996" i="9"/>
  <c r="Q1992" i="9"/>
  <c r="Q1988" i="9"/>
  <c r="Q1984" i="9"/>
  <c r="Q1980" i="9"/>
  <c r="Q1976" i="9"/>
  <c r="Q1972" i="9"/>
  <c r="Q1968" i="9"/>
  <c r="Q1964" i="9"/>
  <c r="Q1960" i="9"/>
  <c r="Q1956" i="9"/>
  <c r="Q2077" i="9"/>
  <c r="Q2073" i="9"/>
  <c r="Q2069" i="9"/>
  <c r="Q2065" i="9"/>
  <c r="Q2061" i="9"/>
  <c r="Q2057" i="9"/>
  <c r="Q2053" i="9"/>
  <c r="Q2049" i="9"/>
  <c r="Q2045" i="9"/>
  <c r="Q2041" i="9"/>
  <c r="Q2037" i="9"/>
  <c r="Q2033" i="9"/>
  <c r="Q2029" i="9"/>
  <c r="Q2025" i="9"/>
  <c r="Q2021" i="9"/>
  <c r="Q2017" i="9"/>
  <c r="Q2013" i="9"/>
  <c r="Q2009" i="9"/>
  <c r="Q2005" i="9"/>
  <c r="Q2001" i="9"/>
  <c r="Q1997" i="9"/>
  <c r="Q1993" i="9"/>
  <c r="Q1989" i="9"/>
  <c r="Q1985" i="9"/>
  <c r="Q1981" i="9"/>
  <c r="Q1977" i="9"/>
  <c r="Q1973" i="9"/>
  <c r="Q1969" i="9"/>
  <c r="Q2086" i="9"/>
  <c r="Q2082" i="9"/>
  <c r="Q2078" i="9"/>
  <c r="Q2074" i="9"/>
  <c r="Q2070" i="9"/>
  <c r="Q2066" i="9"/>
  <c r="Q2062" i="9"/>
  <c r="Q2058" i="9"/>
  <c r="Q2054" i="9"/>
  <c r="Q2050" i="9"/>
  <c r="Q2046" i="9"/>
  <c r="Q2042" i="9"/>
  <c r="Q2038" i="9"/>
  <c r="Q2034" i="9"/>
  <c r="Q2030" i="9"/>
  <c r="Q2026" i="9"/>
  <c r="Q2022" i="9"/>
  <c r="Q2018" i="9"/>
  <c r="Q2014" i="9"/>
  <c r="Q2010" i="9"/>
  <c r="Q2006" i="9"/>
  <c r="Q2002" i="9"/>
  <c r="Q1998" i="9"/>
  <c r="Q1994" i="9"/>
  <c r="Q1990" i="9"/>
  <c r="Q1986" i="9"/>
  <c r="Q1982" i="9"/>
  <c r="Q1978" i="9"/>
  <c r="Q1974" i="9"/>
  <c r="Q1970" i="9"/>
  <c r="Q1952" i="9"/>
  <c r="Q1948" i="9"/>
  <c r="Q1944" i="9"/>
  <c r="Q1940" i="9"/>
  <c r="Q1936" i="9"/>
  <c r="Q1932" i="9"/>
  <c r="Q1928" i="9"/>
  <c r="Q1924" i="9"/>
  <c r="Q1920" i="9"/>
  <c r="Q1916" i="9"/>
  <c r="Q1912" i="9"/>
  <c r="Q1908" i="9"/>
  <c r="Q1904" i="9"/>
  <c r="Q1900" i="9"/>
  <c r="Q1896" i="9"/>
  <c r="Q1892" i="9"/>
  <c r="Q1888" i="9"/>
  <c r="Q1884" i="9"/>
  <c r="Q1880" i="9"/>
  <c r="Q1876" i="9"/>
  <c r="Q1872" i="9"/>
  <c r="Q1868" i="9"/>
  <c r="Q1864" i="9"/>
  <c r="Q1860" i="9"/>
  <c r="Q1856" i="9"/>
  <c r="Q1852" i="9"/>
  <c r="Q1848" i="9"/>
  <c r="Q1844" i="9"/>
  <c r="Q1840" i="9"/>
  <c r="Q1836" i="9"/>
  <c r="Q1832" i="9"/>
  <c r="Q1828" i="9"/>
  <c r="Q1824" i="9"/>
  <c r="Q1820" i="9"/>
  <c r="Q1816" i="9"/>
  <c r="Q1812" i="9"/>
  <c r="Q1808" i="9"/>
  <c r="Q1804" i="9"/>
  <c r="Q1800" i="9"/>
  <c r="Q1796" i="9"/>
  <c r="Q1792" i="9"/>
  <c r="Q1788" i="9"/>
  <c r="Q1784" i="9"/>
  <c r="Q1965" i="9"/>
  <c r="Q1961" i="9"/>
  <c r="Q1957" i="9"/>
  <c r="Q1949" i="9"/>
  <c r="Q1945" i="9"/>
  <c r="Q1941" i="9"/>
  <c r="Q1937" i="9"/>
  <c r="Q1933" i="9"/>
  <c r="Q1929" i="9"/>
  <c r="Q1925" i="9"/>
  <c r="Q1921" i="9"/>
  <c r="Q1917" i="9"/>
  <c r="Q1913" i="9"/>
  <c r="Q1909" i="9"/>
  <c r="Q1905" i="9"/>
  <c r="Q1901" i="9"/>
  <c r="Q1897" i="9"/>
  <c r="Q1893" i="9"/>
  <c r="Q1889" i="9"/>
  <c r="Q1885" i="9"/>
  <c r="Q1881" i="9"/>
  <c r="Q1877" i="9"/>
  <c r="Q1873" i="9"/>
  <c r="Q1869" i="9"/>
  <c r="Q1865" i="9"/>
  <c r="Q1861" i="9"/>
  <c r="Q1857" i="9"/>
  <c r="Q1853" i="9"/>
  <c r="Q1849" i="9"/>
  <c r="Q1845" i="9"/>
  <c r="Q1841" i="9"/>
  <c r="Q1837" i="9"/>
  <c r="Q1833" i="9"/>
  <c r="Q1829" i="9"/>
  <c r="Q1825" i="9"/>
  <c r="Q1821" i="9"/>
  <c r="Q1817" i="9"/>
  <c r="Q1813" i="9"/>
  <c r="Q1809" i="9"/>
  <c r="Q1805" i="9"/>
  <c r="Q1801" i="9"/>
  <c r="Q1797" i="9"/>
  <c r="Q1793" i="9"/>
  <c r="Q1789" i="9"/>
  <c r="Q1785" i="9"/>
  <c r="Q1966" i="9"/>
  <c r="Q1962" i="9"/>
  <c r="Q1958" i="9"/>
  <c r="Q1950" i="9"/>
  <c r="Q1946" i="9"/>
  <c r="Q1942" i="9"/>
  <c r="Q1938" i="9"/>
  <c r="Q1934" i="9"/>
  <c r="Q1930" i="9"/>
  <c r="Q1926" i="9"/>
  <c r="Q1922" i="9"/>
  <c r="Q1918" i="9"/>
  <c r="Q1914" i="9"/>
  <c r="Q1910" i="9"/>
  <c r="Q1906" i="9"/>
  <c r="Q1902" i="9"/>
  <c r="Q1898" i="9"/>
  <c r="Q1894" i="9"/>
  <c r="Q1890" i="9"/>
  <c r="Q1886" i="9"/>
  <c r="Q1882" i="9"/>
  <c r="Q1878" i="9"/>
  <c r="Q1874" i="9"/>
  <c r="Q1870" i="9"/>
  <c r="Q1866" i="9"/>
  <c r="Q1862" i="9"/>
  <c r="Q1858" i="9"/>
  <c r="Q1854" i="9"/>
  <c r="Q1850" i="9"/>
  <c r="Q1846" i="9"/>
  <c r="Q1842" i="9"/>
  <c r="Q1838" i="9"/>
  <c r="Q1834" i="9"/>
  <c r="Q1830" i="9"/>
  <c r="Q1826" i="9"/>
  <c r="Q1822" i="9"/>
  <c r="Q1818" i="9"/>
  <c r="Q1814" i="9"/>
  <c r="Q1810" i="9"/>
  <c r="Q1806" i="9"/>
  <c r="Q1802" i="9"/>
  <c r="Q1798" i="9"/>
  <c r="Q1794" i="9"/>
  <c r="Q1954" i="9"/>
  <c r="Q1953" i="9"/>
  <c r="Q1951" i="9"/>
  <c r="Q1947" i="9"/>
  <c r="Q1943" i="9"/>
  <c r="Q1939" i="9"/>
  <c r="Q1935" i="9"/>
  <c r="Q1931" i="9"/>
  <c r="Q1927" i="9"/>
  <c r="Q1923" i="9"/>
  <c r="Q1919" i="9"/>
  <c r="Q1915" i="9"/>
  <c r="Q1911" i="9"/>
  <c r="Q1907" i="9"/>
  <c r="Q1903" i="9"/>
  <c r="Q1899" i="9"/>
  <c r="Q1895" i="9"/>
  <c r="Q1891" i="9"/>
  <c r="Q1887" i="9"/>
  <c r="Q1883" i="9"/>
  <c r="Q1879" i="9"/>
  <c r="Q1875" i="9"/>
  <c r="Q1871" i="9"/>
  <c r="Q1867" i="9"/>
  <c r="Q1863" i="9"/>
  <c r="Q1859" i="9"/>
  <c r="Q1855" i="9"/>
  <c r="Q1851" i="9"/>
  <c r="Q1847" i="9"/>
  <c r="Q1843" i="9"/>
  <c r="Q1839" i="9"/>
  <c r="Q1835" i="9"/>
  <c r="Q1831" i="9"/>
  <c r="Q1827" i="9"/>
  <c r="Q1823" i="9"/>
  <c r="Q1819" i="9"/>
  <c r="Q1815" i="9"/>
  <c r="Q1811" i="9"/>
  <c r="Q1807" i="9"/>
  <c r="Q1803" i="9"/>
  <c r="Q1799" i="9"/>
  <c r="Q1795" i="9"/>
  <c r="Q1791" i="9"/>
  <c r="Q1781" i="9"/>
  <c r="Q1777" i="9"/>
  <c r="Q1773" i="9"/>
  <c r="Q1769" i="9"/>
  <c r="Q1765" i="9"/>
  <c r="Q1761" i="9"/>
  <c r="Q1757" i="9"/>
  <c r="Q1753" i="9"/>
  <c r="Q1749" i="9"/>
  <c r="Q1745" i="9"/>
  <c r="Q1741" i="9"/>
  <c r="Q1737" i="9"/>
  <c r="Q1733" i="9"/>
  <c r="Q1729" i="9"/>
  <c r="Q1725" i="9"/>
  <c r="Q1721" i="9"/>
  <c r="Q1717" i="9"/>
  <c r="Q1713" i="9"/>
  <c r="Q1709" i="9"/>
  <c r="Q1705" i="9"/>
  <c r="Q1701" i="9"/>
  <c r="Q1697" i="9"/>
  <c r="Q1693" i="9"/>
  <c r="Q1689" i="9"/>
  <c r="Q1685" i="9"/>
  <c r="Q1681" i="9"/>
  <c r="Q1677" i="9"/>
  <c r="Q1673" i="9"/>
  <c r="Q1669" i="9"/>
  <c r="Q1665" i="9"/>
  <c r="Q1661" i="9"/>
  <c r="Q1657" i="9"/>
  <c r="Q1653" i="9"/>
  <c r="Q1649" i="9"/>
  <c r="Q1645" i="9"/>
  <c r="Q1641" i="9"/>
  <c r="Q1637" i="9"/>
  <c r="Q1633" i="9"/>
  <c r="Q1629" i="9"/>
  <c r="Q1625" i="9"/>
  <c r="Q1621" i="9"/>
  <c r="Q1617" i="9"/>
  <c r="Q1613" i="9"/>
  <c r="Q1790" i="9"/>
  <c r="Q1786" i="9"/>
  <c r="Q1782" i="9"/>
  <c r="Q1778" i="9"/>
  <c r="Q1774" i="9"/>
  <c r="Q1770" i="9"/>
  <c r="Q1766" i="9"/>
  <c r="Q1762" i="9"/>
  <c r="Q1758" i="9"/>
  <c r="Q1754" i="9"/>
  <c r="Q1750" i="9"/>
  <c r="Q1746" i="9"/>
  <c r="Q1742" i="9"/>
  <c r="Q1738" i="9"/>
  <c r="Q1734" i="9"/>
  <c r="Q1730" i="9"/>
  <c r="Q1726" i="9"/>
  <c r="Q1722" i="9"/>
  <c r="Q1718" i="9"/>
  <c r="Q1714" i="9"/>
  <c r="Q1710" i="9"/>
  <c r="Q1706" i="9"/>
  <c r="Q1702" i="9"/>
  <c r="Q1698" i="9"/>
  <c r="Q1694" i="9"/>
  <c r="Q1690" i="9"/>
  <c r="Q1686" i="9"/>
  <c r="Q1682" i="9"/>
  <c r="Q1678" i="9"/>
  <c r="Q1674" i="9"/>
  <c r="Q1670" i="9"/>
  <c r="Q1666" i="9"/>
  <c r="Q1662" i="9"/>
  <c r="Q1658" i="9"/>
  <c r="Q1654" i="9"/>
  <c r="Q1650" i="9"/>
  <c r="Q1646" i="9"/>
  <c r="Q1642" i="9"/>
  <c r="Q1638" i="9"/>
  <c r="Q1634" i="9"/>
  <c r="Q1630" i="9"/>
  <c r="Q1626" i="9"/>
  <c r="Q1622" i="9"/>
  <c r="Q1618" i="9"/>
  <c r="Q1614" i="9"/>
  <c r="Q1787" i="9"/>
  <c r="Q1783" i="9"/>
  <c r="Q1779" i="9"/>
  <c r="Q1775" i="9"/>
  <c r="Q1771" i="9"/>
  <c r="Q1767" i="9"/>
  <c r="Q1763" i="9"/>
  <c r="Q1759" i="9"/>
  <c r="Q1755" i="9"/>
  <c r="Q1751" i="9"/>
  <c r="Q1747" i="9"/>
  <c r="Q1743" i="9"/>
  <c r="Q1739" i="9"/>
  <c r="Q1735" i="9"/>
  <c r="Q1731" i="9"/>
  <c r="Q1727" i="9"/>
  <c r="Q1723" i="9"/>
  <c r="Q1719" i="9"/>
  <c r="Q1715" i="9"/>
  <c r="Q1711" i="9"/>
  <c r="Q1707" i="9"/>
  <c r="Q1703" i="9"/>
  <c r="Q1699" i="9"/>
  <c r="Q1695" i="9"/>
  <c r="Q1691" i="9"/>
  <c r="Q1687" i="9"/>
  <c r="Q1683" i="9"/>
  <c r="Q1679" i="9"/>
  <c r="Q1675" i="9"/>
  <c r="Q1671" i="9"/>
  <c r="Q1667" i="9"/>
  <c r="Q1663" i="9"/>
  <c r="Q1659" i="9"/>
  <c r="Q1655" i="9"/>
  <c r="Q1651" i="9"/>
  <c r="Q1780" i="9"/>
  <c r="Q1776" i="9"/>
  <c r="Q1772" i="9"/>
  <c r="Q1768" i="9"/>
  <c r="Q1764" i="9"/>
  <c r="Q1760" i="9"/>
  <c r="Q1756" i="9"/>
  <c r="Q1752" i="9"/>
  <c r="Q1748" i="9"/>
  <c r="Q1744" i="9"/>
  <c r="Q1740" i="9"/>
  <c r="Q1736" i="9"/>
  <c r="Q1732" i="9"/>
  <c r="Q1728" i="9"/>
  <c r="Q1724" i="9"/>
  <c r="Q1720" i="9"/>
  <c r="Q1716" i="9"/>
  <c r="Q1712" i="9"/>
  <c r="Q1708" i="9"/>
  <c r="Q1704" i="9"/>
  <c r="Q1700" i="9"/>
  <c r="Q1696" i="9"/>
  <c r="Q1692" i="9"/>
  <c r="Q1688" i="9"/>
  <c r="Q1684" i="9"/>
  <c r="Q1680" i="9"/>
  <c r="Q1676" i="9"/>
  <c r="Q1672" i="9"/>
  <c r="Q1668" i="9"/>
  <c r="Q1664" i="9"/>
  <c r="Q1660" i="9"/>
  <c r="Q1656" i="9"/>
  <c r="Q1652" i="9"/>
  <c r="Q1648" i="9"/>
  <c r="Q1644" i="9"/>
  <c r="Q1640" i="9"/>
  <c r="Q1610" i="9"/>
  <c r="Q1606" i="9"/>
  <c r="Q1602" i="9"/>
  <c r="Q1598" i="9"/>
  <c r="Q1594" i="9"/>
  <c r="Q1590" i="9"/>
  <c r="Q1586" i="9"/>
  <c r="Q1582" i="9"/>
  <c r="Q1578" i="9"/>
  <c r="Q1574" i="9"/>
  <c r="Q1570" i="9"/>
  <c r="Q1566" i="9"/>
  <c r="Q1562" i="9"/>
  <c r="Q1558" i="9"/>
  <c r="Q1554" i="9"/>
  <c r="Q1550" i="9"/>
  <c r="Q1546" i="9"/>
  <c r="Q1542" i="9"/>
  <c r="Q1538" i="9"/>
  <c r="Q1534" i="9"/>
  <c r="Q1530" i="9"/>
  <c r="Q1526" i="9"/>
  <c r="Q1522" i="9"/>
  <c r="Q1518" i="9"/>
  <c r="Q1514" i="9"/>
  <c r="Q1510" i="9"/>
  <c r="Q1506" i="9"/>
  <c r="Q1502" i="9"/>
  <c r="Q1498" i="9"/>
  <c r="Q1494" i="9"/>
  <c r="Q1490" i="9"/>
  <c r="Q1486" i="9"/>
  <c r="Q1482" i="9"/>
  <c r="Q1478" i="9"/>
  <c r="Q1474" i="9"/>
  <c r="Q1470" i="9"/>
  <c r="Q1466" i="9"/>
  <c r="Q1462" i="9"/>
  <c r="Q1458" i="9"/>
  <c r="Q1454" i="9"/>
  <c r="Q1450" i="9"/>
  <c r="Q1446" i="9"/>
  <c r="Q1442" i="9"/>
  <c r="Q1438" i="9"/>
  <c r="Q1434" i="9"/>
  <c r="Q1430" i="9"/>
  <c r="Q1426" i="9"/>
  <c r="Q1422" i="9"/>
  <c r="Q1418" i="9"/>
  <c r="Q1414" i="9"/>
  <c r="Q1647" i="9"/>
  <c r="Q1635" i="9"/>
  <c r="Q1631" i="9"/>
  <c r="Q1627" i="9"/>
  <c r="Q1623" i="9"/>
  <c r="Q1619" i="9"/>
  <c r="Q1615" i="9"/>
  <c r="Q1611" i="9"/>
  <c r="Q1607" i="9"/>
  <c r="Q1603" i="9"/>
  <c r="Q1599" i="9"/>
  <c r="Q1595" i="9"/>
  <c r="Q1591" i="9"/>
  <c r="Q1587" i="9"/>
  <c r="Q1583" i="9"/>
  <c r="Q1579" i="9"/>
  <c r="Q1575" i="9"/>
  <c r="Q1571" i="9"/>
  <c r="Q1567" i="9"/>
  <c r="Q1563" i="9"/>
  <c r="Q1559" i="9"/>
  <c r="Q1555" i="9"/>
  <c r="Q1551" i="9"/>
  <c r="Q1547" i="9"/>
  <c r="Q1543" i="9"/>
  <c r="Q1539" i="9"/>
  <c r="Q1535" i="9"/>
  <c r="Q1531" i="9"/>
  <c r="Q1527" i="9"/>
  <c r="Q1523" i="9"/>
  <c r="Q1519" i="9"/>
  <c r="Q1515" i="9"/>
  <c r="Q1511" i="9"/>
  <c r="Q1507" i="9"/>
  <c r="Q1503" i="9"/>
  <c r="Q1499" i="9"/>
  <c r="Q1495" i="9"/>
  <c r="Q1491" i="9"/>
  <c r="Q1487" i="9"/>
  <c r="Q1483" i="9"/>
  <c r="Q1479" i="9"/>
  <c r="Q1475" i="9"/>
  <c r="Q1471" i="9"/>
  <c r="Q1467" i="9"/>
  <c r="Q1463" i="9"/>
  <c r="Q1459" i="9"/>
  <c r="Q1455" i="9"/>
  <c r="Q1451" i="9"/>
  <c r="Q1447" i="9"/>
  <c r="Q1443" i="9"/>
  <c r="Q1439" i="9"/>
  <c r="Q1435" i="9"/>
  <c r="Q1431" i="9"/>
  <c r="Q1427" i="9"/>
  <c r="Q1423" i="9"/>
  <c r="Q1419" i="9"/>
  <c r="Q1415" i="9"/>
  <c r="Q1636" i="9"/>
  <c r="Q1632" i="9"/>
  <c r="Q1628" i="9"/>
  <c r="Q1624" i="9"/>
  <c r="Q1620" i="9"/>
  <c r="Q1616" i="9"/>
  <c r="Q1612" i="9"/>
  <c r="Q1608" i="9"/>
  <c r="Q1604" i="9"/>
  <c r="Q1600" i="9"/>
  <c r="Q1596" i="9"/>
  <c r="Q1592" i="9"/>
  <c r="Q1588" i="9"/>
  <c r="Q1584" i="9"/>
  <c r="Q1580" i="9"/>
  <c r="Q1576" i="9"/>
  <c r="Q1572" i="9"/>
  <c r="Q1568" i="9"/>
  <c r="Q1564" i="9"/>
  <c r="Q1560" i="9"/>
  <c r="Q1556" i="9"/>
  <c r="Q1552" i="9"/>
  <c r="Q1548" i="9"/>
  <c r="Q1544" i="9"/>
  <c r="Q1540" i="9"/>
  <c r="Q1536" i="9"/>
  <c r="Q1532" i="9"/>
  <c r="Q1528" i="9"/>
  <c r="Q1524" i="9"/>
  <c r="Q1520" i="9"/>
  <c r="Q1516" i="9"/>
  <c r="Q1512" i="9"/>
  <c r="Q1508" i="9"/>
  <c r="Q1504" i="9"/>
  <c r="Q1500" i="9"/>
  <c r="Q1496" i="9"/>
  <c r="Q1492" i="9"/>
  <c r="Q1488" i="9"/>
  <c r="Q1484" i="9"/>
  <c r="Q1480" i="9"/>
  <c r="Q1476" i="9"/>
  <c r="Q1472" i="9"/>
  <c r="Q1468" i="9"/>
  <c r="Q1643" i="9"/>
  <c r="Q1639" i="9"/>
  <c r="Q1609" i="9"/>
  <c r="Q1605" i="9"/>
  <c r="Q1601" i="9"/>
  <c r="Q1597" i="9"/>
  <c r="Q1593" i="9"/>
  <c r="Q1589" i="9"/>
  <c r="Q1585" i="9"/>
  <c r="Q1581" i="9"/>
  <c r="Q1577" i="9"/>
  <c r="Q1573" i="9"/>
  <c r="Q1569" i="9"/>
  <c r="Q1565" i="9"/>
  <c r="Q1561" i="9"/>
  <c r="Q1557" i="9"/>
  <c r="Q1553" i="9"/>
  <c r="Q1549" i="9"/>
  <c r="Q1545" i="9"/>
  <c r="Q1541" i="9"/>
  <c r="Q1537" i="9"/>
  <c r="Q1533" i="9"/>
  <c r="Q1529" i="9"/>
  <c r="Q1525" i="9"/>
  <c r="Q1521" i="9"/>
  <c r="Q1517" i="9"/>
  <c r="Q1513" i="9"/>
  <c r="Q1509" i="9"/>
  <c r="Q1505" i="9"/>
  <c r="Q1501" i="9"/>
  <c r="Q1497" i="9"/>
  <c r="Q1493" i="9"/>
  <c r="Q1489" i="9"/>
  <c r="Q1485" i="9"/>
  <c r="Q1481" i="9"/>
  <c r="Q1477" i="9"/>
  <c r="Q1473" i="9"/>
  <c r="Q1469" i="9"/>
  <c r="Q1465" i="9"/>
  <c r="Q1461" i="9"/>
  <c r="Q1457" i="9"/>
  <c r="Q1412" i="9"/>
  <c r="Q1408" i="9"/>
  <c r="Q1404" i="9"/>
  <c r="Q1400" i="9"/>
  <c r="Q1396" i="9"/>
  <c r="Q1392" i="9"/>
  <c r="Q1388" i="9"/>
  <c r="Q1384" i="9"/>
  <c r="Q1380" i="9"/>
  <c r="Q1376" i="9"/>
  <c r="Q1372" i="9"/>
  <c r="Q1368" i="9"/>
  <c r="Q1364" i="9"/>
  <c r="Q1360" i="9"/>
  <c r="Q1356" i="9"/>
  <c r="Q1352" i="9"/>
  <c r="Q1348" i="9"/>
  <c r="Q1344" i="9"/>
  <c r="Q1340" i="9"/>
  <c r="Q1336" i="9"/>
  <c r="Q1332" i="9"/>
  <c r="Q1328" i="9"/>
  <c r="Q1324" i="9"/>
  <c r="Q1320" i="9"/>
  <c r="Q1316" i="9"/>
  <c r="Q1312" i="9"/>
  <c r="Q1308" i="9"/>
  <c r="Q1304" i="9"/>
  <c r="Q1300" i="9"/>
  <c r="Q1296" i="9"/>
  <c r="Q1292" i="9"/>
  <c r="Q1288" i="9"/>
  <c r="Q1284" i="9"/>
  <c r="Q1280" i="9"/>
  <c r="Q1276" i="9"/>
  <c r="Q1272" i="9"/>
  <c r="Q1268" i="9"/>
  <c r="Q1264" i="9"/>
  <c r="Q1260" i="9"/>
  <c r="Q1256" i="9"/>
  <c r="Q1252" i="9"/>
  <c r="Q1248" i="9"/>
  <c r="Q1244" i="9"/>
  <c r="Q1240" i="9"/>
  <c r="Q1236" i="9"/>
  <c r="Q1232" i="9"/>
  <c r="Q1228" i="9"/>
  <c r="Q1224" i="9"/>
  <c r="Q1220" i="9"/>
  <c r="Q1216" i="9"/>
  <c r="Q1212" i="9"/>
  <c r="Q1208" i="9"/>
  <c r="Q1204" i="9"/>
  <c r="Q1200" i="9"/>
  <c r="Q1196" i="9"/>
  <c r="Q1192" i="9"/>
  <c r="Q1188" i="9"/>
  <c r="Q1184" i="9"/>
  <c r="Q1180" i="9"/>
  <c r="Q1176" i="9"/>
  <c r="Q1172" i="9"/>
  <c r="Q1168" i="9"/>
  <c r="Q1164" i="9"/>
  <c r="Q1160" i="9"/>
  <c r="Q1156" i="9"/>
  <c r="Q1152" i="9"/>
  <c r="Q1456" i="9"/>
  <c r="Q1452" i="9"/>
  <c r="Q1448" i="9"/>
  <c r="Q1444" i="9"/>
  <c r="Q1440" i="9"/>
  <c r="Q1436" i="9"/>
  <c r="Q1432" i="9"/>
  <c r="Q1428" i="9"/>
  <c r="Q1424" i="9"/>
  <c r="Q1420" i="9"/>
  <c r="Q1409" i="9"/>
  <c r="Q1405" i="9"/>
  <c r="Q1401" i="9"/>
  <c r="Q1397" i="9"/>
  <c r="Q1393" i="9"/>
  <c r="Q1389" i="9"/>
  <c r="Q1385" i="9"/>
  <c r="Q1381" i="9"/>
  <c r="Q1377" i="9"/>
  <c r="Q1373" i="9"/>
  <c r="Q1369" i="9"/>
  <c r="Q1365" i="9"/>
  <c r="Q1361" i="9"/>
  <c r="Q1357" i="9"/>
  <c r="Q1353" i="9"/>
  <c r="Q1349" i="9"/>
  <c r="Q1345" i="9"/>
  <c r="Q1341" i="9"/>
  <c r="Q1337" i="9"/>
  <c r="Q1333" i="9"/>
  <c r="Q1329" i="9"/>
  <c r="Q1325" i="9"/>
  <c r="Q1321" i="9"/>
  <c r="Q1317" i="9"/>
  <c r="Q1313" i="9"/>
  <c r="Q1309" i="9"/>
  <c r="Q1305" i="9"/>
  <c r="Q1301" i="9"/>
  <c r="Q1297" i="9"/>
  <c r="Q1293" i="9"/>
  <c r="Q1289" i="9"/>
  <c r="Q1285" i="9"/>
  <c r="Q1281" i="9"/>
  <c r="Q1277" i="9"/>
  <c r="Q1273" i="9"/>
  <c r="Q1269" i="9"/>
  <c r="Q1265" i="9"/>
  <c r="Q1261" i="9"/>
  <c r="Q1257" i="9"/>
  <c r="Q1253" i="9"/>
  <c r="Q1249" i="9"/>
  <c r="Q1245" i="9"/>
  <c r="Q1241" i="9"/>
  <c r="Q1237" i="9"/>
  <c r="Q1233" i="9"/>
  <c r="Q1229" i="9"/>
  <c r="Q1225" i="9"/>
  <c r="Q1221" i="9"/>
  <c r="Q1217" i="9"/>
  <c r="Q1213" i="9"/>
  <c r="Q1209" i="9"/>
  <c r="Q1205" i="9"/>
  <c r="Q1201" i="9"/>
  <c r="Q1197" i="9"/>
  <c r="Q1193" i="9"/>
  <c r="Q1189" i="9"/>
  <c r="Q1185" i="9"/>
  <c r="Q1181" i="9"/>
  <c r="Q1177" i="9"/>
  <c r="Q1173" i="9"/>
  <c r="Q1169" i="9"/>
  <c r="Q1165" i="9"/>
  <c r="Q1161" i="9"/>
  <c r="Q1157" i="9"/>
  <c r="Q1153" i="9"/>
  <c r="Q1464" i="9"/>
  <c r="Q1460" i="9"/>
  <c r="Q1453" i="9"/>
  <c r="Q1449" i="9"/>
  <c r="Q1445" i="9"/>
  <c r="Q1441" i="9"/>
  <c r="Q1437" i="9"/>
  <c r="Q1433" i="9"/>
  <c r="Q1429" i="9"/>
  <c r="Q1425" i="9"/>
  <c r="Q1421" i="9"/>
  <c r="Q1417" i="9"/>
  <c r="Q1416" i="9"/>
  <c r="Q1410" i="9"/>
  <c r="Q1406" i="9"/>
  <c r="Q1402" i="9"/>
  <c r="Q1398" i="9"/>
  <c r="Q1394" i="9"/>
  <c r="Q1390" i="9"/>
  <c r="Q1386" i="9"/>
  <c r="Q1382" i="9"/>
  <c r="Q1378" i="9"/>
  <c r="Q1374" i="9"/>
  <c r="Q1370" i="9"/>
  <c r="Q1366" i="9"/>
  <c r="Q1362" i="9"/>
  <c r="Q1358" i="9"/>
  <c r="Q1354" i="9"/>
  <c r="Q1350" i="9"/>
  <c r="Q1346" i="9"/>
  <c r="Q1342" i="9"/>
  <c r="Q1338" i="9"/>
  <c r="Q1334" i="9"/>
  <c r="Q1330" i="9"/>
  <c r="Q1326" i="9"/>
  <c r="Q1322" i="9"/>
  <c r="Q1318" i="9"/>
  <c r="Q1314" i="9"/>
  <c r="Q1310" i="9"/>
  <c r="Q1306" i="9"/>
  <c r="Q1302" i="9"/>
  <c r="Q1298" i="9"/>
  <c r="Q1294" i="9"/>
  <c r="Q1290" i="9"/>
  <c r="Q1286" i="9"/>
  <c r="Q1282" i="9"/>
  <c r="Q1278" i="9"/>
  <c r="Q1274" i="9"/>
  <c r="Q1270" i="9"/>
  <c r="Q1266" i="9"/>
  <c r="Q1262" i="9"/>
  <c r="Q1258" i="9"/>
  <c r="Q1254" i="9"/>
  <c r="Q1250" i="9"/>
  <c r="Q1246" i="9"/>
  <c r="Q1242" i="9"/>
  <c r="Q1238" i="9"/>
  <c r="Q1234" i="9"/>
  <c r="Q1230" i="9"/>
  <c r="Q1226" i="9"/>
  <c r="Q1222" i="9"/>
  <c r="Q1218" i="9"/>
  <c r="Q1214" i="9"/>
  <c r="Q1210" i="9"/>
  <c r="Q1413" i="9"/>
  <c r="Q1411" i="9"/>
  <c r="Q1407" i="9"/>
  <c r="Q1403" i="9"/>
  <c r="Q1399" i="9"/>
  <c r="Q1395" i="9"/>
  <c r="Q1391" i="9"/>
  <c r="Q1387" i="9"/>
  <c r="Q1383" i="9"/>
  <c r="Q1379" i="9"/>
  <c r="Q1375" i="9"/>
  <c r="Q1371" i="9"/>
  <c r="Q1367" i="9"/>
  <c r="Q1363" i="9"/>
  <c r="Q1359" i="9"/>
  <c r="Q1355" i="9"/>
  <c r="Q1351" i="9"/>
  <c r="Q1347" i="9"/>
  <c r="Q1343" i="9"/>
  <c r="Q1339" i="9"/>
  <c r="Q1335" i="9"/>
  <c r="Q1331" i="9"/>
  <c r="Q1327" i="9"/>
  <c r="Q1323" i="9"/>
  <c r="Q1319" i="9"/>
  <c r="Q1315" i="9"/>
  <c r="Q1311" i="9"/>
  <c r="Q1307" i="9"/>
  <c r="Q1303" i="9"/>
  <c r="Q1299" i="9"/>
  <c r="Q1295" i="9"/>
  <c r="Q1291" i="9"/>
  <c r="Q1287" i="9"/>
  <c r="Q1283" i="9"/>
  <c r="Q1279" i="9"/>
  <c r="Q1275" i="9"/>
  <c r="Q1271" i="9"/>
  <c r="Q1267" i="9"/>
  <c r="Q1263" i="9"/>
  <c r="Q1259" i="9"/>
  <c r="Q1255" i="9"/>
  <c r="Q1251" i="9"/>
  <c r="Q1247" i="9"/>
  <c r="Q1243" i="9"/>
  <c r="Q1239" i="9"/>
  <c r="Q1235" i="9"/>
  <c r="Q1231" i="9"/>
  <c r="Q1227" i="9"/>
  <c r="Q1223" i="9"/>
  <c r="Q1219" i="9"/>
  <c r="Q1215" i="9"/>
  <c r="Q1211" i="9"/>
  <c r="Q1207" i="9"/>
  <c r="Q1203" i="9"/>
  <c r="Q1199" i="9"/>
  <c r="Q1195" i="9"/>
  <c r="Q1191" i="9"/>
  <c r="Q1187" i="9"/>
  <c r="Q1183" i="9"/>
  <c r="Q1179" i="9"/>
  <c r="Q1175" i="9"/>
  <c r="Q1174" i="9"/>
  <c r="Q1159" i="9"/>
  <c r="Q1158" i="9"/>
  <c r="Q1147" i="9"/>
  <c r="Q1143" i="9"/>
  <c r="Q1139" i="9"/>
  <c r="Q1135" i="9"/>
  <c r="Q1131" i="9"/>
  <c r="Q1127" i="9"/>
  <c r="Q1123" i="9"/>
  <c r="Q1119" i="9"/>
  <c r="Q1115" i="9"/>
  <c r="Q1111" i="9"/>
  <c r="Q1107" i="9"/>
  <c r="Q1103" i="9"/>
  <c r="Q1099" i="9"/>
  <c r="Q1095" i="9"/>
  <c r="Q1091" i="9"/>
  <c r="Q1087" i="9"/>
  <c r="Q1083" i="9"/>
  <c r="Q1079" i="9"/>
  <c r="Q1075" i="9"/>
  <c r="Q1071" i="9"/>
  <c r="Q1067" i="9"/>
  <c r="Q1063" i="9"/>
  <c r="Q1059" i="9"/>
  <c r="Q1055" i="9"/>
  <c r="Q1051" i="9"/>
  <c r="Q1047" i="9"/>
  <c r="Q1043" i="9"/>
  <c r="Q1039" i="9"/>
  <c r="Q1035" i="9"/>
  <c r="Q1031" i="9"/>
  <c r="Q1027" i="9"/>
  <c r="Q1023" i="9"/>
  <c r="Q1019" i="9"/>
  <c r="Q1015" i="9"/>
  <c r="Q1011" i="9"/>
  <c r="Q1007" i="9"/>
  <c r="Q1003" i="9"/>
  <c r="Q999" i="9"/>
  <c r="Q995" i="9"/>
  <c r="Q991" i="9"/>
  <c r="Q987" i="9"/>
  <c r="Q983" i="9"/>
  <c r="Q979" i="9"/>
  <c r="Q975" i="9"/>
  <c r="Q971" i="9"/>
  <c r="Q967" i="9"/>
  <c r="Q963" i="9"/>
  <c r="Q959" i="9"/>
  <c r="Q955" i="9"/>
  <c r="Q951" i="9"/>
  <c r="Q947" i="9"/>
  <c r="Q943" i="9"/>
  <c r="Q939" i="9"/>
  <c r="Q935" i="9"/>
  <c r="Q931" i="9"/>
  <c r="Q927" i="9"/>
  <c r="Q923" i="9"/>
  <c r="Q919" i="9"/>
  <c r="Q915" i="9"/>
  <c r="Q911" i="9"/>
  <c r="Q907" i="9"/>
  <c r="Q903" i="9"/>
  <c r="Q899" i="9"/>
  <c r="Q895" i="9"/>
  <c r="Q891" i="9"/>
  <c r="Q887" i="9"/>
  <c r="Q883" i="9"/>
  <c r="Q879" i="9"/>
  <c r="Q875" i="9"/>
  <c r="Q871" i="9"/>
  <c r="Q867" i="9"/>
  <c r="Q863" i="9"/>
  <c r="Q859" i="9"/>
  <c r="Q855" i="9"/>
  <c r="Q851" i="9"/>
  <c r="Q847" i="9"/>
  <c r="Q843" i="9"/>
  <c r="Q839" i="9"/>
  <c r="Q835" i="9"/>
  <c r="Q831" i="9"/>
  <c r="Q1163" i="9"/>
  <c r="Q1162" i="9"/>
  <c r="Q1148" i="9"/>
  <c r="Q1144" i="9"/>
  <c r="Q1140" i="9"/>
  <c r="Q1136" i="9"/>
  <c r="Q1132" i="9"/>
  <c r="Q1128" i="9"/>
  <c r="Q1124" i="9"/>
  <c r="Q1120" i="9"/>
  <c r="Q1116" i="9"/>
  <c r="Q1112" i="9"/>
  <c r="Q1108" i="9"/>
  <c r="Q1104" i="9"/>
  <c r="Q1100" i="9"/>
  <c r="Q1096" i="9"/>
  <c r="Q1092" i="9"/>
  <c r="Q1088" i="9"/>
  <c r="Q1084" i="9"/>
  <c r="Q1080" i="9"/>
  <c r="Q1076" i="9"/>
  <c r="Q1072" i="9"/>
  <c r="Q1068" i="9"/>
  <c r="Q1064" i="9"/>
  <c r="Q1060" i="9"/>
  <c r="Q1056" i="9"/>
  <c r="Q1052" i="9"/>
  <c r="Q1048" i="9"/>
  <c r="Q1044" i="9"/>
  <c r="Q1040" i="9"/>
  <c r="Q1036" i="9"/>
  <c r="Q1032" i="9"/>
  <c r="Q1028" i="9"/>
  <c r="Q1024" i="9"/>
  <c r="Q1020" i="9"/>
  <c r="Q1016" i="9"/>
  <c r="Q1012" i="9"/>
  <c r="Q1008" i="9"/>
  <c r="Q1004" i="9"/>
  <c r="Q1000" i="9"/>
  <c r="Q996" i="9"/>
  <c r="Q992" i="9"/>
  <c r="Q988" i="9"/>
  <c r="Q984" i="9"/>
  <c r="Q980" i="9"/>
  <c r="Q976" i="9"/>
  <c r="Q972" i="9"/>
  <c r="Q968" i="9"/>
  <c r="Q964" i="9"/>
  <c r="Q960" i="9"/>
  <c r="Q956" i="9"/>
  <c r="Q952" i="9"/>
  <c r="Q948" i="9"/>
  <c r="Q944" i="9"/>
  <c r="Q940" i="9"/>
  <c r="Q936" i="9"/>
  <c r="Q932" i="9"/>
  <c r="Q928" i="9"/>
  <c r="Q924" i="9"/>
  <c r="Q920" i="9"/>
  <c r="Q916" i="9"/>
  <c r="Q912" i="9"/>
  <c r="Q908" i="9"/>
  <c r="Q904" i="9"/>
  <c r="Q900" i="9"/>
  <c r="Q896" i="9"/>
  <c r="Q892" i="9"/>
  <c r="Q888" i="9"/>
  <c r="Q884" i="9"/>
  <c r="Q880" i="9"/>
  <c r="Q876" i="9"/>
  <c r="Q872" i="9"/>
  <c r="Q868" i="9"/>
  <c r="Q864" i="9"/>
  <c r="Q860" i="9"/>
  <c r="Q856" i="9"/>
  <c r="Q852" i="9"/>
  <c r="Q848" i="9"/>
  <c r="Q844" i="9"/>
  <c r="Q840" i="9"/>
  <c r="Q836" i="9"/>
  <c r="Q832" i="9"/>
  <c r="Q1206" i="9"/>
  <c r="Q1202" i="9"/>
  <c r="Q1167" i="9"/>
  <c r="Q1166" i="9"/>
  <c r="Q1151" i="9"/>
  <c r="Q1150" i="9"/>
  <c r="Q1149" i="9"/>
  <c r="Q1145" i="9"/>
  <c r="Q1141" i="9"/>
  <c r="Q1137" i="9"/>
  <c r="Q1133" i="9"/>
  <c r="Q1129" i="9"/>
  <c r="Q1125" i="9"/>
  <c r="Q1121" i="9"/>
  <c r="Q1117" i="9"/>
  <c r="Q1113" i="9"/>
  <c r="Q1109" i="9"/>
  <c r="Q1105" i="9"/>
  <c r="Q1101" i="9"/>
  <c r="Q1097" i="9"/>
  <c r="Q1093" i="9"/>
  <c r="Q1089" i="9"/>
  <c r="Q1085" i="9"/>
  <c r="Q1081" i="9"/>
  <c r="Q1077" i="9"/>
  <c r="Q1073" i="9"/>
  <c r="Q1069" i="9"/>
  <c r="Q1065" i="9"/>
  <c r="Q1061" i="9"/>
  <c r="Q1057" i="9"/>
  <c r="Q1053" i="9"/>
  <c r="Q1049" i="9"/>
  <c r="Q1045" i="9"/>
  <c r="Q1041" i="9"/>
  <c r="Q1037" i="9"/>
  <c r="Q1033" i="9"/>
  <c r="Q1029" i="9"/>
  <c r="Q1025" i="9"/>
  <c r="Q1021" i="9"/>
  <c r="Q1017" i="9"/>
  <c r="Q1013" i="9"/>
  <c r="Q1009" i="9"/>
  <c r="Q1005" i="9"/>
  <c r="Q1001" i="9"/>
  <c r="Q997" i="9"/>
  <c r="Q993" i="9"/>
  <c r="Q989" i="9"/>
  <c r="Q985" i="9"/>
  <c r="Q981" i="9"/>
  <c r="Q977" i="9"/>
  <c r="Q973" i="9"/>
  <c r="Q969" i="9"/>
  <c r="Q965" i="9"/>
  <c r="Q961" i="9"/>
  <c r="Q957" i="9"/>
  <c r="Q953" i="9"/>
  <c r="Q949" i="9"/>
  <c r="Q945" i="9"/>
  <c r="Q1198" i="9"/>
  <c r="Q1194" i="9"/>
  <c r="Q1190" i="9"/>
  <c r="Q1186" i="9"/>
  <c r="Q1182" i="9"/>
  <c r="Q1178" i="9"/>
  <c r="Q1171" i="9"/>
  <c r="Q1170" i="9"/>
  <c r="Q1155" i="9"/>
  <c r="Q1154" i="9"/>
  <c r="Q1146" i="9"/>
  <c r="Q1142" i="9"/>
  <c r="Q1138" i="9"/>
  <c r="Q1134" i="9"/>
  <c r="Q1130" i="9"/>
  <c r="Q1126" i="9"/>
  <c r="Q1122" i="9"/>
  <c r="Q1118" i="9"/>
  <c r="Q1114" i="9"/>
  <c r="Q1110" i="9"/>
  <c r="Q1106" i="9"/>
  <c r="Q1102" i="9"/>
  <c r="Q1098" i="9"/>
  <c r="Q1094" i="9"/>
  <c r="Q1090" i="9"/>
  <c r="Q1086" i="9"/>
  <c r="Q1082" i="9"/>
  <c r="Q1078" i="9"/>
  <c r="Q1074" i="9"/>
  <c r="Q1070" i="9"/>
  <c r="Q1066" i="9"/>
  <c r="Q1062" i="9"/>
  <c r="Q1058" i="9"/>
  <c r="Q1054" i="9"/>
  <c r="Q1050" i="9"/>
  <c r="Q1046" i="9"/>
  <c r="Q1042" i="9"/>
  <c r="Q1038" i="9"/>
  <c r="Q1034" i="9"/>
  <c r="Q1030" i="9"/>
  <c r="Q1026" i="9"/>
  <c r="Q1022" i="9"/>
  <c r="Q1018" i="9"/>
  <c r="Q1014" i="9"/>
  <c r="Q1010" i="9"/>
  <c r="Q1006" i="9"/>
  <c r="Q1002" i="9"/>
  <c r="Q998" i="9"/>
  <c r="Q994" i="9"/>
  <c r="Q990" i="9"/>
  <c r="Q986" i="9"/>
  <c r="Q982" i="9"/>
  <c r="Q978" i="9"/>
  <c r="Q974" i="9"/>
  <c r="Q970" i="9"/>
  <c r="Q966" i="9"/>
  <c r="Q962" i="9"/>
  <c r="Q958" i="9"/>
  <c r="Q954" i="9"/>
  <c r="Q950" i="9"/>
  <c r="Q946" i="9"/>
  <c r="Q942" i="9"/>
  <c r="Q938" i="9"/>
  <c r="Q934" i="9"/>
  <c r="Q930" i="9"/>
  <c r="Q926" i="9"/>
  <c r="Q922" i="9"/>
  <c r="Q918" i="9"/>
  <c r="Q914" i="9"/>
  <c r="Q910" i="9"/>
  <c r="Q898" i="9"/>
  <c r="Q897" i="9"/>
  <c r="Q893" i="9"/>
  <c r="Q889" i="9"/>
  <c r="Q885" i="9"/>
  <c r="Q881" i="9"/>
  <c r="Q877" i="9"/>
  <c r="Q873" i="9"/>
  <c r="Q869" i="9"/>
  <c r="Q865" i="9"/>
  <c r="Q861" i="9"/>
  <c r="Q857" i="9"/>
  <c r="Q853" i="9"/>
  <c r="Q849" i="9"/>
  <c r="Q845" i="9"/>
  <c r="Q834" i="9"/>
  <c r="Q833" i="9"/>
  <c r="Q829" i="9"/>
  <c r="Q825" i="9"/>
  <c r="Q821" i="9"/>
  <c r="Q817" i="9"/>
  <c r="Q813" i="9"/>
  <c r="Q809" i="9"/>
  <c r="Q805" i="9"/>
  <c r="Q801" i="9"/>
  <c r="Q797" i="9"/>
  <c r="Q793" i="9"/>
  <c r="Q789" i="9"/>
  <c r="Q785" i="9"/>
  <c r="Q781" i="9"/>
  <c r="Q777" i="9"/>
  <c r="Q773" i="9"/>
  <c r="Q769" i="9"/>
  <c r="Q765" i="9"/>
  <c r="Q761" i="9"/>
  <c r="Q757" i="9"/>
  <c r="Q753" i="9"/>
  <c r="Q749" i="9"/>
  <c r="Q745" i="9"/>
  <c r="Q741" i="9"/>
  <c r="Q737" i="9"/>
  <c r="Q733" i="9"/>
  <c r="Q729" i="9"/>
  <c r="Q725" i="9"/>
  <c r="Q721" i="9"/>
  <c r="Q717" i="9"/>
  <c r="Q713" i="9"/>
  <c r="Q709" i="9"/>
  <c r="Q705" i="9"/>
  <c r="Q701" i="9"/>
  <c r="Q697" i="9"/>
  <c r="Q693" i="9"/>
  <c r="Q689" i="9"/>
  <c r="Q685" i="9"/>
  <c r="Q681" i="9"/>
  <c r="Q677" i="9"/>
  <c r="Q673" i="9"/>
  <c r="Q669" i="9"/>
  <c r="Q665" i="9"/>
  <c r="Q661" i="9"/>
  <c r="Q657" i="9"/>
  <c r="Q653" i="9"/>
  <c r="Q649" i="9"/>
  <c r="Q645" i="9"/>
  <c r="Q641" i="9"/>
  <c r="Q637" i="9"/>
  <c r="Q633" i="9"/>
  <c r="Q629" i="9"/>
  <c r="Q625" i="9"/>
  <c r="Q621" i="9"/>
  <c r="Q617" i="9"/>
  <c r="Q613" i="9"/>
  <c r="Q609" i="9"/>
  <c r="Q605" i="9"/>
  <c r="Q601" i="9"/>
  <c r="Q597" i="9"/>
  <c r="Q593" i="9"/>
  <c r="Q589" i="9"/>
  <c r="Q585" i="9"/>
  <c r="Q581" i="9"/>
  <c r="Q577" i="9"/>
  <c r="Q573" i="9"/>
  <c r="Q569" i="9"/>
  <c r="Q565" i="9"/>
  <c r="Q561" i="9"/>
  <c r="Q557" i="9"/>
  <c r="Q553" i="9"/>
  <c r="Q549" i="9"/>
  <c r="Q545" i="9"/>
  <c r="Q541" i="9"/>
  <c r="Q537" i="9"/>
  <c r="Q533" i="9"/>
  <c r="Q529" i="9"/>
  <c r="Q525" i="9"/>
  <c r="Q521" i="9"/>
  <c r="Q902" i="9"/>
  <c r="Q901" i="9"/>
  <c r="Q894" i="9"/>
  <c r="Q890" i="9"/>
  <c r="Q886" i="9"/>
  <c r="Q882" i="9"/>
  <c r="Q878" i="9"/>
  <c r="Q874" i="9"/>
  <c r="Q870" i="9"/>
  <c r="Q866" i="9"/>
  <c r="Q862" i="9"/>
  <c r="Q858" i="9"/>
  <c r="Q854" i="9"/>
  <c r="Q850" i="9"/>
  <c r="Q846" i="9"/>
  <c r="Q838" i="9"/>
  <c r="Q837" i="9"/>
  <c r="Q830" i="9"/>
  <c r="Q826" i="9"/>
  <c r="Q822" i="9"/>
  <c r="Q818" i="9"/>
  <c r="Q814" i="9"/>
  <c r="Q810" i="9"/>
  <c r="Q806" i="9"/>
  <c r="Q802" i="9"/>
  <c r="Q798" i="9"/>
  <c r="Q794" i="9"/>
  <c r="Q790" i="9"/>
  <c r="Q786" i="9"/>
  <c r="Q782" i="9"/>
  <c r="Q778" i="9"/>
  <c r="Q774" i="9"/>
  <c r="Q770" i="9"/>
  <c r="Q766" i="9"/>
  <c r="Q762" i="9"/>
  <c r="Q758" i="9"/>
  <c r="Q754" i="9"/>
  <c r="Q750" i="9"/>
  <c r="Q746" i="9"/>
  <c r="Q742" i="9"/>
  <c r="Q738" i="9"/>
  <c r="Q734" i="9"/>
  <c r="Q730" i="9"/>
  <c r="Q726" i="9"/>
  <c r="Q722" i="9"/>
  <c r="Q718" i="9"/>
  <c r="Q714" i="9"/>
  <c r="Q710" i="9"/>
  <c r="Q706" i="9"/>
  <c r="Q702" i="9"/>
  <c r="Q698" i="9"/>
  <c r="Q694" i="9"/>
  <c r="Q690" i="9"/>
  <c r="Q686" i="9"/>
  <c r="Q682" i="9"/>
  <c r="Q678" i="9"/>
  <c r="Q674" i="9"/>
  <c r="Q670" i="9"/>
  <c r="Q666" i="9"/>
  <c r="Q662" i="9"/>
  <c r="Q658" i="9"/>
  <c r="Q654" i="9"/>
  <c r="Q650" i="9"/>
  <c r="Q646" i="9"/>
  <c r="Q642" i="9"/>
  <c r="Q638" i="9"/>
  <c r="Q634" i="9"/>
  <c r="Q630" i="9"/>
  <c r="Q626" i="9"/>
  <c r="Q622" i="9"/>
  <c r="Q618" i="9"/>
  <c r="Q614" i="9"/>
  <c r="Q610" i="9"/>
  <c r="Q606" i="9"/>
  <c r="Q602" i="9"/>
  <c r="Q598" i="9"/>
  <c r="Q594" i="9"/>
  <c r="Q590" i="9"/>
  <c r="Q586" i="9"/>
  <c r="Q582" i="9"/>
  <c r="Q578" i="9"/>
  <c r="Q574" i="9"/>
  <c r="Q570" i="9"/>
  <c r="Q566" i="9"/>
  <c r="Q562" i="9"/>
  <c r="Q558" i="9"/>
  <c r="Q554" i="9"/>
  <c r="Q550" i="9"/>
  <c r="Q546" i="9"/>
  <c r="Q542" i="9"/>
  <c r="Q538" i="9"/>
  <c r="Q534" i="9"/>
  <c r="Q530" i="9"/>
  <c r="Q526" i="9"/>
  <c r="Q522" i="9"/>
  <c r="Q906" i="9"/>
  <c r="Q905" i="9"/>
  <c r="Q842" i="9"/>
  <c r="Q841" i="9"/>
  <c r="Q827" i="9"/>
  <c r="Q823" i="9"/>
  <c r="Q819" i="9"/>
  <c r="Q815" i="9"/>
  <c r="Q811" i="9"/>
  <c r="Q807" i="9"/>
  <c r="Q803" i="9"/>
  <c r="Q799" i="9"/>
  <c r="Q795" i="9"/>
  <c r="Q791" i="9"/>
  <c r="Q787" i="9"/>
  <c r="Q783" i="9"/>
  <c r="Q779" i="9"/>
  <c r="Q775" i="9"/>
  <c r="Q771" i="9"/>
  <c r="Q767" i="9"/>
  <c r="Q763" i="9"/>
  <c r="Q759" i="9"/>
  <c r="Q755" i="9"/>
  <c r="Q751" i="9"/>
  <c r="Q747" i="9"/>
  <c r="Q743" i="9"/>
  <c r="Q739" i="9"/>
  <c r="Q735" i="9"/>
  <c r="Q731" i="9"/>
  <c r="Q727" i="9"/>
  <c r="Q723" i="9"/>
  <c r="Q719" i="9"/>
  <c r="Q715" i="9"/>
  <c r="Q711" i="9"/>
  <c r="Q707" i="9"/>
  <c r="Q703" i="9"/>
  <c r="Q699" i="9"/>
  <c r="Q695" i="9"/>
  <c r="Q691" i="9"/>
  <c r="Q687" i="9"/>
  <c r="Q683" i="9"/>
  <c r="Q679" i="9"/>
  <c r="Q675" i="9"/>
  <c r="Q671" i="9"/>
  <c r="Q667" i="9"/>
  <c r="Q663" i="9"/>
  <c r="Q659" i="9"/>
  <c r="Q655" i="9"/>
  <c r="Q651" i="9"/>
  <c r="Q647" i="9"/>
  <c r="Q643" i="9"/>
  <c r="Q639" i="9"/>
  <c r="Q635" i="9"/>
  <c r="Q631" i="9"/>
  <c r="Q627" i="9"/>
  <c r="Q623" i="9"/>
  <c r="Q941" i="9"/>
  <c r="Q937" i="9"/>
  <c r="Q933" i="9"/>
  <c r="Q929" i="9"/>
  <c r="Q925" i="9"/>
  <c r="Q921" i="9"/>
  <c r="Q917" i="9"/>
  <c r="Q913" i="9"/>
  <c r="Q909" i="9"/>
  <c r="Q828" i="9"/>
  <c r="Q824" i="9"/>
  <c r="Q820" i="9"/>
  <c r="Q816" i="9"/>
  <c r="Q812" i="9"/>
  <c r="Q808" i="9"/>
  <c r="Q804" i="9"/>
  <c r="Q800" i="9"/>
  <c r="Q796" i="9"/>
  <c r="Q792" i="9"/>
  <c r="Q788" i="9"/>
  <c r="Q784" i="9"/>
  <c r="Q780" i="9"/>
  <c r="Q776" i="9"/>
  <c r="Q772" i="9"/>
  <c r="Q768" i="9"/>
  <c r="Q764" i="9"/>
  <c r="Q760" i="9"/>
  <c r="Q756" i="9"/>
  <c r="Q752" i="9"/>
  <c r="Q748" i="9"/>
  <c r="Q744" i="9"/>
  <c r="Q740" i="9"/>
  <c r="Q736" i="9"/>
  <c r="Q732" i="9"/>
  <c r="Q728" i="9"/>
  <c r="Q724" i="9"/>
  <c r="Q720" i="9"/>
  <c r="Q716" i="9"/>
  <c r="Q712" i="9"/>
  <c r="Q708" i="9"/>
  <c r="Q704" i="9"/>
  <c r="Q700" i="9"/>
  <c r="Q696" i="9"/>
  <c r="Q692" i="9"/>
  <c r="Q688" i="9"/>
  <c r="Q684" i="9"/>
  <c r="Q680" i="9"/>
  <c r="Q676" i="9"/>
  <c r="Q672" i="9"/>
  <c r="Q668" i="9"/>
  <c r="Q664" i="9"/>
  <c r="Q660" i="9"/>
  <c r="Q656" i="9"/>
  <c r="Q652" i="9"/>
  <c r="Q648" i="9"/>
  <c r="Q644" i="9"/>
  <c r="Q640" i="9"/>
  <c r="Q636" i="9"/>
  <c r="Q632" i="9"/>
  <c r="Q628" i="9"/>
  <c r="Q624" i="9"/>
  <c r="Q620" i="9"/>
  <c r="Q616" i="9"/>
  <c r="Q612" i="9"/>
  <c r="Q607" i="9"/>
  <c r="Q603" i="9"/>
  <c r="Q599" i="9"/>
  <c r="Q595" i="9"/>
  <c r="Q591" i="9"/>
  <c r="Q587" i="9"/>
  <c r="Q583" i="9"/>
  <c r="Q579" i="9"/>
  <c r="Q575" i="9"/>
  <c r="Q571" i="9"/>
  <c r="Q567" i="9"/>
  <c r="Q563" i="9"/>
  <c r="Q559" i="9"/>
  <c r="Q555" i="9"/>
  <c r="Q551" i="9"/>
  <c r="Q547" i="9"/>
  <c r="Q543" i="9"/>
  <c r="Q539" i="9"/>
  <c r="Q535" i="9"/>
  <c r="Q531" i="9"/>
  <c r="Q527" i="9"/>
  <c r="Q523" i="9"/>
  <c r="Q519" i="9"/>
  <c r="Q515" i="9"/>
  <c r="Q511" i="9"/>
  <c r="Q507" i="9"/>
  <c r="Q503" i="9"/>
  <c r="Q499" i="9"/>
  <c r="Q495" i="9"/>
  <c r="Q491" i="9"/>
  <c r="Q487" i="9"/>
  <c r="Q483" i="9"/>
  <c r="Q479" i="9"/>
  <c r="Q475" i="9"/>
  <c r="Q471" i="9"/>
  <c r="Q467" i="9"/>
  <c r="Q463" i="9"/>
  <c r="Q459" i="9"/>
  <c r="Q455" i="9"/>
  <c r="Q451" i="9"/>
  <c r="Q447" i="9"/>
  <c r="Q443" i="9"/>
  <c r="Q439" i="9"/>
  <c r="Q435" i="9"/>
  <c r="Q431" i="9"/>
  <c r="Q427" i="9"/>
  <c r="Q423" i="9"/>
  <c r="Q419" i="9"/>
  <c r="Q415" i="9"/>
  <c r="Q411" i="9"/>
  <c r="Q407" i="9"/>
  <c r="Q403" i="9"/>
  <c r="Q399" i="9"/>
  <c r="Q395" i="9"/>
  <c r="Q391" i="9"/>
  <c r="Q387" i="9"/>
  <c r="Q383" i="9"/>
  <c r="Q379" i="9"/>
  <c r="Q375" i="9"/>
  <c r="Q371" i="9"/>
  <c r="Q367" i="9"/>
  <c r="Q363" i="9"/>
  <c r="Q359" i="9"/>
  <c r="Q355" i="9"/>
  <c r="Q351" i="9"/>
  <c r="Q347" i="9"/>
  <c r="Q343" i="9"/>
  <c r="Q339" i="9"/>
  <c r="Q335" i="9"/>
  <c r="Q331" i="9"/>
  <c r="Q327" i="9"/>
  <c r="Q323" i="9"/>
  <c r="Q319" i="9"/>
  <c r="Q315" i="9"/>
  <c r="Q311" i="9"/>
  <c r="Q307" i="9"/>
  <c r="Q303" i="9"/>
  <c r="Q299" i="9"/>
  <c r="Q295" i="9"/>
  <c r="Q291" i="9"/>
  <c r="Q287" i="9"/>
  <c r="Q283" i="9"/>
  <c r="Q279" i="9"/>
  <c r="Q275" i="9"/>
  <c r="Q271" i="9"/>
  <c r="Q267" i="9"/>
  <c r="Q263" i="9"/>
  <c r="Q259" i="9"/>
  <c r="Q255" i="9"/>
  <c r="Q251" i="9"/>
  <c r="Q247" i="9"/>
  <c r="Q243" i="9"/>
  <c r="Q239" i="9"/>
  <c r="Q235" i="9"/>
  <c r="Q231" i="9"/>
  <c r="Q227" i="9"/>
  <c r="Q223" i="9"/>
  <c r="Q219" i="9"/>
  <c r="Q215" i="9"/>
  <c r="Q211" i="9"/>
  <c r="Q207" i="9"/>
  <c r="Q203" i="9"/>
  <c r="Q199" i="9"/>
  <c r="Q195" i="9"/>
  <c r="Q191" i="9"/>
  <c r="Q187" i="9"/>
  <c r="Q183" i="9"/>
  <c r="Q179" i="9"/>
  <c r="Q175" i="9"/>
  <c r="Q171" i="9"/>
  <c r="Q167" i="9"/>
  <c r="Q163" i="9"/>
  <c r="Q159" i="9"/>
  <c r="Q155" i="9"/>
  <c r="Q151" i="9"/>
  <c r="Q147" i="9"/>
  <c r="Q143" i="9"/>
  <c r="Q139" i="9"/>
  <c r="Q135" i="9"/>
  <c r="Q131" i="9"/>
  <c r="Q127" i="9"/>
  <c r="Q123" i="9"/>
  <c r="Q119" i="9"/>
  <c r="Q115" i="9"/>
  <c r="Q111" i="9"/>
  <c r="Q107" i="9"/>
  <c r="Q103" i="9"/>
  <c r="Q99" i="9"/>
  <c r="Q608" i="9"/>
  <c r="Q604" i="9"/>
  <c r="Q600" i="9"/>
  <c r="Q596" i="9"/>
  <c r="Q592" i="9"/>
  <c r="Q588" i="9"/>
  <c r="Q584" i="9"/>
  <c r="Q580" i="9"/>
  <c r="Q576" i="9"/>
  <c r="Q572" i="9"/>
  <c r="Q568" i="9"/>
  <c r="Q564" i="9"/>
  <c r="Q560" i="9"/>
  <c r="Q556" i="9"/>
  <c r="Q552" i="9"/>
  <c r="Q548" i="9"/>
  <c r="Q544" i="9"/>
  <c r="Q540" i="9"/>
  <c r="Q536" i="9"/>
  <c r="Q532" i="9"/>
  <c r="Q528" i="9"/>
  <c r="Q524" i="9"/>
  <c r="Q520" i="9"/>
  <c r="Q516" i="9"/>
  <c r="Q512" i="9"/>
  <c r="Q508" i="9"/>
  <c r="Q504" i="9"/>
  <c r="Q500" i="9"/>
  <c r="Q496" i="9"/>
  <c r="Q492" i="9"/>
  <c r="Q488" i="9"/>
  <c r="Q484" i="9"/>
  <c r="Q480" i="9"/>
  <c r="Q476" i="9"/>
  <c r="Q472" i="9"/>
  <c r="Q468" i="9"/>
  <c r="Q464" i="9"/>
  <c r="Q460" i="9"/>
  <c r="Q456" i="9"/>
  <c r="Q452" i="9"/>
  <c r="Q448" i="9"/>
  <c r="Q444" i="9"/>
  <c r="Q440" i="9"/>
  <c r="Q436" i="9"/>
  <c r="Q432" i="9"/>
  <c r="Q428" i="9"/>
  <c r="Q424" i="9"/>
  <c r="Q420" i="9"/>
  <c r="Q416" i="9"/>
  <c r="Q412" i="9"/>
  <c r="Q408" i="9"/>
  <c r="Q404" i="9"/>
  <c r="Q400" i="9"/>
  <c r="Q396" i="9"/>
  <c r="Q392" i="9"/>
  <c r="Q388" i="9"/>
  <c r="Q384" i="9"/>
  <c r="Q380" i="9"/>
  <c r="Q376" i="9"/>
  <c r="Q372" i="9"/>
  <c r="Q368" i="9"/>
  <c r="Q364" i="9"/>
  <c r="Q360" i="9"/>
  <c r="Q356" i="9"/>
  <c r="Q352" i="9"/>
  <c r="Q348" i="9"/>
  <c r="Q344" i="9"/>
  <c r="Q340" i="9"/>
  <c r="Q336" i="9"/>
  <c r="Q332" i="9"/>
  <c r="Q328" i="9"/>
  <c r="Q324" i="9"/>
  <c r="Q320" i="9"/>
  <c r="Q316" i="9"/>
  <c r="Q312" i="9"/>
  <c r="Q308" i="9"/>
  <c r="Q304" i="9"/>
  <c r="Q300" i="9"/>
  <c r="Q296" i="9"/>
  <c r="Q292" i="9"/>
  <c r="Q288" i="9"/>
  <c r="Q284" i="9"/>
  <c r="Q280" i="9"/>
  <c r="Q276" i="9"/>
  <c r="Q272" i="9"/>
  <c r="Q268" i="9"/>
  <c r="Q264" i="9"/>
  <c r="Q260" i="9"/>
  <c r="Q256" i="9"/>
  <c r="Q252" i="9"/>
  <c r="Q248" i="9"/>
  <c r="Q244" i="9"/>
  <c r="Q240" i="9"/>
  <c r="Q236" i="9"/>
  <c r="Q232" i="9"/>
  <c r="Q228" i="9"/>
  <c r="Q224" i="9"/>
  <c r="Q220" i="9"/>
  <c r="Q216" i="9"/>
  <c r="Q212" i="9"/>
  <c r="Q208" i="9"/>
  <c r="Q204" i="9"/>
  <c r="Q200" i="9"/>
  <c r="Q196" i="9"/>
  <c r="Q192" i="9"/>
  <c r="Q188" i="9"/>
  <c r="Q184" i="9"/>
  <c r="Q180" i="9"/>
  <c r="Q176" i="9"/>
  <c r="Q172" i="9"/>
  <c r="Q168" i="9"/>
  <c r="Q164" i="9"/>
  <c r="Q160" i="9"/>
  <c r="Q156" i="9"/>
  <c r="Q152" i="9"/>
  <c r="Q148" i="9"/>
  <c r="Q144" i="9"/>
  <c r="Q140" i="9"/>
  <c r="Q136" i="9"/>
  <c r="Q132" i="9"/>
  <c r="Q128" i="9"/>
  <c r="Q124" i="9"/>
  <c r="Q120" i="9"/>
  <c r="Q116" i="9"/>
  <c r="Q112" i="9"/>
  <c r="Q108" i="9"/>
  <c r="Q104" i="9"/>
  <c r="Q100" i="9"/>
  <c r="Q517" i="9"/>
  <c r="Q513" i="9"/>
  <c r="Q509" i="9"/>
  <c r="Q505" i="9"/>
  <c r="Q501" i="9"/>
  <c r="Q497" i="9"/>
  <c r="Q493" i="9"/>
  <c r="Q489" i="9"/>
  <c r="Q485" i="9"/>
  <c r="Q481" i="9"/>
  <c r="Q477" i="9"/>
  <c r="Q473" i="9"/>
  <c r="Q469" i="9"/>
  <c r="Q465" i="9"/>
  <c r="Q461" i="9"/>
  <c r="Q457" i="9"/>
  <c r="Q453" i="9"/>
  <c r="Q449" i="9"/>
  <c r="Q445" i="9"/>
  <c r="Q441" i="9"/>
  <c r="Q437" i="9"/>
  <c r="Q433" i="9"/>
  <c r="Q429" i="9"/>
  <c r="Q425" i="9"/>
  <c r="Q421" i="9"/>
  <c r="Q417" i="9"/>
  <c r="Q413" i="9"/>
  <c r="Q409" i="9"/>
  <c r="Q405" i="9"/>
  <c r="Q401" i="9"/>
  <c r="Q397" i="9"/>
  <c r="Q393" i="9"/>
  <c r="Q389" i="9"/>
  <c r="Q385" i="9"/>
  <c r="Q381" i="9"/>
  <c r="Q377" i="9"/>
  <c r="Q373" i="9"/>
  <c r="Q369" i="9"/>
  <c r="Q365" i="9"/>
  <c r="Q361" i="9"/>
  <c r="Q357" i="9"/>
  <c r="Q353" i="9"/>
  <c r="Q349" i="9"/>
  <c r="Q345" i="9"/>
  <c r="Q341" i="9"/>
  <c r="Q337" i="9"/>
  <c r="Q333" i="9"/>
  <c r="Q329" i="9"/>
  <c r="Q325" i="9"/>
  <c r="Q321" i="9"/>
  <c r="Q317" i="9"/>
  <c r="Q313" i="9"/>
  <c r="Q309" i="9"/>
  <c r="Q305" i="9"/>
  <c r="Q301" i="9"/>
  <c r="Q297" i="9"/>
  <c r="Q293" i="9"/>
  <c r="Q289" i="9"/>
  <c r="Q285" i="9"/>
  <c r="Q281" i="9"/>
  <c r="Q277" i="9"/>
  <c r="Q273" i="9"/>
  <c r="Q269" i="9"/>
  <c r="Q265" i="9"/>
  <c r="Q261" i="9"/>
  <c r="Q257" i="9"/>
  <c r="Q253" i="9"/>
  <c r="Q249" i="9"/>
  <c r="Q245" i="9"/>
  <c r="Q241" i="9"/>
  <c r="Q237" i="9"/>
  <c r="Q619" i="9"/>
  <c r="Q615" i="9"/>
  <c r="Q611" i="9"/>
  <c r="Q518" i="9"/>
  <c r="Q514" i="9"/>
  <c r="Q510" i="9"/>
  <c r="Q506" i="9"/>
  <c r="Q502" i="9"/>
  <c r="Q498" i="9"/>
  <c r="Q494" i="9"/>
  <c r="Q490" i="9"/>
  <c r="Q486" i="9"/>
  <c r="Q482" i="9"/>
  <c r="Q478" i="9"/>
  <c r="Q474" i="9"/>
  <c r="Q470" i="9"/>
  <c r="Q466" i="9"/>
  <c r="Q462" i="9"/>
  <c r="Q458" i="9"/>
  <c r="Q454" i="9"/>
  <c r="Q450" i="9"/>
  <c r="Q446" i="9"/>
  <c r="Q442" i="9"/>
  <c r="Q438" i="9"/>
  <c r="Q434" i="9"/>
  <c r="Q430" i="9"/>
  <c r="Q426" i="9"/>
  <c r="Q422" i="9"/>
  <c r="Q418" i="9"/>
  <c r="Q414" i="9"/>
  <c r="Q410" i="9"/>
  <c r="Q406" i="9"/>
  <c r="Q402" i="9"/>
  <c r="Q398" i="9"/>
  <c r="Q394" i="9"/>
  <c r="Q390" i="9"/>
  <c r="Q386" i="9"/>
  <c r="Q382" i="9"/>
  <c r="Q378" i="9"/>
  <c r="Q374" i="9"/>
  <c r="Q370" i="9"/>
  <c r="Q366" i="9"/>
  <c r="Q362" i="9"/>
  <c r="Q358" i="9"/>
  <c r="Q354" i="9"/>
  <c r="Q350" i="9"/>
  <c r="Q346" i="9"/>
  <c r="Q342" i="9"/>
  <c r="Q338" i="9"/>
  <c r="Q334" i="9"/>
  <c r="Q330" i="9"/>
  <c r="Q326" i="9"/>
  <c r="Q322" i="9"/>
  <c r="Q318" i="9"/>
  <c r="Q314" i="9"/>
  <c r="Q310" i="9"/>
  <c r="Q306" i="9"/>
  <c r="Q302" i="9"/>
  <c r="Q298" i="9"/>
  <c r="Q294" i="9"/>
  <c r="Q290" i="9"/>
  <c r="Q286" i="9"/>
  <c r="Q282" i="9"/>
  <c r="Q278" i="9"/>
  <c r="Q274" i="9"/>
  <c r="Q270" i="9"/>
  <c r="Q266" i="9"/>
  <c r="Q262" i="9"/>
  <c r="Q258" i="9"/>
  <c r="Q254" i="9"/>
  <c r="Q250" i="9"/>
  <c r="Q246" i="9"/>
  <c r="Q242" i="9"/>
  <c r="Q238" i="9"/>
  <c r="Q234" i="9"/>
  <c r="Q230" i="9"/>
  <c r="Q226" i="9"/>
  <c r="Q222" i="9"/>
  <c r="Q218" i="9"/>
  <c r="Q214" i="9"/>
  <c r="Q210" i="9"/>
  <c r="Q206" i="9"/>
  <c r="Q202" i="9"/>
  <c r="Q198" i="9"/>
  <c r="Q194" i="9"/>
  <c r="Q190" i="9"/>
  <c r="Q186" i="9"/>
  <c r="Q185" i="9"/>
  <c r="Q170" i="9"/>
  <c r="Q169" i="9"/>
  <c r="Q165" i="9"/>
  <c r="Q161" i="9"/>
  <c r="Q157" i="9"/>
  <c r="Q153" i="9"/>
  <c r="Q149" i="9"/>
  <c r="Q145" i="9"/>
  <c r="Q141" i="9"/>
  <c r="Q96" i="9"/>
  <c r="Q92" i="9"/>
  <c r="Q88" i="9"/>
  <c r="Q84" i="9"/>
  <c r="Q80" i="9"/>
  <c r="Q76" i="9"/>
  <c r="Q72" i="9"/>
  <c r="Q68" i="9"/>
  <c r="Q64" i="9"/>
  <c r="Q60" i="9"/>
  <c r="Q56" i="9"/>
  <c r="Q52" i="9"/>
  <c r="Q48" i="9"/>
  <c r="Q44" i="9"/>
  <c r="Q40" i="9"/>
  <c r="Q36" i="9"/>
  <c r="Q32" i="9"/>
  <c r="Q28" i="9"/>
  <c r="Q24" i="9"/>
  <c r="Q20" i="9"/>
  <c r="Q16" i="9"/>
  <c r="Q233" i="9"/>
  <c r="Q229" i="9"/>
  <c r="Q225" i="9"/>
  <c r="Q221" i="9"/>
  <c r="Q217" i="9"/>
  <c r="Q213" i="9"/>
  <c r="Q174" i="9"/>
  <c r="Q173" i="9"/>
  <c r="Q166" i="9"/>
  <c r="Q162" i="9"/>
  <c r="Q158" i="9"/>
  <c r="Q154" i="9"/>
  <c r="Q150" i="9"/>
  <c r="Q146" i="9"/>
  <c r="Q142" i="9"/>
  <c r="Q130" i="9"/>
  <c r="Q129" i="9"/>
  <c r="Q125" i="9"/>
  <c r="Q121" i="9"/>
  <c r="Q117" i="9"/>
  <c r="Q113" i="9"/>
  <c r="Q109" i="9"/>
  <c r="Q105" i="9"/>
  <c r="Q101" i="9"/>
  <c r="Q97" i="9"/>
  <c r="Q93" i="9"/>
  <c r="Q89" i="9"/>
  <c r="Q85" i="9"/>
  <c r="Q81" i="9"/>
  <c r="Q77" i="9"/>
  <c r="Q73" i="9"/>
  <c r="Q69" i="9"/>
  <c r="Q65" i="9"/>
  <c r="Q61" i="9"/>
  <c r="Q57" i="9"/>
  <c r="Q53" i="9"/>
  <c r="Q49" i="9"/>
  <c r="Q45" i="9"/>
  <c r="Q41" i="9"/>
  <c r="Q37" i="9"/>
  <c r="Q33" i="9"/>
  <c r="Q29" i="9"/>
  <c r="Q25" i="9"/>
  <c r="Q21" i="9"/>
  <c r="Q17" i="9"/>
  <c r="Q13" i="9"/>
  <c r="Q178" i="9"/>
  <c r="Q177" i="9"/>
  <c r="Q134" i="9"/>
  <c r="Q133" i="9"/>
  <c r="Q126" i="9"/>
  <c r="Q122" i="9"/>
  <c r="Q118" i="9"/>
  <c r="Q114" i="9"/>
  <c r="Q110" i="9"/>
  <c r="Q106" i="9"/>
  <c r="Q102" i="9"/>
  <c r="Q98" i="9"/>
  <c r="Q94" i="9"/>
  <c r="Q90" i="9"/>
  <c r="Q86" i="9"/>
  <c r="Q82" i="9"/>
  <c r="Q78" i="9"/>
  <c r="Q74" i="9"/>
  <c r="Q70" i="9"/>
  <c r="Q66" i="9"/>
  <c r="Q62" i="9"/>
  <c r="Q58" i="9"/>
  <c r="Q54" i="9"/>
  <c r="Q50" i="9"/>
  <c r="Q46" i="9"/>
  <c r="Q42" i="9"/>
  <c r="Q38" i="9"/>
  <c r="Q34" i="9"/>
  <c r="Q30" i="9"/>
  <c r="Q26" i="9"/>
  <c r="Q22" i="9"/>
  <c r="Q18" i="9"/>
  <c r="Q14" i="9"/>
  <c r="Q209" i="9"/>
  <c r="Q205" i="9"/>
  <c r="Q201" i="9"/>
  <c r="Q197" i="9"/>
  <c r="Q193" i="9"/>
  <c r="Q189" i="9"/>
  <c r="Q182" i="9"/>
  <c r="Q181" i="9"/>
  <c r="Q138" i="9"/>
  <c r="Q137" i="9"/>
  <c r="Q95" i="9"/>
  <c r="Q91" i="9"/>
  <c r="Q87" i="9"/>
  <c r="Q83" i="9"/>
  <c r="Q79" i="9"/>
  <c r="Q75" i="9"/>
  <c r="Q71" i="9"/>
  <c r="Q67" i="9"/>
  <c r="Q63" i="9"/>
  <c r="Q59" i="9"/>
  <c r="Q55" i="9"/>
  <c r="Q51" i="9"/>
  <c r="Q47" i="9"/>
  <c r="Q43" i="9"/>
  <c r="Q39" i="9"/>
  <c r="Q35" i="9"/>
  <c r="Q31" i="9"/>
  <c r="Q27" i="9"/>
  <c r="Q23" i="9"/>
  <c r="Q19" i="9"/>
  <c r="Q15" i="9"/>
  <c r="O2603" i="9"/>
  <c r="R2603" i="9" s="1"/>
  <c r="O2599" i="9"/>
  <c r="O2595" i="9"/>
  <c r="R2595" i="9" s="1"/>
  <c r="O2591" i="9"/>
  <c r="R2591" i="9" s="1"/>
  <c r="O2587" i="9"/>
  <c r="R2587" i="9" s="1"/>
  <c r="O2583" i="9"/>
  <c r="R2583" i="9" s="1"/>
  <c r="O2600" i="9"/>
  <c r="R2600" i="9" s="1"/>
  <c r="O2596" i="9"/>
  <c r="R2596" i="9" s="1"/>
  <c r="O2592" i="9"/>
  <c r="R2592" i="9" s="1"/>
  <c r="O2588" i="9"/>
  <c r="O2584" i="9"/>
  <c r="R2584" i="9" s="1"/>
  <c r="O2601" i="9"/>
  <c r="R2601" i="9" s="1"/>
  <c r="O2597" i="9"/>
  <c r="R2597" i="9" s="1"/>
  <c r="O2593" i="9"/>
  <c r="R2593" i="9" s="1"/>
  <c r="O2589" i="9"/>
  <c r="O2602" i="9"/>
  <c r="O2594" i="9"/>
  <c r="R2594" i="9" s="1"/>
  <c r="O2586" i="9"/>
  <c r="R2586" i="9" s="1"/>
  <c r="O2582" i="9"/>
  <c r="R2582" i="9" s="1"/>
  <c r="O2578" i="9"/>
  <c r="O2574" i="9"/>
  <c r="R2574" i="9" s="1"/>
  <c r="O2570" i="9"/>
  <c r="R2570" i="9" s="1"/>
  <c r="O2590" i="9"/>
  <c r="R2590" i="9" s="1"/>
  <c r="O2579" i="9"/>
  <c r="O2575" i="9"/>
  <c r="R2575" i="9" s="1"/>
  <c r="O2571" i="9"/>
  <c r="R2571" i="9" s="1"/>
  <c r="O2580" i="9"/>
  <c r="R2580" i="9" s="1"/>
  <c r="O2576" i="9"/>
  <c r="R2576" i="9" s="1"/>
  <c r="O2572" i="9"/>
  <c r="R2572" i="9" s="1"/>
  <c r="O2568" i="9"/>
  <c r="R2568" i="9" s="1"/>
  <c r="O2573" i="9"/>
  <c r="O2565" i="9"/>
  <c r="R2565" i="9" s="1"/>
  <c r="O2561" i="9"/>
  <c r="R2561" i="9" s="1"/>
  <c r="O2557" i="9"/>
  <c r="R2557" i="9" s="1"/>
  <c r="O2553" i="9"/>
  <c r="O2577" i="9"/>
  <c r="R2577" i="9" s="1"/>
  <c r="O2569" i="9"/>
  <c r="R2569" i="9" s="1"/>
  <c r="O2567" i="9"/>
  <c r="R2567" i="9" s="1"/>
  <c r="O2566" i="9"/>
  <c r="R2566" i="9" s="1"/>
  <c r="O2562" i="9"/>
  <c r="R2562" i="9" s="1"/>
  <c r="O2558" i="9"/>
  <c r="R2558" i="9" s="1"/>
  <c r="O2554" i="9"/>
  <c r="R2554" i="9" s="1"/>
  <c r="O2598" i="9"/>
  <c r="R2598" i="9" s="1"/>
  <c r="O2563" i="9"/>
  <c r="O2559" i="9"/>
  <c r="R2559" i="9" s="1"/>
  <c r="O2581" i="9"/>
  <c r="R2581" i="9" s="1"/>
  <c r="O2560" i="9"/>
  <c r="O2551" i="9"/>
  <c r="R2551" i="9" s="1"/>
  <c r="O2549" i="9"/>
  <c r="R2549" i="9" s="1"/>
  <c r="O2545" i="9"/>
  <c r="O2541" i="9"/>
  <c r="R2541" i="9" s="1"/>
  <c r="O2537" i="9"/>
  <c r="R2537" i="9" s="1"/>
  <c r="O2533" i="9"/>
  <c r="R2533" i="9" s="1"/>
  <c r="O2529" i="9"/>
  <c r="O2525" i="9"/>
  <c r="R2525" i="9" s="1"/>
  <c r="O2521" i="9"/>
  <c r="O2517" i="9"/>
  <c r="R2517" i="9" s="1"/>
  <c r="O2555" i="9"/>
  <c r="R2555" i="9" s="1"/>
  <c r="O2552" i="9"/>
  <c r="R2552" i="9" s="1"/>
  <c r="O2550" i="9"/>
  <c r="O2546" i="9"/>
  <c r="R2546" i="9" s="1"/>
  <c r="O2542" i="9"/>
  <c r="O2538" i="9"/>
  <c r="O2534" i="9"/>
  <c r="O2530" i="9"/>
  <c r="R2530" i="9" s="1"/>
  <c r="O2526" i="9"/>
  <c r="R2526" i="9" s="1"/>
  <c r="O2522" i="9"/>
  <c r="R2522" i="9" s="1"/>
  <c r="O2518" i="9"/>
  <c r="O2585" i="9"/>
  <c r="R2585" i="9" s="1"/>
  <c r="O2556" i="9"/>
  <c r="O2547" i="9"/>
  <c r="R2547" i="9" s="1"/>
  <c r="O2543" i="9"/>
  <c r="R2543" i="9" s="1"/>
  <c r="O2539" i="9"/>
  <c r="R2539" i="9" s="1"/>
  <c r="O2535" i="9"/>
  <c r="O2531" i="9"/>
  <c r="R2531" i="9" s="1"/>
  <c r="O2527" i="9"/>
  <c r="R2527" i="9" s="1"/>
  <c r="O2523" i="9"/>
  <c r="R2523" i="9" s="1"/>
  <c r="O2544" i="9"/>
  <c r="O2528" i="9"/>
  <c r="O2519" i="9"/>
  <c r="O2516" i="9"/>
  <c r="R2516" i="9" s="1"/>
  <c r="O2511" i="9"/>
  <c r="R2511" i="9" s="1"/>
  <c r="O2507" i="9"/>
  <c r="O2503" i="9"/>
  <c r="O2499" i="9"/>
  <c r="R2499" i="9" s="1"/>
  <c r="O2495" i="9"/>
  <c r="R2495" i="9" s="1"/>
  <c r="O2491" i="9"/>
  <c r="R2491" i="9" s="1"/>
  <c r="O2487" i="9"/>
  <c r="O2483" i="9"/>
  <c r="R2483" i="9" s="1"/>
  <c r="O2540" i="9"/>
  <c r="O2524" i="9"/>
  <c r="O2520" i="9"/>
  <c r="R2520" i="9" s="1"/>
  <c r="O2512" i="9"/>
  <c r="R2512" i="9" s="1"/>
  <c r="O2508" i="9"/>
  <c r="O2504" i="9"/>
  <c r="O2500" i="9"/>
  <c r="R2500" i="9" s="1"/>
  <c r="O2496" i="9"/>
  <c r="R2496" i="9" s="1"/>
  <c r="O2492" i="9"/>
  <c r="O2488" i="9"/>
  <c r="R2488" i="9" s="1"/>
  <c r="O2564" i="9"/>
  <c r="O2536" i="9"/>
  <c r="R2536" i="9" s="1"/>
  <c r="O2513" i="9"/>
  <c r="R2513" i="9" s="1"/>
  <c r="O2509" i="9"/>
  <c r="R2509" i="9" s="1"/>
  <c r="O2505" i="9"/>
  <c r="O2501" i="9"/>
  <c r="R2501" i="9" s="1"/>
  <c r="O2497" i="9"/>
  <c r="R2497" i="9" s="1"/>
  <c r="O2493" i="9"/>
  <c r="R2493" i="9" s="1"/>
  <c r="O2489" i="9"/>
  <c r="O2485" i="9"/>
  <c r="R2485" i="9" s="1"/>
  <c r="O2481" i="9"/>
  <c r="R2481" i="9" s="1"/>
  <c r="O2532" i="9"/>
  <c r="R2532" i="9" s="1"/>
  <c r="O2502" i="9"/>
  <c r="O2486" i="9"/>
  <c r="R2486" i="9" s="1"/>
  <c r="O2484" i="9"/>
  <c r="R2484" i="9" s="1"/>
  <c r="O2480" i="9"/>
  <c r="R2480" i="9" s="1"/>
  <c r="O2479" i="9"/>
  <c r="O2475" i="9"/>
  <c r="R2475" i="9" s="1"/>
  <c r="O2471" i="9"/>
  <c r="R2471" i="9" s="1"/>
  <c r="O2467" i="9"/>
  <c r="O2463" i="9"/>
  <c r="O2459" i="9"/>
  <c r="R2459" i="9" s="1"/>
  <c r="O2455" i="9"/>
  <c r="R2455" i="9" s="1"/>
  <c r="O2451" i="9"/>
  <c r="R2451" i="9" s="1"/>
  <c r="O2447" i="9"/>
  <c r="O2443" i="9"/>
  <c r="R2443" i="9" s="1"/>
  <c r="O2439" i="9"/>
  <c r="O2506" i="9"/>
  <c r="R2506" i="9" s="1"/>
  <c r="O2490" i="9"/>
  <c r="R2490" i="9" s="1"/>
  <c r="O2476" i="9"/>
  <c r="R2476" i="9" s="1"/>
  <c r="O2472" i="9"/>
  <c r="O2468" i="9"/>
  <c r="R2468" i="9" s="1"/>
  <c r="O2464" i="9"/>
  <c r="R2464" i="9" s="1"/>
  <c r="O2460" i="9"/>
  <c r="R2460" i="9" s="1"/>
  <c r="O2456" i="9"/>
  <c r="O2452" i="9"/>
  <c r="R2452" i="9" s="1"/>
  <c r="O2448" i="9"/>
  <c r="O2444" i="9"/>
  <c r="R2444" i="9" s="1"/>
  <c r="O2548" i="9"/>
  <c r="R2548" i="9" s="1"/>
  <c r="O2515" i="9"/>
  <c r="R2515" i="9" s="1"/>
  <c r="O2510" i="9"/>
  <c r="R2510" i="9" s="1"/>
  <c r="O2494" i="9"/>
  <c r="R2494" i="9" s="1"/>
  <c r="O2482" i="9"/>
  <c r="O2477" i="9"/>
  <c r="O2473" i="9"/>
  <c r="R2473" i="9" s="1"/>
  <c r="O2469" i="9"/>
  <c r="R2469" i="9" s="1"/>
  <c r="O2465" i="9"/>
  <c r="R2465" i="9" s="1"/>
  <c r="O2461" i="9"/>
  <c r="O2457" i="9"/>
  <c r="R2457" i="9" s="1"/>
  <c r="O2453" i="9"/>
  <c r="R2453" i="9" s="1"/>
  <c r="O2449" i="9"/>
  <c r="R2449" i="9" s="1"/>
  <c r="O2445" i="9"/>
  <c r="O2441" i="9"/>
  <c r="R2441" i="9" s="1"/>
  <c r="O2437" i="9"/>
  <c r="R2437" i="9" s="1"/>
  <c r="O2514" i="9"/>
  <c r="O2498" i="9"/>
  <c r="O2478" i="9"/>
  <c r="R2478" i="9" s="1"/>
  <c r="O2474" i="9"/>
  <c r="R2474" i="9" s="1"/>
  <c r="O2470" i="9"/>
  <c r="R2470" i="9" s="1"/>
  <c r="O2466" i="9"/>
  <c r="O2450" i="9"/>
  <c r="O2440" i="9"/>
  <c r="R2440" i="9" s="1"/>
  <c r="O2436" i="9"/>
  <c r="R2436" i="9" s="1"/>
  <c r="O2433" i="9"/>
  <c r="R2433" i="9" s="1"/>
  <c r="O2429" i="9"/>
  <c r="R2429" i="9" s="1"/>
  <c r="O2425" i="9"/>
  <c r="R2425" i="9" s="1"/>
  <c r="O2421" i="9"/>
  <c r="O2417" i="9"/>
  <c r="R2417" i="9" s="1"/>
  <c r="O2413" i="9"/>
  <c r="R2413" i="9" s="1"/>
  <c r="O2409" i="9"/>
  <c r="R2409" i="9" s="1"/>
  <c r="O2454" i="9"/>
  <c r="R2454" i="9" s="1"/>
  <c r="O2434" i="9"/>
  <c r="R2434" i="9" s="1"/>
  <c r="O2430" i="9"/>
  <c r="R2430" i="9" s="1"/>
  <c r="O2426" i="9"/>
  <c r="R2426" i="9" s="1"/>
  <c r="O2422" i="9"/>
  <c r="R2422" i="9" s="1"/>
  <c r="O2418" i="9"/>
  <c r="R2418" i="9" s="1"/>
  <c r="O2414" i="9"/>
  <c r="R2414" i="9" s="1"/>
  <c r="O2410" i="9"/>
  <c r="R2410" i="9" s="1"/>
  <c r="O2458" i="9"/>
  <c r="O2442" i="9"/>
  <c r="O2438" i="9"/>
  <c r="R2438" i="9" s="1"/>
  <c r="O2435" i="9"/>
  <c r="R2435" i="9" s="1"/>
  <c r="O2431" i="9"/>
  <c r="R2431" i="9" s="1"/>
  <c r="O2427" i="9"/>
  <c r="R2427" i="9" s="1"/>
  <c r="O2423" i="9"/>
  <c r="R2423" i="9" s="1"/>
  <c r="O2419" i="9"/>
  <c r="R2419" i="9" s="1"/>
  <c r="O2415" i="9"/>
  <c r="R2415" i="9" s="1"/>
  <c r="O2411" i="9"/>
  <c r="R2411" i="9" s="1"/>
  <c r="O2407" i="9"/>
  <c r="R2407" i="9" s="1"/>
  <c r="O2403" i="9"/>
  <c r="R2403" i="9" s="1"/>
  <c r="O2399" i="9"/>
  <c r="R2399" i="9" s="1"/>
  <c r="O2462" i="9"/>
  <c r="R2462" i="9" s="1"/>
  <c r="O2446" i="9"/>
  <c r="R2446" i="9" s="1"/>
  <c r="O2432" i="9"/>
  <c r="R2432" i="9" s="1"/>
  <c r="O2428" i="9"/>
  <c r="R2428" i="9" s="1"/>
  <c r="O2424" i="9"/>
  <c r="R2424" i="9" s="1"/>
  <c r="O2420" i="9"/>
  <c r="R2420" i="9" s="1"/>
  <c r="O2416" i="9"/>
  <c r="R2416" i="9" s="1"/>
  <c r="O2412" i="9"/>
  <c r="R2412" i="9" s="1"/>
  <c r="O2408" i="9"/>
  <c r="R2408" i="9" s="1"/>
  <c r="O2404" i="9"/>
  <c r="R2404" i="9" s="1"/>
  <c r="O2400" i="9"/>
  <c r="R2400" i="9" s="1"/>
  <c r="O2393" i="9"/>
  <c r="O2389" i="9"/>
  <c r="R2389" i="9" s="1"/>
  <c r="O2385" i="9"/>
  <c r="O2381" i="9"/>
  <c r="R2381" i="9" s="1"/>
  <c r="O2377" i="9"/>
  <c r="O2373" i="9"/>
  <c r="R2373" i="9" s="1"/>
  <c r="O2369" i="9"/>
  <c r="O2365" i="9"/>
  <c r="R2365" i="9" s="1"/>
  <c r="O2361" i="9"/>
  <c r="O2405" i="9"/>
  <c r="O2401" i="9"/>
  <c r="R2401" i="9" s="1"/>
  <c r="O2397" i="9"/>
  <c r="R2397" i="9" s="1"/>
  <c r="O2394" i="9"/>
  <c r="O2390" i="9"/>
  <c r="O2386" i="9"/>
  <c r="R2386" i="9" s="1"/>
  <c r="O2382" i="9"/>
  <c r="R2382" i="9" s="1"/>
  <c r="O2378" i="9"/>
  <c r="O2374" i="9"/>
  <c r="O2370" i="9"/>
  <c r="R2370" i="9" s="1"/>
  <c r="O2366" i="9"/>
  <c r="R2366" i="9" s="1"/>
  <c r="O2362" i="9"/>
  <c r="O2358" i="9"/>
  <c r="O2395" i="9"/>
  <c r="O2391" i="9"/>
  <c r="R2391" i="9" s="1"/>
  <c r="O2387" i="9"/>
  <c r="R2387" i="9" s="1"/>
  <c r="O2383" i="9"/>
  <c r="O2379" i="9"/>
  <c r="O2375" i="9"/>
  <c r="R2375" i="9" s="1"/>
  <c r="O2371" i="9"/>
  <c r="R2371" i="9" s="1"/>
  <c r="O2367" i="9"/>
  <c r="O2363" i="9"/>
  <c r="O2359" i="9"/>
  <c r="R2359" i="9" s="1"/>
  <c r="O2355" i="9"/>
  <c r="R2355" i="9" s="1"/>
  <c r="O2406" i="9"/>
  <c r="R2406" i="9" s="1"/>
  <c r="O2402" i="9"/>
  <c r="O2398" i="9"/>
  <c r="R2398" i="9" s="1"/>
  <c r="O2396" i="9"/>
  <c r="R2396" i="9" s="1"/>
  <c r="O2392" i="9"/>
  <c r="R2392" i="9" s="1"/>
  <c r="O2388" i="9"/>
  <c r="O2384" i="9"/>
  <c r="R2384" i="9" s="1"/>
  <c r="O2380" i="9"/>
  <c r="R2380" i="9" s="1"/>
  <c r="O2376" i="9"/>
  <c r="R2376" i="9" s="1"/>
  <c r="O2372" i="9"/>
  <c r="O2368" i="9"/>
  <c r="R2368" i="9" s="1"/>
  <c r="O2364" i="9"/>
  <c r="R2364" i="9" s="1"/>
  <c r="O2360" i="9"/>
  <c r="R2360" i="9" s="1"/>
  <c r="O2356" i="9"/>
  <c r="O2353" i="9"/>
  <c r="R2353" i="9" s="1"/>
  <c r="O2351" i="9"/>
  <c r="R2351" i="9" s="1"/>
  <c r="O2347" i="9"/>
  <c r="O2343" i="9"/>
  <c r="O2339" i="9"/>
  <c r="R2339" i="9" s="1"/>
  <c r="O2335" i="9"/>
  <c r="R2335" i="9" s="1"/>
  <c r="O2331" i="9"/>
  <c r="O2327" i="9"/>
  <c r="O2323" i="9"/>
  <c r="R2323" i="9" s="1"/>
  <c r="O2319" i="9"/>
  <c r="R2319" i="9" s="1"/>
  <c r="O2315" i="9"/>
  <c r="O2311" i="9"/>
  <c r="O2307" i="9"/>
  <c r="R2307" i="9" s="1"/>
  <c r="O2303" i="9"/>
  <c r="R2303" i="9" s="1"/>
  <c r="O2299" i="9"/>
  <c r="O2295" i="9"/>
  <c r="O2291" i="9"/>
  <c r="R2291" i="9" s="1"/>
  <c r="O2287" i="9"/>
  <c r="R2287" i="9" s="1"/>
  <c r="O2283" i="9"/>
  <c r="O2279" i="9"/>
  <c r="O2275" i="9"/>
  <c r="R2275" i="9" s="1"/>
  <c r="O2357" i="9"/>
  <c r="R2357" i="9" s="1"/>
  <c r="O2354" i="9"/>
  <c r="O2352" i="9"/>
  <c r="R2352" i="9" s="1"/>
  <c r="O2348" i="9"/>
  <c r="R2348" i="9" s="1"/>
  <c r="O2344" i="9"/>
  <c r="R2344" i="9" s="1"/>
  <c r="O2340" i="9"/>
  <c r="O2336" i="9"/>
  <c r="O2332" i="9"/>
  <c r="R2332" i="9" s="1"/>
  <c r="O2328" i="9"/>
  <c r="R2328" i="9" s="1"/>
  <c r="O2324" i="9"/>
  <c r="O2320" i="9"/>
  <c r="O2316" i="9"/>
  <c r="R2316" i="9" s="1"/>
  <c r="O2312" i="9"/>
  <c r="R2312" i="9" s="1"/>
  <c r="O2308" i="9"/>
  <c r="O2304" i="9"/>
  <c r="O2300" i="9"/>
  <c r="R2300" i="9" s="1"/>
  <c r="O2296" i="9"/>
  <c r="R2296" i="9" s="1"/>
  <c r="O2292" i="9"/>
  <c r="O2288" i="9"/>
  <c r="O2284" i="9"/>
  <c r="R2284" i="9" s="1"/>
  <c r="O2280" i="9"/>
  <c r="R2280" i="9" s="1"/>
  <c r="O2276" i="9"/>
  <c r="O2272" i="9"/>
  <c r="R2272" i="9" s="1"/>
  <c r="O2349" i="9"/>
  <c r="R2349" i="9" s="1"/>
  <c r="O2345" i="9"/>
  <c r="O2341" i="9"/>
  <c r="R2341" i="9" s="1"/>
  <c r="O2337" i="9"/>
  <c r="R2337" i="9" s="1"/>
  <c r="O2333" i="9"/>
  <c r="R2333" i="9" s="1"/>
  <c r="O2329" i="9"/>
  <c r="O2325" i="9"/>
  <c r="R2325" i="9" s="1"/>
  <c r="O2321" i="9"/>
  <c r="R2321" i="9" s="1"/>
  <c r="O2317" i="9"/>
  <c r="R2317" i="9" s="1"/>
  <c r="O2313" i="9"/>
  <c r="O2309" i="9"/>
  <c r="R2309" i="9" s="1"/>
  <c r="O2305" i="9"/>
  <c r="R2305" i="9" s="1"/>
  <c r="O2301" i="9"/>
  <c r="R2301" i="9" s="1"/>
  <c r="O2297" i="9"/>
  <c r="O2293" i="9"/>
  <c r="R2293" i="9" s="1"/>
  <c r="O2289" i="9"/>
  <c r="R2289" i="9" s="1"/>
  <c r="O2285" i="9"/>
  <c r="R2285" i="9" s="1"/>
  <c r="O2281" i="9"/>
  <c r="O2277" i="9"/>
  <c r="R2277" i="9" s="1"/>
  <c r="O2273" i="9"/>
  <c r="R2273" i="9" s="1"/>
  <c r="O2350" i="9"/>
  <c r="R2350" i="9" s="1"/>
  <c r="O2346" i="9"/>
  <c r="O2342" i="9"/>
  <c r="R2342" i="9" s="1"/>
  <c r="O2338" i="9"/>
  <c r="R2338" i="9" s="1"/>
  <c r="O2334" i="9"/>
  <c r="R2334" i="9" s="1"/>
  <c r="O2330" i="9"/>
  <c r="O2326" i="9"/>
  <c r="R2326" i="9" s="1"/>
  <c r="O2322" i="9"/>
  <c r="R2322" i="9" s="1"/>
  <c r="O2318" i="9"/>
  <c r="R2318" i="9" s="1"/>
  <c r="O2314" i="9"/>
  <c r="O2310" i="9"/>
  <c r="R2310" i="9" s="1"/>
  <c r="O2306" i="9"/>
  <c r="R2306" i="9" s="1"/>
  <c r="O2302" i="9"/>
  <c r="R2302" i="9" s="1"/>
  <c r="O2298" i="9"/>
  <c r="O2294" i="9"/>
  <c r="R2294" i="9" s="1"/>
  <c r="O2290" i="9"/>
  <c r="R2290" i="9" s="1"/>
  <c r="O2286" i="9"/>
  <c r="R2286" i="9" s="1"/>
  <c r="O2282" i="9"/>
  <c r="O2278" i="9"/>
  <c r="R2278" i="9" s="1"/>
  <c r="O2274" i="9"/>
  <c r="R2274" i="9" s="1"/>
  <c r="O2270" i="9"/>
  <c r="R2270" i="9" s="1"/>
  <c r="O2268" i="9"/>
  <c r="O2264" i="9"/>
  <c r="R2264" i="9" s="1"/>
  <c r="O2260" i="9"/>
  <c r="R2260" i="9" s="1"/>
  <c r="O2256" i="9"/>
  <c r="R2256" i="9" s="1"/>
  <c r="O2252" i="9"/>
  <c r="O2248" i="9"/>
  <c r="R2248" i="9" s="1"/>
  <c r="O2244" i="9"/>
  <c r="R2244" i="9" s="1"/>
  <c r="O2240" i="9"/>
  <c r="R2240" i="9" s="1"/>
  <c r="O2236" i="9"/>
  <c r="O2232" i="9"/>
  <c r="R2232" i="9" s="1"/>
  <c r="O2228" i="9"/>
  <c r="R2228" i="9" s="1"/>
  <c r="O2224" i="9"/>
  <c r="R2224" i="9" s="1"/>
  <c r="O2220" i="9"/>
  <c r="O2216" i="9"/>
  <c r="R2216" i="9" s="1"/>
  <c r="O2212" i="9"/>
  <c r="R2212" i="9" s="1"/>
  <c r="O2208" i="9"/>
  <c r="R2208" i="9" s="1"/>
  <c r="O2204" i="9"/>
  <c r="O2200" i="9"/>
  <c r="R2200" i="9" s="1"/>
  <c r="O2196" i="9"/>
  <c r="R2196" i="9" s="1"/>
  <c r="O2192" i="9"/>
  <c r="R2192" i="9" s="1"/>
  <c r="O2188" i="9"/>
  <c r="O2184" i="9"/>
  <c r="R2184" i="9" s="1"/>
  <c r="O2271" i="9"/>
  <c r="R2271" i="9" s="1"/>
  <c r="O2269" i="9"/>
  <c r="R2269" i="9" s="1"/>
  <c r="O2265" i="9"/>
  <c r="O2261" i="9"/>
  <c r="R2261" i="9" s="1"/>
  <c r="O2257" i="9"/>
  <c r="R2257" i="9" s="1"/>
  <c r="O2253" i="9"/>
  <c r="R2253" i="9" s="1"/>
  <c r="O2249" i="9"/>
  <c r="O2245" i="9"/>
  <c r="R2245" i="9" s="1"/>
  <c r="O2241" i="9"/>
  <c r="R2241" i="9" s="1"/>
  <c r="O2237" i="9"/>
  <c r="R2237" i="9" s="1"/>
  <c r="O2233" i="9"/>
  <c r="O2229" i="9"/>
  <c r="R2229" i="9" s="1"/>
  <c r="O2225" i="9"/>
  <c r="R2225" i="9" s="1"/>
  <c r="O2221" i="9"/>
  <c r="R2221" i="9" s="1"/>
  <c r="O2217" i="9"/>
  <c r="O2213" i="9"/>
  <c r="R2213" i="9" s="1"/>
  <c r="O2209" i="9"/>
  <c r="R2209" i="9" s="1"/>
  <c r="O2205" i="9"/>
  <c r="R2205" i="9" s="1"/>
  <c r="O2201" i="9"/>
  <c r="O2197" i="9"/>
  <c r="R2197" i="9" s="1"/>
  <c r="O2193" i="9"/>
  <c r="R2193" i="9" s="1"/>
  <c r="O2189" i="9"/>
  <c r="R2189" i="9" s="1"/>
  <c r="O2185" i="9"/>
  <c r="O2266" i="9"/>
  <c r="R2266" i="9" s="1"/>
  <c r="O2262" i="9"/>
  <c r="R2262" i="9" s="1"/>
  <c r="O2258" i="9"/>
  <c r="R2258" i="9" s="1"/>
  <c r="O2254" i="9"/>
  <c r="R2254" i="9" s="1"/>
  <c r="O2250" i="9"/>
  <c r="R2250" i="9" s="1"/>
  <c r="O2246" i="9"/>
  <c r="R2246" i="9" s="1"/>
  <c r="O2242" i="9"/>
  <c r="R2242" i="9" s="1"/>
  <c r="O2238" i="9"/>
  <c r="R2238" i="9" s="1"/>
  <c r="O2234" i="9"/>
  <c r="R2234" i="9" s="1"/>
  <c r="O2230" i="9"/>
  <c r="R2230" i="9" s="1"/>
  <c r="O2226" i="9"/>
  <c r="R2226" i="9" s="1"/>
  <c r="O2222" i="9"/>
  <c r="R2222" i="9" s="1"/>
  <c r="O2218" i="9"/>
  <c r="R2218" i="9" s="1"/>
  <c r="O2214" i="9"/>
  <c r="R2214" i="9" s="1"/>
  <c r="O2210" i="9"/>
  <c r="R2210" i="9" s="1"/>
  <c r="O2206" i="9"/>
  <c r="R2206" i="9" s="1"/>
  <c r="O2202" i="9"/>
  <c r="R2202" i="9" s="1"/>
  <c r="O2198" i="9"/>
  <c r="R2198" i="9" s="1"/>
  <c r="O2194" i="9"/>
  <c r="R2194" i="9" s="1"/>
  <c r="O2190" i="9"/>
  <c r="R2190" i="9" s="1"/>
  <c r="O2267" i="9"/>
  <c r="R2267" i="9" s="1"/>
  <c r="O2263" i="9"/>
  <c r="O2259" i="9"/>
  <c r="R2259" i="9" s="1"/>
  <c r="O2255" i="9"/>
  <c r="R2255" i="9" s="1"/>
  <c r="O2251" i="9"/>
  <c r="R2251" i="9" s="1"/>
  <c r="O2247" i="9"/>
  <c r="O2243" i="9"/>
  <c r="R2243" i="9" s="1"/>
  <c r="O2239" i="9"/>
  <c r="R2239" i="9" s="1"/>
  <c r="O2235" i="9"/>
  <c r="R2235" i="9" s="1"/>
  <c r="O2231" i="9"/>
  <c r="O2227" i="9"/>
  <c r="R2227" i="9" s="1"/>
  <c r="O2223" i="9"/>
  <c r="R2223" i="9" s="1"/>
  <c r="O2219" i="9"/>
  <c r="R2219" i="9" s="1"/>
  <c r="O2215" i="9"/>
  <c r="O2211" i="9"/>
  <c r="R2211" i="9" s="1"/>
  <c r="O2207" i="9"/>
  <c r="R2207" i="9" s="1"/>
  <c r="O2203" i="9"/>
  <c r="R2203" i="9" s="1"/>
  <c r="O2199" i="9"/>
  <c r="O2195" i="9"/>
  <c r="R2195" i="9" s="1"/>
  <c r="O2191" i="9"/>
  <c r="R2191" i="9" s="1"/>
  <c r="O2187" i="9"/>
  <c r="R2187" i="9" s="1"/>
  <c r="O2183" i="9"/>
  <c r="O2182" i="9"/>
  <c r="R2182" i="9" s="1"/>
  <c r="O2178" i="9"/>
  <c r="R2178" i="9" s="1"/>
  <c r="O2174" i="9"/>
  <c r="O2170" i="9"/>
  <c r="O2166" i="9"/>
  <c r="R2166" i="9" s="1"/>
  <c r="O2162" i="9"/>
  <c r="R2162" i="9" s="1"/>
  <c r="O2158" i="9"/>
  <c r="O2154" i="9"/>
  <c r="O2150" i="9"/>
  <c r="R2150" i="9" s="1"/>
  <c r="O2146" i="9"/>
  <c r="R2146" i="9" s="1"/>
  <c r="O2142" i="9"/>
  <c r="O2138" i="9"/>
  <c r="O2134" i="9"/>
  <c r="R2134" i="9" s="1"/>
  <c r="O2130" i="9"/>
  <c r="R2130" i="9" s="1"/>
  <c r="O2126" i="9"/>
  <c r="O2122" i="9"/>
  <c r="O2118" i="9"/>
  <c r="R2118" i="9" s="1"/>
  <c r="O2114" i="9"/>
  <c r="R2114" i="9" s="1"/>
  <c r="O2110" i="9"/>
  <c r="O2106" i="9"/>
  <c r="O2102" i="9"/>
  <c r="R2102" i="9" s="1"/>
  <c r="O2098" i="9"/>
  <c r="R2098" i="9" s="1"/>
  <c r="O2094" i="9"/>
  <c r="O2090" i="9"/>
  <c r="O2086" i="9"/>
  <c r="R2086" i="9" s="1"/>
  <c r="O2082" i="9"/>
  <c r="O2078" i="9"/>
  <c r="O2179" i="9"/>
  <c r="R2179" i="9" s="1"/>
  <c r="O2175" i="9"/>
  <c r="R2175" i="9" s="1"/>
  <c r="O2171" i="9"/>
  <c r="O2167" i="9"/>
  <c r="R2167" i="9" s="1"/>
  <c r="O2163" i="9"/>
  <c r="R2163" i="9" s="1"/>
  <c r="O2159" i="9"/>
  <c r="R2159" i="9" s="1"/>
  <c r="O2155" i="9"/>
  <c r="O2151" i="9"/>
  <c r="R2151" i="9" s="1"/>
  <c r="O2147" i="9"/>
  <c r="R2147" i="9" s="1"/>
  <c r="O2143" i="9"/>
  <c r="R2143" i="9" s="1"/>
  <c r="O2139" i="9"/>
  <c r="O2135" i="9"/>
  <c r="R2135" i="9" s="1"/>
  <c r="O2131" i="9"/>
  <c r="R2131" i="9" s="1"/>
  <c r="O2127" i="9"/>
  <c r="R2127" i="9" s="1"/>
  <c r="O2123" i="9"/>
  <c r="O2119" i="9"/>
  <c r="R2119" i="9" s="1"/>
  <c r="O2115" i="9"/>
  <c r="R2115" i="9" s="1"/>
  <c r="O2111" i="9"/>
  <c r="R2111" i="9" s="1"/>
  <c r="O2107" i="9"/>
  <c r="O2103" i="9"/>
  <c r="R2103" i="9" s="1"/>
  <c r="O2099" i="9"/>
  <c r="R2099" i="9" s="1"/>
  <c r="O2095" i="9"/>
  <c r="R2095" i="9" s="1"/>
  <c r="O2091" i="9"/>
  <c r="O2087" i="9"/>
  <c r="R2087" i="9" s="1"/>
  <c r="O2083" i="9"/>
  <c r="R2083" i="9" s="1"/>
  <c r="O2079" i="9"/>
  <c r="R2079" i="9" s="1"/>
  <c r="O2186" i="9"/>
  <c r="R2186" i="9" s="1"/>
  <c r="O2180" i="9"/>
  <c r="O2176" i="9"/>
  <c r="R2176" i="9" s="1"/>
  <c r="O2172" i="9"/>
  <c r="R2172" i="9" s="1"/>
  <c r="O2168" i="9"/>
  <c r="O2164" i="9"/>
  <c r="O2160" i="9"/>
  <c r="R2160" i="9" s="1"/>
  <c r="O2156" i="9"/>
  <c r="R2156" i="9" s="1"/>
  <c r="O2152" i="9"/>
  <c r="O2148" i="9"/>
  <c r="O2144" i="9"/>
  <c r="R2144" i="9" s="1"/>
  <c r="O2140" i="9"/>
  <c r="R2140" i="9" s="1"/>
  <c r="O2136" i="9"/>
  <c r="O2132" i="9"/>
  <c r="O2128" i="9"/>
  <c r="R2128" i="9" s="1"/>
  <c r="O2124" i="9"/>
  <c r="R2124" i="9" s="1"/>
  <c r="O2120" i="9"/>
  <c r="O2116" i="9"/>
  <c r="O2112" i="9"/>
  <c r="R2112" i="9" s="1"/>
  <c r="O2108" i="9"/>
  <c r="R2108" i="9" s="1"/>
  <c r="O2104" i="9"/>
  <c r="O2100" i="9"/>
  <c r="O2096" i="9"/>
  <c r="R2096" i="9" s="1"/>
  <c r="O2092" i="9"/>
  <c r="R2092" i="9" s="1"/>
  <c r="O2181" i="9"/>
  <c r="R2181" i="9" s="1"/>
  <c r="O2177" i="9"/>
  <c r="O2173" i="9"/>
  <c r="O2169" i="9"/>
  <c r="R2169" i="9" s="1"/>
  <c r="O2165" i="9"/>
  <c r="R2165" i="9" s="1"/>
  <c r="O2161" i="9"/>
  <c r="O2157" i="9"/>
  <c r="O2153" i="9"/>
  <c r="R2153" i="9" s="1"/>
  <c r="O2149" i="9"/>
  <c r="R2149" i="9" s="1"/>
  <c r="O2145" i="9"/>
  <c r="O2141" i="9"/>
  <c r="O2137" i="9"/>
  <c r="R2137" i="9" s="1"/>
  <c r="O2133" i="9"/>
  <c r="R2133" i="9" s="1"/>
  <c r="O2129" i="9"/>
  <c r="O2125" i="9"/>
  <c r="O2121" i="9"/>
  <c r="R2121" i="9" s="1"/>
  <c r="O2117" i="9"/>
  <c r="R2117" i="9" s="1"/>
  <c r="O2113" i="9"/>
  <c r="O2109" i="9"/>
  <c r="O2105" i="9"/>
  <c r="R2105" i="9" s="1"/>
  <c r="O2101" i="9"/>
  <c r="R2101" i="9" s="1"/>
  <c r="O2097" i="9"/>
  <c r="O2093" i="9"/>
  <c r="O2089" i="9"/>
  <c r="R2089" i="9" s="1"/>
  <c r="O2085" i="9"/>
  <c r="O2081" i="9"/>
  <c r="O2077" i="9"/>
  <c r="R2077" i="9" s="1"/>
  <c r="O2073" i="9"/>
  <c r="R2073" i="9" s="1"/>
  <c r="O2069" i="9"/>
  <c r="O2065" i="9"/>
  <c r="R2065" i="9" s="1"/>
  <c r="O2061" i="9"/>
  <c r="R2061" i="9" s="1"/>
  <c r="O2057" i="9"/>
  <c r="R2057" i="9" s="1"/>
  <c r="O2053" i="9"/>
  <c r="O2049" i="9"/>
  <c r="R2049" i="9" s="1"/>
  <c r="O2045" i="9"/>
  <c r="R2045" i="9" s="1"/>
  <c r="O2041" i="9"/>
  <c r="R2041" i="9" s="1"/>
  <c r="O2037" i="9"/>
  <c r="O2033" i="9"/>
  <c r="R2033" i="9" s="1"/>
  <c r="O2029" i="9"/>
  <c r="R2029" i="9" s="1"/>
  <c r="O2025" i="9"/>
  <c r="R2025" i="9" s="1"/>
  <c r="O2021" i="9"/>
  <c r="O2017" i="9"/>
  <c r="R2017" i="9" s="1"/>
  <c r="O2013" i="9"/>
  <c r="R2013" i="9" s="1"/>
  <c r="O2009" i="9"/>
  <c r="R2009" i="9" s="1"/>
  <c r="O2005" i="9"/>
  <c r="O2001" i="9"/>
  <c r="R2001" i="9" s="1"/>
  <c r="O1997" i="9"/>
  <c r="R1997" i="9" s="1"/>
  <c r="O1993" i="9"/>
  <c r="R1993" i="9" s="1"/>
  <c r="O1989" i="9"/>
  <c r="O1985" i="9"/>
  <c r="R1985" i="9" s="1"/>
  <c r="O1981" i="9"/>
  <c r="R1981" i="9" s="1"/>
  <c r="O1977" i="9"/>
  <c r="R1977" i="9" s="1"/>
  <c r="O1973" i="9"/>
  <c r="O1969" i="9"/>
  <c r="R1969" i="9" s="1"/>
  <c r="O1965" i="9"/>
  <c r="R1965" i="9" s="1"/>
  <c r="O1961" i="9"/>
  <c r="R1961" i="9" s="1"/>
  <c r="O1957" i="9"/>
  <c r="O1953" i="9"/>
  <c r="O2074" i="9"/>
  <c r="R2074" i="9" s="1"/>
  <c r="O2070" i="9"/>
  <c r="R2070" i="9" s="1"/>
  <c r="O2066" i="9"/>
  <c r="O2062" i="9"/>
  <c r="O2058" i="9"/>
  <c r="R2058" i="9" s="1"/>
  <c r="O2054" i="9"/>
  <c r="R2054" i="9" s="1"/>
  <c r="O2050" i="9"/>
  <c r="O2046" i="9"/>
  <c r="O2042" i="9"/>
  <c r="R2042" i="9" s="1"/>
  <c r="O2038" i="9"/>
  <c r="R2038" i="9" s="1"/>
  <c r="O2034" i="9"/>
  <c r="O2030" i="9"/>
  <c r="O2026" i="9"/>
  <c r="R2026" i="9" s="1"/>
  <c r="O2022" i="9"/>
  <c r="R2022" i="9" s="1"/>
  <c r="O2018" i="9"/>
  <c r="O2014" i="9"/>
  <c r="O2010" i="9"/>
  <c r="R2010" i="9" s="1"/>
  <c r="O2006" i="9"/>
  <c r="R2006" i="9" s="1"/>
  <c r="O2002" i="9"/>
  <c r="O1998" i="9"/>
  <c r="O1994" i="9"/>
  <c r="R1994" i="9" s="1"/>
  <c r="O1990" i="9"/>
  <c r="R1990" i="9" s="1"/>
  <c r="O1986" i="9"/>
  <c r="O1982" i="9"/>
  <c r="O1978" i="9"/>
  <c r="R1978" i="9" s="1"/>
  <c r="O1974" i="9"/>
  <c r="R1974" i="9" s="1"/>
  <c r="O1970" i="9"/>
  <c r="O1966" i="9"/>
  <c r="O1962" i="9"/>
  <c r="R1962" i="9" s="1"/>
  <c r="O1958" i="9"/>
  <c r="R1958" i="9" s="1"/>
  <c r="O1954" i="9"/>
  <c r="O2088" i="9"/>
  <c r="O2084" i="9"/>
  <c r="O2080" i="9"/>
  <c r="R2080" i="9" s="1"/>
  <c r="O2075" i="9"/>
  <c r="O2071" i="9"/>
  <c r="R2071" i="9" s="1"/>
  <c r="O2067" i="9"/>
  <c r="R2067" i="9" s="1"/>
  <c r="O2063" i="9"/>
  <c r="R2063" i="9" s="1"/>
  <c r="O2059" i="9"/>
  <c r="O2055" i="9"/>
  <c r="R2055" i="9" s="1"/>
  <c r="O2051" i="9"/>
  <c r="R2051" i="9" s="1"/>
  <c r="O2047" i="9"/>
  <c r="R2047" i="9" s="1"/>
  <c r="O2043" i="9"/>
  <c r="O2039" i="9"/>
  <c r="R2039" i="9" s="1"/>
  <c r="O2035" i="9"/>
  <c r="R2035" i="9" s="1"/>
  <c r="O2031" i="9"/>
  <c r="R2031" i="9" s="1"/>
  <c r="O2027" i="9"/>
  <c r="O2023" i="9"/>
  <c r="R2023" i="9" s="1"/>
  <c r="O2019" i="9"/>
  <c r="R2019" i="9" s="1"/>
  <c r="O2015" i="9"/>
  <c r="R2015" i="9" s="1"/>
  <c r="O2011" i="9"/>
  <c r="O2007" i="9"/>
  <c r="R2007" i="9" s="1"/>
  <c r="O2003" i="9"/>
  <c r="R2003" i="9" s="1"/>
  <c r="O1999" i="9"/>
  <c r="R1999" i="9" s="1"/>
  <c r="O1995" i="9"/>
  <c r="O1991" i="9"/>
  <c r="R1991" i="9" s="1"/>
  <c r="O1987" i="9"/>
  <c r="R1987" i="9" s="1"/>
  <c r="O1983" i="9"/>
  <c r="R1983" i="9" s="1"/>
  <c r="O1979" i="9"/>
  <c r="O1975" i="9"/>
  <c r="R1975" i="9" s="1"/>
  <c r="O1971" i="9"/>
  <c r="R1971" i="9" s="1"/>
  <c r="O1967" i="9"/>
  <c r="R1967" i="9" s="1"/>
  <c r="O2076" i="9"/>
  <c r="O2072" i="9"/>
  <c r="O2068" i="9"/>
  <c r="R2068" i="9" s="1"/>
  <c r="O2064" i="9"/>
  <c r="R2064" i="9" s="1"/>
  <c r="O2060" i="9"/>
  <c r="O2056" i="9"/>
  <c r="O2052" i="9"/>
  <c r="R2052" i="9" s="1"/>
  <c r="O2048" i="9"/>
  <c r="R2048" i="9" s="1"/>
  <c r="O2044" i="9"/>
  <c r="O2040" i="9"/>
  <c r="O2036" i="9"/>
  <c r="R2036" i="9" s="1"/>
  <c r="O2032" i="9"/>
  <c r="R2032" i="9" s="1"/>
  <c r="O2028" i="9"/>
  <c r="O2024" i="9"/>
  <c r="O2020" i="9"/>
  <c r="R2020" i="9" s="1"/>
  <c r="O2016" i="9"/>
  <c r="R2016" i="9" s="1"/>
  <c r="O2012" i="9"/>
  <c r="O2008" i="9"/>
  <c r="O2004" i="9"/>
  <c r="R2004" i="9" s="1"/>
  <c r="O2000" i="9"/>
  <c r="R2000" i="9" s="1"/>
  <c r="O1996" i="9"/>
  <c r="O1992" i="9"/>
  <c r="O1988" i="9"/>
  <c r="R1988" i="9" s="1"/>
  <c r="O1984" i="9"/>
  <c r="R1984" i="9" s="1"/>
  <c r="O1980" i="9"/>
  <c r="O1976" i="9"/>
  <c r="O1972" i="9"/>
  <c r="R1972" i="9" s="1"/>
  <c r="O1963" i="9"/>
  <c r="R1963" i="9" s="1"/>
  <c r="O1959" i="9"/>
  <c r="R1959" i="9" s="1"/>
  <c r="O1950" i="9"/>
  <c r="R1950" i="9" s="1"/>
  <c r="O1946" i="9"/>
  <c r="O1942" i="9"/>
  <c r="R1942" i="9" s="1"/>
  <c r="O1938" i="9"/>
  <c r="O1934" i="9"/>
  <c r="R1934" i="9" s="1"/>
  <c r="O1930" i="9"/>
  <c r="O1926" i="9"/>
  <c r="R1926" i="9" s="1"/>
  <c r="O1922" i="9"/>
  <c r="O1918" i="9"/>
  <c r="R1918" i="9" s="1"/>
  <c r="O1914" i="9"/>
  <c r="O1910" i="9"/>
  <c r="R1910" i="9" s="1"/>
  <c r="O1906" i="9"/>
  <c r="O1902" i="9"/>
  <c r="R1902" i="9" s="1"/>
  <c r="O1898" i="9"/>
  <c r="O1894" i="9"/>
  <c r="R1894" i="9" s="1"/>
  <c r="O1890" i="9"/>
  <c r="O1886" i="9"/>
  <c r="R1886" i="9" s="1"/>
  <c r="O1882" i="9"/>
  <c r="O1878" i="9"/>
  <c r="R1878" i="9" s="1"/>
  <c r="O1874" i="9"/>
  <c r="O1870" i="9"/>
  <c r="R1870" i="9" s="1"/>
  <c r="O1866" i="9"/>
  <c r="O1862" i="9"/>
  <c r="R1862" i="9" s="1"/>
  <c r="O1858" i="9"/>
  <c r="O1854" i="9"/>
  <c r="R1854" i="9" s="1"/>
  <c r="O1850" i="9"/>
  <c r="O1846" i="9"/>
  <c r="R1846" i="9" s="1"/>
  <c r="O1842" i="9"/>
  <c r="O1838" i="9"/>
  <c r="R1838" i="9" s="1"/>
  <c r="O1834" i="9"/>
  <c r="O1830" i="9"/>
  <c r="R1830" i="9" s="1"/>
  <c r="O1826" i="9"/>
  <c r="O1822" i="9"/>
  <c r="R1822" i="9" s="1"/>
  <c r="O1818" i="9"/>
  <c r="O1814" i="9"/>
  <c r="R1814" i="9" s="1"/>
  <c r="O1810" i="9"/>
  <c r="O1806" i="9"/>
  <c r="R1806" i="9" s="1"/>
  <c r="O1802" i="9"/>
  <c r="O1798" i="9"/>
  <c r="R1798" i="9" s="1"/>
  <c r="O1794" i="9"/>
  <c r="O1790" i="9"/>
  <c r="R1790" i="9" s="1"/>
  <c r="O1786" i="9"/>
  <c r="R1786" i="9" s="1"/>
  <c r="O1955" i="9"/>
  <c r="R1955" i="9" s="1"/>
  <c r="O1951" i="9"/>
  <c r="R1951" i="9" s="1"/>
  <c r="O1947" i="9"/>
  <c r="O1943" i="9"/>
  <c r="R1943" i="9" s="1"/>
  <c r="O1939" i="9"/>
  <c r="R1939" i="9" s="1"/>
  <c r="O1935" i="9"/>
  <c r="R1935" i="9" s="1"/>
  <c r="O1931" i="9"/>
  <c r="O1927" i="9"/>
  <c r="R1927" i="9" s="1"/>
  <c r="O1923" i="9"/>
  <c r="R1923" i="9" s="1"/>
  <c r="O1919" i="9"/>
  <c r="R1919" i="9" s="1"/>
  <c r="O1915" i="9"/>
  <c r="O1911" i="9"/>
  <c r="R1911" i="9" s="1"/>
  <c r="O1907" i="9"/>
  <c r="R1907" i="9" s="1"/>
  <c r="O1903" i="9"/>
  <c r="R1903" i="9" s="1"/>
  <c r="O1899" i="9"/>
  <c r="O1895" i="9"/>
  <c r="R1895" i="9" s="1"/>
  <c r="O1891" i="9"/>
  <c r="R1891" i="9" s="1"/>
  <c r="O1887" i="9"/>
  <c r="R1887" i="9" s="1"/>
  <c r="O1883" i="9"/>
  <c r="O1879" i="9"/>
  <c r="R1879" i="9" s="1"/>
  <c r="O1875" i="9"/>
  <c r="R1875" i="9" s="1"/>
  <c r="O1871" i="9"/>
  <c r="R1871" i="9" s="1"/>
  <c r="O1867" i="9"/>
  <c r="O1863" i="9"/>
  <c r="R1863" i="9" s="1"/>
  <c r="O1859" i="9"/>
  <c r="R1859" i="9" s="1"/>
  <c r="O1855" i="9"/>
  <c r="R1855" i="9" s="1"/>
  <c r="O1851" i="9"/>
  <c r="O1847" i="9"/>
  <c r="R1847" i="9" s="1"/>
  <c r="O1843" i="9"/>
  <c r="R1843" i="9" s="1"/>
  <c r="O1839" i="9"/>
  <c r="R1839" i="9" s="1"/>
  <c r="O1835" i="9"/>
  <c r="O1831" i="9"/>
  <c r="R1831" i="9" s="1"/>
  <c r="O1827" i="9"/>
  <c r="R1827" i="9" s="1"/>
  <c r="O1823" i="9"/>
  <c r="R1823" i="9" s="1"/>
  <c r="O1819" i="9"/>
  <c r="O1815" i="9"/>
  <c r="R1815" i="9" s="1"/>
  <c r="O1811" i="9"/>
  <c r="R1811" i="9" s="1"/>
  <c r="O1807" i="9"/>
  <c r="R1807" i="9" s="1"/>
  <c r="O1803" i="9"/>
  <c r="O1799" i="9"/>
  <c r="R1799" i="9" s="1"/>
  <c r="O1795" i="9"/>
  <c r="R1795" i="9" s="1"/>
  <c r="O1791" i="9"/>
  <c r="R1791" i="9" s="1"/>
  <c r="O1787" i="9"/>
  <c r="O1968" i="9"/>
  <c r="R1968" i="9" s="1"/>
  <c r="O1964" i="9"/>
  <c r="R1964" i="9" s="1"/>
  <c r="O1960" i="9"/>
  <c r="O1956" i="9"/>
  <c r="R1956" i="9" s="1"/>
  <c r="O1952" i="9"/>
  <c r="O1948" i="9"/>
  <c r="R1948" i="9" s="1"/>
  <c r="O1944" i="9"/>
  <c r="R1944" i="9" s="1"/>
  <c r="O1940" i="9"/>
  <c r="R1940" i="9" s="1"/>
  <c r="O1936" i="9"/>
  <c r="O1932" i="9"/>
  <c r="R1932" i="9" s="1"/>
  <c r="O1928" i="9"/>
  <c r="R1928" i="9" s="1"/>
  <c r="O1924" i="9"/>
  <c r="R1924" i="9" s="1"/>
  <c r="O1920" i="9"/>
  <c r="O1916" i="9"/>
  <c r="R1916" i="9" s="1"/>
  <c r="O1912" i="9"/>
  <c r="R1912" i="9" s="1"/>
  <c r="O1908" i="9"/>
  <c r="R1908" i="9" s="1"/>
  <c r="O1904" i="9"/>
  <c r="O1900" i="9"/>
  <c r="R1900" i="9" s="1"/>
  <c r="O1896" i="9"/>
  <c r="R1896" i="9" s="1"/>
  <c r="O1892" i="9"/>
  <c r="R1892" i="9" s="1"/>
  <c r="O1888" i="9"/>
  <c r="O1884" i="9"/>
  <c r="R1884" i="9" s="1"/>
  <c r="O1880" i="9"/>
  <c r="R1880" i="9" s="1"/>
  <c r="O1876" i="9"/>
  <c r="R1876" i="9" s="1"/>
  <c r="O1872" i="9"/>
  <c r="O1868" i="9"/>
  <c r="R1868" i="9" s="1"/>
  <c r="O1864" i="9"/>
  <c r="R1864" i="9" s="1"/>
  <c r="O1860" i="9"/>
  <c r="R1860" i="9" s="1"/>
  <c r="O1856" i="9"/>
  <c r="O1852" i="9"/>
  <c r="R1852" i="9" s="1"/>
  <c r="O1848" i="9"/>
  <c r="R1848" i="9" s="1"/>
  <c r="O1844" i="9"/>
  <c r="R1844" i="9" s="1"/>
  <c r="O1840" i="9"/>
  <c r="O1836" i="9"/>
  <c r="R1836" i="9" s="1"/>
  <c r="O1832" i="9"/>
  <c r="R1832" i="9" s="1"/>
  <c r="O1828" i="9"/>
  <c r="R1828" i="9" s="1"/>
  <c r="O1824" i="9"/>
  <c r="O1820" i="9"/>
  <c r="R1820" i="9" s="1"/>
  <c r="O1816" i="9"/>
  <c r="R1816" i="9" s="1"/>
  <c r="O1812" i="9"/>
  <c r="R1812" i="9" s="1"/>
  <c r="O1808" i="9"/>
  <c r="O1804" i="9"/>
  <c r="R1804" i="9" s="1"/>
  <c r="O1800" i="9"/>
  <c r="R1800" i="9" s="1"/>
  <c r="O1796" i="9"/>
  <c r="R1796" i="9" s="1"/>
  <c r="O1792" i="9"/>
  <c r="O1949" i="9"/>
  <c r="R1949" i="9" s="1"/>
  <c r="O1945" i="9"/>
  <c r="R1945" i="9" s="1"/>
  <c r="O1941" i="9"/>
  <c r="O1937" i="9"/>
  <c r="O1933" i="9"/>
  <c r="R1933" i="9" s="1"/>
  <c r="O1929" i="9"/>
  <c r="R1929" i="9" s="1"/>
  <c r="O1925" i="9"/>
  <c r="O1921" i="9"/>
  <c r="O1917" i="9"/>
  <c r="R1917" i="9" s="1"/>
  <c r="O1913" i="9"/>
  <c r="R1913" i="9" s="1"/>
  <c r="O1909" i="9"/>
  <c r="O1905" i="9"/>
  <c r="O1901" i="9"/>
  <c r="R1901" i="9" s="1"/>
  <c r="O1897" i="9"/>
  <c r="R1897" i="9" s="1"/>
  <c r="O1893" i="9"/>
  <c r="O1889" i="9"/>
  <c r="O1885" i="9"/>
  <c r="R1885" i="9" s="1"/>
  <c r="O1881" i="9"/>
  <c r="R1881" i="9" s="1"/>
  <c r="O1877" i="9"/>
  <c r="O1873" i="9"/>
  <c r="O1869" i="9"/>
  <c r="R1869" i="9" s="1"/>
  <c r="O1865" i="9"/>
  <c r="R1865" i="9" s="1"/>
  <c r="O1861" i="9"/>
  <c r="O1857" i="9"/>
  <c r="O1853" i="9"/>
  <c r="R1853" i="9" s="1"/>
  <c r="O1849" i="9"/>
  <c r="R1849" i="9" s="1"/>
  <c r="O1845" i="9"/>
  <c r="O1841" i="9"/>
  <c r="O1837" i="9"/>
  <c r="R1837" i="9" s="1"/>
  <c r="O1833" i="9"/>
  <c r="R1833" i="9" s="1"/>
  <c r="O1829" i="9"/>
  <c r="O1825" i="9"/>
  <c r="O1821" i="9"/>
  <c r="R1821" i="9" s="1"/>
  <c r="O1817" i="9"/>
  <c r="R1817" i="9" s="1"/>
  <c r="O1813" i="9"/>
  <c r="O1809" i="9"/>
  <c r="O1805" i="9"/>
  <c r="R1805" i="9" s="1"/>
  <c r="O1801" i="9"/>
  <c r="R1801" i="9" s="1"/>
  <c r="O1797" i="9"/>
  <c r="O1793" i="9"/>
  <c r="O1788" i="9"/>
  <c r="R1788" i="9" s="1"/>
  <c r="O1783" i="9"/>
  <c r="R1783" i="9" s="1"/>
  <c r="O1779" i="9"/>
  <c r="O1775" i="9"/>
  <c r="O1771" i="9"/>
  <c r="R1771" i="9" s="1"/>
  <c r="O1767" i="9"/>
  <c r="R1767" i="9" s="1"/>
  <c r="O1763" i="9"/>
  <c r="O1759" i="9"/>
  <c r="O1755" i="9"/>
  <c r="R1755" i="9" s="1"/>
  <c r="O1751" i="9"/>
  <c r="R1751" i="9" s="1"/>
  <c r="O1747" i="9"/>
  <c r="O1743" i="9"/>
  <c r="O1739" i="9"/>
  <c r="R1739" i="9" s="1"/>
  <c r="O1735" i="9"/>
  <c r="R1735" i="9" s="1"/>
  <c r="O1731" i="9"/>
  <c r="O1727" i="9"/>
  <c r="O1723" i="9"/>
  <c r="R1723" i="9" s="1"/>
  <c r="O1719" i="9"/>
  <c r="R1719" i="9" s="1"/>
  <c r="O1715" i="9"/>
  <c r="O1711" i="9"/>
  <c r="O1707" i="9"/>
  <c r="R1707" i="9" s="1"/>
  <c r="O1703" i="9"/>
  <c r="R1703" i="9" s="1"/>
  <c r="O1699" i="9"/>
  <c r="O1695" i="9"/>
  <c r="O1691" i="9"/>
  <c r="R1691" i="9" s="1"/>
  <c r="O1687" i="9"/>
  <c r="R1687" i="9" s="1"/>
  <c r="O1683" i="9"/>
  <c r="O1679" i="9"/>
  <c r="O1675" i="9"/>
  <c r="R1675" i="9" s="1"/>
  <c r="O1671" i="9"/>
  <c r="R1671" i="9" s="1"/>
  <c r="O1667" i="9"/>
  <c r="O1663" i="9"/>
  <c r="O1659" i="9"/>
  <c r="R1659" i="9" s="1"/>
  <c r="O1655" i="9"/>
  <c r="R1655" i="9" s="1"/>
  <c r="O1651" i="9"/>
  <c r="O1647" i="9"/>
  <c r="O1643" i="9"/>
  <c r="R1643" i="9" s="1"/>
  <c r="O1639" i="9"/>
  <c r="O1635" i="9"/>
  <c r="O1631" i="9"/>
  <c r="O1627" i="9"/>
  <c r="R1627" i="9" s="1"/>
  <c r="O1623" i="9"/>
  <c r="R1623" i="9" s="1"/>
  <c r="O1619" i="9"/>
  <c r="O1615" i="9"/>
  <c r="O1784" i="9"/>
  <c r="R1784" i="9" s="1"/>
  <c r="O1780" i="9"/>
  <c r="R1780" i="9" s="1"/>
  <c r="O1776" i="9"/>
  <c r="O1772" i="9"/>
  <c r="R1772" i="9" s="1"/>
  <c r="O1768" i="9"/>
  <c r="R1768" i="9" s="1"/>
  <c r="O1764" i="9"/>
  <c r="R1764" i="9" s="1"/>
  <c r="O1760" i="9"/>
  <c r="O1756" i="9"/>
  <c r="R1756" i="9" s="1"/>
  <c r="O1752" i="9"/>
  <c r="R1752" i="9" s="1"/>
  <c r="O1748" i="9"/>
  <c r="R1748" i="9" s="1"/>
  <c r="O1744" i="9"/>
  <c r="O1740" i="9"/>
  <c r="R1740" i="9" s="1"/>
  <c r="O1736" i="9"/>
  <c r="R1736" i="9" s="1"/>
  <c r="O1732" i="9"/>
  <c r="R1732" i="9" s="1"/>
  <c r="O1728" i="9"/>
  <c r="O1724" i="9"/>
  <c r="R1724" i="9" s="1"/>
  <c r="O1720" i="9"/>
  <c r="R1720" i="9" s="1"/>
  <c r="O1716" i="9"/>
  <c r="R1716" i="9" s="1"/>
  <c r="O1712" i="9"/>
  <c r="O1708" i="9"/>
  <c r="R1708" i="9" s="1"/>
  <c r="O1704" i="9"/>
  <c r="R1704" i="9" s="1"/>
  <c r="O1700" i="9"/>
  <c r="R1700" i="9" s="1"/>
  <c r="O1696" i="9"/>
  <c r="O1692" i="9"/>
  <c r="R1692" i="9" s="1"/>
  <c r="O1688" i="9"/>
  <c r="R1688" i="9" s="1"/>
  <c r="O1684" i="9"/>
  <c r="R1684" i="9" s="1"/>
  <c r="O1680" i="9"/>
  <c r="O1676" i="9"/>
  <c r="R1676" i="9" s="1"/>
  <c r="O1672" i="9"/>
  <c r="R1672" i="9" s="1"/>
  <c r="O1668" i="9"/>
  <c r="R1668" i="9" s="1"/>
  <c r="O1664" i="9"/>
  <c r="O1660" i="9"/>
  <c r="R1660" i="9" s="1"/>
  <c r="O1656" i="9"/>
  <c r="R1656" i="9" s="1"/>
  <c r="O1652" i="9"/>
  <c r="R1652" i="9" s="1"/>
  <c r="O1648" i="9"/>
  <c r="O1644" i="9"/>
  <c r="R1644" i="9" s="1"/>
  <c r="O1640" i="9"/>
  <c r="R1640" i="9" s="1"/>
  <c r="O1636" i="9"/>
  <c r="O1632" i="9"/>
  <c r="O1628" i="9"/>
  <c r="R1628" i="9" s="1"/>
  <c r="O1624" i="9"/>
  <c r="R1624" i="9" s="1"/>
  <c r="O1620" i="9"/>
  <c r="O1616" i="9"/>
  <c r="O1612" i="9"/>
  <c r="R1612" i="9" s="1"/>
  <c r="O1789" i="9"/>
  <c r="R1789" i="9" s="1"/>
  <c r="O1785" i="9"/>
  <c r="R1785" i="9" s="1"/>
  <c r="O1781" i="9"/>
  <c r="O1777" i="9"/>
  <c r="R1777" i="9" s="1"/>
  <c r="O1773" i="9"/>
  <c r="R1773" i="9" s="1"/>
  <c r="O1769" i="9"/>
  <c r="R1769" i="9" s="1"/>
  <c r="O1765" i="9"/>
  <c r="O1761" i="9"/>
  <c r="R1761" i="9" s="1"/>
  <c r="O1757" i="9"/>
  <c r="R1757" i="9" s="1"/>
  <c r="O1753" i="9"/>
  <c r="R1753" i="9" s="1"/>
  <c r="O1749" i="9"/>
  <c r="O1745" i="9"/>
  <c r="R1745" i="9" s="1"/>
  <c r="O1741" i="9"/>
  <c r="R1741" i="9" s="1"/>
  <c r="O1737" i="9"/>
  <c r="R1737" i="9" s="1"/>
  <c r="O1733" i="9"/>
  <c r="O1729" i="9"/>
  <c r="R1729" i="9" s="1"/>
  <c r="O1725" i="9"/>
  <c r="R1725" i="9" s="1"/>
  <c r="O1721" i="9"/>
  <c r="R1721" i="9" s="1"/>
  <c r="O1717" i="9"/>
  <c r="O1713" i="9"/>
  <c r="R1713" i="9" s="1"/>
  <c r="O1709" i="9"/>
  <c r="R1709" i="9" s="1"/>
  <c r="O1705" i="9"/>
  <c r="R1705" i="9" s="1"/>
  <c r="O1701" i="9"/>
  <c r="O1697" i="9"/>
  <c r="R1697" i="9" s="1"/>
  <c r="O1693" i="9"/>
  <c r="R1693" i="9" s="1"/>
  <c r="O1689" i="9"/>
  <c r="R1689" i="9" s="1"/>
  <c r="O1685" i="9"/>
  <c r="O1681" i="9"/>
  <c r="R1681" i="9" s="1"/>
  <c r="O1677" i="9"/>
  <c r="R1677" i="9" s="1"/>
  <c r="O1673" i="9"/>
  <c r="R1673" i="9" s="1"/>
  <c r="O1669" i="9"/>
  <c r="O1665" i="9"/>
  <c r="R1665" i="9" s="1"/>
  <c r="O1661" i="9"/>
  <c r="R1661" i="9" s="1"/>
  <c r="O1657" i="9"/>
  <c r="R1657" i="9" s="1"/>
  <c r="O1653" i="9"/>
  <c r="O1649" i="9"/>
  <c r="R1649" i="9" s="1"/>
  <c r="O1782" i="9"/>
  <c r="R1782" i="9" s="1"/>
  <c r="O1778" i="9"/>
  <c r="O1774" i="9"/>
  <c r="R1774" i="9" s="1"/>
  <c r="O1770" i="9"/>
  <c r="R1770" i="9" s="1"/>
  <c r="O1766" i="9"/>
  <c r="R1766" i="9" s="1"/>
  <c r="O1762" i="9"/>
  <c r="O1758" i="9"/>
  <c r="R1758" i="9" s="1"/>
  <c r="O1754" i="9"/>
  <c r="R1754" i="9" s="1"/>
  <c r="O1750" i="9"/>
  <c r="R1750" i="9" s="1"/>
  <c r="O1746" i="9"/>
  <c r="O1742" i="9"/>
  <c r="R1742" i="9" s="1"/>
  <c r="O1738" i="9"/>
  <c r="R1738" i="9" s="1"/>
  <c r="O1734" i="9"/>
  <c r="R1734" i="9" s="1"/>
  <c r="O1730" i="9"/>
  <c r="O1726" i="9"/>
  <c r="R1726" i="9" s="1"/>
  <c r="O1722" i="9"/>
  <c r="R1722" i="9" s="1"/>
  <c r="O1718" i="9"/>
  <c r="R1718" i="9" s="1"/>
  <c r="O1714" i="9"/>
  <c r="O1710" i="9"/>
  <c r="R1710" i="9" s="1"/>
  <c r="O1706" i="9"/>
  <c r="R1706" i="9" s="1"/>
  <c r="O1702" i="9"/>
  <c r="R1702" i="9" s="1"/>
  <c r="O1698" i="9"/>
  <c r="O1694" i="9"/>
  <c r="R1694" i="9" s="1"/>
  <c r="O1690" i="9"/>
  <c r="R1690" i="9" s="1"/>
  <c r="O1686" i="9"/>
  <c r="R1686" i="9" s="1"/>
  <c r="O1682" i="9"/>
  <c r="O1678" i="9"/>
  <c r="R1678" i="9" s="1"/>
  <c r="O1674" i="9"/>
  <c r="R1674" i="9" s="1"/>
  <c r="O1670" i="9"/>
  <c r="R1670" i="9" s="1"/>
  <c r="O1666" i="9"/>
  <c r="O1662" i="9"/>
  <c r="R1662" i="9" s="1"/>
  <c r="O1658" i="9"/>
  <c r="R1658" i="9" s="1"/>
  <c r="O1654" i="9"/>
  <c r="R1654" i="9" s="1"/>
  <c r="O1650" i="9"/>
  <c r="O1646" i="9"/>
  <c r="R1646" i="9" s="1"/>
  <c r="O1645" i="9"/>
  <c r="O1642" i="9"/>
  <c r="R1642" i="9" s="1"/>
  <c r="O1637" i="9"/>
  <c r="O1633" i="9"/>
  <c r="R1633" i="9" s="1"/>
  <c r="O1629" i="9"/>
  <c r="O1625" i="9"/>
  <c r="R1625" i="9" s="1"/>
  <c r="O1621" i="9"/>
  <c r="O1617" i="9"/>
  <c r="R1617" i="9" s="1"/>
  <c r="O1613" i="9"/>
  <c r="O1608" i="9"/>
  <c r="R1608" i="9" s="1"/>
  <c r="O1604" i="9"/>
  <c r="O1600" i="9"/>
  <c r="R1600" i="9" s="1"/>
  <c r="O1596" i="9"/>
  <c r="R1596" i="9" s="1"/>
  <c r="O1592" i="9"/>
  <c r="R1592" i="9" s="1"/>
  <c r="O1588" i="9"/>
  <c r="O1584" i="9"/>
  <c r="R1584" i="9" s="1"/>
  <c r="O1580" i="9"/>
  <c r="R1580" i="9" s="1"/>
  <c r="O1576" i="9"/>
  <c r="R1576" i="9" s="1"/>
  <c r="O1572" i="9"/>
  <c r="O1568" i="9"/>
  <c r="R1568" i="9" s="1"/>
  <c r="O1564" i="9"/>
  <c r="R1564" i="9" s="1"/>
  <c r="O1560" i="9"/>
  <c r="R1560" i="9" s="1"/>
  <c r="O1556" i="9"/>
  <c r="O1552" i="9"/>
  <c r="R1552" i="9" s="1"/>
  <c r="O1548" i="9"/>
  <c r="R1548" i="9" s="1"/>
  <c r="O1544" i="9"/>
  <c r="R1544" i="9" s="1"/>
  <c r="O1540" i="9"/>
  <c r="O1536" i="9"/>
  <c r="R1536" i="9" s="1"/>
  <c r="O1532" i="9"/>
  <c r="R1532" i="9" s="1"/>
  <c r="O1528" i="9"/>
  <c r="R1528" i="9" s="1"/>
  <c r="O1524" i="9"/>
  <c r="O1520" i="9"/>
  <c r="R1520" i="9" s="1"/>
  <c r="O1516" i="9"/>
  <c r="R1516" i="9" s="1"/>
  <c r="O1512" i="9"/>
  <c r="R1512" i="9" s="1"/>
  <c r="O1508" i="9"/>
  <c r="O1504" i="9"/>
  <c r="R1504" i="9" s="1"/>
  <c r="O1500" i="9"/>
  <c r="R1500" i="9" s="1"/>
  <c r="O1496" i="9"/>
  <c r="R1496" i="9" s="1"/>
  <c r="O1492" i="9"/>
  <c r="O1488" i="9"/>
  <c r="R1488" i="9" s="1"/>
  <c r="O1484" i="9"/>
  <c r="R1484" i="9" s="1"/>
  <c r="O1480" i="9"/>
  <c r="R1480" i="9" s="1"/>
  <c r="O1476" i="9"/>
  <c r="O1472" i="9"/>
  <c r="R1472" i="9" s="1"/>
  <c r="O1468" i="9"/>
  <c r="R1468" i="9" s="1"/>
  <c r="O1464" i="9"/>
  <c r="R1464" i="9" s="1"/>
  <c r="O1460" i="9"/>
  <c r="O1456" i="9"/>
  <c r="R1456" i="9" s="1"/>
  <c r="O1452" i="9"/>
  <c r="R1452" i="9" s="1"/>
  <c r="O1448" i="9"/>
  <c r="R1448" i="9" s="1"/>
  <c r="O1444" i="9"/>
  <c r="O1440" i="9"/>
  <c r="R1440" i="9" s="1"/>
  <c r="O1436" i="9"/>
  <c r="R1436" i="9" s="1"/>
  <c r="O1432" i="9"/>
  <c r="R1432" i="9" s="1"/>
  <c r="O1428" i="9"/>
  <c r="O1424" i="9"/>
  <c r="R1424" i="9" s="1"/>
  <c r="O1420" i="9"/>
  <c r="R1420" i="9" s="1"/>
  <c r="O1416" i="9"/>
  <c r="R1416" i="9" s="1"/>
  <c r="O1638" i="9"/>
  <c r="R1638" i="9" s="1"/>
  <c r="O1609" i="9"/>
  <c r="O1605" i="9"/>
  <c r="R1605" i="9" s="1"/>
  <c r="O1601" i="9"/>
  <c r="R1601" i="9" s="1"/>
  <c r="O1597" i="9"/>
  <c r="O1593" i="9"/>
  <c r="O1589" i="9"/>
  <c r="R1589" i="9" s="1"/>
  <c r="O1585" i="9"/>
  <c r="R1585" i="9" s="1"/>
  <c r="O1581" i="9"/>
  <c r="O1577" i="9"/>
  <c r="O1573" i="9"/>
  <c r="R1573" i="9" s="1"/>
  <c r="O1569" i="9"/>
  <c r="R1569" i="9" s="1"/>
  <c r="O1565" i="9"/>
  <c r="O1561" i="9"/>
  <c r="O1557" i="9"/>
  <c r="R1557" i="9" s="1"/>
  <c r="O1553" i="9"/>
  <c r="R1553" i="9" s="1"/>
  <c r="O1549" i="9"/>
  <c r="O1545" i="9"/>
  <c r="O1541" i="9"/>
  <c r="R1541" i="9" s="1"/>
  <c r="O1537" i="9"/>
  <c r="R1537" i="9" s="1"/>
  <c r="O1533" i="9"/>
  <c r="O1529" i="9"/>
  <c r="O1525" i="9"/>
  <c r="R1525" i="9" s="1"/>
  <c r="O1521" i="9"/>
  <c r="R1521" i="9" s="1"/>
  <c r="O1517" i="9"/>
  <c r="O1513" i="9"/>
  <c r="O1509" i="9"/>
  <c r="R1509" i="9" s="1"/>
  <c r="O1505" i="9"/>
  <c r="R1505" i="9" s="1"/>
  <c r="O1501" i="9"/>
  <c r="O1497" i="9"/>
  <c r="O1493" i="9"/>
  <c r="R1493" i="9" s="1"/>
  <c r="O1489" i="9"/>
  <c r="R1489" i="9" s="1"/>
  <c r="O1485" i="9"/>
  <c r="O1481" i="9"/>
  <c r="O1477" i="9"/>
  <c r="R1477" i="9" s="1"/>
  <c r="O1473" i="9"/>
  <c r="R1473" i="9" s="1"/>
  <c r="O1469" i="9"/>
  <c r="O1465" i="9"/>
  <c r="O1461" i="9"/>
  <c r="R1461" i="9" s="1"/>
  <c r="O1457" i="9"/>
  <c r="R1457" i="9" s="1"/>
  <c r="O1453" i="9"/>
  <c r="R1453" i="9" s="1"/>
  <c r="O1449" i="9"/>
  <c r="O1445" i="9"/>
  <c r="R1445" i="9" s="1"/>
  <c r="O1441" i="9"/>
  <c r="R1441" i="9" s="1"/>
  <c r="O1437" i="9"/>
  <c r="R1437" i="9" s="1"/>
  <c r="O1433" i="9"/>
  <c r="O1429" i="9"/>
  <c r="R1429" i="9" s="1"/>
  <c r="O1425" i="9"/>
  <c r="R1425" i="9" s="1"/>
  <c r="O1421" i="9"/>
  <c r="R1421" i="9" s="1"/>
  <c r="O1417" i="9"/>
  <c r="O1413" i="9"/>
  <c r="R1413" i="9" s="1"/>
  <c r="O1641" i="9"/>
  <c r="R1641" i="9" s="1"/>
  <c r="O1634" i="9"/>
  <c r="O1630" i="9"/>
  <c r="O1626" i="9"/>
  <c r="R1626" i="9" s="1"/>
  <c r="O1622" i="9"/>
  <c r="R1622" i="9" s="1"/>
  <c r="O1618" i="9"/>
  <c r="O1614" i="9"/>
  <c r="O1610" i="9"/>
  <c r="R1610" i="9" s="1"/>
  <c r="O1606" i="9"/>
  <c r="R1606" i="9" s="1"/>
  <c r="O1602" i="9"/>
  <c r="R1602" i="9" s="1"/>
  <c r="O1598" i="9"/>
  <c r="O1594" i="9"/>
  <c r="R1594" i="9" s="1"/>
  <c r="O1590" i="9"/>
  <c r="R1590" i="9" s="1"/>
  <c r="O1586" i="9"/>
  <c r="R1586" i="9" s="1"/>
  <c r="O1582" i="9"/>
  <c r="O1578" i="9"/>
  <c r="R1578" i="9" s="1"/>
  <c r="O1574" i="9"/>
  <c r="R1574" i="9" s="1"/>
  <c r="O1570" i="9"/>
  <c r="R1570" i="9" s="1"/>
  <c r="O1566" i="9"/>
  <c r="O1562" i="9"/>
  <c r="R1562" i="9" s="1"/>
  <c r="O1558" i="9"/>
  <c r="R1558" i="9" s="1"/>
  <c r="O1554" i="9"/>
  <c r="R1554" i="9" s="1"/>
  <c r="O1550" i="9"/>
  <c r="O1546" i="9"/>
  <c r="R1546" i="9" s="1"/>
  <c r="O1542" i="9"/>
  <c r="R1542" i="9" s="1"/>
  <c r="O1538" i="9"/>
  <c r="R1538" i="9" s="1"/>
  <c r="O1534" i="9"/>
  <c r="O1530" i="9"/>
  <c r="R1530" i="9" s="1"/>
  <c r="O1526" i="9"/>
  <c r="R1526" i="9" s="1"/>
  <c r="O1522" i="9"/>
  <c r="R1522" i="9" s="1"/>
  <c r="O1518" i="9"/>
  <c r="O1514" i="9"/>
  <c r="R1514" i="9" s="1"/>
  <c r="O1510" i="9"/>
  <c r="R1510" i="9" s="1"/>
  <c r="O1506" i="9"/>
  <c r="R1506" i="9" s="1"/>
  <c r="O1502" i="9"/>
  <c r="O1498" i="9"/>
  <c r="R1498" i="9" s="1"/>
  <c r="O1494" i="9"/>
  <c r="R1494" i="9" s="1"/>
  <c r="O1490" i="9"/>
  <c r="R1490" i="9" s="1"/>
  <c r="O1486" i="9"/>
  <c r="O1482" i="9"/>
  <c r="R1482" i="9" s="1"/>
  <c r="O1478" i="9"/>
  <c r="R1478" i="9" s="1"/>
  <c r="O1474" i="9"/>
  <c r="R1474" i="9" s="1"/>
  <c r="O1470" i="9"/>
  <c r="O1466" i="9"/>
  <c r="R1466" i="9" s="1"/>
  <c r="O1611" i="9"/>
  <c r="R1611" i="9" s="1"/>
  <c r="O1607" i="9"/>
  <c r="R1607" i="9" s="1"/>
  <c r="O1603" i="9"/>
  <c r="O1599" i="9"/>
  <c r="O1595" i="9"/>
  <c r="R1595" i="9" s="1"/>
  <c r="O1591" i="9"/>
  <c r="R1591" i="9" s="1"/>
  <c r="O1587" i="9"/>
  <c r="O1583" i="9"/>
  <c r="O1579" i="9"/>
  <c r="R1579" i="9" s="1"/>
  <c r="O1575" i="9"/>
  <c r="R1575" i="9" s="1"/>
  <c r="O1571" i="9"/>
  <c r="O1567" i="9"/>
  <c r="O1563" i="9"/>
  <c r="R1563" i="9" s="1"/>
  <c r="O1559" i="9"/>
  <c r="R1559" i="9" s="1"/>
  <c r="O1555" i="9"/>
  <c r="O1551" i="9"/>
  <c r="O1547" i="9"/>
  <c r="R1547" i="9" s="1"/>
  <c r="O1543" i="9"/>
  <c r="R1543" i="9" s="1"/>
  <c r="O1539" i="9"/>
  <c r="O1535" i="9"/>
  <c r="O1531" i="9"/>
  <c r="R1531" i="9" s="1"/>
  <c r="O1527" i="9"/>
  <c r="R1527" i="9" s="1"/>
  <c r="O1523" i="9"/>
  <c r="O1519" i="9"/>
  <c r="O1515" i="9"/>
  <c r="R1515" i="9" s="1"/>
  <c r="O1511" i="9"/>
  <c r="R1511" i="9" s="1"/>
  <c r="O1507" i="9"/>
  <c r="O1503" i="9"/>
  <c r="O1499" i="9"/>
  <c r="R1499" i="9" s="1"/>
  <c r="O1495" i="9"/>
  <c r="R1495" i="9" s="1"/>
  <c r="O1491" i="9"/>
  <c r="O1487" i="9"/>
  <c r="O1483" i="9"/>
  <c r="R1483" i="9" s="1"/>
  <c r="O1479" i="9"/>
  <c r="R1479" i="9" s="1"/>
  <c r="O1475" i="9"/>
  <c r="O1471" i="9"/>
  <c r="O1467" i="9"/>
  <c r="R1467" i="9" s="1"/>
  <c r="O1463" i="9"/>
  <c r="R1463" i="9" s="1"/>
  <c r="O1459" i="9"/>
  <c r="O1454" i="9"/>
  <c r="O1450" i="9"/>
  <c r="R1450" i="9" s="1"/>
  <c r="O1446" i="9"/>
  <c r="R1446" i="9" s="1"/>
  <c r="O1442" i="9"/>
  <c r="R1442" i="9" s="1"/>
  <c r="O1438" i="9"/>
  <c r="O1434" i="9"/>
  <c r="R1434" i="9" s="1"/>
  <c r="O1430" i="9"/>
  <c r="R1430" i="9" s="1"/>
  <c r="O1426" i="9"/>
  <c r="R1426" i="9" s="1"/>
  <c r="O1422" i="9"/>
  <c r="O1418" i="9"/>
  <c r="R1418" i="9" s="1"/>
  <c r="O1410" i="9"/>
  <c r="O1406" i="9"/>
  <c r="R1406" i="9" s="1"/>
  <c r="O1402" i="9"/>
  <c r="O1398" i="9"/>
  <c r="R1398" i="9" s="1"/>
  <c r="O1394" i="9"/>
  <c r="O1390" i="9"/>
  <c r="R1390" i="9" s="1"/>
  <c r="O1386" i="9"/>
  <c r="O1382" i="9"/>
  <c r="R1382" i="9" s="1"/>
  <c r="O1378" i="9"/>
  <c r="O1374" i="9"/>
  <c r="R1374" i="9" s="1"/>
  <c r="O1370" i="9"/>
  <c r="O1366" i="9"/>
  <c r="R1366" i="9" s="1"/>
  <c r="O1362" i="9"/>
  <c r="O1358" i="9"/>
  <c r="R1358" i="9" s="1"/>
  <c r="O1354" i="9"/>
  <c r="O1350" i="9"/>
  <c r="R1350" i="9" s="1"/>
  <c r="O1346" i="9"/>
  <c r="O1342" i="9"/>
  <c r="R1342" i="9" s="1"/>
  <c r="O1338" i="9"/>
  <c r="O1334" i="9"/>
  <c r="R1334" i="9" s="1"/>
  <c r="O1330" i="9"/>
  <c r="O1326" i="9"/>
  <c r="R1326" i="9" s="1"/>
  <c r="O1322" i="9"/>
  <c r="O1318" i="9"/>
  <c r="R1318" i="9" s="1"/>
  <c r="O1314" i="9"/>
  <c r="O1310" i="9"/>
  <c r="R1310" i="9" s="1"/>
  <c r="O1306" i="9"/>
  <c r="O1302" i="9"/>
  <c r="R1302" i="9" s="1"/>
  <c r="O1298" i="9"/>
  <c r="O1294" i="9"/>
  <c r="R1294" i="9" s="1"/>
  <c r="O1290" i="9"/>
  <c r="O1286" i="9"/>
  <c r="R1286" i="9" s="1"/>
  <c r="O1282" i="9"/>
  <c r="O1278" i="9"/>
  <c r="R1278" i="9" s="1"/>
  <c r="O1274" i="9"/>
  <c r="O1270" i="9"/>
  <c r="R1270" i="9" s="1"/>
  <c r="O1266" i="9"/>
  <c r="O1262" i="9"/>
  <c r="R1262" i="9" s="1"/>
  <c r="O1258" i="9"/>
  <c r="O1254" i="9"/>
  <c r="R1254" i="9" s="1"/>
  <c r="O1250" i="9"/>
  <c r="O1246" i="9"/>
  <c r="R1246" i="9" s="1"/>
  <c r="O1242" i="9"/>
  <c r="O1238" i="9"/>
  <c r="R1238" i="9" s="1"/>
  <c r="O1234" i="9"/>
  <c r="O1230" i="9"/>
  <c r="R1230" i="9" s="1"/>
  <c r="O1226" i="9"/>
  <c r="O1222" i="9"/>
  <c r="R1222" i="9" s="1"/>
  <c r="O1218" i="9"/>
  <c r="O1214" i="9"/>
  <c r="R1214" i="9" s="1"/>
  <c r="O1210" i="9"/>
  <c r="O1206" i="9"/>
  <c r="R1206" i="9" s="1"/>
  <c r="O1202" i="9"/>
  <c r="O1198" i="9"/>
  <c r="R1198" i="9" s="1"/>
  <c r="O1194" i="9"/>
  <c r="R1194" i="9" s="1"/>
  <c r="O1190" i="9"/>
  <c r="R1190" i="9" s="1"/>
  <c r="O1186" i="9"/>
  <c r="O1182" i="9"/>
  <c r="R1182" i="9" s="1"/>
  <c r="O1178" i="9"/>
  <c r="R1178" i="9" s="1"/>
  <c r="O1174" i="9"/>
  <c r="R1174" i="9" s="1"/>
  <c r="O1170" i="9"/>
  <c r="O1166" i="9"/>
  <c r="O1162" i="9"/>
  <c r="O1158" i="9"/>
  <c r="R1158" i="9" s="1"/>
  <c r="O1154" i="9"/>
  <c r="R1154" i="9" s="1"/>
  <c r="O1150" i="9"/>
  <c r="O1462" i="9"/>
  <c r="R1462" i="9" s="1"/>
  <c r="O1458" i="9"/>
  <c r="R1458" i="9" s="1"/>
  <c r="O1414" i="9"/>
  <c r="R1414" i="9" s="1"/>
  <c r="O1411" i="9"/>
  <c r="R1411" i="9" s="1"/>
  <c r="O1407" i="9"/>
  <c r="R1407" i="9" s="1"/>
  <c r="O1403" i="9"/>
  <c r="R1403" i="9" s="1"/>
  <c r="O1399" i="9"/>
  <c r="O1395" i="9"/>
  <c r="R1395" i="9" s="1"/>
  <c r="O1391" i="9"/>
  <c r="R1391" i="9" s="1"/>
  <c r="O1387" i="9"/>
  <c r="R1387" i="9" s="1"/>
  <c r="O1383" i="9"/>
  <c r="O1379" i="9"/>
  <c r="R1379" i="9" s="1"/>
  <c r="O1375" i="9"/>
  <c r="R1375" i="9" s="1"/>
  <c r="O1371" i="9"/>
  <c r="R1371" i="9" s="1"/>
  <c r="O1367" i="9"/>
  <c r="O1363" i="9"/>
  <c r="R1363" i="9" s="1"/>
  <c r="O1359" i="9"/>
  <c r="R1359" i="9" s="1"/>
  <c r="O1355" i="9"/>
  <c r="R1355" i="9" s="1"/>
  <c r="O1351" i="9"/>
  <c r="O1347" i="9"/>
  <c r="R1347" i="9" s="1"/>
  <c r="O1343" i="9"/>
  <c r="R1343" i="9" s="1"/>
  <c r="O1339" i="9"/>
  <c r="R1339" i="9" s="1"/>
  <c r="O1335" i="9"/>
  <c r="O1331" i="9"/>
  <c r="R1331" i="9" s="1"/>
  <c r="O1327" i="9"/>
  <c r="R1327" i="9" s="1"/>
  <c r="O1323" i="9"/>
  <c r="R1323" i="9" s="1"/>
  <c r="O1319" i="9"/>
  <c r="O1315" i="9"/>
  <c r="R1315" i="9" s="1"/>
  <c r="O1311" i="9"/>
  <c r="R1311" i="9" s="1"/>
  <c r="O1307" i="9"/>
  <c r="R1307" i="9" s="1"/>
  <c r="O1303" i="9"/>
  <c r="O1299" i="9"/>
  <c r="R1299" i="9" s="1"/>
  <c r="O1295" i="9"/>
  <c r="R1295" i="9" s="1"/>
  <c r="O1291" i="9"/>
  <c r="R1291" i="9" s="1"/>
  <c r="O1287" i="9"/>
  <c r="O1283" i="9"/>
  <c r="R1283" i="9" s="1"/>
  <c r="O1279" i="9"/>
  <c r="R1279" i="9" s="1"/>
  <c r="O1275" i="9"/>
  <c r="R1275" i="9" s="1"/>
  <c r="O1271" i="9"/>
  <c r="O1267" i="9"/>
  <c r="R1267" i="9" s="1"/>
  <c r="O1263" i="9"/>
  <c r="R1263" i="9" s="1"/>
  <c r="O1259" i="9"/>
  <c r="R1259" i="9" s="1"/>
  <c r="O1255" i="9"/>
  <c r="O1251" i="9"/>
  <c r="R1251" i="9" s="1"/>
  <c r="O1247" i="9"/>
  <c r="R1247" i="9" s="1"/>
  <c r="O1243" i="9"/>
  <c r="R1243" i="9" s="1"/>
  <c r="O1239" i="9"/>
  <c r="O1235" i="9"/>
  <c r="R1235" i="9" s="1"/>
  <c r="O1231" i="9"/>
  <c r="R1231" i="9" s="1"/>
  <c r="O1227" i="9"/>
  <c r="R1227" i="9" s="1"/>
  <c r="O1223" i="9"/>
  <c r="O1219" i="9"/>
  <c r="R1219" i="9" s="1"/>
  <c r="O1215" i="9"/>
  <c r="R1215" i="9" s="1"/>
  <c r="O1211" i="9"/>
  <c r="R1211" i="9" s="1"/>
  <c r="O1207" i="9"/>
  <c r="O1203" i="9"/>
  <c r="R1203" i="9" s="1"/>
  <c r="O1199" i="9"/>
  <c r="R1199" i="9" s="1"/>
  <c r="O1195" i="9"/>
  <c r="R1195" i="9" s="1"/>
  <c r="O1191" i="9"/>
  <c r="O1187" i="9"/>
  <c r="R1187" i="9" s="1"/>
  <c r="O1183" i="9"/>
  <c r="R1183" i="9" s="1"/>
  <c r="O1179" i="9"/>
  <c r="R1179" i="9" s="1"/>
  <c r="O1175" i="9"/>
  <c r="O1171" i="9"/>
  <c r="R1171" i="9" s="1"/>
  <c r="O1167" i="9"/>
  <c r="R1167" i="9" s="1"/>
  <c r="O1163" i="9"/>
  <c r="R1163" i="9" s="1"/>
  <c r="O1159" i="9"/>
  <c r="O1155" i="9"/>
  <c r="R1155" i="9" s="1"/>
  <c r="O1151" i="9"/>
  <c r="R1151" i="9" s="1"/>
  <c r="O1455" i="9"/>
  <c r="R1455" i="9" s="1"/>
  <c r="O1451" i="9"/>
  <c r="O1447" i="9"/>
  <c r="R1447" i="9" s="1"/>
  <c r="O1443" i="9"/>
  <c r="O1439" i="9"/>
  <c r="R1439" i="9" s="1"/>
  <c r="O1435" i="9"/>
  <c r="O1431" i="9"/>
  <c r="R1431" i="9" s="1"/>
  <c r="O1427" i="9"/>
  <c r="O1423" i="9"/>
  <c r="R1423" i="9" s="1"/>
  <c r="O1419" i="9"/>
  <c r="O1412" i="9"/>
  <c r="O1408" i="9"/>
  <c r="R1408" i="9" s="1"/>
  <c r="O1404" i="9"/>
  <c r="R1404" i="9" s="1"/>
  <c r="O1400" i="9"/>
  <c r="O1396" i="9"/>
  <c r="O1392" i="9"/>
  <c r="R1392" i="9" s="1"/>
  <c r="O1388" i="9"/>
  <c r="R1388" i="9" s="1"/>
  <c r="O1384" i="9"/>
  <c r="O1380" i="9"/>
  <c r="O1376" i="9"/>
  <c r="R1376" i="9" s="1"/>
  <c r="O1372" i="9"/>
  <c r="R1372" i="9" s="1"/>
  <c r="O1368" i="9"/>
  <c r="O1364" i="9"/>
  <c r="O1360" i="9"/>
  <c r="R1360" i="9" s="1"/>
  <c r="O1356" i="9"/>
  <c r="R1356" i="9" s="1"/>
  <c r="O1352" i="9"/>
  <c r="O1348" i="9"/>
  <c r="O1344" i="9"/>
  <c r="R1344" i="9" s="1"/>
  <c r="O1340" i="9"/>
  <c r="R1340" i="9" s="1"/>
  <c r="O1336" i="9"/>
  <c r="O1332" i="9"/>
  <c r="O1328" i="9"/>
  <c r="R1328" i="9" s="1"/>
  <c r="O1324" i="9"/>
  <c r="R1324" i="9" s="1"/>
  <c r="O1320" i="9"/>
  <c r="O1316" i="9"/>
  <c r="O1312" i="9"/>
  <c r="R1312" i="9" s="1"/>
  <c r="O1308" i="9"/>
  <c r="R1308" i="9" s="1"/>
  <c r="O1304" i="9"/>
  <c r="O1300" i="9"/>
  <c r="O1296" i="9"/>
  <c r="R1296" i="9" s="1"/>
  <c r="O1292" i="9"/>
  <c r="R1292" i="9" s="1"/>
  <c r="O1288" i="9"/>
  <c r="O1284" i="9"/>
  <c r="O1280" i="9"/>
  <c r="R1280" i="9" s="1"/>
  <c r="O1276" i="9"/>
  <c r="R1276" i="9" s="1"/>
  <c r="O1272" i="9"/>
  <c r="O1268" i="9"/>
  <c r="O1264" i="9"/>
  <c r="R1264" i="9" s="1"/>
  <c r="O1260" i="9"/>
  <c r="R1260" i="9" s="1"/>
  <c r="O1256" i="9"/>
  <c r="O1252" i="9"/>
  <c r="O1248" i="9"/>
  <c r="R1248" i="9" s="1"/>
  <c r="O1244" i="9"/>
  <c r="R1244" i="9" s="1"/>
  <c r="O1240" i="9"/>
  <c r="O1236" i="9"/>
  <c r="O1232" i="9"/>
  <c r="R1232" i="9" s="1"/>
  <c r="O1228" i="9"/>
  <c r="R1228" i="9" s="1"/>
  <c r="O1224" i="9"/>
  <c r="O1220" i="9"/>
  <c r="O1216" i="9"/>
  <c r="R1216" i="9" s="1"/>
  <c r="O1212" i="9"/>
  <c r="R1212" i="9" s="1"/>
  <c r="O1208" i="9"/>
  <c r="O1415" i="9"/>
  <c r="R1415" i="9" s="1"/>
  <c r="O1409" i="9"/>
  <c r="O1405" i="9"/>
  <c r="R1405" i="9" s="1"/>
  <c r="O1401" i="9"/>
  <c r="R1401" i="9" s="1"/>
  <c r="O1397" i="9"/>
  <c r="R1397" i="9" s="1"/>
  <c r="O1393" i="9"/>
  <c r="O1389" i="9"/>
  <c r="R1389" i="9" s="1"/>
  <c r="O1385" i="9"/>
  <c r="R1385" i="9" s="1"/>
  <c r="O1381" i="9"/>
  <c r="R1381" i="9" s="1"/>
  <c r="O1377" i="9"/>
  <c r="O1373" i="9"/>
  <c r="R1373" i="9" s="1"/>
  <c r="O1369" i="9"/>
  <c r="R1369" i="9" s="1"/>
  <c r="O1365" i="9"/>
  <c r="R1365" i="9" s="1"/>
  <c r="O1361" i="9"/>
  <c r="O1357" i="9"/>
  <c r="R1357" i="9" s="1"/>
  <c r="O1353" i="9"/>
  <c r="R1353" i="9" s="1"/>
  <c r="O1349" i="9"/>
  <c r="R1349" i="9" s="1"/>
  <c r="O1345" i="9"/>
  <c r="O1341" i="9"/>
  <c r="R1341" i="9" s="1"/>
  <c r="O1337" i="9"/>
  <c r="R1337" i="9" s="1"/>
  <c r="O1333" i="9"/>
  <c r="R1333" i="9" s="1"/>
  <c r="O1329" i="9"/>
  <c r="O1325" i="9"/>
  <c r="R1325" i="9" s="1"/>
  <c r="O1321" i="9"/>
  <c r="R1321" i="9" s="1"/>
  <c r="O1317" i="9"/>
  <c r="R1317" i="9" s="1"/>
  <c r="O1313" i="9"/>
  <c r="O1309" i="9"/>
  <c r="R1309" i="9" s="1"/>
  <c r="O1305" i="9"/>
  <c r="R1305" i="9" s="1"/>
  <c r="O1301" i="9"/>
  <c r="R1301" i="9" s="1"/>
  <c r="O1297" i="9"/>
  <c r="O1293" i="9"/>
  <c r="R1293" i="9" s="1"/>
  <c r="O1289" i="9"/>
  <c r="R1289" i="9" s="1"/>
  <c r="O1285" i="9"/>
  <c r="R1285" i="9" s="1"/>
  <c r="O1281" i="9"/>
  <c r="O1277" i="9"/>
  <c r="R1277" i="9" s="1"/>
  <c r="O1273" i="9"/>
  <c r="R1273" i="9" s="1"/>
  <c r="O1269" i="9"/>
  <c r="R1269" i="9" s="1"/>
  <c r="O1265" i="9"/>
  <c r="O1261" i="9"/>
  <c r="R1261" i="9" s="1"/>
  <c r="O1257" i="9"/>
  <c r="R1257" i="9" s="1"/>
  <c r="O1253" i="9"/>
  <c r="R1253" i="9" s="1"/>
  <c r="O1249" i="9"/>
  <c r="O1245" i="9"/>
  <c r="R1245" i="9" s="1"/>
  <c r="O1241" i="9"/>
  <c r="R1241" i="9" s="1"/>
  <c r="O1237" i="9"/>
  <c r="R1237" i="9" s="1"/>
  <c r="O1233" i="9"/>
  <c r="O1229" i="9"/>
  <c r="R1229" i="9" s="1"/>
  <c r="O1225" i="9"/>
  <c r="R1225" i="9" s="1"/>
  <c r="O1221" i="9"/>
  <c r="R1221" i="9" s="1"/>
  <c r="O1217" i="9"/>
  <c r="O1213" i="9"/>
  <c r="R1213" i="9" s="1"/>
  <c r="O1209" i="9"/>
  <c r="R1209" i="9" s="1"/>
  <c r="O1205" i="9"/>
  <c r="R1205" i="9" s="1"/>
  <c r="O1201" i="9"/>
  <c r="O1197" i="9"/>
  <c r="R1197" i="9" s="1"/>
  <c r="O1193" i="9"/>
  <c r="R1193" i="9" s="1"/>
  <c r="O1189" i="9"/>
  <c r="O1185" i="9"/>
  <c r="O1181" i="9"/>
  <c r="R1181" i="9" s="1"/>
  <c r="O1177" i="9"/>
  <c r="R1177" i="9" s="1"/>
  <c r="O1168" i="9"/>
  <c r="R1168" i="9" s="1"/>
  <c r="O1165" i="9"/>
  <c r="R1165" i="9" s="1"/>
  <c r="O1152" i="9"/>
  <c r="R1152" i="9" s="1"/>
  <c r="O1149" i="9"/>
  <c r="R1149" i="9" s="1"/>
  <c r="O1145" i="9"/>
  <c r="O1141" i="9"/>
  <c r="R1141" i="9" s="1"/>
  <c r="O1137" i="9"/>
  <c r="R1137" i="9" s="1"/>
  <c r="O1133" i="9"/>
  <c r="R1133" i="9" s="1"/>
  <c r="O1129" i="9"/>
  <c r="O1125" i="9"/>
  <c r="R1125" i="9" s="1"/>
  <c r="O1121" i="9"/>
  <c r="R1121" i="9" s="1"/>
  <c r="O1117" i="9"/>
  <c r="R1117" i="9" s="1"/>
  <c r="O1113" i="9"/>
  <c r="O1109" i="9"/>
  <c r="R1109" i="9" s="1"/>
  <c r="O1105" i="9"/>
  <c r="R1105" i="9" s="1"/>
  <c r="O1101" i="9"/>
  <c r="R1101" i="9" s="1"/>
  <c r="O1097" i="9"/>
  <c r="O1093" i="9"/>
  <c r="R1093" i="9" s="1"/>
  <c r="O1089" i="9"/>
  <c r="R1089" i="9" s="1"/>
  <c r="O1085" i="9"/>
  <c r="R1085" i="9" s="1"/>
  <c r="O1081" i="9"/>
  <c r="O1077" i="9"/>
  <c r="R1077" i="9" s="1"/>
  <c r="O1073" i="9"/>
  <c r="R1073" i="9" s="1"/>
  <c r="O1069" i="9"/>
  <c r="R1069" i="9" s="1"/>
  <c r="O1065" i="9"/>
  <c r="O1061" i="9"/>
  <c r="R1061" i="9" s="1"/>
  <c r="O1057" i="9"/>
  <c r="R1057" i="9" s="1"/>
  <c r="O1053" i="9"/>
  <c r="R1053" i="9" s="1"/>
  <c r="O1049" i="9"/>
  <c r="O1045" i="9"/>
  <c r="R1045" i="9" s="1"/>
  <c r="O1041" i="9"/>
  <c r="R1041" i="9" s="1"/>
  <c r="O1037" i="9"/>
  <c r="R1037" i="9" s="1"/>
  <c r="O1033" i="9"/>
  <c r="O1029" i="9"/>
  <c r="R1029" i="9" s="1"/>
  <c r="O1025" i="9"/>
  <c r="R1025" i="9" s="1"/>
  <c r="O1021" i="9"/>
  <c r="R1021" i="9" s="1"/>
  <c r="O1017" i="9"/>
  <c r="O1013" i="9"/>
  <c r="R1013" i="9" s="1"/>
  <c r="O1009" i="9"/>
  <c r="R1009" i="9" s="1"/>
  <c r="O1005" i="9"/>
  <c r="R1005" i="9" s="1"/>
  <c r="O1001" i="9"/>
  <c r="O997" i="9"/>
  <c r="R997" i="9" s="1"/>
  <c r="O993" i="9"/>
  <c r="R993" i="9" s="1"/>
  <c r="O989" i="9"/>
  <c r="R989" i="9" s="1"/>
  <c r="O985" i="9"/>
  <c r="O981" i="9"/>
  <c r="R981" i="9" s="1"/>
  <c r="O977" i="9"/>
  <c r="R977" i="9" s="1"/>
  <c r="O973" i="9"/>
  <c r="R973" i="9" s="1"/>
  <c r="O969" i="9"/>
  <c r="O965" i="9"/>
  <c r="R965" i="9" s="1"/>
  <c r="O961" i="9"/>
  <c r="R961" i="9" s="1"/>
  <c r="O957" i="9"/>
  <c r="R957" i="9" s="1"/>
  <c r="O953" i="9"/>
  <c r="O949" i="9"/>
  <c r="R949" i="9" s="1"/>
  <c r="O945" i="9"/>
  <c r="R945" i="9" s="1"/>
  <c r="O941" i="9"/>
  <c r="R941" i="9" s="1"/>
  <c r="O937" i="9"/>
  <c r="O933" i="9"/>
  <c r="R933" i="9" s="1"/>
  <c r="O929" i="9"/>
  <c r="R929" i="9" s="1"/>
  <c r="O925" i="9"/>
  <c r="R925" i="9" s="1"/>
  <c r="O921" i="9"/>
  <c r="O917" i="9"/>
  <c r="R917" i="9" s="1"/>
  <c r="O913" i="9"/>
  <c r="R913" i="9" s="1"/>
  <c r="O909" i="9"/>
  <c r="R909" i="9" s="1"/>
  <c r="O905" i="9"/>
  <c r="R905" i="9" s="1"/>
  <c r="O901" i="9"/>
  <c r="R901" i="9" s="1"/>
  <c r="O897" i="9"/>
  <c r="R897" i="9" s="1"/>
  <c r="O893" i="9"/>
  <c r="R893" i="9" s="1"/>
  <c r="O889" i="9"/>
  <c r="R889" i="9" s="1"/>
  <c r="O885" i="9"/>
  <c r="R885" i="9" s="1"/>
  <c r="O881" i="9"/>
  <c r="R881" i="9" s="1"/>
  <c r="O877" i="9"/>
  <c r="R877" i="9" s="1"/>
  <c r="O873" i="9"/>
  <c r="R873" i="9" s="1"/>
  <c r="O869" i="9"/>
  <c r="R869" i="9" s="1"/>
  <c r="O865" i="9"/>
  <c r="R865" i="9" s="1"/>
  <c r="O861" i="9"/>
  <c r="R861" i="9" s="1"/>
  <c r="O857" i="9"/>
  <c r="R857" i="9" s="1"/>
  <c r="O853" i="9"/>
  <c r="R853" i="9" s="1"/>
  <c r="O849" i="9"/>
  <c r="R849" i="9" s="1"/>
  <c r="O845" i="9"/>
  <c r="R845" i="9" s="1"/>
  <c r="O841" i="9"/>
  <c r="O837" i="9"/>
  <c r="R837" i="9" s="1"/>
  <c r="O833" i="9"/>
  <c r="R833" i="9" s="1"/>
  <c r="O1204" i="9"/>
  <c r="O1172" i="9"/>
  <c r="O1169" i="9"/>
  <c r="O1156" i="9"/>
  <c r="R1156" i="9" s="1"/>
  <c r="O1153" i="9"/>
  <c r="O1146" i="9"/>
  <c r="R1146" i="9" s="1"/>
  <c r="O1142" i="9"/>
  <c r="O1138" i="9"/>
  <c r="R1138" i="9" s="1"/>
  <c r="O1134" i="9"/>
  <c r="R1134" i="9" s="1"/>
  <c r="O1130" i="9"/>
  <c r="R1130" i="9" s="1"/>
  <c r="O1126" i="9"/>
  <c r="O1122" i="9"/>
  <c r="R1122" i="9" s="1"/>
  <c r="O1118" i="9"/>
  <c r="R1118" i="9" s="1"/>
  <c r="O1114" i="9"/>
  <c r="R1114" i="9" s="1"/>
  <c r="O1110" i="9"/>
  <c r="O1106" i="9"/>
  <c r="R1106" i="9" s="1"/>
  <c r="O1102" i="9"/>
  <c r="R1102" i="9" s="1"/>
  <c r="O1098" i="9"/>
  <c r="R1098" i="9" s="1"/>
  <c r="O1094" i="9"/>
  <c r="O1090" i="9"/>
  <c r="R1090" i="9" s="1"/>
  <c r="O1086" i="9"/>
  <c r="R1086" i="9" s="1"/>
  <c r="O1082" i="9"/>
  <c r="R1082" i="9" s="1"/>
  <c r="O1078" i="9"/>
  <c r="O1074" i="9"/>
  <c r="R1074" i="9" s="1"/>
  <c r="O1070" i="9"/>
  <c r="R1070" i="9" s="1"/>
  <c r="O1066" i="9"/>
  <c r="R1066" i="9" s="1"/>
  <c r="O1062" i="9"/>
  <c r="O1058" i="9"/>
  <c r="R1058" i="9" s="1"/>
  <c r="O1054" i="9"/>
  <c r="R1054" i="9" s="1"/>
  <c r="O1050" i="9"/>
  <c r="R1050" i="9" s="1"/>
  <c r="O1046" i="9"/>
  <c r="O1042" i="9"/>
  <c r="R1042" i="9" s="1"/>
  <c r="O1038" i="9"/>
  <c r="R1038" i="9" s="1"/>
  <c r="O1034" i="9"/>
  <c r="R1034" i="9" s="1"/>
  <c r="O1030" i="9"/>
  <c r="O1026" i="9"/>
  <c r="R1026" i="9" s="1"/>
  <c r="O1022" i="9"/>
  <c r="R1022" i="9" s="1"/>
  <c r="O1018" i="9"/>
  <c r="R1018" i="9" s="1"/>
  <c r="O1014" i="9"/>
  <c r="O1010" i="9"/>
  <c r="R1010" i="9" s="1"/>
  <c r="O1006" i="9"/>
  <c r="R1006" i="9" s="1"/>
  <c r="O1002" i="9"/>
  <c r="R1002" i="9" s="1"/>
  <c r="O998" i="9"/>
  <c r="O994" i="9"/>
  <c r="R994" i="9" s="1"/>
  <c r="O990" i="9"/>
  <c r="R990" i="9" s="1"/>
  <c r="O986" i="9"/>
  <c r="R986" i="9" s="1"/>
  <c r="O982" i="9"/>
  <c r="O978" i="9"/>
  <c r="R978" i="9" s="1"/>
  <c r="O974" i="9"/>
  <c r="R974" i="9" s="1"/>
  <c r="O970" i="9"/>
  <c r="R970" i="9" s="1"/>
  <c r="O966" i="9"/>
  <c r="O962" i="9"/>
  <c r="R962" i="9" s="1"/>
  <c r="O958" i="9"/>
  <c r="R958" i="9" s="1"/>
  <c r="O954" i="9"/>
  <c r="R954" i="9" s="1"/>
  <c r="O950" i="9"/>
  <c r="O946" i="9"/>
  <c r="R946" i="9" s="1"/>
  <c r="O942" i="9"/>
  <c r="R942" i="9" s="1"/>
  <c r="O938" i="9"/>
  <c r="R938" i="9" s="1"/>
  <c r="O934" i="9"/>
  <c r="O930" i="9"/>
  <c r="R930" i="9" s="1"/>
  <c r="O926" i="9"/>
  <c r="R926" i="9" s="1"/>
  <c r="O922" i="9"/>
  <c r="R922" i="9" s="1"/>
  <c r="O918" i="9"/>
  <c r="O914" i="9"/>
  <c r="R914" i="9" s="1"/>
  <c r="O910" i="9"/>
  <c r="R910" i="9" s="1"/>
  <c r="O906" i="9"/>
  <c r="R906" i="9" s="1"/>
  <c r="O902" i="9"/>
  <c r="O898" i="9"/>
  <c r="R898" i="9" s="1"/>
  <c r="O894" i="9"/>
  <c r="O890" i="9"/>
  <c r="R890" i="9" s="1"/>
  <c r="O886" i="9"/>
  <c r="O882" i="9"/>
  <c r="R882" i="9" s="1"/>
  <c r="O878" i="9"/>
  <c r="O874" i="9"/>
  <c r="R874" i="9" s="1"/>
  <c r="O870" i="9"/>
  <c r="O866" i="9"/>
  <c r="R866" i="9" s="1"/>
  <c r="O862" i="9"/>
  <c r="O858" i="9"/>
  <c r="R858" i="9" s="1"/>
  <c r="O854" i="9"/>
  <c r="O850" i="9"/>
  <c r="R850" i="9" s="1"/>
  <c r="O846" i="9"/>
  <c r="O842" i="9"/>
  <c r="R842" i="9" s="1"/>
  <c r="O838" i="9"/>
  <c r="O834" i="9"/>
  <c r="R834" i="9" s="1"/>
  <c r="O1200" i="9"/>
  <c r="R1200" i="9" s="1"/>
  <c r="O1196" i="9"/>
  <c r="R1196" i="9" s="1"/>
  <c r="O1192" i="9"/>
  <c r="O1188" i="9"/>
  <c r="R1188" i="9" s="1"/>
  <c r="O1184" i="9"/>
  <c r="R1184" i="9" s="1"/>
  <c r="O1180" i="9"/>
  <c r="R1180" i="9" s="1"/>
  <c r="O1176" i="9"/>
  <c r="O1173" i="9"/>
  <c r="R1173" i="9" s="1"/>
  <c r="O1160" i="9"/>
  <c r="O1157" i="9"/>
  <c r="R1157" i="9" s="1"/>
  <c r="O1147" i="9"/>
  <c r="R1147" i="9" s="1"/>
  <c r="O1143" i="9"/>
  <c r="R1143" i="9" s="1"/>
  <c r="O1139" i="9"/>
  <c r="O1135" i="9"/>
  <c r="O1131" i="9"/>
  <c r="R1131" i="9" s="1"/>
  <c r="O1127" i="9"/>
  <c r="R1127" i="9" s="1"/>
  <c r="O1123" i="9"/>
  <c r="O1119" i="9"/>
  <c r="O1115" i="9"/>
  <c r="R1115" i="9" s="1"/>
  <c r="O1111" i="9"/>
  <c r="R1111" i="9" s="1"/>
  <c r="O1107" i="9"/>
  <c r="O1103" i="9"/>
  <c r="O1099" i="9"/>
  <c r="R1099" i="9" s="1"/>
  <c r="O1095" i="9"/>
  <c r="R1095" i="9" s="1"/>
  <c r="O1091" i="9"/>
  <c r="O1087" i="9"/>
  <c r="O1083" i="9"/>
  <c r="R1083" i="9" s="1"/>
  <c r="O1079" i="9"/>
  <c r="R1079" i="9" s="1"/>
  <c r="O1075" i="9"/>
  <c r="O1071" i="9"/>
  <c r="O1067" i="9"/>
  <c r="R1067" i="9" s="1"/>
  <c r="O1063" i="9"/>
  <c r="R1063" i="9" s="1"/>
  <c r="O1059" i="9"/>
  <c r="O1055" i="9"/>
  <c r="O1051" i="9"/>
  <c r="R1051" i="9" s="1"/>
  <c r="O1047" i="9"/>
  <c r="R1047" i="9" s="1"/>
  <c r="O1043" i="9"/>
  <c r="O1039" i="9"/>
  <c r="O1035" i="9"/>
  <c r="R1035" i="9" s="1"/>
  <c r="O1031" i="9"/>
  <c r="R1031" i="9" s="1"/>
  <c r="O1027" i="9"/>
  <c r="O1023" i="9"/>
  <c r="O1019" i="9"/>
  <c r="R1019" i="9" s="1"/>
  <c r="O1015" i="9"/>
  <c r="R1015" i="9" s="1"/>
  <c r="O1011" i="9"/>
  <c r="O1007" i="9"/>
  <c r="O1003" i="9"/>
  <c r="R1003" i="9" s="1"/>
  <c r="O999" i="9"/>
  <c r="R999" i="9" s="1"/>
  <c r="O995" i="9"/>
  <c r="O991" i="9"/>
  <c r="O987" i="9"/>
  <c r="R987" i="9" s="1"/>
  <c r="O983" i="9"/>
  <c r="R983" i="9" s="1"/>
  <c r="O979" i="9"/>
  <c r="O975" i="9"/>
  <c r="O971" i="9"/>
  <c r="R971" i="9" s="1"/>
  <c r="O967" i="9"/>
  <c r="R967" i="9" s="1"/>
  <c r="O963" i="9"/>
  <c r="O959" i="9"/>
  <c r="O955" i="9"/>
  <c r="R955" i="9" s="1"/>
  <c r="O951" i="9"/>
  <c r="R951" i="9" s="1"/>
  <c r="O947" i="9"/>
  <c r="O943" i="9"/>
  <c r="O1164" i="9"/>
  <c r="R1164" i="9" s="1"/>
  <c r="O1161" i="9"/>
  <c r="R1161" i="9" s="1"/>
  <c r="O1148" i="9"/>
  <c r="R1148" i="9" s="1"/>
  <c r="O1144" i="9"/>
  <c r="O1140" i="9"/>
  <c r="O1136" i="9"/>
  <c r="R1136" i="9" s="1"/>
  <c r="O1132" i="9"/>
  <c r="R1132" i="9" s="1"/>
  <c r="O1128" i="9"/>
  <c r="O1124" i="9"/>
  <c r="O1120" i="9"/>
  <c r="R1120" i="9" s="1"/>
  <c r="O1116" i="9"/>
  <c r="R1116" i="9" s="1"/>
  <c r="O1112" i="9"/>
  <c r="O1108" i="9"/>
  <c r="O1104" i="9"/>
  <c r="R1104" i="9" s="1"/>
  <c r="O1100" i="9"/>
  <c r="R1100" i="9" s="1"/>
  <c r="O1096" i="9"/>
  <c r="O1092" i="9"/>
  <c r="O1088" i="9"/>
  <c r="R1088" i="9" s="1"/>
  <c r="O1084" i="9"/>
  <c r="R1084" i="9" s="1"/>
  <c r="O1080" i="9"/>
  <c r="O1076" i="9"/>
  <c r="O1072" i="9"/>
  <c r="R1072" i="9" s="1"/>
  <c r="O1068" i="9"/>
  <c r="R1068" i="9" s="1"/>
  <c r="O1064" i="9"/>
  <c r="O1060" i="9"/>
  <c r="O1056" i="9"/>
  <c r="R1056" i="9" s="1"/>
  <c r="O1052" i="9"/>
  <c r="R1052" i="9" s="1"/>
  <c r="O1048" i="9"/>
  <c r="O1044" i="9"/>
  <c r="O1040" i="9"/>
  <c r="R1040" i="9" s="1"/>
  <c r="O1036" i="9"/>
  <c r="R1036" i="9" s="1"/>
  <c r="O1032" i="9"/>
  <c r="O1028" i="9"/>
  <c r="O1024" i="9"/>
  <c r="R1024" i="9" s="1"/>
  <c r="O1020" i="9"/>
  <c r="R1020" i="9" s="1"/>
  <c r="O1016" i="9"/>
  <c r="O1012" i="9"/>
  <c r="O1008" i="9"/>
  <c r="R1008" i="9" s="1"/>
  <c r="O1004" i="9"/>
  <c r="R1004" i="9" s="1"/>
  <c r="O1000" i="9"/>
  <c r="O996" i="9"/>
  <c r="O992" i="9"/>
  <c r="R992" i="9" s="1"/>
  <c r="O988" i="9"/>
  <c r="R988" i="9" s="1"/>
  <c r="O984" i="9"/>
  <c r="O980" i="9"/>
  <c r="O976" i="9"/>
  <c r="R976" i="9" s="1"/>
  <c r="O972" i="9"/>
  <c r="R972" i="9" s="1"/>
  <c r="O968" i="9"/>
  <c r="O964" i="9"/>
  <c r="O960" i="9"/>
  <c r="R960" i="9" s="1"/>
  <c r="O956" i="9"/>
  <c r="R956" i="9" s="1"/>
  <c r="O952" i="9"/>
  <c r="O948" i="9"/>
  <c r="O944" i="9"/>
  <c r="R944" i="9" s="1"/>
  <c r="O940" i="9"/>
  <c r="R940" i="9" s="1"/>
  <c r="O936" i="9"/>
  <c r="O932" i="9"/>
  <c r="O928" i="9"/>
  <c r="R928" i="9" s="1"/>
  <c r="O924" i="9"/>
  <c r="R924" i="9" s="1"/>
  <c r="O920" i="9"/>
  <c r="O916" i="9"/>
  <c r="O912" i="9"/>
  <c r="R912" i="9" s="1"/>
  <c r="O907" i="9"/>
  <c r="R907" i="9" s="1"/>
  <c r="O904" i="9"/>
  <c r="O843" i="9"/>
  <c r="R843" i="9" s="1"/>
  <c r="O840" i="9"/>
  <c r="R840" i="9" s="1"/>
  <c r="O831" i="9"/>
  <c r="O827" i="9"/>
  <c r="R827" i="9" s="1"/>
  <c r="O823" i="9"/>
  <c r="R823" i="9" s="1"/>
  <c r="O819" i="9"/>
  <c r="R819" i="9" s="1"/>
  <c r="O815" i="9"/>
  <c r="O811" i="9"/>
  <c r="R811" i="9" s="1"/>
  <c r="O807" i="9"/>
  <c r="R807" i="9" s="1"/>
  <c r="O803" i="9"/>
  <c r="R803" i="9" s="1"/>
  <c r="O799" i="9"/>
  <c r="O795" i="9"/>
  <c r="R795" i="9" s="1"/>
  <c r="O791" i="9"/>
  <c r="R791" i="9" s="1"/>
  <c r="O787" i="9"/>
  <c r="R787" i="9" s="1"/>
  <c r="O783" i="9"/>
  <c r="O779" i="9"/>
  <c r="R779" i="9" s="1"/>
  <c r="O775" i="9"/>
  <c r="R775" i="9" s="1"/>
  <c r="O771" i="9"/>
  <c r="R771" i="9" s="1"/>
  <c r="O767" i="9"/>
  <c r="O763" i="9"/>
  <c r="R763" i="9" s="1"/>
  <c r="O759" i="9"/>
  <c r="R759" i="9" s="1"/>
  <c r="O755" i="9"/>
  <c r="R755" i="9" s="1"/>
  <c r="O751" i="9"/>
  <c r="O747" i="9"/>
  <c r="R747" i="9" s="1"/>
  <c r="O743" i="9"/>
  <c r="R743" i="9" s="1"/>
  <c r="O739" i="9"/>
  <c r="R739" i="9" s="1"/>
  <c r="O735" i="9"/>
  <c r="O731" i="9"/>
  <c r="R731" i="9" s="1"/>
  <c r="O727" i="9"/>
  <c r="R727" i="9" s="1"/>
  <c r="O723" i="9"/>
  <c r="R723" i="9" s="1"/>
  <c r="O719" i="9"/>
  <c r="O715" i="9"/>
  <c r="R715" i="9" s="1"/>
  <c r="O711" i="9"/>
  <c r="R711" i="9" s="1"/>
  <c r="O707" i="9"/>
  <c r="R707" i="9" s="1"/>
  <c r="O703" i="9"/>
  <c r="O699" i="9"/>
  <c r="R699" i="9" s="1"/>
  <c r="O695" i="9"/>
  <c r="R695" i="9" s="1"/>
  <c r="O691" i="9"/>
  <c r="R691" i="9" s="1"/>
  <c r="O687" i="9"/>
  <c r="O683" i="9"/>
  <c r="R683" i="9" s="1"/>
  <c r="O679" i="9"/>
  <c r="R679" i="9" s="1"/>
  <c r="O675" i="9"/>
  <c r="R675" i="9" s="1"/>
  <c r="O671" i="9"/>
  <c r="O667" i="9"/>
  <c r="R667" i="9" s="1"/>
  <c r="O663" i="9"/>
  <c r="R663" i="9" s="1"/>
  <c r="O659" i="9"/>
  <c r="R659" i="9" s="1"/>
  <c r="O655" i="9"/>
  <c r="O651" i="9"/>
  <c r="R651" i="9" s="1"/>
  <c r="O647" i="9"/>
  <c r="R647" i="9" s="1"/>
  <c r="O643" i="9"/>
  <c r="R643" i="9" s="1"/>
  <c r="O639" i="9"/>
  <c r="O635" i="9"/>
  <c r="R635" i="9" s="1"/>
  <c r="O631" i="9"/>
  <c r="R631" i="9" s="1"/>
  <c r="O627" i="9"/>
  <c r="R627" i="9" s="1"/>
  <c r="O623" i="9"/>
  <c r="O619" i="9"/>
  <c r="O615" i="9"/>
  <c r="R615" i="9" s="1"/>
  <c r="O611" i="9"/>
  <c r="R611" i="9" s="1"/>
  <c r="O607" i="9"/>
  <c r="R607" i="9" s="1"/>
  <c r="O603" i="9"/>
  <c r="R603" i="9" s="1"/>
  <c r="O599" i="9"/>
  <c r="O595" i="9"/>
  <c r="R595" i="9" s="1"/>
  <c r="O591" i="9"/>
  <c r="R591" i="9" s="1"/>
  <c r="O587" i="9"/>
  <c r="R587" i="9" s="1"/>
  <c r="O583" i="9"/>
  <c r="O579" i="9"/>
  <c r="R579" i="9" s="1"/>
  <c r="O575" i="9"/>
  <c r="R575" i="9" s="1"/>
  <c r="O571" i="9"/>
  <c r="R571" i="9" s="1"/>
  <c r="O567" i="9"/>
  <c r="O563" i="9"/>
  <c r="R563" i="9" s="1"/>
  <c r="O559" i="9"/>
  <c r="R559" i="9" s="1"/>
  <c r="O555" i="9"/>
  <c r="R555" i="9" s="1"/>
  <c r="O551" i="9"/>
  <c r="O547" i="9"/>
  <c r="R547" i="9" s="1"/>
  <c r="O543" i="9"/>
  <c r="R543" i="9" s="1"/>
  <c r="O539" i="9"/>
  <c r="R539" i="9" s="1"/>
  <c r="O535" i="9"/>
  <c r="O531" i="9"/>
  <c r="R531" i="9" s="1"/>
  <c r="O527" i="9"/>
  <c r="R527" i="9" s="1"/>
  <c r="O523" i="9"/>
  <c r="R523" i="9" s="1"/>
  <c r="O908" i="9"/>
  <c r="O896" i="9"/>
  <c r="R896" i="9" s="1"/>
  <c r="O892" i="9"/>
  <c r="R892" i="9" s="1"/>
  <c r="O888" i="9"/>
  <c r="O884" i="9"/>
  <c r="O880" i="9"/>
  <c r="R880" i="9" s="1"/>
  <c r="O876" i="9"/>
  <c r="R876" i="9" s="1"/>
  <c r="O872" i="9"/>
  <c r="O868" i="9"/>
  <c r="O864" i="9"/>
  <c r="R864" i="9" s="1"/>
  <c r="O860" i="9"/>
  <c r="R860" i="9" s="1"/>
  <c r="O856" i="9"/>
  <c r="O852" i="9"/>
  <c r="O848" i="9"/>
  <c r="R848" i="9" s="1"/>
  <c r="O844" i="9"/>
  <c r="R844" i="9" s="1"/>
  <c r="O828" i="9"/>
  <c r="R828" i="9" s="1"/>
  <c r="O824" i="9"/>
  <c r="O820" i="9"/>
  <c r="R820" i="9" s="1"/>
  <c r="O816" i="9"/>
  <c r="R816" i="9" s="1"/>
  <c r="O812" i="9"/>
  <c r="R812" i="9" s="1"/>
  <c r="O808" i="9"/>
  <c r="O804" i="9"/>
  <c r="R804" i="9" s="1"/>
  <c r="O800" i="9"/>
  <c r="R800" i="9" s="1"/>
  <c r="O796" i="9"/>
  <c r="R796" i="9" s="1"/>
  <c r="O792" i="9"/>
  <c r="O788" i="9"/>
  <c r="R788" i="9" s="1"/>
  <c r="O784" i="9"/>
  <c r="R784" i="9" s="1"/>
  <c r="O780" i="9"/>
  <c r="R780" i="9" s="1"/>
  <c r="O776" i="9"/>
  <c r="O772" i="9"/>
  <c r="R772" i="9" s="1"/>
  <c r="O768" i="9"/>
  <c r="R768" i="9" s="1"/>
  <c r="O764" i="9"/>
  <c r="R764" i="9" s="1"/>
  <c r="O760" i="9"/>
  <c r="O756" i="9"/>
  <c r="R756" i="9" s="1"/>
  <c r="O752" i="9"/>
  <c r="R752" i="9" s="1"/>
  <c r="O748" i="9"/>
  <c r="R748" i="9" s="1"/>
  <c r="O744" i="9"/>
  <c r="O740" i="9"/>
  <c r="R740" i="9" s="1"/>
  <c r="O736" i="9"/>
  <c r="R736" i="9" s="1"/>
  <c r="O732" i="9"/>
  <c r="R732" i="9" s="1"/>
  <c r="O728" i="9"/>
  <c r="O724" i="9"/>
  <c r="R724" i="9" s="1"/>
  <c r="O720" i="9"/>
  <c r="R720" i="9" s="1"/>
  <c r="O716" i="9"/>
  <c r="R716" i="9" s="1"/>
  <c r="O712" i="9"/>
  <c r="O708" i="9"/>
  <c r="R708" i="9" s="1"/>
  <c r="O704" i="9"/>
  <c r="R704" i="9" s="1"/>
  <c r="O700" i="9"/>
  <c r="R700" i="9" s="1"/>
  <c r="O696" i="9"/>
  <c r="O692" i="9"/>
  <c r="R692" i="9" s="1"/>
  <c r="O688" i="9"/>
  <c r="R688" i="9" s="1"/>
  <c r="O684" i="9"/>
  <c r="R684" i="9" s="1"/>
  <c r="O680" i="9"/>
  <c r="O676" i="9"/>
  <c r="R676" i="9" s="1"/>
  <c r="O672" i="9"/>
  <c r="R672" i="9" s="1"/>
  <c r="O668" i="9"/>
  <c r="R668" i="9" s="1"/>
  <c r="O664" i="9"/>
  <c r="O660" i="9"/>
  <c r="R660" i="9" s="1"/>
  <c r="O656" i="9"/>
  <c r="R656" i="9" s="1"/>
  <c r="O652" i="9"/>
  <c r="R652" i="9" s="1"/>
  <c r="O648" i="9"/>
  <c r="O644" i="9"/>
  <c r="R644" i="9" s="1"/>
  <c r="O640" i="9"/>
  <c r="R640" i="9" s="1"/>
  <c r="O636" i="9"/>
  <c r="R636" i="9" s="1"/>
  <c r="O632" i="9"/>
  <c r="O628" i="9"/>
  <c r="R628" i="9" s="1"/>
  <c r="O624" i="9"/>
  <c r="R624" i="9" s="1"/>
  <c r="O620" i="9"/>
  <c r="R620" i="9" s="1"/>
  <c r="O616" i="9"/>
  <c r="O612" i="9"/>
  <c r="R612" i="9" s="1"/>
  <c r="O608" i="9"/>
  <c r="R608" i="9" s="1"/>
  <c r="O604" i="9"/>
  <c r="R604" i="9" s="1"/>
  <c r="O600" i="9"/>
  <c r="O596" i="9"/>
  <c r="R596" i="9" s="1"/>
  <c r="O592" i="9"/>
  <c r="R592" i="9" s="1"/>
  <c r="O588" i="9"/>
  <c r="R588" i="9" s="1"/>
  <c r="O584" i="9"/>
  <c r="O580" i="9"/>
  <c r="R580" i="9" s="1"/>
  <c r="O576" i="9"/>
  <c r="R576" i="9" s="1"/>
  <c r="O572" i="9"/>
  <c r="R572" i="9" s="1"/>
  <c r="O568" i="9"/>
  <c r="O564" i="9"/>
  <c r="R564" i="9" s="1"/>
  <c r="O560" i="9"/>
  <c r="R560" i="9" s="1"/>
  <c r="O556" i="9"/>
  <c r="R556" i="9" s="1"/>
  <c r="O552" i="9"/>
  <c r="O548" i="9"/>
  <c r="R548" i="9" s="1"/>
  <c r="O544" i="9"/>
  <c r="R544" i="9" s="1"/>
  <c r="O540" i="9"/>
  <c r="R540" i="9" s="1"/>
  <c r="O536" i="9"/>
  <c r="O532" i="9"/>
  <c r="R532" i="9" s="1"/>
  <c r="O528" i="9"/>
  <c r="R528" i="9" s="1"/>
  <c r="O524" i="9"/>
  <c r="R524" i="9" s="1"/>
  <c r="O939" i="9"/>
  <c r="R939" i="9" s="1"/>
  <c r="O935" i="9"/>
  <c r="R935" i="9" s="1"/>
  <c r="O931" i="9"/>
  <c r="O927" i="9"/>
  <c r="O923" i="9"/>
  <c r="R923" i="9" s="1"/>
  <c r="O919" i="9"/>
  <c r="R919" i="9" s="1"/>
  <c r="O915" i="9"/>
  <c r="O911" i="9"/>
  <c r="O899" i="9"/>
  <c r="O835" i="9"/>
  <c r="R835" i="9" s="1"/>
  <c r="O832" i="9"/>
  <c r="R832" i="9" s="1"/>
  <c r="O829" i="9"/>
  <c r="O825" i="9"/>
  <c r="R825" i="9" s="1"/>
  <c r="O821" i="9"/>
  <c r="R821" i="9" s="1"/>
  <c r="O817" i="9"/>
  <c r="R817" i="9" s="1"/>
  <c r="O813" i="9"/>
  <c r="O809" i="9"/>
  <c r="R809" i="9" s="1"/>
  <c r="O805" i="9"/>
  <c r="R805" i="9" s="1"/>
  <c r="O801" i="9"/>
  <c r="R801" i="9" s="1"/>
  <c r="O797" i="9"/>
  <c r="O793" i="9"/>
  <c r="R793" i="9" s="1"/>
  <c r="O789" i="9"/>
  <c r="R789" i="9" s="1"/>
  <c r="O785" i="9"/>
  <c r="R785" i="9" s="1"/>
  <c r="O781" i="9"/>
  <c r="O777" i="9"/>
  <c r="R777" i="9" s="1"/>
  <c r="O773" i="9"/>
  <c r="R773" i="9" s="1"/>
  <c r="O769" i="9"/>
  <c r="R769" i="9" s="1"/>
  <c r="O765" i="9"/>
  <c r="O761" i="9"/>
  <c r="R761" i="9" s="1"/>
  <c r="O757" i="9"/>
  <c r="R757" i="9" s="1"/>
  <c r="O753" i="9"/>
  <c r="R753" i="9" s="1"/>
  <c r="O749" i="9"/>
  <c r="O745" i="9"/>
  <c r="R745" i="9" s="1"/>
  <c r="O741" i="9"/>
  <c r="R741" i="9" s="1"/>
  <c r="O737" i="9"/>
  <c r="R737" i="9" s="1"/>
  <c r="O733" i="9"/>
  <c r="O729" i="9"/>
  <c r="R729" i="9" s="1"/>
  <c r="O725" i="9"/>
  <c r="R725" i="9" s="1"/>
  <c r="O721" i="9"/>
  <c r="R721" i="9" s="1"/>
  <c r="O717" i="9"/>
  <c r="O713" i="9"/>
  <c r="R713" i="9" s="1"/>
  <c r="O709" i="9"/>
  <c r="R709" i="9" s="1"/>
  <c r="O705" i="9"/>
  <c r="R705" i="9" s="1"/>
  <c r="O701" i="9"/>
  <c r="O697" i="9"/>
  <c r="R697" i="9" s="1"/>
  <c r="O693" i="9"/>
  <c r="R693" i="9" s="1"/>
  <c r="O689" i="9"/>
  <c r="R689" i="9" s="1"/>
  <c r="O685" i="9"/>
  <c r="O681" i="9"/>
  <c r="R681" i="9" s="1"/>
  <c r="O677" i="9"/>
  <c r="R677" i="9" s="1"/>
  <c r="O673" i="9"/>
  <c r="R673" i="9" s="1"/>
  <c r="O669" i="9"/>
  <c r="O665" i="9"/>
  <c r="R665" i="9" s="1"/>
  <c r="O661" i="9"/>
  <c r="R661" i="9" s="1"/>
  <c r="O657" i="9"/>
  <c r="R657" i="9" s="1"/>
  <c r="O653" i="9"/>
  <c r="O649" i="9"/>
  <c r="R649" i="9" s="1"/>
  <c r="O645" i="9"/>
  <c r="R645" i="9" s="1"/>
  <c r="O641" i="9"/>
  <c r="R641" i="9" s="1"/>
  <c r="O637" i="9"/>
  <c r="O633" i="9"/>
  <c r="R633" i="9" s="1"/>
  <c r="O629" i="9"/>
  <c r="R629" i="9" s="1"/>
  <c r="O625" i="9"/>
  <c r="R625" i="9" s="1"/>
  <c r="O621" i="9"/>
  <c r="O903" i="9"/>
  <c r="R903" i="9" s="1"/>
  <c r="O900" i="9"/>
  <c r="R900" i="9" s="1"/>
  <c r="O895" i="9"/>
  <c r="O891" i="9"/>
  <c r="R891" i="9" s="1"/>
  <c r="O887" i="9"/>
  <c r="R887" i="9" s="1"/>
  <c r="O883" i="9"/>
  <c r="R883" i="9" s="1"/>
  <c r="O879" i="9"/>
  <c r="O875" i="9"/>
  <c r="R875" i="9" s="1"/>
  <c r="O871" i="9"/>
  <c r="R871" i="9" s="1"/>
  <c r="O867" i="9"/>
  <c r="R867" i="9" s="1"/>
  <c r="O863" i="9"/>
  <c r="O859" i="9"/>
  <c r="R859" i="9" s="1"/>
  <c r="O855" i="9"/>
  <c r="R855" i="9" s="1"/>
  <c r="O851" i="9"/>
  <c r="R851" i="9" s="1"/>
  <c r="O847" i="9"/>
  <c r="O839" i="9"/>
  <c r="R839" i="9" s="1"/>
  <c r="O836" i="9"/>
  <c r="O830" i="9"/>
  <c r="R830" i="9" s="1"/>
  <c r="O826" i="9"/>
  <c r="O822" i="9"/>
  <c r="R822" i="9" s="1"/>
  <c r="O818" i="9"/>
  <c r="O814" i="9"/>
  <c r="R814" i="9" s="1"/>
  <c r="O810" i="9"/>
  <c r="O806" i="9"/>
  <c r="R806" i="9" s="1"/>
  <c r="O802" i="9"/>
  <c r="O798" i="9"/>
  <c r="R798" i="9" s="1"/>
  <c r="O794" i="9"/>
  <c r="O790" i="9"/>
  <c r="R790" i="9" s="1"/>
  <c r="O786" i="9"/>
  <c r="O782" i="9"/>
  <c r="R782" i="9" s="1"/>
  <c r="O778" i="9"/>
  <c r="O774" i="9"/>
  <c r="R774" i="9" s="1"/>
  <c r="O770" i="9"/>
  <c r="O766" i="9"/>
  <c r="R766" i="9" s="1"/>
  <c r="O762" i="9"/>
  <c r="O758" i="9"/>
  <c r="R758" i="9" s="1"/>
  <c r="O754" i="9"/>
  <c r="O750" i="9"/>
  <c r="R750" i="9" s="1"/>
  <c r="O746" i="9"/>
  <c r="O742" i="9"/>
  <c r="R742" i="9" s="1"/>
  <c r="O738" i="9"/>
  <c r="O734" i="9"/>
  <c r="R734" i="9" s="1"/>
  <c r="O730" i="9"/>
  <c r="O726" i="9"/>
  <c r="R726" i="9" s="1"/>
  <c r="O722" i="9"/>
  <c r="O718" i="9"/>
  <c r="R718" i="9" s="1"/>
  <c r="O714" i="9"/>
  <c r="O710" i="9"/>
  <c r="R710" i="9" s="1"/>
  <c r="O706" i="9"/>
  <c r="O702" i="9"/>
  <c r="R702" i="9" s="1"/>
  <c r="O698" i="9"/>
  <c r="O694" i="9"/>
  <c r="R694" i="9" s="1"/>
  <c r="O690" i="9"/>
  <c r="O686" i="9"/>
  <c r="R686" i="9" s="1"/>
  <c r="O682" i="9"/>
  <c r="O678" i="9"/>
  <c r="R678" i="9" s="1"/>
  <c r="O674" i="9"/>
  <c r="O670" i="9"/>
  <c r="R670" i="9" s="1"/>
  <c r="O666" i="9"/>
  <c r="O662" i="9"/>
  <c r="R662" i="9" s="1"/>
  <c r="O658" i="9"/>
  <c r="O654" i="9"/>
  <c r="R654" i="9" s="1"/>
  <c r="O650" i="9"/>
  <c r="O646" i="9"/>
  <c r="R646" i="9" s="1"/>
  <c r="O642" i="9"/>
  <c r="O638" i="9"/>
  <c r="R638" i="9" s="1"/>
  <c r="O634" i="9"/>
  <c r="O630" i="9"/>
  <c r="R630" i="9" s="1"/>
  <c r="O626" i="9"/>
  <c r="O622" i="9"/>
  <c r="R622" i="9" s="1"/>
  <c r="O618" i="9"/>
  <c r="O614" i="9"/>
  <c r="R614" i="9" s="1"/>
  <c r="O521" i="9"/>
  <c r="O517" i="9"/>
  <c r="R517" i="9" s="1"/>
  <c r="O513" i="9"/>
  <c r="R513" i="9" s="1"/>
  <c r="O509" i="9"/>
  <c r="R509" i="9" s="1"/>
  <c r="O505" i="9"/>
  <c r="O501" i="9"/>
  <c r="R501" i="9" s="1"/>
  <c r="O497" i="9"/>
  <c r="R497" i="9" s="1"/>
  <c r="O493" i="9"/>
  <c r="R493" i="9" s="1"/>
  <c r="O489" i="9"/>
  <c r="O485" i="9"/>
  <c r="R485" i="9" s="1"/>
  <c r="O481" i="9"/>
  <c r="R481" i="9" s="1"/>
  <c r="O477" i="9"/>
  <c r="R477" i="9" s="1"/>
  <c r="O473" i="9"/>
  <c r="O469" i="9"/>
  <c r="R469" i="9" s="1"/>
  <c r="O465" i="9"/>
  <c r="R465" i="9" s="1"/>
  <c r="O461" i="9"/>
  <c r="R461" i="9" s="1"/>
  <c r="O457" i="9"/>
  <c r="O453" i="9"/>
  <c r="R453" i="9" s="1"/>
  <c r="O449" i="9"/>
  <c r="R449" i="9" s="1"/>
  <c r="O445" i="9"/>
  <c r="R445" i="9" s="1"/>
  <c r="O441" i="9"/>
  <c r="O437" i="9"/>
  <c r="R437" i="9" s="1"/>
  <c r="O433" i="9"/>
  <c r="R433" i="9" s="1"/>
  <c r="O429" i="9"/>
  <c r="R429" i="9" s="1"/>
  <c r="O425" i="9"/>
  <c r="O421" i="9"/>
  <c r="R421" i="9" s="1"/>
  <c r="O417" i="9"/>
  <c r="R417" i="9" s="1"/>
  <c r="O413" i="9"/>
  <c r="R413" i="9" s="1"/>
  <c r="O409" i="9"/>
  <c r="O405" i="9"/>
  <c r="R405" i="9" s="1"/>
  <c r="O401" i="9"/>
  <c r="R401" i="9" s="1"/>
  <c r="O397" i="9"/>
  <c r="R397" i="9" s="1"/>
  <c r="O393" i="9"/>
  <c r="O389" i="9"/>
  <c r="R389" i="9" s="1"/>
  <c r="O385" i="9"/>
  <c r="R385" i="9" s="1"/>
  <c r="O381" i="9"/>
  <c r="R381" i="9" s="1"/>
  <c r="O377" i="9"/>
  <c r="O373" i="9"/>
  <c r="R373" i="9" s="1"/>
  <c r="O369" i="9"/>
  <c r="R369" i="9" s="1"/>
  <c r="O365" i="9"/>
  <c r="R365" i="9" s="1"/>
  <c r="O361" i="9"/>
  <c r="O357" i="9"/>
  <c r="R357" i="9" s="1"/>
  <c r="O353" i="9"/>
  <c r="R353" i="9" s="1"/>
  <c r="O349" i="9"/>
  <c r="R349" i="9" s="1"/>
  <c r="O345" i="9"/>
  <c r="O341" i="9"/>
  <c r="R341" i="9" s="1"/>
  <c r="O337" i="9"/>
  <c r="R337" i="9" s="1"/>
  <c r="O333" i="9"/>
  <c r="R333" i="9" s="1"/>
  <c r="O329" i="9"/>
  <c r="O325" i="9"/>
  <c r="R325" i="9" s="1"/>
  <c r="O321" i="9"/>
  <c r="R321" i="9" s="1"/>
  <c r="O317" i="9"/>
  <c r="R317" i="9" s="1"/>
  <c r="O313" i="9"/>
  <c r="O309" i="9"/>
  <c r="R309" i="9" s="1"/>
  <c r="O305" i="9"/>
  <c r="R305" i="9" s="1"/>
  <c r="O301" i="9"/>
  <c r="R301" i="9" s="1"/>
  <c r="O297" i="9"/>
  <c r="O293" i="9"/>
  <c r="R293" i="9" s="1"/>
  <c r="O289" i="9"/>
  <c r="R289" i="9" s="1"/>
  <c r="O285" i="9"/>
  <c r="R285" i="9" s="1"/>
  <c r="O281" i="9"/>
  <c r="O277" i="9"/>
  <c r="R277" i="9" s="1"/>
  <c r="O273" i="9"/>
  <c r="R273" i="9" s="1"/>
  <c r="O269" i="9"/>
  <c r="R269" i="9" s="1"/>
  <c r="O265" i="9"/>
  <c r="O261" i="9"/>
  <c r="R261" i="9" s="1"/>
  <c r="O257" i="9"/>
  <c r="R257" i="9" s="1"/>
  <c r="O253" i="9"/>
  <c r="R253" i="9" s="1"/>
  <c r="O249" i="9"/>
  <c r="O245" i="9"/>
  <c r="R245" i="9" s="1"/>
  <c r="O241" i="9"/>
  <c r="R241" i="9" s="1"/>
  <c r="O237" i="9"/>
  <c r="R237" i="9" s="1"/>
  <c r="O233" i="9"/>
  <c r="O229" i="9"/>
  <c r="R229" i="9" s="1"/>
  <c r="O225" i="9"/>
  <c r="O221" i="9"/>
  <c r="R221" i="9" s="1"/>
  <c r="O217" i="9"/>
  <c r="O213" i="9"/>
  <c r="R213" i="9" s="1"/>
  <c r="O209" i="9"/>
  <c r="R209" i="9" s="1"/>
  <c r="O205" i="9"/>
  <c r="R205" i="9" s="1"/>
  <c r="O201" i="9"/>
  <c r="O197" i="9"/>
  <c r="R197" i="9" s="1"/>
  <c r="O193" i="9"/>
  <c r="R193" i="9" s="1"/>
  <c r="O189" i="9"/>
  <c r="R189" i="9" s="1"/>
  <c r="O185" i="9"/>
  <c r="R185" i="9" s="1"/>
  <c r="O181" i="9"/>
  <c r="R181" i="9" s="1"/>
  <c r="O177" i="9"/>
  <c r="O173" i="9"/>
  <c r="R173" i="9" s="1"/>
  <c r="O169" i="9"/>
  <c r="O165" i="9"/>
  <c r="R165" i="9" s="1"/>
  <c r="O161" i="9"/>
  <c r="R161" i="9" s="1"/>
  <c r="O157" i="9"/>
  <c r="O153" i="9"/>
  <c r="O149" i="9"/>
  <c r="R149" i="9" s="1"/>
  <c r="O145" i="9"/>
  <c r="R145" i="9" s="1"/>
  <c r="O141" i="9"/>
  <c r="O137" i="9"/>
  <c r="R137" i="9" s="1"/>
  <c r="O133" i="9"/>
  <c r="R133" i="9" s="1"/>
  <c r="O129" i="9"/>
  <c r="O125" i="9"/>
  <c r="R125" i="9" s="1"/>
  <c r="O121" i="9"/>
  <c r="O117" i="9"/>
  <c r="R117" i="9" s="1"/>
  <c r="O113" i="9"/>
  <c r="O109" i="9"/>
  <c r="R109" i="9" s="1"/>
  <c r="O105" i="9"/>
  <c r="O101" i="9"/>
  <c r="R101" i="9" s="1"/>
  <c r="O97" i="9"/>
  <c r="O610" i="9"/>
  <c r="R610" i="9" s="1"/>
  <c r="O606" i="9"/>
  <c r="R606" i="9" s="1"/>
  <c r="O602" i="9"/>
  <c r="R602" i="9" s="1"/>
  <c r="O598" i="9"/>
  <c r="O594" i="9"/>
  <c r="R594" i="9" s="1"/>
  <c r="O590" i="9"/>
  <c r="R590" i="9" s="1"/>
  <c r="O586" i="9"/>
  <c r="R586" i="9" s="1"/>
  <c r="O582" i="9"/>
  <c r="O578" i="9"/>
  <c r="R578" i="9" s="1"/>
  <c r="O574" i="9"/>
  <c r="R574" i="9" s="1"/>
  <c r="O570" i="9"/>
  <c r="R570" i="9" s="1"/>
  <c r="O566" i="9"/>
  <c r="O562" i="9"/>
  <c r="R562" i="9" s="1"/>
  <c r="O558" i="9"/>
  <c r="R558" i="9" s="1"/>
  <c r="O554" i="9"/>
  <c r="R554" i="9" s="1"/>
  <c r="O550" i="9"/>
  <c r="O546" i="9"/>
  <c r="R546" i="9" s="1"/>
  <c r="O542" i="9"/>
  <c r="R542" i="9" s="1"/>
  <c r="O538" i="9"/>
  <c r="R538" i="9" s="1"/>
  <c r="O534" i="9"/>
  <c r="O530" i="9"/>
  <c r="R530" i="9" s="1"/>
  <c r="O526" i="9"/>
  <c r="R526" i="9" s="1"/>
  <c r="O522" i="9"/>
  <c r="R522" i="9" s="1"/>
  <c r="O518" i="9"/>
  <c r="O514" i="9"/>
  <c r="O510" i="9"/>
  <c r="R510" i="9" s="1"/>
  <c r="O506" i="9"/>
  <c r="R506" i="9" s="1"/>
  <c r="O502" i="9"/>
  <c r="O498" i="9"/>
  <c r="O494" i="9"/>
  <c r="R494" i="9" s="1"/>
  <c r="O490" i="9"/>
  <c r="R490" i="9" s="1"/>
  <c r="O486" i="9"/>
  <c r="O482" i="9"/>
  <c r="O478" i="9"/>
  <c r="R478" i="9" s="1"/>
  <c r="O474" i="9"/>
  <c r="R474" i="9" s="1"/>
  <c r="O470" i="9"/>
  <c r="O466" i="9"/>
  <c r="O462" i="9"/>
  <c r="R462" i="9" s="1"/>
  <c r="O458" i="9"/>
  <c r="R458" i="9" s="1"/>
  <c r="O454" i="9"/>
  <c r="O450" i="9"/>
  <c r="O446" i="9"/>
  <c r="R446" i="9" s="1"/>
  <c r="O442" i="9"/>
  <c r="R442" i="9" s="1"/>
  <c r="O438" i="9"/>
  <c r="O434" i="9"/>
  <c r="O430" i="9"/>
  <c r="R430" i="9" s="1"/>
  <c r="O426" i="9"/>
  <c r="R426" i="9" s="1"/>
  <c r="O422" i="9"/>
  <c r="O418" i="9"/>
  <c r="O414" i="9"/>
  <c r="R414" i="9" s="1"/>
  <c r="O410" i="9"/>
  <c r="R410" i="9" s="1"/>
  <c r="O406" i="9"/>
  <c r="O402" i="9"/>
  <c r="O398" i="9"/>
  <c r="R398" i="9" s="1"/>
  <c r="O394" i="9"/>
  <c r="R394" i="9" s="1"/>
  <c r="O390" i="9"/>
  <c r="O386" i="9"/>
  <c r="O382" i="9"/>
  <c r="R382" i="9" s="1"/>
  <c r="O378" i="9"/>
  <c r="R378" i="9" s="1"/>
  <c r="O374" i="9"/>
  <c r="O370" i="9"/>
  <c r="O366" i="9"/>
  <c r="R366" i="9" s="1"/>
  <c r="O362" i="9"/>
  <c r="R362" i="9" s="1"/>
  <c r="O358" i="9"/>
  <c r="O354" i="9"/>
  <c r="O350" i="9"/>
  <c r="R350" i="9" s="1"/>
  <c r="O346" i="9"/>
  <c r="R346" i="9" s="1"/>
  <c r="O342" i="9"/>
  <c r="O338" i="9"/>
  <c r="O334" i="9"/>
  <c r="R334" i="9" s="1"/>
  <c r="O330" i="9"/>
  <c r="R330" i="9" s="1"/>
  <c r="O326" i="9"/>
  <c r="O322" i="9"/>
  <c r="O318" i="9"/>
  <c r="R318" i="9" s="1"/>
  <c r="O314" i="9"/>
  <c r="R314" i="9" s="1"/>
  <c r="O310" i="9"/>
  <c r="O306" i="9"/>
  <c r="O302" i="9"/>
  <c r="R302" i="9" s="1"/>
  <c r="O298" i="9"/>
  <c r="R298" i="9" s="1"/>
  <c r="O294" i="9"/>
  <c r="O290" i="9"/>
  <c r="O286" i="9"/>
  <c r="R286" i="9" s="1"/>
  <c r="O282" i="9"/>
  <c r="R282" i="9" s="1"/>
  <c r="O278" i="9"/>
  <c r="O274" i="9"/>
  <c r="O270" i="9"/>
  <c r="R270" i="9" s="1"/>
  <c r="O266" i="9"/>
  <c r="R266" i="9" s="1"/>
  <c r="O262" i="9"/>
  <c r="O258" i="9"/>
  <c r="O254" i="9"/>
  <c r="R254" i="9" s="1"/>
  <c r="O250" i="9"/>
  <c r="R250" i="9" s="1"/>
  <c r="O246" i="9"/>
  <c r="O242" i="9"/>
  <c r="O238" i="9"/>
  <c r="R238" i="9" s="1"/>
  <c r="O234" i="9"/>
  <c r="R234" i="9" s="1"/>
  <c r="O230" i="9"/>
  <c r="O226" i="9"/>
  <c r="O222" i="9"/>
  <c r="R222" i="9" s="1"/>
  <c r="O218" i="9"/>
  <c r="R218" i="9" s="1"/>
  <c r="O214" i="9"/>
  <c r="O210" i="9"/>
  <c r="O206" i="9"/>
  <c r="R206" i="9" s="1"/>
  <c r="O202" i="9"/>
  <c r="R202" i="9" s="1"/>
  <c r="O198" i="9"/>
  <c r="O194" i="9"/>
  <c r="O190" i="9"/>
  <c r="R190" i="9" s="1"/>
  <c r="O186" i="9"/>
  <c r="R186" i="9" s="1"/>
  <c r="O182" i="9"/>
  <c r="O178" i="9"/>
  <c r="O174" i="9"/>
  <c r="O170" i="9"/>
  <c r="R170" i="9" s="1"/>
  <c r="O166" i="9"/>
  <c r="O162" i="9"/>
  <c r="R162" i="9" s="1"/>
  <c r="O158" i="9"/>
  <c r="O154" i="9"/>
  <c r="R154" i="9" s="1"/>
  <c r="O150" i="9"/>
  <c r="O146" i="9"/>
  <c r="R146" i="9" s="1"/>
  <c r="O142" i="9"/>
  <c r="O138" i="9"/>
  <c r="R138" i="9" s="1"/>
  <c r="O134" i="9"/>
  <c r="O130" i="9"/>
  <c r="R130" i="9" s="1"/>
  <c r="O126" i="9"/>
  <c r="O122" i="9"/>
  <c r="R122" i="9" s="1"/>
  <c r="O118" i="9"/>
  <c r="O114" i="9"/>
  <c r="R114" i="9" s="1"/>
  <c r="O110" i="9"/>
  <c r="O106" i="9"/>
  <c r="R106" i="9" s="1"/>
  <c r="O102" i="9"/>
  <c r="O98" i="9"/>
  <c r="R98" i="9" s="1"/>
  <c r="O617" i="9"/>
  <c r="R617" i="9" s="1"/>
  <c r="O613" i="9"/>
  <c r="R613" i="9" s="1"/>
  <c r="O519" i="9"/>
  <c r="O515" i="9"/>
  <c r="O511" i="9"/>
  <c r="R511" i="9" s="1"/>
  <c r="O507" i="9"/>
  <c r="R507" i="9" s="1"/>
  <c r="O503" i="9"/>
  <c r="O499" i="9"/>
  <c r="O495" i="9"/>
  <c r="R495" i="9" s="1"/>
  <c r="O491" i="9"/>
  <c r="R491" i="9" s="1"/>
  <c r="O487" i="9"/>
  <c r="O483" i="9"/>
  <c r="O479" i="9"/>
  <c r="R479" i="9" s="1"/>
  <c r="O475" i="9"/>
  <c r="R475" i="9" s="1"/>
  <c r="O471" i="9"/>
  <c r="O467" i="9"/>
  <c r="O463" i="9"/>
  <c r="R463" i="9" s="1"/>
  <c r="O459" i="9"/>
  <c r="R459" i="9" s="1"/>
  <c r="O455" i="9"/>
  <c r="O451" i="9"/>
  <c r="O447" i="9"/>
  <c r="R447" i="9" s="1"/>
  <c r="O443" i="9"/>
  <c r="R443" i="9" s="1"/>
  <c r="O439" i="9"/>
  <c r="O435" i="9"/>
  <c r="O431" i="9"/>
  <c r="R431" i="9" s="1"/>
  <c r="O427" i="9"/>
  <c r="R427" i="9" s="1"/>
  <c r="O423" i="9"/>
  <c r="O419" i="9"/>
  <c r="O415" i="9"/>
  <c r="R415" i="9" s="1"/>
  <c r="O411" i="9"/>
  <c r="R411" i="9" s="1"/>
  <c r="O407" i="9"/>
  <c r="O403" i="9"/>
  <c r="O399" i="9"/>
  <c r="R399" i="9" s="1"/>
  <c r="O395" i="9"/>
  <c r="R395" i="9" s="1"/>
  <c r="O391" i="9"/>
  <c r="O387" i="9"/>
  <c r="O383" i="9"/>
  <c r="R383" i="9" s="1"/>
  <c r="O379" i="9"/>
  <c r="R379" i="9" s="1"/>
  <c r="O375" i="9"/>
  <c r="O371" i="9"/>
  <c r="O367" i="9"/>
  <c r="R367" i="9" s="1"/>
  <c r="O363" i="9"/>
  <c r="R363" i="9" s="1"/>
  <c r="O359" i="9"/>
  <c r="O355" i="9"/>
  <c r="O351" i="9"/>
  <c r="R351" i="9" s="1"/>
  <c r="O347" i="9"/>
  <c r="R347" i="9" s="1"/>
  <c r="O343" i="9"/>
  <c r="O339" i="9"/>
  <c r="O335" i="9"/>
  <c r="R335" i="9" s="1"/>
  <c r="O331" i="9"/>
  <c r="R331" i="9" s="1"/>
  <c r="O327" i="9"/>
  <c r="O323" i="9"/>
  <c r="O319" i="9"/>
  <c r="R319" i="9" s="1"/>
  <c r="O315" i="9"/>
  <c r="R315" i="9" s="1"/>
  <c r="O311" i="9"/>
  <c r="O307" i="9"/>
  <c r="O303" i="9"/>
  <c r="R303" i="9" s="1"/>
  <c r="O299" i="9"/>
  <c r="R299" i="9" s="1"/>
  <c r="O295" i="9"/>
  <c r="O291" i="9"/>
  <c r="O287" i="9"/>
  <c r="R287" i="9" s="1"/>
  <c r="O283" i="9"/>
  <c r="R283" i="9" s="1"/>
  <c r="O279" i="9"/>
  <c r="O275" i="9"/>
  <c r="O271" i="9"/>
  <c r="R271" i="9" s="1"/>
  <c r="O267" i="9"/>
  <c r="R267" i="9" s="1"/>
  <c r="O263" i="9"/>
  <c r="O259" i="9"/>
  <c r="O255" i="9"/>
  <c r="R255" i="9" s="1"/>
  <c r="O251" i="9"/>
  <c r="R251" i="9" s="1"/>
  <c r="O247" i="9"/>
  <c r="O243" i="9"/>
  <c r="O239" i="9"/>
  <c r="R239" i="9" s="1"/>
  <c r="O235" i="9"/>
  <c r="R235" i="9" s="1"/>
  <c r="O609" i="9"/>
  <c r="R609" i="9" s="1"/>
  <c r="O605" i="9"/>
  <c r="O601" i="9"/>
  <c r="R601" i="9" s="1"/>
  <c r="O597" i="9"/>
  <c r="R597" i="9" s="1"/>
  <c r="O593" i="9"/>
  <c r="R593" i="9" s="1"/>
  <c r="O589" i="9"/>
  <c r="O585" i="9"/>
  <c r="R585" i="9" s="1"/>
  <c r="O581" i="9"/>
  <c r="R581" i="9" s="1"/>
  <c r="O577" i="9"/>
  <c r="R577" i="9" s="1"/>
  <c r="O573" i="9"/>
  <c r="O569" i="9"/>
  <c r="R569" i="9" s="1"/>
  <c r="O565" i="9"/>
  <c r="R565" i="9" s="1"/>
  <c r="O561" i="9"/>
  <c r="R561" i="9" s="1"/>
  <c r="O557" i="9"/>
  <c r="O553" i="9"/>
  <c r="R553" i="9" s="1"/>
  <c r="O549" i="9"/>
  <c r="R549" i="9" s="1"/>
  <c r="O545" i="9"/>
  <c r="R545" i="9" s="1"/>
  <c r="O541" i="9"/>
  <c r="O537" i="9"/>
  <c r="R537" i="9" s="1"/>
  <c r="O533" i="9"/>
  <c r="R533" i="9" s="1"/>
  <c r="O529" i="9"/>
  <c r="R529" i="9" s="1"/>
  <c r="O525" i="9"/>
  <c r="O520" i="9"/>
  <c r="R520" i="9" s="1"/>
  <c r="O516" i="9"/>
  <c r="R516" i="9" s="1"/>
  <c r="O512" i="9"/>
  <c r="O508" i="9"/>
  <c r="R508" i="9" s="1"/>
  <c r="O504" i="9"/>
  <c r="R504" i="9" s="1"/>
  <c r="O500" i="9"/>
  <c r="R500" i="9" s="1"/>
  <c r="O496" i="9"/>
  <c r="O492" i="9"/>
  <c r="R492" i="9" s="1"/>
  <c r="O488" i="9"/>
  <c r="R488" i="9" s="1"/>
  <c r="O484" i="9"/>
  <c r="R484" i="9" s="1"/>
  <c r="O480" i="9"/>
  <c r="O476" i="9"/>
  <c r="R476" i="9" s="1"/>
  <c r="O472" i="9"/>
  <c r="R472" i="9" s="1"/>
  <c r="O468" i="9"/>
  <c r="R468" i="9" s="1"/>
  <c r="O464" i="9"/>
  <c r="O460" i="9"/>
  <c r="R460" i="9" s="1"/>
  <c r="O456" i="9"/>
  <c r="R456" i="9" s="1"/>
  <c r="O452" i="9"/>
  <c r="R452" i="9" s="1"/>
  <c r="O448" i="9"/>
  <c r="O444" i="9"/>
  <c r="R444" i="9" s="1"/>
  <c r="O440" i="9"/>
  <c r="R440" i="9" s="1"/>
  <c r="O436" i="9"/>
  <c r="R436" i="9" s="1"/>
  <c r="O432" i="9"/>
  <c r="O428" i="9"/>
  <c r="R428" i="9" s="1"/>
  <c r="O424" i="9"/>
  <c r="R424" i="9" s="1"/>
  <c r="O420" i="9"/>
  <c r="R420" i="9" s="1"/>
  <c r="O416" i="9"/>
  <c r="O412" i="9"/>
  <c r="R412" i="9" s="1"/>
  <c r="O408" i="9"/>
  <c r="R408" i="9" s="1"/>
  <c r="O404" i="9"/>
  <c r="R404" i="9" s="1"/>
  <c r="O400" i="9"/>
  <c r="O396" i="9"/>
  <c r="R396" i="9" s="1"/>
  <c r="O392" i="9"/>
  <c r="R392" i="9" s="1"/>
  <c r="O388" i="9"/>
  <c r="R388" i="9" s="1"/>
  <c r="O384" i="9"/>
  <c r="O380" i="9"/>
  <c r="R380" i="9" s="1"/>
  <c r="O376" i="9"/>
  <c r="R376" i="9" s="1"/>
  <c r="O372" i="9"/>
  <c r="R372" i="9" s="1"/>
  <c r="O368" i="9"/>
  <c r="O364" i="9"/>
  <c r="R364" i="9" s="1"/>
  <c r="O360" i="9"/>
  <c r="R360" i="9" s="1"/>
  <c r="O356" i="9"/>
  <c r="R356" i="9" s="1"/>
  <c r="O352" i="9"/>
  <c r="O348" i="9"/>
  <c r="R348" i="9" s="1"/>
  <c r="O344" i="9"/>
  <c r="R344" i="9" s="1"/>
  <c r="O340" i="9"/>
  <c r="R340" i="9" s="1"/>
  <c r="O336" i="9"/>
  <c r="O332" i="9"/>
  <c r="R332" i="9" s="1"/>
  <c r="O328" i="9"/>
  <c r="R328" i="9" s="1"/>
  <c r="O324" i="9"/>
  <c r="R324" i="9" s="1"/>
  <c r="O320" i="9"/>
  <c r="O316" i="9"/>
  <c r="R316" i="9" s="1"/>
  <c r="O312" i="9"/>
  <c r="R312" i="9" s="1"/>
  <c r="O308" i="9"/>
  <c r="R308" i="9" s="1"/>
  <c r="O304" i="9"/>
  <c r="O300" i="9"/>
  <c r="R300" i="9" s="1"/>
  <c r="O296" i="9"/>
  <c r="R296" i="9" s="1"/>
  <c r="O292" i="9"/>
  <c r="R292" i="9" s="1"/>
  <c r="O288" i="9"/>
  <c r="O284" i="9"/>
  <c r="R284" i="9" s="1"/>
  <c r="O280" i="9"/>
  <c r="R280" i="9" s="1"/>
  <c r="O276" i="9"/>
  <c r="R276" i="9" s="1"/>
  <c r="O272" i="9"/>
  <c r="O268" i="9"/>
  <c r="R268" i="9" s="1"/>
  <c r="O264" i="9"/>
  <c r="R264" i="9" s="1"/>
  <c r="O260" i="9"/>
  <c r="R260" i="9" s="1"/>
  <c r="O256" i="9"/>
  <c r="O252" i="9"/>
  <c r="R252" i="9" s="1"/>
  <c r="O248" i="9"/>
  <c r="R248" i="9" s="1"/>
  <c r="O244" i="9"/>
  <c r="R244" i="9" s="1"/>
  <c r="O240" i="9"/>
  <c r="O236" i="9"/>
  <c r="R236" i="9" s="1"/>
  <c r="O232" i="9"/>
  <c r="O228" i="9"/>
  <c r="R228" i="9" s="1"/>
  <c r="O224" i="9"/>
  <c r="R224" i="9" s="1"/>
  <c r="O220" i="9"/>
  <c r="R220" i="9" s="1"/>
  <c r="O216" i="9"/>
  <c r="O212" i="9"/>
  <c r="R212" i="9" s="1"/>
  <c r="O231" i="9"/>
  <c r="O227" i="9"/>
  <c r="O223" i="9"/>
  <c r="R223" i="9" s="1"/>
  <c r="O219" i="9"/>
  <c r="R219" i="9" s="1"/>
  <c r="O215" i="9"/>
  <c r="O211" i="9"/>
  <c r="O208" i="9"/>
  <c r="R208" i="9" s="1"/>
  <c r="O204" i="9"/>
  <c r="R204" i="9" s="1"/>
  <c r="O200" i="9"/>
  <c r="O196" i="9"/>
  <c r="O192" i="9"/>
  <c r="R192" i="9" s="1"/>
  <c r="O188" i="9"/>
  <c r="R188" i="9" s="1"/>
  <c r="O179" i="9"/>
  <c r="O176" i="9"/>
  <c r="R176" i="9" s="1"/>
  <c r="O135" i="9"/>
  <c r="O132" i="9"/>
  <c r="R132" i="9" s="1"/>
  <c r="O127" i="9"/>
  <c r="R127" i="9" s="1"/>
  <c r="O123" i="9"/>
  <c r="R123" i="9" s="1"/>
  <c r="O119" i="9"/>
  <c r="O115" i="9"/>
  <c r="R115" i="9" s="1"/>
  <c r="O111" i="9"/>
  <c r="R111" i="9" s="1"/>
  <c r="O107" i="9"/>
  <c r="R107" i="9" s="1"/>
  <c r="O103" i="9"/>
  <c r="O99" i="9"/>
  <c r="R99" i="9" s="1"/>
  <c r="O94" i="9"/>
  <c r="O90" i="9"/>
  <c r="R90" i="9" s="1"/>
  <c r="O86" i="9"/>
  <c r="R86" i="9" s="1"/>
  <c r="O82" i="9"/>
  <c r="R82" i="9" s="1"/>
  <c r="O78" i="9"/>
  <c r="O74" i="9"/>
  <c r="R74" i="9" s="1"/>
  <c r="O70" i="9"/>
  <c r="R70" i="9" s="1"/>
  <c r="O66" i="9"/>
  <c r="R66" i="9" s="1"/>
  <c r="O62" i="9"/>
  <c r="O58" i="9"/>
  <c r="R58" i="9" s="1"/>
  <c r="O54" i="9"/>
  <c r="R54" i="9" s="1"/>
  <c r="O50" i="9"/>
  <c r="R50" i="9" s="1"/>
  <c r="O46" i="9"/>
  <c r="O42" i="9"/>
  <c r="R42" i="9" s="1"/>
  <c r="O38" i="9"/>
  <c r="R38" i="9" s="1"/>
  <c r="O34" i="9"/>
  <c r="R34" i="9" s="1"/>
  <c r="O30" i="9"/>
  <c r="O26" i="9"/>
  <c r="R26" i="9" s="1"/>
  <c r="O22" i="9"/>
  <c r="R22" i="9" s="1"/>
  <c r="O18" i="9"/>
  <c r="R18" i="9" s="1"/>
  <c r="O14" i="9"/>
  <c r="O183" i="9"/>
  <c r="O180" i="9"/>
  <c r="O168" i="9"/>
  <c r="R168" i="9" s="1"/>
  <c r="O164" i="9"/>
  <c r="O160" i="9"/>
  <c r="O156" i="9"/>
  <c r="R156" i="9" s="1"/>
  <c r="O152" i="9"/>
  <c r="R152" i="9" s="1"/>
  <c r="O148" i="9"/>
  <c r="O144" i="9"/>
  <c r="O139" i="9"/>
  <c r="R139" i="9" s="1"/>
  <c r="O136" i="9"/>
  <c r="R136" i="9" s="1"/>
  <c r="O95" i="9"/>
  <c r="R95" i="9" s="1"/>
  <c r="O91" i="9"/>
  <c r="O87" i="9"/>
  <c r="R87" i="9" s="1"/>
  <c r="O83" i="9"/>
  <c r="R83" i="9" s="1"/>
  <c r="O79" i="9"/>
  <c r="R79" i="9" s="1"/>
  <c r="O75" i="9"/>
  <c r="O71" i="9"/>
  <c r="R71" i="9" s="1"/>
  <c r="O67" i="9"/>
  <c r="R67" i="9" s="1"/>
  <c r="O63" i="9"/>
  <c r="R63" i="9" s="1"/>
  <c r="O59" i="9"/>
  <c r="O55" i="9"/>
  <c r="R55" i="9" s="1"/>
  <c r="O51" i="9"/>
  <c r="R51" i="9" s="1"/>
  <c r="O47" i="9"/>
  <c r="R47" i="9" s="1"/>
  <c r="O43" i="9"/>
  <c r="O39" i="9"/>
  <c r="R39" i="9" s="1"/>
  <c r="O35" i="9"/>
  <c r="R35" i="9" s="1"/>
  <c r="O31" i="9"/>
  <c r="R31" i="9" s="1"/>
  <c r="O27" i="9"/>
  <c r="O23" i="9"/>
  <c r="R23" i="9" s="1"/>
  <c r="O19" i="9"/>
  <c r="R19" i="9" s="1"/>
  <c r="O15" i="9"/>
  <c r="R15" i="9" s="1"/>
  <c r="O207" i="9"/>
  <c r="R207" i="9" s="1"/>
  <c r="O203" i="9"/>
  <c r="R203" i="9" s="1"/>
  <c r="O199" i="9"/>
  <c r="R199" i="9" s="1"/>
  <c r="O195" i="9"/>
  <c r="O191" i="9"/>
  <c r="R191" i="9" s="1"/>
  <c r="O187" i="9"/>
  <c r="R187" i="9" s="1"/>
  <c r="O184" i="9"/>
  <c r="R184" i="9" s="1"/>
  <c r="O171" i="9"/>
  <c r="R171" i="9" s="1"/>
  <c r="O140" i="9"/>
  <c r="O128" i="9"/>
  <c r="R128" i="9" s="1"/>
  <c r="O124" i="9"/>
  <c r="R124" i="9" s="1"/>
  <c r="O120" i="9"/>
  <c r="R120" i="9" s="1"/>
  <c r="O116" i="9"/>
  <c r="O112" i="9"/>
  <c r="R112" i="9" s="1"/>
  <c r="O108" i="9"/>
  <c r="R108" i="9" s="1"/>
  <c r="O104" i="9"/>
  <c r="R104" i="9" s="1"/>
  <c r="O100" i="9"/>
  <c r="O96" i="9"/>
  <c r="R96" i="9" s="1"/>
  <c r="O92" i="9"/>
  <c r="R92" i="9" s="1"/>
  <c r="O88" i="9"/>
  <c r="R88" i="9" s="1"/>
  <c r="O84" i="9"/>
  <c r="O80" i="9"/>
  <c r="R80" i="9" s="1"/>
  <c r="O76" i="9"/>
  <c r="R76" i="9" s="1"/>
  <c r="O72" i="9"/>
  <c r="R72" i="9" s="1"/>
  <c r="O68" i="9"/>
  <c r="O64" i="9"/>
  <c r="R64" i="9" s="1"/>
  <c r="O60" i="9"/>
  <c r="R60" i="9" s="1"/>
  <c r="O56" i="9"/>
  <c r="R56" i="9" s="1"/>
  <c r="O52" i="9"/>
  <c r="O48" i="9"/>
  <c r="R48" i="9" s="1"/>
  <c r="O44" i="9"/>
  <c r="R44" i="9" s="1"/>
  <c r="O40" i="9"/>
  <c r="R40" i="9" s="1"/>
  <c r="O36" i="9"/>
  <c r="O32" i="9"/>
  <c r="R32" i="9" s="1"/>
  <c r="O28" i="9"/>
  <c r="R28" i="9" s="1"/>
  <c r="O24" i="9"/>
  <c r="R24" i="9" s="1"/>
  <c r="O20" i="9"/>
  <c r="O16" i="9"/>
  <c r="R16" i="9" s="1"/>
  <c r="O175" i="9"/>
  <c r="R175" i="9" s="1"/>
  <c r="O172" i="9"/>
  <c r="R172" i="9" s="1"/>
  <c r="O167" i="9"/>
  <c r="O163" i="9"/>
  <c r="O159" i="9"/>
  <c r="R159" i="9" s="1"/>
  <c r="O155" i="9"/>
  <c r="R155" i="9" s="1"/>
  <c r="O151" i="9"/>
  <c r="O147" i="9"/>
  <c r="O143" i="9"/>
  <c r="R143" i="9" s="1"/>
  <c r="O131" i="9"/>
  <c r="O93" i="9"/>
  <c r="R93" i="9" s="1"/>
  <c r="O89" i="9"/>
  <c r="O85" i="9"/>
  <c r="R85" i="9" s="1"/>
  <c r="O81" i="9"/>
  <c r="O77" i="9"/>
  <c r="R77" i="9" s="1"/>
  <c r="O73" i="9"/>
  <c r="O69" i="9"/>
  <c r="R69" i="9" s="1"/>
  <c r="O65" i="9"/>
  <c r="O61" i="9"/>
  <c r="R61" i="9" s="1"/>
  <c r="O57" i="9"/>
  <c r="O53" i="9"/>
  <c r="R53" i="9" s="1"/>
  <c r="O49" i="9"/>
  <c r="O45" i="9"/>
  <c r="R45" i="9" s="1"/>
  <c r="O41" i="9"/>
  <c r="O37" i="9"/>
  <c r="R37" i="9" s="1"/>
  <c r="O33" i="9"/>
  <c r="O29" i="9"/>
  <c r="R29" i="9" s="1"/>
  <c r="O25" i="9"/>
  <c r="O21" i="9"/>
  <c r="R21" i="9" s="1"/>
  <c r="O17" i="9"/>
  <c r="O13" i="9"/>
  <c r="U13" i="9"/>
  <c r="T14" i="9"/>
  <c r="T15" i="9" s="1"/>
  <c r="T16" i="9" s="1"/>
  <c r="T17" i="9" s="1"/>
  <c r="T18" i="9" s="1"/>
  <c r="T19" i="9" s="1"/>
  <c r="T20" i="9" s="1"/>
  <c r="T21" i="9" s="1"/>
  <c r="T22" i="9" s="1"/>
  <c r="T23" i="9" s="1"/>
  <c r="T24" i="9" s="1"/>
  <c r="T25" i="9" s="1"/>
  <c r="T26" i="9" s="1"/>
  <c r="T27" i="9" s="1"/>
  <c r="T28" i="9" s="1"/>
  <c r="T29" i="9" s="1"/>
  <c r="T30" i="9" s="1"/>
  <c r="T31" i="9" s="1"/>
  <c r="T32" i="9" s="1"/>
  <c r="T33" i="9" s="1"/>
  <c r="T34" i="9" s="1"/>
  <c r="T35" i="9" s="1"/>
  <c r="T36" i="9" s="1"/>
  <c r="T37" i="9" s="1"/>
  <c r="T38" i="9" s="1"/>
  <c r="T39" i="9" s="1"/>
  <c r="T40" i="9" s="1"/>
  <c r="T41" i="9" s="1"/>
  <c r="T42" i="9" s="1"/>
  <c r="T43" i="9" s="1"/>
  <c r="T44" i="9" s="1"/>
  <c r="T45" i="9" s="1"/>
  <c r="T46" i="9" s="1"/>
  <c r="T47" i="9" s="1"/>
  <c r="T48" i="9" s="1"/>
  <c r="T49" i="9" s="1"/>
  <c r="T50" i="9" s="1"/>
  <c r="T51" i="9" s="1"/>
  <c r="T52" i="9" s="1"/>
  <c r="T53" i="9" s="1"/>
  <c r="T54" i="9" s="1"/>
  <c r="T55" i="9" s="1"/>
  <c r="T56" i="9" s="1"/>
  <c r="T57" i="9" s="1"/>
  <c r="T58" i="9" s="1"/>
  <c r="T59" i="9" s="1"/>
  <c r="T60" i="9" s="1"/>
  <c r="T61" i="9" s="1"/>
  <c r="T62" i="9" s="1"/>
  <c r="T63" i="9" s="1"/>
  <c r="T64" i="9" s="1"/>
  <c r="T65" i="9" s="1"/>
  <c r="T66" i="9" s="1"/>
  <c r="T67" i="9" s="1"/>
  <c r="T68" i="9" s="1"/>
  <c r="T69" i="9" s="1"/>
  <c r="T70" i="9" s="1"/>
  <c r="T71" i="9" s="1"/>
  <c r="T72" i="9" s="1"/>
  <c r="T73" i="9" s="1"/>
  <c r="T74" i="9" s="1"/>
  <c r="T75" i="9" s="1"/>
  <c r="T76" i="9" s="1"/>
  <c r="T77" i="9" s="1"/>
  <c r="T78" i="9" s="1"/>
  <c r="T79" i="9" s="1"/>
  <c r="T80" i="9" s="1"/>
  <c r="T81" i="9" s="1"/>
  <c r="T82" i="9" s="1"/>
  <c r="T83" i="9" s="1"/>
  <c r="T84" i="9" s="1"/>
  <c r="T85" i="9" s="1"/>
  <c r="T86" i="9" s="1"/>
  <c r="T87" i="9" s="1"/>
  <c r="T88" i="9" s="1"/>
  <c r="T89" i="9" s="1"/>
  <c r="T90" i="9" s="1"/>
  <c r="T91" i="9" s="1"/>
  <c r="T92" i="9" s="1"/>
  <c r="T93" i="9" s="1"/>
  <c r="T94" i="9" s="1"/>
  <c r="T95" i="9" s="1"/>
  <c r="T96" i="9" s="1"/>
  <c r="T97" i="9" s="1"/>
  <c r="T98" i="9" s="1"/>
  <c r="T99" i="9" s="1"/>
  <c r="T100" i="9" s="1"/>
  <c r="T101" i="9" s="1"/>
  <c r="T102" i="9" s="1"/>
  <c r="T103" i="9" s="1"/>
  <c r="T104" i="9" s="1"/>
  <c r="T105" i="9" s="1"/>
  <c r="T106" i="9" s="1"/>
  <c r="T107" i="9" s="1"/>
  <c r="T108" i="9" s="1"/>
  <c r="T109" i="9" s="1"/>
  <c r="T110" i="9" s="1"/>
  <c r="T111" i="9" s="1"/>
  <c r="T112" i="9" s="1"/>
  <c r="T113" i="9" s="1"/>
  <c r="T114" i="9" s="1"/>
  <c r="T115" i="9" s="1"/>
  <c r="T116" i="9" s="1"/>
  <c r="T117" i="9" s="1"/>
  <c r="T118" i="9" s="1"/>
  <c r="T119" i="9" s="1"/>
  <c r="T120" i="9" s="1"/>
  <c r="T121" i="9" s="1"/>
  <c r="T122" i="9" s="1"/>
  <c r="T123" i="9" s="1"/>
  <c r="T124" i="9" s="1"/>
  <c r="T125" i="9" s="1"/>
  <c r="T126" i="9" s="1"/>
  <c r="T127" i="9" s="1"/>
  <c r="T128" i="9" s="1"/>
  <c r="T129" i="9" s="1"/>
  <c r="T130" i="9" s="1"/>
  <c r="T131" i="9" s="1"/>
  <c r="T132" i="9" s="1"/>
  <c r="T133" i="9" s="1"/>
  <c r="T134" i="9" s="1"/>
  <c r="T135" i="9" s="1"/>
  <c r="T136" i="9" s="1"/>
  <c r="T137" i="9" s="1"/>
  <c r="T138" i="9" s="1"/>
  <c r="T139" i="9" s="1"/>
  <c r="T140" i="9" s="1"/>
  <c r="T141" i="9" s="1"/>
  <c r="T142" i="9" s="1"/>
  <c r="T143" i="9" s="1"/>
  <c r="T144" i="9" s="1"/>
  <c r="T145" i="9" s="1"/>
  <c r="T146" i="9" s="1"/>
  <c r="T147" i="9" s="1"/>
  <c r="T148" i="9" s="1"/>
  <c r="T149" i="9" s="1"/>
  <c r="T150" i="9" s="1"/>
  <c r="T151" i="9" s="1"/>
  <c r="T152" i="9" s="1"/>
  <c r="T153" i="9" s="1"/>
  <c r="T154" i="9" s="1"/>
  <c r="T155" i="9" s="1"/>
  <c r="T156" i="9" s="1"/>
  <c r="T157" i="9" s="1"/>
  <c r="T158" i="9" s="1"/>
  <c r="T159" i="9" s="1"/>
  <c r="T160" i="9" s="1"/>
  <c r="T161" i="9" s="1"/>
  <c r="T162" i="9" s="1"/>
  <c r="T163" i="9" s="1"/>
  <c r="T164" i="9" s="1"/>
  <c r="T165" i="9" s="1"/>
  <c r="T166" i="9" s="1"/>
  <c r="T167" i="9" s="1"/>
  <c r="T168" i="9" s="1"/>
  <c r="T169" i="9" s="1"/>
  <c r="T170" i="9" s="1"/>
  <c r="T171" i="9" s="1"/>
  <c r="T172" i="9" s="1"/>
  <c r="T173" i="9" s="1"/>
  <c r="T174" i="9" s="1"/>
  <c r="T175" i="9" s="1"/>
  <c r="T176" i="9" s="1"/>
  <c r="T177" i="9" s="1"/>
  <c r="T178" i="9" s="1"/>
  <c r="T179" i="9" s="1"/>
  <c r="T180" i="9" s="1"/>
  <c r="T181" i="9" s="1"/>
  <c r="T182" i="9" s="1"/>
  <c r="T183" i="9" s="1"/>
  <c r="T184" i="9" s="1"/>
  <c r="T185" i="9" s="1"/>
  <c r="T186" i="9" s="1"/>
  <c r="T187" i="9" s="1"/>
  <c r="T188" i="9" s="1"/>
  <c r="T189" i="9" s="1"/>
  <c r="T190" i="9" s="1"/>
  <c r="T191" i="9" s="1"/>
  <c r="T192" i="9" s="1"/>
  <c r="T193" i="9" s="1"/>
  <c r="T194" i="9" s="1"/>
  <c r="T195" i="9" s="1"/>
  <c r="T196" i="9" s="1"/>
  <c r="T197" i="9" s="1"/>
  <c r="T198" i="9" s="1"/>
  <c r="T199" i="9" s="1"/>
  <c r="T200" i="9" s="1"/>
  <c r="T201" i="9" s="1"/>
  <c r="T202" i="9" s="1"/>
  <c r="T203" i="9" s="1"/>
  <c r="T204" i="9" s="1"/>
  <c r="T205" i="9" s="1"/>
  <c r="T206" i="9" s="1"/>
  <c r="T207" i="9" s="1"/>
  <c r="T208" i="9" s="1"/>
  <c r="T209" i="9" s="1"/>
  <c r="T210" i="9" s="1"/>
  <c r="T211" i="9" s="1"/>
  <c r="T212" i="9" s="1"/>
  <c r="T213" i="9" s="1"/>
  <c r="T214" i="9" s="1"/>
  <c r="T215" i="9" s="1"/>
  <c r="T216" i="9" s="1"/>
  <c r="T217" i="9" s="1"/>
  <c r="T218" i="9" s="1"/>
  <c r="T219" i="9" s="1"/>
  <c r="T220" i="9" s="1"/>
  <c r="T221" i="9" s="1"/>
  <c r="T222" i="9" s="1"/>
  <c r="T223" i="9" s="1"/>
  <c r="T224" i="9" s="1"/>
  <c r="T225" i="9" s="1"/>
  <c r="T226" i="9" s="1"/>
  <c r="T227" i="9" s="1"/>
  <c r="T228" i="9" s="1"/>
  <c r="T229" i="9" s="1"/>
  <c r="T230" i="9" s="1"/>
  <c r="T231" i="9" s="1"/>
  <c r="T232" i="9" s="1"/>
  <c r="T233" i="9" s="1"/>
  <c r="T234" i="9" s="1"/>
  <c r="T235" i="9" s="1"/>
  <c r="T236" i="9" s="1"/>
  <c r="T237" i="9" s="1"/>
  <c r="T238" i="9" s="1"/>
  <c r="T239" i="9" s="1"/>
  <c r="T240" i="9" s="1"/>
  <c r="T241" i="9" s="1"/>
  <c r="T242" i="9" s="1"/>
  <c r="T243" i="9" s="1"/>
  <c r="T244" i="9" s="1"/>
  <c r="T245" i="9" s="1"/>
  <c r="T246" i="9" s="1"/>
  <c r="T247" i="9" s="1"/>
  <c r="T248" i="9" s="1"/>
  <c r="T249" i="9" s="1"/>
  <c r="T250" i="9" s="1"/>
  <c r="T251" i="9" s="1"/>
  <c r="T252" i="9" s="1"/>
  <c r="T253" i="9" s="1"/>
  <c r="T254" i="9" s="1"/>
  <c r="T255" i="9" s="1"/>
  <c r="T256" i="9" s="1"/>
  <c r="T257" i="9" s="1"/>
  <c r="T258" i="9" s="1"/>
  <c r="T259" i="9" s="1"/>
  <c r="T260" i="9" s="1"/>
  <c r="T261" i="9" s="1"/>
  <c r="T262" i="9" s="1"/>
  <c r="T263" i="9" s="1"/>
  <c r="T264" i="9" s="1"/>
  <c r="T265" i="9" s="1"/>
  <c r="T266" i="9" s="1"/>
  <c r="T267" i="9" s="1"/>
  <c r="T268" i="9" s="1"/>
  <c r="T269" i="9" s="1"/>
  <c r="T270" i="9" s="1"/>
  <c r="T271" i="9" s="1"/>
  <c r="T272" i="9" s="1"/>
  <c r="T273" i="9" s="1"/>
  <c r="T274" i="9" s="1"/>
  <c r="T275" i="9" s="1"/>
  <c r="T276" i="9" s="1"/>
  <c r="T277" i="9" s="1"/>
  <c r="T278" i="9" s="1"/>
  <c r="T279" i="9" s="1"/>
  <c r="T280" i="9" s="1"/>
  <c r="T281" i="9" s="1"/>
  <c r="T282" i="9" s="1"/>
  <c r="T283" i="9" s="1"/>
  <c r="T284" i="9" s="1"/>
  <c r="T285" i="9" s="1"/>
  <c r="T286" i="9" s="1"/>
  <c r="T287" i="9" s="1"/>
  <c r="T288" i="9" s="1"/>
  <c r="T289" i="9" s="1"/>
  <c r="T290" i="9" s="1"/>
  <c r="T291" i="9" s="1"/>
  <c r="T292" i="9" s="1"/>
  <c r="T293" i="9" s="1"/>
  <c r="T294" i="9" s="1"/>
  <c r="T295" i="9" s="1"/>
  <c r="T296" i="9" s="1"/>
  <c r="T297" i="9" s="1"/>
  <c r="T298" i="9" s="1"/>
  <c r="T299" i="9" s="1"/>
  <c r="T300" i="9" s="1"/>
  <c r="T301" i="9" s="1"/>
  <c r="T302" i="9" s="1"/>
  <c r="T303" i="9" s="1"/>
  <c r="T304" i="9" s="1"/>
  <c r="T305" i="9" s="1"/>
  <c r="T306" i="9" s="1"/>
  <c r="T307" i="9" s="1"/>
  <c r="T308" i="9" s="1"/>
  <c r="T309" i="9" s="1"/>
  <c r="T310" i="9" s="1"/>
  <c r="T311" i="9" s="1"/>
  <c r="T312" i="9" s="1"/>
  <c r="T313" i="9" s="1"/>
  <c r="T314" i="9" s="1"/>
  <c r="T315" i="9" s="1"/>
  <c r="T316" i="9" s="1"/>
  <c r="T317" i="9" s="1"/>
  <c r="T318" i="9" s="1"/>
  <c r="T319" i="9" s="1"/>
  <c r="T320" i="9" s="1"/>
  <c r="T321" i="9" s="1"/>
  <c r="T322" i="9" s="1"/>
  <c r="T323" i="9" s="1"/>
  <c r="T324" i="9" s="1"/>
  <c r="T325" i="9" s="1"/>
  <c r="T326" i="9" s="1"/>
  <c r="T327" i="9" s="1"/>
  <c r="T328" i="9" s="1"/>
  <c r="T329" i="9" s="1"/>
  <c r="T330" i="9" s="1"/>
  <c r="T331" i="9" s="1"/>
  <c r="T332" i="9" s="1"/>
  <c r="T333" i="9" s="1"/>
  <c r="T334" i="9" s="1"/>
  <c r="T335" i="9" s="1"/>
  <c r="T336" i="9" s="1"/>
  <c r="T337" i="9" s="1"/>
  <c r="T338" i="9" s="1"/>
  <c r="T339" i="9" s="1"/>
  <c r="T340" i="9" s="1"/>
  <c r="T341" i="9" s="1"/>
  <c r="T342" i="9" s="1"/>
  <c r="T343" i="9" s="1"/>
  <c r="T344" i="9" s="1"/>
  <c r="T345" i="9" s="1"/>
  <c r="T346" i="9" s="1"/>
  <c r="T347" i="9" s="1"/>
  <c r="T348" i="9" s="1"/>
  <c r="T349" i="9" s="1"/>
  <c r="T350" i="9" s="1"/>
  <c r="T351" i="9" s="1"/>
  <c r="T352" i="9" s="1"/>
  <c r="T353" i="9" s="1"/>
  <c r="T354" i="9" s="1"/>
  <c r="T355" i="9" s="1"/>
  <c r="T356" i="9" s="1"/>
  <c r="T357" i="9" s="1"/>
  <c r="T358" i="9" s="1"/>
  <c r="T359" i="9" s="1"/>
  <c r="T360" i="9" s="1"/>
  <c r="T361" i="9" s="1"/>
  <c r="T362" i="9" s="1"/>
  <c r="T363" i="9" s="1"/>
  <c r="T364" i="9" s="1"/>
  <c r="T365" i="9" s="1"/>
  <c r="T366" i="9" s="1"/>
  <c r="T367" i="9" s="1"/>
  <c r="T368" i="9" s="1"/>
  <c r="T369" i="9" s="1"/>
  <c r="T370" i="9" s="1"/>
  <c r="T371" i="9" s="1"/>
  <c r="T372" i="9" s="1"/>
  <c r="T373" i="9" s="1"/>
  <c r="T374" i="9" s="1"/>
  <c r="T375" i="9" s="1"/>
  <c r="T376" i="9" s="1"/>
  <c r="T377" i="9" s="1"/>
  <c r="T378" i="9" s="1"/>
  <c r="T379" i="9" s="1"/>
  <c r="T380" i="9" s="1"/>
  <c r="T381" i="9" s="1"/>
  <c r="T382" i="9" s="1"/>
  <c r="T383" i="9" s="1"/>
  <c r="T384" i="9" s="1"/>
  <c r="T385" i="9" s="1"/>
  <c r="T386" i="9" s="1"/>
  <c r="T387" i="9" s="1"/>
  <c r="T388" i="9" s="1"/>
  <c r="T389" i="9" s="1"/>
  <c r="T390" i="9" s="1"/>
  <c r="T391" i="9" s="1"/>
  <c r="T392" i="9" s="1"/>
  <c r="T393" i="9" s="1"/>
  <c r="T394" i="9" s="1"/>
  <c r="T395" i="9" s="1"/>
  <c r="T396" i="9" s="1"/>
  <c r="T397" i="9" s="1"/>
  <c r="T398" i="9" s="1"/>
  <c r="T399" i="9" s="1"/>
  <c r="T400" i="9" s="1"/>
  <c r="T401" i="9" s="1"/>
  <c r="T402" i="9" s="1"/>
  <c r="T403" i="9" s="1"/>
  <c r="T404" i="9" s="1"/>
  <c r="T405" i="9" s="1"/>
  <c r="T406" i="9" s="1"/>
  <c r="T407" i="9" s="1"/>
  <c r="T408" i="9" s="1"/>
  <c r="T409" i="9" s="1"/>
  <c r="T410" i="9" s="1"/>
  <c r="T411" i="9" s="1"/>
  <c r="T412" i="9" s="1"/>
  <c r="T413" i="9" s="1"/>
  <c r="T414" i="9" s="1"/>
  <c r="T415" i="9" s="1"/>
  <c r="T416" i="9" s="1"/>
  <c r="T417" i="9" s="1"/>
  <c r="T418" i="9" s="1"/>
  <c r="T419" i="9" s="1"/>
  <c r="T420" i="9" s="1"/>
  <c r="T421" i="9" s="1"/>
  <c r="T422" i="9" s="1"/>
  <c r="T423" i="9" s="1"/>
  <c r="T424" i="9" s="1"/>
  <c r="T425" i="9" s="1"/>
  <c r="T426" i="9" s="1"/>
  <c r="T427" i="9" s="1"/>
  <c r="T428" i="9" s="1"/>
  <c r="T429" i="9" s="1"/>
  <c r="T430" i="9" s="1"/>
  <c r="T431" i="9" s="1"/>
  <c r="T432" i="9" s="1"/>
  <c r="T433" i="9" s="1"/>
  <c r="T434" i="9" s="1"/>
  <c r="T435" i="9" s="1"/>
  <c r="T436" i="9" s="1"/>
  <c r="T437" i="9" s="1"/>
  <c r="T438" i="9" s="1"/>
  <c r="T439" i="9" s="1"/>
  <c r="T440" i="9" s="1"/>
  <c r="T441" i="9" s="1"/>
  <c r="T442" i="9" s="1"/>
  <c r="T443" i="9" s="1"/>
  <c r="T444" i="9" s="1"/>
  <c r="T445" i="9" s="1"/>
  <c r="T446" i="9" s="1"/>
  <c r="T447" i="9" s="1"/>
  <c r="T448" i="9" s="1"/>
  <c r="T449" i="9" s="1"/>
  <c r="T450" i="9" s="1"/>
  <c r="T451" i="9" s="1"/>
  <c r="T452" i="9" s="1"/>
  <c r="T453" i="9" s="1"/>
  <c r="T454" i="9" s="1"/>
  <c r="T455" i="9" s="1"/>
  <c r="T456" i="9" s="1"/>
  <c r="T457" i="9" s="1"/>
  <c r="T458" i="9" s="1"/>
  <c r="T459" i="9" s="1"/>
  <c r="T460" i="9" s="1"/>
  <c r="T461" i="9" s="1"/>
  <c r="T462" i="9" s="1"/>
  <c r="T463" i="9" s="1"/>
  <c r="T464" i="9" s="1"/>
  <c r="T465" i="9" s="1"/>
  <c r="T466" i="9" s="1"/>
  <c r="T467" i="9" s="1"/>
  <c r="T468" i="9" s="1"/>
  <c r="T469" i="9" s="1"/>
  <c r="T470" i="9" s="1"/>
  <c r="T471" i="9" s="1"/>
  <c r="T472" i="9" s="1"/>
  <c r="T473" i="9" s="1"/>
  <c r="T474" i="9" s="1"/>
  <c r="T475" i="9" s="1"/>
  <c r="T476" i="9" s="1"/>
  <c r="T477" i="9" s="1"/>
  <c r="T478" i="9" s="1"/>
  <c r="T479" i="9" s="1"/>
  <c r="T480" i="9" s="1"/>
  <c r="T481" i="9" s="1"/>
  <c r="T482" i="9" s="1"/>
  <c r="T483" i="9" s="1"/>
  <c r="T484" i="9" s="1"/>
  <c r="T485" i="9" s="1"/>
  <c r="T486" i="9" s="1"/>
  <c r="T487" i="9" s="1"/>
  <c r="T488" i="9" s="1"/>
  <c r="T489" i="9" s="1"/>
  <c r="T490" i="9" s="1"/>
  <c r="T491" i="9" s="1"/>
  <c r="T492" i="9" s="1"/>
  <c r="T493" i="9" s="1"/>
  <c r="T494" i="9" s="1"/>
  <c r="T495" i="9" s="1"/>
  <c r="T496" i="9" s="1"/>
  <c r="T497" i="9" s="1"/>
  <c r="T498" i="9" s="1"/>
  <c r="T499" i="9" s="1"/>
  <c r="T500" i="9" s="1"/>
  <c r="T501" i="9" s="1"/>
  <c r="T502" i="9" s="1"/>
  <c r="T503" i="9" s="1"/>
  <c r="T504" i="9" s="1"/>
  <c r="T505" i="9" s="1"/>
  <c r="T506" i="9" s="1"/>
  <c r="T507" i="9" s="1"/>
  <c r="T508" i="9" s="1"/>
  <c r="T509" i="9" s="1"/>
  <c r="T510" i="9" s="1"/>
  <c r="T511" i="9" s="1"/>
  <c r="T512" i="9" s="1"/>
  <c r="T513" i="9" s="1"/>
  <c r="T514" i="9" s="1"/>
  <c r="T515" i="9" s="1"/>
  <c r="T516" i="9" s="1"/>
  <c r="T517" i="9" s="1"/>
  <c r="T518" i="9" s="1"/>
  <c r="T519" i="9" s="1"/>
  <c r="T520" i="9" s="1"/>
  <c r="T521" i="9" s="1"/>
  <c r="T522" i="9" s="1"/>
  <c r="T523" i="9" s="1"/>
  <c r="T524" i="9" s="1"/>
  <c r="T525" i="9" s="1"/>
  <c r="T526" i="9" s="1"/>
  <c r="T527" i="9" s="1"/>
  <c r="T528" i="9" s="1"/>
  <c r="T529" i="9" s="1"/>
  <c r="T530" i="9" s="1"/>
  <c r="T531" i="9" s="1"/>
  <c r="T532" i="9" s="1"/>
  <c r="T533" i="9" s="1"/>
  <c r="T534" i="9" s="1"/>
  <c r="T535" i="9" s="1"/>
  <c r="T536" i="9" s="1"/>
  <c r="T537" i="9" s="1"/>
  <c r="T538" i="9" s="1"/>
  <c r="T539" i="9" s="1"/>
  <c r="T540" i="9" s="1"/>
  <c r="T541" i="9" s="1"/>
  <c r="T542" i="9" s="1"/>
  <c r="T543" i="9" s="1"/>
  <c r="T544" i="9" s="1"/>
  <c r="T545" i="9" s="1"/>
  <c r="T546" i="9" s="1"/>
  <c r="T547" i="9" s="1"/>
  <c r="T548" i="9" s="1"/>
  <c r="T549" i="9" s="1"/>
  <c r="T550" i="9" s="1"/>
  <c r="T551" i="9" s="1"/>
  <c r="T552" i="9" s="1"/>
  <c r="T553" i="9" s="1"/>
  <c r="T554" i="9" s="1"/>
  <c r="T555" i="9" s="1"/>
  <c r="T556" i="9" s="1"/>
  <c r="T557" i="9" s="1"/>
  <c r="T558" i="9" s="1"/>
  <c r="T559" i="9" s="1"/>
  <c r="T560" i="9" s="1"/>
  <c r="T561" i="9" s="1"/>
  <c r="T562" i="9" s="1"/>
  <c r="T563" i="9" s="1"/>
  <c r="T564" i="9" s="1"/>
  <c r="T565" i="9" s="1"/>
  <c r="T566" i="9" s="1"/>
  <c r="T567" i="9" s="1"/>
  <c r="T568" i="9" s="1"/>
  <c r="T569" i="9" s="1"/>
  <c r="T570" i="9" s="1"/>
  <c r="T571" i="9" s="1"/>
  <c r="T572" i="9" s="1"/>
  <c r="T573" i="9" s="1"/>
  <c r="T574" i="9" s="1"/>
  <c r="T575" i="9" s="1"/>
  <c r="T576" i="9" s="1"/>
  <c r="T577" i="9" s="1"/>
  <c r="T578" i="9" s="1"/>
  <c r="T579" i="9" s="1"/>
  <c r="T580" i="9" s="1"/>
  <c r="T581" i="9" s="1"/>
  <c r="T582" i="9" s="1"/>
  <c r="T583" i="9" s="1"/>
  <c r="T584" i="9" s="1"/>
  <c r="T585" i="9" s="1"/>
  <c r="T586" i="9" s="1"/>
  <c r="T587" i="9" s="1"/>
  <c r="T588" i="9" s="1"/>
  <c r="T589" i="9" s="1"/>
  <c r="T590" i="9" s="1"/>
  <c r="T591" i="9" s="1"/>
  <c r="T592" i="9" s="1"/>
  <c r="T593" i="9" s="1"/>
  <c r="T594" i="9" s="1"/>
  <c r="T595" i="9" s="1"/>
  <c r="T596" i="9" s="1"/>
  <c r="T597" i="9" s="1"/>
  <c r="T598" i="9" s="1"/>
  <c r="T599" i="9" s="1"/>
  <c r="T600" i="9" s="1"/>
  <c r="T601" i="9" s="1"/>
  <c r="T602" i="9" s="1"/>
  <c r="T603" i="9" s="1"/>
  <c r="T604" i="9" s="1"/>
  <c r="T605" i="9" s="1"/>
  <c r="T606" i="9" s="1"/>
  <c r="T607" i="9" s="1"/>
  <c r="T608" i="9" s="1"/>
  <c r="T609" i="9" s="1"/>
  <c r="T610" i="9" s="1"/>
  <c r="T611" i="9" s="1"/>
  <c r="T612" i="9" s="1"/>
  <c r="T613" i="9" s="1"/>
  <c r="T614" i="9" s="1"/>
  <c r="T615" i="9" s="1"/>
  <c r="T616" i="9" s="1"/>
  <c r="T617" i="9" s="1"/>
  <c r="T618" i="9" s="1"/>
  <c r="T619" i="9" s="1"/>
  <c r="T620" i="9" s="1"/>
  <c r="T621" i="9" s="1"/>
  <c r="T622" i="9" s="1"/>
  <c r="T623" i="9" s="1"/>
  <c r="T624" i="9" s="1"/>
  <c r="T625" i="9" s="1"/>
  <c r="T626" i="9" s="1"/>
  <c r="T627" i="9" s="1"/>
  <c r="T628" i="9" s="1"/>
  <c r="T629" i="9" s="1"/>
  <c r="T630" i="9" s="1"/>
  <c r="T631" i="9" s="1"/>
  <c r="T632" i="9" s="1"/>
  <c r="T633" i="9" s="1"/>
  <c r="T634" i="9" s="1"/>
  <c r="T635" i="9" s="1"/>
  <c r="T636" i="9" s="1"/>
  <c r="T637" i="9" s="1"/>
  <c r="T638" i="9" s="1"/>
  <c r="T639" i="9" s="1"/>
  <c r="T640" i="9" s="1"/>
  <c r="T641" i="9" s="1"/>
  <c r="T642" i="9" s="1"/>
  <c r="T643" i="9" s="1"/>
  <c r="T644" i="9" s="1"/>
  <c r="T645" i="9" s="1"/>
  <c r="T646" i="9" s="1"/>
  <c r="T647" i="9" s="1"/>
  <c r="T648" i="9" s="1"/>
  <c r="T649" i="9" s="1"/>
  <c r="T650" i="9" s="1"/>
  <c r="T651" i="9" s="1"/>
  <c r="T652" i="9" s="1"/>
  <c r="T653" i="9" s="1"/>
  <c r="T654" i="9" s="1"/>
  <c r="T655" i="9" s="1"/>
  <c r="T656" i="9" s="1"/>
  <c r="T657" i="9" s="1"/>
  <c r="T658" i="9" s="1"/>
  <c r="T659" i="9" s="1"/>
  <c r="T660" i="9" s="1"/>
  <c r="T661" i="9" s="1"/>
  <c r="T662" i="9" s="1"/>
  <c r="T663" i="9" s="1"/>
  <c r="T664" i="9" s="1"/>
  <c r="T665" i="9" s="1"/>
  <c r="T666" i="9" s="1"/>
  <c r="T667" i="9" s="1"/>
  <c r="T668" i="9" s="1"/>
  <c r="T669" i="9" s="1"/>
  <c r="T670" i="9" s="1"/>
  <c r="T671" i="9" s="1"/>
  <c r="T672" i="9" s="1"/>
  <c r="T673" i="9" s="1"/>
  <c r="T674" i="9" s="1"/>
  <c r="T675" i="9" s="1"/>
  <c r="T676" i="9" s="1"/>
  <c r="T677" i="9" s="1"/>
  <c r="T678" i="9" s="1"/>
  <c r="T679" i="9" s="1"/>
  <c r="T680" i="9" s="1"/>
  <c r="T681" i="9" s="1"/>
  <c r="T682" i="9" s="1"/>
  <c r="T683" i="9" s="1"/>
  <c r="T684" i="9" s="1"/>
  <c r="T685" i="9" s="1"/>
  <c r="T686" i="9" s="1"/>
  <c r="T687" i="9" s="1"/>
  <c r="T688" i="9" s="1"/>
  <c r="T689" i="9" s="1"/>
  <c r="T690" i="9" s="1"/>
  <c r="T691" i="9" s="1"/>
  <c r="T692" i="9" s="1"/>
  <c r="T693" i="9" s="1"/>
  <c r="T694" i="9" s="1"/>
  <c r="T695" i="9" s="1"/>
  <c r="T696" i="9" s="1"/>
  <c r="T697" i="9" s="1"/>
  <c r="T698" i="9" s="1"/>
  <c r="T699" i="9" s="1"/>
  <c r="T700" i="9" s="1"/>
  <c r="T701" i="9" s="1"/>
  <c r="T702" i="9" s="1"/>
  <c r="T703" i="9" s="1"/>
  <c r="T704" i="9" s="1"/>
  <c r="T705" i="9" s="1"/>
  <c r="T706" i="9" s="1"/>
  <c r="T707" i="9" s="1"/>
  <c r="T708" i="9" s="1"/>
  <c r="T709" i="9" s="1"/>
  <c r="T710" i="9" s="1"/>
  <c r="T711" i="9" s="1"/>
  <c r="T712" i="9" s="1"/>
  <c r="T713" i="9" s="1"/>
  <c r="T714" i="9" s="1"/>
  <c r="T715" i="9" s="1"/>
  <c r="T716" i="9" s="1"/>
  <c r="T717" i="9" s="1"/>
  <c r="T718" i="9" s="1"/>
  <c r="T719" i="9" s="1"/>
  <c r="T720" i="9" s="1"/>
  <c r="T721" i="9" s="1"/>
  <c r="T722" i="9" s="1"/>
  <c r="T723" i="9" s="1"/>
  <c r="T724" i="9" s="1"/>
  <c r="T725" i="9" s="1"/>
  <c r="T726" i="9" s="1"/>
  <c r="T727" i="9" s="1"/>
  <c r="T728" i="9" s="1"/>
  <c r="T729" i="9" s="1"/>
  <c r="T730" i="9" s="1"/>
  <c r="T731" i="9" s="1"/>
  <c r="T732" i="9" s="1"/>
  <c r="T733" i="9" s="1"/>
  <c r="T734" i="9" s="1"/>
  <c r="T735" i="9" s="1"/>
  <c r="T736" i="9" s="1"/>
  <c r="T737" i="9" s="1"/>
  <c r="T738" i="9" s="1"/>
  <c r="T739" i="9" s="1"/>
  <c r="T740" i="9" s="1"/>
  <c r="T741" i="9" s="1"/>
  <c r="T742" i="9" s="1"/>
  <c r="T743" i="9" s="1"/>
  <c r="T744" i="9" s="1"/>
  <c r="T745" i="9" s="1"/>
  <c r="T746" i="9" s="1"/>
  <c r="T747" i="9" s="1"/>
  <c r="T748" i="9" s="1"/>
  <c r="T749" i="9" s="1"/>
  <c r="T750" i="9" s="1"/>
  <c r="T751" i="9" s="1"/>
  <c r="T752" i="9" s="1"/>
  <c r="T753" i="9" s="1"/>
  <c r="T754" i="9" s="1"/>
  <c r="T755" i="9" s="1"/>
  <c r="T756" i="9" s="1"/>
  <c r="T757" i="9" s="1"/>
  <c r="T758" i="9" s="1"/>
  <c r="T759" i="9" s="1"/>
  <c r="T760" i="9" s="1"/>
  <c r="T761" i="9" s="1"/>
  <c r="T762" i="9" s="1"/>
  <c r="T763" i="9" s="1"/>
  <c r="T764" i="9" s="1"/>
  <c r="T765" i="9" s="1"/>
  <c r="T766" i="9" s="1"/>
  <c r="T767" i="9" s="1"/>
  <c r="T768" i="9" s="1"/>
  <c r="T769" i="9" s="1"/>
  <c r="T770" i="9" s="1"/>
  <c r="T771" i="9" s="1"/>
  <c r="T772" i="9" s="1"/>
  <c r="T773" i="9" s="1"/>
  <c r="T774" i="9" s="1"/>
  <c r="T775" i="9" s="1"/>
  <c r="T776" i="9" s="1"/>
  <c r="T777" i="9" s="1"/>
  <c r="T778" i="9" s="1"/>
  <c r="T779" i="9" s="1"/>
  <c r="T780" i="9" s="1"/>
  <c r="T781" i="9" s="1"/>
  <c r="T782" i="9" s="1"/>
  <c r="T783" i="9" s="1"/>
  <c r="T784" i="9" s="1"/>
  <c r="T785" i="9" s="1"/>
  <c r="T786" i="9" s="1"/>
  <c r="T787" i="9" s="1"/>
  <c r="T788" i="9" s="1"/>
  <c r="T789" i="9" s="1"/>
  <c r="T790" i="9" s="1"/>
  <c r="T791" i="9" s="1"/>
  <c r="T792" i="9" s="1"/>
  <c r="T793" i="9" s="1"/>
  <c r="T794" i="9" s="1"/>
  <c r="T795" i="9" s="1"/>
  <c r="T796" i="9" s="1"/>
  <c r="T797" i="9" s="1"/>
  <c r="T798" i="9" s="1"/>
  <c r="T799" i="9" s="1"/>
  <c r="T800" i="9" s="1"/>
  <c r="T801" i="9" s="1"/>
  <c r="T802" i="9" s="1"/>
  <c r="T803" i="9" s="1"/>
  <c r="T804" i="9" s="1"/>
  <c r="T805" i="9" s="1"/>
  <c r="T806" i="9" s="1"/>
  <c r="T807" i="9" s="1"/>
  <c r="T808" i="9" s="1"/>
  <c r="T809" i="9" s="1"/>
  <c r="T810" i="9" s="1"/>
  <c r="T811" i="9" s="1"/>
  <c r="T812" i="9" s="1"/>
  <c r="T813" i="9" s="1"/>
  <c r="T814" i="9" s="1"/>
  <c r="T815" i="9" s="1"/>
  <c r="T816" i="9" s="1"/>
  <c r="T817" i="9" s="1"/>
  <c r="T818" i="9" s="1"/>
  <c r="T819" i="9" s="1"/>
  <c r="T820" i="9" s="1"/>
  <c r="T821" i="9" s="1"/>
  <c r="T822" i="9" s="1"/>
  <c r="T823" i="9" s="1"/>
  <c r="T824" i="9" s="1"/>
  <c r="T825" i="9" s="1"/>
  <c r="T826" i="9" s="1"/>
  <c r="T827" i="9" s="1"/>
  <c r="T828" i="9" s="1"/>
  <c r="T829" i="9" s="1"/>
  <c r="T830" i="9" s="1"/>
  <c r="T831" i="9" s="1"/>
  <c r="T832" i="9" s="1"/>
  <c r="T833" i="9" s="1"/>
  <c r="T834" i="9" s="1"/>
  <c r="T835" i="9" s="1"/>
  <c r="T836" i="9" s="1"/>
  <c r="T837" i="9" s="1"/>
  <c r="T838" i="9" s="1"/>
  <c r="T839" i="9" s="1"/>
  <c r="T840" i="9" s="1"/>
  <c r="T841" i="9" s="1"/>
  <c r="T842" i="9" s="1"/>
  <c r="T843" i="9" s="1"/>
  <c r="T844" i="9" s="1"/>
  <c r="T845" i="9" s="1"/>
  <c r="T846" i="9" s="1"/>
  <c r="T847" i="9" s="1"/>
  <c r="T848" i="9" s="1"/>
  <c r="T849" i="9" s="1"/>
  <c r="T850" i="9" s="1"/>
  <c r="T851" i="9" s="1"/>
  <c r="T852" i="9" s="1"/>
  <c r="T853" i="9" s="1"/>
  <c r="T854" i="9" s="1"/>
  <c r="T855" i="9" s="1"/>
  <c r="T856" i="9" s="1"/>
  <c r="T857" i="9" s="1"/>
  <c r="T858" i="9" s="1"/>
  <c r="T859" i="9" s="1"/>
  <c r="T860" i="9" s="1"/>
  <c r="T861" i="9" s="1"/>
  <c r="T862" i="9" s="1"/>
  <c r="T863" i="9" s="1"/>
  <c r="T864" i="9" s="1"/>
  <c r="T865" i="9" s="1"/>
  <c r="T866" i="9" s="1"/>
  <c r="T867" i="9" s="1"/>
  <c r="T868" i="9" s="1"/>
  <c r="T869" i="9" s="1"/>
  <c r="T870" i="9" s="1"/>
  <c r="T871" i="9" s="1"/>
  <c r="T872" i="9" s="1"/>
  <c r="T873" i="9" s="1"/>
  <c r="T874" i="9" s="1"/>
  <c r="T875" i="9" s="1"/>
  <c r="T876" i="9" s="1"/>
  <c r="T877" i="9" s="1"/>
  <c r="T878" i="9" s="1"/>
  <c r="T879" i="9" s="1"/>
  <c r="T880" i="9" s="1"/>
  <c r="T881" i="9" s="1"/>
  <c r="T882" i="9" s="1"/>
  <c r="T883" i="9" s="1"/>
  <c r="T884" i="9" s="1"/>
  <c r="T885" i="9" s="1"/>
  <c r="T886" i="9" s="1"/>
  <c r="T887" i="9" s="1"/>
  <c r="T888" i="9" s="1"/>
  <c r="T889" i="9" s="1"/>
  <c r="T890" i="9" s="1"/>
  <c r="T891" i="9" s="1"/>
  <c r="T892" i="9" s="1"/>
  <c r="T893" i="9" s="1"/>
  <c r="T894" i="9" s="1"/>
  <c r="T895" i="9" s="1"/>
  <c r="T896" i="9" s="1"/>
  <c r="T897" i="9" s="1"/>
  <c r="T898" i="9" s="1"/>
  <c r="T899" i="9" s="1"/>
  <c r="T900" i="9" s="1"/>
  <c r="T901" i="9" s="1"/>
  <c r="T902" i="9" s="1"/>
  <c r="T903" i="9" s="1"/>
  <c r="T904" i="9" s="1"/>
  <c r="T905" i="9" s="1"/>
  <c r="T906" i="9" s="1"/>
  <c r="T907" i="9" s="1"/>
  <c r="T908" i="9" s="1"/>
  <c r="T909" i="9" s="1"/>
  <c r="T910" i="9" s="1"/>
  <c r="T911" i="9" s="1"/>
  <c r="T912" i="9" s="1"/>
  <c r="T913" i="9" s="1"/>
  <c r="T914" i="9" s="1"/>
  <c r="T915" i="9" s="1"/>
  <c r="T916" i="9" s="1"/>
  <c r="T917" i="9" s="1"/>
  <c r="T918" i="9" s="1"/>
  <c r="T919" i="9" s="1"/>
  <c r="T920" i="9" s="1"/>
  <c r="T921" i="9" s="1"/>
  <c r="T922" i="9" s="1"/>
  <c r="T923" i="9" s="1"/>
  <c r="T924" i="9" s="1"/>
  <c r="T925" i="9" s="1"/>
  <c r="T926" i="9" s="1"/>
  <c r="T927" i="9" s="1"/>
  <c r="T928" i="9" s="1"/>
  <c r="T929" i="9" s="1"/>
  <c r="T930" i="9" s="1"/>
  <c r="T931" i="9" s="1"/>
  <c r="T932" i="9" s="1"/>
  <c r="T933" i="9" s="1"/>
  <c r="T934" i="9" s="1"/>
  <c r="T935" i="9" s="1"/>
  <c r="T936" i="9" s="1"/>
  <c r="T937" i="9" s="1"/>
  <c r="T938" i="9" s="1"/>
  <c r="T939" i="9" s="1"/>
  <c r="T940" i="9" s="1"/>
  <c r="T941" i="9" s="1"/>
  <c r="T942" i="9" s="1"/>
  <c r="T943" i="9" s="1"/>
  <c r="T944" i="9" s="1"/>
  <c r="T945" i="9" s="1"/>
  <c r="T946" i="9" s="1"/>
  <c r="T947" i="9" s="1"/>
  <c r="T948" i="9" s="1"/>
  <c r="T949" i="9" s="1"/>
  <c r="T950" i="9" s="1"/>
  <c r="T951" i="9" s="1"/>
  <c r="T952" i="9" s="1"/>
  <c r="T953" i="9" s="1"/>
  <c r="T954" i="9" s="1"/>
  <c r="T955" i="9" s="1"/>
  <c r="T956" i="9" s="1"/>
  <c r="T957" i="9" s="1"/>
  <c r="T958" i="9" s="1"/>
  <c r="T959" i="9" s="1"/>
  <c r="T960" i="9" s="1"/>
  <c r="T961" i="9" s="1"/>
  <c r="T962" i="9" s="1"/>
  <c r="T963" i="9" s="1"/>
  <c r="T964" i="9" s="1"/>
  <c r="T965" i="9" s="1"/>
  <c r="T966" i="9" s="1"/>
  <c r="T967" i="9" s="1"/>
  <c r="T968" i="9" s="1"/>
  <c r="T969" i="9" s="1"/>
  <c r="T970" i="9" s="1"/>
  <c r="T971" i="9" s="1"/>
  <c r="T972" i="9" s="1"/>
  <c r="T973" i="9" s="1"/>
  <c r="T974" i="9" s="1"/>
  <c r="T975" i="9" s="1"/>
  <c r="T976" i="9" s="1"/>
  <c r="T977" i="9" s="1"/>
  <c r="T978" i="9" s="1"/>
  <c r="T979" i="9" s="1"/>
  <c r="T980" i="9" s="1"/>
  <c r="T981" i="9" s="1"/>
  <c r="T982" i="9" s="1"/>
  <c r="T983" i="9" s="1"/>
  <c r="T984" i="9" s="1"/>
  <c r="T985" i="9" s="1"/>
  <c r="T986" i="9" s="1"/>
  <c r="T987" i="9" s="1"/>
  <c r="T988" i="9" s="1"/>
  <c r="T989" i="9" s="1"/>
  <c r="T990" i="9" s="1"/>
  <c r="T991" i="9" s="1"/>
  <c r="T992" i="9" s="1"/>
  <c r="T993" i="9" s="1"/>
  <c r="T994" i="9" s="1"/>
  <c r="T995" i="9" s="1"/>
  <c r="T996" i="9" s="1"/>
  <c r="T997" i="9" s="1"/>
  <c r="T998" i="9" s="1"/>
  <c r="T999" i="9" s="1"/>
  <c r="T1000" i="9" s="1"/>
  <c r="T1001" i="9" s="1"/>
  <c r="T1002" i="9" s="1"/>
  <c r="T1003" i="9" s="1"/>
  <c r="T1004" i="9" s="1"/>
  <c r="T1005" i="9" s="1"/>
  <c r="T1006" i="9" s="1"/>
  <c r="T1007" i="9" s="1"/>
  <c r="T1008" i="9" s="1"/>
  <c r="T1009" i="9" s="1"/>
  <c r="T1010" i="9" s="1"/>
  <c r="T1011" i="9" s="1"/>
  <c r="T1012" i="9" s="1"/>
  <c r="T1013" i="9" s="1"/>
  <c r="T1014" i="9" s="1"/>
  <c r="T1015" i="9" s="1"/>
  <c r="T1016" i="9" s="1"/>
  <c r="T1017" i="9" s="1"/>
  <c r="T1018" i="9" s="1"/>
  <c r="T1019" i="9" s="1"/>
  <c r="T1020" i="9" s="1"/>
  <c r="T1021" i="9" s="1"/>
  <c r="T1022" i="9" s="1"/>
  <c r="T1023" i="9" s="1"/>
  <c r="T1024" i="9" s="1"/>
  <c r="T1025" i="9" s="1"/>
  <c r="T1026" i="9" s="1"/>
  <c r="T1027" i="9" s="1"/>
  <c r="T1028" i="9" s="1"/>
  <c r="T1029" i="9" s="1"/>
  <c r="T1030" i="9" s="1"/>
  <c r="T1031" i="9" s="1"/>
  <c r="T1032" i="9" s="1"/>
  <c r="T1033" i="9" s="1"/>
  <c r="T1034" i="9" s="1"/>
  <c r="T1035" i="9" s="1"/>
  <c r="T1036" i="9" s="1"/>
  <c r="T1037" i="9" s="1"/>
  <c r="T1038" i="9" s="1"/>
  <c r="T1039" i="9" s="1"/>
  <c r="T1040" i="9" s="1"/>
  <c r="T1041" i="9" s="1"/>
  <c r="T1042" i="9" s="1"/>
  <c r="T1043" i="9" s="1"/>
  <c r="T1044" i="9" s="1"/>
  <c r="T1045" i="9" s="1"/>
  <c r="T1046" i="9" s="1"/>
  <c r="T1047" i="9" s="1"/>
  <c r="T1048" i="9" s="1"/>
  <c r="T1049" i="9" s="1"/>
  <c r="T1050" i="9" s="1"/>
  <c r="T1051" i="9" s="1"/>
  <c r="T1052" i="9" s="1"/>
  <c r="T1053" i="9" s="1"/>
  <c r="T1054" i="9" s="1"/>
  <c r="T1055" i="9" s="1"/>
  <c r="T1056" i="9" s="1"/>
  <c r="T1057" i="9" s="1"/>
  <c r="T1058" i="9" s="1"/>
  <c r="T1059" i="9" s="1"/>
  <c r="T1060" i="9" s="1"/>
  <c r="T1061" i="9" s="1"/>
  <c r="T1062" i="9" s="1"/>
  <c r="T1063" i="9" s="1"/>
  <c r="T1064" i="9" s="1"/>
  <c r="T1065" i="9" s="1"/>
  <c r="T1066" i="9" s="1"/>
  <c r="T1067" i="9" s="1"/>
  <c r="T1068" i="9" s="1"/>
  <c r="T1069" i="9" s="1"/>
  <c r="T1070" i="9" s="1"/>
  <c r="T1071" i="9" s="1"/>
  <c r="T1072" i="9" s="1"/>
  <c r="T1073" i="9" s="1"/>
  <c r="T1074" i="9" s="1"/>
  <c r="T1075" i="9" s="1"/>
  <c r="T1076" i="9" s="1"/>
  <c r="T1077" i="9" s="1"/>
  <c r="T1078" i="9" s="1"/>
  <c r="T1079" i="9" s="1"/>
  <c r="T1080" i="9" s="1"/>
  <c r="T1081" i="9" s="1"/>
  <c r="T1082" i="9" s="1"/>
  <c r="T1083" i="9" s="1"/>
  <c r="T1084" i="9" s="1"/>
  <c r="T1085" i="9" s="1"/>
  <c r="T1086" i="9" s="1"/>
  <c r="T1087" i="9" s="1"/>
  <c r="T1088" i="9" s="1"/>
  <c r="T1089" i="9" s="1"/>
  <c r="T1090" i="9" s="1"/>
  <c r="T1091" i="9" s="1"/>
  <c r="T1092" i="9" s="1"/>
  <c r="T1093" i="9" s="1"/>
  <c r="T1094" i="9" s="1"/>
  <c r="T1095" i="9" s="1"/>
  <c r="T1096" i="9" s="1"/>
  <c r="T1097" i="9" s="1"/>
  <c r="T1098" i="9" s="1"/>
  <c r="T1099" i="9" s="1"/>
  <c r="T1100" i="9" s="1"/>
  <c r="T1101" i="9" s="1"/>
  <c r="T1102" i="9" s="1"/>
  <c r="T1103" i="9" s="1"/>
  <c r="T1104" i="9" s="1"/>
  <c r="T1105" i="9" s="1"/>
  <c r="T1106" i="9" s="1"/>
  <c r="T1107" i="9" s="1"/>
  <c r="T1108" i="9" s="1"/>
  <c r="T1109" i="9" s="1"/>
  <c r="T1110" i="9" s="1"/>
  <c r="T1111" i="9" s="1"/>
  <c r="T1112" i="9" s="1"/>
  <c r="T1113" i="9" s="1"/>
  <c r="T1114" i="9" s="1"/>
  <c r="T1115" i="9" s="1"/>
  <c r="T1116" i="9" s="1"/>
  <c r="T1117" i="9" s="1"/>
  <c r="T1118" i="9" s="1"/>
  <c r="T1119" i="9" s="1"/>
  <c r="T1120" i="9" s="1"/>
  <c r="T1121" i="9" s="1"/>
  <c r="T1122" i="9" s="1"/>
  <c r="T1123" i="9" s="1"/>
  <c r="T1124" i="9" s="1"/>
  <c r="T1125" i="9" s="1"/>
  <c r="T1126" i="9" s="1"/>
  <c r="T1127" i="9" s="1"/>
  <c r="T1128" i="9" s="1"/>
  <c r="T1129" i="9" s="1"/>
  <c r="T1130" i="9" s="1"/>
  <c r="T1131" i="9" s="1"/>
  <c r="T1132" i="9" s="1"/>
  <c r="T1133" i="9" s="1"/>
  <c r="T1134" i="9" s="1"/>
  <c r="T1135" i="9" s="1"/>
  <c r="T1136" i="9" s="1"/>
  <c r="T1137" i="9" s="1"/>
  <c r="T1138" i="9" s="1"/>
  <c r="T1139" i="9" s="1"/>
  <c r="T1140" i="9" s="1"/>
  <c r="T1141" i="9" s="1"/>
  <c r="T1142" i="9" s="1"/>
  <c r="T1143" i="9" s="1"/>
  <c r="T1144" i="9" s="1"/>
  <c r="T1145" i="9" s="1"/>
  <c r="T1146" i="9" s="1"/>
  <c r="T1147" i="9" s="1"/>
  <c r="T1148" i="9" s="1"/>
  <c r="T1149" i="9" s="1"/>
  <c r="T1150" i="9" s="1"/>
  <c r="T1151" i="9" s="1"/>
  <c r="T1152" i="9" s="1"/>
  <c r="T1153" i="9" s="1"/>
  <c r="T1154" i="9" s="1"/>
  <c r="T1155" i="9" s="1"/>
  <c r="T1156" i="9" s="1"/>
  <c r="T1157" i="9" s="1"/>
  <c r="T1158" i="9" s="1"/>
  <c r="T1159" i="9" s="1"/>
  <c r="T1160" i="9" s="1"/>
  <c r="T1161" i="9" s="1"/>
  <c r="T1162" i="9" s="1"/>
  <c r="T1163" i="9" s="1"/>
  <c r="T1164" i="9" s="1"/>
  <c r="T1165" i="9" s="1"/>
  <c r="T1166" i="9" s="1"/>
  <c r="T1167" i="9" s="1"/>
  <c r="T1168" i="9" s="1"/>
  <c r="T1169" i="9" s="1"/>
  <c r="T1170" i="9" s="1"/>
  <c r="T1171" i="9" s="1"/>
  <c r="T1172" i="9" s="1"/>
  <c r="T1173" i="9" s="1"/>
  <c r="T1174" i="9" s="1"/>
  <c r="T1175" i="9" s="1"/>
  <c r="T1176" i="9" s="1"/>
  <c r="T1177" i="9" s="1"/>
  <c r="T1178" i="9" s="1"/>
  <c r="T1179" i="9" s="1"/>
  <c r="T1180" i="9" s="1"/>
  <c r="T1181" i="9" s="1"/>
  <c r="T1182" i="9" s="1"/>
  <c r="T1183" i="9" s="1"/>
  <c r="T1184" i="9" s="1"/>
  <c r="T1185" i="9" s="1"/>
  <c r="T1186" i="9" s="1"/>
  <c r="T1187" i="9" s="1"/>
  <c r="T1188" i="9" s="1"/>
  <c r="T1189" i="9" s="1"/>
  <c r="T1190" i="9" s="1"/>
  <c r="T1191" i="9" s="1"/>
  <c r="T1192" i="9" s="1"/>
  <c r="T1193" i="9" s="1"/>
  <c r="T1194" i="9" s="1"/>
  <c r="T1195" i="9" s="1"/>
  <c r="T1196" i="9" s="1"/>
  <c r="T1197" i="9" s="1"/>
  <c r="T1198" i="9" s="1"/>
  <c r="T1199" i="9" s="1"/>
  <c r="T1200" i="9" s="1"/>
  <c r="T1201" i="9" s="1"/>
  <c r="T1202" i="9" s="1"/>
  <c r="T1203" i="9" s="1"/>
  <c r="T1204" i="9" s="1"/>
  <c r="T1205" i="9" s="1"/>
  <c r="T1206" i="9" s="1"/>
  <c r="T1207" i="9" s="1"/>
  <c r="T1208" i="9" s="1"/>
  <c r="T1209" i="9" s="1"/>
  <c r="T1210" i="9" s="1"/>
  <c r="T1211" i="9" s="1"/>
  <c r="T1212" i="9" s="1"/>
  <c r="T1213" i="9" s="1"/>
  <c r="T1214" i="9" s="1"/>
  <c r="T1215" i="9" s="1"/>
  <c r="T1216" i="9" s="1"/>
  <c r="T1217" i="9" s="1"/>
  <c r="T1218" i="9" s="1"/>
  <c r="T1219" i="9" s="1"/>
  <c r="T1220" i="9" s="1"/>
  <c r="T1221" i="9" s="1"/>
  <c r="T1222" i="9" s="1"/>
  <c r="T1223" i="9" s="1"/>
  <c r="T1224" i="9" s="1"/>
  <c r="T1225" i="9" s="1"/>
  <c r="T1226" i="9" s="1"/>
  <c r="T1227" i="9" s="1"/>
  <c r="T1228" i="9" s="1"/>
  <c r="T1229" i="9" s="1"/>
  <c r="T1230" i="9" s="1"/>
  <c r="T1231" i="9" s="1"/>
  <c r="T1232" i="9" s="1"/>
  <c r="T1233" i="9" s="1"/>
  <c r="T1234" i="9" s="1"/>
  <c r="T1235" i="9" s="1"/>
  <c r="T1236" i="9" s="1"/>
  <c r="T1237" i="9" s="1"/>
  <c r="T1238" i="9" s="1"/>
  <c r="T1239" i="9" s="1"/>
  <c r="T1240" i="9" s="1"/>
  <c r="T1241" i="9" s="1"/>
  <c r="T1242" i="9" s="1"/>
  <c r="T1243" i="9" s="1"/>
  <c r="T1244" i="9" s="1"/>
  <c r="T1245" i="9" s="1"/>
  <c r="T1246" i="9" s="1"/>
  <c r="T1247" i="9" s="1"/>
  <c r="T1248" i="9" s="1"/>
  <c r="T1249" i="9" s="1"/>
  <c r="T1250" i="9" s="1"/>
  <c r="T1251" i="9" s="1"/>
  <c r="T1252" i="9" s="1"/>
  <c r="T1253" i="9" s="1"/>
  <c r="T1254" i="9" s="1"/>
  <c r="T1255" i="9" s="1"/>
  <c r="T1256" i="9" s="1"/>
  <c r="T1257" i="9" s="1"/>
  <c r="T1258" i="9" s="1"/>
  <c r="T1259" i="9" s="1"/>
  <c r="T1260" i="9" s="1"/>
  <c r="T1261" i="9" s="1"/>
  <c r="T1262" i="9" s="1"/>
  <c r="T1263" i="9" s="1"/>
  <c r="T1264" i="9" s="1"/>
  <c r="T1265" i="9" s="1"/>
  <c r="T1266" i="9" s="1"/>
  <c r="T1267" i="9" s="1"/>
  <c r="T1268" i="9" s="1"/>
  <c r="T1269" i="9" s="1"/>
  <c r="T1270" i="9" s="1"/>
  <c r="T1271" i="9" s="1"/>
  <c r="T1272" i="9" s="1"/>
  <c r="T1273" i="9" s="1"/>
  <c r="T1274" i="9" s="1"/>
  <c r="T1275" i="9" s="1"/>
  <c r="T1276" i="9" s="1"/>
  <c r="T1277" i="9" s="1"/>
  <c r="T1278" i="9" s="1"/>
  <c r="T1279" i="9" s="1"/>
  <c r="T1280" i="9" s="1"/>
  <c r="T1281" i="9" s="1"/>
  <c r="T1282" i="9" s="1"/>
  <c r="T1283" i="9" s="1"/>
  <c r="T1284" i="9" s="1"/>
  <c r="T1285" i="9" s="1"/>
  <c r="T1286" i="9" s="1"/>
  <c r="T1287" i="9" s="1"/>
  <c r="T1288" i="9" s="1"/>
  <c r="T1289" i="9" s="1"/>
  <c r="T1290" i="9" s="1"/>
  <c r="T1291" i="9" s="1"/>
  <c r="T1292" i="9" s="1"/>
  <c r="T1293" i="9" s="1"/>
  <c r="T1294" i="9" s="1"/>
  <c r="T1295" i="9" s="1"/>
  <c r="T1296" i="9" s="1"/>
  <c r="T1297" i="9" s="1"/>
  <c r="T1298" i="9" s="1"/>
  <c r="T1299" i="9" s="1"/>
  <c r="T1300" i="9" s="1"/>
  <c r="T1301" i="9" s="1"/>
  <c r="T1302" i="9" s="1"/>
  <c r="T1303" i="9" s="1"/>
  <c r="T1304" i="9" s="1"/>
  <c r="T1305" i="9" s="1"/>
  <c r="T1306" i="9" s="1"/>
  <c r="T1307" i="9" s="1"/>
  <c r="T1308" i="9" s="1"/>
  <c r="T1309" i="9" s="1"/>
  <c r="T1310" i="9" s="1"/>
  <c r="T1311" i="9" s="1"/>
  <c r="T1312" i="9" s="1"/>
  <c r="T1313" i="9" s="1"/>
  <c r="T1314" i="9" s="1"/>
  <c r="T1315" i="9" s="1"/>
  <c r="T1316" i="9" s="1"/>
  <c r="T1317" i="9" s="1"/>
  <c r="T1318" i="9" s="1"/>
  <c r="T1319" i="9" s="1"/>
  <c r="T1320" i="9" s="1"/>
  <c r="T1321" i="9" s="1"/>
  <c r="T1322" i="9" s="1"/>
  <c r="T1323" i="9" s="1"/>
  <c r="T1324" i="9" s="1"/>
  <c r="T1325" i="9" s="1"/>
  <c r="T1326" i="9" s="1"/>
  <c r="T1327" i="9" s="1"/>
  <c r="T1328" i="9" s="1"/>
  <c r="T1329" i="9" s="1"/>
  <c r="T1330" i="9" s="1"/>
  <c r="T1331" i="9" s="1"/>
  <c r="T1332" i="9" s="1"/>
  <c r="T1333" i="9" s="1"/>
  <c r="T1334" i="9" s="1"/>
  <c r="T1335" i="9" s="1"/>
  <c r="T1336" i="9" s="1"/>
  <c r="T1337" i="9" s="1"/>
  <c r="T1338" i="9" s="1"/>
  <c r="T1339" i="9" s="1"/>
  <c r="T1340" i="9" s="1"/>
  <c r="T1341" i="9" s="1"/>
  <c r="T1342" i="9" s="1"/>
  <c r="T1343" i="9" s="1"/>
  <c r="T1344" i="9" s="1"/>
  <c r="T1345" i="9" s="1"/>
  <c r="T1346" i="9" s="1"/>
  <c r="T1347" i="9" s="1"/>
  <c r="T1348" i="9" s="1"/>
  <c r="T1349" i="9" s="1"/>
  <c r="T1350" i="9" s="1"/>
  <c r="T1351" i="9" s="1"/>
  <c r="T1352" i="9" s="1"/>
  <c r="T1353" i="9" s="1"/>
  <c r="T1354" i="9" s="1"/>
  <c r="T1355" i="9" s="1"/>
  <c r="T1356" i="9" s="1"/>
  <c r="T1357" i="9" s="1"/>
  <c r="T1358" i="9" s="1"/>
  <c r="T1359" i="9" s="1"/>
  <c r="T1360" i="9" s="1"/>
  <c r="T1361" i="9" s="1"/>
  <c r="T1362" i="9" s="1"/>
  <c r="T1363" i="9" s="1"/>
  <c r="T1364" i="9" s="1"/>
  <c r="T1365" i="9" s="1"/>
  <c r="T1366" i="9" s="1"/>
  <c r="T1367" i="9" s="1"/>
  <c r="T1368" i="9" s="1"/>
  <c r="T1369" i="9" s="1"/>
  <c r="T1370" i="9" s="1"/>
  <c r="T1371" i="9" s="1"/>
  <c r="T1372" i="9" s="1"/>
  <c r="T1373" i="9" s="1"/>
  <c r="T1374" i="9" s="1"/>
  <c r="T1375" i="9" s="1"/>
  <c r="T1376" i="9" s="1"/>
  <c r="T1377" i="9" s="1"/>
  <c r="T1378" i="9" s="1"/>
  <c r="T1379" i="9" s="1"/>
  <c r="T1380" i="9" s="1"/>
  <c r="T1381" i="9" s="1"/>
  <c r="T1382" i="9" s="1"/>
  <c r="T1383" i="9" s="1"/>
  <c r="T1384" i="9" s="1"/>
  <c r="T1385" i="9" s="1"/>
  <c r="T1386" i="9" s="1"/>
  <c r="T1387" i="9" s="1"/>
  <c r="T1388" i="9" s="1"/>
  <c r="T1389" i="9" s="1"/>
  <c r="T1390" i="9" s="1"/>
  <c r="T1391" i="9" s="1"/>
  <c r="T1392" i="9" s="1"/>
  <c r="T1393" i="9" s="1"/>
  <c r="T1394" i="9" s="1"/>
  <c r="T1395" i="9" s="1"/>
  <c r="T1396" i="9" s="1"/>
  <c r="T1397" i="9" s="1"/>
  <c r="T1398" i="9" s="1"/>
  <c r="T1399" i="9" s="1"/>
  <c r="T1400" i="9" s="1"/>
  <c r="T1401" i="9" s="1"/>
  <c r="T1402" i="9" s="1"/>
  <c r="T1403" i="9" s="1"/>
  <c r="T1404" i="9" s="1"/>
  <c r="T1405" i="9" s="1"/>
  <c r="T1406" i="9" s="1"/>
  <c r="T1407" i="9" s="1"/>
  <c r="T1408" i="9" s="1"/>
  <c r="T1409" i="9" s="1"/>
  <c r="T1410" i="9" s="1"/>
  <c r="T1411" i="9" s="1"/>
  <c r="T1412" i="9" s="1"/>
  <c r="T1413" i="9" s="1"/>
  <c r="T1414" i="9" s="1"/>
  <c r="T1415" i="9" s="1"/>
  <c r="T1416" i="9" s="1"/>
  <c r="T1417" i="9" s="1"/>
  <c r="T1418" i="9" s="1"/>
  <c r="T1419" i="9" s="1"/>
  <c r="T1420" i="9" s="1"/>
  <c r="T1421" i="9" s="1"/>
  <c r="T1422" i="9" s="1"/>
  <c r="T1423" i="9" s="1"/>
  <c r="T1424" i="9" s="1"/>
  <c r="T1425" i="9" s="1"/>
  <c r="T1426" i="9" s="1"/>
  <c r="T1427" i="9" s="1"/>
  <c r="T1428" i="9" s="1"/>
  <c r="T1429" i="9" s="1"/>
  <c r="T1430" i="9" s="1"/>
  <c r="T1431" i="9" s="1"/>
  <c r="T1432" i="9" s="1"/>
  <c r="T1433" i="9" s="1"/>
  <c r="T1434" i="9" s="1"/>
  <c r="T1435" i="9" s="1"/>
  <c r="T1436" i="9" s="1"/>
  <c r="T1437" i="9" s="1"/>
  <c r="T1438" i="9" s="1"/>
  <c r="T1439" i="9" s="1"/>
  <c r="T1440" i="9" s="1"/>
  <c r="T1441" i="9" s="1"/>
  <c r="T1442" i="9" s="1"/>
  <c r="T1443" i="9" s="1"/>
  <c r="T1444" i="9" s="1"/>
  <c r="T1445" i="9" s="1"/>
  <c r="T1446" i="9" s="1"/>
  <c r="T1447" i="9" s="1"/>
  <c r="T1448" i="9" s="1"/>
  <c r="T1449" i="9" s="1"/>
  <c r="T1450" i="9" s="1"/>
  <c r="T1451" i="9" s="1"/>
  <c r="T1452" i="9" s="1"/>
  <c r="T1453" i="9" s="1"/>
  <c r="T1454" i="9" s="1"/>
  <c r="T1455" i="9" s="1"/>
  <c r="T1456" i="9" s="1"/>
  <c r="T1457" i="9" s="1"/>
  <c r="T1458" i="9" s="1"/>
  <c r="T1459" i="9" s="1"/>
  <c r="T1460" i="9" s="1"/>
  <c r="T1461" i="9" s="1"/>
  <c r="T1462" i="9" s="1"/>
  <c r="T1463" i="9" s="1"/>
  <c r="T1464" i="9" s="1"/>
  <c r="T1465" i="9" s="1"/>
  <c r="T1466" i="9" s="1"/>
  <c r="T1467" i="9" s="1"/>
  <c r="T1468" i="9" s="1"/>
  <c r="T1469" i="9" s="1"/>
  <c r="T1470" i="9" s="1"/>
  <c r="T1471" i="9" s="1"/>
  <c r="T1472" i="9" s="1"/>
  <c r="T1473" i="9" s="1"/>
  <c r="T1474" i="9" s="1"/>
  <c r="T1475" i="9" s="1"/>
  <c r="T1476" i="9" s="1"/>
  <c r="T1477" i="9" s="1"/>
  <c r="T1478" i="9" s="1"/>
  <c r="T1479" i="9" s="1"/>
  <c r="T1480" i="9" s="1"/>
  <c r="T1481" i="9" s="1"/>
  <c r="T1482" i="9" s="1"/>
  <c r="T1483" i="9" s="1"/>
  <c r="T1484" i="9" s="1"/>
  <c r="T1485" i="9" s="1"/>
  <c r="T1486" i="9" s="1"/>
  <c r="T1487" i="9" s="1"/>
  <c r="T1488" i="9" s="1"/>
  <c r="T1489" i="9" s="1"/>
  <c r="T1490" i="9" s="1"/>
  <c r="T1491" i="9" s="1"/>
  <c r="T1492" i="9" s="1"/>
  <c r="T1493" i="9" s="1"/>
  <c r="T1494" i="9" s="1"/>
  <c r="T1495" i="9" s="1"/>
  <c r="T1496" i="9" s="1"/>
  <c r="T1497" i="9" s="1"/>
  <c r="T1498" i="9" s="1"/>
  <c r="T1499" i="9" s="1"/>
  <c r="T1500" i="9" s="1"/>
  <c r="T1501" i="9" s="1"/>
  <c r="T1502" i="9" s="1"/>
  <c r="T1503" i="9" s="1"/>
  <c r="T1504" i="9" s="1"/>
  <c r="T1505" i="9" s="1"/>
  <c r="T1506" i="9" s="1"/>
  <c r="T1507" i="9" s="1"/>
  <c r="T1508" i="9" s="1"/>
  <c r="T1509" i="9" s="1"/>
  <c r="T1510" i="9" s="1"/>
  <c r="T1511" i="9" s="1"/>
  <c r="T1512" i="9" s="1"/>
  <c r="T1513" i="9" s="1"/>
  <c r="T1514" i="9" s="1"/>
  <c r="T1515" i="9" s="1"/>
  <c r="T1516" i="9" s="1"/>
  <c r="T1517" i="9" s="1"/>
  <c r="T1518" i="9" s="1"/>
  <c r="T1519" i="9" s="1"/>
  <c r="T1520" i="9" s="1"/>
  <c r="T1521" i="9" s="1"/>
  <c r="T1522" i="9" s="1"/>
  <c r="T1523" i="9" s="1"/>
  <c r="T1524" i="9" s="1"/>
  <c r="T1525" i="9" s="1"/>
  <c r="T1526" i="9" s="1"/>
  <c r="T1527" i="9" s="1"/>
  <c r="T1528" i="9" s="1"/>
  <c r="T1529" i="9" s="1"/>
  <c r="T1530" i="9" s="1"/>
  <c r="T1531" i="9" s="1"/>
  <c r="T1532" i="9" s="1"/>
  <c r="T1533" i="9" s="1"/>
  <c r="T1534" i="9" s="1"/>
  <c r="T1535" i="9" s="1"/>
  <c r="T1536" i="9" s="1"/>
  <c r="T1537" i="9" s="1"/>
  <c r="T1538" i="9" s="1"/>
  <c r="T1539" i="9" s="1"/>
  <c r="T1540" i="9" s="1"/>
  <c r="T1541" i="9" s="1"/>
  <c r="T1542" i="9" s="1"/>
  <c r="T1543" i="9" s="1"/>
  <c r="T1544" i="9" s="1"/>
  <c r="T1545" i="9" s="1"/>
  <c r="T1546" i="9" s="1"/>
  <c r="T1547" i="9" s="1"/>
  <c r="T1548" i="9" s="1"/>
  <c r="T1549" i="9" s="1"/>
  <c r="T1550" i="9" s="1"/>
  <c r="T1551" i="9" s="1"/>
  <c r="T1552" i="9" s="1"/>
  <c r="T1553" i="9" s="1"/>
  <c r="T1554" i="9" s="1"/>
  <c r="T1555" i="9" s="1"/>
  <c r="T1556" i="9" s="1"/>
  <c r="T1557" i="9" s="1"/>
  <c r="T1558" i="9" s="1"/>
  <c r="T1559" i="9" s="1"/>
  <c r="T1560" i="9" s="1"/>
  <c r="T1561" i="9" s="1"/>
  <c r="T1562" i="9" s="1"/>
  <c r="T1563" i="9" s="1"/>
  <c r="T1564" i="9" s="1"/>
  <c r="T1565" i="9" s="1"/>
  <c r="T1566" i="9" s="1"/>
  <c r="T1567" i="9" s="1"/>
  <c r="T1568" i="9" s="1"/>
  <c r="T1569" i="9" s="1"/>
  <c r="T1570" i="9" s="1"/>
  <c r="T1571" i="9" s="1"/>
  <c r="T1572" i="9" s="1"/>
  <c r="T1573" i="9" s="1"/>
  <c r="T1574" i="9" s="1"/>
  <c r="T1575" i="9" s="1"/>
  <c r="T1576" i="9" s="1"/>
  <c r="T1577" i="9" s="1"/>
  <c r="T1578" i="9" s="1"/>
  <c r="T1579" i="9" s="1"/>
  <c r="T1580" i="9" s="1"/>
  <c r="T1581" i="9" s="1"/>
  <c r="T1582" i="9" s="1"/>
  <c r="T1583" i="9" s="1"/>
  <c r="T1584" i="9" s="1"/>
  <c r="T1585" i="9" s="1"/>
  <c r="T1586" i="9" s="1"/>
  <c r="T1587" i="9" s="1"/>
  <c r="T1588" i="9" s="1"/>
  <c r="T1589" i="9" s="1"/>
  <c r="T1590" i="9" s="1"/>
  <c r="T1591" i="9" s="1"/>
  <c r="T1592" i="9" s="1"/>
  <c r="T1593" i="9" s="1"/>
  <c r="T1594" i="9" s="1"/>
  <c r="T1595" i="9" s="1"/>
  <c r="T1596" i="9" s="1"/>
  <c r="T1597" i="9" s="1"/>
  <c r="T1598" i="9" s="1"/>
  <c r="T1599" i="9" s="1"/>
  <c r="T1600" i="9" s="1"/>
  <c r="T1601" i="9" s="1"/>
  <c r="T1602" i="9" s="1"/>
  <c r="T1603" i="9" s="1"/>
  <c r="T1604" i="9" s="1"/>
  <c r="T1605" i="9" s="1"/>
  <c r="T1606" i="9" s="1"/>
  <c r="T1607" i="9" s="1"/>
  <c r="T1608" i="9" s="1"/>
  <c r="T1609" i="9" s="1"/>
  <c r="T1610" i="9" s="1"/>
  <c r="T1611" i="9" s="1"/>
  <c r="T1612" i="9" s="1"/>
  <c r="T1613" i="9" s="1"/>
  <c r="T1614" i="9" s="1"/>
  <c r="T1615" i="9" s="1"/>
  <c r="T1616" i="9" s="1"/>
  <c r="T1617" i="9" s="1"/>
  <c r="T1618" i="9" s="1"/>
  <c r="T1619" i="9" s="1"/>
  <c r="T1620" i="9" s="1"/>
  <c r="T1621" i="9" s="1"/>
  <c r="T1622" i="9" s="1"/>
  <c r="T1623" i="9" s="1"/>
  <c r="T1624" i="9" s="1"/>
  <c r="T1625" i="9" s="1"/>
  <c r="T1626" i="9" s="1"/>
  <c r="T1627" i="9" s="1"/>
  <c r="T1628" i="9" s="1"/>
  <c r="T1629" i="9" s="1"/>
  <c r="T1630" i="9" s="1"/>
  <c r="T1631" i="9" s="1"/>
  <c r="T1632" i="9" s="1"/>
  <c r="T1633" i="9" s="1"/>
  <c r="T1634" i="9" s="1"/>
  <c r="T1635" i="9" s="1"/>
  <c r="T1636" i="9" s="1"/>
  <c r="T1637" i="9" s="1"/>
  <c r="T1638" i="9" s="1"/>
  <c r="T1639" i="9" s="1"/>
  <c r="T1640" i="9" s="1"/>
  <c r="T1641" i="9" s="1"/>
  <c r="T1642" i="9" s="1"/>
  <c r="T1643" i="9" s="1"/>
  <c r="T1644" i="9" s="1"/>
  <c r="T1645" i="9" s="1"/>
  <c r="T1646" i="9" s="1"/>
  <c r="T1647" i="9" s="1"/>
  <c r="T1648" i="9" s="1"/>
  <c r="T1649" i="9" s="1"/>
  <c r="T1650" i="9" s="1"/>
  <c r="T1651" i="9" s="1"/>
  <c r="T1652" i="9" s="1"/>
  <c r="T1653" i="9" s="1"/>
  <c r="T1654" i="9" s="1"/>
  <c r="T1655" i="9" s="1"/>
  <c r="T1656" i="9" s="1"/>
  <c r="T1657" i="9" s="1"/>
  <c r="T1658" i="9" s="1"/>
  <c r="T1659" i="9" s="1"/>
  <c r="T1660" i="9" s="1"/>
  <c r="T1661" i="9" s="1"/>
  <c r="T1662" i="9" s="1"/>
  <c r="T1663" i="9" s="1"/>
  <c r="T1664" i="9" s="1"/>
  <c r="T1665" i="9" s="1"/>
  <c r="T1666" i="9" s="1"/>
  <c r="T1667" i="9" s="1"/>
  <c r="T1668" i="9" s="1"/>
  <c r="T1669" i="9" s="1"/>
  <c r="T1670" i="9" s="1"/>
  <c r="T1671" i="9" s="1"/>
  <c r="T1672" i="9" s="1"/>
  <c r="T1673" i="9" s="1"/>
  <c r="T1674" i="9" s="1"/>
  <c r="T1675" i="9" s="1"/>
  <c r="T1676" i="9" s="1"/>
  <c r="T1677" i="9" s="1"/>
  <c r="T1678" i="9" s="1"/>
  <c r="T1679" i="9" s="1"/>
  <c r="T1680" i="9" s="1"/>
  <c r="T1681" i="9" s="1"/>
  <c r="T1682" i="9" s="1"/>
  <c r="T1683" i="9" s="1"/>
  <c r="T1684" i="9" s="1"/>
  <c r="T1685" i="9" s="1"/>
  <c r="T1686" i="9" s="1"/>
  <c r="T1687" i="9" s="1"/>
  <c r="T1688" i="9" s="1"/>
  <c r="T1689" i="9" s="1"/>
  <c r="T1690" i="9" s="1"/>
  <c r="T1691" i="9" s="1"/>
  <c r="T1692" i="9" s="1"/>
  <c r="T1693" i="9" s="1"/>
  <c r="T1694" i="9" s="1"/>
  <c r="T1695" i="9" s="1"/>
  <c r="T1696" i="9" s="1"/>
  <c r="T1697" i="9" s="1"/>
  <c r="T1698" i="9" s="1"/>
  <c r="T1699" i="9" s="1"/>
  <c r="T1700" i="9" s="1"/>
  <c r="T1701" i="9" s="1"/>
  <c r="T1702" i="9" s="1"/>
  <c r="T1703" i="9" s="1"/>
  <c r="T1704" i="9" s="1"/>
  <c r="T1705" i="9" s="1"/>
  <c r="T1706" i="9" s="1"/>
  <c r="T1707" i="9" s="1"/>
  <c r="T1708" i="9" s="1"/>
  <c r="T1709" i="9" s="1"/>
  <c r="T1710" i="9" s="1"/>
  <c r="T1711" i="9" s="1"/>
  <c r="T1712" i="9" s="1"/>
  <c r="T1713" i="9" s="1"/>
  <c r="T1714" i="9" s="1"/>
  <c r="T1715" i="9" s="1"/>
  <c r="T1716" i="9" s="1"/>
  <c r="T1717" i="9" s="1"/>
  <c r="T1718" i="9" s="1"/>
  <c r="T1719" i="9" s="1"/>
  <c r="T1720" i="9" s="1"/>
  <c r="T1721" i="9" s="1"/>
  <c r="T1722" i="9" s="1"/>
  <c r="T1723" i="9" s="1"/>
  <c r="T1724" i="9" s="1"/>
  <c r="T1725" i="9" s="1"/>
  <c r="T1726" i="9" s="1"/>
  <c r="T1727" i="9" s="1"/>
  <c r="T1728" i="9" s="1"/>
  <c r="T1729" i="9" s="1"/>
  <c r="T1730" i="9" s="1"/>
  <c r="T1731" i="9" s="1"/>
  <c r="T1732" i="9" s="1"/>
  <c r="T1733" i="9" s="1"/>
  <c r="T1734" i="9" s="1"/>
  <c r="T1735" i="9" s="1"/>
  <c r="T1736" i="9" s="1"/>
  <c r="T1737" i="9" s="1"/>
  <c r="T1738" i="9" s="1"/>
  <c r="T1739" i="9" s="1"/>
  <c r="T1740" i="9" s="1"/>
  <c r="T1741" i="9" s="1"/>
  <c r="T1742" i="9" s="1"/>
  <c r="T1743" i="9" s="1"/>
  <c r="T1744" i="9" s="1"/>
  <c r="T1745" i="9" s="1"/>
  <c r="T1746" i="9" s="1"/>
  <c r="T1747" i="9" s="1"/>
  <c r="T1748" i="9" s="1"/>
  <c r="T1749" i="9" s="1"/>
  <c r="T1750" i="9" s="1"/>
  <c r="T1751" i="9" s="1"/>
  <c r="T1752" i="9" s="1"/>
  <c r="T1753" i="9" s="1"/>
  <c r="T1754" i="9" s="1"/>
  <c r="T1755" i="9" s="1"/>
  <c r="T1756" i="9" s="1"/>
  <c r="T1757" i="9" s="1"/>
  <c r="T1758" i="9" s="1"/>
  <c r="T1759" i="9" s="1"/>
  <c r="T1760" i="9" s="1"/>
  <c r="T1761" i="9" s="1"/>
  <c r="T1762" i="9" s="1"/>
  <c r="T1763" i="9" s="1"/>
  <c r="T1764" i="9" s="1"/>
  <c r="T1765" i="9" s="1"/>
  <c r="T1766" i="9" s="1"/>
  <c r="T1767" i="9" s="1"/>
  <c r="T1768" i="9" s="1"/>
  <c r="T1769" i="9" s="1"/>
  <c r="T1770" i="9" s="1"/>
  <c r="T1771" i="9" s="1"/>
  <c r="T1772" i="9" s="1"/>
  <c r="T1773" i="9" s="1"/>
  <c r="T1774" i="9" s="1"/>
  <c r="T1775" i="9" s="1"/>
  <c r="T1776" i="9" s="1"/>
  <c r="T1777" i="9" s="1"/>
  <c r="T1778" i="9" s="1"/>
  <c r="T1779" i="9" s="1"/>
  <c r="T1780" i="9" s="1"/>
  <c r="T1781" i="9" s="1"/>
  <c r="T1782" i="9" s="1"/>
  <c r="T1783" i="9" s="1"/>
  <c r="T1784" i="9" s="1"/>
  <c r="T1785" i="9" s="1"/>
  <c r="T1786" i="9" s="1"/>
  <c r="T1787" i="9" s="1"/>
  <c r="T1788" i="9" s="1"/>
  <c r="T1789" i="9" s="1"/>
  <c r="T1790" i="9" s="1"/>
  <c r="T1791" i="9" s="1"/>
  <c r="T1792" i="9" s="1"/>
  <c r="T1793" i="9" s="1"/>
  <c r="T1794" i="9" s="1"/>
  <c r="T1795" i="9" s="1"/>
  <c r="T1796" i="9" s="1"/>
  <c r="T1797" i="9" s="1"/>
  <c r="T1798" i="9" s="1"/>
  <c r="T1799" i="9" s="1"/>
  <c r="T1800" i="9" s="1"/>
  <c r="T1801" i="9" s="1"/>
  <c r="T1802" i="9" s="1"/>
  <c r="T1803" i="9" s="1"/>
  <c r="T1804" i="9" s="1"/>
  <c r="T1805" i="9" s="1"/>
  <c r="T1806" i="9" s="1"/>
  <c r="T1807" i="9" s="1"/>
  <c r="T1808" i="9" s="1"/>
  <c r="T1809" i="9" s="1"/>
  <c r="T1810" i="9" s="1"/>
  <c r="T1811" i="9" s="1"/>
  <c r="T1812" i="9" s="1"/>
  <c r="T1813" i="9" s="1"/>
  <c r="T1814" i="9" s="1"/>
  <c r="T1815" i="9" s="1"/>
  <c r="T1816" i="9" s="1"/>
  <c r="T1817" i="9" s="1"/>
  <c r="T1818" i="9" s="1"/>
  <c r="T1819" i="9" s="1"/>
  <c r="T1820" i="9" s="1"/>
  <c r="T1821" i="9" s="1"/>
  <c r="T1822" i="9" s="1"/>
  <c r="T1823" i="9" s="1"/>
  <c r="T1824" i="9" s="1"/>
  <c r="T1825" i="9" s="1"/>
  <c r="T1826" i="9" s="1"/>
  <c r="T1827" i="9" s="1"/>
  <c r="T1828" i="9" s="1"/>
  <c r="T1829" i="9" s="1"/>
  <c r="T1830" i="9" s="1"/>
  <c r="T1831" i="9" s="1"/>
  <c r="T1832" i="9" s="1"/>
  <c r="T1833" i="9" s="1"/>
  <c r="T1834" i="9" s="1"/>
  <c r="T1835" i="9" s="1"/>
  <c r="T1836" i="9" s="1"/>
  <c r="T1837" i="9" s="1"/>
  <c r="T1838" i="9" s="1"/>
  <c r="T1839" i="9" s="1"/>
  <c r="T1840" i="9" s="1"/>
  <c r="T1841" i="9" s="1"/>
  <c r="T1842" i="9" s="1"/>
  <c r="T1843" i="9" s="1"/>
  <c r="T1844" i="9" s="1"/>
  <c r="T1845" i="9" s="1"/>
  <c r="T1846" i="9" s="1"/>
  <c r="T1847" i="9" s="1"/>
  <c r="T1848" i="9" s="1"/>
  <c r="T1849" i="9" s="1"/>
  <c r="T1850" i="9" s="1"/>
  <c r="T1851" i="9" s="1"/>
  <c r="T1852" i="9" s="1"/>
  <c r="T1853" i="9" s="1"/>
  <c r="T1854" i="9" s="1"/>
  <c r="T1855" i="9" s="1"/>
  <c r="T1856" i="9" s="1"/>
  <c r="T1857" i="9" s="1"/>
  <c r="T1858" i="9" s="1"/>
  <c r="T1859" i="9" s="1"/>
  <c r="T1860" i="9" s="1"/>
  <c r="T1861" i="9" s="1"/>
  <c r="T1862" i="9" s="1"/>
  <c r="T1863" i="9" s="1"/>
  <c r="T1864" i="9" s="1"/>
  <c r="T1865" i="9" s="1"/>
  <c r="T1866" i="9" s="1"/>
  <c r="T1867" i="9" s="1"/>
  <c r="T1868" i="9" s="1"/>
  <c r="T1869" i="9" s="1"/>
  <c r="T1870" i="9" s="1"/>
  <c r="T1871" i="9" s="1"/>
  <c r="T1872" i="9" s="1"/>
  <c r="T1873" i="9" s="1"/>
  <c r="T1874" i="9" s="1"/>
  <c r="T1875" i="9" s="1"/>
  <c r="T1876" i="9" s="1"/>
  <c r="T1877" i="9" s="1"/>
  <c r="T1878" i="9" s="1"/>
  <c r="T1879" i="9" s="1"/>
  <c r="T1880" i="9" s="1"/>
  <c r="T1881" i="9" s="1"/>
  <c r="T1882" i="9" s="1"/>
  <c r="T1883" i="9" s="1"/>
  <c r="T1884" i="9" s="1"/>
  <c r="T1885" i="9" s="1"/>
  <c r="T1886" i="9" s="1"/>
  <c r="T1887" i="9" s="1"/>
  <c r="T1888" i="9" s="1"/>
  <c r="T1889" i="9" s="1"/>
  <c r="T1890" i="9" s="1"/>
  <c r="T1891" i="9" s="1"/>
  <c r="T1892" i="9" s="1"/>
  <c r="T1893" i="9" s="1"/>
  <c r="T1894" i="9" s="1"/>
  <c r="T1895" i="9" s="1"/>
  <c r="T1896" i="9" s="1"/>
  <c r="T1897" i="9" s="1"/>
  <c r="T1898" i="9" s="1"/>
  <c r="T1899" i="9" s="1"/>
  <c r="T1900" i="9" s="1"/>
  <c r="T1901" i="9" s="1"/>
  <c r="T1902" i="9" s="1"/>
  <c r="T1903" i="9" s="1"/>
  <c r="T1904" i="9" s="1"/>
  <c r="T1905" i="9" s="1"/>
  <c r="T1906" i="9" s="1"/>
  <c r="T1907" i="9" s="1"/>
  <c r="T1908" i="9" s="1"/>
  <c r="T1909" i="9" s="1"/>
  <c r="T1910" i="9" s="1"/>
  <c r="T1911" i="9" s="1"/>
  <c r="T1912" i="9" s="1"/>
  <c r="T1913" i="9" s="1"/>
  <c r="T1914" i="9" s="1"/>
  <c r="T1915" i="9" s="1"/>
  <c r="T1916" i="9" s="1"/>
  <c r="T1917" i="9" s="1"/>
  <c r="T1918" i="9" s="1"/>
  <c r="T1919" i="9" s="1"/>
  <c r="T1920" i="9" s="1"/>
  <c r="T1921" i="9" s="1"/>
  <c r="T1922" i="9" s="1"/>
  <c r="T1923" i="9" s="1"/>
  <c r="T1924" i="9" s="1"/>
  <c r="T1925" i="9" s="1"/>
  <c r="T1926" i="9" s="1"/>
  <c r="T1927" i="9" s="1"/>
  <c r="T1928" i="9" s="1"/>
  <c r="T1929" i="9" s="1"/>
  <c r="T1930" i="9" s="1"/>
  <c r="T1931" i="9" s="1"/>
  <c r="T1932" i="9" s="1"/>
  <c r="T1933" i="9" s="1"/>
  <c r="T1934" i="9" s="1"/>
  <c r="T1935" i="9" s="1"/>
  <c r="T1936" i="9" s="1"/>
  <c r="T1937" i="9" s="1"/>
  <c r="T1938" i="9" s="1"/>
  <c r="T1939" i="9" s="1"/>
  <c r="T1940" i="9" s="1"/>
  <c r="T1941" i="9" s="1"/>
  <c r="T1942" i="9" s="1"/>
  <c r="T1943" i="9" s="1"/>
  <c r="T1944" i="9" s="1"/>
  <c r="T1945" i="9" s="1"/>
  <c r="T1946" i="9" s="1"/>
  <c r="T1947" i="9" s="1"/>
  <c r="T1948" i="9" s="1"/>
  <c r="T1949" i="9" s="1"/>
  <c r="T1950" i="9" s="1"/>
  <c r="T1951" i="9" s="1"/>
  <c r="T1952" i="9" s="1"/>
  <c r="T1953" i="9" s="1"/>
  <c r="T1954" i="9" s="1"/>
  <c r="T1955" i="9" s="1"/>
  <c r="T1956" i="9" s="1"/>
  <c r="T1957" i="9" s="1"/>
  <c r="T1958" i="9" s="1"/>
  <c r="T1959" i="9" s="1"/>
  <c r="T1960" i="9" s="1"/>
  <c r="T1961" i="9" s="1"/>
  <c r="T1962" i="9" s="1"/>
  <c r="T1963" i="9" s="1"/>
  <c r="T1964" i="9" s="1"/>
  <c r="T1965" i="9" s="1"/>
  <c r="T1966" i="9" s="1"/>
  <c r="T1967" i="9" s="1"/>
  <c r="T1968" i="9" s="1"/>
  <c r="T1969" i="9" s="1"/>
  <c r="T1970" i="9" s="1"/>
  <c r="T1971" i="9" s="1"/>
  <c r="T1972" i="9" s="1"/>
  <c r="T1973" i="9" s="1"/>
  <c r="T1974" i="9" s="1"/>
  <c r="T1975" i="9" s="1"/>
  <c r="T1976" i="9" s="1"/>
  <c r="T1977" i="9" s="1"/>
  <c r="T1978" i="9" s="1"/>
  <c r="T1979" i="9" s="1"/>
  <c r="T1980" i="9" s="1"/>
  <c r="T1981" i="9" s="1"/>
  <c r="T1982" i="9" s="1"/>
  <c r="T1983" i="9" s="1"/>
  <c r="T1984" i="9" s="1"/>
  <c r="T1985" i="9" s="1"/>
  <c r="T1986" i="9" s="1"/>
  <c r="T1987" i="9" s="1"/>
  <c r="T1988" i="9" s="1"/>
  <c r="T1989" i="9" s="1"/>
  <c r="T1990" i="9" s="1"/>
  <c r="T1991" i="9" s="1"/>
  <c r="T1992" i="9" s="1"/>
  <c r="T1993" i="9" s="1"/>
  <c r="T1994" i="9" s="1"/>
  <c r="T1995" i="9" s="1"/>
  <c r="T1996" i="9" s="1"/>
  <c r="T1997" i="9" s="1"/>
  <c r="T1998" i="9" s="1"/>
  <c r="T1999" i="9" s="1"/>
  <c r="T2000" i="9" s="1"/>
  <c r="T2001" i="9" s="1"/>
  <c r="T2002" i="9" s="1"/>
  <c r="T2003" i="9" s="1"/>
  <c r="T2004" i="9" s="1"/>
  <c r="T2005" i="9" s="1"/>
  <c r="T2006" i="9" s="1"/>
  <c r="T2007" i="9" s="1"/>
  <c r="T2008" i="9" s="1"/>
  <c r="T2009" i="9" s="1"/>
  <c r="T2010" i="9" s="1"/>
  <c r="T2011" i="9" s="1"/>
  <c r="T2012" i="9" s="1"/>
  <c r="T2013" i="9" s="1"/>
  <c r="T2014" i="9" s="1"/>
  <c r="T2015" i="9" s="1"/>
  <c r="T2016" i="9" s="1"/>
  <c r="T2017" i="9" s="1"/>
  <c r="T2018" i="9" s="1"/>
  <c r="T2019" i="9" s="1"/>
  <c r="T2020" i="9" s="1"/>
  <c r="T2021" i="9" s="1"/>
  <c r="T2022" i="9" s="1"/>
  <c r="T2023" i="9" s="1"/>
  <c r="T2024" i="9" s="1"/>
  <c r="T2025" i="9" s="1"/>
  <c r="T2026" i="9" s="1"/>
  <c r="T2027" i="9" s="1"/>
  <c r="T2028" i="9" s="1"/>
  <c r="T2029" i="9" s="1"/>
  <c r="T2030" i="9" s="1"/>
  <c r="T2031" i="9" s="1"/>
  <c r="T2032" i="9" s="1"/>
  <c r="T2033" i="9" s="1"/>
  <c r="T2034" i="9" s="1"/>
  <c r="T2035" i="9" s="1"/>
  <c r="T2036" i="9" s="1"/>
  <c r="T2037" i="9" s="1"/>
  <c r="T2038" i="9" s="1"/>
  <c r="T2039" i="9" s="1"/>
  <c r="T2040" i="9" s="1"/>
  <c r="T2041" i="9" s="1"/>
  <c r="T2042" i="9" s="1"/>
  <c r="T2043" i="9" s="1"/>
  <c r="T2044" i="9" s="1"/>
  <c r="T2045" i="9" s="1"/>
  <c r="T2046" i="9" s="1"/>
  <c r="T2047" i="9" s="1"/>
  <c r="T2048" i="9" s="1"/>
  <c r="T2049" i="9" s="1"/>
  <c r="T2050" i="9" s="1"/>
  <c r="T2051" i="9" s="1"/>
  <c r="T2052" i="9" s="1"/>
  <c r="T2053" i="9" s="1"/>
  <c r="T2054" i="9" s="1"/>
  <c r="T2055" i="9" s="1"/>
  <c r="T2056" i="9" s="1"/>
  <c r="T2057" i="9" s="1"/>
  <c r="T2058" i="9" s="1"/>
  <c r="T2059" i="9" s="1"/>
  <c r="T2060" i="9" s="1"/>
  <c r="T2061" i="9" s="1"/>
  <c r="T2062" i="9" s="1"/>
  <c r="T2063" i="9" s="1"/>
  <c r="T2064" i="9" s="1"/>
  <c r="T2065" i="9" s="1"/>
  <c r="T2066" i="9" s="1"/>
  <c r="T2067" i="9" s="1"/>
  <c r="T2068" i="9" s="1"/>
  <c r="T2069" i="9" s="1"/>
  <c r="T2070" i="9" s="1"/>
  <c r="T2071" i="9" s="1"/>
  <c r="T2072" i="9" s="1"/>
  <c r="T2073" i="9" s="1"/>
  <c r="T2074" i="9" s="1"/>
  <c r="T2075" i="9" s="1"/>
  <c r="T2076" i="9" s="1"/>
  <c r="T2077" i="9" s="1"/>
  <c r="T2078" i="9" s="1"/>
  <c r="T2079" i="9" s="1"/>
  <c r="T2080" i="9" s="1"/>
  <c r="T2081" i="9" s="1"/>
  <c r="T2082" i="9" s="1"/>
  <c r="T2083" i="9" s="1"/>
  <c r="T2084" i="9" s="1"/>
  <c r="T2085" i="9" s="1"/>
  <c r="T2086" i="9" s="1"/>
  <c r="T2087" i="9" s="1"/>
  <c r="T2088" i="9" s="1"/>
  <c r="T2089" i="9" s="1"/>
  <c r="T2090" i="9" s="1"/>
  <c r="T2091" i="9" s="1"/>
  <c r="T2092" i="9" s="1"/>
  <c r="T2093" i="9" s="1"/>
  <c r="T2094" i="9" s="1"/>
  <c r="T2095" i="9" s="1"/>
  <c r="T2096" i="9" s="1"/>
  <c r="T2097" i="9" s="1"/>
  <c r="T2098" i="9" s="1"/>
  <c r="T2099" i="9" s="1"/>
  <c r="T2100" i="9" s="1"/>
  <c r="T2101" i="9" s="1"/>
  <c r="T2102" i="9" s="1"/>
  <c r="T2103" i="9" s="1"/>
  <c r="T2104" i="9" s="1"/>
  <c r="T2105" i="9" s="1"/>
  <c r="T2106" i="9" s="1"/>
  <c r="T2107" i="9" s="1"/>
  <c r="T2108" i="9" s="1"/>
  <c r="T2109" i="9" s="1"/>
  <c r="T2110" i="9" s="1"/>
  <c r="T2111" i="9" s="1"/>
  <c r="T2112" i="9" s="1"/>
  <c r="T2113" i="9" s="1"/>
  <c r="T2114" i="9" s="1"/>
  <c r="T2115" i="9" s="1"/>
  <c r="T2116" i="9" s="1"/>
  <c r="T2117" i="9" s="1"/>
  <c r="T2118" i="9" s="1"/>
  <c r="T2119" i="9" s="1"/>
  <c r="T2120" i="9" s="1"/>
  <c r="T2121" i="9" s="1"/>
  <c r="T2122" i="9" s="1"/>
  <c r="T2123" i="9" s="1"/>
  <c r="T2124" i="9" s="1"/>
  <c r="T2125" i="9" s="1"/>
  <c r="T2126" i="9" s="1"/>
  <c r="T2127" i="9" s="1"/>
  <c r="T2128" i="9" s="1"/>
  <c r="T2129" i="9" s="1"/>
  <c r="T2130" i="9" s="1"/>
  <c r="T2131" i="9" s="1"/>
  <c r="T2132" i="9" s="1"/>
  <c r="T2133" i="9" s="1"/>
  <c r="T2134" i="9" s="1"/>
  <c r="T2135" i="9" s="1"/>
  <c r="T2136" i="9" s="1"/>
  <c r="T2137" i="9" s="1"/>
  <c r="T2138" i="9" s="1"/>
  <c r="T2139" i="9" s="1"/>
  <c r="T2140" i="9" s="1"/>
  <c r="T2141" i="9" s="1"/>
  <c r="T2142" i="9" s="1"/>
  <c r="T2143" i="9" s="1"/>
  <c r="T2144" i="9" s="1"/>
  <c r="T2145" i="9" s="1"/>
  <c r="T2146" i="9" s="1"/>
  <c r="T2147" i="9" s="1"/>
  <c r="T2148" i="9" s="1"/>
  <c r="T2149" i="9" s="1"/>
  <c r="T2150" i="9" s="1"/>
  <c r="T2151" i="9" s="1"/>
  <c r="T2152" i="9" s="1"/>
  <c r="T2153" i="9" s="1"/>
  <c r="T2154" i="9" s="1"/>
  <c r="T2155" i="9" s="1"/>
  <c r="T2156" i="9" s="1"/>
  <c r="T2157" i="9" s="1"/>
  <c r="T2158" i="9" s="1"/>
  <c r="T2159" i="9" s="1"/>
  <c r="T2160" i="9" s="1"/>
  <c r="T2161" i="9" s="1"/>
  <c r="T2162" i="9" s="1"/>
  <c r="T2163" i="9" s="1"/>
  <c r="T2164" i="9" s="1"/>
  <c r="T2165" i="9" s="1"/>
  <c r="T2166" i="9" s="1"/>
  <c r="T2167" i="9" s="1"/>
  <c r="T2168" i="9" s="1"/>
  <c r="T2169" i="9" s="1"/>
  <c r="T2170" i="9" s="1"/>
  <c r="T2171" i="9" s="1"/>
  <c r="T2172" i="9" s="1"/>
  <c r="T2173" i="9" s="1"/>
  <c r="T2174" i="9" s="1"/>
  <c r="T2175" i="9" s="1"/>
  <c r="T2176" i="9" s="1"/>
  <c r="T2177" i="9" s="1"/>
  <c r="T2178" i="9" s="1"/>
  <c r="T2179" i="9" s="1"/>
  <c r="T2180" i="9" s="1"/>
  <c r="T2181" i="9" s="1"/>
  <c r="T2182" i="9" s="1"/>
  <c r="T2183" i="9" s="1"/>
  <c r="T2184" i="9" s="1"/>
  <c r="T2185" i="9" s="1"/>
  <c r="T2186" i="9" s="1"/>
  <c r="T2187" i="9" s="1"/>
  <c r="T2188" i="9" s="1"/>
  <c r="T2189" i="9" s="1"/>
  <c r="T2190" i="9" s="1"/>
  <c r="T2191" i="9" s="1"/>
  <c r="T2192" i="9" s="1"/>
  <c r="T2193" i="9" s="1"/>
  <c r="T2194" i="9" s="1"/>
  <c r="T2195" i="9" s="1"/>
  <c r="T2196" i="9" s="1"/>
  <c r="T2197" i="9" s="1"/>
  <c r="T2198" i="9" s="1"/>
  <c r="T2199" i="9" s="1"/>
  <c r="T2200" i="9" s="1"/>
  <c r="T2201" i="9" s="1"/>
  <c r="T2202" i="9" s="1"/>
  <c r="T2203" i="9" s="1"/>
  <c r="T2204" i="9" s="1"/>
  <c r="T2205" i="9" s="1"/>
  <c r="T2206" i="9" s="1"/>
  <c r="T2207" i="9" s="1"/>
  <c r="T2208" i="9" s="1"/>
  <c r="T2209" i="9" s="1"/>
  <c r="T2210" i="9" s="1"/>
  <c r="T2211" i="9" s="1"/>
  <c r="T2212" i="9" s="1"/>
  <c r="T2213" i="9" s="1"/>
  <c r="T2214" i="9" s="1"/>
  <c r="T2215" i="9" s="1"/>
  <c r="T2216" i="9" s="1"/>
  <c r="T2217" i="9" s="1"/>
  <c r="T2218" i="9" s="1"/>
  <c r="T2219" i="9" s="1"/>
  <c r="T2220" i="9" s="1"/>
  <c r="T2221" i="9" s="1"/>
  <c r="T2222" i="9" s="1"/>
  <c r="T2223" i="9" s="1"/>
  <c r="T2224" i="9" s="1"/>
  <c r="T2225" i="9" s="1"/>
  <c r="T2226" i="9" s="1"/>
  <c r="T2227" i="9" s="1"/>
  <c r="T2228" i="9" s="1"/>
  <c r="T2229" i="9" s="1"/>
  <c r="T2230" i="9" s="1"/>
  <c r="T2231" i="9" s="1"/>
  <c r="T2232" i="9" s="1"/>
  <c r="T2233" i="9" s="1"/>
  <c r="T2234" i="9" s="1"/>
  <c r="T2235" i="9" s="1"/>
  <c r="T2236" i="9" s="1"/>
  <c r="T2237" i="9" s="1"/>
  <c r="T2238" i="9" s="1"/>
  <c r="T2239" i="9" s="1"/>
  <c r="T2240" i="9" s="1"/>
  <c r="T2241" i="9" s="1"/>
  <c r="T2242" i="9" s="1"/>
  <c r="T2243" i="9" s="1"/>
  <c r="T2244" i="9" s="1"/>
  <c r="T2245" i="9" s="1"/>
  <c r="T2246" i="9" s="1"/>
  <c r="T2247" i="9" s="1"/>
  <c r="T2248" i="9" s="1"/>
  <c r="T2249" i="9" s="1"/>
  <c r="T2250" i="9" s="1"/>
  <c r="T2251" i="9" s="1"/>
  <c r="T2252" i="9" s="1"/>
  <c r="T2253" i="9" s="1"/>
  <c r="T2254" i="9" s="1"/>
  <c r="T2255" i="9" s="1"/>
  <c r="T2256" i="9" s="1"/>
  <c r="T2257" i="9" s="1"/>
  <c r="T2258" i="9" s="1"/>
  <c r="T2259" i="9" s="1"/>
  <c r="T2260" i="9" s="1"/>
  <c r="T2261" i="9" s="1"/>
  <c r="T2262" i="9" s="1"/>
  <c r="T2263" i="9" s="1"/>
  <c r="T2264" i="9" s="1"/>
  <c r="T2265" i="9" s="1"/>
  <c r="T2266" i="9" s="1"/>
  <c r="T2267" i="9" s="1"/>
  <c r="T2268" i="9" s="1"/>
  <c r="T2269" i="9" s="1"/>
  <c r="T2270" i="9" s="1"/>
  <c r="T2271" i="9" s="1"/>
  <c r="T2272" i="9" s="1"/>
  <c r="T2273" i="9" s="1"/>
  <c r="T2274" i="9" s="1"/>
  <c r="T2275" i="9" s="1"/>
  <c r="T2276" i="9" s="1"/>
  <c r="T2277" i="9" s="1"/>
  <c r="T2278" i="9" s="1"/>
  <c r="T2279" i="9" s="1"/>
  <c r="T2280" i="9" s="1"/>
  <c r="T2281" i="9" s="1"/>
  <c r="T2282" i="9" s="1"/>
  <c r="T2283" i="9" s="1"/>
  <c r="T2284" i="9" s="1"/>
  <c r="T2285" i="9" s="1"/>
  <c r="T2286" i="9" s="1"/>
  <c r="T2287" i="9" s="1"/>
  <c r="T2288" i="9" s="1"/>
  <c r="T2289" i="9" s="1"/>
  <c r="T2290" i="9" s="1"/>
  <c r="T2291" i="9" s="1"/>
  <c r="T2292" i="9" s="1"/>
  <c r="T2293" i="9" s="1"/>
  <c r="T2294" i="9" s="1"/>
  <c r="T2295" i="9" s="1"/>
  <c r="T2296" i="9" s="1"/>
  <c r="T2297" i="9" s="1"/>
  <c r="T2298" i="9" s="1"/>
  <c r="T2299" i="9" s="1"/>
  <c r="T2300" i="9" s="1"/>
  <c r="T2301" i="9" s="1"/>
  <c r="T2302" i="9" s="1"/>
  <c r="T2303" i="9" s="1"/>
  <c r="T2304" i="9" s="1"/>
  <c r="T2305" i="9" s="1"/>
  <c r="T2306" i="9" s="1"/>
  <c r="T2307" i="9" s="1"/>
  <c r="T2308" i="9" s="1"/>
  <c r="T2309" i="9" s="1"/>
  <c r="T2310" i="9" s="1"/>
  <c r="T2311" i="9" s="1"/>
  <c r="T2312" i="9" s="1"/>
  <c r="T2313" i="9" s="1"/>
  <c r="T2314" i="9" s="1"/>
  <c r="T2315" i="9" s="1"/>
  <c r="T2316" i="9" s="1"/>
  <c r="T2317" i="9" s="1"/>
  <c r="T2318" i="9" s="1"/>
  <c r="T2319" i="9" s="1"/>
  <c r="T2320" i="9" s="1"/>
  <c r="T2321" i="9" s="1"/>
  <c r="T2322" i="9" s="1"/>
  <c r="T2323" i="9" s="1"/>
  <c r="T2324" i="9" s="1"/>
  <c r="T2325" i="9" s="1"/>
  <c r="T2326" i="9" s="1"/>
  <c r="T2327" i="9" s="1"/>
  <c r="T2328" i="9" s="1"/>
  <c r="T2329" i="9" s="1"/>
  <c r="T2330" i="9" s="1"/>
  <c r="T2331" i="9" s="1"/>
  <c r="T2332" i="9" s="1"/>
  <c r="T2333" i="9" s="1"/>
  <c r="T2334" i="9" s="1"/>
  <c r="T2335" i="9" s="1"/>
  <c r="T2336" i="9" s="1"/>
  <c r="T2337" i="9" s="1"/>
  <c r="T2338" i="9" s="1"/>
  <c r="T2339" i="9" s="1"/>
  <c r="T2340" i="9" s="1"/>
  <c r="T2341" i="9" s="1"/>
  <c r="T2342" i="9" s="1"/>
  <c r="T2343" i="9" s="1"/>
  <c r="T2344" i="9" s="1"/>
  <c r="T2345" i="9" s="1"/>
  <c r="T2346" i="9" s="1"/>
  <c r="T2347" i="9" s="1"/>
  <c r="T2348" i="9" s="1"/>
  <c r="T2349" i="9" s="1"/>
  <c r="T2350" i="9" s="1"/>
  <c r="T2351" i="9" s="1"/>
  <c r="T2352" i="9" s="1"/>
  <c r="T2353" i="9" s="1"/>
  <c r="T2354" i="9" s="1"/>
  <c r="T2355" i="9" s="1"/>
  <c r="T2356" i="9" s="1"/>
  <c r="T2357" i="9" s="1"/>
  <c r="T2358" i="9" s="1"/>
  <c r="T2359" i="9" s="1"/>
  <c r="T2360" i="9" s="1"/>
  <c r="T2361" i="9" s="1"/>
  <c r="T2362" i="9" s="1"/>
  <c r="T2363" i="9" s="1"/>
  <c r="T2364" i="9" s="1"/>
  <c r="T2365" i="9" s="1"/>
  <c r="T2366" i="9" s="1"/>
  <c r="T2367" i="9" s="1"/>
  <c r="T2368" i="9" s="1"/>
  <c r="T2369" i="9" s="1"/>
  <c r="T2370" i="9" s="1"/>
  <c r="T2371" i="9" s="1"/>
  <c r="T2372" i="9" s="1"/>
  <c r="T2373" i="9" s="1"/>
  <c r="T2374" i="9" s="1"/>
  <c r="T2375" i="9" s="1"/>
  <c r="T2376" i="9" s="1"/>
  <c r="T2377" i="9" s="1"/>
  <c r="T2378" i="9" s="1"/>
  <c r="T2379" i="9" s="1"/>
  <c r="T2380" i="9" s="1"/>
  <c r="T2381" i="9" s="1"/>
  <c r="T2382" i="9" s="1"/>
  <c r="T2383" i="9" s="1"/>
  <c r="T2384" i="9" s="1"/>
  <c r="T2385" i="9" s="1"/>
  <c r="T2386" i="9" s="1"/>
  <c r="T2387" i="9" s="1"/>
  <c r="T2388" i="9" s="1"/>
  <c r="T2389" i="9" s="1"/>
  <c r="T2390" i="9" s="1"/>
  <c r="T2391" i="9" s="1"/>
  <c r="T2392" i="9" s="1"/>
  <c r="T2393" i="9" s="1"/>
  <c r="T2394" i="9" s="1"/>
  <c r="T2395" i="9" s="1"/>
  <c r="T2396" i="9" s="1"/>
  <c r="T2397" i="9" s="1"/>
  <c r="T2398" i="9" s="1"/>
  <c r="T2399" i="9" s="1"/>
  <c r="T2400" i="9" s="1"/>
  <c r="T2401" i="9" s="1"/>
  <c r="T2402" i="9" s="1"/>
  <c r="T2403" i="9" s="1"/>
  <c r="T2404" i="9" s="1"/>
  <c r="T2405" i="9" s="1"/>
  <c r="T2406" i="9" s="1"/>
  <c r="T2407" i="9" s="1"/>
  <c r="T2408" i="9" s="1"/>
  <c r="T2409" i="9" s="1"/>
  <c r="T2410" i="9" s="1"/>
  <c r="T2411" i="9" s="1"/>
  <c r="T2412" i="9" s="1"/>
  <c r="T2413" i="9" s="1"/>
  <c r="T2414" i="9" s="1"/>
  <c r="T2415" i="9" s="1"/>
  <c r="T2416" i="9" s="1"/>
  <c r="T2417" i="9" s="1"/>
  <c r="T2418" i="9" s="1"/>
  <c r="T2419" i="9" s="1"/>
  <c r="T2420" i="9" s="1"/>
  <c r="T2421" i="9" s="1"/>
  <c r="T2422" i="9" s="1"/>
  <c r="T2423" i="9" s="1"/>
  <c r="T2424" i="9" s="1"/>
  <c r="T2425" i="9" s="1"/>
  <c r="T2426" i="9" s="1"/>
  <c r="T2427" i="9" s="1"/>
  <c r="T2428" i="9" s="1"/>
  <c r="T2429" i="9" s="1"/>
  <c r="T2430" i="9" s="1"/>
  <c r="T2431" i="9" s="1"/>
  <c r="T2432" i="9" s="1"/>
  <c r="T2433" i="9" s="1"/>
  <c r="T2434" i="9" s="1"/>
  <c r="T2435" i="9" s="1"/>
  <c r="T2436" i="9" s="1"/>
  <c r="T2437" i="9" s="1"/>
  <c r="T2438" i="9" s="1"/>
  <c r="T2439" i="9" s="1"/>
  <c r="T2440" i="9" s="1"/>
  <c r="T2441" i="9" s="1"/>
  <c r="T2442" i="9" s="1"/>
  <c r="T2443" i="9" s="1"/>
  <c r="T2444" i="9" s="1"/>
  <c r="T2445" i="9" s="1"/>
  <c r="T2446" i="9" s="1"/>
  <c r="T2447" i="9" s="1"/>
  <c r="T2448" i="9" s="1"/>
  <c r="T2449" i="9" s="1"/>
  <c r="T2450" i="9" s="1"/>
  <c r="T2451" i="9" s="1"/>
  <c r="T2452" i="9" s="1"/>
  <c r="T2453" i="9" s="1"/>
  <c r="T2454" i="9" s="1"/>
  <c r="T2455" i="9" s="1"/>
  <c r="T2456" i="9" s="1"/>
  <c r="T2457" i="9" s="1"/>
  <c r="T2458" i="9" s="1"/>
  <c r="T2459" i="9" s="1"/>
  <c r="T2460" i="9" s="1"/>
  <c r="T2461" i="9" s="1"/>
  <c r="T2462" i="9" s="1"/>
  <c r="T2463" i="9" s="1"/>
  <c r="T2464" i="9" s="1"/>
  <c r="T2465" i="9" s="1"/>
  <c r="T2466" i="9" s="1"/>
  <c r="T2467" i="9" s="1"/>
  <c r="T2468" i="9" s="1"/>
  <c r="T2469" i="9" s="1"/>
  <c r="T2470" i="9" s="1"/>
  <c r="T2471" i="9" s="1"/>
  <c r="T2472" i="9" s="1"/>
  <c r="T2473" i="9" s="1"/>
  <c r="T2474" i="9" s="1"/>
  <c r="T2475" i="9" s="1"/>
  <c r="T2476" i="9" s="1"/>
  <c r="T2477" i="9" s="1"/>
  <c r="T2478" i="9" s="1"/>
  <c r="T2479" i="9" s="1"/>
  <c r="T2480" i="9" s="1"/>
  <c r="T2481" i="9" s="1"/>
  <c r="T2482" i="9" s="1"/>
  <c r="T2483" i="9" s="1"/>
  <c r="T2484" i="9" s="1"/>
  <c r="T2485" i="9" s="1"/>
  <c r="T2486" i="9" s="1"/>
  <c r="T2487" i="9" s="1"/>
  <c r="T2488" i="9" s="1"/>
  <c r="T2489" i="9" s="1"/>
  <c r="T2490" i="9" s="1"/>
  <c r="T2491" i="9" s="1"/>
  <c r="T2492" i="9" s="1"/>
  <c r="T2493" i="9" s="1"/>
  <c r="T2494" i="9" s="1"/>
  <c r="T2495" i="9" s="1"/>
  <c r="T2496" i="9" s="1"/>
  <c r="T2497" i="9" s="1"/>
  <c r="T2498" i="9" s="1"/>
  <c r="T2499" i="9" s="1"/>
  <c r="T2500" i="9" s="1"/>
  <c r="T2501" i="9" s="1"/>
  <c r="T2502" i="9" s="1"/>
  <c r="T2503" i="9" s="1"/>
  <c r="T2504" i="9" s="1"/>
  <c r="T2505" i="9" s="1"/>
  <c r="T2506" i="9" s="1"/>
  <c r="T2507" i="9" s="1"/>
  <c r="T2508" i="9" s="1"/>
  <c r="T2509" i="9" s="1"/>
  <c r="T2510" i="9" s="1"/>
  <c r="T2511" i="9" s="1"/>
  <c r="T2512" i="9" s="1"/>
  <c r="T2513" i="9" s="1"/>
  <c r="T2514" i="9" s="1"/>
  <c r="T2515" i="9" s="1"/>
  <c r="T2516" i="9" s="1"/>
  <c r="T2517" i="9" s="1"/>
  <c r="T2518" i="9" s="1"/>
  <c r="T2519" i="9" s="1"/>
  <c r="T2520" i="9" s="1"/>
  <c r="T2521" i="9" s="1"/>
  <c r="T2522" i="9" s="1"/>
  <c r="T2523" i="9" s="1"/>
  <c r="T2524" i="9" s="1"/>
  <c r="T2525" i="9" s="1"/>
  <c r="T2526" i="9" s="1"/>
  <c r="T2527" i="9" s="1"/>
  <c r="T2528" i="9" s="1"/>
  <c r="T2529" i="9" s="1"/>
  <c r="T2530" i="9" s="1"/>
  <c r="T2531" i="9" s="1"/>
  <c r="T2532" i="9" s="1"/>
  <c r="T2533" i="9" s="1"/>
  <c r="T2534" i="9" s="1"/>
  <c r="T2535" i="9" s="1"/>
  <c r="T2536" i="9" s="1"/>
  <c r="T2537" i="9" s="1"/>
  <c r="T2538" i="9" s="1"/>
  <c r="T2539" i="9" s="1"/>
  <c r="T2540" i="9" s="1"/>
  <c r="T2541" i="9" s="1"/>
  <c r="T2542" i="9" s="1"/>
  <c r="T2543" i="9" s="1"/>
  <c r="T2544" i="9" s="1"/>
  <c r="T2545" i="9" s="1"/>
  <c r="T2546" i="9" s="1"/>
  <c r="T2547" i="9" s="1"/>
  <c r="T2548" i="9" s="1"/>
  <c r="T2549" i="9" s="1"/>
  <c r="T2550" i="9" s="1"/>
  <c r="T2551" i="9" s="1"/>
  <c r="T2552" i="9" s="1"/>
  <c r="T2553" i="9" s="1"/>
  <c r="T2554" i="9" s="1"/>
  <c r="T2555" i="9" s="1"/>
  <c r="T2556" i="9" s="1"/>
  <c r="T2557" i="9" s="1"/>
  <c r="T2558" i="9" s="1"/>
  <c r="T2559" i="9" s="1"/>
  <c r="T2560" i="9" s="1"/>
  <c r="T2561" i="9" s="1"/>
  <c r="T2562" i="9" s="1"/>
  <c r="T2563" i="9" s="1"/>
  <c r="T2564" i="9" s="1"/>
  <c r="T2565" i="9" s="1"/>
  <c r="T2566" i="9" s="1"/>
  <c r="T2567" i="9" s="1"/>
  <c r="T2568" i="9" s="1"/>
  <c r="T2569" i="9" s="1"/>
  <c r="T2570" i="9" s="1"/>
  <c r="T2571" i="9" s="1"/>
  <c r="T2572" i="9" s="1"/>
  <c r="T2573" i="9" s="1"/>
  <c r="T2574" i="9" s="1"/>
  <c r="T2575" i="9" s="1"/>
  <c r="T2576" i="9" s="1"/>
  <c r="T2577" i="9" s="1"/>
  <c r="T2578" i="9" s="1"/>
  <c r="T2579" i="9" s="1"/>
  <c r="T2580" i="9" s="1"/>
  <c r="T2581" i="9" s="1"/>
  <c r="T2582" i="9" s="1"/>
  <c r="T2583" i="9" s="1"/>
  <c r="T2584" i="9" s="1"/>
  <c r="T2585" i="9" s="1"/>
  <c r="T2586" i="9" s="1"/>
  <c r="T2587" i="9" s="1"/>
  <c r="T2588" i="9" s="1"/>
  <c r="T2589" i="9" s="1"/>
  <c r="T2590" i="9" s="1"/>
  <c r="T2591" i="9" s="1"/>
  <c r="T2592" i="9" s="1"/>
  <c r="T2593" i="9" s="1"/>
  <c r="T2594" i="9" s="1"/>
  <c r="T2595" i="9" s="1"/>
  <c r="T2596" i="9" s="1"/>
  <c r="T2597" i="9" s="1"/>
  <c r="T2598" i="9" s="1"/>
  <c r="T2599" i="9" s="1"/>
  <c r="T2600" i="9" s="1"/>
  <c r="T2601" i="9" s="1"/>
  <c r="T2602" i="9" s="1"/>
  <c r="T2603" i="9" s="1"/>
  <c r="K7" i="8"/>
  <c r="K8" i="8"/>
  <c r="K9" i="8"/>
  <c r="L9" i="8" a="1"/>
  <c r="L9" i="8" s="1"/>
  <c r="L8" i="8" a="1"/>
  <c r="L8" i="8" s="1"/>
  <c r="L7" i="8" a="1"/>
  <c r="L7" i="8" s="1"/>
  <c r="L6" i="8" a="1"/>
  <c r="L6" i="8" s="1"/>
  <c r="K6" i="8"/>
  <c r="AN16" i="8"/>
  <c r="AN17" i="8"/>
  <c r="AN18" i="8"/>
  <c r="AN19" i="8"/>
  <c r="AN20" i="8"/>
  <c r="AN21" i="8"/>
  <c r="AN22" i="8"/>
  <c r="AN23" i="8"/>
  <c r="AN24" i="8"/>
  <c r="AN25" i="8"/>
  <c r="AN26" i="8"/>
  <c r="AN27" i="8"/>
  <c r="AN28" i="8"/>
  <c r="AN29" i="8"/>
  <c r="AN30" i="8"/>
  <c r="AN31" i="8"/>
  <c r="AN32" i="8"/>
  <c r="AN33" i="8"/>
  <c r="AN34" i="8"/>
  <c r="AN35" i="8"/>
  <c r="AN36" i="8"/>
  <c r="AN37" i="8"/>
  <c r="AN38" i="8"/>
  <c r="AN39" i="8"/>
  <c r="AN40" i="8"/>
  <c r="AN41" i="8"/>
  <c r="AN42" i="8"/>
  <c r="AN43" i="8"/>
  <c r="AN44" i="8"/>
  <c r="AN45" i="8"/>
  <c r="AN46" i="8"/>
  <c r="AN47" i="8"/>
  <c r="AN48" i="8"/>
  <c r="AN49" i="8"/>
  <c r="AN50" i="8"/>
  <c r="AN51" i="8"/>
  <c r="AN52" i="8"/>
  <c r="AN53" i="8"/>
  <c r="AN54" i="8"/>
  <c r="AN55" i="8"/>
  <c r="AN56" i="8"/>
  <c r="AN57" i="8"/>
  <c r="AN58" i="8"/>
  <c r="AN59" i="8"/>
  <c r="AN60" i="8"/>
  <c r="AN61" i="8"/>
  <c r="AN62" i="8"/>
  <c r="AN63" i="8"/>
  <c r="AN64" i="8"/>
  <c r="AN65" i="8"/>
  <c r="AN66" i="8"/>
  <c r="AN67" i="8"/>
  <c r="AN68" i="8"/>
  <c r="AN69" i="8"/>
  <c r="AN70" i="8"/>
  <c r="AN71" i="8"/>
  <c r="AN72" i="8"/>
  <c r="AN73" i="8"/>
  <c r="AN74" i="8"/>
  <c r="AN75" i="8"/>
  <c r="AN76" i="8"/>
  <c r="AN77" i="8"/>
  <c r="AN78" i="8"/>
  <c r="AN79" i="8"/>
  <c r="AN80" i="8"/>
  <c r="AN81" i="8"/>
  <c r="AN82" i="8"/>
  <c r="AN83" i="8"/>
  <c r="AN84" i="8"/>
  <c r="AN85" i="8"/>
  <c r="AN86" i="8"/>
  <c r="AN87" i="8"/>
  <c r="AN88" i="8"/>
  <c r="AN89" i="8"/>
  <c r="AN90" i="8"/>
  <c r="AN91" i="8"/>
  <c r="AN92" i="8"/>
  <c r="AN93" i="8"/>
  <c r="AN94" i="8"/>
  <c r="AN95" i="8"/>
  <c r="AN96" i="8"/>
  <c r="AN97" i="8"/>
  <c r="AN98" i="8"/>
  <c r="AN99" i="8"/>
  <c r="AN100" i="8"/>
  <c r="AN101" i="8"/>
  <c r="AN102" i="8"/>
  <c r="AN103" i="8"/>
  <c r="AN104" i="8"/>
  <c r="AN105" i="8"/>
  <c r="AN106" i="8"/>
  <c r="AN107" i="8"/>
  <c r="AN108" i="8"/>
  <c r="AN109" i="8"/>
  <c r="AN110" i="8"/>
  <c r="AN111" i="8"/>
  <c r="AN112" i="8"/>
  <c r="AN113" i="8"/>
  <c r="AN114" i="8"/>
  <c r="AN115" i="8"/>
  <c r="AN116" i="8"/>
  <c r="AN117" i="8"/>
  <c r="AN118" i="8"/>
  <c r="AN119" i="8"/>
  <c r="AN120" i="8"/>
  <c r="AN121" i="8"/>
  <c r="AN122" i="8"/>
  <c r="AN123" i="8"/>
  <c r="AN124" i="8"/>
  <c r="AN125" i="8"/>
  <c r="AN126" i="8"/>
  <c r="AN127" i="8"/>
  <c r="AN128" i="8"/>
  <c r="AN129" i="8"/>
  <c r="AN130" i="8"/>
  <c r="AN131" i="8"/>
  <c r="AN132" i="8"/>
  <c r="AN133" i="8"/>
  <c r="AN134" i="8"/>
  <c r="AN135" i="8"/>
  <c r="AN136" i="8"/>
  <c r="AN137" i="8"/>
  <c r="AN138" i="8"/>
  <c r="AN139" i="8"/>
  <c r="AN140" i="8"/>
  <c r="AN141" i="8"/>
  <c r="AN142" i="8"/>
  <c r="AN143" i="8"/>
  <c r="AN144" i="8"/>
  <c r="AN145" i="8"/>
  <c r="AN146" i="8"/>
  <c r="AN147" i="8"/>
  <c r="AN148" i="8"/>
  <c r="AN149" i="8"/>
  <c r="AN150" i="8"/>
  <c r="AN151" i="8"/>
  <c r="AN152" i="8"/>
  <c r="AN153" i="8"/>
  <c r="AN154" i="8"/>
  <c r="AN155" i="8"/>
  <c r="AN156" i="8"/>
  <c r="AN157" i="8"/>
  <c r="AN158" i="8"/>
  <c r="AN159" i="8"/>
  <c r="AN160" i="8"/>
  <c r="AN161" i="8"/>
  <c r="AN162" i="8"/>
  <c r="AN163" i="8"/>
  <c r="AN164" i="8"/>
  <c r="AN165" i="8"/>
  <c r="AN166" i="8"/>
  <c r="AN167" i="8"/>
  <c r="AN168" i="8"/>
  <c r="AN169" i="8"/>
  <c r="AN170" i="8"/>
  <c r="AN171" i="8"/>
  <c r="AN172" i="8"/>
  <c r="AN173" i="8"/>
  <c r="AN174" i="8"/>
  <c r="AN175" i="8"/>
  <c r="AN176" i="8"/>
  <c r="AN177" i="8"/>
  <c r="AN178" i="8"/>
  <c r="AN179" i="8"/>
  <c r="AN180" i="8"/>
  <c r="AN181" i="8"/>
  <c r="AN182" i="8"/>
  <c r="AN183" i="8"/>
  <c r="AN184" i="8"/>
  <c r="AN185" i="8"/>
  <c r="AN186" i="8"/>
  <c r="AN187" i="8"/>
  <c r="AN188" i="8"/>
  <c r="AN189" i="8"/>
  <c r="AN190" i="8"/>
  <c r="AN191" i="8"/>
  <c r="AN192" i="8"/>
  <c r="AN193" i="8"/>
  <c r="AN194" i="8"/>
  <c r="AN195" i="8"/>
  <c r="AN196" i="8"/>
  <c r="AN197" i="8"/>
  <c r="AN198" i="8"/>
  <c r="AN199" i="8"/>
  <c r="AN200" i="8"/>
  <c r="AN201" i="8"/>
  <c r="AN202" i="8"/>
  <c r="AN203" i="8"/>
  <c r="AN204" i="8"/>
  <c r="AN205" i="8"/>
  <c r="AN206" i="8"/>
  <c r="AN207" i="8"/>
  <c r="AN208" i="8"/>
  <c r="AN209" i="8"/>
  <c r="AN210" i="8"/>
  <c r="AN211" i="8"/>
  <c r="AN212" i="8"/>
  <c r="AN213" i="8"/>
  <c r="AN214" i="8"/>
  <c r="AN215" i="8"/>
  <c r="AN216" i="8"/>
  <c r="AN217" i="8"/>
  <c r="AN218" i="8"/>
  <c r="AN219" i="8"/>
  <c r="AN220" i="8"/>
  <c r="AN221" i="8"/>
  <c r="AN222" i="8"/>
  <c r="AN223" i="8"/>
  <c r="AN224" i="8"/>
  <c r="AN225" i="8"/>
  <c r="AN226" i="8"/>
  <c r="AN227" i="8"/>
  <c r="AN228" i="8"/>
  <c r="AN229" i="8"/>
  <c r="AN230" i="8"/>
  <c r="AN231" i="8"/>
  <c r="AN232" i="8"/>
  <c r="AN233" i="8"/>
  <c r="AN234" i="8"/>
  <c r="AN235" i="8"/>
  <c r="AN236" i="8"/>
  <c r="AN237" i="8"/>
  <c r="AN238" i="8"/>
  <c r="AN239" i="8"/>
  <c r="AN240" i="8"/>
  <c r="AN241" i="8"/>
  <c r="AN242" i="8"/>
  <c r="AN243" i="8"/>
  <c r="AN244" i="8"/>
  <c r="AN245" i="8"/>
  <c r="AN246" i="8"/>
  <c r="AN247" i="8"/>
  <c r="AN248" i="8"/>
  <c r="AN249" i="8"/>
  <c r="AN250" i="8"/>
  <c r="AN251" i="8"/>
  <c r="AN252" i="8"/>
  <c r="AN253" i="8"/>
  <c r="AN254" i="8"/>
  <c r="AN255" i="8"/>
  <c r="AN256" i="8"/>
  <c r="AN257" i="8"/>
  <c r="AN258" i="8"/>
  <c r="AN259" i="8"/>
  <c r="AN260" i="8"/>
  <c r="AN261" i="8"/>
  <c r="AN262" i="8"/>
  <c r="AN263" i="8"/>
  <c r="AN264" i="8"/>
  <c r="AN265" i="8"/>
  <c r="AN266" i="8"/>
  <c r="AN267" i="8"/>
  <c r="AN268" i="8"/>
  <c r="AN269" i="8"/>
  <c r="AN270" i="8"/>
  <c r="AN271" i="8"/>
  <c r="AN272" i="8"/>
  <c r="AN273" i="8"/>
  <c r="AN274" i="8"/>
  <c r="AN275" i="8"/>
  <c r="AN276" i="8"/>
  <c r="AN277" i="8"/>
  <c r="AN278" i="8"/>
  <c r="AN279" i="8"/>
  <c r="AN280" i="8"/>
  <c r="AN281" i="8"/>
  <c r="AN282" i="8"/>
  <c r="AN283" i="8"/>
  <c r="AN284" i="8"/>
  <c r="AN285" i="8"/>
  <c r="AN286" i="8"/>
  <c r="AN287" i="8"/>
  <c r="AN288" i="8"/>
  <c r="AN289" i="8"/>
  <c r="AN290" i="8"/>
  <c r="AN291" i="8"/>
  <c r="AN292" i="8"/>
  <c r="AN293" i="8"/>
  <c r="AN294" i="8"/>
  <c r="AN295" i="8"/>
  <c r="AN296" i="8"/>
  <c r="AN297" i="8"/>
  <c r="AN298" i="8"/>
  <c r="AN299" i="8"/>
  <c r="AN300" i="8"/>
  <c r="AN301" i="8"/>
  <c r="AN302" i="8"/>
  <c r="AN303" i="8"/>
  <c r="AN304" i="8"/>
  <c r="AN305" i="8"/>
  <c r="AN306" i="8"/>
  <c r="AN307" i="8"/>
  <c r="AN308" i="8"/>
  <c r="AN309" i="8"/>
  <c r="AN310" i="8"/>
  <c r="AN311" i="8"/>
  <c r="AN312" i="8"/>
  <c r="AN313" i="8"/>
  <c r="AN314" i="8"/>
  <c r="AN315" i="8"/>
  <c r="AN316" i="8"/>
  <c r="AN317" i="8"/>
  <c r="AN318" i="8"/>
  <c r="AN319" i="8"/>
  <c r="AN320" i="8"/>
  <c r="AN321" i="8"/>
  <c r="AN322" i="8"/>
  <c r="AN323" i="8"/>
  <c r="AN324" i="8"/>
  <c r="AN325" i="8"/>
  <c r="AN326" i="8"/>
  <c r="AN327" i="8"/>
  <c r="AN328" i="8"/>
  <c r="AN329" i="8"/>
  <c r="AN330" i="8"/>
  <c r="AN331" i="8"/>
  <c r="AN332" i="8"/>
  <c r="AN333" i="8"/>
  <c r="AN334" i="8"/>
  <c r="AN335" i="8"/>
  <c r="AN336" i="8"/>
  <c r="AN337" i="8"/>
  <c r="AN338" i="8"/>
  <c r="AN339" i="8"/>
  <c r="AN340" i="8"/>
  <c r="AN341" i="8"/>
  <c r="AN342" i="8"/>
  <c r="AN343" i="8"/>
  <c r="AN344" i="8"/>
  <c r="AN345" i="8"/>
  <c r="AN346" i="8"/>
  <c r="AN347" i="8"/>
  <c r="AN348" i="8"/>
  <c r="AN349" i="8"/>
  <c r="AN350" i="8"/>
  <c r="AN351" i="8"/>
  <c r="AN352" i="8"/>
  <c r="AN353" i="8"/>
  <c r="AN354" i="8"/>
  <c r="AN355" i="8"/>
  <c r="AN356" i="8"/>
  <c r="AN357" i="8"/>
  <c r="AN358" i="8"/>
  <c r="AN359" i="8"/>
  <c r="AN360" i="8"/>
  <c r="AN361" i="8"/>
  <c r="AN362" i="8"/>
  <c r="AN363" i="8"/>
  <c r="AN364" i="8"/>
  <c r="AN365" i="8"/>
  <c r="AN366" i="8"/>
  <c r="AN367" i="8"/>
  <c r="AN368" i="8"/>
  <c r="AN369" i="8"/>
  <c r="AN370" i="8"/>
  <c r="AN371" i="8"/>
  <c r="AN372" i="8"/>
  <c r="AN373" i="8"/>
  <c r="AN374" i="8"/>
  <c r="AN375" i="8"/>
  <c r="AN376" i="8"/>
  <c r="AN377" i="8"/>
  <c r="AN378" i="8"/>
  <c r="AN379" i="8"/>
  <c r="AN380" i="8"/>
  <c r="AN381" i="8"/>
  <c r="AN382" i="8"/>
  <c r="AN383" i="8"/>
  <c r="AN384" i="8"/>
  <c r="AN385" i="8"/>
  <c r="AN386" i="8"/>
  <c r="AN387" i="8"/>
  <c r="AN388" i="8"/>
  <c r="AN389" i="8"/>
  <c r="AN390" i="8"/>
  <c r="AN391" i="8"/>
  <c r="AN392" i="8"/>
  <c r="AN393" i="8"/>
  <c r="AN394" i="8"/>
  <c r="AN395" i="8"/>
  <c r="AN396" i="8"/>
  <c r="AN397" i="8"/>
  <c r="AN398" i="8"/>
  <c r="AN399" i="8"/>
  <c r="AN400" i="8"/>
  <c r="AN401" i="8"/>
  <c r="AN402" i="8"/>
  <c r="AN403" i="8"/>
  <c r="AN404" i="8"/>
  <c r="AN405" i="8"/>
  <c r="AN406" i="8"/>
  <c r="AN407" i="8"/>
  <c r="AN408" i="8"/>
  <c r="AN409" i="8"/>
  <c r="AN410" i="8"/>
  <c r="AN411" i="8"/>
  <c r="AN412" i="8"/>
  <c r="AN413" i="8"/>
  <c r="AN414" i="8"/>
  <c r="AN415" i="8"/>
  <c r="AN416" i="8"/>
  <c r="AN417" i="8"/>
  <c r="AN418" i="8"/>
  <c r="AN419" i="8"/>
  <c r="AN420" i="8"/>
  <c r="AN421" i="8"/>
  <c r="AN422" i="8"/>
  <c r="AN423" i="8"/>
  <c r="AN424" i="8"/>
  <c r="AN425" i="8"/>
  <c r="AN426" i="8"/>
  <c r="AN427" i="8"/>
  <c r="AN428" i="8"/>
  <c r="AN429" i="8"/>
  <c r="AN430" i="8"/>
  <c r="AN431" i="8"/>
  <c r="AN432" i="8"/>
  <c r="AN433" i="8"/>
  <c r="AN434" i="8"/>
  <c r="AN435" i="8"/>
  <c r="AN436" i="8"/>
  <c r="AN437" i="8"/>
  <c r="AN438" i="8"/>
  <c r="AN439" i="8"/>
  <c r="AN440" i="8"/>
  <c r="AN441" i="8"/>
  <c r="AN442" i="8"/>
  <c r="AN443" i="8"/>
  <c r="AN444" i="8"/>
  <c r="AN445" i="8"/>
  <c r="AN446" i="8"/>
  <c r="AN447" i="8"/>
  <c r="AN448" i="8"/>
  <c r="AN449" i="8"/>
  <c r="AN450" i="8"/>
  <c r="AN451" i="8"/>
  <c r="AN452" i="8"/>
  <c r="AN453" i="8"/>
  <c r="AN454" i="8"/>
  <c r="AN455" i="8"/>
  <c r="AN456" i="8"/>
  <c r="AN457" i="8"/>
  <c r="AN458" i="8"/>
  <c r="AN459" i="8"/>
  <c r="AN460" i="8"/>
  <c r="AN461" i="8"/>
  <c r="AN462" i="8"/>
  <c r="AN463" i="8"/>
  <c r="AN464" i="8"/>
  <c r="AN465" i="8"/>
  <c r="AN466" i="8"/>
  <c r="AN467" i="8"/>
  <c r="AN468" i="8"/>
  <c r="AN469" i="8"/>
  <c r="AN470" i="8"/>
  <c r="AN471" i="8"/>
  <c r="AN472" i="8"/>
  <c r="AN473" i="8"/>
  <c r="AN474" i="8"/>
  <c r="AN475" i="8"/>
  <c r="AN476" i="8"/>
  <c r="AN477" i="8"/>
  <c r="AN478" i="8"/>
  <c r="AN479" i="8"/>
  <c r="AN480" i="8"/>
  <c r="AN481" i="8"/>
  <c r="AN482" i="8"/>
  <c r="AN483" i="8"/>
  <c r="AN484" i="8"/>
  <c r="AN485" i="8"/>
  <c r="AN486" i="8"/>
  <c r="AN487" i="8"/>
  <c r="AN488" i="8"/>
  <c r="AN489" i="8"/>
  <c r="AN490" i="8"/>
  <c r="AN491" i="8"/>
  <c r="AN492" i="8"/>
  <c r="AN493" i="8"/>
  <c r="AN494" i="8"/>
  <c r="AN495" i="8"/>
  <c r="AN496" i="8"/>
  <c r="AN497" i="8"/>
  <c r="AN498" i="8"/>
  <c r="AN499" i="8"/>
  <c r="AN500" i="8"/>
  <c r="AN501" i="8"/>
  <c r="AN502" i="8"/>
  <c r="AN503" i="8"/>
  <c r="AN504" i="8"/>
  <c r="AN505" i="8"/>
  <c r="AN506" i="8"/>
  <c r="AN507" i="8"/>
  <c r="AN508" i="8"/>
  <c r="AN509" i="8"/>
  <c r="AN510" i="8"/>
  <c r="AN511" i="8"/>
  <c r="AN512" i="8"/>
  <c r="AN513" i="8"/>
  <c r="AN514" i="8"/>
  <c r="AN515" i="8"/>
  <c r="AN516" i="8"/>
  <c r="AN517" i="8"/>
  <c r="AN518" i="8"/>
  <c r="AN519" i="8"/>
  <c r="AN520" i="8"/>
  <c r="AN521" i="8"/>
  <c r="AN522" i="8"/>
  <c r="AN523" i="8"/>
  <c r="AN524" i="8"/>
  <c r="AN525" i="8"/>
  <c r="AN526" i="8"/>
  <c r="AN527" i="8"/>
  <c r="AN528" i="8"/>
  <c r="AN529" i="8"/>
  <c r="AN530" i="8"/>
  <c r="AN531" i="8"/>
  <c r="AN532" i="8"/>
  <c r="AN533" i="8"/>
  <c r="AN534" i="8"/>
  <c r="AN535" i="8"/>
  <c r="AN536" i="8"/>
  <c r="AN537" i="8"/>
  <c r="AN538" i="8"/>
  <c r="AN539" i="8"/>
  <c r="AN540" i="8"/>
  <c r="AN541" i="8"/>
  <c r="AN542" i="8"/>
  <c r="AN543" i="8"/>
  <c r="AN544" i="8"/>
  <c r="AN545" i="8"/>
  <c r="AN546" i="8"/>
  <c r="AN547" i="8"/>
  <c r="AN548" i="8"/>
  <c r="AN549" i="8"/>
  <c r="AN550" i="8"/>
  <c r="AN551" i="8"/>
  <c r="AN552" i="8"/>
  <c r="AN553" i="8"/>
  <c r="AN554" i="8"/>
  <c r="AN555" i="8"/>
  <c r="AN556" i="8"/>
  <c r="AN557" i="8"/>
  <c r="AN558" i="8"/>
  <c r="AN559" i="8"/>
  <c r="AN560" i="8"/>
  <c r="AN561" i="8"/>
  <c r="AN562" i="8"/>
  <c r="AN563" i="8"/>
  <c r="AN564" i="8"/>
  <c r="AN565" i="8"/>
  <c r="AN566" i="8"/>
  <c r="AN567" i="8"/>
  <c r="AN568" i="8"/>
  <c r="AN569" i="8"/>
  <c r="AN570" i="8"/>
  <c r="AN571" i="8"/>
  <c r="AN572" i="8"/>
  <c r="AN573" i="8"/>
  <c r="AN574" i="8"/>
  <c r="AN575" i="8"/>
  <c r="AN576" i="8"/>
  <c r="AN577" i="8"/>
  <c r="AN578" i="8"/>
  <c r="AN579" i="8"/>
  <c r="AN580" i="8"/>
  <c r="AN581" i="8"/>
  <c r="AN582" i="8"/>
  <c r="AN583" i="8"/>
  <c r="AN584" i="8"/>
  <c r="AN585" i="8"/>
  <c r="AN586" i="8"/>
  <c r="AN587" i="8"/>
  <c r="AN588" i="8"/>
  <c r="AN589" i="8"/>
  <c r="AN590" i="8"/>
  <c r="AN591" i="8"/>
  <c r="AN592" i="8"/>
  <c r="AN593" i="8"/>
  <c r="AN594" i="8"/>
  <c r="AN595" i="8"/>
  <c r="AN596" i="8"/>
  <c r="AN597" i="8"/>
  <c r="AN598" i="8"/>
  <c r="AN599" i="8"/>
  <c r="AN600" i="8"/>
  <c r="AN601" i="8"/>
  <c r="AN602" i="8"/>
  <c r="AN603" i="8"/>
  <c r="AN604" i="8"/>
  <c r="AN605" i="8"/>
  <c r="AN606" i="8"/>
  <c r="AN607" i="8"/>
  <c r="AN608" i="8"/>
  <c r="AN609" i="8"/>
  <c r="AN610" i="8"/>
  <c r="AN611" i="8"/>
  <c r="AN612" i="8"/>
  <c r="AN613" i="8"/>
  <c r="AN614" i="8"/>
  <c r="AN615" i="8"/>
  <c r="AN616" i="8"/>
  <c r="AN617" i="8"/>
  <c r="AN618" i="8"/>
  <c r="AN619" i="8"/>
  <c r="AN620" i="8"/>
  <c r="AN621" i="8"/>
  <c r="AN622" i="8"/>
  <c r="AN623" i="8"/>
  <c r="AN624" i="8"/>
  <c r="AN625" i="8"/>
  <c r="AN626" i="8"/>
  <c r="AN627" i="8"/>
  <c r="AN628" i="8"/>
  <c r="AN629" i="8"/>
  <c r="AN630" i="8"/>
  <c r="AN631" i="8"/>
  <c r="AN632" i="8"/>
  <c r="AN633" i="8"/>
  <c r="AN634" i="8"/>
  <c r="AN635" i="8"/>
  <c r="AN636" i="8"/>
  <c r="AN637" i="8"/>
  <c r="AN638" i="8"/>
  <c r="AN639" i="8"/>
  <c r="AN640" i="8"/>
  <c r="AN641" i="8"/>
  <c r="AN642" i="8"/>
  <c r="AN643" i="8"/>
  <c r="AN644" i="8"/>
  <c r="AN645" i="8"/>
  <c r="AN646" i="8"/>
  <c r="AN647" i="8"/>
  <c r="AN648" i="8"/>
  <c r="AN649" i="8"/>
  <c r="AN650" i="8"/>
  <c r="AN651" i="8"/>
  <c r="AN652" i="8"/>
  <c r="AN653" i="8"/>
  <c r="AN654" i="8"/>
  <c r="AN655" i="8"/>
  <c r="AN656" i="8"/>
  <c r="AN657" i="8"/>
  <c r="AN658" i="8"/>
  <c r="AN659" i="8"/>
  <c r="AN660" i="8"/>
  <c r="AN661" i="8"/>
  <c r="AN662" i="8"/>
  <c r="AN663" i="8"/>
  <c r="AN664" i="8"/>
  <c r="AN665" i="8"/>
  <c r="AN666" i="8"/>
  <c r="AN667" i="8"/>
  <c r="AN668" i="8"/>
  <c r="AN669" i="8"/>
  <c r="AN670" i="8"/>
  <c r="AN671" i="8"/>
  <c r="AN672" i="8"/>
  <c r="AN673" i="8"/>
  <c r="AN674" i="8"/>
  <c r="AN675" i="8"/>
  <c r="AN676" i="8"/>
  <c r="AN677" i="8"/>
  <c r="AN678" i="8"/>
  <c r="AN679" i="8"/>
  <c r="AN680" i="8"/>
  <c r="AN681" i="8"/>
  <c r="AN682" i="8"/>
  <c r="AN683" i="8"/>
  <c r="AN684" i="8"/>
  <c r="AN685" i="8"/>
  <c r="AN686" i="8"/>
  <c r="AN687" i="8"/>
  <c r="AN688" i="8"/>
  <c r="AN689" i="8"/>
  <c r="AN690" i="8"/>
  <c r="AN691" i="8"/>
  <c r="AN692" i="8"/>
  <c r="AN693" i="8"/>
  <c r="AN694" i="8"/>
  <c r="AN695" i="8"/>
  <c r="AN696" i="8"/>
  <c r="AN697" i="8"/>
  <c r="AN698" i="8"/>
  <c r="AN699" i="8"/>
  <c r="AN700" i="8"/>
  <c r="AN701" i="8"/>
  <c r="AN702" i="8"/>
  <c r="AN703" i="8"/>
  <c r="AN704" i="8"/>
  <c r="AN705" i="8"/>
  <c r="AN706" i="8"/>
  <c r="AN707" i="8"/>
  <c r="AN708" i="8"/>
  <c r="AN709" i="8"/>
  <c r="AN710" i="8"/>
  <c r="AN711" i="8"/>
  <c r="AN712" i="8"/>
  <c r="AN713" i="8"/>
  <c r="AN714" i="8"/>
  <c r="AN715" i="8"/>
  <c r="AN716" i="8"/>
  <c r="AN717" i="8"/>
  <c r="AN718" i="8"/>
  <c r="AN719" i="8"/>
  <c r="AN720" i="8"/>
  <c r="AN721" i="8"/>
  <c r="AN722" i="8"/>
  <c r="AN723" i="8"/>
  <c r="AN724" i="8"/>
  <c r="AN725" i="8"/>
  <c r="AN726" i="8"/>
  <c r="AN727" i="8"/>
  <c r="AN728" i="8"/>
  <c r="AN729" i="8"/>
  <c r="AN730" i="8"/>
  <c r="AN731" i="8"/>
  <c r="AN732" i="8"/>
  <c r="AN733" i="8"/>
  <c r="AN734" i="8"/>
  <c r="AN735" i="8"/>
  <c r="AN736" i="8"/>
  <c r="AN737" i="8"/>
  <c r="AN738" i="8"/>
  <c r="AN739" i="8"/>
  <c r="AN740" i="8"/>
  <c r="AN741" i="8"/>
  <c r="AN742" i="8"/>
  <c r="AN743" i="8"/>
  <c r="AN744" i="8"/>
  <c r="AN745" i="8"/>
  <c r="AN746" i="8"/>
  <c r="AN747" i="8"/>
  <c r="AN748" i="8"/>
  <c r="AN749" i="8"/>
  <c r="AN750" i="8"/>
  <c r="AN751" i="8"/>
  <c r="AN752" i="8"/>
  <c r="AN753" i="8"/>
  <c r="AN754" i="8"/>
  <c r="AN755" i="8"/>
  <c r="AN756" i="8"/>
  <c r="AN757" i="8"/>
  <c r="AN758" i="8"/>
  <c r="AN759" i="8"/>
  <c r="AN760" i="8"/>
  <c r="AN761" i="8"/>
  <c r="AN762" i="8"/>
  <c r="AN763" i="8"/>
  <c r="AN764" i="8"/>
  <c r="AN765" i="8"/>
  <c r="AN15" i="8"/>
  <c r="AN14" i="8"/>
  <c r="AI16" i="8"/>
  <c r="AI17" i="8"/>
  <c r="AI18" i="8"/>
  <c r="AI19" i="8"/>
  <c r="AI20" i="8"/>
  <c r="AI21" i="8"/>
  <c r="AI22" i="8"/>
  <c r="AI23" i="8"/>
  <c r="AI24" i="8"/>
  <c r="AI25" i="8"/>
  <c r="AI26" i="8"/>
  <c r="AI27" i="8"/>
  <c r="AI28" i="8"/>
  <c r="AI29" i="8"/>
  <c r="AI30" i="8"/>
  <c r="AI31" i="8"/>
  <c r="AI32" i="8"/>
  <c r="AI33" i="8"/>
  <c r="AI34" i="8"/>
  <c r="AI35" i="8"/>
  <c r="AI36" i="8"/>
  <c r="AI37" i="8"/>
  <c r="AI38" i="8"/>
  <c r="AI39" i="8"/>
  <c r="AI40" i="8"/>
  <c r="AI41" i="8"/>
  <c r="AI42" i="8"/>
  <c r="AI43" i="8"/>
  <c r="AI44" i="8"/>
  <c r="AI45" i="8"/>
  <c r="AI46" i="8"/>
  <c r="AI47" i="8"/>
  <c r="AI48" i="8"/>
  <c r="AI49" i="8"/>
  <c r="AI50" i="8"/>
  <c r="AI51" i="8"/>
  <c r="AI52" i="8"/>
  <c r="AI53" i="8"/>
  <c r="AI54" i="8"/>
  <c r="AI55" i="8"/>
  <c r="AI56" i="8"/>
  <c r="AI57" i="8"/>
  <c r="AI58" i="8"/>
  <c r="AI59" i="8"/>
  <c r="AI60" i="8"/>
  <c r="AI61" i="8"/>
  <c r="AI62" i="8"/>
  <c r="AI63" i="8"/>
  <c r="AI64" i="8"/>
  <c r="AI65" i="8"/>
  <c r="AI66" i="8"/>
  <c r="AI67" i="8"/>
  <c r="AI68" i="8"/>
  <c r="AI69" i="8"/>
  <c r="AI70" i="8"/>
  <c r="AI71" i="8"/>
  <c r="AI72" i="8"/>
  <c r="AI73" i="8"/>
  <c r="AI74" i="8"/>
  <c r="AI75" i="8"/>
  <c r="AI76" i="8"/>
  <c r="AI77" i="8"/>
  <c r="AI78" i="8"/>
  <c r="AI79" i="8"/>
  <c r="AI80" i="8"/>
  <c r="AI81" i="8"/>
  <c r="AI82" i="8"/>
  <c r="AI83" i="8"/>
  <c r="AI84" i="8"/>
  <c r="AI85" i="8"/>
  <c r="AI86" i="8"/>
  <c r="AI87" i="8"/>
  <c r="AI88" i="8"/>
  <c r="AI89" i="8"/>
  <c r="AI90" i="8"/>
  <c r="AI91" i="8"/>
  <c r="AI92" i="8"/>
  <c r="AI93" i="8"/>
  <c r="AI94" i="8"/>
  <c r="AI95" i="8"/>
  <c r="AI96" i="8"/>
  <c r="AI97" i="8"/>
  <c r="AI98" i="8"/>
  <c r="AI99" i="8"/>
  <c r="AI100" i="8"/>
  <c r="AI101" i="8"/>
  <c r="AI102" i="8"/>
  <c r="AI103" i="8"/>
  <c r="AI104" i="8"/>
  <c r="AI105" i="8"/>
  <c r="AI106" i="8"/>
  <c r="AI107" i="8"/>
  <c r="AI108" i="8"/>
  <c r="AI109" i="8"/>
  <c r="AI110" i="8"/>
  <c r="AI111" i="8"/>
  <c r="AI112" i="8"/>
  <c r="AI113" i="8"/>
  <c r="AI114" i="8"/>
  <c r="AI115" i="8"/>
  <c r="AI116" i="8"/>
  <c r="AI117" i="8"/>
  <c r="AI118" i="8"/>
  <c r="AI119" i="8"/>
  <c r="AI120" i="8"/>
  <c r="AI121" i="8"/>
  <c r="AI122" i="8"/>
  <c r="AI123" i="8"/>
  <c r="AI124" i="8"/>
  <c r="AI125" i="8"/>
  <c r="AI126" i="8"/>
  <c r="AI127" i="8"/>
  <c r="AI128" i="8"/>
  <c r="AI129" i="8"/>
  <c r="AI130" i="8"/>
  <c r="AI131" i="8"/>
  <c r="AI132" i="8"/>
  <c r="AI133" i="8"/>
  <c r="AI134" i="8"/>
  <c r="AI135" i="8"/>
  <c r="AI136" i="8"/>
  <c r="AI137" i="8"/>
  <c r="AI138" i="8"/>
  <c r="AI139" i="8"/>
  <c r="AI140" i="8"/>
  <c r="AI141" i="8"/>
  <c r="AI142" i="8"/>
  <c r="AI143" i="8"/>
  <c r="AI144" i="8"/>
  <c r="AI145" i="8"/>
  <c r="AI146" i="8"/>
  <c r="AI147" i="8"/>
  <c r="AI148" i="8"/>
  <c r="AI149" i="8"/>
  <c r="AI150" i="8"/>
  <c r="AI151" i="8"/>
  <c r="AI152" i="8"/>
  <c r="AI153" i="8"/>
  <c r="AI154" i="8"/>
  <c r="AI155" i="8"/>
  <c r="AI156" i="8"/>
  <c r="AI157" i="8"/>
  <c r="AI158" i="8"/>
  <c r="AI159" i="8"/>
  <c r="AI160" i="8"/>
  <c r="AI161" i="8"/>
  <c r="AI162" i="8"/>
  <c r="AI163" i="8"/>
  <c r="AI164" i="8"/>
  <c r="AI165" i="8"/>
  <c r="AI166" i="8"/>
  <c r="AI167" i="8"/>
  <c r="AI168" i="8"/>
  <c r="AI169" i="8"/>
  <c r="AI170" i="8"/>
  <c r="AI171" i="8"/>
  <c r="AI172" i="8"/>
  <c r="AI173" i="8"/>
  <c r="AI174" i="8"/>
  <c r="AI175" i="8"/>
  <c r="AI176" i="8"/>
  <c r="AI177" i="8"/>
  <c r="AI178" i="8"/>
  <c r="AI179" i="8"/>
  <c r="AI180" i="8"/>
  <c r="AI181" i="8"/>
  <c r="AI182" i="8"/>
  <c r="AI183" i="8"/>
  <c r="AI184" i="8"/>
  <c r="AI185" i="8"/>
  <c r="AI186" i="8"/>
  <c r="AI187" i="8"/>
  <c r="AI188" i="8"/>
  <c r="AI189" i="8"/>
  <c r="AI190" i="8"/>
  <c r="AI191" i="8"/>
  <c r="AI192" i="8"/>
  <c r="AI193" i="8"/>
  <c r="AI194" i="8"/>
  <c r="AI195" i="8"/>
  <c r="AI196" i="8"/>
  <c r="AI197" i="8"/>
  <c r="AI198" i="8"/>
  <c r="AI199" i="8"/>
  <c r="AI200" i="8"/>
  <c r="AI201" i="8"/>
  <c r="AI202" i="8"/>
  <c r="AI203" i="8"/>
  <c r="AI204" i="8"/>
  <c r="AI205" i="8"/>
  <c r="AI206" i="8"/>
  <c r="AI207" i="8"/>
  <c r="AI208" i="8"/>
  <c r="AI209" i="8"/>
  <c r="AI210" i="8"/>
  <c r="AI211" i="8"/>
  <c r="AI212" i="8"/>
  <c r="AI213" i="8"/>
  <c r="AI214" i="8"/>
  <c r="AI215" i="8"/>
  <c r="AI216" i="8"/>
  <c r="AI217" i="8"/>
  <c r="AI218" i="8"/>
  <c r="AI219" i="8"/>
  <c r="AI220" i="8"/>
  <c r="AI221" i="8"/>
  <c r="AI222" i="8"/>
  <c r="AI223" i="8"/>
  <c r="AI224" i="8"/>
  <c r="AI225" i="8"/>
  <c r="AI226" i="8"/>
  <c r="AI227" i="8"/>
  <c r="AI228" i="8"/>
  <c r="AI229" i="8"/>
  <c r="AI230" i="8"/>
  <c r="AI231" i="8"/>
  <c r="AI232" i="8"/>
  <c r="AI233" i="8"/>
  <c r="AI234" i="8"/>
  <c r="AI235" i="8"/>
  <c r="AI236" i="8"/>
  <c r="AI237" i="8"/>
  <c r="AI238" i="8"/>
  <c r="AI239" i="8"/>
  <c r="AI240" i="8"/>
  <c r="AI241" i="8"/>
  <c r="AI242" i="8"/>
  <c r="AI243" i="8"/>
  <c r="AI244" i="8"/>
  <c r="AI245" i="8"/>
  <c r="AI246" i="8"/>
  <c r="AI247" i="8"/>
  <c r="AI248" i="8"/>
  <c r="AI249" i="8"/>
  <c r="AI250" i="8"/>
  <c r="AI251" i="8"/>
  <c r="AI252" i="8"/>
  <c r="AI253" i="8"/>
  <c r="AI254" i="8"/>
  <c r="AI255" i="8"/>
  <c r="AI256" i="8"/>
  <c r="AI257" i="8"/>
  <c r="AI258" i="8"/>
  <c r="AI259" i="8"/>
  <c r="AI260" i="8"/>
  <c r="AI261" i="8"/>
  <c r="AI262" i="8"/>
  <c r="AI263" i="8"/>
  <c r="AI264" i="8"/>
  <c r="AI265" i="8"/>
  <c r="AI266" i="8"/>
  <c r="AI267" i="8"/>
  <c r="AI268" i="8"/>
  <c r="AI269" i="8"/>
  <c r="AI270" i="8"/>
  <c r="AI271" i="8"/>
  <c r="AI272" i="8"/>
  <c r="AI273" i="8"/>
  <c r="AI274" i="8"/>
  <c r="AI275" i="8"/>
  <c r="AI276" i="8"/>
  <c r="AI277" i="8"/>
  <c r="AI278" i="8"/>
  <c r="AI279" i="8"/>
  <c r="AI280" i="8"/>
  <c r="AI281" i="8"/>
  <c r="AI282" i="8"/>
  <c r="AI283" i="8"/>
  <c r="AI284" i="8"/>
  <c r="AI285" i="8"/>
  <c r="AI286" i="8"/>
  <c r="AI287" i="8"/>
  <c r="AI288" i="8"/>
  <c r="AI289" i="8"/>
  <c r="AI290" i="8"/>
  <c r="AI291" i="8"/>
  <c r="AI292" i="8"/>
  <c r="AI293" i="8"/>
  <c r="AI294" i="8"/>
  <c r="AI295" i="8"/>
  <c r="AI296" i="8"/>
  <c r="AI297" i="8"/>
  <c r="AI298" i="8"/>
  <c r="AI299" i="8"/>
  <c r="AI300" i="8"/>
  <c r="AI301" i="8"/>
  <c r="AI302" i="8"/>
  <c r="AI303" i="8"/>
  <c r="AI304" i="8"/>
  <c r="AI305" i="8"/>
  <c r="AI306" i="8"/>
  <c r="AI307" i="8"/>
  <c r="AI308" i="8"/>
  <c r="AI309" i="8"/>
  <c r="AI310" i="8"/>
  <c r="AI311" i="8"/>
  <c r="AI312" i="8"/>
  <c r="AI313" i="8"/>
  <c r="AI314" i="8"/>
  <c r="AI315" i="8"/>
  <c r="AI316" i="8"/>
  <c r="AI317" i="8"/>
  <c r="AI318" i="8"/>
  <c r="AI319" i="8"/>
  <c r="AI320" i="8"/>
  <c r="AI321" i="8"/>
  <c r="AI322" i="8"/>
  <c r="AI323" i="8"/>
  <c r="AI324" i="8"/>
  <c r="AI325" i="8"/>
  <c r="AI326" i="8"/>
  <c r="AI327" i="8"/>
  <c r="AI328" i="8"/>
  <c r="AI329" i="8"/>
  <c r="AI330" i="8"/>
  <c r="AI331" i="8"/>
  <c r="AI332" i="8"/>
  <c r="AI333" i="8"/>
  <c r="AI334" i="8"/>
  <c r="AI335" i="8"/>
  <c r="AI336" i="8"/>
  <c r="AI337" i="8"/>
  <c r="AI338" i="8"/>
  <c r="AI339" i="8"/>
  <c r="AI340" i="8"/>
  <c r="AI341" i="8"/>
  <c r="AI342" i="8"/>
  <c r="AI343" i="8"/>
  <c r="AI344" i="8"/>
  <c r="AI345" i="8"/>
  <c r="AI346" i="8"/>
  <c r="AI347" i="8"/>
  <c r="AI348" i="8"/>
  <c r="AI349" i="8"/>
  <c r="AI350" i="8"/>
  <c r="AI351" i="8"/>
  <c r="AI352" i="8"/>
  <c r="AI353" i="8"/>
  <c r="AI354" i="8"/>
  <c r="AI355" i="8"/>
  <c r="AI356" i="8"/>
  <c r="AI357" i="8"/>
  <c r="AI358" i="8"/>
  <c r="AI359" i="8"/>
  <c r="AI360" i="8"/>
  <c r="AI361" i="8"/>
  <c r="AI362" i="8"/>
  <c r="AI363" i="8"/>
  <c r="AI364" i="8"/>
  <c r="AI365" i="8"/>
  <c r="AI366" i="8"/>
  <c r="AI367" i="8"/>
  <c r="AI368" i="8"/>
  <c r="AI369" i="8"/>
  <c r="AI370" i="8"/>
  <c r="AI371" i="8"/>
  <c r="AI372" i="8"/>
  <c r="AI373" i="8"/>
  <c r="AI374" i="8"/>
  <c r="AI375" i="8"/>
  <c r="AI376" i="8"/>
  <c r="AI377" i="8"/>
  <c r="AI378" i="8"/>
  <c r="AI379" i="8"/>
  <c r="AI380" i="8"/>
  <c r="AI381" i="8"/>
  <c r="AI382" i="8"/>
  <c r="AI383" i="8"/>
  <c r="AI384" i="8"/>
  <c r="AI385" i="8"/>
  <c r="AI386" i="8"/>
  <c r="AI387" i="8"/>
  <c r="AI388" i="8"/>
  <c r="AI389" i="8"/>
  <c r="AI390" i="8"/>
  <c r="AI391" i="8"/>
  <c r="AI392" i="8"/>
  <c r="AI393" i="8"/>
  <c r="AI394" i="8"/>
  <c r="AI395" i="8"/>
  <c r="AI396" i="8"/>
  <c r="AI397" i="8"/>
  <c r="AI398" i="8"/>
  <c r="AI399" i="8"/>
  <c r="AI400" i="8"/>
  <c r="AI401" i="8"/>
  <c r="AI402" i="8"/>
  <c r="AI403" i="8"/>
  <c r="AI404" i="8"/>
  <c r="AI405" i="8"/>
  <c r="AI406" i="8"/>
  <c r="AI407" i="8"/>
  <c r="AI408" i="8"/>
  <c r="AI409" i="8"/>
  <c r="AI410" i="8"/>
  <c r="AI411" i="8"/>
  <c r="AI412" i="8"/>
  <c r="AI413" i="8"/>
  <c r="AI414" i="8"/>
  <c r="AI415" i="8"/>
  <c r="AI416" i="8"/>
  <c r="AI417" i="8"/>
  <c r="AI418" i="8"/>
  <c r="AI419" i="8"/>
  <c r="AI420" i="8"/>
  <c r="AI421" i="8"/>
  <c r="AI422" i="8"/>
  <c r="AI423" i="8"/>
  <c r="AI424" i="8"/>
  <c r="AI425" i="8"/>
  <c r="AI426" i="8"/>
  <c r="AI427" i="8"/>
  <c r="AI428" i="8"/>
  <c r="AI429" i="8"/>
  <c r="AI430" i="8"/>
  <c r="AI431" i="8"/>
  <c r="AI432" i="8"/>
  <c r="AI433" i="8"/>
  <c r="AI434" i="8"/>
  <c r="AI435" i="8"/>
  <c r="AI436" i="8"/>
  <c r="AI437" i="8"/>
  <c r="AI438" i="8"/>
  <c r="AI439" i="8"/>
  <c r="AI440" i="8"/>
  <c r="AI441" i="8"/>
  <c r="AI442" i="8"/>
  <c r="AI443" i="8"/>
  <c r="AI444" i="8"/>
  <c r="AI445" i="8"/>
  <c r="AI446" i="8"/>
  <c r="AI447" i="8"/>
  <c r="AI448" i="8"/>
  <c r="AI449" i="8"/>
  <c r="AI450" i="8"/>
  <c r="AI451" i="8"/>
  <c r="AI452" i="8"/>
  <c r="AI453" i="8"/>
  <c r="AI454" i="8"/>
  <c r="AI455" i="8"/>
  <c r="AI456" i="8"/>
  <c r="AI457" i="8"/>
  <c r="AI458" i="8"/>
  <c r="AI459" i="8"/>
  <c r="AI460" i="8"/>
  <c r="AI461" i="8"/>
  <c r="AI462" i="8"/>
  <c r="AI463" i="8"/>
  <c r="AI464" i="8"/>
  <c r="AI465" i="8"/>
  <c r="AI466" i="8"/>
  <c r="AI467" i="8"/>
  <c r="AI468" i="8"/>
  <c r="AI469" i="8"/>
  <c r="AI470" i="8"/>
  <c r="AI471" i="8"/>
  <c r="AI472" i="8"/>
  <c r="AI473" i="8"/>
  <c r="AI474" i="8"/>
  <c r="AI475" i="8"/>
  <c r="AI476" i="8"/>
  <c r="AI477" i="8"/>
  <c r="AI478" i="8"/>
  <c r="AI479" i="8"/>
  <c r="AI480" i="8"/>
  <c r="AI481" i="8"/>
  <c r="AI482" i="8"/>
  <c r="AI483" i="8"/>
  <c r="AI484" i="8"/>
  <c r="AI485" i="8"/>
  <c r="AI486" i="8"/>
  <c r="AI487" i="8"/>
  <c r="AI488" i="8"/>
  <c r="AI489" i="8"/>
  <c r="AI490" i="8"/>
  <c r="AI491" i="8"/>
  <c r="AI492" i="8"/>
  <c r="AI493" i="8"/>
  <c r="AI494" i="8"/>
  <c r="AI495" i="8"/>
  <c r="AI496" i="8"/>
  <c r="AI497" i="8"/>
  <c r="AI498" i="8"/>
  <c r="AI499" i="8"/>
  <c r="AI500" i="8"/>
  <c r="AI501" i="8"/>
  <c r="AI502" i="8"/>
  <c r="AI503" i="8"/>
  <c r="AI504" i="8"/>
  <c r="AI505" i="8"/>
  <c r="AI506" i="8"/>
  <c r="AI507" i="8"/>
  <c r="AI508" i="8"/>
  <c r="AI509" i="8"/>
  <c r="AI510" i="8"/>
  <c r="AI511" i="8"/>
  <c r="AI512" i="8"/>
  <c r="AI513" i="8"/>
  <c r="AI514" i="8"/>
  <c r="AI515" i="8"/>
  <c r="AI516" i="8"/>
  <c r="AI517" i="8"/>
  <c r="AI518" i="8"/>
  <c r="AI519" i="8"/>
  <c r="AI520" i="8"/>
  <c r="AI521" i="8"/>
  <c r="AI522" i="8"/>
  <c r="AI523" i="8"/>
  <c r="AI524" i="8"/>
  <c r="AI525" i="8"/>
  <c r="AI526" i="8"/>
  <c r="AI527" i="8"/>
  <c r="AI528" i="8"/>
  <c r="AI529" i="8"/>
  <c r="AI530" i="8"/>
  <c r="AI531" i="8"/>
  <c r="AI532" i="8"/>
  <c r="AI533" i="8"/>
  <c r="AI534" i="8"/>
  <c r="AI535" i="8"/>
  <c r="AI536" i="8"/>
  <c r="AI537" i="8"/>
  <c r="AI538" i="8"/>
  <c r="AI539" i="8"/>
  <c r="AI540" i="8"/>
  <c r="AI541" i="8"/>
  <c r="AI542" i="8"/>
  <c r="AI543" i="8"/>
  <c r="AI544" i="8"/>
  <c r="AI545" i="8"/>
  <c r="AI546" i="8"/>
  <c r="AI547" i="8"/>
  <c r="AI548" i="8"/>
  <c r="AI549" i="8"/>
  <c r="AI550" i="8"/>
  <c r="AI551" i="8"/>
  <c r="AI552" i="8"/>
  <c r="AI553" i="8"/>
  <c r="AI554" i="8"/>
  <c r="AI555" i="8"/>
  <c r="AI556" i="8"/>
  <c r="AI557" i="8"/>
  <c r="AI558" i="8"/>
  <c r="AI559" i="8"/>
  <c r="AI560" i="8"/>
  <c r="AI561" i="8"/>
  <c r="AI562" i="8"/>
  <c r="AI563" i="8"/>
  <c r="AI564" i="8"/>
  <c r="AI565" i="8"/>
  <c r="AI566" i="8"/>
  <c r="AI567" i="8"/>
  <c r="AI568" i="8"/>
  <c r="AI569" i="8"/>
  <c r="AI570" i="8"/>
  <c r="AI571" i="8"/>
  <c r="AI572" i="8"/>
  <c r="AI573" i="8"/>
  <c r="AI574" i="8"/>
  <c r="AI575" i="8"/>
  <c r="AI576" i="8"/>
  <c r="AI577" i="8"/>
  <c r="AI578" i="8"/>
  <c r="AI579" i="8"/>
  <c r="AI580" i="8"/>
  <c r="AI581" i="8"/>
  <c r="AI582" i="8"/>
  <c r="AI583" i="8"/>
  <c r="AI584" i="8"/>
  <c r="AI585" i="8"/>
  <c r="AI586" i="8"/>
  <c r="AI587" i="8"/>
  <c r="AI588" i="8"/>
  <c r="AI589" i="8"/>
  <c r="AI590" i="8"/>
  <c r="AI591" i="8"/>
  <c r="AI592" i="8"/>
  <c r="AI593" i="8"/>
  <c r="AI594" i="8"/>
  <c r="AI595" i="8"/>
  <c r="AI596" i="8"/>
  <c r="AI597" i="8"/>
  <c r="AI598" i="8"/>
  <c r="AI599" i="8"/>
  <c r="AI600" i="8"/>
  <c r="AI601" i="8"/>
  <c r="AI602" i="8"/>
  <c r="AI603" i="8"/>
  <c r="AI604" i="8"/>
  <c r="AI605" i="8"/>
  <c r="AI606" i="8"/>
  <c r="AI607" i="8"/>
  <c r="AI608" i="8"/>
  <c r="AI609" i="8"/>
  <c r="AI610" i="8"/>
  <c r="AI611" i="8"/>
  <c r="AI612" i="8"/>
  <c r="AI613" i="8"/>
  <c r="AI614" i="8"/>
  <c r="AI615" i="8"/>
  <c r="AI616" i="8"/>
  <c r="AI617" i="8"/>
  <c r="AI618" i="8"/>
  <c r="AI619" i="8"/>
  <c r="AI620" i="8"/>
  <c r="AI621" i="8"/>
  <c r="AI622" i="8"/>
  <c r="AI623" i="8"/>
  <c r="AI624" i="8"/>
  <c r="AI625" i="8"/>
  <c r="AI626" i="8"/>
  <c r="AI627" i="8"/>
  <c r="AI628" i="8"/>
  <c r="AI629" i="8"/>
  <c r="AI630" i="8"/>
  <c r="AI631" i="8"/>
  <c r="AI632" i="8"/>
  <c r="AI633" i="8"/>
  <c r="AI634" i="8"/>
  <c r="AI635" i="8"/>
  <c r="AI636" i="8"/>
  <c r="AI637" i="8"/>
  <c r="AI638" i="8"/>
  <c r="AI639" i="8"/>
  <c r="AI640" i="8"/>
  <c r="AI641" i="8"/>
  <c r="AI642" i="8"/>
  <c r="AI643" i="8"/>
  <c r="AI644" i="8"/>
  <c r="AI645" i="8"/>
  <c r="AI646" i="8"/>
  <c r="AI647" i="8"/>
  <c r="AI648" i="8"/>
  <c r="AI649" i="8"/>
  <c r="AI650" i="8"/>
  <c r="AI651" i="8"/>
  <c r="AI652" i="8"/>
  <c r="AI653" i="8"/>
  <c r="AI654" i="8"/>
  <c r="AI655" i="8"/>
  <c r="AI656" i="8"/>
  <c r="AI657" i="8"/>
  <c r="AI658" i="8"/>
  <c r="AI659" i="8"/>
  <c r="AI660" i="8"/>
  <c r="AI661" i="8"/>
  <c r="AI662" i="8"/>
  <c r="AI663" i="8"/>
  <c r="AI664" i="8"/>
  <c r="AI665" i="8"/>
  <c r="AI666" i="8"/>
  <c r="AI667" i="8"/>
  <c r="AI668" i="8"/>
  <c r="AI669" i="8"/>
  <c r="AI670" i="8"/>
  <c r="AI671" i="8"/>
  <c r="AI672" i="8"/>
  <c r="AI673" i="8"/>
  <c r="AI674" i="8"/>
  <c r="AI675" i="8"/>
  <c r="AI676" i="8"/>
  <c r="AI677" i="8"/>
  <c r="AI678" i="8"/>
  <c r="AI679" i="8"/>
  <c r="AI680" i="8"/>
  <c r="AI681" i="8"/>
  <c r="AI682" i="8"/>
  <c r="AI683" i="8"/>
  <c r="AI684" i="8"/>
  <c r="AI685" i="8"/>
  <c r="AI686" i="8"/>
  <c r="AI687" i="8"/>
  <c r="AI688" i="8"/>
  <c r="AI689" i="8"/>
  <c r="AI690" i="8"/>
  <c r="AI691" i="8"/>
  <c r="AI692" i="8"/>
  <c r="AI693" i="8"/>
  <c r="AI694" i="8"/>
  <c r="AI695" i="8"/>
  <c r="AI696" i="8"/>
  <c r="AI697" i="8"/>
  <c r="AI698" i="8"/>
  <c r="AI699" i="8"/>
  <c r="AI700" i="8"/>
  <c r="AI701" i="8"/>
  <c r="AI702" i="8"/>
  <c r="AI703" i="8"/>
  <c r="AI704" i="8"/>
  <c r="AI705" i="8"/>
  <c r="AI706" i="8"/>
  <c r="AI707" i="8"/>
  <c r="AI708" i="8"/>
  <c r="AI709" i="8"/>
  <c r="AI710" i="8"/>
  <c r="AI711" i="8"/>
  <c r="AI712" i="8"/>
  <c r="AI713" i="8"/>
  <c r="AI714" i="8"/>
  <c r="AI715" i="8"/>
  <c r="AI716" i="8"/>
  <c r="AI717" i="8"/>
  <c r="AI718" i="8"/>
  <c r="AI719" i="8"/>
  <c r="AI720" i="8"/>
  <c r="AI721" i="8"/>
  <c r="AI722" i="8"/>
  <c r="AI723" i="8"/>
  <c r="AI724" i="8"/>
  <c r="AI725" i="8"/>
  <c r="AI726" i="8"/>
  <c r="AI727" i="8"/>
  <c r="AI728" i="8"/>
  <c r="AI729" i="8"/>
  <c r="AI730" i="8"/>
  <c r="AI731" i="8"/>
  <c r="AI732" i="8"/>
  <c r="AI733" i="8"/>
  <c r="AI734" i="8"/>
  <c r="AI735" i="8"/>
  <c r="AI736" i="8"/>
  <c r="AI737" i="8"/>
  <c r="AI738" i="8"/>
  <c r="AI739" i="8"/>
  <c r="AI740" i="8"/>
  <c r="AI741" i="8"/>
  <c r="AI742" i="8"/>
  <c r="AI743" i="8"/>
  <c r="AI744" i="8"/>
  <c r="AI745" i="8"/>
  <c r="AI746" i="8"/>
  <c r="AI747" i="8"/>
  <c r="AI748" i="8"/>
  <c r="AI749" i="8"/>
  <c r="AI750" i="8"/>
  <c r="AI751" i="8"/>
  <c r="AI752" i="8"/>
  <c r="AI753" i="8"/>
  <c r="AI754" i="8"/>
  <c r="AI755" i="8"/>
  <c r="AI756" i="8"/>
  <c r="AI757" i="8"/>
  <c r="AI758" i="8"/>
  <c r="AI759" i="8"/>
  <c r="AI760" i="8"/>
  <c r="AI761" i="8"/>
  <c r="AI762" i="8"/>
  <c r="AI763" i="8"/>
  <c r="AI764" i="8"/>
  <c r="AI765" i="8"/>
  <c r="AI15" i="8"/>
  <c r="AI14" i="8"/>
  <c r="AD16" i="8"/>
  <c r="AD17" i="8"/>
  <c r="AD18" i="8"/>
  <c r="AD19" i="8"/>
  <c r="AD20" i="8"/>
  <c r="AD21" i="8"/>
  <c r="AD22" i="8"/>
  <c r="AD23" i="8"/>
  <c r="AD24" i="8"/>
  <c r="AD25" i="8"/>
  <c r="AD26" i="8"/>
  <c r="AD27" i="8"/>
  <c r="AD28" i="8"/>
  <c r="AD29" i="8"/>
  <c r="AD30" i="8"/>
  <c r="AD31" i="8"/>
  <c r="AD32" i="8"/>
  <c r="AD33" i="8"/>
  <c r="AD34" i="8"/>
  <c r="AD35" i="8"/>
  <c r="AD36" i="8"/>
  <c r="AD37" i="8"/>
  <c r="AD38" i="8"/>
  <c r="AD39" i="8"/>
  <c r="AD40" i="8"/>
  <c r="AD41" i="8"/>
  <c r="AD42" i="8"/>
  <c r="AD43" i="8"/>
  <c r="AD44" i="8"/>
  <c r="AD45" i="8"/>
  <c r="AD46" i="8"/>
  <c r="AD47" i="8"/>
  <c r="AD48" i="8"/>
  <c r="AD49" i="8"/>
  <c r="AD50" i="8"/>
  <c r="AD51" i="8"/>
  <c r="AD52" i="8"/>
  <c r="AD53" i="8"/>
  <c r="AD54" i="8"/>
  <c r="AD55" i="8"/>
  <c r="AD56" i="8"/>
  <c r="AD57" i="8"/>
  <c r="AD58" i="8"/>
  <c r="AD59" i="8"/>
  <c r="AD60" i="8"/>
  <c r="AD61" i="8"/>
  <c r="AD62" i="8"/>
  <c r="AD63" i="8"/>
  <c r="AD64" i="8"/>
  <c r="AD65" i="8"/>
  <c r="AD66" i="8"/>
  <c r="AD67" i="8"/>
  <c r="AD68" i="8"/>
  <c r="AD69" i="8"/>
  <c r="AD70" i="8"/>
  <c r="AD71" i="8"/>
  <c r="AD72" i="8"/>
  <c r="AD73" i="8"/>
  <c r="AD74" i="8"/>
  <c r="AD75" i="8"/>
  <c r="AD76" i="8"/>
  <c r="AD77" i="8"/>
  <c r="AD78" i="8"/>
  <c r="AD79" i="8"/>
  <c r="AD80" i="8"/>
  <c r="AD81" i="8"/>
  <c r="AD82" i="8"/>
  <c r="AD83" i="8"/>
  <c r="AD84" i="8"/>
  <c r="AD85" i="8"/>
  <c r="AD86" i="8"/>
  <c r="AD87" i="8"/>
  <c r="AD88" i="8"/>
  <c r="AD89" i="8"/>
  <c r="AD90" i="8"/>
  <c r="AD91" i="8"/>
  <c r="AD92" i="8"/>
  <c r="AD93" i="8"/>
  <c r="AD94" i="8"/>
  <c r="AD95" i="8"/>
  <c r="AD96" i="8"/>
  <c r="AD97" i="8"/>
  <c r="AD98" i="8"/>
  <c r="AD99" i="8"/>
  <c r="AD100" i="8"/>
  <c r="AD101" i="8"/>
  <c r="AD102" i="8"/>
  <c r="AD103" i="8"/>
  <c r="AD104" i="8"/>
  <c r="AD105" i="8"/>
  <c r="AD106" i="8"/>
  <c r="AD107" i="8"/>
  <c r="AD108" i="8"/>
  <c r="AD109" i="8"/>
  <c r="AD110" i="8"/>
  <c r="AD111" i="8"/>
  <c r="AD112" i="8"/>
  <c r="AD113" i="8"/>
  <c r="AD114" i="8"/>
  <c r="AD115" i="8"/>
  <c r="AD116" i="8"/>
  <c r="AD117" i="8"/>
  <c r="AD118" i="8"/>
  <c r="AD119" i="8"/>
  <c r="AD120" i="8"/>
  <c r="AD121" i="8"/>
  <c r="AD122" i="8"/>
  <c r="AD123" i="8"/>
  <c r="AD124" i="8"/>
  <c r="AD125" i="8"/>
  <c r="AD126" i="8"/>
  <c r="AD127" i="8"/>
  <c r="AD128" i="8"/>
  <c r="AD129" i="8"/>
  <c r="AD130" i="8"/>
  <c r="AD131" i="8"/>
  <c r="AD132" i="8"/>
  <c r="AD133" i="8"/>
  <c r="AD134" i="8"/>
  <c r="AD135" i="8"/>
  <c r="AD136" i="8"/>
  <c r="AD137" i="8"/>
  <c r="AD138" i="8"/>
  <c r="AD139" i="8"/>
  <c r="AD140" i="8"/>
  <c r="AD141" i="8"/>
  <c r="AD142" i="8"/>
  <c r="AD143" i="8"/>
  <c r="AD144" i="8"/>
  <c r="AD145" i="8"/>
  <c r="AD146" i="8"/>
  <c r="AD147" i="8"/>
  <c r="AD148" i="8"/>
  <c r="AD149" i="8"/>
  <c r="AD150" i="8"/>
  <c r="AD151" i="8"/>
  <c r="AD152" i="8"/>
  <c r="AD153" i="8"/>
  <c r="AD154" i="8"/>
  <c r="AD155" i="8"/>
  <c r="AD156" i="8"/>
  <c r="AD157" i="8"/>
  <c r="AD158" i="8"/>
  <c r="AD159" i="8"/>
  <c r="AD160" i="8"/>
  <c r="AD161" i="8"/>
  <c r="AD162" i="8"/>
  <c r="AD163" i="8"/>
  <c r="AD164" i="8"/>
  <c r="AD165" i="8"/>
  <c r="AD166" i="8"/>
  <c r="AD167" i="8"/>
  <c r="AD168" i="8"/>
  <c r="AD169" i="8"/>
  <c r="AD170" i="8"/>
  <c r="AD171" i="8"/>
  <c r="AD172" i="8"/>
  <c r="AD173" i="8"/>
  <c r="AD174" i="8"/>
  <c r="AD175" i="8"/>
  <c r="AD176" i="8"/>
  <c r="AD177" i="8"/>
  <c r="AD178" i="8"/>
  <c r="AD179" i="8"/>
  <c r="AD180" i="8"/>
  <c r="AD181" i="8"/>
  <c r="AD182" i="8"/>
  <c r="AD183" i="8"/>
  <c r="AD184" i="8"/>
  <c r="AD185" i="8"/>
  <c r="AD186" i="8"/>
  <c r="AD187" i="8"/>
  <c r="AD188" i="8"/>
  <c r="AD189" i="8"/>
  <c r="AD190" i="8"/>
  <c r="AD191" i="8"/>
  <c r="AD192" i="8"/>
  <c r="AD193" i="8"/>
  <c r="AD194" i="8"/>
  <c r="AD195" i="8"/>
  <c r="AD196" i="8"/>
  <c r="AD197" i="8"/>
  <c r="AD198" i="8"/>
  <c r="AD199" i="8"/>
  <c r="AD200" i="8"/>
  <c r="AD201" i="8"/>
  <c r="AD202" i="8"/>
  <c r="AD203" i="8"/>
  <c r="AD204" i="8"/>
  <c r="AD205" i="8"/>
  <c r="AD206" i="8"/>
  <c r="AD207" i="8"/>
  <c r="AD208" i="8"/>
  <c r="AD209" i="8"/>
  <c r="AD210" i="8"/>
  <c r="AD211" i="8"/>
  <c r="AD212" i="8"/>
  <c r="AD213" i="8"/>
  <c r="AD214" i="8"/>
  <c r="AD215" i="8"/>
  <c r="AD216" i="8"/>
  <c r="AD217" i="8"/>
  <c r="AD218" i="8"/>
  <c r="AD219" i="8"/>
  <c r="AD220" i="8"/>
  <c r="AD221" i="8"/>
  <c r="AD222" i="8"/>
  <c r="AD223" i="8"/>
  <c r="AD224" i="8"/>
  <c r="AD225" i="8"/>
  <c r="AD226" i="8"/>
  <c r="AD227" i="8"/>
  <c r="AD228" i="8"/>
  <c r="AD229" i="8"/>
  <c r="AD230" i="8"/>
  <c r="AD231" i="8"/>
  <c r="AD232" i="8"/>
  <c r="AD233" i="8"/>
  <c r="AD234" i="8"/>
  <c r="AD235" i="8"/>
  <c r="AD236" i="8"/>
  <c r="AD237" i="8"/>
  <c r="AD238" i="8"/>
  <c r="AD239" i="8"/>
  <c r="AD240" i="8"/>
  <c r="AD241" i="8"/>
  <c r="AD242" i="8"/>
  <c r="AD243" i="8"/>
  <c r="AD244" i="8"/>
  <c r="AD245" i="8"/>
  <c r="AD246" i="8"/>
  <c r="AD247" i="8"/>
  <c r="AD248" i="8"/>
  <c r="AD249" i="8"/>
  <c r="AD250" i="8"/>
  <c r="AD251" i="8"/>
  <c r="AD252" i="8"/>
  <c r="AD253" i="8"/>
  <c r="AD254" i="8"/>
  <c r="AD255" i="8"/>
  <c r="AD256" i="8"/>
  <c r="AD257" i="8"/>
  <c r="AD258" i="8"/>
  <c r="AD259" i="8"/>
  <c r="AD260" i="8"/>
  <c r="AD261" i="8"/>
  <c r="AD262" i="8"/>
  <c r="AD263" i="8"/>
  <c r="AD264" i="8"/>
  <c r="AD265" i="8"/>
  <c r="AD266" i="8"/>
  <c r="AD267" i="8"/>
  <c r="AD268" i="8"/>
  <c r="AD269" i="8"/>
  <c r="AD270" i="8"/>
  <c r="AD271" i="8"/>
  <c r="AD272" i="8"/>
  <c r="AD273" i="8"/>
  <c r="AD274" i="8"/>
  <c r="AD275" i="8"/>
  <c r="AD276" i="8"/>
  <c r="AD277" i="8"/>
  <c r="AD278" i="8"/>
  <c r="AD279" i="8"/>
  <c r="AD280" i="8"/>
  <c r="AD281" i="8"/>
  <c r="AD282" i="8"/>
  <c r="AD283" i="8"/>
  <c r="AD284" i="8"/>
  <c r="AD285" i="8"/>
  <c r="AD286" i="8"/>
  <c r="AD287" i="8"/>
  <c r="AD288" i="8"/>
  <c r="AD289" i="8"/>
  <c r="AD290" i="8"/>
  <c r="AD291" i="8"/>
  <c r="AD292" i="8"/>
  <c r="AD293" i="8"/>
  <c r="AD294" i="8"/>
  <c r="AD295" i="8"/>
  <c r="AD296" i="8"/>
  <c r="AD297" i="8"/>
  <c r="AD298" i="8"/>
  <c r="AD299" i="8"/>
  <c r="AD300" i="8"/>
  <c r="AD301" i="8"/>
  <c r="AD302" i="8"/>
  <c r="AD303" i="8"/>
  <c r="AD304" i="8"/>
  <c r="AD305" i="8"/>
  <c r="AD306" i="8"/>
  <c r="AD307" i="8"/>
  <c r="AD308" i="8"/>
  <c r="AD309" i="8"/>
  <c r="AD310" i="8"/>
  <c r="AD311" i="8"/>
  <c r="AD312" i="8"/>
  <c r="AD313" i="8"/>
  <c r="AD314" i="8"/>
  <c r="AD315" i="8"/>
  <c r="AD316" i="8"/>
  <c r="AD317" i="8"/>
  <c r="AD318" i="8"/>
  <c r="AD319" i="8"/>
  <c r="AD320" i="8"/>
  <c r="AD321" i="8"/>
  <c r="AD322" i="8"/>
  <c r="AD323" i="8"/>
  <c r="AD324" i="8"/>
  <c r="AD325" i="8"/>
  <c r="AD326" i="8"/>
  <c r="AD327" i="8"/>
  <c r="AD328" i="8"/>
  <c r="AD329" i="8"/>
  <c r="AD330" i="8"/>
  <c r="AD331" i="8"/>
  <c r="AD332" i="8"/>
  <c r="AD333" i="8"/>
  <c r="AD334" i="8"/>
  <c r="AD335" i="8"/>
  <c r="AD336" i="8"/>
  <c r="AD337" i="8"/>
  <c r="AD338" i="8"/>
  <c r="AD339" i="8"/>
  <c r="AD340" i="8"/>
  <c r="AD341" i="8"/>
  <c r="AD342" i="8"/>
  <c r="AD343" i="8"/>
  <c r="AD344" i="8"/>
  <c r="AD345" i="8"/>
  <c r="AD346" i="8"/>
  <c r="AD347" i="8"/>
  <c r="AD348" i="8"/>
  <c r="AD349" i="8"/>
  <c r="AD350" i="8"/>
  <c r="AD351" i="8"/>
  <c r="AD352" i="8"/>
  <c r="AD353" i="8"/>
  <c r="AD354" i="8"/>
  <c r="AD355" i="8"/>
  <c r="AD356" i="8"/>
  <c r="AD357" i="8"/>
  <c r="AD358" i="8"/>
  <c r="AD359" i="8"/>
  <c r="AD360" i="8"/>
  <c r="AD361" i="8"/>
  <c r="AD362" i="8"/>
  <c r="AD363" i="8"/>
  <c r="AD364" i="8"/>
  <c r="AD365" i="8"/>
  <c r="AD366" i="8"/>
  <c r="AD367" i="8"/>
  <c r="AD368" i="8"/>
  <c r="AD369" i="8"/>
  <c r="AD370" i="8"/>
  <c r="AD371" i="8"/>
  <c r="AD372" i="8"/>
  <c r="AD373" i="8"/>
  <c r="AD374" i="8"/>
  <c r="AD375" i="8"/>
  <c r="AD376" i="8"/>
  <c r="AD377" i="8"/>
  <c r="AD378" i="8"/>
  <c r="AD379" i="8"/>
  <c r="AD380" i="8"/>
  <c r="AD381" i="8"/>
  <c r="AD382" i="8"/>
  <c r="AD383" i="8"/>
  <c r="AD384" i="8"/>
  <c r="AD385" i="8"/>
  <c r="AD386" i="8"/>
  <c r="AD387" i="8"/>
  <c r="AD388" i="8"/>
  <c r="AD389" i="8"/>
  <c r="AD390" i="8"/>
  <c r="AD391" i="8"/>
  <c r="AD392" i="8"/>
  <c r="AD393" i="8"/>
  <c r="AD394" i="8"/>
  <c r="AD395" i="8"/>
  <c r="AD396" i="8"/>
  <c r="AD397" i="8"/>
  <c r="AD398" i="8"/>
  <c r="AD399" i="8"/>
  <c r="AD400" i="8"/>
  <c r="AD401" i="8"/>
  <c r="AD402" i="8"/>
  <c r="AD403" i="8"/>
  <c r="AD404" i="8"/>
  <c r="AD405" i="8"/>
  <c r="AD406" i="8"/>
  <c r="AD407" i="8"/>
  <c r="AD408" i="8"/>
  <c r="AD409" i="8"/>
  <c r="AD410" i="8"/>
  <c r="AD411" i="8"/>
  <c r="AD412" i="8"/>
  <c r="AD413" i="8"/>
  <c r="AD414" i="8"/>
  <c r="AD415" i="8"/>
  <c r="AD416" i="8"/>
  <c r="AD417" i="8"/>
  <c r="AD418" i="8"/>
  <c r="AD419" i="8"/>
  <c r="AD420" i="8"/>
  <c r="AD421" i="8"/>
  <c r="AD422" i="8"/>
  <c r="AD423" i="8"/>
  <c r="AD424" i="8"/>
  <c r="AD425" i="8"/>
  <c r="AD426" i="8"/>
  <c r="AD427" i="8"/>
  <c r="AD428" i="8"/>
  <c r="AD429" i="8"/>
  <c r="AD430" i="8"/>
  <c r="AD431" i="8"/>
  <c r="AD432" i="8"/>
  <c r="AD433" i="8"/>
  <c r="AD434" i="8"/>
  <c r="AD435" i="8"/>
  <c r="AD436" i="8"/>
  <c r="AD437" i="8"/>
  <c r="AD438" i="8"/>
  <c r="AD439" i="8"/>
  <c r="AD440" i="8"/>
  <c r="AD441" i="8"/>
  <c r="AD442" i="8"/>
  <c r="AD443" i="8"/>
  <c r="AD444" i="8"/>
  <c r="AD445" i="8"/>
  <c r="AD446" i="8"/>
  <c r="AD447" i="8"/>
  <c r="AD448" i="8"/>
  <c r="AD449" i="8"/>
  <c r="AD450" i="8"/>
  <c r="AD451" i="8"/>
  <c r="AD452" i="8"/>
  <c r="AD453" i="8"/>
  <c r="AD454" i="8"/>
  <c r="AD455" i="8"/>
  <c r="AD456" i="8"/>
  <c r="AD457" i="8"/>
  <c r="AD458" i="8"/>
  <c r="AD459" i="8"/>
  <c r="AD460" i="8"/>
  <c r="AD461" i="8"/>
  <c r="AD462" i="8"/>
  <c r="AD463" i="8"/>
  <c r="AD464" i="8"/>
  <c r="AD465" i="8"/>
  <c r="AD466" i="8"/>
  <c r="AD467" i="8"/>
  <c r="AD468" i="8"/>
  <c r="AD469" i="8"/>
  <c r="AD470" i="8"/>
  <c r="AD471" i="8"/>
  <c r="AD472" i="8"/>
  <c r="AD473" i="8"/>
  <c r="AD474" i="8"/>
  <c r="AD475" i="8"/>
  <c r="AD476" i="8"/>
  <c r="AD477" i="8"/>
  <c r="AD478" i="8"/>
  <c r="AD479" i="8"/>
  <c r="AD480" i="8"/>
  <c r="AD481" i="8"/>
  <c r="AD482" i="8"/>
  <c r="AD483" i="8"/>
  <c r="AD484" i="8"/>
  <c r="AD485" i="8"/>
  <c r="AD486" i="8"/>
  <c r="AD487" i="8"/>
  <c r="AD488" i="8"/>
  <c r="AD489" i="8"/>
  <c r="AD490" i="8"/>
  <c r="AD491" i="8"/>
  <c r="AD492" i="8"/>
  <c r="AD493" i="8"/>
  <c r="AD494" i="8"/>
  <c r="AD495" i="8"/>
  <c r="AD496" i="8"/>
  <c r="AD497" i="8"/>
  <c r="AD498" i="8"/>
  <c r="AD499" i="8"/>
  <c r="AD500" i="8"/>
  <c r="AD501" i="8"/>
  <c r="AD502" i="8"/>
  <c r="AD503" i="8"/>
  <c r="AD504" i="8"/>
  <c r="AD505" i="8"/>
  <c r="AD506" i="8"/>
  <c r="AD507" i="8"/>
  <c r="AD508" i="8"/>
  <c r="AD509" i="8"/>
  <c r="AD510" i="8"/>
  <c r="AD511" i="8"/>
  <c r="AD512" i="8"/>
  <c r="AD513" i="8"/>
  <c r="AD514" i="8"/>
  <c r="AD515" i="8"/>
  <c r="AD516" i="8"/>
  <c r="AD517" i="8"/>
  <c r="AD518" i="8"/>
  <c r="AD519" i="8"/>
  <c r="AD520" i="8"/>
  <c r="AD521" i="8"/>
  <c r="AD522" i="8"/>
  <c r="AD523" i="8"/>
  <c r="AD524" i="8"/>
  <c r="AD525" i="8"/>
  <c r="AD526" i="8"/>
  <c r="AD527" i="8"/>
  <c r="AD528" i="8"/>
  <c r="AD529" i="8"/>
  <c r="AD530" i="8"/>
  <c r="AD531" i="8"/>
  <c r="AD532" i="8"/>
  <c r="AD533" i="8"/>
  <c r="AD534" i="8"/>
  <c r="AD535" i="8"/>
  <c r="AD536" i="8"/>
  <c r="AD537" i="8"/>
  <c r="AD538" i="8"/>
  <c r="AD539" i="8"/>
  <c r="AD540" i="8"/>
  <c r="AD541" i="8"/>
  <c r="AD542" i="8"/>
  <c r="AD543" i="8"/>
  <c r="AD544" i="8"/>
  <c r="AD545" i="8"/>
  <c r="AD546" i="8"/>
  <c r="AD547" i="8"/>
  <c r="AD548" i="8"/>
  <c r="AD549" i="8"/>
  <c r="AD550" i="8"/>
  <c r="AD551" i="8"/>
  <c r="AD552" i="8"/>
  <c r="AD553" i="8"/>
  <c r="AD554" i="8"/>
  <c r="AD555" i="8"/>
  <c r="AD556" i="8"/>
  <c r="AD557" i="8"/>
  <c r="AD558" i="8"/>
  <c r="AD559" i="8"/>
  <c r="AD560" i="8"/>
  <c r="AD561" i="8"/>
  <c r="AD562" i="8"/>
  <c r="AD563" i="8"/>
  <c r="AD564" i="8"/>
  <c r="AD565" i="8"/>
  <c r="AD566" i="8"/>
  <c r="AD567" i="8"/>
  <c r="AD568" i="8"/>
  <c r="AD569" i="8"/>
  <c r="AD570" i="8"/>
  <c r="AD571" i="8"/>
  <c r="AD572" i="8"/>
  <c r="AD573" i="8"/>
  <c r="AD574" i="8"/>
  <c r="AD575" i="8"/>
  <c r="AD576" i="8"/>
  <c r="AD577" i="8"/>
  <c r="AD578" i="8"/>
  <c r="AD579" i="8"/>
  <c r="AD580" i="8"/>
  <c r="AD581" i="8"/>
  <c r="AD582" i="8"/>
  <c r="AD583" i="8"/>
  <c r="AD584" i="8"/>
  <c r="AD585" i="8"/>
  <c r="AD586" i="8"/>
  <c r="AD587" i="8"/>
  <c r="AD588" i="8"/>
  <c r="AD589" i="8"/>
  <c r="AD590" i="8"/>
  <c r="AD591" i="8"/>
  <c r="AD592" i="8"/>
  <c r="AD593" i="8"/>
  <c r="AD594" i="8"/>
  <c r="AD595" i="8"/>
  <c r="AD596" i="8"/>
  <c r="AD597" i="8"/>
  <c r="AD598" i="8"/>
  <c r="AD599" i="8"/>
  <c r="AD600" i="8"/>
  <c r="AD601" i="8"/>
  <c r="AD602" i="8"/>
  <c r="AD603" i="8"/>
  <c r="AD604" i="8"/>
  <c r="AD605" i="8"/>
  <c r="AD606" i="8"/>
  <c r="AD607" i="8"/>
  <c r="AD608" i="8"/>
  <c r="AD609" i="8"/>
  <c r="AD610" i="8"/>
  <c r="AD611" i="8"/>
  <c r="AD612" i="8"/>
  <c r="AD613" i="8"/>
  <c r="AD614" i="8"/>
  <c r="AD615" i="8"/>
  <c r="AD616" i="8"/>
  <c r="AD617" i="8"/>
  <c r="AD618" i="8"/>
  <c r="AD619" i="8"/>
  <c r="AD620" i="8"/>
  <c r="AD621" i="8"/>
  <c r="AD622" i="8"/>
  <c r="AD623" i="8"/>
  <c r="AD624" i="8"/>
  <c r="AD625" i="8"/>
  <c r="AD626" i="8"/>
  <c r="AD627" i="8"/>
  <c r="AD628" i="8"/>
  <c r="AD629" i="8"/>
  <c r="AD630" i="8"/>
  <c r="AD631" i="8"/>
  <c r="AD632" i="8"/>
  <c r="AD633" i="8"/>
  <c r="AD634" i="8"/>
  <c r="AD635" i="8"/>
  <c r="AD636" i="8"/>
  <c r="AD637" i="8"/>
  <c r="AD638" i="8"/>
  <c r="AD639" i="8"/>
  <c r="AD640" i="8"/>
  <c r="AD641" i="8"/>
  <c r="AD642" i="8"/>
  <c r="AD643" i="8"/>
  <c r="AD644" i="8"/>
  <c r="AD645" i="8"/>
  <c r="AD646" i="8"/>
  <c r="AD647" i="8"/>
  <c r="AD648" i="8"/>
  <c r="AD649" i="8"/>
  <c r="AD650" i="8"/>
  <c r="AD651" i="8"/>
  <c r="AD652" i="8"/>
  <c r="AD653" i="8"/>
  <c r="AD654" i="8"/>
  <c r="AD655" i="8"/>
  <c r="AD656" i="8"/>
  <c r="AD657" i="8"/>
  <c r="AD658" i="8"/>
  <c r="AD659" i="8"/>
  <c r="AD660" i="8"/>
  <c r="AD661" i="8"/>
  <c r="AD662" i="8"/>
  <c r="AD663" i="8"/>
  <c r="AD664" i="8"/>
  <c r="AD665" i="8"/>
  <c r="AD666" i="8"/>
  <c r="AD667" i="8"/>
  <c r="AD668" i="8"/>
  <c r="AD669" i="8"/>
  <c r="AD670" i="8"/>
  <c r="AD671" i="8"/>
  <c r="AD672" i="8"/>
  <c r="AD673" i="8"/>
  <c r="AD674" i="8"/>
  <c r="AD675" i="8"/>
  <c r="AD676" i="8"/>
  <c r="AD677" i="8"/>
  <c r="AD678" i="8"/>
  <c r="AD679" i="8"/>
  <c r="AD680" i="8"/>
  <c r="AD681" i="8"/>
  <c r="AD682" i="8"/>
  <c r="AD683" i="8"/>
  <c r="AD684" i="8"/>
  <c r="AD685" i="8"/>
  <c r="AD686" i="8"/>
  <c r="AD687" i="8"/>
  <c r="AD688" i="8"/>
  <c r="AD689" i="8"/>
  <c r="AD690" i="8"/>
  <c r="AD691" i="8"/>
  <c r="AD692" i="8"/>
  <c r="AD693" i="8"/>
  <c r="AD694" i="8"/>
  <c r="AD695" i="8"/>
  <c r="AD696" i="8"/>
  <c r="AD697" i="8"/>
  <c r="AD698" i="8"/>
  <c r="AD699" i="8"/>
  <c r="AD700" i="8"/>
  <c r="AD701" i="8"/>
  <c r="AD702" i="8"/>
  <c r="AD703" i="8"/>
  <c r="AD704" i="8"/>
  <c r="AD705" i="8"/>
  <c r="AD706" i="8"/>
  <c r="AD707" i="8"/>
  <c r="AD708" i="8"/>
  <c r="AD709" i="8"/>
  <c r="AD710" i="8"/>
  <c r="AD711" i="8"/>
  <c r="AD712" i="8"/>
  <c r="AD713" i="8"/>
  <c r="AD714" i="8"/>
  <c r="AD715" i="8"/>
  <c r="AD716" i="8"/>
  <c r="AD717" i="8"/>
  <c r="AD718" i="8"/>
  <c r="AD719" i="8"/>
  <c r="AD720" i="8"/>
  <c r="AD721" i="8"/>
  <c r="AD722" i="8"/>
  <c r="AD723" i="8"/>
  <c r="AD724" i="8"/>
  <c r="AD725" i="8"/>
  <c r="AD726" i="8"/>
  <c r="AD727" i="8"/>
  <c r="AD728" i="8"/>
  <c r="AD729" i="8"/>
  <c r="AD730" i="8"/>
  <c r="AD731" i="8"/>
  <c r="AD732" i="8"/>
  <c r="AD733" i="8"/>
  <c r="AD734" i="8"/>
  <c r="AD735" i="8"/>
  <c r="AD736" i="8"/>
  <c r="AD737" i="8"/>
  <c r="AD738" i="8"/>
  <c r="AD739" i="8"/>
  <c r="AD740" i="8"/>
  <c r="AD741" i="8"/>
  <c r="AD742" i="8"/>
  <c r="AD743" i="8"/>
  <c r="AD744" i="8"/>
  <c r="AD745" i="8"/>
  <c r="AD746" i="8"/>
  <c r="AD747" i="8"/>
  <c r="AD748" i="8"/>
  <c r="AD749" i="8"/>
  <c r="AD750" i="8"/>
  <c r="AD751" i="8"/>
  <c r="AD752" i="8"/>
  <c r="AD753" i="8"/>
  <c r="AD754" i="8"/>
  <c r="AD755" i="8"/>
  <c r="AD756" i="8"/>
  <c r="AD757" i="8"/>
  <c r="AD758" i="8"/>
  <c r="AD759" i="8"/>
  <c r="AD760" i="8"/>
  <c r="AD761" i="8"/>
  <c r="AD762" i="8"/>
  <c r="AD763" i="8"/>
  <c r="AD764" i="8"/>
  <c r="AD765" i="8"/>
  <c r="AD15" i="8"/>
  <c r="AD14" i="8"/>
  <c r="Y18" i="8"/>
  <c r="Y19" i="8"/>
  <c r="Y20" i="8"/>
  <c r="Y21" i="8"/>
  <c r="Y22" i="8"/>
  <c r="Y23" i="8"/>
  <c r="Y24" i="8"/>
  <c r="Y25" i="8"/>
  <c r="Y26" i="8"/>
  <c r="Y27" i="8"/>
  <c r="Y28" i="8"/>
  <c r="Y29" i="8"/>
  <c r="Y30" i="8"/>
  <c r="Y31" i="8"/>
  <c r="Y32" i="8"/>
  <c r="Y33" i="8"/>
  <c r="Y34" i="8"/>
  <c r="Y35" i="8"/>
  <c r="Y36" i="8"/>
  <c r="Y37" i="8"/>
  <c r="Y38" i="8"/>
  <c r="Y39" i="8"/>
  <c r="Y40" i="8"/>
  <c r="Y41" i="8"/>
  <c r="Y42" i="8"/>
  <c r="Y43" i="8"/>
  <c r="Y44" i="8"/>
  <c r="Y45" i="8"/>
  <c r="Y46" i="8"/>
  <c r="Y47" i="8"/>
  <c r="Y48" i="8"/>
  <c r="Y49" i="8"/>
  <c r="Y50" i="8"/>
  <c r="Y51" i="8"/>
  <c r="Y52" i="8"/>
  <c r="Y53" i="8"/>
  <c r="Y54" i="8"/>
  <c r="Y55" i="8"/>
  <c r="Y56" i="8"/>
  <c r="Y57" i="8"/>
  <c r="Y58" i="8"/>
  <c r="Y59" i="8"/>
  <c r="Y60" i="8"/>
  <c r="Y61" i="8"/>
  <c r="Y62" i="8"/>
  <c r="Y63" i="8"/>
  <c r="Y64" i="8"/>
  <c r="Y65" i="8"/>
  <c r="Y66" i="8"/>
  <c r="Y67" i="8"/>
  <c r="Y68" i="8"/>
  <c r="Y69" i="8"/>
  <c r="Y70" i="8"/>
  <c r="Y71" i="8"/>
  <c r="Y72" i="8"/>
  <c r="Y73" i="8"/>
  <c r="Y74" i="8"/>
  <c r="Y75" i="8"/>
  <c r="Y76" i="8"/>
  <c r="Y77" i="8"/>
  <c r="Y78" i="8"/>
  <c r="Y79" i="8"/>
  <c r="Y80" i="8"/>
  <c r="Y81" i="8"/>
  <c r="Y82" i="8"/>
  <c r="Y83" i="8"/>
  <c r="Y84" i="8"/>
  <c r="Y85" i="8"/>
  <c r="Y86" i="8"/>
  <c r="Y87" i="8"/>
  <c r="Y88" i="8"/>
  <c r="Y89" i="8"/>
  <c r="Y90" i="8"/>
  <c r="Y91" i="8"/>
  <c r="Y92" i="8"/>
  <c r="Y93" i="8"/>
  <c r="Y94" i="8"/>
  <c r="Y95" i="8"/>
  <c r="Y96" i="8"/>
  <c r="Y97" i="8"/>
  <c r="Y98" i="8"/>
  <c r="Y99" i="8"/>
  <c r="Y100" i="8"/>
  <c r="Y101" i="8"/>
  <c r="Y102" i="8"/>
  <c r="Y103" i="8"/>
  <c r="Y104" i="8"/>
  <c r="Y105" i="8"/>
  <c r="Y106" i="8"/>
  <c r="Y107" i="8"/>
  <c r="Y108" i="8"/>
  <c r="Y109" i="8"/>
  <c r="Y110" i="8"/>
  <c r="Y111" i="8"/>
  <c r="Y112" i="8"/>
  <c r="Y113" i="8"/>
  <c r="Y114" i="8"/>
  <c r="Y115" i="8"/>
  <c r="Y116" i="8"/>
  <c r="Y117" i="8"/>
  <c r="Y118" i="8"/>
  <c r="Y119" i="8"/>
  <c r="Y120" i="8"/>
  <c r="Y121" i="8"/>
  <c r="Y122" i="8"/>
  <c r="Y123" i="8"/>
  <c r="Y124" i="8"/>
  <c r="Y125" i="8"/>
  <c r="Y126" i="8"/>
  <c r="Y127" i="8"/>
  <c r="Y128" i="8"/>
  <c r="Y129" i="8"/>
  <c r="Y130" i="8"/>
  <c r="Y131" i="8"/>
  <c r="Y132" i="8"/>
  <c r="Y133" i="8"/>
  <c r="Y134" i="8"/>
  <c r="Y135" i="8"/>
  <c r="Y136" i="8"/>
  <c r="Y137" i="8"/>
  <c r="Y138" i="8"/>
  <c r="Y139" i="8"/>
  <c r="Y140" i="8"/>
  <c r="Y141" i="8"/>
  <c r="Y142" i="8"/>
  <c r="Y143" i="8"/>
  <c r="Y144" i="8"/>
  <c r="Y145" i="8"/>
  <c r="Y146" i="8"/>
  <c r="Y147" i="8"/>
  <c r="Y148" i="8"/>
  <c r="Y149" i="8"/>
  <c r="Y150" i="8"/>
  <c r="Y151" i="8"/>
  <c r="Y152" i="8"/>
  <c r="Y153" i="8"/>
  <c r="Y154" i="8"/>
  <c r="Y155" i="8"/>
  <c r="Y156" i="8"/>
  <c r="Y157" i="8"/>
  <c r="Y158" i="8"/>
  <c r="Y159" i="8"/>
  <c r="Y160" i="8"/>
  <c r="Y161" i="8"/>
  <c r="Y162" i="8"/>
  <c r="Y163" i="8"/>
  <c r="Y164" i="8"/>
  <c r="Y165" i="8"/>
  <c r="Y166" i="8"/>
  <c r="Y167" i="8"/>
  <c r="Y168" i="8"/>
  <c r="Y169" i="8"/>
  <c r="Y170" i="8"/>
  <c r="Y171" i="8"/>
  <c r="Y172" i="8"/>
  <c r="Y173" i="8"/>
  <c r="Y174" i="8"/>
  <c r="Y175" i="8"/>
  <c r="Y176" i="8"/>
  <c r="Y177" i="8"/>
  <c r="Y178" i="8"/>
  <c r="Y179" i="8"/>
  <c r="Y180" i="8"/>
  <c r="Y181" i="8"/>
  <c r="Y182" i="8"/>
  <c r="Y183" i="8"/>
  <c r="Y184" i="8"/>
  <c r="Y185" i="8"/>
  <c r="Y186" i="8"/>
  <c r="Y187" i="8"/>
  <c r="Y188" i="8"/>
  <c r="Y189" i="8"/>
  <c r="Y190" i="8"/>
  <c r="Y191" i="8"/>
  <c r="Y192" i="8"/>
  <c r="Y193" i="8"/>
  <c r="Y194" i="8"/>
  <c r="Y195" i="8"/>
  <c r="Y196" i="8"/>
  <c r="Y197" i="8"/>
  <c r="Y198" i="8"/>
  <c r="Y199" i="8"/>
  <c r="Y200" i="8"/>
  <c r="Y201" i="8"/>
  <c r="Y202" i="8"/>
  <c r="Y203" i="8"/>
  <c r="Y204" i="8"/>
  <c r="Y205" i="8"/>
  <c r="Y206" i="8"/>
  <c r="Y207" i="8"/>
  <c r="Y208" i="8"/>
  <c r="Y209" i="8"/>
  <c r="Y210" i="8"/>
  <c r="Y211" i="8"/>
  <c r="Y212" i="8"/>
  <c r="Y213" i="8"/>
  <c r="Y214" i="8"/>
  <c r="Y215" i="8"/>
  <c r="Y216" i="8"/>
  <c r="Y217" i="8"/>
  <c r="Y218" i="8"/>
  <c r="Y219" i="8"/>
  <c r="Y220" i="8"/>
  <c r="Y221" i="8"/>
  <c r="Y222" i="8"/>
  <c r="Y223" i="8"/>
  <c r="Y224" i="8"/>
  <c r="Y225" i="8"/>
  <c r="Y226" i="8"/>
  <c r="Y227" i="8"/>
  <c r="Y228" i="8"/>
  <c r="Y229" i="8"/>
  <c r="Y230" i="8"/>
  <c r="Y231" i="8"/>
  <c r="Y232" i="8"/>
  <c r="Y233" i="8"/>
  <c r="Y234" i="8"/>
  <c r="Y235" i="8"/>
  <c r="Y236" i="8"/>
  <c r="Y237" i="8"/>
  <c r="Y238" i="8"/>
  <c r="Y239" i="8"/>
  <c r="Y240" i="8"/>
  <c r="Y241" i="8"/>
  <c r="Y242" i="8"/>
  <c r="Y243" i="8"/>
  <c r="Y244" i="8"/>
  <c r="Y245" i="8"/>
  <c r="Y246" i="8"/>
  <c r="Y247" i="8"/>
  <c r="Y248" i="8"/>
  <c r="Y249" i="8"/>
  <c r="Y250" i="8"/>
  <c r="Y251" i="8"/>
  <c r="Y252" i="8"/>
  <c r="Y253" i="8"/>
  <c r="Y254" i="8"/>
  <c r="Y255" i="8"/>
  <c r="Y256" i="8"/>
  <c r="Y257" i="8"/>
  <c r="Y258" i="8"/>
  <c r="Y259" i="8"/>
  <c r="Y260" i="8"/>
  <c r="Y261" i="8"/>
  <c r="Y262" i="8"/>
  <c r="Y263" i="8"/>
  <c r="Y264" i="8"/>
  <c r="Y265" i="8"/>
  <c r="Y266" i="8"/>
  <c r="Y267" i="8"/>
  <c r="Y268" i="8"/>
  <c r="Y269" i="8"/>
  <c r="Y270" i="8"/>
  <c r="Y271" i="8"/>
  <c r="Y272" i="8"/>
  <c r="Y273" i="8"/>
  <c r="Y274" i="8"/>
  <c r="Y275" i="8"/>
  <c r="Y276" i="8"/>
  <c r="Y277" i="8"/>
  <c r="Y278" i="8"/>
  <c r="Y279" i="8"/>
  <c r="Y280" i="8"/>
  <c r="Y281" i="8"/>
  <c r="Y282" i="8"/>
  <c r="Y283" i="8"/>
  <c r="Y284" i="8"/>
  <c r="Y285" i="8"/>
  <c r="Y286" i="8"/>
  <c r="Y287" i="8"/>
  <c r="Y288" i="8"/>
  <c r="Y289" i="8"/>
  <c r="Y290" i="8"/>
  <c r="Y291" i="8"/>
  <c r="Y292" i="8"/>
  <c r="Y293" i="8"/>
  <c r="Y294" i="8"/>
  <c r="Y295" i="8"/>
  <c r="Y296" i="8"/>
  <c r="Y297" i="8"/>
  <c r="Y298" i="8"/>
  <c r="Y299" i="8"/>
  <c r="Y300" i="8"/>
  <c r="Y301" i="8"/>
  <c r="Y302" i="8"/>
  <c r="Y303" i="8"/>
  <c r="Y304" i="8"/>
  <c r="Y305" i="8"/>
  <c r="Y306" i="8"/>
  <c r="Y307" i="8"/>
  <c r="Y308" i="8"/>
  <c r="Y309" i="8"/>
  <c r="Y310" i="8"/>
  <c r="Y311" i="8"/>
  <c r="Y312" i="8"/>
  <c r="Y313" i="8"/>
  <c r="Y314" i="8"/>
  <c r="Y315" i="8"/>
  <c r="Y316" i="8"/>
  <c r="Y317" i="8"/>
  <c r="Y318" i="8"/>
  <c r="Y319" i="8"/>
  <c r="Y320" i="8"/>
  <c r="Y321" i="8"/>
  <c r="Y322" i="8"/>
  <c r="Y323" i="8"/>
  <c r="Y324" i="8"/>
  <c r="Y325" i="8"/>
  <c r="Y326" i="8"/>
  <c r="Y327" i="8"/>
  <c r="Y328" i="8"/>
  <c r="Y329" i="8"/>
  <c r="Y330" i="8"/>
  <c r="Y331" i="8"/>
  <c r="Y332" i="8"/>
  <c r="Y333" i="8"/>
  <c r="Y334" i="8"/>
  <c r="Y335" i="8"/>
  <c r="Y336" i="8"/>
  <c r="Y337" i="8"/>
  <c r="Y338" i="8"/>
  <c r="Y339" i="8"/>
  <c r="Y340" i="8"/>
  <c r="Y341" i="8"/>
  <c r="Y342" i="8"/>
  <c r="Y343" i="8"/>
  <c r="Y344" i="8"/>
  <c r="Y345" i="8"/>
  <c r="Y346" i="8"/>
  <c r="Y347" i="8"/>
  <c r="Y348" i="8"/>
  <c r="Y349" i="8"/>
  <c r="Y350" i="8"/>
  <c r="Y351" i="8"/>
  <c r="Y352" i="8"/>
  <c r="Y353" i="8"/>
  <c r="Y354" i="8"/>
  <c r="Y355" i="8"/>
  <c r="Y356" i="8"/>
  <c r="Y357" i="8"/>
  <c r="Y358" i="8"/>
  <c r="Y359" i="8"/>
  <c r="Y360" i="8"/>
  <c r="Y361" i="8"/>
  <c r="Y362" i="8"/>
  <c r="Y363" i="8"/>
  <c r="Y364" i="8"/>
  <c r="Y365" i="8"/>
  <c r="Y366" i="8"/>
  <c r="Y367" i="8"/>
  <c r="Y368" i="8"/>
  <c r="Y369" i="8"/>
  <c r="Y370" i="8"/>
  <c r="Y371" i="8"/>
  <c r="Y372" i="8"/>
  <c r="Y373" i="8"/>
  <c r="Y374" i="8"/>
  <c r="Y375" i="8"/>
  <c r="Y376" i="8"/>
  <c r="Y377" i="8"/>
  <c r="Y378" i="8"/>
  <c r="Y379" i="8"/>
  <c r="Y380" i="8"/>
  <c r="Y381" i="8"/>
  <c r="Y382" i="8"/>
  <c r="Y383" i="8"/>
  <c r="Y384" i="8"/>
  <c r="Y385" i="8"/>
  <c r="Y386" i="8"/>
  <c r="Y387" i="8"/>
  <c r="Y388" i="8"/>
  <c r="Y389" i="8"/>
  <c r="Y390" i="8"/>
  <c r="Y391" i="8"/>
  <c r="Y392" i="8"/>
  <c r="Y393" i="8"/>
  <c r="Y394" i="8"/>
  <c r="Y395" i="8"/>
  <c r="Y396" i="8"/>
  <c r="Y397" i="8"/>
  <c r="Y398" i="8"/>
  <c r="Y399" i="8"/>
  <c r="Y400" i="8"/>
  <c r="Y401" i="8"/>
  <c r="Y402" i="8"/>
  <c r="Y403" i="8"/>
  <c r="Y404" i="8"/>
  <c r="Y405" i="8"/>
  <c r="Y406" i="8"/>
  <c r="Y407" i="8"/>
  <c r="Y408" i="8"/>
  <c r="Y409" i="8"/>
  <c r="Y410" i="8"/>
  <c r="Y411" i="8"/>
  <c r="Y412" i="8"/>
  <c r="Y413" i="8"/>
  <c r="Y414" i="8"/>
  <c r="Y415" i="8"/>
  <c r="Y416" i="8"/>
  <c r="Y417" i="8"/>
  <c r="Y418" i="8"/>
  <c r="Y419" i="8"/>
  <c r="Y420" i="8"/>
  <c r="Y421" i="8"/>
  <c r="Y422" i="8"/>
  <c r="Y423" i="8"/>
  <c r="Y424" i="8"/>
  <c r="Y425" i="8"/>
  <c r="Y426" i="8"/>
  <c r="Y427" i="8"/>
  <c r="Y428" i="8"/>
  <c r="Y429" i="8"/>
  <c r="Y430" i="8"/>
  <c r="Y431" i="8"/>
  <c r="Y432" i="8"/>
  <c r="Y433" i="8"/>
  <c r="Y434" i="8"/>
  <c r="Y435" i="8"/>
  <c r="Y436" i="8"/>
  <c r="Y437" i="8"/>
  <c r="Y438" i="8"/>
  <c r="Y439" i="8"/>
  <c r="Y440" i="8"/>
  <c r="Y441" i="8"/>
  <c r="Y442" i="8"/>
  <c r="Y443" i="8"/>
  <c r="Y444" i="8"/>
  <c r="Y445" i="8"/>
  <c r="Y446" i="8"/>
  <c r="Y447" i="8"/>
  <c r="Y448" i="8"/>
  <c r="Y449" i="8"/>
  <c r="Y450" i="8"/>
  <c r="Y451" i="8"/>
  <c r="Y452" i="8"/>
  <c r="Y453" i="8"/>
  <c r="Y454" i="8"/>
  <c r="Y455" i="8"/>
  <c r="Y456" i="8"/>
  <c r="Y457" i="8"/>
  <c r="Y458" i="8"/>
  <c r="Y459" i="8"/>
  <c r="Y460" i="8"/>
  <c r="Y461" i="8"/>
  <c r="Y462" i="8"/>
  <c r="Y463" i="8"/>
  <c r="Y464" i="8"/>
  <c r="Y465" i="8"/>
  <c r="Y466" i="8"/>
  <c r="Y467" i="8"/>
  <c r="Y468" i="8"/>
  <c r="Y469" i="8"/>
  <c r="Y470" i="8"/>
  <c r="Y471" i="8"/>
  <c r="Y472" i="8"/>
  <c r="Y473" i="8"/>
  <c r="Y474" i="8"/>
  <c r="Y475" i="8"/>
  <c r="Y476" i="8"/>
  <c r="Y477" i="8"/>
  <c r="Y478" i="8"/>
  <c r="Y479" i="8"/>
  <c r="Y480" i="8"/>
  <c r="Y481" i="8"/>
  <c r="Y482" i="8"/>
  <c r="Y483" i="8"/>
  <c r="Y484" i="8"/>
  <c r="Y485" i="8"/>
  <c r="Y486" i="8"/>
  <c r="Y487" i="8"/>
  <c r="Y488" i="8"/>
  <c r="Y489" i="8"/>
  <c r="Y490" i="8"/>
  <c r="Y491" i="8"/>
  <c r="Y492" i="8"/>
  <c r="Y493" i="8"/>
  <c r="Y494" i="8"/>
  <c r="Y495" i="8"/>
  <c r="Y496" i="8"/>
  <c r="Y497" i="8"/>
  <c r="Y498" i="8"/>
  <c r="Y499" i="8"/>
  <c r="Y500" i="8"/>
  <c r="Y501" i="8"/>
  <c r="Y502" i="8"/>
  <c r="Y503" i="8"/>
  <c r="Y504" i="8"/>
  <c r="Y505" i="8"/>
  <c r="Y506" i="8"/>
  <c r="Y507" i="8"/>
  <c r="Y508" i="8"/>
  <c r="Y509" i="8"/>
  <c r="Y510" i="8"/>
  <c r="Y511" i="8"/>
  <c r="Y512" i="8"/>
  <c r="Y513" i="8"/>
  <c r="Y514" i="8"/>
  <c r="Y515" i="8"/>
  <c r="Y516" i="8"/>
  <c r="Y517" i="8"/>
  <c r="Y518" i="8"/>
  <c r="Y519" i="8"/>
  <c r="Y520" i="8"/>
  <c r="Y521" i="8"/>
  <c r="Y522" i="8"/>
  <c r="Y523" i="8"/>
  <c r="Y524" i="8"/>
  <c r="Y525" i="8"/>
  <c r="Y526" i="8"/>
  <c r="Y527" i="8"/>
  <c r="Y528" i="8"/>
  <c r="Y529" i="8"/>
  <c r="Y530" i="8"/>
  <c r="Y531" i="8"/>
  <c r="Y532" i="8"/>
  <c r="Y533" i="8"/>
  <c r="Y534" i="8"/>
  <c r="Y535" i="8"/>
  <c r="Y536" i="8"/>
  <c r="Y537" i="8"/>
  <c r="Y538" i="8"/>
  <c r="Y539" i="8"/>
  <c r="Y540" i="8"/>
  <c r="Y541" i="8"/>
  <c r="Y542" i="8"/>
  <c r="Y543" i="8"/>
  <c r="Y544" i="8"/>
  <c r="Y545" i="8"/>
  <c r="Y546" i="8"/>
  <c r="Y547" i="8"/>
  <c r="Y548" i="8"/>
  <c r="Y549" i="8"/>
  <c r="Y550" i="8"/>
  <c r="Y551" i="8"/>
  <c r="Y552" i="8"/>
  <c r="Y553" i="8"/>
  <c r="Y554" i="8"/>
  <c r="Y555" i="8"/>
  <c r="Y556" i="8"/>
  <c r="Y557" i="8"/>
  <c r="Y558" i="8"/>
  <c r="Y559" i="8"/>
  <c r="Y560" i="8"/>
  <c r="Y561" i="8"/>
  <c r="Y562" i="8"/>
  <c r="Y563" i="8"/>
  <c r="Y564" i="8"/>
  <c r="Y565" i="8"/>
  <c r="Y566" i="8"/>
  <c r="Y567" i="8"/>
  <c r="Y568" i="8"/>
  <c r="Y569" i="8"/>
  <c r="Y570" i="8"/>
  <c r="Y571" i="8"/>
  <c r="Y572" i="8"/>
  <c r="Y573" i="8"/>
  <c r="Y574" i="8"/>
  <c r="Y575" i="8"/>
  <c r="Y576" i="8"/>
  <c r="Y577" i="8"/>
  <c r="Y578" i="8"/>
  <c r="Y579" i="8"/>
  <c r="Y580" i="8"/>
  <c r="Y581" i="8"/>
  <c r="Y582" i="8"/>
  <c r="Y583" i="8"/>
  <c r="Y584" i="8"/>
  <c r="Y585" i="8"/>
  <c r="Y586" i="8"/>
  <c r="Y587" i="8"/>
  <c r="Y588" i="8"/>
  <c r="Y589" i="8"/>
  <c r="Y590" i="8"/>
  <c r="Y591" i="8"/>
  <c r="Y592" i="8"/>
  <c r="Y593" i="8"/>
  <c r="Y594" i="8"/>
  <c r="Y595" i="8"/>
  <c r="Y596" i="8"/>
  <c r="Y597" i="8"/>
  <c r="Y598" i="8"/>
  <c r="Y599" i="8"/>
  <c r="Y600" i="8"/>
  <c r="Y601" i="8"/>
  <c r="Y602" i="8"/>
  <c r="Y603" i="8"/>
  <c r="Y604" i="8"/>
  <c r="Y605" i="8"/>
  <c r="Y606" i="8"/>
  <c r="Y607" i="8"/>
  <c r="Y608" i="8"/>
  <c r="Y609" i="8"/>
  <c r="Y610" i="8"/>
  <c r="Y611" i="8"/>
  <c r="Y612" i="8"/>
  <c r="Y613" i="8"/>
  <c r="Y614" i="8"/>
  <c r="Y615" i="8"/>
  <c r="Y616" i="8"/>
  <c r="Y617" i="8"/>
  <c r="Y618" i="8"/>
  <c r="Y619" i="8"/>
  <c r="Y620" i="8"/>
  <c r="Y621" i="8"/>
  <c r="Y622" i="8"/>
  <c r="Y623" i="8"/>
  <c r="Y624" i="8"/>
  <c r="Y625" i="8"/>
  <c r="Y626" i="8"/>
  <c r="Y627" i="8"/>
  <c r="Y628" i="8"/>
  <c r="Y629" i="8"/>
  <c r="Y630" i="8"/>
  <c r="Y631" i="8"/>
  <c r="Y632" i="8"/>
  <c r="Y633" i="8"/>
  <c r="Y634" i="8"/>
  <c r="Y635" i="8"/>
  <c r="Y636" i="8"/>
  <c r="Y637" i="8"/>
  <c r="Y638" i="8"/>
  <c r="Y639" i="8"/>
  <c r="Y640" i="8"/>
  <c r="Y641" i="8"/>
  <c r="Y642" i="8"/>
  <c r="Y643" i="8"/>
  <c r="Y644" i="8"/>
  <c r="Y645" i="8"/>
  <c r="Y646" i="8"/>
  <c r="Y647" i="8"/>
  <c r="Y648" i="8"/>
  <c r="Y649" i="8"/>
  <c r="Y650" i="8"/>
  <c r="Y651" i="8"/>
  <c r="Y652" i="8"/>
  <c r="Y653" i="8"/>
  <c r="Y654" i="8"/>
  <c r="Y655" i="8"/>
  <c r="Y656" i="8"/>
  <c r="Y657" i="8"/>
  <c r="Y658" i="8"/>
  <c r="Y659" i="8"/>
  <c r="Y660" i="8"/>
  <c r="Y661" i="8"/>
  <c r="Y662" i="8"/>
  <c r="Y663" i="8"/>
  <c r="Y664" i="8"/>
  <c r="Y665" i="8"/>
  <c r="Y666" i="8"/>
  <c r="Y667" i="8"/>
  <c r="Y668" i="8"/>
  <c r="Y669" i="8"/>
  <c r="Y670" i="8"/>
  <c r="Y671" i="8"/>
  <c r="Y672" i="8"/>
  <c r="Y673" i="8"/>
  <c r="Y674" i="8"/>
  <c r="Y675" i="8"/>
  <c r="Y676" i="8"/>
  <c r="Y677" i="8"/>
  <c r="Y678" i="8"/>
  <c r="Y679" i="8"/>
  <c r="Y680" i="8"/>
  <c r="Y681" i="8"/>
  <c r="Y682" i="8"/>
  <c r="Y683" i="8"/>
  <c r="Y684" i="8"/>
  <c r="Y685" i="8"/>
  <c r="Y686" i="8"/>
  <c r="Y687" i="8"/>
  <c r="Y688" i="8"/>
  <c r="Y689" i="8"/>
  <c r="Y690" i="8"/>
  <c r="Y691" i="8"/>
  <c r="Y692" i="8"/>
  <c r="Y693" i="8"/>
  <c r="Y694" i="8"/>
  <c r="Y695" i="8"/>
  <c r="Y696" i="8"/>
  <c r="Y697" i="8"/>
  <c r="Y698" i="8"/>
  <c r="Y699" i="8"/>
  <c r="Y700" i="8"/>
  <c r="Y701" i="8"/>
  <c r="Y702" i="8"/>
  <c r="Y703" i="8"/>
  <c r="Y704" i="8"/>
  <c r="Y705" i="8"/>
  <c r="Y706" i="8"/>
  <c r="Y707" i="8"/>
  <c r="Y708" i="8"/>
  <c r="Y709" i="8"/>
  <c r="Y710" i="8"/>
  <c r="Y711" i="8"/>
  <c r="Y712" i="8"/>
  <c r="Y713" i="8"/>
  <c r="Y714" i="8"/>
  <c r="Y715" i="8"/>
  <c r="Y716" i="8"/>
  <c r="Y717" i="8"/>
  <c r="Y718" i="8"/>
  <c r="Y719" i="8"/>
  <c r="Y720" i="8"/>
  <c r="Y721" i="8"/>
  <c r="Y722" i="8"/>
  <c r="Y723" i="8"/>
  <c r="Y724" i="8"/>
  <c r="Y725" i="8"/>
  <c r="Y726" i="8"/>
  <c r="Y727" i="8"/>
  <c r="Y728" i="8"/>
  <c r="Y729" i="8"/>
  <c r="Y730" i="8"/>
  <c r="Y731" i="8"/>
  <c r="Y732" i="8"/>
  <c r="Y733" i="8"/>
  <c r="Y734" i="8"/>
  <c r="Y735" i="8"/>
  <c r="Y736" i="8"/>
  <c r="Y737" i="8"/>
  <c r="Y738" i="8"/>
  <c r="Y739" i="8"/>
  <c r="Y740" i="8"/>
  <c r="Y741" i="8"/>
  <c r="Y742" i="8"/>
  <c r="Y743" i="8"/>
  <c r="Y744" i="8"/>
  <c r="Y745" i="8"/>
  <c r="Y746" i="8"/>
  <c r="Y747" i="8"/>
  <c r="Y748" i="8"/>
  <c r="Y749" i="8"/>
  <c r="Y750" i="8"/>
  <c r="Y751" i="8"/>
  <c r="Y752" i="8"/>
  <c r="Y753" i="8"/>
  <c r="Y754" i="8"/>
  <c r="Y755" i="8"/>
  <c r="Y756" i="8"/>
  <c r="Y757" i="8"/>
  <c r="Y758" i="8"/>
  <c r="Y759" i="8"/>
  <c r="Y760" i="8"/>
  <c r="Y761" i="8"/>
  <c r="Y762" i="8"/>
  <c r="Y763" i="8"/>
  <c r="Y764" i="8"/>
  <c r="Y765" i="8"/>
  <c r="Y17" i="8"/>
  <c r="Y16" i="8"/>
  <c r="Y15" i="8"/>
  <c r="Y14" i="8"/>
  <c r="AM15" i="8"/>
  <c r="AM16" i="8"/>
  <c r="AM17" i="8"/>
  <c r="AM18" i="8"/>
  <c r="AM19" i="8"/>
  <c r="AM20" i="8"/>
  <c r="AM21" i="8"/>
  <c r="AM22" i="8"/>
  <c r="AM23" i="8"/>
  <c r="AM24" i="8"/>
  <c r="AM25" i="8"/>
  <c r="AM26" i="8"/>
  <c r="AM27" i="8"/>
  <c r="AM28" i="8"/>
  <c r="AM29" i="8"/>
  <c r="AM30" i="8"/>
  <c r="AM31" i="8"/>
  <c r="AM32" i="8"/>
  <c r="AM33" i="8"/>
  <c r="AM34" i="8"/>
  <c r="AM35" i="8"/>
  <c r="AM36" i="8"/>
  <c r="AM37" i="8"/>
  <c r="AM38" i="8"/>
  <c r="AM39" i="8"/>
  <c r="AM40" i="8"/>
  <c r="AM41" i="8"/>
  <c r="AM42" i="8"/>
  <c r="AM43" i="8"/>
  <c r="AM44" i="8"/>
  <c r="AM45" i="8"/>
  <c r="AM46" i="8"/>
  <c r="AM47" i="8"/>
  <c r="AM48" i="8"/>
  <c r="AM49" i="8"/>
  <c r="AM50" i="8"/>
  <c r="AM51" i="8"/>
  <c r="AM52" i="8"/>
  <c r="AM53" i="8"/>
  <c r="AM54" i="8"/>
  <c r="AM55" i="8"/>
  <c r="AM56" i="8"/>
  <c r="AM57" i="8"/>
  <c r="AM58" i="8"/>
  <c r="AM59" i="8"/>
  <c r="AM60" i="8"/>
  <c r="AM61" i="8"/>
  <c r="AM62" i="8"/>
  <c r="AM63" i="8"/>
  <c r="AM64" i="8"/>
  <c r="AM65" i="8"/>
  <c r="AM66" i="8"/>
  <c r="AM67" i="8"/>
  <c r="AM68" i="8"/>
  <c r="AM69" i="8"/>
  <c r="AM70" i="8"/>
  <c r="AM71" i="8"/>
  <c r="AM72" i="8"/>
  <c r="AM73" i="8"/>
  <c r="AM74" i="8"/>
  <c r="AM75" i="8"/>
  <c r="AM76" i="8"/>
  <c r="AM77" i="8"/>
  <c r="AM78" i="8"/>
  <c r="AM79" i="8"/>
  <c r="AM80" i="8"/>
  <c r="AM81" i="8"/>
  <c r="AM82" i="8"/>
  <c r="AM83" i="8"/>
  <c r="AM84" i="8"/>
  <c r="AM85" i="8"/>
  <c r="AM86" i="8"/>
  <c r="AM87" i="8"/>
  <c r="AM88" i="8"/>
  <c r="AM89" i="8"/>
  <c r="AM90" i="8"/>
  <c r="AM91" i="8"/>
  <c r="AM92" i="8"/>
  <c r="AM93" i="8"/>
  <c r="AM94" i="8"/>
  <c r="AM95" i="8"/>
  <c r="AM96" i="8"/>
  <c r="AM97" i="8"/>
  <c r="AM98" i="8"/>
  <c r="AM99" i="8"/>
  <c r="AM100" i="8"/>
  <c r="AM101" i="8"/>
  <c r="AM102" i="8"/>
  <c r="AM103" i="8"/>
  <c r="AM104" i="8"/>
  <c r="AM105" i="8"/>
  <c r="AM106" i="8"/>
  <c r="AM107" i="8"/>
  <c r="AM108" i="8"/>
  <c r="AM109" i="8"/>
  <c r="AM110" i="8"/>
  <c r="AM111" i="8"/>
  <c r="AM112" i="8"/>
  <c r="AM113" i="8"/>
  <c r="AM114" i="8"/>
  <c r="AM115" i="8"/>
  <c r="AM116" i="8"/>
  <c r="AM117" i="8"/>
  <c r="AM118" i="8"/>
  <c r="AM119" i="8"/>
  <c r="AM120" i="8"/>
  <c r="AM121" i="8"/>
  <c r="AM122" i="8"/>
  <c r="AM123" i="8"/>
  <c r="AM124" i="8"/>
  <c r="AM125" i="8"/>
  <c r="AM126" i="8"/>
  <c r="AM127" i="8"/>
  <c r="AM128" i="8"/>
  <c r="AM129" i="8"/>
  <c r="AM130" i="8"/>
  <c r="AM131" i="8"/>
  <c r="AM132" i="8"/>
  <c r="AM133" i="8"/>
  <c r="AM134" i="8"/>
  <c r="AM135" i="8"/>
  <c r="AM136" i="8"/>
  <c r="AM137" i="8"/>
  <c r="AM138" i="8"/>
  <c r="AM139" i="8"/>
  <c r="AM140" i="8"/>
  <c r="AM141" i="8"/>
  <c r="AM142" i="8"/>
  <c r="AM143" i="8"/>
  <c r="AM144" i="8"/>
  <c r="AM145" i="8"/>
  <c r="AM146" i="8"/>
  <c r="AM147" i="8"/>
  <c r="AM148" i="8"/>
  <c r="AM149" i="8"/>
  <c r="AM150" i="8"/>
  <c r="AM151" i="8"/>
  <c r="AM152" i="8"/>
  <c r="AM153" i="8"/>
  <c r="AM154" i="8"/>
  <c r="AM155" i="8"/>
  <c r="AM156" i="8"/>
  <c r="AM157" i="8"/>
  <c r="AM158" i="8"/>
  <c r="AM159" i="8"/>
  <c r="AM160" i="8"/>
  <c r="AM161" i="8"/>
  <c r="AM162" i="8"/>
  <c r="AM163" i="8"/>
  <c r="AM164" i="8"/>
  <c r="AM165" i="8"/>
  <c r="AM166" i="8"/>
  <c r="AM167" i="8"/>
  <c r="AM168" i="8"/>
  <c r="AM169" i="8"/>
  <c r="AM170" i="8"/>
  <c r="AM171" i="8"/>
  <c r="AM172" i="8"/>
  <c r="AM173" i="8"/>
  <c r="AM174" i="8"/>
  <c r="AM175" i="8"/>
  <c r="AM176" i="8"/>
  <c r="AM177" i="8"/>
  <c r="AM178" i="8"/>
  <c r="AM179" i="8"/>
  <c r="AM180" i="8"/>
  <c r="AM181" i="8"/>
  <c r="AM182" i="8"/>
  <c r="AM183" i="8"/>
  <c r="AM184" i="8"/>
  <c r="AM185" i="8"/>
  <c r="AM186" i="8"/>
  <c r="AM187" i="8"/>
  <c r="AM188" i="8"/>
  <c r="AM189" i="8"/>
  <c r="AM190" i="8"/>
  <c r="AM191" i="8"/>
  <c r="AM192" i="8"/>
  <c r="AM193" i="8"/>
  <c r="AM194" i="8"/>
  <c r="AM195" i="8"/>
  <c r="AM196" i="8"/>
  <c r="AM197" i="8"/>
  <c r="AM198" i="8"/>
  <c r="AM199" i="8"/>
  <c r="AM200" i="8"/>
  <c r="AM201" i="8"/>
  <c r="AM202" i="8"/>
  <c r="AM203" i="8"/>
  <c r="AM204" i="8"/>
  <c r="AM205" i="8"/>
  <c r="AM206" i="8"/>
  <c r="AM207" i="8"/>
  <c r="AM208" i="8"/>
  <c r="AM209" i="8"/>
  <c r="AM210" i="8"/>
  <c r="AM211" i="8"/>
  <c r="AM212" i="8"/>
  <c r="AM213" i="8"/>
  <c r="AM214" i="8"/>
  <c r="AM215" i="8"/>
  <c r="AM216" i="8"/>
  <c r="AM217" i="8"/>
  <c r="AM218" i="8"/>
  <c r="AM219" i="8"/>
  <c r="AM220" i="8"/>
  <c r="AM221" i="8"/>
  <c r="AM222" i="8"/>
  <c r="AM223" i="8"/>
  <c r="AM224" i="8"/>
  <c r="AM225" i="8"/>
  <c r="AM226" i="8"/>
  <c r="AM227" i="8"/>
  <c r="AM228" i="8"/>
  <c r="AM229" i="8"/>
  <c r="AM230" i="8"/>
  <c r="AM231" i="8"/>
  <c r="AM232" i="8"/>
  <c r="AM233" i="8"/>
  <c r="AM234" i="8"/>
  <c r="AM235" i="8"/>
  <c r="AM236" i="8"/>
  <c r="AM237" i="8"/>
  <c r="AM238" i="8"/>
  <c r="AM239" i="8"/>
  <c r="AM240" i="8"/>
  <c r="AM241" i="8"/>
  <c r="AM242" i="8"/>
  <c r="AM243" i="8"/>
  <c r="AM244" i="8"/>
  <c r="AM245" i="8"/>
  <c r="AM246" i="8"/>
  <c r="AM247" i="8"/>
  <c r="AM248" i="8"/>
  <c r="AM249" i="8"/>
  <c r="AM250" i="8"/>
  <c r="AM251" i="8"/>
  <c r="AM252" i="8"/>
  <c r="AM253" i="8"/>
  <c r="AM254" i="8"/>
  <c r="AM255" i="8"/>
  <c r="AM256" i="8"/>
  <c r="AM257" i="8"/>
  <c r="AM258" i="8"/>
  <c r="AM259" i="8"/>
  <c r="AM260" i="8"/>
  <c r="AM261" i="8"/>
  <c r="AM262" i="8"/>
  <c r="AM263" i="8"/>
  <c r="AM264" i="8"/>
  <c r="AM265" i="8"/>
  <c r="AM266" i="8"/>
  <c r="AM267" i="8"/>
  <c r="AM268" i="8"/>
  <c r="AM269" i="8"/>
  <c r="AM270" i="8"/>
  <c r="AM271" i="8"/>
  <c r="AM272" i="8"/>
  <c r="AM273" i="8"/>
  <c r="AM274" i="8"/>
  <c r="AM275" i="8"/>
  <c r="AM276" i="8"/>
  <c r="AM277" i="8"/>
  <c r="AM278" i="8"/>
  <c r="AM279" i="8"/>
  <c r="AM280" i="8"/>
  <c r="AM281" i="8"/>
  <c r="AM282" i="8"/>
  <c r="AM283" i="8"/>
  <c r="AM284" i="8"/>
  <c r="AM285" i="8"/>
  <c r="AM286" i="8"/>
  <c r="AM287" i="8"/>
  <c r="AM288" i="8"/>
  <c r="AM289" i="8"/>
  <c r="AM290" i="8"/>
  <c r="AM291" i="8"/>
  <c r="AM292" i="8"/>
  <c r="AM293" i="8"/>
  <c r="AM294" i="8"/>
  <c r="AM295" i="8"/>
  <c r="AM296" i="8"/>
  <c r="AM297" i="8"/>
  <c r="AM298" i="8"/>
  <c r="AM299" i="8"/>
  <c r="AM300" i="8"/>
  <c r="AM301" i="8"/>
  <c r="AM302" i="8"/>
  <c r="AM303" i="8"/>
  <c r="AM304" i="8"/>
  <c r="AM305" i="8"/>
  <c r="AM306" i="8"/>
  <c r="AM307" i="8"/>
  <c r="AM308" i="8"/>
  <c r="AM309" i="8"/>
  <c r="AM310" i="8"/>
  <c r="AM311" i="8"/>
  <c r="AM312" i="8"/>
  <c r="AM313" i="8"/>
  <c r="AM314" i="8"/>
  <c r="AM315" i="8"/>
  <c r="AM316" i="8"/>
  <c r="AM317" i="8"/>
  <c r="AM318" i="8"/>
  <c r="AM319" i="8"/>
  <c r="AM320" i="8"/>
  <c r="AM321" i="8"/>
  <c r="AM322" i="8"/>
  <c r="AM323" i="8"/>
  <c r="AM324" i="8"/>
  <c r="AM325" i="8"/>
  <c r="AM326" i="8"/>
  <c r="AM327" i="8"/>
  <c r="AM328" i="8"/>
  <c r="AM329" i="8"/>
  <c r="AM330" i="8"/>
  <c r="AM331" i="8"/>
  <c r="AM332" i="8"/>
  <c r="AM333" i="8"/>
  <c r="AM334" i="8"/>
  <c r="AM335" i="8"/>
  <c r="AM336" i="8"/>
  <c r="AM337" i="8"/>
  <c r="AM338" i="8"/>
  <c r="AM339" i="8"/>
  <c r="AM340" i="8"/>
  <c r="AM341" i="8"/>
  <c r="AM342" i="8"/>
  <c r="AM343" i="8"/>
  <c r="AM344" i="8"/>
  <c r="AM345" i="8"/>
  <c r="AM346" i="8"/>
  <c r="AM347" i="8"/>
  <c r="AM348" i="8"/>
  <c r="AM349" i="8"/>
  <c r="AM350" i="8"/>
  <c r="AM351" i="8"/>
  <c r="AM352" i="8"/>
  <c r="AM353" i="8"/>
  <c r="AM354" i="8"/>
  <c r="AM355" i="8"/>
  <c r="AM356" i="8"/>
  <c r="AM357" i="8"/>
  <c r="AM358" i="8"/>
  <c r="AM359" i="8"/>
  <c r="AM360" i="8"/>
  <c r="AM361" i="8"/>
  <c r="AM362" i="8"/>
  <c r="AM363" i="8"/>
  <c r="AM364" i="8"/>
  <c r="AM365" i="8"/>
  <c r="AM366" i="8"/>
  <c r="AM367" i="8"/>
  <c r="AM368" i="8"/>
  <c r="AM369" i="8"/>
  <c r="AM370" i="8"/>
  <c r="AM371" i="8"/>
  <c r="AM372" i="8"/>
  <c r="AM373" i="8"/>
  <c r="AM374" i="8"/>
  <c r="AM375" i="8"/>
  <c r="AM376" i="8"/>
  <c r="AM377" i="8"/>
  <c r="AM378" i="8"/>
  <c r="AM379" i="8"/>
  <c r="AM380" i="8"/>
  <c r="AM381" i="8"/>
  <c r="AM382" i="8"/>
  <c r="AM383" i="8"/>
  <c r="AM384" i="8"/>
  <c r="AM385" i="8"/>
  <c r="AM386" i="8"/>
  <c r="AM387" i="8"/>
  <c r="AM388" i="8"/>
  <c r="AM389" i="8"/>
  <c r="AM390" i="8"/>
  <c r="AM391" i="8"/>
  <c r="AM392" i="8"/>
  <c r="AM393" i="8"/>
  <c r="AM394" i="8"/>
  <c r="AM395" i="8"/>
  <c r="AM396" i="8"/>
  <c r="AM397" i="8"/>
  <c r="AM398" i="8"/>
  <c r="AM399" i="8"/>
  <c r="AM400" i="8"/>
  <c r="AM401" i="8"/>
  <c r="AM402" i="8"/>
  <c r="AM403" i="8"/>
  <c r="AM404" i="8"/>
  <c r="AM405" i="8"/>
  <c r="AM406" i="8"/>
  <c r="AM407" i="8"/>
  <c r="AM408" i="8"/>
  <c r="AM409" i="8"/>
  <c r="AM410" i="8"/>
  <c r="AM411" i="8"/>
  <c r="AM412" i="8"/>
  <c r="AM413" i="8"/>
  <c r="AM414" i="8"/>
  <c r="AM415" i="8"/>
  <c r="AM416" i="8"/>
  <c r="AM417" i="8"/>
  <c r="AM418" i="8"/>
  <c r="AM419" i="8"/>
  <c r="AM420" i="8"/>
  <c r="AM421" i="8"/>
  <c r="AM422" i="8"/>
  <c r="AM423" i="8"/>
  <c r="AM424" i="8"/>
  <c r="AM425" i="8"/>
  <c r="AM426" i="8"/>
  <c r="AM427" i="8"/>
  <c r="AM428" i="8"/>
  <c r="AM429" i="8"/>
  <c r="AM430" i="8"/>
  <c r="AM431" i="8"/>
  <c r="AM432" i="8"/>
  <c r="AM433" i="8"/>
  <c r="AM434" i="8"/>
  <c r="AM435" i="8"/>
  <c r="AM436" i="8"/>
  <c r="AM437" i="8"/>
  <c r="AM438" i="8"/>
  <c r="AM439" i="8"/>
  <c r="AM440" i="8"/>
  <c r="AM441" i="8"/>
  <c r="AM442" i="8"/>
  <c r="AM443" i="8"/>
  <c r="AM444" i="8"/>
  <c r="AM445" i="8"/>
  <c r="AM446" i="8"/>
  <c r="AM447" i="8"/>
  <c r="AM448" i="8"/>
  <c r="AM449" i="8"/>
  <c r="AM450" i="8"/>
  <c r="AM451" i="8"/>
  <c r="AM452" i="8"/>
  <c r="AM453" i="8"/>
  <c r="AM454" i="8"/>
  <c r="AM455" i="8"/>
  <c r="AM456" i="8"/>
  <c r="AM457" i="8"/>
  <c r="AM458" i="8"/>
  <c r="AM459" i="8"/>
  <c r="AM460" i="8"/>
  <c r="AM461" i="8"/>
  <c r="AM462" i="8"/>
  <c r="AM463" i="8"/>
  <c r="AM464" i="8"/>
  <c r="AM465" i="8"/>
  <c r="AM466" i="8"/>
  <c r="AM467" i="8"/>
  <c r="AM468" i="8"/>
  <c r="AM469" i="8"/>
  <c r="AM470" i="8"/>
  <c r="AM471" i="8"/>
  <c r="AM472" i="8"/>
  <c r="AM473" i="8"/>
  <c r="AM474" i="8"/>
  <c r="AM475" i="8"/>
  <c r="AM476" i="8"/>
  <c r="AM477" i="8"/>
  <c r="AM478" i="8"/>
  <c r="AM479" i="8"/>
  <c r="AM480" i="8"/>
  <c r="AM481" i="8"/>
  <c r="AM482" i="8"/>
  <c r="AM483" i="8"/>
  <c r="AM484" i="8"/>
  <c r="AM485" i="8"/>
  <c r="AM486" i="8"/>
  <c r="AM487" i="8"/>
  <c r="AM488" i="8"/>
  <c r="AM489" i="8"/>
  <c r="AM490" i="8"/>
  <c r="AM491" i="8"/>
  <c r="AM492" i="8"/>
  <c r="AM493" i="8"/>
  <c r="AM494" i="8"/>
  <c r="AM495" i="8"/>
  <c r="AM496" i="8"/>
  <c r="AM497" i="8"/>
  <c r="AM498" i="8"/>
  <c r="AM499" i="8"/>
  <c r="AM500" i="8"/>
  <c r="AM501" i="8"/>
  <c r="AM502" i="8"/>
  <c r="AM503" i="8"/>
  <c r="AM504" i="8"/>
  <c r="AM505" i="8"/>
  <c r="AM506" i="8"/>
  <c r="AM507" i="8"/>
  <c r="AM508" i="8"/>
  <c r="AM509" i="8"/>
  <c r="AM510" i="8"/>
  <c r="AM511" i="8"/>
  <c r="AM512" i="8"/>
  <c r="AM513" i="8"/>
  <c r="AM514" i="8"/>
  <c r="AM515" i="8"/>
  <c r="AM516" i="8"/>
  <c r="AM517" i="8"/>
  <c r="AM518" i="8"/>
  <c r="AM519" i="8"/>
  <c r="AM520" i="8"/>
  <c r="AM521" i="8"/>
  <c r="AM522" i="8"/>
  <c r="AM523" i="8"/>
  <c r="AM524" i="8"/>
  <c r="AM525" i="8"/>
  <c r="AM526" i="8"/>
  <c r="AM527" i="8"/>
  <c r="AM528" i="8"/>
  <c r="AM529" i="8"/>
  <c r="AM530" i="8"/>
  <c r="AM531" i="8"/>
  <c r="AM532" i="8"/>
  <c r="AM533" i="8"/>
  <c r="AM534" i="8"/>
  <c r="AM535" i="8"/>
  <c r="AM536" i="8"/>
  <c r="AM537" i="8"/>
  <c r="AM538" i="8"/>
  <c r="AM539" i="8"/>
  <c r="AM540" i="8"/>
  <c r="AM541" i="8"/>
  <c r="AM542" i="8"/>
  <c r="AM543" i="8"/>
  <c r="AM544" i="8"/>
  <c r="AM545" i="8"/>
  <c r="AM546" i="8"/>
  <c r="AM547" i="8"/>
  <c r="AM548" i="8"/>
  <c r="AM549" i="8"/>
  <c r="AM550" i="8"/>
  <c r="AM551" i="8"/>
  <c r="AM552" i="8"/>
  <c r="AM553" i="8"/>
  <c r="AM554" i="8"/>
  <c r="AM555" i="8"/>
  <c r="AM556" i="8"/>
  <c r="AM557" i="8"/>
  <c r="AM558" i="8"/>
  <c r="AM559" i="8"/>
  <c r="AM560" i="8"/>
  <c r="AM561" i="8"/>
  <c r="AM562" i="8"/>
  <c r="AM563" i="8"/>
  <c r="AM564" i="8"/>
  <c r="AM565" i="8"/>
  <c r="AM566" i="8"/>
  <c r="AM567" i="8"/>
  <c r="AM568" i="8"/>
  <c r="AM569" i="8"/>
  <c r="AM570" i="8"/>
  <c r="AM571" i="8"/>
  <c r="AM572" i="8"/>
  <c r="AM573" i="8"/>
  <c r="AM574" i="8"/>
  <c r="AM575" i="8"/>
  <c r="AM576" i="8"/>
  <c r="AM577" i="8"/>
  <c r="AM578" i="8"/>
  <c r="AM579" i="8"/>
  <c r="AM580" i="8"/>
  <c r="AM581" i="8"/>
  <c r="AM582" i="8"/>
  <c r="AM583" i="8"/>
  <c r="AM584" i="8"/>
  <c r="AM585" i="8"/>
  <c r="AM586" i="8"/>
  <c r="AM587" i="8"/>
  <c r="AM588" i="8"/>
  <c r="AM589" i="8"/>
  <c r="AM590" i="8"/>
  <c r="AM591" i="8"/>
  <c r="AM592" i="8"/>
  <c r="AM593" i="8"/>
  <c r="AM594" i="8"/>
  <c r="AM595" i="8"/>
  <c r="AM596" i="8"/>
  <c r="AM597" i="8"/>
  <c r="AM598" i="8"/>
  <c r="AM599" i="8"/>
  <c r="AM600" i="8"/>
  <c r="AM601" i="8"/>
  <c r="AM602" i="8"/>
  <c r="AM603" i="8"/>
  <c r="AM604" i="8"/>
  <c r="AM605" i="8"/>
  <c r="AM606" i="8"/>
  <c r="AM607" i="8"/>
  <c r="AM608" i="8"/>
  <c r="AM609" i="8"/>
  <c r="AM610" i="8"/>
  <c r="AM611" i="8"/>
  <c r="AM612" i="8"/>
  <c r="AM613" i="8"/>
  <c r="AM614" i="8"/>
  <c r="AM615" i="8"/>
  <c r="AM616" i="8"/>
  <c r="AM617" i="8"/>
  <c r="AM618" i="8"/>
  <c r="AM619" i="8"/>
  <c r="AM620" i="8"/>
  <c r="AM621" i="8"/>
  <c r="AM622" i="8"/>
  <c r="AM623" i="8"/>
  <c r="AM624" i="8"/>
  <c r="AM625" i="8"/>
  <c r="AM626" i="8"/>
  <c r="AM627" i="8"/>
  <c r="AM628" i="8"/>
  <c r="AM629" i="8"/>
  <c r="AM630" i="8"/>
  <c r="AM631" i="8"/>
  <c r="AM632" i="8"/>
  <c r="AM633" i="8"/>
  <c r="AM634" i="8"/>
  <c r="AM635" i="8"/>
  <c r="AM636" i="8"/>
  <c r="AM637" i="8"/>
  <c r="AM638" i="8"/>
  <c r="AM639" i="8"/>
  <c r="AM640" i="8"/>
  <c r="AM641" i="8"/>
  <c r="AM642" i="8"/>
  <c r="AM643" i="8"/>
  <c r="AM644" i="8"/>
  <c r="AM645" i="8"/>
  <c r="AM646" i="8"/>
  <c r="AM647" i="8"/>
  <c r="AM648" i="8"/>
  <c r="AM649" i="8"/>
  <c r="AM650" i="8"/>
  <c r="AM651" i="8"/>
  <c r="AM652" i="8"/>
  <c r="AM653" i="8"/>
  <c r="AM654" i="8"/>
  <c r="AM655" i="8"/>
  <c r="AM656" i="8"/>
  <c r="AM657" i="8"/>
  <c r="AM658" i="8"/>
  <c r="AM659" i="8"/>
  <c r="AM660" i="8"/>
  <c r="AM661" i="8"/>
  <c r="AM662" i="8"/>
  <c r="AM663" i="8"/>
  <c r="AM664" i="8"/>
  <c r="AM665" i="8"/>
  <c r="AM666" i="8"/>
  <c r="AM667" i="8"/>
  <c r="AM668" i="8"/>
  <c r="AM669" i="8"/>
  <c r="AM670" i="8"/>
  <c r="AM671" i="8"/>
  <c r="AM672" i="8"/>
  <c r="AM673" i="8"/>
  <c r="AM674" i="8"/>
  <c r="AM675" i="8"/>
  <c r="AM676" i="8"/>
  <c r="AM677" i="8"/>
  <c r="AM678" i="8"/>
  <c r="AM679" i="8"/>
  <c r="AM680" i="8"/>
  <c r="AM681" i="8"/>
  <c r="AM682" i="8"/>
  <c r="AM683" i="8"/>
  <c r="AM684" i="8"/>
  <c r="AM685" i="8"/>
  <c r="AM686" i="8"/>
  <c r="AM687" i="8"/>
  <c r="AM688" i="8"/>
  <c r="AM689" i="8"/>
  <c r="AM690" i="8"/>
  <c r="AM691" i="8"/>
  <c r="AM692" i="8"/>
  <c r="AM693" i="8"/>
  <c r="AM694" i="8"/>
  <c r="AM695" i="8"/>
  <c r="AM696" i="8"/>
  <c r="AM697" i="8"/>
  <c r="AM698" i="8"/>
  <c r="AM699" i="8"/>
  <c r="AM700" i="8"/>
  <c r="AM701" i="8"/>
  <c r="AM702" i="8"/>
  <c r="AM703" i="8"/>
  <c r="AM704" i="8"/>
  <c r="AM705" i="8"/>
  <c r="AM706" i="8"/>
  <c r="AM707" i="8"/>
  <c r="AM708" i="8"/>
  <c r="AM709" i="8"/>
  <c r="AM710" i="8"/>
  <c r="AM711" i="8"/>
  <c r="AM712" i="8"/>
  <c r="AM713" i="8"/>
  <c r="AM714" i="8"/>
  <c r="AM715" i="8"/>
  <c r="AM716" i="8"/>
  <c r="AM717" i="8"/>
  <c r="AM718" i="8"/>
  <c r="AM719" i="8"/>
  <c r="AM720" i="8"/>
  <c r="AM721" i="8"/>
  <c r="AM722" i="8"/>
  <c r="AM723" i="8"/>
  <c r="AM724" i="8"/>
  <c r="AM725" i="8"/>
  <c r="AM726" i="8"/>
  <c r="AM727" i="8"/>
  <c r="AM728" i="8"/>
  <c r="AM729" i="8"/>
  <c r="AM730" i="8"/>
  <c r="AM731" i="8"/>
  <c r="AM732" i="8"/>
  <c r="AM733" i="8"/>
  <c r="AM734" i="8"/>
  <c r="AM735" i="8"/>
  <c r="AM736" i="8"/>
  <c r="AM737" i="8"/>
  <c r="AM738" i="8"/>
  <c r="AM739" i="8"/>
  <c r="AM740" i="8"/>
  <c r="AM741" i="8"/>
  <c r="AM742" i="8"/>
  <c r="AM743" i="8"/>
  <c r="AM744" i="8"/>
  <c r="AM745" i="8"/>
  <c r="AM746" i="8"/>
  <c r="AM747" i="8"/>
  <c r="AM748" i="8"/>
  <c r="AM749" i="8"/>
  <c r="AM750" i="8"/>
  <c r="AM751" i="8"/>
  <c r="AM752" i="8"/>
  <c r="AM753" i="8"/>
  <c r="AM754" i="8"/>
  <c r="AM755" i="8"/>
  <c r="AM756" i="8"/>
  <c r="AM757" i="8"/>
  <c r="AM758" i="8"/>
  <c r="AM759" i="8"/>
  <c r="AM760" i="8"/>
  <c r="AM761" i="8"/>
  <c r="AM762" i="8"/>
  <c r="AM763" i="8"/>
  <c r="AM764" i="8"/>
  <c r="AM765" i="8"/>
  <c r="AM14" i="8"/>
  <c r="AH15" i="8"/>
  <c r="AH16" i="8"/>
  <c r="AH17" i="8"/>
  <c r="AH18" i="8"/>
  <c r="AH19" i="8"/>
  <c r="AH20" i="8"/>
  <c r="AH21" i="8"/>
  <c r="AH22" i="8"/>
  <c r="AH23" i="8"/>
  <c r="AH24" i="8"/>
  <c r="AH25" i="8"/>
  <c r="AH26" i="8"/>
  <c r="AH27" i="8"/>
  <c r="AH28" i="8"/>
  <c r="AH29" i="8"/>
  <c r="AH30" i="8"/>
  <c r="AH31" i="8"/>
  <c r="AH32" i="8"/>
  <c r="AH33" i="8"/>
  <c r="AH34" i="8"/>
  <c r="AH35" i="8"/>
  <c r="AH36" i="8"/>
  <c r="AH37" i="8"/>
  <c r="AH38" i="8"/>
  <c r="AH39" i="8"/>
  <c r="AH40" i="8"/>
  <c r="AH41" i="8"/>
  <c r="AH42" i="8"/>
  <c r="AH43" i="8"/>
  <c r="AH44" i="8"/>
  <c r="AH45" i="8"/>
  <c r="AH46" i="8"/>
  <c r="AH47" i="8"/>
  <c r="AH48" i="8"/>
  <c r="AH49" i="8"/>
  <c r="AH50" i="8"/>
  <c r="AH51" i="8"/>
  <c r="AH52" i="8"/>
  <c r="AH53" i="8"/>
  <c r="AH54" i="8"/>
  <c r="AH55" i="8"/>
  <c r="AH56" i="8"/>
  <c r="AH57" i="8"/>
  <c r="AH58" i="8"/>
  <c r="AH59" i="8"/>
  <c r="AH60" i="8"/>
  <c r="AH61" i="8"/>
  <c r="AH62" i="8"/>
  <c r="AH63" i="8"/>
  <c r="AH64" i="8"/>
  <c r="AH65" i="8"/>
  <c r="AH66" i="8"/>
  <c r="AH67" i="8"/>
  <c r="AH68" i="8"/>
  <c r="AH69" i="8"/>
  <c r="AH70" i="8"/>
  <c r="AH71" i="8"/>
  <c r="AH72" i="8"/>
  <c r="AH73" i="8"/>
  <c r="AH74" i="8"/>
  <c r="AH75" i="8"/>
  <c r="AH76" i="8"/>
  <c r="AH77" i="8"/>
  <c r="AH78" i="8"/>
  <c r="AH79" i="8"/>
  <c r="AH80" i="8"/>
  <c r="AH81" i="8"/>
  <c r="AH82" i="8"/>
  <c r="AH83" i="8"/>
  <c r="AH84" i="8"/>
  <c r="AH85" i="8"/>
  <c r="AH86" i="8"/>
  <c r="AH87" i="8"/>
  <c r="AH88" i="8"/>
  <c r="AH89" i="8"/>
  <c r="AH90" i="8"/>
  <c r="AH91" i="8"/>
  <c r="AH92" i="8"/>
  <c r="AH93" i="8"/>
  <c r="AH94" i="8"/>
  <c r="AH95" i="8"/>
  <c r="AH96" i="8"/>
  <c r="AH97" i="8"/>
  <c r="AH98" i="8"/>
  <c r="AH99" i="8"/>
  <c r="AH100" i="8"/>
  <c r="AH101" i="8"/>
  <c r="AH102" i="8"/>
  <c r="AH103" i="8"/>
  <c r="AH104" i="8"/>
  <c r="AH105" i="8"/>
  <c r="AH106" i="8"/>
  <c r="AH107" i="8"/>
  <c r="AH108" i="8"/>
  <c r="AH109" i="8"/>
  <c r="AH110" i="8"/>
  <c r="AH111" i="8"/>
  <c r="AH112" i="8"/>
  <c r="AH113" i="8"/>
  <c r="AH114" i="8"/>
  <c r="AH115" i="8"/>
  <c r="AH116" i="8"/>
  <c r="AH117" i="8"/>
  <c r="AH118" i="8"/>
  <c r="AH119" i="8"/>
  <c r="AH120" i="8"/>
  <c r="AH121" i="8"/>
  <c r="AH122" i="8"/>
  <c r="AH123" i="8"/>
  <c r="AH124" i="8"/>
  <c r="AH125" i="8"/>
  <c r="AH126" i="8"/>
  <c r="AH127" i="8"/>
  <c r="AH128" i="8"/>
  <c r="AH129" i="8"/>
  <c r="AH130" i="8"/>
  <c r="AH131" i="8"/>
  <c r="AH132" i="8"/>
  <c r="AH133" i="8"/>
  <c r="AH134" i="8"/>
  <c r="AH135" i="8"/>
  <c r="AH136" i="8"/>
  <c r="AH137" i="8"/>
  <c r="AH138" i="8"/>
  <c r="AH139" i="8"/>
  <c r="AH140" i="8"/>
  <c r="AH141" i="8"/>
  <c r="AH142" i="8"/>
  <c r="AH143" i="8"/>
  <c r="AH144" i="8"/>
  <c r="AH145" i="8"/>
  <c r="AH146" i="8"/>
  <c r="AH147" i="8"/>
  <c r="AH148" i="8"/>
  <c r="AH149" i="8"/>
  <c r="AH150" i="8"/>
  <c r="AH151" i="8"/>
  <c r="AH152" i="8"/>
  <c r="AH153" i="8"/>
  <c r="AH154" i="8"/>
  <c r="AH155" i="8"/>
  <c r="AH156" i="8"/>
  <c r="AH157" i="8"/>
  <c r="AH158" i="8"/>
  <c r="AH159" i="8"/>
  <c r="AH160" i="8"/>
  <c r="AH161" i="8"/>
  <c r="AH162" i="8"/>
  <c r="AH163" i="8"/>
  <c r="AH164" i="8"/>
  <c r="AH165" i="8"/>
  <c r="AH166" i="8"/>
  <c r="AH167" i="8"/>
  <c r="AH168" i="8"/>
  <c r="AH169" i="8"/>
  <c r="AH170" i="8"/>
  <c r="AH171" i="8"/>
  <c r="AH172" i="8"/>
  <c r="AH173" i="8"/>
  <c r="AH174" i="8"/>
  <c r="AH175" i="8"/>
  <c r="AH176" i="8"/>
  <c r="AH177" i="8"/>
  <c r="AH178" i="8"/>
  <c r="AH179" i="8"/>
  <c r="AH180" i="8"/>
  <c r="AH181" i="8"/>
  <c r="AH182" i="8"/>
  <c r="AH183" i="8"/>
  <c r="AH184" i="8"/>
  <c r="AH185" i="8"/>
  <c r="AH186" i="8"/>
  <c r="AH187" i="8"/>
  <c r="AH188" i="8"/>
  <c r="AH189" i="8"/>
  <c r="AH190" i="8"/>
  <c r="AH191" i="8"/>
  <c r="AH192" i="8"/>
  <c r="AH193" i="8"/>
  <c r="AH194" i="8"/>
  <c r="AH195" i="8"/>
  <c r="AH196" i="8"/>
  <c r="AH197" i="8"/>
  <c r="AH198" i="8"/>
  <c r="AH199" i="8"/>
  <c r="AH200" i="8"/>
  <c r="AH201" i="8"/>
  <c r="AH202" i="8"/>
  <c r="AH203" i="8"/>
  <c r="AH204" i="8"/>
  <c r="AH205" i="8"/>
  <c r="AH206" i="8"/>
  <c r="AH207" i="8"/>
  <c r="AH208" i="8"/>
  <c r="AH209" i="8"/>
  <c r="AH210" i="8"/>
  <c r="AH211" i="8"/>
  <c r="AH212" i="8"/>
  <c r="AH213" i="8"/>
  <c r="AH214" i="8"/>
  <c r="AH215" i="8"/>
  <c r="AH216" i="8"/>
  <c r="AH217" i="8"/>
  <c r="AH218" i="8"/>
  <c r="AH219" i="8"/>
  <c r="AH220" i="8"/>
  <c r="AH221" i="8"/>
  <c r="AH222" i="8"/>
  <c r="AH223" i="8"/>
  <c r="AH224" i="8"/>
  <c r="AH225" i="8"/>
  <c r="AH226" i="8"/>
  <c r="AH227" i="8"/>
  <c r="AH228" i="8"/>
  <c r="AH229" i="8"/>
  <c r="AH230" i="8"/>
  <c r="AH231" i="8"/>
  <c r="AH232" i="8"/>
  <c r="AH233" i="8"/>
  <c r="AH234" i="8"/>
  <c r="AH235" i="8"/>
  <c r="AH236" i="8"/>
  <c r="AH237" i="8"/>
  <c r="AH238" i="8"/>
  <c r="AH239" i="8"/>
  <c r="AH240" i="8"/>
  <c r="AH241" i="8"/>
  <c r="AH242" i="8"/>
  <c r="AH243" i="8"/>
  <c r="AH244" i="8"/>
  <c r="AH245" i="8"/>
  <c r="AH246" i="8"/>
  <c r="AH247" i="8"/>
  <c r="AH248" i="8"/>
  <c r="AH249" i="8"/>
  <c r="AH250" i="8"/>
  <c r="AH251" i="8"/>
  <c r="AH252" i="8"/>
  <c r="AH253" i="8"/>
  <c r="AH254" i="8"/>
  <c r="AH255" i="8"/>
  <c r="AH256" i="8"/>
  <c r="AH257" i="8"/>
  <c r="AH258" i="8"/>
  <c r="AH259" i="8"/>
  <c r="AH260" i="8"/>
  <c r="AH261" i="8"/>
  <c r="AH262" i="8"/>
  <c r="AH263" i="8"/>
  <c r="AH264" i="8"/>
  <c r="AH265" i="8"/>
  <c r="AH266" i="8"/>
  <c r="AH267" i="8"/>
  <c r="AH268" i="8"/>
  <c r="AH269" i="8"/>
  <c r="AH270" i="8"/>
  <c r="AH271" i="8"/>
  <c r="AH272" i="8"/>
  <c r="AH273" i="8"/>
  <c r="AH274" i="8"/>
  <c r="AH275" i="8"/>
  <c r="AH276" i="8"/>
  <c r="AH277" i="8"/>
  <c r="AH278" i="8"/>
  <c r="AH279" i="8"/>
  <c r="AH280" i="8"/>
  <c r="AH281" i="8"/>
  <c r="AH282" i="8"/>
  <c r="AH283" i="8"/>
  <c r="AH284" i="8"/>
  <c r="AH285" i="8"/>
  <c r="AH286" i="8"/>
  <c r="AH287" i="8"/>
  <c r="AH288" i="8"/>
  <c r="AH289" i="8"/>
  <c r="AH290" i="8"/>
  <c r="AH291" i="8"/>
  <c r="AH292" i="8"/>
  <c r="AH293" i="8"/>
  <c r="AH294" i="8"/>
  <c r="AH295" i="8"/>
  <c r="AH296" i="8"/>
  <c r="AH297" i="8"/>
  <c r="AH298" i="8"/>
  <c r="AH299" i="8"/>
  <c r="AH300" i="8"/>
  <c r="AH301" i="8"/>
  <c r="AH302" i="8"/>
  <c r="AH303" i="8"/>
  <c r="AH304" i="8"/>
  <c r="AH305" i="8"/>
  <c r="AH306" i="8"/>
  <c r="AH307" i="8"/>
  <c r="AH308" i="8"/>
  <c r="AH309" i="8"/>
  <c r="AH310" i="8"/>
  <c r="AH311" i="8"/>
  <c r="AH312" i="8"/>
  <c r="AH313" i="8"/>
  <c r="AH314" i="8"/>
  <c r="AH315" i="8"/>
  <c r="AH316" i="8"/>
  <c r="AH317" i="8"/>
  <c r="AH318" i="8"/>
  <c r="AH319" i="8"/>
  <c r="AH320" i="8"/>
  <c r="AH321" i="8"/>
  <c r="AH322" i="8"/>
  <c r="AH323" i="8"/>
  <c r="AH324" i="8"/>
  <c r="AH325" i="8"/>
  <c r="AH326" i="8"/>
  <c r="AH327" i="8"/>
  <c r="AH328" i="8"/>
  <c r="AH329" i="8"/>
  <c r="AH330" i="8"/>
  <c r="AH331" i="8"/>
  <c r="AH332" i="8"/>
  <c r="AH333" i="8"/>
  <c r="AH334" i="8"/>
  <c r="AH335" i="8"/>
  <c r="AH336" i="8"/>
  <c r="AH337" i="8"/>
  <c r="AH338" i="8"/>
  <c r="AH339" i="8"/>
  <c r="AH340" i="8"/>
  <c r="AH341" i="8"/>
  <c r="AH342" i="8"/>
  <c r="AH343" i="8"/>
  <c r="AH344" i="8"/>
  <c r="AH345" i="8"/>
  <c r="AH346" i="8"/>
  <c r="AH347" i="8"/>
  <c r="AH348" i="8"/>
  <c r="AH349" i="8"/>
  <c r="AH350" i="8"/>
  <c r="AH351" i="8"/>
  <c r="AH352" i="8"/>
  <c r="AH353" i="8"/>
  <c r="AH354" i="8"/>
  <c r="AH355" i="8"/>
  <c r="AH356" i="8"/>
  <c r="AH357" i="8"/>
  <c r="AH358" i="8"/>
  <c r="AH359" i="8"/>
  <c r="AH360" i="8"/>
  <c r="AH361" i="8"/>
  <c r="AH362" i="8"/>
  <c r="AH363" i="8"/>
  <c r="AH364" i="8"/>
  <c r="AH365" i="8"/>
  <c r="AH366" i="8"/>
  <c r="AH367" i="8"/>
  <c r="AH368" i="8"/>
  <c r="AH369" i="8"/>
  <c r="AH370" i="8"/>
  <c r="AH371" i="8"/>
  <c r="AH372" i="8"/>
  <c r="AH373" i="8"/>
  <c r="AH374" i="8"/>
  <c r="AH375" i="8"/>
  <c r="AH376" i="8"/>
  <c r="AH377" i="8"/>
  <c r="AH378" i="8"/>
  <c r="AH379" i="8"/>
  <c r="AH380" i="8"/>
  <c r="AH381" i="8"/>
  <c r="AH382" i="8"/>
  <c r="AH383" i="8"/>
  <c r="AH384" i="8"/>
  <c r="AH385" i="8"/>
  <c r="AH386" i="8"/>
  <c r="AH387" i="8"/>
  <c r="AH388" i="8"/>
  <c r="AH389" i="8"/>
  <c r="AH390" i="8"/>
  <c r="AH391" i="8"/>
  <c r="AH392" i="8"/>
  <c r="AH393" i="8"/>
  <c r="AH394" i="8"/>
  <c r="AH395" i="8"/>
  <c r="AH396" i="8"/>
  <c r="AH397" i="8"/>
  <c r="AH398" i="8"/>
  <c r="AH399" i="8"/>
  <c r="AH400" i="8"/>
  <c r="AH401" i="8"/>
  <c r="AH402" i="8"/>
  <c r="AH403" i="8"/>
  <c r="AH404" i="8"/>
  <c r="AH405" i="8"/>
  <c r="AH406" i="8"/>
  <c r="AH407" i="8"/>
  <c r="AH408" i="8"/>
  <c r="AH409" i="8"/>
  <c r="AH410" i="8"/>
  <c r="AH411" i="8"/>
  <c r="AH412" i="8"/>
  <c r="AH413" i="8"/>
  <c r="AH414" i="8"/>
  <c r="AH415" i="8"/>
  <c r="AH416" i="8"/>
  <c r="AH417" i="8"/>
  <c r="AH418" i="8"/>
  <c r="AH419" i="8"/>
  <c r="AH420" i="8"/>
  <c r="AH421" i="8"/>
  <c r="AH422" i="8"/>
  <c r="AH423" i="8"/>
  <c r="AH424" i="8"/>
  <c r="AH425" i="8"/>
  <c r="AH426" i="8"/>
  <c r="AH427" i="8"/>
  <c r="AH428" i="8"/>
  <c r="AH429" i="8"/>
  <c r="AH430" i="8"/>
  <c r="AH431" i="8"/>
  <c r="AH432" i="8"/>
  <c r="AH433" i="8"/>
  <c r="AH434" i="8"/>
  <c r="AH435" i="8"/>
  <c r="AH436" i="8"/>
  <c r="AH437" i="8"/>
  <c r="AH438" i="8"/>
  <c r="AH439" i="8"/>
  <c r="AH440" i="8"/>
  <c r="AH441" i="8"/>
  <c r="AH442" i="8"/>
  <c r="AH443" i="8"/>
  <c r="AH444" i="8"/>
  <c r="AH445" i="8"/>
  <c r="AH446" i="8"/>
  <c r="AH447" i="8"/>
  <c r="AH448" i="8"/>
  <c r="AH449" i="8"/>
  <c r="AH450" i="8"/>
  <c r="AH451" i="8"/>
  <c r="AH452" i="8"/>
  <c r="AH453" i="8"/>
  <c r="AH454" i="8"/>
  <c r="AH455" i="8"/>
  <c r="AH456" i="8"/>
  <c r="AH457" i="8"/>
  <c r="AH458" i="8"/>
  <c r="AH459" i="8"/>
  <c r="AH460" i="8"/>
  <c r="AH461" i="8"/>
  <c r="AH462" i="8"/>
  <c r="AH463" i="8"/>
  <c r="AH464" i="8"/>
  <c r="AH465" i="8"/>
  <c r="AH466" i="8"/>
  <c r="AH467" i="8"/>
  <c r="AH468" i="8"/>
  <c r="AH469" i="8"/>
  <c r="AH470" i="8"/>
  <c r="AH471" i="8"/>
  <c r="AH472" i="8"/>
  <c r="AH473" i="8"/>
  <c r="AH474" i="8"/>
  <c r="AH475" i="8"/>
  <c r="AH476" i="8"/>
  <c r="AH477" i="8"/>
  <c r="AH478" i="8"/>
  <c r="AH479" i="8"/>
  <c r="AH480" i="8"/>
  <c r="AH481" i="8"/>
  <c r="AH482" i="8"/>
  <c r="AH483" i="8"/>
  <c r="AH484" i="8"/>
  <c r="AH485" i="8"/>
  <c r="AH486" i="8"/>
  <c r="AH487" i="8"/>
  <c r="AH488" i="8"/>
  <c r="AH489" i="8"/>
  <c r="AH490" i="8"/>
  <c r="AH491" i="8"/>
  <c r="AH492" i="8"/>
  <c r="AH493" i="8"/>
  <c r="AH494" i="8"/>
  <c r="AH495" i="8"/>
  <c r="AH496" i="8"/>
  <c r="AH497" i="8"/>
  <c r="AH498" i="8"/>
  <c r="AH499" i="8"/>
  <c r="AH500" i="8"/>
  <c r="AH501" i="8"/>
  <c r="AH502" i="8"/>
  <c r="AH503" i="8"/>
  <c r="AH504" i="8"/>
  <c r="AH505" i="8"/>
  <c r="AH506" i="8"/>
  <c r="AH507" i="8"/>
  <c r="AH508" i="8"/>
  <c r="AH509" i="8"/>
  <c r="AH510" i="8"/>
  <c r="AH511" i="8"/>
  <c r="AH512" i="8"/>
  <c r="AH513" i="8"/>
  <c r="AH514" i="8"/>
  <c r="AH515" i="8"/>
  <c r="AH516" i="8"/>
  <c r="AH517" i="8"/>
  <c r="AH518" i="8"/>
  <c r="AH519" i="8"/>
  <c r="AH520" i="8"/>
  <c r="AH521" i="8"/>
  <c r="AH522" i="8"/>
  <c r="AH523" i="8"/>
  <c r="AH524" i="8"/>
  <c r="AH525" i="8"/>
  <c r="AH526" i="8"/>
  <c r="AH527" i="8"/>
  <c r="AH528" i="8"/>
  <c r="AH529" i="8"/>
  <c r="AH530" i="8"/>
  <c r="AH531" i="8"/>
  <c r="AH532" i="8"/>
  <c r="AH533" i="8"/>
  <c r="AH534" i="8"/>
  <c r="AH535" i="8"/>
  <c r="AH536" i="8"/>
  <c r="AH537" i="8"/>
  <c r="AH538" i="8"/>
  <c r="AH539" i="8"/>
  <c r="AH540" i="8"/>
  <c r="AH541" i="8"/>
  <c r="AH542" i="8"/>
  <c r="AH543" i="8"/>
  <c r="AH544" i="8"/>
  <c r="AH545" i="8"/>
  <c r="AH546" i="8"/>
  <c r="AH547" i="8"/>
  <c r="AH548" i="8"/>
  <c r="AH549" i="8"/>
  <c r="AH550" i="8"/>
  <c r="AH551" i="8"/>
  <c r="AH552" i="8"/>
  <c r="AH553" i="8"/>
  <c r="AH554" i="8"/>
  <c r="AH555" i="8"/>
  <c r="AH556" i="8"/>
  <c r="AH557" i="8"/>
  <c r="AH558" i="8"/>
  <c r="AH559" i="8"/>
  <c r="AH560" i="8"/>
  <c r="AH561" i="8"/>
  <c r="AH562" i="8"/>
  <c r="AH563" i="8"/>
  <c r="AH564" i="8"/>
  <c r="AH565" i="8"/>
  <c r="AH566" i="8"/>
  <c r="AH567" i="8"/>
  <c r="AH568" i="8"/>
  <c r="AH569" i="8"/>
  <c r="AH570" i="8"/>
  <c r="AH571" i="8"/>
  <c r="AH572" i="8"/>
  <c r="AH573" i="8"/>
  <c r="AH574" i="8"/>
  <c r="AH575" i="8"/>
  <c r="AH576" i="8"/>
  <c r="AH577" i="8"/>
  <c r="AH578" i="8"/>
  <c r="AH579" i="8"/>
  <c r="AH580" i="8"/>
  <c r="AH581" i="8"/>
  <c r="AH582" i="8"/>
  <c r="AH583" i="8"/>
  <c r="AH584" i="8"/>
  <c r="AH585" i="8"/>
  <c r="AH586" i="8"/>
  <c r="AH587" i="8"/>
  <c r="AH588" i="8"/>
  <c r="AH589" i="8"/>
  <c r="AH590" i="8"/>
  <c r="AH591" i="8"/>
  <c r="AH592" i="8"/>
  <c r="AH593" i="8"/>
  <c r="AH594" i="8"/>
  <c r="AH595" i="8"/>
  <c r="AH596" i="8"/>
  <c r="AH597" i="8"/>
  <c r="AH598" i="8"/>
  <c r="AH599" i="8"/>
  <c r="AH600" i="8"/>
  <c r="AH601" i="8"/>
  <c r="AH602" i="8"/>
  <c r="AH603" i="8"/>
  <c r="AH604" i="8"/>
  <c r="AH605" i="8"/>
  <c r="AH606" i="8"/>
  <c r="AH607" i="8"/>
  <c r="AH608" i="8"/>
  <c r="AH609" i="8"/>
  <c r="AH610" i="8"/>
  <c r="AH611" i="8"/>
  <c r="AH612" i="8"/>
  <c r="AH613" i="8"/>
  <c r="AH614" i="8"/>
  <c r="AH615" i="8"/>
  <c r="AH616" i="8"/>
  <c r="AH617" i="8"/>
  <c r="AH618" i="8"/>
  <c r="AH619" i="8"/>
  <c r="AH620" i="8"/>
  <c r="AH621" i="8"/>
  <c r="AH622" i="8"/>
  <c r="AH623" i="8"/>
  <c r="AH624" i="8"/>
  <c r="AH625" i="8"/>
  <c r="AH626" i="8"/>
  <c r="AH627" i="8"/>
  <c r="AH628" i="8"/>
  <c r="AH629" i="8"/>
  <c r="AH630" i="8"/>
  <c r="AH631" i="8"/>
  <c r="AH632" i="8"/>
  <c r="AH633" i="8"/>
  <c r="AH634" i="8"/>
  <c r="AH635" i="8"/>
  <c r="AH636" i="8"/>
  <c r="AH637" i="8"/>
  <c r="AH638" i="8"/>
  <c r="AH639" i="8"/>
  <c r="AH640" i="8"/>
  <c r="AH641" i="8"/>
  <c r="AH642" i="8"/>
  <c r="AH643" i="8"/>
  <c r="AH644" i="8"/>
  <c r="AH645" i="8"/>
  <c r="AH646" i="8"/>
  <c r="AH647" i="8"/>
  <c r="AH648" i="8"/>
  <c r="AH649" i="8"/>
  <c r="AH650" i="8"/>
  <c r="AH651" i="8"/>
  <c r="AH652" i="8"/>
  <c r="AH653" i="8"/>
  <c r="AH654" i="8"/>
  <c r="AH655" i="8"/>
  <c r="AH656" i="8"/>
  <c r="AH657" i="8"/>
  <c r="AH658" i="8"/>
  <c r="AH659" i="8"/>
  <c r="AH660" i="8"/>
  <c r="AH661" i="8"/>
  <c r="AH662" i="8"/>
  <c r="AH663" i="8"/>
  <c r="AH664" i="8"/>
  <c r="AH665" i="8"/>
  <c r="AH666" i="8"/>
  <c r="AH667" i="8"/>
  <c r="AH668" i="8"/>
  <c r="AH669" i="8"/>
  <c r="AH670" i="8"/>
  <c r="AH671" i="8"/>
  <c r="AH672" i="8"/>
  <c r="AH673" i="8"/>
  <c r="AH674" i="8"/>
  <c r="AH675" i="8"/>
  <c r="AH676" i="8"/>
  <c r="AH677" i="8"/>
  <c r="AH678" i="8"/>
  <c r="AH679" i="8"/>
  <c r="AH680" i="8"/>
  <c r="AH681" i="8"/>
  <c r="AH682" i="8"/>
  <c r="AH683" i="8"/>
  <c r="AH684" i="8"/>
  <c r="AH685" i="8"/>
  <c r="AH686" i="8"/>
  <c r="AH687" i="8"/>
  <c r="AH688" i="8"/>
  <c r="AH689" i="8"/>
  <c r="AH690" i="8"/>
  <c r="AH691" i="8"/>
  <c r="AH692" i="8"/>
  <c r="AH693" i="8"/>
  <c r="AH694" i="8"/>
  <c r="AH695" i="8"/>
  <c r="AH696" i="8"/>
  <c r="AH697" i="8"/>
  <c r="AH698" i="8"/>
  <c r="AH699" i="8"/>
  <c r="AH700" i="8"/>
  <c r="AH701" i="8"/>
  <c r="AH702" i="8"/>
  <c r="AH703" i="8"/>
  <c r="AH704" i="8"/>
  <c r="AH705" i="8"/>
  <c r="AH706" i="8"/>
  <c r="AH707" i="8"/>
  <c r="AH708" i="8"/>
  <c r="AH709" i="8"/>
  <c r="AH710" i="8"/>
  <c r="AH711" i="8"/>
  <c r="AH712" i="8"/>
  <c r="AH713" i="8"/>
  <c r="AH714" i="8"/>
  <c r="AH715" i="8"/>
  <c r="AH716" i="8"/>
  <c r="AH717" i="8"/>
  <c r="AH718" i="8"/>
  <c r="AH719" i="8"/>
  <c r="AH720" i="8"/>
  <c r="AH721" i="8"/>
  <c r="AH722" i="8"/>
  <c r="AH723" i="8"/>
  <c r="AH724" i="8"/>
  <c r="AH725" i="8"/>
  <c r="AH726" i="8"/>
  <c r="AH727" i="8"/>
  <c r="AH728" i="8"/>
  <c r="AH729" i="8"/>
  <c r="AH730" i="8"/>
  <c r="AH731" i="8"/>
  <c r="AH732" i="8"/>
  <c r="AH733" i="8"/>
  <c r="AH734" i="8"/>
  <c r="AH735" i="8"/>
  <c r="AH736" i="8"/>
  <c r="AH737" i="8"/>
  <c r="AH738" i="8"/>
  <c r="AH739" i="8"/>
  <c r="AH740" i="8"/>
  <c r="AH741" i="8"/>
  <c r="AH742" i="8"/>
  <c r="AH743" i="8"/>
  <c r="AH744" i="8"/>
  <c r="AH745" i="8"/>
  <c r="AH746" i="8"/>
  <c r="AH747" i="8"/>
  <c r="AH748" i="8"/>
  <c r="AH749" i="8"/>
  <c r="AH750" i="8"/>
  <c r="AH751" i="8"/>
  <c r="AH752" i="8"/>
  <c r="AH753" i="8"/>
  <c r="AH754" i="8"/>
  <c r="AH755" i="8"/>
  <c r="AH756" i="8"/>
  <c r="AH757" i="8"/>
  <c r="AH758" i="8"/>
  <c r="AH759" i="8"/>
  <c r="AH760" i="8"/>
  <c r="AH761" i="8"/>
  <c r="AH762" i="8"/>
  <c r="AH763" i="8"/>
  <c r="AH764" i="8"/>
  <c r="AH765" i="8"/>
  <c r="AH14" i="8"/>
  <c r="AC15" i="8"/>
  <c r="AC16" i="8"/>
  <c r="AC17" i="8"/>
  <c r="AC18" i="8"/>
  <c r="AC19" i="8"/>
  <c r="AC20" i="8"/>
  <c r="AC21" i="8"/>
  <c r="AC22" i="8"/>
  <c r="AC23" i="8"/>
  <c r="AC24" i="8"/>
  <c r="AC25" i="8"/>
  <c r="AC26" i="8"/>
  <c r="AC27" i="8"/>
  <c r="AC28" i="8"/>
  <c r="AC29" i="8"/>
  <c r="AC30" i="8"/>
  <c r="AC31" i="8"/>
  <c r="AC32" i="8"/>
  <c r="AC33" i="8"/>
  <c r="AC34" i="8"/>
  <c r="AC35" i="8"/>
  <c r="AC36" i="8"/>
  <c r="AC37" i="8"/>
  <c r="AC38" i="8"/>
  <c r="AC39" i="8"/>
  <c r="AC40" i="8"/>
  <c r="AC41" i="8"/>
  <c r="AC42" i="8"/>
  <c r="AC43" i="8"/>
  <c r="AC44" i="8"/>
  <c r="AC45" i="8"/>
  <c r="AC46" i="8"/>
  <c r="AC47" i="8"/>
  <c r="AC48" i="8"/>
  <c r="AC49" i="8"/>
  <c r="AC50" i="8"/>
  <c r="AC51" i="8"/>
  <c r="AC52" i="8"/>
  <c r="AC53" i="8"/>
  <c r="AC54" i="8"/>
  <c r="AC55" i="8"/>
  <c r="AC56" i="8"/>
  <c r="AC57" i="8"/>
  <c r="AC58" i="8"/>
  <c r="AC59" i="8"/>
  <c r="AC60" i="8"/>
  <c r="AC61" i="8"/>
  <c r="AC62" i="8"/>
  <c r="AC63" i="8"/>
  <c r="AC64" i="8"/>
  <c r="AC65" i="8"/>
  <c r="AC66" i="8"/>
  <c r="AC67" i="8"/>
  <c r="AC68" i="8"/>
  <c r="AC69" i="8"/>
  <c r="AC70" i="8"/>
  <c r="AC71" i="8"/>
  <c r="AC72" i="8"/>
  <c r="AC73" i="8"/>
  <c r="AC74" i="8"/>
  <c r="AC75" i="8"/>
  <c r="AC76" i="8"/>
  <c r="AC77" i="8"/>
  <c r="AC78" i="8"/>
  <c r="AC79" i="8"/>
  <c r="AC80" i="8"/>
  <c r="AC81" i="8"/>
  <c r="AC82" i="8"/>
  <c r="AC83" i="8"/>
  <c r="AC84" i="8"/>
  <c r="AC85" i="8"/>
  <c r="AC86" i="8"/>
  <c r="AC87" i="8"/>
  <c r="AC88" i="8"/>
  <c r="AC89" i="8"/>
  <c r="AC90" i="8"/>
  <c r="AC91" i="8"/>
  <c r="AC92" i="8"/>
  <c r="AC93" i="8"/>
  <c r="AC94" i="8"/>
  <c r="AC95" i="8"/>
  <c r="AC96" i="8"/>
  <c r="AC97" i="8"/>
  <c r="AC98" i="8"/>
  <c r="AC99" i="8"/>
  <c r="AC100" i="8"/>
  <c r="AC101" i="8"/>
  <c r="AC102" i="8"/>
  <c r="AC103" i="8"/>
  <c r="AC104" i="8"/>
  <c r="AC105" i="8"/>
  <c r="AC106" i="8"/>
  <c r="AC107" i="8"/>
  <c r="AC108" i="8"/>
  <c r="AC109" i="8"/>
  <c r="AC110" i="8"/>
  <c r="AC111" i="8"/>
  <c r="AC112" i="8"/>
  <c r="AC113" i="8"/>
  <c r="AC114" i="8"/>
  <c r="AC115" i="8"/>
  <c r="AC116" i="8"/>
  <c r="AC117" i="8"/>
  <c r="AC118" i="8"/>
  <c r="AC119" i="8"/>
  <c r="AC120" i="8"/>
  <c r="AC121" i="8"/>
  <c r="AC122" i="8"/>
  <c r="AC123" i="8"/>
  <c r="AC124" i="8"/>
  <c r="AC125" i="8"/>
  <c r="AC126" i="8"/>
  <c r="AC127" i="8"/>
  <c r="AC128" i="8"/>
  <c r="AC129" i="8"/>
  <c r="AC130" i="8"/>
  <c r="AC131" i="8"/>
  <c r="AC132" i="8"/>
  <c r="AC133" i="8"/>
  <c r="AC134" i="8"/>
  <c r="AC135" i="8"/>
  <c r="AC136" i="8"/>
  <c r="AC137" i="8"/>
  <c r="AC138" i="8"/>
  <c r="AC139" i="8"/>
  <c r="AC140" i="8"/>
  <c r="AC141" i="8"/>
  <c r="AC142" i="8"/>
  <c r="AC143" i="8"/>
  <c r="AC144" i="8"/>
  <c r="AC145" i="8"/>
  <c r="AC146" i="8"/>
  <c r="AC147" i="8"/>
  <c r="AC148" i="8"/>
  <c r="AC149" i="8"/>
  <c r="AC150" i="8"/>
  <c r="AC151" i="8"/>
  <c r="AC152" i="8"/>
  <c r="AC153" i="8"/>
  <c r="AC154" i="8"/>
  <c r="AC155" i="8"/>
  <c r="AC156" i="8"/>
  <c r="AC157" i="8"/>
  <c r="AC158" i="8"/>
  <c r="AC159" i="8"/>
  <c r="AC160" i="8"/>
  <c r="AC161" i="8"/>
  <c r="AC162" i="8"/>
  <c r="AC163" i="8"/>
  <c r="AC164" i="8"/>
  <c r="AC165" i="8"/>
  <c r="AC166" i="8"/>
  <c r="AC167" i="8"/>
  <c r="AC168" i="8"/>
  <c r="AC169" i="8"/>
  <c r="AC170" i="8"/>
  <c r="AC171" i="8"/>
  <c r="AC172" i="8"/>
  <c r="AC173" i="8"/>
  <c r="AC174" i="8"/>
  <c r="AC175" i="8"/>
  <c r="AC176" i="8"/>
  <c r="AC177" i="8"/>
  <c r="AC178" i="8"/>
  <c r="AC179" i="8"/>
  <c r="AC180" i="8"/>
  <c r="AC181" i="8"/>
  <c r="AC182" i="8"/>
  <c r="AC183" i="8"/>
  <c r="AC184" i="8"/>
  <c r="AC185" i="8"/>
  <c r="AC186" i="8"/>
  <c r="AC187" i="8"/>
  <c r="AC188" i="8"/>
  <c r="AC189" i="8"/>
  <c r="AC190" i="8"/>
  <c r="AC191" i="8"/>
  <c r="AC192" i="8"/>
  <c r="AC193" i="8"/>
  <c r="AC194" i="8"/>
  <c r="AC195" i="8"/>
  <c r="AC196" i="8"/>
  <c r="AC197" i="8"/>
  <c r="AC198" i="8"/>
  <c r="AC199" i="8"/>
  <c r="AC200" i="8"/>
  <c r="AC201" i="8"/>
  <c r="AC202" i="8"/>
  <c r="AC203" i="8"/>
  <c r="AC204" i="8"/>
  <c r="AC205" i="8"/>
  <c r="AC206" i="8"/>
  <c r="AC207" i="8"/>
  <c r="AC208" i="8"/>
  <c r="AC209" i="8"/>
  <c r="AC210" i="8"/>
  <c r="AC211" i="8"/>
  <c r="AC212" i="8"/>
  <c r="AC213" i="8"/>
  <c r="AC214" i="8"/>
  <c r="AC215" i="8"/>
  <c r="AC216" i="8"/>
  <c r="AC217" i="8"/>
  <c r="AC218" i="8"/>
  <c r="AC219" i="8"/>
  <c r="AC220" i="8"/>
  <c r="AC221" i="8"/>
  <c r="AC222" i="8"/>
  <c r="AC223" i="8"/>
  <c r="AC224" i="8"/>
  <c r="AC225" i="8"/>
  <c r="AC226" i="8"/>
  <c r="AC227" i="8"/>
  <c r="AC228" i="8"/>
  <c r="AC229" i="8"/>
  <c r="AC230" i="8"/>
  <c r="AC231" i="8"/>
  <c r="AC232" i="8"/>
  <c r="AC233" i="8"/>
  <c r="AC234" i="8"/>
  <c r="AC235" i="8"/>
  <c r="AC236" i="8"/>
  <c r="AC237" i="8"/>
  <c r="AC238" i="8"/>
  <c r="AC239" i="8"/>
  <c r="AC240" i="8"/>
  <c r="AC241" i="8"/>
  <c r="AC242" i="8"/>
  <c r="AC243" i="8"/>
  <c r="AC244" i="8"/>
  <c r="AC245" i="8"/>
  <c r="AC246" i="8"/>
  <c r="AC247" i="8"/>
  <c r="AC248" i="8"/>
  <c r="AC249" i="8"/>
  <c r="AC250" i="8"/>
  <c r="AC251" i="8"/>
  <c r="AC252" i="8"/>
  <c r="AC253" i="8"/>
  <c r="AC254" i="8"/>
  <c r="AC255" i="8"/>
  <c r="AC256" i="8"/>
  <c r="AC257" i="8"/>
  <c r="AC258" i="8"/>
  <c r="AC259" i="8"/>
  <c r="AC260" i="8"/>
  <c r="AC261" i="8"/>
  <c r="AC262" i="8"/>
  <c r="AC263" i="8"/>
  <c r="AC264" i="8"/>
  <c r="AC265" i="8"/>
  <c r="AC266" i="8"/>
  <c r="AC267" i="8"/>
  <c r="AC268" i="8"/>
  <c r="AC269" i="8"/>
  <c r="AC270" i="8"/>
  <c r="AC271" i="8"/>
  <c r="AC272" i="8"/>
  <c r="AC273" i="8"/>
  <c r="AC274" i="8"/>
  <c r="AC275" i="8"/>
  <c r="AC276" i="8"/>
  <c r="AC277" i="8"/>
  <c r="AC278" i="8"/>
  <c r="AC279" i="8"/>
  <c r="AC280" i="8"/>
  <c r="AC281" i="8"/>
  <c r="AC282" i="8"/>
  <c r="AC283" i="8"/>
  <c r="AC284" i="8"/>
  <c r="AC285" i="8"/>
  <c r="AC286" i="8"/>
  <c r="AC287" i="8"/>
  <c r="AC288" i="8"/>
  <c r="AC289" i="8"/>
  <c r="AC290" i="8"/>
  <c r="AC291" i="8"/>
  <c r="AC292" i="8"/>
  <c r="AC293" i="8"/>
  <c r="AC294" i="8"/>
  <c r="AC295" i="8"/>
  <c r="AC296" i="8"/>
  <c r="AC297" i="8"/>
  <c r="AC298" i="8"/>
  <c r="AC299" i="8"/>
  <c r="AC300" i="8"/>
  <c r="AC301" i="8"/>
  <c r="AC302" i="8"/>
  <c r="AC303" i="8"/>
  <c r="AC304" i="8"/>
  <c r="AC305" i="8"/>
  <c r="AC306" i="8"/>
  <c r="AC307" i="8"/>
  <c r="AC308" i="8"/>
  <c r="AC309" i="8"/>
  <c r="AC310" i="8"/>
  <c r="AC311" i="8"/>
  <c r="AC312" i="8"/>
  <c r="AC313" i="8"/>
  <c r="AC314" i="8"/>
  <c r="AC315" i="8"/>
  <c r="AC316" i="8"/>
  <c r="AC317" i="8"/>
  <c r="AC318" i="8"/>
  <c r="AC319" i="8"/>
  <c r="AC320" i="8"/>
  <c r="AC321" i="8"/>
  <c r="AC322" i="8"/>
  <c r="AC323" i="8"/>
  <c r="AC324" i="8"/>
  <c r="AC325" i="8"/>
  <c r="AC326" i="8"/>
  <c r="AC327" i="8"/>
  <c r="AC328" i="8"/>
  <c r="AC329" i="8"/>
  <c r="AC330" i="8"/>
  <c r="AC331" i="8"/>
  <c r="AC332" i="8"/>
  <c r="AC333" i="8"/>
  <c r="AC334" i="8"/>
  <c r="AC335" i="8"/>
  <c r="AC336" i="8"/>
  <c r="AC337" i="8"/>
  <c r="AC338" i="8"/>
  <c r="AC339" i="8"/>
  <c r="AC340" i="8"/>
  <c r="AC341" i="8"/>
  <c r="AC342" i="8"/>
  <c r="AC343" i="8"/>
  <c r="AC344" i="8"/>
  <c r="AC345" i="8"/>
  <c r="AC346" i="8"/>
  <c r="AC347" i="8"/>
  <c r="AC348" i="8"/>
  <c r="AC349" i="8"/>
  <c r="AC350" i="8"/>
  <c r="AC351" i="8"/>
  <c r="AC352" i="8"/>
  <c r="AC353" i="8"/>
  <c r="AC354" i="8"/>
  <c r="AC355" i="8"/>
  <c r="AC356" i="8"/>
  <c r="AC357" i="8"/>
  <c r="AC358" i="8"/>
  <c r="AC359" i="8"/>
  <c r="AC360" i="8"/>
  <c r="AC361" i="8"/>
  <c r="AC362" i="8"/>
  <c r="AC363" i="8"/>
  <c r="AC364" i="8"/>
  <c r="AC365" i="8"/>
  <c r="AC366" i="8"/>
  <c r="AC367" i="8"/>
  <c r="AC368" i="8"/>
  <c r="AC369" i="8"/>
  <c r="AC370" i="8"/>
  <c r="AC371" i="8"/>
  <c r="AC372" i="8"/>
  <c r="AC373" i="8"/>
  <c r="AC374" i="8"/>
  <c r="AC375" i="8"/>
  <c r="AC376" i="8"/>
  <c r="AC377" i="8"/>
  <c r="AC378" i="8"/>
  <c r="AC379" i="8"/>
  <c r="AC380" i="8"/>
  <c r="AC381" i="8"/>
  <c r="AC382" i="8"/>
  <c r="AC383" i="8"/>
  <c r="AC384" i="8"/>
  <c r="AC385" i="8"/>
  <c r="AC386" i="8"/>
  <c r="AC387" i="8"/>
  <c r="AC388" i="8"/>
  <c r="AC389" i="8"/>
  <c r="AC390" i="8"/>
  <c r="AC391" i="8"/>
  <c r="AC392" i="8"/>
  <c r="AC393" i="8"/>
  <c r="AC394" i="8"/>
  <c r="AC395" i="8"/>
  <c r="AC396" i="8"/>
  <c r="AC397" i="8"/>
  <c r="AC398" i="8"/>
  <c r="AC399" i="8"/>
  <c r="AC400" i="8"/>
  <c r="AC401" i="8"/>
  <c r="AC402" i="8"/>
  <c r="AC403" i="8"/>
  <c r="AC404" i="8"/>
  <c r="AC405" i="8"/>
  <c r="AC406" i="8"/>
  <c r="AC407" i="8"/>
  <c r="AC408" i="8"/>
  <c r="AC409" i="8"/>
  <c r="AC410" i="8"/>
  <c r="AC411" i="8"/>
  <c r="AC412" i="8"/>
  <c r="AC413" i="8"/>
  <c r="AC414" i="8"/>
  <c r="AC415" i="8"/>
  <c r="AC416" i="8"/>
  <c r="AC417" i="8"/>
  <c r="AC418" i="8"/>
  <c r="AC419" i="8"/>
  <c r="AC420" i="8"/>
  <c r="AC421" i="8"/>
  <c r="AC422" i="8"/>
  <c r="AC423" i="8"/>
  <c r="AC424" i="8"/>
  <c r="AC425" i="8"/>
  <c r="AC426" i="8"/>
  <c r="AC427" i="8"/>
  <c r="AC428" i="8"/>
  <c r="AC429" i="8"/>
  <c r="AC430" i="8"/>
  <c r="AC431" i="8"/>
  <c r="AC432" i="8"/>
  <c r="AC433" i="8"/>
  <c r="AC434" i="8"/>
  <c r="AC435" i="8"/>
  <c r="AC436" i="8"/>
  <c r="AC437" i="8"/>
  <c r="AC438" i="8"/>
  <c r="AC439" i="8"/>
  <c r="AC440" i="8"/>
  <c r="AC441" i="8"/>
  <c r="AC442" i="8"/>
  <c r="AC443" i="8"/>
  <c r="AC444" i="8"/>
  <c r="AC445" i="8"/>
  <c r="AC446" i="8"/>
  <c r="AC447" i="8"/>
  <c r="AC448" i="8"/>
  <c r="AC449" i="8"/>
  <c r="AC450" i="8"/>
  <c r="AC451" i="8"/>
  <c r="AC452" i="8"/>
  <c r="AC453" i="8"/>
  <c r="AC454" i="8"/>
  <c r="AC455" i="8"/>
  <c r="AC456" i="8"/>
  <c r="AC457" i="8"/>
  <c r="AC458" i="8"/>
  <c r="AC459" i="8"/>
  <c r="AC460" i="8"/>
  <c r="AC461" i="8"/>
  <c r="AC462" i="8"/>
  <c r="AC463" i="8"/>
  <c r="AC464" i="8"/>
  <c r="AC465" i="8"/>
  <c r="AC466" i="8"/>
  <c r="AC467" i="8"/>
  <c r="AC468" i="8"/>
  <c r="AC469" i="8"/>
  <c r="AC470" i="8"/>
  <c r="AC471" i="8"/>
  <c r="AC472" i="8"/>
  <c r="AC473" i="8"/>
  <c r="AC474" i="8"/>
  <c r="AC475" i="8"/>
  <c r="AC476" i="8"/>
  <c r="AC477" i="8"/>
  <c r="AC478" i="8"/>
  <c r="AC479" i="8"/>
  <c r="AC480" i="8"/>
  <c r="AC481" i="8"/>
  <c r="AC482" i="8"/>
  <c r="AC483" i="8"/>
  <c r="AC484" i="8"/>
  <c r="AC485" i="8"/>
  <c r="AC486" i="8"/>
  <c r="AC487" i="8"/>
  <c r="AC488" i="8"/>
  <c r="AC489" i="8"/>
  <c r="AC490" i="8"/>
  <c r="AC491" i="8"/>
  <c r="AC492" i="8"/>
  <c r="AC493" i="8"/>
  <c r="AC494" i="8"/>
  <c r="AC495" i="8"/>
  <c r="AC496" i="8"/>
  <c r="AC497" i="8"/>
  <c r="AC498" i="8"/>
  <c r="AC499" i="8"/>
  <c r="AC500" i="8"/>
  <c r="AC501" i="8"/>
  <c r="AC502" i="8"/>
  <c r="AC503" i="8"/>
  <c r="AC504" i="8"/>
  <c r="AC505" i="8"/>
  <c r="AC506" i="8"/>
  <c r="AC507" i="8"/>
  <c r="AC508" i="8"/>
  <c r="AC509" i="8"/>
  <c r="AC510" i="8"/>
  <c r="AC511" i="8"/>
  <c r="AC512" i="8"/>
  <c r="AC513" i="8"/>
  <c r="AC514" i="8"/>
  <c r="AC515" i="8"/>
  <c r="AC516" i="8"/>
  <c r="AC517" i="8"/>
  <c r="AC518" i="8"/>
  <c r="AC519" i="8"/>
  <c r="AC520" i="8"/>
  <c r="AC521" i="8"/>
  <c r="AC522" i="8"/>
  <c r="AC523" i="8"/>
  <c r="AC524" i="8"/>
  <c r="AC525" i="8"/>
  <c r="AC526" i="8"/>
  <c r="AC527" i="8"/>
  <c r="AC528" i="8"/>
  <c r="AC529" i="8"/>
  <c r="AC530" i="8"/>
  <c r="AC531" i="8"/>
  <c r="AC532" i="8"/>
  <c r="AC533" i="8"/>
  <c r="AC534" i="8"/>
  <c r="AC535" i="8"/>
  <c r="AC536" i="8"/>
  <c r="AC537" i="8"/>
  <c r="AC538" i="8"/>
  <c r="AC539" i="8"/>
  <c r="AC540" i="8"/>
  <c r="AC541" i="8"/>
  <c r="AC542" i="8"/>
  <c r="AC543" i="8"/>
  <c r="AC544" i="8"/>
  <c r="AC545" i="8"/>
  <c r="AC546" i="8"/>
  <c r="AC547" i="8"/>
  <c r="AC548" i="8"/>
  <c r="AC549" i="8"/>
  <c r="AC550" i="8"/>
  <c r="AC551" i="8"/>
  <c r="AC552" i="8"/>
  <c r="AC553" i="8"/>
  <c r="AC554" i="8"/>
  <c r="AC555" i="8"/>
  <c r="AC556" i="8"/>
  <c r="AC557" i="8"/>
  <c r="AC558" i="8"/>
  <c r="AC559" i="8"/>
  <c r="AC560" i="8"/>
  <c r="AC561" i="8"/>
  <c r="AC562" i="8"/>
  <c r="AC563" i="8"/>
  <c r="AC564" i="8"/>
  <c r="AC565" i="8"/>
  <c r="AC566" i="8"/>
  <c r="AC567" i="8"/>
  <c r="AC568" i="8"/>
  <c r="AC569" i="8"/>
  <c r="AC570" i="8"/>
  <c r="AC571" i="8"/>
  <c r="AC572" i="8"/>
  <c r="AC573" i="8"/>
  <c r="AC574" i="8"/>
  <c r="AC575" i="8"/>
  <c r="AC576" i="8"/>
  <c r="AC577" i="8"/>
  <c r="AC578" i="8"/>
  <c r="AC579" i="8"/>
  <c r="AC580" i="8"/>
  <c r="AC581" i="8"/>
  <c r="AC582" i="8"/>
  <c r="AC583" i="8"/>
  <c r="AC584" i="8"/>
  <c r="AC585" i="8"/>
  <c r="AC586" i="8"/>
  <c r="AC587" i="8"/>
  <c r="AC588" i="8"/>
  <c r="AC589" i="8"/>
  <c r="AC590" i="8"/>
  <c r="AC591" i="8"/>
  <c r="AC592" i="8"/>
  <c r="AC593" i="8"/>
  <c r="AC594" i="8"/>
  <c r="AC595" i="8"/>
  <c r="AC596" i="8"/>
  <c r="AC597" i="8"/>
  <c r="AC598" i="8"/>
  <c r="AC599" i="8"/>
  <c r="AC600" i="8"/>
  <c r="AC601" i="8"/>
  <c r="AC602" i="8"/>
  <c r="AC603" i="8"/>
  <c r="AC604" i="8"/>
  <c r="AC605" i="8"/>
  <c r="AC606" i="8"/>
  <c r="AC607" i="8"/>
  <c r="AC608" i="8"/>
  <c r="AC609" i="8"/>
  <c r="AC610" i="8"/>
  <c r="AC611" i="8"/>
  <c r="AC612" i="8"/>
  <c r="AC613" i="8"/>
  <c r="AC614" i="8"/>
  <c r="AC615" i="8"/>
  <c r="AC616" i="8"/>
  <c r="AC617" i="8"/>
  <c r="AC618" i="8"/>
  <c r="AC619" i="8"/>
  <c r="AC620" i="8"/>
  <c r="AC621" i="8"/>
  <c r="AC622" i="8"/>
  <c r="AC623" i="8"/>
  <c r="AC624" i="8"/>
  <c r="AC625" i="8"/>
  <c r="AC626" i="8"/>
  <c r="AC627" i="8"/>
  <c r="AC628" i="8"/>
  <c r="AC629" i="8"/>
  <c r="AC630" i="8"/>
  <c r="AC631" i="8"/>
  <c r="AC632" i="8"/>
  <c r="AC633" i="8"/>
  <c r="AC634" i="8"/>
  <c r="AC635" i="8"/>
  <c r="AC636" i="8"/>
  <c r="AC637" i="8"/>
  <c r="AC638" i="8"/>
  <c r="AC639" i="8"/>
  <c r="AC640" i="8"/>
  <c r="AC641" i="8"/>
  <c r="AC642" i="8"/>
  <c r="AC643" i="8"/>
  <c r="AC644" i="8"/>
  <c r="AC645" i="8"/>
  <c r="AC646" i="8"/>
  <c r="AC647" i="8"/>
  <c r="AC648" i="8"/>
  <c r="AC649" i="8"/>
  <c r="AC650" i="8"/>
  <c r="AC651" i="8"/>
  <c r="AC652" i="8"/>
  <c r="AC653" i="8"/>
  <c r="AC654" i="8"/>
  <c r="AC655" i="8"/>
  <c r="AC656" i="8"/>
  <c r="AC657" i="8"/>
  <c r="AC658" i="8"/>
  <c r="AC659" i="8"/>
  <c r="AC660" i="8"/>
  <c r="AC661" i="8"/>
  <c r="AC662" i="8"/>
  <c r="AC663" i="8"/>
  <c r="AC664" i="8"/>
  <c r="AC665" i="8"/>
  <c r="AC666" i="8"/>
  <c r="AC667" i="8"/>
  <c r="AC668" i="8"/>
  <c r="AC669" i="8"/>
  <c r="AC670" i="8"/>
  <c r="AC671" i="8"/>
  <c r="AC672" i="8"/>
  <c r="AC673" i="8"/>
  <c r="AC674" i="8"/>
  <c r="AC675" i="8"/>
  <c r="AC676" i="8"/>
  <c r="AC677" i="8"/>
  <c r="AC678" i="8"/>
  <c r="AC679" i="8"/>
  <c r="AC680" i="8"/>
  <c r="AC681" i="8"/>
  <c r="AC682" i="8"/>
  <c r="AC683" i="8"/>
  <c r="AC684" i="8"/>
  <c r="AC685" i="8"/>
  <c r="AC686" i="8"/>
  <c r="AC687" i="8"/>
  <c r="AC688" i="8"/>
  <c r="AC689" i="8"/>
  <c r="AC690" i="8"/>
  <c r="AC691" i="8"/>
  <c r="AC692" i="8"/>
  <c r="AC693" i="8"/>
  <c r="AC694" i="8"/>
  <c r="AC695" i="8"/>
  <c r="AC696" i="8"/>
  <c r="AC697" i="8"/>
  <c r="AC698" i="8"/>
  <c r="AC699" i="8"/>
  <c r="AC700" i="8"/>
  <c r="AC701" i="8"/>
  <c r="AC702" i="8"/>
  <c r="AC703" i="8"/>
  <c r="AC704" i="8"/>
  <c r="AC705" i="8"/>
  <c r="AC706" i="8"/>
  <c r="AC707" i="8"/>
  <c r="AC708" i="8"/>
  <c r="AC709" i="8"/>
  <c r="AC710" i="8"/>
  <c r="AC711" i="8"/>
  <c r="AC712" i="8"/>
  <c r="AC713" i="8"/>
  <c r="AC714" i="8"/>
  <c r="AC715" i="8"/>
  <c r="AC716" i="8"/>
  <c r="AC717" i="8"/>
  <c r="AC718" i="8"/>
  <c r="AC719" i="8"/>
  <c r="AC720" i="8"/>
  <c r="AC721" i="8"/>
  <c r="AC722" i="8"/>
  <c r="AC723" i="8"/>
  <c r="AC724" i="8"/>
  <c r="AC725" i="8"/>
  <c r="AC726" i="8"/>
  <c r="AC727" i="8"/>
  <c r="AC728" i="8"/>
  <c r="AC729" i="8"/>
  <c r="AC730" i="8"/>
  <c r="AC731" i="8"/>
  <c r="AC732" i="8"/>
  <c r="AC733" i="8"/>
  <c r="AC734" i="8"/>
  <c r="AC735" i="8"/>
  <c r="AC736" i="8"/>
  <c r="AC737" i="8"/>
  <c r="AC738" i="8"/>
  <c r="AC739" i="8"/>
  <c r="AC740" i="8"/>
  <c r="AC741" i="8"/>
  <c r="AC742" i="8"/>
  <c r="AC743" i="8"/>
  <c r="AC744" i="8"/>
  <c r="AC745" i="8"/>
  <c r="AC746" i="8"/>
  <c r="AC747" i="8"/>
  <c r="AC748" i="8"/>
  <c r="AC749" i="8"/>
  <c r="AC750" i="8"/>
  <c r="AC751" i="8"/>
  <c r="AC752" i="8"/>
  <c r="AC753" i="8"/>
  <c r="AC754" i="8"/>
  <c r="AC755" i="8"/>
  <c r="AC756" i="8"/>
  <c r="AC757" i="8"/>
  <c r="AC758" i="8"/>
  <c r="AC759" i="8"/>
  <c r="AC760" i="8"/>
  <c r="AC761" i="8"/>
  <c r="AC762" i="8"/>
  <c r="AC763" i="8"/>
  <c r="AC764" i="8"/>
  <c r="AC765" i="8"/>
  <c r="AC14" i="8"/>
  <c r="X14" i="8"/>
  <c r="X15" i="8"/>
  <c r="X16" i="8"/>
  <c r="X17" i="8"/>
  <c r="X18" i="8"/>
  <c r="X19" i="8"/>
  <c r="X20" i="8"/>
  <c r="X21" i="8"/>
  <c r="X22" i="8"/>
  <c r="X23" i="8"/>
  <c r="X24" i="8"/>
  <c r="X25" i="8"/>
  <c r="X26" i="8"/>
  <c r="X27" i="8"/>
  <c r="X28" i="8"/>
  <c r="X29" i="8"/>
  <c r="X30" i="8"/>
  <c r="X31" i="8"/>
  <c r="X32" i="8"/>
  <c r="X33" i="8"/>
  <c r="X34" i="8"/>
  <c r="X35" i="8"/>
  <c r="X36" i="8"/>
  <c r="X37" i="8"/>
  <c r="X38" i="8"/>
  <c r="X39" i="8"/>
  <c r="X40" i="8"/>
  <c r="X41" i="8"/>
  <c r="X42" i="8"/>
  <c r="X43" i="8"/>
  <c r="X44" i="8"/>
  <c r="X45" i="8"/>
  <c r="X46" i="8"/>
  <c r="X47" i="8"/>
  <c r="X48" i="8"/>
  <c r="X49" i="8"/>
  <c r="X50" i="8"/>
  <c r="X51" i="8"/>
  <c r="X52" i="8"/>
  <c r="X53" i="8"/>
  <c r="X54" i="8"/>
  <c r="X55" i="8"/>
  <c r="X56" i="8"/>
  <c r="X57" i="8"/>
  <c r="X58" i="8"/>
  <c r="X59" i="8"/>
  <c r="X60" i="8"/>
  <c r="X61" i="8"/>
  <c r="X62" i="8"/>
  <c r="X63" i="8"/>
  <c r="X64" i="8"/>
  <c r="X65" i="8"/>
  <c r="X66" i="8"/>
  <c r="X67" i="8"/>
  <c r="X68" i="8"/>
  <c r="X69" i="8"/>
  <c r="X70" i="8"/>
  <c r="X71" i="8"/>
  <c r="X72" i="8"/>
  <c r="X73" i="8"/>
  <c r="X74" i="8"/>
  <c r="X75" i="8"/>
  <c r="X76" i="8"/>
  <c r="X77" i="8"/>
  <c r="X78" i="8"/>
  <c r="X79" i="8"/>
  <c r="X80" i="8"/>
  <c r="X81" i="8"/>
  <c r="X82" i="8"/>
  <c r="X83" i="8"/>
  <c r="X84" i="8"/>
  <c r="X85" i="8"/>
  <c r="X86" i="8"/>
  <c r="X87" i="8"/>
  <c r="X88" i="8"/>
  <c r="X89" i="8"/>
  <c r="X90" i="8"/>
  <c r="X91" i="8"/>
  <c r="X92" i="8"/>
  <c r="X93" i="8"/>
  <c r="X94" i="8"/>
  <c r="X95" i="8"/>
  <c r="X96" i="8"/>
  <c r="X97" i="8"/>
  <c r="X98" i="8"/>
  <c r="X99" i="8"/>
  <c r="X100" i="8"/>
  <c r="X101" i="8"/>
  <c r="X102" i="8"/>
  <c r="X103" i="8"/>
  <c r="X104" i="8"/>
  <c r="X105" i="8"/>
  <c r="X106" i="8"/>
  <c r="X107" i="8"/>
  <c r="X108" i="8"/>
  <c r="X109" i="8"/>
  <c r="X110" i="8"/>
  <c r="X111" i="8"/>
  <c r="X112" i="8"/>
  <c r="X113" i="8"/>
  <c r="X114" i="8"/>
  <c r="X115" i="8"/>
  <c r="X116" i="8"/>
  <c r="X117" i="8"/>
  <c r="X118" i="8"/>
  <c r="X119" i="8"/>
  <c r="X120" i="8"/>
  <c r="X121" i="8"/>
  <c r="X122" i="8"/>
  <c r="X123" i="8"/>
  <c r="X124" i="8"/>
  <c r="X125" i="8"/>
  <c r="X126" i="8"/>
  <c r="X127" i="8"/>
  <c r="X128" i="8"/>
  <c r="X129" i="8"/>
  <c r="X130" i="8"/>
  <c r="X131" i="8"/>
  <c r="X132" i="8"/>
  <c r="X133" i="8"/>
  <c r="X134" i="8"/>
  <c r="X135" i="8"/>
  <c r="X136" i="8"/>
  <c r="X137" i="8"/>
  <c r="X138" i="8"/>
  <c r="X139" i="8"/>
  <c r="X140" i="8"/>
  <c r="X141" i="8"/>
  <c r="X142" i="8"/>
  <c r="X143" i="8"/>
  <c r="X144" i="8"/>
  <c r="X145" i="8"/>
  <c r="X146" i="8"/>
  <c r="X147" i="8"/>
  <c r="X148" i="8"/>
  <c r="X149" i="8"/>
  <c r="X150" i="8"/>
  <c r="X151" i="8"/>
  <c r="X152" i="8"/>
  <c r="X153" i="8"/>
  <c r="X154" i="8"/>
  <c r="X155" i="8"/>
  <c r="X156" i="8"/>
  <c r="X157" i="8"/>
  <c r="X158" i="8"/>
  <c r="X159" i="8"/>
  <c r="X160" i="8"/>
  <c r="X161" i="8"/>
  <c r="X162" i="8"/>
  <c r="X163" i="8"/>
  <c r="X164" i="8"/>
  <c r="X165" i="8"/>
  <c r="X166" i="8"/>
  <c r="X167" i="8"/>
  <c r="X168" i="8"/>
  <c r="X169" i="8"/>
  <c r="X170" i="8"/>
  <c r="X171" i="8"/>
  <c r="X172" i="8"/>
  <c r="X173" i="8"/>
  <c r="X174" i="8"/>
  <c r="X175" i="8"/>
  <c r="X176" i="8"/>
  <c r="X177" i="8"/>
  <c r="X178" i="8"/>
  <c r="X179" i="8"/>
  <c r="X180" i="8"/>
  <c r="X181" i="8"/>
  <c r="X182" i="8"/>
  <c r="X183" i="8"/>
  <c r="X184" i="8"/>
  <c r="X185" i="8"/>
  <c r="X186" i="8"/>
  <c r="X187" i="8"/>
  <c r="X188" i="8"/>
  <c r="X189" i="8"/>
  <c r="X190" i="8"/>
  <c r="X191" i="8"/>
  <c r="X192" i="8"/>
  <c r="X193" i="8"/>
  <c r="X194" i="8"/>
  <c r="X195" i="8"/>
  <c r="X196" i="8"/>
  <c r="X197" i="8"/>
  <c r="X198" i="8"/>
  <c r="X199" i="8"/>
  <c r="X200" i="8"/>
  <c r="X201" i="8"/>
  <c r="X202" i="8"/>
  <c r="X203" i="8"/>
  <c r="X204" i="8"/>
  <c r="X205" i="8"/>
  <c r="X206" i="8"/>
  <c r="X207" i="8"/>
  <c r="X208" i="8"/>
  <c r="X209" i="8"/>
  <c r="X210" i="8"/>
  <c r="X211" i="8"/>
  <c r="X212" i="8"/>
  <c r="X213" i="8"/>
  <c r="X214" i="8"/>
  <c r="X215" i="8"/>
  <c r="X216" i="8"/>
  <c r="X217" i="8"/>
  <c r="X218" i="8"/>
  <c r="X219" i="8"/>
  <c r="X220" i="8"/>
  <c r="X221" i="8"/>
  <c r="X222" i="8"/>
  <c r="X223" i="8"/>
  <c r="X224" i="8"/>
  <c r="X225" i="8"/>
  <c r="X226" i="8"/>
  <c r="X227" i="8"/>
  <c r="X228" i="8"/>
  <c r="X229" i="8"/>
  <c r="X230" i="8"/>
  <c r="X231" i="8"/>
  <c r="X232" i="8"/>
  <c r="X233" i="8"/>
  <c r="X234" i="8"/>
  <c r="X235" i="8"/>
  <c r="X236" i="8"/>
  <c r="X237" i="8"/>
  <c r="X238" i="8"/>
  <c r="X239" i="8"/>
  <c r="X240" i="8"/>
  <c r="X241" i="8"/>
  <c r="X242" i="8"/>
  <c r="X243" i="8"/>
  <c r="X244" i="8"/>
  <c r="X245" i="8"/>
  <c r="X246" i="8"/>
  <c r="X247" i="8"/>
  <c r="X248" i="8"/>
  <c r="X249" i="8"/>
  <c r="X250" i="8"/>
  <c r="X251" i="8"/>
  <c r="X252" i="8"/>
  <c r="X253" i="8"/>
  <c r="X254" i="8"/>
  <c r="X255" i="8"/>
  <c r="X256" i="8"/>
  <c r="X257" i="8"/>
  <c r="X258" i="8"/>
  <c r="X259" i="8"/>
  <c r="X260" i="8"/>
  <c r="X261" i="8"/>
  <c r="X262" i="8"/>
  <c r="X263" i="8"/>
  <c r="X264" i="8"/>
  <c r="X265" i="8"/>
  <c r="X266" i="8"/>
  <c r="X267" i="8"/>
  <c r="X268" i="8"/>
  <c r="X269" i="8"/>
  <c r="X270" i="8"/>
  <c r="X271" i="8"/>
  <c r="X272" i="8"/>
  <c r="X273" i="8"/>
  <c r="X274" i="8"/>
  <c r="X275" i="8"/>
  <c r="X276" i="8"/>
  <c r="X277" i="8"/>
  <c r="X278" i="8"/>
  <c r="X279" i="8"/>
  <c r="X280" i="8"/>
  <c r="X281" i="8"/>
  <c r="X282" i="8"/>
  <c r="X283" i="8"/>
  <c r="X284" i="8"/>
  <c r="X285" i="8"/>
  <c r="X286" i="8"/>
  <c r="X287" i="8"/>
  <c r="X288" i="8"/>
  <c r="X289" i="8"/>
  <c r="X290" i="8"/>
  <c r="X291" i="8"/>
  <c r="X292" i="8"/>
  <c r="X293" i="8"/>
  <c r="X294" i="8"/>
  <c r="X295" i="8"/>
  <c r="X296" i="8"/>
  <c r="X297" i="8"/>
  <c r="X298" i="8"/>
  <c r="X299" i="8"/>
  <c r="X300" i="8"/>
  <c r="X301" i="8"/>
  <c r="X302" i="8"/>
  <c r="X303" i="8"/>
  <c r="X304" i="8"/>
  <c r="X305" i="8"/>
  <c r="X306" i="8"/>
  <c r="X307" i="8"/>
  <c r="X308" i="8"/>
  <c r="X309" i="8"/>
  <c r="X310" i="8"/>
  <c r="X311" i="8"/>
  <c r="X312" i="8"/>
  <c r="X313" i="8"/>
  <c r="X314" i="8"/>
  <c r="X315" i="8"/>
  <c r="X316" i="8"/>
  <c r="X317" i="8"/>
  <c r="X318" i="8"/>
  <c r="X319" i="8"/>
  <c r="X320" i="8"/>
  <c r="X321" i="8"/>
  <c r="X322" i="8"/>
  <c r="X323" i="8"/>
  <c r="X324" i="8"/>
  <c r="X325" i="8"/>
  <c r="X326" i="8"/>
  <c r="X327" i="8"/>
  <c r="X328" i="8"/>
  <c r="X329" i="8"/>
  <c r="X330" i="8"/>
  <c r="X331" i="8"/>
  <c r="X332" i="8"/>
  <c r="X333" i="8"/>
  <c r="X334" i="8"/>
  <c r="X335" i="8"/>
  <c r="X336" i="8"/>
  <c r="X337" i="8"/>
  <c r="X338" i="8"/>
  <c r="X339" i="8"/>
  <c r="X340" i="8"/>
  <c r="X341" i="8"/>
  <c r="X342" i="8"/>
  <c r="X343" i="8"/>
  <c r="X344" i="8"/>
  <c r="X345" i="8"/>
  <c r="X346" i="8"/>
  <c r="X347" i="8"/>
  <c r="X348" i="8"/>
  <c r="X349" i="8"/>
  <c r="X350" i="8"/>
  <c r="X351" i="8"/>
  <c r="X352" i="8"/>
  <c r="X353" i="8"/>
  <c r="X354" i="8"/>
  <c r="X355" i="8"/>
  <c r="X356" i="8"/>
  <c r="X357" i="8"/>
  <c r="X358" i="8"/>
  <c r="X359" i="8"/>
  <c r="X360" i="8"/>
  <c r="X361" i="8"/>
  <c r="X362" i="8"/>
  <c r="X363" i="8"/>
  <c r="X364" i="8"/>
  <c r="X365" i="8"/>
  <c r="X366" i="8"/>
  <c r="X367" i="8"/>
  <c r="X368" i="8"/>
  <c r="X369" i="8"/>
  <c r="X370" i="8"/>
  <c r="X371" i="8"/>
  <c r="X372" i="8"/>
  <c r="X373" i="8"/>
  <c r="X374" i="8"/>
  <c r="X375" i="8"/>
  <c r="X376" i="8"/>
  <c r="X377" i="8"/>
  <c r="X378" i="8"/>
  <c r="X379" i="8"/>
  <c r="X380" i="8"/>
  <c r="X381" i="8"/>
  <c r="X382" i="8"/>
  <c r="X383" i="8"/>
  <c r="X384" i="8"/>
  <c r="X385" i="8"/>
  <c r="X386" i="8"/>
  <c r="X387" i="8"/>
  <c r="X388" i="8"/>
  <c r="X389" i="8"/>
  <c r="X390" i="8"/>
  <c r="X391" i="8"/>
  <c r="X392" i="8"/>
  <c r="X393" i="8"/>
  <c r="X394" i="8"/>
  <c r="X395" i="8"/>
  <c r="X396" i="8"/>
  <c r="X397" i="8"/>
  <c r="X398" i="8"/>
  <c r="X399" i="8"/>
  <c r="X400" i="8"/>
  <c r="X401" i="8"/>
  <c r="X402" i="8"/>
  <c r="X403" i="8"/>
  <c r="X404" i="8"/>
  <c r="X405" i="8"/>
  <c r="X406" i="8"/>
  <c r="X407" i="8"/>
  <c r="X408" i="8"/>
  <c r="X409" i="8"/>
  <c r="X410" i="8"/>
  <c r="X411" i="8"/>
  <c r="X412" i="8"/>
  <c r="X413" i="8"/>
  <c r="X414" i="8"/>
  <c r="X415" i="8"/>
  <c r="X416" i="8"/>
  <c r="X417" i="8"/>
  <c r="X418" i="8"/>
  <c r="X419" i="8"/>
  <c r="X420" i="8"/>
  <c r="X421" i="8"/>
  <c r="X422" i="8"/>
  <c r="X423" i="8"/>
  <c r="X424" i="8"/>
  <c r="X425" i="8"/>
  <c r="X426" i="8"/>
  <c r="X427" i="8"/>
  <c r="X428" i="8"/>
  <c r="X429" i="8"/>
  <c r="X430" i="8"/>
  <c r="X431" i="8"/>
  <c r="X432" i="8"/>
  <c r="X433" i="8"/>
  <c r="X434" i="8"/>
  <c r="X435" i="8"/>
  <c r="X436" i="8"/>
  <c r="X437" i="8"/>
  <c r="X438" i="8"/>
  <c r="X439" i="8"/>
  <c r="X440" i="8"/>
  <c r="X441" i="8"/>
  <c r="X442" i="8"/>
  <c r="X443" i="8"/>
  <c r="X444" i="8"/>
  <c r="X445" i="8"/>
  <c r="X446" i="8"/>
  <c r="X447" i="8"/>
  <c r="X448" i="8"/>
  <c r="X449" i="8"/>
  <c r="X450" i="8"/>
  <c r="X451" i="8"/>
  <c r="X452" i="8"/>
  <c r="X453" i="8"/>
  <c r="X454" i="8"/>
  <c r="X455" i="8"/>
  <c r="X456" i="8"/>
  <c r="X457" i="8"/>
  <c r="X458" i="8"/>
  <c r="X459" i="8"/>
  <c r="X460" i="8"/>
  <c r="X461" i="8"/>
  <c r="X462" i="8"/>
  <c r="X463" i="8"/>
  <c r="X464" i="8"/>
  <c r="X465" i="8"/>
  <c r="X466" i="8"/>
  <c r="X467" i="8"/>
  <c r="X468" i="8"/>
  <c r="X469" i="8"/>
  <c r="X470" i="8"/>
  <c r="X471" i="8"/>
  <c r="X472" i="8"/>
  <c r="X473" i="8"/>
  <c r="X474" i="8"/>
  <c r="X475" i="8"/>
  <c r="X476" i="8"/>
  <c r="X477" i="8"/>
  <c r="X478" i="8"/>
  <c r="X479" i="8"/>
  <c r="X480" i="8"/>
  <c r="X481" i="8"/>
  <c r="X482" i="8"/>
  <c r="X483" i="8"/>
  <c r="X484" i="8"/>
  <c r="X485" i="8"/>
  <c r="X486" i="8"/>
  <c r="X487" i="8"/>
  <c r="X488" i="8"/>
  <c r="X489" i="8"/>
  <c r="X490" i="8"/>
  <c r="X491" i="8"/>
  <c r="X492" i="8"/>
  <c r="X493" i="8"/>
  <c r="X494" i="8"/>
  <c r="X495" i="8"/>
  <c r="X496" i="8"/>
  <c r="X497" i="8"/>
  <c r="X498" i="8"/>
  <c r="X499" i="8"/>
  <c r="X500" i="8"/>
  <c r="X501" i="8"/>
  <c r="X502" i="8"/>
  <c r="X503" i="8"/>
  <c r="X504" i="8"/>
  <c r="X505" i="8"/>
  <c r="X506" i="8"/>
  <c r="X507" i="8"/>
  <c r="X508" i="8"/>
  <c r="X509" i="8"/>
  <c r="X510" i="8"/>
  <c r="X511" i="8"/>
  <c r="X512" i="8"/>
  <c r="X513" i="8"/>
  <c r="X514" i="8"/>
  <c r="X515" i="8"/>
  <c r="X516" i="8"/>
  <c r="X517" i="8"/>
  <c r="X518" i="8"/>
  <c r="X519" i="8"/>
  <c r="X520" i="8"/>
  <c r="X521" i="8"/>
  <c r="X522" i="8"/>
  <c r="X523" i="8"/>
  <c r="X524" i="8"/>
  <c r="X525" i="8"/>
  <c r="X526" i="8"/>
  <c r="X527" i="8"/>
  <c r="X528" i="8"/>
  <c r="X529" i="8"/>
  <c r="X530" i="8"/>
  <c r="X531" i="8"/>
  <c r="X532" i="8"/>
  <c r="X533" i="8"/>
  <c r="X534" i="8"/>
  <c r="X535" i="8"/>
  <c r="X536" i="8"/>
  <c r="X537" i="8"/>
  <c r="X538" i="8"/>
  <c r="X539" i="8"/>
  <c r="X540" i="8"/>
  <c r="X541" i="8"/>
  <c r="X542" i="8"/>
  <c r="X543" i="8"/>
  <c r="X544" i="8"/>
  <c r="X545" i="8"/>
  <c r="X546" i="8"/>
  <c r="X547" i="8"/>
  <c r="X548" i="8"/>
  <c r="X549" i="8"/>
  <c r="X550" i="8"/>
  <c r="X551" i="8"/>
  <c r="X552" i="8"/>
  <c r="X553" i="8"/>
  <c r="X554" i="8"/>
  <c r="X555" i="8"/>
  <c r="X556" i="8"/>
  <c r="X557" i="8"/>
  <c r="X558" i="8"/>
  <c r="X559" i="8"/>
  <c r="X560" i="8"/>
  <c r="X561" i="8"/>
  <c r="X562" i="8"/>
  <c r="X563" i="8"/>
  <c r="X564" i="8"/>
  <c r="X565" i="8"/>
  <c r="X566" i="8"/>
  <c r="X567" i="8"/>
  <c r="X568" i="8"/>
  <c r="X569" i="8"/>
  <c r="X570" i="8"/>
  <c r="X571" i="8"/>
  <c r="X572" i="8"/>
  <c r="X573" i="8"/>
  <c r="X574" i="8"/>
  <c r="X575" i="8"/>
  <c r="X576" i="8"/>
  <c r="X577" i="8"/>
  <c r="X578" i="8"/>
  <c r="X579" i="8"/>
  <c r="X580" i="8"/>
  <c r="X581" i="8"/>
  <c r="X582" i="8"/>
  <c r="X583" i="8"/>
  <c r="X584" i="8"/>
  <c r="X585" i="8"/>
  <c r="X586" i="8"/>
  <c r="X587" i="8"/>
  <c r="X588" i="8"/>
  <c r="X589" i="8"/>
  <c r="X590" i="8"/>
  <c r="X591" i="8"/>
  <c r="X592" i="8"/>
  <c r="X593" i="8"/>
  <c r="X594" i="8"/>
  <c r="X595" i="8"/>
  <c r="X596" i="8"/>
  <c r="X597" i="8"/>
  <c r="X598" i="8"/>
  <c r="X599" i="8"/>
  <c r="X600" i="8"/>
  <c r="X601" i="8"/>
  <c r="X602" i="8"/>
  <c r="X603" i="8"/>
  <c r="X604" i="8"/>
  <c r="X605" i="8"/>
  <c r="X606" i="8"/>
  <c r="X607" i="8"/>
  <c r="X608" i="8"/>
  <c r="X609" i="8"/>
  <c r="X610" i="8"/>
  <c r="X611" i="8"/>
  <c r="X612" i="8"/>
  <c r="X613" i="8"/>
  <c r="X614" i="8"/>
  <c r="X615" i="8"/>
  <c r="X616" i="8"/>
  <c r="X617" i="8"/>
  <c r="X618" i="8"/>
  <c r="X619" i="8"/>
  <c r="X620" i="8"/>
  <c r="X621" i="8"/>
  <c r="X622" i="8"/>
  <c r="X623" i="8"/>
  <c r="X624" i="8"/>
  <c r="X625" i="8"/>
  <c r="X626" i="8"/>
  <c r="X627" i="8"/>
  <c r="X628" i="8"/>
  <c r="X629" i="8"/>
  <c r="X630" i="8"/>
  <c r="X631" i="8"/>
  <c r="X632" i="8"/>
  <c r="X633" i="8"/>
  <c r="X634" i="8"/>
  <c r="X635" i="8"/>
  <c r="X636" i="8"/>
  <c r="X637" i="8"/>
  <c r="X638" i="8"/>
  <c r="X639" i="8"/>
  <c r="X640" i="8"/>
  <c r="X641" i="8"/>
  <c r="X642" i="8"/>
  <c r="X643" i="8"/>
  <c r="X644" i="8"/>
  <c r="X645" i="8"/>
  <c r="X646" i="8"/>
  <c r="X647" i="8"/>
  <c r="X648" i="8"/>
  <c r="X649" i="8"/>
  <c r="X650" i="8"/>
  <c r="X651" i="8"/>
  <c r="X652" i="8"/>
  <c r="X653" i="8"/>
  <c r="X654" i="8"/>
  <c r="X655" i="8"/>
  <c r="X656" i="8"/>
  <c r="X657" i="8"/>
  <c r="X658" i="8"/>
  <c r="X659" i="8"/>
  <c r="X660" i="8"/>
  <c r="X661" i="8"/>
  <c r="X662" i="8"/>
  <c r="X663" i="8"/>
  <c r="X664" i="8"/>
  <c r="X665" i="8"/>
  <c r="X666" i="8"/>
  <c r="X667" i="8"/>
  <c r="X668" i="8"/>
  <c r="X669" i="8"/>
  <c r="X670" i="8"/>
  <c r="X671" i="8"/>
  <c r="X672" i="8"/>
  <c r="X673" i="8"/>
  <c r="X674" i="8"/>
  <c r="X675" i="8"/>
  <c r="X676" i="8"/>
  <c r="X677" i="8"/>
  <c r="X678" i="8"/>
  <c r="X679" i="8"/>
  <c r="X680" i="8"/>
  <c r="X681" i="8"/>
  <c r="X682" i="8"/>
  <c r="X683" i="8"/>
  <c r="X684" i="8"/>
  <c r="X685" i="8"/>
  <c r="X686" i="8"/>
  <c r="X687" i="8"/>
  <c r="X688" i="8"/>
  <c r="X689" i="8"/>
  <c r="X690" i="8"/>
  <c r="X691" i="8"/>
  <c r="X692" i="8"/>
  <c r="X693" i="8"/>
  <c r="X694" i="8"/>
  <c r="X695" i="8"/>
  <c r="X696" i="8"/>
  <c r="X697" i="8"/>
  <c r="X698" i="8"/>
  <c r="X699" i="8"/>
  <c r="X700" i="8"/>
  <c r="X701" i="8"/>
  <c r="X702" i="8"/>
  <c r="X703" i="8"/>
  <c r="X704" i="8"/>
  <c r="X705" i="8"/>
  <c r="X706" i="8"/>
  <c r="X707" i="8"/>
  <c r="X708" i="8"/>
  <c r="X709" i="8"/>
  <c r="X710" i="8"/>
  <c r="X711" i="8"/>
  <c r="X712" i="8"/>
  <c r="X713" i="8"/>
  <c r="X714" i="8"/>
  <c r="X715" i="8"/>
  <c r="X716" i="8"/>
  <c r="X717" i="8"/>
  <c r="X718" i="8"/>
  <c r="X719" i="8"/>
  <c r="X720" i="8"/>
  <c r="X721" i="8"/>
  <c r="X722" i="8"/>
  <c r="X723" i="8"/>
  <c r="X724" i="8"/>
  <c r="X725" i="8"/>
  <c r="X726" i="8"/>
  <c r="X727" i="8"/>
  <c r="X728" i="8"/>
  <c r="X729" i="8"/>
  <c r="X730" i="8"/>
  <c r="X731" i="8"/>
  <c r="X732" i="8"/>
  <c r="X733" i="8"/>
  <c r="X734" i="8"/>
  <c r="X735" i="8"/>
  <c r="X736" i="8"/>
  <c r="X737" i="8"/>
  <c r="X738" i="8"/>
  <c r="X739" i="8"/>
  <c r="X740" i="8"/>
  <c r="X741" i="8"/>
  <c r="X742" i="8"/>
  <c r="X743" i="8"/>
  <c r="X744" i="8"/>
  <c r="X745" i="8"/>
  <c r="X746" i="8"/>
  <c r="X747" i="8"/>
  <c r="X748" i="8"/>
  <c r="X749" i="8"/>
  <c r="X750" i="8"/>
  <c r="X751" i="8"/>
  <c r="X752" i="8"/>
  <c r="X753" i="8"/>
  <c r="X754" i="8"/>
  <c r="X755" i="8"/>
  <c r="X756" i="8"/>
  <c r="X757" i="8"/>
  <c r="X758" i="8"/>
  <c r="X759" i="8"/>
  <c r="X760" i="8"/>
  <c r="X761" i="8"/>
  <c r="X762" i="8"/>
  <c r="X763" i="8"/>
  <c r="X764" i="8"/>
  <c r="X765" i="8"/>
  <c r="S15" i="8"/>
  <c r="AF2602" i="10" l="1"/>
  <c r="AD2602" i="10" s="1"/>
  <c r="AF2601" i="10"/>
  <c r="AD2601" i="10" s="1"/>
  <c r="AF2597" i="10"/>
  <c r="AD2597" i="10" s="1"/>
  <c r="AF2593" i="10"/>
  <c r="AD2593" i="10" s="1"/>
  <c r="AF2589" i="10"/>
  <c r="AD2589" i="10" s="1"/>
  <c r="AF2600" i="10"/>
  <c r="AD2600" i="10" s="1"/>
  <c r="AF2596" i="10"/>
  <c r="AD2596" i="10" s="1"/>
  <c r="AF2603" i="10"/>
  <c r="AD2603" i="10" s="1"/>
  <c r="AF2599" i="10"/>
  <c r="AD2599" i="10" s="1"/>
  <c r="AF2594" i="10"/>
  <c r="AD2594" i="10" s="1"/>
  <c r="AF2584" i="10"/>
  <c r="AD2584" i="10" s="1"/>
  <c r="AF2588" i="10"/>
  <c r="AD2588" i="10" s="1"/>
  <c r="AF2587" i="10"/>
  <c r="AD2587" i="10" s="1"/>
  <c r="AF2583" i="10"/>
  <c r="AD2583" i="10" s="1"/>
  <c r="AF2598" i="10"/>
  <c r="AD2598" i="10" s="1"/>
  <c r="AF2590" i="10"/>
  <c r="AD2590" i="10" s="1"/>
  <c r="AF2585" i="10"/>
  <c r="AD2585" i="10" s="1"/>
  <c r="AF2581" i="10"/>
  <c r="AD2581" i="10" s="1"/>
  <c r="AF2578" i="10"/>
  <c r="AD2578" i="10" s="1"/>
  <c r="AF2574" i="10"/>
  <c r="AD2574" i="10" s="1"/>
  <c r="AF2570" i="10"/>
  <c r="AD2570" i="10" s="1"/>
  <c r="AF2582" i="10"/>
  <c r="AD2582" i="10" s="1"/>
  <c r="AF2577" i="10"/>
  <c r="AD2577" i="10" s="1"/>
  <c r="AF2573" i="10"/>
  <c r="AD2573" i="10" s="1"/>
  <c r="AF2569" i="10"/>
  <c r="AD2569" i="10" s="1"/>
  <c r="AF2595" i="10"/>
  <c r="AD2595" i="10" s="1"/>
  <c r="AF2586" i="10"/>
  <c r="AD2586" i="10" s="1"/>
  <c r="AF2580" i="10"/>
  <c r="AD2580" i="10" s="1"/>
  <c r="AF2576" i="10"/>
  <c r="AD2576" i="10" s="1"/>
  <c r="AF2572" i="10"/>
  <c r="AD2572" i="10" s="1"/>
  <c r="AF2568" i="10"/>
  <c r="AD2568" i="10" s="1"/>
  <c r="AF2592" i="10"/>
  <c r="AD2592" i="10" s="1"/>
  <c r="AF2566" i="10"/>
  <c r="AD2566" i="10" s="1"/>
  <c r="AF2562" i="10"/>
  <c r="AD2562" i="10" s="1"/>
  <c r="AF2558" i="10"/>
  <c r="AD2558" i="10" s="1"/>
  <c r="AF2565" i="10"/>
  <c r="AD2565" i="10" s="1"/>
  <c r="AF2561" i="10"/>
  <c r="AD2561" i="10" s="1"/>
  <c r="AF2557" i="10"/>
  <c r="AD2557" i="10" s="1"/>
  <c r="AF2591" i="10"/>
  <c r="AD2591" i="10" s="1"/>
  <c r="AF2575" i="10"/>
  <c r="AD2575" i="10" s="1"/>
  <c r="AF2564" i="10"/>
  <c r="AD2564" i="10" s="1"/>
  <c r="AF2560" i="10"/>
  <c r="AD2560" i="10" s="1"/>
  <c r="AF2556" i="10"/>
  <c r="AD2556" i="10" s="1"/>
  <c r="AF2552" i="10"/>
  <c r="AD2552" i="10" s="1"/>
  <c r="AF2548" i="10"/>
  <c r="AD2548" i="10" s="1"/>
  <c r="AF2544" i="10"/>
  <c r="AD2544" i="10" s="1"/>
  <c r="AF2579" i="10"/>
  <c r="AD2579" i="10" s="1"/>
  <c r="AF2549" i="10"/>
  <c r="AD2549" i="10" s="1"/>
  <c r="AF2541" i="10"/>
  <c r="AD2541" i="10" s="1"/>
  <c r="AF2537" i="10"/>
  <c r="AD2537" i="10" s="1"/>
  <c r="AF2533" i="10"/>
  <c r="AD2533" i="10" s="1"/>
  <c r="AF2529" i="10"/>
  <c r="AD2529" i="10" s="1"/>
  <c r="AF2567" i="10"/>
  <c r="AD2567" i="10" s="1"/>
  <c r="AF2559" i="10"/>
  <c r="AD2559" i="10" s="1"/>
  <c r="AF2551" i="10"/>
  <c r="AD2551" i="10" s="1"/>
  <c r="AF2550" i="10"/>
  <c r="AD2550" i="10" s="1"/>
  <c r="AF2543" i="10"/>
  <c r="AD2543" i="10" s="1"/>
  <c r="AF2542" i="10"/>
  <c r="AD2542" i="10" s="1"/>
  <c r="AF2540" i="10"/>
  <c r="AD2540" i="10" s="1"/>
  <c r="AF2536" i="10"/>
  <c r="AD2536" i="10" s="1"/>
  <c r="AF2532" i="10"/>
  <c r="AD2532" i="10" s="1"/>
  <c r="AF2528" i="10"/>
  <c r="AD2528" i="10" s="1"/>
  <c r="AF2524" i="10"/>
  <c r="AD2524" i="10" s="1"/>
  <c r="AF2553" i="10"/>
  <c r="AD2553" i="10" s="1"/>
  <c r="AF2545" i="10"/>
  <c r="AD2545" i="10" s="1"/>
  <c r="AF2539" i="10"/>
  <c r="AD2539" i="10" s="1"/>
  <c r="AF2571" i="10"/>
  <c r="AD2571" i="10" s="1"/>
  <c r="AF2555" i="10"/>
  <c r="AD2555" i="10" s="1"/>
  <c r="AF2546" i="10"/>
  <c r="AD2546" i="10" s="1"/>
  <c r="AF2520" i="10"/>
  <c r="AD2520" i="10" s="1"/>
  <c r="AF2516" i="10"/>
  <c r="AD2516" i="10" s="1"/>
  <c r="AF2512" i="10"/>
  <c r="AD2512" i="10" s="1"/>
  <c r="AF2508" i="10"/>
  <c r="AD2508" i="10" s="1"/>
  <c r="AF2504" i="10"/>
  <c r="AD2504" i="10" s="1"/>
  <c r="AF2547" i="10"/>
  <c r="AD2547" i="10" s="1"/>
  <c r="AF2534" i="10"/>
  <c r="AD2534" i="10" s="1"/>
  <c r="AF2530" i="10"/>
  <c r="AD2530" i="10" s="1"/>
  <c r="AF2526" i="10"/>
  <c r="AD2526" i="10" s="1"/>
  <c r="AF2523" i="10"/>
  <c r="AD2523" i="10" s="1"/>
  <c r="AF2519" i="10"/>
  <c r="AD2519" i="10" s="1"/>
  <c r="AF2515" i="10"/>
  <c r="AD2515" i="10" s="1"/>
  <c r="AF2511" i="10"/>
  <c r="AD2511" i="10" s="1"/>
  <c r="AF2507" i="10"/>
  <c r="AD2507" i="10" s="1"/>
  <c r="AF2503" i="10"/>
  <c r="AD2503" i="10" s="1"/>
  <c r="AF2563" i="10"/>
  <c r="AD2563" i="10" s="1"/>
  <c r="AF2522" i="10"/>
  <c r="AD2522" i="10" s="1"/>
  <c r="AF2518" i="10"/>
  <c r="AD2518" i="10" s="1"/>
  <c r="AF2514" i="10"/>
  <c r="AD2514" i="10" s="1"/>
  <c r="AF2510" i="10"/>
  <c r="AD2510" i="10" s="1"/>
  <c r="AF2506" i="10"/>
  <c r="AD2506" i="10" s="1"/>
  <c r="AF2501" i="10"/>
  <c r="AD2501" i="10" s="1"/>
  <c r="AF2497" i="10"/>
  <c r="AD2497" i="10" s="1"/>
  <c r="AF2493" i="10"/>
  <c r="AD2493" i="10" s="1"/>
  <c r="AF2489" i="10"/>
  <c r="AD2489" i="10" s="1"/>
  <c r="AF2485" i="10"/>
  <c r="AD2485" i="10" s="1"/>
  <c r="AF2481" i="10"/>
  <c r="AD2481" i="10" s="1"/>
  <c r="AF2477" i="10"/>
  <c r="AD2477" i="10" s="1"/>
  <c r="AF2473" i="10"/>
  <c r="AD2473" i="10" s="1"/>
  <c r="AF2469" i="10"/>
  <c r="AD2469" i="10" s="1"/>
  <c r="AF2465" i="10"/>
  <c r="AD2465" i="10" s="1"/>
  <c r="AF2461" i="10"/>
  <c r="AD2461" i="10" s="1"/>
  <c r="AF2457" i="10"/>
  <c r="AD2457" i="10" s="1"/>
  <c r="AF2538" i="10"/>
  <c r="AD2538" i="10" s="1"/>
  <c r="AF2500" i="10"/>
  <c r="AD2500" i="10" s="1"/>
  <c r="AF2496" i="10"/>
  <c r="AD2496" i="10" s="1"/>
  <c r="AF2492" i="10"/>
  <c r="AD2492" i="10" s="1"/>
  <c r="AF2488" i="10"/>
  <c r="AD2488" i="10" s="1"/>
  <c r="AF2484" i="10"/>
  <c r="AD2484" i="10" s="1"/>
  <c r="AF2480" i="10"/>
  <c r="AD2480" i="10" s="1"/>
  <c r="AF2476" i="10"/>
  <c r="AD2476" i="10" s="1"/>
  <c r="AF2472" i="10"/>
  <c r="AD2472" i="10" s="1"/>
  <c r="AF2468" i="10"/>
  <c r="AD2468" i="10" s="1"/>
  <c r="AF2464" i="10"/>
  <c r="AD2464" i="10" s="1"/>
  <c r="AF2460" i="10"/>
  <c r="AD2460" i="10" s="1"/>
  <c r="AF2535" i="10"/>
  <c r="AD2535" i="10" s="1"/>
  <c r="AF2531" i="10"/>
  <c r="AD2531" i="10" s="1"/>
  <c r="AF2527" i="10"/>
  <c r="AD2527" i="10" s="1"/>
  <c r="AF2521" i="10"/>
  <c r="AD2521" i="10" s="1"/>
  <c r="AF2517" i="10"/>
  <c r="AD2517" i="10" s="1"/>
  <c r="AF2513" i="10"/>
  <c r="AD2513" i="10" s="1"/>
  <c r="AF2509" i="10"/>
  <c r="AD2509" i="10" s="1"/>
  <c r="AF2505" i="10"/>
  <c r="AD2505" i="10" s="1"/>
  <c r="AF2499" i="10"/>
  <c r="AD2499" i="10" s="1"/>
  <c r="AF2495" i="10"/>
  <c r="AD2495" i="10" s="1"/>
  <c r="AF2491" i="10"/>
  <c r="AD2491" i="10" s="1"/>
  <c r="AF2487" i="10"/>
  <c r="AD2487" i="10" s="1"/>
  <c r="AF2483" i="10"/>
  <c r="AD2483" i="10" s="1"/>
  <c r="AF2479" i="10"/>
  <c r="AD2479" i="10" s="1"/>
  <c r="AF2475" i="10"/>
  <c r="AD2475" i="10" s="1"/>
  <c r="AF2471" i="10"/>
  <c r="AD2471" i="10" s="1"/>
  <c r="AF2498" i="10"/>
  <c r="AD2498" i="10" s="1"/>
  <c r="AF2482" i="10"/>
  <c r="AD2482" i="10" s="1"/>
  <c r="AF2466" i="10"/>
  <c r="AD2466" i="10" s="1"/>
  <c r="AF2459" i="10"/>
  <c r="AD2459" i="10" s="1"/>
  <c r="AF2451" i="10"/>
  <c r="AD2451" i="10" s="1"/>
  <c r="AF2447" i="10"/>
  <c r="AD2447" i="10" s="1"/>
  <c r="AF2443" i="10"/>
  <c r="AD2443" i="10" s="1"/>
  <c r="AF2439" i="10"/>
  <c r="AD2439" i="10" s="1"/>
  <c r="AF2435" i="10"/>
  <c r="AD2435" i="10" s="1"/>
  <c r="AF2431" i="10"/>
  <c r="AD2431" i="10" s="1"/>
  <c r="AF2502" i="10"/>
  <c r="AD2502" i="10" s="1"/>
  <c r="AF2486" i="10"/>
  <c r="AD2486" i="10" s="1"/>
  <c r="AF2470" i="10"/>
  <c r="AD2470" i="10" s="1"/>
  <c r="AF2463" i="10"/>
  <c r="AD2463" i="10" s="1"/>
  <c r="AF2450" i="10"/>
  <c r="AD2450" i="10" s="1"/>
  <c r="AF2446" i="10"/>
  <c r="AD2446" i="10" s="1"/>
  <c r="AF2442" i="10"/>
  <c r="AD2442" i="10" s="1"/>
  <c r="AF2438" i="10"/>
  <c r="AD2438" i="10" s="1"/>
  <c r="AF2434" i="10"/>
  <c r="AD2434" i="10" s="1"/>
  <c r="AF2430" i="10"/>
  <c r="AD2430" i="10" s="1"/>
  <c r="AF2426" i="10"/>
  <c r="AD2426" i="10" s="1"/>
  <c r="AF2422" i="10"/>
  <c r="AD2422" i="10" s="1"/>
  <c r="AF2554" i="10"/>
  <c r="AD2554" i="10" s="1"/>
  <c r="AF2490" i="10"/>
  <c r="AD2490" i="10" s="1"/>
  <c r="AF2474" i="10"/>
  <c r="AD2474" i="10" s="1"/>
  <c r="AF2467" i="10"/>
  <c r="AD2467" i="10" s="1"/>
  <c r="AF2458" i="10"/>
  <c r="AD2458" i="10" s="1"/>
  <c r="AF2454" i="10"/>
  <c r="AD2454" i="10" s="1"/>
  <c r="AF2453" i="10"/>
  <c r="AD2453" i="10" s="1"/>
  <c r="AF2449" i="10"/>
  <c r="AD2449" i="10" s="1"/>
  <c r="AF2445" i="10"/>
  <c r="AD2445" i="10" s="1"/>
  <c r="AF2441" i="10"/>
  <c r="AD2441" i="10" s="1"/>
  <c r="AF2437" i="10"/>
  <c r="AD2437" i="10" s="1"/>
  <c r="AF2433" i="10"/>
  <c r="AD2433" i="10" s="1"/>
  <c r="AF2429" i="10"/>
  <c r="AD2429" i="10" s="1"/>
  <c r="AF2425" i="10"/>
  <c r="AD2425" i="10" s="1"/>
  <c r="AF2421" i="10"/>
  <c r="AD2421" i="10" s="1"/>
  <c r="AF2417" i="10"/>
  <c r="AD2417" i="10" s="1"/>
  <c r="AF2413" i="10"/>
  <c r="AD2413" i="10" s="1"/>
  <c r="AF2409" i="10"/>
  <c r="AD2409" i="10" s="1"/>
  <c r="AF2455" i="10"/>
  <c r="AD2455" i="10" s="1"/>
  <c r="AF2427" i="10"/>
  <c r="AD2427" i="10" s="1"/>
  <c r="AF2423" i="10"/>
  <c r="AD2423" i="10" s="1"/>
  <c r="AF2414" i="10"/>
  <c r="AD2414" i="10" s="1"/>
  <c r="AF2408" i="10"/>
  <c r="AD2408" i="10" s="1"/>
  <c r="AF2404" i="10"/>
  <c r="AD2404" i="10" s="1"/>
  <c r="AF2400" i="10"/>
  <c r="AD2400" i="10" s="1"/>
  <c r="AF2396" i="10"/>
  <c r="AD2396" i="10" s="1"/>
  <c r="AF2392" i="10"/>
  <c r="AD2392" i="10" s="1"/>
  <c r="AF2388" i="10"/>
  <c r="AD2388" i="10" s="1"/>
  <c r="AF2384" i="10"/>
  <c r="AD2384" i="10" s="1"/>
  <c r="AF2380" i="10"/>
  <c r="AD2380" i="10" s="1"/>
  <c r="AF2376" i="10"/>
  <c r="AD2376" i="10" s="1"/>
  <c r="AF2372" i="10"/>
  <c r="AD2372" i="10" s="1"/>
  <c r="AF2368" i="10"/>
  <c r="AD2368" i="10" s="1"/>
  <c r="AF2364" i="10"/>
  <c r="AD2364" i="10" s="1"/>
  <c r="AF2360" i="10"/>
  <c r="AD2360" i="10" s="1"/>
  <c r="AF2456" i="10"/>
  <c r="AD2456" i="10" s="1"/>
  <c r="AF2452" i="10"/>
  <c r="AD2452" i="10" s="1"/>
  <c r="AF2444" i="10"/>
  <c r="AD2444" i="10" s="1"/>
  <c r="AF2436" i="10"/>
  <c r="AD2436" i="10" s="1"/>
  <c r="AF2416" i="10"/>
  <c r="AD2416" i="10" s="1"/>
  <c r="AF2415" i="10"/>
  <c r="AD2415" i="10" s="1"/>
  <c r="AF2407" i="10"/>
  <c r="AD2407" i="10" s="1"/>
  <c r="AF2403" i="10"/>
  <c r="AD2403" i="10" s="1"/>
  <c r="AF2399" i="10"/>
  <c r="AD2399" i="10" s="1"/>
  <c r="AF2395" i="10"/>
  <c r="AD2395" i="10" s="1"/>
  <c r="AF2391" i="10"/>
  <c r="AD2391" i="10" s="1"/>
  <c r="AF2387" i="10"/>
  <c r="AD2387" i="10" s="1"/>
  <c r="AF2383" i="10"/>
  <c r="AD2383" i="10" s="1"/>
  <c r="AF2379" i="10"/>
  <c r="AD2379" i="10" s="1"/>
  <c r="AF2375" i="10"/>
  <c r="AD2375" i="10" s="1"/>
  <c r="AF2371" i="10"/>
  <c r="AD2371" i="10" s="1"/>
  <c r="AF2367" i="10"/>
  <c r="AD2367" i="10" s="1"/>
  <c r="AF2363" i="10"/>
  <c r="AD2363" i="10" s="1"/>
  <c r="AF2525" i="10"/>
  <c r="AD2525" i="10" s="1"/>
  <c r="AF2494" i="10"/>
  <c r="AD2494" i="10" s="1"/>
  <c r="AF2478" i="10"/>
  <c r="AD2478" i="10" s="1"/>
  <c r="AF2428" i="10"/>
  <c r="AD2428" i="10" s="1"/>
  <c r="AF2424" i="10"/>
  <c r="AD2424" i="10" s="1"/>
  <c r="AF2418" i="10"/>
  <c r="AD2418" i="10" s="1"/>
  <c r="AF2410" i="10"/>
  <c r="AD2410" i="10" s="1"/>
  <c r="AF2406" i="10"/>
  <c r="AD2406" i="10" s="1"/>
  <c r="AF2402" i="10"/>
  <c r="AD2402" i="10" s="1"/>
  <c r="AF2398" i="10"/>
  <c r="AD2398" i="10" s="1"/>
  <c r="AF2394" i="10"/>
  <c r="AD2394" i="10" s="1"/>
  <c r="AF2390" i="10"/>
  <c r="AD2390" i="10" s="1"/>
  <c r="AF2386" i="10"/>
  <c r="AD2386" i="10" s="1"/>
  <c r="AF2382" i="10"/>
  <c r="AD2382" i="10" s="1"/>
  <c r="AF2378" i="10"/>
  <c r="AD2378" i="10" s="1"/>
  <c r="AF2374" i="10"/>
  <c r="AD2374" i="10" s="1"/>
  <c r="AF2370" i="10"/>
  <c r="AD2370" i="10" s="1"/>
  <c r="AF2462" i="10"/>
  <c r="AD2462" i="10" s="1"/>
  <c r="AF2440" i="10"/>
  <c r="AD2440" i="10" s="1"/>
  <c r="AF2420" i="10"/>
  <c r="AD2420" i="10" s="1"/>
  <c r="AF2419" i="10"/>
  <c r="AD2419" i="10" s="1"/>
  <c r="AF2412" i="10"/>
  <c r="AD2412" i="10" s="1"/>
  <c r="AF2411" i="10"/>
  <c r="AD2411" i="10" s="1"/>
  <c r="AF2397" i="10"/>
  <c r="AD2397" i="10" s="1"/>
  <c r="AF2381" i="10"/>
  <c r="AD2381" i="10" s="1"/>
  <c r="AF2365" i="10"/>
  <c r="AD2365" i="10" s="1"/>
  <c r="AF2361" i="10"/>
  <c r="AD2361" i="10" s="1"/>
  <c r="AF2355" i="10"/>
  <c r="AD2355" i="10" s="1"/>
  <c r="AF2351" i="10"/>
  <c r="AD2351" i="10" s="1"/>
  <c r="AF2347" i="10"/>
  <c r="AD2347" i="10" s="1"/>
  <c r="AF2343" i="10"/>
  <c r="AD2343" i="10" s="1"/>
  <c r="AF2339" i="10"/>
  <c r="AD2339" i="10" s="1"/>
  <c r="AF2335" i="10"/>
  <c r="AD2335" i="10" s="1"/>
  <c r="AF2331" i="10"/>
  <c r="AD2331" i="10" s="1"/>
  <c r="AF2327" i="10"/>
  <c r="AD2327" i="10" s="1"/>
  <c r="AF2323" i="10"/>
  <c r="AD2323" i="10" s="1"/>
  <c r="AF2319" i="10"/>
  <c r="AD2319" i="10" s="1"/>
  <c r="AF2315" i="10"/>
  <c r="AD2315" i="10" s="1"/>
  <c r="AF2311" i="10"/>
  <c r="AD2311" i="10" s="1"/>
  <c r="AF2307" i="10"/>
  <c r="AD2307" i="10" s="1"/>
  <c r="AF2303" i="10"/>
  <c r="AD2303" i="10" s="1"/>
  <c r="AF2299" i="10"/>
  <c r="AD2299" i="10" s="1"/>
  <c r="AF2295" i="10"/>
  <c r="AD2295" i="10" s="1"/>
  <c r="AF2291" i="10"/>
  <c r="AD2291" i="10" s="1"/>
  <c r="AF2287" i="10"/>
  <c r="AD2287" i="10" s="1"/>
  <c r="AF2448" i="10"/>
  <c r="AD2448" i="10" s="1"/>
  <c r="AF2401" i="10"/>
  <c r="AD2401" i="10" s="1"/>
  <c r="AF2385" i="10"/>
  <c r="AD2385" i="10" s="1"/>
  <c r="AF2369" i="10"/>
  <c r="AD2369" i="10" s="1"/>
  <c r="AF2362" i="10"/>
  <c r="AD2362" i="10" s="1"/>
  <c r="AF2354" i="10"/>
  <c r="AD2354" i="10" s="1"/>
  <c r="AF2350" i="10"/>
  <c r="AD2350" i="10" s="1"/>
  <c r="AF2346" i="10"/>
  <c r="AD2346" i="10" s="1"/>
  <c r="AF2342" i="10"/>
  <c r="AD2342" i="10" s="1"/>
  <c r="AF2338" i="10"/>
  <c r="AD2338" i="10" s="1"/>
  <c r="AF2334" i="10"/>
  <c r="AD2334" i="10" s="1"/>
  <c r="AF2330" i="10"/>
  <c r="AD2330" i="10" s="1"/>
  <c r="AF2326" i="10"/>
  <c r="AD2326" i="10" s="1"/>
  <c r="AF2322" i="10"/>
  <c r="AD2322" i="10" s="1"/>
  <c r="AF2318" i="10"/>
  <c r="AD2318" i="10" s="1"/>
  <c r="AF2314" i="10"/>
  <c r="AD2314" i="10" s="1"/>
  <c r="AF2310" i="10"/>
  <c r="AD2310" i="10" s="1"/>
  <c r="AF2306" i="10"/>
  <c r="AD2306" i="10" s="1"/>
  <c r="AF2302" i="10"/>
  <c r="AD2302" i="10" s="1"/>
  <c r="AF2298" i="10"/>
  <c r="AD2298" i="10" s="1"/>
  <c r="AF2294" i="10"/>
  <c r="AD2294" i="10" s="1"/>
  <c r="AF2290" i="10"/>
  <c r="AD2290" i="10" s="1"/>
  <c r="AF2286" i="10"/>
  <c r="AD2286" i="10" s="1"/>
  <c r="AF2282" i="10"/>
  <c r="AD2282" i="10" s="1"/>
  <c r="AF2278" i="10"/>
  <c r="AD2278" i="10" s="1"/>
  <c r="AF2274" i="10"/>
  <c r="AD2274" i="10" s="1"/>
  <c r="AF2270" i="10"/>
  <c r="AD2270" i="10" s="1"/>
  <c r="AF2266" i="10"/>
  <c r="AD2266" i="10" s="1"/>
  <c r="AF2262" i="10"/>
  <c r="AD2262" i="10" s="1"/>
  <c r="AF2258" i="10"/>
  <c r="AD2258" i="10" s="1"/>
  <c r="AF2254" i="10"/>
  <c r="AD2254" i="10" s="1"/>
  <c r="AF2405" i="10"/>
  <c r="AD2405" i="10" s="1"/>
  <c r="AF2389" i="10"/>
  <c r="AD2389" i="10" s="1"/>
  <c r="AF2373" i="10"/>
  <c r="AD2373" i="10" s="1"/>
  <c r="AF2366" i="10"/>
  <c r="AD2366" i="10" s="1"/>
  <c r="AF2357" i="10"/>
  <c r="AD2357" i="10" s="1"/>
  <c r="AF2353" i="10"/>
  <c r="AD2353" i="10" s="1"/>
  <c r="AF2349" i="10"/>
  <c r="AD2349" i="10" s="1"/>
  <c r="AF2345" i="10"/>
  <c r="AD2345" i="10" s="1"/>
  <c r="AF2341" i="10"/>
  <c r="AD2341" i="10" s="1"/>
  <c r="AF2337" i="10"/>
  <c r="AD2337" i="10" s="1"/>
  <c r="AF2333" i="10"/>
  <c r="AD2333" i="10" s="1"/>
  <c r="AF2329" i="10"/>
  <c r="AD2329" i="10" s="1"/>
  <c r="AF2325" i="10"/>
  <c r="AD2325" i="10" s="1"/>
  <c r="AF2321" i="10"/>
  <c r="AD2321" i="10" s="1"/>
  <c r="AF2317" i="10"/>
  <c r="AD2317" i="10" s="1"/>
  <c r="AF2313" i="10"/>
  <c r="AD2313" i="10" s="1"/>
  <c r="AF2309" i="10"/>
  <c r="AD2309" i="10" s="1"/>
  <c r="AF2305" i="10"/>
  <c r="AD2305" i="10" s="1"/>
  <c r="AF2301" i="10"/>
  <c r="AD2301" i="10" s="1"/>
  <c r="AF2297" i="10"/>
  <c r="AD2297" i="10" s="1"/>
  <c r="AF2293" i="10"/>
  <c r="AD2293" i="10" s="1"/>
  <c r="AF2289" i="10"/>
  <c r="AD2289" i="10" s="1"/>
  <c r="AF2285" i="10"/>
  <c r="AD2285" i="10" s="1"/>
  <c r="AF2281" i="10"/>
  <c r="AD2281" i="10" s="1"/>
  <c r="AF2277" i="10"/>
  <c r="AD2277" i="10" s="1"/>
  <c r="AF2273" i="10"/>
  <c r="AD2273" i="10" s="1"/>
  <c r="AF2269" i="10"/>
  <c r="AD2269" i="10" s="1"/>
  <c r="AF2265" i="10"/>
  <c r="AD2265" i="10" s="1"/>
  <c r="AF2261" i="10"/>
  <c r="AD2261" i="10" s="1"/>
  <c r="AF2257" i="10"/>
  <c r="AD2257" i="10" s="1"/>
  <c r="AF2356" i="10"/>
  <c r="AD2356" i="10" s="1"/>
  <c r="AF2340" i="10"/>
  <c r="AD2340" i="10" s="1"/>
  <c r="AF2324" i="10"/>
  <c r="AD2324" i="10" s="1"/>
  <c r="AF2308" i="10"/>
  <c r="AD2308" i="10" s="1"/>
  <c r="AF2292" i="10"/>
  <c r="AD2292" i="10" s="1"/>
  <c r="AF2283" i="10"/>
  <c r="AD2283" i="10" s="1"/>
  <c r="AF2276" i="10"/>
  <c r="AD2276" i="10" s="1"/>
  <c r="AF2267" i="10"/>
  <c r="AD2267" i="10" s="1"/>
  <c r="AF2260" i="10"/>
  <c r="AD2260" i="10" s="1"/>
  <c r="AF2248" i="10"/>
  <c r="AD2248" i="10" s="1"/>
  <c r="AF2244" i="10"/>
  <c r="AD2244" i="10" s="1"/>
  <c r="AF2240" i="10"/>
  <c r="AD2240" i="10" s="1"/>
  <c r="AF2236" i="10"/>
  <c r="AD2236" i="10" s="1"/>
  <c r="AF2232" i="10"/>
  <c r="AD2232" i="10" s="1"/>
  <c r="AF2228" i="10"/>
  <c r="AD2228" i="10" s="1"/>
  <c r="AF2224" i="10"/>
  <c r="AD2224" i="10" s="1"/>
  <c r="AF2220" i="10"/>
  <c r="AD2220" i="10" s="1"/>
  <c r="AF2216" i="10"/>
  <c r="AD2216" i="10" s="1"/>
  <c r="AF2212" i="10"/>
  <c r="AD2212" i="10" s="1"/>
  <c r="AF2208" i="10"/>
  <c r="AD2208" i="10" s="1"/>
  <c r="AF2204" i="10"/>
  <c r="AD2204" i="10" s="1"/>
  <c r="AF2200" i="10"/>
  <c r="AD2200" i="10" s="1"/>
  <c r="AF2196" i="10"/>
  <c r="AD2196" i="10" s="1"/>
  <c r="AF2192" i="10"/>
  <c r="AD2192" i="10" s="1"/>
  <c r="AF2188" i="10"/>
  <c r="AD2188" i="10" s="1"/>
  <c r="AF2184" i="10"/>
  <c r="AD2184" i="10" s="1"/>
  <c r="AF2180" i="10"/>
  <c r="AD2180" i="10" s="1"/>
  <c r="AF2176" i="10"/>
  <c r="AD2176" i="10" s="1"/>
  <c r="AF2172" i="10"/>
  <c r="AD2172" i="10" s="1"/>
  <c r="AF2168" i="10"/>
  <c r="AD2168" i="10" s="1"/>
  <c r="AF2164" i="10"/>
  <c r="AD2164" i="10" s="1"/>
  <c r="AF2160" i="10"/>
  <c r="AD2160" i="10" s="1"/>
  <c r="AF2358" i="10"/>
  <c r="AD2358" i="10" s="1"/>
  <c r="AF2352" i="10"/>
  <c r="AD2352" i="10" s="1"/>
  <c r="AF2336" i="10"/>
  <c r="AD2336" i="10" s="1"/>
  <c r="AF2320" i="10"/>
  <c r="AD2320" i="10" s="1"/>
  <c r="AF2304" i="10"/>
  <c r="AD2304" i="10" s="1"/>
  <c r="AF2288" i="10"/>
  <c r="AD2288" i="10" s="1"/>
  <c r="AF2280" i="10"/>
  <c r="AD2280" i="10" s="1"/>
  <c r="AF2271" i="10"/>
  <c r="AD2271" i="10" s="1"/>
  <c r="AF2264" i="10"/>
  <c r="AD2264" i="10" s="1"/>
  <c r="AF2255" i="10"/>
  <c r="AD2255" i="10" s="1"/>
  <c r="AF2247" i="10"/>
  <c r="AD2247" i="10" s="1"/>
  <c r="AF2243" i="10"/>
  <c r="AD2243" i="10" s="1"/>
  <c r="AF2239" i="10"/>
  <c r="AD2239" i="10" s="1"/>
  <c r="AF2235" i="10"/>
  <c r="AD2235" i="10" s="1"/>
  <c r="AF2231" i="10"/>
  <c r="AD2231" i="10" s="1"/>
  <c r="AF2227" i="10"/>
  <c r="AD2227" i="10" s="1"/>
  <c r="AF2223" i="10"/>
  <c r="AD2223" i="10" s="1"/>
  <c r="AF2219" i="10"/>
  <c r="AD2219" i="10" s="1"/>
  <c r="AF2215" i="10"/>
  <c r="AD2215" i="10" s="1"/>
  <c r="AF2211" i="10"/>
  <c r="AD2211" i="10" s="1"/>
  <c r="AF2207" i="10"/>
  <c r="AD2207" i="10" s="1"/>
  <c r="AF2203" i="10"/>
  <c r="AD2203" i="10" s="1"/>
  <c r="AF2199" i="10"/>
  <c r="AD2199" i="10" s="1"/>
  <c r="AF2195" i="10"/>
  <c r="AD2195" i="10" s="1"/>
  <c r="AF2191" i="10"/>
  <c r="AD2191" i="10" s="1"/>
  <c r="AF2187" i="10"/>
  <c r="AD2187" i="10" s="1"/>
  <c r="AF2183" i="10"/>
  <c r="AD2183" i="10" s="1"/>
  <c r="AF2179" i="10"/>
  <c r="AD2179" i="10" s="1"/>
  <c r="AF2175" i="10"/>
  <c r="AD2175" i="10" s="1"/>
  <c r="AF2171" i="10"/>
  <c r="AD2171" i="10" s="1"/>
  <c r="AF2167" i="10"/>
  <c r="AD2167" i="10" s="1"/>
  <c r="AF2163" i="10"/>
  <c r="AD2163" i="10" s="1"/>
  <c r="AF2159" i="10"/>
  <c r="AD2159" i="10" s="1"/>
  <c r="AF2155" i="10"/>
  <c r="AD2155" i="10" s="1"/>
  <c r="AF2151" i="10"/>
  <c r="AD2151" i="10" s="1"/>
  <c r="AF2147" i="10"/>
  <c r="AD2147" i="10" s="1"/>
  <c r="AF2143" i="10"/>
  <c r="AD2143" i="10" s="1"/>
  <c r="AF2139" i="10"/>
  <c r="AD2139" i="10" s="1"/>
  <c r="AF2135" i="10"/>
  <c r="AD2135" i="10" s="1"/>
  <c r="AF2131" i="10"/>
  <c r="AD2131" i="10" s="1"/>
  <c r="AF2127" i="10"/>
  <c r="AD2127" i="10" s="1"/>
  <c r="AF2432" i="10"/>
  <c r="AD2432" i="10" s="1"/>
  <c r="AF2359" i="10"/>
  <c r="AD2359" i="10" s="1"/>
  <c r="AF2348" i="10"/>
  <c r="AD2348" i="10" s="1"/>
  <c r="AF2332" i="10"/>
  <c r="AD2332" i="10" s="1"/>
  <c r="AF2316" i="10"/>
  <c r="AD2316" i="10" s="1"/>
  <c r="AF2300" i="10"/>
  <c r="AD2300" i="10" s="1"/>
  <c r="AF2284" i="10"/>
  <c r="AD2284" i="10" s="1"/>
  <c r="AF2275" i="10"/>
  <c r="AD2275" i="10" s="1"/>
  <c r="AF2268" i="10"/>
  <c r="AD2268" i="10" s="1"/>
  <c r="AF2259" i="10"/>
  <c r="AD2259" i="10" s="1"/>
  <c r="AF2251" i="10"/>
  <c r="AD2251" i="10" s="1"/>
  <c r="AF2250" i="10"/>
  <c r="AD2250" i="10" s="1"/>
  <c r="AF2246" i="10"/>
  <c r="AD2246" i="10" s="1"/>
  <c r="AF2242" i="10"/>
  <c r="AD2242" i="10" s="1"/>
  <c r="AF2238" i="10"/>
  <c r="AD2238" i="10" s="1"/>
  <c r="AF2234" i="10"/>
  <c r="AD2234" i="10" s="1"/>
  <c r="AF2230" i="10"/>
  <c r="AD2230" i="10" s="1"/>
  <c r="AF2226" i="10"/>
  <c r="AD2226" i="10" s="1"/>
  <c r="AF2222" i="10"/>
  <c r="AD2222" i="10" s="1"/>
  <c r="AF2218" i="10"/>
  <c r="AD2218" i="10" s="1"/>
  <c r="AF2214" i="10"/>
  <c r="AD2214" i="10" s="1"/>
  <c r="AF2210" i="10"/>
  <c r="AD2210" i="10" s="1"/>
  <c r="AF2206" i="10"/>
  <c r="AD2206" i="10" s="1"/>
  <c r="AF2202" i="10"/>
  <c r="AD2202" i="10" s="1"/>
  <c r="AF2198" i="10"/>
  <c r="AD2198" i="10" s="1"/>
  <c r="AF2194" i="10"/>
  <c r="AD2194" i="10" s="1"/>
  <c r="AF2190" i="10"/>
  <c r="AD2190" i="10" s="1"/>
  <c r="AF2186" i="10"/>
  <c r="AD2186" i="10" s="1"/>
  <c r="AF2182" i="10"/>
  <c r="AD2182" i="10" s="1"/>
  <c r="AF2178" i="10"/>
  <c r="AD2178" i="10" s="1"/>
  <c r="AF2249" i="10"/>
  <c r="AD2249" i="10" s="1"/>
  <c r="AF2233" i="10"/>
  <c r="AD2233" i="10" s="1"/>
  <c r="AF2217" i="10"/>
  <c r="AD2217" i="10" s="1"/>
  <c r="AF2201" i="10"/>
  <c r="AD2201" i="10" s="1"/>
  <c r="AF2185" i="10"/>
  <c r="AD2185" i="10" s="1"/>
  <c r="AF2152" i="10"/>
  <c r="AD2152" i="10" s="1"/>
  <c r="AF2144" i="10"/>
  <c r="AD2144" i="10" s="1"/>
  <c r="AF2136" i="10"/>
  <c r="AD2136" i="10" s="1"/>
  <c r="AF2128" i="10"/>
  <c r="AD2128" i="10" s="1"/>
  <c r="AF2124" i="10"/>
  <c r="AD2124" i="10" s="1"/>
  <c r="AF2120" i="10"/>
  <c r="AD2120" i="10" s="1"/>
  <c r="AF2116" i="10"/>
  <c r="AD2116" i="10" s="1"/>
  <c r="AF2112" i="10"/>
  <c r="AD2112" i="10" s="1"/>
  <c r="AF2108" i="10"/>
  <c r="AD2108" i="10" s="1"/>
  <c r="AF2104" i="10"/>
  <c r="AD2104" i="10" s="1"/>
  <c r="AF2100" i="10"/>
  <c r="AD2100" i="10" s="1"/>
  <c r="AF2096" i="10"/>
  <c r="AD2096" i="10" s="1"/>
  <c r="AF2092" i="10"/>
  <c r="AD2092" i="10" s="1"/>
  <c r="AF2088" i="10"/>
  <c r="AD2088" i="10" s="1"/>
  <c r="AF2084" i="10"/>
  <c r="AD2084" i="10" s="1"/>
  <c r="AF2080" i="10"/>
  <c r="AD2080" i="10" s="1"/>
  <c r="AF2076" i="10"/>
  <c r="AD2076" i="10" s="1"/>
  <c r="AF2072" i="10"/>
  <c r="AD2072" i="10" s="1"/>
  <c r="AF2068" i="10"/>
  <c r="AD2068" i="10" s="1"/>
  <c r="AF2064" i="10"/>
  <c r="AD2064" i="10" s="1"/>
  <c r="AF2060" i="10"/>
  <c r="AD2060" i="10" s="1"/>
  <c r="AF2056" i="10"/>
  <c r="AD2056" i="10" s="1"/>
  <c r="AF2052" i="10"/>
  <c r="AD2052" i="10" s="1"/>
  <c r="AF2048" i="10"/>
  <c r="AD2048" i="10" s="1"/>
  <c r="AF2044" i="10"/>
  <c r="AD2044" i="10" s="1"/>
  <c r="AF2040" i="10"/>
  <c r="AD2040" i="10" s="1"/>
  <c r="AF2036" i="10"/>
  <c r="AD2036" i="10" s="1"/>
  <c r="AF2032" i="10"/>
  <c r="AD2032" i="10" s="1"/>
  <c r="AF2028" i="10"/>
  <c r="AD2028" i="10" s="1"/>
  <c r="AF2024" i="10"/>
  <c r="AD2024" i="10" s="1"/>
  <c r="AF2020" i="10"/>
  <c r="AD2020" i="10" s="1"/>
  <c r="AF2016" i="10"/>
  <c r="AD2016" i="10" s="1"/>
  <c r="AF2012" i="10"/>
  <c r="AD2012" i="10" s="1"/>
  <c r="AF2008" i="10"/>
  <c r="AD2008" i="10" s="1"/>
  <c r="AF2004" i="10"/>
  <c r="AD2004" i="10" s="1"/>
  <c r="AF2000" i="10"/>
  <c r="AD2000" i="10" s="1"/>
  <c r="AF1996" i="10"/>
  <c r="AD1996" i="10" s="1"/>
  <c r="AF1992" i="10"/>
  <c r="AD1992" i="10" s="1"/>
  <c r="AF1988" i="10"/>
  <c r="AD1988" i="10" s="1"/>
  <c r="AF1984" i="10"/>
  <c r="AD1984" i="10" s="1"/>
  <c r="AF1980" i="10"/>
  <c r="AD1980" i="10" s="1"/>
  <c r="AF1976" i="10"/>
  <c r="AD1976" i="10" s="1"/>
  <c r="AF1972" i="10"/>
  <c r="AD1972" i="10" s="1"/>
  <c r="AF1968" i="10"/>
  <c r="AD1968" i="10" s="1"/>
  <c r="AF1964" i="10"/>
  <c r="AD1964" i="10" s="1"/>
  <c r="AF2393" i="10"/>
  <c r="AD2393" i="10" s="1"/>
  <c r="AF2377" i="10"/>
  <c r="AD2377" i="10" s="1"/>
  <c r="AF2272" i="10"/>
  <c r="AD2272" i="10" s="1"/>
  <c r="AF2256" i="10"/>
  <c r="AD2256" i="10" s="1"/>
  <c r="AF2245" i="10"/>
  <c r="AD2245" i="10" s="1"/>
  <c r="AF2229" i="10"/>
  <c r="AD2229" i="10" s="1"/>
  <c r="AF2213" i="10"/>
  <c r="AD2213" i="10" s="1"/>
  <c r="AF2197" i="10"/>
  <c r="AD2197" i="10" s="1"/>
  <c r="AF2181" i="10"/>
  <c r="AD2181" i="10" s="1"/>
  <c r="AF2174" i="10"/>
  <c r="AD2174" i="10" s="1"/>
  <c r="AF2170" i="10"/>
  <c r="AD2170" i="10" s="1"/>
  <c r="AF2166" i="10"/>
  <c r="AD2166" i="10" s="1"/>
  <c r="AF2162" i="10"/>
  <c r="AD2162" i="10" s="1"/>
  <c r="AF2154" i="10"/>
  <c r="AD2154" i="10" s="1"/>
  <c r="AF2153" i="10"/>
  <c r="AD2153" i="10" s="1"/>
  <c r="AF2146" i="10"/>
  <c r="AD2146" i="10" s="1"/>
  <c r="AF2145" i="10"/>
  <c r="AD2145" i="10" s="1"/>
  <c r="AF2138" i="10"/>
  <c r="AD2138" i="10" s="1"/>
  <c r="AF2137" i="10"/>
  <c r="AD2137" i="10" s="1"/>
  <c r="AF2130" i="10"/>
  <c r="AD2130" i="10" s="1"/>
  <c r="AF2129" i="10"/>
  <c r="AD2129" i="10" s="1"/>
  <c r="AF2123" i="10"/>
  <c r="AD2123" i="10" s="1"/>
  <c r="AF2119" i="10"/>
  <c r="AD2119" i="10" s="1"/>
  <c r="AF2115" i="10"/>
  <c r="AD2115" i="10" s="1"/>
  <c r="AF2111" i="10"/>
  <c r="AD2111" i="10" s="1"/>
  <c r="AF2107" i="10"/>
  <c r="AD2107" i="10" s="1"/>
  <c r="AF2103" i="10"/>
  <c r="AD2103" i="10" s="1"/>
  <c r="AF2099" i="10"/>
  <c r="AD2099" i="10" s="1"/>
  <c r="AF2095" i="10"/>
  <c r="AD2095" i="10" s="1"/>
  <c r="AF2091" i="10"/>
  <c r="AD2091" i="10" s="1"/>
  <c r="AF2087" i="10"/>
  <c r="AD2087" i="10" s="1"/>
  <c r="AF2083" i="10"/>
  <c r="AD2083" i="10" s="1"/>
  <c r="AF2079" i="10"/>
  <c r="AD2079" i="10" s="1"/>
  <c r="AF2075" i="10"/>
  <c r="AD2075" i="10" s="1"/>
  <c r="AF2071" i="10"/>
  <c r="AD2071" i="10" s="1"/>
  <c r="AF2067" i="10"/>
  <c r="AD2067" i="10" s="1"/>
  <c r="AF2063" i="10"/>
  <c r="AD2063" i="10" s="1"/>
  <c r="AF2059" i="10"/>
  <c r="AD2059" i="10" s="1"/>
  <c r="AF2055" i="10"/>
  <c r="AD2055" i="10" s="1"/>
  <c r="AF2051" i="10"/>
  <c r="AD2051" i="10" s="1"/>
  <c r="AF2047" i="10"/>
  <c r="AD2047" i="10" s="1"/>
  <c r="AF2043" i="10"/>
  <c r="AD2043" i="10" s="1"/>
  <c r="AF2039" i="10"/>
  <c r="AD2039" i="10" s="1"/>
  <c r="AF2035" i="10"/>
  <c r="AD2035" i="10" s="1"/>
  <c r="AF2031" i="10"/>
  <c r="AD2031" i="10" s="1"/>
  <c r="AF2027" i="10"/>
  <c r="AD2027" i="10" s="1"/>
  <c r="AF2023" i="10"/>
  <c r="AD2023" i="10" s="1"/>
  <c r="AF2019" i="10"/>
  <c r="AD2019" i="10" s="1"/>
  <c r="AF2015" i="10"/>
  <c r="AD2015" i="10" s="1"/>
  <c r="AF2011" i="10"/>
  <c r="AD2011" i="10" s="1"/>
  <c r="AF2344" i="10"/>
  <c r="AD2344" i="10" s="1"/>
  <c r="AF2328" i="10"/>
  <c r="AD2328" i="10" s="1"/>
  <c r="AF2312" i="10"/>
  <c r="AD2312" i="10" s="1"/>
  <c r="AF2296" i="10"/>
  <c r="AD2296" i="10" s="1"/>
  <c r="AF2252" i="10"/>
  <c r="AD2252" i="10" s="1"/>
  <c r="AF2241" i="10"/>
  <c r="AD2241" i="10" s="1"/>
  <c r="AF2225" i="10"/>
  <c r="AD2225" i="10" s="1"/>
  <c r="AF2209" i="10"/>
  <c r="AD2209" i="10" s="1"/>
  <c r="AF2193" i="10"/>
  <c r="AD2193" i="10" s="1"/>
  <c r="AF2177" i="10"/>
  <c r="AD2177" i="10" s="1"/>
  <c r="AF2156" i="10"/>
  <c r="AD2156" i="10" s="1"/>
  <c r="AF2148" i="10"/>
  <c r="AD2148" i="10" s="1"/>
  <c r="AF2140" i="10"/>
  <c r="AD2140" i="10" s="1"/>
  <c r="AF2132" i="10"/>
  <c r="AD2132" i="10" s="1"/>
  <c r="AF2122" i="10"/>
  <c r="AD2122" i="10" s="1"/>
  <c r="AF2118" i="10"/>
  <c r="AD2118" i="10" s="1"/>
  <c r="AF2114" i="10"/>
  <c r="AD2114" i="10" s="1"/>
  <c r="AF2110" i="10"/>
  <c r="AD2110" i="10" s="1"/>
  <c r="AF2106" i="10"/>
  <c r="AD2106" i="10" s="1"/>
  <c r="AF2102" i="10"/>
  <c r="AD2102" i="10" s="1"/>
  <c r="AF2098" i="10"/>
  <c r="AD2098" i="10" s="1"/>
  <c r="AF2094" i="10"/>
  <c r="AD2094" i="10" s="1"/>
  <c r="AF2090" i="10"/>
  <c r="AD2090" i="10" s="1"/>
  <c r="AF2086" i="10"/>
  <c r="AD2086" i="10" s="1"/>
  <c r="AF2082" i="10"/>
  <c r="AD2082" i="10" s="1"/>
  <c r="AF2078" i="10"/>
  <c r="AD2078" i="10" s="1"/>
  <c r="AF2074" i="10"/>
  <c r="AD2074" i="10" s="1"/>
  <c r="AF2070" i="10"/>
  <c r="AD2070" i="10" s="1"/>
  <c r="AF2066" i="10"/>
  <c r="AD2066" i="10" s="1"/>
  <c r="AF2062" i="10"/>
  <c r="AD2062" i="10" s="1"/>
  <c r="AF2058" i="10"/>
  <c r="AD2058" i="10" s="1"/>
  <c r="AF2054" i="10"/>
  <c r="AD2054" i="10" s="1"/>
  <c r="AF2050" i="10"/>
  <c r="AD2050" i="10" s="1"/>
  <c r="AF2046" i="10"/>
  <c r="AD2046" i="10" s="1"/>
  <c r="AF2042" i="10"/>
  <c r="AD2042" i="10" s="1"/>
  <c r="AF2038" i="10"/>
  <c r="AD2038" i="10" s="1"/>
  <c r="AF2034" i="10"/>
  <c r="AD2034" i="10" s="1"/>
  <c r="AF2030" i="10"/>
  <c r="AD2030" i="10" s="1"/>
  <c r="AF2026" i="10"/>
  <c r="AD2026" i="10" s="1"/>
  <c r="AF2237" i="10"/>
  <c r="AD2237" i="10" s="1"/>
  <c r="AF2221" i="10"/>
  <c r="AD2221" i="10" s="1"/>
  <c r="AF2205" i="10"/>
  <c r="AD2205" i="10" s="1"/>
  <c r="AF2189" i="10"/>
  <c r="AD2189" i="10" s="1"/>
  <c r="AF2117" i="10"/>
  <c r="AD2117" i="10" s="1"/>
  <c r="AF2101" i="10"/>
  <c r="AD2101" i="10" s="1"/>
  <c r="AF2085" i="10"/>
  <c r="AD2085" i="10" s="1"/>
  <c r="AF2069" i="10"/>
  <c r="AD2069" i="10" s="1"/>
  <c r="AF2053" i="10"/>
  <c r="AD2053" i="10" s="1"/>
  <c r="AF2037" i="10"/>
  <c r="AD2037" i="10" s="1"/>
  <c r="AF2017" i="10"/>
  <c r="AD2017" i="10" s="1"/>
  <c r="AF2009" i="10"/>
  <c r="AD2009" i="10" s="1"/>
  <c r="AF2001" i="10"/>
  <c r="AD2001" i="10" s="1"/>
  <c r="AF1993" i="10"/>
  <c r="AD1993" i="10" s="1"/>
  <c r="AF1985" i="10"/>
  <c r="AD1985" i="10" s="1"/>
  <c r="AF1977" i="10"/>
  <c r="AD1977" i="10" s="1"/>
  <c r="AF1969" i="10"/>
  <c r="AD1969" i="10" s="1"/>
  <c r="AF1961" i="10"/>
  <c r="AD1961" i="10" s="1"/>
  <c r="AF1960" i="10"/>
  <c r="AD1960" i="10" s="1"/>
  <c r="AF1956" i="10"/>
  <c r="AD1956" i="10" s="1"/>
  <c r="AF1952" i="10"/>
  <c r="AD1952" i="10" s="1"/>
  <c r="AF1948" i="10"/>
  <c r="AD1948" i="10" s="1"/>
  <c r="AF1944" i="10"/>
  <c r="AD1944" i="10" s="1"/>
  <c r="AF1940" i="10"/>
  <c r="AD1940" i="10" s="1"/>
  <c r="AF1936" i="10"/>
  <c r="AD1936" i="10" s="1"/>
  <c r="AF1932" i="10"/>
  <c r="AD1932" i="10" s="1"/>
  <c r="AF1928" i="10"/>
  <c r="AD1928" i="10" s="1"/>
  <c r="AF1924" i="10"/>
  <c r="AD1924" i="10" s="1"/>
  <c r="AF1920" i="10"/>
  <c r="AD1920" i="10" s="1"/>
  <c r="AF1916" i="10"/>
  <c r="AD1916" i="10" s="1"/>
  <c r="AF1912" i="10"/>
  <c r="AD1912" i="10" s="1"/>
  <c r="AF1908" i="10"/>
  <c r="AD1908" i="10" s="1"/>
  <c r="AF1904" i="10"/>
  <c r="AD1904" i="10" s="1"/>
  <c r="AF1900" i="10"/>
  <c r="AD1900" i="10" s="1"/>
  <c r="AF1896" i="10"/>
  <c r="AD1896" i="10" s="1"/>
  <c r="AF1892" i="10"/>
  <c r="AD1892" i="10" s="1"/>
  <c r="AF1888" i="10"/>
  <c r="AD1888" i="10" s="1"/>
  <c r="AF1884" i="10"/>
  <c r="AD1884" i="10" s="1"/>
  <c r="AF1880" i="10"/>
  <c r="AD1880" i="10" s="1"/>
  <c r="AF1876" i="10"/>
  <c r="AD1876" i="10" s="1"/>
  <c r="AF1872" i="10"/>
  <c r="AD1872" i="10" s="1"/>
  <c r="AF1868" i="10"/>
  <c r="AD1868" i="10" s="1"/>
  <c r="AF1864" i="10"/>
  <c r="AD1864" i="10" s="1"/>
  <c r="AF1860" i="10"/>
  <c r="AD1860" i="10" s="1"/>
  <c r="AF1856" i="10"/>
  <c r="AD1856" i="10" s="1"/>
  <c r="AF1852" i="10"/>
  <c r="AD1852" i="10" s="1"/>
  <c r="AF1848" i="10"/>
  <c r="AD1848" i="10" s="1"/>
  <c r="AF1844" i="10"/>
  <c r="AD1844" i="10" s="1"/>
  <c r="AF1840" i="10"/>
  <c r="AD1840" i="10" s="1"/>
  <c r="AF1836" i="10"/>
  <c r="AD1836" i="10" s="1"/>
  <c r="AF1832" i="10"/>
  <c r="AD1832" i="10" s="1"/>
  <c r="AF1828" i="10"/>
  <c r="AD1828" i="10" s="1"/>
  <c r="AF1824" i="10"/>
  <c r="AD1824" i="10" s="1"/>
  <c r="AF1820" i="10"/>
  <c r="AD1820" i="10" s="1"/>
  <c r="AF1816" i="10"/>
  <c r="AD1816" i="10" s="1"/>
  <c r="AF1812" i="10"/>
  <c r="AD1812" i="10" s="1"/>
  <c r="AF1808" i="10"/>
  <c r="AD1808" i="10" s="1"/>
  <c r="AF1804" i="10"/>
  <c r="AD1804" i="10" s="1"/>
  <c r="AF1800" i="10"/>
  <c r="AD1800" i="10" s="1"/>
  <c r="AF1796" i="10"/>
  <c r="AD1796" i="10" s="1"/>
  <c r="AF1792" i="10"/>
  <c r="AD1792" i="10" s="1"/>
  <c r="AF1788" i="10"/>
  <c r="AD1788" i="10" s="1"/>
  <c r="AF1784" i="10"/>
  <c r="AD1784" i="10" s="1"/>
  <c r="AF2253" i="10"/>
  <c r="AD2253" i="10" s="1"/>
  <c r="AF2169" i="10"/>
  <c r="AD2169" i="10" s="1"/>
  <c r="AF2161" i="10"/>
  <c r="AD2161" i="10" s="1"/>
  <c r="AF2105" i="10"/>
  <c r="AD2105" i="10" s="1"/>
  <c r="AF2089" i="10"/>
  <c r="AD2089" i="10" s="1"/>
  <c r="AF2073" i="10"/>
  <c r="AD2073" i="10" s="1"/>
  <c r="AF2057" i="10"/>
  <c r="AD2057" i="10" s="1"/>
  <c r="AF2041" i="10"/>
  <c r="AD2041" i="10" s="1"/>
  <c r="AF2025" i="10"/>
  <c r="AD2025" i="10" s="1"/>
  <c r="AF2021" i="10"/>
  <c r="AD2021" i="10" s="1"/>
  <c r="AF2014" i="10"/>
  <c r="AD2014" i="10" s="1"/>
  <c r="AF2010" i="10"/>
  <c r="AD2010" i="10" s="1"/>
  <c r="AF2003" i="10"/>
  <c r="AD2003" i="10" s="1"/>
  <c r="AF2002" i="10"/>
  <c r="AD2002" i="10" s="1"/>
  <c r="AF1995" i="10"/>
  <c r="AD1995" i="10" s="1"/>
  <c r="AF1994" i="10"/>
  <c r="AD1994" i="10" s="1"/>
  <c r="AF1987" i="10"/>
  <c r="AD1987" i="10" s="1"/>
  <c r="AF1986" i="10"/>
  <c r="AD1986" i="10" s="1"/>
  <c r="AF1979" i="10"/>
  <c r="AD1979" i="10" s="1"/>
  <c r="AF1978" i="10"/>
  <c r="AD1978" i="10" s="1"/>
  <c r="AF1971" i="10"/>
  <c r="AD1971" i="10" s="1"/>
  <c r="AF1970" i="10"/>
  <c r="AD1970" i="10" s="1"/>
  <c r="AF1963" i="10"/>
  <c r="AD1963" i="10" s="1"/>
  <c r="AF1962" i="10"/>
  <c r="AD1962" i="10" s="1"/>
  <c r="AF1959" i="10"/>
  <c r="AD1959" i="10" s="1"/>
  <c r="AF1955" i="10"/>
  <c r="AD1955" i="10" s="1"/>
  <c r="AF1951" i="10"/>
  <c r="AD1951" i="10" s="1"/>
  <c r="AF1947" i="10"/>
  <c r="AD1947" i="10" s="1"/>
  <c r="AF1943" i="10"/>
  <c r="AD1943" i="10" s="1"/>
  <c r="AF1939" i="10"/>
  <c r="AD1939" i="10" s="1"/>
  <c r="AF1935" i="10"/>
  <c r="AD1935" i="10" s="1"/>
  <c r="AF1931" i="10"/>
  <c r="AD1931" i="10" s="1"/>
  <c r="AF1927" i="10"/>
  <c r="AD1927" i="10" s="1"/>
  <c r="AF1923" i="10"/>
  <c r="AD1923" i="10" s="1"/>
  <c r="AF1919" i="10"/>
  <c r="AD1919" i="10" s="1"/>
  <c r="AF1915" i="10"/>
  <c r="AD1915" i="10" s="1"/>
  <c r="AF1911" i="10"/>
  <c r="AD1911" i="10" s="1"/>
  <c r="AF1907" i="10"/>
  <c r="AD1907" i="10" s="1"/>
  <c r="AF1903" i="10"/>
  <c r="AD1903" i="10" s="1"/>
  <c r="AF1899" i="10"/>
  <c r="AD1899" i="10" s="1"/>
  <c r="AF1895" i="10"/>
  <c r="AD1895" i="10" s="1"/>
  <c r="AF1891" i="10"/>
  <c r="AD1891" i="10" s="1"/>
  <c r="AF1887" i="10"/>
  <c r="AD1887" i="10" s="1"/>
  <c r="AF1883" i="10"/>
  <c r="AD1883" i="10" s="1"/>
  <c r="AF1879" i="10"/>
  <c r="AD1879" i="10" s="1"/>
  <c r="AF1875" i="10"/>
  <c r="AD1875" i="10" s="1"/>
  <c r="AF1871" i="10"/>
  <c r="AD1871" i="10" s="1"/>
  <c r="AF1867" i="10"/>
  <c r="AD1867" i="10" s="1"/>
  <c r="AF1863" i="10"/>
  <c r="AD1863" i="10" s="1"/>
  <c r="AF1859" i="10"/>
  <c r="AD1859" i="10" s="1"/>
  <c r="AF1855" i="10"/>
  <c r="AD1855" i="10" s="1"/>
  <c r="AF1851" i="10"/>
  <c r="AD1851" i="10" s="1"/>
  <c r="AF1847" i="10"/>
  <c r="AD1847" i="10" s="1"/>
  <c r="AF1843" i="10"/>
  <c r="AD1843" i="10" s="1"/>
  <c r="AF1839" i="10"/>
  <c r="AD1839" i="10" s="1"/>
  <c r="AF1835" i="10"/>
  <c r="AD1835" i="10" s="1"/>
  <c r="AF1831" i="10"/>
  <c r="AD1831" i="10" s="1"/>
  <c r="AF1827" i="10"/>
  <c r="AD1827" i="10" s="1"/>
  <c r="AF1823" i="10"/>
  <c r="AD1823" i="10" s="1"/>
  <c r="AF1819" i="10"/>
  <c r="AD1819" i="10" s="1"/>
  <c r="AF1815" i="10"/>
  <c r="AD1815" i="10" s="1"/>
  <c r="AF1811" i="10"/>
  <c r="AD1811" i="10" s="1"/>
  <c r="AF1807" i="10"/>
  <c r="AD1807" i="10" s="1"/>
  <c r="AF1803" i="10"/>
  <c r="AD1803" i="10" s="1"/>
  <c r="AF1799" i="10"/>
  <c r="AD1799" i="10" s="1"/>
  <c r="AF1795" i="10"/>
  <c r="AD1795" i="10" s="1"/>
  <c r="AF1791" i="10"/>
  <c r="AD1791" i="10" s="1"/>
  <c r="AF1787" i="10"/>
  <c r="AD1787" i="10" s="1"/>
  <c r="AF1783" i="10"/>
  <c r="AD1783" i="10" s="1"/>
  <c r="AF1779" i="10"/>
  <c r="AD1779" i="10" s="1"/>
  <c r="AF2279" i="10"/>
  <c r="AD2279" i="10" s="1"/>
  <c r="AF2150" i="10"/>
  <c r="AD2150" i="10" s="1"/>
  <c r="AF2149" i="10"/>
  <c r="AD2149" i="10" s="1"/>
  <c r="AF2142" i="10"/>
  <c r="AD2142" i="10" s="1"/>
  <c r="AF2141" i="10"/>
  <c r="AD2141" i="10" s="1"/>
  <c r="AF2134" i="10"/>
  <c r="AD2134" i="10" s="1"/>
  <c r="AF2133" i="10"/>
  <c r="AD2133" i="10" s="1"/>
  <c r="AF2126" i="10"/>
  <c r="AD2126" i="10" s="1"/>
  <c r="AF2125" i="10"/>
  <c r="AD2125" i="10" s="1"/>
  <c r="AF2121" i="10"/>
  <c r="AD2121" i="10" s="1"/>
  <c r="AF2109" i="10"/>
  <c r="AD2109" i="10" s="1"/>
  <c r="AF2093" i="10"/>
  <c r="AD2093" i="10" s="1"/>
  <c r="AF2077" i="10"/>
  <c r="AD2077" i="10" s="1"/>
  <c r="AF2061" i="10"/>
  <c r="AD2061" i="10" s="1"/>
  <c r="AF2045" i="10"/>
  <c r="AD2045" i="10" s="1"/>
  <c r="AF2029" i="10"/>
  <c r="AD2029" i="10" s="1"/>
  <c r="AF2018" i="10"/>
  <c r="AD2018" i="10" s="1"/>
  <c r="AF2005" i="10"/>
  <c r="AD2005" i="10" s="1"/>
  <c r="AF1997" i="10"/>
  <c r="AD1997" i="10" s="1"/>
  <c r="AF1989" i="10"/>
  <c r="AD1989" i="10" s="1"/>
  <c r="AF1981" i="10"/>
  <c r="AD1981" i="10" s="1"/>
  <c r="AF1973" i="10"/>
  <c r="AD1973" i="10" s="1"/>
  <c r="AF1965" i="10"/>
  <c r="AD1965" i="10" s="1"/>
  <c r="AF1958" i="10"/>
  <c r="AD1958" i="10" s="1"/>
  <c r="AF1954" i="10"/>
  <c r="AD1954" i="10" s="1"/>
  <c r="AF1950" i="10"/>
  <c r="AD1950" i="10" s="1"/>
  <c r="AF1946" i="10"/>
  <c r="AD1946" i="10" s="1"/>
  <c r="AF1942" i="10"/>
  <c r="AD1942" i="10" s="1"/>
  <c r="AF1938" i="10"/>
  <c r="AD1938" i="10" s="1"/>
  <c r="AF1934" i="10"/>
  <c r="AD1934" i="10" s="1"/>
  <c r="AF1930" i="10"/>
  <c r="AD1930" i="10" s="1"/>
  <c r="AF1926" i="10"/>
  <c r="AD1926" i="10" s="1"/>
  <c r="AF1922" i="10"/>
  <c r="AD1922" i="10" s="1"/>
  <c r="AF1918" i="10"/>
  <c r="AD1918" i="10" s="1"/>
  <c r="AF1914" i="10"/>
  <c r="AD1914" i="10" s="1"/>
  <c r="AF1910" i="10"/>
  <c r="AD1910" i="10" s="1"/>
  <c r="AF1906" i="10"/>
  <c r="AD1906" i="10" s="1"/>
  <c r="AF1902" i="10"/>
  <c r="AD1902" i="10" s="1"/>
  <c r="AF1898" i="10"/>
  <c r="AD1898" i="10" s="1"/>
  <c r="AF1894" i="10"/>
  <c r="AD1894" i="10" s="1"/>
  <c r="AF1890" i="10"/>
  <c r="AD1890" i="10" s="1"/>
  <c r="AF1886" i="10"/>
  <c r="AD1886" i="10" s="1"/>
  <c r="AF1882" i="10"/>
  <c r="AD1882" i="10" s="1"/>
  <c r="AF1878" i="10"/>
  <c r="AD1878" i="10" s="1"/>
  <c r="AF1874" i="10"/>
  <c r="AD1874" i="10" s="1"/>
  <c r="AF1870" i="10"/>
  <c r="AD1870" i="10" s="1"/>
  <c r="AF1866" i="10"/>
  <c r="AD1866" i="10" s="1"/>
  <c r="AF1862" i="10"/>
  <c r="AD1862" i="10" s="1"/>
  <c r="AF1858" i="10"/>
  <c r="AD1858" i="10" s="1"/>
  <c r="AF1854" i="10"/>
  <c r="AD1854" i="10" s="1"/>
  <c r="AF1850" i="10"/>
  <c r="AD1850" i="10" s="1"/>
  <c r="AF1846" i="10"/>
  <c r="AD1846" i="10" s="1"/>
  <c r="AF1842" i="10"/>
  <c r="AD1842" i="10" s="1"/>
  <c r="AF1838" i="10"/>
  <c r="AD1838" i="10" s="1"/>
  <c r="AF1834" i="10"/>
  <c r="AD1834" i="10" s="1"/>
  <c r="AF1830" i="10"/>
  <c r="AD1830" i="10" s="1"/>
  <c r="AF1826" i="10"/>
  <c r="AD1826" i="10" s="1"/>
  <c r="AF1822" i="10"/>
  <c r="AD1822" i="10" s="1"/>
  <c r="AF1818" i="10"/>
  <c r="AD1818" i="10" s="1"/>
  <c r="AF1814" i="10"/>
  <c r="AD1814" i="10" s="1"/>
  <c r="AF1810" i="10"/>
  <c r="AD1810" i="10" s="1"/>
  <c r="AF1806" i="10"/>
  <c r="AD1806" i="10" s="1"/>
  <c r="AF1802" i="10"/>
  <c r="AD1802" i="10" s="1"/>
  <c r="AF1798" i="10"/>
  <c r="AD1798" i="10" s="1"/>
  <c r="AF1794" i="10"/>
  <c r="AD1794" i="10" s="1"/>
  <c r="AF1790" i="10"/>
  <c r="AD1790" i="10" s="1"/>
  <c r="AF1786" i="10"/>
  <c r="AD1786" i="10" s="1"/>
  <c r="AF2158" i="10"/>
  <c r="AD2158" i="10" s="1"/>
  <c r="AF1953" i="10"/>
  <c r="AD1953" i="10" s="1"/>
  <c r="AF1937" i="10"/>
  <c r="AD1937" i="10" s="1"/>
  <c r="AF1921" i="10"/>
  <c r="AD1921" i="10" s="1"/>
  <c r="AF1905" i="10"/>
  <c r="AD1905" i="10" s="1"/>
  <c r="AF1889" i="10"/>
  <c r="AD1889" i="10" s="1"/>
  <c r="AF1873" i="10"/>
  <c r="AD1873" i="10" s="1"/>
  <c r="AF1857" i="10"/>
  <c r="AD1857" i="10" s="1"/>
  <c r="AF1841" i="10"/>
  <c r="AD1841" i="10" s="1"/>
  <c r="AF1825" i="10"/>
  <c r="AD1825" i="10" s="1"/>
  <c r="AF1809" i="10"/>
  <c r="AD1809" i="10" s="1"/>
  <c r="AF1793" i="10"/>
  <c r="AD1793" i="10" s="1"/>
  <c r="AF1781" i="10"/>
  <c r="AD1781" i="10" s="1"/>
  <c r="AF1775" i="10"/>
  <c r="AD1775" i="10" s="1"/>
  <c r="AF1771" i="10"/>
  <c r="AD1771" i="10" s="1"/>
  <c r="AF1767" i="10"/>
  <c r="AD1767" i="10" s="1"/>
  <c r="AF1763" i="10"/>
  <c r="AD1763" i="10" s="1"/>
  <c r="AF1759" i="10"/>
  <c r="AD1759" i="10" s="1"/>
  <c r="AF1755" i="10"/>
  <c r="AD1755" i="10" s="1"/>
  <c r="AF1751" i="10"/>
  <c r="AD1751" i="10" s="1"/>
  <c r="AF1747" i="10"/>
  <c r="AD1747" i="10" s="1"/>
  <c r="AF1743" i="10"/>
  <c r="AD1743" i="10" s="1"/>
  <c r="AF1739" i="10"/>
  <c r="AD1739" i="10" s="1"/>
  <c r="AF1735" i="10"/>
  <c r="AD1735" i="10" s="1"/>
  <c r="AF1731" i="10"/>
  <c r="AD1731" i="10" s="1"/>
  <c r="AF1727" i="10"/>
  <c r="AD1727" i="10" s="1"/>
  <c r="AF1723" i="10"/>
  <c r="AD1723" i="10" s="1"/>
  <c r="AF1719" i="10"/>
  <c r="AD1719" i="10" s="1"/>
  <c r="AF1715" i="10"/>
  <c r="AD1715" i="10" s="1"/>
  <c r="AF1711" i="10"/>
  <c r="AD1711" i="10" s="1"/>
  <c r="AF1707" i="10"/>
  <c r="AD1707" i="10" s="1"/>
  <c r="AF1703" i="10"/>
  <c r="AD1703" i="10" s="1"/>
  <c r="AF1699" i="10"/>
  <c r="AD1699" i="10" s="1"/>
  <c r="AF1695" i="10"/>
  <c r="AD1695" i="10" s="1"/>
  <c r="AF1691" i="10"/>
  <c r="AD1691" i="10" s="1"/>
  <c r="AF1687" i="10"/>
  <c r="AD1687" i="10" s="1"/>
  <c r="AF1683" i="10"/>
  <c r="AD1683" i="10" s="1"/>
  <c r="AF1679" i="10"/>
  <c r="AD1679" i="10" s="1"/>
  <c r="AF1675" i="10"/>
  <c r="AD1675" i="10" s="1"/>
  <c r="AF1671" i="10"/>
  <c r="AD1671" i="10" s="1"/>
  <c r="AF1667" i="10"/>
  <c r="AD1667" i="10" s="1"/>
  <c r="AF1663" i="10"/>
  <c r="AD1663" i="10" s="1"/>
  <c r="AF1659" i="10"/>
  <c r="AD1659" i="10" s="1"/>
  <c r="AF1655" i="10"/>
  <c r="AD1655" i="10" s="1"/>
  <c r="AF1651" i="10"/>
  <c r="AD1651" i="10" s="1"/>
  <c r="AF1647" i="10"/>
  <c r="AD1647" i="10" s="1"/>
  <c r="AF1643" i="10"/>
  <c r="AD1643" i="10" s="1"/>
  <c r="AF1639" i="10"/>
  <c r="AD1639" i="10" s="1"/>
  <c r="AF1635" i="10"/>
  <c r="AD1635" i="10" s="1"/>
  <c r="AF1631" i="10"/>
  <c r="AD1631" i="10" s="1"/>
  <c r="AF1627" i="10"/>
  <c r="AD1627" i="10" s="1"/>
  <c r="AF1623" i="10"/>
  <c r="AD1623" i="10" s="1"/>
  <c r="AF1619" i="10"/>
  <c r="AD1619" i="10" s="1"/>
  <c r="AF1615" i="10"/>
  <c r="AD1615" i="10" s="1"/>
  <c r="AF1611" i="10"/>
  <c r="AD1611" i="10" s="1"/>
  <c r="AF1607" i="10"/>
  <c r="AD1607" i="10" s="1"/>
  <c r="AF1603" i="10"/>
  <c r="AD1603" i="10" s="1"/>
  <c r="AF1599" i="10"/>
  <c r="AD1599" i="10" s="1"/>
  <c r="AF1595" i="10"/>
  <c r="AD1595" i="10" s="1"/>
  <c r="AF1591" i="10"/>
  <c r="AD1591" i="10" s="1"/>
  <c r="AF1587" i="10"/>
  <c r="AD1587" i="10" s="1"/>
  <c r="AF1583" i="10"/>
  <c r="AD1583" i="10" s="1"/>
  <c r="AF2113" i="10"/>
  <c r="AD2113" i="10" s="1"/>
  <c r="AF2097" i="10"/>
  <c r="AD2097" i="10" s="1"/>
  <c r="AF2081" i="10"/>
  <c r="AD2081" i="10" s="1"/>
  <c r="AF2065" i="10"/>
  <c r="AD2065" i="10" s="1"/>
  <c r="AF2049" i="10"/>
  <c r="AD2049" i="10" s="1"/>
  <c r="AF2033" i="10"/>
  <c r="AD2033" i="10" s="1"/>
  <c r="AF2013" i="10"/>
  <c r="AD2013" i="10" s="1"/>
  <c r="AF1957" i="10"/>
  <c r="AD1957" i="10" s="1"/>
  <c r="AF1949" i="10"/>
  <c r="AD1949" i="10" s="1"/>
  <c r="AF1933" i="10"/>
  <c r="AD1933" i="10" s="1"/>
  <c r="AF1917" i="10"/>
  <c r="AD1917" i="10" s="1"/>
  <c r="AF1901" i="10"/>
  <c r="AD1901" i="10" s="1"/>
  <c r="AF1885" i="10"/>
  <c r="AD1885" i="10" s="1"/>
  <c r="AF1869" i="10"/>
  <c r="AD1869" i="10" s="1"/>
  <c r="AF1853" i="10"/>
  <c r="AD1853" i="10" s="1"/>
  <c r="AF1821" i="10"/>
  <c r="AD1821" i="10" s="1"/>
  <c r="AF1805" i="10"/>
  <c r="AD1805" i="10" s="1"/>
  <c r="AF1789" i="10"/>
  <c r="AD1789" i="10" s="1"/>
  <c r="AF1782" i="10"/>
  <c r="AD1782" i="10" s="1"/>
  <c r="AF1778" i="10"/>
  <c r="AD1778" i="10" s="1"/>
  <c r="AF1774" i="10"/>
  <c r="AD1774" i="10" s="1"/>
  <c r="AF1770" i="10"/>
  <c r="AD1770" i="10" s="1"/>
  <c r="AF1766" i="10"/>
  <c r="AD1766" i="10" s="1"/>
  <c r="AF1762" i="10"/>
  <c r="AD1762" i="10" s="1"/>
  <c r="AF1758" i="10"/>
  <c r="AD1758" i="10" s="1"/>
  <c r="AF1754" i="10"/>
  <c r="AD1754" i="10" s="1"/>
  <c r="AF1750" i="10"/>
  <c r="AD1750" i="10" s="1"/>
  <c r="AF1746" i="10"/>
  <c r="AD1746" i="10" s="1"/>
  <c r="AF1742" i="10"/>
  <c r="AD1742" i="10" s="1"/>
  <c r="AF1738" i="10"/>
  <c r="AD1738" i="10" s="1"/>
  <c r="AF1734" i="10"/>
  <c r="AD1734" i="10" s="1"/>
  <c r="AF1730" i="10"/>
  <c r="AD1730" i="10" s="1"/>
  <c r="AF1726" i="10"/>
  <c r="AD1726" i="10" s="1"/>
  <c r="AF1722" i="10"/>
  <c r="AD1722" i="10" s="1"/>
  <c r="AF1718" i="10"/>
  <c r="AD1718" i="10" s="1"/>
  <c r="AF1714" i="10"/>
  <c r="AD1714" i="10" s="1"/>
  <c r="AF1710" i="10"/>
  <c r="AD1710" i="10" s="1"/>
  <c r="AF1706" i="10"/>
  <c r="AD1706" i="10" s="1"/>
  <c r="AF1702" i="10"/>
  <c r="AD1702" i="10" s="1"/>
  <c r="AF1698" i="10"/>
  <c r="AD1698" i="10" s="1"/>
  <c r="AF1694" i="10"/>
  <c r="AD1694" i="10" s="1"/>
  <c r="AF1690" i="10"/>
  <c r="AD1690" i="10" s="1"/>
  <c r="AF1686" i="10"/>
  <c r="AD1686" i="10" s="1"/>
  <c r="AF1682" i="10"/>
  <c r="AD1682" i="10" s="1"/>
  <c r="AF1678" i="10"/>
  <c r="AD1678" i="10" s="1"/>
  <c r="AF1674" i="10"/>
  <c r="AD1674" i="10" s="1"/>
  <c r="AF1670" i="10"/>
  <c r="AD1670" i="10" s="1"/>
  <c r="AF1666" i="10"/>
  <c r="AD1666" i="10" s="1"/>
  <c r="AF1662" i="10"/>
  <c r="AD1662" i="10" s="1"/>
  <c r="AF1658" i="10"/>
  <c r="AD1658" i="10" s="1"/>
  <c r="AF1654" i="10"/>
  <c r="AD1654" i="10" s="1"/>
  <c r="AF1650" i="10"/>
  <c r="AD1650" i="10" s="1"/>
  <c r="AF1646" i="10"/>
  <c r="AD1646" i="10" s="1"/>
  <c r="AF1642" i="10"/>
  <c r="AD1642" i="10" s="1"/>
  <c r="AF1638" i="10"/>
  <c r="AD1638" i="10" s="1"/>
  <c r="AF1634" i="10"/>
  <c r="AD1634" i="10" s="1"/>
  <c r="AF1630" i="10"/>
  <c r="AD1630" i="10" s="1"/>
  <c r="AF1626" i="10"/>
  <c r="AD1626" i="10" s="1"/>
  <c r="AF1622" i="10"/>
  <c r="AD1622" i="10" s="1"/>
  <c r="AF1618" i="10"/>
  <c r="AD1618" i="10" s="1"/>
  <c r="AF1614" i="10"/>
  <c r="AD1614" i="10" s="1"/>
  <c r="AF1610" i="10"/>
  <c r="AD1610" i="10" s="1"/>
  <c r="AF1606" i="10"/>
  <c r="AD1606" i="10" s="1"/>
  <c r="AF1602" i="10"/>
  <c r="AD1602" i="10" s="1"/>
  <c r="AF2263" i="10"/>
  <c r="AD2263" i="10" s="1"/>
  <c r="AF2173" i="10"/>
  <c r="AD2173" i="10" s="1"/>
  <c r="AF2165" i="10"/>
  <c r="AD2165" i="10" s="1"/>
  <c r="AF2157" i="10"/>
  <c r="AD2157" i="10" s="1"/>
  <c r="AF2022" i="10"/>
  <c r="AD2022" i="10" s="1"/>
  <c r="AF1945" i="10"/>
  <c r="AD1945" i="10" s="1"/>
  <c r="AF1929" i="10"/>
  <c r="AD1929" i="10" s="1"/>
  <c r="AF1913" i="10"/>
  <c r="AD1913" i="10" s="1"/>
  <c r="AF1897" i="10"/>
  <c r="AD1897" i="10" s="1"/>
  <c r="AF1881" i="10"/>
  <c r="AD1881" i="10" s="1"/>
  <c r="AF1865" i="10"/>
  <c r="AD1865" i="10" s="1"/>
  <c r="AF1849" i="10"/>
  <c r="AD1849" i="10" s="1"/>
  <c r="AF1833" i="10"/>
  <c r="AD1833" i="10" s="1"/>
  <c r="AF1817" i="10"/>
  <c r="AD1817" i="10" s="1"/>
  <c r="AF1801" i="10"/>
  <c r="AD1801" i="10" s="1"/>
  <c r="AF1785" i="10"/>
  <c r="AD1785" i="10" s="1"/>
  <c r="AF1777" i="10"/>
  <c r="AD1777" i="10" s="1"/>
  <c r="AF1773" i="10"/>
  <c r="AD1773" i="10" s="1"/>
  <c r="AF1769" i="10"/>
  <c r="AD1769" i="10" s="1"/>
  <c r="AF1765" i="10"/>
  <c r="AD1765" i="10" s="1"/>
  <c r="AF1761" i="10"/>
  <c r="AD1761" i="10" s="1"/>
  <c r="AF1757" i="10"/>
  <c r="AD1757" i="10" s="1"/>
  <c r="AF1753" i="10"/>
  <c r="AD1753" i="10" s="1"/>
  <c r="AF1749" i="10"/>
  <c r="AD1749" i="10" s="1"/>
  <c r="AF1745" i="10"/>
  <c r="AD1745" i="10" s="1"/>
  <c r="AF1741" i="10"/>
  <c r="AD1741" i="10" s="1"/>
  <c r="AF1737" i="10"/>
  <c r="AD1737" i="10" s="1"/>
  <c r="AF1733" i="10"/>
  <c r="AD1733" i="10" s="1"/>
  <c r="AF1729" i="10"/>
  <c r="AD1729" i="10" s="1"/>
  <c r="AF1725" i="10"/>
  <c r="AD1725" i="10" s="1"/>
  <c r="AF1721" i="10"/>
  <c r="AD1721" i="10" s="1"/>
  <c r="AF1717" i="10"/>
  <c r="AD1717" i="10" s="1"/>
  <c r="AF1713" i="10"/>
  <c r="AD1713" i="10" s="1"/>
  <c r="AF1709" i="10"/>
  <c r="AD1709" i="10" s="1"/>
  <c r="AF1705" i="10"/>
  <c r="AD1705" i="10" s="1"/>
  <c r="AF1701" i="10"/>
  <c r="AD1701" i="10" s="1"/>
  <c r="AF1697" i="10"/>
  <c r="AD1697" i="10" s="1"/>
  <c r="AF1693" i="10"/>
  <c r="AD1693" i="10" s="1"/>
  <c r="AF1689" i="10"/>
  <c r="AD1689" i="10" s="1"/>
  <c r="AF1685" i="10"/>
  <c r="AD1685" i="10" s="1"/>
  <c r="AF1681" i="10"/>
  <c r="AD1681" i="10" s="1"/>
  <c r="AF1677" i="10"/>
  <c r="AD1677" i="10" s="1"/>
  <c r="AF1673" i="10"/>
  <c r="AD1673" i="10" s="1"/>
  <c r="AF1669" i="10"/>
  <c r="AD1669" i="10" s="1"/>
  <c r="AF1665" i="10"/>
  <c r="AD1665" i="10" s="1"/>
  <c r="AF1661" i="10"/>
  <c r="AD1661" i="10" s="1"/>
  <c r="AF1657" i="10"/>
  <c r="AD1657" i="10" s="1"/>
  <c r="AF1653" i="10"/>
  <c r="AD1653" i="10" s="1"/>
  <c r="AF1649" i="10"/>
  <c r="AD1649" i="10" s="1"/>
  <c r="AF1645" i="10"/>
  <c r="AD1645" i="10" s="1"/>
  <c r="AF1641" i="10"/>
  <c r="AD1641" i="10" s="1"/>
  <c r="AF1637" i="10"/>
  <c r="AD1637" i="10" s="1"/>
  <c r="AF1633" i="10"/>
  <c r="AD1633" i="10" s="1"/>
  <c r="AF1629" i="10"/>
  <c r="AD1629" i="10" s="1"/>
  <c r="AF1625" i="10"/>
  <c r="AD1625" i="10" s="1"/>
  <c r="AF1621" i="10"/>
  <c r="AD1621" i="10" s="1"/>
  <c r="AF1617" i="10"/>
  <c r="AD1617" i="10" s="1"/>
  <c r="AF1613" i="10"/>
  <c r="AD1613" i="10" s="1"/>
  <c r="AF1609" i="10"/>
  <c r="AD1609" i="10" s="1"/>
  <c r="AF1605" i="10"/>
  <c r="AD1605" i="10" s="1"/>
  <c r="AF1601" i="10"/>
  <c r="AD1601" i="10" s="1"/>
  <c r="AF1597" i="10"/>
  <c r="AD1597" i="10" s="1"/>
  <c r="AF1593" i="10"/>
  <c r="AD1593" i="10" s="1"/>
  <c r="AF1589" i="10"/>
  <c r="AD1589" i="10" s="1"/>
  <c r="AF1585" i="10"/>
  <c r="AD1585" i="10" s="1"/>
  <c r="AF2006" i="10"/>
  <c r="AD2006" i="10" s="1"/>
  <c r="AF1991" i="10"/>
  <c r="AD1991" i="10" s="1"/>
  <c r="AF1974" i="10"/>
  <c r="AD1974" i="10" s="1"/>
  <c r="AF1768" i="10"/>
  <c r="AD1768" i="10" s="1"/>
  <c r="AF1752" i="10"/>
  <c r="AD1752" i="10" s="1"/>
  <c r="AF1736" i="10"/>
  <c r="AD1736" i="10" s="1"/>
  <c r="AF1720" i="10"/>
  <c r="AD1720" i="10" s="1"/>
  <c r="AF1704" i="10"/>
  <c r="AD1704" i="10" s="1"/>
  <c r="AF1688" i="10"/>
  <c r="AD1688" i="10" s="1"/>
  <c r="AF1672" i="10"/>
  <c r="AD1672" i="10" s="1"/>
  <c r="AF1656" i="10"/>
  <c r="AD1656" i="10" s="1"/>
  <c r="AF1640" i="10"/>
  <c r="AD1640" i="10" s="1"/>
  <c r="AF1624" i="10"/>
  <c r="AD1624" i="10" s="1"/>
  <c r="AF1608" i="10"/>
  <c r="AD1608" i="10" s="1"/>
  <c r="AF1579" i="10"/>
  <c r="AD1579" i="10" s="1"/>
  <c r="AF1575" i="10"/>
  <c r="AD1575" i="10" s="1"/>
  <c r="AF1571" i="10"/>
  <c r="AD1571" i="10" s="1"/>
  <c r="AF1567" i="10"/>
  <c r="AD1567" i="10" s="1"/>
  <c r="AF1563" i="10"/>
  <c r="AD1563" i="10" s="1"/>
  <c r="AF1559" i="10"/>
  <c r="AD1559" i="10" s="1"/>
  <c r="AF1555" i="10"/>
  <c r="AD1555" i="10" s="1"/>
  <c r="AF1551" i="10"/>
  <c r="AD1551" i="10" s="1"/>
  <c r="AF1547" i="10"/>
  <c r="AD1547" i="10" s="1"/>
  <c r="AF1543" i="10"/>
  <c r="AD1543" i="10" s="1"/>
  <c r="AF1539" i="10"/>
  <c r="AD1539" i="10" s="1"/>
  <c r="AF1535" i="10"/>
  <c r="AD1535" i="10" s="1"/>
  <c r="AF1531" i="10"/>
  <c r="AD1531" i="10" s="1"/>
  <c r="AF1527" i="10"/>
  <c r="AD1527" i="10" s="1"/>
  <c r="AF1523" i="10"/>
  <c r="AD1523" i="10" s="1"/>
  <c r="AF1519" i="10"/>
  <c r="AD1519" i="10" s="1"/>
  <c r="AF1515" i="10"/>
  <c r="AD1515" i="10" s="1"/>
  <c r="AF1511" i="10"/>
  <c r="AD1511" i="10" s="1"/>
  <c r="AF1507" i="10"/>
  <c r="AD1507" i="10" s="1"/>
  <c r="AF1503" i="10"/>
  <c r="AD1503" i="10" s="1"/>
  <c r="AF1499" i="10"/>
  <c r="AD1499" i="10" s="1"/>
  <c r="AF1495" i="10"/>
  <c r="AD1495" i="10" s="1"/>
  <c r="AF1491" i="10"/>
  <c r="AD1491" i="10" s="1"/>
  <c r="AF1487" i="10"/>
  <c r="AD1487" i="10" s="1"/>
  <c r="AF1483" i="10"/>
  <c r="AD1483" i="10" s="1"/>
  <c r="AF1479" i="10"/>
  <c r="AD1479" i="10" s="1"/>
  <c r="AF1475" i="10"/>
  <c r="AD1475" i="10" s="1"/>
  <c r="AF1471" i="10"/>
  <c r="AD1471" i="10" s="1"/>
  <c r="AF1467" i="10"/>
  <c r="AD1467" i="10" s="1"/>
  <c r="AF1463" i="10"/>
  <c r="AD1463" i="10" s="1"/>
  <c r="AF1459" i="10"/>
  <c r="AD1459" i="10" s="1"/>
  <c r="AF1455" i="10"/>
  <c r="AD1455" i="10" s="1"/>
  <c r="AF1451" i="10"/>
  <c r="AD1451" i="10" s="1"/>
  <c r="AF1447" i="10"/>
  <c r="AD1447" i="10" s="1"/>
  <c r="AF1443" i="10"/>
  <c r="AD1443" i="10" s="1"/>
  <c r="AF1439" i="10"/>
  <c r="AD1439" i="10" s="1"/>
  <c r="AF1435" i="10"/>
  <c r="AD1435" i="10" s="1"/>
  <c r="AF1431" i="10"/>
  <c r="AD1431" i="10" s="1"/>
  <c r="AF1427" i="10"/>
  <c r="AD1427" i="10" s="1"/>
  <c r="AF1423" i="10"/>
  <c r="AD1423" i="10" s="1"/>
  <c r="AF1419" i="10"/>
  <c r="AD1419" i="10" s="1"/>
  <c r="AF1415" i="10"/>
  <c r="AD1415" i="10" s="1"/>
  <c r="AF1411" i="10"/>
  <c r="AD1411" i="10" s="1"/>
  <c r="AF1407" i="10"/>
  <c r="AD1407" i="10" s="1"/>
  <c r="AF1403" i="10"/>
  <c r="AD1403" i="10" s="1"/>
  <c r="AF1399" i="10"/>
  <c r="AD1399" i="10" s="1"/>
  <c r="AF1998" i="10"/>
  <c r="AD1998" i="10" s="1"/>
  <c r="AF1983" i="10"/>
  <c r="AD1983" i="10" s="1"/>
  <c r="AF1966" i="10"/>
  <c r="AD1966" i="10" s="1"/>
  <c r="AF1941" i="10"/>
  <c r="AD1941" i="10" s="1"/>
  <c r="AF1925" i="10"/>
  <c r="AD1925" i="10" s="1"/>
  <c r="AF1909" i="10"/>
  <c r="AD1909" i="10" s="1"/>
  <c r="AF1893" i="10"/>
  <c r="AD1893" i="10" s="1"/>
  <c r="AF1877" i="10"/>
  <c r="AD1877" i="10" s="1"/>
  <c r="AF1861" i="10"/>
  <c r="AD1861" i="10" s="1"/>
  <c r="AF1845" i="10"/>
  <c r="AD1845" i="10" s="1"/>
  <c r="AF1837" i="10"/>
  <c r="AD1837" i="10" s="1"/>
  <c r="AF1829" i="10"/>
  <c r="AD1829" i="10" s="1"/>
  <c r="AF1813" i="10"/>
  <c r="AD1813" i="10" s="1"/>
  <c r="AF1797" i="10"/>
  <c r="AD1797" i="10" s="1"/>
  <c r="AF1764" i="10"/>
  <c r="AD1764" i="10" s="1"/>
  <c r="AF1748" i="10"/>
  <c r="AD1748" i="10" s="1"/>
  <c r="AF1732" i="10"/>
  <c r="AD1732" i="10" s="1"/>
  <c r="AF1716" i="10"/>
  <c r="AD1716" i="10" s="1"/>
  <c r="AF1700" i="10"/>
  <c r="AD1700" i="10" s="1"/>
  <c r="AF1684" i="10"/>
  <c r="AD1684" i="10" s="1"/>
  <c r="AF1668" i="10"/>
  <c r="AD1668" i="10" s="1"/>
  <c r="AF1652" i="10"/>
  <c r="AD1652" i="10" s="1"/>
  <c r="AF1636" i="10"/>
  <c r="AD1636" i="10" s="1"/>
  <c r="AF1620" i="10"/>
  <c r="AD1620" i="10" s="1"/>
  <c r="AF1604" i="10"/>
  <c r="AD1604" i="10" s="1"/>
  <c r="AF1598" i="10"/>
  <c r="AD1598" i="10" s="1"/>
  <c r="AF1596" i="10"/>
  <c r="AD1596" i="10" s="1"/>
  <c r="AF1594" i="10"/>
  <c r="AD1594" i="10" s="1"/>
  <c r="AF1592" i="10"/>
  <c r="AD1592" i="10" s="1"/>
  <c r="AF1590" i="10"/>
  <c r="AD1590" i="10" s="1"/>
  <c r="AF1588" i="10"/>
  <c r="AD1588" i="10" s="1"/>
  <c r="AF1586" i="10"/>
  <c r="AD1586" i="10" s="1"/>
  <c r="AF1584" i="10"/>
  <c r="AD1584" i="10" s="1"/>
  <c r="AF1582" i="10"/>
  <c r="AD1582" i="10" s="1"/>
  <c r="AF1578" i="10"/>
  <c r="AD1578" i="10" s="1"/>
  <c r="AF1574" i="10"/>
  <c r="AD1574" i="10" s="1"/>
  <c r="AF1570" i="10"/>
  <c r="AD1570" i="10" s="1"/>
  <c r="AF1566" i="10"/>
  <c r="AD1566" i="10" s="1"/>
  <c r="AF1562" i="10"/>
  <c r="AD1562" i="10" s="1"/>
  <c r="AF1558" i="10"/>
  <c r="AD1558" i="10" s="1"/>
  <c r="AF1554" i="10"/>
  <c r="AD1554" i="10" s="1"/>
  <c r="AF1550" i="10"/>
  <c r="AD1550" i="10" s="1"/>
  <c r="AF1546" i="10"/>
  <c r="AD1546" i="10" s="1"/>
  <c r="AF1542" i="10"/>
  <c r="AD1542" i="10" s="1"/>
  <c r="AF1538" i="10"/>
  <c r="AD1538" i="10" s="1"/>
  <c r="AF1534" i="10"/>
  <c r="AD1534" i="10" s="1"/>
  <c r="AF1530" i="10"/>
  <c r="AD1530" i="10" s="1"/>
  <c r="AF1526" i="10"/>
  <c r="AD1526" i="10" s="1"/>
  <c r="AF1522" i="10"/>
  <c r="AD1522" i="10" s="1"/>
  <c r="AF1518" i="10"/>
  <c r="AD1518" i="10" s="1"/>
  <c r="AF1514" i="10"/>
  <c r="AD1514" i="10" s="1"/>
  <c r="AF1510" i="10"/>
  <c r="AD1510" i="10" s="1"/>
  <c r="AF1506" i="10"/>
  <c r="AD1506" i="10" s="1"/>
  <c r="AF1502" i="10"/>
  <c r="AD1502" i="10" s="1"/>
  <c r="AF1498" i="10"/>
  <c r="AD1498" i="10" s="1"/>
  <c r="AF1494" i="10"/>
  <c r="AD1494" i="10" s="1"/>
  <c r="AF1490" i="10"/>
  <c r="AD1490" i="10" s="1"/>
  <c r="AF1486" i="10"/>
  <c r="AD1486" i="10" s="1"/>
  <c r="AF1482" i="10"/>
  <c r="AD1482" i="10" s="1"/>
  <c r="AF1478" i="10"/>
  <c r="AD1478" i="10" s="1"/>
  <c r="AF1474" i="10"/>
  <c r="AD1474" i="10" s="1"/>
  <c r="AF1470" i="10"/>
  <c r="AD1470" i="10" s="1"/>
  <c r="AF1466" i="10"/>
  <c r="AD1466" i="10" s="1"/>
  <c r="AF1462" i="10"/>
  <c r="AD1462" i="10" s="1"/>
  <c r="AF1458" i="10"/>
  <c r="AD1458" i="10" s="1"/>
  <c r="AF1454" i="10"/>
  <c r="AD1454" i="10" s="1"/>
  <c r="AF1450" i="10"/>
  <c r="AD1450" i="10" s="1"/>
  <c r="AF1446" i="10"/>
  <c r="AD1446" i="10" s="1"/>
  <c r="AF1442" i="10"/>
  <c r="AD1442" i="10" s="1"/>
  <c r="AF1438" i="10"/>
  <c r="AD1438" i="10" s="1"/>
  <c r="AF1434" i="10"/>
  <c r="AD1434" i="10" s="1"/>
  <c r="AF1430" i="10"/>
  <c r="AD1430" i="10" s="1"/>
  <c r="AF1426" i="10"/>
  <c r="AD1426" i="10" s="1"/>
  <c r="AF1422" i="10"/>
  <c r="AD1422" i="10" s="1"/>
  <c r="AF1418" i="10"/>
  <c r="AD1418" i="10" s="1"/>
  <c r="AF1414" i="10"/>
  <c r="AD1414" i="10" s="1"/>
  <c r="AF1410" i="10"/>
  <c r="AD1410" i="10" s="1"/>
  <c r="AF1406" i="10"/>
  <c r="AD1406" i="10" s="1"/>
  <c r="AF1402" i="10"/>
  <c r="AD1402" i="10" s="1"/>
  <c r="AF1398" i="10"/>
  <c r="AD1398" i="10" s="1"/>
  <c r="AF1394" i="10"/>
  <c r="AD1394" i="10" s="1"/>
  <c r="AF1390" i="10"/>
  <c r="AD1390" i="10" s="1"/>
  <c r="AF2007" i="10"/>
  <c r="AD2007" i="10" s="1"/>
  <c r="AF1990" i="10"/>
  <c r="AD1990" i="10" s="1"/>
  <c r="AF1975" i="10"/>
  <c r="AD1975" i="10" s="1"/>
  <c r="AF1780" i="10"/>
  <c r="AD1780" i="10" s="1"/>
  <c r="AF1776" i="10"/>
  <c r="AD1776" i="10" s="1"/>
  <c r="AF1760" i="10"/>
  <c r="AD1760" i="10" s="1"/>
  <c r="AF1744" i="10"/>
  <c r="AD1744" i="10" s="1"/>
  <c r="AF1728" i="10"/>
  <c r="AD1728" i="10" s="1"/>
  <c r="AF1712" i="10"/>
  <c r="AD1712" i="10" s="1"/>
  <c r="AF1696" i="10"/>
  <c r="AD1696" i="10" s="1"/>
  <c r="AF1680" i="10"/>
  <c r="AD1680" i="10" s="1"/>
  <c r="AF1664" i="10"/>
  <c r="AD1664" i="10" s="1"/>
  <c r="AF1648" i="10"/>
  <c r="AD1648" i="10" s="1"/>
  <c r="AF1580" i="10"/>
  <c r="AD1580" i="10" s="1"/>
  <c r="AF1576" i="10"/>
  <c r="AD1576" i="10" s="1"/>
  <c r="AF1572" i="10"/>
  <c r="AD1572" i="10" s="1"/>
  <c r="AF1568" i="10"/>
  <c r="AD1568" i="10" s="1"/>
  <c r="AF1564" i="10"/>
  <c r="AD1564" i="10" s="1"/>
  <c r="AF1560" i="10"/>
  <c r="AD1560" i="10" s="1"/>
  <c r="AF1556" i="10"/>
  <c r="AD1556" i="10" s="1"/>
  <c r="AF1552" i="10"/>
  <c r="AD1552" i="10" s="1"/>
  <c r="AF1548" i="10"/>
  <c r="AD1548" i="10" s="1"/>
  <c r="AF1544" i="10"/>
  <c r="AD1544" i="10" s="1"/>
  <c r="AF1540" i="10"/>
  <c r="AD1540" i="10" s="1"/>
  <c r="AF1536" i="10"/>
  <c r="AD1536" i="10" s="1"/>
  <c r="AF1532" i="10"/>
  <c r="AD1532" i="10" s="1"/>
  <c r="AF1528" i="10"/>
  <c r="AD1528" i="10" s="1"/>
  <c r="AF1524" i="10"/>
  <c r="AD1524" i="10" s="1"/>
  <c r="AF1520" i="10"/>
  <c r="AD1520" i="10" s="1"/>
  <c r="AF1516" i="10"/>
  <c r="AD1516" i="10" s="1"/>
  <c r="AF1512" i="10"/>
  <c r="AD1512" i="10" s="1"/>
  <c r="AF1508" i="10"/>
  <c r="AD1508" i="10" s="1"/>
  <c r="AF1504" i="10"/>
  <c r="AD1504" i="10" s="1"/>
  <c r="AF1500" i="10"/>
  <c r="AD1500" i="10" s="1"/>
  <c r="AF1496" i="10"/>
  <c r="AD1496" i="10" s="1"/>
  <c r="AF1492" i="10"/>
  <c r="AD1492" i="10" s="1"/>
  <c r="AF1488" i="10"/>
  <c r="AD1488" i="10" s="1"/>
  <c r="AF1484" i="10"/>
  <c r="AD1484" i="10" s="1"/>
  <c r="AF1480" i="10"/>
  <c r="AD1480" i="10" s="1"/>
  <c r="AF1476" i="10"/>
  <c r="AD1476" i="10" s="1"/>
  <c r="AF1472" i="10"/>
  <c r="AD1472" i="10" s="1"/>
  <c r="AF1468" i="10"/>
  <c r="AD1468" i="10" s="1"/>
  <c r="AF1464" i="10"/>
  <c r="AD1464" i="10" s="1"/>
  <c r="AF1460" i="10"/>
  <c r="AD1460" i="10" s="1"/>
  <c r="AF1456" i="10"/>
  <c r="AD1456" i="10" s="1"/>
  <c r="AF1452" i="10"/>
  <c r="AD1452" i="10" s="1"/>
  <c r="AF1448" i="10"/>
  <c r="AD1448" i="10" s="1"/>
  <c r="AF1444" i="10"/>
  <c r="AD1444" i="10" s="1"/>
  <c r="AF1440" i="10"/>
  <c r="AD1440" i="10" s="1"/>
  <c r="AF1436" i="10"/>
  <c r="AD1436" i="10" s="1"/>
  <c r="AF1432" i="10"/>
  <c r="AD1432" i="10" s="1"/>
  <c r="AF1428" i="10"/>
  <c r="AD1428" i="10" s="1"/>
  <c r="AF1424" i="10"/>
  <c r="AD1424" i="10" s="1"/>
  <c r="AF1420" i="10"/>
  <c r="AD1420" i="10" s="1"/>
  <c r="AF1416" i="10"/>
  <c r="AD1416" i="10" s="1"/>
  <c r="AF1412" i="10"/>
  <c r="AD1412" i="10" s="1"/>
  <c r="AF1408" i="10"/>
  <c r="AD1408" i="10" s="1"/>
  <c r="AF1404" i="10"/>
  <c r="AD1404" i="10" s="1"/>
  <c r="AF1400" i="10"/>
  <c r="AD1400" i="10" s="1"/>
  <c r="AF1393" i="10"/>
  <c r="AD1393" i="10" s="1"/>
  <c r="AF1392" i="10"/>
  <c r="AD1392" i="10" s="1"/>
  <c r="AF1386" i="10"/>
  <c r="AD1386" i="10" s="1"/>
  <c r="AF1382" i="10"/>
  <c r="AD1382" i="10" s="1"/>
  <c r="AF1378" i="10"/>
  <c r="AD1378" i="10" s="1"/>
  <c r="AF1374" i="10"/>
  <c r="AD1374" i="10" s="1"/>
  <c r="AF1370" i="10"/>
  <c r="AD1370" i="10" s="1"/>
  <c r="AF1366" i="10"/>
  <c r="AD1366" i="10" s="1"/>
  <c r="AF1362" i="10"/>
  <c r="AD1362" i="10" s="1"/>
  <c r="AF1358" i="10"/>
  <c r="AD1358" i="10" s="1"/>
  <c r="AF1354" i="10"/>
  <c r="AD1354" i="10" s="1"/>
  <c r="AF1350" i="10"/>
  <c r="AD1350" i="10" s="1"/>
  <c r="AF1346" i="10"/>
  <c r="AD1346" i="10" s="1"/>
  <c r="AF1342" i="10"/>
  <c r="AD1342" i="10" s="1"/>
  <c r="AF1338" i="10"/>
  <c r="AD1338" i="10" s="1"/>
  <c r="AF1334" i="10"/>
  <c r="AD1334" i="10" s="1"/>
  <c r="AF1330" i="10"/>
  <c r="AD1330" i="10" s="1"/>
  <c r="AF1326" i="10"/>
  <c r="AD1326" i="10" s="1"/>
  <c r="AF1322" i="10"/>
  <c r="AD1322" i="10" s="1"/>
  <c r="AF1318" i="10"/>
  <c r="AD1318" i="10" s="1"/>
  <c r="AF1314" i="10"/>
  <c r="AD1314" i="10" s="1"/>
  <c r="AF1303" i="10"/>
  <c r="AF1299" i="10"/>
  <c r="AF1294" i="10"/>
  <c r="AD1294" i="10" s="1"/>
  <c r="AF1290" i="10"/>
  <c r="AD1290" i="10" s="1"/>
  <c r="AF1286" i="10"/>
  <c r="AD1286" i="10" s="1"/>
  <c r="AF1282" i="10"/>
  <c r="AD1282" i="10" s="1"/>
  <c r="AF1278" i="10"/>
  <c r="AD1278" i="10" s="1"/>
  <c r="AF1274" i="10"/>
  <c r="AD1274" i="10" s="1"/>
  <c r="AF1270" i="10"/>
  <c r="AD1270" i="10" s="1"/>
  <c r="AF1266" i="10"/>
  <c r="AD1266" i="10" s="1"/>
  <c r="AF1262" i="10"/>
  <c r="AD1262" i="10" s="1"/>
  <c r="AF1258" i="10"/>
  <c r="AD1258" i="10" s="1"/>
  <c r="AF1254" i="10"/>
  <c r="AD1254" i="10" s="1"/>
  <c r="AF1250" i="10"/>
  <c r="AD1250" i="10" s="1"/>
  <c r="AF1246" i="10"/>
  <c r="AD1246" i="10" s="1"/>
  <c r="AF1242" i="10"/>
  <c r="AD1242" i="10" s="1"/>
  <c r="AF1238" i="10"/>
  <c r="AD1238" i="10" s="1"/>
  <c r="AF1234" i="10"/>
  <c r="AD1234" i="10" s="1"/>
  <c r="AF1230" i="10"/>
  <c r="AD1230" i="10" s="1"/>
  <c r="AF1226" i="10"/>
  <c r="AD1226" i="10" s="1"/>
  <c r="AF1222" i="10"/>
  <c r="AD1222" i="10" s="1"/>
  <c r="AF1218" i="10"/>
  <c r="AD1218" i="10" s="1"/>
  <c r="AF1214" i="10"/>
  <c r="AD1214" i="10" s="1"/>
  <c r="AF1210" i="10"/>
  <c r="AD1210" i="10" s="1"/>
  <c r="AF1206" i="10"/>
  <c r="AD1206" i="10" s="1"/>
  <c r="AF1202" i="10"/>
  <c r="AD1202" i="10" s="1"/>
  <c r="AF1198" i="10"/>
  <c r="AD1198" i="10" s="1"/>
  <c r="AF1194" i="10"/>
  <c r="AD1194" i="10" s="1"/>
  <c r="AF1190" i="10"/>
  <c r="AD1190" i="10" s="1"/>
  <c r="AF1186" i="10"/>
  <c r="AD1186" i="10" s="1"/>
  <c r="AF1182" i="10"/>
  <c r="AD1182" i="10" s="1"/>
  <c r="AF1178" i="10"/>
  <c r="AD1178" i="10" s="1"/>
  <c r="AF1174" i="10"/>
  <c r="AD1174" i="10" s="1"/>
  <c r="AF1170" i="10"/>
  <c r="AD1170" i="10" s="1"/>
  <c r="AF1166" i="10"/>
  <c r="AD1166" i="10" s="1"/>
  <c r="AF1162" i="10"/>
  <c r="AD1162" i="10" s="1"/>
  <c r="AF1158" i="10"/>
  <c r="AD1158" i="10" s="1"/>
  <c r="AF1154" i="10"/>
  <c r="AD1154" i="10" s="1"/>
  <c r="AF1150" i="10"/>
  <c r="AD1150" i="10" s="1"/>
  <c r="AF1146" i="10"/>
  <c r="AD1146" i="10" s="1"/>
  <c r="AF1142" i="10"/>
  <c r="AD1142" i="10" s="1"/>
  <c r="AF1138" i="10"/>
  <c r="AD1138" i="10" s="1"/>
  <c r="AF1134" i="10"/>
  <c r="AD1134" i="10" s="1"/>
  <c r="AF1130" i="10"/>
  <c r="AD1130" i="10" s="1"/>
  <c r="AF1126" i="10"/>
  <c r="AD1126" i="10" s="1"/>
  <c r="AF1122" i="10"/>
  <c r="AD1122" i="10" s="1"/>
  <c r="AF1118" i="10"/>
  <c r="AD1118" i="10" s="1"/>
  <c r="AF1114" i="10"/>
  <c r="AD1114" i="10" s="1"/>
  <c r="AF1110" i="10"/>
  <c r="AD1110" i="10" s="1"/>
  <c r="AF1106" i="10"/>
  <c r="AD1106" i="10" s="1"/>
  <c r="AF1102" i="10"/>
  <c r="AD1102" i="10" s="1"/>
  <c r="AF1098" i="10"/>
  <c r="AD1098" i="10" s="1"/>
  <c r="AF1094" i="10"/>
  <c r="AD1094" i="10" s="1"/>
  <c r="AF1090" i="10"/>
  <c r="AD1090" i="10" s="1"/>
  <c r="AF1086" i="10"/>
  <c r="AD1086" i="10" s="1"/>
  <c r="AF1082" i="10"/>
  <c r="AD1082" i="10" s="1"/>
  <c r="AF1078" i="10"/>
  <c r="AD1078" i="10" s="1"/>
  <c r="AF1074" i="10"/>
  <c r="AD1074" i="10" s="1"/>
  <c r="AF1070" i="10"/>
  <c r="AD1070" i="10" s="1"/>
  <c r="AF1066" i="10"/>
  <c r="AD1066" i="10" s="1"/>
  <c r="AF1062" i="10"/>
  <c r="AD1062" i="10" s="1"/>
  <c r="AF1058" i="10"/>
  <c r="AD1058" i="10" s="1"/>
  <c r="AF1054" i="10"/>
  <c r="AD1054" i="10" s="1"/>
  <c r="AF1050" i="10"/>
  <c r="AD1050" i="10" s="1"/>
  <c r="AF1046" i="10"/>
  <c r="AD1046" i="10" s="1"/>
  <c r="AF1042" i="10"/>
  <c r="AD1042" i="10" s="1"/>
  <c r="AF1038" i="10"/>
  <c r="AD1038" i="10" s="1"/>
  <c r="AF1034" i="10"/>
  <c r="AD1034" i="10" s="1"/>
  <c r="AF1030" i="10"/>
  <c r="AD1030" i="10" s="1"/>
  <c r="AF1026" i="10"/>
  <c r="AD1026" i="10" s="1"/>
  <c r="AF1022" i="10"/>
  <c r="AD1022" i="10" s="1"/>
  <c r="AF1018" i="10"/>
  <c r="AD1018" i="10" s="1"/>
  <c r="AF1014" i="10"/>
  <c r="AD1014" i="10" s="1"/>
  <c r="AF1010" i="10"/>
  <c r="AD1010" i="10" s="1"/>
  <c r="AF1006" i="10"/>
  <c r="AD1006" i="10" s="1"/>
  <c r="AF1002" i="10"/>
  <c r="AD1002" i="10" s="1"/>
  <c r="AF998" i="10"/>
  <c r="AD998" i="10" s="1"/>
  <c r="AF1982" i="10"/>
  <c r="AD1982" i="10" s="1"/>
  <c r="AF1967" i="10"/>
  <c r="AD1967" i="10" s="1"/>
  <c r="AF1616" i="10"/>
  <c r="AD1616" i="10" s="1"/>
  <c r="AF1612" i="10"/>
  <c r="AD1612" i="10" s="1"/>
  <c r="AF1395" i="10"/>
  <c r="AD1395" i="10" s="1"/>
  <c r="AF1389" i="10"/>
  <c r="AD1389" i="10" s="1"/>
  <c r="AF1385" i="10"/>
  <c r="AD1385" i="10" s="1"/>
  <c r="AF1381" i="10"/>
  <c r="AD1381" i="10" s="1"/>
  <c r="AF1377" i="10"/>
  <c r="AD1377" i="10" s="1"/>
  <c r="AF1373" i="10"/>
  <c r="AD1373" i="10" s="1"/>
  <c r="AF1369" i="10"/>
  <c r="AD1369" i="10" s="1"/>
  <c r="AF1365" i="10"/>
  <c r="AD1365" i="10" s="1"/>
  <c r="AF1361" i="10"/>
  <c r="AD1361" i="10" s="1"/>
  <c r="AF1357" i="10"/>
  <c r="AD1357" i="10" s="1"/>
  <c r="AF1353" i="10"/>
  <c r="AD1353" i="10" s="1"/>
  <c r="AF1349" i="10"/>
  <c r="AD1349" i="10" s="1"/>
  <c r="AF1345" i="10"/>
  <c r="AD1345" i="10" s="1"/>
  <c r="AF1341" i="10"/>
  <c r="AD1341" i="10" s="1"/>
  <c r="AF1337" i="10"/>
  <c r="AD1337" i="10" s="1"/>
  <c r="AF1333" i="10"/>
  <c r="AD1333" i="10" s="1"/>
  <c r="AF1329" i="10"/>
  <c r="AD1329" i="10" s="1"/>
  <c r="AF1325" i="10"/>
  <c r="AD1325" i="10" s="1"/>
  <c r="AF1321" i="10"/>
  <c r="AD1321" i="10" s="1"/>
  <c r="AF1317" i="10"/>
  <c r="AD1317" i="10" s="1"/>
  <c r="AF1313" i="10"/>
  <c r="AD1313" i="10" s="1"/>
  <c r="AF1304" i="10"/>
  <c r="AF1300" i="10"/>
  <c r="AF1293" i="10"/>
  <c r="AD1293" i="10" s="1"/>
  <c r="AF1289" i="10"/>
  <c r="AD1289" i="10" s="1"/>
  <c r="AF1285" i="10"/>
  <c r="AD1285" i="10" s="1"/>
  <c r="AF1281" i="10"/>
  <c r="AD1281" i="10" s="1"/>
  <c r="AF1277" i="10"/>
  <c r="AD1277" i="10" s="1"/>
  <c r="AF1273" i="10"/>
  <c r="AD1273" i="10" s="1"/>
  <c r="AF1269" i="10"/>
  <c r="AD1269" i="10" s="1"/>
  <c r="AF1265" i="10"/>
  <c r="AD1265" i="10" s="1"/>
  <c r="AF1261" i="10"/>
  <c r="AD1261" i="10" s="1"/>
  <c r="AF1257" i="10"/>
  <c r="AD1257" i="10" s="1"/>
  <c r="AF1253" i="10"/>
  <c r="AD1253" i="10" s="1"/>
  <c r="AF1249" i="10"/>
  <c r="AD1249" i="10" s="1"/>
  <c r="AF1245" i="10"/>
  <c r="AD1245" i="10" s="1"/>
  <c r="AF1241" i="10"/>
  <c r="AD1241" i="10" s="1"/>
  <c r="AF1237" i="10"/>
  <c r="AD1237" i="10" s="1"/>
  <c r="AF1233" i="10"/>
  <c r="AD1233" i="10" s="1"/>
  <c r="AF1229" i="10"/>
  <c r="AD1229" i="10" s="1"/>
  <c r="AF1225" i="10"/>
  <c r="AD1225" i="10" s="1"/>
  <c r="AF1221" i="10"/>
  <c r="AD1221" i="10" s="1"/>
  <c r="AF1217" i="10"/>
  <c r="AD1217" i="10" s="1"/>
  <c r="AF1213" i="10"/>
  <c r="AD1213" i="10" s="1"/>
  <c r="AF1209" i="10"/>
  <c r="AD1209" i="10" s="1"/>
  <c r="AF1205" i="10"/>
  <c r="AD1205" i="10" s="1"/>
  <c r="AF1201" i="10"/>
  <c r="AD1201" i="10" s="1"/>
  <c r="AF1197" i="10"/>
  <c r="AD1197" i="10" s="1"/>
  <c r="AF1193" i="10"/>
  <c r="AD1193" i="10" s="1"/>
  <c r="AF1189" i="10"/>
  <c r="AD1189" i="10" s="1"/>
  <c r="AF1185" i="10"/>
  <c r="AD1185" i="10" s="1"/>
  <c r="AF1181" i="10"/>
  <c r="AD1181" i="10" s="1"/>
  <c r="AF1177" i="10"/>
  <c r="AD1177" i="10" s="1"/>
  <c r="AF1173" i="10"/>
  <c r="AD1173" i="10" s="1"/>
  <c r="AF1169" i="10"/>
  <c r="AD1169" i="10" s="1"/>
  <c r="AF1165" i="10"/>
  <c r="AD1165" i="10" s="1"/>
  <c r="AF1161" i="10"/>
  <c r="AD1161" i="10" s="1"/>
  <c r="AF1157" i="10"/>
  <c r="AD1157" i="10" s="1"/>
  <c r="AF1153" i="10"/>
  <c r="AD1153" i="10" s="1"/>
  <c r="AF1149" i="10"/>
  <c r="AD1149" i="10" s="1"/>
  <c r="AF1145" i="10"/>
  <c r="AD1145" i="10" s="1"/>
  <c r="AF1141" i="10"/>
  <c r="AD1141" i="10" s="1"/>
  <c r="AF1137" i="10"/>
  <c r="AD1137" i="10" s="1"/>
  <c r="AF1133" i="10"/>
  <c r="AD1133" i="10" s="1"/>
  <c r="AF1129" i="10"/>
  <c r="AD1129" i="10" s="1"/>
  <c r="AF1125" i="10"/>
  <c r="AD1125" i="10" s="1"/>
  <c r="AF1121" i="10"/>
  <c r="AD1121" i="10" s="1"/>
  <c r="AF1117" i="10"/>
  <c r="AD1117" i="10" s="1"/>
  <c r="AF1113" i="10"/>
  <c r="AD1113" i="10" s="1"/>
  <c r="AF1109" i="10"/>
  <c r="AD1109" i="10" s="1"/>
  <c r="AF1105" i="10"/>
  <c r="AD1105" i="10" s="1"/>
  <c r="AF1101" i="10"/>
  <c r="AD1101" i="10" s="1"/>
  <c r="AF1097" i="10"/>
  <c r="AD1097" i="10" s="1"/>
  <c r="AF1093" i="10"/>
  <c r="AD1093" i="10" s="1"/>
  <c r="AF1089" i="10"/>
  <c r="AD1089" i="10" s="1"/>
  <c r="AF1085" i="10"/>
  <c r="AD1085" i="10" s="1"/>
  <c r="AF1081" i="10"/>
  <c r="AD1081" i="10" s="1"/>
  <c r="AF1077" i="10"/>
  <c r="AD1077" i="10" s="1"/>
  <c r="AF1073" i="10"/>
  <c r="AD1073" i="10" s="1"/>
  <c r="AF1069" i="10"/>
  <c r="AD1069" i="10" s="1"/>
  <c r="AF1065" i="10"/>
  <c r="AD1065" i="10" s="1"/>
  <c r="AF1061" i="10"/>
  <c r="AD1061" i="10" s="1"/>
  <c r="AF1057" i="10"/>
  <c r="AD1057" i="10" s="1"/>
  <c r="AF1053" i="10"/>
  <c r="AD1053" i="10" s="1"/>
  <c r="AF1049" i="10"/>
  <c r="AD1049" i="10" s="1"/>
  <c r="AF1045" i="10"/>
  <c r="AD1045" i="10" s="1"/>
  <c r="AF1041" i="10"/>
  <c r="AD1041" i="10" s="1"/>
  <c r="AF1037" i="10"/>
  <c r="AD1037" i="10" s="1"/>
  <c r="AF1033" i="10"/>
  <c r="AD1033" i="10" s="1"/>
  <c r="AF1029" i="10"/>
  <c r="AD1029" i="10" s="1"/>
  <c r="AF1025" i="10"/>
  <c r="AD1025" i="10" s="1"/>
  <c r="AF1021" i="10"/>
  <c r="AD1021" i="10" s="1"/>
  <c r="AF1017" i="10"/>
  <c r="AD1017" i="10" s="1"/>
  <c r="AF1013" i="10"/>
  <c r="AD1013" i="10" s="1"/>
  <c r="AF1009" i="10"/>
  <c r="AD1009" i="10" s="1"/>
  <c r="AF1005" i="10"/>
  <c r="AD1005" i="10" s="1"/>
  <c r="AF1001" i="10"/>
  <c r="AD1001" i="10" s="1"/>
  <c r="AF997" i="10"/>
  <c r="AD997" i="10" s="1"/>
  <c r="AF1581" i="10"/>
  <c r="AD1581" i="10" s="1"/>
  <c r="AF1577" i="10"/>
  <c r="AD1577" i="10" s="1"/>
  <c r="AF1573" i="10"/>
  <c r="AD1573" i="10" s="1"/>
  <c r="AF1569" i="10"/>
  <c r="AD1569" i="10" s="1"/>
  <c r="AF1565" i="10"/>
  <c r="AD1565" i="10" s="1"/>
  <c r="AF1561" i="10"/>
  <c r="AD1561" i="10" s="1"/>
  <c r="AF1557" i="10"/>
  <c r="AD1557" i="10" s="1"/>
  <c r="AF1553" i="10"/>
  <c r="AD1553" i="10" s="1"/>
  <c r="AF1549" i="10"/>
  <c r="AD1549" i="10" s="1"/>
  <c r="AF1545" i="10"/>
  <c r="AD1545" i="10" s="1"/>
  <c r="AF1541" i="10"/>
  <c r="AD1541" i="10" s="1"/>
  <c r="AF1537" i="10"/>
  <c r="AD1537" i="10" s="1"/>
  <c r="AF1533" i="10"/>
  <c r="AD1533" i="10" s="1"/>
  <c r="AF1529" i="10"/>
  <c r="AD1529" i="10" s="1"/>
  <c r="AF1525" i="10"/>
  <c r="AD1525" i="10" s="1"/>
  <c r="AF1521" i="10"/>
  <c r="AD1521" i="10" s="1"/>
  <c r="AF1517" i="10"/>
  <c r="AD1517" i="10" s="1"/>
  <c r="AF1513" i="10"/>
  <c r="AD1513" i="10" s="1"/>
  <c r="AF1509" i="10"/>
  <c r="AD1509" i="10" s="1"/>
  <c r="AF1505" i="10"/>
  <c r="AD1505" i="10" s="1"/>
  <c r="AF1501" i="10"/>
  <c r="AD1501" i="10" s="1"/>
  <c r="AF1497" i="10"/>
  <c r="AD1497" i="10" s="1"/>
  <c r="AF1493" i="10"/>
  <c r="AD1493" i="10" s="1"/>
  <c r="AF1489" i="10"/>
  <c r="AD1489" i="10" s="1"/>
  <c r="AF1485" i="10"/>
  <c r="AD1485" i="10" s="1"/>
  <c r="AF1481" i="10"/>
  <c r="AD1481" i="10" s="1"/>
  <c r="AF1477" i="10"/>
  <c r="AD1477" i="10" s="1"/>
  <c r="AF1473" i="10"/>
  <c r="AD1473" i="10" s="1"/>
  <c r="AF1469" i="10"/>
  <c r="AD1469" i="10" s="1"/>
  <c r="AF1465" i="10"/>
  <c r="AD1465" i="10" s="1"/>
  <c r="AF1461" i="10"/>
  <c r="AD1461" i="10" s="1"/>
  <c r="AF1457" i="10"/>
  <c r="AD1457" i="10" s="1"/>
  <c r="AF1453" i="10"/>
  <c r="AD1453" i="10" s="1"/>
  <c r="AF1449" i="10"/>
  <c r="AD1449" i="10" s="1"/>
  <c r="AF1445" i="10"/>
  <c r="AD1445" i="10" s="1"/>
  <c r="AF1441" i="10"/>
  <c r="AD1441" i="10" s="1"/>
  <c r="AF1437" i="10"/>
  <c r="AD1437" i="10" s="1"/>
  <c r="AF1433" i="10"/>
  <c r="AD1433" i="10" s="1"/>
  <c r="AF1429" i="10"/>
  <c r="AD1429" i="10" s="1"/>
  <c r="AF1425" i="10"/>
  <c r="AD1425" i="10" s="1"/>
  <c r="AF1421" i="10"/>
  <c r="AD1421" i="10" s="1"/>
  <c r="AF1417" i="10"/>
  <c r="AD1417" i="10" s="1"/>
  <c r="AF1413" i="10"/>
  <c r="AD1413" i="10" s="1"/>
  <c r="AF1409" i="10"/>
  <c r="AD1409" i="10" s="1"/>
  <c r="AF1405" i="10"/>
  <c r="AD1405" i="10" s="1"/>
  <c r="AF1401" i="10"/>
  <c r="AD1401" i="10" s="1"/>
  <c r="AF1397" i="10"/>
  <c r="AD1397" i="10" s="1"/>
  <c r="AF1396" i="10"/>
  <c r="AD1396" i="10" s="1"/>
  <c r="AF1388" i="10"/>
  <c r="AD1388" i="10" s="1"/>
  <c r="AF1384" i="10"/>
  <c r="AD1384" i="10" s="1"/>
  <c r="AF1380" i="10"/>
  <c r="AD1380" i="10" s="1"/>
  <c r="AF1376" i="10"/>
  <c r="AD1376" i="10" s="1"/>
  <c r="AF1372" i="10"/>
  <c r="AD1372" i="10" s="1"/>
  <c r="AF1368" i="10"/>
  <c r="AD1368" i="10" s="1"/>
  <c r="AF1364" i="10"/>
  <c r="AD1364" i="10" s="1"/>
  <c r="AF1360" i="10"/>
  <c r="AD1360" i="10" s="1"/>
  <c r="AF1356" i="10"/>
  <c r="AD1356" i="10" s="1"/>
  <c r="AF1352" i="10"/>
  <c r="AD1352" i="10" s="1"/>
  <c r="AF1348" i="10"/>
  <c r="AD1348" i="10" s="1"/>
  <c r="AF1344" i="10"/>
  <c r="AD1344" i="10" s="1"/>
  <c r="AF1340" i="10"/>
  <c r="AD1340" i="10" s="1"/>
  <c r="AF1336" i="10"/>
  <c r="AD1336" i="10" s="1"/>
  <c r="AF1332" i="10"/>
  <c r="AD1332" i="10" s="1"/>
  <c r="AF1328" i="10"/>
  <c r="AD1328" i="10" s="1"/>
  <c r="AF1324" i="10"/>
  <c r="AD1324" i="10" s="1"/>
  <c r="AF1320" i="10"/>
  <c r="AD1320" i="10" s="1"/>
  <c r="AF1316" i="10"/>
  <c r="AD1316" i="10" s="1"/>
  <c r="AF1312" i="10"/>
  <c r="AD1312" i="10" s="1"/>
  <c r="AF1311" i="10"/>
  <c r="AD1311" i="10" s="1"/>
  <c r="AF1310" i="10"/>
  <c r="AD1310" i="10" s="1"/>
  <c r="AF1309" i="10"/>
  <c r="AD1309" i="10" s="1"/>
  <c r="AF1308" i="10"/>
  <c r="AD1308" i="10" s="1"/>
  <c r="AF1307" i="10"/>
  <c r="AD1307" i="10" s="1"/>
  <c r="AF1306" i="10"/>
  <c r="AD1306" i="10" s="1"/>
  <c r="AF1305" i="10"/>
  <c r="AF1301" i="10"/>
  <c r="AF1292" i="10"/>
  <c r="AD1292" i="10" s="1"/>
  <c r="AF1288" i="10"/>
  <c r="AD1288" i="10" s="1"/>
  <c r="AF1284" i="10"/>
  <c r="AD1284" i="10" s="1"/>
  <c r="AF1280" i="10"/>
  <c r="AD1280" i="10" s="1"/>
  <c r="AF1276" i="10"/>
  <c r="AD1276" i="10" s="1"/>
  <c r="AF1272" i="10"/>
  <c r="AD1272" i="10" s="1"/>
  <c r="AF1268" i="10"/>
  <c r="AD1268" i="10" s="1"/>
  <c r="AF1264" i="10"/>
  <c r="AD1264" i="10" s="1"/>
  <c r="AF1260" i="10"/>
  <c r="AD1260" i="10" s="1"/>
  <c r="AF1256" i="10"/>
  <c r="AD1256" i="10" s="1"/>
  <c r="AF1252" i="10"/>
  <c r="AD1252" i="10" s="1"/>
  <c r="AF1248" i="10"/>
  <c r="AD1248" i="10" s="1"/>
  <c r="AF1244" i="10"/>
  <c r="AD1244" i="10" s="1"/>
  <c r="AF1240" i="10"/>
  <c r="AD1240" i="10" s="1"/>
  <c r="AF1236" i="10"/>
  <c r="AD1236" i="10" s="1"/>
  <c r="AF1232" i="10"/>
  <c r="AD1232" i="10" s="1"/>
  <c r="AF1228" i="10"/>
  <c r="AD1228" i="10" s="1"/>
  <c r="AF1224" i="10"/>
  <c r="AD1224" i="10" s="1"/>
  <c r="AF1220" i="10"/>
  <c r="AD1220" i="10" s="1"/>
  <c r="AF1216" i="10"/>
  <c r="AD1216" i="10" s="1"/>
  <c r="AF1212" i="10"/>
  <c r="AD1212" i="10" s="1"/>
  <c r="AF1208" i="10"/>
  <c r="AD1208" i="10" s="1"/>
  <c r="AF1204" i="10"/>
  <c r="AD1204" i="10" s="1"/>
  <c r="AF1200" i="10"/>
  <c r="AD1200" i="10" s="1"/>
  <c r="AF1196" i="10"/>
  <c r="AD1196" i="10" s="1"/>
  <c r="AF1192" i="10"/>
  <c r="AD1192" i="10" s="1"/>
  <c r="AF1188" i="10"/>
  <c r="AD1188" i="10" s="1"/>
  <c r="AF1184" i="10"/>
  <c r="AD1184" i="10" s="1"/>
  <c r="AF1180" i="10"/>
  <c r="AD1180" i="10" s="1"/>
  <c r="AF1176" i="10"/>
  <c r="AD1176" i="10" s="1"/>
  <c r="AF1172" i="10"/>
  <c r="AD1172" i="10" s="1"/>
  <c r="AF1168" i="10"/>
  <c r="AD1168" i="10" s="1"/>
  <c r="AF1164" i="10"/>
  <c r="AD1164" i="10" s="1"/>
  <c r="AF1160" i="10"/>
  <c r="AD1160" i="10" s="1"/>
  <c r="AF1156" i="10"/>
  <c r="AD1156" i="10" s="1"/>
  <c r="AF1152" i="10"/>
  <c r="AD1152" i="10" s="1"/>
  <c r="AF1148" i="10"/>
  <c r="AD1148" i="10" s="1"/>
  <c r="AF1144" i="10"/>
  <c r="AD1144" i="10" s="1"/>
  <c r="AF1140" i="10"/>
  <c r="AD1140" i="10" s="1"/>
  <c r="AF1136" i="10"/>
  <c r="AD1136" i="10" s="1"/>
  <c r="AF1132" i="10"/>
  <c r="AD1132" i="10" s="1"/>
  <c r="AF1128" i="10"/>
  <c r="AD1128" i="10" s="1"/>
  <c r="AF1124" i="10"/>
  <c r="AD1124" i="10" s="1"/>
  <c r="AF1120" i="10"/>
  <c r="AD1120" i="10" s="1"/>
  <c r="AF1116" i="10"/>
  <c r="AD1116" i="10" s="1"/>
  <c r="AF1112" i="10"/>
  <c r="AD1112" i="10" s="1"/>
  <c r="AF1108" i="10"/>
  <c r="AD1108" i="10" s="1"/>
  <c r="AF1104" i="10"/>
  <c r="AD1104" i="10" s="1"/>
  <c r="AF1100" i="10"/>
  <c r="AD1100" i="10" s="1"/>
  <c r="AF1096" i="10"/>
  <c r="AD1096" i="10" s="1"/>
  <c r="AF1092" i="10"/>
  <c r="AD1092" i="10" s="1"/>
  <c r="AF1088" i="10"/>
  <c r="AD1088" i="10" s="1"/>
  <c r="AF1084" i="10"/>
  <c r="AD1084" i="10" s="1"/>
  <c r="AF1080" i="10"/>
  <c r="AD1080" i="10" s="1"/>
  <c r="AF1076" i="10"/>
  <c r="AD1076" i="10" s="1"/>
  <c r="AF1072" i="10"/>
  <c r="AD1072" i="10" s="1"/>
  <c r="AF1068" i="10"/>
  <c r="AD1068" i="10" s="1"/>
  <c r="AF1064" i="10"/>
  <c r="AD1064" i="10" s="1"/>
  <c r="AF1060" i="10"/>
  <c r="AD1060" i="10" s="1"/>
  <c r="AF1056" i="10"/>
  <c r="AD1056" i="10" s="1"/>
  <c r="AF1052" i="10"/>
  <c r="AD1052" i="10" s="1"/>
  <c r="AF1048" i="10"/>
  <c r="AD1048" i="10" s="1"/>
  <c r="AF1044" i="10"/>
  <c r="AD1044" i="10" s="1"/>
  <c r="AF1040" i="10"/>
  <c r="AD1040" i="10" s="1"/>
  <c r="AF1036" i="10"/>
  <c r="AD1036" i="10" s="1"/>
  <c r="AF1032" i="10"/>
  <c r="AD1032" i="10" s="1"/>
  <c r="AF1028" i="10"/>
  <c r="AD1028" i="10" s="1"/>
  <c r="AF1024" i="10"/>
  <c r="AD1024" i="10" s="1"/>
  <c r="AF1020" i="10"/>
  <c r="AD1020" i="10" s="1"/>
  <c r="AF1016" i="10"/>
  <c r="AD1016" i="10" s="1"/>
  <c r="AF1012" i="10"/>
  <c r="AD1012" i="10" s="1"/>
  <c r="AF1008" i="10"/>
  <c r="AD1008" i="10" s="1"/>
  <c r="AF1999" i="10"/>
  <c r="AD1999" i="10" s="1"/>
  <c r="AF1756" i="10"/>
  <c r="AD1756" i="10" s="1"/>
  <c r="AF1692" i="10"/>
  <c r="AD1692" i="10" s="1"/>
  <c r="AF1391" i="10"/>
  <c r="AD1391" i="10" s="1"/>
  <c r="AF1383" i="10"/>
  <c r="AD1383" i="10" s="1"/>
  <c r="AF1367" i="10"/>
  <c r="AD1367" i="10" s="1"/>
  <c r="AF1351" i="10"/>
  <c r="AD1351" i="10" s="1"/>
  <c r="AF1335" i="10"/>
  <c r="AD1335" i="10" s="1"/>
  <c r="AF1319" i="10"/>
  <c r="AD1319" i="10" s="1"/>
  <c r="AF1297" i="10"/>
  <c r="AF1287" i="10"/>
  <c r="AD1287" i="10" s="1"/>
  <c r="AF1271" i="10"/>
  <c r="AD1271" i="10" s="1"/>
  <c r="AF1255" i="10"/>
  <c r="AD1255" i="10" s="1"/>
  <c r="AF1239" i="10"/>
  <c r="AD1239" i="10" s="1"/>
  <c r="AF1223" i="10"/>
  <c r="AD1223" i="10" s="1"/>
  <c r="AF1207" i="10"/>
  <c r="AD1207" i="10" s="1"/>
  <c r="AF1191" i="10"/>
  <c r="AD1191" i="10" s="1"/>
  <c r="AF1175" i="10"/>
  <c r="AD1175" i="10" s="1"/>
  <c r="AF1159" i="10"/>
  <c r="AD1159" i="10" s="1"/>
  <c r="AF1143" i="10"/>
  <c r="AD1143" i="10" s="1"/>
  <c r="AF1127" i="10"/>
  <c r="AD1127" i="10" s="1"/>
  <c r="AF1111" i="10"/>
  <c r="AD1111" i="10" s="1"/>
  <c r="AF1095" i="10"/>
  <c r="AD1095" i="10" s="1"/>
  <c r="AF1079" i="10"/>
  <c r="AD1079" i="10" s="1"/>
  <c r="AF1063" i="10"/>
  <c r="AD1063" i="10" s="1"/>
  <c r="AF1047" i="10"/>
  <c r="AD1047" i="10" s="1"/>
  <c r="AF1031" i="10"/>
  <c r="AD1031" i="10" s="1"/>
  <c r="AF1015" i="10"/>
  <c r="AD1015" i="10" s="1"/>
  <c r="AF996" i="10"/>
  <c r="AD996" i="10" s="1"/>
  <c r="AF995" i="10"/>
  <c r="AD995" i="10" s="1"/>
  <c r="AF992" i="10"/>
  <c r="AD992" i="10" s="1"/>
  <c r="AF988" i="10"/>
  <c r="AD988" i="10" s="1"/>
  <c r="AF984" i="10"/>
  <c r="AD984" i="10" s="1"/>
  <c r="AF980" i="10"/>
  <c r="AD980" i="10" s="1"/>
  <c r="AF976" i="10"/>
  <c r="AD976" i="10" s="1"/>
  <c r="AF972" i="10"/>
  <c r="AD972" i="10" s="1"/>
  <c r="AF968" i="10"/>
  <c r="AD968" i="10" s="1"/>
  <c r="AF964" i="10"/>
  <c r="AD964" i="10" s="1"/>
  <c r="AF960" i="10"/>
  <c r="AD960" i="10" s="1"/>
  <c r="AF956" i="10"/>
  <c r="AD956" i="10" s="1"/>
  <c r="AF952" i="10"/>
  <c r="AD952" i="10" s="1"/>
  <c r="AF948" i="10"/>
  <c r="AD948" i="10" s="1"/>
  <c r="AF944" i="10"/>
  <c r="AD944" i="10" s="1"/>
  <c r="AF940" i="10"/>
  <c r="AD940" i="10" s="1"/>
  <c r="AF936" i="10"/>
  <c r="AD936" i="10" s="1"/>
  <c r="AF932" i="10"/>
  <c r="AD932" i="10" s="1"/>
  <c r="AF928" i="10"/>
  <c r="AD928" i="10" s="1"/>
  <c r="AF924" i="10"/>
  <c r="AD924" i="10" s="1"/>
  <c r="AF920" i="10"/>
  <c r="AD920" i="10" s="1"/>
  <c r="AF916" i="10"/>
  <c r="AD916" i="10" s="1"/>
  <c r="AF912" i="10"/>
  <c r="AD912" i="10" s="1"/>
  <c r="AF908" i="10"/>
  <c r="AD908" i="10" s="1"/>
  <c r="AF904" i="10"/>
  <c r="AD904" i="10" s="1"/>
  <c r="AF900" i="10"/>
  <c r="AD900" i="10" s="1"/>
  <c r="AF896" i="10"/>
  <c r="AD896" i="10" s="1"/>
  <c r="AF892" i="10"/>
  <c r="AD892" i="10" s="1"/>
  <c r="AF888" i="10"/>
  <c r="AD888" i="10" s="1"/>
  <c r="AF884" i="10"/>
  <c r="AD884" i="10" s="1"/>
  <c r="AF880" i="10"/>
  <c r="AD880" i="10" s="1"/>
  <c r="AF876" i="10"/>
  <c r="AD876" i="10" s="1"/>
  <c r="AF872" i="10"/>
  <c r="AD872" i="10" s="1"/>
  <c r="AF868" i="10"/>
  <c r="AD868" i="10" s="1"/>
  <c r="AF864" i="10"/>
  <c r="AD864" i="10" s="1"/>
  <c r="AF860" i="10"/>
  <c r="AD860" i="10" s="1"/>
  <c r="AF856" i="10"/>
  <c r="AD856" i="10" s="1"/>
  <c r="AF852" i="10"/>
  <c r="AD852" i="10" s="1"/>
  <c r="AF848" i="10"/>
  <c r="AD848" i="10" s="1"/>
  <c r="AF844" i="10"/>
  <c r="AD844" i="10" s="1"/>
  <c r="AF840" i="10"/>
  <c r="AD840" i="10" s="1"/>
  <c r="AF836" i="10"/>
  <c r="AD836" i="10" s="1"/>
  <c r="AF832" i="10"/>
  <c r="AD832" i="10" s="1"/>
  <c r="AF828" i="10"/>
  <c r="AD828" i="10" s="1"/>
  <c r="AF824" i="10"/>
  <c r="AD824" i="10" s="1"/>
  <c r="AF820" i="10"/>
  <c r="AD820" i="10" s="1"/>
  <c r="AF816" i="10"/>
  <c r="AD816" i="10" s="1"/>
  <c r="AF812" i="10"/>
  <c r="AD812" i="10" s="1"/>
  <c r="AF808" i="10"/>
  <c r="AD808" i="10" s="1"/>
  <c r="AF804" i="10"/>
  <c r="AD804" i="10" s="1"/>
  <c r="AF800" i="10"/>
  <c r="AD800" i="10" s="1"/>
  <c r="AF796" i="10"/>
  <c r="AD796" i="10" s="1"/>
  <c r="AF792" i="10"/>
  <c r="AD792" i="10" s="1"/>
  <c r="AF788" i="10"/>
  <c r="AD788" i="10" s="1"/>
  <c r="AF784" i="10"/>
  <c r="AD784" i="10" s="1"/>
  <c r="AF780" i="10"/>
  <c r="AD780" i="10" s="1"/>
  <c r="AF776" i="10"/>
  <c r="AD776" i="10" s="1"/>
  <c r="AF772" i="10"/>
  <c r="AD772" i="10" s="1"/>
  <c r="AF768" i="10"/>
  <c r="AD768" i="10" s="1"/>
  <c r="AF764" i="10"/>
  <c r="AD764" i="10" s="1"/>
  <c r="AF760" i="10"/>
  <c r="AD760" i="10" s="1"/>
  <c r="AF756" i="10"/>
  <c r="AD756" i="10" s="1"/>
  <c r="AF752" i="10"/>
  <c r="AD752" i="10" s="1"/>
  <c r="AF748" i="10"/>
  <c r="AD748" i="10" s="1"/>
  <c r="AF744" i="10"/>
  <c r="AD744" i="10" s="1"/>
  <c r="AF740" i="10"/>
  <c r="AD740" i="10" s="1"/>
  <c r="AF736" i="10"/>
  <c r="AD736" i="10" s="1"/>
  <c r="AF732" i="10"/>
  <c r="AD732" i="10" s="1"/>
  <c r="AF728" i="10"/>
  <c r="AD728" i="10" s="1"/>
  <c r="AF724" i="10"/>
  <c r="AD724" i="10" s="1"/>
  <c r="AF720" i="10"/>
  <c r="AD720" i="10" s="1"/>
  <c r="AF716" i="10"/>
  <c r="AD716" i="10" s="1"/>
  <c r="AF712" i="10"/>
  <c r="AD712" i="10" s="1"/>
  <c r="AF708" i="10"/>
  <c r="AD708" i="10" s="1"/>
  <c r="AF1772" i="10"/>
  <c r="AD1772" i="10" s="1"/>
  <c r="AF1708" i="10"/>
  <c r="AD1708" i="10" s="1"/>
  <c r="AF1644" i="10"/>
  <c r="AD1644" i="10" s="1"/>
  <c r="AF1632" i="10"/>
  <c r="AD1632" i="10" s="1"/>
  <c r="AF1387" i="10"/>
  <c r="AD1387" i="10" s="1"/>
  <c r="AF1371" i="10"/>
  <c r="AD1371" i="10" s="1"/>
  <c r="AF1355" i="10"/>
  <c r="AD1355" i="10" s="1"/>
  <c r="AF1339" i="10"/>
  <c r="AD1339" i="10" s="1"/>
  <c r="AF1323" i="10"/>
  <c r="AD1323" i="10" s="1"/>
  <c r="AF1296" i="10"/>
  <c r="AF1291" i="10"/>
  <c r="AD1291" i="10" s="1"/>
  <c r="AF1275" i="10"/>
  <c r="AD1275" i="10" s="1"/>
  <c r="AF1259" i="10"/>
  <c r="AD1259" i="10" s="1"/>
  <c r="AF1251" i="10"/>
  <c r="AD1251" i="10" s="1"/>
  <c r="AF1235" i="10"/>
  <c r="AD1235" i="10" s="1"/>
  <c r="AF1219" i="10"/>
  <c r="AD1219" i="10" s="1"/>
  <c r="AF1203" i="10"/>
  <c r="AD1203" i="10" s="1"/>
  <c r="AF1187" i="10"/>
  <c r="AD1187" i="10" s="1"/>
  <c r="AF1171" i="10"/>
  <c r="AD1171" i="10" s="1"/>
  <c r="AF1155" i="10"/>
  <c r="AD1155" i="10" s="1"/>
  <c r="AF1139" i="10"/>
  <c r="AD1139" i="10" s="1"/>
  <c r="AF1123" i="10"/>
  <c r="AD1123" i="10" s="1"/>
  <c r="AF1107" i="10"/>
  <c r="AD1107" i="10" s="1"/>
  <c r="AF1091" i="10"/>
  <c r="AD1091" i="10" s="1"/>
  <c r="AF1075" i="10"/>
  <c r="AD1075" i="10" s="1"/>
  <c r="AF1059" i="10"/>
  <c r="AD1059" i="10" s="1"/>
  <c r="AF1043" i="10"/>
  <c r="AD1043" i="10" s="1"/>
  <c r="AF1027" i="10"/>
  <c r="AD1027" i="10" s="1"/>
  <c r="AF1011" i="10"/>
  <c r="AD1011" i="10" s="1"/>
  <c r="AF1003" i="10"/>
  <c r="AD1003" i="10" s="1"/>
  <c r="AF999" i="10"/>
  <c r="AD999" i="10" s="1"/>
  <c r="AF991" i="10"/>
  <c r="AD991" i="10" s="1"/>
  <c r="AF987" i="10"/>
  <c r="AD987" i="10" s="1"/>
  <c r="AF983" i="10"/>
  <c r="AD983" i="10" s="1"/>
  <c r="AF979" i="10"/>
  <c r="AD979" i="10" s="1"/>
  <c r="AF975" i="10"/>
  <c r="AD975" i="10" s="1"/>
  <c r="AF971" i="10"/>
  <c r="AD971" i="10" s="1"/>
  <c r="AF967" i="10"/>
  <c r="AD967" i="10" s="1"/>
  <c r="AF963" i="10"/>
  <c r="AD963" i="10" s="1"/>
  <c r="AF959" i="10"/>
  <c r="AD959" i="10" s="1"/>
  <c r="AF955" i="10"/>
  <c r="AD955" i="10" s="1"/>
  <c r="AF951" i="10"/>
  <c r="AD951" i="10" s="1"/>
  <c r="AF947" i="10"/>
  <c r="AD947" i="10" s="1"/>
  <c r="AF943" i="10"/>
  <c r="AD943" i="10" s="1"/>
  <c r="AF939" i="10"/>
  <c r="AD939" i="10" s="1"/>
  <c r="AF935" i="10"/>
  <c r="AD935" i="10" s="1"/>
  <c r="AF931" i="10"/>
  <c r="AD931" i="10" s="1"/>
  <c r="AF927" i="10"/>
  <c r="AD927" i="10" s="1"/>
  <c r="AF923" i="10"/>
  <c r="AD923" i="10" s="1"/>
  <c r="AF919" i="10"/>
  <c r="AD919" i="10" s="1"/>
  <c r="AF915" i="10"/>
  <c r="AD915" i="10" s="1"/>
  <c r="AF911" i="10"/>
  <c r="AD911" i="10" s="1"/>
  <c r="AF907" i="10"/>
  <c r="AD907" i="10" s="1"/>
  <c r="AF903" i="10"/>
  <c r="AD903" i="10" s="1"/>
  <c r="AF899" i="10"/>
  <c r="AD899" i="10" s="1"/>
  <c r="AF895" i="10"/>
  <c r="AD895" i="10" s="1"/>
  <c r="AF891" i="10"/>
  <c r="AD891" i="10" s="1"/>
  <c r="AF887" i="10"/>
  <c r="AD887" i="10" s="1"/>
  <c r="AF883" i="10"/>
  <c r="AD883" i="10" s="1"/>
  <c r="AF879" i="10"/>
  <c r="AD879" i="10" s="1"/>
  <c r="AF875" i="10"/>
  <c r="AD875" i="10" s="1"/>
  <c r="AF871" i="10"/>
  <c r="AD871" i="10" s="1"/>
  <c r="AF867" i="10"/>
  <c r="AD867" i="10" s="1"/>
  <c r="AF863" i="10"/>
  <c r="AD863" i="10" s="1"/>
  <c r="AF859" i="10"/>
  <c r="AD859" i="10" s="1"/>
  <c r="AF855" i="10"/>
  <c r="AD855" i="10" s="1"/>
  <c r="AF851" i="10"/>
  <c r="AD851" i="10" s="1"/>
  <c r="AF847" i="10"/>
  <c r="AD847" i="10" s="1"/>
  <c r="AF843" i="10"/>
  <c r="AD843" i="10" s="1"/>
  <c r="AF839" i="10"/>
  <c r="AD839" i="10" s="1"/>
  <c r="AF835" i="10"/>
  <c r="AD835" i="10" s="1"/>
  <c r="AF831" i="10"/>
  <c r="AD831" i="10" s="1"/>
  <c r="AF827" i="10"/>
  <c r="AD827" i="10" s="1"/>
  <c r="AF823" i="10"/>
  <c r="AD823" i="10" s="1"/>
  <c r="AF819" i="10"/>
  <c r="AD819" i="10" s="1"/>
  <c r="AF815" i="10"/>
  <c r="AD815" i="10" s="1"/>
  <c r="AF811" i="10"/>
  <c r="AD811" i="10" s="1"/>
  <c r="AF807" i="10"/>
  <c r="AD807" i="10" s="1"/>
  <c r="AF803" i="10"/>
  <c r="AD803" i="10" s="1"/>
  <c r="AF799" i="10"/>
  <c r="AD799" i="10" s="1"/>
  <c r="AF795" i="10"/>
  <c r="AD795" i="10" s="1"/>
  <c r="AF791" i="10"/>
  <c r="AD791" i="10" s="1"/>
  <c r="AF787" i="10"/>
  <c r="AD787" i="10" s="1"/>
  <c r="AF783" i="10"/>
  <c r="AD783" i="10" s="1"/>
  <c r="AF779" i="10"/>
  <c r="AD779" i="10" s="1"/>
  <c r="AF775" i="10"/>
  <c r="AD775" i="10" s="1"/>
  <c r="AF771" i="10"/>
  <c r="AD771" i="10" s="1"/>
  <c r="AF767" i="10"/>
  <c r="AD767" i="10" s="1"/>
  <c r="AF763" i="10"/>
  <c r="AD763" i="10" s="1"/>
  <c r="AF759" i="10"/>
  <c r="AD759" i="10" s="1"/>
  <c r="AF755" i="10"/>
  <c r="AD755" i="10" s="1"/>
  <c r="AF751" i="10"/>
  <c r="AD751" i="10" s="1"/>
  <c r="AF747" i="10"/>
  <c r="AD747" i="10" s="1"/>
  <c r="AF743" i="10"/>
  <c r="AD743" i="10" s="1"/>
  <c r="AF739" i="10"/>
  <c r="AD739" i="10" s="1"/>
  <c r="AF735" i="10"/>
  <c r="AD735" i="10" s="1"/>
  <c r="AF731" i="10"/>
  <c r="AD731" i="10" s="1"/>
  <c r="AF727" i="10"/>
  <c r="AD727" i="10" s="1"/>
  <c r="AF723" i="10"/>
  <c r="AD723" i="10" s="1"/>
  <c r="AF719" i="10"/>
  <c r="AD719" i="10" s="1"/>
  <c r="AF715" i="10"/>
  <c r="AD715" i="10" s="1"/>
  <c r="AF711" i="10"/>
  <c r="AD711" i="10" s="1"/>
  <c r="AF707" i="10"/>
  <c r="AD707" i="10" s="1"/>
  <c r="AF1724" i="10"/>
  <c r="AD1724" i="10" s="1"/>
  <c r="AF1660" i="10"/>
  <c r="AD1660" i="10" s="1"/>
  <c r="AF1628" i="10"/>
  <c r="AD1628" i="10" s="1"/>
  <c r="AF1375" i="10"/>
  <c r="AD1375" i="10" s="1"/>
  <c r="AF1359" i="10"/>
  <c r="AD1359" i="10" s="1"/>
  <c r="AF1343" i="10"/>
  <c r="AD1343" i="10" s="1"/>
  <c r="AF1327" i="10"/>
  <c r="AD1327" i="10" s="1"/>
  <c r="AF1302" i="10"/>
  <c r="AF1295" i="10"/>
  <c r="AD1295" i="10" s="1"/>
  <c r="AF1279" i="10"/>
  <c r="AD1279" i="10" s="1"/>
  <c r="AF1263" i="10"/>
  <c r="AD1263" i="10" s="1"/>
  <c r="AF1247" i="10"/>
  <c r="AD1247" i="10" s="1"/>
  <c r="AF1231" i="10"/>
  <c r="AD1231" i="10" s="1"/>
  <c r="AF1215" i="10"/>
  <c r="AD1215" i="10" s="1"/>
  <c r="AF1199" i="10"/>
  <c r="AD1199" i="10" s="1"/>
  <c r="AF1183" i="10"/>
  <c r="AD1183" i="10" s="1"/>
  <c r="AF1167" i="10"/>
  <c r="AD1167" i="10" s="1"/>
  <c r="AF1151" i="10"/>
  <c r="AD1151" i="10" s="1"/>
  <c r="AF1135" i="10"/>
  <c r="AD1135" i="10" s="1"/>
  <c r="AF1119" i="10"/>
  <c r="AD1119" i="10" s="1"/>
  <c r="AF1103" i="10"/>
  <c r="AD1103" i="10" s="1"/>
  <c r="AF1087" i="10"/>
  <c r="AD1087" i="10" s="1"/>
  <c r="AF1071" i="10"/>
  <c r="AD1071" i="10" s="1"/>
  <c r="AF1055" i="10"/>
  <c r="AD1055" i="10" s="1"/>
  <c r="AF1039" i="10"/>
  <c r="AD1039" i="10" s="1"/>
  <c r="AF1023" i="10"/>
  <c r="AD1023" i="10" s="1"/>
  <c r="AF1007" i="10"/>
  <c r="AD1007" i="10" s="1"/>
  <c r="AF990" i="10"/>
  <c r="AD990" i="10" s="1"/>
  <c r="AF986" i="10"/>
  <c r="AD986" i="10" s="1"/>
  <c r="AF982" i="10"/>
  <c r="AD982" i="10" s="1"/>
  <c r="AF978" i="10"/>
  <c r="AD978" i="10" s="1"/>
  <c r="AF974" i="10"/>
  <c r="AD974" i="10" s="1"/>
  <c r="AF970" i="10"/>
  <c r="AD970" i="10" s="1"/>
  <c r="AF966" i="10"/>
  <c r="AD966" i="10" s="1"/>
  <c r="AF962" i="10"/>
  <c r="AD962" i="10" s="1"/>
  <c r="AF958" i="10"/>
  <c r="AD958" i="10" s="1"/>
  <c r="AF954" i="10"/>
  <c r="AD954" i="10" s="1"/>
  <c r="AF950" i="10"/>
  <c r="AD950" i="10" s="1"/>
  <c r="AF946" i="10"/>
  <c r="AD946" i="10" s="1"/>
  <c r="AF942" i="10"/>
  <c r="AD942" i="10" s="1"/>
  <c r="AF938" i="10"/>
  <c r="AD938" i="10" s="1"/>
  <c r="AF934" i="10"/>
  <c r="AD934" i="10" s="1"/>
  <c r="AF930" i="10"/>
  <c r="AD930" i="10" s="1"/>
  <c r="AF926" i="10"/>
  <c r="AD926" i="10" s="1"/>
  <c r="AF922" i="10"/>
  <c r="AD922" i="10" s="1"/>
  <c r="AF918" i="10"/>
  <c r="AD918" i="10" s="1"/>
  <c r="AF914" i="10"/>
  <c r="AD914" i="10" s="1"/>
  <c r="AF910" i="10"/>
  <c r="AD910" i="10" s="1"/>
  <c r="AF906" i="10"/>
  <c r="AD906" i="10" s="1"/>
  <c r="AF902" i="10"/>
  <c r="AD902" i="10" s="1"/>
  <c r="AF898" i="10"/>
  <c r="AD898" i="10" s="1"/>
  <c r="AF894" i="10"/>
  <c r="AD894" i="10" s="1"/>
  <c r="AF890" i="10"/>
  <c r="AD890" i="10" s="1"/>
  <c r="AF886" i="10"/>
  <c r="AD886" i="10" s="1"/>
  <c r="AF882" i="10"/>
  <c r="AD882" i="10" s="1"/>
  <c r="AF878" i="10"/>
  <c r="AD878" i="10" s="1"/>
  <c r="AF874" i="10"/>
  <c r="AD874" i="10" s="1"/>
  <c r="AF870" i="10"/>
  <c r="AD870" i="10" s="1"/>
  <c r="AF866" i="10"/>
  <c r="AD866" i="10" s="1"/>
  <c r="AF862" i="10"/>
  <c r="AD862" i="10" s="1"/>
  <c r="AF858" i="10"/>
  <c r="AD858" i="10" s="1"/>
  <c r="AF854" i="10"/>
  <c r="AD854" i="10" s="1"/>
  <c r="AF850" i="10"/>
  <c r="AD850" i="10" s="1"/>
  <c r="AF846" i="10"/>
  <c r="AD846" i="10" s="1"/>
  <c r="AF842" i="10"/>
  <c r="AD842" i="10" s="1"/>
  <c r="AF838" i="10"/>
  <c r="AD838" i="10" s="1"/>
  <c r="AF834" i="10"/>
  <c r="AD834" i="10" s="1"/>
  <c r="AF830" i="10"/>
  <c r="AD830" i="10" s="1"/>
  <c r="AF826" i="10"/>
  <c r="AD826" i="10" s="1"/>
  <c r="AF822" i="10"/>
  <c r="AD822" i="10" s="1"/>
  <c r="AF818" i="10"/>
  <c r="AD818" i="10" s="1"/>
  <c r="AF814" i="10"/>
  <c r="AD814" i="10" s="1"/>
  <c r="AF810" i="10"/>
  <c r="AD810" i="10" s="1"/>
  <c r="AF806" i="10"/>
  <c r="AD806" i="10" s="1"/>
  <c r="AF802" i="10"/>
  <c r="AD802" i="10" s="1"/>
  <c r="AF798" i="10"/>
  <c r="AD798" i="10" s="1"/>
  <c r="AF794" i="10"/>
  <c r="AD794" i="10" s="1"/>
  <c r="AF790" i="10"/>
  <c r="AD790" i="10" s="1"/>
  <c r="AF786" i="10"/>
  <c r="AD786" i="10" s="1"/>
  <c r="AF782" i="10"/>
  <c r="AD782" i="10" s="1"/>
  <c r="AF778" i="10"/>
  <c r="AD778" i="10" s="1"/>
  <c r="AF774" i="10"/>
  <c r="AD774" i="10" s="1"/>
  <c r="AF770" i="10"/>
  <c r="AD770" i="10" s="1"/>
  <c r="AF766" i="10"/>
  <c r="AD766" i="10" s="1"/>
  <c r="AF762" i="10"/>
  <c r="AD762" i="10" s="1"/>
  <c r="AF758" i="10"/>
  <c r="AD758" i="10" s="1"/>
  <c r="AF754" i="10"/>
  <c r="AD754" i="10" s="1"/>
  <c r="AF750" i="10"/>
  <c r="AD750" i="10" s="1"/>
  <c r="AF746" i="10"/>
  <c r="AD746" i="10" s="1"/>
  <c r="AF742" i="10"/>
  <c r="AD742" i="10" s="1"/>
  <c r="AF738" i="10"/>
  <c r="AD738" i="10" s="1"/>
  <c r="AF734" i="10"/>
  <c r="AD734" i="10" s="1"/>
  <c r="AF730" i="10"/>
  <c r="AD730" i="10" s="1"/>
  <c r="AF726" i="10"/>
  <c r="AD726" i="10" s="1"/>
  <c r="AF722" i="10"/>
  <c r="AD722" i="10" s="1"/>
  <c r="AF718" i="10"/>
  <c r="AD718" i="10" s="1"/>
  <c r="AF714" i="10"/>
  <c r="AD714" i="10" s="1"/>
  <c r="AF710" i="10"/>
  <c r="AD710" i="10" s="1"/>
  <c r="AF706" i="10"/>
  <c r="AD706" i="10" s="1"/>
  <c r="AF702" i="10"/>
  <c r="AD702" i="10" s="1"/>
  <c r="AF698" i="10"/>
  <c r="AD698" i="10" s="1"/>
  <c r="AF694" i="10"/>
  <c r="AD694" i="10" s="1"/>
  <c r="AF690" i="10"/>
  <c r="AD690" i="10" s="1"/>
  <c r="AF686" i="10"/>
  <c r="AD686" i="10" s="1"/>
  <c r="AF682" i="10"/>
  <c r="AD682" i="10" s="1"/>
  <c r="AF678" i="10"/>
  <c r="AD678" i="10" s="1"/>
  <c r="AF674" i="10"/>
  <c r="AD674" i="10" s="1"/>
  <c r="AF670" i="10"/>
  <c r="AD670" i="10" s="1"/>
  <c r="AF666" i="10"/>
  <c r="AD666" i="10" s="1"/>
  <c r="AF662" i="10"/>
  <c r="AD662" i="10" s="1"/>
  <c r="AF658" i="10"/>
  <c r="AD658" i="10" s="1"/>
  <c r="AF654" i="10"/>
  <c r="AD654" i="10" s="1"/>
  <c r="AF650" i="10"/>
  <c r="AD650" i="10" s="1"/>
  <c r="AF646" i="10"/>
  <c r="AD646" i="10" s="1"/>
  <c r="AF642" i="10"/>
  <c r="AD642" i="10" s="1"/>
  <c r="AF638" i="10"/>
  <c r="AD638" i="10" s="1"/>
  <c r="AF634" i="10"/>
  <c r="AD634" i="10" s="1"/>
  <c r="AF630" i="10"/>
  <c r="AD630" i="10" s="1"/>
  <c r="AF626" i="10"/>
  <c r="AD626" i="10" s="1"/>
  <c r="AF622" i="10"/>
  <c r="AD622" i="10" s="1"/>
  <c r="AF618" i="10"/>
  <c r="AD618" i="10" s="1"/>
  <c r="AF614" i="10"/>
  <c r="AD614" i="10" s="1"/>
  <c r="AF610" i="10"/>
  <c r="AD610" i="10" s="1"/>
  <c r="AF606" i="10"/>
  <c r="AD606" i="10" s="1"/>
  <c r="AF602" i="10"/>
  <c r="AD602" i="10" s="1"/>
  <c r="AF1676" i="10"/>
  <c r="AD1676" i="10" s="1"/>
  <c r="AF1004" i="10"/>
  <c r="AD1004" i="10" s="1"/>
  <c r="AF994" i="10"/>
  <c r="AD994" i="10" s="1"/>
  <c r="AF993" i="10"/>
  <c r="AD993" i="10" s="1"/>
  <c r="AF985" i="10"/>
  <c r="AD985" i="10" s="1"/>
  <c r="AF977" i="10"/>
  <c r="AD977" i="10" s="1"/>
  <c r="AF969" i="10"/>
  <c r="AD969" i="10" s="1"/>
  <c r="AF961" i="10"/>
  <c r="AD961" i="10" s="1"/>
  <c r="AF953" i="10"/>
  <c r="AD953" i="10" s="1"/>
  <c r="AF945" i="10"/>
  <c r="AD945" i="10" s="1"/>
  <c r="AF937" i="10"/>
  <c r="AD937" i="10" s="1"/>
  <c r="AF929" i="10"/>
  <c r="AD929" i="10" s="1"/>
  <c r="AF921" i="10"/>
  <c r="AD921" i="10" s="1"/>
  <c r="AF913" i="10"/>
  <c r="AD913" i="10" s="1"/>
  <c r="AF905" i="10"/>
  <c r="AD905" i="10" s="1"/>
  <c r="AF897" i="10"/>
  <c r="AD897" i="10" s="1"/>
  <c r="AF889" i="10"/>
  <c r="AD889" i="10" s="1"/>
  <c r="AF881" i="10"/>
  <c r="AD881" i="10" s="1"/>
  <c r="AF873" i="10"/>
  <c r="AD873" i="10" s="1"/>
  <c r="AF865" i="10"/>
  <c r="AD865" i="10" s="1"/>
  <c r="AF857" i="10"/>
  <c r="AD857" i="10" s="1"/>
  <c r="AF849" i="10"/>
  <c r="AD849" i="10" s="1"/>
  <c r="AF841" i="10"/>
  <c r="AD841" i="10" s="1"/>
  <c r="AF833" i="10"/>
  <c r="AD833" i="10" s="1"/>
  <c r="AF825" i="10"/>
  <c r="AD825" i="10" s="1"/>
  <c r="AF817" i="10"/>
  <c r="AD817" i="10" s="1"/>
  <c r="AF809" i="10"/>
  <c r="AD809" i="10" s="1"/>
  <c r="AF801" i="10"/>
  <c r="AD801" i="10" s="1"/>
  <c r="AF793" i="10"/>
  <c r="AD793" i="10" s="1"/>
  <c r="AF785" i="10"/>
  <c r="AD785" i="10" s="1"/>
  <c r="AF777" i="10"/>
  <c r="AD777" i="10" s="1"/>
  <c r="AF769" i="10"/>
  <c r="AD769" i="10" s="1"/>
  <c r="AF761" i="10"/>
  <c r="AD761" i="10" s="1"/>
  <c r="AF753" i="10"/>
  <c r="AD753" i="10" s="1"/>
  <c r="AF745" i="10"/>
  <c r="AD745" i="10" s="1"/>
  <c r="AF737" i="10"/>
  <c r="AD737" i="10" s="1"/>
  <c r="AF729" i="10"/>
  <c r="AD729" i="10" s="1"/>
  <c r="AF721" i="10"/>
  <c r="AD721" i="10" s="1"/>
  <c r="AF713" i="10"/>
  <c r="AD713" i="10" s="1"/>
  <c r="AF705" i="10"/>
  <c r="AD705" i="10" s="1"/>
  <c r="AF704" i="10"/>
  <c r="AD704" i="10" s="1"/>
  <c r="AF697" i="10"/>
  <c r="AD697" i="10" s="1"/>
  <c r="AF696" i="10"/>
  <c r="AD696" i="10" s="1"/>
  <c r="AF689" i="10"/>
  <c r="AD689" i="10" s="1"/>
  <c r="AF688" i="10"/>
  <c r="AD688" i="10" s="1"/>
  <c r="AF681" i="10"/>
  <c r="AD681" i="10" s="1"/>
  <c r="AF680" i="10"/>
  <c r="AD680" i="10" s="1"/>
  <c r="AF673" i="10"/>
  <c r="AD673" i="10" s="1"/>
  <c r="AF672" i="10"/>
  <c r="AD672" i="10" s="1"/>
  <c r="AF665" i="10"/>
  <c r="AD665" i="10" s="1"/>
  <c r="AF664" i="10"/>
  <c r="AD664" i="10" s="1"/>
  <c r="AF657" i="10"/>
  <c r="AD657" i="10" s="1"/>
  <c r="AF656" i="10"/>
  <c r="AD656" i="10" s="1"/>
  <c r="AF649" i="10"/>
  <c r="AD649" i="10" s="1"/>
  <c r="AF648" i="10"/>
  <c r="AD648" i="10" s="1"/>
  <c r="AF641" i="10"/>
  <c r="AD641" i="10" s="1"/>
  <c r="AF640" i="10"/>
  <c r="AD640" i="10" s="1"/>
  <c r="AF633" i="10"/>
  <c r="AD633" i="10" s="1"/>
  <c r="AF632" i="10"/>
  <c r="AD632" i="10" s="1"/>
  <c r="AF625" i="10"/>
  <c r="AD625" i="10" s="1"/>
  <c r="AF624" i="10"/>
  <c r="AD624" i="10" s="1"/>
  <c r="AF617" i="10"/>
  <c r="AD617" i="10" s="1"/>
  <c r="AF616" i="10"/>
  <c r="AD616" i="10" s="1"/>
  <c r="AF609" i="10"/>
  <c r="AD609" i="10" s="1"/>
  <c r="AF608" i="10"/>
  <c r="AD608" i="10" s="1"/>
  <c r="AF601" i="10"/>
  <c r="AD601" i="10" s="1"/>
  <c r="AF600" i="10"/>
  <c r="AD600" i="10" s="1"/>
  <c r="AF596" i="10"/>
  <c r="AD596" i="10" s="1"/>
  <c r="AF592" i="10"/>
  <c r="AD592" i="10" s="1"/>
  <c r="AF588" i="10"/>
  <c r="AD588" i="10" s="1"/>
  <c r="AF584" i="10"/>
  <c r="AD584" i="10" s="1"/>
  <c r="AF580" i="10"/>
  <c r="AD580" i="10" s="1"/>
  <c r="AF576" i="10"/>
  <c r="AD576" i="10" s="1"/>
  <c r="AF572" i="10"/>
  <c r="AD572" i="10" s="1"/>
  <c r="AF568" i="10"/>
  <c r="AD568" i="10" s="1"/>
  <c r="AF564" i="10"/>
  <c r="AD564" i="10" s="1"/>
  <c r="AF560" i="10"/>
  <c r="AD560" i="10" s="1"/>
  <c r="AF556" i="10"/>
  <c r="AD556" i="10" s="1"/>
  <c r="AF552" i="10"/>
  <c r="AD552" i="10" s="1"/>
  <c r="AF548" i="10"/>
  <c r="AD548" i="10" s="1"/>
  <c r="AF544" i="10"/>
  <c r="AD544" i="10" s="1"/>
  <c r="AF540" i="10"/>
  <c r="AD540" i="10" s="1"/>
  <c r="AF536" i="10"/>
  <c r="AD536" i="10" s="1"/>
  <c r="AF532" i="10"/>
  <c r="AD532" i="10" s="1"/>
  <c r="AF528" i="10"/>
  <c r="AD528" i="10" s="1"/>
  <c r="AF524" i="10"/>
  <c r="AD524" i="10" s="1"/>
  <c r="AF520" i="10"/>
  <c r="AD520" i="10" s="1"/>
  <c r="AF516" i="10"/>
  <c r="AD516" i="10" s="1"/>
  <c r="AF512" i="10"/>
  <c r="AD512" i="10" s="1"/>
  <c r="AF508" i="10"/>
  <c r="AD508" i="10" s="1"/>
  <c r="AF504" i="10"/>
  <c r="AD504" i="10" s="1"/>
  <c r="AF500" i="10"/>
  <c r="AD500" i="10" s="1"/>
  <c r="AF496" i="10"/>
  <c r="AD496" i="10" s="1"/>
  <c r="AF492" i="10"/>
  <c r="AD492" i="10" s="1"/>
  <c r="AF488" i="10"/>
  <c r="AD488" i="10" s="1"/>
  <c r="AF484" i="10"/>
  <c r="AD484" i="10" s="1"/>
  <c r="AF480" i="10"/>
  <c r="AD480" i="10" s="1"/>
  <c r="AF476" i="10"/>
  <c r="AD476" i="10" s="1"/>
  <c r="AF472" i="10"/>
  <c r="AD472" i="10" s="1"/>
  <c r="AF468" i="10"/>
  <c r="AD468" i="10" s="1"/>
  <c r="AF464" i="10"/>
  <c r="AD464" i="10" s="1"/>
  <c r="AF460" i="10"/>
  <c r="AD460" i="10" s="1"/>
  <c r="AF456" i="10"/>
  <c r="AD456" i="10" s="1"/>
  <c r="AF452" i="10"/>
  <c r="AD452" i="10" s="1"/>
  <c r="AF448" i="10"/>
  <c r="AD448" i="10" s="1"/>
  <c r="AF444" i="10"/>
  <c r="AD444" i="10" s="1"/>
  <c r="AF440" i="10"/>
  <c r="AD440" i="10" s="1"/>
  <c r="AF436" i="10"/>
  <c r="AD436" i="10" s="1"/>
  <c r="AF432" i="10"/>
  <c r="AD432" i="10" s="1"/>
  <c r="AF428" i="10"/>
  <c r="AD428" i="10" s="1"/>
  <c r="AF424" i="10"/>
  <c r="AD424" i="10" s="1"/>
  <c r="AF420" i="10"/>
  <c r="AD420" i="10" s="1"/>
  <c r="AF416" i="10"/>
  <c r="AD416" i="10" s="1"/>
  <c r="AF412" i="10"/>
  <c r="AD412" i="10" s="1"/>
  <c r="AF408" i="10"/>
  <c r="AD408" i="10" s="1"/>
  <c r="AF404" i="10"/>
  <c r="AD404" i="10" s="1"/>
  <c r="AF400" i="10"/>
  <c r="AD400" i="10" s="1"/>
  <c r="AF396" i="10"/>
  <c r="AD396" i="10" s="1"/>
  <c r="AF392" i="10"/>
  <c r="AD392" i="10" s="1"/>
  <c r="AF388" i="10"/>
  <c r="AD388" i="10" s="1"/>
  <c r="AF384" i="10"/>
  <c r="AD384" i="10" s="1"/>
  <c r="AF380" i="10"/>
  <c r="AD380" i="10" s="1"/>
  <c r="AF376" i="10"/>
  <c r="AD376" i="10" s="1"/>
  <c r="AF372" i="10"/>
  <c r="AD372" i="10" s="1"/>
  <c r="AF368" i="10"/>
  <c r="AD368" i="10" s="1"/>
  <c r="AF364" i="10"/>
  <c r="AD364" i="10" s="1"/>
  <c r="AF360" i="10"/>
  <c r="AD360" i="10" s="1"/>
  <c r="AF356" i="10"/>
  <c r="AD356" i="10" s="1"/>
  <c r="AF352" i="10"/>
  <c r="AD352" i="10" s="1"/>
  <c r="AF348" i="10"/>
  <c r="AD348" i="10" s="1"/>
  <c r="AF344" i="10"/>
  <c r="AD344" i="10" s="1"/>
  <c r="AF340" i="10"/>
  <c r="AD340" i="10" s="1"/>
  <c r="AF336" i="10"/>
  <c r="AD336" i="10" s="1"/>
  <c r="AF332" i="10"/>
  <c r="AD332" i="10" s="1"/>
  <c r="AF328" i="10"/>
  <c r="AD328" i="10" s="1"/>
  <c r="AF324" i="10"/>
  <c r="AD324" i="10" s="1"/>
  <c r="AF320" i="10"/>
  <c r="AD320" i="10" s="1"/>
  <c r="AF316" i="10"/>
  <c r="AD316" i="10" s="1"/>
  <c r="AF312" i="10"/>
  <c r="AD312" i="10" s="1"/>
  <c r="AF308" i="10"/>
  <c r="AD308" i="10" s="1"/>
  <c r="AF304" i="10"/>
  <c r="AD304" i="10" s="1"/>
  <c r="AF300" i="10"/>
  <c r="AD300" i="10" s="1"/>
  <c r="AF296" i="10"/>
  <c r="AD296" i="10" s="1"/>
  <c r="AF292" i="10"/>
  <c r="AD292" i="10" s="1"/>
  <c r="AF288" i="10"/>
  <c r="AD288" i="10" s="1"/>
  <c r="AF284" i="10"/>
  <c r="AD284" i="10" s="1"/>
  <c r="AF280" i="10"/>
  <c r="AD280" i="10" s="1"/>
  <c r="AF276" i="10"/>
  <c r="AD276" i="10" s="1"/>
  <c r="AF272" i="10"/>
  <c r="AD272" i="10" s="1"/>
  <c r="AF1379" i="10"/>
  <c r="AD1379" i="10" s="1"/>
  <c r="AF1363" i="10"/>
  <c r="AD1363" i="10" s="1"/>
  <c r="AF1347" i="10"/>
  <c r="AD1347" i="10" s="1"/>
  <c r="AF1331" i="10"/>
  <c r="AD1331" i="10" s="1"/>
  <c r="AF1315" i="10"/>
  <c r="AD1315" i="10" s="1"/>
  <c r="AF1298" i="10"/>
  <c r="AF699" i="10"/>
  <c r="AD699" i="10" s="1"/>
  <c r="AF691" i="10"/>
  <c r="AD691" i="10" s="1"/>
  <c r="AF683" i="10"/>
  <c r="AD683" i="10" s="1"/>
  <c r="AF675" i="10"/>
  <c r="AD675" i="10" s="1"/>
  <c r="AF667" i="10"/>
  <c r="AD667" i="10" s="1"/>
  <c r="AF659" i="10"/>
  <c r="AD659" i="10" s="1"/>
  <c r="AF651" i="10"/>
  <c r="AD651" i="10" s="1"/>
  <c r="AF643" i="10"/>
  <c r="AD643" i="10" s="1"/>
  <c r="AF635" i="10"/>
  <c r="AD635" i="10" s="1"/>
  <c r="AF627" i="10"/>
  <c r="AD627" i="10" s="1"/>
  <c r="AF619" i="10"/>
  <c r="AD619" i="10" s="1"/>
  <c r="AF611" i="10"/>
  <c r="AD611" i="10" s="1"/>
  <c r="AF603" i="10"/>
  <c r="AD603" i="10" s="1"/>
  <c r="AF599" i="10"/>
  <c r="AD599" i="10" s="1"/>
  <c r="AF595" i="10"/>
  <c r="AD595" i="10" s="1"/>
  <c r="AF591" i="10"/>
  <c r="AD591" i="10" s="1"/>
  <c r="AF587" i="10"/>
  <c r="AD587" i="10" s="1"/>
  <c r="AF583" i="10"/>
  <c r="AD583" i="10" s="1"/>
  <c r="AF579" i="10"/>
  <c r="AD579" i="10" s="1"/>
  <c r="AF575" i="10"/>
  <c r="AD575" i="10" s="1"/>
  <c r="AF571" i="10"/>
  <c r="AD571" i="10" s="1"/>
  <c r="AF567" i="10"/>
  <c r="AD567" i="10" s="1"/>
  <c r="AF563" i="10"/>
  <c r="AD563" i="10" s="1"/>
  <c r="AF559" i="10"/>
  <c r="AD559" i="10" s="1"/>
  <c r="AF555" i="10"/>
  <c r="AD555" i="10" s="1"/>
  <c r="AF551" i="10"/>
  <c r="AD551" i="10" s="1"/>
  <c r="AF547" i="10"/>
  <c r="AD547" i="10" s="1"/>
  <c r="AF543" i="10"/>
  <c r="AD543" i="10" s="1"/>
  <c r="AF539" i="10"/>
  <c r="AD539" i="10" s="1"/>
  <c r="AF535" i="10"/>
  <c r="AD535" i="10" s="1"/>
  <c r="AF531" i="10"/>
  <c r="AD531" i="10" s="1"/>
  <c r="AF527" i="10"/>
  <c r="AD527" i="10" s="1"/>
  <c r="AF523" i="10"/>
  <c r="AD523" i="10" s="1"/>
  <c r="AF519" i="10"/>
  <c r="AD519" i="10" s="1"/>
  <c r="AF515" i="10"/>
  <c r="AD515" i="10" s="1"/>
  <c r="AF511" i="10"/>
  <c r="AD511" i="10" s="1"/>
  <c r="AF507" i="10"/>
  <c r="AD507" i="10" s="1"/>
  <c r="AF503" i="10"/>
  <c r="AD503" i="10" s="1"/>
  <c r="AF499" i="10"/>
  <c r="AD499" i="10" s="1"/>
  <c r="AF495" i="10"/>
  <c r="AD495" i="10" s="1"/>
  <c r="AF491" i="10"/>
  <c r="AD491" i="10" s="1"/>
  <c r="AF487" i="10"/>
  <c r="AD487" i="10" s="1"/>
  <c r="AF483" i="10"/>
  <c r="AD483" i="10" s="1"/>
  <c r="AF479" i="10"/>
  <c r="AD479" i="10" s="1"/>
  <c r="AF475" i="10"/>
  <c r="AD475" i="10" s="1"/>
  <c r="AF471" i="10"/>
  <c r="AD471" i="10" s="1"/>
  <c r="AF467" i="10"/>
  <c r="AD467" i="10" s="1"/>
  <c r="AF463" i="10"/>
  <c r="AD463" i="10" s="1"/>
  <c r="AF459" i="10"/>
  <c r="AD459" i="10" s="1"/>
  <c r="AF455" i="10"/>
  <c r="AD455" i="10" s="1"/>
  <c r="AF451" i="10"/>
  <c r="AD451" i="10" s="1"/>
  <c r="AF447" i="10"/>
  <c r="AD447" i="10" s="1"/>
  <c r="AF443" i="10"/>
  <c r="AD443" i="10" s="1"/>
  <c r="AF439" i="10"/>
  <c r="AD439" i="10" s="1"/>
  <c r="AF435" i="10"/>
  <c r="AD435" i="10" s="1"/>
  <c r="AF431" i="10"/>
  <c r="AD431" i="10" s="1"/>
  <c r="AF427" i="10"/>
  <c r="AD427" i="10" s="1"/>
  <c r="AF423" i="10"/>
  <c r="AD423" i="10" s="1"/>
  <c r="AF419" i="10"/>
  <c r="AD419" i="10" s="1"/>
  <c r="AF415" i="10"/>
  <c r="AD415" i="10" s="1"/>
  <c r="AF411" i="10"/>
  <c r="AD411" i="10" s="1"/>
  <c r="AF407" i="10"/>
  <c r="AD407" i="10" s="1"/>
  <c r="AF403" i="10"/>
  <c r="AD403" i="10" s="1"/>
  <c r="AF399" i="10"/>
  <c r="AD399" i="10" s="1"/>
  <c r="AF395" i="10"/>
  <c r="AD395" i="10" s="1"/>
  <c r="AF391" i="10"/>
  <c r="AD391" i="10" s="1"/>
  <c r="AF387" i="10"/>
  <c r="AD387" i="10" s="1"/>
  <c r="AF383" i="10"/>
  <c r="AD383" i="10" s="1"/>
  <c r="AF379" i="10"/>
  <c r="AD379" i="10" s="1"/>
  <c r="AF375" i="10"/>
  <c r="AD375" i="10" s="1"/>
  <c r="AF371" i="10"/>
  <c r="AD371" i="10" s="1"/>
  <c r="AF367" i="10"/>
  <c r="AD367" i="10" s="1"/>
  <c r="AF363" i="10"/>
  <c r="AD363" i="10" s="1"/>
  <c r="AF359" i="10"/>
  <c r="AD359" i="10" s="1"/>
  <c r="AF355" i="10"/>
  <c r="AD355" i="10" s="1"/>
  <c r="AF351" i="10"/>
  <c r="AD351" i="10" s="1"/>
  <c r="AF347" i="10"/>
  <c r="AD347" i="10" s="1"/>
  <c r="AF343" i="10"/>
  <c r="AD343" i="10" s="1"/>
  <c r="AF339" i="10"/>
  <c r="AD339" i="10" s="1"/>
  <c r="AF335" i="10"/>
  <c r="AD335" i="10" s="1"/>
  <c r="AF331" i="10"/>
  <c r="AD331" i="10" s="1"/>
  <c r="AF327" i="10"/>
  <c r="AD327" i="10" s="1"/>
  <c r="AF323" i="10"/>
  <c r="AD323" i="10" s="1"/>
  <c r="AF319" i="10"/>
  <c r="AD319" i="10" s="1"/>
  <c r="AF315" i="10"/>
  <c r="AD315" i="10" s="1"/>
  <c r="AF311" i="10"/>
  <c r="AD311" i="10" s="1"/>
  <c r="AF307" i="10"/>
  <c r="AD307" i="10" s="1"/>
  <c r="AF303" i="10"/>
  <c r="AD303" i="10" s="1"/>
  <c r="AF299" i="10"/>
  <c r="AD299" i="10" s="1"/>
  <c r="AF295" i="10"/>
  <c r="AD295" i="10" s="1"/>
  <c r="AF291" i="10"/>
  <c r="AD291" i="10" s="1"/>
  <c r="AF287" i="10"/>
  <c r="AD287" i="10" s="1"/>
  <c r="AF283" i="10"/>
  <c r="AD283" i="10" s="1"/>
  <c r="AF279" i="10"/>
  <c r="AD279" i="10" s="1"/>
  <c r="AF275" i="10"/>
  <c r="AD275" i="10" s="1"/>
  <c r="AF271" i="10"/>
  <c r="AD271" i="10" s="1"/>
  <c r="AF267" i="10"/>
  <c r="AD267" i="10" s="1"/>
  <c r="AF263" i="10"/>
  <c r="AD263" i="10" s="1"/>
  <c r="AF1600" i="10"/>
  <c r="AD1600" i="10" s="1"/>
  <c r="AF1283" i="10"/>
  <c r="AD1283" i="10" s="1"/>
  <c r="AF1267" i="10"/>
  <c r="AD1267" i="10" s="1"/>
  <c r="AF1243" i="10"/>
  <c r="AD1243" i="10" s="1"/>
  <c r="AF1227" i="10"/>
  <c r="AD1227" i="10" s="1"/>
  <c r="AF1211" i="10"/>
  <c r="AD1211" i="10" s="1"/>
  <c r="AF1195" i="10"/>
  <c r="AD1195" i="10" s="1"/>
  <c r="AF1179" i="10"/>
  <c r="AD1179" i="10" s="1"/>
  <c r="AF1163" i="10"/>
  <c r="AD1163" i="10" s="1"/>
  <c r="AF1147" i="10"/>
  <c r="AD1147" i="10" s="1"/>
  <c r="AF1131" i="10"/>
  <c r="AD1131" i="10" s="1"/>
  <c r="AF1115" i="10"/>
  <c r="AD1115" i="10" s="1"/>
  <c r="AF1099" i="10"/>
  <c r="AD1099" i="10" s="1"/>
  <c r="AF1083" i="10"/>
  <c r="AD1083" i="10" s="1"/>
  <c r="AF1067" i="10"/>
  <c r="AD1067" i="10" s="1"/>
  <c r="AF1051" i="10"/>
  <c r="AD1051" i="10" s="1"/>
  <c r="AF1035" i="10"/>
  <c r="AD1035" i="10" s="1"/>
  <c r="AF1019" i="10"/>
  <c r="AD1019" i="10" s="1"/>
  <c r="AF989" i="10"/>
  <c r="AD989" i="10" s="1"/>
  <c r="AF981" i="10"/>
  <c r="AD981" i="10" s="1"/>
  <c r="AF973" i="10"/>
  <c r="AD973" i="10" s="1"/>
  <c r="AF965" i="10"/>
  <c r="AD965" i="10" s="1"/>
  <c r="AF957" i="10"/>
  <c r="AD957" i="10" s="1"/>
  <c r="AF949" i="10"/>
  <c r="AD949" i="10" s="1"/>
  <c r="AF941" i="10"/>
  <c r="AD941" i="10" s="1"/>
  <c r="AF933" i="10"/>
  <c r="AD933" i="10" s="1"/>
  <c r="AF925" i="10"/>
  <c r="AD925" i="10" s="1"/>
  <c r="AF917" i="10"/>
  <c r="AD917" i="10" s="1"/>
  <c r="AF909" i="10"/>
  <c r="AD909" i="10" s="1"/>
  <c r="AF901" i="10"/>
  <c r="AD901" i="10" s="1"/>
  <c r="AF893" i="10"/>
  <c r="AD893" i="10" s="1"/>
  <c r="AF885" i="10"/>
  <c r="AD885" i="10" s="1"/>
  <c r="AF877" i="10"/>
  <c r="AD877" i="10" s="1"/>
  <c r="AF869" i="10"/>
  <c r="AD869" i="10" s="1"/>
  <c r="AF861" i="10"/>
  <c r="AD861" i="10" s="1"/>
  <c r="AF853" i="10"/>
  <c r="AD853" i="10" s="1"/>
  <c r="AF845" i="10"/>
  <c r="AD845" i="10" s="1"/>
  <c r="AF837" i="10"/>
  <c r="AD837" i="10" s="1"/>
  <c r="AF829" i="10"/>
  <c r="AD829" i="10" s="1"/>
  <c r="AF821" i="10"/>
  <c r="AD821" i="10" s="1"/>
  <c r="AF813" i="10"/>
  <c r="AD813" i="10" s="1"/>
  <c r="AF805" i="10"/>
  <c r="AD805" i="10" s="1"/>
  <c r="AF797" i="10"/>
  <c r="AD797" i="10" s="1"/>
  <c r="AF789" i="10"/>
  <c r="AD789" i="10" s="1"/>
  <c r="AF781" i="10"/>
  <c r="AD781" i="10" s="1"/>
  <c r="AF773" i="10"/>
  <c r="AD773" i="10" s="1"/>
  <c r="AF765" i="10"/>
  <c r="AD765" i="10" s="1"/>
  <c r="AF757" i="10"/>
  <c r="AD757" i="10" s="1"/>
  <c r="AF749" i="10"/>
  <c r="AD749" i="10" s="1"/>
  <c r="AF741" i="10"/>
  <c r="AD741" i="10" s="1"/>
  <c r="AF733" i="10"/>
  <c r="AD733" i="10" s="1"/>
  <c r="AF725" i="10"/>
  <c r="AD725" i="10" s="1"/>
  <c r="AF717" i="10"/>
  <c r="AD717" i="10" s="1"/>
  <c r="AF709" i="10"/>
  <c r="AD709" i="10" s="1"/>
  <c r="AF701" i="10"/>
  <c r="AD701" i="10" s="1"/>
  <c r="AF700" i="10"/>
  <c r="AD700" i="10" s="1"/>
  <c r="AF693" i="10"/>
  <c r="AD693" i="10" s="1"/>
  <c r="AF692" i="10"/>
  <c r="AD692" i="10" s="1"/>
  <c r="AF685" i="10"/>
  <c r="AD685" i="10" s="1"/>
  <c r="AF684" i="10"/>
  <c r="AD684" i="10" s="1"/>
  <c r="AF677" i="10"/>
  <c r="AD677" i="10" s="1"/>
  <c r="AF676" i="10"/>
  <c r="AD676" i="10" s="1"/>
  <c r="AF669" i="10"/>
  <c r="AD669" i="10" s="1"/>
  <c r="AF668" i="10"/>
  <c r="AD668" i="10" s="1"/>
  <c r="AF661" i="10"/>
  <c r="AD661" i="10" s="1"/>
  <c r="AF660" i="10"/>
  <c r="AD660" i="10" s="1"/>
  <c r="AF653" i="10"/>
  <c r="AD653" i="10" s="1"/>
  <c r="AF652" i="10"/>
  <c r="AD652" i="10" s="1"/>
  <c r="AF645" i="10"/>
  <c r="AD645" i="10" s="1"/>
  <c r="AF644" i="10"/>
  <c r="AD644" i="10" s="1"/>
  <c r="AF637" i="10"/>
  <c r="AD637" i="10" s="1"/>
  <c r="AF636" i="10"/>
  <c r="AD636" i="10" s="1"/>
  <c r="AF629" i="10"/>
  <c r="AD629" i="10" s="1"/>
  <c r="AF628" i="10"/>
  <c r="AD628" i="10" s="1"/>
  <c r="AF621" i="10"/>
  <c r="AD621" i="10" s="1"/>
  <c r="AF620" i="10"/>
  <c r="AD620" i="10" s="1"/>
  <c r="AF613" i="10"/>
  <c r="AD613" i="10" s="1"/>
  <c r="AF612" i="10"/>
  <c r="AD612" i="10" s="1"/>
  <c r="AF605" i="10"/>
  <c r="AD605" i="10" s="1"/>
  <c r="AF604" i="10"/>
  <c r="AD604" i="10" s="1"/>
  <c r="AF598" i="10"/>
  <c r="AD598" i="10" s="1"/>
  <c r="AF594" i="10"/>
  <c r="AD594" i="10" s="1"/>
  <c r="AF590" i="10"/>
  <c r="AD590" i="10" s="1"/>
  <c r="AF586" i="10"/>
  <c r="AD586" i="10" s="1"/>
  <c r="AF582" i="10"/>
  <c r="AD582" i="10" s="1"/>
  <c r="AF578" i="10"/>
  <c r="AD578" i="10" s="1"/>
  <c r="AF574" i="10"/>
  <c r="AD574" i="10" s="1"/>
  <c r="AF570" i="10"/>
  <c r="AD570" i="10" s="1"/>
  <c r="AF566" i="10"/>
  <c r="AD566" i="10" s="1"/>
  <c r="AF562" i="10"/>
  <c r="AD562" i="10" s="1"/>
  <c r="AF558" i="10"/>
  <c r="AD558" i="10" s="1"/>
  <c r="AF554" i="10"/>
  <c r="AD554" i="10" s="1"/>
  <c r="AF550" i="10"/>
  <c r="AD550" i="10" s="1"/>
  <c r="AF546" i="10"/>
  <c r="AD546" i="10" s="1"/>
  <c r="AF542" i="10"/>
  <c r="AD542" i="10" s="1"/>
  <c r="AF538" i="10"/>
  <c r="AD538" i="10" s="1"/>
  <c r="AF534" i="10"/>
  <c r="AD534" i="10" s="1"/>
  <c r="AF530" i="10"/>
  <c r="AD530" i="10" s="1"/>
  <c r="AF526" i="10"/>
  <c r="AD526" i="10" s="1"/>
  <c r="AF522" i="10"/>
  <c r="AD522" i="10" s="1"/>
  <c r="AF518" i="10"/>
  <c r="AD518" i="10" s="1"/>
  <c r="AF514" i="10"/>
  <c r="AD514" i="10" s="1"/>
  <c r="AF510" i="10"/>
  <c r="AD510" i="10" s="1"/>
  <c r="AF506" i="10"/>
  <c r="AD506" i="10" s="1"/>
  <c r="AF502" i="10"/>
  <c r="AD502" i="10" s="1"/>
  <c r="AF498" i="10"/>
  <c r="AD498" i="10" s="1"/>
  <c r="AF494" i="10"/>
  <c r="AD494" i="10" s="1"/>
  <c r="AF490" i="10"/>
  <c r="AD490" i="10" s="1"/>
  <c r="AF486" i="10"/>
  <c r="AD486" i="10" s="1"/>
  <c r="AF482" i="10"/>
  <c r="AD482" i="10" s="1"/>
  <c r="AF478" i="10"/>
  <c r="AD478" i="10" s="1"/>
  <c r="AF474" i="10"/>
  <c r="AD474" i="10" s="1"/>
  <c r="AF470" i="10"/>
  <c r="AD470" i="10" s="1"/>
  <c r="AF466" i="10"/>
  <c r="AD466" i="10" s="1"/>
  <c r="AF462" i="10"/>
  <c r="AD462" i="10" s="1"/>
  <c r="AF458" i="10"/>
  <c r="AD458" i="10" s="1"/>
  <c r="AF454" i="10"/>
  <c r="AD454" i="10" s="1"/>
  <c r="AF450" i="10"/>
  <c r="AD450" i="10" s="1"/>
  <c r="AF446" i="10"/>
  <c r="AD446" i="10" s="1"/>
  <c r="AF442" i="10"/>
  <c r="AD442" i="10" s="1"/>
  <c r="AF438" i="10"/>
  <c r="AD438" i="10" s="1"/>
  <c r="AF434" i="10"/>
  <c r="AD434" i="10" s="1"/>
  <c r="AF430" i="10"/>
  <c r="AD430" i="10" s="1"/>
  <c r="AF426" i="10"/>
  <c r="AD426" i="10" s="1"/>
  <c r="AF422" i="10"/>
  <c r="AD422" i="10" s="1"/>
  <c r="AF418" i="10"/>
  <c r="AD418" i="10" s="1"/>
  <c r="AF414" i="10"/>
  <c r="AD414" i="10" s="1"/>
  <c r="AF410" i="10"/>
  <c r="AD410" i="10" s="1"/>
  <c r="AF406" i="10"/>
  <c r="AD406" i="10" s="1"/>
  <c r="AF402" i="10"/>
  <c r="AD402" i="10" s="1"/>
  <c r="AF398" i="10"/>
  <c r="AD398" i="10" s="1"/>
  <c r="AF394" i="10"/>
  <c r="AD394" i="10" s="1"/>
  <c r="AF390" i="10"/>
  <c r="AD390" i="10" s="1"/>
  <c r="AF386" i="10"/>
  <c r="AD386" i="10" s="1"/>
  <c r="AF382" i="10"/>
  <c r="AD382" i="10" s="1"/>
  <c r="AF378" i="10"/>
  <c r="AD378" i="10" s="1"/>
  <c r="AF374" i="10"/>
  <c r="AD374" i="10" s="1"/>
  <c r="AF370" i="10"/>
  <c r="AD370" i="10" s="1"/>
  <c r="AF366" i="10"/>
  <c r="AD366" i="10" s="1"/>
  <c r="AF362" i="10"/>
  <c r="AD362" i="10" s="1"/>
  <c r="AF358" i="10"/>
  <c r="AD358" i="10" s="1"/>
  <c r="AF354" i="10"/>
  <c r="AD354" i="10" s="1"/>
  <c r="AF350" i="10"/>
  <c r="AD350" i="10" s="1"/>
  <c r="AF346" i="10"/>
  <c r="AD346" i="10" s="1"/>
  <c r="AF342" i="10"/>
  <c r="AD342" i="10" s="1"/>
  <c r="AF338" i="10"/>
  <c r="AD338" i="10" s="1"/>
  <c r="AF334" i="10"/>
  <c r="AD334" i="10" s="1"/>
  <c r="AF330" i="10"/>
  <c r="AD330" i="10" s="1"/>
  <c r="AF326" i="10"/>
  <c r="AD326" i="10" s="1"/>
  <c r="AF322" i="10"/>
  <c r="AD322" i="10" s="1"/>
  <c r="AF318" i="10"/>
  <c r="AD318" i="10" s="1"/>
  <c r="AF314" i="10"/>
  <c r="AD314" i="10" s="1"/>
  <c r="AF310" i="10"/>
  <c r="AD310" i="10" s="1"/>
  <c r="AF306" i="10"/>
  <c r="AD306" i="10" s="1"/>
  <c r="AF302" i="10"/>
  <c r="AD302" i="10" s="1"/>
  <c r="AF298" i="10"/>
  <c r="AD298" i="10" s="1"/>
  <c r="AF294" i="10"/>
  <c r="AD294" i="10" s="1"/>
  <c r="AF290" i="10"/>
  <c r="AD290" i="10" s="1"/>
  <c r="AF286" i="10"/>
  <c r="AD286" i="10" s="1"/>
  <c r="AF282" i="10"/>
  <c r="AD282" i="10" s="1"/>
  <c r="AF278" i="10"/>
  <c r="AD278" i="10" s="1"/>
  <c r="AF274" i="10"/>
  <c r="AD274" i="10" s="1"/>
  <c r="AF270" i="10"/>
  <c r="AD270" i="10" s="1"/>
  <c r="AF266" i="10"/>
  <c r="AD266" i="10" s="1"/>
  <c r="AF262" i="10"/>
  <c r="AD262" i="10" s="1"/>
  <c r="AF1740" i="10"/>
  <c r="AD1740" i="10" s="1"/>
  <c r="AF1000" i="10"/>
  <c r="AD1000" i="10" s="1"/>
  <c r="AF703" i="10"/>
  <c r="AD703" i="10" s="1"/>
  <c r="AF695" i="10"/>
  <c r="AD695" i="10" s="1"/>
  <c r="AF687" i="10"/>
  <c r="AD687" i="10" s="1"/>
  <c r="AF623" i="10"/>
  <c r="AD623" i="10" s="1"/>
  <c r="AF615" i="10"/>
  <c r="AD615" i="10" s="1"/>
  <c r="AF597" i="10"/>
  <c r="AD597" i="10" s="1"/>
  <c r="AF581" i="10"/>
  <c r="AD581" i="10" s="1"/>
  <c r="AF565" i="10"/>
  <c r="AD565" i="10" s="1"/>
  <c r="AF549" i="10"/>
  <c r="AD549" i="10" s="1"/>
  <c r="AF533" i="10"/>
  <c r="AD533" i="10" s="1"/>
  <c r="AF517" i="10"/>
  <c r="AD517" i="10" s="1"/>
  <c r="AF501" i="10"/>
  <c r="AD501" i="10" s="1"/>
  <c r="AF485" i="10"/>
  <c r="AD485" i="10" s="1"/>
  <c r="AF469" i="10"/>
  <c r="AD469" i="10" s="1"/>
  <c r="AF453" i="10"/>
  <c r="AD453" i="10" s="1"/>
  <c r="AF437" i="10"/>
  <c r="AD437" i="10" s="1"/>
  <c r="AF421" i="10"/>
  <c r="AD421" i="10" s="1"/>
  <c r="AF389" i="10"/>
  <c r="AD389" i="10" s="1"/>
  <c r="AF381" i="10"/>
  <c r="AD381" i="10" s="1"/>
  <c r="AF353" i="10"/>
  <c r="AD353" i="10" s="1"/>
  <c r="AF333" i="10"/>
  <c r="AD333" i="10" s="1"/>
  <c r="AF329" i="10"/>
  <c r="AD329" i="10" s="1"/>
  <c r="AF269" i="10"/>
  <c r="AD269" i="10" s="1"/>
  <c r="AF265" i="10"/>
  <c r="AD265" i="10" s="1"/>
  <c r="AF260" i="10"/>
  <c r="AD260" i="10" s="1"/>
  <c r="AF256" i="10"/>
  <c r="AD256" i="10" s="1"/>
  <c r="AF252" i="10"/>
  <c r="AD252" i="10" s="1"/>
  <c r="AF248" i="10"/>
  <c r="AD248" i="10" s="1"/>
  <c r="AF244" i="10"/>
  <c r="AD244" i="10" s="1"/>
  <c r="AF240" i="10"/>
  <c r="AD240" i="10" s="1"/>
  <c r="AF236" i="10"/>
  <c r="AD236" i="10" s="1"/>
  <c r="AF232" i="10"/>
  <c r="AD232" i="10" s="1"/>
  <c r="AF228" i="10"/>
  <c r="AD228" i="10" s="1"/>
  <c r="AF224" i="10"/>
  <c r="AD224" i="10" s="1"/>
  <c r="AF220" i="10"/>
  <c r="AD220" i="10" s="1"/>
  <c r="AF216" i="10"/>
  <c r="AD216" i="10" s="1"/>
  <c r="AF212" i="10"/>
  <c r="AD212" i="10" s="1"/>
  <c r="AF208" i="10"/>
  <c r="AD208" i="10" s="1"/>
  <c r="AF204" i="10"/>
  <c r="AD204" i="10" s="1"/>
  <c r="AF200" i="10"/>
  <c r="AD200" i="10" s="1"/>
  <c r="AF196" i="10"/>
  <c r="AD196" i="10" s="1"/>
  <c r="AF192" i="10"/>
  <c r="AD192" i="10" s="1"/>
  <c r="AF188" i="10"/>
  <c r="AD188" i="10" s="1"/>
  <c r="AF184" i="10"/>
  <c r="AD184" i="10" s="1"/>
  <c r="AF180" i="10"/>
  <c r="AD180" i="10" s="1"/>
  <c r="AF176" i="10"/>
  <c r="AD176" i="10" s="1"/>
  <c r="AF172" i="10"/>
  <c r="AD172" i="10" s="1"/>
  <c r="AF168" i="10"/>
  <c r="AD168" i="10" s="1"/>
  <c r="AF164" i="10"/>
  <c r="AD164" i="10" s="1"/>
  <c r="AF160" i="10"/>
  <c r="AD160" i="10" s="1"/>
  <c r="AF156" i="10"/>
  <c r="AD156" i="10" s="1"/>
  <c r="AF152" i="10"/>
  <c r="AD152" i="10" s="1"/>
  <c r="AF148" i="10"/>
  <c r="AD148" i="10" s="1"/>
  <c r="AF144" i="10"/>
  <c r="AD144" i="10" s="1"/>
  <c r="AF140" i="10"/>
  <c r="AD140" i="10" s="1"/>
  <c r="AF136" i="10"/>
  <c r="AD136" i="10" s="1"/>
  <c r="AF132" i="10"/>
  <c r="AD132" i="10" s="1"/>
  <c r="AF128" i="10"/>
  <c r="AD128" i="10" s="1"/>
  <c r="AF124" i="10"/>
  <c r="AD124" i="10" s="1"/>
  <c r="AF120" i="10"/>
  <c r="AD120" i="10" s="1"/>
  <c r="AF116" i="10"/>
  <c r="AD116" i="10" s="1"/>
  <c r="AF112" i="10"/>
  <c r="AD112" i="10" s="1"/>
  <c r="AF108" i="10"/>
  <c r="AD108" i="10" s="1"/>
  <c r="AF104" i="10"/>
  <c r="AD104" i="10" s="1"/>
  <c r="AF100" i="10"/>
  <c r="AD100" i="10" s="1"/>
  <c r="AF96" i="10"/>
  <c r="AD96" i="10" s="1"/>
  <c r="AF92" i="10"/>
  <c r="AD92" i="10" s="1"/>
  <c r="AF88" i="10"/>
  <c r="AD88" i="10" s="1"/>
  <c r="AF84" i="10"/>
  <c r="AD84" i="10" s="1"/>
  <c r="AF80" i="10"/>
  <c r="AD80" i="10" s="1"/>
  <c r="AF76" i="10"/>
  <c r="AD76" i="10" s="1"/>
  <c r="AF72" i="10"/>
  <c r="AD72" i="10" s="1"/>
  <c r="AF68" i="10"/>
  <c r="AD68" i="10" s="1"/>
  <c r="AF64" i="10"/>
  <c r="AD64" i="10" s="1"/>
  <c r="AF60" i="10"/>
  <c r="AD60" i="10" s="1"/>
  <c r="AF56" i="10"/>
  <c r="AD56" i="10" s="1"/>
  <c r="AF52" i="10"/>
  <c r="AD52" i="10" s="1"/>
  <c r="AF48" i="10"/>
  <c r="AD48" i="10" s="1"/>
  <c r="AF44" i="10"/>
  <c r="AD44" i="10" s="1"/>
  <c r="AF40" i="10"/>
  <c r="AD40" i="10" s="1"/>
  <c r="AF36" i="10"/>
  <c r="AD36" i="10" s="1"/>
  <c r="AF32" i="10"/>
  <c r="AD32" i="10" s="1"/>
  <c r="AF28" i="10"/>
  <c r="AD28" i="10" s="1"/>
  <c r="AF24" i="10"/>
  <c r="AD24" i="10" s="1"/>
  <c r="AF20" i="10"/>
  <c r="AD20" i="10" s="1"/>
  <c r="AF16" i="10"/>
  <c r="AD16" i="10" s="1"/>
  <c r="AF679" i="10"/>
  <c r="AD679" i="10" s="1"/>
  <c r="AF607" i="10"/>
  <c r="AD607" i="10" s="1"/>
  <c r="AF593" i="10"/>
  <c r="AD593" i="10" s="1"/>
  <c r="AF577" i="10"/>
  <c r="AD577" i="10" s="1"/>
  <c r="AF561" i="10"/>
  <c r="AD561" i="10" s="1"/>
  <c r="AF545" i="10"/>
  <c r="AD545" i="10" s="1"/>
  <c r="AF529" i="10"/>
  <c r="AD529" i="10" s="1"/>
  <c r="AF513" i="10"/>
  <c r="AD513" i="10" s="1"/>
  <c r="AF497" i="10"/>
  <c r="AD497" i="10" s="1"/>
  <c r="AF481" i="10"/>
  <c r="AD481" i="10" s="1"/>
  <c r="AF465" i="10"/>
  <c r="AD465" i="10" s="1"/>
  <c r="AF449" i="10"/>
  <c r="AD449" i="10" s="1"/>
  <c r="AF433" i="10"/>
  <c r="AD433" i="10" s="1"/>
  <c r="AF417" i="10"/>
  <c r="AD417" i="10" s="1"/>
  <c r="AF405" i="10"/>
  <c r="AD405" i="10" s="1"/>
  <c r="AF385" i="10"/>
  <c r="AD385" i="10" s="1"/>
  <c r="AF373" i="10"/>
  <c r="AD373" i="10" s="1"/>
  <c r="AF365" i="10"/>
  <c r="AD365" i="10" s="1"/>
  <c r="AF349" i="10"/>
  <c r="AD349" i="10" s="1"/>
  <c r="AF345" i="10"/>
  <c r="AD345" i="10" s="1"/>
  <c r="AF325" i="10"/>
  <c r="AD325" i="10" s="1"/>
  <c r="AF317" i="10"/>
  <c r="AD317" i="10" s="1"/>
  <c r="AF309" i="10"/>
  <c r="AD309" i="10" s="1"/>
  <c r="AF301" i="10"/>
  <c r="AD301" i="10" s="1"/>
  <c r="AF297" i="10"/>
  <c r="AD297" i="10" s="1"/>
  <c r="AF285" i="10"/>
  <c r="AD285" i="10" s="1"/>
  <c r="AF277" i="10"/>
  <c r="AD277" i="10" s="1"/>
  <c r="AF261" i="10"/>
  <c r="AD261" i="10" s="1"/>
  <c r="AF259" i="10"/>
  <c r="AD259" i="10" s="1"/>
  <c r="AF255" i="10"/>
  <c r="AD255" i="10" s="1"/>
  <c r="AF251" i="10"/>
  <c r="AD251" i="10" s="1"/>
  <c r="AF247" i="10"/>
  <c r="AD247" i="10" s="1"/>
  <c r="AF243" i="10"/>
  <c r="AD243" i="10" s="1"/>
  <c r="AF239" i="10"/>
  <c r="AD239" i="10" s="1"/>
  <c r="AF235" i="10"/>
  <c r="AD235" i="10" s="1"/>
  <c r="AF231" i="10"/>
  <c r="AD231" i="10" s="1"/>
  <c r="AF227" i="10"/>
  <c r="AD227" i="10" s="1"/>
  <c r="AF223" i="10"/>
  <c r="AD223" i="10" s="1"/>
  <c r="AF219" i="10"/>
  <c r="AD219" i="10" s="1"/>
  <c r="AF215" i="10"/>
  <c r="AD215" i="10" s="1"/>
  <c r="AF211" i="10"/>
  <c r="AD211" i="10" s="1"/>
  <c r="AF207" i="10"/>
  <c r="AD207" i="10" s="1"/>
  <c r="AF203" i="10"/>
  <c r="AD203" i="10" s="1"/>
  <c r="AF199" i="10"/>
  <c r="AD199" i="10" s="1"/>
  <c r="AF195" i="10"/>
  <c r="AD195" i="10" s="1"/>
  <c r="AF191" i="10"/>
  <c r="AD191" i="10" s="1"/>
  <c r="AF187" i="10"/>
  <c r="AD187" i="10" s="1"/>
  <c r="AF183" i="10"/>
  <c r="AD183" i="10" s="1"/>
  <c r="AF179" i="10"/>
  <c r="AD179" i="10" s="1"/>
  <c r="AF175" i="10"/>
  <c r="AD175" i="10" s="1"/>
  <c r="AF171" i="10"/>
  <c r="AD171" i="10" s="1"/>
  <c r="AF167" i="10"/>
  <c r="AD167" i="10" s="1"/>
  <c r="AF163" i="10"/>
  <c r="AD163" i="10" s="1"/>
  <c r="AF159" i="10"/>
  <c r="AD159" i="10" s="1"/>
  <c r="AF155" i="10"/>
  <c r="AD155" i="10" s="1"/>
  <c r="AF151" i="10"/>
  <c r="AD151" i="10" s="1"/>
  <c r="AF147" i="10"/>
  <c r="AD147" i="10" s="1"/>
  <c r="AF143" i="10"/>
  <c r="AD143" i="10" s="1"/>
  <c r="AF139" i="10"/>
  <c r="AD139" i="10" s="1"/>
  <c r="AF135" i="10"/>
  <c r="AD135" i="10" s="1"/>
  <c r="AF131" i="10"/>
  <c r="AD131" i="10" s="1"/>
  <c r="AF127" i="10"/>
  <c r="AD127" i="10" s="1"/>
  <c r="AF123" i="10"/>
  <c r="AD123" i="10" s="1"/>
  <c r="AF119" i="10"/>
  <c r="AD119" i="10" s="1"/>
  <c r="AF115" i="10"/>
  <c r="AD115" i="10" s="1"/>
  <c r="AF111" i="10"/>
  <c r="AD111" i="10" s="1"/>
  <c r="AF107" i="10"/>
  <c r="AD107" i="10" s="1"/>
  <c r="AF103" i="10"/>
  <c r="AD103" i="10" s="1"/>
  <c r="AF99" i="10"/>
  <c r="AD99" i="10" s="1"/>
  <c r="AF95" i="10"/>
  <c r="AD95" i="10" s="1"/>
  <c r="AF91" i="10"/>
  <c r="AD91" i="10" s="1"/>
  <c r="AF87" i="10"/>
  <c r="AD87" i="10" s="1"/>
  <c r="AF83" i="10"/>
  <c r="AD83" i="10" s="1"/>
  <c r="AF79" i="10"/>
  <c r="AD79" i="10" s="1"/>
  <c r="AF75" i="10"/>
  <c r="AD75" i="10" s="1"/>
  <c r="AF71" i="10"/>
  <c r="AD71" i="10" s="1"/>
  <c r="AF67" i="10"/>
  <c r="AD67" i="10" s="1"/>
  <c r="AF63" i="10"/>
  <c r="AD63" i="10" s="1"/>
  <c r="AF59" i="10"/>
  <c r="AD59" i="10" s="1"/>
  <c r="AF55" i="10"/>
  <c r="AD55" i="10" s="1"/>
  <c r="AF51" i="10"/>
  <c r="AD51" i="10" s="1"/>
  <c r="AF47" i="10"/>
  <c r="AD47" i="10" s="1"/>
  <c r="AF43" i="10"/>
  <c r="AD43" i="10" s="1"/>
  <c r="AF39" i="10"/>
  <c r="AD39" i="10" s="1"/>
  <c r="AF35" i="10"/>
  <c r="AD35" i="10" s="1"/>
  <c r="AF31" i="10"/>
  <c r="AD31" i="10" s="1"/>
  <c r="AF27" i="10"/>
  <c r="AD27" i="10" s="1"/>
  <c r="AF23" i="10"/>
  <c r="AD23" i="10" s="1"/>
  <c r="AF19" i="10"/>
  <c r="AD19" i="10" s="1"/>
  <c r="AF15" i="10"/>
  <c r="AD15" i="10" s="1"/>
  <c r="H6" i="10"/>
  <c r="J6" i="10" s="1"/>
  <c r="AF671" i="10"/>
  <c r="AD671" i="10" s="1"/>
  <c r="AF655" i="10"/>
  <c r="AD655" i="10" s="1"/>
  <c r="AF647" i="10"/>
  <c r="AD647" i="10" s="1"/>
  <c r="AF589" i="10"/>
  <c r="AD589" i="10" s="1"/>
  <c r="AF573" i="10"/>
  <c r="AD573" i="10" s="1"/>
  <c r="AF557" i="10"/>
  <c r="AD557" i="10" s="1"/>
  <c r="AF541" i="10"/>
  <c r="AD541" i="10" s="1"/>
  <c r="AF525" i="10"/>
  <c r="AD525" i="10" s="1"/>
  <c r="AF509" i="10"/>
  <c r="AD509" i="10" s="1"/>
  <c r="AF493" i="10"/>
  <c r="AD493" i="10" s="1"/>
  <c r="AF477" i="10"/>
  <c r="AD477" i="10" s="1"/>
  <c r="AF461" i="10"/>
  <c r="AD461" i="10" s="1"/>
  <c r="AF445" i="10"/>
  <c r="AD445" i="10" s="1"/>
  <c r="AF429" i="10"/>
  <c r="AD429" i="10" s="1"/>
  <c r="AF413" i="10"/>
  <c r="AD413" i="10" s="1"/>
  <c r="AF397" i="10"/>
  <c r="AD397" i="10" s="1"/>
  <c r="AF361" i="10"/>
  <c r="AD361" i="10" s="1"/>
  <c r="AF337" i="10"/>
  <c r="AD337" i="10" s="1"/>
  <c r="AF321" i="10"/>
  <c r="AD321" i="10" s="1"/>
  <c r="AF293" i="10"/>
  <c r="AD293" i="10" s="1"/>
  <c r="AF268" i="10"/>
  <c r="AD268" i="10" s="1"/>
  <c r="AF264" i="10"/>
  <c r="AD264" i="10" s="1"/>
  <c r="AF258" i="10"/>
  <c r="AD258" i="10" s="1"/>
  <c r="AF254" i="10"/>
  <c r="AD254" i="10" s="1"/>
  <c r="AF250" i="10"/>
  <c r="AD250" i="10" s="1"/>
  <c r="AF246" i="10"/>
  <c r="AD246" i="10" s="1"/>
  <c r="AF242" i="10"/>
  <c r="AD242" i="10" s="1"/>
  <c r="AF238" i="10"/>
  <c r="AD238" i="10" s="1"/>
  <c r="AF234" i="10"/>
  <c r="AD234" i="10" s="1"/>
  <c r="AF230" i="10"/>
  <c r="AD230" i="10" s="1"/>
  <c r="AF226" i="10"/>
  <c r="AD226" i="10" s="1"/>
  <c r="AF222" i="10"/>
  <c r="AD222" i="10" s="1"/>
  <c r="AF218" i="10"/>
  <c r="AD218" i="10" s="1"/>
  <c r="AF214" i="10"/>
  <c r="AD214" i="10" s="1"/>
  <c r="AF210" i="10"/>
  <c r="AD210" i="10" s="1"/>
  <c r="AF206" i="10"/>
  <c r="AD206" i="10" s="1"/>
  <c r="AF202" i="10"/>
  <c r="AD202" i="10" s="1"/>
  <c r="AF198" i="10"/>
  <c r="AD198" i="10" s="1"/>
  <c r="AF194" i="10"/>
  <c r="AD194" i="10" s="1"/>
  <c r="AF190" i="10"/>
  <c r="AD190" i="10" s="1"/>
  <c r="AF186" i="10"/>
  <c r="AD186" i="10" s="1"/>
  <c r="AF182" i="10"/>
  <c r="AD182" i="10" s="1"/>
  <c r="AF178" i="10"/>
  <c r="AD178" i="10" s="1"/>
  <c r="AF174" i="10"/>
  <c r="AD174" i="10" s="1"/>
  <c r="AF170" i="10"/>
  <c r="AD170" i="10" s="1"/>
  <c r="AF166" i="10"/>
  <c r="AD166" i="10" s="1"/>
  <c r="AF162" i="10"/>
  <c r="AD162" i="10" s="1"/>
  <c r="AF158" i="10"/>
  <c r="AD158" i="10" s="1"/>
  <c r="AF154" i="10"/>
  <c r="AD154" i="10" s="1"/>
  <c r="AF150" i="10"/>
  <c r="AD150" i="10" s="1"/>
  <c r="AF146" i="10"/>
  <c r="AD146" i="10" s="1"/>
  <c r="AF142" i="10"/>
  <c r="AD142" i="10" s="1"/>
  <c r="AF138" i="10"/>
  <c r="AD138" i="10" s="1"/>
  <c r="AF134" i="10"/>
  <c r="AD134" i="10" s="1"/>
  <c r="AF130" i="10"/>
  <c r="AD130" i="10" s="1"/>
  <c r="AF126" i="10"/>
  <c r="AD126" i="10" s="1"/>
  <c r="AF122" i="10"/>
  <c r="AD122" i="10" s="1"/>
  <c r="AF118" i="10"/>
  <c r="AD118" i="10" s="1"/>
  <c r="AF114" i="10"/>
  <c r="AD114" i="10" s="1"/>
  <c r="AF110" i="10"/>
  <c r="AD110" i="10" s="1"/>
  <c r="AF106" i="10"/>
  <c r="AD106" i="10" s="1"/>
  <c r="AF102" i="10"/>
  <c r="AD102" i="10" s="1"/>
  <c r="AF98" i="10"/>
  <c r="AD98" i="10" s="1"/>
  <c r="AF94" i="10"/>
  <c r="AD94" i="10" s="1"/>
  <c r="AF90" i="10"/>
  <c r="AD90" i="10" s="1"/>
  <c r="AF86" i="10"/>
  <c r="AD86" i="10" s="1"/>
  <c r="AF82" i="10"/>
  <c r="AD82" i="10" s="1"/>
  <c r="AF78" i="10"/>
  <c r="AD78" i="10" s="1"/>
  <c r="AF74" i="10"/>
  <c r="AD74" i="10" s="1"/>
  <c r="AF70" i="10"/>
  <c r="AD70" i="10" s="1"/>
  <c r="AF66" i="10"/>
  <c r="AD66" i="10" s="1"/>
  <c r="AF62" i="10"/>
  <c r="AD62" i="10" s="1"/>
  <c r="AF58" i="10"/>
  <c r="AD58" i="10" s="1"/>
  <c r="AF54" i="10"/>
  <c r="AD54" i="10" s="1"/>
  <c r="AF50" i="10"/>
  <c r="AD50" i="10" s="1"/>
  <c r="AF46" i="10"/>
  <c r="AD46" i="10" s="1"/>
  <c r="AF42" i="10"/>
  <c r="AD42" i="10" s="1"/>
  <c r="AF38" i="10"/>
  <c r="AD38" i="10" s="1"/>
  <c r="AF34" i="10"/>
  <c r="AD34" i="10" s="1"/>
  <c r="AF30" i="10"/>
  <c r="AD30" i="10" s="1"/>
  <c r="AF26" i="10"/>
  <c r="AD26" i="10" s="1"/>
  <c r="AF22" i="10"/>
  <c r="AD22" i="10" s="1"/>
  <c r="AF18" i="10"/>
  <c r="AD18" i="10" s="1"/>
  <c r="AF14" i="10"/>
  <c r="AD14" i="10" s="1"/>
  <c r="AF663" i="10"/>
  <c r="AD663" i="10" s="1"/>
  <c r="AF585" i="10"/>
  <c r="AD585" i="10" s="1"/>
  <c r="AF569" i="10"/>
  <c r="AD569" i="10" s="1"/>
  <c r="AF553" i="10"/>
  <c r="AD553" i="10" s="1"/>
  <c r="AF537" i="10"/>
  <c r="AD537" i="10" s="1"/>
  <c r="AF521" i="10"/>
  <c r="AD521" i="10" s="1"/>
  <c r="AF505" i="10"/>
  <c r="AD505" i="10" s="1"/>
  <c r="AF489" i="10"/>
  <c r="AD489" i="10" s="1"/>
  <c r="AF473" i="10"/>
  <c r="AD473" i="10" s="1"/>
  <c r="AF457" i="10"/>
  <c r="AD457" i="10" s="1"/>
  <c r="AF441" i="10"/>
  <c r="AD441" i="10" s="1"/>
  <c r="AF425" i="10"/>
  <c r="AD425" i="10" s="1"/>
  <c r="AF409" i="10"/>
  <c r="AD409" i="10" s="1"/>
  <c r="AF377" i="10"/>
  <c r="AD377" i="10" s="1"/>
  <c r="AF357" i="10"/>
  <c r="AD357" i="10" s="1"/>
  <c r="AF305" i="10"/>
  <c r="AD305" i="10" s="1"/>
  <c r="AF281" i="10"/>
  <c r="AD281" i="10" s="1"/>
  <c r="AF245" i="10"/>
  <c r="AD245" i="10" s="1"/>
  <c r="AF229" i="10"/>
  <c r="AD229" i="10" s="1"/>
  <c r="AF213" i="10"/>
  <c r="AD213" i="10" s="1"/>
  <c r="AF205" i="10"/>
  <c r="AD205" i="10" s="1"/>
  <c r="AF189" i="10"/>
  <c r="AD189" i="10" s="1"/>
  <c r="AF165" i="10"/>
  <c r="AD165" i="10" s="1"/>
  <c r="AF157" i="10"/>
  <c r="AD157" i="10" s="1"/>
  <c r="AF141" i="10"/>
  <c r="AD141" i="10" s="1"/>
  <c r="AF125" i="10"/>
  <c r="AD125" i="10" s="1"/>
  <c r="AF61" i="10"/>
  <c r="AD61" i="10" s="1"/>
  <c r="AF29" i="10"/>
  <c r="AD29" i="10" s="1"/>
  <c r="AF13" i="10"/>
  <c r="AD13" i="10" s="1"/>
  <c r="AF401" i="10"/>
  <c r="AD401" i="10" s="1"/>
  <c r="AF393" i="10"/>
  <c r="AD393" i="10" s="1"/>
  <c r="AF369" i="10"/>
  <c r="AD369" i="10" s="1"/>
  <c r="AF341" i="10"/>
  <c r="AD341" i="10" s="1"/>
  <c r="AF273" i="10"/>
  <c r="AD273" i="10" s="1"/>
  <c r="AF257" i="10"/>
  <c r="AD257" i="10" s="1"/>
  <c r="AF241" i="10"/>
  <c r="AD241" i="10" s="1"/>
  <c r="AF225" i="10"/>
  <c r="AD225" i="10" s="1"/>
  <c r="AF209" i="10"/>
  <c r="AD209" i="10" s="1"/>
  <c r="AF201" i="10"/>
  <c r="AD201" i="10" s="1"/>
  <c r="AF185" i="10"/>
  <c r="AD185" i="10" s="1"/>
  <c r="AF169" i="10"/>
  <c r="AD169" i="10" s="1"/>
  <c r="AF129" i="10"/>
  <c r="AD129" i="10" s="1"/>
  <c r="AF113" i="10"/>
  <c r="AD113" i="10" s="1"/>
  <c r="AF97" i="10"/>
  <c r="AD97" i="10" s="1"/>
  <c r="AF89" i="10"/>
  <c r="AD89" i="10" s="1"/>
  <c r="AF81" i="10"/>
  <c r="AD81" i="10" s="1"/>
  <c r="AF49" i="10"/>
  <c r="AD49" i="10" s="1"/>
  <c r="AF33" i="10"/>
  <c r="AD33" i="10" s="1"/>
  <c r="AF631" i="10"/>
  <c r="AD631" i="10" s="1"/>
  <c r="AF253" i="10"/>
  <c r="AD253" i="10" s="1"/>
  <c r="AF237" i="10"/>
  <c r="AD237" i="10" s="1"/>
  <c r="AF221" i="10"/>
  <c r="AD221" i="10" s="1"/>
  <c r="AF197" i="10"/>
  <c r="AD197" i="10" s="1"/>
  <c r="AF181" i="10"/>
  <c r="AD181" i="10" s="1"/>
  <c r="AF173" i="10"/>
  <c r="AD173" i="10" s="1"/>
  <c r="AF149" i="10"/>
  <c r="AD149" i="10" s="1"/>
  <c r="AF133" i="10"/>
  <c r="AD133" i="10" s="1"/>
  <c r="AF117" i="10"/>
  <c r="AD117" i="10" s="1"/>
  <c r="AF109" i="10"/>
  <c r="AD109" i="10" s="1"/>
  <c r="AF101" i="10"/>
  <c r="AD101" i="10" s="1"/>
  <c r="AF93" i="10"/>
  <c r="AD93" i="10" s="1"/>
  <c r="AF85" i="10"/>
  <c r="AD85" i="10" s="1"/>
  <c r="AF77" i="10"/>
  <c r="AD77" i="10" s="1"/>
  <c r="AF69" i="10"/>
  <c r="AD69" i="10" s="1"/>
  <c r="AF53" i="10"/>
  <c r="AD53" i="10" s="1"/>
  <c r="AF45" i="10"/>
  <c r="AD45" i="10" s="1"/>
  <c r="AF37" i="10"/>
  <c r="AD37" i="10" s="1"/>
  <c r="AF21" i="10"/>
  <c r="AD21" i="10" s="1"/>
  <c r="AF639" i="10"/>
  <c r="AD639" i="10" s="1"/>
  <c r="AF313" i="10"/>
  <c r="AD313" i="10" s="1"/>
  <c r="AF289" i="10"/>
  <c r="AD289" i="10" s="1"/>
  <c r="AF249" i="10"/>
  <c r="AD249" i="10" s="1"/>
  <c r="AF233" i="10"/>
  <c r="AD233" i="10" s="1"/>
  <c r="AF217" i="10"/>
  <c r="AD217" i="10" s="1"/>
  <c r="AF145" i="10"/>
  <c r="AD145" i="10" s="1"/>
  <c r="AF65" i="10"/>
  <c r="AD65" i="10" s="1"/>
  <c r="AF57" i="10"/>
  <c r="AD57" i="10" s="1"/>
  <c r="AF17" i="10"/>
  <c r="AD17" i="10" s="1"/>
  <c r="AF137" i="10"/>
  <c r="AD137" i="10" s="1"/>
  <c r="AF105" i="10"/>
  <c r="AD105" i="10" s="1"/>
  <c r="AF193" i="10"/>
  <c r="AD193" i="10" s="1"/>
  <c r="AF177" i="10"/>
  <c r="AD177" i="10" s="1"/>
  <c r="AF121" i="10"/>
  <c r="AD121" i="10" s="1"/>
  <c r="AF41" i="10"/>
  <c r="AD41" i="10" s="1"/>
  <c r="AF161" i="10"/>
  <c r="AD161" i="10" s="1"/>
  <c r="AF153" i="10"/>
  <c r="AD153" i="10" s="1"/>
  <c r="AF73" i="10"/>
  <c r="AD73" i="10" s="1"/>
  <c r="AF25" i="10"/>
  <c r="AD25" i="10" s="1"/>
  <c r="V59" i="10"/>
  <c r="T59" i="10" s="1"/>
  <c r="V227" i="10"/>
  <c r="T227" i="10" s="1"/>
  <c r="V343" i="10"/>
  <c r="T343" i="10" s="1"/>
  <c r="V647" i="10"/>
  <c r="T647" i="10" s="1"/>
  <c r="V23" i="10"/>
  <c r="T23" i="10" s="1"/>
  <c r="V103" i="10"/>
  <c r="T103" i="10" s="1"/>
  <c r="V175" i="10"/>
  <c r="T175" i="10" s="1"/>
  <c r="V231" i="10"/>
  <c r="T231" i="10" s="1"/>
  <c r="V307" i="10"/>
  <c r="T307" i="10" s="1"/>
  <c r="V670" i="10"/>
  <c r="T670" i="10" s="1"/>
  <c r="V67" i="10"/>
  <c r="T67" i="10" s="1"/>
  <c r="V115" i="10"/>
  <c r="T115" i="10" s="1"/>
  <c r="V163" i="10"/>
  <c r="T163" i="10" s="1"/>
  <c r="V219" i="10"/>
  <c r="T219" i="10" s="1"/>
  <c r="V379" i="10"/>
  <c r="T379" i="10" s="1"/>
  <c r="V31" i="10"/>
  <c r="T31" i="10" s="1"/>
  <c r="V87" i="10"/>
  <c r="T87" i="10" s="1"/>
  <c r="V143" i="10"/>
  <c r="T143" i="10" s="1"/>
  <c r="V199" i="10"/>
  <c r="T199" i="10" s="1"/>
  <c r="V259" i="10"/>
  <c r="T259" i="10" s="1"/>
  <c r="V451" i="10"/>
  <c r="T451" i="10" s="1"/>
  <c r="V515" i="10"/>
  <c r="T515" i="10" s="1"/>
  <c r="V579" i="10"/>
  <c r="T579" i="10" s="1"/>
  <c r="H4" i="10"/>
  <c r="J4" i="10" s="1"/>
  <c r="V28" i="10"/>
  <c r="T28" i="10" s="1"/>
  <c r="V44" i="10"/>
  <c r="T44" i="10" s="1"/>
  <c r="V60" i="10"/>
  <c r="T60" i="10" s="1"/>
  <c r="V76" i="10"/>
  <c r="T76" i="10" s="1"/>
  <c r="V92" i="10"/>
  <c r="T92" i="10" s="1"/>
  <c r="V108" i="10"/>
  <c r="T108" i="10" s="1"/>
  <c r="V124" i="10"/>
  <c r="T124" i="10" s="1"/>
  <c r="V140" i="10"/>
  <c r="T140" i="10" s="1"/>
  <c r="V156" i="10"/>
  <c r="T156" i="10" s="1"/>
  <c r="V172" i="10"/>
  <c r="T172" i="10" s="1"/>
  <c r="V188" i="10"/>
  <c r="T188" i="10" s="1"/>
  <c r="V204" i="10"/>
  <c r="T204" i="10" s="1"/>
  <c r="V220" i="10"/>
  <c r="T220" i="10" s="1"/>
  <c r="V236" i="10"/>
  <c r="T236" i="10" s="1"/>
  <c r="V252" i="10"/>
  <c r="T252" i="10" s="1"/>
  <c r="V267" i="10"/>
  <c r="T267" i="10" s="1"/>
  <c r="V355" i="10"/>
  <c r="T355" i="10" s="1"/>
  <c r="V455" i="10"/>
  <c r="T455" i="10" s="1"/>
  <c r="V519" i="10"/>
  <c r="T519" i="10" s="1"/>
  <c r="V583" i="10"/>
  <c r="T583" i="10" s="1"/>
  <c r="V677" i="10"/>
  <c r="T677" i="10" s="1"/>
  <c r="V17" i="10"/>
  <c r="T17" i="10" s="1"/>
  <c r="V33" i="10"/>
  <c r="T33" i="10" s="1"/>
  <c r="V49" i="10"/>
  <c r="T49" i="10" s="1"/>
  <c r="V65" i="10"/>
  <c r="T65" i="10" s="1"/>
  <c r="V81" i="10"/>
  <c r="T81" i="10" s="1"/>
  <c r="V97" i="10"/>
  <c r="T97" i="10" s="1"/>
  <c r="V113" i="10"/>
  <c r="T113" i="10" s="1"/>
  <c r="V129" i="10"/>
  <c r="T129" i="10" s="1"/>
  <c r="V145" i="10"/>
  <c r="T145" i="10" s="1"/>
  <c r="V161" i="10"/>
  <c r="T161" i="10" s="1"/>
  <c r="V177" i="10"/>
  <c r="T177" i="10" s="1"/>
  <c r="V193" i="10"/>
  <c r="T193" i="10" s="1"/>
  <c r="V209" i="10"/>
  <c r="T209" i="10" s="1"/>
  <c r="V225" i="10"/>
  <c r="T225" i="10" s="1"/>
  <c r="V241" i="10"/>
  <c r="T241" i="10" s="1"/>
  <c r="V257" i="10"/>
  <c r="T257" i="10" s="1"/>
  <c r="V279" i="10"/>
  <c r="T279" i="10" s="1"/>
  <c r="V311" i="10"/>
  <c r="T311" i="10" s="1"/>
  <c r="V375" i="10"/>
  <c r="T375" i="10" s="1"/>
  <c r="V411" i="10"/>
  <c r="T411" i="10" s="1"/>
  <c r="V475" i="10"/>
  <c r="T475" i="10" s="1"/>
  <c r="V539" i="10"/>
  <c r="T539" i="10" s="1"/>
  <c r="V613" i="10"/>
  <c r="T613" i="10" s="1"/>
  <c r="V685" i="10"/>
  <c r="T685" i="10" s="1"/>
  <c r="V694" i="10"/>
  <c r="T694" i="10" s="1"/>
  <c r="V703" i="10"/>
  <c r="T703" i="10" s="1"/>
  <c r="V22" i="10"/>
  <c r="T22" i="10" s="1"/>
  <c r="V38" i="10"/>
  <c r="T38" i="10" s="1"/>
  <c r="V54" i="10"/>
  <c r="T54" i="10" s="1"/>
  <c r="V70" i="10"/>
  <c r="T70" i="10" s="1"/>
  <c r="V86" i="10"/>
  <c r="T86" i="10" s="1"/>
  <c r="V102" i="10"/>
  <c r="T102" i="10" s="1"/>
  <c r="V118" i="10"/>
  <c r="T118" i="10" s="1"/>
  <c r="V134" i="10"/>
  <c r="T134" i="10" s="1"/>
  <c r="V150" i="10"/>
  <c r="T150" i="10" s="1"/>
  <c r="V166" i="10"/>
  <c r="T166" i="10" s="1"/>
  <c r="V182" i="10"/>
  <c r="T182" i="10" s="1"/>
  <c r="V198" i="10"/>
  <c r="T198" i="10" s="1"/>
  <c r="V214" i="10"/>
  <c r="T214" i="10" s="1"/>
  <c r="V230" i="10"/>
  <c r="T230" i="10" s="1"/>
  <c r="V246" i="10"/>
  <c r="T246" i="10" s="1"/>
  <c r="V295" i="10"/>
  <c r="T295" i="10" s="1"/>
  <c r="V363" i="10"/>
  <c r="T363" i="10" s="1"/>
  <c r="V447" i="10"/>
  <c r="T447" i="10" s="1"/>
  <c r="V511" i="10"/>
  <c r="T511" i="10" s="1"/>
  <c r="V575" i="10"/>
  <c r="T575" i="10" s="1"/>
  <c r="V630" i="10"/>
  <c r="T630" i="10" s="1"/>
  <c r="V654" i="10"/>
  <c r="T654" i="10" s="1"/>
  <c r="V1430" i="10"/>
  <c r="T1430" i="10" s="1"/>
  <c r="V268" i="10"/>
  <c r="T268" i="10" s="1"/>
  <c r="V284" i="10"/>
  <c r="T284" i="10" s="1"/>
  <c r="V300" i="10"/>
  <c r="T300" i="10" s="1"/>
  <c r="V316" i="10"/>
  <c r="T316" i="10" s="1"/>
  <c r="V332" i="10"/>
  <c r="T332" i="10" s="1"/>
  <c r="V348" i="10"/>
  <c r="T348" i="10" s="1"/>
  <c r="V364" i="10"/>
  <c r="T364" i="10" s="1"/>
  <c r="V380" i="10"/>
  <c r="T380" i="10" s="1"/>
  <c r="V396" i="10"/>
  <c r="T396" i="10" s="1"/>
  <c r="V412" i="10"/>
  <c r="T412" i="10" s="1"/>
  <c r="V428" i="10"/>
  <c r="T428" i="10" s="1"/>
  <c r="V444" i="10"/>
  <c r="T444" i="10" s="1"/>
  <c r="V460" i="10"/>
  <c r="T460" i="10" s="1"/>
  <c r="V476" i="10"/>
  <c r="T476" i="10" s="1"/>
  <c r="V492" i="10"/>
  <c r="T492" i="10" s="1"/>
  <c r="V508" i="10"/>
  <c r="T508" i="10" s="1"/>
  <c r="V524" i="10"/>
  <c r="T524" i="10" s="1"/>
  <c r="V540" i="10"/>
  <c r="T540" i="10" s="1"/>
  <c r="V556" i="10"/>
  <c r="T556" i="10" s="1"/>
  <c r="V572" i="10"/>
  <c r="T572" i="10" s="1"/>
  <c r="V588" i="10"/>
  <c r="T588" i="10" s="1"/>
  <c r="V719" i="10"/>
  <c r="T719" i="10" s="1"/>
  <c r="V751" i="10"/>
  <c r="T751" i="10" s="1"/>
  <c r="V783" i="10"/>
  <c r="T783" i="10" s="1"/>
  <c r="V815" i="10"/>
  <c r="T815" i="10" s="1"/>
  <c r="V847" i="10"/>
  <c r="T847" i="10" s="1"/>
  <c r="V879" i="10"/>
  <c r="T879" i="10" s="1"/>
  <c r="V911" i="10"/>
  <c r="T911" i="10" s="1"/>
  <c r="V943" i="10"/>
  <c r="T943" i="10" s="1"/>
  <c r="V975" i="10"/>
  <c r="T975" i="10" s="1"/>
  <c r="V1029" i="10"/>
  <c r="T1029" i="10" s="1"/>
  <c r="V1093" i="10"/>
  <c r="T1093" i="10" s="1"/>
  <c r="V1157" i="10"/>
  <c r="T1157" i="10" s="1"/>
  <c r="V1221" i="10"/>
  <c r="T1221" i="10" s="1"/>
  <c r="V1285" i="10"/>
  <c r="T1285" i="10" s="1"/>
  <c r="V1610" i="10"/>
  <c r="T1610" i="10" s="1"/>
  <c r="V273" i="10"/>
  <c r="T273" i="10" s="1"/>
  <c r="V289" i="10"/>
  <c r="T289" i="10" s="1"/>
  <c r="V305" i="10"/>
  <c r="T305" i="10" s="1"/>
  <c r="V321" i="10"/>
  <c r="T321" i="10" s="1"/>
  <c r="V337" i="10"/>
  <c r="T337" i="10" s="1"/>
  <c r="V353" i="10"/>
  <c r="T353" i="10" s="1"/>
  <c r="V369" i="10"/>
  <c r="T369" i="10" s="1"/>
  <c r="V385" i="10"/>
  <c r="T385" i="10" s="1"/>
  <c r="V401" i="10"/>
  <c r="T401" i="10" s="1"/>
  <c r="V417" i="10"/>
  <c r="T417" i="10" s="1"/>
  <c r="V433" i="10"/>
  <c r="T433" i="10" s="1"/>
  <c r="V449" i="10"/>
  <c r="T449" i="10" s="1"/>
  <c r="V465" i="10"/>
  <c r="T465" i="10" s="1"/>
  <c r="V481" i="10"/>
  <c r="T481" i="10" s="1"/>
  <c r="V497" i="10"/>
  <c r="T497" i="10" s="1"/>
  <c r="V513" i="10"/>
  <c r="T513" i="10" s="1"/>
  <c r="V529" i="10"/>
  <c r="T529" i="10" s="1"/>
  <c r="V545" i="10"/>
  <c r="T545" i="10" s="1"/>
  <c r="V561" i="10"/>
  <c r="T561" i="10" s="1"/>
  <c r="V577" i="10"/>
  <c r="T577" i="10" s="1"/>
  <c r="V593" i="10"/>
  <c r="T593" i="10" s="1"/>
  <c r="V603" i="10"/>
  <c r="T603" i="10" s="1"/>
  <c r="V617" i="10"/>
  <c r="T617" i="10" s="1"/>
  <c r="V626" i="10"/>
  <c r="T626" i="10" s="1"/>
  <c r="V635" i="10"/>
  <c r="T635" i="10" s="1"/>
  <c r="V649" i="10"/>
  <c r="T649" i="10" s="1"/>
  <c r="V658" i="10"/>
  <c r="T658" i="10" s="1"/>
  <c r="V667" i="10"/>
  <c r="T667" i="10" s="1"/>
  <c r="V681" i="10"/>
  <c r="T681" i="10" s="1"/>
  <c r="V690" i="10"/>
  <c r="T690" i="10" s="1"/>
  <c r="V699" i="10"/>
  <c r="T699" i="10" s="1"/>
  <c r="V1317" i="10"/>
  <c r="T1317" i="10" s="1"/>
  <c r="V1381" i="10"/>
  <c r="T1381" i="10" s="1"/>
  <c r="V274" i="10"/>
  <c r="T274" i="10" s="1"/>
  <c r="V290" i="10"/>
  <c r="T290" i="10" s="1"/>
  <c r="V306" i="10"/>
  <c r="T306" i="10" s="1"/>
  <c r="V322" i="10"/>
  <c r="T322" i="10" s="1"/>
  <c r="V338" i="10"/>
  <c r="T338" i="10" s="1"/>
  <c r="V354" i="10"/>
  <c r="T354" i="10" s="1"/>
  <c r="V370" i="10"/>
  <c r="T370" i="10" s="1"/>
  <c r="V386" i="10"/>
  <c r="T386" i="10" s="1"/>
  <c r="V402" i="10"/>
  <c r="T402" i="10" s="1"/>
  <c r="V418" i="10"/>
  <c r="T418" i="10" s="1"/>
  <c r="V434" i="10"/>
  <c r="T434" i="10" s="1"/>
  <c r="V450" i="10"/>
  <c r="T450" i="10" s="1"/>
  <c r="V466" i="10"/>
  <c r="T466" i="10" s="1"/>
  <c r="V482" i="10"/>
  <c r="T482" i="10" s="1"/>
  <c r="V498" i="10"/>
  <c r="T498" i="10" s="1"/>
  <c r="V514" i="10"/>
  <c r="T514" i="10" s="1"/>
  <c r="V530" i="10"/>
  <c r="T530" i="10" s="1"/>
  <c r="V546" i="10"/>
  <c r="T546" i="10" s="1"/>
  <c r="V562" i="10"/>
  <c r="T562" i="10" s="1"/>
  <c r="V578" i="10"/>
  <c r="T578" i="10" s="1"/>
  <c r="V594" i="10"/>
  <c r="T594" i="10" s="1"/>
  <c r="V731" i="10"/>
  <c r="T731" i="10" s="1"/>
  <c r="V763" i="10"/>
  <c r="T763" i="10" s="1"/>
  <c r="V795" i="10"/>
  <c r="T795" i="10" s="1"/>
  <c r="V827" i="10"/>
  <c r="T827" i="10" s="1"/>
  <c r="V859" i="10"/>
  <c r="T859" i="10" s="1"/>
  <c r="V891" i="10"/>
  <c r="T891" i="10" s="1"/>
  <c r="V923" i="10"/>
  <c r="T923" i="10" s="1"/>
  <c r="V955" i="10"/>
  <c r="T955" i="10" s="1"/>
  <c r="V987" i="10"/>
  <c r="T987" i="10" s="1"/>
  <c r="V600" i="10"/>
  <c r="T600" i="10" s="1"/>
  <c r="V616" i="10"/>
  <c r="T616" i="10" s="1"/>
  <c r="V632" i="10"/>
  <c r="T632" i="10" s="1"/>
  <c r="V648" i="10"/>
  <c r="T648" i="10" s="1"/>
  <c r="V664" i="10"/>
  <c r="T664" i="10" s="1"/>
  <c r="V680" i="10"/>
  <c r="T680" i="10" s="1"/>
  <c r="V696" i="10"/>
  <c r="T696" i="10" s="1"/>
  <c r="V712" i="10"/>
  <c r="T712" i="10" s="1"/>
  <c r="V728" i="10"/>
  <c r="T728" i="10" s="1"/>
  <c r="V744" i="10"/>
  <c r="T744" i="10" s="1"/>
  <c r="V760" i="10"/>
  <c r="T760" i="10" s="1"/>
  <c r="V776" i="10"/>
  <c r="T776" i="10" s="1"/>
  <c r="V792" i="10"/>
  <c r="T792" i="10" s="1"/>
  <c r="V808" i="10"/>
  <c r="T808" i="10" s="1"/>
  <c r="V824" i="10"/>
  <c r="T824" i="10" s="1"/>
  <c r="V840" i="10"/>
  <c r="T840" i="10" s="1"/>
  <c r="V856" i="10"/>
  <c r="T856" i="10" s="1"/>
  <c r="V872" i="10"/>
  <c r="T872" i="10" s="1"/>
  <c r="V888" i="10"/>
  <c r="T888" i="10" s="1"/>
  <c r="V904" i="10"/>
  <c r="T904" i="10" s="1"/>
  <c r="V920" i="10"/>
  <c r="T920" i="10" s="1"/>
  <c r="V936" i="10"/>
  <c r="T936" i="10" s="1"/>
  <c r="V952" i="10"/>
  <c r="T952" i="10" s="1"/>
  <c r="V968" i="10"/>
  <c r="T968" i="10" s="1"/>
  <c r="V984" i="10"/>
  <c r="T984" i="10" s="1"/>
  <c r="V1033" i="10"/>
  <c r="T1033" i="10" s="1"/>
  <c r="V1097" i="10"/>
  <c r="T1097" i="10" s="1"/>
  <c r="V1161" i="10"/>
  <c r="T1161" i="10" s="1"/>
  <c r="V1225" i="10"/>
  <c r="T1225" i="10" s="1"/>
  <c r="V1361" i="10"/>
  <c r="T1361" i="10" s="1"/>
  <c r="V1410" i="10"/>
  <c r="T1410" i="10" s="1"/>
  <c r="V1474" i="10"/>
  <c r="T1474" i="10" s="1"/>
  <c r="V1538" i="10"/>
  <c r="T1538" i="10" s="1"/>
  <c r="V709" i="10"/>
  <c r="T709" i="10" s="1"/>
  <c r="V725" i="10"/>
  <c r="T725" i="10" s="1"/>
  <c r="V741" i="10"/>
  <c r="T741" i="10" s="1"/>
  <c r="V757" i="10"/>
  <c r="T757" i="10" s="1"/>
  <c r="V773" i="10"/>
  <c r="T773" i="10" s="1"/>
  <c r="V789" i="10"/>
  <c r="T789" i="10" s="1"/>
  <c r="V805" i="10"/>
  <c r="T805" i="10" s="1"/>
  <c r="V821" i="10"/>
  <c r="T821" i="10" s="1"/>
  <c r="V837" i="10"/>
  <c r="T837" i="10" s="1"/>
  <c r="V853" i="10"/>
  <c r="T853" i="10" s="1"/>
  <c r="V869" i="10"/>
  <c r="T869" i="10" s="1"/>
  <c r="V885" i="10"/>
  <c r="T885" i="10" s="1"/>
  <c r="V901" i="10"/>
  <c r="T901" i="10" s="1"/>
  <c r="V917" i="10"/>
  <c r="T917" i="10" s="1"/>
  <c r="V933" i="10"/>
  <c r="T933" i="10" s="1"/>
  <c r="V949" i="10"/>
  <c r="T949" i="10" s="1"/>
  <c r="V965" i="10"/>
  <c r="T965" i="10" s="1"/>
  <c r="V981" i="10"/>
  <c r="T981" i="10" s="1"/>
  <c r="V996" i="10"/>
  <c r="T996" i="10" s="1"/>
  <c r="V1021" i="10"/>
  <c r="T1021" i="10" s="1"/>
  <c r="V1085" i="10"/>
  <c r="T1085" i="10" s="1"/>
  <c r="V1149" i="10"/>
  <c r="T1149" i="10" s="1"/>
  <c r="V1213" i="10"/>
  <c r="T1213" i="10" s="1"/>
  <c r="V1277" i="10"/>
  <c r="T1277" i="10" s="1"/>
  <c r="V1357" i="10"/>
  <c r="T1357" i="10" s="1"/>
  <c r="V1406" i="10"/>
  <c r="T1406" i="10" s="1"/>
  <c r="V1470" i="10"/>
  <c r="T1470" i="10" s="1"/>
  <c r="V1534" i="10"/>
  <c r="T1534" i="10" s="1"/>
  <c r="V714" i="10"/>
  <c r="T714" i="10" s="1"/>
  <c r="V730" i="10"/>
  <c r="T730" i="10" s="1"/>
  <c r="V746" i="10"/>
  <c r="T746" i="10" s="1"/>
  <c r="V762" i="10"/>
  <c r="T762" i="10" s="1"/>
  <c r="V778" i="10"/>
  <c r="T778" i="10" s="1"/>
  <c r="V794" i="10"/>
  <c r="T794" i="10" s="1"/>
  <c r="V810" i="10"/>
  <c r="T810" i="10" s="1"/>
  <c r="V826" i="10"/>
  <c r="T826" i="10" s="1"/>
  <c r="V842" i="10"/>
  <c r="T842" i="10" s="1"/>
  <c r="V858" i="10"/>
  <c r="T858" i="10" s="1"/>
  <c r="V874" i="10"/>
  <c r="T874" i="10" s="1"/>
  <c r="V890" i="10"/>
  <c r="T890" i="10" s="1"/>
  <c r="V906" i="10"/>
  <c r="T906" i="10" s="1"/>
  <c r="V922" i="10"/>
  <c r="T922" i="10" s="1"/>
  <c r="V938" i="10"/>
  <c r="T938" i="10" s="1"/>
  <c r="V954" i="10"/>
  <c r="T954" i="10" s="1"/>
  <c r="V970" i="10"/>
  <c r="T970" i="10" s="1"/>
  <c r="V986" i="10"/>
  <c r="T986" i="10" s="1"/>
  <c r="V1005" i="10"/>
  <c r="T1005" i="10" s="1"/>
  <c r="V1057" i="10"/>
  <c r="T1057" i="10" s="1"/>
  <c r="V1121" i="10"/>
  <c r="T1121" i="10" s="1"/>
  <c r="V1185" i="10"/>
  <c r="T1185" i="10" s="1"/>
  <c r="V1249" i="10"/>
  <c r="T1249" i="10" s="1"/>
  <c r="V1321" i="10"/>
  <c r="T1321" i="10" s="1"/>
  <c r="V1385" i="10"/>
  <c r="T1385" i="10" s="1"/>
  <c r="V1450" i="10"/>
  <c r="T1450" i="10" s="1"/>
  <c r="V1514" i="10"/>
  <c r="T1514" i="10" s="1"/>
  <c r="V1578" i="10"/>
  <c r="T1578" i="10" s="1"/>
  <c r="V1014" i="10"/>
  <c r="T1014" i="10" s="1"/>
  <c r="V1030" i="10"/>
  <c r="T1030" i="10" s="1"/>
  <c r="V1046" i="10"/>
  <c r="T1046" i="10" s="1"/>
  <c r="V1062" i="10"/>
  <c r="T1062" i="10" s="1"/>
  <c r="V1078" i="10"/>
  <c r="T1078" i="10" s="1"/>
  <c r="V1094" i="10"/>
  <c r="T1094" i="10" s="1"/>
  <c r="V1110" i="10"/>
  <c r="T1110" i="10" s="1"/>
  <c r="V1126" i="10"/>
  <c r="T1126" i="10" s="1"/>
  <c r="V1142" i="10"/>
  <c r="T1142" i="10" s="1"/>
  <c r="V1158" i="10"/>
  <c r="T1158" i="10" s="1"/>
  <c r="V1174" i="10"/>
  <c r="T1174" i="10" s="1"/>
  <c r="V1190" i="10"/>
  <c r="T1190" i="10" s="1"/>
  <c r="V1206" i="10"/>
  <c r="T1206" i="10" s="1"/>
  <c r="V1222" i="10"/>
  <c r="T1222" i="10" s="1"/>
  <c r="V1238" i="10"/>
  <c r="T1238" i="10" s="1"/>
  <c r="V1254" i="10"/>
  <c r="T1254" i="10" s="1"/>
  <c r="V1270" i="10"/>
  <c r="T1270" i="10" s="1"/>
  <c r="V1286" i="10"/>
  <c r="T1286" i="10" s="1"/>
  <c r="V1326" i="10"/>
  <c r="T1326" i="10" s="1"/>
  <c r="V1342" i="10"/>
  <c r="T1342" i="10" s="1"/>
  <c r="V1358" i="10"/>
  <c r="T1358" i="10" s="1"/>
  <c r="V1374" i="10"/>
  <c r="T1374" i="10" s="1"/>
  <c r="V1642" i="10"/>
  <c r="T1642" i="10" s="1"/>
  <c r="V1706" i="10"/>
  <c r="T1706" i="10" s="1"/>
  <c r="V1770" i="10"/>
  <c r="T1770" i="10" s="1"/>
  <c r="V1007" i="10"/>
  <c r="T1007" i="10" s="1"/>
  <c r="V1023" i="10"/>
  <c r="T1023" i="10" s="1"/>
  <c r="V1039" i="10"/>
  <c r="T1039" i="10" s="1"/>
  <c r="V1055" i="10"/>
  <c r="T1055" i="10" s="1"/>
  <c r="R14" i="10"/>
  <c r="V83" i="10"/>
  <c r="T83" i="10" s="1"/>
  <c r="V27" i="10"/>
  <c r="T27" i="10" s="1"/>
  <c r="V123" i="10"/>
  <c r="T123" i="10" s="1"/>
  <c r="V2591" i="10"/>
  <c r="T2591" i="10" s="1"/>
  <c r="V2600" i="10"/>
  <c r="T2600" i="10" s="1"/>
  <c r="V2586" i="10"/>
  <c r="T2586" i="10" s="1"/>
  <c r="V2581" i="10"/>
  <c r="T2581" i="10" s="1"/>
  <c r="V2568" i="10"/>
  <c r="T2568" i="10" s="1"/>
  <c r="V2579" i="10"/>
  <c r="T2579" i="10" s="1"/>
  <c r="V2588" i="10"/>
  <c r="T2588" i="10" s="1"/>
  <c r="V2574" i="10"/>
  <c r="T2574" i="10" s="1"/>
  <c r="V2556" i="10"/>
  <c r="T2556" i="10" s="1"/>
  <c r="V2559" i="10"/>
  <c r="T2559" i="10" s="1"/>
  <c r="V2558" i="10"/>
  <c r="T2558" i="10" s="1"/>
  <c r="V2542" i="10"/>
  <c r="T2542" i="10" s="1"/>
  <c r="V2548" i="10"/>
  <c r="T2548" i="10" s="1"/>
  <c r="V2531" i="10"/>
  <c r="T2531" i="10" s="1"/>
  <c r="V2534" i="10"/>
  <c r="T2534" i="10" s="1"/>
  <c r="V2552" i="10"/>
  <c r="T2552" i="10" s="1"/>
  <c r="V2543" i="10"/>
  <c r="T2543" i="10" s="1"/>
  <c r="V2536" i="10"/>
  <c r="T2536" i="10" s="1"/>
  <c r="V2518" i="10"/>
  <c r="T2518" i="10" s="1"/>
  <c r="V2565" i="10"/>
  <c r="T2565" i="10" s="1"/>
  <c r="V2517" i="10"/>
  <c r="T2517" i="10" s="1"/>
  <c r="V2557" i="10"/>
  <c r="T2557" i="10" s="1"/>
  <c r="V2491" i="10"/>
  <c r="T2491" i="10" s="1"/>
  <c r="V2475" i="10"/>
  <c r="T2475" i="10" s="1"/>
  <c r="V2459" i="10"/>
  <c r="T2459" i="10" s="1"/>
  <c r="V2519" i="10"/>
  <c r="T2519" i="10" s="1"/>
  <c r="V2502" i="10"/>
  <c r="T2502" i="10" s="1"/>
  <c r="V2486" i="10"/>
  <c r="T2486" i="10" s="1"/>
  <c r="V2470" i="10"/>
  <c r="T2470" i="10" s="1"/>
  <c r="V2524" i="10"/>
  <c r="T2524" i="10" s="1"/>
  <c r="V2508" i="10"/>
  <c r="T2508" i="10" s="1"/>
  <c r="V2493" i="10"/>
  <c r="T2493" i="10" s="1"/>
  <c r="V2477" i="10"/>
  <c r="T2477" i="10" s="1"/>
  <c r="V2461" i="10"/>
  <c r="T2461" i="10" s="1"/>
  <c r="V2453" i="10"/>
  <c r="T2453" i="10" s="1"/>
  <c r="V2437" i="10"/>
  <c r="T2437" i="10" s="1"/>
  <c r="V2465" i="10"/>
  <c r="T2465" i="10" s="1"/>
  <c r="V2444" i="10"/>
  <c r="T2444" i="10" s="1"/>
  <c r="V2428" i="10"/>
  <c r="T2428" i="10" s="1"/>
  <c r="V2469" i="10"/>
  <c r="T2469" i="10" s="1"/>
  <c r="V2443" i="10"/>
  <c r="T2443" i="10" s="1"/>
  <c r="V2427" i="10"/>
  <c r="T2427" i="10" s="1"/>
  <c r="V2411" i="10"/>
  <c r="T2411" i="10" s="1"/>
  <c r="V2414" i="10"/>
  <c r="T2414" i="10" s="1"/>
  <c r="V2402" i="10"/>
  <c r="T2402" i="10" s="1"/>
  <c r="V2386" i="10"/>
  <c r="T2386" i="10" s="1"/>
  <c r="V2370" i="10"/>
  <c r="T2370" i="10" s="1"/>
  <c r="V2454" i="10"/>
  <c r="T2454" i="10" s="1"/>
  <c r="V2405" i="10"/>
  <c r="T2405" i="10" s="1"/>
  <c r="V2389" i="10"/>
  <c r="T2389" i="10" s="1"/>
  <c r="V2373" i="10"/>
  <c r="T2373" i="10" s="1"/>
  <c r="V2480" i="10"/>
  <c r="T2480" i="10" s="1"/>
  <c r="V2410" i="10"/>
  <c r="T2410" i="10" s="1"/>
  <c r="V2400" i="10"/>
  <c r="T2400" i="10" s="1"/>
  <c r="V2384" i="10"/>
  <c r="T2384" i="10" s="1"/>
  <c r="V2368" i="10"/>
  <c r="T2368" i="10" s="1"/>
  <c r="V2361" i="10"/>
  <c r="T2361" i="10" s="1"/>
  <c r="V2353" i="10"/>
  <c r="T2353" i="10" s="1"/>
  <c r="V2337" i="10"/>
  <c r="T2337" i="10" s="1"/>
  <c r="V2321" i="10"/>
  <c r="T2321" i="10" s="1"/>
  <c r="V2305" i="10"/>
  <c r="T2305" i="10" s="1"/>
  <c r="V2289" i="10"/>
  <c r="T2289" i="10" s="1"/>
  <c r="V2403" i="10"/>
  <c r="T2403" i="10" s="1"/>
  <c r="V2363" i="10"/>
  <c r="T2363" i="10" s="1"/>
  <c r="V2344" i="10"/>
  <c r="T2344" i="10" s="1"/>
  <c r="V2328" i="10"/>
  <c r="T2328" i="10" s="1"/>
  <c r="V2312" i="10"/>
  <c r="T2312" i="10" s="1"/>
  <c r="V2296" i="10"/>
  <c r="T2296" i="10" s="1"/>
  <c r="V2280" i="10"/>
  <c r="T2280" i="10" s="1"/>
  <c r="V2264" i="10"/>
  <c r="T2264" i="10" s="1"/>
  <c r="V2425" i="10"/>
  <c r="T2425" i="10" s="1"/>
  <c r="V2367" i="10"/>
  <c r="T2367" i="10" s="1"/>
  <c r="V2343" i="10"/>
  <c r="T2343" i="10" s="1"/>
  <c r="V2327" i="10"/>
  <c r="T2327" i="10" s="1"/>
  <c r="V2311" i="10"/>
  <c r="T2311" i="10" s="1"/>
  <c r="V2295" i="10"/>
  <c r="T2295" i="10" s="1"/>
  <c r="V2279" i="10"/>
  <c r="T2279" i="10" s="1"/>
  <c r="V2263" i="10"/>
  <c r="T2263" i="10" s="1"/>
  <c r="V2350" i="10"/>
  <c r="T2350" i="10" s="1"/>
  <c r="V2286" i="10"/>
  <c r="T2286" i="10" s="1"/>
  <c r="V2261" i="10"/>
  <c r="T2261" i="10" s="1"/>
  <c r="V2246" i="10"/>
  <c r="T2246" i="10" s="1"/>
  <c r="V2230" i="10"/>
  <c r="T2230" i="10" s="1"/>
  <c r="V2214" i="10"/>
  <c r="T2214" i="10" s="1"/>
  <c r="V2198" i="10"/>
  <c r="T2198" i="10" s="1"/>
  <c r="V2182" i="10"/>
  <c r="T2182" i="10" s="1"/>
  <c r="V2166" i="10"/>
  <c r="T2166" i="10" s="1"/>
  <c r="V2314" i="10"/>
  <c r="T2314" i="10" s="1"/>
  <c r="V2266" i="10"/>
  <c r="T2266" i="10" s="1"/>
  <c r="V2241" i="10"/>
  <c r="T2241" i="10" s="1"/>
  <c r="V2225" i="10"/>
  <c r="T2225" i="10" s="1"/>
  <c r="V2209" i="10"/>
  <c r="T2209" i="10" s="1"/>
  <c r="V2193" i="10"/>
  <c r="T2193" i="10" s="1"/>
  <c r="V2177" i="10"/>
  <c r="T2177" i="10" s="1"/>
  <c r="V2161" i="10"/>
  <c r="T2161" i="10" s="1"/>
  <c r="V2145" i="10"/>
  <c r="T2145" i="10" s="1"/>
  <c r="V2129" i="10"/>
  <c r="T2129" i="10" s="1"/>
  <c r="V2310" i="10"/>
  <c r="T2310" i="10" s="1"/>
  <c r="V2248" i="10"/>
  <c r="T2248" i="10" s="1"/>
  <c r="V2232" i="10"/>
  <c r="T2232" i="10" s="1"/>
  <c r="V2216" i="10"/>
  <c r="T2216" i="10" s="1"/>
  <c r="V2200" i="10"/>
  <c r="T2200" i="10" s="1"/>
  <c r="V2184" i="10"/>
  <c r="T2184" i="10" s="1"/>
  <c r="V2273" i="10"/>
  <c r="T2273" i="10" s="1"/>
  <c r="V2227" i="10"/>
  <c r="T2227" i="10" s="1"/>
  <c r="V2158" i="10"/>
  <c r="T2158" i="10" s="1"/>
  <c r="V2144" i="10"/>
  <c r="T2144" i="10" s="1"/>
  <c r="V2135" i="10"/>
  <c r="T2135" i="10" s="1"/>
  <c r="V2126" i="10"/>
  <c r="T2126" i="10" s="1"/>
  <c r="V2110" i="10"/>
  <c r="T2110" i="10" s="1"/>
  <c r="V2094" i="10"/>
  <c r="T2094" i="10" s="1"/>
  <c r="V2078" i="10"/>
  <c r="T2078" i="10" s="1"/>
  <c r="V2062" i="10"/>
  <c r="T2062" i="10" s="1"/>
  <c r="V2046" i="10"/>
  <c r="T2046" i="10" s="1"/>
  <c r="V2030" i="10"/>
  <c r="T2030" i="10" s="1"/>
  <c r="V2014" i="10"/>
  <c r="T2014" i="10" s="1"/>
  <c r="V1998" i="10"/>
  <c r="T1998" i="10" s="1"/>
  <c r="V1982" i="10"/>
  <c r="T1982" i="10" s="1"/>
  <c r="V1966" i="10"/>
  <c r="T1966" i="10" s="1"/>
  <c r="V2207" i="10"/>
  <c r="T2207" i="10" s="1"/>
  <c r="V2113" i="10"/>
  <c r="T2113" i="10" s="1"/>
  <c r="V2097" i="10"/>
  <c r="T2097" i="10" s="1"/>
  <c r="V2081" i="10"/>
  <c r="T2081" i="10" s="1"/>
  <c r="V2065" i="10"/>
  <c r="T2065" i="10" s="1"/>
  <c r="V2049" i="10"/>
  <c r="T2049" i="10" s="1"/>
  <c r="V2033" i="10"/>
  <c r="T2033" i="10" s="1"/>
  <c r="V2017" i="10"/>
  <c r="T2017" i="10" s="1"/>
  <c r="V2379" i="10"/>
  <c r="T2379" i="10" s="1"/>
  <c r="V2306" i="10"/>
  <c r="T2306" i="10" s="1"/>
  <c r="V2219" i="10"/>
  <c r="T2219" i="10" s="1"/>
  <c r="V2171" i="10"/>
  <c r="T2171" i="10" s="1"/>
  <c r="V2156" i="10"/>
  <c r="T2156" i="10" s="1"/>
  <c r="V2147" i="10"/>
  <c r="T2147" i="10" s="1"/>
  <c r="V2138" i="10"/>
  <c r="T2138" i="10" s="1"/>
  <c r="V2124" i="10"/>
  <c r="T2124" i="10" s="1"/>
  <c r="V2108" i="10"/>
  <c r="T2108" i="10" s="1"/>
  <c r="V2092" i="10"/>
  <c r="T2092" i="10" s="1"/>
  <c r="V2076" i="10"/>
  <c r="T2076" i="10" s="1"/>
  <c r="V2060" i="10"/>
  <c r="T2060" i="10" s="1"/>
  <c r="V2044" i="10"/>
  <c r="T2044" i="10" s="1"/>
  <c r="V2028" i="10"/>
  <c r="T2028" i="10" s="1"/>
  <c r="V2215" i="10"/>
  <c r="T2215" i="10" s="1"/>
  <c r="V2160" i="10"/>
  <c r="T2160" i="10" s="1"/>
  <c r="V2071" i="10"/>
  <c r="T2071" i="10" s="1"/>
  <c r="V2012" i="10"/>
  <c r="T2012" i="10" s="1"/>
  <c r="V2007" i="10"/>
  <c r="T2007" i="10" s="1"/>
  <c r="V1993" i="10"/>
  <c r="T1993" i="10" s="1"/>
  <c r="V1984" i="10"/>
  <c r="T1984" i="10" s="1"/>
  <c r="V1975" i="10"/>
  <c r="T1975" i="10" s="1"/>
  <c r="V1961" i="10"/>
  <c r="T1961" i="10" s="1"/>
  <c r="V1946" i="10"/>
  <c r="T1946" i="10" s="1"/>
  <c r="V1930" i="10"/>
  <c r="T1930" i="10" s="1"/>
  <c r="V1914" i="10"/>
  <c r="T1914" i="10" s="1"/>
  <c r="V1898" i="10"/>
  <c r="T1898" i="10" s="1"/>
  <c r="V1882" i="10"/>
  <c r="T1882" i="10" s="1"/>
  <c r="V1866" i="10"/>
  <c r="T1866" i="10" s="1"/>
  <c r="V1850" i="10"/>
  <c r="T1850" i="10" s="1"/>
  <c r="V1834" i="10"/>
  <c r="T1834" i="10" s="1"/>
  <c r="V1818" i="10"/>
  <c r="T1818" i="10" s="1"/>
  <c r="V1802" i="10"/>
  <c r="T1802" i="10" s="1"/>
  <c r="V1786" i="10"/>
  <c r="T1786" i="10" s="1"/>
  <c r="V2091" i="10"/>
  <c r="T2091" i="10" s="1"/>
  <c r="V2027" i="10"/>
  <c r="T2027" i="10" s="1"/>
  <c r="V1953" i="10"/>
  <c r="T1953" i="10" s="1"/>
  <c r="V1937" i="10"/>
  <c r="T1937" i="10" s="1"/>
  <c r="V1921" i="10"/>
  <c r="T1921" i="10" s="1"/>
  <c r="V1905" i="10"/>
  <c r="T1905" i="10" s="1"/>
  <c r="V1889" i="10"/>
  <c r="T1889" i="10" s="1"/>
  <c r="V1873" i="10"/>
  <c r="T1873" i="10" s="1"/>
  <c r="V1857" i="10"/>
  <c r="T1857" i="10" s="1"/>
  <c r="V1841" i="10"/>
  <c r="T1841" i="10" s="1"/>
  <c r="V1825" i="10"/>
  <c r="T1825" i="10" s="1"/>
  <c r="V1809" i="10"/>
  <c r="T1809" i="10" s="1"/>
  <c r="V1793" i="10"/>
  <c r="T1793" i="10" s="1"/>
  <c r="V2172" i="10"/>
  <c r="T2172" i="10" s="1"/>
  <c r="V2079" i="10"/>
  <c r="T2079" i="10" s="1"/>
  <c r="V2020" i="10"/>
  <c r="T2020" i="10" s="1"/>
  <c r="V2003" i="10"/>
  <c r="T2003" i="10" s="1"/>
  <c r="V1989" i="10"/>
  <c r="T1989" i="10" s="1"/>
  <c r="V1980" i="10"/>
  <c r="T1980" i="10" s="1"/>
  <c r="V1971" i="10"/>
  <c r="T1971" i="10" s="1"/>
  <c r="V1960" i="10"/>
  <c r="T1960" i="10" s="1"/>
  <c r="V1944" i="10"/>
  <c r="T1944" i="10" s="1"/>
  <c r="V1928" i="10"/>
  <c r="T1928" i="10" s="1"/>
  <c r="V1912" i="10"/>
  <c r="T1912" i="10" s="1"/>
  <c r="V1896" i="10"/>
  <c r="T1896" i="10" s="1"/>
  <c r="V1880" i="10"/>
  <c r="T1880" i="10" s="1"/>
  <c r="V1864" i="10"/>
  <c r="T1864" i="10" s="1"/>
  <c r="V1848" i="10"/>
  <c r="T1848" i="10" s="1"/>
  <c r="V1832" i="10"/>
  <c r="T1832" i="10" s="1"/>
  <c r="V1816" i="10"/>
  <c r="T1816" i="10" s="1"/>
  <c r="V1800" i="10"/>
  <c r="T1800" i="10" s="1"/>
  <c r="V1784" i="10"/>
  <c r="T1784" i="10" s="1"/>
  <c r="V1915" i="10"/>
  <c r="T1915" i="10" s="1"/>
  <c r="V1851" i="10"/>
  <c r="T1851" i="10" s="1"/>
  <c r="V1787" i="10"/>
  <c r="T1787" i="10" s="1"/>
  <c r="V1765" i="10"/>
  <c r="T1765" i="10" s="1"/>
  <c r="V1749" i="10"/>
  <c r="T1749" i="10" s="1"/>
  <c r="V1733" i="10"/>
  <c r="T1733" i="10" s="1"/>
  <c r="V1717" i="10"/>
  <c r="T1717" i="10" s="1"/>
  <c r="V1701" i="10"/>
  <c r="T1701" i="10" s="1"/>
  <c r="V1685" i="10"/>
  <c r="T1685" i="10" s="1"/>
  <c r="V1669" i="10"/>
  <c r="T1669" i="10" s="1"/>
  <c r="V1653" i="10"/>
  <c r="T1653" i="10" s="1"/>
  <c r="V1637" i="10"/>
  <c r="T1637" i="10" s="1"/>
  <c r="V1621" i="10"/>
  <c r="T1621" i="10" s="1"/>
  <c r="V1605" i="10"/>
  <c r="T1605" i="10" s="1"/>
  <c r="V1589" i="10"/>
  <c r="T1589" i="10" s="1"/>
  <c r="V2083" i="10"/>
  <c r="T2083" i="10" s="1"/>
  <c r="V1959" i="10"/>
  <c r="T1959" i="10" s="1"/>
  <c r="V1895" i="10"/>
  <c r="T1895" i="10" s="1"/>
  <c r="V1831" i="10"/>
  <c r="T1831" i="10" s="1"/>
  <c r="V1772" i="10"/>
  <c r="T1772" i="10" s="1"/>
  <c r="V1756" i="10"/>
  <c r="T1756" i="10" s="1"/>
  <c r="V1740" i="10"/>
  <c r="T1740" i="10" s="1"/>
  <c r="V1724" i="10"/>
  <c r="T1724" i="10" s="1"/>
  <c r="V1708" i="10"/>
  <c r="T1708" i="10" s="1"/>
  <c r="V1692" i="10"/>
  <c r="T1692" i="10" s="1"/>
  <c r="V1676" i="10"/>
  <c r="T1676" i="10" s="1"/>
  <c r="V1660" i="10"/>
  <c r="T1660" i="10" s="1"/>
  <c r="V1644" i="10"/>
  <c r="T1644" i="10" s="1"/>
  <c r="V1628" i="10"/>
  <c r="T1628" i="10" s="1"/>
  <c r="V1612" i="10"/>
  <c r="T1612" i="10" s="1"/>
  <c r="V1939" i="10"/>
  <c r="T1939" i="10" s="1"/>
  <c r="V1875" i="10"/>
  <c r="T1875" i="10" s="1"/>
  <c r="V1811" i="10"/>
  <c r="T1811" i="10" s="1"/>
  <c r="V1771" i="10"/>
  <c r="T1771" i="10" s="1"/>
  <c r="V1755" i="10"/>
  <c r="T1755" i="10" s="1"/>
  <c r="V1739" i="10"/>
  <c r="T1739" i="10" s="1"/>
  <c r="V1723" i="10"/>
  <c r="T1723" i="10" s="1"/>
  <c r="V1707" i="10"/>
  <c r="T1707" i="10" s="1"/>
  <c r="V1691" i="10"/>
  <c r="T1691" i="10" s="1"/>
  <c r="V1675" i="10"/>
  <c r="T1675" i="10" s="1"/>
  <c r="V1659" i="10"/>
  <c r="T1659" i="10" s="1"/>
  <c r="V1643" i="10"/>
  <c r="T1643" i="10" s="1"/>
  <c r="V1627" i="10"/>
  <c r="T1627" i="10" s="1"/>
  <c r="V1611" i="10"/>
  <c r="T1611" i="10" s="1"/>
  <c r="V1595" i="10"/>
  <c r="T1595" i="10" s="1"/>
  <c r="V1779" i="10"/>
  <c r="T1779" i="10" s="1"/>
  <c r="V1718" i="10"/>
  <c r="T1718" i="10" s="1"/>
  <c r="V1654" i="10"/>
  <c r="T1654" i="10" s="1"/>
  <c r="V1598" i="10"/>
  <c r="T1598" i="10" s="1"/>
  <c r="V1590" i="10"/>
  <c r="T1590" i="10" s="1"/>
  <c r="V1581" i="10"/>
  <c r="T1581" i="10" s="1"/>
  <c r="V1565" i="10"/>
  <c r="T1565" i="10" s="1"/>
  <c r="V1549" i="10"/>
  <c r="T1549" i="10" s="1"/>
  <c r="V1533" i="10"/>
  <c r="T1533" i="10" s="1"/>
  <c r="V1517" i="10"/>
  <c r="T1517" i="10" s="1"/>
  <c r="V1501" i="10"/>
  <c r="T1501" i="10" s="1"/>
  <c r="V1485" i="10"/>
  <c r="T1485" i="10" s="1"/>
  <c r="V1469" i="10"/>
  <c r="T1469" i="10" s="1"/>
  <c r="V1453" i="10"/>
  <c r="T1453" i="10" s="1"/>
  <c r="V1437" i="10"/>
  <c r="T1437" i="10" s="1"/>
  <c r="V1421" i="10"/>
  <c r="T1421" i="10" s="1"/>
  <c r="V1405" i="10"/>
  <c r="T1405" i="10" s="1"/>
  <c r="V1919" i="10"/>
  <c r="T1919" i="10" s="1"/>
  <c r="V1855" i="10"/>
  <c r="T1855" i="10" s="1"/>
  <c r="V1791" i="10"/>
  <c r="T1791" i="10" s="1"/>
  <c r="V1730" i="10"/>
  <c r="T1730" i="10" s="1"/>
  <c r="V1666" i="10"/>
  <c r="T1666" i="10" s="1"/>
  <c r="V1602" i="10"/>
  <c r="T1602" i="10" s="1"/>
  <c r="V1568" i="10"/>
  <c r="T1568" i="10" s="1"/>
  <c r="V1552" i="10"/>
  <c r="T1552" i="10" s="1"/>
  <c r="V1536" i="10"/>
  <c r="T1536" i="10" s="1"/>
  <c r="V1520" i="10"/>
  <c r="T1520" i="10" s="1"/>
  <c r="V1504" i="10"/>
  <c r="T1504" i="10" s="1"/>
  <c r="V1488" i="10"/>
  <c r="T1488" i="10" s="1"/>
  <c r="V1472" i="10"/>
  <c r="T1472" i="10" s="1"/>
  <c r="V1456" i="10"/>
  <c r="T1456" i="10" s="1"/>
  <c r="V1440" i="10"/>
  <c r="T1440" i="10" s="1"/>
  <c r="V1424" i="10"/>
  <c r="T1424" i="10" s="1"/>
  <c r="V1408" i="10"/>
  <c r="T1408" i="10" s="1"/>
  <c r="V1392" i="10"/>
  <c r="T1392" i="10" s="1"/>
  <c r="V1726" i="10"/>
  <c r="T1726" i="10" s="1"/>
  <c r="V1662" i="10"/>
  <c r="T1662" i="10" s="1"/>
  <c r="V1571" i="10"/>
  <c r="T1571" i="10" s="1"/>
  <c r="V1555" i="10"/>
  <c r="T1555" i="10" s="1"/>
  <c r="V1539" i="10"/>
  <c r="T1539" i="10" s="1"/>
  <c r="V1523" i="10"/>
  <c r="T1523" i="10" s="1"/>
  <c r="V1507" i="10"/>
  <c r="T1507" i="10" s="1"/>
  <c r="V1491" i="10"/>
  <c r="T1491" i="10" s="1"/>
  <c r="V1475" i="10"/>
  <c r="T1475" i="10" s="1"/>
  <c r="V1459" i="10"/>
  <c r="T1459" i="10" s="1"/>
  <c r="V1443" i="10"/>
  <c r="T1443" i="10" s="1"/>
  <c r="V1427" i="10"/>
  <c r="T1427" i="10" s="1"/>
  <c r="V1411" i="10"/>
  <c r="T1411" i="10" s="1"/>
  <c r="V1388" i="10"/>
  <c r="T1388" i="10" s="1"/>
  <c r="V1372" i="10"/>
  <c r="T1372" i="10" s="1"/>
  <c r="V1356" i="10"/>
  <c r="T1356" i="10" s="1"/>
  <c r="V1340" i="10"/>
  <c r="T1340" i="10" s="1"/>
  <c r="V1324" i="10"/>
  <c r="T1324" i="10" s="1"/>
  <c r="V1298" i="10"/>
  <c r="T1298" i="10" s="1"/>
  <c r="V1288" i="10"/>
  <c r="T1288" i="10" s="1"/>
  <c r="V1272" i="10"/>
  <c r="T1272" i="10" s="1"/>
  <c r="V1256" i="10"/>
  <c r="T1256" i="10" s="1"/>
  <c r="V1240" i="10"/>
  <c r="T1240" i="10" s="1"/>
  <c r="V1224" i="10"/>
  <c r="T1224" i="10" s="1"/>
  <c r="V1208" i="10"/>
  <c r="T1208" i="10" s="1"/>
  <c r="V1192" i="10"/>
  <c r="T1192" i="10" s="1"/>
  <c r="V1176" i="10"/>
  <c r="T1176" i="10" s="1"/>
  <c r="V1160" i="10"/>
  <c r="T1160" i="10" s="1"/>
  <c r="V1144" i="10"/>
  <c r="T1144" i="10" s="1"/>
  <c r="V1128" i="10"/>
  <c r="T1128" i="10" s="1"/>
  <c r="V1112" i="10"/>
  <c r="T1112" i="10" s="1"/>
  <c r="V1096" i="10"/>
  <c r="T1096" i="10" s="1"/>
  <c r="V1080" i="10"/>
  <c r="T1080" i="10" s="1"/>
  <c r="V1064" i="10"/>
  <c r="T1064" i="10" s="1"/>
  <c r="V1048" i="10"/>
  <c r="T1048" i="10" s="1"/>
  <c r="V1032" i="10"/>
  <c r="T1032" i="10" s="1"/>
  <c r="V1016" i="10"/>
  <c r="T1016" i="10" s="1"/>
  <c r="V1000" i="10"/>
  <c r="T1000" i="10" s="1"/>
  <c r="V1394" i="10"/>
  <c r="T1394" i="10" s="1"/>
  <c r="V1379" i="10"/>
  <c r="T1379" i="10" s="1"/>
  <c r="V1363" i="10"/>
  <c r="T1363" i="10" s="1"/>
  <c r="V1347" i="10"/>
  <c r="T1347" i="10" s="1"/>
  <c r="V1331" i="10"/>
  <c r="T1331" i="10" s="1"/>
  <c r="V1315" i="10"/>
  <c r="T1315" i="10" s="1"/>
  <c r="V1291" i="10"/>
  <c r="T1291" i="10" s="1"/>
  <c r="V1275" i="10"/>
  <c r="T1275" i="10" s="1"/>
  <c r="V1259" i="10"/>
  <c r="T1259" i="10" s="1"/>
  <c r="V1243" i="10"/>
  <c r="T1243" i="10" s="1"/>
  <c r="V1227" i="10"/>
  <c r="T1227" i="10" s="1"/>
  <c r="V1211" i="10"/>
  <c r="T1211" i="10" s="1"/>
  <c r="V1195" i="10"/>
  <c r="T1195" i="10" s="1"/>
  <c r="V1179" i="10"/>
  <c r="T1179" i="10" s="1"/>
  <c r="V1163" i="10"/>
  <c r="T1163" i="10" s="1"/>
  <c r="V1147" i="10"/>
  <c r="T1147" i="10" s="1"/>
  <c r="V1131" i="10"/>
  <c r="T1131" i="10" s="1"/>
  <c r="V1115" i="10"/>
  <c r="T1115" i="10" s="1"/>
  <c r="V1099" i="10"/>
  <c r="T1099" i="10" s="1"/>
  <c r="V2603" i="10"/>
  <c r="T2603" i="10" s="1"/>
  <c r="V2602" i="10"/>
  <c r="T2602" i="10" s="1"/>
  <c r="V2594" i="10"/>
  <c r="T2594" i="10" s="1"/>
  <c r="V2582" i="10"/>
  <c r="T2582" i="10" s="1"/>
  <c r="V2580" i="10"/>
  <c r="T2580" i="10" s="1"/>
  <c r="V2597" i="10"/>
  <c r="T2597" i="10" s="1"/>
  <c r="V2575" i="10"/>
  <c r="T2575" i="10" s="1"/>
  <c r="V2587" i="10"/>
  <c r="T2587" i="10" s="1"/>
  <c r="V2570" i="10"/>
  <c r="T2570" i="10" s="1"/>
  <c r="V2569" i="10"/>
  <c r="T2569" i="10" s="1"/>
  <c r="V2577" i="10"/>
  <c r="T2577" i="10" s="1"/>
  <c r="V2554" i="10"/>
  <c r="T2554" i="10" s="1"/>
  <c r="V2573" i="10"/>
  <c r="T2573" i="10" s="1"/>
  <c r="V2547" i="10"/>
  <c r="T2547" i="10" s="1"/>
  <c r="V2527" i="10"/>
  <c r="T2527" i="10" s="1"/>
  <c r="V2530" i="10"/>
  <c r="T2530" i="10" s="1"/>
  <c r="V2551" i="10"/>
  <c r="T2551" i="10" s="1"/>
  <c r="V2541" i="10"/>
  <c r="T2541" i="10" s="1"/>
  <c r="V2532" i="10"/>
  <c r="T2532" i="10" s="1"/>
  <c r="V2514" i="10"/>
  <c r="T2514" i="10" s="1"/>
  <c r="V2533" i="10"/>
  <c r="T2533" i="10" s="1"/>
  <c r="V2513" i="10"/>
  <c r="T2513" i="10" s="1"/>
  <c r="V2503" i="10"/>
  <c r="T2503" i="10" s="1"/>
  <c r="V2487" i="10"/>
  <c r="T2487" i="10" s="1"/>
  <c r="V2471" i="10"/>
  <c r="T2471" i="10" s="1"/>
  <c r="V2455" i="10"/>
  <c r="T2455" i="10" s="1"/>
  <c r="V2515" i="10"/>
  <c r="T2515" i="10" s="1"/>
  <c r="V2498" i="10"/>
  <c r="T2498" i="10" s="1"/>
  <c r="V2482" i="10"/>
  <c r="T2482" i="10" s="1"/>
  <c r="V2466" i="10"/>
  <c r="T2466" i="10" s="1"/>
  <c r="V2520" i="10"/>
  <c r="T2520" i="10" s="1"/>
  <c r="V2504" i="10"/>
  <c r="T2504" i="10" s="1"/>
  <c r="V2489" i="10"/>
  <c r="T2489" i="10" s="1"/>
  <c r="V2473" i="10"/>
  <c r="T2473" i="10" s="1"/>
  <c r="V2460" i="10"/>
  <c r="T2460" i="10" s="1"/>
  <c r="V2449" i="10"/>
  <c r="T2449" i="10" s="1"/>
  <c r="V2433" i="10"/>
  <c r="T2433" i="10" s="1"/>
  <c r="V2464" i="10"/>
  <c r="T2464" i="10" s="1"/>
  <c r="V2440" i="10"/>
  <c r="T2440" i="10" s="1"/>
  <c r="V2424" i="10"/>
  <c r="T2424" i="10" s="1"/>
  <c r="V2468" i="10"/>
  <c r="T2468" i="10" s="1"/>
  <c r="V2439" i="10"/>
  <c r="T2439" i="10" s="1"/>
  <c r="V2423" i="10"/>
  <c r="T2423" i="10" s="1"/>
  <c r="V2426" i="10"/>
  <c r="T2426" i="10" s="1"/>
  <c r="V2413" i="10"/>
  <c r="T2413" i="10" s="1"/>
  <c r="V2398" i="10"/>
  <c r="T2398" i="10" s="1"/>
  <c r="V2382" i="10"/>
  <c r="T2382" i="10" s="1"/>
  <c r="V2366" i="10"/>
  <c r="T2366" i="10" s="1"/>
  <c r="V2446" i="10"/>
  <c r="T2446" i="10" s="1"/>
  <c r="V2401" i="10"/>
  <c r="T2401" i="10" s="1"/>
  <c r="V2385" i="10"/>
  <c r="T2385" i="10" s="1"/>
  <c r="V2369" i="10"/>
  <c r="T2369" i="10" s="1"/>
  <c r="V2418" i="10"/>
  <c r="T2418" i="10" s="1"/>
  <c r="V2409" i="10"/>
  <c r="T2409" i="10" s="1"/>
  <c r="V2396" i="10"/>
  <c r="T2396" i="10" s="1"/>
  <c r="V2380" i="10"/>
  <c r="T2380" i="10" s="1"/>
  <c r="V2442" i="10"/>
  <c r="T2442" i="10" s="1"/>
  <c r="V2360" i="10"/>
  <c r="T2360" i="10" s="1"/>
  <c r="V2349" i="10"/>
  <c r="T2349" i="10" s="1"/>
  <c r="V2333" i="10"/>
  <c r="T2333" i="10" s="1"/>
  <c r="V2317" i="10"/>
  <c r="T2317" i="10" s="1"/>
  <c r="V2301" i="10"/>
  <c r="T2301" i="10" s="1"/>
  <c r="V2285" i="10"/>
  <c r="T2285" i="10" s="1"/>
  <c r="V2387" i="10"/>
  <c r="T2387" i="10" s="1"/>
  <c r="V2356" i="10"/>
  <c r="T2356" i="10" s="1"/>
  <c r="V2340" i="10"/>
  <c r="T2340" i="10" s="1"/>
  <c r="V2324" i="10"/>
  <c r="T2324" i="10" s="1"/>
  <c r="V2308" i="10"/>
  <c r="T2308" i="10" s="1"/>
  <c r="V2292" i="10"/>
  <c r="T2292" i="10" s="1"/>
  <c r="V2276" i="10"/>
  <c r="T2276" i="10" s="1"/>
  <c r="V2260" i="10"/>
  <c r="T2260" i="10" s="1"/>
  <c r="V2407" i="10"/>
  <c r="T2407" i="10" s="1"/>
  <c r="V2355" i="10"/>
  <c r="T2355" i="10" s="1"/>
  <c r="V2339" i="10"/>
  <c r="T2339" i="10" s="1"/>
  <c r="V2323" i="10"/>
  <c r="T2323" i="10" s="1"/>
  <c r="V2307" i="10"/>
  <c r="T2307" i="10" s="1"/>
  <c r="V2291" i="10"/>
  <c r="T2291" i="10" s="1"/>
  <c r="V2275" i="10"/>
  <c r="T2275" i="10" s="1"/>
  <c r="V2259" i="10"/>
  <c r="T2259" i="10" s="1"/>
  <c r="V2334" i="10"/>
  <c r="T2334" i="10" s="1"/>
  <c r="V2278" i="10"/>
  <c r="T2278" i="10" s="1"/>
  <c r="V2254" i="10"/>
  <c r="T2254" i="10" s="1"/>
  <c r="V2242" i="10"/>
  <c r="T2242" i="10" s="1"/>
  <c r="V2226" i="10"/>
  <c r="T2226" i="10" s="1"/>
  <c r="V2210" i="10"/>
  <c r="T2210" i="10" s="1"/>
  <c r="V2194" i="10"/>
  <c r="T2194" i="10" s="1"/>
  <c r="V2178" i="10"/>
  <c r="T2178" i="10" s="1"/>
  <c r="V2162" i="10"/>
  <c r="T2162" i="10" s="1"/>
  <c r="V2298" i="10"/>
  <c r="T2298" i="10" s="1"/>
  <c r="V2265" i="10"/>
  <c r="T2265" i="10" s="1"/>
  <c r="V2237" i="10"/>
  <c r="T2237" i="10" s="1"/>
  <c r="V2221" i="10"/>
  <c r="T2221" i="10" s="1"/>
  <c r="V2205" i="10"/>
  <c r="T2205" i="10" s="1"/>
  <c r="V2189" i="10"/>
  <c r="T2189" i="10" s="1"/>
  <c r="V2173" i="10"/>
  <c r="T2173" i="10" s="1"/>
  <c r="V2157" i="10"/>
  <c r="T2157" i="10" s="1"/>
  <c r="V2141" i="10"/>
  <c r="T2141" i="10" s="1"/>
  <c r="V2125" i="10"/>
  <c r="T2125" i="10" s="1"/>
  <c r="V2294" i="10"/>
  <c r="T2294" i="10" s="1"/>
  <c r="V2244" i="10"/>
  <c r="T2244" i="10" s="1"/>
  <c r="V2228" i="10"/>
  <c r="T2228" i="10" s="1"/>
  <c r="V2212" i="10"/>
  <c r="T2212" i="10" s="1"/>
  <c r="V2196" i="10"/>
  <c r="T2196" i="10" s="1"/>
  <c r="V2180" i="10"/>
  <c r="T2180" i="10" s="1"/>
  <c r="V2258" i="10"/>
  <c r="T2258" i="10" s="1"/>
  <c r="V2211" i="10"/>
  <c r="T2211" i="10" s="1"/>
  <c r="V2152" i="10"/>
  <c r="T2152" i="10" s="1"/>
  <c r="V2143" i="10"/>
  <c r="T2143" i="10" s="1"/>
  <c r="V2134" i="10"/>
  <c r="T2134" i="10" s="1"/>
  <c r="V2122" i="10"/>
  <c r="T2122" i="10" s="1"/>
  <c r="V2106" i="10"/>
  <c r="T2106" i="10" s="1"/>
  <c r="V2090" i="10"/>
  <c r="T2090" i="10" s="1"/>
  <c r="V2074" i="10"/>
  <c r="T2074" i="10" s="1"/>
  <c r="V2058" i="10"/>
  <c r="T2058" i="10" s="1"/>
  <c r="V2042" i="10"/>
  <c r="T2042" i="10" s="1"/>
  <c r="V2026" i="10"/>
  <c r="T2026" i="10" s="1"/>
  <c r="V2010" i="10"/>
  <c r="T2010" i="10" s="1"/>
  <c r="V1994" i="10"/>
  <c r="T1994" i="10" s="1"/>
  <c r="V1978" i="10"/>
  <c r="T1978" i="10" s="1"/>
  <c r="V1962" i="10"/>
  <c r="T1962" i="10" s="1"/>
  <c r="V2191" i="10"/>
  <c r="T2191" i="10" s="1"/>
  <c r="V2109" i="10"/>
  <c r="T2109" i="10" s="1"/>
  <c r="V2093" i="10"/>
  <c r="T2093" i="10" s="1"/>
  <c r="V2077" i="10"/>
  <c r="T2077" i="10" s="1"/>
  <c r="V2061" i="10"/>
  <c r="T2061" i="10" s="1"/>
  <c r="V2045" i="10"/>
  <c r="T2045" i="10" s="1"/>
  <c r="V2029" i="10"/>
  <c r="T2029" i="10" s="1"/>
  <c r="V2013" i="10"/>
  <c r="T2013" i="10" s="1"/>
  <c r="V2354" i="10"/>
  <c r="T2354" i="10" s="1"/>
  <c r="V2290" i="10"/>
  <c r="T2290" i="10" s="1"/>
  <c r="V2203" i="10"/>
  <c r="T2203" i="10" s="1"/>
  <c r="V2167" i="10"/>
  <c r="T2167" i="10" s="1"/>
  <c r="V2155" i="10"/>
  <c r="T2155" i="10" s="1"/>
  <c r="V2146" i="10"/>
  <c r="T2146" i="10" s="1"/>
  <c r="V2132" i="10"/>
  <c r="T2132" i="10" s="1"/>
  <c r="V2120" i="10"/>
  <c r="T2120" i="10" s="1"/>
  <c r="V2104" i="10"/>
  <c r="T2104" i="10" s="1"/>
  <c r="V2088" i="10"/>
  <c r="T2088" i="10" s="1"/>
  <c r="V2072" i="10"/>
  <c r="T2072" i="10" s="1"/>
  <c r="V2056" i="10"/>
  <c r="T2056" i="10" s="1"/>
  <c r="V2040" i="10"/>
  <c r="T2040" i="10" s="1"/>
  <c r="V2024" i="10"/>
  <c r="T2024" i="10" s="1"/>
  <c r="V2199" i="10"/>
  <c r="T2199" i="10" s="1"/>
  <c r="V2119" i="10"/>
  <c r="T2119" i="10" s="1"/>
  <c r="V2055" i="10"/>
  <c r="T2055" i="10" s="1"/>
  <c r="V2011" i="10"/>
  <c r="T2011" i="10" s="1"/>
  <c r="V2001" i="10"/>
  <c r="T2001" i="10" s="1"/>
  <c r="V1992" i="10"/>
  <c r="T1992" i="10" s="1"/>
  <c r="V1983" i="10"/>
  <c r="T1983" i="10" s="1"/>
  <c r="V1969" i="10"/>
  <c r="T1969" i="10" s="1"/>
  <c r="V1958" i="10"/>
  <c r="T1958" i="10" s="1"/>
  <c r="V1942" i="10"/>
  <c r="T1942" i="10" s="1"/>
  <c r="V1926" i="10"/>
  <c r="T1926" i="10" s="1"/>
  <c r="V1910" i="10"/>
  <c r="T1910" i="10" s="1"/>
  <c r="V1894" i="10"/>
  <c r="T1894" i="10" s="1"/>
  <c r="V1878" i="10"/>
  <c r="T1878" i="10" s="1"/>
  <c r="V1862" i="10"/>
  <c r="T1862" i="10" s="1"/>
  <c r="V1846" i="10"/>
  <c r="T1846" i="10" s="1"/>
  <c r="V1830" i="10"/>
  <c r="T1830" i="10" s="1"/>
  <c r="V1814" i="10"/>
  <c r="T1814" i="10" s="1"/>
  <c r="V1798" i="10"/>
  <c r="T1798" i="10" s="1"/>
  <c r="V1782" i="10"/>
  <c r="T1782" i="10" s="1"/>
  <c r="V2075" i="10"/>
  <c r="T2075" i="10" s="1"/>
  <c r="V2016" i="10"/>
  <c r="T2016" i="10" s="1"/>
  <c r="V1949" i="10"/>
  <c r="T1949" i="10" s="1"/>
  <c r="V1933" i="10"/>
  <c r="T1933" i="10" s="1"/>
  <c r="V1917" i="10"/>
  <c r="T1917" i="10" s="1"/>
  <c r="V1901" i="10"/>
  <c r="T1901" i="10" s="1"/>
  <c r="V1885" i="10"/>
  <c r="T1885" i="10" s="1"/>
  <c r="V1869" i="10"/>
  <c r="T1869" i="10" s="1"/>
  <c r="V1853" i="10"/>
  <c r="T1853" i="10" s="1"/>
  <c r="V1837" i="10"/>
  <c r="T1837" i="10" s="1"/>
  <c r="V1821" i="10"/>
  <c r="T1821" i="10" s="1"/>
  <c r="V1805" i="10"/>
  <c r="T1805" i="10" s="1"/>
  <c r="V1789" i="10"/>
  <c r="T1789" i="10" s="1"/>
  <c r="V2164" i="10"/>
  <c r="T2164" i="10" s="1"/>
  <c r="V2063" i="10"/>
  <c r="T2063" i="10" s="1"/>
  <c r="V2019" i="10"/>
  <c r="T2019" i="10" s="1"/>
  <c r="V1997" i="10"/>
  <c r="T1997" i="10" s="1"/>
  <c r="V1988" i="10"/>
  <c r="T1988" i="10" s="1"/>
  <c r="V1979" i="10"/>
  <c r="T1979" i="10" s="1"/>
  <c r="V1965" i="10"/>
  <c r="T1965" i="10" s="1"/>
  <c r="V1956" i="10"/>
  <c r="T1956" i="10" s="1"/>
  <c r="V1940" i="10"/>
  <c r="T1940" i="10" s="1"/>
  <c r="V1924" i="10"/>
  <c r="T1924" i="10" s="1"/>
  <c r="V1908" i="10"/>
  <c r="T1908" i="10" s="1"/>
  <c r="V1892" i="10"/>
  <c r="T1892" i="10" s="1"/>
  <c r="V1876" i="10"/>
  <c r="T1876" i="10" s="1"/>
  <c r="V1860" i="10"/>
  <c r="T1860" i="10" s="1"/>
  <c r="V1844" i="10"/>
  <c r="T1844" i="10" s="1"/>
  <c r="V1828" i="10"/>
  <c r="T1828" i="10" s="1"/>
  <c r="V1812" i="10"/>
  <c r="T1812" i="10" s="1"/>
  <c r="V1796" i="10"/>
  <c r="T1796" i="10" s="1"/>
  <c r="V1955" i="10"/>
  <c r="T1955" i="10" s="1"/>
  <c r="V1899" i="10"/>
  <c r="T1899" i="10" s="1"/>
  <c r="V1835" i="10"/>
  <c r="T1835" i="10" s="1"/>
  <c r="V1777" i="10"/>
  <c r="T1777" i="10" s="1"/>
  <c r="V1761" i="10"/>
  <c r="T1761" i="10" s="1"/>
  <c r="V1745" i="10"/>
  <c r="T1745" i="10" s="1"/>
  <c r="V1729" i="10"/>
  <c r="T1729" i="10" s="1"/>
  <c r="V1713" i="10"/>
  <c r="T1713" i="10" s="1"/>
  <c r="V1697" i="10"/>
  <c r="T1697" i="10" s="1"/>
  <c r="V1681" i="10"/>
  <c r="T1681" i="10" s="1"/>
  <c r="V1665" i="10"/>
  <c r="T1665" i="10" s="1"/>
  <c r="V1649" i="10"/>
  <c r="T1649" i="10" s="1"/>
  <c r="V1633" i="10"/>
  <c r="T1633" i="10" s="1"/>
  <c r="V1617" i="10"/>
  <c r="T1617" i="10" s="1"/>
  <c r="V1601" i="10"/>
  <c r="T1601" i="10" s="1"/>
  <c r="V1585" i="10"/>
  <c r="T1585" i="10" s="1"/>
  <c r="V2067" i="10"/>
  <c r="T2067" i="10" s="1"/>
  <c r="V1943" i="10"/>
  <c r="T1943" i="10" s="1"/>
  <c r="V1879" i="10"/>
  <c r="T1879" i="10" s="1"/>
  <c r="V1815" i="10"/>
  <c r="T1815" i="10" s="1"/>
  <c r="V1768" i="10"/>
  <c r="T1768" i="10" s="1"/>
  <c r="V1752" i="10"/>
  <c r="T1752" i="10" s="1"/>
  <c r="V1736" i="10"/>
  <c r="T1736" i="10" s="1"/>
  <c r="V1720" i="10"/>
  <c r="T1720" i="10" s="1"/>
  <c r="V1704" i="10"/>
  <c r="T1704" i="10" s="1"/>
  <c r="V1688" i="10"/>
  <c r="T1688" i="10" s="1"/>
  <c r="V1672" i="10"/>
  <c r="T1672" i="10" s="1"/>
  <c r="V1656" i="10"/>
  <c r="T1656" i="10" s="1"/>
  <c r="V1640" i="10"/>
  <c r="T1640" i="10" s="1"/>
  <c r="V1624" i="10"/>
  <c r="T1624" i="10" s="1"/>
  <c r="V1608" i="10"/>
  <c r="T1608" i="10" s="1"/>
  <c r="V1923" i="10"/>
  <c r="T1923" i="10" s="1"/>
  <c r="V1859" i="10"/>
  <c r="T1859" i="10" s="1"/>
  <c r="V1795" i="10"/>
  <c r="T1795" i="10" s="1"/>
  <c r="V1767" i="10"/>
  <c r="T1767" i="10" s="1"/>
  <c r="V1751" i="10"/>
  <c r="T1751" i="10" s="1"/>
  <c r="V1735" i="10"/>
  <c r="T1735" i="10" s="1"/>
  <c r="V1719" i="10"/>
  <c r="T1719" i="10" s="1"/>
  <c r="V1703" i="10"/>
  <c r="T1703" i="10" s="1"/>
  <c r="V1687" i="10"/>
  <c r="T1687" i="10" s="1"/>
  <c r="V1671" i="10"/>
  <c r="T1671" i="10" s="1"/>
  <c r="V1655" i="10"/>
  <c r="T1655" i="10" s="1"/>
  <c r="V1639" i="10"/>
  <c r="T1639" i="10" s="1"/>
  <c r="V1623" i="10"/>
  <c r="T1623" i="10" s="1"/>
  <c r="V1607" i="10"/>
  <c r="T1607" i="10" s="1"/>
  <c r="V1591" i="10"/>
  <c r="T1591" i="10" s="1"/>
  <c r="V1766" i="10"/>
  <c r="T1766" i="10" s="1"/>
  <c r="V1702" i="10"/>
  <c r="T1702" i="10" s="1"/>
  <c r="V1638" i="10"/>
  <c r="T1638" i="10" s="1"/>
  <c r="V1596" i="10"/>
  <c r="T1596" i="10" s="1"/>
  <c r="V1588" i="10"/>
  <c r="T1588" i="10" s="1"/>
  <c r="V1577" i="10"/>
  <c r="T1577" i="10" s="1"/>
  <c r="V1561" i="10"/>
  <c r="T1561" i="10" s="1"/>
  <c r="V1545" i="10"/>
  <c r="T1545" i="10" s="1"/>
  <c r="V1529" i="10"/>
  <c r="T1529" i="10" s="1"/>
  <c r="V1513" i="10"/>
  <c r="T1513" i="10" s="1"/>
  <c r="V1497" i="10"/>
  <c r="T1497" i="10" s="1"/>
  <c r="V1481" i="10"/>
  <c r="T1481" i="10" s="1"/>
  <c r="V1465" i="10"/>
  <c r="T1465" i="10" s="1"/>
  <c r="V1449" i="10"/>
  <c r="T1449" i="10" s="1"/>
  <c r="V1433" i="10"/>
  <c r="T1433" i="10" s="1"/>
  <c r="V1417" i="10"/>
  <c r="T1417" i="10" s="1"/>
  <c r="V1401" i="10"/>
  <c r="T1401" i="10" s="1"/>
  <c r="V1903" i="10"/>
  <c r="T1903" i="10" s="1"/>
  <c r="V1839" i="10"/>
  <c r="T1839" i="10" s="1"/>
  <c r="V1778" i="10"/>
  <c r="T1778" i="10" s="1"/>
  <c r="V1714" i="10"/>
  <c r="T1714" i="10" s="1"/>
  <c r="V1650" i="10"/>
  <c r="T1650" i="10" s="1"/>
  <c r="V1580" i="10"/>
  <c r="T1580" i="10" s="1"/>
  <c r="V1564" i="10"/>
  <c r="T1564" i="10" s="1"/>
  <c r="V1548" i="10"/>
  <c r="T1548" i="10" s="1"/>
  <c r="V1532" i="10"/>
  <c r="T1532" i="10" s="1"/>
  <c r="V1516" i="10"/>
  <c r="T1516" i="10" s="1"/>
  <c r="V1500" i="10"/>
  <c r="T1500" i="10" s="1"/>
  <c r="V1484" i="10"/>
  <c r="T1484" i="10" s="1"/>
  <c r="V1468" i="10"/>
  <c r="T1468" i="10" s="1"/>
  <c r="V1452" i="10"/>
  <c r="T1452" i="10" s="1"/>
  <c r="V1436" i="10"/>
  <c r="T1436" i="10" s="1"/>
  <c r="V1420" i="10"/>
  <c r="T1420" i="10" s="1"/>
  <c r="V1404" i="10"/>
  <c r="T1404" i="10" s="1"/>
  <c r="V1774" i="10"/>
  <c r="T1774" i="10" s="1"/>
  <c r="V1710" i="10"/>
  <c r="T1710" i="10" s="1"/>
  <c r="V1646" i="10"/>
  <c r="T1646" i="10" s="1"/>
  <c r="V1567" i="10"/>
  <c r="T1567" i="10" s="1"/>
  <c r="V1551" i="10"/>
  <c r="T1551" i="10" s="1"/>
  <c r="V1535" i="10"/>
  <c r="T1535" i="10" s="1"/>
  <c r="V1519" i="10"/>
  <c r="T1519" i="10" s="1"/>
  <c r="V1503" i="10"/>
  <c r="T1503" i="10" s="1"/>
  <c r="V1487" i="10"/>
  <c r="T1487" i="10" s="1"/>
  <c r="V1471" i="10"/>
  <c r="T1471" i="10" s="1"/>
  <c r="V1455" i="10"/>
  <c r="T1455" i="10" s="1"/>
  <c r="V1439" i="10"/>
  <c r="T1439" i="10" s="1"/>
  <c r="V1423" i="10"/>
  <c r="T1423" i="10" s="1"/>
  <c r="V1407" i="10"/>
  <c r="T1407" i="10" s="1"/>
  <c r="V1384" i="10"/>
  <c r="T1384" i="10" s="1"/>
  <c r="V1368" i="10"/>
  <c r="T1368" i="10" s="1"/>
  <c r="V1352" i="10"/>
  <c r="T1352" i="10" s="1"/>
  <c r="V1336" i="10"/>
  <c r="T1336" i="10" s="1"/>
  <c r="V1320" i="10"/>
  <c r="T1320" i="10" s="1"/>
  <c r="V1297" i="10"/>
  <c r="T1297" i="10" s="1"/>
  <c r="V1284" i="10"/>
  <c r="T1284" i="10" s="1"/>
  <c r="V1268" i="10"/>
  <c r="T1268" i="10" s="1"/>
  <c r="V1252" i="10"/>
  <c r="T1252" i="10" s="1"/>
  <c r="V1236" i="10"/>
  <c r="T1236" i="10" s="1"/>
  <c r="V1220" i="10"/>
  <c r="T1220" i="10" s="1"/>
  <c r="V1204" i="10"/>
  <c r="T1204" i="10" s="1"/>
  <c r="V1188" i="10"/>
  <c r="T1188" i="10" s="1"/>
  <c r="V1172" i="10"/>
  <c r="T1172" i="10" s="1"/>
  <c r="V1156" i="10"/>
  <c r="T1156" i="10" s="1"/>
  <c r="V1140" i="10"/>
  <c r="T1140" i="10" s="1"/>
  <c r="V1124" i="10"/>
  <c r="T1124" i="10" s="1"/>
  <c r="V1108" i="10"/>
  <c r="T1108" i="10" s="1"/>
  <c r="V1092" i="10"/>
  <c r="T1092" i="10" s="1"/>
  <c r="V1076" i="10"/>
  <c r="T1076" i="10" s="1"/>
  <c r="V1060" i="10"/>
  <c r="T1060" i="10" s="1"/>
  <c r="V1044" i="10"/>
  <c r="T1044" i="10" s="1"/>
  <c r="V1028" i="10"/>
  <c r="T1028" i="10" s="1"/>
  <c r="V1012" i="10"/>
  <c r="T1012" i="10" s="1"/>
  <c r="V1630" i="10"/>
  <c r="T1630" i="10" s="1"/>
  <c r="V1393" i="10"/>
  <c r="T1393" i="10" s="1"/>
  <c r="V1375" i="10"/>
  <c r="T1375" i="10" s="1"/>
  <c r="V1359" i="10"/>
  <c r="T1359" i="10" s="1"/>
  <c r="V1343" i="10"/>
  <c r="T1343" i="10" s="1"/>
  <c r="V1327" i="10"/>
  <c r="T1327" i="10" s="1"/>
  <c r="V1287" i="10"/>
  <c r="T1287" i="10" s="1"/>
  <c r="V1271" i="10"/>
  <c r="T1271" i="10" s="1"/>
  <c r="V1255" i="10"/>
  <c r="T1255" i="10" s="1"/>
  <c r="V1239" i="10"/>
  <c r="T1239" i="10" s="1"/>
  <c r="V1223" i="10"/>
  <c r="T1223" i="10" s="1"/>
  <c r="V1207" i="10"/>
  <c r="T1207" i="10" s="1"/>
  <c r="V1191" i="10"/>
  <c r="T1191" i="10" s="1"/>
  <c r="V1175" i="10"/>
  <c r="T1175" i="10" s="1"/>
  <c r="V1159" i="10"/>
  <c r="T1159" i="10" s="1"/>
  <c r="V1143" i="10"/>
  <c r="T1143" i="10" s="1"/>
  <c r="V1127" i="10"/>
  <c r="T1127" i="10" s="1"/>
  <c r="V1111" i="10"/>
  <c r="T1111" i="10" s="1"/>
  <c r="V1095" i="10"/>
  <c r="T1095" i="10" s="1"/>
  <c r="V187" i="10"/>
  <c r="T187" i="10" s="1"/>
  <c r="V51" i="10"/>
  <c r="T51" i="10" s="1"/>
  <c r="V2599" i="10"/>
  <c r="T2599" i="10" s="1"/>
  <c r="V2598" i="10"/>
  <c r="T2598" i="10" s="1"/>
  <c r="V2593" i="10"/>
  <c r="T2593" i="10" s="1"/>
  <c r="V2585" i="10"/>
  <c r="T2585" i="10" s="1"/>
  <c r="V2576" i="10"/>
  <c r="T2576" i="10" s="1"/>
  <c r="V2596" i="10"/>
  <c r="T2596" i="10" s="1"/>
  <c r="V2571" i="10"/>
  <c r="T2571" i="10" s="1"/>
  <c r="V2583" i="10"/>
  <c r="T2583" i="10" s="1"/>
  <c r="V2564" i="10"/>
  <c r="T2564" i="10" s="1"/>
  <c r="V2567" i="10"/>
  <c r="T2567" i="10" s="1"/>
  <c r="V2566" i="10"/>
  <c r="T2566" i="10" s="1"/>
  <c r="V2550" i="10"/>
  <c r="T2550" i="10" s="1"/>
  <c r="V2555" i="10"/>
  <c r="T2555" i="10" s="1"/>
  <c r="V2539" i="10"/>
  <c r="T2539" i="10" s="1"/>
  <c r="V2561" i="10"/>
  <c r="T2561" i="10" s="1"/>
  <c r="V2526" i="10"/>
  <c r="T2526" i="10" s="1"/>
  <c r="V2545" i="10"/>
  <c r="T2545" i="10" s="1"/>
  <c r="V2537" i="10"/>
  <c r="T2537" i="10" s="1"/>
  <c r="V2528" i="10"/>
  <c r="T2528" i="10" s="1"/>
  <c r="V2510" i="10"/>
  <c r="T2510" i="10" s="1"/>
  <c r="V2529" i="10"/>
  <c r="T2529" i="10" s="1"/>
  <c r="V2509" i="10"/>
  <c r="T2509" i="10" s="1"/>
  <c r="V2499" i="10"/>
  <c r="T2499" i="10" s="1"/>
  <c r="V2483" i="10"/>
  <c r="T2483" i="10" s="1"/>
  <c r="V2467" i="10"/>
  <c r="T2467" i="10" s="1"/>
  <c r="V2525" i="10"/>
  <c r="T2525" i="10" s="1"/>
  <c r="V2511" i="10"/>
  <c r="T2511" i="10" s="1"/>
  <c r="V2494" i="10"/>
  <c r="T2494" i="10" s="1"/>
  <c r="V2478" i="10"/>
  <c r="T2478" i="10" s="1"/>
  <c r="V2462" i="10"/>
  <c r="T2462" i="10" s="1"/>
  <c r="V2516" i="10"/>
  <c r="T2516" i="10" s="1"/>
  <c r="V2501" i="10"/>
  <c r="T2501" i="10" s="1"/>
  <c r="V2485" i="10"/>
  <c r="T2485" i="10" s="1"/>
  <c r="V2500" i="10"/>
  <c r="T2500" i="10" s="1"/>
  <c r="V2457" i="10"/>
  <c r="T2457" i="10" s="1"/>
  <c r="V2445" i="10"/>
  <c r="T2445" i="10" s="1"/>
  <c r="V2488" i="10"/>
  <c r="T2488" i="10" s="1"/>
  <c r="V2452" i="10"/>
  <c r="T2452" i="10" s="1"/>
  <c r="V2436" i="10"/>
  <c r="T2436" i="10" s="1"/>
  <c r="V2492" i="10"/>
  <c r="T2492" i="10" s="1"/>
  <c r="V2451" i="10"/>
  <c r="T2451" i="10" s="1"/>
  <c r="V2435" i="10"/>
  <c r="T2435" i="10" s="1"/>
  <c r="V2419" i="10"/>
  <c r="T2419" i="10" s="1"/>
  <c r="V2422" i="10"/>
  <c r="T2422" i="10" s="1"/>
  <c r="V2412" i="10"/>
  <c r="T2412" i="10" s="1"/>
  <c r="V2394" i="10"/>
  <c r="T2394" i="10" s="1"/>
  <c r="V2378" i="10"/>
  <c r="T2378" i="10" s="1"/>
  <c r="V2362" i="10"/>
  <c r="T2362" i="10" s="1"/>
  <c r="V2438" i="10"/>
  <c r="T2438" i="10" s="1"/>
  <c r="V2397" i="10"/>
  <c r="T2397" i="10" s="1"/>
  <c r="V2381" i="10"/>
  <c r="T2381" i="10" s="1"/>
  <c r="V2365" i="10"/>
  <c r="T2365" i="10" s="1"/>
  <c r="V2417" i="10"/>
  <c r="T2417" i="10" s="1"/>
  <c r="V2408" i="10"/>
  <c r="T2408" i="10" s="1"/>
  <c r="V2392" i="10"/>
  <c r="T2392" i="10" s="1"/>
  <c r="V2376" i="10"/>
  <c r="T2376" i="10" s="1"/>
  <c r="V2399" i="10"/>
  <c r="T2399" i="10" s="1"/>
  <c r="V2359" i="10"/>
  <c r="T2359" i="10" s="1"/>
  <c r="V2345" i="10"/>
  <c r="T2345" i="10" s="1"/>
  <c r="V2329" i="10"/>
  <c r="T2329" i="10" s="1"/>
  <c r="V2313" i="10"/>
  <c r="T2313" i="10" s="1"/>
  <c r="V2297" i="10"/>
  <c r="T2297" i="10" s="1"/>
  <c r="V2450" i="10"/>
  <c r="T2450" i="10" s="1"/>
  <c r="V2371" i="10"/>
  <c r="T2371" i="10" s="1"/>
  <c r="V2352" i="10"/>
  <c r="T2352" i="10" s="1"/>
  <c r="V2336" i="10"/>
  <c r="T2336" i="10" s="1"/>
  <c r="V2320" i="10"/>
  <c r="T2320" i="10" s="1"/>
  <c r="V2304" i="10"/>
  <c r="T2304" i="10" s="1"/>
  <c r="V2288" i="10"/>
  <c r="T2288" i="10" s="1"/>
  <c r="V2272" i="10"/>
  <c r="T2272" i="10" s="1"/>
  <c r="V2256" i="10"/>
  <c r="T2256" i="10" s="1"/>
  <c r="V2391" i="10"/>
  <c r="T2391" i="10" s="1"/>
  <c r="V2351" i="10"/>
  <c r="T2351" i="10" s="1"/>
  <c r="V2335" i="10"/>
  <c r="T2335" i="10" s="1"/>
  <c r="V2319" i="10"/>
  <c r="T2319" i="10" s="1"/>
  <c r="V2303" i="10"/>
  <c r="T2303" i="10" s="1"/>
  <c r="V2287" i="10"/>
  <c r="T2287" i="10" s="1"/>
  <c r="V2271" i="10"/>
  <c r="T2271" i="10" s="1"/>
  <c r="V2255" i="10"/>
  <c r="T2255" i="10" s="1"/>
  <c r="V2318" i="10"/>
  <c r="T2318" i="10" s="1"/>
  <c r="V2277" i="10"/>
  <c r="T2277" i="10" s="1"/>
  <c r="V2253" i="10"/>
  <c r="T2253" i="10" s="1"/>
  <c r="V2238" i="10"/>
  <c r="T2238" i="10" s="1"/>
  <c r="V2222" i="10"/>
  <c r="T2222" i="10" s="1"/>
  <c r="V2206" i="10"/>
  <c r="T2206" i="10" s="1"/>
  <c r="V2190" i="10"/>
  <c r="T2190" i="10" s="1"/>
  <c r="V2174" i="10"/>
  <c r="T2174" i="10" s="1"/>
  <c r="V2346" i="10"/>
  <c r="T2346" i="10" s="1"/>
  <c r="V2282" i="10"/>
  <c r="T2282" i="10" s="1"/>
  <c r="V2249" i="10"/>
  <c r="T2249" i="10" s="1"/>
  <c r="V2233" i="10"/>
  <c r="T2233" i="10" s="1"/>
  <c r="V2217" i="10"/>
  <c r="T2217" i="10" s="1"/>
  <c r="V2201" i="10"/>
  <c r="T2201" i="10" s="1"/>
  <c r="V2185" i="10"/>
  <c r="T2185" i="10" s="1"/>
  <c r="V2169" i="10"/>
  <c r="T2169" i="10" s="1"/>
  <c r="V2153" i="10"/>
  <c r="T2153" i="10" s="1"/>
  <c r="V2137" i="10"/>
  <c r="T2137" i="10" s="1"/>
  <c r="V2342" i="10"/>
  <c r="T2342" i="10" s="1"/>
  <c r="V2270" i="10"/>
  <c r="T2270" i="10" s="1"/>
  <c r="V2240" i="10"/>
  <c r="T2240" i="10" s="1"/>
  <c r="V2224" i="10"/>
  <c r="T2224" i="10" s="1"/>
  <c r="V2208" i="10"/>
  <c r="T2208" i="10" s="1"/>
  <c r="V2192" i="10"/>
  <c r="T2192" i="10" s="1"/>
  <c r="V2176" i="10"/>
  <c r="T2176" i="10" s="1"/>
  <c r="V2257" i="10"/>
  <c r="T2257" i="10" s="1"/>
  <c r="V2195" i="10"/>
  <c r="T2195" i="10" s="1"/>
  <c r="V2151" i="10"/>
  <c r="T2151" i="10" s="1"/>
  <c r="V2142" i="10"/>
  <c r="T2142" i="10" s="1"/>
  <c r="V2128" i="10"/>
  <c r="T2128" i="10" s="1"/>
  <c r="V2118" i="10"/>
  <c r="T2118" i="10" s="1"/>
  <c r="V2102" i="10"/>
  <c r="T2102" i="10" s="1"/>
  <c r="V2086" i="10"/>
  <c r="T2086" i="10" s="1"/>
  <c r="V2070" i="10"/>
  <c r="T2070" i="10" s="1"/>
  <c r="V2054" i="10"/>
  <c r="T2054" i="10" s="1"/>
  <c r="V2038" i="10"/>
  <c r="T2038" i="10" s="1"/>
  <c r="V2022" i="10"/>
  <c r="T2022" i="10" s="1"/>
  <c r="V2006" i="10"/>
  <c r="T2006" i="10" s="1"/>
  <c r="V1990" i="10"/>
  <c r="T1990" i="10" s="1"/>
  <c r="V1974" i="10"/>
  <c r="T1974" i="10" s="1"/>
  <c r="V2239" i="10"/>
  <c r="T2239" i="10" s="1"/>
  <c r="V2121" i="10"/>
  <c r="T2121" i="10" s="1"/>
  <c r="V2105" i="10"/>
  <c r="T2105" i="10" s="1"/>
  <c r="V2089" i="10"/>
  <c r="T2089" i="10" s="1"/>
  <c r="V2073" i="10"/>
  <c r="T2073" i="10" s="1"/>
  <c r="V2057" i="10"/>
  <c r="T2057" i="10" s="1"/>
  <c r="V2041" i="10"/>
  <c r="T2041" i="10" s="1"/>
  <c r="V2025" i="10"/>
  <c r="T2025" i="10" s="1"/>
  <c r="V2434" i="10"/>
  <c r="T2434" i="10" s="1"/>
  <c r="V2338" i="10"/>
  <c r="T2338" i="10" s="1"/>
  <c r="V2251" i="10"/>
  <c r="T2251" i="10" s="1"/>
  <c r="V2187" i="10"/>
  <c r="T2187" i="10" s="1"/>
  <c r="V2163" i="10"/>
  <c r="T2163" i="10" s="1"/>
  <c r="V2154" i="10"/>
  <c r="T2154" i="10" s="1"/>
  <c r="V2140" i="10"/>
  <c r="T2140" i="10" s="1"/>
  <c r="V2131" i="10"/>
  <c r="T2131" i="10" s="1"/>
  <c r="V2116" i="10"/>
  <c r="T2116" i="10" s="1"/>
  <c r="V2100" i="10"/>
  <c r="T2100" i="10" s="1"/>
  <c r="V2084" i="10"/>
  <c r="T2084" i="10" s="1"/>
  <c r="V2068" i="10"/>
  <c r="T2068" i="10" s="1"/>
  <c r="V2052" i="10"/>
  <c r="T2052" i="10" s="1"/>
  <c r="V2036" i="10"/>
  <c r="T2036" i="10" s="1"/>
  <c r="V2247" i="10"/>
  <c r="T2247" i="10" s="1"/>
  <c r="V2183" i="10"/>
  <c r="T2183" i="10" s="1"/>
  <c r="V2103" i="10"/>
  <c r="T2103" i="10" s="1"/>
  <c r="V2039" i="10"/>
  <c r="T2039" i="10" s="1"/>
  <c r="V2009" i="10"/>
  <c r="T2009" i="10" s="1"/>
  <c r="V2000" i="10"/>
  <c r="T2000" i="10" s="1"/>
  <c r="V1991" i="10"/>
  <c r="T1991" i="10" s="1"/>
  <c r="V1977" i="10"/>
  <c r="T1977" i="10" s="1"/>
  <c r="V1968" i="10"/>
  <c r="T1968" i="10" s="1"/>
  <c r="V1954" i="10"/>
  <c r="T1954" i="10" s="1"/>
  <c r="V1938" i="10"/>
  <c r="T1938" i="10" s="1"/>
  <c r="V1922" i="10"/>
  <c r="T1922" i="10" s="1"/>
  <c r="V1906" i="10"/>
  <c r="T1906" i="10" s="1"/>
  <c r="V1890" i="10"/>
  <c r="T1890" i="10" s="1"/>
  <c r="V1874" i="10"/>
  <c r="T1874" i="10" s="1"/>
  <c r="V1858" i="10"/>
  <c r="T1858" i="10" s="1"/>
  <c r="V1842" i="10"/>
  <c r="T1842" i="10" s="1"/>
  <c r="V1826" i="10"/>
  <c r="T1826" i="10" s="1"/>
  <c r="V1810" i="10"/>
  <c r="T1810" i="10" s="1"/>
  <c r="V1794" i="10"/>
  <c r="T1794" i="10" s="1"/>
  <c r="V2123" i="10"/>
  <c r="T2123" i="10" s="1"/>
  <c r="V2059" i="10"/>
  <c r="T2059" i="10" s="1"/>
  <c r="V2015" i="10"/>
  <c r="T2015" i="10" s="1"/>
  <c r="V1945" i="10"/>
  <c r="T1945" i="10" s="1"/>
  <c r="V1929" i="10"/>
  <c r="T1929" i="10" s="1"/>
  <c r="V1913" i="10"/>
  <c r="T1913" i="10" s="1"/>
  <c r="V1897" i="10"/>
  <c r="T1897" i="10" s="1"/>
  <c r="V1881" i="10"/>
  <c r="T1881" i="10" s="1"/>
  <c r="V1865" i="10"/>
  <c r="T1865" i="10" s="1"/>
  <c r="V1849" i="10"/>
  <c r="T1849" i="10" s="1"/>
  <c r="V1833" i="10"/>
  <c r="T1833" i="10" s="1"/>
  <c r="V1817" i="10"/>
  <c r="T1817" i="10" s="1"/>
  <c r="V1801" i="10"/>
  <c r="T1801" i="10" s="1"/>
  <c r="V1785" i="10"/>
  <c r="T1785" i="10" s="1"/>
  <c r="V2111" i="10"/>
  <c r="T2111" i="10" s="1"/>
  <c r="V2047" i="10"/>
  <c r="T2047" i="10" s="1"/>
  <c r="V2005" i="10"/>
  <c r="T2005" i="10" s="1"/>
  <c r="V1996" i="10"/>
  <c r="T1996" i="10" s="1"/>
  <c r="V1987" i="10"/>
  <c r="T1987" i="10" s="1"/>
  <c r="V1973" i="10"/>
  <c r="T1973" i="10" s="1"/>
  <c r="V1964" i="10"/>
  <c r="T1964" i="10" s="1"/>
  <c r="V1952" i="10"/>
  <c r="T1952" i="10" s="1"/>
  <c r="V1936" i="10"/>
  <c r="T1936" i="10" s="1"/>
  <c r="V1920" i="10"/>
  <c r="T1920" i="10" s="1"/>
  <c r="V1904" i="10"/>
  <c r="T1904" i="10" s="1"/>
  <c r="V1888" i="10"/>
  <c r="T1888" i="10" s="1"/>
  <c r="V1872" i="10"/>
  <c r="T1872" i="10" s="1"/>
  <c r="V1856" i="10"/>
  <c r="T1856" i="10" s="1"/>
  <c r="V1840" i="10"/>
  <c r="T1840" i="10" s="1"/>
  <c r="V1824" i="10"/>
  <c r="T1824" i="10" s="1"/>
  <c r="V1808" i="10"/>
  <c r="T1808" i="10" s="1"/>
  <c r="V1792" i="10"/>
  <c r="T1792" i="10" s="1"/>
  <c r="V1947" i="10"/>
  <c r="T1947" i="10" s="1"/>
  <c r="V1883" i="10"/>
  <c r="T1883" i="10" s="1"/>
  <c r="V1819" i="10"/>
  <c r="T1819" i="10" s="1"/>
  <c r="V1773" i="10"/>
  <c r="T1773" i="10" s="1"/>
  <c r="V1757" i="10"/>
  <c r="T1757" i="10" s="1"/>
  <c r="V1741" i="10"/>
  <c r="T1741" i="10" s="1"/>
  <c r="V1725" i="10"/>
  <c r="T1725" i="10" s="1"/>
  <c r="V1709" i="10"/>
  <c r="T1709" i="10" s="1"/>
  <c r="V1693" i="10"/>
  <c r="T1693" i="10" s="1"/>
  <c r="V1677" i="10"/>
  <c r="T1677" i="10" s="1"/>
  <c r="V1661" i="10"/>
  <c r="T1661" i="10" s="1"/>
  <c r="V1645" i="10"/>
  <c r="T1645" i="10" s="1"/>
  <c r="V1629" i="10"/>
  <c r="T1629" i="10" s="1"/>
  <c r="V1613" i="10"/>
  <c r="T1613" i="10" s="1"/>
  <c r="V1597" i="10"/>
  <c r="T1597" i="10" s="1"/>
  <c r="V2115" i="10"/>
  <c r="T2115" i="10" s="1"/>
  <c r="V2051" i="10"/>
  <c r="T2051" i="10" s="1"/>
  <c r="V1927" i="10"/>
  <c r="T1927" i="10" s="1"/>
  <c r="V1863" i="10"/>
  <c r="T1863" i="10" s="1"/>
  <c r="V1799" i="10"/>
  <c r="T1799" i="10" s="1"/>
  <c r="V1764" i="10"/>
  <c r="T1764" i="10" s="1"/>
  <c r="V1748" i="10"/>
  <c r="T1748" i="10" s="1"/>
  <c r="V1732" i="10"/>
  <c r="T1732" i="10" s="1"/>
  <c r="V1716" i="10"/>
  <c r="T1716" i="10" s="1"/>
  <c r="V1700" i="10"/>
  <c r="T1700" i="10" s="1"/>
  <c r="V1684" i="10"/>
  <c r="T1684" i="10" s="1"/>
  <c r="V1668" i="10"/>
  <c r="T1668" i="10" s="1"/>
  <c r="V1652" i="10"/>
  <c r="T1652" i="10" s="1"/>
  <c r="V1636" i="10"/>
  <c r="T1636" i="10" s="1"/>
  <c r="V1620" i="10"/>
  <c r="T1620" i="10" s="1"/>
  <c r="V1604" i="10"/>
  <c r="T1604" i="10" s="1"/>
  <c r="V1907" i="10"/>
  <c r="T1907" i="10" s="1"/>
  <c r="V1843" i="10"/>
  <c r="T1843" i="10" s="1"/>
  <c r="V1783" i="10"/>
  <c r="T1783" i="10" s="1"/>
  <c r="V1763" i="10"/>
  <c r="T1763" i="10" s="1"/>
  <c r="V1747" i="10"/>
  <c r="T1747" i="10" s="1"/>
  <c r="V1731" i="10"/>
  <c r="T1731" i="10" s="1"/>
  <c r="V1715" i="10"/>
  <c r="T1715" i="10" s="1"/>
  <c r="V1699" i="10"/>
  <c r="T1699" i="10" s="1"/>
  <c r="V1683" i="10"/>
  <c r="T1683" i="10" s="1"/>
  <c r="V1667" i="10"/>
  <c r="T1667" i="10" s="1"/>
  <c r="V1651" i="10"/>
  <c r="T1651" i="10" s="1"/>
  <c r="V1635" i="10"/>
  <c r="T1635" i="10" s="1"/>
  <c r="V1619" i="10"/>
  <c r="T1619" i="10" s="1"/>
  <c r="V1603" i="10"/>
  <c r="T1603" i="10" s="1"/>
  <c r="V1587" i="10"/>
  <c r="T1587" i="10" s="1"/>
  <c r="V1750" i="10"/>
  <c r="T1750" i="10" s="1"/>
  <c r="V1686" i="10"/>
  <c r="T1686" i="10" s="1"/>
  <c r="V1622" i="10"/>
  <c r="T1622" i="10" s="1"/>
  <c r="V1594" i="10"/>
  <c r="T1594" i="10" s="1"/>
  <c r="V1586" i="10"/>
  <c r="T1586" i="10" s="1"/>
  <c r="V1573" i="10"/>
  <c r="T1573" i="10" s="1"/>
  <c r="V1557" i="10"/>
  <c r="T1557" i="10" s="1"/>
  <c r="V1541" i="10"/>
  <c r="T1541" i="10" s="1"/>
  <c r="V1525" i="10"/>
  <c r="T1525" i="10" s="1"/>
  <c r="V1509" i="10"/>
  <c r="T1509" i="10" s="1"/>
  <c r="V1493" i="10"/>
  <c r="T1493" i="10" s="1"/>
  <c r="V1477" i="10"/>
  <c r="T1477" i="10" s="1"/>
  <c r="V1461" i="10"/>
  <c r="T1461" i="10" s="1"/>
  <c r="V1445" i="10"/>
  <c r="T1445" i="10" s="1"/>
  <c r="V1429" i="10"/>
  <c r="T1429" i="10" s="1"/>
  <c r="V1413" i="10"/>
  <c r="T1413" i="10" s="1"/>
  <c r="V1951" i="10"/>
  <c r="T1951" i="10" s="1"/>
  <c r="V1887" i="10"/>
  <c r="T1887" i="10" s="1"/>
  <c r="V1823" i="10"/>
  <c r="T1823" i="10" s="1"/>
  <c r="V1762" i="10"/>
  <c r="T1762" i="10" s="1"/>
  <c r="V1698" i="10"/>
  <c r="T1698" i="10" s="1"/>
  <c r="V1634" i="10"/>
  <c r="T1634" i="10" s="1"/>
  <c r="V1576" i="10"/>
  <c r="T1576" i="10" s="1"/>
  <c r="V1560" i="10"/>
  <c r="T1560" i="10" s="1"/>
  <c r="V1544" i="10"/>
  <c r="T1544" i="10" s="1"/>
  <c r="V1528" i="10"/>
  <c r="T1528" i="10" s="1"/>
  <c r="V1512" i="10"/>
  <c r="T1512" i="10" s="1"/>
  <c r="V1496" i="10"/>
  <c r="T1496" i="10" s="1"/>
  <c r="V1480" i="10"/>
  <c r="T1480" i="10" s="1"/>
  <c r="V1464" i="10"/>
  <c r="T1464" i="10" s="1"/>
  <c r="V1448" i="10"/>
  <c r="T1448" i="10" s="1"/>
  <c r="V1432" i="10"/>
  <c r="T1432" i="10" s="1"/>
  <c r="V1416" i="10"/>
  <c r="T1416" i="10" s="1"/>
  <c r="V1400" i="10"/>
  <c r="T1400" i="10" s="1"/>
  <c r="V1758" i="10"/>
  <c r="T1758" i="10" s="1"/>
  <c r="V1694" i="10"/>
  <c r="T1694" i="10" s="1"/>
  <c r="V1579" i="10"/>
  <c r="T1579" i="10" s="1"/>
  <c r="V1563" i="10"/>
  <c r="T1563" i="10" s="1"/>
  <c r="V1547" i="10"/>
  <c r="T1547" i="10" s="1"/>
  <c r="V1531" i="10"/>
  <c r="T1531" i="10" s="1"/>
  <c r="V1515" i="10"/>
  <c r="T1515" i="10" s="1"/>
  <c r="V1499" i="10"/>
  <c r="T1499" i="10" s="1"/>
  <c r="V1483" i="10"/>
  <c r="T1483" i="10" s="1"/>
  <c r="V1467" i="10"/>
  <c r="T1467" i="10" s="1"/>
  <c r="V1451" i="10"/>
  <c r="T1451" i="10" s="1"/>
  <c r="V1435" i="10"/>
  <c r="T1435" i="10" s="1"/>
  <c r="V1419" i="10"/>
  <c r="T1419" i="10" s="1"/>
  <c r="V1403" i="10"/>
  <c r="T1403" i="10" s="1"/>
  <c r="V1380" i="10"/>
  <c r="T1380" i="10" s="1"/>
  <c r="V1364" i="10"/>
  <c r="T1364" i="10" s="1"/>
  <c r="V1348" i="10"/>
  <c r="T1348" i="10" s="1"/>
  <c r="V1332" i="10"/>
  <c r="T1332" i="10" s="1"/>
  <c r="V1316" i="10"/>
  <c r="T1316" i="10" s="1"/>
  <c r="V1296" i="10"/>
  <c r="T1296" i="10" s="1"/>
  <c r="V1280" i="10"/>
  <c r="T1280" i="10" s="1"/>
  <c r="V1264" i="10"/>
  <c r="T1264" i="10" s="1"/>
  <c r="V1248" i="10"/>
  <c r="T1248" i="10" s="1"/>
  <c r="V1232" i="10"/>
  <c r="T1232" i="10" s="1"/>
  <c r="V1216" i="10"/>
  <c r="T1216" i="10" s="1"/>
  <c r="V1200" i="10"/>
  <c r="T1200" i="10" s="1"/>
  <c r="V1184" i="10"/>
  <c r="T1184" i="10" s="1"/>
  <c r="V1168" i="10"/>
  <c r="T1168" i="10" s="1"/>
  <c r="V1152" i="10"/>
  <c r="T1152" i="10" s="1"/>
  <c r="V1136" i="10"/>
  <c r="T1136" i="10" s="1"/>
  <c r="V1120" i="10"/>
  <c r="T1120" i="10" s="1"/>
  <c r="V1104" i="10"/>
  <c r="T1104" i="10" s="1"/>
  <c r="V1088" i="10"/>
  <c r="T1088" i="10" s="1"/>
  <c r="V1072" i="10"/>
  <c r="T1072" i="10" s="1"/>
  <c r="V1056" i="10"/>
  <c r="T1056" i="10" s="1"/>
  <c r="V1040" i="10"/>
  <c r="T1040" i="10" s="1"/>
  <c r="V1024" i="10"/>
  <c r="T1024" i="10" s="1"/>
  <c r="V1008" i="10"/>
  <c r="T1008" i="10" s="1"/>
  <c r="V1626" i="10"/>
  <c r="T1626" i="10" s="1"/>
  <c r="V1387" i="10"/>
  <c r="T1387" i="10" s="1"/>
  <c r="V1371" i="10"/>
  <c r="T1371" i="10" s="1"/>
  <c r="V1355" i="10"/>
  <c r="T1355" i="10" s="1"/>
  <c r="V1339" i="10"/>
  <c r="T1339" i="10" s="1"/>
  <c r="V1323" i="10"/>
  <c r="T1323" i="10" s="1"/>
  <c r="V1300" i="10"/>
  <c r="T1300" i="10" s="1"/>
  <c r="V1283" i="10"/>
  <c r="T1283" i="10" s="1"/>
  <c r="V1267" i="10"/>
  <c r="T1267" i="10" s="1"/>
  <c r="V1251" i="10"/>
  <c r="T1251" i="10" s="1"/>
  <c r="V1235" i="10"/>
  <c r="T1235" i="10" s="1"/>
  <c r="V1219" i="10"/>
  <c r="T1219" i="10" s="1"/>
  <c r="V1203" i="10"/>
  <c r="T1203" i="10" s="1"/>
  <c r="V1187" i="10"/>
  <c r="T1187" i="10" s="1"/>
  <c r="V1171" i="10"/>
  <c r="T1171" i="10" s="1"/>
  <c r="V1155" i="10"/>
  <c r="T1155" i="10" s="1"/>
  <c r="V1139" i="10"/>
  <c r="T1139" i="10" s="1"/>
  <c r="V1123" i="10"/>
  <c r="T1123" i="10" s="1"/>
  <c r="V1107" i="10"/>
  <c r="T1107" i="10" s="1"/>
  <c r="V1091" i="10"/>
  <c r="T1091" i="10" s="1"/>
  <c r="V1075" i="10"/>
  <c r="T1075" i="10" s="1"/>
  <c r="V2595" i="10"/>
  <c r="T2595" i="10" s="1"/>
  <c r="V2601" i="10"/>
  <c r="T2601" i="10" s="1"/>
  <c r="V2592" i="10"/>
  <c r="T2592" i="10" s="1"/>
  <c r="V2590" i="10"/>
  <c r="T2590" i="10" s="1"/>
  <c r="V2572" i="10"/>
  <c r="T2572" i="10" s="1"/>
  <c r="V2584" i="10"/>
  <c r="T2584" i="10" s="1"/>
  <c r="V2589" i="10"/>
  <c r="T2589" i="10" s="1"/>
  <c r="V2578" i="10"/>
  <c r="T2578" i="10" s="1"/>
  <c r="V2560" i="10"/>
  <c r="T2560" i="10" s="1"/>
  <c r="V2563" i="10"/>
  <c r="T2563" i="10" s="1"/>
  <c r="V2562" i="10"/>
  <c r="T2562" i="10" s="1"/>
  <c r="V2546" i="10"/>
  <c r="T2546" i="10" s="1"/>
  <c r="V2549" i="10"/>
  <c r="T2549" i="10" s="1"/>
  <c r="V2535" i="10"/>
  <c r="T2535" i="10" s="1"/>
  <c r="V2538" i="10"/>
  <c r="T2538" i="10" s="1"/>
  <c r="V2553" i="10"/>
  <c r="T2553" i="10" s="1"/>
  <c r="V2544" i="10"/>
  <c r="T2544" i="10" s="1"/>
  <c r="V2540" i="10"/>
  <c r="T2540" i="10" s="1"/>
  <c r="V2522" i="10"/>
  <c r="T2522" i="10" s="1"/>
  <c r="V2506" i="10"/>
  <c r="T2506" i="10" s="1"/>
  <c r="V2521" i="10"/>
  <c r="T2521" i="10" s="1"/>
  <c r="V2505" i="10"/>
  <c r="T2505" i="10" s="1"/>
  <c r="V2495" i="10"/>
  <c r="T2495" i="10" s="1"/>
  <c r="V2479" i="10"/>
  <c r="T2479" i="10" s="1"/>
  <c r="V2463" i="10"/>
  <c r="T2463" i="10" s="1"/>
  <c r="V2523" i="10"/>
  <c r="T2523" i="10" s="1"/>
  <c r="V2507" i="10"/>
  <c r="T2507" i="10" s="1"/>
  <c r="V2490" i="10"/>
  <c r="T2490" i="10" s="1"/>
  <c r="V2474" i="10"/>
  <c r="T2474" i="10" s="1"/>
  <c r="V2458" i="10"/>
  <c r="T2458" i="10" s="1"/>
  <c r="V2512" i="10"/>
  <c r="T2512" i="10" s="1"/>
  <c r="V2497" i="10"/>
  <c r="T2497" i="10" s="1"/>
  <c r="V2481" i="10"/>
  <c r="T2481" i="10" s="1"/>
  <c r="V2484" i="10"/>
  <c r="T2484" i="10" s="1"/>
  <c r="V2456" i="10"/>
  <c r="T2456" i="10" s="1"/>
  <c r="V2441" i="10"/>
  <c r="T2441" i="10" s="1"/>
  <c r="V2472" i="10"/>
  <c r="T2472" i="10" s="1"/>
  <c r="V2448" i="10"/>
  <c r="T2448" i="10" s="1"/>
  <c r="V2432" i="10"/>
  <c r="T2432" i="10" s="1"/>
  <c r="V2476" i="10"/>
  <c r="T2476" i="10" s="1"/>
  <c r="V2447" i="10"/>
  <c r="T2447" i="10" s="1"/>
  <c r="V2431" i="10"/>
  <c r="T2431" i="10" s="1"/>
  <c r="V2415" i="10"/>
  <c r="T2415" i="10" s="1"/>
  <c r="V2420" i="10"/>
  <c r="T2420" i="10" s="1"/>
  <c r="V2406" i="10"/>
  <c r="T2406" i="10" s="1"/>
  <c r="V2390" i="10"/>
  <c r="T2390" i="10" s="1"/>
  <c r="V2374" i="10"/>
  <c r="T2374" i="10" s="1"/>
  <c r="V2358" i="10"/>
  <c r="T2358" i="10" s="1"/>
  <c r="V2430" i="10"/>
  <c r="T2430" i="10" s="1"/>
  <c r="V2393" i="10"/>
  <c r="T2393" i="10" s="1"/>
  <c r="V2377" i="10"/>
  <c r="T2377" i="10" s="1"/>
  <c r="V2496" i="10"/>
  <c r="T2496" i="10" s="1"/>
  <c r="V2416" i="10"/>
  <c r="T2416" i="10" s="1"/>
  <c r="V2404" i="10"/>
  <c r="T2404" i="10" s="1"/>
  <c r="V2388" i="10"/>
  <c r="T2388" i="10" s="1"/>
  <c r="V2372" i="10"/>
  <c r="T2372" i="10" s="1"/>
  <c r="V2383" i="10"/>
  <c r="T2383" i="10" s="1"/>
  <c r="V2357" i="10"/>
  <c r="T2357" i="10" s="1"/>
  <c r="V2341" i="10"/>
  <c r="T2341" i="10" s="1"/>
  <c r="V2325" i="10"/>
  <c r="T2325" i="10" s="1"/>
  <c r="V2309" i="10"/>
  <c r="T2309" i="10" s="1"/>
  <c r="V2293" i="10"/>
  <c r="T2293" i="10" s="1"/>
  <c r="V2421" i="10"/>
  <c r="T2421" i="10" s="1"/>
  <c r="V2364" i="10"/>
  <c r="T2364" i="10" s="1"/>
  <c r="V2348" i="10"/>
  <c r="T2348" i="10" s="1"/>
  <c r="V2332" i="10"/>
  <c r="T2332" i="10" s="1"/>
  <c r="V2316" i="10"/>
  <c r="T2316" i="10" s="1"/>
  <c r="V2300" i="10"/>
  <c r="T2300" i="10" s="1"/>
  <c r="V2284" i="10"/>
  <c r="T2284" i="10" s="1"/>
  <c r="V2268" i="10"/>
  <c r="T2268" i="10" s="1"/>
  <c r="V2252" i="10"/>
  <c r="T2252" i="10" s="1"/>
  <c r="V2375" i="10"/>
  <c r="T2375" i="10" s="1"/>
  <c r="V2347" i="10"/>
  <c r="T2347" i="10" s="1"/>
  <c r="V2331" i="10"/>
  <c r="T2331" i="10" s="1"/>
  <c r="V2315" i="10"/>
  <c r="T2315" i="10" s="1"/>
  <c r="V2299" i="10"/>
  <c r="T2299" i="10" s="1"/>
  <c r="V2283" i="10"/>
  <c r="T2283" i="10" s="1"/>
  <c r="V2267" i="10"/>
  <c r="T2267" i="10" s="1"/>
  <c r="V2429" i="10"/>
  <c r="T2429" i="10" s="1"/>
  <c r="V2302" i="10"/>
  <c r="T2302" i="10" s="1"/>
  <c r="V2262" i="10"/>
  <c r="T2262" i="10" s="1"/>
  <c r="V2250" i="10"/>
  <c r="T2250" i="10" s="1"/>
  <c r="V2234" i="10"/>
  <c r="T2234" i="10" s="1"/>
  <c r="V2218" i="10"/>
  <c r="T2218" i="10" s="1"/>
  <c r="V2202" i="10"/>
  <c r="T2202" i="10" s="1"/>
  <c r="V2186" i="10"/>
  <c r="T2186" i="10" s="1"/>
  <c r="V2170" i="10"/>
  <c r="T2170" i="10" s="1"/>
  <c r="V2330" i="10"/>
  <c r="T2330" i="10" s="1"/>
  <c r="V2281" i="10"/>
  <c r="T2281" i="10" s="1"/>
  <c r="V2245" i="10"/>
  <c r="T2245" i="10" s="1"/>
  <c r="V2229" i="10"/>
  <c r="T2229" i="10" s="1"/>
  <c r="V2213" i="10"/>
  <c r="T2213" i="10" s="1"/>
  <c r="V2197" i="10"/>
  <c r="T2197" i="10" s="1"/>
  <c r="V2181" i="10"/>
  <c r="T2181" i="10" s="1"/>
  <c r="V2165" i="10"/>
  <c r="T2165" i="10" s="1"/>
  <c r="V2149" i="10"/>
  <c r="T2149" i="10" s="1"/>
  <c r="V2133" i="10"/>
  <c r="T2133" i="10" s="1"/>
  <c r="V2326" i="10"/>
  <c r="T2326" i="10" s="1"/>
  <c r="V2269" i="10"/>
  <c r="T2269" i="10" s="1"/>
  <c r="V2236" i="10"/>
  <c r="T2236" i="10" s="1"/>
  <c r="V2220" i="10"/>
  <c r="T2220" i="10" s="1"/>
  <c r="V2204" i="10"/>
  <c r="T2204" i="10" s="1"/>
  <c r="V2188" i="10"/>
  <c r="T2188" i="10" s="1"/>
  <c r="V2274" i="10"/>
  <c r="T2274" i="10" s="1"/>
  <c r="V2243" i="10"/>
  <c r="T2243" i="10" s="1"/>
  <c r="V2179" i="10"/>
  <c r="T2179" i="10" s="1"/>
  <c r="V2150" i="10"/>
  <c r="T2150" i="10" s="1"/>
  <c r="V2136" i="10"/>
  <c r="T2136" i="10" s="1"/>
  <c r="V2127" i="10"/>
  <c r="T2127" i="10" s="1"/>
  <c r="V2114" i="10"/>
  <c r="T2114" i="10" s="1"/>
  <c r="V2098" i="10"/>
  <c r="T2098" i="10" s="1"/>
  <c r="V2082" i="10"/>
  <c r="T2082" i="10" s="1"/>
  <c r="V2066" i="10"/>
  <c r="T2066" i="10" s="1"/>
  <c r="V2050" i="10"/>
  <c r="T2050" i="10" s="1"/>
  <c r="V2034" i="10"/>
  <c r="T2034" i="10" s="1"/>
  <c r="V2018" i="10"/>
  <c r="T2018" i="10" s="1"/>
  <c r="V2002" i="10"/>
  <c r="T2002" i="10" s="1"/>
  <c r="V1986" i="10"/>
  <c r="T1986" i="10" s="1"/>
  <c r="V1970" i="10"/>
  <c r="T1970" i="10" s="1"/>
  <c r="V2223" i="10"/>
  <c r="T2223" i="10" s="1"/>
  <c r="V2117" i="10"/>
  <c r="T2117" i="10" s="1"/>
  <c r="V2101" i="10"/>
  <c r="T2101" i="10" s="1"/>
  <c r="V2085" i="10"/>
  <c r="T2085" i="10" s="1"/>
  <c r="V2069" i="10"/>
  <c r="T2069" i="10" s="1"/>
  <c r="V2053" i="10"/>
  <c r="T2053" i="10" s="1"/>
  <c r="V2037" i="10"/>
  <c r="T2037" i="10" s="1"/>
  <c r="V2021" i="10"/>
  <c r="T2021" i="10" s="1"/>
  <c r="V2395" i="10"/>
  <c r="T2395" i="10" s="1"/>
  <c r="V2322" i="10"/>
  <c r="T2322" i="10" s="1"/>
  <c r="V2235" i="10"/>
  <c r="T2235" i="10" s="1"/>
  <c r="V2175" i="10"/>
  <c r="T2175" i="10" s="1"/>
  <c r="V2159" i="10"/>
  <c r="T2159" i="10" s="1"/>
  <c r="V2148" i="10"/>
  <c r="T2148" i="10" s="1"/>
  <c r="V2139" i="10"/>
  <c r="T2139" i="10" s="1"/>
  <c r="V2130" i="10"/>
  <c r="T2130" i="10" s="1"/>
  <c r="V2112" i="10"/>
  <c r="T2112" i="10" s="1"/>
  <c r="V2096" i="10"/>
  <c r="T2096" i="10" s="1"/>
  <c r="V2080" i="10"/>
  <c r="T2080" i="10" s="1"/>
  <c r="V2064" i="10"/>
  <c r="T2064" i="10" s="1"/>
  <c r="V2048" i="10"/>
  <c r="T2048" i="10" s="1"/>
  <c r="V2032" i="10"/>
  <c r="T2032" i="10" s="1"/>
  <c r="V2231" i="10"/>
  <c r="T2231" i="10" s="1"/>
  <c r="V2168" i="10"/>
  <c r="T2168" i="10" s="1"/>
  <c r="V2087" i="10"/>
  <c r="T2087" i="10" s="1"/>
  <c r="V2023" i="10"/>
  <c r="T2023" i="10" s="1"/>
  <c r="V2008" i="10"/>
  <c r="T2008" i="10" s="1"/>
  <c r="V1999" i="10"/>
  <c r="T1999" i="10" s="1"/>
  <c r="V1985" i="10"/>
  <c r="T1985" i="10" s="1"/>
  <c r="V1976" i="10"/>
  <c r="T1976" i="10" s="1"/>
  <c r="V1967" i="10"/>
  <c r="T1967" i="10" s="1"/>
  <c r="V1950" i="10"/>
  <c r="T1950" i="10" s="1"/>
  <c r="V1934" i="10"/>
  <c r="T1934" i="10" s="1"/>
  <c r="V1918" i="10"/>
  <c r="T1918" i="10" s="1"/>
  <c r="V1902" i="10"/>
  <c r="T1902" i="10" s="1"/>
  <c r="V1886" i="10"/>
  <c r="T1886" i="10" s="1"/>
  <c r="V1870" i="10"/>
  <c r="T1870" i="10" s="1"/>
  <c r="V1854" i="10"/>
  <c r="T1854" i="10" s="1"/>
  <c r="V1838" i="10"/>
  <c r="T1838" i="10" s="1"/>
  <c r="V1822" i="10"/>
  <c r="T1822" i="10" s="1"/>
  <c r="V1806" i="10"/>
  <c r="T1806" i="10" s="1"/>
  <c r="V1790" i="10"/>
  <c r="T1790" i="10" s="1"/>
  <c r="V2107" i="10"/>
  <c r="T2107" i="10" s="1"/>
  <c r="V2043" i="10"/>
  <c r="T2043" i="10" s="1"/>
  <c r="V1957" i="10"/>
  <c r="T1957" i="10" s="1"/>
  <c r="V1941" i="10"/>
  <c r="T1941" i="10" s="1"/>
  <c r="V1925" i="10"/>
  <c r="T1925" i="10" s="1"/>
  <c r="V1909" i="10"/>
  <c r="T1909" i="10" s="1"/>
  <c r="V1893" i="10"/>
  <c r="T1893" i="10" s="1"/>
  <c r="V1877" i="10"/>
  <c r="T1877" i="10" s="1"/>
  <c r="V1861" i="10"/>
  <c r="T1861" i="10" s="1"/>
  <c r="V1845" i="10"/>
  <c r="T1845" i="10" s="1"/>
  <c r="V1829" i="10"/>
  <c r="T1829" i="10" s="1"/>
  <c r="V1813" i="10"/>
  <c r="T1813" i="10" s="1"/>
  <c r="V1797" i="10"/>
  <c r="T1797" i="10" s="1"/>
  <c r="V1781" i="10"/>
  <c r="T1781" i="10" s="1"/>
  <c r="V2095" i="10"/>
  <c r="T2095" i="10" s="1"/>
  <c r="V2031" i="10"/>
  <c r="T2031" i="10" s="1"/>
  <c r="V2004" i="10"/>
  <c r="T2004" i="10" s="1"/>
  <c r="V1995" i="10"/>
  <c r="T1995" i="10" s="1"/>
  <c r="V1981" i="10"/>
  <c r="T1981" i="10" s="1"/>
  <c r="V1972" i="10"/>
  <c r="T1972" i="10" s="1"/>
  <c r="V1963" i="10"/>
  <c r="T1963" i="10" s="1"/>
  <c r="V1948" i="10"/>
  <c r="T1948" i="10" s="1"/>
  <c r="V1932" i="10"/>
  <c r="T1932" i="10" s="1"/>
  <c r="V1916" i="10"/>
  <c r="T1916" i="10" s="1"/>
  <c r="V1900" i="10"/>
  <c r="T1900" i="10" s="1"/>
  <c r="V1884" i="10"/>
  <c r="T1884" i="10" s="1"/>
  <c r="V1868" i="10"/>
  <c r="T1868" i="10" s="1"/>
  <c r="V1852" i="10"/>
  <c r="T1852" i="10" s="1"/>
  <c r="V1836" i="10"/>
  <c r="T1836" i="10" s="1"/>
  <c r="V1820" i="10"/>
  <c r="T1820" i="10" s="1"/>
  <c r="V1804" i="10"/>
  <c r="T1804" i="10" s="1"/>
  <c r="V1788" i="10"/>
  <c r="T1788" i="10" s="1"/>
  <c r="V1931" i="10"/>
  <c r="T1931" i="10" s="1"/>
  <c r="V1867" i="10"/>
  <c r="T1867" i="10" s="1"/>
  <c r="V1803" i="10"/>
  <c r="T1803" i="10" s="1"/>
  <c r="V1769" i="10"/>
  <c r="T1769" i="10" s="1"/>
  <c r="V1753" i="10"/>
  <c r="T1753" i="10" s="1"/>
  <c r="V1737" i="10"/>
  <c r="T1737" i="10" s="1"/>
  <c r="V1721" i="10"/>
  <c r="T1721" i="10" s="1"/>
  <c r="V1705" i="10"/>
  <c r="T1705" i="10" s="1"/>
  <c r="V1689" i="10"/>
  <c r="T1689" i="10" s="1"/>
  <c r="V1673" i="10"/>
  <c r="T1673" i="10" s="1"/>
  <c r="V1657" i="10"/>
  <c r="T1657" i="10" s="1"/>
  <c r="V1641" i="10"/>
  <c r="T1641" i="10" s="1"/>
  <c r="V1625" i="10"/>
  <c r="T1625" i="10" s="1"/>
  <c r="V1609" i="10"/>
  <c r="T1609" i="10" s="1"/>
  <c r="V1593" i="10"/>
  <c r="T1593" i="10" s="1"/>
  <c r="V2099" i="10"/>
  <c r="T2099" i="10" s="1"/>
  <c r="V2035" i="10"/>
  <c r="T2035" i="10" s="1"/>
  <c r="V1911" i="10"/>
  <c r="T1911" i="10" s="1"/>
  <c r="V1847" i="10"/>
  <c r="T1847" i="10" s="1"/>
  <c r="V1776" i="10"/>
  <c r="T1776" i="10" s="1"/>
  <c r="V1760" i="10"/>
  <c r="T1760" i="10" s="1"/>
  <c r="V1744" i="10"/>
  <c r="T1744" i="10" s="1"/>
  <c r="V1728" i="10"/>
  <c r="T1728" i="10" s="1"/>
  <c r="V1712" i="10"/>
  <c r="T1712" i="10" s="1"/>
  <c r="V1696" i="10"/>
  <c r="T1696" i="10" s="1"/>
  <c r="V1680" i="10"/>
  <c r="T1680" i="10" s="1"/>
  <c r="V1664" i="10"/>
  <c r="T1664" i="10" s="1"/>
  <c r="V1648" i="10"/>
  <c r="T1648" i="10" s="1"/>
  <c r="V1632" i="10"/>
  <c r="T1632" i="10" s="1"/>
  <c r="V1616" i="10"/>
  <c r="T1616" i="10" s="1"/>
  <c r="V1600" i="10"/>
  <c r="T1600" i="10" s="1"/>
  <c r="V1891" i="10"/>
  <c r="T1891" i="10" s="1"/>
  <c r="V1827" i="10"/>
  <c r="T1827" i="10" s="1"/>
  <c r="V1775" i="10"/>
  <c r="T1775" i="10" s="1"/>
  <c r="V1759" i="10"/>
  <c r="T1759" i="10" s="1"/>
  <c r="V1743" i="10"/>
  <c r="T1743" i="10" s="1"/>
  <c r="V1727" i="10"/>
  <c r="T1727" i="10" s="1"/>
  <c r="V1711" i="10"/>
  <c r="T1711" i="10" s="1"/>
  <c r="V1695" i="10"/>
  <c r="T1695" i="10" s="1"/>
  <c r="V1679" i="10"/>
  <c r="T1679" i="10" s="1"/>
  <c r="V1663" i="10"/>
  <c r="T1663" i="10" s="1"/>
  <c r="V1647" i="10"/>
  <c r="T1647" i="10" s="1"/>
  <c r="V1631" i="10"/>
  <c r="T1631" i="10" s="1"/>
  <c r="V1615" i="10"/>
  <c r="T1615" i="10" s="1"/>
  <c r="V1599" i="10"/>
  <c r="T1599" i="10" s="1"/>
  <c r="V1583" i="10"/>
  <c r="T1583" i="10" s="1"/>
  <c r="V1734" i="10"/>
  <c r="T1734" i="10" s="1"/>
  <c r="V1670" i="10"/>
  <c r="T1670" i="10" s="1"/>
  <c r="V1606" i="10"/>
  <c r="T1606" i="10" s="1"/>
  <c r="V1592" i="10"/>
  <c r="T1592" i="10" s="1"/>
  <c r="V1584" i="10"/>
  <c r="T1584" i="10" s="1"/>
  <c r="V1569" i="10"/>
  <c r="T1569" i="10" s="1"/>
  <c r="V1553" i="10"/>
  <c r="T1553" i="10" s="1"/>
  <c r="V1537" i="10"/>
  <c r="T1537" i="10" s="1"/>
  <c r="V1521" i="10"/>
  <c r="T1521" i="10" s="1"/>
  <c r="V1505" i="10"/>
  <c r="T1505" i="10" s="1"/>
  <c r="V1489" i="10"/>
  <c r="T1489" i="10" s="1"/>
  <c r="V1473" i="10"/>
  <c r="T1473" i="10" s="1"/>
  <c r="V1457" i="10"/>
  <c r="T1457" i="10" s="1"/>
  <c r="V1441" i="10"/>
  <c r="T1441" i="10" s="1"/>
  <c r="V1425" i="10"/>
  <c r="T1425" i="10" s="1"/>
  <c r="V1409" i="10"/>
  <c r="T1409" i="10" s="1"/>
  <c r="V1935" i="10"/>
  <c r="T1935" i="10" s="1"/>
  <c r="V1871" i="10"/>
  <c r="T1871" i="10" s="1"/>
  <c r="V1807" i="10"/>
  <c r="T1807" i="10" s="1"/>
  <c r="V1746" i="10"/>
  <c r="T1746" i="10" s="1"/>
  <c r="V1682" i="10"/>
  <c r="T1682" i="10" s="1"/>
  <c r="V1618" i="10"/>
  <c r="T1618" i="10" s="1"/>
  <c r="V1572" i="10"/>
  <c r="T1572" i="10" s="1"/>
  <c r="V1556" i="10"/>
  <c r="T1556" i="10" s="1"/>
  <c r="V1540" i="10"/>
  <c r="T1540" i="10" s="1"/>
  <c r="V1524" i="10"/>
  <c r="T1524" i="10" s="1"/>
  <c r="V1508" i="10"/>
  <c r="T1508" i="10" s="1"/>
  <c r="V1492" i="10"/>
  <c r="T1492" i="10" s="1"/>
  <c r="V1476" i="10"/>
  <c r="T1476" i="10" s="1"/>
  <c r="V1460" i="10"/>
  <c r="T1460" i="10" s="1"/>
  <c r="V1444" i="10"/>
  <c r="T1444" i="10" s="1"/>
  <c r="V1428" i="10"/>
  <c r="T1428" i="10" s="1"/>
  <c r="V1412" i="10"/>
  <c r="T1412" i="10" s="1"/>
  <c r="V1396" i="10"/>
  <c r="T1396" i="10" s="1"/>
  <c r="V1742" i="10"/>
  <c r="T1742" i="10" s="1"/>
  <c r="V1678" i="10"/>
  <c r="T1678" i="10" s="1"/>
  <c r="V1575" i="10"/>
  <c r="T1575" i="10" s="1"/>
  <c r="V1559" i="10"/>
  <c r="T1559" i="10" s="1"/>
  <c r="V1543" i="10"/>
  <c r="T1543" i="10" s="1"/>
  <c r="V1527" i="10"/>
  <c r="T1527" i="10" s="1"/>
  <c r="V1511" i="10"/>
  <c r="T1511" i="10" s="1"/>
  <c r="V1495" i="10"/>
  <c r="T1495" i="10" s="1"/>
  <c r="V1479" i="10"/>
  <c r="T1479" i="10" s="1"/>
  <c r="V1463" i="10"/>
  <c r="T1463" i="10" s="1"/>
  <c r="V1447" i="10"/>
  <c r="T1447" i="10" s="1"/>
  <c r="V1431" i="10"/>
  <c r="T1431" i="10" s="1"/>
  <c r="V1415" i="10"/>
  <c r="T1415" i="10" s="1"/>
  <c r="V1399" i="10"/>
  <c r="T1399" i="10" s="1"/>
  <c r="V1376" i="10"/>
  <c r="T1376" i="10" s="1"/>
  <c r="V1360" i="10"/>
  <c r="T1360" i="10" s="1"/>
  <c r="V1344" i="10"/>
  <c r="T1344" i="10" s="1"/>
  <c r="V1328" i="10"/>
  <c r="T1328" i="10" s="1"/>
  <c r="V1299" i="10"/>
  <c r="T1299" i="10" s="1"/>
  <c r="V1292" i="10"/>
  <c r="T1292" i="10" s="1"/>
  <c r="V1276" i="10"/>
  <c r="T1276" i="10" s="1"/>
  <c r="V1260" i="10"/>
  <c r="T1260" i="10" s="1"/>
  <c r="V1244" i="10"/>
  <c r="T1244" i="10" s="1"/>
  <c r="V1228" i="10"/>
  <c r="T1228" i="10" s="1"/>
  <c r="V1212" i="10"/>
  <c r="T1212" i="10" s="1"/>
  <c r="V1196" i="10"/>
  <c r="T1196" i="10" s="1"/>
  <c r="V1180" i="10"/>
  <c r="T1180" i="10" s="1"/>
  <c r="V1164" i="10"/>
  <c r="T1164" i="10" s="1"/>
  <c r="V1148" i="10"/>
  <c r="T1148" i="10" s="1"/>
  <c r="V1132" i="10"/>
  <c r="T1132" i="10" s="1"/>
  <c r="V1116" i="10"/>
  <c r="T1116" i="10" s="1"/>
  <c r="V1100" i="10"/>
  <c r="T1100" i="10" s="1"/>
  <c r="V1084" i="10"/>
  <c r="T1084" i="10" s="1"/>
  <c r="V1068" i="10"/>
  <c r="T1068" i="10" s="1"/>
  <c r="V1052" i="10"/>
  <c r="T1052" i="10" s="1"/>
  <c r="V1036" i="10"/>
  <c r="T1036" i="10" s="1"/>
  <c r="V1020" i="10"/>
  <c r="T1020" i="10" s="1"/>
  <c r="V1004" i="10"/>
  <c r="T1004" i="10" s="1"/>
  <c r="V1395" i="10"/>
  <c r="T1395" i="10" s="1"/>
  <c r="V1383" i="10"/>
  <c r="T1383" i="10" s="1"/>
  <c r="V1367" i="10"/>
  <c r="T1367" i="10" s="1"/>
  <c r="V1351" i="10"/>
  <c r="T1351" i="10" s="1"/>
  <c r="V1335" i="10"/>
  <c r="T1335" i="10" s="1"/>
  <c r="V1319" i="10"/>
  <c r="T1319" i="10" s="1"/>
  <c r="V1295" i="10"/>
  <c r="T1295" i="10" s="1"/>
  <c r="V1279" i="10"/>
  <c r="T1279" i="10" s="1"/>
  <c r="V1263" i="10"/>
  <c r="T1263" i="10" s="1"/>
  <c r="V1247" i="10"/>
  <c r="T1247" i="10" s="1"/>
  <c r="V1231" i="10"/>
  <c r="T1231" i="10" s="1"/>
  <c r="V1215" i="10"/>
  <c r="T1215" i="10" s="1"/>
  <c r="V1199" i="10"/>
  <c r="T1199" i="10" s="1"/>
  <c r="V1183" i="10"/>
  <c r="T1183" i="10" s="1"/>
  <c r="V1167" i="10"/>
  <c r="T1167" i="10" s="1"/>
  <c r="V1151" i="10"/>
  <c r="T1151" i="10" s="1"/>
  <c r="V1135" i="10"/>
  <c r="T1135" i="10" s="1"/>
  <c r="V1119" i="10"/>
  <c r="T1119" i="10" s="1"/>
  <c r="V1103" i="10"/>
  <c r="T1103" i="10" s="1"/>
  <c r="V1087" i="10"/>
  <c r="T1087" i="10" s="1"/>
  <c r="AA2600" i="10"/>
  <c r="Y2600" i="10" s="1"/>
  <c r="AA2596" i="10"/>
  <c r="Y2596" i="10" s="1"/>
  <c r="AA2592" i="10"/>
  <c r="Y2592" i="10" s="1"/>
  <c r="AA2588" i="10"/>
  <c r="Y2588" i="10" s="1"/>
  <c r="AA2603" i="10"/>
  <c r="Y2603" i="10" s="1"/>
  <c r="AA2599" i="10"/>
  <c r="Y2599" i="10" s="1"/>
  <c r="AA2595" i="10"/>
  <c r="Y2595" i="10" s="1"/>
  <c r="AA2590" i="10"/>
  <c r="Y2590" i="10" s="1"/>
  <c r="AA2589" i="10"/>
  <c r="Y2589" i="10" s="1"/>
  <c r="AA2587" i="10"/>
  <c r="Y2587" i="10" s="1"/>
  <c r="AA2583" i="10"/>
  <c r="Y2583" i="10" s="1"/>
  <c r="AA2602" i="10"/>
  <c r="Y2602" i="10" s="1"/>
  <c r="AA2591" i="10"/>
  <c r="Y2591" i="10" s="1"/>
  <c r="AA2586" i="10"/>
  <c r="Y2586" i="10" s="1"/>
  <c r="AA2597" i="10"/>
  <c r="Y2597" i="10" s="1"/>
  <c r="AA2594" i="10"/>
  <c r="Y2594" i="10" s="1"/>
  <c r="AA2593" i="10"/>
  <c r="Y2593" i="10" s="1"/>
  <c r="AA2601" i="10"/>
  <c r="Y2601" i="10" s="1"/>
  <c r="AA2598" i="10"/>
  <c r="Y2598" i="10" s="1"/>
  <c r="AA2584" i="10"/>
  <c r="Y2584" i="10" s="1"/>
  <c r="AA2577" i="10"/>
  <c r="Y2577" i="10" s="1"/>
  <c r="AA2573" i="10"/>
  <c r="Y2573" i="10" s="1"/>
  <c r="AA2569" i="10"/>
  <c r="Y2569" i="10" s="1"/>
  <c r="AA2585" i="10"/>
  <c r="Y2585" i="10" s="1"/>
  <c r="AA2580" i="10"/>
  <c r="Y2580" i="10" s="1"/>
  <c r="AA2576" i="10"/>
  <c r="Y2576" i="10" s="1"/>
  <c r="AA2572" i="10"/>
  <c r="Y2572" i="10" s="1"/>
  <c r="AA2568" i="10"/>
  <c r="Y2568" i="10" s="1"/>
  <c r="AA2581" i="10"/>
  <c r="Y2581" i="10" s="1"/>
  <c r="AA2579" i="10"/>
  <c r="Y2579" i="10" s="1"/>
  <c r="AA2575" i="10"/>
  <c r="Y2575" i="10" s="1"/>
  <c r="AA2571" i="10"/>
  <c r="Y2571" i="10" s="1"/>
  <c r="AA2570" i="10"/>
  <c r="Y2570" i="10" s="1"/>
  <c r="AA2565" i="10"/>
  <c r="Y2565" i="10" s="1"/>
  <c r="AA2561" i="10"/>
  <c r="Y2561" i="10" s="1"/>
  <c r="AA2557" i="10"/>
  <c r="Y2557" i="10" s="1"/>
  <c r="AA2574" i="10"/>
  <c r="Y2574" i="10" s="1"/>
  <c r="AA2564" i="10"/>
  <c r="Y2564" i="10" s="1"/>
  <c r="AA2560" i="10"/>
  <c r="Y2560" i="10" s="1"/>
  <c r="AA2556" i="10"/>
  <c r="Y2556" i="10" s="1"/>
  <c r="AA2578" i="10"/>
  <c r="Y2578" i="10" s="1"/>
  <c r="AA2567" i="10"/>
  <c r="Y2567" i="10" s="1"/>
  <c r="AA2563" i="10"/>
  <c r="Y2563" i="10" s="1"/>
  <c r="AA2559" i="10"/>
  <c r="Y2559" i="10" s="1"/>
  <c r="AA2555" i="10"/>
  <c r="Y2555" i="10" s="1"/>
  <c r="AA2551" i="10"/>
  <c r="Y2551" i="10" s="1"/>
  <c r="AA2547" i="10"/>
  <c r="Y2547" i="10" s="1"/>
  <c r="AA2543" i="10"/>
  <c r="Y2543" i="10" s="1"/>
  <c r="AA2562" i="10"/>
  <c r="Y2562" i="10" s="1"/>
  <c r="AA2553" i="10"/>
  <c r="Y2553" i="10" s="1"/>
  <c r="AA2552" i="10"/>
  <c r="Y2552" i="10" s="1"/>
  <c r="AA2545" i="10"/>
  <c r="Y2545" i="10" s="1"/>
  <c r="AA2544" i="10"/>
  <c r="Y2544" i="10" s="1"/>
  <c r="AA2540" i="10"/>
  <c r="Y2540" i="10" s="1"/>
  <c r="AA2536" i="10"/>
  <c r="Y2536" i="10" s="1"/>
  <c r="AA2532" i="10"/>
  <c r="Y2532" i="10" s="1"/>
  <c r="AA2528" i="10"/>
  <c r="Y2528" i="10" s="1"/>
  <c r="AA2554" i="10"/>
  <c r="Y2554" i="10" s="1"/>
  <c r="AA2546" i="10"/>
  <c r="Y2546" i="10" s="1"/>
  <c r="AA2539" i="10"/>
  <c r="Y2539" i="10" s="1"/>
  <c r="AA2535" i="10"/>
  <c r="Y2535" i="10" s="1"/>
  <c r="AA2531" i="10"/>
  <c r="Y2531" i="10" s="1"/>
  <c r="AA2527" i="10"/>
  <c r="Y2527" i="10" s="1"/>
  <c r="AA2566" i="10"/>
  <c r="Y2566" i="10" s="1"/>
  <c r="AA2558" i="10"/>
  <c r="Y2558" i="10" s="1"/>
  <c r="AA2549" i="10"/>
  <c r="Y2549" i="10" s="1"/>
  <c r="AA2548" i="10"/>
  <c r="Y2548" i="10" s="1"/>
  <c r="AA2538" i="10"/>
  <c r="Y2538" i="10" s="1"/>
  <c r="AA2533" i="10"/>
  <c r="Y2533" i="10" s="1"/>
  <c r="AA2529" i="10"/>
  <c r="Y2529" i="10" s="1"/>
  <c r="AA2525" i="10"/>
  <c r="Y2525" i="10" s="1"/>
  <c r="AA2524" i="10"/>
  <c r="Y2524" i="10" s="1"/>
  <c r="AA2523" i="10"/>
  <c r="Y2523" i="10" s="1"/>
  <c r="AA2519" i="10"/>
  <c r="Y2519" i="10" s="1"/>
  <c r="AA2515" i="10"/>
  <c r="Y2515" i="10" s="1"/>
  <c r="AA2511" i="10"/>
  <c r="Y2511" i="10" s="1"/>
  <c r="AA2507" i="10"/>
  <c r="Y2507" i="10" s="1"/>
  <c r="AA2550" i="10"/>
  <c r="Y2550" i="10" s="1"/>
  <c r="AA2522" i="10"/>
  <c r="Y2522" i="10" s="1"/>
  <c r="AA2518" i="10"/>
  <c r="Y2518" i="10" s="1"/>
  <c r="AA2514" i="10"/>
  <c r="Y2514" i="10" s="1"/>
  <c r="AA2510" i="10"/>
  <c r="Y2510" i="10" s="1"/>
  <c r="AA2506" i="10"/>
  <c r="Y2506" i="10" s="1"/>
  <c r="AA2542" i="10"/>
  <c r="Y2542" i="10" s="1"/>
  <c r="AA2537" i="10"/>
  <c r="Y2537" i="10" s="1"/>
  <c r="AA2500" i="10"/>
  <c r="Y2500" i="10" s="1"/>
  <c r="AA2496" i="10"/>
  <c r="Y2496" i="10" s="1"/>
  <c r="AA2492" i="10"/>
  <c r="Y2492" i="10" s="1"/>
  <c r="AA2488" i="10"/>
  <c r="Y2488" i="10" s="1"/>
  <c r="AA2484" i="10"/>
  <c r="Y2484" i="10" s="1"/>
  <c r="AA2480" i="10"/>
  <c r="Y2480" i="10" s="1"/>
  <c r="AA2476" i="10"/>
  <c r="Y2476" i="10" s="1"/>
  <c r="AA2472" i="10"/>
  <c r="Y2472" i="10" s="1"/>
  <c r="AA2468" i="10"/>
  <c r="Y2468" i="10" s="1"/>
  <c r="AA2464" i="10"/>
  <c r="Y2464" i="10" s="1"/>
  <c r="AA2460" i="10"/>
  <c r="Y2460" i="10" s="1"/>
  <c r="AA2456" i="10"/>
  <c r="Y2456" i="10" s="1"/>
  <c r="AA2520" i="10"/>
  <c r="Y2520" i="10" s="1"/>
  <c r="AA2516" i="10"/>
  <c r="Y2516" i="10" s="1"/>
  <c r="AA2512" i="10"/>
  <c r="Y2512" i="10" s="1"/>
  <c r="AA2508" i="10"/>
  <c r="Y2508" i="10" s="1"/>
  <c r="AA2504" i="10"/>
  <c r="Y2504" i="10" s="1"/>
  <c r="AA2503" i="10"/>
  <c r="Y2503" i="10" s="1"/>
  <c r="AA2499" i="10"/>
  <c r="Y2499" i="10" s="1"/>
  <c r="AA2495" i="10"/>
  <c r="Y2495" i="10" s="1"/>
  <c r="AA2491" i="10"/>
  <c r="Y2491" i="10" s="1"/>
  <c r="AA2487" i="10"/>
  <c r="Y2487" i="10" s="1"/>
  <c r="AA2483" i="10"/>
  <c r="Y2483" i="10" s="1"/>
  <c r="AA2479" i="10"/>
  <c r="Y2479" i="10" s="1"/>
  <c r="AA2475" i="10"/>
  <c r="Y2475" i="10" s="1"/>
  <c r="AA2471" i="10"/>
  <c r="Y2471" i="10" s="1"/>
  <c r="AA2467" i="10"/>
  <c r="Y2467" i="10" s="1"/>
  <c r="AA2463" i="10"/>
  <c r="Y2463" i="10" s="1"/>
  <c r="AA2459" i="10"/>
  <c r="Y2459" i="10" s="1"/>
  <c r="AA2582" i="10"/>
  <c r="Y2582" i="10" s="1"/>
  <c r="AA2541" i="10"/>
  <c r="Y2541" i="10" s="1"/>
  <c r="AA2534" i="10"/>
  <c r="Y2534" i="10" s="1"/>
  <c r="AA2530" i="10"/>
  <c r="Y2530" i="10" s="1"/>
  <c r="AA2526" i="10"/>
  <c r="Y2526" i="10" s="1"/>
  <c r="AA2502" i="10"/>
  <c r="Y2502" i="10" s="1"/>
  <c r="AA2498" i="10"/>
  <c r="Y2498" i="10" s="1"/>
  <c r="AA2494" i="10"/>
  <c r="Y2494" i="10" s="1"/>
  <c r="AA2490" i="10"/>
  <c r="Y2490" i="10" s="1"/>
  <c r="AA2486" i="10"/>
  <c r="Y2486" i="10" s="1"/>
  <c r="AA2482" i="10"/>
  <c r="Y2482" i="10" s="1"/>
  <c r="AA2478" i="10"/>
  <c r="Y2478" i="10" s="1"/>
  <c r="AA2474" i="10"/>
  <c r="Y2474" i="10" s="1"/>
  <c r="AA2521" i="10"/>
  <c r="Y2521" i="10" s="1"/>
  <c r="AA2513" i="10"/>
  <c r="Y2513" i="10" s="1"/>
  <c r="AA2505" i="10"/>
  <c r="Y2505" i="10" s="1"/>
  <c r="AA2501" i="10"/>
  <c r="Y2501" i="10" s="1"/>
  <c r="AA2485" i="10"/>
  <c r="Y2485" i="10" s="1"/>
  <c r="AA2465" i="10"/>
  <c r="Y2465" i="10" s="1"/>
  <c r="AA2462" i="10"/>
  <c r="Y2462" i="10" s="1"/>
  <c r="AA2454" i="10"/>
  <c r="Y2454" i="10" s="1"/>
  <c r="AA2450" i="10"/>
  <c r="Y2450" i="10" s="1"/>
  <c r="AA2446" i="10"/>
  <c r="Y2446" i="10" s="1"/>
  <c r="AA2442" i="10"/>
  <c r="Y2442" i="10" s="1"/>
  <c r="AA2438" i="10"/>
  <c r="Y2438" i="10" s="1"/>
  <c r="AA2434" i="10"/>
  <c r="Y2434" i="10" s="1"/>
  <c r="AA2430" i="10"/>
  <c r="Y2430" i="10" s="1"/>
  <c r="AA2489" i="10"/>
  <c r="Y2489" i="10" s="1"/>
  <c r="AA2473" i="10"/>
  <c r="Y2473" i="10" s="1"/>
  <c r="AA2469" i="10"/>
  <c r="Y2469" i="10" s="1"/>
  <c r="AA2466" i="10"/>
  <c r="Y2466" i="10" s="1"/>
  <c r="AA2455" i="10"/>
  <c r="Y2455" i="10" s="1"/>
  <c r="AA2453" i="10"/>
  <c r="Y2453" i="10" s="1"/>
  <c r="AA2449" i="10"/>
  <c r="Y2449" i="10" s="1"/>
  <c r="AA2445" i="10"/>
  <c r="Y2445" i="10" s="1"/>
  <c r="AA2441" i="10"/>
  <c r="Y2441" i="10" s="1"/>
  <c r="AA2437" i="10"/>
  <c r="Y2437" i="10" s="1"/>
  <c r="AA2433" i="10"/>
  <c r="Y2433" i="10" s="1"/>
  <c r="AA2429" i="10"/>
  <c r="Y2429" i="10" s="1"/>
  <c r="AA2425" i="10"/>
  <c r="Y2425" i="10" s="1"/>
  <c r="AA2421" i="10"/>
  <c r="Y2421" i="10" s="1"/>
  <c r="AA2517" i="10"/>
  <c r="Y2517" i="10" s="1"/>
  <c r="AA2509" i="10"/>
  <c r="Y2509" i="10" s="1"/>
  <c r="AA2493" i="10"/>
  <c r="Y2493" i="10" s="1"/>
  <c r="AA2477" i="10"/>
  <c r="Y2477" i="10" s="1"/>
  <c r="AA2470" i="10"/>
  <c r="Y2470" i="10" s="1"/>
  <c r="AA2457" i="10"/>
  <c r="Y2457" i="10" s="1"/>
  <c r="AA2452" i="10"/>
  <c r="Y2452" i="10" s="1"/>
  <c r="AA2448" i="10"/>
  <c r="Y2448" i="10" s="1"/>
  <c r="AA2444" i="10"/>
  <c r="Y2444" i="10" s="1"/>
  <c r="AA2440" i="10"/>
  <c r="Y2440" i="10" s="1"/>
  <c r="AA2436" i="10"/>
  <c r="Y2436" i="10" s="1"/>
  <c r="AA2432" i="10"/>
  <c r="Y2432" i="10" s="1"/>
  <c r="AA2428" i="10"/>
  <c r="Y2428" i="10" s="1"/>
  <c r="AA2424" i="10"/>
  <c r="Y2424" i="10" s="1"/>
  <c r="AA2420" i="10"/>
  <c r="Y2420" i="10" s="1"/>
  <c r="AA2416" i="10"/>
  <c r="Y2416" i="10" s="1"/>
  <c r="AA2412" i="10"/>
  <c r="Y2412" i="10" s="1"/>
  <c r="AA2458" i="10"/>
  <c r="Y2458" i="10" s="1"/>
  <c r="AA2447" i="10"/>
  <c r="Y2447" i="10" s="1"/>
  <c r="AA2439" i="10"/>
  <c r="Y2439" i="10" s="1"/>
  <c r="AA2431" i="10"/>
  <c r="Y2431" i="10" s="1"/>
  <c r="AA2418" i="10"/>
  <c r="Y2418" i="10" s="1"/>
  <c r="AA2417" i="10"/>
  <c r="Y2417" i="10" s="1"/>
  <c r="AA2410" i="10"/>
  <c r="Y2410" i="10" s="1"/>
  <c r="AA2409" i="10"/>
  <c r="Y2409" i="10" s="1"/>
  <c r="AA2407" i="10"/>
  <c r="Y2407" i="10" s="1"/>
  <c r="AA2403" i="10"/>
  <c r="Y2403" i="10" s="1"/>
  <c r="AA2399" i="10"/>
  <c r="Y2399" i="10" s="1"/>
  <c r="AA2395" i="10"/>
  <c r="Y2395" i="10" s="1"/>
  <c r="AA2391" i="10"/>
  <c r="Y2391" i="10" s="1"/>
  <c r="AA2387" i="10"/>
  <c r="Y2387" i="10" s="1"/>
  <c r="AA2383" i="10"/>
  <c r="Y2383" i="10" s="1"/>
  <c r="AA2379" i="10"/>
  <c r="Y2379" i="10" s="1"/>
  <c r="AA2375" i="10"/>
  <c r="Y2375" i="10" s="1"/>
  <c r="AA2371" i="10"/>
  <c r="Y2371" i="10" s="1"/>
  <c r="AA2367" i="10"/>
  <c r="Y2367" i="10" s="1"/>
  <c r="AA2363" i="10"/>
  <c r="Y2363" i="10" s="1"/>
  <c r="AA2359" i="10"/>
  <c r="Y2359" i="10" s="1"/>
  <c r="AA2427" i="10"/>
  <c r="Y2427" i="10" s="1"/>
  <c r="AA2423" i="10"/>
  <c r="Y2423" i="10" s="1"/>
  <c r="AA2419" i="10"/>
  <c r="Y2419" i="10" s="1"/>
  <c r="AA2411" i="10"/>
  <c r="Y2411" i="10" s="1"/>
  <c r="AA2406" i="10"/>
  <c r="Y2406" i="10" s="1"/>
  <c r="AA2402" i="10"/>
  <c r="Y2402" i="10" s="1"/>
  <c r="AA2398" i="10"/>
  <c r="Y2398" i="10" s="1"/>
  <c r="AA2394" i="10"/>
  <c r="Y2394" i="10" s="1"/>
  <c r="AA2390" i="10"/>
  <c r="Y2390" i="10" s="1"/>
  <c r="AA2386" i="10"/>
  <c r="Y2386" i="10" s="1"/>
  <c r="AA2382" i="10"/>
  <c r="Y2382" i="10" s="1"/>
  <c r="AA2378" i="10"/>
  <c r="Y2378" i="10" s="1"/>
  <c r="AA2374" i="10"/>
  <c r="Y2374" i="10" s="1"/>
  <c r="AA2370" i="10"/>
  <c r="Y2370" i="10" s="1"/>
  <c r="AA2366" i="10"/>
  <c r="Y2366" i="10" s="1"/>
  <c r="AA2362" i="10"/>
  <c r="Y2362" i="10" s="1"/>
  <c r="AA2497" i="10"/>
  <c r="Y2497" i="10" s="1"/>
  <c r="AA2481" i="10"/>
  <c r="Y2481" i="10" s="1"/>
  <c r="AA2451" i="10"/>
  <c r="Y2451" i="10" s="1"/>
  <c r="AA2443" i="10"/>
  <c r="Y2443" i="10" s="1"/>
  <c r="AA2435" i="10"/>
  <c r="Y2435" i="10" s="1"/>
  <c r="AA2414" i="10"/>
  <c r="Y2414" i="10" s="1"/>
  <c r="AA2413" i="10"/>
  <c r="Y2413" i="10" s="1"/>
  <c r="AA2405" i="10"/>
  <c r="Y2405" i="10" s="1"/>
  <c r="AA2401" i="10"/>
  <c r="Y2401" i="10" s="1"/>
  <c r="AA2397" i="10"/>
  <c r="Y2397" i="10" s="1"/>
  <c r="AA2393" i="10"/>
  <c r="Y2393" i="10" s="1"/>
  <c r="AA2389" i="10"/>
  <c r="Y2389" i="10" s="1"/>
  <c r="AA2385" i="10"/>
  <c r="Y2385" i="10" s="1"/>
  <c r="AA2381" i="10"/>
  <c r="Y2381" i="10" s="1"/>
  <c r="AA2377" i="10"/>
  <c r="Y2377" i="10" s="1"/>
  <c r="AA2373" i="10"/>
  <c r="Y2373" i="10" s="1"/>
  <c r="AA2369" i="10"/>
  <c r="Y2369" i="10" s="1"/>
  <c r="AA2400" i="10"/>
  <c r="Y2400" i="10" s="1"/>
  <c r="AA2384" i="10"/>
  <c r="Y2384" i="10" s="1"/>
  <c r="AA2368" i="10"/>
  <c r="Y2368" i="10" s="1"/>
  <c r="AA2364" i="10"/>
  <c r="Y2364" i="10" s="1"/>
  <c r="AA2354" i="10"/>
  <c r="Y2354" i="10" s="1"/>
  <c r="AA2350" i="10"/>
  <c r="Y2350" i="10" s="1"/>
  <c r="AA2346" i="10"/>
  <c r="Y2346" i="10" s="1"/>
  <c r="AA2342" i="10"/>
  <c r="Y2342" i="10" s="1"/>
  <c r="AA2338" i="10"/>
  <c r="Y2338" i="10" s="1"/>
  <c r="AA2334" i="10"/>
  <c r="Y2334" i="10" s="1"/>
  <c r="AA2330" i="10"/>
  <c r="Y2330" i="10" s="1"/>
  <c r="AA2326" i="10"/>
  <c r="Y2326" i="10" s="1"/>
  <c r="AA2322" i="10"/>
  <c r="Y2322" i="10" s="1"/>
  <c r="AA2318" i="10"/>
  <c r="Y2318" i="10" s="1"/>
  <c r="AA2314" i="10"/>
  <c r="Y2314" i="10" s="1"/>
  <c r="AA2310" i="10"/>
  <c r="Y2310" i="10" s="1"/>
  <c r="AA2306" i="10"/>
  <c r="Y2306" i="10" s="1"/>
  <c r="AA2302" i="10"/>
  <c r="Y2302" i="10" s="1"/>
  <c r="AA2298" i="10"/>
  <c r="Y2298" i="10" s="1"/>
  <c r="AA2294" i="10"/>
  <c r="Y2294" i="10" s="1"/>
  <c r="AA2290" i="10"/>
  <c r="Y2290" i="10" s="1"/>
  <c r="AA2286" i="10"/>
  <c r="Y2286" i="10" s="1"/>
  <c r="AA2404" i="10"/>
  <c r="Y2404" i="10" s="1"/>
  <c r="AA2388" i="10"/>
  <c r="Y2388" i="10" s="1"/>
  <c r="AA2372" i="10"/>
  <c r="Y2372" i="10" s="1"/>
  <c r="AA2365" i="10"/>
  <c r="Y2365" i="10" s="1"/>
  <c r="AA2358" i="10"/>
  <c r="Y2358" i="10" s="1"/>
  <c r="AA2357" i="10"/>
  <c r="Y2357" i="10" s="1"/>
  <c r="AA2353" i="10"/>
  <c r="Y2353" i="10" s="1"/>
  <c r="AA2349" i="10"/>
  <c r="Y2349" i="10" s="1"/>
  <c r="AA2345" i="10"/>
  <c r="Y2345" i="10" s="1"/>
  <c r="AA2341" i="10"/>
  <c r="Y2341" i="10" s="1"/>
  <c r="AA2337" i="10"/>
  <c r="Y2337" i="10" s="1"/>
  <c r="AA2333" i="10"/>
  <c r="Y2333" i="10" s="1"/>
  <c r="AA2329" i="10"/>
  <c r="Y2329" i="10" s="1"/>
  <c r="AA2325" i="10"/>
  <c r="Y2325" i="10" s="1"/>
  <c r="AA2321" i="10"/>
  <c r="Y2321" i="10" s="1"/>
  <c r="AA2317" i="10"/>
  <c r="Y2317" i="10" s="1"/>
  <c r="AA2313" i="10"/>
  <c r="Y2313" i="10" s="1"/>
  <c r="AA2309" i="10"/>
  <c r="Y2309" i="10" s="1"/>
  <c r="AA2305" i="10"/>
  <c r="Y2305" i="10" s="1"/>
  <c r="AA2301" i="10"/>
  <c r="Y2301" i="10" s="1"/>
  <c r="AA2297" i="10"/>
  <c r="Y2297" i="10" s="1"/>
  <c r="AA2293" i="10"/>
  <c r="Y2293" i="10" s="1"/>
  <c r="AA2289" i="10"/>
  <c r="Y2289" i="10" s="1"/>
  <c r="AA2285" i="10"/>
  <c r="Y2285" i="10" s="1"/>
  <c r="AA2281" i="10"/>
  <c r="Y2281" i="10" s="1"/>
  <c r="AA2277" i="10"/>
  <c r="Y2277" i="10" s="1"/>
  <c r="AA2273" i="10"/>
  <c r="Y2273" i="10" s="1"/>
  <c r="AA2269" i="10"/>
  <c r="Y2269" i="10" s="1"/>
  <c r="AA2265" i="10"/>
  <c r="Y2265" i="10" s="1"/>
  <c r="AA2261" i="10"/>
  <c r="Y2261" i="10" s="1"/>
  <c r="AA2257" i="10"/>
  <c r="Y2257" i="10" s="1"/>
  <c r="AA2253" i="10"/>
  <c r="Y2253" i="10" s="1"/>
  <c r="AA2422" i="10"/>
  <c r="Y2422" i="10" s="1"/>
  <c r="AA2408" i="10"/>
  <c r="Y2408" i="10" s="1"/>
  <c r="AA2392" i="10"/>
  <c r="Y2392" i="10" s="1"/>
  <c r="AA2376" i="10"/>
  <c r="Y2376" i="10" s="1"/>
  <c r="AA2361" i="10"/>
  <c r="Y2361" i="10" s="1"/>
  <c r="AA2360" i="10"/>
  <c r="Y2360" i="10" s="1"/>
  <c r="AA2356" i="10"/>
  <c r="Y2356" i="10" s="1"/>
  <c r="AA2352" i="10"/>
  <c r="Y2352" i="10" s="1"/>
  <c r="AA2348" i="10"/>
  <c r="Y2348" i="10" s="1"/>
  <c r="AA2344" i="10"/>
  <c r="Y2344" i="10" s="1"/>
  <c r="AA2340" i="10"/>
  <c r="Y2340" i="10" s="1"/>
  <c r="AA2336" i="10"/>
  <c r="Y2336" i="10" s="1"/>
  <c r="AA2332" i="10"/>
  <c r="Y2332" i="10" s="1"/>
  <c r="AA2328" i="10"/>
  <c r="Y2328" i="10" s="1"/>
  <c r="AA2324" i="10"/>
  <c r="Y2324" i="10" s="1"/>
  <c r="AA2320" i="10"/>
  <c r="Y2320" i="10" s="1"/>
  <c r="AA2316" i="10"/>
  <c r="Y2316" i="10" s="1"/>
  <c r="AA2312" i="10"/>
  <c r="Y2312" i="10" s="1"/>
  <c r="AA2308" i="10"/>
  <c r="Y2308" i="10" s="1"/>
  <c r="AA2304" i="10"/>
  <c r="Y2304" i="10" s="1"/>
  <c r="AA2300" i="10"/>
  <c r="Y2300" i="10" s="1"/>
  <c r="AA2296" i="10"/>
  <c r="Y2296" i="10" s="1"/>
  <c r="AA2292" i="10"/>
  <c r="Y2292" i="10" s="1"/>
  <c r="AA2288" i="10"/>
  <c r="Y2288" i="10" s="1"/>
  <c r="AA2284" i="10"/>
  <c r="Y2284" i="10" s="1"/>
  <c r="AA2280" i="10"/>
  <c r="Y2280" i="10" s="1"/>
  <c r="AA2276" i="10"/>
  <c r="Y2276" i="10" s="1"/>
  <c r="AA2272" i="10"/>
  <c r="Y2272" i="10" s="1"/>
  <c r="AA2268" i="10"/>
  <c r="Y2268" i="10" s="1"/>
  <c r="AA2264" i="10"/>
  <c r="Y2264" i="10" s="1"/>
  <c r="AA2260" i="10"/>
  <c r="Y2260" i="10" s="1"/>
  <c r="AA2256" i="10"/>
  <c r="Y2256" i="10" s="1"/>
  <c r="AA2343" i="10"/>
  <c r="Y2343" i="10" s="1"/>
  <c r="AA2327" i="10"/>
  <c r="Y2327" i="10" s="1"/>
  <c r="AA2311" i="10"/>
  <c r="Y2311" i="10" s="1"/>
  <c r="AA2295" i="10"/>
  <c r="Y2295" i="10" s="1"/>
  <c r="AA2282" i="10"/>
  <c r="Y2282" i="10" s="1"/>
  <c r="AA2279" i="10"/>
  <c r="Y2279" i="10" s="1"/>
  <c r="AA2266" i="10"/>
  <c r="Y2266" i="10" s="1"/>
  <c r="AA2263" i="10"/>
  <c r="Y2263" i="10" s="1"/>
  <c r="AA2251" i="10"/>
  <c r="Y2251" i="10" s="1"/>
  <c r="AA2247" i="10"/>
  <c r="Y2247" i="10" s="1"/>
  <c r="AA2243" i="10"/>
  <c r="Y2243" i="10" s="1"/>
  <c r="AA2239" i="10"/>
  <c r="Y2239" i="10" s="1"/>
  <c r="AA2235" i="10"/>
  <c r="Y2235" i="10" s="1"/>
  <c r="AA2231" i="10"/>
  <c r="Y2231" i="10" s="1"/>
  <c r="AA2227" i="10"/>
  <c r="Y2227" i="10" s="1"/>
  <c r="AA2223" i="10"/>
  <c r="Y2223" i="10" s="1"/>
  <c r="AA2219" i="10"/>
  <c r="Y2219" i="10" s="1"/>
  <c r="AA2215" i="10"/>
  <c r="Y2215" i="10" s="1"/>
  <c r="AA2211" i="10"/>
  <c r="Y2211" i="10" s="1"/>
  <c r="AA2207" i="10"/>
  <c r="Y2207" i="10" s="1"/>
  <c r="AA2203" i="10"/>
  <c r="Y2203" i="10" s="1"/>
  <c r="AA2199" i="10"/>
  <c r="Y2199" i="10" s="1"/>
  <c r="AA2195" i="10"/>
  <c r="Y2195" i="10" s="1"/>
  <c r="AA2191" i="10"/>
  <c r="Y2191" i="10" s="1"/>
  <c r="AA2187" i="10"/>
  <c r="Y2187" i="10" s="1"/>
  <c r="AA2183" i="10"/>
  <c r="Y2183" i="10" s="1"/>
  <c r="AA2179" i="10"/>
  <c r="Y2179" i="10" s="1"/>
  <c r="AA2175" i="10"/>
  <c r="Y2175" i="10" s="1"/>
  <c r="AA2171" i="10"/>
  <c r="Y2171" i="10" s="1"/>
  <c r="AA2167" i="10"/>
  <c r="Y2167" i="10" s="1"/>
  <c r="AA2163" i="10"/>
  <c r="Y2163" i="10" s="1"/>
  <c r="AA2159" i="10"/>
  <c r="Y2159" i="10" s="1"/>
  <c r="AA2426" i="10"/>
  <c r="Y2426" i="10" s="1"/>
  <c r="AA2415" i="10"/>
  <c r="Y2415" i="10" s="1"/>
  <c r="AA2355" i="10"/>
  <c r="Y2355" i="10" s="1"/>
  <c r="AA2339" i="10"/>
  <c r="Y2339" i="10" s="1"/>
  <c r="AA2323" i="10"/>
  <c r="Y2323" i="10" s="1"/>
  <c r="AA2307" i="10"/>
  <c r="Y2307" i="10" s="1"/>
  <c r="AA2291" i="10"/>
  <c r="Y2291" i="10" s="1"/>
  <c r="AA2283" i="10"/>
  <c r="Y2283" i="10" s="1"/>
  <c r="AA2270" i="10"/>
  <c r="Y2270" i="10" s="1"/>
  <c r="AA2267" i="10"/>
  <c r="Y2267" i="10" s="1"/>
  <c r="AA2252" i="10"/>
  <c r="Y2252" i="10" s="1"/>
  <c r="AA2250" i="10"/>
  <c r="Y2250" i="10" s="1"/>
  <c r="AA2246" i="10"/>
  <c r="Y2246" i="10" s="1"/>
  <c r="AA2242" i="10"/>
  <c r="Y2242" i="10" s="1"/>
  <c r="AA2238" i="10"/>
  <c r="Y2238" i="10" s="1"/>
  <c r="AA2234" i="10"/>
  <c r="Y2234" i="10" s="1"/>
  <c r="AA2230" i="10"/>
  <c r="Y2230" i="10" s="1"/>
  <c r="AA2226" i="10"/>
  <c r="Y2226" i="10" s="1"/>
  <c r="AA2222" i="10"/>
  <c r="Y2222" i="10" s="1"/>
  <c r="AA2218" i="10"/>
  <c r="Y2218" i="10" s="1"/>
  <c r="AA2214" i="10"/>
  <c r="Y2214" i="10" s="1"/>
  <c r="AA2210" i="10"/>
  <c r="Y2210" i="10" s="1"/>
  <c r="AA2206" i="10"/>
  <c r="Y2206" i="10" s="1"/>
  <c r="AA2202" i="10"/>
  <c r="Y2202" i="10" s="1"/>
  <c r="AA2198" i="10"/>
  <c r="Y2198" i="10" s="1"/>
  <c r="AA2194" i="10"/>
  <c r="Y2194" i="10" s="1"/>
  <c r="AA2190" i="10"/>
  <c r="Y2190" i="10" s="1"/>
  <c r="AA2186" i="10"/>
  <c r="Y2186" i="10" s="1"/>
  <c r="AA2182" i="10"/>
  <c r="Y2182" i="10" s="1"/>
  <c r="AA2178" i="10"/>
  <c r="Y2178" i="10" s="1"/>
  <c r="AA2174" i="10"/>
  <c r="Y2174" i="10" s="1"/>
  <c r="AA2170" i="10"/>
  <c r="Y2170" i="10" s="1"/>
  <c r="AA2166" i="10"/>
  <c r="Y2166" i="10" s="1"/>
  <c r="AA2162" i="10"/>
  <c r="Y2162" i="10" s="1"/>
  <c r="AA2158" i="10"/>
  <c r="Y2158" i="10" s="1"/>
  <c r="AA2154" i="10"/>
  <c r="Y2154" i="10" s="1"/>
  <c r="AA2150" i="10"/>
  <c r="Y2150" i="10" s="1"/>
  <c r="AA2146" i="10"/>
  <c r="Y2146" i="10" s="1"/>
  <c r="AA2142" i="10"/>
  <c r="Y2142" i="10" s="1"/>
  <c r="AA2138" i="10"/>
  <c r="Y2138" i="10" s="1"/>
  <c r="AA2134" i="10"/>
  <c r="Y2134" i="10" s="1"/>
  <c r="AA2130" i="10"/>
  <c r="Y2130" i="10" s="1"/>
  <c r="AA2126" i="10"/>
  <c r="Y2126" i="10" s="1"/>
  <c r="AA2351" i="10"/>
  <c r="Y2351" i="10" s="1"/>
  <c r="AA2335" i="10"/>
  <c r="Y2335" i="10" s="1"/>
  <c r="AA2319" i="10"/>
  <c r="Y2319" i="10" s="1"/>
  <c r="AA2303" i="10"/>
  <c r="Y2303" i="10" s="1"/>
  <c r="AA2287" i="10"/>
  <c r="Y2287" i="10" s="1"/>
  <c r="AA2274" i="10"/>
  <c r="Y2274" i="10" s="1"/>
  <c r="AA2271" i="10"/>
  <c r="Y2271" i="10" s="1"/>
  <c r="AA2258" i="10"/>
  <c r="Y2258" i="10" s="1"/>
  <c r="AA2255" i="10"/>
  <c r="Y2255" i="10" s="1"/>
  <c r="AA2254" i="10"/>
  <c r="Y2254" i="10" s="1"/>
  <c r="AA2249" i="10"/>
  <c r="Y2249" i="10" s="1"/>
  <c r="AA2245" i="10"/>
  <c r="Y2245" i="10" s="1"/>
  <c r="AA2241" i="10"/>
  <c r="Y2241" i="10" s="1"/>
  <c r="AA2237" i="10"/>
  <c r="Y2237" i="10" s="1"/>
  <c r="AA2233" i="10"/>
  <c r="Y2233" i="10" s="1"/>
  <c r="AA2229" i="10"/>
  <c r="Y2229" i="10" s="1"/>
  <c r="AA2225" i="10"/>
  <c r="Y2225" i="10" s="1"/>
  <c r="AA2221" i="10"/>
  <c r="Y2221" i="10" s="1"/>
  <c r="AA2217" i="10"/>
  <c r="Y2217" i="10" s="1"/>
  <c r="AA2213" i="10"/>
  <c r="Y2213" i="10" s="1"/>
  <c r="AA2209" i="10"/>
  <c r="Y2209" i="10" s="1"/>
  <c r="AA2205" i="10"/>
  <c r="Y2205" i="10" s="1"/>
  <c r="AA2201" i="10"/>
  <c r="Y2201" i="10" s="1"/>
  <c r="AA2197" i="10"/>
  <c r="Y2197" i="10" s="1"/>
  <c r="AA2193" i="10"/>
  <c r="Y2193" i="10" s="1"/>
  <c r="AA2189" i="10"/>
  <c r="Y2189" i="10" s="1"/>
  <c r="AA2185" i="10"/>
  <c r="Y2185" i="10" s="1"/>
  <c r="AA2181" i="10"/>
  <c r="Y2181" i="10" s="1"/>
  <c r="AA2177" i="10"/>
  <c r="Y2177" i="10" s="1"/>
  <c r="AA2236" i="10"/>
  <c r="Y2236" i="10" s="1"/>
  <c r="AA2220" i="10"/>
  <c r="Y2220" i="10" s="1"/>
  <c r="AA2204" i="10"/>
  <c r="Y2204" i="10" s="1"/>
  <c r="AA2188" i="10"/>
  <c r="Y2188" i="10" s="1"/>
  <c r="AA2173" i="10"/>
  <c r="Y2173" i="10" s="1"/>
  <c r="AA2169" i="10"/>
  <c r="Y2169" i="10" s="1"/>
  <c r="AA2165" i="10"/>
  <c r="Y2165" i="10" s="1"/>
  <c r="AA2161" i="10"/>
  <c r="Y2161" i="10" s="1"/>
  <c r="AA2156" i="10"/>
  <c r="Y2156" i="10" s="1"/>
  <c r="AA2155" i="10"/>
  <c r="Y2155" i="10" s="1"/>
  <c r="AA2148" i="10"/>
  <c r="Y2148" i="10" s="1"/>
  <c r="AA2147" i="10"/>
  <c r="Y2147" i="10" s="1"/>
  <c r="AA2140" i="10"/>
  <c r="Y2140" i="10" s="1"/>
  <c r="AA2139" i="10"/>
  <c r="Y2139" i="10" s="1"/>
  <c r="AA2132" i="10"/>
  <c r="Y2132" i="10" s="1"/>
  <c r="AA2131" i="10"/>
  <c r="Y2131" i="10" s="1"/>
  <c r="AA2123" i="10"/>
  <c r="Y2123" i="10" s="1"/>
  <c r="AA2119" i="10"/>
  <c r="Y2119" i="10" s="1"/>
  <c r="AA2115" i="10"/>
  <c r="Y2115" i="10" s="1"/>
  <c r="AA2111" i="10"/>
  <c r="Y2111" i="10" s="1"/>
  <c r="AA2107" i="10"/>
  <c r="Y2107" i="10" s="1"/>
  <c r="AA2103" i="10"/>
  <c r="Y2103" i="10" s="1"/>
  <c r="AA2099" i="10"/>
  <c r="Y2099" i="10" s="1"/>
  <c r="AA2095" i="10"/>
  <c r="Y2095" i="10" s="1"/>
  <c r="AA2091" i="10"/>
  <c r="Y2091" i="10" s="1"/>
  <c r="AA2087" i="10"/>
  <c r="Y2087" i="10" s="1"/>
  <c r="AA2083" i="10"/>
  <c r="Y2083" i="10" s="1"/>
  <c r="AA2079" i="10"/>
  <c r="Y2079" i="10" s="1"/>
  <c r="AA2075" i="10"/>
  <c r="Y2075" i="10" s="1"/>
  <c r="AA2071" i="10"/>
  <c r="Y2071" i="10" s="1"/>
  <c r="AA2067" i="10"/>
  <c r="Y2067" i="10" s="1"/>
  <c r="AA2063" i="10"/>
  <c r="Y2063" i="10" s="1"/>
  <c r="AA2059" i="10"/>
  <c r="Y2059" i="10" s="1"/>
  <c r="AA2055" i="10"/>
  <c r="Y2055" i="10" s="1"/>
  <c r="AA2051" i="10"/>
  <c r="Y2051" i="10" s="1"/>
  <c r="AA2047" i="10"/>
  <c r="Y2047" i="10" s="1"/>
  <c r="AA2043" i="10"/>
  <c r="Y2043" i="10" s="1"/>
  <c r="AA2039" i="10"/>
  <c r="Y2039" i="10" s="1"/>
  <c r="AA2035" i="10"/>
  <c r="Y2035" i="10" s="1"/>
  <c r="AA2031" i="10"/>
  <c r="Y2031" i="10" s="1"/>
  <c r="AA2027" i="10"/>
  <c r="Y2027" i="10" s="1"/>
  <c r="AA2023" i="10"/>
  <c r="Y2023" i="10" s="1"/>
  <c r="AA2019" i="10"/>
  <c r="Y2019" i="10" s="1"/>
  <c r="AA2015" i="10"/>
  <c r="Y2015" i="10" s="1"/>
  <c r="AA2011" i="10"/>
  <c r="Y2011" i="10" s="1"/>
  <c r="AA2007" i="10"/>
  <c r="Y2007" i="10" s="1"/>
  <c r="AA2003" i="10"/>
  <c r="Y2003" i="10" s="1"/>
  <c r="AA1999" i="10"/>
  <c r="Y1999" i="10" s="1"/>
  <c r="AA1995" i="10"/>
  <c r="Y1995" i="10" s="1"/>
  <c r="AA1991" i="10"/>
  <c r="Y1991" i="10" s="1"/>
  <c r="AA1987" i="10"/>
  <c r="Y1987" i="10" s="1"/>
  <c r="AA1983" i="10"/>
  <c r="Y1983" i="10" s="1"/>
  <c r="AA1979" i="10"/>
  <c r="Y1979" i="10" s="1"/>
  <c r="AA1975" i="10"/>
  <c r="Y1975" i="10" s="1"/>
  <c r="AA1971" i="10"/>
  <c r="Y1971" i="10" s="1"/>
  <c r="AA1967" i="10"/>
  <c r="Y1967" i="10" s="1"/>
  <c r="AA1963" i="10"/>
  <c r="Y1963" i="10" s="1"/>
  <c r="AA2461" i="10"/>
  <c r="Y2461" i="10" s="1"/>
  <c r="AA2248" i="10"/>
  <c r="Y2248" i="10" s="1"/>
  <c r="AA2232" i="10"/>
  <c r="Y2232" i="10" s="1"/>
  <c r="AA2216" i="10"/>
  <c r="Y2216" i="10" s="1"/>
  <c r="AA2200" i="10"/>
  <c r="Y2200" i="10" s="1"/>
  <c r="AA2184" i="10"/>
  <c r="Y2184" i="10" s="1"/>
  <c r="AA2157" i="10"/>
  <c r="Y2157" i="10" s="1"/>
  <c r="AA2149" i="10"/>
  <c r="Y2149" i="10" s="1"/>
  <c r="AA2141" i="10"/>
  <c r="Y2141" i="10" s="1"/>
  <c r="AA2133" i="10"/>
  <c r="Y2133" i="10" s="1"/>
  <c r="AA2125" i="10"/>
  <c r="Y2125" i="10" s="1"/>
  <c r="AA2122" i="10"/>
  <c r="Y2122" i="10" s="1"/>
  <c r="AA2118" i="10"/>
  <c r="Y2118" i="10" s="1"/>
  <c r="AA2114" i="10"/>
  <c r="Y2114" i="10" s="1"/>
  <c r="AA2110" i="10"/>
  <c r="Y2110" i="10" s="1"/>
  <c r="AA2106" i="10"/>
  <c r="Y2106" i="10" s="1"/>
  <c r="AA2102" i="10"/>
  <c r="Y2102" i="10" s="1"/>
  <c r="AA2098" i="10"/>
  <c r="Y2098" i="10" s="1"/>
  <c r="AA2094" i="10"/>
  <c r="Y2094" i="10" s="1"/>
  <c r="AA2090" i="10"/>
  <c r="Y2090" i="10" s="1"/>
  <c r="AA2086" i="10"/>
  <c r="Y2086" i="10" s="1"/>
  <c r="AA2082" i="10"/>
  <c r="Y2082" i="10" s="1"/>
  <c r="AA2078" i="10"/>
  <c r="Y2078" i="10" s="1"/>
  <c r="AA2074" i="10"/>
  <c r="Y2074" i="10" s="1"/>
  <c r="AA2070" i="10"/>
  <c r="Y2070" i="10" s="1"/>
  <c r="AA2066" i="10"/>
  <c r="Y2066" i="10" s="1"/>
  <c r="AA2062" i="10"/>
  <c r="Y2062" i="10" s="1"/>
  <c r="AA2058" i="10"/>
  <c r="Y2058" i="10" s="1"/>
  <c r="AA2054" i="10"/>
  <c r="Y2054" i="10" s="1"/>
  <c r="AA2050" i="10"/>
  <c r="Y2050" i="10" s="1"/>
  <c r="AA2046" i="10"/>
  <c r="Y2046" i="10" s="1"/>
  <c r="AA2042" i="10"/>
  <c r="Y2042" i="10" s="1"/>
  <c r="AA2038" i="10"/>
  <c r="Y2038" i="10" s="1"/>
  <c r="AA2034" i="10"/>
  <c r="Y2034" i="10" s="1"/>
  <c r="AA2030" i="10"/>
  <c r="Y2030" i="10" s="1"/>
  <c r="AA2026" i="10"/>
  <c r="Y2026" i="10" s="1"/>
  <c r="AA2022" i="10"/>
  <c r="Y2022" i="10" s="1"/>
  <c r="AA2018" i="10"/>
  <c r="Y2018" i="10" s="1"/>
  <c r="AA2014" i="10"/>
  <c r="Y2014" i="10" s="1"/>
  <c r="AA2396" i="10"/>
  <c r="Y2396" i="10" s="1"/>
  <c r="AA2380" i="10"/>
  <c r="Y2380" i="10" s="1"/>
  <c r="AA2347" i="10"/>
  <c r="Y2347" i="10" s="1"/>
  <c r="AA2331" i="10"/>
  <c r="Y2331" i="10" s="1"/>
  <c r="AA2315" i="10"/>
  <c r="Y2315" i="10" s="1"/>
  <c r="AA2299" i="10"/>
  <c r="Y2299" i="10" s="1"/>
  <c r="AA2244" i="10"/>
  <c r="Y2244" i="10" s="1"/>
  <c r="AA2228" i="10"/>
  <c r="Y2228" i="10" s="1"/>
  <c r="AA2212" i="10"/>
  <c r="Y2212" i="10" s="1"/>
  <c r="AA2196" i="10"/>
  <c r="Y2196" i="10" s="1"/>
  <c r="AA2180" i="10"/>
  <c r="Y2180" i="10" s="1"/>
  <c r="AA2172" i="10"/>
  <c r="Y2172" i="10" s="1"/>
  <c r="AA2168" i="10"/>
  <c r="Y2168" i="10" s="1"/>
  <c r="AA2164" i="10"/>
  <c r="Y2164" i="10" s="1"/>
  <c r="AA2160" i="10"/>
  <c r="Y2160" i="10" s="1"/>
  <c r="AA2152" i="10"/>
  <c r="Y2152" i="10" s="1"/>
  <c r="AA2151" i="10"/>
  <c r="Y2151" i="10" s="1"/>
  <c r="AA2144" i="10"/>
  <c r="Y2144" i="10" s="1"/>
  <c r="AA2143" i="10"/>
  <c r="Y2143" i="10" s="1"/>
  <c r="AA2136" i="10"/>
  <c r="Y2136" i="10" s="1"/>
  <c r="AA2135" i="10"/>
  <c r="Y2135" i="10" s="1"/>
  <c r="AA2128" i="10"/>
  <c r="Y2128" i="10" s="1"/>
  <c r="AA2127" i="10"/>
  <c r="Y2127" i="10" s="1"/>
  <c r="AA2121" i="10"/>
  <c r="Y2121" i="10" s="1"/>
  <c r="AA2117" i="10"/>
  <c r="Y2117" i="10" s="1"/>
  <c r="AA2113" i="10"/>
  <c r="Y2113" i="10" s="1"/>
  <c r="AA2109" i="10"/>
  <c r="Y2109" i="10" s="1"/>
  <c r="AA2105" i="10"/>
  <c r="Y2105" i="10" s="1"/>
  <c r="AA2101" i="10"/>
  <c r="Y2101" i="10" s="1"/>
  <c r="AA2097" i="10"/>
  <c r="Y2097" i="10" s="1"/>
  <c r="AA2093" i="10"/>
  <c r="Y2093" i="10" s="1"/>
  <c r="AA2089" i="10"/>
  <c r="Y2089" i="10" s="1"/>
  <c r="AA2085" i="10"/>
  <c r="Y2085" i="10" s="1"/>
  <c r="AA2081" i="10"/>
  <c r="Y2081" i="10" s="1"/>
  <c r="AA2077" i="10"/>
  <c r="Y2077" i="10" s="1"/>
  <c r="AA2073" i="10"/>
  <c r="Y2073" i="10" s="1"/>
  <c r="AA2069" i="10"/>
  <c r="Y2069" i="10" s="1"/>
  <c r="AA2065" i="10"/>
  <c r="Y2065" i="10" s="1"/>
  <c r="AA2061" i="10"/>
  <c r="Y2061" i="10" s="1"/>
  <c r="AA2057" i="10"/>
  <c r="Y2057" i="10" s="1"/>
  <c r="AA2053" i="10"/>
  <c r="Y2053" i="10" s="1"/>
  <c r="AA2049" i="10"/>
  <c r="Y2049" i="10" s="1"/>
  <c r="AA2045" i="10"/>
  <c r="Y2045" i="10" s="1"/>
  <c r="AA2041" i="10"/>
  <c r="Y2041" i="10" s="1"/>
  <c r="AA2037" i="10"/>
  <c r="Y2037" i="10" s="1"/>
  <c r="AA2033" i="10"/>
  <c r="Y2033" i="10" s="1"/>
  <c r="AA2029" i="10"/>
  <c r="Y2029" i="10" s="1"/>
  <c r="AA2025" i="10"/>
  <c r="Y2025" i="10" s="1"/>
  <c r="AA2240" i="10"/>
  <c r="Y2240" i="10" s="1"/>
  <c r="AA2224" i="10"/>
  <c r="Y2224" i="10" s="1"/>
  <c r="AA2208" i="10"/>
  <c r="Y2208" i="10" s="1"/>
  <c r="AA2192" i="10"/>
  <c r="Y2192" i="10" s="1"/>
  <c r="AA2176" i="10"/>
  <c r="Y2176" i="10" s="1"/>
  <c r="AA2120" i="10"/>
  <c r="Y2120" i="10" s="1"/>
  <c r="AA2104" i="10"/>
  <c r="Y2104" i="10" s="1"/>
  <c r="AA2088" i="10"/>
  <c r="Y2088" i="10" s="1"/>
  <c r="AA2072" i="10"/>
  <c r="Y2072" i="10" s="1"/>
  <c r="AA2056" i="10"/>
  <c r="Y2056" i="10" s="1"/>
  <c r="AA2040" i="10"/>
  <c r="Y2040" i="10" s="1"/>
  <c r="AA2024" i="10"/>
  <c r="Y2024" i="10" s="1"/>
  <c r="AA2016" i="10"/>
  <c r="Y2016" i="10" s="1"/>
  <c r="AA2013" i="10"/>
  <c r="Y2013" i="10" s="1"/>
  <c r="AA2005" i="10"/>
  <c r="Y2005" i="10" s="1"/>
  <c r="AA2004" i="10"/>
  <c r="Y2004" i="10" s="1"/>
  <c r="AA1997" i="10"/>
  <c r="Y1997" i="10" s="1"/>
  <c r="AA1996" i="10"/>
  <c r="Y1996" i="10" s="1"/>
  <c r="AA1989" i="10"/>
  <c r="Y1989" i="10" s="1"/>
  <c r="AA1988" i="10"/>
  <c r="Y1988" i="10" s="1"/>
  <c r="AA1981" i="10"/>
  <c r="Y1981" i="10" s="1"/>
  <c r="AA1980" i="10"/>
  <c r="Y1980" i="10" s="1"/>
  <c r="AA1973" i="10"/>
  <c r="Y1973" i="10" s="1"/>
  <c r="AA1972" i="10"/>
  <c r="Y1972" i="10" s="1"/>
  <c r="AA1965" i="10"/>
  <c r="Y1965" i="10" s="1"/>
  <c r="AA1964" i="10"/>
  <c r="Y1964" i="10" s="1"/>
  <c r="AA1959" i="10"/>
  <c r="Y1959" i="10" s="1"/>
  <c r="AA1955" i="10"/>
  <c r="Y1955" i="10" s="1"/>
  <c r="AA1951" i="10"/>
  <c r="Y1951" i="10" s="1"/>
  <c r="AA1947" i="10"/>
  <c r="Y1947" i="10" s="1"/>
  <c r="AA1943" i="10"/>
  <c r="Y1943" i="10" s="1"/>
  <c r="AA1939" i="10"/>
  <c r="Y1939" i="10" s="1"/>
  <c r="AA1935" i="10"/>
  <c r="Y1935" i="10" s="1"/>
  <c r="AA1931" i="10"/>
  <c r="Y1931" i="10" s="1"/>
  <c r="AA1927" i="10"/>
  <c r="Y1927" i="10" s="1"/>
  <c r="AA1923" i="10"/>
  <c r="Y1923" i="10" s="1"/>
  <c r="AA1919" i="10"/>
  <c r="Y1919" i="10" s="1"/>
  <c r="AA1915" i="10"/>
  <c r="Y1915" i="10" s="1"/>
  <c r="AA1911" i="10"/>
  <c r="Y1911" i="10" s="1"/>
  <c r="AA1907" i="10"/>
  <c r="Y1907" i="10" s="1"/>
  <c r="AA1903" i="10"/>
  <c r="Y1903" i="10" s="1"/>
  <c r="AA1899" i="10"/>
  <c r="Y1899" i="10" s="1"/>
  <c r="AA1895" i="10"/>
  <c r="Y1895" i="10" s="1"/>
  <c r="AA1891" i="10"/>
  <c r="Y1891" i="10" s="1"/>
  <c r="AA1887" i="10"/>
  <c r="Y1887" i="10" s="1"/>
  <c r="AA1883" i="10"/>
  <c r="Y1883" i="10" s="1"/>
  <c r="AA1879" i="10"/>
  <c r="Y1879" i="10" s="1"/>
  <c r="AA1875" i="10"/>
  <c r="Y1875" i="10" s="1"/>
  <c r="AA1871" i="10"/>
  <c r="Y1871" i="10" s="1"/>
  <c r="AA1867" i="10"/>
  <c r="Y1867" i="10" s="1"/>
  <c r="AA1863" i="10"/>
  <c r="Y1863" i="10" s="1"/>
  <c r="AA1859" i="10"/>
  <c r="Y1859" i="10" s="1"/>
  <c r="AA1855" i="10"/>
  <c r="Y1855" i="10" s="1"/>
  <c r="AA1851" i="10"/>
  <c r="Y1851" i="10" s="1"/>
  <c r="AA1847" i="10"/>
  <c r="Y1847" i="10" s="1"/>
  <c r="AA1843" i="10"/>
  <c r="Y1843" i="10" s="1"/>
  <c r="AA1839" i="10"/>
  <c r="Y1839" i="10" s="1"/>
  <c r="AA1835" i="10"/>
  <c r="Y1835" i="10" s="1"/>
  <c r="AA1831" i="10"/>
  <c r="Y1831" i="10" s="1"/>
  <c r="AA1827" i="10"/>
  <c r="Y1827" i="10" s="1"/>
  <c r="AA1823" i="10"/>
  <c r="Y1823" i="10" s="1"/>
  <c r="AA1819" i="10"/>
  <c r="Y1819" i="10" s="1"/>
  <c r="AA1815" i="10"/>
  <c r="Y1815" i="10" s="1"/>
  <c r="AA1811" i="10"/>
  <c r="Y1811" i="10" s="1"/>
  <c r="AA1807" i="10"/>
  <c r="Y1807" i="10" s="1"/>
  <c r="AA1803" i="10"/>
  <c r="Y1803" i="10" s="1"/>
  <c r="AA1799" i="10"/>
  <c r="Y1799" i="10" s="1"/>
  <c r="AA1795" i="10"/>
  <c r="Y1795" i="10" s="1"/>
  <c r="AA1791" i="10"/>
  <c r="Y1791" i="10" s="1"/>
  <c r="AA1787" i="10"/>
  <c r="Y1787" i="10" s="1"/>
  <c r="AA1783" i="10"/>
  <c r="Y1783" i="10" s="1"/>
  <c r="AA2278" i="10"/>
  <c r="Y2278" i="10" s="1"/>
  <c r="AA2275" i="10"/>
  <c r="Y2275" i="10" s="1"/>
  <c r="AA2153" i="10"/>
  <c r="Y2153" i="10" s="1"/>
  <c r="AA2145" i="10"/>
  <c r="Y2145" i="10" s="1"/>
  <c r="AA2137" i="10"/>
  <c r="Y2137" i="10" s="1"/>
  <c r="AA2129" i="10"/>
  <c r="Y2129" i="10" s="1"/>
  <c r="AA2108" i="10"/>
  <c r="Y2108" i="10" s="1"/>
  <c r="AA2092" i="10"/>
  <c r="Y2092" i="10" s="1"/>
  <c r="AA2076" i="10"/>
  <c r="Y2076" i="10" s="1"/>
  <c r="AA2060" i="10"/>
  <c r="Y2060" i="10" s="1"/>
  <c r="AA2044" i="10"/>
  <c r="Y2044" i="10" s="1"/>
  <c r="AA2028" i="10"/>
  <c r="Y2028" i="10" s="1"/>
  <c r="AA2020" i="10"/>
  <c r="Y2020" i="10" s="1"/>
  <c r="AA2017" i="10"/>
  <c r="Y2017" i="10" s="1"/>
  <c r="AA2006" i="10"/>
  <c r="Y2006" i="10" s="1"/>
  <c r="AA1998" i="10"/>
  <c r="Y1998" i="10" s="1"/>
  <c r="AA1990" i="10"/>
  <c r="Y1990" i="10" s="1"/>
  <c r="AA1982" i="10"/>
  <c r="Y1982" i="10" s="1"/>
  <c r="AA1974" i="10"/>
  <c r="Y1974" i="10" s="1"/>
  <c r="AA1966" i="10"/>
  <c r="Y1966" i="10" s="1"/>
  <c r="AA1958" i="10"/>
  <c r="Y1958" i="10" s="1"/>
  <c r="AA1954" i="10"/>
  <c r="Y1954" i="10" s="1"/>
  <c r="AA1950" i="10"/>
  <c r="Y1950" i="10" s="1"/>
  <c r="AA1946" i="10"/>
  <c r="Y1946" i="10" s="1"/>
  <c r="AA1942" i="10"/>
  <c r="Y1942" i="10" s="1"/>
  <c r="AA1938" i="10"/>
  <c r="Y1938" i="10" s="1"/>
  <c r="AA1934" i="10"/>
  <c r="Y1934" i="10" s="1"/>
  <c r="AA1930" i="10"/>
  <c r="Y1930" i="10" s="1"/>
  <c r="AA1926" i="10"/>
  <c r="Y1926" i="10" s="1"/>
  <c r="AA1922" i="10"/>
  <c r="Y1922" i="10" s="1"/>
  <c r="AA1918" i="10"/>
  <c r="Y1918" i="10" s="1"/>
  <c r="AA1914" i="10"/>
  <c r="Y1914" i="10" s="1"/>
  <c r="AA1910" i="10"/>
  <c r="Y1910" i="10" s="1"/>
  <c r="AA1906" i="10"/>
  <c r="Y1906" i="10" s="1"/>
  <c r="AA1902" i="10"/>
  <c r="Y1902" i="10" s="1"/>
  <c r="AA1898" i="10"/>
  <c r="Y1898" i="10" s="1"/>
  <c r="AA1894" i="10"/>
  <c r="Y1894" i="10" s="1"/>
  <c r="AA1890" i="10"/>
  <c r="Y1890" i="10" s="1"/>
  <c r="AA1886" i="10"/>
  <c r="Y1886" i="10" s="1"/>
  <c r="AA1882" i="10"/>
  <c r="Y1882" i="10" s="1"/>
  <c r="AA1878" i="10"/>
  <c r="Y1878" i="10" s="1"/>
  <c r="AA1874" i="10"/>
  <c r="Y1874" i="10" s="1"/>
  <c r="AA1870" i="10"/>
  <c r="Y1870" i="10" s="1"/>
  <c r="AA1866" i="10"/>
  <c r="Y1866" i="10" s="1"/>
  <c r="AA1862" i="10"/>
  <c r="Y1862" i="10" s="1"/>
  <c r="AA1858" i="10"/>
  <c r="Y1858" i="10" s="1"/>
  <c r="AA1854" i="10"/>
  <c r="Y1854" i="10" s="1"/>
  <c r="AA1850" i="10"/>
  <c r="Y1850" i="10" s="1"/>
  <c r="AA1846" i="10"/>
  <c r="Y1846" i="10" s="1"/>
  <c r="AA1842" i="10"/>
  <c r="Y1842" i="10" s="1"/>
  <c r="AA1838" i="10"/>
  <c r="Y1838" i="10" s="1"/>
  <c r="AA1834" i="10"/>
  <c r="Y1834" i="10" s="1"/>
  <c r="AA1830" i="10"/>
  <c r="Y1830" i="10" s="1"/>
  <c r="AA1826" i="10"/>
  <c r="Y1826" i="10" s="1"/>
  <c r="AA1822" i="10"/>
  <c r="Y1822" i="10" s="1"/>
  <c r="AA1818" i="10"/>
  <c r="Y1818" i="10" s="1"/>
  <c r="AA1814" i="10"/>
  <c r="Y1814" i="10" s="1"/>
  <c r="AA1810" i="10"/>
  <c r="Y1810" i="10" s="1"/>
  <c r="AA1806" i="10"/>
  <c r="Y1806" i="10" s="1"/>
  <c r="AA1802" i="10"/>
  <c r="Y1802" i="10" s="1"/>
  <c r="AA1798" i="10"/>
  <c r="Y1798" i="10" s="1"/>
  <c r="AA1794" i="10"/>
  <c r="Y1794" i="10" s="1"/>
  <c r="AA1790" i="10"/>
  <c r="Y1790" i="10" s="1"/>
  <c r="AA1786" i="10"/>
  <c r="Y1786" i="10" s="1"/>
  <c r="AA1782" i="10"/>
  <c r="Y1782" i="10" s="1"/>
  <c r="AA2262" i="10"/>
  <c r="Y2262" i="10" s="1"/>
  <c r="AA2259" i="10"/>
  <c r="Y2259" i="10" s="1"/>
  <c r="AA2112" i="10"/>
  <c r="Y2112" i="10" s="1"/>
  <c r="AA2096" i="10"/>
  <c r="Y2096" i="10" s="1"/>
  <c r="AA2080" i="10"/>
  <c r="Y2080" i="10" s="1"/>
  <c r="AA2064" i="10"/>
  <c r="Y2064" i="10" s="1"/>
  <c r="AA2048" i="10"/>
  <c r="Y2048" i="10" s="1"/>
  <c r="AA2032" i="10"/>
  <c r="Y2032" i="10" s="1"/>
  <c r="AA2021" i="10"/>
  <c r="Y2021" i="10" s="1"/>
  <c r="AA2009" i="10"/>
  <c r="Y2009" i="10" s="1"/>
  <c r="AA2008" i="10"/>
  <c r="Y2008" i="10" s="1"/>
  <c r="AA2001" i="10"/>
  <c r="Y2001" i="10" s="1"/>
  <c r="AA2000" i="10"/>
  <c r="Y2000" i="10" s="1"/>
  <c r="AA1993" i="10"/>
  <c r="Y1993" i="10" s="1"/>
  <c r="AA1992" i="10"/>
  <c r="Y1992" i="10" s="1"/>
  <c r="AA1985" i="10"/>
  <c r="Y1985" i="10" s="1"/>
  <c r="AA1984" i="10"/>
  <c r="Y1984" i="10" s="1"/>
  <c r="AA1977" i="10"/>
  <c r="Y1977" i="10" s="1"/>
  <c r="AA1976" i="10"/>
  <c r="Y1976" i="10" s="1"/>
  <c r="AA1969" i="10"/>
  <c r="Y1969" i="10" s="1"/>
  <c r="AA1968" i="10"/>
  <c r="Y1968" i="10" s="1"/>
  <c r="AA1961" i="10"/>
  <c r="Y1961" i="10" s="1"/>
  <c r="AA1957" i="10"/>
  <c r="Y1957" i="10" s="1"/>
  <c r="AA1953" i="10"/>
  <c r="Y1953" i="10" s="1"/>
  <c r="AA1949" i="10"/>
  <c r="Y1949" i="10" s="1"/>
  <c r="AA1945" i="10"/>
  <c r="Y1945" i="10" s="1"/>
  <c r="AA1941" i="10"/>
  <c r="Y1941" i="10" s="1"/>
  <c r="AA1937" i="10"/>
  <c r="Y1937" i="10" s="1"/>
  <c r="AA1933" i="10"/>
  <c r="Y1933" i="10" s="1"/>
  <c r="AA1929" i="10"/>
  <c r="Y1929" i="10" s="1"/>
  <c r="AA1925" i="10"/>
  <c r="Y1925" i="10" s="1"/>
  <c r="AA1921" i="10"/>
  <c r="Y1921" i="10" s="1"/>
  <c r="AA1917" i="10"/>
  <c r="Y1917" i="10" s="1"/>
  <c r="AA1913" i="10"/>
  <c r="Y1913" i="10" s="1"/>
  <c r="AA1909" i="10"/>
  <c r="Y1909" i="10" s="1"/>
  <c r="AA1905" i="10"/>
  <c r="Y1905" i="10" s="1"/>
  <c r="AA1901" i="10"/>
  <c r="Y1901" i="10" s="1"/>
  <c r="AA1897" i="10"/>
  <c r="Y1897" i="10" s="1"/>
  <c r="AA1893" i="10"/>
  <c r="Y1893" i="10" s="1"/>
  <c r="AA1889" i="10"/>
  <c r="Y1889" i="10" s="1"/>
  <c r="AA1885" i="10"/>
  <c r="Y1885" i="10" s="1"/>
  <c r="AA1881" i="10"/>
  <c r="Y1881" i="10" s="1"/>
  <c r="AA1877" i="10"/>
  <c r="Y1877" i="10" s="1"/>
  <c r="AA1873" i="10"/>
  <c r="Y1873" i="10" s="1"/>
  <c r="AA1869" i="10"/>
  <c r="Y1869" i="10" s="1"/>
  <c r="AA1865" i="10"/>
  <c r="Y1865" i="10" s="1"/>
  <c r="AA1861" i="10"/>
  <c r="Y1861" i="10" s="1"/>
  <c r="AA1857" i="10"/>
  <c r="Y1857" i="10" s="1"/>
  <c r="AA1853" i="10"/>
  <c r="Y1853" i="10" s="1"/>
  <c r="AA1849" i="10"/>
  <c r="Y1849" i="10" s="1"/>
  <c r="AA1845" i="10"/>
  <c r="Y1845" i="10" s="1"/>
  <c r="AA1841" i="10"/>
  <c r="Y1841" i="10" s="1"/>
  <c r="AA1837" i="10"/>
  <c r="Y1837" i="10" s="1"/>
  <c r="AA1833" i="10"/>
  <c r="Y1833" i="10" s="1"/>
  <c r="AA1829" i="10"/>
  <c r="Y1829" i="10" s="1"/>
  <c r="AA1825" i="10"/>
  <c r="Y1825" i="10" s="1"/>
  <c r="AA1821" i="10"/>
  <c r="Y1821" i="10" s="1"/>
  <c r="AA1817" i="10"/>
  <c r="Y1817" i="10" s="1"/>
  <c r="AA1813" i="10"/>
  <c r="Y1813" i="10" s="1"/>
  <c r="AA1809" i="10"/>
  <c r="Y1809" i="10" s="1"/>
  <c r="AA1805" i="10"/>
  <c r="Y1805" i="10" s="1"/>
  <c r="AA1801" i="10"/>
  <c r="Y1801" i="10" s="1"/>
  <c r="AA1797" i="10"/>
  <c r="Y1797" i="10" s="1"/>
  <c r="AA1793" i="10"/>
  <c r="Y1793" i="10" s="1"/>
  <c r="AA1789" i="10"/>
  <c r="Y1789" i="10" s="1"/>
  <c r="AA1785" i="10"/>
  <c r="Y1785" i="10" s="1"/>
  <c r="AA1956" i="10"/>
  <c r="Y1956" i="10" s="1"/>
  <c r="AA1940" i="10"/>
  <c r="Y1940" i="10" s="1"/>
  <c r="AA1924" i="10"/>
  <c r="Y1924" i="10" s="1"/>
  <c r="AA1908" i="10"/>
  <c r="Y1908" i="10" s="1"/>
  <c r="AA1892" i="10"/>
  <c r="Y1892" i="10" s="1"/>
  <c r="AA1876" i="10"/>
  <c r="Y1876" i="10" s="1"/>
  <c r="AA1860" i="10"/>
  <c r="Y1860" i="10" s="1"/>
  <c r="AA1844" i="10"/>
  <c r="Y1844" i="10" s="1"/>
  <c r="AA1828" i="10"/>
  <c r="Y1828" i="10" s="1"/>
  <c r="AA1812" i="10"/>
  <c r="Y1812" i="10" s="1"/>
  <c r="AA1796" i="10"/>
  <c r="Y1796" i="10" s="1"/>
  <c r="AA1778" i="10"/>
  <c r="Y1778" i="10" s="1"/>
  <c r="AA1774" i="10"/>
  <c r="Y1774" i="10" s="1"/>
  <c r="AA1770" i="10"/>
  <c r="Y1770" i="10" s="1"/>
  <c r="AA1766" i="10"/>
  <c r="Y1766" i="10" s="1"/>
  <c r="AA1762" i="10"/>
  <c r="Y1762" i="10" s="1"/>
  <c r="AA1758" i="10"/>
  <c r="Y1758" i="10" s="1"/>
  <c r="AA1754" i="10"/>
  <c r="Y1754" i="10" s="1"/>
  <c r="AA1750" i="10"/>
  <c r="Y1750" i="10" s="1"/>
  <c r="AA1746" i="10"/>
  <c r="Y1746" i="10" s="1"/>
  <c r="AA1742" i="10"/>
  <c r="Y1742" i="10" s="1"/>
  <c r="AA1738" i="10"/>
  <c r="Y1738" i="10" s="1"/>
  <c r="AA1734" i="10"/>
  <c r="Y1734" i="10" s="1"/>
  <c r="AA1730" i="10"/>
  <c r="Y1730" i="10" s="1"/>
  <c r="AA1726" i="10"/>
  <c r="Y1726" i="10" s="1"/>
  <c r="AA1722" i="10"/>
  <c r="Y1722" i="10" s="1"/>
  <c r="AA1718" i="10"/>
  <c r="Y1718" i="10" s="1"/>
  <c r="AA1714" i="10"/>
  <c r="Y1714" i="10" s="1"/>
  <c r="AA1710" i="10"/>
  <c r="Y1710" i="10" s="1"/>
  <c r="AA1706" i="10"/>
  <c r="Y1706" i="10" s="1"/>
  <c r="AA1702" i="10"/>
  <c r="Y1702" i="10" s="1"/>
  <c r="AA1698" i="10"/>
  <c r="Y1698" i="10" s="1"/>
  <c r="AA1694" i="10"/>
  <c r="Y1694" i="10" s="1"/>
  <c r="AA1690" i="10"/>
  <c r="Y1690" i="10" s="1"/>
  <c r="AA1686" i="10"/>
  <c r="Y1686" i="10" s="1"/>
  <c r="AA1682" i="10"/>
  <c r="Y1682" i="10" s="1"/>
  <c r="AA1678" i="10"/>
  <c r="Y1678" i="10" s="1"/>
  <c r="AA1674" i="10"/>
  <c r="Y1674" i="10" s="1"/>
  <c r="AA1670" i="10"/>
  <c r="Y1670" i="10" s="1"/>
  <c r="AA1666" i="10"/>
  <c r="Y1666" i="10" s="1"/>
  <c r="AA1662" i="10"/>
  <c r="Y1662" i="10" s="1"/>
  <c r="AA1658" i="10"/>
  <c r="Y1658" i="10" s="1"/>
  <c r="AA1654" i="10"/>
  <c r="Y1654" i="10" s="1"/>
  <c r="AA1650" i="10"/>
  <c r="Y1650" i="10" s="1"/>
  <c r="AA1646" i="10"/>
  <c r="Y1646" i="10" s="1"/>
  <c r="AA1642" i="10"/>
  <c r="Y1642" i="10" s="1"/>
  <c r="AA1638" i="10"/>
  <c r="Y1638" i="10" s="1"/>
  <c r="AA1634" i="10"/>
  <c r="Y1634" i="10" s="1"/>
  <c r="AA1630" i="10"/>
  <c r="Y1630" i="10" s="1"/>
  <c r="AA1626" i="10"/>
  <c r="Y1626" i="10" s="1"/>
  <c r="AA1622" i="10"/>
  <c r="Y1622" i="10" s="1"/>
  <c r="AA1618" i="10"/>
  <c r="Y1618" i="10" s="1"/>
  <c r="AA1614" i="10"/>
  <c r="Y1614" i="10" s="1"/>
  <c r="AA1610" i="10"/>
  <c r="Y1610" i="10" s="1"/>
  <c r="AA1606" i="10"/>
  <c r="Y1606" i="10" s="1"/>
  <c r="AA1602" i="10"/>
  <c r="Y1602" i="10" s="1"/>
  <c r="AA1598" i="10"/>
  <c r="Y1598" i="10" s="1"/>
  <c r="AA1594" i="10"/>
  <c r="Y1594" i="10" s="1"/>
  <c r="AA1590" i="10"/>
  <c r="Y1590" i="10" s="1"/>
  <c r="AA1586" i="10"/>
  <c r="Y1586" i="10" s="1"/>
  <c r="AA1582" i="10"/>
  <c r="Y1582" i="10" s="1"/>
  <c r="AA2116" i="10"/>
  <c r="Y2116" i="10" s="1"/>
  <c r="AA2100" i="10"/>
  <c r="Y2100" i="10" s="1"/>
  <c r="AA2084" i="10"/>
  <c r="Y2084" i="10" s="1"/>
  <c r="AA2068" i="10"/>
  <c r="Y2068" i="10" s="1"/>
  <c r="AA2052" i="10"/>
  <c r="Y2052" i="10" s="1"/>
  <c r="AA2036" i="10"/>
  <c r="Y2036" i="10" s="1"/>
  <c r="AA2012" i="10"/>
  <c r="Y2012" i="10" s="1"/>
  <c r="AA1960" i="10"/>
  <c r="Y1960" i="10" s="1"/>
  <c r="AA1952" i="10"/>
  <c r="Y1952" i="10" s="1"/>
  <c r="AA1936" i="10"/>
  <c r="Y1936" i="10" s="1"/>
  <c r="AA1920" i="10"/>
  <c r="Y1920" i="10" s="1"/>
  <c r="AA1904" i="10"/>
  <c r="Y1904" i="10" s="1"/>
  <c r="AA1888" i="10"/>
  <c r="Y1888" i="10" s="1"/>
  <c r="AA1872" i="10"/>
  <c r="Y1872" i="10" s="1"/>
  <c r="AA1856" i="10"/>
  <c r="Y1856" i="10" s="1"/>
  <c r="AA1824" i="10"/>
  <c r="Y1824" i="10" s="1"/>
  <c r="AA1808" i="10"/>
  <c r="Y1808" i="10" s="1"/>
  <c r="AA1792" i="10"/>
  <c r="Y1792" i="10" s="1"/>
  <c r="AA1780" i="10"/>
  <c r="Y1780" i="10" s="1"/>
  <c r="AA1779" i="10"/>
  <c r="Y1779" i="10" s="1"/>
  <c r="AA1777" i="10"/>
  <c r="Y1777" i="10" s="1"/>
  <c r="AA1773" i="10"/>
  <c r="Y1773" i="10" s="1"/>
  <c r="AA1769" i="10"/>
  <c r="Y1769" i="10" s="1"/>
  <c r="AA1765" i="10"/>
  <c r="Y1765" i="10" s="1"/>
  <c r="AA1761" i="10"/>
  <c r="Y1761" i="10" s="1"/>
  <c r="AA1757" i="10"/>
  <c r="Y1757" i="10" s="1"/>
  <c r="AA1753" i="10"/>
  <c r="Y1753" i="10" s="1"/>
  <c r="AA1749" i="10"/>
  <c r="Y1749" i="10" s="1"/>
  <c r="AA1745" i="10"/>
  <c r="Y1745" i="10" s="1"/>
  <c r="AA1741" i="10"/>
  <c r="Y1741" i="10" s="1"/>
  <c r="AA1737" i="10"/>
  <c r="Y1737" i="10" s="1"/>
  <c r="AA1733" i="10"/>
  <c r="Y1733" i="10" s="1"/>
  <c r="AA1729" i="10"/>
  <c r="Y1729" i="10" s="1"/>
  <c r="AA1725" i="10"/>
  <c r="Y1725" i="10" s="1"/>
  <c r="AA1721" i="10"/>
  <c r="Y1721" i="10" s="1"/>
  <c r="AA1717" i="10"/>
  <c r="Y1717" i="10" s="1"/>
  <c r="AA1713" i="10"/>
  <c r="Y1713" i="10" s="1"/>
  <c r="AA1709" i="10"/>
  <c r="Y1709" i="10" s="1"/>
  <c r="AA1705" i="10"/>
  <c r="Y1705" i="10" s="1"/>
  <c r="AA1701" i="10"/>
  <c r="Y1701" i="10" s="1"/>
  <c r="AA1697" i="10"/>
  <c r="Y1697" i="10" s="1"/>
  <c r="AA1693" i="10"/>
  <c r="Y1693" i="10" s="1"/>
  <c r="AA1689" i="10"/>
  <c r="Y1689" i="10" s="1"/>
  <c r="AA1685" i="10"/>
  <c r="Y1685" i="10" s="1"/>
  <c r="AA1681" i="10"/>
  <c r="Y1681" i="10" s="1"/>
  <c r="AA1677" i="10"/>
  <c r="Y1677" i="10" s="1"/>
  <c r="AA1673" i="10"/>
  <c r="Y1673" i="10" s="1"/>
  <c r="AA1669" i="10"/>
  <c r="Y1669" i="10" s="1"/>
  <c r="AA1665" i="10"/>
  <c r="Y1665" i="10" s="1"/>
  <c r="AA1661" i="10"/>
  <c r="Y1661" i="10" s="1"/>
  <c r="AA1657" i="10"/>
  <c r="Y1657" i="10" s="1"/>
  <c r="AA1653" i="10"/>
  <c r="Y1653" i="10" s="1"/>
  <c r="AA1649" i="10"/>
  <c r="Y1649" i="10" s="1"/>
  <c r="AA1645" i="10"/>
  <c r="Y1645" i="10" s="1"/>
  <c r="AA1641" i="10"/>
  <c r="Y1641" i="10" s="1"/>
  <c r="AA1637" i="10"/>
  <c r="Y1637" i="10" s="1"/>
  <c r="AA1633" i="10"/>
  <c r="Y1633" i="10" s="1"/>
  <c r="AA1629" i="10"/>
  <c r="Y1629" i="10" s="1"/>
  <c r="AA1625" i="10"/>
  <c r="Y1625" i="10" s="1"/>
  <c r="AA1621" i="10"/>
  <c r="Y1621" i="10" s="1"/>
  <c r="AA1617" i="10"/>
  <c r="Y1617" i="10" s="1"/>
  <c r="AA1613" i="10"/>
  <c r="Y1613" i="10" s="1"/>
  <c r="AA1609" i="10"/>
  <c r="Y1609" i="10" s="1"/>
  <c r="AA1605" i="10"/>
  <c r="Y1605" i="10" s="1"/>
  <c r="AA1601" i="10"/>
  <c r="Y1601" i="10" s="1"/>
  <c r="AA2010" i="10"/>
  <c r="Y2010" i="10" s="1"/>
  <c r="AA2002" i="10"/>
  <c r="Y2002" i="10" s="1"/>
  <c r="AA1994" i="10"/>
  <c r="Y1994" i="10" s="1"/>
  <c r="AA1986" i="10"/>
  <c r="Y1986" i="10" s="1"/>
  <c r="AA1978" i="10"/>
  <c r="Y1978" i="10" s="1"/>
  <c r="AA1970" i="10"/>
  <c r="Y1970" i="10" s="1"/>
  <c r="AA1962" i="10"/>
  <c r="Y1962" i="10" s="1"/>
  <c r="AA1948" i="10"/>
  <c r="Y1948" i="10" s="1"/>
  <c r="AA1932" i="10"/>
  <c r="Y1932" i="10" s="1"/>
  <c r="AA1916" i="10"/>
  <c r="Y1916" i="10" s="1"/>
  <c r="AA1900" i="10"/>
  <c r="Y1900" i="10" s="1"/>
  <c r="AA1884" i="10"/>
  <c r="Y1884" i="10" s="1"/>
  <c r="AA1868" i="10"/>
  <c r="Y1868" i="10" s="1"/>
  <c r="AA1852" i="10"/>
  <c r="Y1852" i="10" s="1"/>
  <c r="AA1836" i="10"/>
  <c r="Y1836" i="10" s="1"/>
  <c r="AA1820" i="10"/>
  <c r="Y1820" i="10" s="1"/>
  <c r="AA1804" i="10"/>
  <c r="Y1804" i="10" s="1"/>
  <c r="AA1788" i="10"/>
  <c r="Y1788" i="10" s="1"/>
  <c r="AA1781" i="10"/>
  <c r="Y1781" i="10" s="1"/>
  <c r="AA1776" i="10"/>
  <c r="Y1776" i="10" s="1"/>
  <c r="AA1772" i="10"/>
  <c r="Y1772" i="10" s="1"/>
  <c r="AA1768" i="10"/>
  <c r="Y1768" i="10" s="1"/>
  <c r="AA1764" i="10"/>
  <c r="Y1764" i="10" s="1"/>
  <c r="AA1760" i="10"/>
  <c r="Y1760" i="10" s="1"/>
  <c r="AA1756" i="10"/>
  <c r="Y1756" i="10" s="1"/>
  <c r="AA1752" i="10"/>
  <c r="Y1752" i="10" s="1"/>
  <c r="AA1748" i="10"/>
  <c r="Y1748" i="10" s="1"/>
  <c r="AA1744" i="10"/>
  <c r="Y1744" i="10" s="1"/>
  <c r="AA1740" i="10"/>
  <c r="Y1740" i="10" s="1"/>
  <c r="AA1736" i="10"/>
  <c r="Y1736" i="10" s="1"/>
  <c r="AA1732" i="10"/>
  <c r="Y1732" i="10" s="1"/>
  <c r="AA1728" i="10"/>
  <c r="Y1728" i="10" s="1"/>
  <c r="AA1724" i="10"/>
  <c r="Y1724" i="10" s="1"/>
  <c r="AA1720" i="10"/>
  <c r="Y1720" i="10" s="1"/>
  <c r="AA1716" i="10"/>
  <c r="Y1716" i="10" s="1"/>
  <c r="AA1712" i="10"/>
  <c r="Y1712" i="10" s="1"/>
  <c r="AA1708" i="10"/>
  <c r="Y1708" i="10" s="1"/>
  <c r="AA1704" i="10"/>
  <c r="Y1704" i="10" s="1"/>
  <c r="AA1700" i="10"/>
  <c r="Y1700" i="10" s="1"/>
  <c r="AA1696" i="10"/>
  <c r="Y1696" i="10" s="1"/>
  <c r="AA1692" i="10"/>
  <c r="Y1692" i="10" s="1"/>
  <c r="AA1688" i="10"/>
  <c r="Y1688" i="10" s="1"/>
  <c r="AA1684" i="10"/>
  <c r="Y1684" i="10" s="1"/>
  <c r="AA1680" i="10"/>
  <c r="Y1680" i="10" s="1"/>
  <c r="AA1676" i="10"/>
  <c r="Y1676" i="10" s="1"/>
  <c r="AA1672" i="10"/>
  <c r="Y1672" i="10" s="1"/>
  <c r="AA1668" i="10"/>
  <c r="Y1668" i="10" s="1"/>
  <c r="AA1664" i="10"/>
  <c r="Y1664" i="10" s="1"/>
  <c r="AA1660" i="10"/>
  <c r="Y1660" i="10" s="1"/>
  <c r="AA1656" i="10"/>
  <c r="Y1656" i="10" s="1"/>
  <c r="AA1652" i="10"/>
  <c r="Y1652" i="10" s="1"/>
  <c r="AA1648" i="10"/>
  <c r="Y1648" i="10" s="1"/>
  <c r="AA1644" i="10"/>
  <c r="Y1644" i="10" s="1"/>
  <c r="AA1640" i="10"/>
  <c r="Y1640" i="10" s="1"/>
  <c r="AA1636" i="10"/>
  <c r="Y1636" i="10" s="1"/>
  <c r="AA1632" i="10"/>
  <c r="Y1632" i="10" s="1"/>
  <c r="AA1628" i="10"/>
  <c r="Y1628" i="10" s="1"/>
  <c r="AA1624" i="10"/>
  <c r="Y1624" i="10" s="1"/>
  <c r="AA1620" i="10"/>
  <c r="Y1620" i="10" s="1"/>
  <c r="AA1616" i="10"/>
  <c r="Y1616" i="10" s="1"/>
  <c r="AA1612" i="10"/>
  <c r="Y1612" i="10" s="1"/>
  <c r="AA1608" i="10"/>
  <c r="Y1608" i="10" s="1"/>
  <c r="AA1604" i="10"/>
  <c r="Y1604" i="10" s="1"/>
  <c r="AA1600" i="10"/>
  <c r="Y1600" i="10" s="1"/>
  <c r="AA1596" i="10"/>
  <c r="Y1596" i="10" s="1"/>
  <c r="AA1592" i="10"/>
  <c r="Y1592" i="10" s="1"/>
  <c r="AA1588" i="10"/>
  <c r="Y1588" i="10" s="1"/>
  <c r="AA1584" i="10"/>
  <c r="Y1584" i="10" s="1"/>
  <c r="AA1775" i="10"/>
  <c r="Y1775" i="10" s="1"/>
  <c r="AA1759" i="10"/>
  <c r="Y1759" i="10" s="1"/>
  <c r="AA1743" i="10"/>
  <c r="Y1743" i="10" s="1"/>
  <c r="AA1727" i="10"/>
  <c r="Y1727" i="10" s="1"/>
  <c r="AA1711" i="10"/>
  <c r="Y1711" i="10" s="1"/>
  <c r="AA1695" i="10"/>
  <c r="Y1695" i="10" s="1"/>
  <c r="AA1679" i="10"/>
  <c r="Y1679" i="10" s="1"/>
  <c r="AA1663" i="10"/>
  <c r="Y1663" i="10" s="1"/>
  <c r="AA1647" i="10"/>
  <c r="Y1647" i="10" s="1"/>
  <c r="AA1631" i="10"/>
  <c r="Y1631" i="10" s="1"/>
  <c r="AA1615" i="10"/>
  <c r="Y1615" i="10" s="1"/>
  <c r="AA1599" i="10"/>
  <c r="Y1599" i="10" s="1"/>
  <c r="AA1578" i="10"/>
  <c r="Y1578" i="10" s="1"/>
  <c r="AA1574" i="10"/>
  <c r="Y1574" i="10" s="1"/>
  <c r="AA1570" i="10"/>
  <c r="Y1570" i="10" s="1"/>
  <c r="AA1566" i="10"/>
  <c r="Y1566" i="10" s="1"/>
  <c r="AA1562" i="10"/>
  <c r="Y1562" i="10" s="1"/>
  <c r="AA1558" i="10"/>
  <c r="Y1558" i="10" s="1"/>
  <c r="AA1554" i="10"/>
  <c r="Y1554" i="10" s="1"/>
  <c r="AA1550" i="10"/>
  <c r="Y1550" i="10" s="1"/>
  <c r="AA1546" i="10"/>
  <c r="Y1546" i="10" s="1"/>
  <c r="AA1542" i="10"/>
  <c r="Y1542" i="10" s="1"/>
  <c r="AA1538" i="10"/>
  <c r="Y1538" i="10" s="1"/>
  <c r="AA1534" i="10"/>
  <c r="Y1534" i="10" s="1"/>
  <c r="AA1530" i="10"/>
  <c r="Y1530" i="10" s="1"/>
  <c r="AA1526" i="10"/>
  <c r="Y1526" i="10" s="1"/>
  <c r="AA1522" i="10"/>
  <c r="Y1522" i="10" s="1"/>
  <c r="AA1518" i="10"/>
  <c r="Y1518" i="10" s="1"/>
  <c r="AA1514" i="10"/>
  <c r="Y1514" i="10" s="1"/>
  <c r="AA1510" i="10"/>
  <c r="Y1510" i="10" s="1"/>
  <c r="AA1506" i="10"/>
  <c r="Y1506" i="10" s="1"/>
  <c r="AA1502" i="10"/>
  <c r="Y1502" i="10" s="1"/>
  <c r="AA1498" i="10"/>
  <c r="Y1498" i="10" s="1"/>
  <c r="AA1494" i="10"/>
  <c r="Y1494" i="10" s="1"/>
  <c r="AA1490" i="10"/>
  <c r="Y1490" i="10" s="1"/>
  <c r="AA1486" i="10"/>
  <c r="Y1486" i="10" s="1"/>
  <c r="AA1482" i="10"/>
  <c r="Y1482" i="10" s="1"/>
  <c r="AA1478" i="10"/>
  <c r="Y1478" i="10" s="1"/>
  <c r="AA1474" i="10"/>
  <c r="Y1474" i="10" s="1"/>
  <c r="AA1470" i="10"/>
  <c r="Y1470" i="10" s="1"/>
  <c r="AA1466" i="10"/>
  <c r="Y1466" i="10" s="1"/>
  <c r="AA1462" i="10"/>
  <c r="Y1462" i="10" s="1"/>
  <c r="AA1458" i="10"/>
  <c r="Y1458" i="10" s="1"/>
  <c r="AA1454" i="10"/>
  <c r="Y1454" i="10" s="1"/>
  <c r="AA1450" i="10"/>
  <c r="Y1450" i="10" s="1"/>
  <c r="AA1446" i="10"/>
  <c r="Y1446" i="10" s="1"/>
  <c r="AA1442" i="10"/>
  <c r="Y1442" i="10" s="1"/>
  <c r="AA1438" i="10"/>
  <c r="Y1438" i="10" s="1"/>
  <c r="AA1434" i="10"/>
  <c r="Y1434" i="10" s="1"/>
  <c r="AA1430" i="10"/>
  <c r="Y1430" i="10" s="1"/>
  <c r="AA1426" i="10"/>
  <c r="Y1426" i="10" s="1"/>
  <c r="AA1422" i="10"/>
  <c r="Y1422" i="10" s="1"/>
  <c r="AA1418" i="10"/>
  <c r="Y1418" i="10" s="1"/>
  <c r="AA1414" i="10"/>
  <c r="Y1414" i="10" s="1"/>
  <c r="AA1410" i="10"/>
  <c r="Y1410" i="10" s="1"/>
  <c r="AA1406" i="10"/>
  <c r="Y1406" i="10" s="1"/>
  <c r="AA1402" i="10"/>
  <c r="Y1402" i="10" s="1"/>
  <c r="AA1398" i="10"/>
  <c r="Y1398" i="10" s="1"/>
  <c r="AA2124" i="10"/>
  <c r="Y2124" i="10" s="1"/>
  <c r="AA1944" i="10"/>
  <c r="Y1944" i="10" s="1"/>
  <c r="AA1928" i="10"/>
  <c r="Y1928" i="10" s="1"/>
  <c r="AA1912" i="10"/>
  <c r="Y1912" i="10" s="1"/>
  <c r="AA1896" i="10"/>
  <c r="Y1896" i="10" s="1"/>
  <c r="AA1880" i="10"/>
  <c r="Y1880" i="10" s="1"/>
  <c r="AA1864" i="10"/>
  <c r="Y1864" i="10" s="1"/>
  <c r="AA1848" i="10"/>
  <c r="Y1848" i="10" s="1"/>
  <c r="AA1840" i="10"/>
  <c r="Y1840" i="10" s="1"/>
  <c r="AA1832" i="10"/>
  <c r="Y1832" i="10" s="1"/>
  <c r="AA1816" i="10"/>
  <c r="Y1816" i="10" s="1"/>
  <c r="AA1800" i="10"/>
  <c r="Y1800" i="10" s="1"/>
  <c r="AA1784" i="10"/>
  <c r="Y1784" i="10" s="1"/>
  <c r="AA1771" i="10"/>
  <c r="Y1771" i="10" s="1"/>
  <c r="AA1755" i="10"/>
  <c r="Y1755" i="10" s="1"/>
  <c r="AA1739" i="10"/>
  <c r="Y1739" i="10" s="1"/>
  <c r="AA1723" i="10"/>
  <c r="Y1723" i="10" s="1"/>
  <c r="AA1707" i="10"/>
  <c r="Y1707" i="10" s="1"/>
  <c r="AA1691" i="10"/>
  <c r="Y1691" i="10" s="1"/>
  <c r="AA1675" i="10"/>
  <c r="Y1675" i="10" s="1"/>
  <c r="AA1659" i="10"/>
  <c r="Y1659" i="10" s="1"/>
  <c r="AA1643" i="10"/>
  <c r="Y1643" i="10" s="1"/>
  <c r="AA1627" i="10"/>
  <c r="Y1627" i="10" s="1"/>
  <c r="AA1611" i="10"/>
  <c r="Y1611" i="10" s="1"/>
  <c r="AA1597" i="10"/>
  <c r="Y1597" i="10" s="1"/>
  <c r="AA1595" i="10"/>
  <c r="Y1595" i="10" s="1"/>
  <c r="AA1593" i="10"/>
  <c r="Y1593" i="10" s="1"/>
  <c r="AA1591" i="10"/>
  <c r="Y1591" i="10" s="1"/>
  <c r="AA1589" i="10"/>
  <c r="Y1589" i="10" s="1"/>
  <c r="AA1587" i="10"/>
  <c r="Y1587" i="10" s="1"/>
  <c r="AA1585" i="10"/>
  <c r="Y1585" i="10" s="1"/>
  <c r="AA1583" i="10"/>
  <c r="Y1583" i="10" s="1"/>
  <c r="AA1581" i="10"/>
  <c r="Y1581" i="10" s="1"/>
  <c r="AA1577" i="10"/>
  <c r="Y1577" i="10" s="1"/>
  <c r="AA1573" i="10"/>
  <c r="Y1573" i="10" s="1"/>
  <c r="AA1569" i="10"/>
  <c r="Y1569" i="10" s="1"/>
  <c r="AA1565" i="10"/>
  <c r="Y1565" i="10" s="1"/>
  <c r="AA1561" i="10"/>
  <c r="Y1561" i="10" s="1"/>
  <c r="AA1557" i="10"/>
  <c r="Y1557" i="10" s="1"/>
  <c r="AA1553" i="10"/>
  <c r="Y1553" i="10" s="1"/>
  <c r="AA1549" i="10"/>
  <c r="Y1549" i="10" s="1"/>
  <c r="AA1545" i="10"/>
  <c r="Y1545" i="10" s="1"/>
  <c r="AA1541" i="10"/>
  <c r="Y1541" i="10" s="1"/>
  <c r="AA1537" i="10"/>
  <c r="Y1537" i="10" s="1"/>
  <c r="AA1533" i="10"/>
  <c r="Y1533" i="10" s="1"/>
  <c r="AA1529" i="10"/>
  <c r="Y1529" i="10" s="1"/>
  <c r="AA1525" i="10"/>
  <c r="Y1525" i="10" s="1"/>
  <c r="AA1521" i="10"/>
  <c r="Y1521" i="10" s="1"/>
  <c r="AA1517" i="10"/>
  <c r="Y1517" i="10" s="1"/>
  <c r="AA1513" i="10"/>
  <c r="Y1513" i="10" s="1"/>
  <c r="AA1509" i="10"/>
  <c r="Y1509" i="10" s="1"/>
  <c r="AA1505" i="10"/>
  <c r="Y1505" i="10" s="1"/>
  <c r="AA1501" i="10"/>
  <c r="Y1501" i="10" s="1"/>
  <c r="AA1497" i="10"/>
  <c r="Y1497" i="10" s="1"/>
  <c r="AA1493" i="10"/>
  <c r="Y1493" i="10" s="1"/>
  <c r="AA1489" i="10"/>
  <c r="Y1489" i="10" s="1"/>
  <c r="AA1485" i="10"/>
  <c r="Y1485" i="10" s="1"/>
  <c r="AA1481" i="10"/>
  <c r="Y1481" i="10" s="1"/>
  <c r="AA1477" i="10"/>
  <c r="Y1477" i="10" s="1"/>
  <c r="AA1473" i="10"/>
  <c r="Y1473" i="10" s="1"/>
  <c r="AA1469" i="10"/>
  <c r="Y1469" i="10" s="1"/>
  <c r="AA1465" i="10"/>
  <c r="Y1465" i="10" s="1"/>
  <c r="AA1461" i="10"/>
  <c r="Y1461" i="10" s="1"/>
  <c r="AA1457" i="10"/>
  <c r="Y1457" i="10" s="1"/>
  <c r="AA1453" i="10"/>
  <c r="Y1453" i="10" s="1"/>
  <c r="AA1449" i="10"/>
  <c r="Y1449" i="10" s="1"/>
  <c r="AA1445" i="10"/>
  <c r="Y1445" i="10" s="1"/>
  <c r="AA1441" i="10"/>
  <c r="Y1441" i="10" s="1"/>
  <c r="AA1437" i="10"/>
  <c r="Y1437" i="10" s="1"/>
  <c r="AA1433" i="10"/>
  <c r="Y1433" i="10" s="1"/>
  <c r="AA1429" i="10"/>
  <c r="Y1429" i="10" s="1"/>
  <c r="AA1425" i="10"/>
  <c r="Y1425" i="10" s="1"/>
  <c r="AA1421" i="10"/>
  <c r="Y1421" i="10" s="1"/>
  <c r="AA1417" i="10"/>
  <c r="Y1417" i="10" s="1"/>
  <c r="AA1413" i="10"/>
  <c r="Y1413" i="10" s="1"/>
  <c r="AA1409" i="10"/>
  <c r="Y1409" i="10" s="1"/>
  <c r="AA1405" i="10"/>
  <c r="Y1405" i="10" s="1"/>
  <c r="AA1401" i="10"/>
  <c r="Y1401" i="10" s="1"/>
  <c r="AA1397" i="10"/>
  <c r="Y1397" i="10" s="1"/>
  <c r="AA1393" i="10"/>
  <c r="Y1393" i="10" s="1"/>
  <c r="AA1767" i="10"/>
  <c r="Y1767" i="10" s="1"/>
  <c r="AA1751" i="10"/>
  <c r="Y1751" i="10" s="1"/>
  <c r="AA1735" i="10"/>
  <c r="Y1735" i="10" s="1"/>
  <c r="AA1719" i="10"/>
  <c r="Y1719" i="10" s="1"/>
  <c r="AA1703" i="10"/>
  <c r="Y1703" i="10" s="1"/>
  <c r="AA1687" i="10"/>
  <c r="Y1687" i="10" s="1"/>
  <c r="AA1671" i="10"/>
  <c r="Y1671" i="10" s="1"/>
  <c r="AA1655" i="10"/>
  <c r="Y1655" i="10" s="1"/>
  <c r="AA1639" i="10"/>
  <c r="Y1639" i="10" s="1"/>
  <c r="AA1396" i="10"/>
  <c r="Y1396" i="10" s="1"/>
  <c r="AA1389" i="10"/>
  <c r="Y1389" i="10" s="1"/>
  <c r="AA1385" i="10"/>
  <c r="Y1385" i="10" s="1"/>
  <c r="AA1381" i="10"/>
  <c r="Y1381" i="10" s="1"/>
  <c r="AA1377" i="10"/>
  <c r="Y1377" i="10" s="1"/>
  <c r="AA1373" i="10"/>
  <c r="Y1373" i="10" s="1"/>
  <c r="AA1369" i="10"/>
  <c r="Y1369" i="10" s="1"/>
  <c r="AA1365" i="10"/>
  <c r="Y1365" i="10" s="1"/>
  <c r="AA1361" i="10"/>
  <c r="Y1361" i="10" s="1"/>
  <c r="AA1357" i="10"/>
  <c r="Y1357" i="10" s="1"/>
  <c r="AA1353" i="10"/>
  <c r="Y1353" i="10" s="1"/>
  <c r="AA1349" i="10"/>
  <c r="Y1349" i="10" s="1"/>
  <c r="AA1345" i="10"/>
  <c r="Y1345" i="10" s="1"/>
  <c r="AA1341" i="10"/>
  <c r="Y1341" i="10" s="1"/>
  <c r="AA1337" i="10"/>
  <c r="Y1337" i="10" s="1"/>
  <c r="AA1333" i="10"/>
  <c r="Y1333" i="10" s="1"/>
  <c r="AA1329" i="10"/>
  <c r="Y1329" i="10" s="1"/>
  <c r="AA1325" i="10"/>
  <c r="Y1325" i="10" s="1"/>
  <c r="AA1321" i="10"/>
  <c r="Y1321" i="10" s="1"/>
  <c r="AA1317" i="10"/>
  <c r="Y1317" i="10" s="1"/>
  <c r="AA1313" i="10"/>
  <c r="Y1313" i="10" s="1"/>
  <c r="AA1305" i="10"/>
  <c r="Y1305" i="10" s="1"/>
  <c r="AA1301" i="10"/>
  <c r="AA1293" i="10"/>
  <c r="Y1293" i="10" s="1"/>
  <c r="AA1289" i="10"/>
  <c r="Y1289" i="10" s="1"/>
  <c r="AA1285" i="10"/>
  <c r="Y1285" i="10" s="1"/>
  <c r="AA1281" i="10"/>
  <c r="Y1281" i="10" s="1"/>
  <c r="AA1277" i="10"/>
  <c r="Y1277" i="10" s="1"/>
  <c r="AA1273" i="10"/>
  <c r="Y1273" i="10" s="1"/>
  <c r="AA1269" i="10"/>
  <c r="Y1269" i="10" s="1"/>
  <c r="AA1265" i="10"/>
  <c r="Y1265" i="10" s="1"/>
  <c r="AA1261" i="10"/>
  <c r="Y1261" i="10" s="1"/>
  <c r="AA1257" i="10"/>
  <c r="Y1257" i="10" s="1"/>
  <c r="AA1253" i="10"/>
  <c r="Y1253" i="10" s="1"/>
  <c r="AA1249" i="10"/>
  <c r="Y1249" i="10" s="1"/>
  <c r="AA1245" i="10"/>
  <c r="Y1245" i="10" s="1"/>
  <c r="AA1241" i="10"/>
  <c r="Y1241" i="10" s="1"/>
  <c r="AA1237" i="10"/>
  <c r="Y1237" i="10" s="1"/>
  <c r="AA1233" i="10"/>
  <c r="Y1233" i="10" s="1"/>
  <c r="AA1229" i="10"/>
  <c r="Y1229" i="10" s="1"/>
  <c r="AA1225" i="10"/>
  <c r="Y1225" i="10" s="1"/>
  <c r="AA1221" i="10"/>
  <c r="Y1221" i="10" s="1"/>
  <c r="AA1217" i="10"/>
  <c r="Y1217" i="10" s="1"/>
  <c r="AA1213" i="10"/>
  <c r="Y1213" i="10" s="1"/>
  <c r="AA1209" i="10"/>
  <c r="Y1209" i="10" s="1"/>
  <c r="AA1205" i="10"/>
  <c r="Y1205" i="10" s="1"/>
  <c r="AA1201" i="10"/>
  <c r="Y1201" i="10" s="1"/>
  <c r="AA1197" i="10"/>
  <c r="Y1197" i="10" s="1"/>
  <c r="AA1193" i="10"/>
  <c r="Y1193" i="10" s="1"/>
  <c r="AA1189" i="10"/>
  <c r="Y1189" i="10" s="1"/>
  <c r="AA1185" i="10"/>
  <c r="Y1185" i="10" s="1"/>
  <c r="AA1181" i="10"/>
  <c r="Y1181" i="10" s="1"/>
  <c r="AA1177" i="10"/>
  <c r="Y1177" i="10" s="1"/>
  <c r="AA1173" i="10"/>
  <c r="Y1173" i="10" s="1"/>
  <c r="AA1169" i="10"/>
  <c r="Y1169" i="10" s="1"/>
  <c r="AA1165" i="10"/>
  <c r="Y1165" i="10" s="1"/>
  <c r="AA1161" i="10"/>
  <c r="Y1161" i="10" s="1"/>
  <c r="AA1157" i="10"/>
  <c r="Y1157" i="10" s="1"/>
  <c r="AA1153" i="10"/>
  <c r="Y1153" i="10" s="1"/>
  <c r="AA1149" i="10"/>
  <c r="Y1149" i="10" s="1"/>
  <c r="AA1145" i="10"/>
  <c r="Y1145" i="10" s="1"/>
  <c r="AA1141" i="10"/>
  <c r="Y1141" i="10" s="1"/>
  <c r="AA1137" i="10"/>
  <c r="Y1137" i="10" s="1"/>
  <c r="AA1133" i="10"/>
  <c r="Y1133" i="10" s="1"/>
  <c r="AA1129" i="10"/>
  <c r="Y1129" i="10" s="1"/>
  <c r="AA1125" i="10"/>
  <c r="Y1125" i="10" s="1"/>
  <c r="AA1121" i="10"/>
  <c r="Y1121" i="10" s="1"/>
  <c r="AA1117" i="10"/>
  <c r="Y1117" i="10" s="1"/>
  <c r="AA1113" i="10"/>
  <c r="Y1113" i="10" s="1"/>
  <c r="AA1109" i="10"/>
  <c r="Y1109" i="10" s="1"/>
  <c r="AA1105" i="10"/>
  <c r="Y1105" i="10" s="1"/>
  <c r="AA1101" i="10"/>
  <c r="Y1101" i="10" s="1"/>
  <c r="AA1097" i="10"/>
  <c r="Y1097" i="10" s="1"/>
  <c r="AA1093" i="10"/>
  <c r="Y1093" i="10" s="1"/>
  <c r="AA1089" i="10"/>
  <c r="Y1089" i="10" s="1"/>
  <c r="AA1085" i="10"/>
  <c r="Y1085" i="10" s="1"/>
  <c r="AA1081" i="10"/>
  <c r="Y1081" i="10" s="1"/>
  <c r="AA1077" i="10"/>
  <c r="Y1077" i="10" s="1"/>
  <c r="AA1073" i="10"/>
  <c r="Y1073" i="10" s="1"/>
  <c r="AA1069" i="10"/>
  <c r="Y1069" i="10" s="1"/>
  <c r="AA1065" i="10"/>
  <c r="Y1065" i="10" s="1"/>
  <c r="AA1061" i="10"/>
  <c r="Y1061" i="10" s="1"/>
  <c r="AA1057" i="10"/>
  <c r="Y1057" i="10" s="1"/>
  <c r="AA1053" i="10"/>
  <c r="Y1053" i="10" s="1"/>
  <c r="AA1049" i="10"/>
  <c r="Y1049" i="10" s="1"/>
  <c r="AA1045" i="10"/>
  <c r="Y1045" i="10" s="1"/>
  <c r="AA1041" i="10"/>
  <c r="Y1041" i="10" s="1"/>
  <c r="AA1037" i="10"/>
  <c r="Y1037" i="10" s="1"/>
  <c r="AA1033" i="10"/>
  <c r="Y1033" i="10" s="1"/>
  <c r="AA1029" i="10"/>
  <c r="Y1029" i="10" s="1"/>
  <c r="AA1025" i="10"/>
  <c r="Y1025" i="10" s="1"/>
  <c r="AA1021" i="10"/>
  <c r="Y1021" i="10" s="1"/>
  <c r="AA1017" i="10"/>
  <c r="Y1017" i="10" s="1"/>
  <c r="AA1013" i="10"/>
  <c r="Y1013" i="10" s="1"/>
  <c r="AA1009" i="10"/>
  <c r="Y1009" i="10" s="1"/>
  <c r="AA1005" i="10"/>
  <c r="Y1005" i="10" s="1"/>
  <c r="AA1001" i="10"/>
  <c r="Y1001" i="10" s="1"/>
  <c r="AA1623" i="10"/>
  <c r="Y1623" i="10" s="1"/>
  <c r="AA1619" i="10"/>
  <c r="Y1619" i="10" s="1"/>
  <c r="AA1580" i="10"/>
  <c r="Y1580" i="10" s="1"/>
  <c r="AA1576" i="10"/>
  <c r="Y1576" i="10" s="1"/>
  <c r="AA1572" i="10"/>
  <c r="Y1572" i="10" s="1"/>
  <c r="AA1568" i="10"/>
  <c r="Y1568" i="10" s="1"/>
  <c r="AA1564" i="10"/>
  <c r="Y1564" i="10" s="1"/>
  <c r="AA1560" i="10"/>
  <c r="Y1560" i="10" s="1"/>
  <c r="AA1556" i="10"/>
  <c r="Y1556" i="10" s="1"/>
  <c r="AA1552" i="10"/>
  <c r="Y1552" i="10" s="1"/>
  <c r="AA1548" i="10"/>
  <c r="Y1548" i="10" s="1"/>
  <c r="AA1544" i="10"/>
  <c r="Y1544" i="10" s="1"/>
  <c r="AA1540" i="10"/>
  <c r="Y1540" i="10" s="1"/>
  <c r="AA1536" i="10"/>
  <c r="Y1536" i="10" s="1"/>
  <c r="AA1532" i="10"/>
  <c r="Y1532" i="10" s="1"/>
  <c r="AA1528" i="10"/>
  <c r="Y1528" i="10" s="1"/>
  <c r="AA1524" i="10"/>
  <c r="Y1524" i="10" s="1"/>
  <c r="AA1520" i="10"/>
  <c r="Y1520" i="10" s="1"/>
  <c r="AA1516" i="10"/>
  <c r="Y1516" i="10" s="1"/>
  <c r="AA1512" i="10"/>
  <c r="Y1512" i="10" s="1"/>
  <c r="AA1508" i="10"/>
  <c r="Y1508" i="10" s="1"/>
  <c r="AA1504" i="10"/>
  <c r="Y1504" i="10" s="1"/>
  <c r="AA1500" i="10"/>
  <c r="Y1500" i="10" s="1"/>
  <c r="AA1496" i="10"/>
  <c r="Y1496" i="10" s="1"/>
  <c r="AA1492" i="10"/>
  <c r="Y1492" i="10" s="1"/>
  <c r="AA1488" i="10"/>
  <c r="Y1488" i="10" s="1"/>
  <c r="AA1484" i="10"/>
  <c r="Y1484" i="10" s="1"/>
  <c r="AA1480" i="10"/>
  <c r="Y1480" i="10" s="1"/>
  <c r="AA1476" i="10"/>
  <c r="Y1476" i="10" s="1"/>
  <c r="AA1472" i="10"/>
  <c r="Y1472" i="10" s="1"/>
  <c r="AA1468" i="10"/>
  <c r="Y1468" i="10" s="1"/>
  <c r="AA1464" i="10"/>
  <c r="Y1464" i="10" s="1"/>
  <c r="AA1460" i="10"/>
  <c r="Y1460" i="10" s="1"/>
  <c r="AA1456" i="10"/>
  <c r="Y1456" i="10" s="1"/>
  <c r="AA1452" i="10"/>
  <c r="Y1452" i="10" s="1"/>
  <c r="AA1448" i="10"/>
  <c r="Y1448" i="10" s="1"/>
  <c r="AA1444" i="10"/>
  <c r="Y1444" i="10" s="1"/>
  <c r="AA1440" i="10"/>
  <c r="Y1440" i="10" s="1"/>
  <c r="AA1436" i="10"/>
  <c r="Y1436" i="10" s="1"/>
  <c r="AA1432" i="10"/>
  <c r="Y1432" i="10" s="1"/>
  <c r="AA1428" i="10"/>
  <c r="Y1428" i="10" s="1"/>
  <c r="AA1424" i="10"/>
  <c r="Y1424" i="10" s="1"/>
  <c r="AA1420" i="10"/>
  <c r="Y1420" i="10" s="1"/>
  <c r="AA1416" i="10"/>
  <c r="Y1416" i="10" s="1"/>
  <c r="AA1412" i="10"/>
  <c r="Y1412" i="10" s="1"/>
  <c r="AA1408" i="10"/>
  <c r="Y1408" i="10" s="1"/>
  <c r="AA1404" i="10"/>
  <c r="Y1404" i="10" s="1"/>
  <c r="AA1400" i="10"/>
  <c r="Y1400" i="10" s="1"/>
  <c r="AA1391" i="10"/>
  <c r="Y1391" i="10" s="1"/>
  <c r="AA1390" i="10"/>
  <c r="Y1390" i="10" s="1"/>
  <c r="AA1388" i="10"/>
  <c r="Y1388" i="10" s="1"/>
  <c r="AA1384" i="10"/>
  <c r="Y1384" i="10" s="1"/>
  <c r="AA1380" i="10"/>
  <c r="Y1380" i="10" s="1"/>
  <c r="AA1376" i="10"/>
  <c r="Y1376" i="10" s="1"/>
  <c r="AA1372" i="10"/>
  <c r="Y1372" i="10" s="1"/>
  <c r="AA1368" i="10"/>
  <c r="Y1368" i="10" s="1"/>
  <c r="AA1364" i="10"/>
  <c r="Y1364" i="10" s="1"/>
  <c r="AA1360" i="10"/>
  <c r="Y1360" i="10" s="1"/>
  <c r="AA1356" i="10"/>
  <c r="Y1356" i="10" s="1"/>
  <c r="AA1352" i="10"/>
  <c r="Y1352" i="10" s="1"/>
  <c r="AA1348" i="10"/>
  <c r="Y1348" i="10" s="1"/>
  <c r="AA1344" i="10"/>
  <c r="Y1344" i="10" s="1"/>
  <c r="AA1340" i="10"/>
  <c r="Y1340" i="10" s="1"/>
  <c r="AA1336" i="10"/>
  <c r="Y1336" i="10" s="1"/>
  <c r="AA1332" i="10"/>
  <c r="Y1332" i="10" s="1"/>
  <c r="AA1328" i="10"/>
  <c r="Y1328" i="10" s="1"/>
  <c r="AA1324" i="10"/>
  <c r="Y1324" i="10" s="1"/>
  <c r="AA1320" i="10"/>
  <c r="Y1320" i="10" s="1"/>
  <c r="AA1316" i="10"/>
  <c r="Y1316" i="10" s="1"/>
  <c r="AA1312" i="10"/>
  <c r="Y1312" i="10" s="1"/>
  <c r="AA1311" i="10"/>
  <c r="Y1311" i="10" s="1"/>
  <c r="AA1310" i="10"/>
  <c r="Y1310" i="10" s="1"/>
  <c r="AA1309" i="10"/>
  <c r="Y1309" i="10" s="1"/>
  <c r="AA1308" i="10"/>
  <c r="Y1308" i="10" s="1"/>
  <c r="AA1307" i="10"/>
  <c r="Y1307" i="10" s="1"/>
  <c r="AA1306" i="10"/>
  <c r="Y1306" i="10" s="1"/>
  <c r="AA1302" i="10"/>
  <c r="Y1302" i="10" s="1"/>
  <c r="AA1298" i="10"/>
  <c r="Y1298" i="10" s="1"/>
  <c r="AA1297" i="10"/>
  <c r="Y1297" i="10" s="1"/>
  <c r="AA1296" i="10"/>
  <c r="Y1296" i="10" s="1"/>
  <c r="AA1292" i="10"/>
  <c r="Y1292" i="10" s="1"/>
  <c r="AA1288" i="10"/>
  <c r="Y1288" i="10" s="1"/>
  <c r="AA1284" i="10"/>
  <c r="Y1284" i="10" s="1"/>
  <c r="AA1280" i="10"/>
  <c r="Y1280" i="10" s="1"/>
  <c r="AA1276" i="10"/>
  <c r="Y1276" i="10" s="1"/>
  <c r="AA1272" i="10"/>
  <c r="Y1272" i="10" s="1"/>
  <c r="AA1268" i="10"/>
  <c r="Y1268" i="10" s="1"/>
  <c r="AA1264" i="10"/>
  <c r="Y1264" i="10" s="1"/>
  <c r="AA1260" i="10"/>
  <c r="Y1260" i="10" s="1"/>
  <c r="AA1256" i="10"/>
  <c r="Y1256" i="10" s="1"/>
  <c r="AA1252" i="10"/>
  <c r="Y1252" i="10" s="1"/>
  <c r="AA1248" i="10"/>
  <c r="Y1248" i="10" s="1"/>
  <c r="AA1244" i="10"/>
  <c r="Y1244" i="10" s="1"/>
  <c r="AA1240" i="10"/>
  <c r="Y1240" i="10" s="1"/>
  <c r="AA1236" i="10"/>
  <c r="Y1236" i="10" s="1"/>
  <c r="AA1232" i="10"/>
  <c r="Y1232" i="10" s="1"/>
  <c r="AA1228" i="10"/>
  <c r="Y1228" i="10" s="1"/>
  <c r="AA1224" i="10"/>
  <c r="Y1224" i="10" s="1"/>
  <c r="AA1220" i="10"/>
  <c r="Y1220" i="10" s="1"/>
  <c r="AA1216" i="10"/>
  <c r="Y1216" i="10" s="1"/>
  <c r="AA1212" i="10"/>
  <c r="Y1212" i="10" s="1"/>
  <c r="AA1208" i="10"/>
  <c r="Y1208" i="10" s="1"/>
  <c r="AA1204" i="10"/>
  <c r="Y1204" i="10" s="1"/>
  <c r="AA1200" i="10"/>
  <c r="Y1200" i="10" s="1"/>
  <c r="AA1196" i="10"/>
  <c r="Y1196" i="10" s="1"/>
  <c r="AA1192" i="10"/>
  <c r="Y1192" i="10" s="1"/>
  <c r="AA1188" i="10"/>
  <c r="Y1188" i="10" s="1"/>
  <c r="AA1184" i="10"/>
  <c r="Y1184" i="10" s="1"/>
  <c r="AA1180" i="10"/>
  <c r="Y1180" i="10" s="1"/>
  <c r="AA1176" i="10"/>
  <c r="Y1176" i="10" s="1"/>
  <c r="AA1172" i="10"/>
  <c r="Y1172" i="10" s="1"/>
  <c r="AA1168" i="10"/>
  <c r="Y1168" i="10" s="1"/>
  <c r="AA1164" i="10"/>
  <c r="Y1164" i="10" s="1"/>
  <c r="AA1160" i="10"/>
  <c r="Y1160" i="10" s="1"/>
  <c r="AA1156" i="10"/>
  <c r="Y1156" i="10" s="1"/>
  <c r="AA1152" i="10"/>
  <c r="Y1152" i="10" s="1"/>
  <c r="AA1148" i="10"/>
  <c r="Y1148" i="10" s="1"/>
  <c r="AA1144" i="10"/>
  <c r="Y1144" i="10" s="1"/>
  <c r="AA1140" i="10"/>
  <c r="Y1140" i="10" s="1"/>
  <c r="AA1136" i="10"/>
  <c r="Y1136" i="10" s="1"/>
  <c r="AA1132" i="10"/>
  <c r="Y1132" i="10" s="1"/>
  <c r="AA1128" i="10"/>
  <c r="Y1128" i="10" s="1"/>
  <c r="AA1124" i="10"/>
  <c r="Y1124" i="10" s="1"/>
  <c r="AA1120" i="10"/>
  <c r="Y1120" i="10" s="1"/>
  <c r="AA1116" i="10"/>
  <c r="Y1116" i="10" s="1"/>
  <c r="AA1112" i="10"/>
  <c r="Y1112" i="10" s="1"/>
  <c r="AA1108" i="10"/>
  <c r="Y1108" i="10" s="1"/>
  <c r="AA1104" i="10"/>
  <c r="Y1104" i="10" s="1"/>
  <c r="AA1100" i="10"/>
  <c r="Y1100" i="10" s="1"/>
  <c r="AA1096" i="10"/>
  <c r="Y1096" i="10" s="1"/>
  <c r="AA1092" i="10"/>
  <c r="Y1092" i="10" s="1"/>
  <c r="AA1088" i="10"/>
  <c r="Y1088" i="10" s="1"/>
  <c r="AA1084" i="10"/>
  <c r="Y1084" i="10" s="1"/>
  <c r="AA1080" i="10"/>
  <c r="Y1080" i="10" s="1"/>
  <c r="AA1076" i="10"/>
  <c r="Y1076" i="10" s="1"/>
  <c r="AA1072" i="10"/>
  <c r="Y1072" i="10" s="1"/>
  <c r="AA1068" i="10"/>
  <c r="Y1068" i="10" s="1"/>
  <c r="AA1064" i="10"/>
  <c r="Y1064" i="10" s="1"/>
  <c r="AA1060" i="10"/>
  <c r="Y1060" i="10" s="1"/>
  <c r="AA1056" i="10"/>
  <c r="Y1056" i="10" s="1"/>
  <c r="AA1052" i="10"/>
  <c r="Y1052" i="10" s="1"/>
  <c r="AA1048" i="10"/>
  <c r="Y1048" i="10" s="1"/>
  <c r="AA1044" i="10"/>
  <c r="Y1044" i="10" s="1"/>
  <c r="AA1040" i="10"/>
  <c r="Y1040" i="10" s="1"/>
  <c r="AA1036" i="10"/>
  <c r="Y1036" i="10" s="1"/>
  <c r="AA1032" i="10"/>
  <c r="Y1032" i="10" s="1"/>
  <c r="AA1028" i="10"/>
  <c r="Y1028" i="10" s="1"/>
  <c r="AA1024" i="10"/>
  <c r="Y1024" i="10" s="1"/>
  <c r="AA1020" i="10"/>
  <c r="Y1020" i="10" s="1"/>
  <c r="AA1016" i="10"/>
  <c r="Y1016" i="10" s="1"/>
  <c r="AA1012" i="10"/>
  <c r="Y1012" i="10" s="1"/>
  <c r="AA1008" i="10"/>
  <c r="Y1008" i="10" s="1"/>
  <c r="AA1004" i="10"/>
  <c r="Y1004" i="10" s="1"/>
  <c r="AA1000" i="10"/>
  <c r="Y1000" i="10" s="1"/>
  <c r="AA996" i="10"/>
  <c r="Y996" i="10" s="1"/>
  <c r="AA1763" i="10"/>
  <c r="Y1763" i="10" s="1"/>
  <c r="AA1747" i="10"/>
  <c r="Y1747" i="10" s="1"/>
  <c r="AA1731" i="10"/>
  <c r="Y1731" i="10" s="1"/>
  <c r="AA1715" i="10"/>
  <c r="Y1715" i="10" s="1"/>
  <c r="AA1699" i="10"/>
  <c r="Y1699" i="10" s="1"/>
  <c r="AA1683" i="10"/>
  <c r="Y1683" i="10" s="1"/>
  <c r="AA1667" i="10"/>
  <c r="Y1667" i="10" s="1"/>
  <c r="AA1651" i="10"/>
  <c r="Y1651" i="10" s="1"/>
  <c r="AA1392" i="10"/>
  <c r="Y1392" i="10" s="1"/>
  <c r="AA1387" i="10"/>
  <c r="Y1387" i="10" s="1"/>
  <c r="AA1383" i="10"/>
  <c r="Y1383" i="10" s="1"/>
  <c r="AA1379" i="10"/>
  <c r="Y1379" i="10" s="1"/>
  <c r="AA1375" i="10"/>
  <c r="Y1375" i="10" s="1"/>
  <c r="AA1371" i="10"/>
  <c r="Y1371" i="10" s="1"/>
  <c r="AA1367" i="10"/>
  <c r="Y1367" i="10" s="1"/>
  <c r="AA1363" i="10"/>
  <c r="Y1363" i="10" s="1"/>
  <c r="AA1359" i="10"/>
  <c r="Y1359" i="10" s="1"/>
  <c r="AA1355" i="10"/>
  <c r="Y1355" i="10" s="1"/>
  <c r="AA1351" i="10"/>
  <c r="Y1351" i="10" s="1"/>
  <c r="AA1347" i="10"/>
  <c r="Y1347" i="10" s="1"/>
  <c r="AA1343" i="10"/>
  <c r="Y1343" i="10" s="1"/>
  <c r="AA1339" i="10"/>
  <c r="Y1339" i="10" s="1"/>
  <c r="AA1335" i="10"/>
  <c r="Y1335" i="10" s="1"/>
  <c r="AA1331" i="10"/>
  <c r="Y1331" i="10" s="1"/>
  <c r="AA1327" i="10"/>
  <c r="Y1327" i="10" s="1"/>
  <c r="AA1323" i="10"/>
  <c r="Y1323" i="10" s="1"/>
  <c r="AA1319" i="10"/>
  <c r="Y1319" i="10" s="1"/>
  <c r="AA1315" i="10"/>
  <c r="Y1315" i="10" s="1"/>
  <c r="AA1303" i="10"/>
  <c r="Y1303" i="10" s="1"/>
  <c r="AA1299" i="10"/>
  <c r="AA1295" i="10"/>
  <c r="Y1295" i="10" s="1"/>
  <c r="AA1291" i="10"/>
  <c r="Y1291" i="10" s="1"/>
  <c r="AA1287" i="10"/>
  <c r="Y1287" i="10" s="1"/>
  <c r="AA1283" i="10"/>
  <c r="Y1283" i="10" s="1"/>
  <c r="AA1279" i="10"/>
  <c r="Y1279" i="10" s="1"/>
  <c r="AA1275" i="10"/>
  <c r="Y1275" i="10" s="1"/>
  <c r="AA1271" i="10"/>
  <c r="Y1271" i="10" s="1"/>
  <c r="AA1267" i="10"/>
  <c r="Y1267" i="10" s="1"/>
  <c r="AA1263" i="10"/>
  <c r="Y1263" i="10" s="1"/>
  <c r="AA1259" i="10"/>
  <c r="Y1259" i="10" s="1"/>
  <c r="AA1255" i="10"/>
  <c r="Y1255" i="10" s="1"/>
  <c r="AA1251" i="10"/>
  <c r="Y1251" i="10" s="1"/>
  <c r="AA1247" i="10"/>
  <c r="Y1247" i="10" s="1"/>
  <c r="AA1243" i="10"/>
  <c r="Y1243" i="10" s="1"/>
  <c r="AA1239" i="10"/>
  <c r="Y1239" i="10" s="1"/>
  <c r="AA1235" i="10"/>
  <c r="Y1235" i="10" s="1"/>
  <c r="AA1231" i="10"/>
  <c r="Y1231" i="10" s="1"/>
  <c r="AA1227" i="10"/>
  <c r="Y1227" i="10" s="1"/>
  <c r="AA1223" i="10"/>
  <c r="Y1223" i="10" s="1"/>
  <c r="AA1219" i="10"/>
  <c r="Y1219" i="10" s="1"/>
  <c r="AA1215" i="10"/>
  <c r="Y1215" i="10" s="1"/>
  <c r="AA1211" i="10"/>
  <c r="Y1211" i="10" s="1"/>
  <c r="AA1207" i="10"/>
  <c r="Y1207" i="10" s="1"/>
  <c r="AA1203" i="10"/>
  <c r="Y1203" i="10" s="1"/>
  <c r="AA1199" i="10"/>
  <c r="Y1199" i="10" s="1"/>
  <c r="AA1195" i="10"/>
  <c r="Y1195" i="10" s="1"/>
  <c r="AA1191" i="10"/>
  <c r="Y1191" i="10" s="1"/>
  <c r="AA1187" i="10"/>
  <c r="Y1187" i="10" s="1"/>
  <c r="AA1183" i="10"/>
  <c r="Y1183" i="10" s="1"/>
  <c r="AA1179" i="10"/>
  <c r="Y1179" i="10" s="1"/>
  <c r="AA1175" i="10"/>
  <c r="Y1175" i="10" s="1"/>
  <c r="AA1171" i="10"/>
  <c r="Y1171" i="10" s="1"/>
  <c r="AA1167" i="10"/>
  <c r="Y1167" i="10" s="1"/>
  <c r="AA1163" i="10"/>
  <c r="Y1163" i="10" s="1"/>
  <c r="AA1159" i="10"/>
  <c r="Y1159" i="10" s="1"/>
  <c r="AA1155" i="10"/>
  <c r="Y1155" i="10" s="1"/>
  <c r="AA1151" i="10"/>
  <c r="Y1151" i="10" s="1"/>
  <c r="AA1147" i="10"/>
  <c r="Y1147" i="10" s="1"/>
  <c r="AA1143" i="10"/>
  <c r="Y1143" i="10" s="1"/>
  <c r="AA1139" i="10"/>
  <c r="Y1139" i="10" s="1"/>
  <c r="AA1135" i="10"/>
  <c r="Y1135" i="10" s="1"/>
  <c r="AA1131" i="10"/>
  <c r="Y1131" i="10" s="1"/>
  <c r="AA1127" i="10"/>
  <c r="Y1127" i="10" s="1"/>
  <c r="AA1123" i="10"/>
  <c r="Y1123" i="10" s="1"/>
  <c r="AA1119" i="10"/>
  <c r="Y1119" i="10" s="1"/>
  <c r="AA1115" i="10"/>
  <c r="Y1115" i="10" s="1"/>
  <c r="AA1111" i="10"/>
  <c r="Y1111" i="10" s="1"/>
  <c r="AA1107" i="10"/>
  <c r="Y1107" i="10" s="1"/>
  <c r="AA1103" i="10"/>
  <c r="Y1103" i="10" s="1"/>
  <c r="AA1099" i="10"/>
  <c r="Y1099" i="10" s="1"/>
  <c r="AA1095" i="10"/>
  <c r="Y1095" i="10" s="1"/>
  <c r="AA1091" i="10"/>
  <c r="Y1091" i="10" s="1"/>
  <c r="AA1087" i="10"/>
  <c r="Y1087" i="10" s="1"/>
  <c r="AA1083" i="10"/>
  <c r="Y1083" i="10" s="1"/>
  <c r="AA1079" i="10"/>
  <c r="Y1079" i="10" s="1"/>
  <c r="AA1075" i="10"/>
  <c r="Y1075" i="10" s="1"/>
  <c r="AA1071" i="10"/>
  <c r="Y1071" i="10" s="1"/>
  <c r="AA1067" i="10"/>
  <c r="Y1067" i="10" s="1"/>
  <c r="AA1063" i="10"/>
  <c r="Y1063" i="10" s="1"/>
  <c r="AA1059" i="10"/>
  <c r="Y1059" i="10" s="1"/>
  <c r="AA1055" i="10"/>
  <c r="Y1055" i="10" s="1"/>
  <c r="AA1051" i="10"/>
  <c r="Y1051" i="10" s="1"/>
  <c r="AA1047" i="10"/>
  <c r="Y1047" i="10" s="1"/>
  <c r="AA1043" i="10"/>
  <c r="Y1043" i="10" s="1"/>
  <c r="AA1039" i="10"/>
  <c r="Y1039" i="10" s="1"/>
  <c r="AA1035" i="10"/>
  <c r="Y1035" i="10" s="1"/>
  <c r="AA1031" i="10"/>
  <c r="Y1031" i="10" s="1"/>
  <c r="AA1027" i="10"/>
  <c r="Y1027" i="10" s="1"/>
  <c r="AA1023" i="10"/>
  <c r="Y1023" i="10" s="1"/>
  <c r="AA1019" i="10"/>
  <c r="Y1019" i="10" s="1"/>
  <c r="AA1015" i="10"/>
  <c r="Y1015" i="10" s="1"/>
  <c r="AA1011" i="10"/>
  <c r="Y1011" i="10" s="1"/>
  <c r="AA1007" i="10"/>
  <c r="Y1007" i="10" s="1"/>
  <c r="AA1603" i="10"/>
  <c r="Y1603" i="10" s="1"/>
  <c r="AA1575" i="10"/>
  <c r="Y1575" i="10" s="1"/>
  <c r="AA1559" i="10"/>
  <c r="Y1559" i="10" s="1"/>
  <c r="AA1543" i="10"/>
  <c r="Y1543" i="10" s="1"/>
  <c r="AA1527" i="10"/>
  <c r="Y1527" i="10" s="1"/>
  <c r="AA1511" i="10"/>
  <c r="Y1511" i="10" s="1"/>
  <c r="AA1495" i="10"/>
  <c r="Y1495" i="10" s="1"/>
  <c r="AA1479" i="10"/>
  <c r="Y1479" i="10" s="1"/>
  <c r="AA1463" i="10"/>
  <c r="Y1463" i="10" s="1"/>
  <c r="AA1447" i="10"/>
  <c r="Y1447" i="10" s="1"/>
  <c r="AA1431" i="10"/>
  <c r="Y1431" i="10" s="1"/>
  <c r="AA1415" i="10"/>
  <c r="Y1415" i="10" s="1"/>
  <c r="AA1399" i="10"/>
  <c r="Y1399" i="10" s="1"/>
  <c r="AA1386" i="10"/>
  <c r="Y1386" i="10" s="1"/>
  <c r="AA1370" i="10"/>
  <c r="Y1370" i="10" s="1"/>
  <c r="AA1354" i="10"/>
  <c r="Y1354" i="10" s="1"/>
  <c r="AA1338" i="10"/>
  <c r="Y1338" i="10" s="1"/>
  <c r="AA1322" i="10"/>
  <c r="Y1322" i="10" s="1"/>
  <c r="AA1304" i="10"/>
  <c r="Y1304" i="10" s="1"/>
  <c r="AA1290" i="10"/>
  <c r="Y1290" i="10" s="1"/>
  <c r="AA1274" i="10"/>
  <c r="Y1274" i="10" s="1"/>
  <c r="AA1258" i="10"/>
  <c r="Y1258" i="10" s="1"/>
  <c r="AA1242" i="10"/>
  <c r="Y1242" i="10" s="1"/>
  <c r="AA1226" i="10"/>
  <c r="Y1226" i="10" s="1"/>
  <c r="AA1210" i="10"/>
  <c r="Y1210" i="10" s="1"/>
  <c r="AA1194" i="10"/>
  <c r="Y1194" i="10" s="1"/>
  <c r="AA1178" i="10"/>
  <c r="Y1178" i="10" s="1"/>
  <c r="AA1162" i="10"/>
  <c r="Y1162" i="10" s="1"/>
  <c r="AA1146" i="10"/>
  <c r="Y1146" i="10" s="1"/>
  <c r="AA1130" i="10"/>
  <c r="Y1130" i="10" s="1"/>
  <c r="AA1114" i="10"/>
  <c r="Y1114" i="10" s="1"/>
  <c r="AA1098" i="10"/>
  <c r="Y1098" i="10" s="1"/>
  <c r="AA1082" i="10"/>
  <c r="Y1082" i="10" s="1"/>
  <c r="AA1066" i="10"/>
  <c r="Y1066" i="10" s="1"/>
  <c r="AA1050" i="10"/>
  <c r="Y1050" i="10" s="1"/>
  <c r="AA1034" i="10"/>
  <c r="Y1034" i="10" s="1"/>
  <c r="AA1018" i="10"/>
  <c r="Y1018" i="10" s="1"/>
  <c r="AA1002" i="10"/>
  <c r="Y1002" i="10" s="1"/>
  <c r="AA998" i="10"/>
  <c r="Y998" i="10" s="1"/>
  <c r="AA991" i="10"/>
  <c r="Y991" i="10" s="1"/>
  <c r="AA987" i="10"/>
  <c r="Y987" i="10" s="1"/>
  <c r="AA983" i="10"/>
  <c r="Y983" i="10" s="1"/>
  <c r="AA979" i="10"/>
  <c r="Y979" i="10" s="1"/>
  <c r="AA975" i="10"/>
  <c r="Y975" i="10" s="1"/>
  <c r="AA971" i="10"/>
  <c r="Y971" i="10" s="1"/>
  <c r="AA967" i="10"/>
  <c r="Y967" i="10" s="1"/>
  <c r="AA963" i="10"/>
  <c r="Y963" i="10" s="1"/>
  <c r="AA959" i="10"/>
  <c r="Y959" i="10" s="1"/>
  <c r="AA955" i="10"/>
  <c r="Y955" i="10" s="1"/>
  <c r="AA951" i="10"/>
  <c r="Y951" i="10" s="1"/>
  <c r="AA947" i="10"/>
  <c r="Y947" i="10" s="1"/>
  <c r="AA943" i="10"/>
  <c r="Y943" i="10" s="1"/>
  <c r="AA939" i="10"/>
  <c r="Y939" i="10" s="1"/>
  <c r="AA935" i="10"/>
  <c r="Y935" i="10" s="1"/>
  <c r="AA931" i="10"/>
  <c r="Y931" i="10" s="1"/>
  <c r="AA927" i="10"/>
  <c r="Y927" i="10" s="1"/>
  <c r="AA923" i="10"/>
  <c r="Y923" i="10" s="1"/>
  <c r="AA919" i="10"/>
  <c r="Y919" i="10" s="1"/>
  <c r="AA915" i="10"/>
  <c r="Y915" i="10" s="1"/>
  <c r="AA911" i="10"/>
  <c r="Y911" i="10" s="1"/>
  <c r="AA907" i="10"/>
  <c r="Y907" i="10" s="1"/>
  <c r="AA903" i="10"/>
  <c r="Y903" i="10" s="1"/>
  <c r="AA899" i="10"/>
  <c r="Y899" i="10" s="1"/>
  <c r="AA895" i="10"/>
  <c r="Y895" i="10" s="1"/>
  <c r="AA891" i="10"/>
  <c r="Y891" i="10" s="1"/>
  <c r="AA887" i="10"/>
  <c r="Y887" i="10" s="1"/>
  <c r="AA883" i="10"/>
  <c r="Y883" i="10" s="1"/>
  <c r="AA879" i="10"/>
  <c r="Y879" i="10" s="1"/>
  <c r="AA875" i="10"/>
  <c r="Y875" i="10" s="1"/>
  <c r="AA871" i="10"/>
  <c r="Y871" i="10" s="1"/>
  <c r="AA867" i="10"/>
  <c r="Y867" i="10" s="1"/>
  <c r="AA863" i="10"/>
  <c r="Y863" i="10" s="1"/>
  <c r="AA859" i="10"/>
  <c r="Y859" i="10" s="1"/>
  <c r="AA855" i="10"/>
  <c r="Y855" i="10" s="1"/>
  <c r="AA851" i="10"/>
  <c r="Y851" i="10" s="1"/>
  <c r="AA847" i="10"/>
  <c r="Y847" i="10" s="1"/>
  <c r="AA843" i="10"/>
  <c r="Y843" i="10" s="1"/>
  <c r="AA839" i="10"/>
  <c r="Y839" i="10" s="1"/>
  <c r="AA835" i="10"/>
  <c r="Y835" i="10" s="1"/>
  <c r="AA831" i="10"/>
  <c r="Y831" i="10" s="1"/>
  <c r="AA827" i="10"/>
  <c r="Y827" i="10" s="1"/>
  <c r="AA823" i="10"/>
  <c r="Y823" i="10" s="1"/>
  <c r="AA819" i="10"/>
  <c r="Y819" i="10" s="1"/>
  <c r="AA815" i="10"/>
  <c r="Y815" i="10" s="1"/>
  <c r="AA811" i="10"/>
  <c r="Y811" i="10" s="1"/>
  <c r="AA807" i="10"/>
  <c r="Y807" i="10" s="1"/>
  <c r="AA803" i="10"/>
  <c r="Y803" i="10" s="1"/>
  <c r="AA799" i="10"/>
  <c r="Y799" i="10" s="1"/>
  <c r="AA795" i="10"/>
  <c r="Y795" i="10" s="1"/>
  <c r="AA791" i="10"/>
  <c r="Y791" i="10" s="1"/>
  <c r="AA787" i="10"/>
  <c r="Y787" i="10" s="1"/>
  <c r="AA783" i="10"/>
  <c r="Y783" i="10" s="1"/>
  <c r="AA779" i="10"/>
  <c r="Y779" i="10" s="1"/>
  <c r="AA775" i="10"/>
  <c r="Y775" i="10" s="1"/>
  <c r="AA771" i="10"/>
  <c r="Y771" i="10" s="1"/>
  <c r="AA767" i="10"/>
  <c r="Y767" i="10" s="1"/>
  <c r="AA763" i="10"/>
  <c r="Y763" i="10" s="1"/>
  <c r="AA759" i="10"/>
  <c r="Y759" i="10" s="1"/>
  <c r="AA755" i="10"/>
  <c r="Y755" i="10" s="1"/>
  <c r="AA751" i="10"/>
  <c r="Y751" i="10" s="1"/>
  <c r="AA747" i="10"/>
  <c r="Y747" i="10" s="1"/>
  <c r="AA743" i="10"/>
  <c r="Y743" i="10" s="1"/>
  <c r="AA739" i="10"/>
  <c r="Y739" i="10" s="1"/>
  <c r="AA735" i="10"/>
  <c r="Y735" i="10" s="1"/>
  <c r="AA731" i="10"/>
  <c r="Y731" i="10" s="1"/>
  <c r="AA727" i="10"/>
  <c r="Y727" i="10" s="1"/>
  <c r="AA723" i="10"/>
  <c r="Y723" i="10" s="1"/>
  <c r="AA719" i="10"/>
  <c r="Y719" i="10" s="1"/>
  <c r="AA715" i="10"/>
  <c r="Y715" i="10" s="1"/>
  <c r="AA711" i="10"/>
  <c r="Y711" i="10" s="1"/>
  <c r="AA1579" i="10"/>
  <c r="Y1579" i="10" s="1"/>
  <c r="AA1563" i="10"/>
  <c r="Y1563" i="10" s="1"/>
  <c r="AA1547" i="10"/>
  <c r="Y1547" i="10" s="1"/>
  <c r="AA1531" i="10"/>
  <c r="Y1531" i="10" s="1"/>
  <c r="AA1515" i="10"/>
  <c r="Y1515" i="10" s="1"/>
  <c r="AA1499" i="10"/>
  <c r="Y1499" i="10" s="1"/>
  <c r="AA1483" i="10"/>
  <c r="Y1483" i="10" s="1"/>
  <c r="AA1467" i="10"/>
  <c r="Y1467" i="10" s="1"/>
  <c r="AA1451" i="10"/>
  <c r="Y1451" i="10" s="1"/>
  <c r="AA1435" i="10"/>
  <c r="Y1435" i="10" s="1"/>
  <c r="AA1419" i="10"/>
  <c r="Y1419" i="10" s="1"/>
  <c r="AA1403" i="10"/>
  <c r="Y1403" i="10" s="1"/>
  <c r="AA1374" i="10"/>
  <c r="Y1374" i="10" s="1"/>
  <c r="AA1358" i="10"/>
  <c r="Y1358" i="10" s="1"/>
  <c r="AA1342" i="10"/>
  <c r="Y1342" i="10" s="1"/>
  <c r="AA1326" i="10"/>
  <c r="Y1326" i="10" s="1"/>
  <c r="AA1300" i="10"/>
  <c r="AA1294" i="10"/>
  <c r="Y1294" i="10" s="1"/>
  <c r="AA1278" i="10"/>
  <c r="Y1278" i="10" s="1"/>
  <c r="AA1262" i="10"/>
  <c r="Y1262" i="10" s="1"/>
  <c r="AA1238" i="10"/>
  <c r="Y1238" i="10" s="1"/>
  <c r="AA1222" i="10"/>
  <c r="Y1222" i="10" s="1"/>
  <c r="AA1206" i="10"/>
  <c r="Y1206" i="10" s="1"/>
  <c r="AA1190" i="10"/>
  <c r="Y1190" i="10" s="1"/>
  <c r="AA1174" i="10"/>
  <c r="Y1174" i="10" s="1"/>
  <c r="AA1158" i="10"/>
  <c r="Y1158" i="10" s="1"/>
  <c r="AA1142" i="10"/>
  <c r="Y1142" i="10" s="1"/>
  <c r="AA1126" i="10"/>
  <c r="Y1126" i="10" s="1"/>
  <c r="AA1110" i="10"/>
  <c r="Y1110" i="10" s="1"/>
  <c r="AA1094" i="10"/>
  <c r="Y1094" i="10" s="1"/>
  <c r="AA1078" i="10"/>
  <c r="Y1078" i="10" s="1"/>
  <c r="AA1062" i="10"/>
  <c r="Y1062" i="10" s="1"/>
  <c r="AA1046" i="10"/>
  <c r="Y1046" i="10" s="1"/>
  <c r="AA1030" i="10"/>
  <c r="Y1030" i="10" s="1"/>
  <c r="AA1014" i="10"/>
  <c r="Y1014" i="10" s="1"/>
  <c r="AA994" i="10"/>
  <c r="Y994" i="10" s="1"/>
  <c r="AA990" i="10"/>
  <c r="Y990" i="10" s="1"/>
  <c r="AA986" i="10"/>
  <c r="Y986" i="10" s="1"/>
  <c r="AA982" i="10"/>
  <c r="Y982" i="10" s="1"/>
  <c r="AA978" i="10"/>
  <c r="Y978" i="10" s="1"/>
  <c r="AA974" i="10"/>
  <c r="Y974" i="10" s="1"/>
  <c r="AA970" i="10"/>
  <c r="Y970" i="10" s="1"/>
  <c r="AA966" i="10"/>
  <c r="Y966" i="10" s="1"/>
  <c r="AA962" i="10"/>
  <c r="Y962" i="10" s="1"/>
  <c r="AA958" i="10"/>
  <c r="Y958" i="10" s="1"/>
  <c r="AA954" i="10"/>
  <c r="Y954" i="10" s="1"/>
  <c r="AA950" i="10"/>
  <c r="Y950" i="10" s="1"/>
  <c r="AA946" i="10"/>
  <c r="Y946" i="10" s="1"/>
  <c r="AA942" i="10"/>
  <c r="Y942" i="10" s="1"/>
  <c r="AA938" i="10"/>
  <c r="Y938" i="10" s="1"/>
  <c r="AA934" i="10"/>
  <c r="Y934" i="10" s="1"/>
  <c r="AA930" i="10"/>
  <c r="Y930" i="10" s="1"/>
  <c r="AA926" i="10"/>
  <c r="Y926" i="10" s="1"/>
  <c r="AA922" i="10"/>
  <c r="Y922" i="10" s="1"/>
  <c r="AA918" i="10"/>
  <c r="Y918" i="10" s="1"/>
  <c r="AA914" i="10"/>
  <c r="Y914" i="10" s="1"/>
  <c r="AA910" i="10"/>
  <c r="Y910" i="10" s="1"/>
  <c r="AA906" i="10"/>
  <c r="Y906" i="10" s="1"/>
  <c r="AA902" i="10"/>
  <c r="Y902" i="10" s="1"/>
  <c r="AA898" i="10"/>
  <c r="Y898" i="10" s="1"/>
  <c r="AA894" i="10"/>
  <c r="Y894" i="10" s="1"/>
  <c r="AA890" i="10"/>
  <c r="Y890" i="10" s="1"/>
  <c r="AA886" i="10"/>
  <c r="Y886" i="10" s="1"/>
  <c r="AA882" i="10"/>
  <c r="Y882" i="10" s="1"/>
  <c r="AA878" i="10"/>
  <c r="Y878" i="10" s="1"/>
  <c r="AA874" i="10"/>
  <c r="Y874" i="10" s="1"/>
  <c r="AA870" i="10"/>
  <c r="Y870" i="10" s="1"/>
  <c r="AA866" i="10"/>
  <c r="Y866" i="10" s="1"/>
  <c r="AA862" i="10"/>
  <c r="Y862" i="10" s="1"/>
  <c r="AA858" i="10"/>
  <c r="Y858" i="10" s="1"/>
  <c r="AA854" i="10"/>
  <c r="Y854" i="10" s="1"/>
  <c r="AA850" i="10"/>
  <c r="Y850" i="10" s="1"/>
  <c r="AA846" i="10"/>
  <c r="Y846" i="10" s="1"/>
  <c r="AA842" i="10"/>
  <c r="Y842" i="10" s="1"/>
  <c r="AA838" i="10"/>
  <c r="Y838" i="10" s="1"/>
  <c r="AA834" i="10"/>
  <c r="Y834" i="10" s="1"/>
  <c r="AA830" i="10"/>
  <c r="Y830" i="10" s="1"/>
  <c r="AA826" i="10"/>
  <c r="Y826" i="10" s="1"/>
  <c r="AA822" i="10"/>
  <c r="Y822" i="10" s="1"/>
  <c r="AA818" i="10"/>
  <c r="Y818" i="10" s="1"/>
  <c r="AA814" i="10"/>
  <c r="Y814" i="10" s="1"/>
  <c r="AA810" i="10"/>
  <c r="Y810" i="10" s="1"/>
  <c r="AA806" i="10"/>
  <c r="Y806" i="10" s="1"/>
  <c r="AA802" i="10"/>
  <c r="Y802" i="10" s="1"/>
  <c r="AA798" i="10"/>
  <c r="Y798" i="10" s="1"/>
  <c r="AA794" i="10"/>
  <c r="Y794" i="10" s="1"/>
  <c r="AA790" i="10"/>
  <c r="Y790" i="10" s="1"/>
  <c r="AA786" i="10"/>
  <c r="Y786" i="10" s="1"/>
  <c r="AA782" i="10"/>
  <c r="Y782" i="10" s="1"/>
  <c r="AA778" i="10"/>
  <c r="Y778" i="10" s="1"/>
  <c r="AA774" i="10"/>
  <c r="Y774" i="10" s="1"/>
  <c r="AA770" i="10"/>
  <c r="Y770" i="10" s="1"/>
  <c r="AA766" i="10"/>
  <c r="Y766" i="10" s="1"/>
  <c r="AA762" i="10"/>
  <c r="Y762" i="10" s="1"/>
  <c r="AA758" i="10"/>
  <c r="Y758" i="10" s="1"/>
  <c r="AA754" i="10"/>
  <c r="Y754" i="10" s="1"/>
  <c r="AA750" i="10"/>
  <c r="Y750" i="10" s="1"/>
  <c r="AA746" i="10"/>
  <c r="Y746" i="10" s="1"/>
  <c r="AA742" i="10"/>
  <c r="Y742" i="10" s="1"/>
  <c r="AA738" i="10"/>
  <c r="Y738" i="10" s="1"/>
  <c r="AA734" i="10"/>
  <c r="Y734" i="10" s="1"/>
  <c r="AA730" i="10"/>
  <c r="Y730" i="10" s="1"/>
  <c r="AA726" i="10"/>
  <c r="Y726" i="10" s="1"/>
  <c r="AA722" i="10"/>
  <c r="Y722" i="10" s="1"/>
  <c r="AA718" i="10"/>
  <c r="Y718" i="10" s="1"/>
  <c r="AA714" i="10"/>
  <c r="Y714" i="10" s="1"/>
  <c r="AA710" i="10"/>
  <c r="Y710" i="10" s="1"/>
  <c r="AA1635" i="10"/>
  <c r="Y1635" i="10" s="1"/>
  <c r="AA1567" i="10"/>
  <c r="Y1567" i="10" s="1"/>
  <c r="AA1551" i="10"/>
  <c r="Y1551" i="10" s="1"/>
  <c r="AA1535" i="10"/>
  <c r="Y1535" i="10" s="1"/>
  <c r="AA1519" i="10"/>
  <c r="Y1519" i="10" s="1"/>
  <c r="AA1503" i="10"/>
  <c r="Y1503" i="10" s="1"/>
  <c r="AA1487" i="10"/>
  <c r="Y1487" i="10" s="1"/>
  <c r="AA1471" i="10"/>
  <c r="Y1471" i="10" s="1"/>
  <c r="AA1455" i="10"/>
  <c r="Y1455" i="10" s="1"/>
  <c r="AA1439" i="10"/>
  <c r="Y1439" i="10" s="1"/>
  <c r="AA1423" i="10"/>
  <c r="Y1423" i="10" s="1"/>
  <c r="AA1407" i="10"/>
  <c r="Y1407" i="10" s="1"/>
  <c r="AA1395" i="10"/>
  <c r="Y1395" i="10" s="1"/>
  <c r="AA1394" i="10"/>
  <c r="Y1394" i="10" s="1"/>
  <c r="AA1378" i="10"/>
  <c r="Y1378" i="10" s="1"/>
  <c r="AA1362" i="10"/>
  <c r="Y1362" i="10" s="1"/>
  <c r="AA1346" i="10"/>
  <c r="Y1346" i="10" s="1"/>
  <c r="AA1330" i="10"/>
  <c r="Y1330" i="10" s="1"/>
  <c r="AA1314" i="10"/>
  <c r="Y1314" i="10" s="1"/>
  <c r="AA1282" i="10"/>
  <c r="Y1282" i="10" s="1"/>
  <c r="AA1266" i="10"/>
  <c r="Y1266" i="10" s="1"/>
  <c r="AA1250" i="10"/>
  <c r="Y1250" i="10" s="1"/>
  <c r="AA1234" i="10"/>
  <c r="Y1234" i="10" s="1"/>
  <c r="AA1218" i="10"/>
  <c r="Y1218" i="10" s="1"/>
  <c r="AA1202" i="10"/>
  <c r="Y1202" i="10" s="1"/>
  <c r="AA1186" i="10"/>
  <c r="Y1186" i="10" s="1"/>
  <c r="AA1170" i="10"/>
  <c r="Y1170" i="10" s="1"/>
  <c r="AA1154" i="10"/>
  <c r="Y1154" i="10" s="1"/>
  <c r="AA1138" i="10"/>
  <c r="Y1138" i="10" s="1"/>
  <c r="AA1122" i="10"/>
  <c r="Y1122" i="10" s="1"/>
  <c r="AA1106" i="10"/>
  <c r="Y1106" i="10" s="1"/>
  <c r="AA1090" i="10"/>
  <c r="Y1090" i="10" s="1"/>
  <c r="AA1074" i="10"/>
  <c r="Y1074" i="10" s="1"/>
  <c r="AA1058" i="10"/>
  <c r="Y1058" i="10" s="1"/>
  <c r="AA1042" i="10"/>
  <c r="Y1042" i="10" s="1"/>
  <c r="AA1026" i="10"/>
  <c r="Y1026" i="10" s="1"/>
  <c r="AA1010" i="10"/>
  <c r="Y1010" i="10" s="1"/>
  <c r="AA1003" i="10"/>
  <c r="Y1003" i="10" s="1"/>
  <c r="AA999" i="10"/>
  <c r="Y999" i="10" s="1"/>
  <c r="AA995" i="10"/>
  <c r="Y995" i="10" s="1"/>
  <c r="AA993" i="10"/>
  <c r="Y993" i="10" s="1"/>
  <c r="AA989" i="10"/>
  <c r="Y989" i="10" s="1"/>
  <c r="AA985" i="10"/>
  <c r="Y985" i="10" s="1"/>
  <c r="AA981" i="10"/>
  <c r="Y981" i="10" s="1"/>
  <c r="AA977" i="10"/>
  <c r="Y977" i="10" s="1"/>
  <c r="AA973" i="10"/>
  <c r="Y973" i="10" s="1"/>
  <c r="AA969" i="10"/>
  <c r="Y969" i="10" s="1"/>
  <c r="AA965" i="10"/>
  <c r="Y965" i="10" s="1"/>
  <c r="AA961" i="10"/>
  <c r="Y961" i="10" s="1"/>
  <c r="AA957" i="10"/>
  <c r="Y957" i="10" s="1"/>
  <c r="AA953" i="10"/>
  <c r="Y953" i="10" s="1"/>
  <c r="AA949" i="10"/>
  <c r="Y949" i="10" s="1"/>
  <c r="AA945" i="10"/>
  <c r="Y945" i="10" s="1"/>
  <c r="AA941" i="10"/>
  <c r="Y941" i="10" s="1"/>
  <c r="AA937" i="10"/>
  <c r="Y937" i="10" s="1"/>
  <c r="AA933" i="10"/>
  <c r="Y933" i="10" s="1"/>
  <c r="AA929" i="10"/>
  <c r="Y929" i="10" s="1"/>
  <c r="AA925" i="10"/>
  <c r="Y925" i="10" s="1"/>
  <c r="AA921" i="10"/>
  <c r="Y921" i="10" s="1"/>
  <c r="AA917" i="10"/>
  <c r="Y917" i="10" s="1"/>
  <c r="AA913" i="10"/>
  <c r="Y913" i="10" s="1"/>
  <c r="AA909" i="10"/>
  <c r="Y909" i="10" s="1"/>
  <c r="AA905" i="10"/>
  <c r="Y905" i="10" s="1"/>
  <c r="AA901" i="10"/>
  <c r="Y901" i="10" s="1"/>
  <c r="AA897" i="10"/>
  <c r="Y897" i="10" s="1"/>
  <c r="AA893" i="10"/>
  <c r="Y893" i="10" s="1"/>
  <c r="AA889" i="10"/>
  <c r="Y889" i="10" s="1"/>
  <c r="AA885" i="10"/>
  <c r="Y885" i="10" s="1"/>
  <c r="AA881" i="10"/>
  <c r="Y881" i="10" s="1"/>
  <c r="AA877" i="10"/>
  <c r="Y877" i="10" s="1"/>
  <c r="AA873" i="10"/>
  <c r="Y873" i="10" s="1"/>
  <c r="AA869" i="10"/>
  <c r="Y869" i="10" s="1"/>
  <c r="AA865" i="10"/>
  <c r="Y865" i="10" s="1"/>
  <c r="AA861" i="10"/>
  <c r="Y861" i="10" s="1"/>
  <c r="AA857" i="10"/>
  <c r="Y857" i="10" s="1"/>
  <c r="AA853" i="10"/>
  <c r="Y853" i="10" s="1"/>
  <c r="AA849" i="10"/>
  <c r="Y849" i="10" s="1"/>
  <c r="AA845" i="10"/>
  <c r="Y845" i="10" s="1"/>
  <c r="AA841" i="10"/>
  <c r="Y841" i="10" s="1"/>
  <c r="AA837" i="10"/>
  <c r="Y837" i="10" s="1"/>
  <c r="AA833" i="10"/>
  <c r="Y833" i="10" s="1"/>
  <c r="AA829" i="10"/>
  <c r="Y829" i="10" s="1"/>
  <c r="AA825" i="10"/>
  <c r="Y825" i="10" s="1"/>
  <c r="AA821" i="10"/>
  <c r="Y821" i="10" s="1"/>
  <c r="AA817" i="10"/>
  <c r="Y817" i="10" s="1"/>
  <c r="AA813" i="10"/>
  <c r="Y813" i="10" s="1"/>
  <c r="AA809" i="10"/>
  <c r="Y809" i="10" s="1"/>
  <c r="AA805" i="10"/>
  <c r="Y805" i="10" s="1"/>
  <c r="AA801" i="10"/>
  <c r="Y801" i="10" s="1"/>
  <c r="AA797" i="10"/>
  <c r="Y797" i="10" s="1"/>
  <c r="AA793" i="10"/>
  <c r="Y793" i="10" s="1"/>
  <c r="AA789" i="10"/>
  <c r="Y789" i="10" s="1"/>
  <c r="AA785" i="10"/>
  <c r="Y785" i="10" s="1"/>
  <c r="AA781" i="10"/>
  <c r="Y781" i="10" s="1"/>
  <c r="AA777" i="10"/>
  <c r="Y777" i="10" s="1"/>
  <c r="AA773" i="10"/>
  <c r="Y773" i="10" s="1"/>
  <c r="AA769" i="10"/>
  <c r="Y769" i="10" s="1"/>
  <c r="AA765" i="10"/>
  <c r="Y765" i="10" s="1"/>
  <c r="AA761" i="10"/>
  <c r="Y761" i="10" s="1"/>
  <c r="AA757" i="10"/>
  <c r="Y757" i="10" s="1"/>
  <c r="AA753" i="10"/>
  <c r="Y753" i="10" s="1"/>
  <c r="AA749" i="10"/>
  <c r="Y749" i="10" s="1"/>
  <c r="AA745" i="10"/>
  <c r="Y745" i="10" s="1"/>
  <c r="AA741" i="10"/>
  <c r="Y741" i="10" s="1"/>
  <c r="AA737" i="10"/>
  <c r="Y737" i="10" s="1"/>
  <c r="AA733" i="10"/>
  <c r="Y733" i="10" s="1"/>
  <c r="AA729" i="10"/>
  <c r="Y729" i="10" s="1"/>
  <c r="AA725" i="10"/>
  <c r="Y725" i="10" s="1"/>
  <c r="AA721" i="10"/>
  <c r="Y721" i="10" s="1"/>
  <c r="AA717" i="10"/>
  <c r="Y717" i="10" s="1"/>
  <c r="AA713" i="10"/>
  <c r="Y713" i="10" s="1"/>
  <c r="AA709" i="10"/>
  <c r="Y709" i="10" s="1"/>
  <c r="AA705" i="10"/>
  <c r="Y705" i="10" s="1"/>
  <c r="AA701" i="10"/>
  <c r="Y701" i="10" s="1"/>
  <c r="AA697" i="10"/>
  <c r="Y697" i="10" s="1"/>
  <c r="AA693" i="10"/>
  <c r="Y693" i="10" s="1"/>
  <c r="AA689" i="10"/>
  <c r="Y689" i="10" s="1"/>
  <c r="AA685" i="10"/>
  <c r="Y685" i="10" s="1"/>
  <c r="AA681" i="10"/>
  <c r="Y681" i="10" s="1"/>
  <c r="AA677" i="10"/>
  <c r="Y677" i="10" s="1"/>
  <c r="AA673" i="10"/>
  <c r="Y673" i="10" s="1"/>
  <c r="AA669" i="10"/>
  <c r="Y669" i="10" s="1"/>
  <c r="AA665" i="10"/>
  <c r="Y665" i="10" s="1"/>
  <c r="AA661" i="10"/>
  <c r="Y661" i="10" s="1"/>
  <c r="AA657" i="10"/>
  <c r="Y657" i="10" s="1"/>
  <c r="AA653" i="10"/>
  <c r="Y653" i="10" s="1"/>
  <c r="AA649" i="10"/>
  <c r="Y649" i="10" s="1"/>
  <c r="AA645" i="10"/>
  <c r="Y645" i="10" s="1"/>
  <c r="AA641" i="10"/>
  <c r="Y641" i="10" s="1"/>
  <c r="AA637" i="10"/>
  <c r="Y637" i="10" s="1"/>
  <c r="AA633" i="10"/>
  <c r="Y633" i="10" s="1"/>
  <c r="AA629" i="10"/>
  <c r="Y629" i="10" s="1"/>
  <c r="AA625" i="10"/>
  <c r="Y625" i="10" s="1"/>
  <c r="AA621" i="10"/>
  <c r="Y621" i="10" s="1"/>
  <c r="AA617" i="10"/>
  <c r="Y617" i="10" s="1"/>
  <c r="AA613" i="10"/>
  <c r="Y613" i="10" s="1"/>
  <c r="AA609" i="10"/>
  <c r="Y609" i="10" s="1"/>
  <c r="AA605" i="10"/>
  <c r="Y605" i="10" s="1"/>
  <c r="AA601" i="10"/>
  <c r="Y601" i="10" s="1"/>
  <c r="AA1555" i="10"/>
  <c r="Y1555" i="10" s="1"/>
  <c r="AA1491" i="10"/>
  <c r="Y1491" i="10" s="1"/>
  <c r="AA1427" i="10"/>
  <c r="Y1427" i="10" s="1"/>
  <c r="AA707" i="10"/>
  <c r="Y707" i="10" s="1"/>
  <c r="AA700" i="10"/>
  <c r="Y700" i="10" s="1"/>
  <c r="AA692" i="10"/>
  <c r="Y692" i="10" s="1"/>
  <c r="AA684" i="10"/>
  <c r="Y684" i="10" s="1"/>
  <c r="AA676" i="10"/>
  <c r="Y676" i="10" s="1"/>
  <c r="AA668" i="10"/>
  <c r="Y668" i="10" s="1"/>
  <c r="AA660" i="10"/>
  <c r="Y660" i="10" s="1"/>
  <c r="AA652" i="10"/>
  <c r="Y652" i="10" s="1"/>
  <c r="AA644" i="10"/>
  <c r="Y644" i="10" s="1"/>
  <c r="AA636" i="10"/>
  <c r="Y636" i="10" s="1"/>
  <c r="AA628" i="10"/>
  <c r="Y628" i="10" s="1"/>
  <c r="AA620" i="10"/>
  <c r="Y620" i="10" s="1"/>
  <c r="AA612" i="10"/>
  <c r="Y612" i="10" s="1"/>
  <c r="AA604" i="10"/>
  <c r="Y604" i="10" s="1"/>
  <c r="AA599" i="10"/>
  <c r="Y599" i="10" s="1"/>
  <c r="AA595" i="10"/>
  <c r="Y595" i="10" s="1"/>
  <c r="AA591" i="10"/>
  <c r="Y591" i="10" s="1"/>
  <c r="AA587" i="10"/>
  <c r="Y587" i="10" s="1"/>
  <c r="AA583" i="10"/>
  <c r="Y583" i="10" s="1"/>
  <c r="AA579" i="10"/>
  <c r="Y579" i="10" s="1"/>
  <c r="AA575" i="10"/>
  <c r="Y575" i="10" s="1"/>
  <c r="AA571" i="10"/>
  <c r="Y571" i="10" s="1"/>
  <c r="AA567" i="10"/>
  <c r="Y567" i="10" s="1"/>
  <c r="AA563" i="10"/>
  <c r="Y563" i="10" s="1"/>
  <c r="AA559" i="10"/>
  <c r="Y559" i="10" s="1"/>
  <c r="AA555" i="10"/>
  <c r="Y555" i="10" s="1"/>
  <c r="AA551" i="10"/>
  <c r="Y551" i="10" s="1"/>
  <c r="AA547" i="10"/>
  <c r="Y547" i="10" s="1"/>
  <c r="AA543" i="10"/>
  <c r="Y543" i="10" s="1"/>
  <c r="AA539" i="10"/>
  <c r="Y539" i="10" s="1"/>
  <c r="AA535" i="10"/>
  <c r="Y535" i="10" s="1"/>
  <c r="AA531" i="10"/>
  <c r="Y531" i="10" s="1"/>
  <c r="AA527" i="10"/>
  <c r="Y527" i="10" s="1"/>
  <c r="AA523" i="10"/>
  <c r="Y523" i="10" s="1"/>
  <c r="AA519" i="10"/>
  <c r="Y519" i="10" s="1"/>
  <c r="AA515" i="10"/>
  <c r="Y515" i="10" s="1"/>
  <c r="AA511" i="10"/>
  <c r="Y511" i="10" s="1"/>
  <c r="AA507" i="10"/>
  <c r="Y507" i="10" s="1"/>
  <c r="AA503" i="10"/>
  <c r="Y503" i="10" s="1"/>
  <c r="AA499" i="10"/>
  <c r="Y499" i="10" s="1"/>
  <c r="AA495" i="10"/>
  <c r="Y495" i="10" s="1"/>
  <c r="AA491" i="10"/>
  <c r="Y491" i="10" s="1"/>
  <c r="AA487" i="10"/>
  <c r="Y487" i="10" s="1"/>
  <c r="AA483" i="10"/>
  <c r="Y483" i="10" s="1"/>
  <c r="AA479" i="10"/>
  <c r="Y479" i="10" s="1"/>
  <c r="AA475" i="10"/>
  <c r="Y475" i="10" s="1"/>
  <c r="AA471" i="10"/>
  <c r="Y471" i="10" s="1"/>
  <c r="AA467" i="10"/>
  <c r="Y467" i="10" s="1"/>
  <c r="AA463" i="10"/>
  <c r="Y463" i="10" s="1"/>
  <c r="AA459" i="10"/>
  <c r="Y459" i="10" s="1"/>
  <c r="AA455" i="10"/>
  <c r="Y455" i="10" s="1"/>
  <c r="AA451" i="10"/>
  <c r="Y451" i="10" s="1"/>
  <c r="AA447" i="10"/>
  <c r="Y447" i="10" s="1"/>
  <c r="AA443" i="10"/>
  <c r="Y443" i="10" s="1"/>
  <c r="AA439" i="10"/>
  <c r="Y439" i="10" s="1"/>
  <c r="AA435" i="10"/>
  <c r="Y435" i="10" s="1"/>
  <c r="AA431" i="10"/>
  <c r="Y431" i="10" s="1"/>
  <c r="AA427" i="10"/>
  <c r="Y427" i="10" s="1"/>
  <c r="AA423" i="10"/>
  <c r="Y423" i="10" s="1"/>
  <c r="AA419" i="10"/>
  <c r="Y419" i="10" s="1"/>
  <c r="AA415" i="10"/>
  <c r="Y415" i="10" s="1"/>
  <c r="AA411" i="10"/>
  <c r="Y411" i="10" s="1"/>
  <c r="AA407" i="10"/>
  <c r="Y407" i="10" s="1"/>
  <c r="AA403" i="10"/>
  <c r="Y403" i="10" s="1"/>
  <c r="AA399" i="10"/>
  <c r="Y399" i="10" s="1"/>
  <c r="AA395" i="10"/>
  <c r="Y395" i="10" s="1"/>
  <c r="AA391" i="10"/>
  <c r="Y391" i="10" s="1"/>
  <c r="AA387" i="10"/>
  <c r="Y387" i="10" s="1"/>
  <c r="AA383" i="10"/>
  <c r="Y383" i="10" s="1"/>
  <c r="AA379" i="10"/>
  <c r="Y379" i="10" s="1"/>
  <c r="AA375" i="10"/>
  <c r="Y375" i="10" s="1"/>
  <c r="AA371" i="10"/>
  <c r="Y371" i="10" s="1"/>
  <c r="AA367" i="10"/>
  <c r="Y367" i="10" s="1"/>
  <c r="AA363" i="10"/>
  <c r="Y363" i="10" s="1"/>
  <c r="AA359" i="10"/>
  <c r="Y359" i="10" s="1"/>
  <c r="AA355" i="10"/>
  <c r="Y355" i="10" s="1"/>
  <c r="AA351" i="10"/>
  <c r="Y351" i="10" s="1"/>
  <c r="AA347" i="10"/>
  <c r="Y347" i="10" s="1"/>
  <c r="AA343" i="10"/>
  <c r="Y343" i="10" s="1"/>
  <c r="AA339" i="10"/>
  <c r="Y339" i="10" s="1"/>
  <c r="AA335" i="10"/>
  <c r="Y335" i="10" s="1"/>
  <c r="AA331" i="10"/>
  <c r="Y331" i="10" s="1"/>
  <c r="AA327" i="10"/>
  <c r="Y327" i="10" s="1"/>
  <c r="AA323" i="10"/>
  <c r="Y323" i="10" s="1"/>
  <c r="AA319" i="10"/>
  <c r="Y319" i="10" s="1"/>
  <c r="AA315" i="10"/>
  <c r="Y315" i="10" s="1"/>
  <c r="AA311" i="10"/>
  <c r="Y311" i="10" s="1"/>
  <c r="AA307" i="10"/>
  <c r="Y307" i="10" s="1"/>
  <c r="AA303" i="10"/>
  <c r="Y303" i="10" s="1"/>
  <c r="AA299" i="10"/>
  <c r="Y299" i="10" s="1"/>
  <c r="AA295" i="10"/>
  <c r="Y295" i="10" s="1"/>
  <c r="AA291" i="10"/>
  <c r="Y291" i="10" s="1"/>
  <c r="AA287" i="10"/>
  <c r="Y287" i="10" s="1"/>
  <c r="AA283" i="10"/>
  <c r="Y283" i="10" s="1"/>
  <c r="AA279" i="10"/>
  <c r="Y279" i="10" s="1"/>
  <c r="AA275" i="10"/>
  <c r="Y275" i="10" s="1"/>
  <c r="AA1539" i="10"/>
  <c r="Y1539" i="10" s="1"/>
  <c r="AA1475" i="10"/>
  <c r="Y1475" i="10" s="1"/>
  <c r="AA1411" i="10"/>
  <c r="Y1411" i="10" s="1"/>
  <c r="AA1382" i="10"/>
  <c r="Y1382" i="10" s="1"/>
  <c r="AA1366" i="10"/>
  <c r="Y1366" i="10" s="1"/>
  <c r="AA1350" i="10"/>
  <c r="Y1350" i="10" s="1"/>
  <c r="AA1334" i="10"/>
  <c r="Y1334" i="10" s="1"/>
  <c r="AA1318" i="10"/>
  <c r="Y1318" i="10" s="1"/>
  <c r="AA997" i="10"/>
  <c r="Y997" i="10" s="1"/>
  <c r="AA992" i="10"/>
  <c r="Y992" i="10" s="1"/>
  <c r="AA984" i="10"/>
  <c r="Y984" i="10" s="1"/>
  <c r="AA976" i="10"/>
  <c r="Y976" i="10" s="1"/>
  <c r="AA968" i="10"/>
  <c r="Y968" i="10" s="1"/>
  <c r="AA960" i="10"/>
  <c r="Y960" i="10" s="1"/>
  <c r="AA952" i="10"/>
  <c r="Y952" i="10" s="1"/>
  <c r="AA944" i="10"/>
  <c r="Y944" i="10" s="1"/>
  <c r="AA936" i="10"/>
  <c r="Y936" i="10" s="1"/>
  <c r="AA928" i="10"/>
  <c r="Y928" i="10" s="1"/>
  <c r="AA920" i="10"/>
  <c r="Y920" i="10" s="1"/>
  <c r="AA912" i="10"/>
  <c r="Y912" i="10" s="1"/>
  <c r="AA904" i="10"/>
  <c r="Y904" i="10" s="1"/>
  <c r="AA896" i="10"/>
  <c r="Y896" i="10" s="1"/>
  <c r="AA888" i="10"/>
  <c r="Y888" i="10" s="1"/>
  <c r="AA880" i="10"/>
  <c r="Y880" i="10" s="1"/>
  <c r="AA872" i="10"/>
  <c r="Y872" i="10" s="1"/>
  <c r="AA864" i="10"/>
  <c r="Y864" i="10" s="1"/>
  <c r="AA856" i="10"/>
  <c r="Y856" i="10" s="1"/>
  <c r="AA848" i="10"/>
  <c r="Y848" i="10" s="1"/>
  <c r="AA840" i="10"/>
  <c r="Y840" i="10" s="1"/>
  <c r="AA832" i="10"/>
  <c r="Y832" i="10" s="1"/>
  <c r="AA824" i="10"/>
  <c r="Y824" i="10" s="1"/>
  <c r="AA816" i="10"/>
  <c r="Y816" i="10" s="1"/>
  <c r="AA808" i="10"/>
  <c r="Y808" i="10" s="1"/>
  <c r="AA800" i="10"/>
  <c r="Y800" i="10" s="1"/>
  <c r="AA792" i="10"/>
  <c r="Y792" i="10" s="1"/>
  <c r="AA784" i="10"/>
  <c r="Y784" i="10" s="1"/>
  <c r="AA776" i="10"/>
  <c r="Y776" i="10" s="1"/>
  <c r="AA768" i="10"/>
  <c r="Y768" i="10" s="1"/>
  <c r="AA760" i="10"/>
  <c r="Y760" i="10" s="1"/>
  <c r="AA752" i="10"/>
  <c r="Y752" i="10" s="1"/>
  <c r="AA744" i="10"/>
  <c r="Y744" i="10" s="1"/>
  <c r="AA736" i="10"/>
  <c r="Y736" i="10" s="1"/>
  <c r="AA728" i="10"/>
  <c r="Y728" i="10" s="1"/>
  <c r="AA720" i="10"/>
  <c r="Y720" i="10" s="1"/>
  <c r="AA712" i="10"/>
  <c r="Y712" i="10" s="1"/>
  <c r="AA703" i="10"/>
  <c r="Y703" i="10" s="1"/>
  <c r="AA702" i="10"/>
  <c r="Y702" i="10" s="1"/>
  <c r="AA695" i="10"/>
  <c r="Y695" i="10" s="1"/>
  <c r="AA694" i="10"/>
  <c r="Y694" i="10" s="1"/>
  <c r="AA687" i="10"/>
  <c r="Y687" i="10" s="1"/>
  <c r="AA686" i="10"/>
  <c r="Y686" i="10" s="1"/>
  <c r="AA679" i="10"/>
  <c r="Y679" i="10" s="1"/>
  <c r="AA678" i="10"/>
  <c r="Y678" i="10" s="1"/>
  <c r="AA671" i="10"/>
  <c r="Y671" i="10" s="1"/>
  <c r="AA670" i="10"/>
  <c r="Y670" i="10" s="1"/>
  <c r="AA663" i="10"/>
  <c r="Y663" i="10" s="1"/>
  <c r="AA662" i="10"/>
  <c r="Y662" i="10" s="1"/>
  <c r="AA655" i="10"/>
  <c r="Y655" i="10" s="1"/>
  <c r="AA654" i="10"/>
  <c r="Y654" i="10" s="1"/>
  <c r="AA647" i="10"/>
  <c r="Y647" i="10" s="1"/>
  <c r="AA646" i="10"/>
  <c r="Y646" i="10" s="1"/>
  <c r="AA639" i="10"/>
  <c r="Y639" i="10" s="1"/>
  <c r="AA638" i="10"/>
  <c r="Y638" i="10" s="1"/>
  <c r="AA631" i="10"/>
  <c r="Y631" i="10" s="1"/>
  <c r="AA630" i="10"/>
  <c r="Y630" i="10" s="1"/>
  <c r="AA623" i="10"/>
  <c r="Y623" i="10" s="1"/>
  <c r="AA622" i="10"/>
  <c r="Y622" i="10" s="1"/>
  <c r="AA615" i="10"/>
  <c r="Y615" i="10" s="1"/>
  <c r="AA614" i="10"/>
  <c r="Y614" i="10" s="1"/>
  <c r="AA607" i="10"/>
  <c r="Y607" i="10" s="1"/>
  <c r="AA606" i="10"/>
  <c r="Y606" i="10" s="1"/>
  <c r="AA598" i="10"/>
  <c r="Y598" i="10" s="1"/>
  <c r="AA594" i="10"/>
  <c r="Y594" i="10" s="1"/>
  <c r="AA590" i="10"/>
  <c r="Y590" i="10" s="1"/>
  <c r="AA586" i="10"/>
  <c r="Y586" i="10" s="1"/>
  <c r="AA582" i="10"/>
  <c r="Y582" i="10" s="1"/>
  <c r="AA578" i="10"/>
  <c r="Y578" i="10" s="1"/>
  <c r="AA574" i="10"/>
  <c r="Y574" i="10" s="1"/>
  <c r="AA570" i="10"/>
  <c r="Y570" i="10" s="1"/>
  <c r="AA566" i="10"/>
  <c r="Y566" i="10" s="1"/>
  <c r="AA562" i="10"/>
  <c r="Y562" i="10" s="1"/>
  <c r="AA558" i="10"/>
  <c r="Y558" i="10" s="1"/>
  <c r="AA554" i="10"/>
  <c r="Y554" i="10" s="1"/>
  <c r="AA550" i="10"/>
  <c r="Y550" i="10" s="1"/>
  <c r="AA546" i="10"/>
  <c r="Y546" i="10" s="1"/>
  <c r="AA542" i="10"/>
  <c r="Y542" i="10" s="1"/>
  <c r="AA538" i="10"/>
  <c r="Y538" i="10" s="1"/>
  <c r="AA534" i="10"/>
  <c r="Y534" i="10" s="1"/>
  <c r="AA530" i="10"/>
  <c r="Y530" i="10" s="1"/>
  <c r="AA526" i="10"/>
  <c r="Y526" i="10" s="1"/>
  <c r="AA522" i="10"/>
  <c r="Y522" i="10" s="1"/>
  <c r="AA518" i="10"/>
  <c r="Y518" i="10" s="1"/>
  <c r="AA514" i="10"/>
  <c r="Y514" i="10" s="1"/>
  <c r="AA510" i="10"/>
  <c r="Y510" i="10" s="1"/>
  <c r="AA506" i="10"/>
  <c r="Y506" i="10" s="1"/>
  <c r="AA502" i="10"/>
  <c r="Y502" i="10" s="1"/>
  <c r="AA498" i="10"/>
  <c r="Y498" i="10" s="1"/>
  <c r="AA494" i="10"/>
  <c r="Y494" i="10" s="1"/>
  <c r="AA490" i="10"/>
  <c r="Y490" i="10" s="1"/>
  <c r="AA486" i="10"/>
  <c r="Y486" i="10" s="1"/>
  <c r="AA482" i="10"/>
  <c r="Y482" i="10" s="1"/>
  <c r="AA478" i="10"/>
  <c r="Y478" i="10" s="1"/>
  <c r="AA474" i="10"/>
  <c r="Y474" i="10" s="1"/>
  <c r="AA470" i="10"/>
  <c r="Y470" i="10" s="1"/>
  <c r="AA466" i="10"/>
  <c r="Y466" i="10" s="1"/>
  <c r="AA462" i="10"/>
  <c r="Y462" i="10" s="1"/>
  <c r="AA458" i="10"/>
  <c r="Y458" i="10" s="1"/>
  <c r="AA454" i="10"/>
  <c r="Y454" i="10" s="1"/>
  <c r="AA450" i="10"/>
  <c r="Y450" i="10" s="1"/>
  <c r="AA446" i="10"/>
  <c r="Y446" i="10" s="1"/>
  <c r="AA442" i="10"/>
  <c r="Y442" i="10" s="1"/>
  <c r="AA438" i="10"/>
  <c r="Y438" i="10" s="1"/>
  <c r="AA434" i="10"/>
  <c r="Y434" i="10" s="1"/>
  <c r="AA430" i="10"/>
  <c r="Y430" i="10" s="1"/>
  <c r="AA426" i="10"/>
  <c r="Y426" i="10" s="1"/>
  <c r="AA422" i="10"/>
  <c r="Y422" i="10" s="1"/>
  <c r="AA418" i="10"/>
  <c r="Y418" i="10" s="1"/>
  <c r="AA414" i="10"/>
  <c r="Y414" i="10" s="1"/>
  <c r="AA410" i="10"/>
  <c r="Y410" i="10" s="1"/>
  <c r="AA406" i="10"/>
  <c r="Y406" i="10" s="1"/>
  <c r="AA402" i="10"/>
  <c r="Y402" i="10" s="1"/>
  <c r="AA398" i="10"/>
  <c r="Y398" i="10" s="1"/>
  <c r="AA394" i="10"/>
  <c r="Y394" i="10" s="1"/>
  <c r="AA390" i="10"/>
  <c r="Y390" i="10" s="1"/>
  <c r="AA386" i="10"/>
  <c r="Y386" i="10" s="1"/>
  <c r="AA382" i="10"/>
  <c r="Y382" i="10" s="1"/>
  <c r="AA378" i="10"/>
  <c r="Y378" i="10" s="1"/>
  <c r="AA374" i="10"/>
  <c r="Y374" i="10" s="1"/>
  <c r="AA370" i="10"/>
  <c r="Y370" i="10" s="1"/>
  <c r="AA366" i="10"/>
  <c r="Y366" i="10" s="1"/>
  <c r="AA362" i="10"/>
  <c r="Y362" i="10" s="1"/>
  <c r="AA358" i="10"/>
  <c r="Y358" i="10" s="1"/>
  <c r="AA354" i="10"/>
  <c r="Y354" i="10" s="1"/>
  <c r="AA350" i="10"/>
  <c r="Y350" i="10" s="1"/>
  <c r="AA346" i="10"/>
  <c r="Y346" i="10" s="1"/>
  <c r="AA342" i="10"/>
  <c r="Y342" i="10" s="1"/>
  <c r="AA338" i="10"/>
  <c r="Y338" i="10" s="1"/>
  <c r="AA334" i="10"/>
  <c r="Y334" i="10" s="1"/>
  <c r="AA330" i="10"/>
  <c r="Y330" i="10" s="1"/>
  <c r="AA326" i="10"/>
  <c r="Y326" i="10" s="1"/>
  <c r="AA322" i="10"/>
  <c r="Y322" i="10" s="1"/>
  <c r="AA318" i="10"/>
  <c r="Y318" i="10" s="1"/>
  <c r="AA314" i="10"/>
  <c r="Y314" i="10" s="1"/>
  <c r="AA310" i="10"/>
  <c r="Y310" i="10" s="1"/>
  <c r="AA306" i="10"/>
  <c r="Y306" i="10" s="1"/>
  <c r="AA302" i="10"/>
  <c r="Y302" i="10" s="1"/>
  <c r="AA298" i="10"/>
  <c r="Y298" i="10" s="1"/>
  <c r="AA294" i="10"/>
  <c r="Y294" i="10" s="1"/>
  <c r="AA290" i="10"/>
  <c r="Y290" i="10" s="1"/>
  <c r="AA286" i="10"/>
  <c r="Y286" i="10" s="1"/>
  <c r="AA282" i="10"/>
  <c r="Y282" i="10" s="1"/>
  <c r="AA278" i="10"/>
  <c r="Y278" i="10" s="1"/>
  <c r="AA274" i="10"/>
  <c r="Y274" i="10" s="1"/>
  <c r="AA270" i="10"/>
  <c r="Y270" i="10" s="1"/>
  <c r="AA266" i="10"/>
  <c r="Y266" i="10" s="1"/>
  <c r="AA262" i="10"/>
  <c r="Y262" i="10" s="1"/>
  <c r="AA1607" i="10"/>
  <c r="Y1607" i="10" s="1"/>
  <c r="AA1523" i="10"/>
  <c r="Y1523" i="10" s="1"/>
  <c r="AA1459" i="10"/>
  <c r="Y1459" i="10" s="1"/>
  <c r="AA1286" i="10"/>
  <c r="Y1286" i="10" s="1"/>
  <c r="AA1270" i="10"/>
  <c r="Y1270" i="10" s="1"/>
  <c r="AA1254" i="10"/>
  <c r="Y1254" i="10" s="1"/>
  <c r="AA1246" i="10"/>
  <c r="Y1246" i="10" s="1"/>
  <c r="AA1230" i="10"/>
  <c r="Y1230" i="10" s="1"/>
  <c r="AA1214" i="10"/>
  <c r="Y1214" i="10" s="1"/>
  <c r="AA1198" i="10"/>
  <c r="Y1198" i="10" s="1"/>
  <c r="AA1182" i="10"/>
  <c r="Y1182" i="10" s="1"/>
  <c r="AA1166" i="10"/>
  <c r="Y1166" i="10" s="1"/>
  <c r="AA1150" i="10"/>
  <c r="Y1150" i="10" s="1"/>
  <c r="AA1134" i="10"/>
  <c r="Y1134" i="10" s="1"/>
  <c r="AA1118" i="10"/>
  <c r="Y1118" i="10" s="1"/>
  <c r="AA1102" i="10"/>
  <c r="Y1102" i="10" s="1"/>
  <c r="AA1086" i="10"/>
  <c r="Y1086" i="10" s="1"/>
  <c r="AA1070" i="10"/>
  <c r="Y1070" i="10" s="1"/>
  <c r="AA1054" i="10"/>
  <c r="Y1054" i="10" s="1"/>
  <c r="AA1038" i="10"/>
  <c r="Y1038" i="10" s="1"/>
  <c r="AA1022" i="10"/>
  <c r="Y1022" i="10" s="1"/>
  <c r="AA1006" i="10"/>
  <c r="Y1006" i="10" s="1"/>
  <c r="AA704" i="10"/>
  <c r="Y704" i="10" s="1"/>
  <c r="AA696" i="10"/>
  <c r="Y696" i="10" s="1"/>
  <c r="AA688" i="10"/>
  <c r="Y688" i="10" s="1"/>
  <c r="AA680" i="10"/>
  <c r="Y680" i="10" s="1"/>
  <c r="AA672" i="10"/>
  <c r="Y672" i="10" s="1"/>
  <c r="AA664" i="10"/>
  <c r="Y664" i="10" s="1"/>
  <c r="AA656" i="10"/>
  <c r="Y656" i="10" s="1"/>
  <c r="AA648" i="10"/>
  <c r="Y648" i="10" s="1"/>
  <c r="AA640" i="10"/>
  <c r="Y640" i="10" s="1"/>
  <c r="AA632" i="10"/>
  <c r="Y632" i="10" s="1"/>
  <c r="AA624" i="10"/>
  <c r="Y624" i="10" s="1"/>
  <c r="AA616" i="10"/>
  <c r="Y616" i="10" s="1"/>
  <c r="AA608" i="10"/>
  <c r="Y608" i="10" s="1"/>
  <c r="AA600" i="10"/>
  <c r="Y600" i="10" s="1"/>
  <c r="AA597" i="10"/>
  <c r="Y597" i="10" s="1"/>
  <c r="AA593" i="10"/>
  <c r="Y593" i="10" s="1"/>
  <c r="AA589" i="10"/>
  <c r="Y589" i="10" s="1"/>
  <c r="AA585" i="10"/>
  <c r="Y585" i="10" s="1"/>
  <c r="AA581" i="10"/>
  <c r="Y581" i="10" s="1"/>
  <c r="AA577" i="10"/>
  <c r="Y577" i="10" s="1"/>
  <c r="AA573" i="10"/>
  <c r="Y573" i="10" s="1"/>
  <c r="AA569" i="10"/>
  <c r="Y569" i="10" s="1"/>
  <c r="AA565" i="10"/>
  <c r="Y565" i="10" s="1"/>
  <c r="AA561" i="10"/>
  <c r="Y561" i="10" s="1"/>
  <c r="AA557" i="10"/>
  <c r="Y557" i="10" s="1"/>
  <c r="AA553" i="10"/>
  <c r="Y553" i="10" s="1"/>
  <c r="AA549" i="10"/>
  <c r="Y549" i="10" s="1"/>
  <c r="AA545" i="10"/>
  <c r="Y545" i="10" s="1"/>
  <c r="AA541" i="10"/>
  <c r="Y541" i="10" s="1"/>
  <c r="AA537" i="10"/>
  <c r="Y537" i="10" s="1"/>
  <c r="AA533" i="10"/>
  <c r="Y533" i="10" s="1"/>
  <c r="AA529" i="10"/>
  <c r="Y529" i="10" s="1"/>
  <c r="AA525" i="10"/>
  <c r="Y525" i="10" s="1"/>
  <c r="AA521" i="10"/>
  <c r="Y521" i="10" s="1"/>
  <c r="AA517" i="10"/>
  <c r="Y517" i="10" s="1"/>
  <c r="AA513" i="10"/>
  <c r="Y513" i="10" s="1"/>
  <c r="AA509" i="10"/>
  <c r="Y509" i="10" s="1"/>
  <c r="AA505" i="10"/>
  <c r="Y505" i="10" s="1"/>
  <c r="AA501" i="10"/>
  <c r="Y501" i="10" s="1"/>
  <c r="AA497" i="10"/>
  <c r="Y497" i="10" s="1"/>
  <c r="AA493" i="10"/>
  <c r="Y493" i="10" s="1"/>
  <c r="AA489" i="10"/>
  <c r="Y489" i="10" s="1"/>
  <c r="AA485" i="10"/>
  <c r="Y485" i="10" s="1"/>
  <c r="AA481" i="10"/>
  <c r="Y481" i="10" s="1"/>
  <c r="AA477" i="10"/>
  <c r="Y477" i="10" s="1"/>
  <c r="AA473" i="10"/>
  <c r="Y473" i="10" s="1"/>
  <c r="AA469" i="10"/>
  <c r="Y469" i="10" s="1"/>
  <c r="AA465" i="10"/>
  <c r="Y465" i="10" s="1"/>
  <c r="AA461" i="10"/>
  <c r="Y461" i="10" s="1"/>
  <c r="AA457" i="10"/>
  <c r="Y457" i="10" s="1"/>
  <c r="AA453" i="10"/>
  <c r="Y453" i="10" s="1"/>
  <c r="AA449" i="10"/>
  <c r="Y449" i="10" s="1"/>
  <c r="AA445" i="10"/>
  <c r="Y445" i="10" s="1"/>
  <c r="AA441" i="10"/>
  <c r="Y441" i="10" s="1"/>
  <c r="AA437" i="10"/>
  <c r="Y437" i="10" s="1"/>
  <c r="AA433" i="10"/>
  <c r="Y433" i="10" s="1"/>
  <c r="AA429" i="10"/>
  <c r="Y429" i="10" s="1"/>
  <c r="AA425" i="10"/>
  <c r="Y425" i="10" s="1"/>
  <c r="AA421" i="10"/>
  <c r="Y421" i="10" s="1"/>
  <c r="AA417" i="10"/>
  <c r="Y417" i="10" s="1"/>
  <c r="AA413" i="10"/>
  <c r="Y413" i="10" s="1"/>
  <c r="AA409" i="10"/>
  <c r="Y409" i="10" s="1"/>
  <c r="AA405" i="10"/>
  <c r="Y405" i="10" s="1"/>
  <c r="AA401" i="10"/>
  <c r="Y401" i="10" s="1"/>
  <c r="AA397" i="10"/>
  <c r="Y397" i="10" s="1"/>
  <c r="AA393" i="10"/>
  <c r="Y393" i="10" s="1"/>
  <c r="AA389" i="10"/>
  <c r="Y389" i="10" s="1"/>
  <c r="AA385" i="10"/>
  <c r="Y385" i="10" s="1"/>
  <c r="AA381" i="10"/>
  <c r="Y381" i="10" s="1"/>
  <c r="AA377" i="10"/>
  <c r="Y377" i="10" s="1"/>
  <c r="AA373" i="10"/>
  <c r="Y373" i="10" s="1"/>
  <c r="AA369" i="10"/>
  <c r="Y369" i="10" s="1"/>
  <c r="AA365" i="10"/>
  <c r="Y365" i="10" s="1"/>
  <c r="AA361" i="10"/>
  <c r="Y361" i="10" s="1"/>
  <c r="AA357" i="10"/>
  <c r="Y357" i="10" s="1"/>
  <c r="AA353" i="10"/>
  <c r="Y353" i="10" s="1"/>
  <c r="AA349" i="10"/>
  <c r="Y349" i="10" s="1"/>
  <c r="AA345" i="10"/>
  <c r="Y345" i="10" s="1"/>
  <c r="AA341" i="10"/>
  <c r="Y341" i="10" s="1"/>
  <c r="AA337" i="10"/>
  <c r="Y337" i="10" s="1"/>
  <c r="AA333" i="10"/>
  <c r="Y333" i="10" s="1"/>
  <c r="AA329" i="10"/>
  <c r="Y329" i="10" s="1"/>
  <c r="AA325" i="10"/>
  <c r="Y325" i="10" s="1"/>
  <c r="AA321" i="10"/>
  <c r="Y321" i="10" s="1"/>
  <c r="AA317" i="10"/>
  <c r="Y317" i="10" s="1"/>
  <c r="AA313" i="10"/>
  <c r="Y313" i="10" s="1"/>
  <c r="AA309" i="10"/>
  <c r="Y309" i="10" s="1"/>
  <c r="AA305" i="10"/>
  <c r="Y305" i="10" s="1"/>
  <c r="AA301" i="10"/>
  <c r="Y301" i="10" s="1"/>
  <c r="AA297" i="10"/>
  <c r="Y297" i="10" s="1"/>
  <c r="AA293" i="10"/>
  <c r="Y293" i="10" s="1"/>
  <c r="AA289" i="10"/>
  <c r="Y289" i="10" s="1"/>
  <c r="AA285" i="10"/>
  <c r="Y285" i="10" s="1"/>
  <c r="AA281" i="10"/>
  <c r="Y281" i="10" s="1"/>
  <c r="AA277" i="10"/>
  <c r="Y277" i="10" s="1"/>
  <c r="AA273" i="10"/>
  <c r="Y273" i="10" s="1"/>
  <c r="AA269" i="10"/>
  <c r="Y269" i="10" s="1"/>
  <c r="AA265" i="10"/>
  <c r="Y265" i="10" s="1"/>
  <c r="AA261" i="10"/>
  <c r="Y261" i="10" s="1"/>
  <c r="AA1571" i="10"/>
  <c r="Y1571" i="10" s="1"/>
  <c r="AA1507" i="10"/>
  <c r="Y1507" i="10" s="1"/>
  <c r="AA1443" i="10"/>
  <c r="Y1443" i="10" s="1"/>
  <c r="AA980" i="10"/>
  <c r="Y980" i="10" s="1"/>
  <c r="AA972" i="10"/>
  <c r="Y972" i="10" s="1"/>
  <c r="AA924" i="10"/>
  <c r="Y924" i="10" s="1"/>
  <c r="AA892" i="10"/>
  <c r="Y892" i="10" s="1"/>
  <c r="AA860" i="10"/>
  <c r="Y860" i="10" s="1"/>
  <c r="AA828" i="10"/>
  <c r="Y828" i="10" s="1"/>
  <c r="AA796" i="10"/>
  <c r="Y796" i="10" s="1"/>
  <c r="AA764" i="10"/>
  <c r="Y764" i="10" s="1"/>
  <c r="AA732" i="10"/>
  <c r="Y732" i="10" s="1"/>
  <c r="AA666" i="10"/>
  <c r="Y666" i="10" s="1"/>
  <c r="AA642" i="10"/>
  <c r="Y642" i="10" s="1"/>
  <c r="AA634" i="10"/>
  <c r="Y634" i="10" s="1"/>
  <c r="AA627" i="10"/>
  <c r="Y627" i="10" s="1"/>
  <c r="AA619" i="10"/>
  <c r="Y619" i="10" s="1"/>
  <c r="AA611" i="10"/>
  <c r="Y611" i="10" s="1"/>
  <c r="AA610" i="10"/>
  <c r="Y610" i="10" s="1"/>
  <c r="AA584" i="10"/>
  <c r="Y584" i="10" s="1"/>
  <c r="AA568" i="10"/>
  <c r="Y568" i="10" s="1"/>
  <c r="AA552" i="10"/>
  <c r="Y552" i="10" s="1"/>
  <c r="AA536" i="10"/>
  <c r="Y536" i="10" s="1"/>
  <c r="AA520" i="10"/>
  <c r="Y520" i="10" s="1"/>
  <c r="AA504" i="10"/>
  <c r="Y504" i="10" s="1"/>
  <c r="AA488" i="10"/>
  <c r="Y488" i="10" s="1"/>
  <c r="AA472" i="10"/>
  <c r="Y472" i="10" s="1"/>
  <c r="AA456" i="10"/>
  <c r="Y456" i="10" s="1"/>
  <c r="AA440" i="10"/>
  <c r="Y440" i="10" s="1"/>
  <c r="AA424" i="10"/>
  <c r="Y424" i="10" s="1"/>
  <c r="AA408" i="10"/>
  <c r="Y408" i="10" s="1"/>
  <c r="AA400" i="10"/>
  <c r="Y400" i="10" s="1"/>
  <c r="AA392" i="10"/>
  <c r="Y392" i="10" s="1"/>
  <c r="AA376" i="10"/>
  <c r="Y376" i="10" s="1"/>
  <c r="AA368" i="10"/>
  <c r="Y368" i="10" s="1"/>
  <c r="AA356" i="10"/>
  <c r="Y356" i="10" s="1"/>
  <c r="AA340" i="10"/>
  <c r="Y340" i="10" s="1"/>
  <c r="AA312" i="10"/>
  <c r="Y312" i="10" s="1"/>
  <c r="AA304" i="10"/>
  <c r="Y304" i="10" s="1"/>
  <c r="AA288" i="10"/>
  <c r="Y288" i="10" s="1"/>
  <c r="AA280" i="10"/>
  <c r="Y280" i="10" s="1"/>
  <c r="AA272" i="10"/>
  <c r="Y272" i="10" s="1"/>
  <c r="AA259" i="10"/>
  <c r="Y259" i="10" s="1"/>
  <c r="AA255" i="10"/>
  <c r="Y255" i="10" s="1"/>
  <c r="AA251" i="10"/>
  <c r="Y251" i="10" s="1"/>
  <c r="AA247" i="10"/>
  <c r="Y247" i="10" s="1"/>
  <c r="AA243" i="10"/>
  <c r="Y243" i="10" s="1"/>
  <c r="AA239" i="10"/>
  <c r="Y239" i="10" s="1"/>
  <c r="AA235" i="10"/>
  <c r="Y235" i="10" s="1"/>
  <c r="AA231" i="10"/>
  <c r="Y231" i="10" s="1"/>
  <c r="AA227" i="10"/>
  <c r="Y227" i="10" s="1"/>
  <c r="AA223" i="10"/>
  <c r="Y223" i="10" s="1"/>
  <c r="AA219" i="10"/>
  <c r="Y219" i="10" s="1"/>
  <c r="AA215" i="10"/>
  <c r="Y215" i="10" s="1"/>
  <c r="AA211" i="10"/>
  <c r="Y211" i="10" s="1"/>
  <c r="AA207" i="10"/>
  <c r="Y207" i="10" s="1"/>
  <c r="AA203" i="10"/>
  <c r="Y203" i="10" s="1"/>
  <c r="AA199" i="10"/>
  <c r="Y199" i="10" s="1"/>
  <c r="AA195" i="10"/>
  <c r="Y195" i="10" s="1"/>
  <c r="AA191" i="10"/>
  <c r="Y191" i="10" s="1"/>
  <c r="AA187" i="10"/>
  <c r="Y187" i="10" s="1"/>
  <c r="AA183" i="10"/>
  <c r="Y183" i="10" s="1"/>
  <c r="AA179" i="10"/>
  <c r="Y179" i="10" s="1"/>
  <c r="AA175" i="10"/>
  <c r="Y175" i="10" s="1"/>
  <c r="AA171" i="10"/>
  <c r="Y171" i="10" s="1"/>
  <c r="AA167" i="10"/>
  <c r="Y167" i="10" s="1"/>
  <c r="AA163" i="10"/>
  <c r="Y163" i="10" s="1"/>
  <c r="AA159" i="10"/>
  <c r="Y159" i="10" s="1"/>
  <c r="AA155" i="10"/>
  <c r="Y155" i="10" s="1"/>
  <c r="AA151" i="10"/>
  <c r="Y151" i="10" s="1"/>
  <c r="AA147" i="10"/>
  <c r="Y147" i="10" s="1"/>
  <c r="AA143" i="10"/>
  <c r="Y143" i="10" s="1"/>
  <c r="AA139" i="10"/>
  <c r="Y139" i="10" s="1"/>
  <c r="AA135" i="10"/>
  <c r="Y135" i="10" s="1"/>
  <c r="AA131" i="10"/>
  <c r="Y131" i="10" s="1"/>
  <c r="AA127" i="10"/>
  <c r="Y127" i="10" s="1"/>
  <c r="AA123" i="10"/>
  <c r="Y123" i="10" s="1"/>
  <c r="AA119" i="10"/>
  <c r="Y119" i="10" s="1"/>
  <c r="AA115" i="10"/>
  <c r="Y115" i="10" s="1"/>
  <c r="AA111" i="10"/>
  <c r="Y111" i="10" s="1"/>
  <c r="AA107" i="10"/>
  <c r="Y107" i="10" s="1"/>
  <c r="AA103" i="10"/>
  <c r="Y103" i="10" s="1"/>
  <c r="AA99" i="10"/>
  <c r="Y99" i="10" s="1"/>
  <c r="AA95" i="10"/>
  <c r="Y95" i="10" s="1"/>
  <c r="AA91" i="10"/>
  <c r="Y91" i="10" s="1"/>
  <c r="AA87" i="10"/>
  <c r="Y87" i="10" s="1"/>
  <c r="AA83" i="10"/>
  <c r="Y83" i="10" s="1"/>
  <c r="AA79" i="10"/>
  <c r="Y79" i="10" s="1"/>
  <c r="AA75" i="10"/>
  <c r="Y75" i="10" s="1"/>
  <c r="AA71" i="10"/>
  <c r="Y71" i="10" s="1"/>
  <c r="AA67" i="10"/>
  <c r="Y67" i="10" s="1"/>
  <c r="AA63" i="10"/>
  <c r="Y63" i="10" s="1"/>
  <c r="AA59" i="10"/>
  <c r="Y59" i="10" s="1"/>
  <c r="AA55" i="10"/>
  <c r="Y55" i="10" s="1"/>
  <c r="AA51" i="10"/>
  <c r="Y51" i="10" s="1"/>
  <c r="AA47" i="10"/>
  <c r="Y47" i="10" s="1"/>
  <c r="AA43" i="10"/>
  <c r="Y43" i="10" s="1"/>
  <c r="AA39" i="10"/>
  <c r="Y39" i="10" s="1"/>
  <c r="AA35" i="10"/>
  <c r="Y35" i="10" s="1"/>
  <c r="AA31" i="10"/>
  <c r="Y31" i="10" s="1"/>
  <c r="AA27" i="10"/>
  <c r="Y27" i="10" s="1"/>
  <c r="AA23" i="10"/>
  <c r="Y23" i="10" s="1"/>
  <c r="AA19" i="10"/>
  <c r="Y19" i="10" s="1"/>
  <c r="AA15" i="10"/>
  <c r="Y15" i="10" s="1"/>
  <c r="AA988" i="10"/>
  <c r="Y988" i="10" s="1"/>
  <c r="AA964" i="10"/>
  <c r="Y964" i="10" s="1"/>
  <c r="AA932" i="10"/>
  <c r="Y932" i="10" s="1"/>
  <c r="AA900" i="10"/>
  <c r="Y900" i="10" s="1"/>
  <c r="AA868" i="10"/>
  <c r="Y868" i="10" s="1"/>
  <c r="AA836" i="10"/>
  <c r="Y836" i="10" s="1"/>
  <c r="AA804" i="10"/>
  <c r="Y804" i="10" s="1"/>
  <c r="AA772" i="10"/>
  <c r="Y772" i="10" s="1"/>
  <c r="AA740" i="10"/>
  <c r="Y740" i="10" s="1"/>
  <c r="AA708" i="10"/>
  <c r="Y708" i="10" s="1"/>
  <c r="AA699" i="10"/>
  <c r="Y699" i="10" s="1"/>
  <c r="AA691" i="10"/>
  <c r="Y691" i="10" s="1"/>
  <c r="AA683" i="10"/>
  <c r="Y683" i="10" s="1"/>
  <c r="AA659" i="10"/>
  <c r="Y659" i="10" s="1"/>
  <c r="AA658" i="10"/>
  <c r="Y658" i="10" s="1"/>
  <c r="AA626" i="10"/>
  <c r="Y626" i="10" s="1"/>
  <c r="AA618" i="10"/>
  <c r="Y618" i="10" s="1"/>
  <c r="AA596" i="10"/>
  <c r="Y596" i="10" s="1"/>
  <c r="AA580" i="10"/>
  <c r="Y580" i="10" s="1"/>
  <c r="AA564" i="10"/>
  <c r="Y564" i="10" s="1"/>
  <c r="AA548" i="10"/>
  <c r="Y548" i="10" s="1"/>
  <c r="AA532" i="10"/>
  <c r="Y532" i="10" s="1"/>
  <c r="AA516" i="10"/>
  <c r="Y516" i="10" s="1"/>
  <c r="AA500" i="10"/>
  <c r="Y500" i="10" s="1"/>
  <c r="AA484" i="10"/>
  <c r="Y484" i="10" s="1"/>
  <c r="AA468" i="10"/>
  <c r="Y468" i="10" s="1"/>
  <c r="AA452" i="10"/>
  <c r="Y452" i="10" s="1"/>
  <c r="AA436" i="10"/>
  <c r="Y436" i="10" s="1"/>
  <c r="AA420" i="10"/>
  <c r="Y420" i="10" s="1"/>
  <c r="AA388" i="10"/>
  <c r="Y388" i="10" s="1"/>
  <c r="AA380" i="10"/>
  <c r="Y380" i="10" s="1"/>
  <c r="AA352" i="10"/>
  <c r="Y352" i="10" s="1"/>
  <c r="AA332" i="10"/>
  <c r="Y332" i="10" s="1"/>
  <c r="AA328" i="10"/>
  <c r="Y328" i="10" s="1"/>
  <c r="AA271" i="10"/>
  <c r="Y271" i="10" s="1"/>
  <c r="AA267" i="10"/>
  <c r="Y267" i="10" s="1"/>
  <c r="AA258" i="10"/>
  <c r="Y258" i="10" s="1"/>
  <c r="AA254" i="10"/>
  <c r="Y254" i="10" s="1"/>
  <c r="AA250" i="10"/>
  <c r="Y250" i="10" s="1"/>
  <c r="AA246" i="10"/>
  <c r="Y246" i="10" s="1"/>
  <c r="AA242" i="10"/>
  <c r="Y242" i="10" s="1"/>
  <c r="AA238" i="10"/>
  <c r="Y238" i="10" s="1"/>
  <c r="AA234" i="10"/>
  <c r="Y234" i="10" s="1"/>
  <c r="AA230" i="10"/>
  <c r="Y230" i="10" s="1"/>
  <c r="AA226" i="10"/>
  <c r="Y226" i="10" s="1"/>
  <c r="AA222" i="10"/>
  <c r="Y222" i="10" s="1"/>
  <c r="AA218" i="10"/>
  <c r="Y218" i="10" s="1"/>
  <c r="AA214" i="10"/>
  <c r="Y214" i="10" s="1"/>
  <c r="AA210" i="10"/>
  <c r="Y210" i="10" s="1"/>
  <c r="AA206" i="10"/>
  <c r="Y206" i="10" s="1"/>
  <c r="AA202" i="10"/>
  <c r="Y202" i="10" s="1"/>
  <c r="AA198" i="10"/>
  <c r="Y198" i="10" s="1"/>
  <c r="AA194" i="10"/>
  <c r="Y194" i="10" s="1"/>
  <c r="AA190" i="10"/>
  <c r="Y190" i="10" s="1"/>
  <c r="AA186" i="10"/>
  <c r="Y186" i="10" s="1"/>
  <c r="AA182" i="10"/>
  <c r="Y182" i="10" s="1"/>
  <c r="AA178" i="10"/>
  <c r="Y178" i="10" s="1"/>
  <c r="AA174" i="10"/>
  <c r="Y174" i="10" s="1"/>
  <c r="AA170" i="10"/>
  <c r="Y170" i="10" s="1"/>
  <c r="AA166" i="10"/>
  <c r="Y166" i="10" s="1"/>
  <c r="AA162" i="10"/>
  <c r="Y162" i="10" s="1"/>
  <c r="AA158" i="10"/>
  <c r="Y158" i="10" s="1"/>
  <c r="AA154" i="10"/>
  <c r="Y154" i="10" s="1"/>
  <c r="AA150" i="10"/>
  <c r="Y150" i="10" s="1"/>
  <c r="AA146" i="10"/>
  <c r="Y146" i="10" s="1"/>
  <c r="AA142" i="10"/>
  <c r="Y142" i="10" s="1"/>
  <c r="AA138" i="10"/>
  <c r="Y138" i="10" s="1"/>
  <c r="AA134" i="10"/>
  <c r="Y134" i="10" s="1"/>
  <c r="AA130" i="10"/>
  <c r="Y130" i="10" s="1"/>
  <c r="AA126" i="10"/>
  <c r="Y126" i="10" s="1"/>
  <c r="AA122" i="10"/>
  <c r="Y122" i="10" s="1"/>
  <c r="AA118" i="10"/>
  <c r="Y118" i="10" s="1"/>
  <c r="AA114" i="10"/>
  <c r="Y114" i="10" s="1"/>
  <c r="AA110" i="10"/>
  <c r="Y110" i="10" s="1"/>
  <c r="AA106" i="10"/>
  <c r="Y106" i="10" s="1"/>
  <c r="AA102" i="10"/>
  <c r="Y102" i="10" s="1"/>
  <c r="AA98" i="10"/>
  <c r="Y98" i="10" s="1"/>
  <c r="AA94" i="10"/>
  <c r="Y94" i="10" s="1"/>
  <c r="AA90" i="10"/>
  <c r="Y90" i="10" s="1"/>
  <c r="AA86" i="10"/>
  <c r="Y86" i="10" s="1"/>
  <c r="AA82" i="10"/>
  <c r="Y82" i="10" s="1"/>
  <c r="AA78" i="10"/>
  <c r="Y78" i="10" s="1"/>
  <c r="AA74" i="10"/>
  <c r="Y74" i="10" s="1"/>
  <c r="AA70" i="10"/>
  <c r="Y70" i="10" s="1"/>
  <c r="AA66" i="10"/>
  <c r="Y66" i="10" s="1"/>
  <c r="AA62" i="10"/>
  <c r="Y62" i="10" s="1"/>
  <c r="AA58" i="10"/>
  <c r="Y58" i="10" s="1"/>
  <c r="AA54" i="10"/>
  <c r="Y54" i="10" s="1"/>
  <c r="AA50" i="10"/>
  <c r="Y50" i="10" s="1"/>
  <c r="AA46" i="10"/>
  <c r="Y46" i="10" s="1"/>
  <c r="AA42" i="10"/>
  <c r="Y42" i="10" s="1"/>
  <c r="AA38" i="10"/>
  <c r="Y38" i="10" s="1"/>
  <c r="AA34" i="10"/>
  <c r="Y34" i="10" s="1"/>
  <c r="AA30" i="10"/>
  <c r="Y30" i="10" s="1"/>
  <c r="AA26" i="10"/>
  <c r="Y26" i="10" s="1"/>
  <c r="AA22" i="10"/>
  <c r="Y22" i="10" s="1"/>
  <c r="AA18" i="10"/>
  <c r="Y18" i="10" s="1"/>
  <c r="AA14" i="10"/>
  <c r="Y14" i="10" s="1"/>
  <c r="AA956" i="10"/>
  <c r="Y956" i="10" s="1"/>
  <c r="AA940" i="10"/>
  <c r="Y940" i="10" s="1"/>
  <c r="AA908" i="10"/>
  <c r="Y908" i="10" s="1"/>
  <c r="AA876" i="10"/>
  <c r="Y876" i="10" s="1"/>
  <c r="AA844" i="10"/>
  <c r="Y844" i="10" s="1"/>
  <c r="AA812" i="10"/>
  <c r="Y812" i="10" s="1"/>
  <c r="AA780" i="10"/>
  <c r="Y780" i="10" s="1"/>
  <c r="AA748" i="10"/>
  <c r="Y748" i="10" s="1"/>
  <c r="AA716" i="10"/>
  <c r="Y716" i="10" s="1"/>
  <c r="AA706" i="10"/>
  <c r="Y706" i="10" s="1"/>
  <c r="AA698" i="10"/>
  <c r="Y698" i="10" s="1"/>
  <c r="AA690" i="10"/>
  <c r="Y690" i="10" s="1"/>
  <c r="AA682" i="10"/>
  <c r="Y682" i="10" s="1"/>
  <c r="AA675" i="10"/>
  <c r="Y675" i="10" s="1"/>
  <c r="AA651" i="10"/>
  <c r="Y651" i="10" s="1"/>
  <c r="AA603" i="10"/>
  <c r="Y603" i="10" s="1"/>
  <c r="AA602" i="10"/>
  <c r="Y602" i="10" s="1"/>
  <c r="AA592" i="10"/>
  <c r="Y592" i="10" s="1"/>
  <c r="AA576" i="10"/>
  <c r="Y576" i="10" s="1"/>
  <c r="AA560" i="10"/>
  <c r="Y560" i="10" s="1"/>
  <c r="AA544" i="10"/>
  <c r="Y544" i="10" s="1"/>
  <c r="AA528" i="10"/>
  <c r="Y528" i="10" s="1"/>
  <c r="AA512" i="10"/>
  <c r="Y512" i="10" s="1"/>
  <c r="AA496" i="10"/>
  <c r="Y496" i="10" s="1"/>
  <c r="AA480" i="10"/>
  <c r="Y480" i="10" s="1"/>
  <c r="AA464" i="10"/>
  <c r="Y464" i="10" s="1"/>
  <c r="AA448" i="10"/>
  <c r="Y448" i="10" s="1"/>
  <c r="AA432" i="10"/>
  <c r="Y432" i="10" s="1"/>
  <c r="AA416" i="10"/>
  <c r="Y416" i="10" s="1"/>
  <c r="AA404" i="10"/>
  <c r="Y404" i="10" s="1"/>
  <c r="AA384" i="10"/>
  <c r="Y384" i="10" s="1"/>
  <c r="AA372" i="10"/>
  <c r="Y372" i="10" s="1"/>
  <c r="AA364" i="10"/>
  <c r="Y364" i="10" s="1"/>
  <c r="AA348" i="10"/>
  <c r="Y348" i="10" s="1"/>
  <c r="AA344" i="10"/>
  <c r="Y344" i="10" s="1"/>
  <c r="AA324" i="10"/>
  <c r="Y324" i="10" s="1"/>
  <c r="AA316" i="10"/>
  <c r="Y316" i="10" s="1"/>
  <c r="AA308" i="10"/>
  <c r="Y308" i="10" s="1"/>
  <c r="AA300" i="10"/>
  <c r="Y300" i="10" s="1"/>
  <c r="AA296" i="10"/>
  <c r="Y296" i="10" s="1"/>
  <c r="AA284" i="10"/>
  <c r="Y284" i="10" s="1"/>
  <c r="AA276" i="10"/>
  <c r="Y276" i="10" s="1"/>
  <c r="AA263" i="10"/>
  <c r="Y263" i="10" s="1"/>
  <c r="AA257" i="10"/>
  <c r="Y257" i="10" s="1"/>
  <c r="AA253" i="10"/>
  <c r="Y253" i="10" s="1"/>
  <c r="AA249" i="10"/>
  <c r="Y249" i="10" s="1"/>
  <c r="AA245" i="10"/>
  <c r="Y245" i="10" s="1"/>
  <c r="AA241" i="10"/>
  <c r="Y241" i="10" s="1"/>
  <c r="AA237" i="10"/>
  <c r="Y237" i="10" s="1"/>
  <c r="AA233" i="10"/>
  <c r="Y233" i="10" s="1"/>
  <c r="AA229" i="10"/>
  <c r="Y229" i="10" s="1"/>
  <c r="AA225" i="10"/>
  <c r="Y225" i="10" s="1"/>
  <c r="AA221" i="10"/>
  <c r="Y221" i="10" s="1"/>
  <c r="AA217" i="10"/>
  <c r="Y217" i="10" s="1"/>
  <c r="AA213" i="10"/>
  <c r="Y213" i="10" s="1"/>
  <c r="AA209" i="10"/>
  <c r="Y209" i="10" s="1"/>
  <c r="AA205" i="10"/>
  <c r="Y205" i="10" s="1"/>
  <c r="AA201" i="10"/>
  <c r="Y201" i="10" s="1"/>
  <c r="AA197" i="10"/>
  <c r="Y197" i="10" s="1"/>
  <c r="AA193" i="10"/>
  <c r="Y193" i="10" s="1"/>
  <c r="AA189" i="10"/>
  <c r="Y189" i="10" s="1"/>
  <c r="AA185" i="10"/>
  <c r="Y185" i="10" s="1"/>
  <c r="AA181" i="10"/>
  <c r="Y181" i="10" s="1"/>
  <c r="AA177" i="10"/>
  <c r="Y177" i="10" s="1"/>
  <c r="AA173" i="10"/>
  <c r="Y173" i="10" s="1"/>
  <c r="AA169" i="10"/>
  <c r="Y169" i="10" s="1"/>
  <c r="AA165" i="10"/>
  <c r="Y165" i="10" s="1"/>
  <c r="AA161" i="10"/>
  <c r="Y161" i="10" s="1"/>
  <c r="AA157" i="10"/>
  <c r="Y157" i="10" s="1"/>
  <c r="AA153" i="10"/>
  <c r="Y153" i="10" s="1"/>
  <c r="AA149" i="10"/>
  <c r="Y149" i="10" s="1"/>
  <c r="AA145" i="10"/>
  <c r="Y145" i="10" s="1"/>
  <c r="AA141" i="10"/>
  <c r="Y141" i="10" s="1"/>
  <c r="AA137" i="10"/>
  <c r="Y137" i="10" s="1"/>
  <c r="AA133" i="10"/>
  <c r="Y133" i="10" s="1"/>
  <c r="AA129" i="10"/>
  <c r="Y129" i="10" s="1"/>
  <c r="AA125" i="10"/>
  <c r="Y125" i="10" s="1"/>
  <c r="AA121" i="10"/>
  <c r="Y121" i="10" s="1"/>
  <c r="AA117" i="10"/>
  <c r="Y117" i="10" s="1"/>
  <c r="AA113" i="10"/>
  <c r="Y113" i="10" s="1"/>
  <c r="AA109" i="10"/>
  <c r="Y109" i="10" s="1"/>
  <c r="AA105" i="10"/>
  <c r="Y105" i="10" s="1"/>
  <c r="AA101" i="10"/>
  <c r="Y101" i="10" s="1"/>
  <c r="AA97" i="10"/>
  <c r="Y97" i="10" s="1"/>
  <c r="AA93" i="10"/>
  <c r="Y93" i="10" s="1"/>
  <c r="AA89" i="10"/>
  <c r="Y89" i="10" s="1"/>
  <c r="AA85" i="10"/>
  <c r="Y85" i="10" s="1"/>
  <c r="AA81" i="10"/>
  <c r="Y81" i="10" s="1"/>
  <c r="AA77" i="10"/>
  <c r="Y77" i="10" s="1"/>
  <c r="AA73" i="10"/>
  <c r="Y73" i="10" s="1"/>
  <c r="AA69" i="10"/>
  <c r="Y69" i="10" s="1"/>
  <c r="AA65" i="10"/>
  <c r="Y65" i="10" s="1"/>
  <c r="AA61" i="10"/>
  <c r="Y61" i="10" s="1"/>
  <c r="AA57" i="10"/>
  <c r="Y57" i="10" s="1"/>
  <c r="AA53" i="10"/>
  <c r="Y53" i="10" s="1"/>
  <c r="AA49" i="10"/>
  <c r="Y49" i="10" s="1"/>
  <c r="AA45" i="10"/>
  <c r="Y45" i="10" s="1"/>
  <c r="AA41" i="10"/>
  <c r="Y41" i="10" s="1"/>
  <c r="AA37" i="10"/>
  <c r="Y37" i="10" s="1"/>
  <c r="AA33" i="10"/>
  <c r="Y33" i="10" s="1"/>
  <c r="AA29" i="10"/>
  <c r="Y29" i="10" s="1"/>
  <c r="AA25" i="10"/>
  <c r="Y25" i="10" s="1"/>
  <c r="AA21" i="10"/>
  <c r="Y21" i="10" s="1"/>
  <c r="AA17" i="10"/>
  <c r="Y17" i="10" s="1"/>
  <c r="AA13" i="10"/>
  <c r="Y13" i="10" s="1"/>
  <c r="AA948" i="10"/>
  <c r="Y948" i="10" s="1"/>
  <c r="AA916" i="10"/>
  <c r="Y916" i="10" s="1"/>
  <c r="AA884" i="10"/>
  <c r="Y884" i="10" s="1"/>
  <c r="AA852" i="10"/>
  <c r="Y852" i="10" s="1"/>
  <c r="AA820" i="10"/>
  <c r="Y820" i="10" s="1"/>
  <c r="AA788" i="10"/>
  <c r="Y788" i="10" s="1"/>
  <c r="AA667" i="10"/>
  <c r="Y667" i="10" s="1"/>
  <c r="AA588" i="10"/>
  <c r="Y588" i="10" s="1"/>
  <c r="AA572" i="10"/>
  <c r="Y572" i="10" s="1"/>
  <c r="AA556" i="10"/>
  <c r="Y556" i="10" s="1"/>
  <c r="AA540" i="10"/>
  <c r="Y540" i="10" s="1"/>
  <c r="AA524" i="10"/>
  <c r="Y524" i="10" s="1"/>
  <c r="AA508" i="10"/>
  <c r="Y508" i="10" s="1"/>
  <c r="AA492" i="10"/>
  <c r="Y492" i="10" s="1"/>
  <c r="AA476" i="10"/>
  <c r="Y476" i="10" s="1"/>
  <c r="AA460" i="10"/>
  <c r="Y460" i="10" s="1"/>
  <c r="AA444" i="10"/>
  <c r="Y444" i="10" s="1"/>
  <c r="AA428" i="10"/>
  <c r="Y428" i="10" s="1"/>
  <c r="AA412" i="10"/>
  <c r="Y412" i="10" s="1"/>
  <c r="AA360" i="10"/>
  <c r="Y360" i="10" s="1"/>
  <c r="AA268" i="10"/>
  <c r="Y268" i="10" s="1"/>
  <c r="AA248" i="10"/>
  <c r="Y248" i="10" s="1"/>
  <c r="AA232" i="10"/>
  <c r="Y232" i="10" s="1"/>
  <c r="AA216" i="10"/>
  <c r="Y216" i="10" s="1"/>
  <c r="AA192" i="10"/>
  <c r="Y192" i="10" s="1"/>
  <c r="AA168" i="10"/>
  <c r="Y168" i="10" s="1"/>
  <c r="AA160" i="10"/>
  <c r="Y160" i="10" s="1"/>
  <c r="AA144" i="10"/>
  <c r="Y144" i="10" s="1"/>
  <c r="AA128" i="10"/>
  <c r="Y128" i="10" s="1"/>
  <c r="AA96" i="10"/>
  <c r="Y96" i="10" s="1"/>
  <c r="AA88" i="10"/>
  <c r="Y88" i="10" s="1"/>
  <c r="AA64" i="10"/>
  <c r="Y64" i="10" s="1"/>
  <c r="AA32" i="10"/>
  <c r="Y32" i="10" s="1"/>
  <c r="AA16" i="10"/>
  <c r="Y16" i="10" s="1"/>
  <c r="AA650" i="10"/>
  <c r="Y650" i="10" s="1"/>
  <c r="AA396" i="10"/>
  <c r="Y396" i="10" s="1"/>
  <c r="AA244" i="10"/>
  <c r="Y244" i="10" s="1"/>
  <c r="AA236" i="10"/>
  <c r="Y236" i="10" s="1"/>
  <c r="AA228" i="10"/>
  <c r="Y228" i="10" s="1"/>
  <c r="AA212" i="10"/>
  <c r="Y212" i="10" s="1"/>
  <c r="AA204" i="10"/>
  <c r="Y204" i="10" s="1"/>
  <c r="AA188" i="10"/>
  <c r="Y188" i="10" s="1"/>
  <c r="AA172" i="10"/>
  <c r="Y172" i="10" s="1"/>
  <c r="AA132" i="10"/>
  <c r="Y132" i="10" s="1"/>
  <c r="AA116" i="10"/>
  <c r="Y116" i="10" s="1"/>
  <c r="AA100" i="10"/>
  <c r="Y100" i="10" s="1"/>
  <c r="AA92" i="10"/>
  <c r="Y92" i="10" s="1"/>
  <c r="AA84" i="10"/>
  <c r="Y84" i="10" s="1"/>
  <c r="AA60" i="10"/>
  <c r="Y60" i="10" s="1"/>
  <c r="AA52" i="10"/>
  <c r="Y52" i="10" s="1"/>
  <c r="AA36" i="10"/>
  <c r="Y36" i="10" s="1"/>
  <c r="AA756" i="10"/>
  <c r="Y756" i="10" s="1"/>
  <c r="AA724" i="10"/>
  <c r="Y724" i="10" s="1"/>
  <c r="AA674" i="10"/>
  <c r="Y674" i="10" s="1"/>
  <c r="AA635" i="10"/>
  <c r="Y635" i="10" s="1"/>
  <c r="AA320" i="10"/>
  <c r="Y320" i="10" s="1"/>
  <c r="AA264" i="10"/>
  <c r="Y264" i="10" s="1"/>
  <c r="AA256" i="10"/>
  <c r="Y256" i="10" s="1"/>
  <c r="AA240" i="10"/>
  <c r="Y240" i="10" s="1"/>
  <c r="AA224" i="10"/>
  <c r="Y224" i="10" s="1"/>
  <c r="AA208" i="10"/>
  <c r="Y208" i="10" s="1"/>
  <c r="AA200" i="10"/>
  <c r="Y200" i="10" s="1"/>
  <c r="AA184" i="10"/>
  <c r="Y184" i="10" s="1"/>
  <c r="AA176" i="10"/>
  <c r="Y176" i="10" s="1"/>
  <c r="AA152" i="10"/>
  <c r="Y152" i="10" s="1"/>
  <c r="AA136" i="10"/>
  <c r="Y136" i="10" s="1"/>
  <c r="AA120" i="10"/>
  <c r="Y120" i="10" s="1"/>
  <c r="AA112" i="10"/>
  <c r="Y112" i="10" s="1"/>
  <c r="AA104" i="10"/>
  <c r="Y104" i="10" s="1"/>
  <c r="AA80" i="10"/>
  <c r="Y80" i="10" s="1"/>
  <c r="AA72" i="10"/>
  <c r="Y72" i="10" s="1"/>
  <c r="AA56" i="10"/>
  <c r="Y56" i="10" s="1"/>
  <c r="AA48" i="10"/>
  <c r="Y48" i="10" s="1"/>
  <c r="AA40" i="10"/>
  <c r="Y40" i="10" s="1"/>
  <c r="AA24" i="10"/>
  <c r="Y24" i="10" s="1"/>
  <c r="AA643" i="10"/>
  <c r="Y643" i="10" s="1"/>
  <c r="AA336" i="10"/>
  <c r="Y336" i="10" s="1"/>
  <c r="AA292" i="10"/>
  <c r="Y292" i="10" s="1"/>
  <c r="AA260" i="10"/>
  <c r="Y260" i="10" s="1"/>
  <c r="AA252" i="10"/>
  <c r="Y252" i="10" s="1"/>
  <c r="AA220" i="10"/>
  <c r="Y220" i="10" s="1"/>
  <c r="AA148" i="10"/>
  <c r="Y148" i="10" s="1"/>
  <c r="AA68" i="10"/>
  <c r="Y68" i="10" s="1"/>
  <c r="AA20" i="10"/>
  <c r="Y20" i="10" s="1"/>
  <c r="AA140" i="10"/>
  <c r="Y140" i="10" s="1"/>
  <c r="AA108" i="10"/>
  <c r="Y108" i="10" s="1"/>
  <c r="AA196" i="10"/>
  <c r="Y196" i="10" s="1"/>
  <c r="AA180" i="10"/>
  <c r="Y180" i="10" s="1"/>
  <c r="AA124" i="10"/>
  <c r="Y124" i="10" s="1"/>
  <c r="AA44" i="10"/>
  <c r="Y44" i="10" s="1"/>
  <c r="AA164" i="10"/>
  <c r="Y164" i="10" s="1"/>
  <c r="AA156" i="10"/>
  <c r="Y156" i="10" s="1"/>
  <c r="AA76" i="10"/>
  <c r="Y76" i="10" s="1"/>
  <c r="AA28" i="10"/>
  <c r="Y28" i="10" s="1"/>
  <c r="H5" i="10"/>
  <c r="J5" i="10" s="1"/>
  <c r="V243" i="10"/>
  <c r="T243" i="10" s="1"/>
  <c r="V403" i="10"/>
  <c r="T403" i="10" s="1"/>
  <c r="V653" i="10"/>
  <c r="T653" i="10" s="1"/>
  <c r="V39" i="10"/>
  <c r="T39" i="10" s="1"/>
  <c r="V119" i="10"/>
  <c r="T119" i="10" s="1"/>
  <c r="V191" i="10"/>
  <c r="T191" i="10" s="1"/>
  <c r="V247" i="10"/>
  <c r="T247" i="10" s="1"/>
  <c r="V327" i="10"/>
  <c r="T327" i="10" s="1"/>
  <c r="V19" i="10"/>
  <c r="T19" i="10" s="1"/>
  <c r="V75" i="10"/>
  <c r="T75" i="10" s="1"/>
  <c r="V131" i="10"/>
  <c r="T131" i="10" s="1"/>
  <c r="V171" i="10"/>
  <c r="T171" i="10" s="1"/>
  <c r="V235" i="10"/>
  <c r="T235" i="10" s="1"/>
  <c r="V387" i="10"/>
  <c r="T387" i="10" s="1"/>
  <c r="V47" i="10"/>
  <c r="T47" i="10" s="1"/>
  <c r="V95" i="10"/>
  <c r="T95" i="10" s="1"/>
  <c r="V151" i="10"/>
  <c r="T151" i="10" s="1"/>
  <c r="V223" i="10"/>
  <c r="T223" i="10" s="1"/>
  <c r="V351" i="10"/>
  <c r="T351" i="10" s="1"/>
  <c r="V467" i="10"/>
  <c r="T467" i="10" s="1"/>
  <c r="V531" i="10"/>
  <c r="T531" i="10" s="1"/>
  <c r="V595" i="10"/>
  <c r="T595" i="10" s="1"/>
  <c r="V16" i="10"/>
  <c r="T16" i="10" s="1"/>
  <c r="V32" i="10"/>
  <c r="T32" i="10" s="1"/>
  <c r="V48" i="10"/>
  <c r="T48" i="10" s="1"/>
  <c r="V64" i="10"/>
  <c r="T64" i="10" s="1"/>
  <c r="V80" i="10"/>
  <c r="T80" i="10" s="1"/>
  <c r="V96" i="10"/>
  <c r="T96" i="10" s="1"/>
  <c r="V112" i="10"/>
  <c r="T112" i="10" s="1"/>
  <c r="V128" i="10"/>
  <c r="T128" i="10" s="1"/>
  <c r="V144" i="10"/>
  <c r="T144" i="10" s="1"/>
  <c r="V160" i="10"/>
  <c r="T160" i="10" s="1"/>
  <c r="V176" i="10"/>
  <c r="T176" i="10" s="1"/>
  <c r="V192" i="10"/>
  <c r="T192" i="10" s="1"/>
  <c r="V208" i="10"/>
  <c r="T208" i="10" s="1"/>
  <c r="V224" i="10"/>
  <c r="T224" i="10" s="1"/>
  <c r="V240" i="10"/>
  <c r="T240" i="10" s="1"/>
  <c r="V256" i="10"/>
  <c r="T256" i="10" s="1"/>
  <c r="V271" i="10"/>
  <c r="T271" i="10" s="1"/>
  <c r="V391" i="10"/>
  <c r="T391" i="10" s="1"/>
  <c r="V471" i="10"/>
  <c r="T471" i="10" s="1"/>
  <c r="V535" i="10"/>
  <c r="T535" i="10" s="1"/>
  <c r="V599" i="10"/>
  <c r="T599" i="10" s="1"/>
  <c r="V678" i="10"/>
  <c r="T678" i="10" s="1"/>
  <c r="V21" i="10"/>
  <c r="T21" i="10" s="1"/>
  <c r="V37" i="10"/>
  <c r="T37" i="10" s="1"/>
  <c r="V53" i="10"/>
  <c r="T53" i="10" s="1"/>
  <c r="V69" i="10"/>
  <c r="T69" i="10" s="1"/>
  <c r="V85" i="10"/>
  <c r="T85" i="10" s="1"/>
  <c r="V101" i="10"/>
  <c r="T101" i="10" s="1"/>
  <c r="V117" i="10"/>
  <c r="T117" i="10" s="1"/>
  <c r="V133" i="10"/>
  <c r="T133" i="10" s="1"/>
  <c r="V149" i="10"/>
  <c r="T149" i="10" s="1"/>
  <c r="V165" i="10"/>
  <c r="T165" i="10" s="1"/>
  <c r="V181" i="10"/>
  <c r="T181" i="10" s="1"/>
  <c r="V197" i="10"/>
  <c r="T197" i="10" s="1"/>
  <c r="V213" i="10"/>
  <c r="T213" i="10" s="1"/>
  <c r="V229" i="10"/>
  <c r="T229" i="10" s="1"/>
  <c r="V245" i="10"/>
  <c r="T245" i="10" s="1"/>
  <c r="V261" i="10"/>
  <c r="T261" i="10" s="1"/>
  <c r="V287" i="10"/>
  <c r="T287" i="10" s="1"/>
  <c r="V319" i="10"/>
  <c r="T319" i="10" s="1"/>
  <c r="V395" i="10"/>
  <c r="T395" i="10" s="1"/>
  <c r="V427" i="10"/>
  <c r="T427" i="10" s="1"/>
  <c r="V491" i="10"/>
  <c r="T491" i="10" s="1"/>
  <c r="V555" i="10"/>
  <c r="T555" i="10" s="1"/>
  <c r="V615" i="10"/>
  <c r="T615" i="10" s="1"/>
  <c r="V686" i="10"/>
  <c r="T686" i="10" s="1"/>
  <c r="V695" i="10"/>
  <c r="T695" i="10" s="1"/>
  <c r="R13" i="10"/>
  <c r="V26" i="10"/>
  <c r="T26" i="10" s="1"/>
  <c r="V42" i="10"/>
  <c r="T42" i="10" s="1"/>
  <c r="V58" i="10"/>
  <c r="T58" i="10" s="1"/>
  <c r="V74" i="10"/>
  <c r="T74" i="10" s="1"/>
  <c r="V90" i="10"/>
  <c r="T90" i="10" s="1"/>
  <c r="V106" i="10"/>
  <c r="T106" i="10" s="1"/>
  <c r="V122" i="10"/>
  <c r="T122" i="10" s="1"/>
  <c r="V138" i="10"/>
  <c r="T138" i="10" s="1"/>
  <c r="V154" i="10"/>
  <c r="T154" i="10" s="1"/>
  <c r="V170" i="10"/>
  <c r="T170" i="10" s="1"/>
  <c r="V186" i="10"/>
  <c r="T186" i="10" s="1"/>
  <c r="V202" i="10"/>
  <c r="T202" i="10" s="1"/>
  <c r="V218" i="10"/>
  <c r="T218" i="10" s="1"/>
  <c r="V234" i="10"/>
  <c r="T234" i="10" s="1"/>
  <c r="V250" i="10"/>
  <c r="T250" i="10" s="1"/>
  <c r="V323" i="10"/>
  <c r="T323" i="10" s="1"/>
  <c r="V383" i="10"/>
  <c r="T383" i="10" s="1"/>
  <c r="V463" i="10"/>
  <c r="T463" i="10" s="1"/>
  <c r="V527" i="10"/>
  <c r="T527" i="10" s="1"/>
  <c r="V591" i="10"/>
  <c r="T591" i="10" s="1"/>
  <c r="V631" i="10"/>
  <c r="T631" i="10" s="1"/>
  <c r="V661" i="10"/>
  <c r="T661" i="10" s="1"/>
  <c r="V1494" i="10"/>
  <c r="T1494" i="10" s="1"/>
  <c r="V272" i="10"/>
  <c r="T272" i="10" s="1"/>
  <c r="V288" i="10"/>
  <c r="T288" i="10" s="1"/>
  <c r="V304" i="10"/>
  <c r="T304" i="10" s="1"/>
  <c r="V320" i="10"/>
  <c r="T320" i="10" s="1"/>
  <c r="V336" i="10"/>
  <c r="T336" i="10" s="1"/>
  <c r="V352" i="10"/>
  <c r="T352" i="10" s="1"/>
  <c r="V368" i="10"/>
  <c r="T368" i="10" s="1"/>
  <c r="V384" i="10"/>
  <c r="T384" i="10" s="1"/>
  <c r="V400" i="10"/>
  <c r="T400" i="10" s="1"/>
  <c r="V416" i="10"/>
  <c r="T416" i="10" s="1"/>
  <c r="V432" i="10"/>
  <c r="T432" i="10" s="1"/>
  <c r="V448" i="10"/>
  <c r="T448" i="10" s="1"/>
  <c r="V464" i="10"/>
  <c r="T464" i="10" s="1"/>
  <c r="V480" i="10"/>
  <c r="T480" i="10" s="1"/>
  <c r="V496" i="10"/>
  <c r="T496" i="10" s="1"/>
  <c r="V512" i="10"/>
  <c r="T512" i="10" s="1"/>
  <c r="V528" i="10"/>
  <c r="T528" i="10" s="1"/>
  <c r="V544" i="10"/>
  <c r="T544" i="10" s="1"/>
  <c r="V560" i="10"/>
  <c r="T560" i="10" s="1"/>
  <c r="V576" i="10"/>
  <c r="T576" i="10" s="1"/>
  <c r="V592" i="10"/>
  <c r="T592" i="10" s="1"/>
  <c r="V727" i="10"/>
  <c r="T727" i="10" s="1"/>
  <c r="V759" i="10"/>
  <c r="T759" i="10" s="1"/>
  <c r="V791" i="10"/>
  <c r="T791" i="10" s="1"/>
  <c r="V823" i="10"/>
  <c r="T823" i="10" s="1"/>
  <c r="V855" i="10"/>
  <c r="T855" i="10" s="1"/>
  <c r="V887" i="10"/>
  <c r="T887" i="10" s="1"/>
  <c r="V919" i="10"/>
  <c r="T919" i="10" s="1"/>
  <c r="V951" i="10"/>
  <c r="T951" i="10" s="1"/>
  <c r="V983" i="10"/>
  <c r="T983" i="10" s="1"/>
  <c r="V1045" i="10"/>
  <c r="T1045" i="10" s="1"/>
  <c r="V1109" i="10"/>
  <c r="T1109" i="10" s="1"/>
  <c r="V1173" i="10"/>
  <c r="T1173" i="10" s="1"/>
  <c r="V1237" i="10"/>
  <c r="T1237" i="10" s="1"/>
  <c r="V1446" i="10"/>
  <c r="T1446" i="10" s="1"/>
  <c r="V1780" i="10"/>
  <c r="T1780" i="10" s="1"/>
  <c r="V277" i="10"/>
  <c r="T277" i="10" s="1"/>
  <c r="V293" i="10"/>
  <c r="T293" i="10" s="1"/>
  <c r="V309" i="10"/>
  <c r="T309" i="10" s="1"/>
  <c r="V325" i="10"/>
  <c r="T325" i="10" s="1"/>
  <c r="V341" i="10"/>
  <c r="T341" i="10" s="1"/>
  <c r="V357" i="10"/>
  <c r="T357" i="10" s="1"/>
  <c r="V373" i="10"/>
  <c r="T373" i="10" s="1"/>
  <c r="V389" i="10"/>
  <c r="T389" i="10" s="1"/>
  <c r="V405" i="10"/>
  <c r="T405" i="10" s="1"/>
  <c r="V421" i="10"/>
  <c r="T421" i="10" s="1"/>
  <c r="V437" i="10"/>
  <c r="T437" i="10" s="1"/>
  <c r="V453" i="10"/>
  <c r="T453" i="10" s="1"/>
  <c r="V469" i="10"/>
  <c r="T469" i="10" s="1"/>
  <c r="V485" i="10"/>
  <c r="T485" i="10" s="1"/>
  <c r="V501" i="10"/>
  <c r="T501" i="10" s="1"/>
  <c r="V517" i="10"/>
  <c r="T517" i="10" s="1"/>
  <c r="V533" i="10"/>
  <c r="T533" i="10" s="1"/>
  <c r="V549" i="10"/>
  <c r="T549" i="10" s="1"/>
  <c r="V565" i="10"/>
  <c r="T565" i="10" s="1"/>
  <c r="V581" i="10"/>
  <c r="T581" i="10" s="1"/>
  <c r="V597" i="10"/>
  <c r="T597" i="10" s="1"/>
  <c r="V609" i="10"/>
  <c r="T609" i="10" s="1"/>
  <c r="V618" i="10"/>
  <c r="T618" i="10" s="1"/>
  <c r="V627" i="10"/>
  <c r="T627" i="10" s="1"/>
  <c r="V641" i="10"/>
  <c r="T641" i="10" s="1"/>
  <c r="V650" i="10"/>
  <c r="T650" i="10" s="1"/>
  <c r="V659" i="10"/>
  <c r="T659" i="10" s="1"/>
  <c r="V673" i="10"/>
  <c r="T673" i="10" s="1"/>
  <c r="V682" i="10"/>
  <c r="T682" i="10" s="1"/>
  <c r="V691" i="10"/>
  <c r="T691" i="10" s="1"/>
  <c r="V705" i="10"/>
  <c r="T705" i="10" s="1"/>
  <c r="V1333" i="10"/>
  <c r="T1333" i="10" s="1"/>
  <c r="V1398" i="10"/>
  <c r="T1398" i="10" s="1"/>
  <c r="V278" i="10"/>
  <c r="T278" i="10" s="1"/>
  <c r="V294" i="10"/>
  <c r="T294" i="10" s="1"/>
  <c r="V310" i="10"/>
  <c r="T310" i="10" s="1"/>
  <c r="V326" i="10"/>
  <c r="T326" i="10" s="1"/>
  <c r="V342" i="10"/>
  <c r="T342" i="10" s="1"/>
  <c r="V358" i="10"/>
  <c r="T358" i="10" s="1"/>
  <c r="V374" i="10"/>
  <c r="T374" i="10" s="1"/>
  <c r="V390" i="10"/>
  <c r="T390" i="10" s="1"/>
  <c r="V406" i="10"/>
  <c r="T406" i="10" s="1"/>
  <c r="V422" i="10"/>
  <c r="T422" i="10" s="1"/>
  <c r="V438" i="10"/>
  <c r="T438" i="10" s="1"/>
  <c r="V454" i="10"/>
  <c r="T454" i="10" s="1"/>
  <c r="V470" i="10"/>
  <c r="T470" i="10" s="1"/>
  <c r="V486" i="10"/>
  <c r="T486" i="10" s="1"/>
  <c r="V502" i="10"/>
  <c r="T502" i="10" s="1"/>
  <c r="V518" i="10"/>
  <c r="T518" i="10" s="1"/>
  <c r="V534" i="10"/>
  <c r="T534" i="10" s="1"/>
  <c r="V550" i="10"/>
  <c r="T550" i="10" s="1"/>
  <c r="V566" i="10"/>
  <c r="T566" i="10" s="1"/>
  <c r="V582" i="10"/>
  <c r="T582" i="10" s="1"/>
  <c r="V598" i="10"/>
  <c r="T598" i="10" s="1"/>
  <c r="V739" i="10"/>
  <c r="T739" i="10" s="1"/>
  <c r="V771" i="10"/>
  <c r="T771" i="10" s="1"/>
  <c r="V803" i="10"/>
  <c r="T803" i="10" s="1"/>
  <c r="V835" i="10"/>
  <c r="T835" i="10" s="1"/>
  <c r="V867" i="10"/>
  <c r="T867" i="10" s="1"/>
  <c r="V899" i="10"/>
  <c r="T899" i="10" s="1"/>
  <c r="V931" i="10"/>
  <c r="T931" i="10" s="1"/>
  <c r="V963" i="10"/>
  <c r="T963" i="10" s="1"/>
  <c r="V1414" i="10"/>
  <c r="T1414" i="10" s="1"/>
  <c r="V604" i="10"/>
  <c r="T604" i="10" s="1"/>
  <c r="V620" i="10"/>
  <c r="T620" i="10" s="1"/>
  <c r="V636" i="10"/>
  <c r="T636" i="10" s="1"/>
  <c r="V652" i="10"/>
  <c r="T652" i="10" s="1"/>
  <c r="V668" i="10"/>
  <c r="T668" i="10" s="1"/>
  <c r="V684" i="10"/>
  <c r="T684" i="10" s="1"/>
  <c r="V700" i="10"/>
  <c r="T700" i="10" s="1"/>
  <c r="V716" i="10"/>
  <c r="T716" i="10" s="1"/>
  <c r="V732" i="10"/>
  <c r="T732" i="10" s="1"/>
  <c r="V748" i="10"/>
  <c r="T748" i="10" s="1"/>
  <c r="V764" i="10"/>
  <c r="T764" i="10" s="1"/>
  <c r="V780" i="10"/>
  <c r="T780" i="10" s="1"/>
  <c r="V796" i="10"/>
  <c r="T796" i="10" s="1"/>
  <c r="V812" i="10"/>
  <c r="T812" i="10" s="1"/>
  <c r="V828" i="10"/>
  <c r="T828" i="10" s="1"/>
  <c r="V844" i="10"/>
  <c r="T844" i="10" s="1"/>
  <c r="V860" i="10"/>
  <c r="T860" i="10" s="1"/>
  <c r="V876" i="10"/>
  <c r="T876" i="10" s="1"/>
  <c r="V892" i="10"/>
  <c r="T892" i="10" s="1"/>
  <c r="V908" i="10"/>
  <c r="T908" i="10" s="1"/>
  <c r="V924" i="10"/>
  <c r="T924" i="10" s="1"/>
  <c r="V940" i="10"/>
  <c r="T940" i="10" s="1"/>
  <c r="V956" i="10"/>
  <c r="T956" i="10" s="1"/>
  <c r="V972" i="10"/>
  <c r="T972" i="10" s="1"/>
  <c r="V988" i="10"/>
  <c r="T988" i="10" s="1"/>
  <c r="V1049" i="10"/>
  <c r="T1049" i="10" s="1"/>
  <c r="V1113" i="10"/>
  <c r="T1113" i="10" s="1"/>
  <c r="V1177" i="10"/>
  <c r="T1177" i="10" s="1"/>
  <c r="V1241" i="10"/>
  <c r="T1241" i="10" s="1"/>
  <c r="V1313" i="10"/>
  <c r="T1313" i="10" s="1"/>
  <c r="V1377" i="10"/>
  <c r="T1377" i="10" s="1"/>
  <c r="V1426" i="10"/>
  <c r="T1426" i="10" s="1"/>
  <c r="V1490" i="10"/>
  <c r="T1490" i="10" s="1"/>
  <c r="V1554" i="10"/>
  <c r="T1554" i="10" s="1"/>
  <c r="V713" i="10"/>
  <c r="T713" i="10" s="1"/>
  <c r="V729" i="10"/>
  <c r="T729" i="10" s="1"/>
  <c r="V745" i="10"/>
  <c r="T745" i="10" s="1"/>
  <c r="V761" i="10"/>
  <c r="T761" i="10" s="1"/>
  <c r="V777" i="10"/>
  <c r="T777" i="10" s="1"/>
  <c r="V793" i="10"/>
  <c r="T793" i="10" s="1"/>
  <c r="V809" i="10"/>
  <c r="T809" i="10" s="1"/>
  <c r="V825" i="10"/>
  <c r="T825" i="10" s="1"/>
  <c r="V841" i="10"/>
  <c r="T841" i="10" s="1"/>
  <c r="V857" i="10"/>
  <c r="T857" i="10" s="1"/>
  <c r="V873" i="10"/>
  <c r="T873" i="10" s="1"/>
  <c r="V889" i="10"/>
  <c r="T889" i="10" s="1"/>
  <c r="V905" i="10"/>
  <c r="T905" i="10" s="1"/>
  <c r="V921" i="10"/>
  <c r="T921" i="10" s="1"/>
  <c r="V937" i="10"/>
  <c r="T937" i="10" s="1"/>
  <c r="V953" i="10"/>
  <c r="T953" i="10" s="1"/>
  <c r="V969" i="10"/>
  <c r="T969" i="10" s="1"/>
  <c r="V985" i="10"/>
  <c r="T985" i="10" s="1"/>
  <c r="V997" i="10"/>
  <c r="T997" i="10" s="1"/>
  <c r="V1037" i="10"/>
  <c r="T1037" i="10" s="1"/>
  <c r="V1101" i="10"/>
  <c r="T1101" i="10" s="1"/>
  <c r="V1165" i="10"/>
  <c r="T1165" i="10" s="1"/>
  <c r="V1229" i="10"/>
  <c r="T1229" i="10" s="1"/>
  <c r="V1293" i="10"/>
  <c r="T1293" i="10" s="1"/>
  <c r="V1373" i="10"/>
  <c r="T1373" i="10" s="1"/>
  <c r="V1422" i="10"/>
  <c r="T1422" i="10" s="1"/>
  <c r="V1486" i="10"/>
  <c r="T1486" i="10" s="1"/>
  <c r="V1550" i="10"/>
  <c r="T1550" i="10" s="1"/>
  <c r="V718" i="10"/>
  <c r="T718" i="10" s="1"/>
  <c r="V734" i="10"/>
  <c r="T734" i="10" s="1"/>
  <c r="V750" i="10"/>
  <c r="T750" i="10" s="1"/>
  <c r="V766" i="10"/>
  <c r="T766" i="10" s="1"/>
  <c r="V782" i="10"/>
  <c r="T782" i="10" s="1"/>
  <c r="V798" i="10"/>
  <c r="T798" i="10" s="1"/>
  <c r="V814" i="10"/>
  <c r="T814" i="10" s="1"/>
  <c r="V830" i="10"/>
  <c r="T830" i="10" s="1"/>
  <c r="V846" i="10"/>
  <c r="T846" i="10" s="1"/>
  <c r="V862" i="10"/>
  <c r="T862" i="10" s="1"/>
  <c r="V878" i="10"/>
  <c r="T878" i="10" s="1"/>
  <c r="V894" i="10"/>
  <c r="T894" i="10" s="1"/>
  <c r="V910" i="10"/>
  <c r="T910" i="10" s="1"/>
  <c r="V926" i="10"/>
  <c r="T926" i="10" s="1"/>
  <c r="V942" i="10"/>
  <c r="T942" i="10" s="1"/>
  <c r="V958" i="10"/>
  <c r="T958" i="10" s="1"/>
  <c r="V974" i="10"/>
  <c r="T974" i="10" s="1"/>
  <c r="V990" i="10"/>
  <c r="T990" i="10" s="1"/>
  <c r="V1009" i="10"/>
  <c r="T1009" i="10" s="1"/>
  <c r="V1073" i="10"/>
  <c r="T1073" i="10" s="1"/>
  <c r="V1137" i="10"/>
  <c r="T1137" i="10" s="1"/>
  <c r="V1201" i="10"/>
  <c r="T1201" i="10" s="1"/>
  <c r="V1257" i="10"/>
  <c r="T1257" i="10" s="1"/>
  <c r="V1337" i="10"/>
  <c r="T1337" i="10" s="1"/>
  <c r="V1402" i="10"/>
  <c r="T1402" i="10" s="1"/>
  <c r="V1466" i="10"/>
  <c r="T1466" i="10" s="1"/>
  <c r="V1530" i="10"/>
  <c r="T1530" i="10" s="1"/>
  <c r="V1582" i="10"/>
  <c r="T1582" i="10" s="1"/>
  <c r="V1018" i="10"/>
  <c r="T1018" i="10" s="1"/>
  <c r="V1034" i="10"/>
  <c r="T1034" i="10" s="1"/>
  <c r="V1050" i="10"/>
  <c r="T1050" i="10" s="1"/>
  <c r="V1066" i="10"/>
  <c r="T1066" i="10" s="1"/>
  <c r="V1082" i="10"/>
  <c r="T1082" i="10" s="1"/>
  <c r="V1098" i="10"/>
  <c r="T1098" i="10" s="1"/>
  <c r="V1114" i="10"/>
  <c r="T1114" i="10" s="1"/>
  <c r="V1130" i="10"/>
  <c r="T1130" i="10" s="1"/>
  <c r="V1146" i="10"/>
  <c r="T1146" i="10" s="1"/>
  <c r="V1162" i="10"/>
  <c r="T1162" i="10" s="1"/>
  <c r="V1178" i="10"/>
  <c r="T1178" i="10" s="1"/>
  <c r="V1194" i="10"/>
  <c r="T1194" i="10" s="1"/>
  <c r="V1210" i="10"/>
  <c r="T1210" i="10" s="1"/>
  <c r="V1226" i="10"/>
  <c r="T1226" i="10" s="1"/>
  <c r="V1242" i="10"/>
  <c r="T1242" i="10" s="1"/>
  <c r="V1258" i="10"/>
  <c r="T1258" i="10" s="1"/>
  <c r="V1274" i="10"/>
  <c r="T1274" i="10" s="1"/>
  <c r="V1290" i="10"/>
  <c r="T1290" i="10" s="1"/>
  <c r="V1314" i="10"/>
  <c r="T1314" i="10" s="1"/>
  <c r="V1330" i="10"/>
  <c r="T1330" i="10" s="1"/>
  <c r="V1346" i="10"/>
  <c r="T1346" i="10" s="1"/>
  <c r="V1362" i="10"/>
  <c r="T1362" i="10" s="1"/>
  <c r="V1378" i="10"/>
  <c r="T1378" i="10" s="1"/>
  <c r="V1658" i="10"/>
  <c r="T1658" i="10" s="1"/>
  <c r="V1722" i="10"/>
  <c r="T1722" i="10" s="1"/>
  <c r="V995" i="10"/>
  <c r="T995" i="10" s="1"/>
  <c r="V1011" i="10"/>
  <c r="T1011" i="10" s="1"/>
  <c r="V1027" i="10"/>
  <c r="T1027" i="10" s="1"/>
  <c r="V1043" i="10"/>
  <c r="T1043" i="10" s="1"/>
  <c r="V1059" i="10"/>
  <c r="T1059" i="10" s="1"/>
  <c r="V1079" i="10"/>
  <c r="T1079" i="10" s="1"/>
  <c r="V139" i="10"/>
  <c r="T139" i="10" s="1"/>
  <c r="V203" i="10"/>
  <c r="T203" i="10" s="1"/>
  <c r="V275" i="10"/>
  <c r="T275" i="10" s="1"/>
  <c r="V605" i="10"/>
  <c r="T605" i="10" s="1"/>
  <c r="V655" i="10"/>
  <c r="T655" i="10" s="1"/>
  <c r="V55" i="10"/>
  <c r="T55" i="10" s="1"/>
  <c r="V135" i="10"/>
  <c r="T135" i="10" s="1"/>
  <c r="V207" i="10"/>
  <c r="T207" i="10" s="1"/>
  <c r="V263" i="10"/>
  <c r="T263" i="10" s="1"/>
  <c r="V371" i="10"/>
  <c r="T371" i="10" s="1"/>
  <c r="V35" i="10"/>
  <c r="T35" i="10" s="1"/>
  <c r="V91" i="10"/>
  <c r="T91" i="10" s="1"/>
  <c r="V147" i="10"/>
  <c r="T147" i="10" s="1"/>
  <c r="V179" i="10"/>
  <c r="T179" i="10" s="1"/>
  <c r="V251" i="10"/>
  <c r="T251" i="10" s="1"/>
  <c r="V606" i="10"/>
  <c r="T606" i="10" s="1"/>
  <c r="V71" i="10"/>
  <c r="T71" i="10" s="1"/>
  <c r="V111" i="10"/>
  <c r="T111" i="10" s="1"/>
  <c r="V167" i="10"/>
  <c r="T167" i="10" s="1"/>
  <c r="V239" i="10"/>
  <c r="T239" i="10" s="1"/>
  <c r="V419" i="10"/>
  <c r="T419" i="10" s="1"/>
  <c r="V483" i="10"/>
  <c r="T483" i="10" s="1"/>
  <c r="V547" i="10"/>
  <c r="T547" i="10" s="1"/>
  <c r="V669" i="10"/>
  <c r="T669" i="10" s="1"/>
  <c r="V20" i="10"/>
  <c r="T20" i="10" s="1"/>
  <c r="V36" i="10"/>
  <c r="T36" i="10" s="1"/>
  <c r="V52" i="10"/>
  <c r="T52" i="10" s="1"/>
  <c r="V68" i="10"/>
  <c r="T68" i="10" s="1"/>
  <c r="V84" i="10"/>
  <c r="T84" i="10" s="1"/>
  <c r="V100" i="10"/>
  <c r="T100" i="10" s="1"/>
  <c r="V116" i="10"/>
  <c r="T116" i="10" s="1"/>
  <c r="V132" i="10"/>
  <c r="T132" i="10" s="1"/>
  <c r="V148" i="10"/>
  <c r="T148" i="10" s="1"/>
  <c r="V164" i="10"/>
  <c r="T164" i="10" s="1"/>
  <c r="V180" i="10"/>
  <c r="T180" i="10" s="1"/>
  <c r="V196" i="10"/>
  <c r="T196" i="10" s="1"/>
  <c r="V212" i="10"/>
  <c r="T212" i="10" s="1"/>
  <c r="V228" i="10"/>
  <c r="T228" i="10" s="1"/>
  <c r="V244" i="10"/>
  <c r="T244" i="10" s="1"/>
  <c r="V260" i="10"/>
  <c r="T260" i="10" s="1"/>
  <c r="V331" i="10"/>
  <c r="T331" i="10" s="1"/>
  <c r="V423" i="10"/>
  <c r="T423" i="10" s="1"/>
  <c r="V487" i="10"/>
  <c r="T487" i="10" s="1"/>
  <c r="V551" i="10"/>
  <c r="T551" i="10" s="1"/>
  <c r="V607" i="10"/>
  <c r="T607" i="10" s="1"/>
  <c r="V679" i="10"/>
  <c r="T679" i="10" s="1"/>
  <c r="V25" i="10"/>
  <c r="T25" i="10" s="1"/>
  <c r="V41" i="10"/>
  <c r="T41" i="10" s="1"/>
  <c r="V57" i="10"/>
  <c r="T57" i="10" s="1"/>
  <c r="V73" i="10"/>
  <c r="T73" i="10" s="1"/>
  <c r="V89" i="10"/>
  <c r="T89" i="10" s="1"/>
  <c r="V105" i="10"/>
  <c r="T105" i="10" s="1"/>
  <c r="V121" i="10"/>
  <c r="T121" i="10" s="1"/>
  <c r="V137" i="10"/>
  <c r="T137" i="10" s="1"/>
  <c r="V153" i="10"/>
  <c r="T153" i="10" s="1"/>
  <c r="V169" i="10"/>
  <c r="T169" i="10" s="1"/>
  <c r="V185" i="10"/>
  <c r="T185" i="10" s="1"/>
  <c r="V201" i="10"/>
  <c r="T201" i="10" s="1"/>
  <c r="V217" i="10"/>
  <c r="T217" i="10" s="1"/>
  <c r="V233" i="10"/>
  <c r="T233" i="10" s="1"/>
  <c r="V249" i="10"/>
  <c r="T249" i="10" s="1"/>
  <c r="V266" i="10"/>
  <c r="T266" i="10" s="1"/>
  <c r="V291" i="10"/>
  <c r="T291" i="10" s="1"/>
  <c r="V359" i="10"/>
  <c r="T359" i="10" s="1"/>
  <c r="V399" i="10"/>
  <c r="T399" i="10" s="1"/>
  <c r="V443" i="10"/>
  <c r="T443" i="10" s="1"/>
  <c r="V507" i="10"/>
  <c r="T507" i="10" s="1"/>
  <c r="V571" i="10"/>
  <c r="T571" i="10" s="1"/>
  <c r="V622" i="10"/>
  <c r="T622" i="10" s="1"/>
  <c r="V687" i="10"/>
  <c r="T687" i="10" s="1"/>
  <c r="V701" i="10"/>
  <c r="T701" i="10" s="1"/>
  <c r="V14" i="10"/>
  <c r="T14" i="10" s="1"/>
  <c r="V30" i="10"/>
  <c r="T30" i="10" s="1"/>
  <c r="V46" i="10"/>
  <c r="T46" i="10" s="1"/>
  <c r="V62" i="10"/>
  <c r="T62" i="10" s="1"/>
  <c r="V78" i="10"/>
  <c r="T78" i="10" s="1"/>
  <c r="V94" i="10"/>
  <c r="T94" i="10" s="1"/>
  <c r="V110" i="10"/>
  <c r="T110" i="10" s="1"/>
  <c r="V126" i="10"/>
  <c r="T126" i="10" s="1"/>
  <c r="V142" i="10"/>
  <c r="T142" i="10" s="1"/>
  <c r="V158" i="10"/>
  <c r="T158" i="10" s="1"/>
  <c r="V174" i="10"/>
  <c r="T174" i="10" s="1"/>
  <c r="V190" i="10"/>
  <c r="T190" i="10" s="1"/>
  <c r="V206" i="10"/>
  <c r="T206" i="10" s="1"/>
  <c r="V222" i="10"/>
  <c r="T222" i="10" s="1"/>
  <c r="V238" i="10"/>
  <c r="T238" i="10" s="1"/>
  <c r="V254" i="10"/>
  <c r="T254" i="10" s="1"/>
  <c r="V335" i="10"/>
  <c r="T335" i="10" s="1"/>
  <c r="V415" i="10"/>
  <c r="T415" i="10" s="1"/>
  <c r="V479" i="10"/>
  <c r="T479" i="10" s="1"/>
  <c r="V543" i="10"/>
  <c r="T543" i="10" s="1"/>
  <c r="V621" i="10"/>
  <c r="T621" i="10" s="1"/>
  <c r="V638" i="10"/>
  <c r="T638" i="10" s="1"/>
  <c r="V662" i="10"/>
  <c r="T662" i="10" s="1"/>
  <c r="V1558" i="10"/>
  <c r="T1558" i="10" s="1"/>
  <c r="V276" i="10"/>
  <c r="T276" i="10" s="1"/>
  <c r="V292" i="10"/>
  <c r="T292" i="10" s="1"/>
  <c r="V308" i="10"/>
  <c r="T308" i="10" s="1"/>
  <c r="V324" i="10"/>
  <c r="T324" i="10" s="1"/>
  <c r="V340" i="10"/>
  <c r="T340" i="10" s="1"/>
  <c r="V356" i="10"/>
  <c r="T356" i="10" s="1"/>
  <c r="V372" i="10"/>
  <c r="T372" i="10" s="1"/>
  <c r="V388" i="10"/>
  <c r="T388" i="10" s="1"/>
  <c r="V404" i="10"/>
  <c r="T404" i="10" s="1"/>
  <c r="V420" i="10"/>
  <c r="T420" i="10" s="1"/>
  <c r="V436" i="10"/>
  <c r="T436" i="10" s="1"/>
  <c r="V452" i="10"/>
  <c r="T452" i="10" s="1"/>
  <c r="V468" i="10"/>
  <c r="T468" i="10" s="1"/>
  <c r="V484" i="10"/>
  <c r="T484" i="10" s="1"/>
  <c r="V500" i="10"/>
  <c r="T500" i="10" s="1"/>
  <c r="V516" i="10"/>
  <c r="T516" i="10" s="1"/>
  <c r="V532" i="10"/>
  <c r="T532" i="10" s="1"/>
  <c r="V548" i="10"/>
  <c r="T548" i="10" s="1"/>
  <c r="V564" i="10"/>
  <c r="T564" i="10" s="1"/>
  <c r="V580" i="10"/>
  <c r="T580" i="10" s="1"/>
  <c r="V596" i="10"/>
  <c r="T596" i="10" s="1"/>
  <c r="V735" i="10"/>
  <c r="T735" i="10" s="1"/>
  <c r="V767" i="10"/>
  <c r="T767" i="10" s="1"/>
  <c r="V799" i="10"/>
  <c r="T799" i="10" s="1"/>
  <c r="V831" i="10"/>
  <c r="T831" i="10" s="1"/>
  <c r="V863" i="10"/>
  <c r="T863" i="10" s="1"/>
  <c r="V895" i="10"/>
  <c r="T895" i="10" s="1"/>
  <c r="V927" i="10"/>
  <c r="T927" i="10" s="1"/>
  <c r="V959" i="10"/>
  <c r="T959" i="10" s="1"/>
  <c r="V991" i="10"/>
  <c r="T991" i="10" s="1"/>
  <c r="V1061" i="10"/>
  <c r="T1061" i="10" s="1"/>
  <c r="V1125" i="10"/>
  <c r="T1125" i="10" s="1"/>
  <c r="V1189" i="10"/>
  <c r="T1189" i="10" s="1"/>
  <c r="V1253" i="10"/>
  <c r="T1253" i="10" s="1"/>
  <c r="V1510" i="10"/>
  <c r="T1510" i="10" s="1"/>
  <c r="V265" i="10"/>
  <c r="T265" i="10" s="1"/>
  <c r="V281" i="10"/>
  <c r="T281" i="10" s="1"/>
  <c r="V297" i="10"/>
  <c r="T297" i="10" s="1"/>
  <c r="V313" i="10"/>
  <c r="T313" i="10" s="1"/>
  <c r="V329" i="10"/>
  <c r="T329" i="10" s="1"/>
  <c r="V345" i="10"/>
  <c r="T345" i="10" s="1"/>
  <c r="V361" i="10"/>
  <c r="T361" i="10" s="1"/>
  <c r="V377" i="10"/>
  <c r="T377" i="10" s="1"/>
  <c r="V393" i="10"/>
  <c r="T393" i="10" s="1"/>
  <c r="V409" i="10"/>
  <c r="T409" i="10" s="1"/>
  <c r="V425" i="10"/>
  <c r="T425" i="10" s="1"/>
  <c r="V441" i="10"/>
  <c r="T441" i="10" s="1"/>
  <c r="V457" i="10"/>
  <c r="T457" i="10" s="1"/>
  <c r="V473" i="10"/>
  <c r="T473" i="10" s="1"/>
  <c r="V489" i="10"/>
  <c r="T489" i="10" s="1"/>
  <c r="V505" i="10"/>
  <c r="T505" i="10" s="1"/>
  <c r="V521" i="10"/>
  <c r="T521" i="10" s="1"/>
  <c r="V537" i="10"/>
  <c r="T537" i="10" s="1"/>
  <c r="V553" i="10"/>
  <c r="T553" i="10" s="1"/>
  <c r="V569" i="10"/>
  <c r="T569" i="10" s="1"/>
  <c r="V585" i="10"/>
  <c r="T585" i="10" s="1"/>
  <c r="V601" i="10"/>
  <c r="T601" i="10" s="1"/>
  <c r="V610" i="10"/>
  <c r="T610" i="10" s="1"/>
  <c r="V619" i="10"/>
  <c r="T619" i="10" s="1"/>
  <c r="V633" i="10"/>
  <c r="T633" i="10" s="1"/>
  <c r="V642" i="10"/>
  <c r="T642" i="10" s="1"/>
  <c r="V651" i="10"/>
  <c r="T651" i="10" s="1"/>
  <c r="V665" i="10"/>
  <c r="T665" i="10" s="1"/>
  <c r="V674" i="10"/>
  <c r="T674" i="10" s="1"/>
  <c r="V683" i="10"/>
  <c r="T683" i="10" s="1"/>
  <c r="V697" i="10"/>
  <c r="T697" i="10" s="1"/>
  <c r="V706" i="10"/>
  <c r="T706" i="10" s="1"/>
  <c r="V1349" i="10"/>
  <c r="T1349" i="10" s="1"/>
  <c r="V1462" i="10"/>
  <c r="T1462" i="10" s="1"/>
  <c r="V282" i="10"/>
  <c r="T282" i="10" s="1"/>
  <c r="V298" i="10"/>
  <c r="T298" i="10" s="1"/>
  <c r="V314" i="10"/>
  <c r="T314" i="10" s="1"/>
  <c r="V330" i="10"/>
  <c r="T330" i="10" s="1"/>
  <c r="V346" i="10"/>
  <c r="T346" i="10" s="1"/>
  <c r="V362" i="10"/>
  <c r="T362" i="10" s="1"/>
  <c r="V378" i="10"/>
  <c r="T378" i="10" s="1"/>
  <c r="V394" i="10"/>
  <c r="T394" i="10" s="1"/>
  <c r="V410" i="10"/>
  <c r="T410" i="10" s="1"/>
  <c r="V426" i="10"/>
  <c r="T426" i="10" s="1"/>
  <c r="V442" i="10"/>
  <c r="T442" i="10" s="1"/>
  <c r="V458" i="10"/>
  <c r="T458" i="10" s="1"/>
  <c r="V474" i="10"/>
  <c r="T474" i="10" s="1"/>
  <c r="V490" i="10"/>
  <c r="T490" i="10" s="1"/>
  <c r="V506" i="10"/>
  <c r="T506" i="10" s="1"/>
  <c r="V522" i="10"/>
  <c r="T522" i="10" s="1"/>
  <c r="V538" i="10"/>
  <c r="T538" i="10" s="1"/>
  <c r="V554" i="10"/>
  <c r="T554" i="10" s="1"/>
  <c r="V570" i="10"/>
  <c r="T570" i="10" s="1"/>
  <c r="V586" i="10"/>
  <c r="T586" i="10" s="1"/>
  <c r="V715" i="10"/>
  <c r="T715" i="10" s="1"/>
  <c r="V747" i="10"/>
  <c r="T747" i="10" s="1"/>
  <c r="V779" i="10"/>
  <c r="T779" i="10" s="1"/>
  <c r="V811" i="10"/>
  <c r="T811" i="10" s="1"/>
  <c r="V843" i="10"/>
  <c r="T843" i="10" s="1"/>
  <c r="V875" i="10"/>
  <c r="T875" i="10" s="1"/>
  <c r="V907" i="10"/>
  <c r="T907" i="10" s="1"/>
  <c r="V939" i="10"/>
  <c r="T939" i="10" s="1"/>
  <c r="V971" i="10"/>
  <c r="T971" i="10" s="1"/>
  <c r="V1478" i="10"/>
  <c r="T1478" i="10" s="1"/>
  <c r="V608" i="10"/>
  <c r="T608" i="10" s="1"/>
  <c r="V624" i="10"/>
  <c r="T624" i="10" s="1"/>
  <c r="V640" i="10"/>
  <c r="T640" i="10" s="1"/>
  <c r="V656" i="10"/>
  <c r="T656" i="10" s="1"/>
  <c r="V672" i="10"/>
  <c r="T672" i="10" s="1"/>
  <c r="V688" i="10"/>
  <c r="T688" i="10" s="1"/>
  <c r="V704" i="10"/>
  <c r="T704" i="10" s="1"/>
  <c r="V720" i="10"/>
  <c r="T720" i="10" s="1"/>
  <c r="V736" i="10"/>
  <c r="T736" i="10" s="1"/>
  <c r="V752" i="10"/>
  <c r="T752" i="10" s="1"/>
  <c r="V768" i="10"/>
  <c r="T768" i="10" s="1"/>
  <c r="V784" i="10"/>
  <c r="T784" i="10" s="1"/>
  <c r="V800" i="10"/>
  <c r="T800" i="10" s="1"/>
  <c r="V816" i="10"/>
  <c r="T816" i="10" s="1"/>
  <c r="V832" i="10"/>
  <c r="T832" i="10" s="1"/>
  <c r="V848" i="10"/>
  <c r="T848" i="10" s="1"/>
  <c r="V864" i="10"/>
  <c r="T864" i="10" s="1"/>
  <c r="V880" i="10"/>
  <c r="T880" i="10" s="1"/>
  <c r="V896" i="10"/>
  <c r="T896" i="10" s="1"/>
  <c r="V912" i="10"/>
  <c r="T912" i="10" s="1"/>
  <c r="V928" i="10"/>
  <c r="T928" i="10" s="1"/>
  <c r="V944" i="10"/>
  <c r="T944" i="10" s="1"/>
  <c r="V960" i="10"/>
  <c r="T960" i="10" s="1"/>
  <c r="V976" i="10"/>
  <c r="T976" i="10" s="1"/>
  <c r="V992" i="10"/>
  <c r="T992" i="10" s="1"/>
  <c r="V1065" i="10"/>
  <c r="T1065" i="10" s="1"/>
  <c r="V1129" i="10"/>
  <c r="T1129" i="10" s="1"/>
  <c r="V1193" i="10"/>
  <c r="T1193" i="10" s="1"/>
  <c r="V1265" i="10"/>
  <c r="T1265" i="10" s="1"/>
  <c r="V1329" i="10"/>
  <c r="T1329" i="10" s="1"/>
  <c r="V1390" i="10"/>
  <c r="T1390" i="10" s="1"/>
  <c r="V1442" i="10"/>
  <c r="T1442" i="10" s="1"/>
  <c r="V1506" i="10"/>
  <c r="T1506" i="10" s="1"/>
  <c r="V1570" i="10"/>
  <c r="T1570" i="10" s="1"/>
  <c r="V717" i="10"/>
  <c r="T717" i="10" s="1"/>
  <c r="V733" i="10"/>
  <c r="T733" i="10" s="1"/>
  <c r="V749" i="10"/>
  <c r="T749" i="10" s="1"/>
  <c r="V765" i="10"/>
  <c r="T765" i="10" s="1"/>
  <c r="V781" i="10"/>
  <c r="T781" i="10" s="1"/>
  <c r="V797" i="10"/>
  <c r="T797" i="10" s="1"/>
  <c r="V813" i="10"/>
  <c r="T813" i="10" s="1"/>
  <c r="V829" i="10"/>
  <c r="T829" i="10" s="1"/>
  <c r="V845" i="10"/>
  <c r="T845" i="10" s="1"/>
  <c r="V861" i="10"/>
  <c r="T861" i="10" s="1"/>
  <c r="V877" i="10"/>
  <c r="T877" i="10" s="1"/>
  <c r="V893" i="10"/>
  <c r="T893" i="10" s="1"/>
  <c r="V909" i="10"/>
  <c r="T909" i="10" s="1"/>
  <c r="V925" i="10"/>
  <c r="T925" i="10" s="1"/>
  <c r="V941" i="10"/>
  <c r="T941" i="10" s="1"/>
  <c r="V957" i="10"/>
  <c r="T957" i="10" s="1"/>
  <c r="V973" i="10"/>
  <c r="T973" i="10" s="1"/>
  <c r="V989" i="10"/>
  <c r="T989" i="10" s="1"/>
  <c r="V998" i="10"/>
  <c r="T998" i="10" s="1"/>
  <c r="V1053" i="10"/>
  <c r="T1053" i="10" s="1"/>
  <c r="V1117" i="10"/>
  <c r="T1117" i="10" s="1"/>
  <c r="V1181" i="10"/>
  <c r="T1181" i="10" s="1"/>
  <c r="V1245" i="10"/>
  <c r="T1245" i="10" s="1"/>
  <c r="V1325" i="10"/>
  <c r="T1325" i="10" s="1"/>
  <c r="V1389" i="10"/>
  <c r="T1389" i="10" s="1"/>
  <c r="V1438" i="10"/>
  <c r="T1438" i="10" s="1"/>
  <c r="V1502" i="10"/>
  <c r="T1502" i="10" s="1"/>
  <c r="V1566" i="10"/>
  <c r="T1566" i="10" s="1"/>
  <c r="V722" i="10"/>
  <c r="T722" i="10" s="1"/>
  <c r="V738" i="10"/>
  <c r="T738" i="10" s="1"/>
  <c r="V754" i="10"/>
  <c r="T754" i="10" s="1"/>
  <c r="V770" i="10"/>
  <c r="T770" i="10" s="1"/>
  <c r="V786" i="10"/>
  <c r="T786" i="10" s="1"/>
  <c r="V802" i="10"/>
  <c r="T802" i="10" s="1"/>
  <c r="V818" i="10"/>
  <c r="T818" i="10" s="1"/>
  <c r="V834" i="10"/>
  <c r="T834" i="10" s="1"/>
  <c r="V850" i="10"/>
  <c r="T850" i="10" s="1"/>
  <c r="V866" i="10"/>
  <c r="T866" i="10" s="1"/>
  <c r="V882" i="10"/>
  <c r="T882" i="10" s="1"/>
  <c r="V898" i="10"/>
  <c r="T898" i="10" s="1"/>
  <c r="V914" i="10"/>
  <c r="T914" i="10" s="1"/>
  <c r="V930" i="10"/>
  <c r="T930" i="10" s="1"/>
  <c r="V946" i="10"/>
  <c r="T946" i="10" s="1"/>
  <c r="V962" i="10"/>
  <c r="T962" i="10" s="1"/>
  <c r="V978" i="10"/>
  <c r="T978" i="10" s="1"/>
  <c r="V994" i="10"/>
  <c r="T994" i="10" s="1"/>
  <c r="V1025" i="10"/>
  <c r="T1025" i="10" s="1"/>
  <c r="V1089" i="10"/>
  <c r="T1089" i="10" s="1"/>
  <c r="V1153" i="10"/>
  <c r="T1153" i="10" s="1"/>
  <c r="V1217" i="10"/>
  <c r="T1217" i="10" s="1"/>
  <c r="V1273" i="10"/>
  <c r="T1273" i="10" s="1"/>
  <c r="V1353" i="10"/>
  <c r="T1353" i="10" s="1"/>
  <c r="V1418" i="10"/>
  <c r="T1418" i="10" s="1"/>
  <c r="V1482" i="10"/>
  <c r="T1482" i="10" s="1"/>
  <c r="V1546" i="10"/>
  <c r="T1546" i="10" s="1"/>
  <c r="V1006" i="10"/>
  <c r="T1006" i="10" s="1"/>
  <c r="V1022" i="10"/>
  <c r="T1022" i="10" s="1"/>
  <c r="V1038" i="10"/>
  <c r="T1038" i="10" s="1"/>
  <c r="V1054" i="10"/>
  <c r="T1054" i="10" s="1"/>
  <c r="V1070" i="10"/>
  <c r="T1070" i="10" s="1"/>
  <c r="V1086" i="10"/>
  <c r="T1086" i="10" s="1"/>
  <c r="V1102" i="10"/>
  <c r="T1102" i="10" s="1"/>
  <c r="V1118" i="10"/>
  <c r="T1118" i="10" s="1"/>
  <c r="V1134" i="10"/>
  <c r="T1134" i="10" s="1"/>
  <c r="V1150" i="10"/>
  <c r="T1150" i="10" s="1"/>
  <c r="V1166" i="10"/>
  <c r="T1166" i="10" s="1"/>
  <c r="V1182" i="10"/>
  <c r="T1182" i="10" s="1"/>
  <c r="V1198" i="10"/>
  <c r="T1198" i="10" s="1"/>
  <c r="V1214" i="10"/>
  <c r="T1214" i="10" s="1"/>
  <c r="V1230" i="10"/>
  <c r="T1230" i="10" s="1"/>
  <c r="V1246" i="10"/>
  <c r="T1246" i="10" s="1"/>
  <c r="V1262" i="10"/>
  <c r="T1262" i="10" s="1"/>
  <c r="V1278" i="10"/>
  <c r="T1278" i="10" s="1"/>
  <c r="V1294" i="10"/>
  <c r="T1294" i="10" s="1"/>
  <c r="V1318" i="10"/>
  <c r="T1318" i="10" s="1"/>
  <c r="V1334" i="10"/>
  <c r="T1334" i="10" s="1"/>
  <c r="V1350" i="10"/>
  <c r="T1350" i="10" s="1"/>
  <c r="V1366" i="10"/>
  <c r="T1366" i="10" s="1"/>
  <c r="V1382" i="10"/>
  <c r="T1382" i="10" s="1"/>
  <c r="V1674" i="10"/>
  <c r="T1674" i="10" s="1"/>
  <c r="V1738" i="10"/>
  <c r="T1738" i="10" s="1"/>
  <c r="V999" i="10"/>
  <c r="T999" i="10" s="1"/>
  <c r="V1015" i="10"/>
  <c r="T1015" i="10" s="1"/>
  <c r="V1031" i="10"/>
  <c r="T1031" i="10" s="1"/>
  <c r="V1047" i="10"/>
  <c r="T1047" i="10" s="1"/>
  <c r="V1063" i="10"/>
  <c r="T1063" i="10" s="1"/>
  <c r="V1083" i="10"/>
  <c r="T1083" i="10" s="1"/>
  <c r="V107" i="10"/>
  <c r="T107" i="10" s="1"/>
  <c r="V211" i="10"/>
  <c r="T211" i="10" s="1"/>
  <c r="V299" i="10"/>
  <c r="T299" i="10" s="1"/>
  <c r="V645" i="10"/>
  <c r="T645" i="10" s="1"/>
  <c r="V15" i="10"/>
  <c r="T15" i="10" s="1"/>
  <c r="V63" i="10"/>
  <c r="T63" i="10" s="1"/>
  <c r="V159" i="10"/>
  <c r="T159" i="10" s="1"/>
  <c r="V215" i="10"/>
  <c r="T215" i="10" s="1"/>
  <c r="V283" i="10"/>
  <c r="T283" i="10" s="1"/>
  <c r="V637" i="10"/>
  <c r="T637" i="10" s="1"/>
  <c r="V43" i="10"/>
  <c r="T43" i="10" s="1"/>
  <c r="V99" i="10"/>
  <c r="T99" i="10" s="1"/>
  <c r="V155" i="10"/>
  <c r="T155" i="10" s="1"/>
  <c r="V195" i="10"/>
  <c r="T195" i="10" s="1"/>
  <c r="V315" i="10"/>
  <c r="T315" i="10" s="1"/>
  <c r="V646" i="10"/>
  <c r="T646" i="10" s="1"/>
  <c r="V79" i="10"/>
  <c r="T79" i="10" s="1"/>
  <c r="V127" i="10"/>
  <c r="T127" i="10" s="1"/>
  <c r="V183" i="10"/>
  <c r="T183" i="10" s="1"/>
  <c r="V255" i="10"/>
  <c r="T255" i="10" s="1"/>
  <c r="V435" i="10"/>
  <c r="T435" i="10" s="1"/>
  <c r="V499" i="10"/>
  <c r="T499" i="10" s="1"/>
  <c r="V563" i="10"/>
  <c r="T563" i="10" s="1"/>
  <c r="V671" i="10"/>
  <c r="T671" i="10" s="1"/>
  <c r="V24" i="10"/>
  <c r="T24" i="10" s="1"/>
  <c r="V40" i="10"/>
  <c r="T40" i="10" s="1"/>
  <c r="V56" i="10"/>
  <c r="T56" i="10" s="1"/>
  <c r="V72" i="10"/>
  <c r="T72" i="10" s="1"/>
  <c r="V88" i="10"/>
  <c r="T88" i="10" s="1"/>
  <c r="V104" i="10"/>
  <c r="T104" i="10" s="1"/>
  <c r="V120" i="10"/>
  <c r="T120" i="10" s="1"/>
  <c r="V136" i="10"/>
  <c r="T136" i="10" s="1"/>
  <c r="V152" i="10"/>
  <c r="T152" i="10" s="1"/>
  <c r="V168" i="10"/>
  <c r="T168" i="10" s="1"/>
  <c r="V184" i="10"/>
  <c r="T184" i="10" s="1"/>
  <c r="V200" i="10"/>
  <c r="T200" i="10" s="1"/>
  <c r="V216" i="10"/>
  <c r="T216" i="10" s="1"/>
  <c r="V232" i="10"/>
  <c r="T232" i="10" s="1"/>
  <c r="V248" i="10"/>
  <c r="T248" i="10" s="1"/>
  <c r="V262" i="10"/>
  <c r="T262" i="10" s="1"/>
  <c r="V339" i="10"/>
  <c r="T339" i="10" s="1"/>
  <c r="V439" i="10"/>
  <c r="T439" i="10" s="1"/>
  <c r="V503" i="10"/>
  <c r="T503" i="10" s="1"/>
  <c r="V567" i="10"/>
  <c r="T567" i="10" s="1"/>
  <c r="V614" i="10"/>
  <c r="T614" i="10" s="1"/>
  <c r="V13" i="10"/>
  <c r="T13" i="10" s="1"/>
  <c r="V29" i="10"/>
  <c r="T29" i="10" s="1"/>
  <c r="V45" i="10"/>
  <c r="T45" i="10" s="1"/>
  <c r="V61" i="10"/>
  <c r="T61" i="10" s="1"/>
  <c r="V77" i="10"/>
  <c r="T77" i="10" s="1"/>
  <c r="V93" i="10"/>
  <c r="T93" i="10" s="1"/>
  <c r="V109" i="10"/>
  <c r="T109" i="10" s="1"/>
  <c r="V125" i="10"/>
  <c r="T125" i="10" s="1"/>
  <c r="V141" i="10"/>
  <c r="T141" i="10" s="1"/>
  <c r="V157" i="10"/>
  <c r="T157" i="10" s="1"/>
  <c r="V173" i="10"/>
  <c r="T173" i="10" s="1"/>
  <c r="V189" i="10"/>
  <c r="T189" i="10" s="1"/>
  <c r="V205" i="10"/>
  <c r="T205" i="10" s="1"/>
  <c r="V221" i="10"/>
  <c r="T221" i="10" s="1"/>
  <c r="V237" i="10"/>
  <c r="T237" i="10" s="1"/>
  <c r="V253" i="10"/>
  <c r="T253" i="10" s="1"/>
  <c r="V270" i="10"/>
  <c r="T270" i="10" s="1"/>
  <c r="V303" i="10"/>
  <c r="T303" i="10" s="1"/>
  <c r="V367" i="10"/>
  <c r="T367" i="10" s="1"/>
  <c r="V407" i="10"/>
  <c r="T407" i="10" s="1"/>
  <c r="V459" i="10"/>
  <c r="T459" i="10" s="1"/>
  <c r="V523" i="10"/>
  <c r="T523" i="10" s="1"/>
  <c r="V587" i="10"/>
  <c r="T587" i="10" s="1"/>
  <c r="V623" i="10"/>
  <c r="T623" i="10" s="1"/>
  <c r="V693" i="10"/>
  <c r="T693" i="10" s="1"/>
  <c r="V702" i="10"/>
  <c r="T702" i="10" s="1"/>
  <c r="V18" i="10"/>
  <c r="T18" i="10" s="1"/>
  <c r="V34" i="10"/>
  <c r="T34" i="10" s="1"/>
  <c r="V50" i="10"/>
  <c r="T50" i="10" s="1"/>
  <c r="V66" i="10"/>
  <c r="T66" i="10" s="1"/>
  <c r="V82" i="10"/>
  <c r="T82" i="10" s="1"/>
  <c r="V98" i="10"/>
  <c r="T98" i="10" s="1"/>
  <c r="V114" i="10"/>
  <c r="T114" i="10" s="1"/>
  <c r="V130" i="10"/>
  <c r="T130" i="10" s="1"/>
  <c r="V146" i="10"/>
  <c r="T146" i="10" s="1"/>
  <c r="V162" i="10"/>
  <c r="T162" i="10" s="1"/>
  <c r="V178" i="10"/>
  <c r="T178" i="10" s="1"/>
  <c r="V194" i="10"/>
  <c r="T194" i="10" s="1"/>
  <c r="V210" i="10"/>
  <c r="T210" i="10" s="1"/>
  <c r="V226" i="10"/>
  <c r="T226" i="10" s="1"/>
  <c r="V242" i="10"/>
  <c r="T242" i="10" s="1"/>
  <c r="V258" i="10"/>
  <c r="T258" i="10" s="1"/>
  <c r="V347" i="10"/>
  <c r="T347" i="10" s="1"/>
  <c r="V431" i="10"/>
  <c r="T431" i="10" s="1"/>
  <c r="V495" i="10"/>
  <c r="T495" i="10" s="1"/>
  <c r="V559" i="10"/>
  <c r="T559" i="10" s="1"/>
  <c r="V629" i="10"/>
  <c r="T629" i="10" s="1"/>
  <c r="V639" i="10"/>
  <c r="T639" i="10" s="1"/>
  <c r="V663" i="10"/>
  <c r="T663" i="10" s="1"/>
  <c r="V264" i="10"/>
  <c r="T264" i="10" s="1"/>
  <c r="V280" i="10"/>
  <c r="T280" i="10" s="1"/>
  <c r="V296" i="10"/>
  <c r="T296" i="10" s="1"/>
  <c r="V312" i="10"/>
  <c r="T312" i="10" s="1"/>
  <c r="V328" i="10"/>
  <c r="T328" i="10" s="1"/>
  <c r="V344" i="10"/>
  <c r="T344" i="10" s="1"/>
  <c r="V360" i="10"/>
  <c r="T360" i="10" s="1"/>
  <c r="V376" i="10"/>
  <c r="T376" i="10" s="1"/>
  <c r="V392" i="10"/>
  <c r="T392" i="10" s="1"/>
  <c r="V408" i="10"/>
  <c r="T408" i="10" s="1"/>
  <c r="V424" i="10"/>
  <c r="T424" i="10" s="1"/>
  <c r="V440" i="10"/>
  <c r="T440" i="10" s="1"/>
  <c r="V456" i="10"/>
  <c r="T456" i="10" s="1"/>
  <c r="V472" i="10"/>
  <c r="T472" i="10" s="1"/>
  <c r="V488" i="10"/>
  <c r="T488" i="10" s="1"/>
  <c r="V504" i="10"/>
  <c r="T504" i="10" s="1"/>
  <c r="V520" i="10"/>
  <c r="T520" i="10" s="1"/>
  <c r="V536" i="10"/>
  <c r="T536" i="10" s="1"/>
  <c r="V552" i="10"/>
  <c r="T552" i="10" s="1"/>
  <c r="V568" i="10"/>
  <c r="T568" i="10" s="1"/>
  <c r="V584" i="10"/>
  <c r="T584" i="10" s="1"/>
  <c r="V711" i="10"/>
  <c r="T711" i="10" s="1"/>
  <c r="V743" i="10"/>
  <c r="T743" i="10" s="1"/>
  <c r="V775" i="10"/>
  <c r="T775" i="10" s="1"/>
  <c r="V807" i="10"/>
  <c r="T807" i="10" s="1"/>
  <c r="V839" i="10"/>
  <c r="T839" i="10" s="1"/>
  <c r="V871" i="10"/>
  <c r="T871" i="10" s="1"/>
  <c r="V903" i="10"/>
  <c r="T903" i="10" s="1"/>
  <c r="V935" i="10"/>
  <c r="T935" i="10" s="1"/>
  <c r="V967" i="10"/>
  <c r="T967" i="10" s="1"/>
  <c r="V1013" i="10"/>
  <c r="T1013" i="10" s="1"/>
  <c r="V1077" i="10"/>
  <c r="T1077" i="10" s="1"/>
  <c r="V1141" i="10"/>
  <c r="T1141" i="10" s="1"/>
  <c r="V1205" i="10"/>
  <c r="T1205" i="10" s="1"/>
  <c r="V1269" i="10"/>
  <c r="T1269" i="10" s="1"/>
  <c r="V1574" i="10"/>
  <c r="T1574" i="10" s="1"/>
  <c r="V269" i="10"/>
  <c r="T269" i="10" s="1"/>
  <c r="V285" i="10"/>
  <c r="T285" i="10" s="1"/>
  <c r="V301" i="10"/>
  <c r="T301" i="10" s="1"/>
  <c r="V317" i="10"/>
  <c r="T317" i="10" s="1"/>
  <c r="V333" i="10"/>
  <c r="T333" i="10" s="1"/>
  <c r="V349" i="10"/>
  <c r="T349" i="10" s="1"/>
  <c r="V365" i="10"/>
  <c r="T365" i="10" s="1"/>
  <c r="V381" i="10"/>
  <c r="T381" i="10" s="1"/>
  <c r="V397" i="10"/>
  <c r="T397" i="10" s="1"/>
  <c r="V413" i="10"/>
  <c r="T413" i="10" s="1"/>
  <c r="V429" i="10"/>
  <c r="T429" i="10" s="1"/>
  <c r="V445" i="10"/>
  <c r="T445" i="10" s="1"/>
  <c r="V461" i="10"/>
  <c r="T461" i="10" s="1"/>
  <c r="V477" i="10"/>
  <c r="T477" i="10" s="1"/>
  <c r="V493" i="10"/>
  <c r="T493" i="10" s="1"/>
  <c r="V509" i="10"/>
  <c r="T509" i="10" s="1"/>
  <c r="V525" i="10"/>
  <c r="T525" i="10" s="1"/>
  <c r="V541" i="10"/>
  <c r="T541" i="10" s="1"/>
  <c r="V557" i="10"/>
  <c r="T557" i="10" s="1"/>
  <c r="V573" i="10"/>
  <c r="T573" i="10" s="1"/>
  <c r="V589" i="10"/>
  <c r="T589" i="10" s="1"/>
  <c r="V602" i="10"/>
  <c r="T602" i="10" s="1"/>
  <c r="V611" i="10"/>
  <c r="T611" i="10" s="1"/>
  <c r="V625" i="10"/>
  <c r="T625" i="10" s="1"/>
  <c r="V634" i="10"/>
  <c r="T634" i="10" s="1"/>
  <c r="V643" i="10"/>
  <c r="T643" i="10" s="1"/>
  <c r="V657" i="10"/>
  <c r="T657" i="10" s="1"/>
  <c r="V666" i="10"/>
  <c r="T666" i="10" s="1"/>
  <c r="V675" i="10"/>
  <c r="T675" i="10" s="1"/>
  <c r="V689" i="10"/>
  <c r="T689" i="10" s="1"/>
  <c r="V698" i="10"/>
  <c r="T698" i="10" s="1"/>
  <c r="V707" i="10"/>
  <c r="T707" i="10" s="1"/>
  <c r="V1365" i="10"/>
  <c r="T1365" i="10" s="1"/>
  <c r="V1526" i="10"/>
  <c r="T1526" i="10" s="1"/>
  <c r="V286" i="10"/>
  <c r="T286" i="10" s="1"/>
  <c r="V302" i="10"/>
  <c r="T302" i="10" s="1"/>
  <c r="V318" i="10"/>
  <c r="T318" i="10" s="1"/>
  <c r="V334" i="10"/>
  <c r="T334" i="10" s="1"/>
  <c r="V350" i="10"/>
  <c r="T350" i="10" s="1"/>
  <c r="V366" i="10"/>
  <c r="T366" i="10" s="1"/>
  <c r="V382" i="10"/>
  <c r="T382" i="10" s="1"/>
  <c r="V398" i="10"/>
  <c r="T398" i="10" s="1"/>
  <c r="V414" i="10"/>
  <c r="T414" i="10" s="1"/>
  <c r="V430" i="10"/>
  <c r="T430" i="10" s="1"/>
  <c r="V446" i="10"/>
  <c r="T446" i="10" s="1"/>
  <c r="V462" i="10"/>
  <c r="T462" i="10" s="1"/>
  <c r="V478" i="10"/>
  <c r="T478" i="10" s="1"/>
  <c r="V494" i="10"/>
  <c r="T494" i="10" s="1"/>
  <c r="V510" i="10"/>
  <c r="T510" i="10" s="1"/>
  <c r="V526" i="10"/>
  <c r="T526" i="10" s="1"/>
  <c r="V542" i="10"/>
  <c r="T542" i="10" s="1"/>
  <c r="V558" i="10"/>
  <c r="T558" i="10" s="1"/>
  <c r="V574" i="10"/>
  <c r="T574" i="10" s="1"/>
  <c r="V590" i="10"/>
  <c r="T590" i="10" s="1"/>
  <c r="V723" i="10"/>
  <c r="T723" i="10" s="1"/>
  <c r="V755" i="10"/>
  <c r="T755" i="10" s="1"/>
  <c r="V787" i="10"/>
  <c r="T787" i="10" s="1"/>
  <c r="V819" i="10"/>
  <c r="T819" i="10" s="1"/>
  <c r="V851" i="10"/>
  <c r="T851" i="10" s="1"/>
  <c r="V883" i="10"/>
  <c r="T883" i="10" s="1"/>
  <c r="V915" i="10"/>
  <c r="T915" i="10" s="1"/>
  <c r="V947" i="10"/>
  <c r="T947" i="10" s="1"/>
  <c r="V979" i="10"/>
  <c r="T979" i="10" s="1"/>
  <c r="V1542" i="10"/>
  <c r="T1542" i="10" s="1"/>
  <c r="V612" i="10"/>
  <c r="T612" i="10" s="1"/>
  <c r="V628" i="10"/>
  <c r="T628" i="10" s="1"/>
  <c r="V644" i="10"/>
  <c r="T644" i="10" s="1"/>
  <c r="V660" i="10"/>
  <c r="T660" i="10" s="1"/>
  <c r="V676" i="10"/>
  <c r="T676" i="10" s="1"/>
  <c r="V692" i="10"/>
  <c r="T692" i="10" s="1"/>
  <c r="V708" i="10"/>
  <c r="T708" i="10" s="1"/>
  <c r="V724" i="10"/>
  <c r="T724" i="10" s="1"/>
  <c r="V740" i="10"/>
  <c r="T740" i="10" s="1"/>
  <c r="V756" i="10"/>
  <c r="T756" i="10" s="1"/>
  <c r="V772" i="10"/>
  <c r="T772" i="10" s="1"/>
  <c r="V788" i="10"/>
  <c r="T788" i="10" s="1"/>
  <c r="V804" i="10"/>
  <c r="T804" i="10" s="1"/>
  <c r="V820" i="10"/>
  <c r="T820" i="10" s="1"/>
  <c r="V836" i="10"/>
  <c r="T836" i="10" s="1"/>
  <c r="V852" i="10"/>
  <c r="T852" i="10" s="1"/>
  <c r="V868" i="10"/>
  <c r="T868" i="10" s="1"/>
  <c r="V884" i="10"/>
  <c r="T884" i="10" s="1"/>
  <c r="V900" i="10"/>
  <c r="T900" i="10" s="1"/>
  <c r="V916" i="10"/>
  <c r="T916" i="10" s="1"/>
  <c r="V932" i="10"/>
  <c r="T932" i="10" s="1"/>
  <c r="V948" i="10"/>
  <c r="T948" i="10" s="1"/>
  <c r="V964" i="10"/>
  <c r="T964" i="10" s="1"/>
  <c r="V980" i="10"/>
  <c r="T980" i="10" s="1"/>
  <c r="V1017" i="10"/>
  <c r="T1017" i="10" s="1"/>
  <c r="V1081" i="10"/>
  <c r="T1081" i="10" s="1"/>
  <c r="V1145" i="10"/>
  <c r="T1145" i="10" s="1"/>
  <c r="V1209" i="10"/>
  <c r="T1209" i="10" s="1"/>
  <c r="V1281" i="10"/>
  <c r="T1281" i="10" s="1"/>
  <c r="V1345" i="10"/>
  <c r="T1345" i="10" s="1"/>
  <c r="V1397" i="10"/>
  <c r="T1397" i="10" s="1"/>
  <c r="V1458" i="10"/>
  <c r="T1458" i="10" s="1"/>
  <c r="V1522" i="10"/>
  <c r="T1522" i="10" s="1"/>
  <c r="V1614" i="10"/>
  <c r="T1614" i="10" s="1"/>
  <c r="V721" i="10"/>
  <c r="T721" i="10" s="1"/>
  <c r="V737" i="10"/>
  <c r="T737" i="10" s="1"/>
  <c r="V753" i="10"/>
  <c r="T753" i="10" s="1"/>
  <c r="V769" i="10"/>
  <c r="T769" i="10" s="1"/>
  <c r="V785" i="10"/>
  <c r="T785" i="10" s="1"/>
  <c r="V801" i="10"/>
  <c r="T801" i="10" s="1"/>
  <c r="V817" i="10"/>
  <c r="T817" i="10" s="1"/>
  <c r="V833" i="10"/>
  <c r="T833" i="10" s="1"/>
  <c r="V849" i="10"/>
  <c r="T849" i="10" s="1"/>
  <c r="V865" i="10"/>
  <c r="T865" i="10" s="1"/>
  <c r="V881" i="10"/>
  <c r="T881" i="10" s="1"/>
  <c r="V897" i="10"/>
  <c r="T897" i="10" s="1"/>
  <c r="V913" i="10"/>
  <c r="T913" i="10" s="1"/>
  <c r="V929" i="10"/>
  <c r="T929" i="10" s="1"/>
  <c r="V945" i="10"/>
  <c r="T945" i="10" s="1"/>
  <c r="V961" i="10"/>
  <c r="T961" i="10" s="1"/>
  <c r="V977" i="10"/>
  <c r="T977" i="10" s="1"/>
  <c r="V993" i="10"/>
  <c r="T993" i="10" s="1"/>
  <c r="V1002" i="10"/>
  <c r="T1002" i="10" s="1"/>
  <c r="V1069" i="10"/>
  <c r="T1069" i="10" s="1"/>
  <c r="V1133" i="10"/>
  <c r="T1133" i="10" s="1"/>
  <c r="V1197" i="10"/>
  <c r="T1197" i="10" s="1"/>
  <c r="V1261" i="10"/>
  <c r="T1261" i="10" s="1"/>
  <c r="V1341" i="10"/>
  <c r="T1341" i="10" s="1"/>
  <c r="V1391" i="10"/>
  <c r="T1391" i="10" s="1"/>
  <c r="V1454" i="10"/>
  <c r="T1454" i="10" s="1"/>
  <c r="V1518" i="10"/>
  <c r="T1518" i="10" s="1"/>
  <c r="V710" i="10"/>
  <c r="T710" i="10" s="1"/>
  <c r="V726" i="10"/>
  <c r="T726" i="10" s="1"/>
  <c r="V742" i="10"/>
  <c r="T742" i="10" s="1"/>
  <c r="V758" i="10"/>
  <c r="T758" i="10" s="1"/>
  <c r="V774" i="10"/>
  <c r="T774" i="10" s="1"/>
  <c r="V790" i="10"/>
  <c r="T790" i="10" s="1"/>
  <c r="V806" i="10"/>
  <c r="T806" i="10" s="1"/>
  <c r="V822" i="10"/>
  <c r="T822" i="10" s="1"/>
  <c r="V838" i="10"/>
  <c r="T838" i="10" s="1"/>
  <c r="V854" i="10"/>
  <c r="T854" i="10" s="1"/>
  <c r="V870" i="10"/>
  <c r="T870" i="10" s="1"/>
  <c r="V886" i="10"/>
  <c r="T886" i="10" s="1"/>
  <c r="V902" i="10"/>
  <c r="T902" i="10" s="1"/>
  <c r="V918" i="10"/>
  <c r="T918" i="10" s="1"/>
  <c r="V934" i="10"/>
  <c r="T934" i="10" s="1"/>
  <c r="V950" i="10"/>
  <c r="T950" i="10" s="1"/>
  <c r="V966" i="10"/>
  <c r="T966" i="10" s="1"/>
  <c r="V982" i="10"/>
  <c r="T982" i="10" s="1"/>
  <c r="V1001" i="10"/>
  <c r="T1001" i="10" s="1"/>
  <c r="V1041" i="10"/>
  <c r="T1041" i="10" s="1"/>
  <c r="V1105" i="10"/>
  <c r="T1105" i="10" s="1"/>
  <c r="V1169" i="10"/>
  <c r="T1169" i="10" s="1"/>
  <c r="V1233" i="10"/>
  <c r="T1233" i="10" s="1"/>
  <c r="V1289" i="10"/>
  <c r="T1289" i="10" s="1"/>
  <c r="V1369" i="10"/>
  <c r="T1369" i="10" s="1"/>
  <c r="V1434" i="10"/>
  <c r="T1434" i="10" s="1"/>
  <c r="V1498" i="10"/>
  <c r="T1498" i="10" s="1"/>
  <c r="V1562" i="10"/>
  <c r="T1562" i="10" s="1"/>
  <c r="V1010" i="10"/>
  <c r="T1010" i="10" s="1"/>
  <c r="V1026" i="10"/>
  <c r="T1026" i="10" s="1"/>
  <c r="V1042" i="10"/>
  <c r="T1042" i="10" s="1"/>
  <c r="V1058" i="10"/>
  <c r="T1058" i="10" s="1"/>
  <c r="V1074" i="10"/>
  <c r="T1074" i="10" s="1"/>
  <c r="V1090" i="10"/>
  <c r="T1090" i="10" s="1"/>
  <c r="V1106" i="10"/>
  <c r="T1106" i="10" s="1"/>
  <c r="V1122" i="10"/>
  <c r="T1122" i="10" s="1"/>
  <c r="V1138" i="10"/>
  <c r="T1138" i="10" s="1"/>
  <c r="V1154" i="10"/>
  <c r="T1154" i="10" s="1"/>
  <c r="V1170" i="10"/>
  <c r="T1170" i="10" s="1"/>
  <c r="V1186" i="10"/>
  <c r="T1186" i="10" s="1"/>
  <c r="V1202" i="10"/>
  <c r="T1202" i="10" s="1"/>
  <c r="V1218" i="10"/>
  <c r="T1218" i="10" s="1"/>
  <c r="V1234" i="10"/>
  <c r="T1234" i="10" s="1"/>
  <c r="V1250" i="10"/>
  <c r="T1250" i="10" s="1"/>
  <c r="V1266" i="10"/>
  <c r="T1266" i="10" s="1"/>
  <c r="V1282" i="10"/>
  <c r="T1282" i="10" s="1"/>
  <c r="V1322" i="10"/>
  <c r="T1322" i="10" s="1"/>
  <c r="V1338" i="10"/>
  <c r="T1338" i="10" s="1"/>
  <c r="V1354" i="10"/>
  <c r="T1354" i="10" s="1"/>
  <c r="V1370" i="10"/>
  <c r="T1370" i="10" s="1"/>
  <c r="V1386" i="10"/>
  <c r="T1386" i="10" s="1"/>
  <c r="V1690" i="10"/>
  <c r="T1690" i="10" s="1"/>
  <c r="V1754" i="10"/>
  <c r="T1754" i="10" s="1"/>
  <c r="V1003" i="10"/>
  <c r="T1003" i="10" s="1"/>
  <c r="V1019" i="10"/>
  <c r="T1019" i="10" s="1"/>
  <c r="V1035" i="10"/>
  <c r="T1035" i="10" s="1"/>
  <c r="V1051" i="10"/>
  <c r="T1051" i="10" s="1"/>
  <c r="V1067" i="10"/>
  <c r="T1067" i="10" s="1"/>
  <c r="U224" i="9"/>
  <c r="U75" i="9"/>
  <c r="U27" i="9"/>
  <c r="U76" i="9"/>
  <c r="U209" i="9"/>
  <c r="U65" i="9"/>
  <c r="U169" i="9"/>
  <c r="U66" i="9"/>
  <c r="U221" i="9"/>
  <c r="U285" i="9"/>
  <c r="U349" i="9"/>
  <c r="U445" i="9"/>
  <c r="U543" i="9"/>
  <c r="U248" i="9"/>
  <c r="U344" i="9"/>
  <c r="U408" i="9"/>
  <c r="U472" i="9"/>
  <c r="U534" i="9"/>
  <c r="U598" i="9"/>
  <c r="U139" i="9"/>
  <c r="U203" i="9"/>
  <c r="U299" i="9"/>
  <c r="U379" i="9"/>
  <c r="U459" i="9"/>
  <c r="U98" i="9"/>
  <c r="U178" i="9"/>
  <c r="U242" i="9"/>
  <c r="U322" i="9"/>
  <c r="U386" i="9"/>
  <c r="U466" i="9"/>
  <c r="U619" i="9"/>
  <c r="U699" i="9"/>
  <c r="U763" i="9"/>
  <c r="U827" i="9"/>
  <c r="U650" i="9"/>
  <c r="U746" i="9"/>
  <c r="U810" i="9"/>
  <c r="U884" i="9"/>
  <c r="U529" i="9"/>
  <c r="U593" i="9"/>
  <c r="U673" i="9"/>
  <c r="U769" i="9"/>
  <c r="U928" i="9"/>
  <c r="U588" i="9"/>
  <c r="U652" i="9"/>
  <c r="U748" i="9"/>
  <c r="U812" i="9"/>
  <c r="U973" i="9"/>
  <c r="U1037" i="9"/>
  <c r="U1133" i="9"/>
  <c r="U972" i="9"/>
  <c r="U1036" i="9"/>
  <c r="U1116" i="9"/>
  <c r="U835" i="9"/>
  <c r="U899" i="9"/>
  <c r="U963" i="9"/>
  <c r="U1027" i="9"/>
  <c r="U1091" i="9"/>
  <c r="U1165" i="9"/>
  <c r="U858" i="9"/>
  <c r="U954" i="9"/>
  <c r="U1018" i="9"/>
  <c r="U1082" i="9"/>
  <c r="U1146" i="9"/>
  <c r="U1270" i="9"/>
  <c r="U1334" i="9"/>
  <c r="U1398" i="9"/>
  <c r="U1217" i="9"/>
  <c r="U1297" i="9"/>
  <c r="U1377" i="9"/>
  <c r="U1212" i="9"/>
  <c r="U1308" i="9"/>
  <c r="U1404" i="9"/>
  <c r="U1207" i="9"/>
  <c r="U1271" i="9"/>
  <c r="U1319" i="9"/>
  <c r="U1367" i="9"/>
  <c r="U1432" i="9"/>
  <c r="U1480" i="9"/>
  <c r="U1528" i="9"/>
  <c r="U1560" i="9"/>
  <c r="U1608" i="9"/>
  <c r="U1487" i="9"/>
  <c r="U1551" i="9"/>
  <c r="U1599" i="9"/>
  <c r="U1434" i="9"/>
  <c r="U1466" i="9"/>
  <c r="U1514" i="9"/>
  <c r="U1562" i="9"/>
  <c r="U1610" i="9"/>
  <c r="U1469" i="9"/>
  <c r="U1565" i="9"/>
  <c r="U1651" i="9"/>
  <c r="U1715" i="9"/>
  <c r="U1779" i="9"/>
  <c r="U1718" i="9"/>
  <c r="U1625" i="9"/>
  <c r="U1689" i="9"/>
  <c r="U1753" i="9"/>
  <c r="U1644" i="9"/>
  <c r="U1740" i="9"/>
  <c r="U1802" i="9"/>
  <c r="U1866" i="9"/>
  <c r="U1930" i="9"/>
  <c r="U1821" i="9"/>
  <c r="U1917" i="9"/>
  <c r="U1824" i="9"/>
  <c r="U1904" i="9"/>
  <c r="U1815" i="9"/>
  <c r="U1879" i="9"/>
  <c r="U1961" i="9"/>
  <c r="U2041" i="9"/>
  <c r="U1988" i="9"/>
  <c r="U2052" i="9"/>
  <c r="U2011" i="9"/>
  <c r="U1958" i="9"/>
  <c r="U2022" i="9"/>
  <c r="U2114" i="9"/>
  <c r="U2178" i="9"/>
  <c r="U2149" i="9"/>
  <c r="U2120" i="9"/>
  <c r="U2091" i="9"/>
  <c r="U2155" i="9"/>
  <c r="U2256" i="9"/>
  <c r="U2198" i="9"/>
  <c r="U2262" i="9"/>
  <c r="U2237" i="9"/>
  <c r="U2303" i="9"/>
  <c r="U2314" i="9"/>
  <c r="U2285" i="9"/>
  <c r="U2300" i="9"/>
  <c r="U2380" i="9"/>
  <c r="U2374" i="9"/>
  <c r="U2425" i="9"/>
  <c r="U2463" i="9"/>
  <c r="U2430" i="9"/>
  <c r="U2556" i="9"/>
  <c r="U2440" i="9"/>
  <c r="U2510" i="9"/>
  <c r="U2496" i="9"/>
  <c r="U2531" i="9"/>
  <c r="U2568" i="9"/>
  <c r="U2569" i="9"/>
  <c r="U2590" i="9"/>
  <c r="U121" i="9"/>
  <c r="U91" i="9"/>
  <c r="U43" i="9"/>
  <c r="U176" i="9"/>
  <c r="U44" i="9"/>
  <c r="U168" i="9"/>
  <c r="U81" i="9"/>
  <c r="U17" i="9"/>
  <c r="U116" i="9"/>
  <c r="U50" i="9"/>
  <c r="U237" i="9"/>
  <c r="U301" i="9"/>
  <c r="U365" i="9"/>
  <c r="U413" i="9"/>
  <c r="U461" i="9"/>
  <c r="U509" i="9"/>
  <c r="U575" i="9"/>
  <c r="U607" i="9"/>
  <c r="U296" i="9"/>
  <c r="U360" i="9"/>
  <c r="U424" i="9"/>
  <c r="U488" i="9"/>
  <c r="U566" i="9"/>
  <c r="U107" i="9"/>
  <c r="U171" i="9"/>
  <c r="U235" i="9"/>
  <c r="U283" i="9"/>
  <c r="U347" i="9"/>
  <c r="U395" i="9"/>
  <c r="U443" i="9"/>
  <c r="U491" i="9"/>
  <c r="U130" i="9"/>
  <c r="U194" i="9"/>
  <c r="U258" i="9"/>
  <c r="U306" i="9"/>
  <c r="U370" i="9"/>
  <c r="U434" i="9"/>
  <c r="U498" i="9"/>
  <c r="U635" i="9"/>
  <c r="U683" i="9"/>
  <c r="U747" i="9"/>
  <c r="U811" i="9"/>
  <c r="U881" i="9"/>
  <c r="U897" i="9"/>
  <c r="U682" i="9"/>
  <c r="U714" i="9"/>
  <c r="U778" i="9"/>
  <c r="U852" i="9"/>
  <c r="U937" i="9"/>
  <c r="U577" i="9"/>
  <c r="U641" i="9"/>
  <c r="U689" i="9"/>
  <c r="U737" i="9"/>
  <c r="U801" i="9"/>
  <c r="U840" i="9"/>
  <c r="U540" i="9"/>
  <c r="U604" i="9"/>
  <c r="U668" i="9"/>
  <c r="U716" i="9"/>
  <c r="U780" i="9"/>
  <c r="U901" i="9"/>
  <c r="U989" i="9"/>
  <c r="U1053" i="9"/>
  <c r="U1101" i="9"/>
  <c r="U1174" i="9"/>
  <c r="U1004" i="9"/>
  <c r="U1068" i="9"/>
  <c r="U1100" i="9"/>
  <c r="U1170" i="9"/>
  <c r="U867" i="9"/>
  <c r="U931" i="9"/>
  <c r="U995" i="9"/>
  <c r="U1059" i="9"/>
  <c r="U1139" i="9"/>
  <c r="U842" i="9"/>
  <c r="U906" i="9"/>
  <c r="U938" i="9"/>
  <c r="U1002" i="9"/>
  <c r="U1066" i="9"/>
  <c r="U1130" i="9"/>
  <c r="U1238" i="9"/>
  <c r="U1302" i="9"/>
  <c r="U1366" i="9"/>
  <c r="U1435" i="9"/>
  <c r="U1233" i="9"/>
  <c r="U1281" i="9"/>
  <c r="U1345" i="9"/>
  <c r="U1409" i="9"/>
  <c r="U1180" i="9"/>
  <c r="U1244" i="9"/>
  <c r="U1292" i="9"/>
  <c r="U1356" i="9"/>
  <c r="U1388" i="9"/>
  <c r="U1175" i="9"/>
  <c r="U1239" i="9"/>
  <c r="U1383" i="9"/>
  <c r="U1501" i="9"/>
  <c r="U1533" i="9"/>
  <c r="U1597" i="9"/>
  <c r="U1667" i="9"/>
  <c r="U1731" i="9"/>
  <c r="U1654" i="9"/>
  <c r="U1702" i="9"/>
  <c r="U1750" i="9"/>
  <c r="U1641" i="9"/>
  <c r="U1705" i="9"/>
  <c r="U1612" i="9"/>
  <c r="U1676" i="9"/>
  <c r="U1708" i="9"/>
  <c r="U1756" i="9"/>
  <c r="U1818" i="9"/>
  <c r="U1882" i="9"/>
  <c r="U1946" i="9"/>
  <c r="U1837" i="9"/>
  <c r="U1885" i="9"/>
  <c r="U1949" i="9"/>
  <c r="U1808" i="9"/>
  <c r="U1872" i="9"/>
  <c r="U1936" i="9"/>
  <c r="U1831" i="9"/>
  <c r="U1895" i="9"/>
  <c r="U1943" i="9"/>
  <c r="U1993" i="9"/>
  <c r="U2057" i="9"/>
  <c r="U2004" i="9"/>
  <c r="U2068" i="9"/>
  <c r="U1979" i="9"/>
  <c r="U2027" i="9"/>
  <c r="U2075" i="9"/>
  <c r="U2006" i="9"/>
  <c r="U2070" i="9"/>
  <c r="U2146" i="9"/>
  <c r="U2117" i="9"/>
  <c r="U2181" i="9"/>
  <c r="U2136" i="9"/>
  <c r="U2183" i="9"/>
  <c r="U2139" i="9"/>
  <c r="U2208" i="9"/>
  <c r="U2240" i="9"/>
  <c r="U2219" i="9"/>
  <c r="U2251" i="9"/>
  <c r="U2230" i="9"/>
  <c r="U2205" i="9"/>
  <c r="U2271" i="9"/>
  <c r="U2335" i="9"/>
  <c r="U2298" i="9"/>
  <c r="U2358" i="9"/>
  <c r="U2301" i="9"/>
  <c r="U2349" i="9"/>
  <c r="U2316" i="9"/>
  <c r="U2365" i="9"/>
  <c r="U2364" i="9"/>
  <c r="U2371" i="9"/>
  <c r="U2390" i="9"/>
  <c r="U2441" i="9"/>
  <c r="U2423" i="9"/>
  <c r="U2471" i="9"/>
  <c r="U2454" i="9"/>
  <c r="U2453" i="9"/>
  <c r="U2456" i="9"/>
  <c r="U2494" i="9"/>
  <c r="U2513" i="9"/>
  <c r="U2524" i="9"/>
  <c r="U2547" i="9"/>
  <c r="U2551" i="9"/>
  <c r="U2562" i="9"/>
  <c r="U2579" i="9"/>
  <c r="U2585" i="9"/>
  <c r="U220" i="9"/>
  <c r="U172" i="9"/>
  <c r="U117" i="9"/>
  <c r="U101" i="9"/>
  <c r="U87" i="9"/>
  <c r="U71" i="9"/>
  <c r="U55" i="9"/>
  <c r="U39" i="9"/>
  <c r="U23" i="9"/>
  <c r="U208" i="9"/>
  <c r="U192" i="9"/>
  <c r="U133" i="9"/>
  <c r="U88" i="9"/>
  <c r="U72" i="9"/>
  <c r="U56" i="9"/>
  <c r="U40" i="9"/>
  <c r="U24" i="9"/>
  <c r="U205" i="9"/>
  <c r="U189" i="9"/>
  <c r="U164" i="9"/>
  <c r="U148" i="9"/>
  <c r="U93" i="9"/>
  <c r="U77" i="9"/>
  <c r="U61" i="9"/>
  <c r="U45" i="9"/>
  <c r="U29" i="9"/>
  <c r="U165" i="9"/>
  <c r="U149" i="9"/>
  <c r="U128" i="9"/>
  <c r="U112" i="9"/>
  <c r="U94" i="9"/>
  <c r="U78" i="9"/>
  <c r="U62" i="9"/>
  <c r="U46" i="9"/>
  <c r="U30" i="9"/>
  <c r="U14" i="9"/>
  <c r="U225" i="9"/>
  <c r="U241" i="9"/>
  <c r="U257" i="9"/>
  <c r="U273" i="9"/>
  <c r="U289" i="9"/>
  <c r="U305" i="9"/>
  <c r="U321" i="9"/>
  <c r="U337" i="9"/>
  <c r="U353" i="9"/>
  <c r="U369" i="9"/>
  <c r="U385" i="9"/>
  <c r="U401" i="9"/>
  <c r="U417" i="9"/>
  <c r="U433" i="9"/>
  <c r="U449" i="9"/>
  <c r="U465" i="9"/>
  <c r="U481" i="9"/>
  <c r="U497" i="9"/>
  <c r="U513" i="9"/>
  <c r="U531" i="9"/>
  <c r="U547" i="9"/>
  <c r="U563" i="9"/>
  <c r="U579" i="9"/>
  <c r="U595" i="9"/>
  <c r="U236" i="9"/>
  <c r="U252" i="9"/>
  <c r="U268" i="9"/>
  <c r="U284" i="9"/>
  <c r="U300" i="9"/>
  <c r="U316" i="9"/>
  <c r="U332" i="9"/>
  <c r="U348" i="9"/>
  <c r="U364" i="9"/>
  <c r="U380" i="9"/>
  <c r="U396" i="9"/>
  <c r="U412" i="9"/>
  <c r="U428" i="9"/>
  <c r="U444" i="9"/>
  <c r="U460" i="9"/>
  <c r="U476" i="9"/>
  <c r="U492" i="9"/>
  <c r="U508" i="9"/>
  <c r="U522" i="9"/>
  <c r="U538" i="9"/>
  <c r="U554" i="9"/>
  <c r="U570" i="9"/>
  <c r="U586" i="9"/>
  <c r="U602" i="9"/>
  <c r="U618" i="9"/>
  <c r="U111" i="9"/>
  <c r="U127" i="9"/>
  <c r="U143" i="9"/>
  <c r="U159" i="9"/>
  <c r="U175" i="9"/>
  <c r="U191" i="9"/>
  <c r="U207" i="9"/>
  <c r="U223" i="9"/>
  <c r="U239" i="9"/>
  <c r="U255" i="9"/>
  <c r="U271" i="9"/>
  <c r="U287" i="9"/>
  <c r="U303" i="9"/>
  <c r="U319" i="9"/>
  <c r="U335" i="9"/>
  <c r="U351" i="9"/>
  <c r="U367" i="9"/>
  <c r="U383" i="9"/>
  <c r="U399" i="9"/>
  <c r="U415" i="9"/>
  <c r="U431" i="9"/>
  <c r="U447" i="9"/>
  <c r="U463" i="9"/>
  <c r="U479" i="9"/>
  <c r="U495" i="9"/>
  <c r="U511" i="9"/>
  <c r="U102" i="9"/>
  <c r="U118" i="9"/>
  <c r="U134" i="9"/>
  <c r="U150" i="9"/>
  <c r="U166" i="9"/>
  <c r="U182" i="9"/>
  <c r="U198" i="9"/>
  <c r="U214" i="9"/>
  <c r="U230" i="9"/>
  <c r="U246" i="9"/>
  <c r="U262" i="9"/>
  <c r="U278" i="9"/>
  <c r="U294" i="9"/>
  <c r="U310" i="9"/>
  <c r="U326" i="9"/>
  <c r="U342" i="9"/>
  <c r="U358" i="9"/>
  <c r="U374" i="9"/>
  <c r="U390" i="9"/>
  <c r="U406" i="9"/>
  <c r="U422" i="9"/>
  <c r="U438" i="9"/>
  <c r="U454" i="9"/>
  <c r="U470" i="9"/>
  <c r="U486" i="9"/>
  <c r="U502" i="9"/>
  <c r="U518" i="9"/>
  <c r="U623" i="9"/>
  <c r="U639" i="9"/>
  <c r="U655" i="9"/>
  <c r="U671" i="9"/>
  <c r="U687" i="9"/>
  <c r="U703" i="9"/>
  <c r="U719" i="9"/>
  <c r="U735" i="9"/>
  <c r="U751" i="9"/>
  <c r="U767" i="9"/>
  <c r="U783" i="9"/>
  <c r="U799" i="9"/>
  <c r="U815" i="9"/>
  <c r="U832" i="9"/>
  <c r="U853" i="9"/>
  <c r="U869" i="9"/>
  <c r="U885" i="9"/>
  <c r="U622" i="9"/>
  <c r="U638" i="9"/>
  <c r="U654" i="9"/>
  <c r="U670" i="9"/>
  <c r="U686" i="9"/>
  <c r="U702" i="9"/>
  <c r="U718" i="9"/>
  <c r="U734" i="9"/>
  <c r="U750" i="9"/>
  <c r="U766" i="9"/>
  <c r="U782" i="9"/>
  <c r="U798" i="9"/>
  <c r="U814" i="9"/>
  <c r="U830" i="9"/>
  <c r="U856" i="9"/>
  <c r="U872" i="9"/>
  <c r="U888" i="9"/>
  <c r="U909" i="9"/>
  <c r="U925" i="9"/>
  <c r="U941" i="9"/>
  <c r="U533" i="9"/>
  <c r="U549" i="9"/>
  <c r="U565" i="9"/>
  <c r="U581" i="9"/>
  <c r="U597" i="9"/>
  <c r="U613" i="9"/>
  <c r="U629" i="9"/>
  <c r="U645" i="9"/>
  <c r="U661" i="9"/>
  <c r="U677" i="9"/>
  <c r="U693" i="9"/>
  <c r="U709" i="9"/>
  <c r="U725" i="9"/>
  <c r="U741" i="9"/>
  <c r="U757" i="9"/>
  <c r="U773" i="9"/>
  <c r="U789" i="9"/>
  <c r="U805" i="9"/>
  <c r="U821" i="9"/>
  <c r="U841" i="9"/>
  <c r="U916" i="9"/>
  <c r="U932" i="9"/>
  <c r="U528" i="9"/>
  <c r="U544" i="9"/>
  <c r="U560" i="9"/>
  <c r="U576" i="9"/>
  <c r="U592" i="9"/>
  <c r="U608" i="9"/>
  <c r="U624" i="9"/>
  <c r="U640" i="9"/>
  <c r="U656" i="9"/>
  <c r="U672" i="9"/>
  <c r="U688" i="9"/>
  <c r="U704" i="9"/>
  <c r="U720" i="9"/>
  <c r="U736" i="9"/>
  <c r="U752" i="9"/>
  <c r="U768" i="9"/>
  <c r="U784" i="9"/>
  <c r="U800" i="9"/>
  <c r="U816" i="9"/>
  <c r="U836" i="9"/>
  <c r="U945" i="9"/>
  <c r="U961" i="9"/>
  <c r="U977" i="9"/>
  <c r="U993" i="9"/>
  <c r="U1009" i="9"/>
  <c r="U1025" i="9"/>
  <c r="U1041" i="9"/>
  <c r="U1057" i="9"/>
  <c r="U1073" i="9"/>
  <c r="U1089" i="9"/>
  <c r="U1105" i="9"/>
  <c r="U1121" i="9"/>
  <c r="U1137" i="9"/>
  <c r="U1157" i="9"/>
  <c r="U944" i="9"/>
  <c r="U960" i="9"/>
  <c r="U976" i="9"/>
  <c r="U992" i="9"/>
  <c r="U1008" i="9"/>
  <c r="U1024" i="9"/>
  <c r="U1040" i="9"/>
  <c r="U1056" i="9"/>
  <c r="U1072" i="9"/>
  <c r="U1088" i="9"/>
  <c r="U1104" i="9"/>
  <c r="U1120" i="9"/>
  <c r="U1136" i="9"/>
  <c r="U1153" i="9"/>
  <c r="U1178" i="9"/>
  <c r="U1194" i="9"/>
  <c r="U839" i="9"/>
  <c r="U855" i="9"/>
  <c r="U871" i="9"/>
  <c r="U887" i="9"/>
  <c r="U903" i="9"/>
  <c r="U919" i="9"/>
  <c r="U935" i="9"/>
  <c r="U951" i="9"/>
  <c r="U967" i="9"/>
  <c r="U983" i="9"/>
  <c r="U999" i="9"/>
  <c r="U1015" i="9"/>
  <c r="U1031" i="9"/>
  <c r="U1047" i="9"/>
  <c r="U1063" i="9"/>
  <c r="U1079" i="9"/>
  <c r="U1095" i="9"/>
  <c r="U1111" i="9"/>
  <c r="U1127" i="9"/>
  <c r="U1143" i="9"/>
  <c r="U1166" i="9"/>
  <c r="U1189" i="9"/>
  <c r="U1205" i="9"/>
  <c r="U846" i="9"/>
  <c r="U862" i="9"/>
  <c r="U878" i="9"/>
  <c r="U894" i="9"/>
  <c r="U910" i="9"/>
  <c r="U926" i="9"/>
  <c r="U942" i="9"/>
  <c r="U958" i="9"/>
  <c r="U974" i="9"/>
  <c r="U990" i="9"/>
  <c r="U1006" i="9"/>
  <c r="U1022" i="9"/>
  <c r="U1038" i="9"/>
  <c r="U1054" i="9"/>
  <c r="U1070" i="9"/>
  <c r="U1086" i="9"/>
  <c r="U1102" i="9"/>
  <c r="U1118" i="9"/>
  <c r="U1134" i="9"/>
  <c r="U1161" i="9"/>
  <c r="U1210" i="9"/>
  <c r="U1226" i="9"/>
  <c r="U1242" i="9"/>
  <c r="U1258" i="9"/>
  <c r="U1274" i="9"/>
  <c r="U1290" i="9"/>
  <c r="U1306" i="9"/>
  <c r="U1322" i="9"/>
  <c r="U1338" i="9"/>
  <c r="U1354" i="9"/>
  <c r="U1370" i="9"/>
  <c r="U1386" i="9"/>
  <c r="U1402" i="9"/>
  <c r="U1423" i="9"/>
  <c r="U1439" i="9"/>
  <c r="U1455" i="9"/>
  <c r="U1221" i="9"/>
  <c r="U1237" i="9"/>
  <c r="U1253" i="9"/>
  <c r="U1269" i="9"/>
  <c r="U1285" i="9"/>
  <c r="U1301" i="9"/>
  <c r="U1317" i="9"/>
  <c r="U1333" i="9"/>
  <c r="U1349" i="9"/>
  <c r="U1365" i="9"/>
  <c r="U1381" i="9"/>
  <c r="U1397" i="9"/>
  <c r="U1152" i="9"/>
  <c r="U1168" i="9"/>
  <c r="U1184" i="9"/>
  <c r="U1200" i="9"/>
  <c r="U1216" i="9"/>
  <c r="U1232" i="9"/>
  <c r="U1248" i="9"/>
  <c r="U1264" i="9"/>
  <c r="U1280" i="9"/>
  <c r="U1296" i="9"/>
  <c r="U1312" i="9"/>
  <c r="U1328" i="9"/>
  <c r="U1344" i="9"/>
  <c r="U1360" i="9"/>
  <c r="U1376" i="9"/>
  <c r="U1392" i="9"/>
  <c r="U1408" i="9"/>
  <c r="U1463" i="9"/>
  <c r="U1163" i="9"/>
  <c r="U1179" i="9"/>
  <c r="U1195" i="9"/>
  <c r="U1211" i="9"/>
  <c r="U1227" i="9"/>
  <c r="U1243" i="9"/>
  <c r="U1259" i="9"/>
  <c r="U1275" i="9"/>
  <c r="U1291" i="9"/>
  <c r="U1307" i="9"/>
  <c r="U1323" i="9"/>
  <c r="U1339" i="9"/>
  <c r="U1355" i="9"/>
  <c r="U1371" i="9"/>
  <c r="U1387" i="9"/>
  <c r="U1403" i="9"/>
  <c r="U1420" i="9"/>
  <c r="U1436" i="9"/>
  <c r="U1452" i="9"/>
  <c r="U1468" i="9"/>
  <c r="U1484" i="9"/>
  <c r="U1500" i="9"/>
  <c r="U1516" i="9"/>
  <c r="U1532" i="9"/>
  <c r="U1548" i="9"/>
  <c r="U1564" i="9"/>
  <c r="U1580" i="9"/>
  <c r="U1596" i="9"/>
  <c r="U1614" i="9"/>
  <c r="U1630" i="9"/>
  <c r="U1475" i="9"/>
  <c r="U1491" i="9"/>
  <c r="U1507" i="9"/>
  <c r="U1523" i="9"/>
  <c r="U1539" i="9"/>
  <c r="U1555" i="9"/>
  <c r="U1571" i="9"/>
  <c r="U1587" i="9"/>
  <c r="U1603" i="9"/>
  <c r="U1639" i="9"/>
  <c r="U1422" i="9"/>
  <c r="U1438" i="9"/>
  <c r="U1454" i="9"/>
  <c r="U1470" i="9"/>
  <c r="U1486" i="9"/>
  <c r="U1502" i="9"/>
  <c r="U1518" i="9"/>
  <c r="U1534" i="9"/>
  <c r="U1550" i="9"/>
  <c r="U1566" i="9"/>
  <c r="U1582" i="9"/>
  <c r="U1598" i="9"/>
  <c r="U1642" i="9"/>
  <c r="U1425" i="9"/>
  <c r="U1441" i="9"/>
  <c r="U1457" i="9"/>
  <c r="U1473" i="9"/>
  <c r="U1489" i="9"/>
  <c r="U1505" i="9"/>
  <c r="U1521" i="9"/>
  <c r="U1537" i="9"/>
  <c r="U1553" i="9"/>
  <c r="U1569" i="9"/>
  <c r="U1585" i="9"/>
  <c r="U1601" i="9"/>
  <c r="U1619" i="9"/>
  <c r="U1635" i="9"/>
  <c r="U1655" i="9"/>
  <c r="U1671" i="9"/>
  <c r="U1687" i="9"/>
  <c r="U1703" i="9"/>
  <c r="U1719" i="9"/>
  <c r="U1735" i="9"/>
  <c r="U1751" i="9"/>
  <c r="U1767" i="9"/>
  <c r="U1783" i="9"/>
  <c r="U1658" i="9"/>
  <c r="U1674" i="9"/>
  <c r="U1690" i="9"/>
  <c r="U1706" i="9"/>
  <c r="U1722" i="9"/>
  <c r="U1738" i="9"/>
  <c r="U1754" i="9"/>
  <c r="U1770" i="9"/>
  <c r="U1613" i="9"/>
  <c r="U1629" i="9"/>
  <c r="U1645" i="9"/>
  <c r="U1661" i="9"/>
  <c r="U1677" i="9"/>
  <c r="U1693" i="9"/>
  <c r="U1709" i="9"/>
  <c r="U1725" i="9"/>
  <c r="U1741" i="9"/>
  <c r="U1757" i="9"/>
  <c r="U1773" i="9"/>
  <c r="U1616" i="9"/>
  <c r="U1632" i="9"/>
  <c r="U1648" i="9"/>
  <c r="U1664" i="9"/>
  <c r="U1680" i="9"/>
  <c r="U1696" i="9"/>
  <c r="U1712" i="9"/>
  <c r="U1728" i="9"/>
  <c r="U1744" i="9"/>
  <c r="U1760" i="9"/>
  <c r="U1776" i="9"/>
  <c r="U1790" i="9"/>
  <c r="U1806" i="9"/>
  <c r="U1822" i="9"/>
  <c r="U1838" i="9"/>
  <c r="U1854" i="9"/>
  <c r="U1870" i="9"/>
  <c r="U1886" i="9"/>
  <c r="U1902" i="9"/>
  <c r="U1918" i="9"/>
  <c r="U1934" i="9"/>
  <c r="U1950" i="9"/>
  <c r="U1793" i="9"/>
  <c r="U1809" i="9"/>
  <c r="U1825" i="9"/>
  <c r="U1841" i="9"/>
  <c r="U1857" i="9"/>
  <c r="U1873" i="9"/>
  <c r="U1889" i="9"/>
  <c r="U1905" i="9"/>
  <c r="U1921" i="9"/>
  <c r="U1937" i="9"/>
  <c r="U1953" i="9"/>
  <c r="U1796" i="9"/>
  <c r="U1812" i="9"/>
  <c r="U1828" i="9"/>
  <c r="U1844" i="9"/>
  <c r="U1860" i="9"/>
  <c r="U1876" i="9"/>
  <c r="U1892" i="9"/>
  <c r="U1908" i="9"/>
  <c r="U1924" i="9"/>
  <c r="U1940" i="9"/>
  <c r="U1787" i="9"/>
  <c r="U1803" i="9"/>
  <c r="U1819" i="9"/>
  <c r="U1835" i="9"/>
  <c r="U1851" i="9"/>
  <c r="U1867" i="9"/>
  <c r="U1883" i="9"/>
  <c r="U1899" i="9"/>
  <c r="U1915" i="9"/>
  <c r="U1931" i="9"/>
  <c r="U1947" i="9"/>
  <c r="U1965" i="9"/>
  <c r="U1981" i="9"/>
  <c r="U1997" i="9"/>
  <c r="U2013" i="9"/>
  <c r="U2029" i="9"/>
  <c r="U2045" i="9"/>
  <c r="U2061" i="9"/>
  <c r="U2077" i="9"/>
  <c r="U1976" i="9"/>
  <c r="U1992" i="9"/>
  <c r="U2008" i="9"/>
  <c r="U2024" i="9"/>
  <c r="U2040" i="9"/>
  <c r="U2056" i="9"/>
  <c r="U2072" i="9"/>
  <c r="U2086" i="9"/>
  <c r="U1967" i="9"/>
  <c r="U1983" i="9"/>
  <c r="U1999" i="9"/>
  <c r="U2015" i="9"/>
  <c r="U2031" i="9"/>
  <c r="U2047" i="9"/>
  <c r="U2063" i="9"/>
  <c r="U2081" i="9"/>
  <c r="U1962" i="9"/>
  <c r="U1978" i="9"/>
  <c r="U1994" i="9"/>
  <c r="U2010" i="9"/>
  <c r="U2026" i="9"/>
  <c r="U2042" i="9"/>
  <c r="U2058" i="9"/>
  <c r="U2074" i="9"/>
  <c r="U2102" i="9"/>
  <c r="U2118" i="9"/>
  <c r="U2134" i="9"/>
  <c r="U2150" i="9"/>
  <c r="U2166" i="9"/>
  <c r="U2182" i="9"/>
  <c r="U2105" i="9"/>
  <c r="U2121" i="9"/>
  <c r="U2137" i="9"/>
  <c r="U2153" i="9"/>
  <c r="U2169" i="9"/>
  <c r="U2184" i="9"/>
  <c r="U2092" i="9"/>
  <c r="U2108" i="9"/>
  <c r="U2124" i="9"/>
  <c r="U2140" i="9"/>
  <c r="U2156" i="9"/>
  <c r="U2172" i="9"/>
  <c r="U2079" i="9"/>
  <c r="U2095" i="9"/>
  <c r="U2111" i="9"/>
  <c r="U2127" i="9"/>
  <c r="U2143" i="9"/>
  <c r="U2159" i="9"/>
  <c r="U2175" i="9"/>
  <c r="U2196" i="9"/>
  <c r="U2212" i="9"/>
  <c r="U2228" i="9"/>
  <c r="U2244" i="9"/>
  <c r="U2260" i="9"/>
  <c r="U2191" i="9"/>
  <c r="U2207" i="9"/>
  <c r="U2223" i="9"/>
  <c r="U2239" i="9"/>
  <c r="U2255" i="9"/>
  <c r="U2186" i="9"/>
  <c r="U2202" i="9"/>
  <c r="U2218" i="9"/>
  <c r="U2234" i="9"/>
  <c r="U2250" i="9"/>
  <c r="U2266" i="9"/>
  <c r="U2193" i="9"/>
  <c r="U2209" i="9"/>
  <c r="U2225" i="9"/>
  <c r="U2241" i="9"/>
  <c r="U2257" i="9"/>
  <c r="U2275" i="9"/>
  <c r="U2291" i="9"/>
  <c r="U2307" i="9"/>
  <c r="U2323" i="9"/>
  <c r="U2339" i="9"/>
  <c r="U2270" i="9"/>
  <c r="U2286" i="9"/>
  <c r="U2302" i="9"/>
  <c r="U2318" i="9"/>
  <c r="U2334" i="9"/>
  <c r="U2350" i="9"/>
  <c r="U2273" i="9"/>
  <c r="U2289" i="9"/>
  <c r="U2305" i="9"/>
  <c r="U2321" i="9"/>
  <c r="U2337" i="9"/>
  <c r="U2272" i="9"/>
  <c r="U2288" i="9"/>
  <c r="U2304" i="9"/>
  <c r="U2320" i="9"/>
  <c r="U2336" i="9"/>
  <c r="U2353" i="9"/>
  <c r="U2369" i="9"/>
  <c r="U2385" i="9"/>
  <c r="U2352" i="9"/>
  <c r="U2368" i="9"/>
  <c r="U2384" i="9"/>
  <c r="U2359" i="9"/>
  <c r="U2375" i="9"/>
  <c r="U2391" i="9"/>
  <c r="U2362" i="9"/>
  <c r="U2378" i="9"/>
  <c r="U2394" i="9"/>
  <c r="U2397" i="9"/>
  <c r="U2413" i="9"/>
  <c r="U2429" i="9"/>
  <c r="U2451" i="9"/>
  <c r="U2412" i="9"/>
  <c r="U2428" i="9"/>
  <c r="U2411" i="9"/>
  <c r="U2427" i="9"/>
  <c r="U2443" i="9"/>
  <c r="U2418" i="9"/>
  <c r="U2434" i="9"/>
  <c r="U2475" i="9"/>
  <c r="U2487" i="9"/>
  <c r="U2442" i="9"/>
  <c r="U2458" i="9"/>
  <c r="U2474" i="9"/>
  <c r="U2557" i="9"/>
  <c r="U2457" i="9"/>
  <c r="U2473" i="9"/>
  <c r="U2511" i="9"/>
  <c r="U2444" i="9"/>
  <c r="U2460" i="9"/>
  <c r="U2476" i="9"/>
  <c r="U2482" i="9"/>
  <c r="U2498" i="9"/>
  <c r="U2514" i="9"/>
  <c r="U2541" i="9"/>
  <c r="U2501" i="9"/>
  <c r="U2517" i="9"/>
  <c r="U2484" i="9"/>
  <c r="U2500" i="9"/>
  <c r="U2516" i="9"/>
  <c r="U2528" i="9"/>
  <c r="U2544" i="9"/>
  <c r="U2519" i="9"/>
  <c r="U2535" i="9"/>
  <c r="U2552" i="9"/>
  <c r="U2526" i="9"/>
  <c r="U2542" i="9"/>
  <c r="U2565" i="9"/>
  <c r="U2570" i="9"/>
  <c r="U2567" i="9"/>
  <c r="U2566" i="9"/>
  <c r="U2573" i="9"/>
  <c r="U2572" i="9"/>
  <c r="U2595" i="9"/>
  <c r="U2583" i="9"/>
  <c r="U2594" i="9"/>
  <c r="U2589" i="9"/>
  <c r="U2584" i="9"/>
  <c r="U2600" i="9"/>
  <c r="R25" i="9"/>
  <c r="R41" i="9"/>
  <c r="R57" i="9"/>
  <c r="R73" i="9"/>
  <c r="R89" i="9"/>
  <c r="R147" i="9"/>
  <c r="R163" i="9"/>
  <c r="R180" i="9"/>
  <c r="R103" i="9"/>
  <c r="R119" i="9"/>
  <c r="R135" i="9"/>
  <c r="R216" i="9"/>
  <c r="R232" i="9"/>
  <c r="R110" i="9"/>
  <c r="R126" i="9"/>
  <c r="R142" i="9"/>
  <c r="R158" i="9"/>
  <c r="R174" i="9"/>
  <c r="R105" i="9"/>
  <c r="R121" i="9"/>
  <c r="R153" i="9"/>
  <c r="R169" i="9"/>
  <c r="R201" i="9"/>
  <c r="R217" i="9"/>
  <c r="R233" i="9"/>
  <c r="R249" i="9"/>
  <c r="R265" i="9"/>
  <c r="R281" i="9"/>
  <c r="R297" i="9"/>
  <c r="R313" i="9"/>
  <c r="R329" i="9"/>
  <c r="R345" i="9"/>
  <c r="R361" i="9"/>
  <c r="R377" i="9"/>
  <c r="R393" i="9"/>
  <c r="R409" i="9"/>
  <c r="R425" i="9"/>
  <c r="R441" i="9"/>
  <c r="R457" i="9"/>
  <c r="R473" i="9"/>
  <c r="R489" i="9"/>
  <c r="R505" i="9"/>
  <c r="R521" i="9"/>
  <c r="R626" i="9"/>
  <c r="R642" i="9"/>
  <c r="R658" i="9"/>
  <c r="R674" i="9"/>
  <c r="R690" i="9"/>
  <c r="R706" i="9"/>
  <c r="R722" i="9"/>
  <c r="R738" i="9"/>
  <c r="R754" i="9"/>
  <c r="R770" i="9"/>
  <c r="R786" i="9"/>
  <c r="R802" i="9"/>
  <c r="R818" i="9"/>
  <c r="R836" i="9"/>
  <c r="R899" i="9"/>
  <c r="R536" i="9"/>
  <c r="R552" i="9"/>
  <c r="R568" i="9"/>
  <c r="R584" i="9"/>
  <c r="R600" i="9"/>
  <c r="R616" i="9"/>
  <c r="R632" i="9"/>
  <c r="R648" i="9"/>
  <c r="R664" i="9"/>
  <c r="R680" i="9"/>
  <c r="R696" i="9"/>
  <c r="R712" i="9"/>
  <c r="R728" i="9"/>
  <c r="R744" i="9"/>
  <c r="R760" i="9"/>
  <c r="R776" i="9"/>
  <c r="R792" i="9"/>
  <c r="R808" i="9"/>
  <c r="R824" i="9"/>
  <c r="R852" i="9"/>
  <c r="R868" i="9"/>
  <c r="R884" i="9"/>
  <c r="R908" i="9"/>
  <c r="R535" i="9"/>
  <c r="R551" i="9"/>
  <c r="R567" i="9"/>
  <c r="R583" i="9"/>
  <c r="R599" i="9"/>
  <c r="R916" i="9"/>
  <c r="R932" i="9"/>
  <c r="R948" i="9"/>
  <c r="R964" i="9"/>
  <c r="R980" i="9"/>
  <c r="R996" i="9"/>
  <c r="R1012" i="9"/>
  <c r="R1028" i="9"/>
  <c r="R1044" i="9"/>
  <c r="R1060" i="9"/>
  <c r="R1076" i="9"/>
  <c r="R1092" i="9"/>
  <c r="R1108" i="9"/>
  <c r="R1124" i="9"/>
  <c r="R1140" i="9"/>
  <c r="R1176" i="9"/>
  <c r="R1192" i="9"/>
  <c r="R838" i="9"/>
  <c r="R854" i="9"/>
  <c r="R870" i="9"/>
  <c r="R886" i="9"/>
  <c r="R902" i="9"/>
  <c r="R918" i="9"/>
  <c r="R934" i="9"/>
  <c r="R950" i="9"/>
  <c r="R966" i="9"/>
  <c r="R982" i="9"/>
  <c r="R998" i="9"/>
  <c r="R1014" i="9"/>
  <c r="R1030" i="9"/>
  <c r="R1046" i="9"/>
  <c r="R1062" i="9"/>
  <c r="R1078" i="9"/>
  <c r="R1094" i="9"/>
  <c r="R1110" i="9"/>
  <c r="R1126" i="9"/>
  <c r="R1142" i="9"/>
  <c r="R1169" i="9"/>
  <c r="R1185" i="9"/>
  <c r="R1201" i="9"/>
  <c r="R1217" i="9"/>
  <c r="R1233" i="9"/>
  <c r="R1249" i="9"/>
  <c r="R1265" i="9"/>
  <c r="R1281" i="9"/>
  <c r="R1297" i="9"/>
  <c r="R1313" i="9"/>
  <c r="R1329" i="9"/>
  <c r="R1345" i="9"/>
  <c r="R1361" i="9"/>
  <c r="R1377" i="9"/>
  <c r="R1393" i="9"/>
  <c r="R1409" i="9"/>
  <c r="R1427" i="9"/>
  <c r="R1443" i="9"/>
  <c r="R1162" i="9"/>
  <c r="R1210" i="9"/>
  <c r="R1226" i="9"/>
  <c r="R1242" i="9"/>
  <c r="R1258" i="9"/>
  <c r="R1274" i="9"/>
  <c r="R1290" i="9"/>
  <c r="R1306" i="9"/>
  <c r="R1322" i="9"/>
  <c r="R1338" i="9"/>
  <c r="R1354" i="9"/>
  <c r="R1370" i="9"/>
  <c r="R1386" i="9"/>
  <c r="R1402" i="9"/>
  <c r="R1422" i="9"/>
  <c r="R1438" i="9"/>
  <c r="R1454" i="9"/>
  <c r="R1471" i="9"/>
  <c r="R1487" i="9"/>
  <c r="R1503" i="9"/>
  <c r="R1519" i="9"/>
  <c r="R1535" i="9"/>
  <c r="R1551" i="9"/>
  <c r="R1567" i="9"/>
  <c r="R1583" i="9"/>
  <c r="R1599" i="9"/>
  <c r="R1613" i="9"/>
  <c r="R1629" i="9"/>
  <c r="R1645" i="9"/>
  <c r="R1615" i="9"/>
  <c r="R1631" i="9"/>
  <c r="R1647" i="9"/>
  <c r="R1663" i="9"/>
  <c r="R1679" i="9"/>
  <c r="R1695" i="9"/>
  <c r="R1711" i="9"/>
  <c r="R1727" i="9"/>
  <c r="R1743" i="9"/>
  <c r="R1759" i="9"/>
  <c r="R1775" i="9"/>
  <c r="R1793" i="9"/>
  <c r="R1809" i="9"/>
  <c r="R1825" i="9"/>
  <c r="R1841" i="9"/>
  <c r="R1857" i="9"/>
  <c r="R1873" i="9"/>
  <c r="R1889" i="9"/>
  <c r="R1905" i="9"/>
  <c r="R1921" i="9"/>
  <c r="R1937" i="9"/>
  <c r="R1792" i="9"/>
  <c r="R1808" i="9"/>
  <c r="R1824" i="9"/>
  <c r="R1840" i="9"/>
  <c r="R1856" i="9"/>
  <c r="R1872" i="9"/>
  <c r="R1888" i="9"/>
  <c r="R1904" i="9"/>
  <c r="R1920" i="9"/>
  <c r="R1936" i="9"/>
  <c r="R1952" i="9"/>
  <c r="R1802" i="9"/>
  <c r="R1818" i="9"/>
  <c r="R1834" i="9"/>
  <c r="R1850" i="9"/>
  <c r="R1866" i="9"/>
  <c r="R1882" i="9"/>
  <c r="R1898" i="9"/>
  <c r="R1914" i="9"/>
  <c r="R1930" i="9"/>
  <c r="R1946" i="9"/>
  <c r="R2084" i="9"/>
  <c r="R2093" i="9"/>
  <c r="R2109" i="9"/>
  <c r="R2125" i="9"/>
  <c r="R2141" i="9"/>
  <c r="R2157" i="9"/>
  <c r="R2173" i="9"/>
  <c r="R2090" i="9"/>
  <c r="R2106" i="9"/>
  <c r="R2122" i="9"/>
  <c r="R2138" i="9"/>
  <c r="R2154" i="9"/>
  <c r="R2170" i="9"/>
  <c r="R2183" i="9"/>
  <c r="R2199" i="9"/>
  <c r="R2215" i="9"/>
  <c r="R2231" i="9"/>
  <c r="R2247" i="9"/>
  <c r="R2263" i="9"/>
  <c r="R2288" i="9"/>
  <c r="R2304" i="9"/>
  <c r="R2320" i="9"/>
  <c r="R2336" i="9"/>
  <c r="R2279" i="9"/>
  <c r="R2295" i="9"/>
  <c r="R2311" i="9"/>
  <c r="R2327" i="9"/>
  <c r="R2343" i="9"/>
  <c r="R2356" i="9"/>
  <c r="R2372" i="9"/>
  <c r="R2388" i="9"/>
  <c r="R2402" i="9"/>
  <c r="R2363" i="9"/>
  <c r="R2379" i="9"/>
  <c r="R2395" i="9"/>
  <c r="R2369" i="9"/>
  <c r="R2385" i="9"/>
  <c r="R2450" i="9"/>
  <c r="R2448" i="9"/>
  <c r="R2447" i="9"/>
  <c r="R2463" i="9"/>
  <c r="R2479" i="9"/>
  <c r="R2502" i="9"/>
  <c r="R2489" i="9"/>
  <c r="R2505" i="9"/>
  <c r="R2564" i="9"/>
  <c r="R2487" i="9"/>
  <c r="R2503" i="9"/>
  <c r="R2519" i="9"/>
  <c r="R2518" i="9"/>
  <c r="R2534" i="9"/>
  <c r="R2550" i="9"/>
  <c r="R2521" i="9"/>
  <c r="R2563" i="9"/>
  <c r="R2579" i="9"/>
  <c r="R2578" i="9"/>
  <c r="R2602" i="9"/>
  <c r="AB2603" i="9"/>
  <c r="AB2599" i="9"/>
  <c r="AB2595" i="9"/>
  <c r="AB2591" i="9"/>
  <c r="AB2587" i="9"/>
  <c r="AB2583" i="9"/>
  <c r="AB2600" i="9"/>
  <c r="AB2596" i="9"/>
  <c r="AB2592" i="9"/>
  <c r="AB2588" i="9"/>
  <c r="AB2584" i="9"/>
  <c r="AB2601" i="9"/>
  <c r="AB2597" i="9"/>
  <c r="AB2593" i="9"/>
  <c r="AB2589" i="9"/>
  <c r="AB2586" i="9"/>
  <c r="AB2578" i="9"/>
  <c r="AB2574" i="9"/>
  <c r="AB2570" i="9"/>
  <c r="AB2598" i="9"/>
  <c r="AB2582" i="9"/>
  <c r="AB2579" i="9"/>
  <c r="AB2575" i="9"/>
  <c r="AB2571" i="9"/>
  <c r="AB2602" i="9"/>
  <c r="AB2594" i="9"/>
  <c r="AB2580" i="9"/>
  <c r="AB2576" i="9"/>
  <c r="AB2572" i="9"/>
  <c r="AB2568" i="9"/>
  <c r="AB2565" i="9"/>
  <c r="AB2561" i="9"/>
  <c r="AB2557" i="9"/>
  <c r="AB2553" i="9"/>
  <c r="AB2581" i="9"/>
  <c r="AB2569" i="9"/>
  <c r="AB2562" i="9"/>
  <c r="AB2558" i="9"/>
  <c r="AB2554" i="9"/>
  <c r="AB2585" i="9"/>
  <c r="AB2573" i="9"/>
  <c r="AB2566" i="9"/>
  <c r="AB2563" i="9"/>
  <c r="AB2559" i="9"/>
  <c r="AB2549" i="9"/>
  <c r="AB2545" i="9"/>
  <c r="AB2541" i="9"/>
  <c r="AB2537" i="9"/>
  <c r="AB2533" i="9"/>
  <c r="AB2529" i="9"/>
  <c r="AB2525" i="9"/>
  <c r="AB2521" i="9"/>
  <c r="AB2517" i="9"/>
  <c r="AB2590" i="9"/>
  <c r="AB2577" i="9"/>
  <c r="AB2564" i="9"/>
  <c r="AB2555" i="9"/>
  <c r="AB2550" i="9"/>
  <c r="AB2546" i="9"/>
  <c r="AB2542" i="9"/>
  <c r="AB2538" i="9"/>
  <c r="AB2534" i="9"/>
  <c r="AB2530" i="9"/>
  <c r="AB2526" i="9"/>
  <c r="AB2522" i="9"/>
  <c r="AB2518" i="9"/>
  <c r="AB2567" i="9"/>
  <c r="AB2560" i="9"/>
  <c r="AB2556" i="9"/>
  <c r="AB2551" i="9"/>
  <c r="AB2547" i="9"/>
  <c r="AB2543" i="9"/>
  <c r="AB2539" i="9"/>
  <c r="AB2535" i="9"/>
  <c r="AB2531" i="9"/>
  <c r="AB2527" i="9"/>
  <c r="AB2523" i="9"/>
  <c r="AB2552" i="9"/>
  <c r="AB2536" i="9"/>
  <c r="AB2519" i="9"/>
  <c r="AB2511" i="9"/>
  <c r="AB2507" i="9"/>
  <c r="AB2503" i="9"/>
  <c r="AB2499" i="9"/>
  <c r="AB2495" i="9"/>
  <c r="AB2491" i="9"/>
  <c r="AB2487" i="9"/>
  <c r="AB2483" i="9"/>
  <c r="AB2548" i="9"/>
  <c r="AB2532" i="9"/>
  <c r="AB2520" i="9"/>
  <c r="AB2515" i="9"/>
  <c r="AB2512" i="9"/>
  <c r="AB2508" i="9"/>
  <c r="AB2504" i="9"/>
  <c r="AB2500" i="9"/>
  <c r="AB2496" i="9"/>
  <c r="AB2492" i="9"/>
  <c r="AB2488" i="9"/>
  <c r="AB2544" i="9"/>
  <c r="AB2528" i="9"/>
  <c r="AB2516" i="9"/>
  <c r="AB2513" i="9"/>
  <c r="AB2509" i="9"/>
  <c r="AB2505" i="9"/>
  <c r="AB2501" i="9"/>
  <c r="AB2497" i="9"/>
  <c r="AB2493" i="9"/>
  <c r="AB2489" i="9"/>
  <c r="AB2485" i="9"/>
  <c r="AB2481" i="9"/>
  <c r="AB2510" i="9"/>
  <c r="AB2494" i="9"/>
  <c r="AB2484" i="9"/>
  <c r="AB2480" i="9"/>
  <c r="AB2479" i="9"/>
  <c r="AB2475" i="9"/>
  <c r="AB2471" i="9"/>
  <c r="AB2467" i="9"/>
  <c r="AB2463" i="9"/>
  <c r="AB2459" i="9"/>
  <c r="AB2455" i="9"/>
  <c r="AB2451" i="9"/>
  <c r="AB2447" i="9"/>
  <c r="AB2443" i="9"/>
  <c r="AB2439" i="9"/>
  <c r="AB2524" i="9"/>
  <c r="AB2514" i="9"/>
  <c r="AB2498" i="9"/>
  <c r="AB2476" i="9"/>
  <c r="AB2472" i="9"/>
  <c r="AB2468" i="9"/>
  <c r="AB2464" i="9"/>
  <c r="AB2460" i="9"/>
  <c r="AB2456" i="9"/>
  <c r="AB2452" i="9"/>
  <c r="AB2448" i="9"/>
  <c r="AB2444" i="9"/>
  <c r="AB2502" i="9"/>
  <c r="AB2486" i="9"/>
  <c r="AB2482" i="9"/>
  <c r="AB2477" i="9"/>
  <c r="AB2473" i="9"/>
  <c r="AB2469" i="9"/>
  <c r="AB2465" i="9"/>
  <c r="AB2461" i="9"/>
  <c r="AB2457" i="9"/>
  <c r="AB2453" i="9"/>
  <c r="AB2449" i="9"/>
  <c r="AB2445" i="9"/>
  <c r="AB2441" i="9"/>
  <c r="AB2437" i="9"/>
  <c r="AB2540" i="9"/>
  <c r="AB2506" i="9"/>
  <c r="AB2490" i="9"/>
  <c r="AB2478" i="9"/>
  <c r="AB2474" i="9"/>
  <c r="AB2470" i="9"/>
  <c r="AB2466" i="9"/>
  <c r="AB2458" i="9"/>
  <c r="AB2440" i="9"/>
  <c r="AB2436" i="9"/>
  <c r="AB2433" i="9"/>
  <c r="AB2429" i="9"/>
  <c r="AB2425" i="9"/>
  <c r="AB2421" i="9"/>
  <c r="AB2417" i="9"/>
  <c r="AB2413" i="9"/>
  <c r="AB2409" i="9"/>
  <c r="AB2462" i="9"/>
  <c r="AB2446" i="9"/>
  <c r="AB2434" i="9"/>
  <c r="AB2430" i="9"/>
  <c r="AB2426" i="9"/>
  <c r="AB2422" i="9"/>
  <c r="AB2418" i="9"/>
  <c r="AB2414" i="9"/>
  <c r="AB2410" i="9"/>
  <c r="AB2450" i="9"/>
  <c r="AB2442" i="9"/>
  <c r="AB2438" i="9"/>
  <c r="AB2435" i="9"/>
  <c r="AB2431" i="9"/>
  <c r="AB2427" i="9"/>
  <c r="AB2423" i="9"/>
  <c r="AB2419" i="9"/>
  <c r="AB2415" i="9"/>
  <c r="AB2411" i="9"/>
  <c r="AB2407" i="9"/>
  <c r="AB2403" i="9"/>
  <c r="AB2399" i="9"/>
  <c r="AB2454" i="9"/>
  <c r="AB2432" i="9"/>
  <c r="AB2428" i="9"/>
  <c r="AB2424" i="9"/>
  <c r="AB2420" i="9"/>
  <c r="AB2416" i="9"/>
  <c r="AB2412" i="9"/>
  <c r="AB2408" i="9"/>
  <c r="AB2404" i="9"/>
  <c r="AB2400" i="9"/>
  <c r="AB2393" i="9"/>
  <c r="AB2389" i="9"/>
  <c r="AB2385" i="9"/>
  <c r="AB2381" i="9"/>
  <c r="AB2377" i="9"/>
  <c r="AB2373" i="9"/>
  <c r="AB2369" i="9"/>
  <c r="AB2365" i="9"/>
  <c r="AB2361" i="9"/>
  <c r="AB2405" i="9"/>
  <c r="AB2401" i="9"/>
  <c r="AB2397" i="9"/>
  <c r="AB2394" i="9"/>
  <c r="AB2390" i="9"/>
  <c r="AB2386" i="9"/>
  <c r="AB2382" i="9"/>
  <c r="AB2378" i="9"/>
  <c r="AB2374" i="9"/>
  <c r="AB2370" i="9"/>
  <c r="AB2366" i="9"/>
  <c r="AB2362" i="9"/>
  <c r="AB2358" i="9"/>
  <c r="AB2395" i="9"/>
  <c r="AB2391" i="9"/>
  <c r="AB2387" i="9"/>
  <c r="AB2383" i="9"/>
  <c r="AB2379" i="9"/>
  <c r="AB2375" i="9"/>
  <c r="AB2371" i="9"/>
  <c r="AB2367" i="9"/>
  <c r="AB2363" i="9"/>
  <c r="AB2359" i="9"/>
  <c r="AB2355" i="9"/>
  <c r="AB2406" i="9"/>
  <c r="AB2402" i="9"/>
  <c r="AB2398" i="9"/>
  <c r="AB2396" i="9"/>
  <c r="AB2392" i="9"/>
  <c r="AB2388" i="9"/>
  <c r="AB2384" i="9"/>
  <c r="AB2380" i="9"/>
  <c r="AB2376" i="9"/>
  <c r="AB2372" i="9"/>
  <c r="AB2368" i="9"/>
  <c r="AB2364" i="9"/>
  <c r="AB2360" i="9"/>
  <c r="AB2356" i="9"/>
  <c r="AB2353" i="9"/>
  <c r="AB2351" i="9"/>
  <c r="AB2347" i="9"/>
  <c r="AB2343" i="9"/>
  <c r="AB2339" i="9"/>
  <c r="AB2335" i="9"/>
  <c r="AB2331" i="9"/>
  <c r="AB2327" i="9"/>
  <c r="AB2323" i="9"/>
  <c r="AB2319" i="9"/>
  <c r="AB2315" i="9"/>
  <c r="AB2311" i="9"/>
  <c r="AB2307" i="9"/>
  <c r="AB2303" i="9"/>
  <c r="AB2299" i="9"/>
  <c r="AB2295" i="9"/>
  <c r="AB2291" i="9"/>
  <c r="AB2287" i="9"/>
  <c r="AB2283" i="9"/>
  <c r="AB2279" i="9"/>
  <c r="AB2275" i="9"/>
  <c r="AB2357" i="9"/>
  <c r="AB2354" i="9"/>
  <c r="AB2348" i="9"/>
  <c r="AB2344" i="9"/>
  <c r="AB2340" i="9"/>
  <c r="AB2336" i="9"/>
  <c r="AB2332" i="9"/>
  <c r="AB2328" i="9"/>
  <c r="AB2324" i="9"/>
  <c r="AB2320" i="9"/>
  <c r="AB2316" i="9"/>
  <c r="AB2312" i="9"/>
  <c r="AB2308" i="9"/>
  <c r="AB2304" i="9"/>
  <c r="AB2300" i="9"/>
  <c r="AB2296" i="9"/>
  <c r="AB2292" i="9"/>
  <c r="AB2288" i="9"/>
  <c r="AB2284" i="9"/>
  <c r="AB2280" i="9"/>
  <c r="AB2276" i="9"/>
  <c r="AB2272" i="9"/>
  <c r="AB2349" i="9"/>
  <c r="AB2345" i="9"/>
  <c r="AB2341" i="9"/>
  <c r="AB2337" i="9"/>
  <c r="AB2333" i="9"/>
  <c r="AB2329" i="9"/>
  <c r="AB2325" i="9"/>
  <c r="AB2321" i="9"/>
  <c r="AB2317" i="9"/>
  <c r="AB2313" i="9"/>
  <c r="AB2309" i="9"/>
  <c r="AB2305" i="9"/>
  <c r="AB2301" i="9"/>
  <c r="AB2297" i="9"/>
  <c r="AB2293" i="9"/>
  <c r="AB2289" i="9"/>
  <c r="AB2285" i="9"/>
  <c r="AB2281" i="9"/>
  <c r="AB2277" i="9"/>
  <c r="AB2273" i="9"/>
  <c r="AB2269" i="9"/>
  <c r="AB2352" i="9"/>
  <c r="AB2350" i="9"/>
  <c r="AB2346" i="9"/>
  <c r="AB2342" i="9"/>
  <c r="AB2338" i="9"/>
  <c r="AB2334" i="9"/>
  <c r="AB2330" i="9"/>
  <c r="AB2326" i="9"/>
  <c r="AB2322" i="9"/>
  <c r="AB2318" i="9"/>
  <c r="AB2314" i="9"/>
  <c r="AB2310" i="9"/>
  <c r="AB2306" i="9"/>
  <c r="AB2302" i="9"/>
  <c r="AB2298" i="9"/>
  <c r="AB2294" i="9"/>
  <c r="AB2290" i="9"/>
  <c r="AB2286" i="9"/>
  <c r="AB2282" i="9"/>
  <c r="AB2278" i="9"/>
  <c r="AB2274" i="9"/>
  <c r="AB2270" i="9"/>
  <c r="AB2268" i="9"/>
  <c r="AB2264" i="9"/>
  <c r="AB2260" i="9"/>
  <c r="AB2256" i="9"/>
  <c r="AB2252" i="9"/>
  <c r="AB2248" i="9"/>
  <c r="AB2244" i="9"/>
  <c r="AB2240" i="9"/>
  <c r="AB2236" i="9"/>
  <c r="AB2232" i="9"/>
  <c r="AB2228" i="9"/>
  <c r="AB2224" i="9"/>
  <c r="AB2220" i="9"/>
  <c r="AB2216" i="9"/>
  <c r="AB2212" i="9"/>
  <c r="AB2208" i="9"/>
  <c r="AB2204" i="9"/>
  <c r="AB2200" i="9"/>
  <c r="AB2196" i="9"/>
  <c r="AB2192" i="9"/>
  <c r="AB2188" i="9"/>
  <c r="AB2184" i="9"/>
  <c r="AB2271" i="9"/>
  <c r="AB2265" i="9"/>
  <c r="AB2261" i="9"/>
  <c r="AB2257" i="9"/>
  <c r="AB2253" i="9"/>
  <c r="AB2249" i="9"/>
  <c r="AB2245" i="9"/>
  <c r="AB2241" i="9"/>
  <c r="AB2237" i="9"/>
  <c r="AB2233" i="9"/>
  <c r="AB2229" i="9"/>
  <c r="AB2225" i="9"/>
  <c r="AB2221" i="9"/>
  <c r="AB2217" i="9"/>
  <c r="AB2213" i="9"/>
  <c r="AB2209" i="9"/>
  <c r="AB2205" i="9"/>
  <c r="AB2201" i="9"/>
  <c r="AB2197" i="9"/>
  <c r="AB2193" i="9"/>
  <c r="AB2189" i="9"/>
  <c r="AB2185" i="9"/>
  <c r="AB2266" i="9"/>
  <c r="AB2262" i="9"/>
  <c r="AB2258" i="9"/>
  <c r="AB2254" i="9"/>
  <c r="AB2250" i="9"/>
  <c r="AB2246" i="9"/>
  <c r="AB2242" i="9"/>
  <c r="AB2238" i="9"/>
  <c r="AB2234" i="9"/>
  <c r="AB2230" i="9"/>
  <c r="AB2226" i="9"/>
  <c r="AB2222" i="9"/>
  <c r="AB2218" i="9"/>
  <c r="AB2214" i="9"/>
  <c r="AB2210" i="9"/>
  <c r="AB2206" i="9"/>
  <c r="AB2202" i="9"/>
  <c r="AB2198" i="9"/>
  <c r="AB2194" i="9"/>
  <c r="AB2190" i="9"/>
  <c r="AB2186" i="9"/>
  <c r="AB2267" i="9"/>
  <c r="AB2263" i="9"/>
  <c r="AB2259" i="9"/>
  <c r="AB2255" i="9"/>
  <c r="AB2251" i="9"/>
  <c r="AB2247" i="9"/>
  <c r="AB2243" i="9"/>
  <c r="AB2239" i="9"/>
  <c r="AB2235" i="9"/>
  <c r="AB2231" i="9"/>
  <c r="AB2227" i="9"/>
  <c r="AB2223" i="9"/>
  <c r="AB2219" i="9"/>
  <c r="AB2215" i="9"/>
  <c r="AB2211" i="9"/>
  <c r="AB2207" i="9"/>
  <c r="AB2203" i="9"/>
  <c r="AB2199" i="9"/>
  <c r="AB2195" i="9"/>
  <c r="AB2191" i="9"/>
  <c r="AB2187" i="9"/>
  <c r="AB2183" i="9"/>
  <c r="AB2182" i="9"/>
  <c r="AB2178" i="9"/>
  <c r="AB2174" i="9"/>
  <c r="AB2170" i="9"/>
  <c r="AB2166" i="9"/>
  <c r="AB2162" i="9"/>
  <c r="AB2158" i="9"/>
  <c r="AB2154" i="9"/>
  <c r="AB2150" i="9"/>
  <c r="AB2146" i="9"/>
  <c r="AB2142" i="9"/>
  <c r="AB2138" i="9"/>
  <c r="AB2134" i="9"/>
  <c r="AB2130" i="9"/>
  <c r="AB2126" i="9"/>
  <c r="AB2122" i="9"/>
  <c r="AB2118" i="9"/>
  <c r="AB2114" i="9"/>
  <c r="AB2110" i="9"/>
  <c r="AB2106" i="9"/>
  <c r="AB2102" i="9"/>
  <c r="AB2098" i="9"/>
  <c r="AB2094" i="9"/>
  <c r="AB2090" i="9"/>
  <c r="AB2086" i="9"/>
  <c r="AB2082" i="9"/>
  <c r="AB2078" i="9"/>
  <c r="AB2179" i="9"/>
  <c r="AB2175" i="9"/>
  <c r="AB2171" i="9"/>
  <c r="AB2167" i="9"/>
  <c r="AB2163" i="9"/>
  <c r="AB2159" i="9"/>
  <c r="AB2155" i="9"/>
  <c r="AB2151" i="9"/>
  <c r="AB2147" i="9"/>
  <c r="AB2143" i="9"/>
  <c r="AB2139" i="9"/>
  <c r="AB2135" i="9"/>
  <c r="AB2131" i="9"/>
  <c r="AB2127" i="9"/>
  <c r="AB2123" i="9"/>
  <c r="AB2119" i="9"/>
  <c r="AB2115" i="9"/>
  <c r="AB2111" i="9"/>
  <c r="AB2107" i="9"/>
  <c r="AB2103" i="9"/>
  <c r="AB2099" i="9"/>
  <c r="AB2095" i="9"/>
  <c r="AB2091" i="9"/>
  <c r="AB2087" i="9"/>
  <c r="AB2083" i="9"/>
  <c r="AB2079" i="9"/>
  <c r="AB2180" i="9"/>
  <c r="AB2176" i="9"/>
  <c r="AB2172" i="9"/>
  <c r="AB2168" i="9"/>
  <c r="AB2164" i="9"/>
  <c r="AB2160" i="9"/>
  <c r="AB2156" i="9"/>
  <c r="AB2152" i="9"/>
  <c r="AB2148" i="9"/>
  <c r="AB2144" i="9"/>
  <c r="AB2140" i="9"/>
  <c r="AB2136" i="9"/>
  <c r="AB2132" i="9"/>
  <c r="AB2128" i="9"/>
  <c r="AB2124" i="9"/>
  <c r="AB2120" i="9"/>
  <c r="AB2116" i="9"/>
  <c r="AB2112" i="9"/>
  <c r="AB2108" i="9"/>
  <c r="AB2104" i="9"/>
  <c r="AB2100" i="9"/>
  <c r="AB2096" i="9"/>
  <c r="AB2092" i="9"/>
  <c r="AB2181" i="9"/>
  <c r="AB2177" i="9"/>
  <c r="AB2173" i="9"/>
  <c r="AB2169" i="9"/>
  <c r="AB2165" i="9"/>
  <c r="AB2161" i="9"/>
  <c r="AB2157" i="9"/>
  <c r="AB2153" i="9"/>
  <c r="AB2149" i="9"/>
  <c r="AB2145" i="9"/>
  <c r="AB2141" i="9"/>
  <c r="AB2137" i="9"/>
  <c r="AB2133" i="9"/>
  <c r="AB2129" i="9"/>
  <c r="AB2125" i="9"/>
  <c r="AB2121" i="9"/>
  <c r="AB2117" i="9"/>
  <c r="AB2113" i="9"/>
  <c r="AB2109" i="9"/>
  <c r="AB2105" i="9"/>
  <c r="AB2101" i="9"/>
  <c r="AB2097" i="9"/>
  <c r="AB2093" i="9"/>
  <c r="AB2089" i="9"/>
  <c r="AB2085" i="9"/>
  <c r="AB2081" i="9"/>
  <c r="AB2077" i="9"/>
  <c r="AB2073" i="9"/>
  <c r="AB2069" i="9"/>
  <c r="AB2065" i="9"/>
  <c r="AB2061" i="9"/>
  <c r="AB2057" i="9"/>
  <c r="AB2053" i="9"/>
  <c r="AB2049" i="9"/>
  <c r="AB2045" i="9"/>
  <c r="AB2041" i="9"/>
  <c r="AB2037" i="9"/>
  <c r="AB2033" i="9"/>
  <c r="AB2029" i="9"/>
  <c r="AB2025" i="9"/>
  <c r="AB2021" i="9"/>
  <c r="AB2017" i="9"/>
  <c r="AB2013" i="9"/>
  <c r="AB2009" i="9"/>
  <c r="AB2005" i="9"/>
  <c r="AB2001" i="9"/>
  <c r="AB1997" i="9"/>
  <c r="AB1993" i="9"/>
  <c r="AB1989" i="9"/>
  <c r="AB1985" i="9"/>
  <c r="AB1981" i="9"/>
  <c r="AB1977" i="9"/>
  <c r="AB1973" i="9"/>
  <c r="AB1969" i="9"/>
  <c r="AB1965" i="9"/>
  <c r="AB1961" i="9"/>
  <c r="AB1957" i="9"/>
  <c r="AB1953" i="9"/>
  <c r="AB2074" i="9"/>
  <c r="AB2070" i="9"/>
  <c r="AB2066" i="9"/>
  <c r="AB2062" i="9"/>
  <c r="AB2058" i="9"/>
  <c r="AB2054" i="9"/>
  <c r="AB2050" i="9"/>
  <c r="AB2046" i="9"/>
  <c r="AB2042" i="9"/>
  <c r="AB2038" i="9"/>
  <c r="AB2034" i="9"/>
  <c r="AB2030" i="9"/>
  <c r="AB2026" i="9"/>
  <c r="AB2022" i="9"/>
  <c r="AB2018" i="9"/>
  <c r="AB2014" i="9"/>
  <c r="AB2010" i="9"/>
  <c r="AB2006" i="9"/>
  <c r="AB2002" i="9"/>
  <c r="AB1998" i="9"/>
  <c r="AB1994" i="9"/>
  <c r="AB1990" i="9"/>
  <c r="AB1986" i="9"/>
  <c r="AB1982" i="9"/>
  <c r="AB1978" i="9"/>
  <c r="AB1974" i="9"/>
  <c r="AB1970" i="9"/>
  <c r="AB1966" i="9"/>
  <c r="AB1962" i="9"/>
  <c r="AB1958" i="9"/>
  <c r="AB1954" i="9"/>
  <c r="AB2088" i="9"/>
  <c r="AB2084" i="9"/>
  <c r="AB2080" i="9"/>
  <c r="AB2075" i="9"/>
  <c r="AB2071" i="9"/>
  <c r="AB2067" i="9"/>
  <c r="AB2063" i="9"/>
  <c r="AB2059" i="9"/>
  <c r="AB2055" i="9"/>
  <c r="AB2051" i="9"/>
  <c r="AB2047" i="9"/>
  <c r="AB2043" i="9"/>
  <c r="AB2039" i="9"/>
  <c r="AB2035" i="9"/>
  <c r="AB2031" i="9"/>
  <c r="AB2027" i="9"/>
  <c r="AB2023" i="9"/>
  <c r="AB2019" i="9"/>
  <c r="AB2015" i="9"/>
  <c r="AB2011" i="9"/>
  <c r="AB2007" i="9"/>
  <c r="AB2003" i="9"/>
  <c r="AB1999" i="9"/>
  <c r="AB1995" i="9"/>
  <c r="AB1991" i="9"/>
  <c r="AB1987" i="9"/>
  <c r="AB1983" i="9"/>
  <c r="AB1979" i="9"/>
  <c r="AB1975" i="9"/>
  <c r="AB1971" i="9"/>
  <c r="AB1967" i="9"/>
  <c r="AB2076" i="9"/>
  <c r="AB2072" i="9"/>
  <c r="AB2068" i="9"/>
  <c r="AB2064" i="9"/>
  <c r="AB2060" i="9"/>
  <c r="AB2056" i="9"/>
  <c r="AB2052" i="9"/>
  <c r="AB2048" i="9"/>
  <c r="AB2044" i="9"/>
  <c r="AB2040" i="9"/>
  <c r="AB2036" i="9"/>
  <c r="AB2032" i="9"/>
  <c r="AB2028" i="9"/>
  <c r="AB2024" i="9"/>
  <c r="AB2020" i="9"/>
  <c r="AB2016" i="9"/>
  <c r="AB2012" i="9"/>
  <c r="AB2008" i="9"/>
  <c r="AB2004" i="9"/>
  <c r="AB2000" i="9"/>
  <c r="AB1996" i="9"/>
  <c r="AB1992" i="9"/>
  <c r="AB1988" i="9"/>
  <c r="AB1984" i="9"/>
  <c r="AB1980" i="9"/>
  <c r="AB1976" i="9"/>
  <c r="AB1972" i="9"/>
  <c r="AB1968" i="9"/>
  <c r="AB1963" i="9"/>
  <c r="AB1959" i="9"/>
  <c r="AB1950" i="9"/>
  <c r="AB1946" i="9"/>
  <c r="AB1942" i="9"/>
  <c r="AB1938" i="9"/>
  <c r="AB1934" i="9"/>
  <c r="AB1930" i="9"/>
  <c r="AB1926" i="9"/>
  <c r="AB1922" i="9"/>
  <c r="AB1918" i="9"/>
  <c r="AB1914" i="9"/>
  <c r="AB1910" i="9"/>
  <c r="AB1906" i="9"/>
  <c r="AB1902" i="9"/>
  <c r="AB1898" i="9"/>
  <c r="AB1894" i="9"/>
  <c r="AB1890" i="9"/>
  <c r="AB1886" i="9"/>
  <c r="AB1882" i="9"/>
  <c r="AB1878" i="9"/>
  <c r="AB1874" i="9"/>
  <c r="AB1870" i="9"/>
  <c r="AB1866" i="9"/>
  <c r="AB1862" i="9"/>
  <c r="AB1858" i="9"/>
  <c r="AB1854" i="9"/>
  <c r="AB1850" i="9"/>
  <c r="AB1846" i="9"/>
  <c r="AB1842" i="9"/>
  <c r="AB1838" i="9"/>
  <c r="AB1834" i="9"/>
  <c r="AB1830" i="9"/>
  <c r="AB1826" i="9"/>
  <c r="AB1822" i="9"/>
  <c r="AB1818" i="9"/>
  <c r="AB1814" i="9"/>
  <c r="AB1810" i="9"/>
  <c r="AB1806" i="9"/>
  <c r="AB1802" i="9"/>
  <c r="AB1798" i="9"/>
  <c r="AB1794" i="9"/>
  <c r="AB1790" i="9"/>
  <c r="AB1786" i="9"/>
  <c r="AB1955" i="9"/>
  <c r="AB1951" i="9"/>
  <c r="AB1947" i="9"/>
  <c r="AB1943" i="9"/>
  <c r="AB1939" i="9"/>
  <c r="AB1935" i="9"/>
  <c r="AB1931" i="9"/>
  <c r="AB1927" i="9"/>
  <c r="AB1923" i="9"/>
  <c r="AB1919" i="9"/>
  <c r="AB1915" i="9"/>
  <c r="AB1911" i="9"/>
  <c r="AB1907" i="9"/>
  <c r="AB1903" i="9"/>
  <c r="AB1899" i="9"/>
  <c r="AB1895" i="9"/>
  <c r="AB1891" i="9"/>
  <c r="AB1887" i="9"/>
  <c r="AB1883" i="9"/>
  <c r="AB1879" i="9"/>
  <c r="AB1875" i="9"/>
  <c r="AB1871" i="9"/>
  <c r="AB1867" i="9"/>
  <c r="AB1863" i="9"/>
  <c r="AB1859" i="9"/>
  <c r="AB1855" i="9"/>
  <c r="AB1851" i="9"/>
  <c r="AB1847" i="9"/>
  <c r="AB1843" i="9"/>
  <c r="AB1839" i="9"/>
  <c r="AB1835" i="9"/>
  <c r="AB1831" i="9"/>
  <c r="AB1827" i="9"/>
  <c r="AB1823" i="9"/>
  <c r="AB1819" i="9"/>
  <c r="AB1815" i="9"/>
  <c r="AB1811" i="9"/>
  <c r="AB1807" i="9"/>
  <c r="AB1803" i="9"/>
  <c r="AB1799" i="9"/>
  <c r="AB1795" i="9"/>
  <c r="AB1791" i="9"/>
  <c r="AB1787" i="9"/>
  <c r="AB1964" i="9"/>
  <c r="AB1960" i="9"/>
  <c r="AB1956" i="9"/>
  <c r="AB1952" i="9"/>
  <c r="AB1948" i="9"/>
  <c r="AB1944" i="9"/>
  <c r="AB1940" i="9"/>
  <c r="AB1936" i="9"/>
  <c r="AB1932" i="9"/>
  <c r="AB1928" i="9"/>
  <c r="AB1924" i="9"/>
  <c r="AB1920" i="9"/>
  <c r="AB1916" i="9"/>
  <c r="AB1912" i="9"/>
  <c r="AB1908" i="9"/>
  <c r="AB1904" i="9"/>
  <c r="AB1900" i="9"/>
  <c r="AB1896" i="9"/>
  <c r="AB1892" i="9"/>
  <c r="AB1888" i="9"/>
  <c r="AB1884" i="9"/>
  <c r="AB1880" i="9"/>
  <c r="AB1876" i="9"/>
  <c r="AB1872" i="9"/>
  <c r="AB1868" i="9"/>
  <c r="AB1864" i="9"/>
  <c r="AB1860" i="9"/>
  <c r="AB1856" i="9"/>
  <c r="AB1852" i="9"/>
  <c r="AB1848" i="9"/>
  <c r="AB1844" i="9"/>
  <c r="AB1840" i="9"/>
  <c r="AB1836" i="9"/>
  <c r="AB1832" i="9"/>
  <c r="AB1828" i="9"/>
  <c r="AB1824" i="9"/>
  <c r="AB1820" i="9"/>
  <c r="AB1816" i="9"/>
  <c r="AB1812" i="9"/>
  <c r="AB1808" i="9"/>
  <c r="AB1804" i="9"/>
  <c r="AB1800" i="9"/>
  <c r="AB1796" i="9"/>
  <c r="AB1792" i="9"/>
  <c r="AB1949" i="9"/>
  <c r="AB1945" i="9"/>
  <c r="AB1941" i="9"/>
  <c r="AB1937" i="9"/>
  <c r="AB1933" i="9"/>
  <c r="AB1929" i="9"/>
  <c r="AB1925" i="9"/>
  <c r="AB1921" i="9"/>
  <c r="AB1917" i="9"/>
  <c r="AB1913" i="9"/>
  <c r="AB1909" i="9"/>
  <c r="AB1905" i="9"/>
  <c r="AB1901" i="9"/>
  <c r="AB1897" i="9"/>
  <c r="AB1893" i="9"/>
  <c r="AB1889" i="9"/>
  <c r="AB1885" i="9"/>
  <c r="AB1881" i="9"/>
  <c r="AB1877" i="9"/>
  <c r="AB1873" i="9"/>
  <c r="AB1869" i="9"/>
  <c r="AB1865" i="9"/>
  <c r="AB1861" i="9"/>
  <c r="AB1857" i="9"/>
  <c r="AB1853" i="9"/>
  <c r="AB1849" i="9"/>
  <c r="AB1845" i="9"/>
  <c r="AB1841" i="9"/>
  <c r="AB1837" i="9"/>
  <c r="AB1833" i="9"/>
  <c r="AB1829" i="9"/>
  <c r="AB1825" i="9"/>
  <c r="AB1821" i="9"/>
  <c r="AB1817" i="9"/>
  <c r="AB1813" i="9"/>
  <c r="AB1809" i="9"/>
  <c r="AB1805" i="9"/>
  <c r="AB1801" i="9"/>
  <c r="AB1797" i="9"/>
  <c r="AB1793" i="9"/>
  <c r="AB1789" i="9"/>
  <c r="AB1788" i="9"/>
  <c r="AB1784" i="9"/>
  <c r="AB1783" i="9"/>
  <c r="AB1779" i="9"/>
  <c r="AB1775" i="9"/>
  <c r="AB1771" i="9"/>
  <c r="AB1767" i="9"/>
  <c r="AB1763" i="9"/>
  <c r="AB1759" i="9"/>
  <c r="AB1755" i="9"/>
  <c r="AB1751" i="9"/>
  <c r="AB1747" i="9"/>
  <c r="AB1743" i="9"/>
  <c r="AB1739" i="9"/>
  <c r="AB1735" i="9"/>
  <c r="AB1731" i="9"/>
  <c r="AB1727" i="9"/>
  <c r="AB1723" i="9"/>
  <c r="AB1719" i="9"/>
  <c r="AB1715" i="9"/>
  <c r="AB1711" i="9"/>
  <c r="AB1707" i="9"/>
  <c r="AB1703" i="9"/>
  <c r="AB1699" i="9"/>
  <c r="AB1695" i="9"/>
  <c r="AB1691" i="9"/>
  <c r="AB1687" i="9"/>
  <c r="AB1683" i="9"/>
  <c r="AB1679" i="9"/>
  <c r="AB1675" i="9"/>
  <c r="AB1671" i="9"/>
  <c r="AB1667" i="9"/>
  <c r="AB1663" i="9"/>
  <c r="AB1659" i="9"/>
  <c r="AB1655" i="9"/>
  <c r="AB1651" i="9"/>
  <c r="AB1647" i="9"/>
  <c r="AB1643" i="9"/>
  <c r="AB1639" i="9"/>
  <c r="AB1635" i="9"/>
  <c r="AB1631" i="9"/>
  <c r="AB1627" i="9"/>
  <c r="AB1623" i="9"/>
  <c r="AB1619" i="9"/>
  <c r="AB1615" i="9"/>
  <c r="AB1780" i="9"/>
  <c r="AB1776" i="9"/>
  <c r="AB1772" i="9"/>
  <c r="AB1768" i="9"/>
  <c r="AB1764" i="9"/>
  <c r="AB1760" i="9"/>
  <c r="AB1756" i="9"/>
  <c r="AB1752" i="9"/>
  <c r="AB1748" i="9"/>
  <c r="AB1744" i="9"/>
  <c r="AB1740" i="9"/>
  <c r="AB1736" i="9"/>
  <c r="AB1732" i="9"/>
  <c r="AB1728" i="9"/>
  <c r="AB1724" i="9"/>
  <c r="AB1720" i="9"/>
  <c r="AB1716" i="9"/>
  <c r="AB1712" i="9"/>
  <c r="AB1708" i="9"/>
  <c r="AB1704" i="9"/>
  <c r="AB1700" i="9"/>
  <c r="AB1696" i="9"/>
  <c r="AB1692" i="9"/>
  <c r="AB1688" i="9"/>
  <c r="AB1684" i="9"/>
  <c r="AB1680" i="9"/>
  <c r="AB1676" i="9"/>
  <c r="AB1672" i="9"/>
  <c r="AB1668" i="9"/>
  <c r="AB1664" i="9"/>
  <c r="AB1660" i="9"/>
  <c r="AB1656" i="9"/>
  <c r="AB1652" i="9"/>
  <c r="AB1648" i="9"/>
  <c r="AB1644" i="9"/>
  <c r="AB1640" i="9"/>
  <c r="AB1636" i="9"/>
  <c r="AB1632" i="9"/>
  <c r="AB1628" i="9"/>
  <c r="AB1624" i="9"/>
  <c r="AB1620" i="9"/>
  <c r="AB1616" i="9"/>
  <c r="AB1612" i="9"/>
  <c r="AB1785" i="9"/>
  <c r="AB1781" i="9"/>
  <c r="AB1777" i="9"/>
  <c r="AB1773" i="9"/>
  <c r="AB1769" i="9"/>
  <c r="AB1765" i="9"/>
  <c r="AB1761" i="9"/>
  <c r="AB1757" i="9"/>
  <c r="AB1753" i="9"/>
  <c r="AB1749" i="9"/>
  <c r="AB1745" i="9"/>
  <c r="AB1741" i="9"/>
  <c r="AB1737" i="9"/>
  <c r="AB1733" i="9"/>
  <c r="AB1729" i="9"/>
  <c r="AB1725" i="9"/>
  <c r="AB1721" i="9"/>
  <c r="AB1717" i="9"/>
  <c r="AB1713" i="9"/>
  <c r="AB1709" i="9"/>
  <c r="AB1705" i="9"/>
  <c r="AB1701" i="9"/>
  <c r="AB1697" i="9"/>
  <c r="AB1693" i="9"/>
  <c r="AB1689" i="9"/>
  <c r="AB1685" i="9"/>
  <c r="AB1681" i="9"/>
  <c r="AB1677" i="9"/>
  <c r="AB1673" i="9"/>
  <c r="AB1669" i="9"/>
  <c r="AB1665" i="9"/>
  <c r="AB1661" i="9"/>
  <c r="AB1657" i="9"/>
  <c r="AB1653" i="9"/>
  <c r="AB1649" i="9"/>
  <c r="AB1782" i="9"/>
  <c r="AB1778" i="9"/>
  <c r="AB1774" i="9"/>
  <c r="AB1770" i="9"/>
  <c r="AB1766" i="9"/>
  <c r="AB1762" i="9"/>
  <c r="AB1758" i="9"/>
  <c r="AB1754" i="9"/>
  <c r="AB1750" i="9"/>
  <c r="AB1746" i="9"/>
  <c r="AB1742" i="9"/>
  <c r="AB1738" i="9"/>
  <c r="AB1734" i="9"/>
  <c r="AB1730" i="9"/>
  <c r="AB1726" i="9"/>
  <c r="AB1722" i="9"/>
  <c r="AB1718" i="9"/>
  <c r="AB1714" i="9"/>
  <c r="AB1710" i="9"/>
  <c r="AB1706" i="9"/>
  <c r="AB1702" i="9"/>
  <c r="AB1698" i="9"/>
  <c r="AB1694" i="9"/>
  <c r="AB1690" i="9"/>
  <c r="AB1686" i="9"/>
  <c r="AB1682" i="9"/>
  <c r="AB1678" i="9"/>
  <c r="AB1674" i="9"/>
  <c r="AB1670" i="9"/>
  <c r="AB1666" i="9"/>
  <c r="AB1662" i="9"/>
  <c r="AB1658" i="9"/>
  <c r="AB1654" i="9"/>
  <c r="AB1650" i="9"/>
  <c r="AB1646" i="9"/>
  <c r="AB1642" i="9"/>
  <c r="AB1637" i="9"/>
  <c r="AB1633" i="9"/>
  <c r="AB1629" i="9"/>
  <c r="AB1625" i="9"/>
  <c r="AB1621" i="9"/>
  <c r="AB1617" i="9"/>
  <c r="AB1613" i="9"/>
  <c r="AB1608" i="9"/>
  <c r="AB1604" i="9"/>
  <c r="AB1600" i="9"/>
  <c r="AB1596" i="9"/>
  <c r="AB1592" i="9"/>
  <c r="AB1588" i="9"/>
  <c r="AB1584" i="9"/>
  <c r="AB1580" i="9"/>
  <c r="AB1576" i="9"/>
  <c r="AB1572" i="9"/>
  <c r="AB1568" i="9"/>
  <c r="AB1564" i="9"/>
  <c r="AB1560" i="9"/>
  <c r="AB1556" i="9"/>
  <c r="AB1552" i="9"/>
  <c r="AB1548" i="9"/>
  <c r="AB1544" i="9"/>
  <c r="AB1540" i="9"/>
  <c r="AB1536" i="9"/>
  <c r="AB1532" i="9"/>
  <c r="AB1528" i="9"/>
  <c r="AB1524" i="9"/>
  <c r="AB1520" i="9"/>
  <c r="AB1516" i="9"/>
  <c r="AB1512" i="9"/>
  <c r="AB1508" i="9"/>
  <c r="AB1504" i="9"/>
  <c r="AB1500" i="9"/>
  <c r="AB1496" i="9"/>
  <c r="AB1492" i="9"/>
  <c r="AB1488" i="9"/>
  <c r="AB1484" i="9"/>
  <c r="AB1480" i="9"/>
  <c r="AB1476" i="9"/>
  <c r="AB1472" i="9"/>
  <c r="AB1468" i="9"/>
  <c r="AB1464" i="9"/>
  <c r="AB1460" i="9"/>
  <c r="AB1456" i="9"/>
  <c r="AB1452" i="9"/>
  <c r="AB1448" i="9"/>
  <c r="AB1444" i="9"/>
  <c r="AB1440" i="9"/>
  <c r="AB1436" i="9"/>
  <c r="AB1432" i="9"/>
  <c r="AB1428" i="9"/>
  <c r="AB1424" i="9"/>
  <c r="AB1420" i="9"/>
  <c r="AB1416" i="9"/>
  <c r="AB1412" i="9"/>
  <c r="AB1638" i="9"/>
  <c r="AB1609" i="9"/>
  <c r="AB1605" i="9"/>
  <c r="AB1601" i="9"/>
  <c r="AB1597" i="9"/>
  <c r="AB1593" i="9"/>
  <c r="AB1589" i="9"/>
  <c r="AB1585" i="9"/>
  <c r="AB1581" i="9"/>
  <c r="AB1577" i="9"/>
  <c r="AB1573" i="9"/>
  <c r="AB1569" i="9"/>
  <c r="AB1565" i="9"/>
  <c r="AB1561" i="9"/>
  <c r="AB1557" i="9"/>
  <c r="AB1553" i="9"/>
  <c r="AB1549" i="9"/>
  <c r="AB1545" i="9"/>
  <c r="AB1541" i="9"/>
  <c r="AB1537" i="9"/>
  <c r="AB1533" i="9"/>
  <c r="AB1529" i="9"/>
  <c r="AB1525" i="9"/>
  <c r="AB1521" i="9"/>
  <c r="AB1517" i="9"/>
  <c r="AB1513" i="9"/>
  <c r="AB1509" i="9"/>
  <c r="AB1505" i="9"/>
  <c r="AB1501" i="9"/>
  <c r="AB1497" i="9"/>
  <c r="AB1493" i="9"/>
  <c r="AB1489" i="9"/>
  <c r="AB1485" i="9"/>
  <c r="AB1481" i="9"/>
  <c r="AB1477" i="9"/>
  <c r="AB1473" i="9"/>
  <c r="AB1469" i="9"/>
  <c r="AB1465" i="9"/>
  <c r="AB1461" i="9"/>
  <c r="AB1457" i="9"/>
  <c r="AB1453" i="9"/>
  <c r="AB1449" i="9"/>
  <c r="AB1445" i="9"/>
  <c r="AB1441" i="9"/>
  <c r="AB1437" i="9"/>
  <c r="AB1433" i="9"/>
  <c r="AB1429" i="9"/>
  <c r="AB1425" i="9"/>
  <c r="AB1421" i="9"/>
  <c r="AB1417" i="9"/>
  <c r="AB1413" i="9"/>
  <c r="AB1645" i="9"/>
  <c r="AB1641" i="9"/>
  <c r="AB1634" i="9"/>
  <c r="AB1630" i="9"/>
  <c r="AB1626" i="9"/>
  <c r="AB1622" i="9"/>
  <c r="AB1618" i="9"/>
  <c r="AB1614" i="9"/>
  <c r="AB1610" i="9"/>
  <c r="AB1606" i="9"/>
  <c r="AB1602" i="9"/>
  <c r="AB1598" i="9"/>
  <c r="AB1594" i="9"/>
  <c r="AB1590" i="9"/>
  <c r="AB1586" i="9"/>
  <c r="AB1582" i="9"/>
  <c r="AB1578" i="9"/>
  <c r="AB1574" i="9"/>
  <c r="AB1570" i="9"/>
  <c r="AB1566" i="9"/>
  <c r="AB1562" i="9"/>
  <c r="AB1558" i="9"/>
  <c r="AB1554" i="9"/>
  <c r="AB1550" i="9"/>
  <c r="AB1546" i="9"/>
  <c r="AB1542" i="9"/>
  <c r="AB1538" i="9"/>
  <c r="AB1534" i="9"/>
  <c r="AB1530" i="9"/>
  <c r="AB1526" i="9"/>
  <c r="AB1522" i="9"/>
  <c r="AB1518" i="9"/>
  <c r="AB1514" i="9"/>
  <c r="AB1510" i="9"/>
  <c r="AB1506" i="9"/>
  <c r="AB1502" i="9"/>
  <c r="AB1498" i="9"/>
  <c r="AB1494" i="9"/>
  <c r="AB1490" i="9"/>
  <c r="AB1486" i="9"/>
  <c r="AB1482" i="9"/>
  <c r="AB1478" i="9"/>
  <c r="AB1474" i="9"/>
  <c r="AB1470" i="9"/>
  <c r="AB1466" i="9"/>
  <c r="AB1611" i="9"/>
  <c r="AB1607" i="9"/>
  <c r="AB1603" i="9"/>
  <c r="AB1599" i="9"/>
  <c r="AB1595" i="9"/>
  <c r="AB1591" i="9"/>
  <c r="AB1587" i="9"/>
  <c r="AB1583" i="9"/>
  <c r="AB1579" i="9"/>
  <c r="AB1575" i="9"/>
  <c r="AB1571" i="9"/>
  <c r="AB1567" i="9"/>
  <c r="AB1563" i="9"/>
  <c r="AB1559" i="9"/>
  <c r="AB1555" i="9"/>
  <c r="AB1551" i="9"/>
  <c r="AB1547" i="9"/>
  <c r="AB1543" i="9"/>
  <c r="AB1539" i="9"/>
  <c r="AB1535" i="9"/>
  <c r="AB1531" i="9"/>
  <c r="AB1527" i="9"/>
  <c r="AB1523" i="9"/>
  <c r="AB1519" i="9"/>
  <c r="AB1515" i="9"/>
  <c r="AB1511" i="9"/>
  <c r="AB1507" i="9"/>
  <c r="AB1503" i="9"/>
  <c r="AB1499" i="9"/>
  <c r="AB1495" i="9"/>
  <c r="AB1491" i="9"/>
  <c r="AB1487" i="9"/>
  <c r="AB1483" i="9"/>
  <c r="AB1479" i="9"/>
  <c r="AB1475" i="9"/>
  <c r="AB1471" i="9"/>
  <c r="AB1467" i="9"/>
  <c r="AB1463" i="9"/>
  <c r="AB1459" i="9"/>
  <c r="AB1454" i="9"/>
  <c r="AB1450" i="9"/>
  <c r="AB1446" i="9"/>
  <c r="AB1442" i="9"/>
  <c r="AB1438" i="9"/>
  <c r="AB1434" i="9"/>
  <c r="AB1430" i="9"/>
  <c r="AB1426" i="9"/>
  <c r="AB1422" i="9"/>
  <c r="AB1418" i="9"/>
  <c r="AB1410" i="9"/>
  <c r="AB1406" i="9"/>
  <c r="AB1402" i="9"/>
  <c r="AB1398" i="9"/>
  <c r="AB1394" i="9"/>
  <c r="AB1390" i="9"/>
  <c r="AB1386" i="9"/>
  <c r="AB1382" i="9"/>
  <c r="AB1378" i="9"/>
  <c r="AB1374" i="9"/>
  <c r="AB1370" i="9"/>
  <c r="AB1366" i="9"/>
  <c r="AB1362" i="9"/>
  <c r="AB1358" i="9"/>
  <c r="AB1354" i="9"/>
  <c r="AB1350" i="9"/>
  <c r="AB1346" i="9"/>
  <c r="AB1342" i="9"/>
  <c r="AB1338" i="9"/>
  <c r="AB1334" i="9"/>
  <c r="AB1330" i="9"/>
  <c r="AB1326" i="9"/>
  <c r="AB1322" i="9"/>
  <c r="AB1318" i="9"/>
  <c r="AB1314" i="9"/>
  <c r="AB1310" i="9"/>
  <c r="AB1306" i="9"/>
  <c r="AB1302" i="9"/>
  <c r="AB1298" i="9"/>
  <c r="AB1294" i="9"/>
  <c r="AB1290" i="9"/>
  <c r="AB1286" i="9"/>
  <c r="AB1282" i="9"/>
  <c r="AB1278" i="9"/>
  <c r="AB1274" i="9"/>
  <c r="AB1270" i="9"/>
  <c r="AB1266" i="9"/>
  <c r="AB1262" i="9"/>
  <c r="AB1258" i="9"/>
  <c r="AB1254" i="9"/>
  <c r="AB1250" i="9"/>
  <c r="AB1246" i="9"/>
  <c r="AB1242" i="9"/>
  <c r="AB1238" i="9"/>
  <c r="AB1234" i="9"/>
  <c r="AB1230" i="9"/>
  <c r="AB1226" i="9"/>
  <c r="AB1222" i="9"/>
  <c r="AB1218" i="9"/>
  <c r="AB1214" i="9"/>
  <c r="AB1210" i="9"/>
  <c r="AB1206" i="9"/>
  <c r="AB1202" i="9"/>
  <c r="AB1198" i="9"/>
  <c r="AB1194" i="9"/>
  <c r="AB1190" i="9"/>
  <c r="AB1186" i="9"/>
  <c r="AB1182" i="9"/>
  <c r="AB1178" i="9"/>
  <c r="AB1174" i="9"/>
  <c r="AB1170" i="9"/>
  <c r="AB1166" i="9"/>
  <c r="AB1162" i="9"/>
  <c r="AB1158" i="9"/>
  <c r="AB1154" i="9"/>
  <c r="AB1150" i="9"/>
  <c r="AB1414" i="9"/>
  <c r="AB1411" i="9"/>
  <c r="AB1407" i="9"/>
  <c r="AB1403" i="9"/>
  <c r="AB1399" i="9"/>
  <c r="AB1395" i="9"/>
  <c r="AB1391" i="9"/>
  <c r="AB1387" i="9"/>
  <c r="AB1383" i="9"/>
  <c r="AB1379" i="9"/>
  <c r="AB1375" i="9"/>
  <c r="AB1371" i="9"/>
  <c r="AB1367" i="9"/>
  <c r="AB1363" i="9"/>
  <c r="AB1359" i="9"/>
  <c r="AB1355" i="9"/>
  <c r="AB1351" i="9"/>
  <c r="AB1347" i="9"/>
  <c r="AB1343" i="9"/>
  <c r="AB1339" i="9"/>
  <c r="AB1335" i="9"/>
  <c r="AB1331" i="9"/>
  <c r="AB1327" i="9"/>
  <c r="AB1323" i="9"/>
  <c r="AB1319" i="9"/>
  <c r="AB1315" i="9"/>
  <c r="AB1311" i="9"/>
  <c r="AB1307" i="9"/>
  <c r="AB1303" i="9"/>
  <c r="AB1299" i="9"/>
  <c r="AB1295" i="9"/>
  <c r="AB1291" i="9"/>
  <c r="AB1287" i="9"/>
  <c r="AB1283" i="9"/>
  <c r="AB1279" i="9"/>
  <c r="AB1275" i="9"/>
  <c r="AB1271" i="9"/>
  <c r="AB1267" i="9"/>
  <c r="AB1263" i="9"/>
  <c r="AB1259" i="9"/>
  <c r="AB1255" i="9"/>
  <c r="AB1251" i="9"/>
  <c r="AB1247" i="9"/>
  <c r="AB1243" i="9"/>
  <c r="AB1239" i="9"/>
  <c r="AB1235" i="9"/>
  <c r="AB1231" i="9"/>
  <c r="AB1227" i="9"/>
  <c r="AB1223" i="9"/>
  <c r="AB1219" i="9"/>
  <c r="AB1215" i="9"/>
  <c r="AB1211" i="9"/>
  <c r="AB1207" i="9"/>
  <c r="AB1203" i="9"/>
  <c r="AB1199" i="9"/>
  <c r="AB1195" i="9"/>
  <c r="AB1191" i="9"/>
  <c r="AB1187" i="9"/>
  <c r="AB1183" i="9"/>
  <c r="AB1179" i="9"/>
  <c r="AB1175" i="9"/>
  <c r="AB1171" i="9"/>
  <c r="AB1167" i="9"/>
  <c r="AB1163" i="9"/>
  <c r="AB1159" i="9"/>
  <c r="AB1155" i="9"/>
  <c r="AB1151" i="9"/>
  <c r="AB1455" i="9"/>
  <c r="AB1451" i="9"/>
  <c r="AB1447" i="9"/>
  <c r="AB1443" i="9"/>
  <c r="AB1439" i="9"/>
  <c r="AB1435" i="9"/>
  <c r="AB1431" i="9"/>
  <c r="AB1427" i="9"/>
  <c r="AB1423" i="9"/>
  <c r="AB1419" i="9"/>
  <c r="AB1408" i="9"/>
  <c r="AB1404" i="9"/>
  <c r="AB1400" i="9"/>
  <c r="AB1396" i="9"/>
  <c r="AB1392" i="9"/>
  <c r="AB1388" i="9"/>
  <c r="AB1384" i="9"/>
  <c r="AB1380" i="9"/>
  <c r="AB1376" i="9"/>
  <c r="AB1372" i="9"/>
  <c r="AB1368" i="9"/>
  <c r="AB1364" i="9"/>
  <c r="AB1360" i="9"/>
  <c r="AB1356" i="9"/>
  <c r="AB1352" i="9"/>
  <c r="AB1348" i="9"/>
  <c r="AB1344" i="9"/>
  <c r="AB1340" i="9"/>
  <c r="AB1336" i="9"/>
  <c r="AB1332" i="9"/>
  <c r="AB1328" i="9"/>
  <c r="AB1324" i="9"/>
  <c r="AB1320" i="9"/>
  <c r="AB1316" i="9"/>
  <c r="AB1312" i="9"/>
  <c r="AB1308" i="9"/>
  <c r="AB1304" i="9"/>
  <c r="AB1300" i="9"/>
  <c r="AB1296" i="9"/>
  <c r="AB1292" i="9"/>
  <c r="AB1288" i="9"/>
  <c r="AB1284" i="9"/>
  <c r="AB1280" i="9"/>
  <c r="AB1276" i="9"/>
  <c r="AB1272" i="9"/>
  <c r="AB1268" i="9"/>
  <c r="AB1264" i="9"/>
  <c r="AB1260" i="9"/>
  <c r="AB1256" i="9"/>
  <c r="AB1252" i="9"/>
  <c r="AB1248" i="9"/>
  <c r="AB1244" i="9"/>
  <c r="AB1240" i="9"/>
  <c r="AB1236" i="9"/>
  <c r="AB1232" i="9"/>
  <c r="AB1228" i="9"/>
  <c r="AB1224" i="9"/>
  <c r="AB1220" i="9"/>
  <c r="AB1216" i="9"/>
  <c r="AB1212" i="9"/>
  <c r="AB1208" i="9"/>
  <c r="AB1462" i="9"/>
  <c r="AB1458" i="9"/>
  <c r="AB1415" i="9"/>
  <c r="AB1409" i="9"/>
  <c r="AB1405" i="9"/>
  <c r="AB1401" i="9"/>
  <c r="AB1397" i="9"/>
  <c r="AB1393" i="9"/>
  <c r="AB1389" i="9"/>
  <c r="AB1385" i="9"/>
  <c r="AB1381" i="9"/>
  <c r="AB1377" i="9"/>
  <c r="AB1373" i="9"/>
  <c r="AB1369" i="9"/>
  <c r="AB1365" i="9"/>
  <c r="AB1361" i="9"/>
  <c r="AB1357" i="9"/>
  <c r="AB1353" i="9"/>
  <c r="AB1349" i="9"/>
  <c r="AB1345" i="9"/>
  <c r="AB1341" i="9"/>
  <c r="AB1337" i="9"/>
  <c r="AB1333" i="9"/>
  <c r="AB1329" i="9"/>
  <c r="AB1325" i="9"/>
  <c r="AB1321" i="9"/>
  <c r="AB1317" i="9"/>
  <c r="AB1313" i="9"/>
  <c r="AB1309" i="9"/>
  <c r="AB1305" i="9"/>
  <c r="AB1301" i="9"/>
  <c r="AB1297" i="9"/>
  <c r="AB1293" i="9"/>
  <c r="AB1289" i="9"/>
  <c r="AB1285" i="9"/>
  <c r="AB1281" i="9"/>
  <c r="AB1277" i="9"/>
  <c r="AB1273" i="9"/>
  <c r="AB1269" i="9"/>
  <c r="AB1265" i="9"/>
  <c r="AB1261" i="9"/>
  <c r="AB1257" i="9"/>
  <c r="AB1253" i="9"/>
  <c r="AB1249" i="9"/>
  <c r="AB1245" i="9"/>
  <c r="AB1241" i="9"/>
  <c r="AB1237" i="9"/>
  <c r="AB1233" i="9"/>
  <c r="AB1229" i="9"/>
  <c r="AB1225" i="9"/>
  <c r="AB1221" i="9"/>
  <c r="AB1217" i="9"/>
  <c r="AB1213" i="9"/>
  <c r="AB1209" i="9"/>
  <c r="AB1205" i="9"/>
  <c r="AB1201" i="9"/>
  <c r="AB1197" i="9"/>
  <c r="AB1193" i="9"/>
  <c r="AB1189" i="9"/>
  <c r="AB1185" i="9"/>
  <c r="AB1181" i="9"/>
  <c r="AB1177" i="9"/>
  <c r="AB1168" i="9"/>
  <c r="AB1165" i="9"/>
  <c r="AB1152" i="9"/>
  <c r="AB1149" i="9"/>
  <c r="AB1145" i="9"/>
  <c r="AB1141" i="9"/>
  <c r="AB1137" i="9"/>
  <c r="AB1133" i="9"/>
  <c r="AB1129" i="9"/>
  <c r="AB1125" i="9"/>
  <c r="AB1121" i="9"/>
  <c r="AB1117" i="9"/>
  <c r="AB1113" i="9"/>
  <c r="AB1109" i="9"/>
  <c r="AB1105" i="9"/>
  <c r="AB1101" i="9"/>
  <c r="AB1097" i="9"/>
  <c r="AB1093" i="9"/>
  <c r="AB1089" i="9"/>
  <c r="AB1085" i="9"/>
  <c r="AB1081" i="9"/>
  <c r="AB1077" i="9"/>
  <c r="AB1073" i="9"/>
  <c r="AB1069" i="9"/>
  <c r="AB1065" i="9"/>
  <c r="AB1061" i="9"/>
  <c r="AB1057" i="9"/>
  <c r="AB1053" i="9"/>
  <c r="AB1049" i="9"/>
  <c r="AB1045" i="9"/>
  <c r="AB1041" i="9"/>
  <c r="AB1037" i="9"/>
  <c r="AB1033" i="9"/>
  <c r="AB1029" i="9"/>
  <c r="AB1025" i="9"/>
  <c r="AB1021" i="9"/>
  <c r="AB1017" i="9"/>
  <c r="AB1013" i="9"/>
  <c r="AB1009" i="9"/>
  <c r="AB1005" i="9"/>
  <c r="AB1001" i="9"/>
  <c r="AB997" i="9"/>
  <c r="AB993" i="9"/>
  <c r="AB989" i="9"/>
  <c r="AB985" i="9"/>
  <c r="AB981" i="9"/>
  <c r="AB977" i="9"/>
  <c r="AB973" i="9"/>
  <c r="AB969" i="9"/>
  <c r="AB965" i="9"/>
  <c r="AB961" i="9"/>
  <c r="AB957" i="9"/>
  <c r="AB953" i="9"/>
  <c r="AB949" i="9"/>
  <c r="AB945" i="9"/>
  <c r="AB941" i="9"/>
  <c r="AB937" i="9"/>
  <c r="AB933" i="9"/>
  <c r="AB929" i="9"/>
  <c r="AB925" i="9"/>
  <c r="AB921" i="9"/>
  <c r="AB917" i="9"/>
  <c r="AB913" i="9"/>
  <c r="AB909" i="9"/>
  <c r="AB905" i="9"/>
  <c r="AB901" i="9"/>
  <c r="AB897" i="9"/>
  <c r="AB893" i="9"/>
  <c r="AB889" i="9"/>
  <c r="AB885" i="9"/>
  <c r="AB881" i="9"/>
  <c r="AB877" i="9"/>
  <c r="AB873" i="9"/>
  <c r="AB869" i="9"/>
  <c r="AB865" i="9"/>
  <c r="AB861" i="9"/>
  <c r="AB857" i="9"/>
  <c r="AB853" i="9"/>
  <c r="AB849" i="9"/>
  <c r="AB845" i="9"/>
  <c r="AB841" i="9"/>
  <c r="AB837" i="9"/>
  <c r="AB833" i="9"/>
  <c r="AB1172" i="9"/>
  <c r="AB1169" i="9"/>
  <c r="AB1156" i="9"/>
  <c r="AB1153" i="9"/>
  <c r="AB1146" i="9"/>
  <c r="AB1142" i="9"/>
  <c r="AB1138" i="9"/>
  <c r="AB1134" i="9"/>
  <c r="AB1130" i="9"/>
  <c r="AB1126" i="9"/>
  <c r="AB1122" i="9"/>
  <c r="AB1118" i="9"/>
  <c r="AB1114" i="9"/>
  <c r="AB1110" i="9"/>
  <c r="AB1106" i="9"/>
  <c r="AB1102" i="9"/>
  <c r="AB1098" i="9"/>
  <c r="AB1094" i="9"/>
  <c r="AB1090" i="9"/>
  <c r="AB1086" i="9"/>
  <c r="AB1082" i="9"/>
  <c r="AB1078" i="9"/>
  <c r="AB1074" i="9"/>
  <c r="AB1070" i="9"/>
  <c r="AB1066" i="9"/>
  <c r="AB1062" i="9"/>
  <c r="AB1058" i="9"/>
  <c r="AB1054" i="9"/>
  <c r="AB1050" i="9"/>
  <c r="AB1046" i="9"/>
  <c r="AB1042" i="9"/>
  <c r="AB1038" i="9"/>
  <c r="AB1034" i="9"/>
  <c r="AB1030" i="9"/>
  <c r="AB1026" i="9"/>
  <c r="AB1022" i="9"/>
  <c r="AB1018" i="9"/>
  <c r="AB1014" i="9"/>
  <c r="AB1010" i="9"/>
  <c r="AB1006" i="9"/>
  <c r="AB1002" i="9"/>
  <c r="AB998" i="9"/>
  <c r="AB994" i="9"/>
  <c r="AB990" i="9"/>
  <c r="AB986" i="9"/>
  <c r="AB982" i="9"/>
  <c r="AB978" i="9"/>
  <c r="AB974" i="9"/>
  <c r="AB970" i="9"/>
  <c r="AB966" i="9"/>
  <c r="AB962" i="9"/>
  <c r="AB958" i="9"/>
  <c r="AB954" i="9"/>
  <c r="AB950" i="9"/>
  <c r="AB946" i="9"/>
  <c r="AB942" i="9"/>
  <c r="AB938" i="9"/>
  <c r="AB934" i="9"/>
  <c r="AB930" i="9"/>
  <c r="AB926" i="9"/>
  <c r="AB922" i="9"/>
  <c r="AB918" i="9"/>
  <c r="AB914" i="9"/>
  <c r="AB910" i="9"/>
  <c r="AB906" i="9"/>
  <c r="AB902" i="9"/>
  <c r="AB898" i="9"/>
  <c r="AB894" i="9"/>
  <c r="AB890" i="9"/>
  <c r="AB886" i="9"/>
  <c r="AB882" i="9"/>
  <c r="AB878" i="9"/>
  <c r="AB874" i="9"/>
  <c r="AB870" i="9"/>
  <c r="AB866" i="9"/>
  <c r="AB862" i="9"/>
  <c r="AB858" i="9"/>
  <c r="AB854" i="9"/>
  <c r="AB850" i="9"/>
  <c r="AB846" i="9"/>
  <c r="AB842" i="9"/>
  <c r="AB838" i="9"/>
  <c r="AB834" i="9"/>
  <c r="AB1196" i="9"/>
  <c r="AB1192" i="9"/>
  <c r="AB1188" i="9"/>
  <c r="AB1184" i="9"/>
  <c r="AB1180" i="9"/>
  <c r="AB1176" i="9"/>
  <c r="AB1173" i="9"/>
  <c r="AB1160" i="9"/>
  <c r="AB1157" i="9"/>
  <c r="AB1147" i="9"/>
  <c r="AB1143" i="9"/>
  <c r="AB1139" i="9"/>
  <c r="AB1135" i="9"/>
  <c r="AB1131" i="9"/>
  <c r="AB1127" i="9"/>
  <c r="AB1123" i="9"/>
  <c r="AB1119" i="9"/>
  <c r="AB1115" i="9"/>
  <c r="AB1111" i="9"/>
  <c r="AB1107" i="9"/>
  <c r="AB1103" i="9"/>
  <c r="AB1099" i="9"/>
  <c r="AB1095" i="9"/>
  <c r="AB1091" i="9"/>
  <c r="AB1087" i="9"/>
  <c r="AB1083" i="9"/>
  <c r="AB1079" i="9"/>
  <c r="AB1075" i="9"/>
  <c r="AB1071" i="9"/>
  <c r="AB1067" i="9"/>
  <c r="AB1063" i="9"/>
  <c r="AB1059" i="9"/>
  <c r="AB1055" i="9"/>
  <c r="AB1051" i="9"/>
  <c r="AB1047" i="9"/>
  <c r="AB1043" i="9"/>
  <c r="AB1039" i="9"/>
  <c r="AB1035" i="9"/>
  <c r="AB1031" i="9"/>
  <c r="AB1027" i="9"/>
  <c r="AB1023" i="9"/>
  <c r="AB1019" i="9"/>
  <c r="AB1015" i="9"/>
  <c r="AB1011" i="9"/>
  <c r="AB1007" i="9"/>
  <c r="AB1003" i="9"/>
  <c r="AB999" i="9"/>
  <c r="AB995" i="9"/>
  <c r="AB991" i="9"/>
  <c r="AB987" i="9"/>
  <c r="AB983" i="9"/>
  <c r="AB979" i="9"/>
  <c r="AB975" i="9"/>
  <c r="AB971" i="9"/>
  <c r="AB967" i="9"/>
  <c r="AB963" i="9"/>
  <c r="AB959" i="9"/>
  <c r="AB955" i="9"/>
  <c r="AB951" i="9"/>
  <c r="AB947" i="9"/>
  <c r="AB943" i="9"/>
  <c r="AB1204" i="9"/>
  <c r="AB1200" i="9"/>
  <c r="AB1164" i="9"/>
  <c r="AB1161" i="9"/>
  <c r="AB1148" i="9"/>
  <c r="AB1144" i="9"/>
  <c r="AB1140" i="9"/>
  <c r="AB1136" i="9"/>
  <c r="AB1132" i="9"/>
  <c r="AB1128" i="9"/>
  <c r="AB1124" i="9"/>
  <c r="AB1120" i="9"/>
  <c r="AB1116" i="9"/>
  <c r="AB1112" i="9"/>
  <c r="AB1108" i="9"/>
  <c r="AB1104" i="9"/>
  <c r="AB1100" i="9"/>
  <c r="AB1096" i="9"/>
  <c r="AB1092" i="9"/>
  <c r="AB1088" i="9"/>
  <c r="AB1084" i="9"/>
  <c r="AB1080" i="9"/>
  <c r="AB1076" i="9"/>
  <c r="AB1072" i="9"/>
  <c r="AB1068" i="9"/>
  <c r="AB1064" i="9"/>
  <c r="AB1060" i="9"/>
  <c r="AB1056" i="9"/>
  <c r="AB1052" i="9"/>
  <c r="AB1048" i="9"/>
  <c r="AB1044" i="9"/>
  <c r="AB1040" i="9"/>
  <c r="AB1036" i="9"/>
  <c r="AB1032" i="9"/>
  <c r="AB1028" i="9"/>
  <c r="AB1024" i="9"/>
  <c r="AB1020" i="9"/>
  <c r="AB1016" i="9"/>
  <c r="AB1012" i="9"/>
  <c r="AB1008" i="9"/>
  <c r="AB1004" i="9"/>
  <c r="AB1000" i="9"/>
  <c r="AB996" i="9"/>
  <c r="AB992" i="9"/>
  <c r="AB988" i="9"/>
  <c r="AB984" i="9"/>
  <c r="AB980" i="9"/>
  <c r="AB976" i="9"/>
  <c r="AB972" i="9"/>
  <c r="AB968" i="9"/>
  <c r="AB964" i="9"/>
  <c r="AB960" i="9"/>
  <c r="AB956" i="9"/>
  <c r="AB952" i="9"/>
  <c r="AB948" i="9"/>
  <c r="AB944" i="9"/>
  <c r="AB940" i="9"/>
  <c r="AB936" i="9"/>
  <c r="AB932" i="9"/>
  <c r="AB928" i="9"/>
  <c r="AB924" i="9"/>
  <c r="AB920" i="9"/>
  <c r="AB916" i="9"/>
  <c r="AB912" i="9"/>
  <c r="AB907" i="9"/>
  <c r="AB904" i="9"/>
  <c r="AB843" i="9"/>
  <c r="AB840" i="9"/>
  <c r="AB831" i="9"/>
  <c r="AB827" i="9"/>
  <c r="AB823" i="9"/>
  <c r="AB819" i="9"/>
  <c r="AB815" i="9"/>
  <c r="AB811" i="9"/>
  <c r="AB807" i="9"/>
  <c r="AB803" i="9"/>
  <c r="AB799" i="9"/>
  <c r="AB795" i="9"/>
  <c r="AB791" i="9"/>
  <c r="AB787" i="9"/>
  <c r="AB783" i="9"/>
  <c r="AB779" i="9"/>
  <c r="AB775" i="9"/>
  <c r="AB771" i="9"/>
  <c r="AB767" i="9"/>
  <c r="AB763" i="9"/>
  <c r="AB759" i="9"/>
  <c r="AB755" i="9"/>
  <c r="AB751" i="9"/>
  <c r="AB747" i="9"/>
  <c r="AB743" i="9"/>
  <c r="AB739" i="9"/>
  <c r="AB735" i="9"/>
  <c r="AB731" i="9"/>
  <c r="AB727" i="9"/>
  <c r="AB723" i="9"/>
  <c r="AB719" i="9"/>
  <c r="AB715" i="9"/>
  <c r="AB711" i="9"/>
  <c r="AB707" i="9"/>
  <c r="AB703" i="9"/>
  <c r="AB699" i="9"/>
  <c r="AB695" i="9"/>
  <c r="AB691" i="9"/>
  <c r="AB687" i="9"/>
  <c r="AB683" i="9"/>
  <c r="AB679" i="9"/>
  <c r="AB675" i="9"/>
  <c r="AB671" i="9"/>
  <c r="AB667" i="9"/>
  <c r="AB663" i="9"/>
  <c r="AB659" i="9"/>
  <c r="AB655" i="9"/>
  <c r="AB651" i="9"/>
  <c r="AB647" i="9"/>
  <c r="AB643" i="9"/>
  <c r="AB639" i="9"/>
  <c r="AB635" i="9"/>
  <c r="AB631" i="9"/>
  <c r="AB627" i="9"/>
  <c r="AB623" i="9"/>
  <c r="AB619" i="9"/>
  <c r="AB615" i="9"/>
  <c r="AB611" i="9"/>
  <c r="AB607" i="9"/>
  <c r="AB603" i="9"/>
  <c r="AB599" i="9"/>
  <c r="AB595" i="9"/>
  <c r="AB591" i="9"/>
  <c r="AB587" i="9"/>
  <c r="AB583" i="9"/>
  <c r="AB579" i="9"/>
  <c r="AB575" i="9"/>
  <c r="AB571" i="9"/>
  <c r="AB567" i="9"/>
  <c r="AB563" i="9"/>
  <c r="AB559" i="9"/>
  <c r="AB555" i="9"/>
  <c r="AB551" i="9"/>
  <c r="AB547" i="9"/>
  <c r="AB543" i="9"/>
  <c r="AB539" i="9"/>
  <c r="AB535" i="9"/>
  <c r="AB531" i="9"/>
  <c r="AB527" i="9"/>
  <c r="AB523" i="9"/>
  <c r="AB908" i="9"/>
  <c r="AB896" i="9"/>
  <c r="AB892" i="9"/>
  <c r="AB888" i="9"/>
  <c r="AB884" i="9"/>
  <c r="AB880" i="9"/>
  <c r="AB876" i="9"/>
  <c r="AB872" i="9"/>
  <c r="AB868" i="9"/>
  <c r="AB864" i="9"/>
  <c r="AB860" i="9"/>
  <c r="AB856" i="9"/>
  <c r="AB852" i="9"/>
  <c r="AB848" i="9"/>
  <c r="AB844" i="9"/>
  <c r="AB828" i="9"/>
  <c r="AB824" i="9"/>
  <c r="AB820" i="9"/>
  <c r="AB816" i="9"/>
  <c r="AB812" i="9"/>
  <c r="AB808" i="9"/>
  <c r="AB804" i="9"/>
  <c r="AB800" i="9"/>
  <c r="AB796" i="9"/>
  <c r="AB792" i="9"/>
  <c r="AB788" i="9"/>
  <c r="AB784" i="9"/>
  <c r="AB780" i="9"/>
  <c r="AB776" i="9"/>
  <c r="AB772" i="9"/>
  <c r="AB768" i="9"/>
  <c r="AB764" i="9"/>
  <c r="AB760" i="9"/>
  <c r="AB756" i="9"/>
  <c r="AB752" i="9"/>
  <c r="AB748" i="9"/>
  <c r="AB744" i="9"/>
  <c r="AB740" i="9"/>
  <c r="AB736" i="9"/>
  <c r="AB732" i="9"/>
  <c r="AB728" i="9"/>
  <c r="AB724" i="9"/>
  <c r="AB720" i="9"/>
  <c r="AB716" i="9"/>
  <c r="AB712" i="9"/>
  <c r="AB708" i="9"/>
  <c r="AB704" i="9"/>
  <c r="AB700" i="9"/>
  <c r="AB696" i="9"/>
  <c r="AB692" i="9"/>
  <c r="AB688" i="9"/>
  <c r="AB684" i="9"/>
  <c r="AB680" i="9"/>
  <c r="AB676" i="9"/>
  <c r="AB672" i="9"/>
  <c r="AB668" i="9"/>
  <c r="AB664" i="9"/>
  <c r="AB660" i="9"/>
  <c r="AB656" i="9"/>
  <c r="AB652" i="9"/>
  <c r="AB648" i="9"/>
  <c r="AB644" i="9"/>
  <c r="AB640" i="9"/>
  <c r="AB636" i="9"/>
  <c r="AB632" i="9"/>
  <c r="AB628" i="9"/>
  <c r="AB624" i="9"/>
  <c r="AB620" i="9"/>
  <c r="AB616" i="9"/>
  <c r="AB612" i="9"/>
  <c r="AB608" i="9"/>
  <c r="AB604" i="9"/>
  <c r="AB600" i="9"/>
  <c r="AB596" i="9"/>
  <c r="AB592" i="9"/>
  <c r="AB588" i="9"/>
  <c r="AB584" i="9"/>
  <c r="AB580" i="9"/>
  <c r="AB576" i="9"/>
  <c r="AB572" i="9"/>
  <c r="AB568" i="9"/>
  <c r="AB564" i="9"/>
  <c r="AB560" i="9"/>
  <c r="AB556" i="9"/>
  <c r="AB552" i="9"/>
  <c r="AB548" i="9"/>
  <c r="AB544" i="9"/>
  <c r="AB540" i="9"/>
  <c r="AB536" i="9"/>
  <c r="AB532" i="9"/>
  <c r="AB528" i="9"/>
  <c r="AB524" i="9"/>
  <c r="AB939" i="9"/>
  <c r="AB935" i="9"/>
  <c r="AB931" i="9"/>
  <c r="AB927" i="9"/>
  <c r="AB923" i="9"/>
  <c r="AB919" i="9"/>
  <c r="AB915" i="9"/>
  <c r="AB911" i="9"/>
  <c r="AB899" i="9"/>
  <c r="AB835" i="9"/>
  <c r="AB832" i="9"/>
  <c r="AB829" i="9"/>
  <c r="AB825" i="9"/>
  <c r="AB821" i="9"/>
  <c r="AB817" i="9"/>
  <c r="AB813" i="9"/>
  <c r="AB809" i="9"/>
  <c r="AB805" i="9"/>
  <c r="AB801" i="9"/>
  <c r="AB797" i="9"/>
  <c r="AB793" i="9"/>
  <c r="AB789" i="9"/>
  <c r="AB785" i="9"/>
  <c r="AB781" i="9"/>
  <c r="AB777" i="9"/>
  <c r="AB773" i="9"/>
  <c r="AB769" i="9"/>
  <c r="AB765" i="9"/>
  <c r="AB761" i="9"/>
  <c r="AB757" i="9"/>
  <c r="AB753" i="9"/>
  <c r="AB749" i="9"/>
  <c r="AB745" i="9"/>
  <c r="AB741" i="9"/>
  <c r="AB737" i="9"/>
  <c r="AB733" i="9"/>
  <c r="AB729" i="9"/>
  <c r="AB725" i="9"/>
  <c r="AB721" i="9"/>
  <c r="AB717" i="9"/>
  <c r="AB713" i="9"/>
  <c r="AB709" i="9"/>
  <c r="AB705" i="9"/>
  <c r="AB701" i="9"/>
  <c r="AB697" i="9"/>
  <c r="AB693" i="9"/>
  <c r="AB689" i="9"/>
  <c r="AB685" i="9"/>
  <c r="AB681" i="9"/>
  <c r="AB677" i="9"/>
  <c r="AB673" i="9"/>
  <c r="AB669" i="9"/>
  <c r="AB665" i="9"/>
  <c r="AB661" i="9"/>
  <c r="AB657" i="9"/>
  <c r="AB653" i="9"/>
  <c r="AB649" i="9"/>
  <c r="AB645" i="9"/>
  <c r="AB641" i="9"/>
  <c r="AB637" i="9"/>
  <c r="AB633" i="9"/>
  <c r="AB629" i="9"/>
  <c r="AB625" i="9"/>
  <c r="AB621" i="9"/>
  <c r="AB903" i="9"/>
  <c r="AB900" i="9"/>
  <c r="AB895" i="9"/>
  <c r="AB891" i="9"/>
  <c r="AB887" i="9"/>
  <c r="AB883" i="9"/>
  <c r="AB879" i="9"/>
  <c r="AB875" i="9"/>
  <c r="AB871" i="9"/>
  <c r="AB867" i="9"/>
  <c r="AB863" i="9"/>
  <c r="AB859" i="9"/>
  <c r="AB855" i="9"/>
  <c r="AB851" i="9"/>
  <c r="AB847" i="9"/>
  <c r="AB839" i="9"/>
  <c r="AB836" i="9"/>
  <c r="AB830" i="9"/>
  <c r="AB826" i="9"/>
  <c r="AB822" i="9"/>
  <c r="AB818" i="9"/>
  <c r="AB814" i="9"/>
  <c r="AB810" i="9"/>
  <c r="AB806" i="9"/>
  <c r="AB802" i="9"/>
  <c r="AB798" i="9"/>
  <c r="AB794" i="9"/>
  <c r="AB790" i="9"/>
  <c r="AB786" i="9"/>
  <c r="AB782" i="9"/>
  <c r="AB778" i="9"/>
  <c r="AB774" i="9"/>
  <c r="AB770" i="9"/>
  <c r="AB766" i="9"/>
  <c r="AB762" i="9"/>
  <c r="AB758" i="9"/>
  <c r="AB754" i="9"/>
  <c r="AB750" i="9"/>
  <c r="AB746" i="9"/>
  <c r="AB742" i="9"/>
  <c r="AB738" i="9"/>
  <c r="AB734" i="9"/>
  <c r="AB730" i="9"/>
  <c r="AB726" i="9"/>
  <c r="AB722" i="9"/>
  <c r="AB718" i="9"/>
  <c r="AB714" i="9"/>
  <c r="AB710" i="9"/>
  <c r="AB706" i="9"/>
  <c r="AB702" i="9"/>
  <c r="AB698" i="9"/>
  <c r="AB694" i="9"/>
  <c r="AB690" i="9"/>
  <c r="AB686" i="9"/>
  <c r="AB682" i="9"/>
  <c r="AB678" i="9"/>
  <c r="AB674" i="9"/>
  <c r="AB670" i="9"/>
  <c r="AB666" i="9"/>
  <c r="AB662" i="9"/>
  <c r="AB658" i="9"/>
  <c r="AB654" i="9"/>
  <c r="AB650" i="9"/>
  <c r="AB646" i="9"/>
  <c r="AB642" i="9"/>
  <c r="AB638" i="9"/>
  <c r="AB634" i="9"/>
  <c r="AB630" i="9"/>
  <c r="AB626" i="9"/>
  <c r="AB622" i="9"/>
  <c r="AB618" i="9"/>
  <c r="AB614" i="9"/>
  <c r="AB610" i="9"/>
  <c r="AB617" i="9"/>
  <c r="AB613" i="9"/>
  <c r="AB517" i="9"/>
  <c r="AB513" i="9"/>
  <c r="AB509" i="9"/>
  <c r="AB505" i="9"/>
  <c r="AB501" i="9"/>
  <c r="AB497" i="9"/>
  <c r="AB493" i="9"/>
  <c r="AB489" i="9"/>
  <c r="AB485" i="9"/>
  <c r="AB481" i="9"/>
  <c r="AB477" i="9"/>
  <c r="AB473" i="9"/>
  <c r="AB469" i="9"/>
  <c r="AB465" i="9"/>
  <c r="AB461" i="9"/>
  <c r="AB457" i="9"/>
  <c r="AB453" i="9"/>
  <c r="AB449" i="9"/>
  <c r="AB445" i="9"/>
  <c r="AB441" i="9"/>
  <c r="AB437" i="9"/>
  <c r="AB433" i="9"/>
  <c r="AB429" i="9"/>
  <c r="AB425" i="9"/>
  <c r="AB421" i="9"/>
  <c r="AB417" i="9"/>
  <c r="AB413" i="9"/>
  <c r="AB409" i="9"/>
  <c r="AB405" i="9"/>
  <c r="AB401" i="9"/>
  <c r="AB397" i="9"/>
  <c r="AB393" i="9"/>
  <c r="AB389" i="9"/>
  <c r="AB385" i="9"/>
  <c r="AB381" i="9"/>
  <c r="AB377" i="9"/>
  <c r="AB373" i="9"/>
  <c r="AB369" i="9"/>
  <c r="AB365" i="9"/>
  <c r="AB361" i="9"/>
  <c r="AB357" i="9"/>
  <c r="AB353" i="9"/>
  <c r="AB349" i="9"/>
  <c r="AB345" i="9"/>
  <c r="AB341" i="9"/>
  <c r="AB337" i="9"/>
  <c r="AB333" i="9"/>
  <c r="AB329" i="9"/>
  <c r="AB325" i="9"/>
  <c r="AB321" i="9"/>
  <c r="AB317" i="9"/>
  <c r="AB313" i="9"/>
  <c r="AB309" i="9"/>
  <c r="AB305" i="9"/>
  <c r="AB301" i="9"/>
  <c r="AB297" i="9"/>
  <c r="AB293" i="9"/>
  <c r="AB289" i="9"/>
  <c r="AB285" i="9"/>
  <c r="AB281" i="9"/>
  <c r="AB277" i="9"/>
  <c r="AB273" i="9"/>
  <c r="AB269" i="9"/>
  <c r="AB265" i="9"/>
  <c r="AB261" i="9"/>
  <c r="AB257" i="9"/>
  <c r="AB253" i="9"/>
  <c r="AB249" i="9"/>
  <c r="AB245" i="9"/>
  <c r="AB241" i="9"/>
  <c r="AB237" i="9"/>
  <c r="AB233" i="9"/>
  <c r="AB229" i="9"/>
  <c r="AB225" i="9"/>
  <c r="AB221" i="9"/>
  <c r="AB217" i="9"/>
  <c r="AB213" i="9"/>
  <c r="AB209" i="9"/>
  <c r="AB205" i="9"/>
  <c r="AB201" i="9"/>
  <c r="AB197" i="9"/>
  <c r="AB193" i="9"/>
  <c r="AB189" i="9"/>
  <c r="AB185" i="9"/>
  <c r="AB181" i="9"/>
  <c r="AB177" i="9"/>
  <c r="AB173" i="9"/>
  <c r="AB169" i="9"/>
  <c r="AB165" i="9"/>
  <c r="AB161" i="9"/>
  <c r="AB157" i="9"/>
  <c r="AB153" i="9"/>
  <c r="AB149" i="9"/>
  <c r="AB145" i="9"/>
  <c r="AB141" i="9"/>
  <c r="AB137" i="9"/>
  <c r="AB133" i="9"/>
  <c r="AB129" i="9"/>
  <c r="AB125" i="9"/>
  <c r="AB121" i="9"/>
  <c r="AB117" i="9"/>
  <c r="AB113" i="9"/>
  <c r="AB109" i="9"/>
  <c r="AB105" i="9"/>
  <c r="AB101" i="9"/>
  <c r="AB97" i="9"/>
  <c r="AB606" i="9"/>
  <c r="AB602" i="9"/>
  <c r="AB598" i="9"/>
  <c r="AB594" i="9"/>
  <c r="AB590" i="9"/>
  <c r="AB586" i="9"/>
  <c r="AB582" i="9"/>
  <c r="AB578" i="9"/>
  <c r="AB574" i="9"/>
  <c r="AB570" i="9"/>
  <c r="AB566" i="9"/>
  <c r="AB562" i="9"/>
  <c r="AB558" i="9"/>
  <c r="AB554" i="9"/>
  <c r="AB550" i="9"/>
  <c r="AB546" i="9"/>
  <c r="AB542" i="9"/>
  <c r="AB538" i="9"/>
  <c r="AB534" i="9"/>
  <c r="AB530" i="9"/>
  <c r="AB526" i="9"/>
  <c r="AB522" i="9"/>
  <c r="AB518" i="9"/>
  <c r="AB514" i="9"/>
  <c r="AB510" i="9"/>
  <c r="AB506" i="9"/>
  <c r="AB502" i="9"/>
  <c r="AB498" i="9"/>
  <c r="AB494" i="9"/>
  <c r="AB490" i="9"/>
  <c r="AB486" i="9"/>
  <c r="AB482" i="9"/>
  <c r="AB478" i="9"/>
  <c r="AB474" i="9"/>
  <c r="AB470" i="9"/>
  <c r="AB466" i="9"/>
  <c r="AB462" i="9"/>
  <c r="AB458" i="9"/>
  <c r="AB454" i="9"/>
  <c r="AB450" i="9"/>
  <c r="AB446" i="9"/>
  <c r="AB442" i="9"/>
  <c r="AB438" i="9"/>
  <c r="AB434" i="9"/>
  <c r="AB430" i="9"/>
  <c r="AB426" i="9"/>
  <c r="AB422" i="9"/>
  <c r="AB418" i="9"/>
  <c r="AB414" i="9"/>
  <c r="AB410" i="9"/>
  <c r="AB406" i="9"/>
  <c r="AB402" i="9"/>
  <c r="AB398" i="9"/>
  <c r="AB394" i="9"/>
  <c r="AB390" i="9"/>
  <c r="AB386" i="9"/>
  <c r="AB382" i="9"/>
  <c r="AB378" i="9"/>
  <c r="AB374" i="9"/>
  <c r="AB370" i="9"/>
  <c r="AB366" i="9"/>
  <c r="AB362" i="9"/>
  <c r="AB358" i="9"/>
  <c r="AB354" i="9"/>
  <c r="AB350" i="9"/>
  <c r="AB346" i="9"/>
  <c r="AB342" i="9"/>
  <c r="AB338" i="9"/>
  <c r="AB334" i="9"/>
  <c r="AB330" i="9"/>
  <c r="AB326" i="9"/>
  <c r="AB322" i="9"/>
  <c r="AB318" i="9"/>
  <c r="AB314" i="9"/>
  <c r="AB310" i="9"/>
  <c r="AB306" i="9"/>
  <c r="AB302" i="9"/>
  <c r="AB298" i="9"/>
  <c r="AB294" i="9"/>
  <c r="AB290" i="9"/>
  <c r="AB286" i="9"/>
  <c r="AB282" i="9"/>
  <c r="AB278" i="9"/>
  <c r="AB274" i="9"/>
  <c r="AB270" i="9"/>
  <c r="AB266" i="9"/>
  <c r="AB262" i="9"/>
  <c r="AB258" i="9"/>
  <c r="AB254" i="9"/>
  <c r="AB250" i="9"/>
  <c r="AB246" i="9"/>
  <c r="AB242" i="9"/>
  <c r="AB238" i="9"/>
  <c r="AB234" i="9"/>
  <c r="AB230" i="9"/>
  <c r="AB226" i="9"/>
  <c r="AB222" i="9"/>
  <c r="AB218" i="9"/>
  <c r="AB214" i="9"/>
  <c r="AB210" i="9"/>
  <c r="AB206" i="9"/>
  <c r="AB202" i="9"/>
  <c r="AB198" i="9"/>
  <c r="AB194" i="9"/>
  <c r="AB190" i="9"/>
  <c r="AB186" i="9"/>
  <c r="AB182" i="9"/>
  <c r="AB178" i="9"/>
  <c r="AB174" i="9"/>
  <c r="AB170" i="9"/>
  <c r="AB166" i="9"/>
  <c r="AB162" i="9"/>
  <c r="AB158" i="9"/>
  <c r="AB154" i="9"/>
  <c r="AB150" i="9"/>
  <c r="AB146" i="9"/>
  <c r="AB142" i="9"/>
  <c r="AB138" i="9"/>
  <c r="AB134" i="9"/>
  <c r="AB130" i="9"/>
  <c r="AB126" i="9"/>
  <c r="AB122" i="9"/>
  <c r="AB118" i="9"/>
  <c r="AB114" i="9"/>
  <c r="AB110" i="9"/>
  <c r="AB106" i="9"/>
  <c r="AB102" i="9"/>
  <c r="AB98" i="9"/>
  <c r="AB519" i="9"/>
  <c r="AB515" i="9"/>
  <c r="AB511" i="9"/>
  <c r="AB507" i="9"/>
  <c r="AB503" i="9"/>
  <c r="AB499" i="9"/>
  <c r="AB495" i="9"/>
  <c r="AB491" i="9"/>
  <c r="AB487" i="9"/>
  <c r="AB483" i="9"/>
  <c r="AB479" i="9"/>
  <c r="AB475" i="9"/>
  <c r="AB471" i="9"/>
  <c r="AB467" i="9"/>
  <c r="AB463" i="9"/>
  <c r="AB459" i="9"/>
  <c r="AB455" i="9"/>
  <c r="AB451" i="9"/>
  <c r="AB447" i="9"/>
  <c r="AB443" i="9"/>
  <c r="AB439" i="9"/>
  <c r="AB435" i="9"/>
  <c r="AB431" i="9"/>
  <c r="AB427" i="9"/>
  <c r="AB423" i="9"/>
  <c r="AB419" i="9"/>
  <c r="AB415" i="9"/>
  <c r="AB411" i="9"/>
  <c r="AB407" i="9"/>
  <c r="AB403" i="9"/>
  <c r="AB399" i="9"/>
  <c r="AB395" i="9"/>
  <c r="AB391" i="9"/>
  <c r="AB387" i="9"/>
  <c r="AB383" i="9"/>
  <c r="AB379" i="9"/>
  <c r="AB375" i="9"/>
  <c r="AB371" i="9"/>
  <c r="AB367" i="9"/>
  <c r="AB363" i="9"/>
  <c r="AB359" i="9"/>
  <c r="AB355" i="9"/>
  <c r="AB351" i="9"/>
  <c r="AB347" i="9"/>
  <c r="AB343" i="9"/>
  <c r="AB339" i="9"/>
  <c r="AB335" i="9"/>
  <c r="AB331" i="9"/>
  <c r="AB327" i="9"/>
  <c r="AB323" i="9"/>
  <c r="AB319" i="9"/>
  <c r="AB315" i="9"/>
  <c r="AB311" i="9"/>
  <c r="AB307" i="9"/>
  <c r="AB303" i="9"/>
  <c r="AB299" i="9"/>
  <c r="AB295" i="9"/>
  <c r="AB291" i="9"/>
  <c r="AB287" i="9"/>
  <c r="AB283" i="9"/>
  <c r="AB279" i="9"/>
  <c r="AB275" i="9"/>
  <c r="AB271" i="9"/>
  <c r="AB267" i="9"/>
  <c r="AB263" i="9"/>
  <c r="AB259" i="9"/>
  <c r="AB255" i="9"/>
  <c r="AB251" i="9"/>
  <c r="AB247" i="9"/>
  <c r="AB243" i="9"/>
  <c r="AB239" i="9"/>
  <c r="AB235" i="9"/>
  <c r="AB609" i="9"/>
  <c r="AB605" i="9"/>
  <c r="AB601" i="9"/>
  <c r="AB597" i="9"/>
  <c r="AB593" i="9"/>
  <c r="AB589" i="9"/>
  <c r="AB585" i="9"/>
  <c r="AB581" i="9"/>
  <c r="AB577" i="9"/>
  <c r="AB573" i="9"/>
  <c r="AB569" i="9"/>
  <c r="AB565" i="9"/>
  <c r="AB561" i="9"/>
  <c r="AB557" i="9"/>
  <c r="AB553" i="9"/>
  <c r="AB549" i="9"/>
  <c r="AB545" i="9"/>
  <c r="AB541" i="9"/>
  <c r="AB537" i="9"/>
  <c r="AB533" i="9"/>
  <c r="AB529" i="9"/>
  <c r="AB525" i="9"/>
  <c r="AB521" i="9"/>
  <c r="AB520" i="9"/>
  <c r="AB516" i="9"/>
  <c r="AB512" i="9"/>
  <c r="AB508" i="9"/>
  <c r="AB504" i="9"/>
  <c r="AB500" i="9"/>
  <c r="AB496" i="9"/>
  <c r="AB492" i="9"/>
  <c r="AB488" i="9"/>
  <c r="AB484" i="9"/>
  <c r="AB480" i="9"/>
  <c r="AB476" i="9"/>
  <c r="AB472" i="9"/>
  <c r="AB468" i="9"/>
  <c r="AB464" i="9"/>
  <c r="AB460" i="9"/>
  <c r="AB456" i="9"/>
  <c r="AB452" i="9"/>
  <c r="AB448" i="9"/>
  <c r="AB444" i="9"/>
  <c r="AB440" i="9"/>
  <c r="AB436" i="9"/>
  <c r="AB432" i="9"/>
  <c r="AB428" i="9"/>
  <c r="AB424" i="9"/>
  <c r="AB420" i="9"/>
  <c r="AB416" i="9"/>
  <c r="AB412" i="9"/>
  <c r="AB408" i="9"/>
  <c r="AB404" i="9"/>
  <c r="AB400" i="9"/>
  <c r="AB396" i="9"/>
  <c r="AB392" i="9"/>
  <c r="AB388" i="9"/>
  <c r="AB384" i="9"/>
  <c r="AB380" i="9"/>
  <c r="AB376" i="9"/>
  <c r="AB372" i="9"/>
  <c r="AB368" i="9"/>
  <c r="AB364" i="9"/>
  <c r="AB360" i="9"/>
  <c r="AB356" i="9"/>
  <c r="AB352" i="9"/>
  <c r="AB348" i="9"/>
  <c r="AB344" i="9"/>
  <c r="AB340" i="9"/>
  <c r="AB336" i="9"/>
  <c r="AB332" i="9"/>
  <c r="AB328" i="9"/>
  <c r="AB324" i="9"/>
  <c r="AB320" i="9"/>
  <c r="AB316" i="9"/>
  <c r="AB312" i="9"/>
  <c r="AB308" i="9"/>
  <c r="AB304" i="9"/>
  <c r="AB300" i="9"/>
  <c r="AB296" i="9"/>
  <c r="AB292" i="9"/>
  <c r="AB288" i="9"/>
  <c r="AB284" i="9"/>
  <c r="AB280" i="9"/>
  <c r="AB276" i="9"/>
  <c r="AB272" i="9"/>
  <c r="AB268" i="9"/>
  <c r="AB264" i="9"/>
  <c r="AB260" i="9"/>
  <c r="AB256" i="9"/>
  <c r="AB252" i="9"/>
  <c r="AB248" i="9"/>
  <c r="AB244" i="9"/>
  <c r="AB240" i="9"/>
  <c r="AB236" i="9"/>
  <c r="AB232" i="9"/>
  <c r="AB228" i="9"/>
  <c r="AB224" i="9"/>
  <c r="AB220" i="9"/>
  <c r="AB216" i="9"/>
  <c r="AB212" i="9"/>
  <c r="AB208" i="9"/>
  <c r="AB204" i="9"/>
  <c r="AB200" i="9"/>
  <c r="AB196" i="9"/>
  <c r="AB192" i="9"/>
  <c r="AB188" i="9"/>
  <c r="AB179" i="9"/>
  <c r="AB176" i="9"/>
  <c r="AB135" i="9"/>
  <c r="AB132" i="9"/>
  <c r="AB127" i="9"/>
  <c r="AB123" i="9"/>
  <c r="AB119" i="9"/>
  <c r="AB115" i="9"/>
  <c r="AB111" i="9"/>
  <c r="AB107" i="9"/>
  <c r="AB103" i="9"/>
  <c r="AB99" i="9"/>
  <c r="AB94" i="9"/>
  <c r="AB90" i="9"/>
  <c r="AB86" i="9"/>
  <c r="AB82" i="9"/>
  <c r="AB78" i="9"/>
  <c r="AB74" i="9"/>
  <c r="AB70" i="9"/>
  <c r="AB66" i="9"/>
  <c r="AB62" i="9"/>
  <c r="AB58" i="9"/>
  <c r="AB54" i="9"/>
  <c r="AB50" i="9"/>
  <c r="AB46" i="9"/>
  <c r="AB42" i="9"/>
  <c r="AB38" i="9"/>
  <c r="AB34" i="9"/>
  <c r="AB30" i="9"/>
  <c r="AB26" i="9"/>
  <c r="AB22" i="9"/>
  <c r="AB18" i="9"/>
  <c r="AB14" i="9"/>
  <c r="AB183" i="9"/>
  <c r="AB180" i="9"/>
  <c r="AB168" i="9"/>
  <c r="AB164" i="9"/>
  <c r="AB160" i="9"/>
  <c r="AB156" i="9"/>
  <c r="AB152" i="9"/>
  <c r="AB148" i="9"/>
  <c r="AB144" i="9"/>
  <c r="AB139" i="9"/>
  <c r="AB136" i="9"/>
  <c r="AB95" i="9"/>
  <c r="AB91" i="9"/>
  <c r="AB87" i="9"/>
  <c r="AB83" i="9"/>
  <c r="AB79" i="9"/>
  <c r="AB75" i="9"/>
  <c r="AB71" i="9"/>
  <c r="AB67" i="9"/>
  <c r="AB63" i="9"/>
  <c r="AB59" i="9"/>
  <c r="AB55" i="9"/>
  <c r="AB51" i="9"/>
  <c r="AB47" i="9"/>
  <c r="AB43" i="9"/>
  <c r="AB39" i="9"/>
  <c r="AB35" i="9"/>
  <c r="AB31" i="9"/>
  <c r="AB27" i="9"/>
  <c r="AB23" i="9"/>
  <c r="AB19" i="9"/>
  <c r="AB15" i="9"/>
  <c r="H6" i="9"/>
  <c r="J6" i="9" s="1"/>
  <c r="AB231" i="9"/>
  <c r="AB227" i="9"/>
  <c r="AB223" i="9"/>
  <c r="AB219" i="9"/>
  <c r="AB215" i="9"/>
  <c r="AB211" i="9"/>
  <c r="AB207" i="9"/>
  <c r="AB203" i="9"/>
  <c r="AB199" i="9"/>
  <c r="AB195" i="9"/>
  <c r="AB191" i="9"/>
  <c r="AB187" i="9"/>
  <c r="AB184" i="9"/>
  <c r="AB171" i="9"/>
  <c r="AB140" i="9"/>
  <c r="AB128" i="9"/>
  <c r="AB124" i="9"/>
  <c r="AB120" i="9"/>
  <c r="AB116" i="9"/>
  <c r="AB112" i="9"/>
  <c r="AB108" i="9"/>
  <c r="AB104" i="9"/>
  <c r="AB100" i="9"/>
  <c r="AB96" i="9"/>
  <c r="AB92" i="9"/>
  <c r="AB88" i="9"/>
  <c r="AB84" i="9"/>
  <c r="AB80" i="9"/>
  <c r="AB76" i="9"/>
  <c r="AB72" i="9"/>
  <c r="AB68" i="9"/>
  <c r="AB64" i="9"/>
  <c r="AB60" i="9"/>
  <c r="AB56" i="9"/>
  <c r="AB52" i="9"/>
  <c r="AB48" i="9"/>
  <c r="AB44" i="9"/>
  <c r="AB40" i="9"/>
  <c r="AB36" i="9"/>
  <c r="AB32" i="9"/>
  <c r="AB28" i="9"/>
  <c r="AB24" i="9"/>
  <c r="AB20" i="9"/>
  <c r="AB16" i="9"/>
  <c r="AB175" i="9"/>
  <c r="AB172" i="9"/>
  <c r="AB167" i="9"/>
  <c r="AB163" i="9"/>
  <c r="AB159" i="9"/>
  <c r="AB155" i="9"/>
  <c r="AB151" i="9"/>
  <c r="AB147" i="9"/>
  <c r="AB143" i="9"/>
  <c r="AB131" i="9"/>
  <c r="AB93" i="9"/>
  <c r="AB89" i="9"/>
  <c r="AB85" i="9"/>
  <c r="AB81" i="9"/>
  <c r="AB77" i="9"/>
  <c r="AB73" i="9"/>
  <c r="AB69" i="9"/>
  <c r="AB65" i="9"/>
  <c r="AB61" i="9"/>
  <c r="AB57" i="9"/>
  <c r="AB53" i="9"/>
  <c r="AB49" i="9"/>
  <c r="AB45" i="9"/>
  <c r="AB41" i="9"/>
  <c r="AB37" i="9"/>
  <c r="AB33" i="9"/>
  <c r="AB29" i="9"/>
  <c r="AB25" i="9"/>
  <c r="AB21" i="9"/>
  <c r="AB17" i="9"/>
  <c r="AB13" i="9"/>
  <c r="U92" i="9"/>
  <c r="U28" i="9"/>
  <c r="U152" i="9"/>
  <c r="U49" i="9"/>
  <c r="U153" i="9"/>
  <c r="U82" i="9"/>
  <c r="U18" i="9"/>
  <c r="U269" i="9"/>
  <c r="U333" i="9"/>
  <c r="U397" i="9"/>
  <c r="U477" i="9"/>
  <c r="U559" i="9"/>
  <c r="U264" i="9"/>
  <c r="U328" i="9"/>
  <c r="U392" i="9"/>
  <c r="U456" i="9"/>
  <c r="U520" i="9"/>
  <c r="U582" i="9"/>
  <c r="U123" i="9"/>
  <c r="U187" i="9"/>
  <c r="U251" i="9"/>
  <c r="U331" i="9"/>
  <c r="U411" i="9"/>
  <c r="U475" i="9"/>
  <c r="U114" i="9"/>
  <c r="U162" i="9"/>
  <c r="U226" i="9"/>
  <c r="U290" i="9"/>
  <c r="U354" i="9"/>
  <c r="U418" i="9"/>
  <c r="U482" i="9"/>
  <c r="U651" i="9"/>
  <c r="U715" i="9"/>
  <c r="U779" i="9"/>
  <c r="U849" i="9"/>
  <c r="U666" i="9"/>
  <c r="U762" i="9"/>
  <c r="U826" i="9"/>
  <c r="U908" i="9"/>
  <c r="U545" i="9"/>
  <c r="U625" i="9"/>
  <c r="U705" i="9"/>
  <c r="U785" i="9"/>
  <c r="U912" i="9"/>
  <c r="U556" i="9"/>
  <c r="U620" i="9"/>
  <c r="U700" i="9"/>
  <c r="U764" i="9"/>
  <c r="U828" i="9"/>
  <c r="U1005" i="9"/>
  <c r="U1085" i="9"/>
  <c r="U1149" i="9"/>
  <c r="U988" i="9"/>
  <c r="U1052" i="9"/>
  <c r="U1132" i="9"/>
  <c r="U851" i="9"/>
  <c r="U915" i="9"/>
  <c r="U979" i="9"/>
  <c r="U1043" i="9"/>
  <c r="U1107" i="9"/>
  <c r="U1185" i="9"/>
  <c r="U890" i="9"/>
  <c r="U970" i="9"/>
  <c r="U1034" i="9"/>
  <c r="U1098" i="9"/>
  <c r="U1222" i="9"/>
  <c r="U1286" i="9"/>
  <c r="U1350" i="9"/>
  <c r="U1419" i="9"/>
  <c r="U1249" i="9"/>
  <c r="U1313" i="9"/>
  <c r="U1361" i="9"/>
  <c r="U1164" i="9"/>
  <c r="U1260" i="9"/>
  <c r="U1324" i="9"/>
  <c r="U1459" i="9"/>
  <c r="U1191" i="9"/>
  <c r="U1255" i="9"/>
  <c r="U1303" i="9"/>
  <c r="U1351" i="9"/>
  <c r="U1415" i="9"/>
  <c r="U1464" i="9"/>
  <c r="U1496" i="9"/>
  <c r="U1544" i="9"/>
  <c r="U1592" i="9"/>
  <c r="U1471" i="9"/>
  <c r="U1503" i="9"/>
  <c r="U1535" i="9"/>
  <c r="U1583" i="9"/>
  <c r="U1638" i="9"/>
  <c r="U1450" i="9"/>
  <c r="U1482" i="9"/>
  <c r="U1530" i="9"/>
  <c r="U1578" i="9"/>
  <c r="U1421" i="9"/>
  <c r="U1485" i="9"/>
  <c r="U1549" i="9"/>
  <c r="U1631" i="9"/>
  <c r="U1699" i="9"/>
  <c r="U1763" i="9"/>
  <c r="U1686" i="9"/>
  <c r="U1782" i="9"/>
  <c r="U1673" i="9"/>
  <c r="U1737" i="9"/>
  <c r="U1628" i="9"/>
  <c r="U1692" i="9"/>
  <c r="U1789" i="9"/>
  <c r="U1850" i="9"/>
  <c r="U1914" i="9"/>
  <c r="U1964" i="9"/>
  <c r="U1869" i="9"/>
  <c r="U1933" i="9"/>
  <c r="U1840" i="9"/>
  <c r="U1888" i="9"/>
  <c r="U1952" i="9"/>
  <c r="U1847" i="9"/>
  <c r="U1927" i="9"/>
  <c r="U2009" i="9"/>
  <c r="U2073" i="9"/>
  <c r="U2020" i="9"/>
  <c r="U1963" i="9"/>
  <c r="U2043" i="9"/>
  <c r="U1974" i="9"/>
  <c r="U2038" i="9"/>
  <c r="U2130" i="9"/>
  <c r="U2101" i="9"/>
  <c r="U2165" i="9"/>
  <c r="U2104" i="9"/>
  <c r="U2168" i="9"/>
  <c r="U2123" i="9"/>
  <c r="U2192" i="9"/>
  <c r="U2203" i="9"/>
  <c r="U2267" i="9"/>
  <c r="U2246" i="9"/>
  <c r="U2221" i="9"/>
  <c r="U2287" i="9"/>
  <c r="U2351" i="9"/>
  <c r="U2346" i="9"/>
  <c r="U2333" i="9"/>
  <c r="U2332" i="9"/>
  <c r="U2381" i="9"/>
  <c r="U2387" i="9"/>
  <c r="U2409" i="9"/>
  <c r="U2424" i="9"/>
  <c r="U2414" i="9"/>
  <c r="U2438" i="9"/>
  <c r="U2469" i="9"/>
  <c r="U2472" i="9"/>
  <c r="U2525" i="9"/>
  <c r="U2480" i="9"/>
  <c r="U2540" i="9"/>
  <c r="U2522" i="9"/>
  <c r="U2591" i="9"/>
  <c r="U2596" i="9"/>
  <c r="U129" i="9"/>
  <c r="U97" i="9"/>
  <c r="U51" i="9"/>
  <c r="U204" i="9"/>
  <c r="U84" i="9"/>
  <c r="U52" i="9"/>
  <c r="U201" i="9"/>
  <c r="U144" i="9"/>
  <c r="U73" i="9"/>
  <c r="U25" i="9"/>
  <c r="U145" i="9"/>
  <c r="U108" i="9"/>
  <c r="U74" i="9"/>
  <c r="U42" i="9"/>
  <c r="U213" i="9"/>
  <c r="U245" i="9"/>
  <c r="U277" i="9"/>
  <c r="U293" i="9"/>
  <c r="U325" i="9"/>
  <c r="U341" i="9"/>
  <c r="U357" i="9"/>
  <c r="U373" i="9"/>
  <c r="U389" i="9"/>
  <c r="U405" i="9"/>
  <c r="U437" i="9"/>
  <c r="U453" i="9"/>
  <c r="U469" i="9"/>
  <c r="U485" i="9"/>
  <c r="U501" i="9"/>
  <c r="U517" i="9"/>
  <c r="U535" i="9"/>
  <c r="U551" i="9"/>
  <c r="U567" i="9"/>
  <c r="U583" i="9"/>
  <c r="U599" i="9"/>
  <c r="U240" i="9"/>
  <c r="U256" i="9"/>
  <c r="U272" i="9"/>
  <c r="U288" i="9"/>
  <c r="U304" i="9"/>
  <c r="U320" i="9"/>
  <c r="U336" i="9"/>
  <c r="U352" i="9"/>
  <c r="U368" i="9"/>
  <c r="U384" i="9"/>
  <c r="U400" i="9"/>
  <c r="U416" i="9"/>
  <c r="U432" i="9"/>
  <c r="U448" i="9"/>
  <c r="U464" i="9"/>
  <c r="U480" i="9"/>
  <c r="U496" i="9"/>
  <c r="U526" i="9"/>
  <c r="U542" i="9"/>
  <c r="U558" i="9"/>
  <c r="U574" i="9"/>
  <c r="U590" i="9"/>
  <c r="U606" i="9"/>
  <c r="U99" i="9"/>
  <c r="U115" i="9"/>
  <c r="U131" i="9"/>
  <c r="U147" i="9"/>
  <c r="U163" i="9"/>
  <c r="U179" i="9"/>
  <c r="U195" i="9"/>
  <c r="U211" i="9"/>
  <c r="U227" i="9"/>
  <c r="U243" i="9"/>
  <c r="U259" i="9"/>
  <c r="U275" i="9"/>
  <c r="U291" i="9"/>
  <c r="U307" i="9"/>
  <c r="U323" i="9"/>
  <c r="U339" i="9"/>
  <c r="U355" i="9"/>
  <c r="U371" i="9"/>
  <c r="U387" i="9"/>
  <c r="U403" i="9"/>
  <c r="U419" i="9"/>
  <c r="U435" i="9"/>
  <c r="U451" i="9"/>
  <c r="U467" i="9"/>
  <c r="U483" i="9"/>
  <c r="U499" i="9"/>
  <c r="U515" i="9"/>
  <c r="U106" i="9"/>
  <c r="U122" i="9"/>
  <c r="U138" i="9"/>
  <c r="U154" i="9"/>
  <c r="U170" i="9"/>
  <c r="U186" i="9"/>
  <c r="U202" i="9"/>
  <c r="U218" i="9"/>
  <c r="U234" i="9"/>
  <c r="U250" i="9"/>
  <c r="U266" i="9"/>
  <c r="U282" i="9"/>
  <c r="U298" i="9"/>
  <c r="U314" i="9"/>
  <c r="U330" i="9"/>
  <c r="U346" i="9"/>
  <c r="U362" i="9"/>
  <c r="U378" i="9"/>
  <c r="U394" i="9"/>
  <c r="U410" i="9"/>
  <c r="U426" i="9"/>
  <c r="U442" i="9"/>
  <c r="U458" i="9"/>
  <c r="U474" i="9"/>
  <c r="U490" i="9"/>
  <c r="U506" i="9"/>
  <c r="U611" i="9"/>
  <c r="U627" i="9"/>
  <c r="U643" i="9"/>
  <c r="U659" i="9"/>
  <c r="U675" i="9"/>
  <c r="U691" i="9"/>
  <c r="U707" i="9"/>
  <c r="U723" i="9"/>
  <c r="U739" i="9"/>
  <c r="U755" i="9"/>
  <c r="U771" i="9"/>
  <c r="U787" i="9"/>
  <c r="U803" i="9"/>
  <c r="U819" i="9"/>
  <c r="U833" i="9"/>
  <c r="U857" i="9"/>
  <c r="U873" i="9"/>
  <c r="U889" i="9"/>
  <c r="U626" i="9"/>
  <c r="U642" i="9"/>
  <c r="U658" i="9"/>
  <c r="U674" i="9"/>
  <c r="U690" i="9"/>
  <c r="U706" i="9"/>
  <c r="U722" i="9"/>
  <c r="U738" i="9"/>
  <c r="U754" i="9"/>
  <c r="U770" i="9"/>
  <c r="U786" i="9"/>
  <c r="U802" i="9"/>
  <c r="U818" i="9"/>
  <c r="U844" i="9"/>
  <c r="U860" i="9"/>
  <c r="U876" i="9"/>
  <c r="U892" i="9"/>
  <c r="U913" i="9"/>
  <c r="U929" i="9"/>
  <c r="U521" i="9"/>
  <c r="U537" i="9"/>
  <c r="U553" i="9"/>
  <c r="U569" i="9"/>
  <c r="U585" i="9"/>
  <c r="U601" i="9"/>
  <c r="U617" i="9"/>
  <c r="U633" i="9"/>
  <c r="U649" i="9"/>
  <c r="U665" i="9"/>
  <c r="U681" i="9"/>
  <c r="U697" i="9"/>
  <c r="U713" i="9"/>
  <c r="U729" i="9"/>
  <c r="U745" i="9"/>
  <c r="U761" i="9"/>
  <c r="U777" i="9"/>
  <c r="U793" i="9"/>
  <c r="U809" i="9"/>
  <c r="U825" i="9"/>
  <c r="U904" i="9"/>
  <c r="U920" i="9"/>
  <c r="U936" i="9"/>
  <c r="U532" i="9"/>
  <c r="U548" i="9"/>
  <c r="U564" i="9"/>
  <c r="U580" i="9"/>
  <c r="U596" i="9"/>
  <c r="U612" i="9"/>
  <c r="U628" i="9"/>
  <c r="U644" i="9"/>
  <c r="U660" i="9"/>
  <c r="U676" i="9"/>
  <c r="U692" i="9"/>
  <c r="U708" i="9"/>
  <c r="U724" i="9"/>
  <c r="U740" i="9"/>
  <c r="U756" i="9"/>
  <c r="U772" i="9"/>
  <c r="U788" i="9"/>
  <c r="U804" i="9"/>
  <c r="U820" i="9"/>
  <c r="U837" i="9"/>
  <c r="U949" i="9"/>
  <c r="U965" i="9"/>
  <c r="U981" i="9"/>
  <c r="U997" i="9"/>
  <c r="U1013" i="9"/>
  <c r="U1029" i="9"/>
  <c r="U1045" i="9"/>
  <c r="U1061" i="9"/>
  <c r="U1077" i="9"/>
  <c r="U1093" i="9"/>
  <c r="U1109" i="9"/>
  <c r="U1125" i="9"/>
  <c r="U1141" i="9"/>
  <c r="U1158" i="9"/>
  <c r="U948" i="9"/>
  <c r="U964" i="9"/>
  <c r="U980" i="9"/>
  <c r="U996" i="9"/>
  <c r="U1012" i="9"/>
  <c r="U1028" i="9"/>
  <c r="U1044" i="9"/>
  <c r="U1060" i="9"/>
  <c r="U1076" i="9"/>
  <c r="U1092" i="9"/>
  <c r="U1108" i="9"/>
  <c r="U1124" i="9"/>
  <c r="U1140" i="9"/>
  <c r="U1154" i="9"/>
  <c r="U1182" i="9"/>
  <c r="U1198" i="9"/>
  <c r="U843" i="9"/>
  <c r="U859" i="9"/>
  <c r="U875" i="9"/>
  <c r="U891" i="9"/>
  <c r="U907" i="9"/>
  <c r="U923" i="9"/>
  <c r="U939" i="9"/>
  <c r="U955" i="9"/>
  <c r="U971" i="9"/>
  <c r="U987" i="9"/>
  <c r="U1003" i="9"/>
  <c r="U1019" i="9"/>
  <c r="U1035" i="9"/>
  <c r="U1051" i="9"/>
  <c r="U1067" i="9"/>
  <c r="U1083" i="9"/>
  <c r="U1099" i="9"/>
  <c r="U1115" i="9"/>
  <c r="U1131" i="9"/>
  <c r="U1147" i="9"/>
  <c r="U1177" i="9"/>
  <c r="U1193" i="9"/>
  <c r="U834" i="9"/>
  <c r="U850" i="9"/>
  <c r="U866" i="9"/>
  <c r="U882" i="9"/>
  <c r="U898" i="9"/>
  <c r="U914" i="9"/>
  <c r="U930" i="9"/>
  <c r="U946" i="9"/>
  <c r="U962" i="9"/>
  <c r="U978" i="9"/>
  <c r="U994" i="9"/>
  <c r="U1010" i="9"/>
  <c r="U1026" i="9"/>
  <c r="U1042" i="9"/>
  <c r="U1058" i="9"/>
  <c r="U1074" i="9"/>
  <c r="U1090" i="9"/>
  <c r="U1106" i="9"/>
  <c r="U1122" i="9"/>
  <c r="U1138" i="9"/>
  <c r="U1162" i="9"/>
  <c r="U1214" i="9"/>
  <c r="U1230" i="9"/>
  <c r="U1246" i="9"/>
  <c r="U1262" i="9"/>
  <c r="U1278" i="9"/>
  <c r="U1294" i="9"/>
  <c r="U1310" i="9"/>
  <c r="U1326" i="9"/>
  <c r="U1342" i="9"/>
  <c r="U1358" i="9"/>
  <c r="U1374" i="9"/>
  <c r="U1390" i="9"/>
  <c r="U1406" i="9"/>
  <c r="U1427" i="9"/>
  <c r="U1443" i="9"/>
  <c r="U1209" i="9"/>
  <c r="U1225" i="9"/>
  <c r="U1241" i="9"/>
  <c r="U1257" i="9"/>
  <c r="U1273" i="9"/>
  <c r="U1305" i="9"/>
  <c r="U1321" i="9"/>
  <c r="U1337" i="9"/>
  <c r="U1353" i="9"/>
  <c r="U1369" i="9"/>
  <c r="U1385" i="9"/>
  <c r="U1401" i="9"/>
  <c r="U1156" i="9"/>
  <c r="U1172" i="9"/>
  <c r="U1188" i="9"/>
  <c r="U1204" i="9"/>
  <c r="U1220" i="9"/>
  <c r="U1236" i="9"/>
  <c r="U1252" i="9"/>
  <c r="U1268" i="9"/>
  <c r="U1284" i="9"/>
  <c r="U1300" i="9"/>
  <c r="U1316" i="9"/>
  <c r="U1332" i="9"/>
  <c r="U1348" i="9"/>
  <c r="U1364" i="9"/>
  <c r="U1380" i="9"/>
  <c r="U1396" i="9"/>
  <c r="U1412" i="9"/>
  <c r="U1151" i="9"/>
  <c r="U1167" i="9"/>
  <c r="U1183" i="9"/>
  <c r="U1199" i="9"/>
  <c r="U1215" i="9"/>
  <c r="U1231" i="9"/>
  <c r="U1247" i="9"/>
  <c r="U1263" i="9"/>
  <c r="U1279" i="9"/>
  <c r="U1295" i="9"/>
  <c r="U1311" i="9"/>
  <c r="U1327" i="9"/>
  <c r="U1343" i="9"/>
  <c r="U1359" i="9"/>
  <c r="U1375" i="9"/>
  <c r="U1391" i="9"/>
  <c r="U1407" i="9"/>
  <c r="U1424" i="9"/>
  <c r="U1440" i="9"/>
  <c r="U1456" i="9"/>
  <c r="U1472" i="9"/>
  <c r="U1488" i="9"/>
  <c r="U1504" i="9"/>
  <c r="U1520" i="9"/>
  <c r="U1536" i="9"/>
  <c r="U1552" i="9"/>
  <c r="U1568" i="9"/>
  <c r="U1584" i="9"/>
  <c r="U1600" i="9"/>
  <c r="U1618" i="9"/>
  <c r="U1634" i="9"/>
  <c r="U1479" i="9"/>
  <c r="U1495" i="9"/>
  <c r="U1511" i="9"/>
  <c r="U1527" i="9"/>
  <c r="U1543" i="9"/>
  <c r="U1559" i="9"/>
  <c r="U1575" i="9"/>
  <c r="U1591" i="9"/>
  <c r="U1607" i="9"/>
  <c r="U1643" i="9"/>
  <c r="U1426" i="9"/>
  <c r="U1442" i="9"/>
  <c r="U1458" i="9"/>
  <c r="U1474" i="9"/>
  <c r="U1490" i="9"/>
  <c r="U1506" i="9"/>
  <c r="U1522" i="9"/>
  <c r="U1538" i="9"/>
  <c r="U1554" i="9"/>
  <c r="U1570" i="9"/>
  <c r="U1586" i="9"/>
  <c r="U1602" i="9"/>
  <c r="U1413" i="9"/>
  <c r="U1429" i="9"/>
  <c r="U1445" i="9"/>
  <c r="U1461" i="9"/>
  <c r="U1477" i="9"/>
  <c r="U1493" i="9"/>
  <c r="U1509" i="9"/>
  <c r="U1525" i="9"/>
  <c r="U1541" i="9"/>
  <c r="U1557" i="9"/>
  <c r="U1573" i="9"/>
  <c r="U1589" i="9"/>
  <c r="U1605" i="9"/>
  <c r="U1623" i="9"/>
  <c r="U1646" i="9"/>
  <c r="U1659" i="9"/>
  <c r="U1675" i="9"/>
  <c r="U1691" i="9"/>
  <c r="U1707" i="9"/>
  <c r="U1723" i="9"/>
  <c r="U1739" i="9"/>
  <c r="U1755" i="9"/>
  <c r="U1771" i="9"/>
  <c r="U1785" i="9"/>
  <c r="U1662" i="9"/>
  <c r="U1678" i="9"/>
  <c r="U1694" i="9"/>
  <c r="U1710" i="9"/>
  <c r="U1726" i="9"/>
  <c r="U1742" i="9"/>
  <c r="U1758" i="9"/>
  <c r="U1774" i="9"/>
  <c r="U1617" i="9"/>
  <c r="U1633" i="9"/>
  <c r="U1649" i="9"/>
  <c r="U1665" i="9"/>
  <c r="U1681" i="9"/>
  <c r="U1697" i="9"/>
  <c r="U1713" i="9"/>
  <c r="U1729" i="9"/>
  <c r="U1745" i="9"/>
  <c r="U1761" i="9"/>
  <c r="U1777" i="9"/>
  <c r="U1620" i="9"/>
  <c r="U1636" i="9"/>
  <c r="U1652" i="9"/>
  <c r="U1668" i="9"/>
  <c r="U1684" i="9"/>
  <c r="U1700" i="9"/>
  <c r="U1716" i="9"/>
  <c r="U1732" i="9"/>
  <c r="U1748" i="9"/>
  <c r="U1764" i="9"/>
  <c r="U1780" i="9"/>
  <c r="U1794" i="9"/>
  <c r="U1810" i="9"/>
  <c r="U1826" i="9"/>
  <c r="U1842" i="9"/>
  <c r="U1858" i="9"/>
  <c r="U1874" i="9"/>
  <c r="U1890" i="9"/>
  <c r="U1906" i="9"/>
  <c r="U1922" i="9"/>
  <c r="U1938" i="9"/>
  <c r="U1956" i="9"/>
  <c r="U1797" i="9"/>
  <c r="U1813" i="9"/>
  <c r="U1829" i="9"/>
  <c r="U1845" i="9"/>
  <c r="U1861" i="9"/>
  <c r="U1877" i="9"/>
  <c r="U1893" i="9"/>
  <c r="U1909" i="9"/>
  <c r="U1925" i="9"/>
  <c r="U1941" i="9"/>
  <c r="U1784" i="9"/>
  <c r="U1800" i="9"/>
  <c r="U1816" i="9"/>
  <c r="U1832" i="9"/>
  <c r="U1848" i="9"/>
  <c r="U1864" i="9"/>
  <c r="U1880" i="9"/>
  <c r="U1896" i="9"/>
  <c r="U1912" i="9"/>
  <c r="U1928" i="9"/>
  <c r="U1944" i="9"/>
  <c r="U1791" i="9"/>
  <c r="U1807" i="9"/>
  <c r="U1823" i="9"/>
  <c r="U1839" i="9"/>
  <c r="U1855" i="9"/>
  <c r="U1871" i="9"/>
  <c r="U1887" i="9"/>
  <c r="U1903" i="9"/>
  <c r="U1919" i="9"/>
  <c r="U1935" i="9"/>
  <c r="U1951" i="9"/>
  <c r="U1969" i="9"/>
  <c r="U1985" i="9"/>
  <c r="U2001" i="9"/>
  <c r="U2017" i="9"/>
  <c r="U2033" i="9"/>
  <c r="U2049" i="9"/>
  <c r="U2065" i="9"/>
  <c r="U2089" i="9"/>
  <c r="U1980" i="9"/>
  <c r="U1996" i="9"/>
  <c r="U2012" i="9"/>
  <c r="U2028" i="9"/>
  <c r="U2044" i="9"/>
  <c r="U2060" i="9"/>
  <c r="U2076" i="9"/>
  <c r="U1955" i="9"/>
  <c r="U1971" i="9"/>
  <c r="U1987" i="9"/>
  <c r="U2003" i="9"/>
  <c r="U2019" i="9"/>
  <c r="U2035" i="9"/>
  <c r="U2051" i="9"/>
  <c r="U2067" i="9"/>
  <c r="U2085" i="9"/>
  <c r="U1966" i="9"/>
  <c r="U1982" i="9"/>
  <c r="U1998" i="9"/>
  <c r="U2014" i="9"/>
  <c r="U2030" i="9"/>
  <c r="U2046" i="9"/>
  <c r="U2062" i="9"/>
  <c r="U2090" i="9"/>
  <c r="U2106" i="9"/>
  <c r="U2122" i="9"/>
  <c r="U2138" i="9"/>
  <c r="U2154" i="9"/>
  <c r="U2170" i="9"/>
  <c r="U2093" i="9"/>
  <c r="U2109" i="9"/>
  <c r="U2125" i="9"/>
  <c r="U2141" i="9"/>
  <c r="U2157" i="9"/>
  <c r="U2173" i="9"/>
  <c r="U2080" i="9"/>
  <c r="U2096" i="9"/>
  <c r="U2112" i="9"/>
  <c r="U2128" i="9"/>
  <c r="U2144" i="9"/>
  <c r="U2160" i="9"/>
  <c r="U2176" i="9"/>
  <c r="U2083" i="9"/>
  <c r="U2099" i="9"/>
  <c r="U2115" i="9"/>
  <c r="U2131" i="9"/>
  <c r="U2147" i="9"/>
  <c r="U2163" i="9"/>
  <c r="U2179" i="9"/>
  <c r="U2200" i="9"/>
  <c r="U2216" i="9"/>
  <c r="U2232" i="9"/>
  <c r="U2248" i="9"/>
  <c r="U2264" i="9"/>
  <c r="U2195" i="9"/>
  <c r="U2211" i="9"/>
  <c r="U2227" i="9"/>
  <c r="U2243" i="9"/>
  <c r="U2259" i="9"/>
  <c r="U2190" i="9"/>
  <c r="U2206" i="9"/>
  <c r="U2222" i="9"/>
  <c r="U2238" i="9"/>
  <c r="U2254" i="9"/>
  <c r="U2269" i="9"/>
  <c r="U2197" i="9"/>
  <c r="U2213" i="9"/>
  <c r="U2229" i="9"/>
  <c r="U2245" i="9"/>
  <c r="U2261" i="9"/>
  <c r="U2279" i="9"/>
  <c r="U2295" i="9"/>
  <c r="U2311" i="9"/>
  <c r="U2327" i="9"/>
  <c r="U2343" i="9"/>
  <c r="U2274" i="9"/>
  <c r="U2290" i="9"/>
  <c r="U2306" i="9"/>
  <c r="U2322" i="9"/>
  <c r="U2338" i="9"/>
  <c r="U2354" i="9"/>
  <c r="U2277" i="9"/>
  <c r="U2293" i="9"/>
  <c r="U2309" i="9"/>
  <c r="U2325" i="9"/>
  <c r="U2341" i="9"/>
  <c r="U2276" i="9"/>
  <c r="U2292" i="9"/>
  <c r="U2308" i="9"/>
  <c r="U2324" i="9"/>
  <c r="U2340" i="9"/>
  <c r="U2357" i="9"/>
  <c r="U2373" i="9"/>
  <c r="U2389" i="9"/>
  <c r="U2356" i="9"/>
  <c r="U2372" i="9"/>
  <c r="U2388" i="9"/>
  <c r="U2363" i="9"/>
  <c r="U2379" i="9"/>
  <c r="U2395" i="9"/>
  <c r="U2366" i="9"/>
  <c r="U2382" i="9"/>
  <c r="U2398" i="9"/>
  <c r="U2401" i="9"/>
  <c r="U2417" i="9"/>
  <c r="U2433" i="9"/>
  <c r="U2400" i="9"/>
  <c r="U2416" i="9"/>
  <c r="U2432" i="9"/>
  <c r="U2415" i="9"/>
  <c r="U2431" i="9"/>
  <c r="U2459" i="9"/>
  <c r="U2422" i="9"/>
  <c r="U2455" i="9"/>
  <c r="U2479" i="9"/>
  <c r="U2503" i="9"/>
  <c r="U2446" i="9"/>
  <c r="U2462" i="9"/>
  <c r="U2478" i="9"/>
  <c r="U2445" i="9"/>
  <c r="U2461" i="9"/>
  <c r="U2477" i="9"/>
  <c r="U2515" i="9"/>
  <c r="U2448" i="9"/>
  <c r="U2464" i="9"/>
  <c r="U2491" i="9"/>
  <c r="U2486" i="9"/>
  <c r="U2502" i="9"/>
  <c r="U2520" i="9"/>
  <c r="U2489" i="9"/>
  <c r="U2505" i="9"/>
  <c r="U2529" i="9"/>
  <c r="U2488" i="9"/>
  <c r="U2504" i="9"/>
  <c r="U2533" i="9"/>
  <c r="U2532" i="9"/>
  <c r="U2548" i="9"/>
  <c r="U2523" i="9"/>
  <c r="U2539" i="9"/>
  <c r="U2561" i="9"/>
  <c r="U2530" i="9"/>
  <c r="U2546" i="9"/>
  <c r="U2560" i="9"/>
  <c r="U2555" i="9"/>
  <c r="U2554" i="9"/>
  <c r="U2578" i="9"/>
  <c r="U2577" i="9"/>
  <c r="U2576" i="9"/>
  <c r="U2571" i="9"/>
  <c r="U2599" i="9"/>
  <c r="U2598" i="9"/>
  <c r="U2593" i="9"/>
  <c r="U2588" i="9"/>
  <c r="V2601" i="9"/>
  <c r="V2597" i="9"/>
  <c r="V2593" i="9"/>
  <c r="V2589" i="9"/>
  <c r="V2585" i="9"/>
  <c r="V2602" i="9"/>
  <c r="V2598" i="9"/>
  <c r="V2594" i="9"/>
  <c r="V2590" i="9"/>
  <c r="V2586" i="9"/>
  <c r="V2603" i="9"/>
  <c r="V2599" i="9"/>
  <c r="V2595" i="9"/>
  <c r="V2591" i="9"/>
  <c r="V2587" i="9"/>
  <c r="V2588" i="9"/>
  <c r="V2580" i="9"/>
  <c r="V2576" i="9"/>
  <c r="V2572" i="9"/>
  <c r="V2568" i="9"/>
  <c r="V2600" i="9"/>
  <c r="V2581" i="9"/>
  <c r="V2577" i="9"/>
  <c r="V2573" i="9"/>
  <c r="V2596" i="9"/>
  <c r="V2582" i="9"/>
  <c r="V2578" i="9"/>
  <c r="V2574" i="9"/>
  <c r="V2570" i="9"/>
  <c r="V2566" i="9"/>
  <c r="V2567" i="9"/>
  <c r="V2563" i="9"/>
  <c r="V2559" i="9"/>
  <c r="V2555" i="9"/>
  <c r="V2551" i="9"/>
  <c r="V2584" i="9"/>
  <c r="V2583" i="9"/>
  <c r="V2571" i="9"/>
  <c r="V2564" i="9"/>
  <c r="V2560" i="9"/>
  <c r="V2556" i="9"/>
  <c r="V2592" i="9"/>
  <c r="V2575" i="9"/>
  <c r="V2569" i="9"/>
  <c r="V2565" i="9"/>
  <c r="V2561" i="9"/>
  <c r="V2552" i="9"/>
  <c r="V2547" i="9"/>
  <c r="V2543" i="9"/>
  <c r="V2539" i="9"/>
  <c r="V2535" i="9"/>
  <c r="V2531" i="9"/>
  <c r="V2527" i="9"/>
  <c r="V2523" i="9"/>
  <c r="V2519" i="9"/>
  <c r="V2515" i="9"/>
  <c r="V2554" i="9"/>
  <c r="V2553" i="9"/>
  <c r="V2548" i="9"/>
  <c r="V2544" i="9"/>
  <c r="V2540" i="9"/>
  <c r="V2536" i="9"/>
  <c r="V2532" i="9"/>
  <c r="V2528" i="9"/>
  <c r="V2524" i="9"/>
  <c r="V2520" i="9"/>
  <c r="V2579" i="9"/>
  <c r="V2562" i="9"/>
  <c r="V2557" i="9"/>
  <c r="V2549" i="9"/>
  <c r="V2545" i="9"/>
  <c r="V2541" i="9"/>
  <c r="V2537" i="9"/>
  <c r="V2533" i="9"/>
  <c r="V2529" i="9"/>
  <c r="V2525" i="9"/>
  <c r="V2538" i="9"/>
  <c r="V2518" i="9"/>
  <c r="V2517" i="9"/>
  <c r="V2513" i="9"/>
  <c r="V2509" i="9"/>
  <c r="V2505" i="9"/>
  <c r="V2501" i="9"/>
  <c r="V2497" i="9"/>
  <c r="V2493" i="9"/>
  <c r="V2489" i="9"/>
  <c r="V2485" i="9"/>
  <c r="V2481" i="9"/>
  <c r="V2550" i="9"/>
  <c r="V2534" i="9"/>
  <c r="V2522" i="9"/>
  <c r="V2521" i="9"/>
  <c r="V2514" i="9"/>
  <c r="V2510" i="9"/>
  <c r="V2506" i="9"/>
  <c r="V2502" i="9"/>
  <c r="V2498" i="9"/>
  <c r="V2494" i="9"/>
  <c r="V2490" i="9"/>
  <c r="V2486" i="9"/>
  <c r="V2558" i="9"/>
  <c r="V2546" i="9"/>
  <c r="V2530" i="9"/>
  <c r="V2511" i="9"/>
  <c r="V2507" i="9"/>
  <c r="V2503" i="9"/>
  <c r="V2499" i="9"/>
  <c r="V2495" i="9"/>
  <c r="V2491" i="9"/>
  <c r="V2487" i="9"/>
  <c r="V2483" i="9"/>
  <c r="V2526" i="9"/>
  <c r="V2516" i="9"/>
  <c r="V2512" i="9"/>
  <c r="V2496" i="9"/>
  <c r="V2477" i="9"/>
  <c r="V2473" i="9"/>
  <c r="V2469" i="9"/>
  <c r="V2465" i="9"/>
  <c r="V2461" i="9"/>
  <c r="V2457" i="9"/>
  <c r="V2453" i="9"/>
  <c r="V2449" i="9"/>
  <c r="V2445" i="9"/>
  <c r="V2441" i="9"/>
  <c r="V2437" i="9"/>
  <c r="V2500" i="9"/>
  <c r="V2484" i="9"/>
  <c r="V2480" i="9"/>
  <c r="V2478" i="9"/>
  <c r="V2474" i="9"/>
  <c r="V2470" i="9"/>
  <c r="V2466" i="9"/>
  <c r="V2462" i="9"/>
  <c r="V2458" i="9"/>
  <c r="V2454" i="9"/>
  <c r="V2450" i="9"/>
  <c r="V2446" i="9"/>
  <c r="V2542" i="9"/>
  <c r="V2504" i="9"/>
  <c r="V2488" i="9"/>
  <c r="V2479" i="9"/>
  <c r="V2475" i="9"/>
  <c r="V2471" i="9"/>
  <c r="V2467" i="9"/>
  <c r="V2463" i="9"/>
  <c r="V2459" i="9"/>
  <c r="V2455" i="9"/>
  <c r="V2451" i="9"/>
  <c r="V2447" i="9"/>
  <c r="V2443" i="9"/>
  <c r="V2439" i="9"/>
  <c r="V2508" i="9"/>
  <c r="V2492" i="9"/>
  <c r="V2482" i="9"/>
  <c r="V2476" i="9"/>
  <c r="V2472" i="9"/>
  <c r="V2468" i="9"/>
  <c r="V2460" i="9"/>
  <c r="V2444" i="9"/>
  <c r="V2435" i="9"/>
  <c r="V2431" i="9"/>
  <c r="V2427" i="9"/>
  <c r="V2423" i="9"/>
  <c r="V2419" i="9"/>
  <c r="V2415" i="9"/>
  <c r="V2411" i="9"/>
  <c r="V2407" i="9"/>
  <c r="V2464" i="9"/>
  <c r="V2448" i="9"/>
  <c r="V2440" i="9"/>
  <c r="V2436" i="9"/>
  <c r="V2432" i="9"/>
  <c r="V2428" i="9"/>
  <c r="V2424" i="9"/>
  <c r="V2420" i="9"/>
  <c r="V2416" i="9"/>
  <c r="V2412" i="9"/>
  <c r="V2408" i="9"/>
  <c r="V2452" i="9"/>
  <c r="V2433" i="9"/>
  <c r="V2429" i="9"/>
  <c r="V2425" i="9"/>
  <c r="V2421" i="9"/>
  <c r="V2417" i="9"/>
  <c r="V2413" i="9"/>
  <c r="V2409" i="9"/>
  <c r="V2405" i="9"/>
  <c r="V2401" i="9"/>
  <c r="V2397" i="9"/>
  <c r="V2456" i="9"/>
  <c r="V2442" i="9"/>
  <c r="V2438" i="9"/>
  <c r="V2434" i="9"/>
  <c r="V2430" i="9"/>
  <c r="V2426" i="9"/>
  <c r="V2422" i="9"/>
  <c r="V2418" i="9"/>
  <c r="V2414" i="9"/>
  <c r="V2410" i="9"/>
  <c r="V2406" i="9"/>
  <c r="V2402" i="9"/>
  <c r="V2398" i="9"/>
  <c r="V2403" i="9"/>
  <c r="V2399" i="9"/>
  <c r="V2395" i="9"/>
  <c r="V2391" i="9"/>
  <c r="V2387" i="9"/>
  <c r="V2383" i="9"/>
  <c r="V2379" i="9"/>
  <c r="V2375" i="9"/>
  <c r="V2371" i="9"/>
  <c r="V2367" i="9"/>
  <c r="V2363" i="9"/>
  <c r="V2359" i="9"/>
  <c r="V2404" i="9"/>
  <c r="V2400" i="9"/>
  <c r="V2396" i="9"/>
  <c r="V2392" i="9"/>
  <c r="V2388" i="9"/>
  <c r="V2384" i="9"/>
  <c r="V2380" i="9"/>
  <c r="V2376" i="9"/>
  <c r="V2372" i="9"/>
  <c r="V2368" i="9"/>
  <c r="V2364" i="9"/>
  <c r="V2360" i="9"/>
  <c r="V2393" i="9"/>
  <c r="V2389" i="9"/>
  <c r="V2385" i="9"/>
  <c r="V2381" i="9"/>
  <c r="V2377" i="9"/>
  <c r="V2373" i="9"/>
  <c r="V2369" i="9"/>
  <c r="V2365" i="9"/>
  <c r="V2361" i="9"/>
  <c r="V2357" i="9"/>
  <c r="V2353" i="9"/>
  <c r="V2394" i="9"/>
  <c r="V2390" i="9"/>
  <c r="V2386" i="9"/>
  <c r="V2382" i="9"/>
  <c r="V2378" i="9"/>
  <c r="V2374" i="9"/>
  <c r="V2370" i="9"/>
  <c r="V2366" i="9"/>
  <c r="V2362" i="9"/>
  <c r="V2358" i="9"/>
  <c r="V2354" i="9"/>
  <c r="V2349" i="9"/>
  <c r="V2345" i="9"/>
  <c r="V2341" i="9"/>
  <c r="V2337" i="9"/>
  <c r="V2333" i="9"/>
  <c r="V2329" i="9"/>
  <c r="V2325" i="9"/>
  <c r="V2321" i="9"/>
  <c r="V2317" i="9"/>
  <c r="V2313" i="9"/>
  <c r="V2309" i="9"/>
  <c r="V2305" i="9"/>
  <c r="V2301" i="9"/>
  <c r="V2297" i="9"/>
  <c r="V2293" i="9"/>
  <c r="V2289" i="9"/>
  <c r="V2285" i="9"/>
  <c r="V2281" i="9"/>
  <c r="V2277" i="9"/>
  <c r="V2273" i="9"/>
  <c r="V2356" i="9"/>
  <c r="V2355" i="9"/>
  <c r="V2352" i="9"/>
  <c r="V2350" i="9"/>
  <c r="V2346" i="9"/>
  <c r="V2342" i="9"/>
  <c r="V2338" i="9"/>
  <c r="V2334" i="9"/>
  <c r="V2330" i="9"/>
  <c r="V2326" i="9"/>
  <c r="V2322" i="9"/>
  <c r="V2318" i="9"/>
  <c r="V2314" i="9"/>
  <c r="V2310" i="9"/>
  <c r="V2306" i="9"/>
  <c r="V2302" i="9"/>
  <c r="V2298" i="9"/>
  <c r="V2294" i="9"/>
  <c r="V2290" i="9"/>
  <c r="V2286" i="9"/>
  <c r="V2282" i="9"/>
  <c r="V2278" i="9"/>
  <c r="V2274" i="9"/>
  <c r="V2351" i="9"/>
  <c r="V2347" i="9"/>
  <c r="V2343" i="9"/>
  <c r="V2339" i="9"/>
  <c r="V2335" i="9"/>
  <c r="V2331" i="9"/>
  <c r="V2327" i="9"/>
  <c r="V2323" i="9"/>
  <c r="V2319" i="9"/>
  <c r="V2315" i="9"/>
  <c r="V2311" i="9"/>
  <c r="V2307" i="9"/>
  <c r="V2303" i="9"/>
  <c r="V2299" i="9"/>
  <c r="V2295" i="9"/>
  <c r="V2291" i="9"/>
  <c r="V2287" i="9"/>
  <c r="V2283" i="9"/>
  <c r="V2279" i="9"/>
  <c r="V2275" i="9"/>
  <c r="V2271" i="9"/>
  <c r="V2348" i="9"/>
  <c r="V2344" i="9"/>
  <c r="V2340" i="9"/>
  <c r="V2336" i="9"/>
  <c r="V2332" i="9"/>
  <c r="V2328" i="9"/>
  <c r="V2324" i="9"/>
  <c r="V2320" i="9"/>
  <c r="V2316" i="9"/>
  <c r="V2312" i="9"/>
  <c r="V2308" i="9"/>
  <c r="V2304" i="9"/>
  <c r="V2300" i="9"/>
  <c r="V2296" i="9"/>
  <c r="V2292" i="9"/>
  <c r="V2288" i="9"/>
  <c r="V2284" i="9"/>
  <c r="V2280" i="9"/>
  <c r="V2276" i="9"/>
  <c r="V2272" i="9"/>
  <c r="V2269" i="9"/>
  <c r="V2266" i="9"/>
  <c r="V2262" i="9"/>
  <c r="V2258" i="9"/>
  <c r="V2254" i="9"/>
  <c r="V2250" i="9"/>
  <c r="V2246" i="9"/>
  <c r="V2242" i="9"/>
  <c r="V2238" i="9"/>
  <c r="V2234" i="9"/>
  <c r="V2230" i="9"/>
  <c r="V2226" i="9"/>
  <c r="V2222" i="9"/>
  <c r="V2218" i="9"/>
  <c r="V2214" i="9"/>
  <c r="V2210" i="9"/>
  <c r="V2206" i="9"/>
  <c r="V2202" i="9"/>
  <c r="V2198" i="9"/>
  <c r="V2194" i="9"/>
  <c r="V2190" i="9"/>
  <c r="V2186" i="9"/>
  <c r="V2270" i="9"/>
  <c r="V2267" i="9"/>
  <c r="V2263" i="9"/>
  <c r="V2259" i="9"/>
  <c r="V2255" i="9"/>
  <c r="V2251" i="9"/>
  <c r="V2247" i="9"/>
  <c r="V2243" i="9"/>
  <c r="V2239" i="9"/>
  <c r="V2235" i="9"/>
  <c r="V2231" i="9"/>
  <c r="V2227" i="9"/>
  <c r="V2223" i="9"/>
  <c r="V2219" i="9"/>
  <c r="V2215" i="9"/>
  <c r="V2211" i="9"/>
  <c r="V2207" i="9"/>
  <c r="V2203" i="9"/>
  <c r="V2199" i="9"/>
  <c r="V2195" i="9"/>
  <c r="V2191" i="9"/>
  <c r="V2187" i="9"/>
  <c r="V2183" i="9"/>
  <c r="V2268" i="9"/>
  <c r="V2264" i="9"/>
  <c r="V2260" i="9"/>
  <c r="V2256" i="9"/>
  <c r="V2252" i="9"/>
  <c r="V2248" i="9"/>
  <c r="V2244" i="9"/>
  <c r="V2240" i="9"/>
  <c r="V2236" i="9"/>
  <c r="V2232" i="9"/>
  <c r="V2228" i="9"/>
  <c r="V2224" i="9"/>
  <c r="V2220" i="9"/>
  <c r="V2216" i="9"/>
  <c r="V2212" i="9"/>
  <c r="V2208" i="9"/>
  <c r="V2204" i="9"/>
  <c r="V2200" i="9"/>
  <c r="V2196" i="9"/>
  <c r="V2192" i="9"/>
  <c r="V2188" i="9"/>
  <c r="V2265" i="9"/>
  <c r="V2261" i="9"/>
  <c r="V2257" i="9"/>
  <c r="V2253" i="9"/>
  <c r="V2249" i="9"/>
  <c r="V2245" i="9"/>
  <c r="V2241" i="9"/>
  <c r="V2237" i="9"/>
  <c r="V2233" i="9"/>
  <c r="V2229" i="9"/>
  <c r="V2225" i="9"/>
  <c r="V2221" i="9"/>
  <c r="V2217" i="9"/>
  <c r="V2213" i="9"/>
  <c r="V2209" i="9"/>
  <c r="V2205" i="9"/>
  <c r="V2201" i="9"/>
  <c r="V2197" i="9"/>
  <c r="V2193" i="9"/>
  <c r="V2189" i="9"/>
  <c r="V2185" i="9"/>
  <c r="V2180" i="9"/>
  <c r="V2176" i="9"/>
  <c r="V2172" i="9"/>
  <c r="V2168" i="9"/>
  <c r="V2164" i="9"/>
  <c r="V2160" i="9"/>
  <c r="V2156" i="9"/>
  <c r="V2152" i="9"/>
  <c r="V2148" i="9"/>
  <c r="V2144" i="9"/>
  <c r="V2140" i="9"/>
  <c r="V2136" i="9"/>
  <c r="V2132" i="9"/>
  <c r="V2128" i="9"/>
  <c r="V2124" i="9"/>
  <c r="V2120" i="9"/>
  <c r="V2116" i="9"/>
  <c r="V2112" i="9"/>
  <c r="V2108" i="9"/>
  <c r="V2104" i="9"/>
  <c r="V2100" i="9"/>
  <c r="V2096" i="9"/>
  <c r="V2092" i="9"/>
  <c r="V2088" i="9"/>
  <c r="V2084" i="9"/>
  <c r="V2080" i="9"/>
  <c r="V2184" i="9"/>
  <c r="V2181" i="9"/>
  <c r="V2177" i="9"/>
  <c r="V2173" i="9"/>
  <c r="V2169" i="9"/>
  <c r="V2165" i="9"/>
  <c r="V2161" i="9"/>
  <c r="V2157" i="9"/>
  <c r="V2153" i="9"/>
  <c r="V2149" i="9"/>
  <c r="V2145" i="9"/>
  <c r="V2141" i="9"/>
  <c r="V2137" i="9"/>
  <c r="V2133" i="9"/>
  <c r="V2129" i="9"/>
  <c r="V2125" i="9"/>
  <c r="V2121" i="9"/>
  <c r="V2117" i="9"/>
  <c r="V2113" i="9"/>
  <c r="V2109" i="9"/>
  <c r="V2105" i="9"/>
  <c r="V2101" i="9"/>
  <c r="V2097" i="9"/>
  <c r="V2093" i="9"/>
  <c r="V2089" i="9"/>
  <c r="V2085" i="9"/>
  <c r="V2081" i="9"/>
  <c r="V2182" i="9"/>
  <c r="V2178" i="9"/>
  <c r="V2174" i="9"/>
  <c r="V2170" i="9"/>
  <c r="V2166" i="9"/>
  <c r="V2162" i="9"/>
  <c r="V2158" i="9"/>
  <c r="V2154" i="9"/>
  <c r="V2150" i="9"/>
  <c r="V2146" i="9"/>
  <c r="V2142" i="9"/>
  <c r="V2138" i="9"/>
  <c r="V2134" i="9"/>
  <c r="V2130" i="9"/>
  <c r="V2126" i="9"/>
  <c r="V2122" i="9"/>
  <c r="V2118" i="9"/>
  <c r="V2114" i="9"/>
  <c r="V2110" i="9"/>
  <c r="V2106" i="9"/>
  <c r="V2102" i="9"/>
  <c r="V2098" i="9"/>
  <c r="V2094" i="9"/>
  <c r="V2090" i="9"/>
  <c r="V2179" i="9"/>
  <c r="V2175" i="9"/>
  <c r="V2171" i="9"/>
  <c r="V2167" i="9"/>
  <c r="V2163" i="9"/>
  <c r="V2159" i="9"/>
  <c r="V2155" i="9"/>
  <c r="V2151" i="9"/>
  <c r="V2147" i="9"/>
  <c r="V2143" i="9"/>
  <c r="V2139" i="9"/>
  <c r="V2135" i="9"/>
  <c r="V2131" i="9"/>
  <c r="V2127" i="9"/>
  <c r="V2123" i="9"/>
  <c r="V2119" i="9"/>
  <c r="V2115" i="9"/>
  <c r="V2111" i="9"/>
  <c r="V2107" i="9"/>
  <c r="V2103" i="9"/>
  <c r="V2099" i="9"/>
  <c r="V2095" i="9"/>
  <c r="V2091" i="9"/>
  <c r="V2075" i="9"/>
  <c r="V2071" i="9"/>
  <c r="V2067" i="9"/>
  <c r="V2063" i="9"/>
  <c r="V2059" i="9"/>
  <c r="V2055" i="9"/>
  <c r="V2051" i="9"/>
  <c r="V2047" i="9"/>
  <c r="V2043" i="9"/>
  <c r="V2039" i="9"/>
  <c r="V2035" i="9"/>
  <c r="V2031" i="9"/>
  <c r="V2027" i="9"/>
  <c r="V2023" i="9"/>
  <c r="V2019" i="9"/>
  <c r="V2015" i="9"/>
  <c r="V2011" i="9"/>
  <c r="V2007" i="9"/>
  <c r="V2003" i="9"/>
  <c r="V1999" i="9"/>
  <c r="V1995" i="9"/>
  <c r="V1991" i="9"/>
  <c r="V1987" i="9"/>
  <c r="V1983" i="9"/>
  <c r="V1979" i="9"/>
  <c r="V1975" i="9"/>
  <c r="V1971" i="9"/>
  <c r="V1967" i="9"/>
  <c r="V1963" i="9"/>
  <c r="V1959" i="9"/>
  <c r="V1955" i="9"/>
  <c r="V2086" i="9"/>
  <c r="V2082" i="9"/>
  <c r="V2078" i="9"/>
  <c r="V2076" i="9"/>
  <c r="V2072" i="9"/>
  <c r="V2068" i="9"/>
  <c r="V2064" i="9"/>
  <c r="V2060" i="9"/>
  <c r="V2056" i="9"/>
  <c r="V2052" i="9"/>
  <c r="V2048" i="9"/>
  <c r="V2044" i="9"/>
  <c r="V2040" i="9"/>
  <c r="V2036" i="9"/>
  <c r="V2032" i="9"/>
  <c r="V2028" i="9"/>
  <c r="V2024" i="9"/>
  <c r="V2020" i="9"/>
  <c r="V2016" i="9"/>
  <c r="V2012" i="9"/>
  <c r="V2008" i="9"/>
  <c r="V2004" i="9"/>
  <c r="V2000" i="9"/>
  <c r="V1996" i="9"/>
  <c r="V1992" i="9"/>
  <c r="V1988" i="9"/>
  <c r="V1984" i="9"/>
  <c r="V1980" i="9"/>
  <c r="V1976" i="9"/>
  <c r="V1972" i="9"/>
  <c r="V1968" i="9"/>
  <c r="V1964" i="9"/>
  <c r="V1960" i="9"/>
  <c r="V1956" i="9"/>
  <c r="V2087" i="9"/>
  <c r="V2083" i="9"/>
  <c r="V2079" i="9"/>
  <c r="V2077" i="9"/>
  <c r="V2073" i="9"/>
  <c r="V2069" i="9"/>
  <c r="V2065" i="9"/>
  <c r="V2061" i="9"/>
  <c r="V2057" i="9"/>
  <c r="V2053" i="9"/>
  <c r="V2049" i="9"/>
  <c r="V2045" i="9"/>
  <c r="V2041" i="9"/>
  <c r="V2037" i="9"/>
  <c r="V2033" i="9"/>
  <c r="V2029" i="9"/>
  <c r="V2025" i="9"/>
  <c r="V2021" i="9"/>
  <c r="V2017" i="9"/>
  <c r="V2013" i="9"/>
  <c r="V2009" i="9"/>
  <c r="V2005" i="9"/>
  <c r="V2001" i="9"/>
  <c r="V1997" i="9"/>
  <c r="V1993" i="9"/>
  <c r="V1989" i="9"/>
  <c r="V1985" i="9"/>
  <c r="V1981" i="9"/>
  <c r="V1977" i="9"/>
  <c r="V1973" i="9"/>
  <c r="V1969" i="9"/>
  <c r="V2074" i="9"/>
  <c r="V2070" i="9"/>
  <c r="V2066" i="9"/>
  <c r="V2062" i="9"/>
  <c r="V2058" i="9"/>
  <c r="V2054" i="9"/>
  <c r="V2050" i="9"/>
  <c r="V2046" i="9"/>
  <c r="V2042" i="9"/>
  <c r="V2038" i="9"/>
  <c r="V2034" i="9"/>
  <c r="V2030" i="9"/>
  <c r="V2026" i="9"/>
  <c r="V2022" i="9"/>
  <c r="V2018" i="9"/>
  <c r="V2014" i="9"/>
  <c r="V2010" i="9"/>
  <c r="V2006" i="9"/>
  <c r="V2002" i="9"/>
  <c r="V1998" i="9"/>
  <c r="V1994" i="9"/>
  <c r="V1990" i="9"/>
  <c r="V1986" i="9"/>
  <c r="V1982" i="9"/>
  <c r="V1978" i="9"/>
  <c r="V1974" i="9"/>
  <c r="V1970" i="9"/>
  <c r="V1966" i="9"/>
  <c r="V1962" i="9"/>
  <c r="V1958" i="9"/>
  <c r="V1952" i="9"/>
  <c r="V1948" i="9"/>
  <c r="V1944" i="9"/>
  <c r="V1940" i="9"/>
  <c r="V1936" i="9"/>
  <c r="V1932" i="9"/>
  <c r="V1928" i="9"/>
  <c r="V1924" i="9"/>
  <c r="V1920" i="9"/>
  <c r="V1916" i="9"/>
  <c r="V1912" i="9"/>
  <c r="V1908" i="9"/>
  <c r="V1904" i="9"/>
  <c r="V1900" i="9"/>
  <c r="V1896" i="9"/>
  <c r="V1892" i="9"/>
  <c r="V1888" i="9"/>
  <c r="V1884" i="9"/>
  <c r="V1880" i="9"/>
  <c r="V1876" i="9"/>
  <c r="V1872" i="9"/>
  <c r="V1868" i="9"/>
  <c r="V1864" i="9"/>
  <c r="V1860" i="9"/>
  <c r="V1856" i="9"/>
  <c r="V1852" i="9"/>
  <c r="V1848" i="9"/>
  <c r="V1844" i="9"/>
  <c r="V1840" i="9"/>
  <c r="V1836" i="9"/>
  <c r="V1832" i="9"/>
  <c r="V1828" i="9"/>
  <c r="V1824" i="9"/>
  <c r="V1820" i="9"/>
  <c r="V1816" i="9"/>
  <c r="V1812" i="9"/>
  <c r="V1808" i="9"/>
  <c r="V1804" i="9"/>
  <c r="V1800" i="9"/>
  <c r="V1796" i="9"/>
  <c r="V1792" i="9"/>
  <c r="V1788" i="9"/>
  <c r="V1784" i="9"/>
  <c r="V1954" i="9"/>
  <c r="V1953" i="9"/>
  <c r="V1949" i="9"/>
  <c r="V1945" i="9"/>
  <c r="V1941" i="9"/>
  <c r="V1937" i="9"/>
  <c r="V1933" i="9"/>
  <c r="V1929" i="9"/>
  <c r="V1925" i="9"/>
  <c r="V1921" i="9"/>
  <c r="V1917" i="9"/>
  <c r="V1913" i="9"/>
  <c r="V1909" i="9"/>
  <c r="V1905" i="9"/>
  <c r="V1901" i="9"/>
  <c r="V1897" i="9"/>
  <c r="V1893" i="9"/>
  <c r="V1889" i="9"/>
  <c r="V1885" i="9"/>
  <c r="V1881" i="9"/>
  <c r="V1877" i="9"/>
  <c r="V1873" i="9"/>
  <c r="V1869" i="9"/>
  <c r="V1865" i="9"/>
  <c r="V1861" i="9"/>
  <c r="V1857" i="9"/>
  <c r="V1853" i="9"/>
  <c r="V1849" i="9"/>
  <c r="V1845" i="9"/>
  <c r="V1841" i="9"/>
  <c r="V1837" i="9"/>
  <c r="V1833" i="9"/>
  <c r="V1829" i="9"/>
  <c r="V1825" i="9"/>
  <c r="V1821" i="9"/>
  <c r="V1817" i="9"/>
  <c r="V1813" i="9"/>
  <c r="V1809" i="9"/>
  <c r="V1805" i="9"/>
  <c r="V1801" i="9"/>
  <c r="V1797" i="9"/>
  <c r="V1793" i="9"/>
  <c r="V1789" i="9"/>
  <c r="V1785" i="9"/>
  <c r="V1950" i="9"/>
  <c r="V1946" i="9"/>
  <c r="V1942" i="9"/>
  <c r="V1938" i="9"/>
  <c r="V1934" i="9"/>
  <c r="V1930" i="9"/>
  <c r="V1926" i="9"/>
  <c r="V1922" i="9"/>
  <c r="V1918" i="9"/>
  <c r="V1914" i="9"/>
  <c r="V1910" i="9"/>
  <c r="V1906" i="9"/>
  <c r="V1902" i="9"/>
  <c r="V1898" i="9"/>
  <c r="V1894" i="9"/>
  <c r="V1890" i="9"/>
  <c r="V1886" i="9"/>
  <c r="V1882" i="9"/>
  <c r="V1878" i="9"/>
  <c r="V1874" i="9"/>
  <c r="V1870" i="9"/>
  <c r="V1866" i="9"/>
  <c r="V1862" i="9"/>
  <c r="V1858" i="9"/>
  <c r="V1854" i="9"/>
  <c r="V1850" i="9"/>
  <c r="V1846" i="9"/>
  <c r="V1842" i="9"/>
  <c r="V1838" i="9"/>
  <c r="V1834" i="9"/>
  <c r="V1830" i="9"/>
  <c r="V1826" i="9"/>
  <c r="V1822" i="9"/>
  <c r="V1818" i="9"/>
  <c r="V1814" i="9"/>
  <c r="V1810" i="9"/>
  <c r="V1806" i="9"/>
  <c r="V1802" i="9"/>
  <c r="V1798" i="9"/>
  <c r="V1794" i="9"/>
  <c r="V1790" i="9"/>
  <c r="V1965" i="9"/>
  <c r="V1961" i="9"/>
  <c r="V1957" i="9"/>
  <c r="V1951" i="9"/>
  <c r="V1947" i="9"/>
  <c r="V1943" i="9"/>
  <c r="V1939" i="9"/>
  <c r="V1935" i="9"/>
  <c r="V1931" i="9"/>
  <c r="V1927" i="9"/>
  <c r="V1923" i="9"/>
  <c r="V1919" i="9"/>
  <c r="V1915" i="9"/>
  <c r="V1911" i="9"/>
  <c r="V1907" i="9"/>
  <c r="V1903" i="9"/>
  <c r="V1899" i="9"/>
  <c r="V1895" i="9"/>
  <c r="V1891" i="9"/>
  <c r="V1887" i="9"/>
  <c r="V1883" i="9"/>
  <c r="V1879" i="9"/>
  <c r="V1875" i="9"/>
  <c r="V1871" i="9"/>
  <c r="V1867" i="9"/>
  <c r="V1863" i="9"/>
  <c r="V1859" i="9"/>
  <c r="V1855" i="9"/>
  <c r="V1851" i="9"/>
  <c r="V1847" i="9"/>
  <c r="V1843" i="9"/>
  <c r="V1839" i="9"/>
  <c r="V1835" i="9"/>
  <c r="V1831" i="9"/>
  <c r="V1827" i="9"/>
  <c r="V1823" i="9"/>
  <c r="V1819" i="9"/>
  <c r="V1815" i="9"/>
  <c r="V1811" i="9"/>
  <c r="V1807" i="9"/>
  <c r="V1803" i="9"/>
  <c r="V1799" i="9"/>
  <c r="V1795" i="9"/>
  <c r="V1791" i="9"/>
  <c r="V1787" i="9"/>
  <c r="V1781" i="9"/>
  <c r="V1777" i="9"/>
  <c r="V1773" i="9"/>
  <c r="V1769" i="9"/>
  <c r="V1765" i="9"/>
  <c r="V1761" i="9"/>
  <c r="V1757" i="9"/>
  <c r="V1753" i="9"/>
  <c r="V1749" i="9"/>
  <c r="V1745" i="9"/>
  <c r="V1741" i="9"/>
  <c r="V1737" i="9"/>
  <c r="V1733" i="9"/>
  <c r="V1729" i="9"/>
  <c r="V1725" i="9"/>
  <c r="V1721" i="9"/>
  <c r="V1717" i="9"/>
  <c r="V1713" i="9"/>
  <c r="V1709" i="9"/>
  <c r="V1705" i="9"/>
  <c r="V1701" i="9"/>
  <c r="V1697" i="9"/>
  <c r="V1693" i="9"/>
  <c r="V1689" i="9"/>
  <c r="V1685" i="9"/>
  <c r="V1681" i="9"/>
  <c r="V1677" i="9"/>
  <c r="V1673" i="9"/>
  <c r="V1669" i="9"/>
  <c r="V1665" i="9"/>
  <c r="V1661" i="9"/>
  <c r="V1657" i="9"/>
  <c r="V1653" i="9"/>
  <c r="V1649" i="9"/>
  <c r="V1645" i="9"/>
  <c r="V1641" i="9"/>
  <c r="V1637" i="9"/>
  <c r="V1633" i="9"/>
  <c r="V1629" i="9"/>
  <c r="V1625" i="9"/>
  <c r="V1621" i="9"/>
  <c r="V1617" i="9"/>
  <c r="V1613" i="9"/>
  <c r="V1782" i="9"/>
  <c r="V1778" i="9"/>
  <c r="V1774" i="9"/>
  <c r="V1770" i="9"/>
  <c r="V1766" i="9"/>
  <c r="V1762" i="9"/>
  <c r="V1758" i="9"/>
  <c r="V1754" i="9"/>
  <c r="V1750" i="9"/>
  <c r="V1746" i="9"/>
  <c r="V1742" i="9"/>
  <c r="V1738" i="9"/>
  <c r="V1734" i="9"/>
  <c r="V1730" i="9"/>
  <c r="V1726" i="9"/>
  <c r="V1722" i="9"/>
  <c r="V1718" i="9"/>
  <c r="V1714" i="9"/>
  <c r="V1710" i="9"/>
  <c r="V1706" i="9"/>
  <c r="V1702" i="9"/>
  <c r="V1698" i="9"/>
  <c r="V1694" i="9"/>
  <c r="V1690" i="9"/>
  <c r="V1686" i="9"/>
  <c r="V1682" i="9"/>
  <c r="V1678" i="9"/>
  <c r="V1674" i="9"/>
  <c r="V1670" i="9"/>
  <c r="V1666" i="9"/>
  <c r="V1662" i="9"/>
  <c r="V1658" i="9"/>
  <c r="V1654" i="9"/>
  <c r="V1650" i="9"/>
  <c r="V1646" i="9"/>
  <c r="V1642" i="9"/>
  <c r="V1638" i="9"/>
  <c r="V1634" i="9"/>
  <c r="V1630" i="9"/>
  <c r="V1626" i="9"/>
  <c r="V1622" i="9"/>
  <c r="V1618" i="9"/>
  <c r="V1614" i="9"/>
  <c r="V1783" i="9"/>
  <c r="V1779" i="9"/>
  <c r="V1775" i="9"/>
  <c r="V1771" i="9"/>
  <c r="V1767" i="9"/>
  <c r="V1763" i="9"/>
  <c r="V1759" i="9"/>
  <c r="V1755" i="9"/>
  <c r="V1751" i="9"/>
  <c r="V1747" i="9"/>
  <c r="V1743" i="9"/>
  <c r="V1739" i="9"/>
  <c r="V1735" i="9"/>
  <c r="V1731" i="9"/>
  <c r="V1727" i="9"/>
  <c r="V1723" i="9"/>
  <c r="V1719" i="9"/>
  <c r="V1715" i="9"/>
  <c r="V1711" i="9"/>
  <c r="V1707" i="9"/>
  <c r="V1703" i="9"/>
  <c r="V1699" i="9"/>
  <c r="V1695" i="9"/>
  <c r="V1691" i="9"/>
  <c r="V1687" i="9"/>
  <c r="V1683" i="9"/>
  <c r="V1679" i="9"/>
  <c r="V1675" i="9"/>
  <c r="V1671" i="9"/>
  <c r="V1667" i="9"/>
  <c r="V1663" i="9"/>
  <c r="V1659" i="9"/>
  <c r="V1655" i="9"/>
  <c r="V1651" i="9"/>
  <c r="V1786" i="9"/>
  <c r="V1780" i="9"/>
  <c r="V1776" i="9"/>
  <c r="V1772" i="9"/>
  <c r="V1768" i="9"/>
  <c r="V1764" i="9"/>
  <c r="V1760" i="9"/>
  <c r="V1756" i="9"/>
  <c r="V1752" i="9"/>
  <c r="V1748" i="9"/>
  <c r="V1744" i="9"/>
  <c r="V1740" i="9"/>
  <c r="V1736" i="9"/>
  <c r="V1732" i="9"/>
  <c r="V1728" i="9"/>
  <c r="V1724" i="9"/>
  <c r="V1720" i="9"/>
  <c r="V1716" i="9"/>
  <c r="V1712" i="9"/>
  <c r="V1708" i="9"/>
  <c r="V1704" i="9"/>
  <c r="V1700" i="9"/>
  <c r="V1696" i="9"/>
  <c r="V1692" i="9"/>
  <c r="V1688" i="9"/>
  <c r="V1684" i="9"/>
  <c r="V1680" i="9"/>
  <c r="V1676" i="9"/>
  <c r="V1672" i="9"/>
  <c r="V1668" i="9"/>
  <c r="V1664" i="9"/>
  <c r="V1660" i="9"/>
  <c r="V1656" i="9"/>
  <c r="V1652" i="9"/>
  <c r="V1648" i="9"/>
  <c r="V1644" i="9"/>
  <c r="V1647" i="9"/>
  <c r="V1636" i="9"/>
  <c r="V1632" i="9"/>
  <c r="V1628" i="9"/>
  <c r="V1624" i="9"/>
  <c r="V1620" i="9"/>
  <c r="V1616" i="9"/>
  <c r="V1612" i="9"/>
  <c r="V1610" i="9"/>
  <c r="V1606" i="9"/>
  <c r="V1602" i="9"/>
  <c r="V1598" i="9"/>
  <c r="V1594" i="9"/>
  <c r="V1590" i="9"/>
  <c r="V1586" i="9"/>
  <c r="V1582" i="9"/>
  <c r="V1578" i="9"/>
  <c r="V1574" i="9"/>
  <c r="V1570" i="9"/>
  <c r="V1566" i="9"/>
  <c r="V1562" i="9"/>
  <c r="V1558" i="9"/>
  <c r="V1554" i="9"/>
  <c r="V1550" i="9"/>
  <c r="V1546" i="9"/>
  <c r="V1542" i="9"/>
  <c r="V1538" i="9"/>
  <c r="V1534" i="9"/>
  <c r="V1530" i="9"/>
  <c r="V1526" i="9"/>
  <c r="V1522" i="9"/>
  <c r="V1518" i="9"/>
  <c r="V1514" i="9"/>
  <c r="V1510" i="9"/>
  <c r="V1506" i="9"/>
  <c r="V1502" i="9"/>
  <c r="V1498" i="9"/>
  <c r="V1494" i="9"/>
  <c r="V1490" i="9"/>
  <c r="V1486" i="9"/>
  <c r="V1482" i="9"/>
  <c r="V1478" i="9"/>
  <c r="V1474" i="9"/>
  <c r="V1470" i="9"/>
  <c r="V1466" i="9"/>
  <c r="V1462" i="9"/>
  <c r="V1458" i="9"/>
  <c r="V1454" i="9"/>
  <c r="V1450" i="9"/>
  <c r="V1446" i="9"/>
  <c r="V1442" i="9"/>
  <c r="V1438" i="9"/>
  <c r="V1434" i="9"/>
  <c r="V1430" i="9"/>
  <c r="V1426" i="9"/>
  <c r="V1422" i="9"/>
  <c r="V1418" i="9"/>
  <c r="V1414" i="9"/>
  <c r="V1643" i="9"/>
  <c r="V1639" i="9"/>
  <c r="V1611" i="9"/>
  <c r="V1607" i="9"/>
  <c r="V1603" i="9"/>
  <c r="V1599" i="9"/>
  <c r="V1595" i="9"/>
  <c r="V1591" i="9"/>
  <c r="V1587" i="9"/>
  <c r="V1583" i="9"/>
  <c r="V1579" i="9"/>
  <c r="V1575" i="9"/>
  <c r="V1571" i="9"/>
  <c r="V1567" i="9"/>
  <c r="V1563" i="9"/>
  <c r="V1559" i="9"/>
  <c r="V1555" i="9"/>
  <c r="V1551" i="9"/>
  <c r="V1547" i="9"/>
  <c r="V1543" i="9"/>
  <c r="V1539" i="9"/>
  <c r="V1535" i="9"/>
  <c r="V1531" i="9"/>
  <c r="V1527" i="9"/>
  <c r="V1523" i="9"/>
  <c r="V1519" i="9"/>
  <c r="V1515" i="9"/>
  <c r="V1511" i="9"/>
  <c r="V1507" i="9"/>
  <c r="V1503" i="9"/>
  <c r="V1499" i="9"/>
  <c r="V1495" i="9"/>
  <c r="V1491" i="9"/>
  <c r="V1487" i="9"/>
  <c r="V1483" i="9"/>
  <c r="V1479" i="9"/>
  <c r="V1475" i="9"/>
  <c r="V1471" i="9"/>
  <c r="V1467" i="9"/>
  <c r="V1463" i="9"/>
  <c r="V1459" i="9"/>
  <c r="V1455" i="9"/>
  <c r="V1451" i="9"/>
  <c r="V1447" i="9"/>
  <c r="V1443" i="9"/>
  <c r="V1439" i="9"/>
  <c r="V1435" i="9"/>
  <c r="V1431" i="9"/>
  <c r="V1427" i="9"/>
  <c r="V1423" i="9"/>
  <c r="V1419" i="9"/>
  <c r="V1415" i="9"/>
  <c r="V1640" i="9"/>
  <c r="V1608" i="9"/>
  <c r="V1604" i="9"/>
  <c r="V1600" i="9"/>
  <c r="V1596" i="9"/>
  <c r="V1592" i="9"/>
  <c r="V1588" i="9"/>
  <c r="V1584" i="9"/>
  <c r="V1580" i="9"/>
  <c r="V1576" i="9"/>
  <c r="V1572" i="9"/>
  <c r="V1568" i="9"/>
  <c r="V1564" i="9"/>
  <c r="V1560" i="9"/>
  <c r="V1556" i="9"/>
  <c r="V1552" i="9"/>
  <c r="V1548" i="9"/>
  <c r="V1544" i="9"/>
  <c r="V1540" i="9"/>
  <c r="V1536" i="9"/>
  <c r="V1532" i="9"/>
  <c r="V1528" i="9"/>
  <c r="V1524" i="9"/>
  <c r="V1520" i="9"/>
  <c r="V1516" i="9"/>
  <c r="V1512" i="9"/>
  <c r="V1508" i="9"/>
  <c r="V1504" i="9"/>
  <c r="V1500" i="9"/>
  <c r="V1496" i="9"/>
  <c r="V1492" i="9"/>
  <c r="V1488" i="9"/>
  <c r="V1484" i="9"/>
  <c r="V1480" i="9"/>
  <c r="V1476" i="9"/>
  <c r="V1472" i="9"/>
  <c r="V1468" i="9"/>
  <c r="V1635" i="9"/>
  <c r="V1631" i="9"/>
  <c r="V1627" i="9"/>
  <c r="V1623" i="9"/>
  <c r="V1619" i="9"/>
  <c r="V1615" i="9"/>
  <c r="V1609" i="9"/>
  <c r="V1605" i="9"/>
  <c r="V1601" i="9"/>
  <c r="V1597" i="9"/>
  <c r="V1593" i="9"/>
  <c r="V1589" i="9"/>
  <c r="V1585" i="9"/>
  <c r="V1581" i="9"/>
  <c r="V1577" i="9"/>
  <c r="V1573" i="9"/>
  <c r="V1569" i="9"/>
  <c r="V1565" i="9"/>
  <c r="V1561" i="9"/>
  <c r="V1557" i="9"/>
  <c r="V1553" i="9"/>
  <c r="V1549" i="9"/>
  <c r="V1545" i="9"/>
  <c r="V1541" i="9"/>
  <c r="V1537" i="9"/>
  <c r="V1533" i="9"/>
  <c r="V1529" i="9"/>
  <c r="V1525" i="9"/>
  <c r="V1521" i="9"/>
  <c r="V1517" i="9"/>
  <c r="V1513" i="9"/>
  <c r="V1509" i="9"/>
  <c r="V1505" i="9"/>
  <c r="V1501" i="9"/>
  <c r="V1497" i="9"/>
  <c r="V1493" i="9"/>
  <c r="V1489" i="9"/>
  <c r="V1485" i="9"/>
  <c r="V1481" i="9"/>
  <c r="V1477" i="9"/>
  <c r="V1473" i="9"/>
  <c r="V1469" i="9"/>
  <c r="V1465" i="9"/>
  <c r="V1461" i="9"/>
  <c r="V1457" i="9"/>
  <c r="V1453" i="9"/>
  <c r="V1449" i="9"/>
  <c r="V1445" i="9"/>
  <c r="V1441" i="9"/>
  <c r="V1437" i="9"/>
  <c r="V1433" i="9"/>
  <c r="V1429" i="9"/>
  <c r="V1425" i="9"/>
  <c r="V1421" i="9"/>
  <c r="V1417" i="9"/>
  <c r="V1416" i="9"/>
  <c r="V1412" i="9"/>
  <c r="V1408" i="9"/>
  <c r="V1404" i="9"/>
  <c r="V1400" i="9"/>
  <c r="V1396" i="9"/>
  <c r="V1392" i="9"/>
  <c r="V1388" i="9"/>
  <c r="V1384" i="9"/>
  <c r="V1380" i="9"/>
  <c r="V1376" i="9"/>
  <c r="V1372" i="9"/>
  <c r="V1368" i="9"/>
  <c r="V1364" i="9"/>
  <c r="V1360" i="9"/>
  <c r="V1356" i="9"/>
  <c r="V1352" i="9"/>
  <c r="V1348" i="9"/>
  <c r="V1344" i="9"/>
  <c r="V1340" i="9"/>
  <c r="V1336" i="9"/>
  <c r="V1332" i="9"/>
  <c r="V1328" i="9"/>
  <c r="V1324" i="9"/>
  <c r="V1320" i="9"/>
  <c r="V1316" i="9"/>
  <c r="V1312" i="9"/>
  <c r="V1308" i="9"/>
  <c r="V1304" i="9"/>
  <c r="V1300" i="9"/>
  <c r="V1296" i="9"/>
  <c r="V1292" i="9"/>
  <c r="V1288" i="9"/>
  <c r="V1284" i="9"/>
  <c r="V1280" i="9"/>
  <c r="V1276" i="9"/>
  <c r="V1272" i="9"/>
  <c r="V1268" i="9"/>
  <c r="V1264" i="9"/>
  <c r="V1260" i="9"/>
  <c r="V1256" i="9"/>
  <c r="V1252" i="9"/>
  <c r="V1248" i="9"/>
  <c r="V1244" i="9"/>
  <c r="V1240" i="9"/>
  <c r="V1236" i="9"/>
  <c r="V1232" i="9"/>
  <c r="V1228" i="9"/>
  <c r="V1224" i="9"/>
  <c r="V1220" i="9"/>
  <c r="V1216" i="9"/>
  <c r="V1212" i="9"/>
  <c r="V1208" i="9"/>
  <c r="V1204" i="9"/>
  <c r="V1200" i="9"/>
  <c r="V1196" i="9"/>
  <c r="V1192" i="9"/>
  <c r="V1188" i="9"/>
  <c r="V1184" i="9"/>
  <c r="V1180" i="9"/>
  <c r="V1176" i="9"/>
  <c r="V1172" i="9"/>
  <c r="V1168" i="9"/>
  <c r="V1164" i="9"/>
  <c r="V1160" i="9"/>
  <c r="V1156" i="9"/>
  <c r="V1152" i="9"/>
  <c r="V1464" i="9"/>
  <c r="V1460" i="9"/>
  <c r="V1413" i="9"/>
  <c r="V1409" i="9"/>
  <c r="V1405" i="9"/>
  <c r="V1401" i="9"/>
  <c r="V1397" i="9"/>
  <c r="V1393" i="9"/>
  <c r="V1389" i="9"/>
  <c r="V1385" i="9"/>
  <c r="V1381" i="9"/>
  <c r="V1377" i="9"/>
  <c r="V1373" i="9"/>
  <c r="V1369" i="9"/>
  <c r="V1365" i="9"/>
  <c r="V1361" i="9"/>
  <c r="V1357" i="9"/>
  <c r="V1353" i="9"/>
  <c r="V1349" i="9"/>
  <c r="V1345" i="9"/>
  <c r="V1341" i="9"/>
  <c r="V1337" i="9"/>
  <c r="V1333" i="9"/>
  <c r="V1329" i="9"/>
  <c r="V1325" i="9"/>
  <c r="V1321" i="9"/>
  <c r="V1317" i="9"/>
  <c r="V1313" i="9"/>
  <c r="V1309" i="9"/>
  <c r="V1305" i="9"/>
  <c r="V1301" i="9"/>
  <c r="V1297" i="9"/>
  <c r="V1293" i="9"/>
  <c r="V1289" i="9"/>
  <c r="V1285" i="9"/>
  <c r="V1281" i="9"/>
  <c r="V1277" i="9"/>
  <c r="V1273" i="9"/>
  <c r="V1269" i="9"/>
  <c r="V1265" i="9"/>
  <c r="V1261" i="9"/>
  <c r="V1257" i="9"/>
  <c r="V1253" i="9"/>
  <c r="V1249" i="9"/>
  <c r="V1245" i="9"/>
  <c r="V1241" i="9"/>
  <c r="V1237" i="9"/>
  <c r="V1233" i="9"/>
  <c r="V1229" i="9"/>
  <c r="V1225" i="9"/>
  <c r="V1221" i="9"/>
  <c r="V1217" i="9"/>
  <c r="V1213" i="9"/>
  <c r="V1209" i="9"/>
  <c r="V1205" i="9"/>
  <c r="V1201" i="9"/>
  <c r="V1197" i="9"/>
  <c r="V1193" i="9"/>
  <c r="V1189" i="9"/>
  <c r="V1185" i="9"/>
  <c r="V1181" i="9"/>
  <c r="V1177" i="9"/>
  <c r="V1173" i="9"/>
  <c r="V1169" i="9"/>
  <c r="V1165" i="9"/>
  <c r="V1161" i="9"/>
  <c r="V1157" i="9"/>
  <c r="V1153" i="9"/>
  <c r="V1410" i="9"/>
  <c r="V1406" i="9"/>
  <c r="V1402" i="9"/>
  <c r="V1398" i="9"/>
  <c r="V1394" i="9"/>
  <c r="V1390" i="9"/>
  <c r="V1386" i="9"/>
  <c r="V1382" i="9"/>
  <c r="V1378" i="9"/>
  <c r="V1374" i="9"/>
  <c r="V1370" i="9"/>
  <c r="V1366" i="9"/>
  <c r="V1362" i="9"/>
  <c r="V1358" i="9"/>
  <c r="V1354" i="9"/>
  <c r="V1350" i="9"/>
  <c r="V1346" i="9"/>
  <c r="V1342" i="9"/>
  <c r="V1338" i="9"/>
  <c r="V1334" i="9"/>
  <c r="V1330" i="9"/>
  <c r="V1326" i="9"/>
  <c r="V1322" i="9"/>
  <c r="V1318" i="9"/>
  <c r="V1314" i="9"/>
  <c r="V1310" i="9"/>
  <c r="V1306" i="9"/>
  <c r="V1302" i="9"/>
  <c r="V1298" i="9"/>
  <c r="V1294" i="9"/>
  <c r="V1290" i="9"/>
  <c r="V1286" i="9"/>
  <c r="V1282" i="9"/>
  <c r="V1278" i="9"/>
  <c r="V1274" i="9"/>
  <c r="V1270" i="9"/>
  <c r="V1266" i="9"/>
  <c r="V1262" i="9"/>
  <c r="V1258" i="9"/>
  <c r="V1254" i="9"/>
  <c r="V1250" i="9"/>
  <c r="V1246" i="9"/>
  <c r="V1242" i="9"/>
  <c r="V1238" i="9"/>
  <c r="V1234" i="9"/>
  <c r="V1230" i="9"/>
  <c r="V1226" i="9"/>
  <c r="V1222" i="9"/>
  <c r="V1218" i="9"/>
  <c r="V1214" i="9"/>
  <c r="V1210" i="9"/>
  <c r="V1456" i="9"/>
  <c r="V1452" i="9"/>
  <c r="V1448" i="9"/>
  <c r="V1444" i="9"/>
  <c r="V1440" i="9"/>
  <c r="V1436" i="9"/>
  <c r="V1432" i="9"/>
  <c r="V1428" i="9"/>
  <c r="V1424" i="9"/>
  <c r="V1420" i="9"/>
  <c r="V1411" i="9"/>
  <c r="V1407" i="9"/>
  <c r="V1403" i="9"/>
  <c r="V1399" i="9"/>
  <c r="V1395" i="9"/>
  <c r="V1391" i="9"/>
  <c r="V1387" i="9"/>
  <c r="V1383" i="9"/>
  <c r="V1379" i="9"/>
  <c r="V1375" i="9"/>
  <c r="V1371" i="9"/>
  <c r="V1367" i="9"/>
  <c r="V1363" i="9"/>
  <c r="V1359" i="9"/>
  <c r="V1355" i="9"/>
  <c r="V1351" i="9"/>
  <c r="V1347" i="9"/>
  <c r="V1343" i="9"/>
  <c r="V1339" i="9"/>
  <c r="V1335" i="9"/>
  <c r="V1331" i="9"/>
  <c r="V1327" i="9"/>
  <c r="V1323" i="9"/>
  <c r="V1319" i="9"/>
  <c r="V1315" i="9"/>
  <c r="V1311" i="9"/>
  <c r="V1307" i="9"/>
  <c r="V1303" i="9"/>
  <c r="V1299" i="9"/>
  <c r="V1295" i="9"/>
  <c r="V1291" i="9"/>
  <c r="V1287" i="9"/>
  <c r="V1283" i="9"/>
  <c r="V1279" i="9"/>
  <c r="V1275" i="9"/>
  <c r="V1271" i="9"/>
  <c r="V1267" i="9"/>
  <c r="V1263" i="9"/>
  <c r="V1259" i="9"/>
  <c r="V1255" i="9"/>
  <c r="V1251" i="9"/>
  <c r="V1247" i="9"/>
  <c r="V1243" i="9"/>
  <c r="V1239" i="9"/>
  <c r="V1235" i="9"/>
  <c r="V1231" i="9"/>
  <c r="V1227" i="9"/>
  <c r="V1223" i="9"/>
  <c r="V1219" i="9"/>
  <c r="V1215" i="9"/>
  <c r="V1211" i="9"/>
  <c r="V1207" i="9"/>
  <c r="V1203" i="9"/>
  <c r="V1167" i="9"/>
  <c r="V1166" i="9"/>
  <c r="V1151" i="9"/>
  <c r="V1150" i="9"/>
  <c r="V1147" i="9"/>
  <c r="V1143" i="9"/>
  <c r="V1139" i="9"/>
  <c r="V1135" i="9"/>
  <c r="V1131" i="9"/>
  <c r="V1127" i="9"/>
  <c r="V1123" i="9"/>
  <c r="V1119" i="9"/>
  <c r="V1115" i="9"/>
  <c r="V1111" i="9"/>
  <c r="V1107" i="9"/>
  <c r="V1103" i="9"/>
  <c r="V1099" i="9"/>
  <c r="V1095" i="9"/>
  <c r="V1091" i="9"/>
  <c r="V1087" i="9"/>
  <c r="V1083" i="9"/>
  <c r="V1079" i="9"/>
  <c r="V1075" i="9"/>
  <c r="V1071" i="9"/>
  <c r="V1067" i="9"/>
  <c r="V1063" i="9"/>
  <c r="V1059" i="9"/>
  <c r="V1055" i="9"/>
  <c r="V1051" i="9"/>
  <c r="V1047" i="9"/>
  <c r="V1043" i="9"/>
  <c r="V1039" i="9"/>
  <c r="V1035" i="9"/>
  <c r="V1031" i="9"/>
  <c r="V1027" i="9"/>
  <c r="V1023" i="9"/>
  <c r="V1019" i="9"/>
  <c r="V1015" i="9"/>
  <c r="V1011" i="9"/>
  <c r="V1007" i="9"/>
  <c r="V1003" i="9"/>
  <c r="V999" i="9"/>
  <c r="V995" i="9"/>
  <c r="V991" i="9"/>
  <c r="V987" i="9"/>
  <c r="V983" i="9"/>
  <c r="V979" i="9"/>
  <c r="V975" i="9"/>
  <c r="V971" i="9"/>
  <c r="V967" i="9"/>
  <c r="V963" i="9"/>
  <c r="V959" i="9"/>
  <c r="V955" i="9"/>
  <c r="V951" i="9"/>
  <c r="V947" i="9"/>
  <c r="V943" i="9"/>
  <c r="V939" i="9"/>
  <c r="V935" i="9"/>
  <c r="V931" i="9"/>
  <c r="V927" i="9"/>
  <c r="V923" i="9"/>
  <c r="V919" i="9"/>
  <c r="V915" i="9"/>
  <c r="V911" i="9"/>
  <c r="V907" i="9"/>
  <c r="V903" i="9"/>
  <c r="V899" i="9"/>
  <c r="V895" i="9"/>
  <c r="V891" i="9"/>
  <c r="V887" i="9"/>
  <c r="V883" i="9"/>
  <c r="V879" i="9"/>
  <c r="V875" i="9"/>
  <c r="V871" i="9"/>
  <c r="V867" i="9"/>
  <c r="V863" i="9"/>
  <c r="V859" i="9"/>
  <c r="V855" i="9"/>
  <c r="V851" i="9"/>
  <c r="V847" i="9"/>
  <c r="V843" i="9"/>
  <c r="V839" i="9"/>
  <c r="V835" i="9"/>
  <c r="V831" i="9"/>
  <c r="V1206" i="9"/>
  <c r="V1202" i="9"/>
  <c r="V1198" i="9"/>
  <c r="V1194" i="9"/>
  <c r="V1190" i="9"/>
  <c r="V1186" i="9"/>
  <c r="V1182" i="9"/>
  <c r="V1178" i="9"/>
  <c r="V1171" i="9"/>
  <c r="V1170" i="9"/>
  <c r="V1155" i="9"/>
  <c r="V1154" i="9"/>
  <c r="V1148" i="9"/>
  <c r="V1144" i="9"/>
  <c r="V1140" i="9"/>
  <c r="V1136" i="9"/>
  <c r="V1132" i="9"/>
  <c r="V1128" i="9"/>
  <c r="V1124" i="9"/>
  <c r="V1120" i="9"/>
  <c r="V1116" i="9"/>
  <c r="V1112" i="9"/>
  <c r="V1108" i="9"/>
  <c r="V1104" i="9"/>
  <c r="V1100" i="9"/>
  <c r="V1096" i="9"/>
  <c r="V1092" i="9"/>
  <c r="V1088" i="9"/>
  <c r="V1084" i="9"/>
  <c r="V1080" i="9"/>
  <c r="V1076" i="9"/>
  <c r="V1072" i="9"/>
  <c r="V1068" i="9"/>
  <c r="V1064" i="9"/>
  <c r="V1060" i="9"/>
  <c r="V1056" i="9"/>
  <c r="V1052" i="9"/>
  <c r="V1048" i="9"/>
  <c r="V1044" i="9"/>
  <c r="V1040" i="9"/>
  <c r="V1036" i="9"/>
  <c r="V1032" i="9"/>
  <c r="V1028" i="9"/>
  <c r="V1024" i="9"/>
  <c r="V1020" i="9"/>
  <c r="V1016" i="9"/>
  <c r="V1012" i="9"/>
  <c r="V1008" i="9"/>
  <c r="V1004" i="9"/>
  <c r="V1000" i="9"/>
  <c r="V996" i="9"/>
  <c r="V992" i="9"/>
  <c r="V988" i="9"/>
  <c r="V984" i="9"/>
  <c r="V980" i="9"/>
  <c r="V976" i="9"/>
  <c r="V972" i="9"/>
  <c r="V968" i="9"/>
  <c r="V964" i="9"/>
  <c r="V960" i="9"/>
  <c r="V956" i="9"/>
  <c r="V952" i="9"/>
  <c r="V948" i="9"/>
  <c r="V944" i="9"/>
  <c r="V940" i="9"/>
  <c r="V936" i="9"/>
  <c r="V932" i="9"/>
  <c r="V928" i="9"/>
  <c r="V924" i="9"/>
  <c r="V920" i="9"/>
  <c r="V916" i="9"/>
  <c r="V912" i="9"/>
  <c r="V908" i="9"/>
  <c r="V904" i="9"/>
  <c r="V900" i="9"/>
  <c r="V896" i="9"/>
  <c r="V892" i="9"/>
  <c r="V888" i="9"/>
  <c r="V884" i="9"/>
  <c r="V880" i="9"/>
  <c r="V876" i="9"/>
  <c r="V872" i="9"/>
  <c r="V868" i="9"/>
  <c r="V864" i="9"/>
  <c r="V860" i="9"/>
  <c r="V856" i="9"/>
  <c r="V852" i="9"/>
  <c r="V848" i="9"/>
  <c r="V844" i="9"/>
  <c r="V840" i="9"/>
  <c r="V836" i="9"/>
  <c r="V832" i="9"/>
  <c r="V1199" i="9"/>
  <c r="V1195" i="9"/>
  <c r="V1191" i="9"/>
  <c r="V1187" i="9"/>
  <c r="V1183" i="9"/>
  <c r="V1179" i="9"/>
  <c r="V1175" i="9"/>
  <c r="V1174" i="9"/>
  <c r="V1159" i="9"/>
  <c r="V1158" i="9"/>
  <c r="V1149" i="9"/>
  <c r="V1145" i="9"/>
  <c r="V1141" i="9"/>
  <c r="V1137" i="9"/>
  <c r="V1133" i="9"/>
  <c r="V1129" i="9"/>
  <c r="V1125" i="9"/>
  <c r="V1121" i="9"/>
  <c r="V1117" i="9"/>
  <c r="V1113" i="9"/>
  <c r="V1109" i="9"/>
  <c r="V1105" i="9"/>
  <c r="V1101" i="9"/>
  <c r="V1097" i="9"/>
  <c r="V1093" i="9"/>
  <c r="V1089" i="9"/>
  <c r="V1085" i="9"/>
  <c r="V1081" i="9"/>
  <c r="V1077" i="9"/>
  <c r="V1073" i="9"/>
  <c r="V1069" i="9"/>
  <c r="V1065" i="9"/>
  <c r="V1061" i="9"/>
  <c r="V1057" i="9"/>
  <c r="V1053" i="9"/>
  <c r="V1049" i="9"/>
  <c r="V1045" i="9"/>
  <c r="V1041" i="9"/>
  <c r="V1037" i="9"/>
  <c r="V1033" i="9"/>
  <c r="V1029" i="9"/>
  <c r="V1025" i="9"/>
  <c r="V1021" i="9"/>
  <c r="V1017" i="9"/>
  <c r="V1013" i="9"/>
  <c r="V1009" i="9"/>
  <c r="V1005" i="9"/>
  <c r="V1001" i="9"/>
  <c r="V997" i="9"/>
  <c r="V993" i="9"/>
  <c r="V989" i="9"/>
  <c r="V985" i="9"/>
  <c r="V981" i="9"/>
  <c r="V977" i="9"/>
  <c r="V973" i="9"/>
  <c r="V969" i="9"/>
  <c r="V965" i="9"/>
  <c r="V961" i="9"/>
  <c r="V957" i="9"/>
  <c r="V953" i="9"/>
  <c r="V949" i="9"/>
  <c r="V945" i="9"/>
  <c r="V1163" i="9"/>
  <c r="V1162" i="9"/>
  <c r="V1146" i="9"/>
  <c r="V1142" i="9"/>
  <c r="V1138" i="9"/>
  <c r="V1134" i="9"/>
  <c r="V1130" i="9"/>
  <c r="V1126" i="9"/>
  <c r="V1122" i="9"/>
  <c r="V1118" i="9"/>
  <c r="V1114" i="9"/>
  <c r="V1110" i="9"/>
  <c r="V1106" i="9"/>
  <c r="V1102" i="9"/>
  <c r="V1098" i="9"/>
  <c r="V1094" i="9"/>
  <c r="V1090" i="9"/>
  <c r="V1086" i="9"/>
  <c r="V1082" i="9"/>
  <c r="V1078" i="9"/>
  <c r="V1074" i="9"/>
  <c r="V1070" i="9"/>
  <c r="V1066" i="9"/>
  <c r="V1062" i="9"/>
  <c r="V1058" i="9"/>
  <c r="V1054" i="9"/>
  <c r="V1050" i="9"/>
  <c r="V1046" i="9"/>
  <c r="V1042" i="9"/>
  <c r="V1038" i="9"/>
  <c r="V1034" i="9"/>
  <c r="V1030" i="9"/>
  <c r="V1026" i="9"/>
  <c r="V1022" i="9"/>
  <c r="V1018" i="9"/>
  <c r="V1014" i="9"/>
  <c r="V1010" i="9"/>
  <c r="V1006" i="9"/>
  <c r="V1002" i="9"/>
  <c r="V998" i="9"/>
  <c r="V994" i="9"/>
  <c r="V990" i="9"/>
  <c r="V986" i="9"/>
  <c r="V982" i="9"/>
  <c r="V978" i="9"/>
  <c r="V974" i="9"/>
  <c r="V970" i="9"/>
  <c r="V966" i="9"/>
  <c r="V962" i="9"/>
  <c r="V958" i="9"/>
  <c r="V954" i="9"/>
  <c r="V950" i="9"/>
  <c r="V946" i="9"/>
  <c r="V906" i="9"/>
  <c r="V905" i="9"/>
  <c r="V842" i="9"/>
  <c r="V841" i="9"/>
  <c r="V829" i="9"/>
  <c r="V825" i="9"/>
  <c r="V821" i="9"/>
  <c r="V817" i="9"/>
  <c r="V813" i="9"/>
  <c r="V809" i="9"/>
  <c r="V805" i="9"/>
  <c r="V801" i="9"/>
  <c r="V797" i="9"/>
  <c r="V793" i="9"/>
  <c r="V789" i="9"/>
  <c r="V785" i="9"/>
  <c r="V781" i="9"/>
  <c r="V777" i="9"/>
  <c r="V773" i="9"/>
  <c r="V769" i="9"/>
  <c r="V765" i="9"/>
  <c r="V761" i="9"/>
  <c r="V757" i="9"/>
  <c r="V753" i="9"/>
  <c r="V749" i="9"/>
  <c r="V745" i="9"/>
  <c r="V741" i="9"/>
  <c r="V737" i="9"/>
  <c r="V733" i="9"/>
  <c r="V729" i="9"/>
  <c r="V725" i="9"/>
  <c r="V721" i="9"/>
  <c r="V717" i="9"/>
  <c r="V713" i="9"/>
  <c r="V709" i="9"/>
  <c r="V705" i="9"/>
  <c r="V701" i="9"/>
  <c r="V697" i="9"/>
  <c r="V693" i="9"/>
  <c r="V689" i="9"/>
  <c r="V685" i="9"/>
  <c r="V681" i="9"/>
  <c r="V677" i="9"/>
  <c r="V673" i="9"/>
  <c r="V669" i="9"/>
  <c r="V665" i="9"/>
  <c r="V661" i="9"/>
  <c r="V657" i="9"/>
  <c r="V653" i="9"/>
  <c r="V649" i="9"/>
  <c r="V645" i="9"/>
  <c r="V641" i="9"/>
  <c r="V637" i="9"/>
  <c r="V633" i="9"/>
  <c r="V629" i="9"/>
  <c r="V625" i="9"/>
  <c r="V621" i="9"/>
  <c r="V617" i="9"/>
  <c r="V613" i="9"/>
  <c r="V609" i="9"/>
  <c r="V605" i="9"/>
  <c r="V601" i="9"/>
  <c r="V597" i="9"/>
  <c r="V593" i="9"/>
  <c r="V589" i="9"/>
  <c r="V585" i="9"/>
  <c r="V581" i="9"/>
  <c r="V577" i="9"/>
  <c r="V573" i="9"/>
  <c r="V569" i="9"/>
  <c r="V565" i="9"/>
  <c r="V561" i="9"/>
  <c r="V557" i="9"/>
  <c r="V553" i="9"/>
  <c r="V549" i="9"/>
  <c r="V545" i="9"/>
  <c r="V541" i="9"/>
  <c r="V537" i="9"/>
  <c r="V533" i="9"/>
  <c r="V529" i="9"/>
  <c r="V525" i="9"/>
  <c r="V521" i="9"/>
  <c r="V941" i="9"/>
  <c r="V937" i="9"/>
  <c r="V933" i="9"/>
  <c r="V929" i="9"/>
  <c r="V925" i="9"/>
  <c r="V921" i="9"/>
  <c r="V917" i="9"/>
  <c r="V913" i="9"/>
  <c r="V909" i="9"/>
  <c r="V830" i="9"/>
  <c r="V826" i="9"/>
  <c r="V822" i="9"/>
  <c r="V818" i="9"/>
  <c r="V814" i="9"/>
  <c r="V810" i="9"/>
  <c r="V806" i="9"/>
  <c r="V802" i="9"/>
  <c r="V798" i="9"/>
  <c r="V794" i="9"/>
  <c r="V790" i="9"/>
  <c r="V786" i="9"/>
  <c r="V782" i="9"/>
  <c r="V778" i="9"/>
  <c r="V774" i="9"/>
  <c r="V770" i="9"/>
  <c r="V766" i="9"/>
  <c r="V762" i="9"/>
  <c r="V758" i="9"/>
  <c r="V754" i="9"/>
  <c r="V750" i="9"/>
  <c r="V746" i="9"/>
  <c r="V742" i="9"/>
  <c r="V738" i="9"/>
  <c r="V734" i="9"/>
  <c r="V730" i="9"/>
  <c r="V726" i="9"/>
  <c r="V722" i="9"/>
  <c r="V718" i="9"/>
  <c r="V714" i="9"/>
  <c r="V710" i="9"/>
  <c r="V706" i="9"/>
  <c r="V702" i="9"/>
  <c r="V698" i="9"/>
  <c r="V694" i="9"/>
  <c r="V690" i="9"/>
  <c r="V686" i="9"/>
  <c r="V682" i="9"/>
  <c r="V678" i="9"/>
  <c r="V674" i="9"/>
  <c r="V670" i="9"/>
  <c r="V666" i="9"/>
  <c r="V662" i="9"/>
  <c r="V658" i="9"/>
  <c r="V654" i="9"/>
  <c r="V650" i="9"/>
  <c r="V646" i="9"/>
  <c r="V642" i="9"/>
  <c r="V638" i="9"/>
  <c r="V634" i="9"/>
  <c r="V630" i="9"/>
  <c r="V626" i="9"/>
  <c r="V622" i="9"/>
  <c r="V618" i="9"/>
  <c r="V614" i="9"/>
  <c r="V610" i="9"/>
  <c r="V606" i="9"/>
  <c r="V602" i="9"/>
  <c r="V598" i="9"/>
  <c r="V594" i="9"/>
  <c r="V590" i="9"/>
  <c r="V586" i="9"/>
  <c r="V582" i="9"/>
  <c r="V578" i="9"/>
  <c r="V574" i="9"/>
  <c r="V570" i="9"/>
  <c r="V566" i="9"/>
  <c r="V562" i="9"/>
  <c r="V558" i="9"/>
  <c r="V554" i="9"/>
  <c r="V550" i="9"/>
  <c r="V546" i="9"/>
  <c r="V542" i="9"/>
  <c r="V538" i="9"/>
  <c r="V534" i="9"/>
  <c r="V530" i="9"/>
  <c r="V526" i="9"/>
  <c r="V522" i="9"/>
  <c r="V942" i="9"/>
  <c r="V938" i="9"/>
  <c r="V934" i="9"/>
  <c r="V930" i="9"/>
  <c r="V926" i="9"/>
  <c r="V922" i="9"/>
  <c r="V918" i="9"/>
  <c r="V914" i="9"/>
  <c r="V910" i="9"/>
  <c r="V898" i="9"/>
  <c r="V897" i="9"/>
  <c r="V893" i="9"/>
  <c r="V889" i="9"/>
  <c r="V885" i="9"/>
  <c r="V881" i="9"/>
  <c r="V877" i="9"/>
  <c r="V873" i="9"/>
  <c r="V869" i="9"/>
  <c r="V865" i="9"/>
  <c r="V861" i="9"/>
  <c r="V857" i="9"/>
  <c r="V853" i="9"/>
  <c r="V849" i="9"/>
  <c r="V845" i="9"/>
  <c r="V834" i="9"/>
  <c r="V833" i="9"/>
  <c r="V827" i="9"/>
  <c r="V823" i="9"/>
  <c r="V819" i="9"/>
  <c r="V815" i="9"/>
  <c r="V811" i="9"/>
  <c r="V807" i="9"/>
  <c r="V803" i="9"/>
  <c r="V799" i="9"/>
  <c r="V795" i="9"/>
  <c r="V791" i="9"/>
  <c r="V787" i="9"/>
  <c r="V783" i="9"/>
  <c r="V779" i="9"/>
  <c r="V775" i="9"/>
  <c r="V771" i="9"/>
  <c r="V767" i="9"/>
  <c r="V763" i="9"/>
  <c r="V759" i="9"/>
  <c r="V755" i="9"/>
  <c r="V751" i="9"/>
  <c r="V747" i="9"/>
  <c r="V743" i="9"/>
  <c r="V739" i="9"/>
  <c r="V735" i="9"/>
  <c r="V731" i="9"/>
  <c r="V727" i="9"/>
  <c r="V723" i="9"/>
  <c r="V719" i="9"/>
  <c r="V715" i="9"/>
  <c r="V711" i="9"/>
  <c r="V707" i="9"/>
  <c r="V703" i="9"/>
  <c r="V699" i="9"/>
  <c r="V695" i="9"/>
  <c r="V691" i="9"/>
  <c r="V687" i="9"/>
  <c r="V683" i="9"/>
  <c r="V679" i="9"/>
  <c r="V675" i="9"/>
  <c r="V671" i="9"/>
  <c r="V667" i="9"/>
  <c r="V663" i="9"/>
  <c r="V659" i="9"/>
  <c r="V655" i="9"/>
  <c r="V651" i="9"/>
  <c r="V647" i="9"/>
  <c r="V643" i="9"/>
  <c r="V639" i="9"/>
  <c r="V635" i="9"/>
  <c r="V631" i="9"/>
  <c r="V627" i="9"/>
  <c r="V623" i="9"/>
  <c r="V902" i="9"/>
  <c r="V901" i="9"/>
  <c r="V894" i="9"/>
  <c r="V890" i="9"/>
  <c r="V886" i="9"/>
  <c r="V882" i="9"/>
  <c r="V878" i="9"/>
  <c r="V874" i="9"/>
  <c r="V870" i="9"/>
  <c r="V866" i="9"/>
  <c r="V862" i="9"/>
  <c r="V858" i="9"/>
  <c r="V854" i="9"/>
  <c r="V850" i="9"/>
  <c r="V846" i="9"/>
  <c r="V838" i="9"/>
  <c r="V837" i="9"/>
  <c r="V828" i="9"/>
  <c r="V824" i="9"/>
  <c r="V820" i="9"/>
  <c r="V816" i="9"/>
  <c r="V812" i="9"/>
  <c r="V808" i="9"/>
  <c r="V804" i="9"/>
  <c r="V800" i="9"/>
  <c r="V796" i="9"/>
  <c r="V792" i="9"/>
  <c r="V788" i="9"/>
  <c r="V784" i="9"/>
  <c r="V780" i="9"/>
  <c r="V776" i="9"/>
  <c r="V772" i="9"/>
  <c r="V768" i="9"/>
  <c r="V764" i="9"/>
  <c r="V760" i="9"/>
  <c r="V756" i="9"/>
  <c r="V752" i="9"/>
  <c r="V748" i="9"/>
  <c r="V744" i="9"/>
  <c r="V740" i="9"/>
  <c r="V736" i="9"/>
  <c r="V732" i="9"/>
  <c r="V728" i="9"/>
  <c r="V724" i="9"/>
  <c r="V720" i="9"/>
  <c r="V716" i="9"/>
  <c r="V712" i="9"/>
  <c r="V708" i="9"/>
  <c r="V704" i="9"/>
  <c r="V700" i="9"/>
  <c r="V696" i="9"/>
  <c r="V692" i="9"/>
  <c r="V688" i="9"/>
  <c r="V684" i="9"/>
  <c r="V680" i="9"/>
  <c r="V676" i="9"/>
  <c r="V672" i="9"/>
  <c r="V668" i="9"/>
  <c r="V664" i="9"/>
  <c r="V660" i="9"/>
  <c r="V656" i="9"/>
  <c r="V652" i="9"/>
  <c r="V648" i="9"/>
  <c r="V644" i="9"/>
  <c r="V640" i="9"/>
  <c r="V636" i="9"/>
  <c r="V632" i="9"/>
  <c r="V628" i="9"/>
  <c r="V624" i="9"/>
  <c r="V620" i="9"/>
  <c r="V616" i="9"/>
  <c r="V612" i="9"/>
  <c r="V519" i="9"/>
  <c r="V515" i="9"/>
  <c r="V511" i="9"/>
  <c r="V507" i="9"/>
  <c r="V503" i="9"/>
  <c r="V499" i="9"/>
  <c r="V495" i="9"/>
  <c r="V491" i="9"/>
  <c r="V487" i="9"/>
  <c r="V483" i="9"/>
  <c r="V479" i="9"/>
  <c r="V475" i="9"/>
  <c r="V471" i="9"/>
  <c r="V467" i="9"/>
  <c r="V463" i="9"/>
  <c r="V459" i="9"/>
  <c r="V455" i="9"/>
  <c r="V451" i="9"/>
  <c r="V447" i="9"/>
  <c r="V443" i="9"/>
  <c r="V439" i="9"/>
  <c r="V435" i="9"/>
  <c r="V431" i="9"/>
  <c r="V427" i="9"/>
  <c r="V423" i="9"/>
  <c r="V419" i="9"/>
  <c r="V415" i="9"/>
  <c r="V411" i="9"/>
  <c r="V407" i="9"/>
  <c r="V403" i="9"/>
  <c r="V399" i="9"/>
  <c r="V395" i="9"/>
  <c r="V391" i="9"/>
  <c r="V387" i="9"/>
  <c r="V383" i="9"/>
  <c r="V379" i="9"/>
  <c r="V375" i="9"/>
  <c r="V371" i="9"/>
  <c r="V367" i="9"/>
  <c r="V363" i="9"/>
  <c r="V359" i="9"/>
  <c r="V355" i="9"/>
  <c r="V351" i="9"/>
  <c r="V347" i="9"/>
  <c r="V343" i="9"/>
  <c r="V339" i="9"/>
  <c r="V335" i="9"/>
  <c r="V331" i="9"/>
  <c r="V327" i="9"/>
  <c r="V323" i="9"/>
  <c r="V319" i="9"/>
  <c r="V315" i="9"/>
  <c r="V311" i="9"/>
  <c r="V307" i="9"/>
  <c r="V303" i="9"/>
  <c r="V299" i="9"/>
  <c r="V295" i="9"/>
  <c r="V291" i="9"/>
  <c r="V287" i="9"/>
  <c r="V283" i="9"/>
  <c r="V279" i="9"/>
  <c r="V275" i="9"/>
  <c r="V271" i="9"/>
  <c r="V267" i="9"/>
  <c r="V263" i="9"/>
  <c r="V259" i="9"/>
  <c r="V255" i="9"/>
  <c r="V251" i="9"/>
  <c r="V247" i="9"/>
  <c r="V243" i="9"/>
  <c r="V239" i="9"/>
  <c r="V235" i="9"/>
  <c r="V231" i="9"/>
  <c r="V227" i="9"/>
  <c r="V223" i="9"/>
  <c r="V219" i="9"/>
  <c r="V215" i="9"/>
  <c r="V211" i="9"/>
  <c r="V207" i="9"/>
  <c r="V203" i="9"/>
  <c r="V199" i="9"/>
  <c r="V195" i="9"/>
  <c r="V191" i="9"/>
  <c r="V187" i="9"/>
  <c r="V183" i="9"/>
  <c r="V179" i="9"/>
  <c r="V175" i="9"/>
  <c r="V171" i="9"/>
  <c r="V167" i="9"/>
  <c r="V163" i="9"/>
  <c r="V159" i="9"/>
  <c r="V155" i="9"/>
  <c r="V151" i="9"/>
  <c r="V147" i="9"/>
  <c r="V143" i="9"/>
  <c r="V139" i="9"/>
  <c r="V135" i="9"/>
  <c r="V131" i="9"/>
  <c r="V127" i="9"/>
  <c r="V123" i="9"/>
  <c r="V119" i="9"/>
  <c r="V115" i="9"/>
  <c r="V111" i="9"/>
  <c r="V107" i="9"/>
  <c r="V103" i="9"/>
  <c r="V99" i="9"/>
  <c r="V520" i="9"/>
  <c r="V516" i="9"/>
  <c r="V512" i="9"/>
  <c r="V508" i="9"/>
  <c r="V504" i="9"/>
  <c r="V500" i="9"/>
  <c r="V496" i="9"/>
  <c r="V492" i="9"/>
  <c r="V488" i="9"/>
  <c r="V484" i="9"/>
  <c r="V480" i="9"/>
  <c r="V476" i="9"/>
  <c r="V472" i="9"/>
  <c r="V468" i="9"/>
  <c r="V464" i="9"/>
  <c r="V460" i="9"/>
  <c r="V456" i="9"/>
  <c r="V452" i="9"/>
  <c r="V448" i="9"/>
  <c r="V444" i="9"/>
  <c r="V440" i="9"/>
  <c r="V436" i="9"/>
  <c r="V432" i="9"/>
  <c r="V428" i="9"/>
  <c r="V424" i="9"/>
  <c r="V420" i="9"/>
  <c r="V416" i="9"/>
  <c r="V412" i="9"/>
  <c r="V408" i="9"/>
  <c r="V404" i="9"/>
  <c r="V400" i="9"/>
  <c r="V396" i="9"/>
  <c r="V392" i="9"/>
  <c r="V388" i="9"/>
  <c r="V384" i="9"/>
  <c r="V380" i="9"/>
  <c r="V376" i="9"/>
  <c r="V372" i="9"/>
  <c r="V368" i="9"/>
  <c r="V364" i="9"/>
  <c r="V360" i="9"/>
  <c r="V356" i="9"/>
  <c r="V352" i="9"/>
  <c r="V348" i="9"/>
  <c r="V344" i="9"/>
  <c r="V340" i="9"/>
  <c r="V336" i="9"/>
  <c r="V332" i="9"/>
  <c r="V328" i="9"/>
  <c r="V324" i="9"/>
  <c r="V320" i="9"/>
  <c r="V316" i="9"/>
  <c r="V312" i="9"/>
  <c r="V308" i="9"/>
  <c r="V304" i="9"/>
  <c r="V300" i="9"/>
  <c r="V296" i="9"/>
  <c r="V292" i="9"/>
  <c r="V288" i="9"/>
  <c r="V284" i="9"/>
  <c r="V280" i="9"/>
  <c r="V276" i="9"/>
  <c r="V272" i="9"/>
  <c r="V268" i="9"/>
  <c r="V264" i="9"/>
  <c r="V260" i="9"/>
  <c r="V256" i="9"/>
  <c r="V252" i="9"/>
  <c r="V248" i="9"/>
  <c r="V244" i="9"/>
  <c r="V240" i="9"/>
  <c r="V236" i="9"/>
  <c r="V232" i="9"/>
  <c r="V228" i="9"/>
  <c r="V224" i="9"/>
  <c r="V220" i="9"/>
  <c r="V216" i="9"/>
  <c r="V212" i="9"/>
  <c r="V208" i="9"/>
  <c r="V204" i="9"/>
  <c r="V200" i="9"/>
  <c r="V196" i="9"/>
  <c r="V192" i="9"/>
  <c r="V188" i="9"/>
  <c r="V184" i="9"/>
  <c r="V180" i="9"/>
  <c r="V176" i="9"/>
  <c r="V172" i="9"/>
  <c r="V168" i="9"/>
  <c r="V164" i="9"/>
  <c r="V160" i="9"/>
  <c r="V156" i="9"/>
  <c r="V152" i="9"/>
  <c r="V148" i="9"/>
  <c r="V144" i="9"/>
  <c r="V140" i="9"/>
  <c r="V136" i="9"/>
  <c r="V132" i="9"/>
  <c r="V128" i="9"/>
  <c r="V124" i="9"/>
  <c r="V120" i="9"/>
  <c r="V116" i="9"/>
  <c r="V112" i="9"/>
  <c r="V108" i="9"/>
  <c r="V104" i="9"/>
  <c r="V100" i="9"/>
  <c r="V619" i="9"/>
  <c r="V615" i="9"/>
  <c r="V611" i="9"/>
  <c r="V607" i="9"/>
  <c r="V603" i="9"/>
  <c r="V599" i="9"/>
  <c r="V595" i="9"/>
  <c r="V591" i="9"/>
  <c r="V587" i="9"/>
  <c r="V583" i="9"/>
  <c r="V579" i="9"/>
  <c r="V575" i="9"/>
  <c r="V571" i="9"/>
  <c r="V567" i="9"/>
  <c r="V563" i="9"/>
  <c r="V559" i="9"/>
  <c r="V555" i="9"/>
  <c r="V551" i="9"/>
  <c r="V547" i="9"/>
  <c r="V543" i="9"/>
  <c r="V539" i="9"/>
  <c r="V535" i="9"/>
  <c r="V531" i="9"/>
  <c r="V527" i="9"/>
  <c r="V523" i="9"/>
  <c r="V517" i="9"/>
  <c r="V513" i="9"/>
  <c r="V509" i="9"/>
  <c r="V505" i="9"/>
  <c r="V501" i="9"/>
  <c r="V497" i="9"/>
  <c r="V493" i="9"/>
  <c r="V489" i="9"/>
  <c r="V485" i="9"/>
  <c r="V481" i="9"/>
  <c r="V477" i="9"/>
  <c r="V473" i="9"/>
  <c r="V469" i="9"/>
  <c r="V465" i="9"/>
  <c r="V461" i="9"/>
  <c r="V457" i="9"/>
  <c r="V453" i="9"/>
  <c r="V449" i="9"/>
  <c r="V445" i="9"/>
  <c r="V441" i="9"/>
  <c r="V437" i="9"/>
  <c r="V433" i="9"/>
  <c r="V429" i="9"/>
  <c r="V425" i="9"/>
  <c r="V421" i="9"/>
  <c r="V417" i="9"/>
  <c r="V413" i="9"/>
  <c r="V409" i="9"/>
  <c r="V405" i="9"/>
  <c r="V401" i="9"/>
  <c r="V397" i="9"/>
  <c r="V393" i="9"/>
  <c r="V389" i="9"/>
  <c r="V385" i="9"/>
  <c r="V381" i="9"/>
  <c r="V377" i="9"/>
  <c r="V373" i="9"/>
  <c r="V369" i="9"/>
  <c r="V365" i="9"/>
  <c r="V361" i="9"/>
  <c r="V357" i="9"/>
  <c r="V353" i="9"/>
  <c r="V349" i="9"/>
  <c r="V345" i="9"/>
  <c r="V341" i="9"/>
  <c r="V337" i="9"/>
  <c r="V333" i="9"/>
  <c r="V329" i="9"/>
  <c r="V325" i="9"/>
  <c r="V321" i="9"/>
  <c r="V317" i="9"/>
  <c r="V313" i="9"/>
  <c r="V309" i="9"/>
  <c r="V305" i="9"/>
  <c r="V301" i="9"/>
  <c r="V297" i="9"/>
  <c r="V293" i="9"/>
  <c r="V289" i="9"/>
  <c r="V285" i="9"/>
  <c r="V281" i="9"/>
  <c r="V277" i="9"/>
  <c r="V273" i="9"/>
  <c r="V269" i="9"/>
  <c r="V265" i="9"/>
  <c r="V261" i="9"/>
  <c r="V257" i="9"/>
  <c r="V253" i="9"/>
  <c r="V249" i="9"/>
  <c r="V245" i="9"/>
  <c r="V241" i="9"/>
  <c r="V237" i="9"/>
  <c r="V608" i="9"/>
  <c r="V604" i="9"/>
  <c r="V600" i="9"/>
  <c r="V596" i="9"/>
  <c r="V592" i="9"/>
  <c r="V588" i="9"/>
  <c r="V584" i="9"/>
  <c r="V580" i="9"/>
  <c r="V576" i="9"/>
  <c r="V572" i="9"/>
  <c r="V568" i="9"/>
  <c r="V564" i="9"/>
  <c r="V560" i="9"/>
  <c r="V556" i="9"/>
  <c r="V552" i="9"/>
  <c r="V548" i="9"/>
  <c r="V544" i="9"/>
  <c r="V540" i="9"/>
  <c r="V536" i="9"/>
  <c r="V532" i="9"/>
  <c r="V528" i="9"/>
  <c r="V524" i="9"/>
  <c r="V518" i="9"/>
  <c r="V514" i="9"/>
  <c r="V510" i="9"/>
  <c r="V506" i="9"/>
  <c r="V502" i="9"/>
  <c r="V498" i="9"/>
  <c r="V494" i="9"/>
  <c r="V490" i="9"/>
  <c r="V486" i="9"/>
  <c r="V482" i="9"/>
  <c r="V478" i="9"/>
  <c r="V474" i="9"/>
  <c r="V470" i="9"/>
  <c r="V466" i="9"/>
  <c r="V462" i="9"/>
  <c r="V458" i="9"/>
  <c r="V454" i="9"/>
  <c r="V450" i="9"/>
  <c r="V446" i="9"/>
  <c r="V442" i="9"/>
  <c r="V438" i="9"/>
  <c r="V434" i="9"/>
  <c r="V430" i="9"/>
  <c r="V426" i="9"/>
  <c r="V422" i="9"/>
  <c r="V418" i="9"/>
  <c r="V414" i="9"/>
  <c r="V410" i="9"/>
  <c r="V406" i="9"/>
  <c r="V402" i="9"/>
  <c r="V398" i="9"/>
  <c r="V394" i="9"/>
  <c r="V390" i="9"/>
  <c r="V386" i="9"/>
  <c r="V382" i="9"/>
  <c r="V378" i="9"/>
  <c r="V374" i="9"/>
  <c r="V370" i="9"/>
  <c r="V366" i="9"/>
  <c r="V362" i="9"/>
  <c r="V358" i="9"/>
  <c r="V354" i="9"/>
  <c r="V350" i="9"/>
  <c r="V346" i="9"/>
  <c r="V342" i="9"/>
  <c r="V338" i="9"/>
  <c r="V334" i="9"/>
  <c r="V330" i="9"/>
  <c r="V326" i="9"/>
  <c r="V322" i="9"/>
  <c r="V318" i="9"/>
  <c r="V314" i="9"/>
  <c r="V310" i="9"/>
  <c r="V306" i="9"/>
  <c r="V302" i="9"/>
  <c r="V298" i="9"/>
  <c r="V294" i="9"/>
  <c r="V290" i="9"/>
  <c r="V286" i="9"/>
  <c r="V282" i="9"/>
  <c r="V278" i="9"/>
  <c r="V274" i="9"/>
  <c r="V270" i="9"/>
  <c r="V266" i="9"/>
  <c r="V262" i="9"/>
  <c r="V258" i="9"/>
  <c r="V254" i="9"/>
  <c r="V250" i="9"/>
  <c r="V246" i="9"/>
  <c r="V242" i="9"/>
  <c r="V238" i="9"/>
  <c r="V234" i="9"/>
  <c r="V230" i="9"/>
  <c r="V226" i="9"/>
  <c r="V222" i="9"/>
  <c r="V218" i="9"/>
  <c r="V214" i="9"/>
  <c r="V210" i="9"/>
  <c r="V233" i="9"/>
  <c r="V229" i="9"/>
  <c r="V225" i="9"/>
  <c r="V221" i="9"/>
  <c r="V217" i="9"/>
  <c r="V213" i="9"/>
  <c r="V178" i="9"/>
  <c r="V177" i="9"/>
  <c r="V134" i="9"/>
  <c r="V133" i="9"/>
  <c r="V126" i="9"/>
  <c r="V122" i="9"/>
  <c r="V118" i="9"/>
  <c r="V114" i="9"/>
  <c r="V110" i="9"/>
  <c r="V106" i="9"/>
  <c r="V102" i="9"/>
  <c r="V98" i="9"/>
  <c r="V96" i="9"/>
  <c r="V92" i="9"/>
  <c r="V88" i="9"/>
  <c r="V84" i="9"/>
  <c r="V80" i="9"/>
  <c r="V76" i="9"/>
  <c r="V72" i="9"/>
  <c r="V68" i="9"/>
  <c r="V64" i="9"/>
  <c r="V60" i="9"/>
  <c r="V56" i="9"/>
  <c r="V52" i="9"/>
  <c r="V48" i="9"/>
  <c r="V44" i="9"/>
  <c r="V40" i="9"/>
  <c r="V36" i="9"/>
  <c r="V32" i="9"/>
  <c r="V28" i="9"/>
  <c r="V24" i="9"/>
  <c r="V20" i="9"/>
  <c r="V16" i="9"/>
  <c r="R13" i="9"/>
  <c r="V209" i="9"/>
  <c r="V205" i="9"/>
  <c r="V201" i="9"/>
  <c r="V197" i="9"/>
  <c r="V193" i="9"/>
  <c r="V189" i="9"/>
  <c r="V182" i="9"/>
  <c r="V181" i="9"/>
  <c r="V138" i="9"/>
  <c r="V137" i="9"/>
  <c r="V93" i="9"/>
  <c r="V89" i="9"/>
  <c r="V85" i="9"/>
  <c r="V81" i="9"/>
  <c r="V77" i="9"/>
  <c r="V73" i="9"/>
  <c r="V69" i="9"/>
  <c r="V65" i="9"/>
  <c r="V61" i="9"/>
  <c r="V57" i="9"/>
  <c r="V53" i="9"/>
  <c r="V49" i="9"/>
  <c r="V45" i="9"/>
  <c r="V41" i="9"/>
  <c r="V37" i="9"/>
  <c r="V33" i="9"/>
  <c r="V29" i="9"/>
  <c r="V25" i="9"/>
  <c r="V21" i="9"/>
  <c r="V17" i="9"/>
  <c r="V13" i="9"/>
  <c r="H4" i="9"/>
  <c r="J4" i="9" s="1"/>
  <c r="V206" i="9"/>
  <c r="V202" i="9"/>
  <c r="V198" i="9"/>
  <c r="V194" i="9"/>
  <c r="V190" i="9"/>
  <c r="V186" i="9"/>
  <c r="V185" i="9"/>
  <c r="V170" i="9"/>
  <c r="V169" i="9"/>
  <c r="V165" i="9"/>
  <c r="V161" i="9"/>
  <c r="V157" i="9"/>
  <c r="V153" i="9"/>
  <c r="V149" i="9"/>
  <c r="V145" i="9"/>
  <c r="V141" i="9"/>
  <c r="V94" i="9"/>
  <c r="V90" i="9"/>
  <c r="V86" i="9"/>
  <c r="V82" i="9"/>
  <c r="V78" i="9"/>
  <c r="V74" i="9"/>
  <c r="V70" i="9"/>
  <c r="V66" i="9"/>
  <c r="V62" i="9"/>
  <c r="V58" i="9"/>
  <c r="V54" i="9"/>
  <c r="V50" i="9"/>
  <c r="V46" i="9"/>
  <c r="V42" i="9"/>
  <c r="V38" i="9"/>
  <c r="V34" i="9"/>
  <c r="V30" i="9"/>
  <c r="V26" i="9"/>
  <c r="V22" i="9"/>
  <c r="V18" i="9"/>
  <c r="V14" i="9"/>
  <c r="V174" i="9"/>
  <c r="V173" i="9"/>
  <c r="V166" i="9"/>
  <c r="V162" i="9"/>
  <c r="V158" i="9"/>
  <c r="V154" i="9"/>
  <c r="V150" i="9"/>
  <c r="V146" i="9"/>
  <c r="V142" i="9"/>
  <c r="V130" i="9"/>
  <c r="V129" i="9"/>
  <c r="V125" i="9"/>
  <c r="V121" i="9"/>
  <c r="V117" i="9"/>
  <c r="V113" i="9"/>
  <c r="V109" i="9"/>
  <c r="V105" i="9"/>
  <c r="V101" i="9"/>
  <c r="V97" i="9"/>
  <c r="V95" i="9"/>
  <c r="V91" i="9"/>
  <c r="V87" i="9"/>
  <c r="V83" i="9"/>
  <c r="V79" i="9"/>
  <c r="V75" i="9"/>
  <c r="V71" i="9"/>
  <c r="V67" i="9"/>
  <c r="V63" i="9"/>
  <c r="V59" i="9"/>
  <c r="V55" i="9"/>
  <c r="V51" i="9"/>
  <c r="V47" i="9"/>
  <c r="V43" i="9"/>
  <c r="V39" i="9"/>
  <c r="V35" i="9"/>
  <c r="V31" i="9"/>
  <c r="V27" i="9"/>
  <c r="V23" i="9"/>
  <c r="V19" i="9"/>
  <c r="V15" i="9"/>
  <c r="R151" i="9"/>
  <c r="R167" i="9"/>
  <c r="R20" i="9"/>
  <c r="R36" i="9"/>
  <c r="R52" i="9"/>
  <c r="R68" i="9"/>
  <c r="R84" i="9"/>
  <c r="R100" i="9"/>
  <c r="R116" i="9"/>
  <c r="R140" i="9"/>
  <c r="R27" i="9"/>
  <c r="R43" i="9"/>
  <c r="R59" i="9"/>
  <c r="R75" i="9"/>
  <c r="R91" i="9"/>
  <c r="R144" i="9"/>
  <c r="R160" i="9"/>
  <c r="R183" i="9"/>
  <c r="R196" i="9"/>
  <c r="R211" i="9"/>
  <c r="R227" i="9"/>
  <c r="R525" i="9"/>
  <c r="R541" i="9"/>
  <c r="R557" i="9"/>
  <c r="R573" i="9"/>
  <c r="R589" i="9"/>
  <c r="R605" i="9"/>
  <c r="R243" i="9"/>
  <c r="R259" i="9"/>
  <c r="R275" i="9"/>
  <c r="R291" i="9"/>
  <c r="R307" i="9"/>
  <c r="R323" i="9"/>
  <c r="R339" i="9"/>
  <c r="R355" i="9"/>
  <c r="R371" i="9"/>
  <c r="R387" i="9"/>
  <c r="R403" i="9"/>
  <c r="R419" i="9"/>
  <c r="R435" i="9"/>
  <c r="R451" i="9"/>
  <c r="R467" i="9"/>
  <c r="R483" i="9"/>
  <c r="R499" i="9"/>
  <c r="R515" i="9"/>
  <c r="R178" i="9"/>
  <c r="R194" i="9"/>
  <c r="R210" i="9"/>
  <c r="R226" i="9"/>
  <c r="R242" i="9"/>
  <c r="R258" i="9"/>
  <c r="R274" i="9"/>
  <c r="R290" i="9"/>
  <c r="R306" i="9"/>
  <c r="R322" i="9"/>
  <c r="R338" i="9"/>
  <c r="R354" i="9"/>
  <c r="R370" i="9"/>
  <c r="R386" i="9"/>
  <c r="R402" i="9"/>
  <c r="R418" i="9"/>
  <c r="R434" i="9"/>
  <c r="R450" i="9"/>
  <c r="R466" i="9"/>
  <c r="R482" i="9"/>
  <c r="R498" i="9"/>
  <c r="R514" i="9"/>
  <c r="R141" i="9"/>
  <c r="R157" i="9"/>
  <c r="R621" i="9"/>
  <c r="R637" i="9"/>
  <c r="R653" i="9"/>
  <c r="R669" i="9"/>
  <c r="R685" i="9"/>
  <c r="R701" i="9"/>
  <c r="R717" i="9"/>
  <c r="R733" i="9"/>
  <c r="R749" i="9"/>
  <c r="R765" i="9"/>
  <c r="R781" i="9"/>
  <c r="R797" i="9"/>
  <c r="R813" i="9"/>
  <c r="R829" i="9"/>
  <c r="R911" i="9"/>
  <c r="R927" i="9"/>
  <c r="R856" i="9"/>
  <c r="R872" i="9"/>
  <c r="R888" i="9"/>
  <c r="R619" i="9"/>
  <c r="R904" i="9"/>
  <c r="R920" i="9"/>
  <c r="R936" i="9"/>
  <c r="R952" i="9"/>
  <c r="R968" i="9"/>
  <c r="R984" i="9"/>
  <c r="R1000" i="9"/>
  <c r="R1016" i="9"/>
  <c r="R1032" i="9"/>
  <c r="R1048" i="9"/>
  <c r="R1064" i="9"/>
  <c r="R1080" i="9"/>
  <c r="R1096" i="9"/>
  <c r="R1112" i="9"/>
  <c r="R1128" i="9"/>
  <c r="R1144" i="9"/>
  <c r="R943" i="9"/>
  <c r="R959" i="9"/>
  <c r="R975" i="9"/>
  <c r="R991" i="9"/>
  <c r="R1007" i="9"/>
  <c r="R1023" i="9"/>
  <c r="R1039" i="9"/>
  <c r="R1055" i="9"/>
  <c r="R1071" i="9"/>
  <c r="R1087" i="9"/>
  <c r="R1103" i="9"/>
  <c r="R1119" i="9"/>
  <c r="R1135" i="9"/>
  <c r="R1172" i="9"/>
  <c r="R841" i="9"/>
  <c r="R921" i="9"/>
  <c r="R937" i="9"/>
  <c r="R953" i="9"/>
  <c r="R969" i="9"/>
  <c r="R985" i="9"/>
  <c r="R1001" i="9"/>
  <c r="R1017" i="9"/>
  <c r="R1033" i="9"/>
  <c r="R1049" i="9"/>
  <c r="R1065" i="9"/>
  <c r="R1081" i="9"/>
  <c r="R1097" i="9"/>
  <c r="R1113" i="9"/>
  <c r="R1129" i="9"/>
  <c r="R1145" i="9"/>
  <c r="R1189" i="9"/>
  <c r="R1220" i="9"/>
  <c r="R1236" i="9"/>
  <c r="R1252" i="9"/>
  <c r="R1268" i="9"/>
  <c r="R1284" i="9"/>
  <c r="R1300" i="9"/>
  <c r="R1316" i="9"/>
  <c r="R1332" i="9"/>
  <c r="R1348" i="9"/>
  <c r="R1364" i="9"/>
  <c r="R1380" i="9"/>
  <c r="R1396" i="9"/>
  <c r="R1412" i="9"/>
  <c r="R1150" i="9"/>
  <c r="R1166" i="9"/>
  <c r="R1459" i="9"/>
  <c r="R1475" i="9"/>
  <c r="R1491" i="9"/>
  <c r="R1507" i="9"/>
  <c r="R1523" i="9"/>
  <c r="R1539" i="9"/>
  <c r="R1555" i="9"/>
  <c r="R1571" i="9"/>
  <c r="R1587" i="9"/>
  <c r="R1603" i="9"/>
  <c r="R1470" i="9"/>
  <c r="R1486" i="9"/>
  <c r="R1502" i="9"/>
  <c r="R1518" i="9"/>
  <c r="R1534" i="9"/>
  <c r="R1550" i="9"/>
  <c r="R1566" i="9"/>
  <c r="R1582" i="9"/>
  <c r="R1598" i="9"/>
  <c r="R1614" i="9"/>
  <c r="R1630" i="9"/>
  <c r="R1417" i="9"/>
  <c r="R1433" i="9"/>
  <c r="R1449" i="9"/>
  <c r="R1465" i="9"/>
  <c r="R1481" i="9"/>
  <c r="R1497" i="9"/>
  <c r="R1513" i="9"/>
  <c r="R1529" i="9"/>
  <c r="R1545" i="9"/>
  <c r="R1561" i="9"/>
  <c r="R1577" i="9"/>
  <c r="R1593" i="9"/>
  <c r="R1609" i="9"/>
  <c r="R1653" i="9"/>
  <c r="R1669" i="9"/>
  <c r="R1685" i="9"/>
  <c r="R1701" i="9"/>
  <c r="R1717" i="9"/>
  <c r="R1733" i="9"/>
  <c r="R1749" i="9"/>
  <c r="R1765" i="9"/>
  <c r="R1781" i="9"/>
  <c r="R1616" i="9"/>
  <c r="R1632" i="9"/>
  <c r="R1648" i="9"/>
  <c r="R1664" i="9"/>
  <c r="R1680" i="9"/>
  <c r="R1696" i="9"/>
  <c r="R1712" i="9"/>
  <c r="R1728" i="9"/>
  <c r="R1744" i="9"/>
  <c r="R1760" i="9"/>
  <c r="R1776" i="9"/>
  <c r="R1619" i="9"/>
  <c r="R1635" i="9"/>
  <c r="R1651" i="9"/>
  <c r="R1667" i="9"/>
  <c r="R1683" i="9"/>
  <c r="R1699" i="9"/>
  <c r="R1715" i="9"/>
  <c r="R1731" i="9"/>
  <c r="R1747" i="9"/>
  <c r="R1763" i="9"/>
  <c r="R1779" i="9"/>
  <c r="R1797" i="9"/>
  <c r="R1813" i="9"/>
  <c r="R1829" i="9"/>
  <c r="R1845" i="9"/>
  <c r="R1861" i="9"/>
  <c r="R1877" i="9"/>
  <c r="R1893" i="9"/>
  <c r="R1909" i="9"/>
  <c r="R1925" i="9"/>
  <c r="R1941" i="9"/>
  <c r="R1787" i="9"/>
  <c r="R1803" i="9"/>
  <c r="R1819" i="9"/>
  <c r="R1835" i="9"/>
  <c r="R1851" i="9"/>
  <c r="R1867" i="9"/>
  <c r="R1883" i="9"/>
  <c r="R1899" i="9"/>
  <c r="R1915" i="9"/>
  <c r="R1931" i="9"/>
  <c r="R1947" i="9"/>
  <c r="R1976" i="9"/>
  <c r="R1992" i="9"/>
  <c r="R2008" i="9"/>
  <c r="R2024" i="9"/>
  <c r="R2040" i="9"/>
  <c r="R2056" i="9"/>
  <c r="R2072" i="9"/>
  <c r="R2088" i="9"/>
  <c r="R1966" i="9"/>
  <c r="R1982" i="9"/>
  <c r="R1998" i="9"/>
  <c r="R2014" i="9"/>
  <c r="R2030" i="9"/>
  <c r="R2046" i="9"/>
  <c r="R2062" i="9"/>
  <c r="R1953" i="9"/>
  <c r="R2081" i="9"/>
  <c r="R2097" i="9"/>
  <c r="R2113" i="9"/>
  <c r="R2129" i="9"/>
  <c r="R2145" i="9"/>
  <c r="R2161" i="9"/>
  <c r="R2177" i="9"/>
  <c r="R2100" i="9"/>
  <c r="R2116" i="9"/>
  <c r="R2132" i="9"/>
  <c r="R2148" i="9"/>
  <c r="R2164" i="9"/>
  <c r="R2180" i="9"/>
  <c r="R2078" i="9"/>
  <c r="R2094" i="9"/>
  <c r="R2110" i="9"/>
  <c r="R2126" i="9"/>
  <c r="R2142" i="9"/>
  <c r="R2158" i="9"/>
  <c r="R2174" i="9"/>
  <c r="R2276" i="9"/>
  <c r="R2292" i="9"/>
  <c r="R2308" i="9"/>
  <c r="R2324" i="9"/>
  <c r="R2340" i="9"/>
  <c r="R2354" i="9"/>
  <c r="R2283" i="9"/>
  <c r="R2299" i="9"/>
  <c r="R2315" i="9"/>
  <c r="R2331" i="9"/>
  <c r="R2347" i="9"/>
  <c r="R2367" i="9"/>
  <c r="R2383" i="9"/>
  <c r="R2358" i="9"/>
  <c r="R2374" i="9"/>
  <c r="R2390" i="9"/>
  <c r="R2405" i="9"/>
  <c r="R2442" i="9"/>
  <c r="R2466" i="9"/>
  <c r="R2498" i="9"/>
  <c r="R2445" i="9"/>
  <c r="R2461" i="9"/>
  <c r="R2477" i="9"/>
  <c r="R2467" i="9"/>
  <c r="R2504" i="9"/>
  <c r="R2524" i="9"/>
  <c r="R2507" i="9"/>
  <c r="R2528" i="9"/>
  <c r="R2538" i="9"/>
  <c r="R2560" i="9"/>
  <c r="R2553" i="9"/>
  <c r="R2573" i="9"/>
  <c r="R2589" i="9"/>
  <c r="U173" i="9"/>
  <c r="U105" i="9"/>
  <c r="U59" i="9"/>
  <c r="U196" i="9"/>
  <c r="U60" i="9"/>
  <c r="U193" i="9"/>
  <c r="U136" i="9"/>
  <c r="U33" i="9"/>
  <c r="U140" i="9"/>
  <c r="U100" i="9"/>
  <c r="U34" i="9"/>
  <c r="U253" i="9"/>
  <c r="U317" i="9"/>
  <c r="U381" i="9"/>
  <c r="U429" i="9"/>
  <c r="U493" i="9"/>
  <c r="U527" i="9"/>
  <c r="U591" i="9"/>
  <c r="U280" i="9"/>
  <c r="U312" i="9"/>
  <c r="U376" i="9"/>
  <c r="U440" i="9"/>
  <c r="U504" i="9"/>
  <c r="U550" i="9"/>
  <c r="U614" i="9"/>
  <c r="U155" i="9"/>
  <c r="U219" i="9"/>
  <c r="U267" i="9"/>
  <c r="U315" i="9"/>
  <c r="U363" i="9"/>
  <c r="U427" i="9"/>
  <c r="U507" i="9"/>
  <c r="U146" i="9"/>
  <c r="U210" i="9"/>
  <c r="U274" i="9"/>
  <c r="U338" i="9"/>
  <c r="U402" i="9"/>
  <c r="U450" i="9"/>
  <c r="U514" i="9"/>
  <c r="U667" i="9"/>
  <c r="U731" i="9"/>
  <c r="U795" i="9"/>
  <c r="U865" i="9"/>
  <c r="U634" i="9"/>
  <c r="U698" i="9"/>
  <c r="U730" i="9"/>
  <c r="U794" i="9"/>
  <c r="U868" i="9"/>
  <c r="U921" i="9"/>
  <c r="U561" i="9"/>
  <c r="U609" i="9"/>
  <c r="U657" i="9"/>
  <c r="U721" i="9"/>
  <c r="U753" i="9"/>
  <c r="U817" i="9"/>
  <c r="U524" i="9"/>
  <c r="U572" i="9"/>
  <c r="U636" i="9"/>
  <c r="U684" i="9"/>
  <c r="U732" i="9"/>
  <c r="U796" i="9"/>
  <c r="U957" i="9"/>
  <c r="U1021" i="9"/>
  <c r="U1069" i="9"/>
  <c r="U1117" i="9"/>
  <c r="U956" i="9"/>
  <c r="U1020" i="9"/>
  <c r="U1084" i="9"/>
  <c r="U1148" i="9"/>
  <c r="U1190" i="9"/>
  <c r="U883" i="9"/>
  <c r="U947" i="9"/>
  <c r="U1011" i="9"/>
  <c r="U1075" i="9"/>
  <c r="U1123" i="9"/>
  <c r="U1201" i="9"/>
  <c r="U874" i="9"/>
  <c r="U922" i="9"/>
  <c r="U986" i="9"/>
  <c r="U1050" i="9"/>
  <c r="U1114" i="9"/>
  <c r="U1206" i="9"/>
  <c r="U1254" i="9"/>
  <c r="U1318" i="9"/>
  <c r="U1382" i="9"/>
  <c r="U1451" i="9"/>
  <c r="U1265" i="9"/>
  <c r="U1329" i="9"/>
  <c r="U1393" i="9"/>
  <c r="U1196" i="9"/>
  <c r="U1228" i="9"/>
  <c r="U1276" i="9"/>
  <c r="U1340" i="9"/>
  <c r="U1372" i="9"/>
  <c r="U1159" i="9"/>
  <c r="U1223" i="9"/>
  <c r="U1287" i="9"/>
  <c r="U1335" i="9"/>
  <c r="U1399" i="9"/>
  <c r="U1448" i="9"/>
  <c r="U1512" i="9"/>
  <c r="U1576" i="9"/>
  <c r="U1626" i="9"/>
  <c r="U1519" i="9"/>
  <c r="U1567" i="9"/>
  <c r="U1418" i="9"/>
  <c r="U1498" i="9"/>
  <c r="U1546" i="9"/>
  <c r="U1594" i="9"/>
  <c r="U1437" i="9"/>
  <c r="U1453" i="9"/>
  <c r="U1517" i="9"/>
  <c r="U1581" i="9"/>
  <c r="U1615" i="9"/>
  <c r="U1683" i="9"/>
  <c r="U1747" i="9"/>
  <c r="U1670" i="9"/>
  <c r="U1734" i="9"/>
  <c r="U1766" i="9"/>
  <c r="U1657" i="9"/>
  <c r="U1721" i="9"/>
  <c r="U1769" i="9"/>
  <c r="U1660" i="9"/>
  <c r="U1724" i="9"/>
  <c r="U1772" i="9"/>
  <c r="U1834" i="9"/>
  <c r="U1898" i="9"/>
  <c r="U1805" i="9"/>
  <c r="U1853" i="9"/>
  <c r="U1901" i="9"/>
  <c r="U1792" i="9"/>
  <c r="U1856" i="9"/>
  <c r="U1920" i="9"/>
  <c r="U1799" i="9"/>
  <c r="U1863" i="9"/>
  <c r="U1911" i="9"/>
  <c r="U1977" i="9"/>
  <c r="U2025" i="9"/>
  <c r="U1972" i="9"/>
  <c r="U2036" i="9"/>
  <c r="U2082" i="9"/>
  <c r="U1995" i="9"/>
  <c r="U2059" i="9"/>
  <c r="U1990" i="9"/>
  <c r="U2054" i="9"/>
  <c r="U2098" i="9"/>
  <c r="U2162" i="9"/>
  <c r="U2133" i="9"/>
  <c r="U2088" i="9"/>
  <c r="U2152" i="9"/>
  <c r="U2107" i="9"/>
  <c r="U2171" i="9"/>
  <c r="U2224" i="9"/>
  <c r="U2187" i="9"/>
  <c r="U2235" i="9"/>
  <c r="U2214" i="9"/>
  <c r="U2189" i="9"/>
  <c r="U2253" i="9"/>
  <c r="U2319" i="9"/>
  <c r="U2282" i="9"/>
  <c r="U2330" i="9"/>
  <c r="U2317" i="9"/>
  <c r="U2284" i="9"/>
  <c r="U2348" i="9"/>
  <c r="U2407" i="9"/>
  <c r="U2396" i="9"/>
  <c r="U2403" i="9"/>
  <c r="U2406" i="9"/>
  <c r="U2408" i="9"/>
  <c r="U2439" i="9"/>
  <c r="U2485" i="9"/>
  <c r="U2470" i="9"/>
  <c r="U2495" i="9"/>
  <c r="U2537" i="9"/>
  <c r="U2497" i="9"/>
  <c r="U2512" i="9"/>
  <c r="U2574" i="9"/>
  <c r="U2538" i="9"/>
  <c r="U2563" i="9"/>
  <c r="U2586" i="9"/>
  <c r="U2601" i="9"/>
  <c r="U232" i="9"/>
  <c r="U216" i="9"/>
  <c r="U113" i="9"/>
  <c r="U83" i="9"/>
  <c r="U67" i="9"/>
  <c r="U35" i="9"/>
  <c r="U19" i="9"/>
  <c r="U188" i="9"/>
  <c r="U132" i="9"/>
  <c r="U68" i="9"/>
  <c r="U36" i="9"/>
  <c r="U20" i="9"/>
  <c r="U181" i="9"/>
  <c r="U160" i="9"/>
  <c r="U89" i="9"/>
  <c r="U57" i="9"/>
  <c r="U41" i="9"/>
  <c r="U185" i="9"/>
  <c r="U161" i="9"/>
  <c r="U124" i="9"/>
  <c r="U90" i="9"/>
  <c r="U58" i="9"/>
  <c r="U26" i="9"/>
  <c r="U229" i="9"/>
  <c r="U261" i="9"/>
  <c r="U309" i="9"/>
  <c r="U421" i="9"/>
  <c r="U512" i="9"/>
  <c r="U1289" i="9"/>
  <c r="U228" i="9"/>
  <c r="U212" i="9"/>
  <c r="U125" i="9"/>
  <c r="U109" i="9"/>
  <c r="U95" i="9"/>
  <c r="U79" i="9"/>
  <c r="U63" i="9"/>
  <c r="U47" i="9"/>
  <c r="U31" i="9"/>
  <c r="U15" i="9"/>
  <c r="U200" i="9"/>
  <c r="U177" i="9"/>
  <c r="U96" i="9"/>
  <c r="U80" i="9"/>
  <c r="U64" i="9"/>
  <c r="U48" i="9"/>
  <c r="U32" i="9"/>
  <c r="U16" i="9"/>
  <c r="U197" i="9"/>
  <c r="U180" i="9"/>
  <c r="U156" i="9"/>
  <c r="U137" i="9"/>
  <c r="U85" i="9"/>
  <c r="U69" i="9"/>
  <c r="U53" i="9"/>
  <c r="U37" i="9"/>
  <c r="U21" i="9"/>
  <c r="U184" i="9"/>
  <c r="U157" i="9"/>
  <c r="U141" i="9"/>
  <c r="U120" i="9"/>
  <c r="U104" i="9"/>
  <c r="U86" i="9"/>
  <c r="U70" i="9"/>
  <c r="U54" i="9"/>
  <c r="U38" i="9"/>
  <c r="U22" i="9"/>
  <c r="U217" i="9"/>
  <c r="U233" i="9"/>
  <c r="U249" i="9"/>
  <c r="U265" i="9"/>
  <c r="U281" i="9"/>
  <c r="U297" i="9"/>
  <c r="U313" i="9"/>
  <c r="U329" i="9"/>
  <c r="U345" i="9"/>
  <c r="U361" i="9"/>
  <c r="U377" i="9"/>
  <c r="U393" i="9"/>
  <c r="U409" i="9"/>
  <c r="U425" i="9"/>
  <c r="U441" i="9"/>
  <c r="U457" i="9"/>
  <c r="U473" i="9"/>
  <c r="U489" i="9"/>
  <c r="U505" i="9"/>
  <c r="U523" i="9"/>
  <c r="U539" i="9"/>
  <c r="U555" i="9"/>
  <c r="U571" i="9"/>
  <c r="U587" i="9"/>
  <c r="U603" i="9"/>
  <c r="U244" i="9"/>
  <c r="U260" i="9"/>
  <c r="U276" i="9"/>
  <c r="U292" i="9"/>
  <c r="U308" i="9"/>
  <c r="U324" i="9"/>
  <c r="U340" i="9"/>
  <c r="U356" i="9"/>
  <c r="U372" i="9"/>
  <c r="U388" i="9"/>
  <c r="U404" i="9"/>
  <c r="U420" i="9"/>
  <c r="U436" i="9"/>
  <c r="U452" i="9"/>
  <c r="U468" i="9"/>
  <c r="U484" i="9"/>
  <c r="U500" i="9"/>
  <c r="U516" i="9"/>
  <c r="U530" i="9"/>
  <c r="U546" i="9"/>
  <c r="U562" i="9"/>
  <c r="U578" i="9"/>
  <c r="U594" i="9"/>
  <c r="U610" i="9"/>
  <c r="U103" i="9"/>
  <c r="U119" i="9"/>
  <c r="U135" i="9"/>
  <c r="U151" i="9"/>
  <c r="U167" i="9"/>
  <c r="U183" i="9"/>
  <c r="U199" i="9"/>
  <c r="U215" i="9"/>
  <c r="U231" i="9"/>
  <c r="U247" i="9"/>
  <c r="U263" i="9"/>
  <c r="U279" i="9"/>
  <c r="U295" i="9"/>
  <c r="U311" i="9"/>
  <c r="U327" i="9"/>
  <c r="U343" i="9"/>
  <c r="U359" i="9"/>
  <c r="U375" i="9"/>
  <c r="U391" i="9"/>
  <c r="U407" i="9"/>
  <c r="U423" i="9"/>
  <c r="U439" i="9"/>
  <c r="U455" i="9"/>
  <c r="U471" i="9"/>
  <c r="U487" i="9"/>
  <c r="U503" i="9"/>
  <c r="U519" i="9"/>
  <c r="U110" i="9"/>
  <c r="U126" i="9"/>
  <c r="U142" i="9"/>
  <c r="U158" i="9"/>
  <c r="U174" i="9"/>
  <c r="U190" i="9"/>
  <c r="U206" i="9"/>
  <c r="U222" i="9"/>
  <c r="U238" i="9"/>
  <c r="U254" i="9"/>
  <c r="U270" i="9"/>
  <c r="U286" i="9"/>
  <c r="U302" i="9"/>
  <c r="U318" i="9"/>
  <c r="U334" i="9"/>
  <c r="U350" i="9"/>
  <c r="U366" i="9"/>
  <c r="U382" i="9"/>
  <c r="U398" i="9"/>
  <c r="U414" i="9"/>
  <c r="U430" i="9"/>
  <c r="U446" i="9"/>
  <c r="U462" i="9"/>
  <c r="U478" i="9"/>
  <c r="U494" i="9"/>
  <c r="U510" i="9"/>
  <c r="U615" i="9"/>
  <c r="U631" i="9"/>
  <c r="U647" i="9"/>
  <c r="U663" i="9"/>
  <c r="U679" i="9"/>
  <c r="U695" i="9"/>
  <c r="U711" i="9"/>
  <c r="U727" i="9"/>
  <c r="U743" i="9"/>
  <c r="U759" i="9"/>
  <c r="U775" i="9"/>
  <c r="U791" i="9"/>
  <c r="U807" i="9"/>
  <c r="U823" i="9"/>
  <c r="U845" i="9"/>
  <c r="U861" i="9"/>
  <c r="U877" i="9"/>
  <c r="U893" i="9"/>
  <c r="U630" i="9"/>
  <c r="U646" i="9"/>
  <c r="U662" i="9"/>
  <c r="U678" i="9"/>
  <c r="U694" i="9"/>
  <c r="U710" i="9"/>
  <c r="U726" i="9"/>
  <c r="U742" i="9"/>
  <c r="U758" i="9"/>
  <c r="U774" i="9"/>
  <c r="U790" i="9"/>
  <c r="U806" i="9"/>
  <c r="U822" i="9"/>
  <c r="U848" i="9"/>
  <c r="U864" i="9"/>
  <c r="U880" i="9"/>
  <c r="U896" i="9"/>
  <c r="U917" i="9"/>
  <c r="U933" i="9"/>
  <c r="U525" i="9"/>
  <c r="U541" i="9"/>
  <c r="U557" i="9"/>
  <c r="U573" i="9"/>
  <c r="U589" i="9"/>
  <c r="U605" i="9"/>
  <c r="U621" i="9"/>
  <c r="U637" i="9"/>
  <c r="U653" i="9"/>
  <c r="U669" i="9"/>
  <c r="U685" i="9"/>
  <c r="U701" i="9"/>
  <c r="U717" i="9"/>
  <c r="U733" i="9"/>
  <c r="U749" i="9"/>
  <c r="U765" i="9"/>
  <c r="U781" i="9"/>
  <c r="U797" i="9"/>
  <c r="U813" i="9"/>
  <c r="U829" i="9"/>
  <c r="U905" i="9"/>
  <c r="U924" i="9"/>
  <c r="U940" i="9"/>
  <c r="U536" i="9"/>
  <c r="U552" i="9"/>
  <c r="U568" i="9"/>
  <c r="U584" i="9"/>
  <c r="U600" i="9"/>
  <c r="U616" i="9"/>
  <c r="U632" i="9"/>
  <c r="U648" i="9"/>
  <c r="U664" i="9"/>
  <c r="U680" i="9"/>
  <c r="U696" i="9"/>
  <c r="U712" i="9"/>
  <c r="U728" i="9"/>
  <c r="U744" i="9"/>
  <c r="U760" i="9"/>
  <c r="U776" i="9"/>
  <c r="U792" i="9"/>
  <c r="U808" i="9"/>
  <c r="U824" i="9"/>
  <c r="U900" i="9"/>
  <c r="U953" i="9"/>
  <c r="U969" i="9"/>
  <c r="U985" i="9"/>
  <c r="U1001" i="9"/>
  <c r="U1017" i="9"/>
  <c r="U1033" i="9"/>
  <c r="U1049" i="9"/>
  <c r="U1065" i="9"/>
  <c r="U1081" i="9"/>
  <c r="U1097" i="9"/>
  <c r="U1113" i="9"/>
  <c r="U1129" i="9"/>
  <c r="U1145" i="9"/>
  <c r="U1173" i="9"/>
  <c r="U952" i="9"/>
  <c r="U968" i="9"/>
  <c r="U984" i="9"/>
  <c r="U1000" i="9"/>
  <c r="U1016" i="9"/>
  <c r="U1032" i="9"/>
  <c r="U1048" i="9"/>
  <c r="U1064" i="9"/>
  <c r="U1080" i="9"/>
  <c r="U1096" i="9"/>
  <c r="U1112" i="9"/>
  <c r="U1128" i="9"/>
  <c r="U1144" i="9"/>
  <c r="U1169" i="9"/>
  <c r="U1186" i="9"/>
  <c r="U831" i="9"/>
  <c r="U847" i="9"/>
  <c r="U863" i="9"/>
  <c r="U879" i="9"/>
  <c r="U895" i="9"/>
  <c r="U911" i="9"/>
  <c r="U927" i="9"/>
  <c r="U943" i="9"/>
  <c r="U959" i="9"/>
  <c r="U975" i="9"/>
  <c r="U991" i="9"/>
  <c r="U1007" i="9"/>
  <c r="U1023" i="9"/>
  <c r="U1039" i="9"/>
  <c r="U1055" i="9"/>
  <c r="U1071" i="9"/>
  <c r="U1087" i="9"/>
  <c r="U1103" i="9"/>
  <c r="U1119" i="9"/>
  <c r="U1135" i="9"/>
  <c r="U1150" i="9"/>
  <c r="U1181" i="9"/>
  <c r="U1197" i="9"/>
  <c r="U838" i="9"/>
  <c r="U854" i="9"/>
  <c r="U870" i="9"/>
  <c r="U886" i="9"/>
  <c r="U902" i="9"/>
  <c r="U918" i="9"/>
  <c r="U934" i="9"/>
  <c r="U950" i="9"/>
  <c r="U966" i="9"/>
  <c r="U982" i="9"/>
  <c r="U998" i="9"/>
  <c r="U1014" i="9"/>
  <c r="U1030" i="9"/>
  <c r="U1046" i="9"/>
  <c r="U1062" i="9"/>
  <c r="U1078" i="9"/>
  <c r="U1094" i="9"/>
  <c r="U1110" i="9"/>
  <c r="U1126" i="9"/>
  <c r="U1142" i="9"/>
  <c r="U1202" i="9"/>
  <c r="U1218" i="9"/>
  <c r="U1234" i="9"/>
  <c r="U1250" i="9"/>
  <c r="U1266" i="9"/>
  <c r="U1282" i="9"/>
  <c r="U1298" i="9"/>
  <c r="U1314" i="9"/>
  <c r="U1330" i="9"/>
  <c r="U1346" i="9"/>
  <c r="U1362" i="9"/>
  <c r="U1378" i="9"/>
  <c r="U1394" i="9"/>
  <c r="U1410" i="9"/>
  <c r="U1431" i="9"/>
  <c r="U1447" i="9"/>
  <c r="U1213" i="9"/>
  <c r="U1229" i="9"/>
  <c r="U1245" i="9"/>
  <c r="U1261" i="9"/>
  <c r="U1277" i="9"/>
  <c r="U1293" i="9"/>
  <c r="U1309" i="9"/>
  <c r="U1325" i="9"/>
  <c r="U1341" i="9"/>
  <c r="U1357" i="9"/>
  <c r="U1373" i="9"/>
  <c r="U1389" i="9"/>
  <c r="U1405" i="9"/>
  <c r="U1160" i="9"/>
  <c r="U1176" i="9"/>
  <c r="U1192" i="9"/>
  <c r="U1208" i="9"/>
  <c r="U1224" i="9"/>
  <c r="U1240" i="9"/>
  <c r="U1256" i="9"/>
  <c r="U1272" i="9"/>
  <c r="U1288" i="9"/>
  <c r="U1304" i="9"/>
  <c r="U1320" i="9"/>
  <c r="U1336" i="9"/>
  <c r="U1352" i="9"/>
  <c r="U1368" i="9"/>
  <c r="U1384" i="9"/>
  <c r="U1400" i="9"/>
  <c r="U1416" i="9"/>
  <c r="U1155" i="9"/>
  <c r="U1171" i="9"/>
  <c r="U1187" i="9"/>
  <c r="U1203" i="9"/>
  <c r="U1219" i="9"/>
  <c r="U1235" i="9"/>
  <c r="U1251" i="9"/>
  <c r="U1267" i="9"/>
  <c r="U1283" i="9"/>
  <c r="U1299" i="9"/>
  <c r="U1315" i="9"/>
  <c r="U1331" i="9"/>
  <c r="U1347" i="9"/>
  <c r="U1363" i="9"/>
  <c r="U1379" i="9"/>
  <c r="U1395" i="9"/>
  <c r="U1411" i="9"/>
  <c r="U1428" i="9"/>
  <c r="U1444" i="9"/>
  <c r="U1460" i="9"/>
  <c r="U1476" i="9"/>
  <c r="U1492" i="9"/>
  <c r="U1508" i="9"/>
  <c r="U1524" i="9"/>
  <c r="U1540" i="9"/>
  <c r="U1556" i="9"/>
  <c r="U1572" i="9"/>
  <c r="U1588" i="9"/>
  <c r="U1604" i="9"/>
  <c r="U1622" i="9"/>
  <c r="U1467" i="9"/>
  <c r="U1483" i="9"/>
  <c r="U1499" i="9"/>
  <c r="U1515" i="9"/>
  <c r="U1531" i="9"/>
  <c r="U1547" i="9"/>
  <c r="U1563" i="9"/>
  <c r="U1579" i="9"/>
  <c r="U1595" i="9"/>
  <c r="U1611" i="9"/>
  <c r="U1414" i="9"/>
  <c r="U1430" i="9"/>
  <c r="U1446" i="9"/>
  <c r="U1462" i="9"/>
  <c r="U1478" i="9"/>
  <c r="U1494" i="9"/>
  <c r="U1510" i="9"/>
  <c r="U1526" i="9"/>
  <c r="U1542" i="9"/>
  <c r="U1558" i="9"/>
  <c r="U1574" i="9"/>
  <c r="U1590" i="9"/>
  <c r="U1606" i="9"/>
  <c r="U1417" i="9"/>
  <c r="U1433" i="9"/>
  <c r="U1449" i="9"/>
  <c r="U1465" i="9"/>
  <c r="U1481" i="9"/>
  <c r="U1497" i="9"/>
  <c r="U1513" i="9"/>
  <c r="U1529" i="9"/>
  <c r="U1545" i="9"/>
  <c r="U1561" i="9"/>
  <c r="U1577" i="9"/>
  <c r="U1593" i="9"/>
  <c r="U1609" i="9"/>
  <c r="U1627" i="9"/>
  <c r="U1647" i="9"/>
  <c r="U1663" i="9"/>
  <c r="U1679" i="9"/>
  <c r="U1695" i="9"/>
  <c r="U1711" i="9"/>
  <c r="U1727" i="9"/>
  <c r="U1743" i="9"/>
  <c r="U1759" i="9"/>
  <c r="U1775" i="9"/>
  <c r="U1650" i="9"/>
  <c r="U1666" i="9"/>
  <c r="U1682" i="9"/>
  <c r="U1698" i="9"/>
  <c r="U1714" i="9"/>
  <c r="U1730" i="9"/>
  <c r="U1746" i="9"/>
  <c r="U1762" i="9"/>
  <c r="U1778" i="9"/>
  <c r="U1621" i="9"/>
  <c r="U1637" i="9"/>
  <c r="U1653" i="9"/>
  <c r="U1669" i="9"/>
  <c r="U1685" i="9"/>
  <c r="U1701" i="9"/>
  <c r="U1717" i="9"/>
  <c r="U1733" i="9"/>
  <c r="U1749" i="9"/>
  <c r="U1765" i="9"/>
  <c r="U1781" i="9"/>
  <c r="U1624" i="9"/>
  <c r="U1640" i="9"/>
  <c r="U1656" i="9"/>
  <c r="U1672" i="9"/>
  <c r="U1688" i="9"/>
  <c r="U1704" i="9"/>
  <c r="U1720" i="9"/>
  <c r="U1736" i="9"/>
  <c r="U1752" i="9"/>
  <c r="U1768" i="9"/>
  <c r="U1786" i="9"/>
  <c r="U1798" i="9"/>
  <c r="U1814" i="9"/>
  <c r="U1830" i="9"/>
  <c r="U1846" i="9"/>
  <c r="U1862" i="9"/>
  <c r="U1878" i="9"/>
  <c r="U1894" i="9"/>
  <c r="U1910" i="9"/>
  <c r="U1926" i="9"/>
  <c r="U1942" i="9"/>
  <c r="U1960" i="9"/>
  <c r="U1801" i="9"/>
  <c r="U1817" i="9"/>
  <c r="U1833" i="9"/>
  <c r="U1849" i="9"/>
  <c r="U1865" i="9"/>
  <c r="U1881" i="9"/>
  <c r="U1897" i="9"/>
  <c r="U1913" i="9"/>
  <c r="U1929" i="9"/>
  <c r="U1945" i="9"/>
  <c r="U1788" i="9"/>
  <c r="U1804" i="9"/>
  <c r="U1820" i="9"/>
  <c r="U1836" i="9"/>
  <c r="U1852" i="9"/>
  <c r="U1868" i="9"/>
  <c r="U1884" i="9"/>
  <c r="U1900" i="9"/>
  <c r="U1916" i="9"/>
  <c r="U1932" i="9"/>
  <c r="U1948" i="9"/>
  <c r="U1795" i="9"/>
  <c r="U1811" i="9"/>
  <c r="U1827" i="9"/>
  <c r="U1843" i="9"/>
  <c r="U1859" i="9"/>
  <c r="U1875" i="9"/>
  <c r="U1891" i="9"/>
  <c r="U1907" i="9"/>
  <c r="U1923" i="9"/>
  <c r="U1939" i="9"/>
  <c r="U1957" i="9"/>
  <c r="U1973" i="9"/>
  <c r="U1989" i="9"/>
  <c r="U2005" i="9"/>
  <c r="U2021" i="9"/>
  <c r="U2037" i="9"/>
  <c r="U2053" i="9"/>
  <c r="U2069" i="9"/>
  <c r="U1968" i="9"/>
  <c r="U1984" i="9"/>
  <c r="U2000" i="9"/>
  <c r="U2016" i="9"/>
  <c r="U2032" i="9"/>
  <c r="U2048" i="9"/>
  <c r="U2064" i="9"/>
  <c r="U2078" i="9"/>
  <c r="U1959" i="9"/>
  <c r="U1975" i="9"/>
  <c r="U1991" i="9"/>
  <c r="U2007" i="9"/>
  <c r="U2023" i="9"/>
  <c r="U2039" i="9"/>
  <c r="U2055" i="9"/>
  <c r="U2071" i="9"/>
  <c r="U1954" i="9"/>
  <c r="U1970" i="9"/>
  <c r="U1986" i="9"/>
  <c r="U2002" i="9"/>
  <c r="U2018" i="9"/>
  <c r="U2034" i="9"/>
  <c r="U2050" i="9"/>
  <c r="U2066" i="9"/>
  <c r="U2094" i="9"/>
  <c r="U2110" i="9"/>
  <c r="U2126" i="9"/>
  <c r="U2142" i="9"/>
  <c r="U2158" i="9"/>
  <c r="U2174" i="9"/>
  <c r="U2097" i="9"/>
  <c r="U2113" i="9"/>
  <c r="U2129" i="9"/>
  <c r="U2145" i="9"/>
  <c r="U2161" i="9"/>
  <c r="U2177" i="9"/>
  <c r="U2084" i="9"/>
  <c r="U2100" i="9"/>
  <c r="U2116" i="9"/>
  <c r="U2132" i="9"/>
  <c r="U2148" i="9"/>
  <c r="U2164" i="9"/>
  <c r="U2180" i="9"/>
  <c r="U2087" i="9"/>
  <c r="U2103" i="9"/>
  <c r="U2119" i="9"/>
  <c r="U2135" i="9"/>
  <c r="U2151" i="9"/>
  <c r="U2167" i="9"/>
  <c r="U2188" i="9"/>
  <c r="U2204" i="9"/>
  <c r="U2220" i="9"/>
  <c r="U2236" i="9"/>
  <c r="U2252" i="9"/>
  <c r="U2268" i="9"/>
  <c r="U2199" i="9"/>
  <c r="U2215" i="9"/>
  <c r="U2231" i="9"/>
  <c r="U2247" i="9"/>
  <c r="U2263" i="9"/>
  <c r="U2194" i="9"/>
  <c r="U2210" i="9"/>
  <c r="U2226" i="9"/>
  <c r="U2242" i="9"/>
  <c r="U2258" i="9"/>
  <c r="U2185" i="9"/>
  <c r="U2201" i="9"/>
  <c r="U2217" i="9"/>
  <c r="U2233" i="9"/>
  <c r="U2249" i="9"/>
  <c r="U2265" i="9"/>
  <c r="U2283" i="9"/>
  <c r="U2299" i="9"/>
  <c r="U2315" i="9"/>
  <c r="U2331" i="9"/>
  <c r="U2347" i="9"/>
  <c r="U2278" i="9"/>
  <c r="U2294" i="9"/>
  <c r="U2310" i="9"/>
  <c r="U2326" i="9"/>
  <c r="U2342" i="9"/>
  <c r="U2355" i="9"/>
  <c r="U2281" i="9"/>
  <c r="U2297" i="9"/>
  <c r="U2313" i="9"/>
  <c r="U2329" i="9"/>
  <c r="U2345" i="9"/>
  <c r="U2280" i="9"/>
  <c r="U2296" i="9"/>
  <c r="U2312" i="9"/>
  <c r="U2328" i="9"/>
  <c r="U2344" i="9"/>
  <c r="U2361" i="9"/>
  <c r="U2377" i="9"/>
  <c r="U2393" i="9"/>
  <c r="U2360" i="9"/>
  <c r="U2376" i="9"/>
  <c r="U2392" i="9"/>
  <c r="U2367" i="9"/>
  <c r="U2383" i="9"/>
  <c r="U2399" i="9"/>
  <c r="U2370" i="9"/>
  <c r="U2386" i="9"/>
  <c r="U2402" i="9"/>
  <c r="U2405" i="9"/>
  <c r="U2421" i="9"/>
  <c r="U2437" i="9"/>
  <c r="U2404" i="9"/>
  <c r="U2420" i="9"/>
  <c r="U2447" i="9"/>
  <c r="U2419" i="9"/>
  <c r="U2435" i="9"/>
  <c r="U2410" i="9"/>
  <c r="U2426" i="9"/>
  <c r="U2467" i="9"/>
  <c r="U2481" i="9"/>
  <c r="U2582" i="9"/>
  <c r="U2450" i="9"/>
  <c r="U2466" i="9"/>
  <c r="U2499" i="9"/>
  <c r="U2449" i="9"/>
  <c r="U2465" i="9"/>
  <c r="U2483" i="9"/>
  <c r="U2436" i="9"/>
  <c r="U2452" i="9"/>
  <c r="U2468" i="9"/>
  <c r="U2507" i="9"/>
  <c r="U2490" i="9"/>
  <c r="U2506" i="9"/>
  <c r="U2521" i="9"/>
  <c r="U2493" i="9"/>
  <c r="U2509" i="9"/>
  <c r="U2545" i="9"/>
  <c r="U2492" i="9"/>
  <c r="U2508" i="9"/>
  <c r="U2549" i="9"/>
  <c r="U2536" i="9"/>
  <c r="U2553" i="9"/>
  <c r="U2527" i="9"/>
  <c r="U2543" i="9"/>
  <c r="U2518" i="9"/>
  <c r="U2534" i="9"/>
  <c r="U2550" i="9"/>
  <c r="U2564" i="9"/>
  <c r="U2559" i="9"/>
  <c r="U2558" i="9"/>
  <c r="U2587" i="9"/>
  <c r="U2581" i="9"/>
  <c r="U2580" i="9"/>
  <c r="U2575" i="9"/>
  <c r="U2603" i="9"/>
  <c r="U2602" i="9"/>
  <c r="U2597" i="9"/>
  <c r="U2592" i="9"/>
  <c r="R17" i="9"/>
  <c r="R33" i="9"/>
  <c r="R49" i="9"/>
  <c r="R65" i="9"/>
  <c r="R81" i="9"/>
  <c r="R131" i="9"/>
  <c r="R195" i="9"/>
  <c r="R148" i="9"/>
  <c r="R164" i="9"/>
  <c r="R14" i="9"/>
  <c r="R30" i="9"/>
  <c r="R46" i="9"/>
  <c r="R62" i="9"/>
  <c r="R78" i="9"/>
  <c r="R94" i="9"/>
  <c r="R179" i="9"/>
  <c r="R200" i="9"/>
  <c r="R215" i="9"/>
  <c r="R231" i="9"/>
  <c r="R240" i="9"/>
  <c r="R256" i="9"/>
  <c r="R272" i="9"/>
  <c r="R288" i="9"/>
  <c r="R304" i="9"/>
  <c r="R320" i="9"/>
  <c r="R336" i="9"/>
  <c r="R352" i="9"/>
  <c r="R368" i="9"/>
  <c r="R384" i="9"/>
  <c r="R400" i="9"/>
  <c r="R416" i="9"/>
  <c r="R432" i="9"/>
  <c r="R448" i="9"/>
  <c r="R464" i="9"/>
  <c r="R480" i="9"/>
  <c r="R496" i="9"/>
  <c r="R512" i="9"/>
  <c r="R247" i="9"/>
  <c r="R263" i="9"/>
  <c r="R279" i="9"/>
  <c r="R295" i="9"/>
  <c r="R311" i="9"/>
  <c r="R327" i="9"/>
  <c r="R343" i="9"/>
  <c r="R359" i="9"/>
  <c r="R375" i="9"/>
  <c r="R391" i="9"/>
  <c r="R407" i="9"/>
  <c r="R423" i="9"/>
  <c r="R439" i="9"/>
  <c r="R455" i="9"/>
  <c r="R471" i="9"/>
  <c r="R487" i="9"/>
  <c r="R503" i="9"/>
  <c r="R519" i="9"/>
  <c r="R102" i="9"/>
  <c r="R118" i="9"/>
  <c r="R134" i="9"/>
  <c r="R150" i="9"/>
  <c r="R166" i="9"/>
  <c r="R182" i="9"/>
  <c r="R198" i="9"/>
  <c r="R214" i="9"/>
  <c r="R230" i="9"/>
  <c r="R246" i="9"/>
  <c r="R262" i="9"/>
  <c r="R278" i="9"/>
  <c r="R294" i="9"/>
  <c r="R310" i="9"/>
  <c r="R326" i="9"/>
  <c r="R342" i="9"/>
  <c r="R358" i="9"/>
  <c r="R374" i="9"/>
  <c r="R390" i="9"/>
  <c r="R406" i="9"/>
  <c r="R422" i="9"/>
  <c r="R438" i="9"/>
  <c r="R454" i="9"/>
  <c r="R470" i="9"/>
  <c r="R486" i="9"/>
  <c r="R502" i="9"/>
  <c r="R518" i="9"/>
  <c r="R534" i="9"/>
  <c r="R550" i="9"/>
  <c r="R566" i="9"/>
  <c r="R582" i="9"/>
  <c r="R598" i="9"/>
  <c r="R97" i="9"/>
  <c r="R113" i="9"/>
  <c r="R129" i="9"/>
  <c r="R177" i="9"/>
  <c r="R225" i="9"/>
  <c r="R618" i="9"/>
  <c r="R634" i="9"/>
  <c r="R650" i="9"/>
  <c r="R666" i="9"/>
  <c r="R682" i="9"/>
  <c r="R698" i="9"/>
  <c r="R714" i="9"/>
  <c r="R730" i="9"/>
  <c r="R746" i="9"/>
  <c r="R762" i="9"/>
  <c r="R778" i="9"/>
  <c r="R794" i="9"/>
  <c r="R810" i="9"/>
  <c r="R826" i="9"/>
  <c r="R847" i="9"/>
  <c r="R863" i="9"/>
  <c r="R879" i="9"/>
  <c r="R895" i="9"/>
  <c r="R915" i="9"/>
  <c r="R931" i="9"/>
  <c r="R623" i="9"/>
  <c r="R639" i="9"/>
  <c r="R655" i="9"/>
  <c r="R671" i="9"/>
  <c r="R687" i="9"/>
  <c r="R703" i="9"/>
  <c r="R719" i="9"/>
  <c r="R735" i="9"/>
  <c r="R751" i="9"/>
  <c r="R767" i="9"/>
  <c r="R783" i="9"/>
  <c r="R799" i="9"/>
  <c r="R815" i="9"/>
  <c r="R831" i="9"/>
  <c r="R947" i="9"/>
  <c r="R963" i="9"/>
  <c r="R979" i="9"/>
  <c r="R995" i="9"/>
  <c r="R1011" i="9"/>
  <c r="R1027" i="9"/>
  <c r="R1043" i="9"/>
  <c r="R1059" i="9"/>
  <c r="R1075" i="9"/>
  <c r="R1091" i="9"/>
  <c r="R1107" i="9"/>
  <c r="R1123" i="9"/>
  <c r="R1139" i="9"/>
  <c r="R1160" i="9"/>
  <c r="R846" i="9"/>
  <c r="R862" i="9"/>
  <c r="R878" i="9"/>
  <c r="R894" i="9"/>
  <c r="R1153" i="9"/>
  <c r="R1204" i="9"/>
  <c r="R1208" i="9"/>
  <c r="R1224" i="9"/>
  <c r="R1240" i="9"/>
  <c r="R1256" i="9"/>
  <c r="R1272" i="9"/>
  <c r="R1288" i="9"/>
  <c r="R1304" i="9"/>
  <c r="R1320" i="9"/>
  <c r="R1336" i="9"/>
  <c r="R1352" i="9"/>
  <c r="R1368" i="9"/>
  <c r="R1384" i="9"/>
  <c r="R1400" i="9"/>
  <c r="R1419" i="9"/>
  <c r="R1435" i="9"/>
  <c r="R1451" i="9"/>
  <c r="R1159" i="9"/>
  <c r="R1175" i="9"/>
  <c r="R1191" i="9"/>
  <c r="R1207" i="9"/>
  <c r="R1223" i="9"/>
  <c r="R1239" i="9"/>
  <c r="R1255" i="9"/>
  <c r="R1271" i="9"/>
  <c r="R1287" i="9"/>
  <c r="R1303" i="9"/>
  <c r="R1319" i="9"/>
  <c r="R1335" i="9"/>
  <c r="R1351" i="9"/>
  <c r="R1367" i="9"/>
  <c r="R1383" i="9"/>
  <c r="R1399" i="9"/>
  <c r="R1170" i="9"/>
  <c r="R1186" i="9"/>
  <c r="R1202" i="9"/>
  <c r="R1218" i="9"/>
  <c r="R1234" i="9"/>
  <c r="R1250" i="9"/>
  <c r="R1266" i="9"/>
  <c r="R1282" i="9"/>
  <c r="R1298" i="9"/>
  <c r="R1314" i="9"/>
  <c r="R1330" i="9"/>
  <c r="R1346" i="9"/>
  <c r="R1362" i="9"/>
  <c r="R1378" i="9"/>
  <c r="R1394" i="9"/>
  <c r="R1410" i="9"/>
  <c r="R1618" i="9"/>
  <c r="R1634" i="9"/>
  <c r="R1469" i="9"/>
  <c r="R1485" i="9"/>
  <c r="R1501" i="9"/>
  <c r="R1517" i="9"/>
  <c r="R1533" i="9"/>
  <c r="R1549" i="9"/>
  <c r="R1565" i="9"/>
  <c r="R1581" i="9"/>
  <c r="R1597" i="9"/>
  <c r="R1428" i="9"/>
  <c r="R1444" i="9"/>
  <c r="R1460" i="9"/>
  <c r="R1476" i="9"/>
  <c r="R1492" i="9"/>
  <c r="R1508" i="9"/>
  <c r="R1524" i="9"/>
  <c r="R1540" i="9"/>
  <c r="R1556" i="9"/>
  <c r="R1572" i="9"/>
  <c r="R1588" i="9"/>
  <c r="R1604" i="9"/>
  <c r="R1621" i="9"/>
  <c r="R1637" i="9"/>
  <c r="R1650" i="9"/>
  <c r="R1666" i="9"/>
  <c r="R1682" i="9"/>
  <c r="R1698" i="9"/>
  <c r="R1714" i="9"/>
  <c r="R1730" i="9"/>
  <c r="R1746" i="9"/>
  <c r="R1762" i="9"/>
  <c r="R1778" i="9"/>
  <c r="R1620" i="9"/>
  <c r="R1636" i="9"/>
  <c r="R1639" i="9"/>
  <c r="R1960" i="9"/>
  <c r="R1794" i="9"/>
  <c r="R1810" i="9"/>
  <c r="R1826" i="9"/>
  <c r="R1842" i="9"/>
  <c r="R1858" i="9"/>
  <c r="R1874" i="9"/>
  <c r="R1890" i="9"/>
  <c r="R1906" i="9"/>
  <c r="R1922" i="9"/>
  <c r="R1938" i="9"/>
  <c r="R1980" i="9"/>
  <c r="R1996" i="9"/>
  <c r="R2012" i="9"/>
  <c r="R2028" i="9"/>
  <c r="R2044" i="9"/>
  <c r="R2060" i="9"/>
  <c r="R2076" i="9"/>
  <c r="R1979" i="9"/>
  <c r="R1995" i="9"/>
  <c r="R2011" i="9"/>
  <c r="R2027" i="9"/>
  <c r="R2043" i="9"/>
  <c r="R2059" i="9"/>
  <c r="R2075" i="9"/>
  <c r="R1954" i="9"/>
  <c r="R1970" i="9"/>
  <c r="R1986" i="9"/>
  <c r="R2002" i="9"/>
  <c r="R2018" i="9"/>
  <c r="R2034" i="9"/>
  <c r="R2050" i="9"/>
  <c r="R2066" i="9"/>
  <c r="R1957" i="9"/>
  <c r="R1973" i="9"/>
  <c r="R1989" i="9"/>
  <c r="R2005" i="9"/>
  <c r="R2021" i="9"/>
  <c r="R2037" i="9"/>
  <c r="R2053" i="9"/>
  <c r="R2069" i="9"/>
  <c r="R2085" i="9"/>
  <c r="R2104" i="9"/>
  <c r="R2120" i="9"/>
  <c r="R2136" i="9"/>
  <c r="R2152" i="9"/>
  <c r="R2168" i="9"/>
  <c r="R2091" i="9"/>
  <c r="R2107" i="9"/>
  <c r="R2123" i="9"/>
  <c r="R2139" i="9"/>
  <c r="R2155" i="9"/>
  <c r="R2171" i="9"/>
  <c r="R2082" i="9"/>
  <c r="R2185" i="9"/>
  <c r="R2201" i="9"/>
  <c r="R2217" i="9"/>
  <c r="R2233" i="9"/>
  <c r="R2249" i="9"/>
  <c r="R2265" i="9"/>
  <c r="R2188" i="9"/>
  <c r="R2204" i="9"/>
  <c r="R2220" i="9"/>
  <c r="R2236" i="9"/>
  <c r="R2252" i="9"/>
  <c r="R2268" i="9"/>
  <c r="R2282" i="9"/>
  <c r="R2298" i="9"/>
  <c r="R2314" i="9"/>
  <c r="R2330" i="9"/>
  <c r="R2346" i="9"/>
  <c r="R2281" i="9"/>
  <c r="R2297" i="9"/>
  <c r="R2313" i="9"/>
  <c r="R2329" i="9"/>
  <c r="R2345" i="9"/>
  <c r="R2362" i="9"/>
  <c r="R2378" i="9"/>
  <c r="R2394" i="9"/>
  <c r="R2361" i="9"/>
  <c r="R2377" i="9"/>
  <c r="R2393" i="9"/>
  <c r="R2458" i="9"/>
  <c r="R2421" i="9"/>
  <c r="R2514" i="9"/>
  <c r="R2482" i="9"/>
  <c r="R2456" i="9"/>
  <c r="R2472" i="9"/>
  <c r="R2439" i="9"/>
  <c r="R2492" i="9"/>
  <c r="R2508" i="9"/>
  <c r="R2540" i="9"/>
  <c r="R2544" i="9"/>
  <c r="R2535" i="9"/>
  <c r="R2556" i="9"/>
  <c r="R2542" i="9"/>
  <c r="R2529" i="9"/>
  <c r="R2545" i="9"/>
  <c r="R2588" i="9"/>
  <c r="R2599" i="9"/>
  <c r="Y2602" i="9"/>
  <c r="Y2598" i="9"/>
  <c r="Y2594" i="9"/>
  <c r="Y2590" i="9"/>
  <c r="Y2586" i="9"/>
  <c r="Y2582" i="9"/>
  <c r="Y2603" i="9"/>
  <c r="Y2599" i="9"/>
  <c r="Y2595" i="9"/>
  <c r="Y2591" i="9"/>
  <c r="Y2587" i="9"/>
  <c r="Y2583" i="9"/>
  <c r="Y2600" i="9"/>
  <c r="Y2596" i="9"/>
  <c r="Y2592" i="9"/>
  <c r="Y2588" i="9"/>
  <c r="Y2589" i="9"/>
  <c r="Y2585" i="9"/>
  <c r="Y2581" i="9"/>
  <c r="Y2577" i="9"/>
  <c r="Y2573" i="9"/>
  <c r="Y2569" i="9"/>
  <c r="Y2601" i="9"/>
  <c r="Y2578" i="9"/>
  <c r="Y2574" i="9"/>
  <c r="Y2570" i="9"/>
  <c r="Y2597" i="9"/>
  <c r="Y2584" i="9"/>
  <c r="Y2579" i="9"/>
  <c r="Y2575" i="9"/>
  <c r="Y2571" i="9"/>
  <c r="Y2567" i="9"/>
  <c r="Y2580" i="9"/>
  <c r="Y2564" i="9"/>
  <c r="Y2560" i="9"/>
  <c r="Y2556" i="9"/>
  <c r="Y2552" i="9"/>
  <c r="Y2568" i="9"/>
  <c r="Y2565" i="9"/>
  <c r="Y2561" i="9"/>
  <c r="Y2557" i="9"/>
  <c r="Y2553" i="9"/>
  <c r="Y2572" i="9"/>
  <c r="Y2562" i="9"/>
  <c r="Y2558" i="9"/>
  <c r="Y2554" i="9"/>
  <c r="Y2548" i="9"/>
  <c r="Y2544" i="9"/>
  <c r="Y2540" i="9"/>
  <c r="Y2536" i="9"/>
  <c r="Y2532" i="9"/>
  <c r="Y2528" i="9"/>
  <c r="Y2524" i="9"/>
  <c r="Y2520" i="9"/>
  <c r="Y2516" i="9"/>
  <c r="Y2566" i="9"/>
  <c r="Y2549" i="9"/>
  <c r="Y2545" i="9"/>
  <c r="Y2541" i="9"/>
  <c r="Y2537" i="9"/>
  <c r="Y2533" i="9"/>
  <c r="Y2529" i="9"/>
  <c r="Y2525" i="9"/>
  <c r="Y2521" i="9"/>
  <c r="Y2517" i="9"/>
  <c r="Y2593" i="9"/>
  <c r="Y2563" i="9"/>
  <c r="Y2555" i="9"/>
  <c r="Y2550" i="9"/>
  <c r="Y2546" i="9"/>
  <c r="Y2542" i="9"/>
  <c r="Y2538" i="9"/>
  <c r="Y2534" i="9"/>
  <c r="Y2530" i="9"/>
  <c r="Y2526" i="9"/>
  <c r="Y2539" i="9"/>
  <c r="Y2523" i="9"/>
  <c r="Y2522" i="9"/>
  <c r="Y2514" i="9"/>
  <c r="Y2510" i="9"/>
  <c r="Y2506" i="9"/>
  <c r="Y2502" i="9"/>
  <c r="Y2498" i="9"/>
  <c r="Y2494" i="9"/>
  <c r="Y2490" i="9"/>
  <c r="Y2486" i="9"/>
  <c r="Y2482" i="9"/>
  <c r="Y2535" i="9"/>
  <c r="Y2519" i="9"/>
  <c r="Y2511" i="9"/>
  <c r="Y2507" i="9"/>
  <c r="Y2503" i="9"/>
  <c r="Y2499" i="9"/>
  <c r="Y2495" i="9"/>
  <c r="Y2491" i="9"/>
  <c r="Y2487" i="9"/>
  <c r="Y2547" i="9"/>
  <c r="Y2531" i="9"/>
  <c r="Y2515" i="9"/>
  <c r="Y2512" i="9"/>
  <c r="Y2508" i="9"/>
  <c r="Y2504" i="9"/>
  <c r="Y2500" i="9"/>
  <c r="Y2496" i="9"/>
  <c r="Y2492" i="9"/>
  <c r="Y2488" i="9"/>
  <c r="Y2484" i="9"/>
  <c r="Y2480" i="9"/>
  <c r="Y2509" i="9"/>
  <c r="Y2493" i="9"/>
  <c r="Y2483" i="9"/>
  <c r="Y2478" i="9"/>
  <c r="Y2474" i="9"/>
  <c r="Y2470" i="9"/>
  <c r="Y2466" i="9"/>
  <c r="Y2462" i="9"/>
  <c r="Y2458" i="9"/>
  <c r="Y2454" i="9"/>
  <c r="Y2450" i="9"/>
  <c r="Y2446" i="9"/>
  <c r="Y2442" i="9"/>
  <c r="Y2438" i="9"/>
  <c r="Y2551" i="9"/>
  <c r="Y2527" i="9"/>
  <c r="Y2513" i="9"/>
  <c r="Y2497" i="9"/>
  <c r="Y2479" i="9"/>
  <c r="Y2475" i="9"/>
  <c r="Y2471" i="9"/>
  <c r="Y2467" i="9"/>
  <c r="Y2463" i="9"/>
  <c r="Y2459" i="9"/>
  <c r="Y2455" i="9"/>
  <c r="Y2451" i="9"/>
  <c r="Y2447" i="9"/>
  <c r="Y2443" i="9"/>
  <c r="Y2518" i="9"/>
  <c r="Y2501" i="9"/>
  <c r="Y2485" i="9"/>
  <c r="Y2481" i="9"/>
  <c r="Y2476" i="9"/>
  <c r="Y2472" i="9"/>
  <c r="Y2468" i="9"/>
  <c r="Y2464" i="9"/>
  <c r="Y2460" i="9"/>
  <c r="Y2456" i="9"/>
  <c r="Y2452" i="9"/>
  <c r="Y2448" i="9"/>
  <c r="Y2444" i="9"/>
  <c r="Y2440" i="9"/>
  <c r="Y2436" i="9"/>
  <c r="Y2576" i="9"/>
  <c r="Y2559" i="9"/>
  <c r="Y2543" i="9"/>
  <c r="Y2505" i="9"/>
  <c r="Y2489" i="9"/>
  <c r="Y2477" i="9"/>
  <c r="Y2473" i="9"/>
  <c r="Y2469" i="9"/>
  <c r="Y2457" i="9"/>
  <c r="Y2439" i="9"/>
  <c r="Y2432" i="9"/>
  <c r="Y2428" i="9"/>
  <c r="Y2424" i="9"/>
  <c r="Y2420" i="9"/>
  <c r="Y2416" i="9"/>
  <c r="Y2412" i="9"/>
  <c r="Y2408" i="9"/>
  <c r="Y2461" i="9"/>
  <c r="Y2445" i="9"/>
  <c r="Y2433" i="9"/>
  <c r="Y2429" i="9"/>
  <c r="Y2425" i="9"/>
  <c r="Y2421" i="9"/>
  <c r="Y2417" i="9"/>
  <c r="Y2413" i="9"/>
  <c r="Y2409" i="9"/>
  <c r="Y2465" i="9"/>
  <c r="Y2449" i="9"/>
  <c r="Y2441" i="9"/>
  <c r="Y2437" i="9"/>
  <c r="Y2434" i="9"/>
  <c r="Y2430" i="9"/>
  <c r="Y2426" i="9"/>
  <c r="Y2422" i="9"/>
  <c r="Y2418" i="9"/>
  <c r="Y2414" i="9"/>
  <c r="Y2410" i="9"/>
  <c r="Y2406" i="9"/>
  <c r="Y2402" i="9"/>
  <c r="Y2398" i="9"/>
  <c r="Y2453" i="9"/>
  <c r="Y2435" i="9"/>
  <c r="Y2431" i="9"/>
  <c r="Y2427" i="9"/>
  <c r="Y2423" i="9"/>
  <c r="Y2419" i="9"/>
  <c r="Y2415" i="9"/>
  <c r="Y2411" i="9"/>
  <c r="Y2407" i="9"/>
  <c r="Y2403" i="9"/>
  <c r="Y2399" i="9"/>
  <c r="Y2404" i="9"/>
  <c r="Y2400" i="9"/>
  <c r="Y2396" i="9"/>
  <c r="Y2392" i="9"/>
  <c r="Y2388" i="9"/>
  <c r="Y2384" i="9"/>
  <c r="Y2380" i="9"/>
  <c r="Y2376" i="9"/>
  <c r="Y2372" i="9"/>
  <c r="Y2368" i="9"/>
  <c r="Y2364" i="9"/>
  <c r="Y2360" i="9"/>
  <c r="Y2393" i="9"/>
  <c r="Y2389" i="9"/>
  <c r="Y2385" i="9"/>
  <c r="Y2381" i="9"/>
  <c r="Y2377" i="9"/>
  <c r="Y2373" i="9"/>
  <c r="Y2369" i="9"/>
  <c r="Y2365" i="9"/>
  <c r="Y2361" i="9"/>
  <c r="Y2405" i="9"/>
  <c r="Y2401" i="9"/>
  <c r="Y2397" i="9"/>
  <c r="Y2394" i="9"/>
  <c r="Y2390" i="9"/>
  <c r="Y2386" i="9"/>
  <c r="Y2382" i="9"/>
  <c r="Y2378" i="9"/>
  <c r="Y2374" i="9"/>
  <c r="Y2370" i="9"/>
  <c r="Y2366" i="9"/>
  <c r="Y2362" i="9"/>
  <c r="Y2358" i="9"/>
  <c r="Y2354" i="9"/>
  <c r="Y2395" i="9"/>
  <c r="Y2391" i="9"/>
  <c r="Y2387" i="9"/>
  <c r="Y2383" i="9"/>
  <c r="Y2379" i="9"/>
  <c r="Y2375" i="9"/>
  <c r="Y2371" i="9"/>
  <c r="Y2367" i="9"/>
  <c r="Y2363" i="9"/>
  <c r="Y2359" i="9"/>
  <c r="Y2355" i="9"/>
  <c r="Y2356" i="9"/>
  <c r="Y2352" i="9"/>
  <c r="Y2350" i="9"/>
  <c r="Y2346" i="9"/>
  <c r="Y2342" i="9"/>
  <c r="Y2338" i="9"/>
  <c r="Y2334" i="9"/>
  <c r="Y2330" i="9"/>
  <c r="Y2326" i="9"/>
  <c r="Y2322" i="9"/>
  <c r="Y2318" i="9"/>
  <c r="Y2314" i="9"/>
  <c r="Y2310" i="9"/>
  <c r="Y2306" i="9"/>
  <c r="Y2302" i="9"/>
  <c r="Y2298" i="9"/>
  <c r="Y2294" i="9"/>
  <c r="Y2290" i="9"/>
  <c r="Y2286" i="9"/>
  <c r="Y2282" i="9"/>
  <c r="Y2278" i="9"/>
  <c r="Y2274" i="9"/>
  <c r="Y2353" i="9"/>
  <c r="Y2351" i="9"/>
  <c r="Y2347" i="9"/>
  <c r="Y2343" i="9"/>
  <c r="Y2339" i="9"/>
  <c r="Y2335" i="9"/>
  <c r="Y2331" i="9"/>
  <c r="Y2327" i="9"/>
  <c r="Y2323" i="9"/>
  <c r="Y2319" i="9"/>
  <c r="Y2315" i="9"/>
  <c r="Y2311" i="9"/>
  <c r="Y2307" i="9"/>
  <c r="Y2303" i="9"/>
  <c r="Y2299" i="9"/>
  <c r="Y2295" i="9"/>
  <c r="Y2291" i="9"/>
  <c r="Y2287" i="9"/>
  <c r="Y2283" i="9"/>
  <c r="Y2279" i="9"/>
  <c r="Y2275" i="9"/>
  <c r="Y2357" i="9"/>
  <c r="Y2348" i="9"/>
  <c r="Y2344" i="9"/>
  <c r="Y2340" i="9"/>
  <c r="Y2336" i="9"/>
  <c r="Y2332" i="9"/>
  <c r="Y2328" i="9"/>
  <c r="Y2324" i="9"/>
  <c r="Y2320" i="9"/>
  <c r="Y2316" i="9"/>
  <c r="Y2312" i="9"/>
  <c r="Y2308" i="9"/>
  <c r="Y2304" i="9"/>
  <c r="Y2300" i="9"/>
  <c r="Y2296" i="9"/>
  <c r="Y2292" i="9"/>
  <c r="Y2288" i="9"/>
  <c r="Y2284" i="9"/>
  <c r="Y2280" i="9"/>
  <c r="Y2276" i="9"/>
  <c r="Y2272" i="9"/>
  <c r="Y2349" i="9"/>
  <c r="Y2345" i="9"/>
  <c r="Y2341" i="9"/>
  <c r="Y2337" i="9"/>
  <c r="Y2333" i="9"/>
  <c r="Y2329" i="9"/>
  <c r="Y2325" i="9"/>
  <c r="Y2321" i="9"/>
  <c r="Y2317" i="9"/>
  <c r="Y2313" i="9"/>
  <c r="Y2309" i="9"/>
  <c r="Y2305" i="9"/>
  <c r="Y2301" i="9"/>
  <c r="Y2297" i="9"/>
  <c r="Y2293" i="9"/>
  <c r="Y2289" i="9"/>
  <c r="Y2285" i="9"/>
  <c r="Y2281" i="9"/>
  <c r="Y2277" i="9"/>
  <c r="Y2273" i="9"/>
  <c r="Y2269" i="9"/>
  <c r="Y2270" i="9"/>
  <c r="Y2267" i="9"/>
  <c r="Y2263" i="9"/>
  <c r="Y2259" i="9"/>
  <c r="Y2255" i="9"/>
  <c r="Y2251" i="9"/>
  <c r="Y2247" i="9"/>
  <c r="Y2243" i="9"/>
  <c r="Y2239" i="9"/>
  <c r="Y2235" i="9"/>
  <c r="Y2231" i="9"/>
  <c r="Y2227" i="9"/>
  <c r="Y2223" i="9"/>
  <c r="Y2219" i="9"/>
  <c r="Y2215" i="9"/>
  <c r="Y2211" i="9"/>
  <c r="Y2207" i="9"/>
  <c r="Y2203" i="9"/>
  <c r="Y2199" i="9"/>
  <c r="Y2195" i="9"/>
  <c r="Y2191" i="9"/>
  <c r="Y2187" i="9"/>
  <c r="Y2183" i="9"/>
  <c r="Y2268" i="9"/>
  <c r="Y2264" i="9"/>
  <c r="Y2260" i="9"/>
  <c r="Y2256" i="9"/>
  <c r="Y2252" i="9"/>
  <c r="Y2248" i="9"/>
  <c r="Y2244" i="9"/>
  <c r="Y2240" i="9"/>
  <c r="Y2236" i="9"/>
  <c r="Y2232" i="9"/>
  <c r="Y2228" i="9"/>
  <c r="Y2224" i="9"/>
  <c r="Y2220" i="9"/>
  <c r="Y2216" i="9"/>
  <c r="Y2212" i="9"/>
  <c r="Y2208" i="9"/>
  <c r="Y2204" i="9"/>
  <c r="Y2200" i="9"/>
  <c r="Y2196" i="9"/>
  <c r="Y2192" i="9"/>
  <c r="Y2188" i="9"/>
  <c r="Y2184" i="9"/>
  <c r="Y2271" i="9"/>
  <c r="Y2265" i="9"/>
  <c r="Y2261" i="9"/>
  <c r="Y2257" i="9"/>
  <c r="Y2253" i="9"/>
  <c r="Y2249" i="9"/>
  <c r="Y2245" i="9"/>
  <c r="Y2241" i="9"/>
  <c r="Y2237" i="9"/>
  <c r="Y2233" i="9"/>
  <c r="Y2229" i="9"/>
  <c r="Y2225" i="9"/>
  <c r="Y2221" i="9"/>
  <c r="Y2217" i="9"/>
  <c r="Y2213" i="9"/>
  <c r="Y2209" i="9"/>
  <c r="Y2205" i="9"/>
  <c r="Y2201" i="9"/>
  <c r="Y2197" i="9"/>
  <c r="Y2193" i="9"/>
  <c r="Y2189" i="9"/>
  <c r="Y2266" i="9"/>
  <c r="Y2262" i="9"/>
  <c r="Y2258" i="9"/>
  <c r="Y2254" i="9"/>
  <c r="Y2250" i="9"/>
  <c r="Y2246" i="9"/>
  <c r="Y2242" i="9"/>
  <c r="Y2238" i="9"/>
  <c r="Y2234" i="9"/>
  <c r="Y2230" i="9"/>
  <c r="Y2226" i="9"/>
  <c r="Y2222" i="9"/>
  <c r="Y2218" i="9"/>
  <c r="Y2214" i="9"/>
  <c r="Y2210" i="9"/>
  <c r="Y2206" i="9"/>
  <c r="Y2202" i="9"/>
  <c r="Y2198" i="9"/>
  <c r="Y2194" i="9"/>
  <c r="Y2190" i="9"/>
  <c r="Y2186" i="9"/>
  <c r="Y2181" i="9"/>
  <c r="Y2177" i="9"/>
  <c r="Y2173" i="9"/>
  <c r="Y2169" i="9"/>
  <c r="Y2165" i="9"/>
  <c r="Y2161" i="9"/>
  <c r="Y2157" i="9"/>
  <c r="Y2153" i="9"/>
  <c r="Y2149" i="9"/>
  <c r="Y2145" i="9"/>
  <c r="Y2141" i="9"/>
  <c r="Y2137" i="9"/>
  <c r="Y2133" i="9"/>
  <c r="Y2129" i="9"/>
  <c r="Y2125" i="9"/>
  <c r="Y2121" i="9"/>
  <c r="Y2117" i="9"/>
  <c r="Y2113" i="9"/>
  <c r="Y2109" i="9"/>
  <c r="Y2105" i="9"/>
  <c r="Y2101" i="9"/>
  <c r="Y2097" i="9"/>
  <c r="Y2093" i="9"/>
  <c r="Y2089" i="9"/>
  <c r="Y2085" i="9"/>
  <c r="Y2081" i="9"/>
  <c r="Y2182" i="9"/>
  <c r="Y2178" i="9"/>
  <c r="Y2174" i="9"/>
  <c r="Y2170" i="9"/>
  <c r="Y2166" i="9"/>
  <c r="Y2162" i="9"/>
  <c r="Y2158" i="9"/>
  <c r="Y2154" i="9"/>
  <c r="Y2150" i="9"/>
  <c r="Y2146" i="9"/>
  <c r="Y2142" i="9"/>
  <c r="Y2138" i="9"/>
  <c r="Y2134" i="9"/>
  <c r="Y2130" i="9"/>
  <c r="Y2126" i="9"/>
  <c r="Y2122" i="9"/>
  <c r="Y2118" i="9"/>
  <c r="Y2114" i="9"/>
  <c r="Y2110" i="9"/>
  <c r="Y2106" i="9"/>
  <c r="Y2102" i="9"/>
  <c r="Y2098" i="9"/>
  <c r="Y2094" i="9"/>
  <c r="Y2090" i="9"/>
  <c r="Y2086" i="9"/>
  <c r="Y2082" i="9"/>
  <c r="Y2078" i="9"/>
  <c r="Y2179" i="9"/>
  <c r="Y2175" i="9"/>
  <c r="Y2171" i="9"/>
  <c r="Y2167" i="9"/>
  <c r="Y2163" i="9"/>
  <c r="Y2159" i="9"/>
  <c r="Y2155" i="9"/>
  <c r="Y2151" i="9"/>
  <c r="Y2147" i="9"/>
  <c r="Y2143" i="9"/>
  <c r="Y2139" i="9"/>
  <c r="Y2135" i="9"/>
  <c r="Y2131" i="9"/>
  <c r="Y2127" i="9"/>
  <c r="Y2123" i="9"/>
  <c r="Y2119" i="9"/>
  <c r="Y2115" i="9"/>
  <c r="Y2111" i="9"/>
  <c r="Y2107" i="9"/>
  <c r="Y2103" i="9"/>
  <c r="Y2099" i="9"/>
  <c r="Y2095" i="9"/>
  <c r="Y2091" i="9"/>
  <c r="Y2185" i="9"/>
  <c r="Y2180" i="9"/>
  <c r="Y2176" i="9"/>
  <c r="Y2172" i="9"/>
  <c r="Y2168" i="9"/>
  <c r="Y2164" i="9"/>
  <c r="Y2160" i="9"/>
  <c r="Y2156" i="9"/>
  <c r="Y2152" i="9"/>
  <c r="Y2148" i="9"/>
  <c r="Y2144" i="9"/>
  <c r="Y2140" i="9"/>
  <c r="Y2136" i="9"/>
  <c r="Y2132" i="9"/>
  <c r="Y2128" i="9"/>
  <c r="Y2124" i="9"/>
  <c r="Y2120" i="9"/>
  <c r="Y2116" i="9"/>
  <c r="Y2112" i="9"/>
  <c r="Y2108" i="9"/>
  <c r="Y2104" i="9"/>
  <c r="Y2100" i="9"/>
  <c r="Y2096" i="9"/>
  <c r="Y2092" i="9"/>
  <c r="Y2076" i="9"/>
  <c r="Y2072" i="9"/>
  <c r="Y2068" i="9"/>
  <c r="Y2064" i="9"/>
  <c r="Y2060" i="9"/>
  <c r="Y2056" i="9"/>
  <c r="Y2052" i="9"/>
  <c r="Y2048" i="9"/>
  <c r="Y2044" i="9"/>
  <c r="Y2040" i="9"/>
  <c r="Y2036" i="9"/>
  <c r="Y2032" i="9"/>
  <c r="Y2028" i="9"/>
  <c r="Y2024" i="9"/>
  <c r="Y2020" i="9"/>
  <c r="Y2016" i="9"/>
  <c r="Y2012" i="9"/>
  <c r="Y2008" i="9"/>
  <c r="Y2004" i="9"/>
  <c r="Y2000" i="9"/>
  <c r="Y1996" i="9"/>
  <c r="Y1992" i="9"/>
  <c r="Y1988" i="9"/>
  <c r="Y1984" i="9"/>
  <c r="Y1980" i="9"/>
  <c r="Y1976" i="9"/>
  <c r="Y1972" i="9"/>
  <c r="Y1968" i="9"/>
  <c r="Y1964" i="9"/>
  <c r="Y1960" i="9"/>
  <c r="Y1956" i="9"/>
  <c r="Y2087" i="9"/>
  <c r="Y2083" i="9"/>
  <c r="Y2079" i="9"/>
  <c r="Y2077" i="9"/>
  <c r="Y2073" i="9"/>
  <c r="Y2069" i="9"/>
  <c r="Y2065" i="9"/>
  <c r="Y2061" i="9"/>
  <c r="Y2057" i="9"/>
  <c r="Y2053" i="9"/>
  <c r="Y2049" i="9"/>
  <c r="Y2045" i="9"/>
  <c r="Y2041" i="9"/>
  <c r="Y2037" i="9"/>
  <c r="Y2033" i="9"/>
  <c r="Y2029" i="9"/>
  <c r="Y2025" i="9"/>
  <c r="Y2021" i="9"/>
  <c r="Y2017" i="9"/>
  <c r="Y2013" i="9"/>
  <c r="Y2009" i="9"/>
  <c r="Y2005" i="9"/>
  <c r="Y2001" i="9"/>
  <c r="Y1997" i="9"/>
  <c r="Y1993" i="9"/>
  <c r="Y1989" i="9"/>
  <c r="Y1985" i="9"/>
  <c r="Y1981" i="9"/>
  <c r="Y1977" i="9"/>
  <c r="Y1973" i="9"/>
  <c r="Y1969" i="9"/>
  <c r="Y1965" i="9"/>
  <c r="Y1961" i="9"/>
  <c r="Y1957" i="9"/>
  <c r="Y1953" i="9"/>
  <c r="Y2074" i="9"/>
  <c r="Y2070" i="9"/>
  <c r="Y2066" i="9"/>
  <c r="Y2062" i="9"/>
  <c r="Y2058" i="9"/>
  <c r="Y2054" i="9"/>
  <c r="Y2050" i="9"/>
  <c r="Y2046" i="9"/>
  <c r="Y2042" i="9"/>
  <c r="Y2038" i="9"/>
  <c r="Y2034" i="9"/>
  <c r="Y2030" i="9"/>
  <c r="Y2026" i="9"/>
  <c r="Y2022" i="9"/>
  <c r="Y2018" i="9"/>
  <c r="Y2014" i="9"/>
  <c r="Y2010" i="9"/>
  <c r="Y2006" i="9"/>
  <c r="Y2002" i="9"/>
  <c r="Y1998" i="9"/>
  <c r="Y1994" i="9"/>
  <c r="Y1990" i="9"/>
  <c r="Y1986" i="9"/>
  <c r="Y1982" i="9"/>
  <c r="Y1978" i="9"/>
  <c r="Y1974" i="9"/>
  <c r="Y1970" i="9"/>
  <c r="Y2088" i="9"/>
  <c r="Y2084" i="9"/>
  <c r="Y2080" i="9"/>
  <c r="Y2075" i="9"/>
  <c r="Y2071" i="9"/>
  <c r="Y2067" i="9"/>
  <c r="Y2063" i="9"/>
  <c r="Y2059" i="9"/>
  <c r="Y2055" i="9"/>
  <c r="Y2051" i="9"/>
  <c r="Y2047" i="9"/>
  <c r="Y2043" i="9"/>
  <c r="Y2039" i="9"/>
  <c r="Y2035" i="9"/>
  <c r="Y2031" i="9"/>
  <c r="Y2027" i="9"/>
  <c r="Y2023" i="9"/>
  <c r="Y2019" i="9"/>
  <c r="Y2015" i="9"/>
  <c r="Y2011" i="9"/>
  <c r="Y2007" i="9"/>
  <c r="Y2003" i="9"/>
  <c r="Y1999" i="9"/>
  <c r="Y1995" i="9"/>
  <c r="Y1991" i="9"/>
  <c r="Y1987" i="9"/>
  <c r="Y1983" i="9"/>
  <c r="Y1979" i="9"/>
  <c r="Y1975" i="9"/>
  <c r="Y1971" i="9"/>
  <c r="Y1954" i="9"/>
  <c r="Y1949" i="9"/>
  <c r="Y1945" i="9"/>
  <c r="Y1941" i="9"/>
  <c r="Y1937" i="9"/>
  <c r="Y1933" i="9"/>
  <c r="Y1929" i="9"/>
  <c r="Y1925" i="9"/>
  <c r="Y1921" i="9"/>
  <c r="Y1917" i="9"/>
  <c r="Y1913" i="9"/>
  <c r="Y1909" i="9"/>
  <c r="Y1905" i="9"/>
  <c r="Y1901" i="9"/>
  <c r="Y1897" i="9"/>
  <c r="Y1893" i="9"/>
  <c r="Y1889" i="9"/>
  <c r="Y1885" i="9"/>
  <c r="Y1881" i="9"/>
  <c r="Y1877" i="9"/>
  <c r="Y1873" i="9"/>
  <c r="Y1869" i="9"/>
  <c r="Y1865" i="9"/>
  <c r="Y1861" i="9"/>
  <c r="Y1857" i="9"/>
  <c r="Y1853" i="9"/>
  <c r="Y1849" i="9"/>
  <c r="Y1845" i="9"/>
  <c r="Y1841" i="9"/>
  <c r="Y1837" i="9"/>
  <c r="Y1833" i="9"/>
  <c r="Y1829" i="9"/>
  <c r="Y1825" i="9"/>
  <c r="Y1821" i="9"/>
  <c r="Y1817" i="9"/>
  <c r="Y1813" i="9"/>
  <c r="Y1809" i="9"/>
  <c r="Y1805" i="9"/>
  <c r="Y1801" i="9"/>
  <c r="Y1797" i="9"/>
  <c r="Y1793" i="9"/>
  <c r="Y1789" i="9"/>
  <c r="Y1785" i="9"/>
  <c r="Y1963" i="9"/>
  <c r="Y1959" i="9"/>
  <c r="Y1950" i="9"/>
  <c r="Y1946" i="9"/>
  <c r="Y1942" i="9"/>
  <c r="Y1938" i="9"/>
  <c r="Y1934" i="9"/>
  <c r="Y1930" i="9"/>
  <c r="Y1926" i="9"/>
  <c r="Y1922" i="9"/>
  <c r="Y1918" i="9"/>
  <c r="Y1914" i="9"/>
  <c r="Y1910" i="9"/>
  <c r="Y1906" i="9"/>
  <c r="Y1902" i="9"/>
  <c r="Y1898" i="9"/>
  <c r="Y1894" i="9"/>
  <c r="Y1890" i="9"/>
  <c r="Y1886" i="9"/>
  <c r="Y1882" i="9"/>
  <c r="Y1878" i="9"/>
  <c r="Y1874" i="9"/>
  <c r="Y1870" i="9"/>
  <c r="Y1866" i="9"/>
  <c r="Y1862" i="9"/>
  <c r="Y1858" i="9"/>
  <c r="Y1854" i="9"/>
  <c r="Y1850" i="9"/>
  <c r="Y1846" i="9"/>
  <c r="Y1842" i="9"/>
  <c r="Y1838" i="9"/>
  <c r="Y1834" i="9"/>
  <c r="Y1830" i="9"/>
  <c r="Y1826" i="9"/>
  <c r="Y1822" i="9"/>
  <c r="Y1818" i="9"/>
  <c r="Y1814" i="9"/>
  <c r="Y1810" i="9"/>
  <c r="Y1806" i="9"/>
  <c r="Y1802" i="9"/>
  <c r="Y1798" i="9"/>
  <c r="Y1794" i="9"/>
  <c r="Y1790" i="9"/>
  <c r="Y1786" i="9"/>
  <c r="Y1955" i="9"/>
  <c r="Y1951" i="9"/>
  <c r="Y1947" i="9"/>
  <c r="Y1943" i="9"/>
  <c r="Y1939" i="9"/>
  <c r="Y1935" i="9"/>
  <c r="Y1931" i="9"/>
  <c r="Y1927" i="9"/>
  <c r="Y1923" i="9"/>
  <c r="Y1919" i="9"/>
  <c r="Y1915" i="9"/>
  <c r="Y1911" i="9"/>
  <c r="Y1907" i="9"/>
  <c r="Y1903" i="9"/>
  <c r="Y1899" i="9"/>
  <c r="Y1895" i="9"/>
  <c r="Y1891" i="9"/>
  <c r="Y1887" i="9"/>
  <c r="Y1883" i="9"/>
  <c r="Y1879" i="9"/>
  <c r="Y1875" i="9"/>
  <c r="Y1871" i="9"/>
  <c r="Y1867" i="9"/>
  <c r="Y1863" i="9"/>
  <c r="Y1859" i="9"/>
  <c r="Y1855" i="9"/>
  <c r="Y1851" i="9"/>
  <c r="Y1847" i="9"/>
  <c r="Y1843" i="9"/>
  <c r="Y1839" i="9"/>
  <c r="Y1835" i="9"/>
  <c r="Y1831" i="9"/>
  <c r="Y1827" i="9"/>
  <c r="Y1823" i="9"/>
  <c r="Y1819" i="9"/>
  <c r="Y1815" i="9"/>
  <c r="Y1811" i="9"/>
  <c r="Y1807" i="9"/>
  <c r="Y1803" i="9"/>
  <c r="Y1799" i="9"/>
  <c r="Y1795" i="9"/>
  <c r="Y1791" i="9"/>
  <c r="Y1967" i="9"/>
  <c r="Y1966" i="9"/>
  <c r="Y1962" i="9"/>
  <c r="Y1958" i="9"/>
  <c r="Y1952" i="9"/>
  <c r="Y1948" i="9"/>
  <c r="Y1944" i="9"/>
  <c r="Y1940" i="9"/>
  <c r="Y1936" i="9"/>
  <c r="Y1932" i="9"/>
  <c r="Y1928" i="9"/>
  <c r="Y1924" i="9"/>
  <c r="Y1920" i="9"/>
  <c r="Y1916" i="9"/>
  <c r="Y1912" i="9"/>
  <c r="Y1908" i="9"/>
  <c r="Y1904" i="9"/>
  <c r="Y1900" i="9"/>
  <c r="Y1896" i="9"/>
  <c r="Y1892" i="9"/>
  <c r="Y1888" i="9"/>
  <c r="Y1884" i="9"/>
  <c r="Y1880" i="9"/>
  <c r="Y1876" i="9"/>
  <c r="Y1872" i="9"/>
  <c r="Y1868" i="9"/>
  <c r="Y1864" i="9"/>
  <c r="Y1860" i="9"/>
  <c r="Y1856" i="9"/>
  <c r="Y1852" i="9"/>
  <c r="Y1848" i="9"/>
  <c r="Y1844" i="9"/>
  <c r="Y1840" i="9"/>
  <c r="Y1836" i="9"/>
  <c r="Y1832" i="9"/>
  <c r="Y1828" i="9"/>
  <c r="Y1824" i="9"/>
  <c r="Y1820" i="9"/>
  <c r="Y1816" i="9"/>
  <c r="Y1812" i="9"/>
  <c r="Y1808" i="9"/>
  <c r="Y1804" i="9"/>
  <c r="Y1800" i="9"/>
  <c r="Y1796" i="9"/>
  <c r="Y1792" i="9"/>
  <c r="Y1782" i="9"/>
  <c r="Y1778" i="9"/>
  <c r="Y1774" i="9"/>
  <c r="Y1770" i="9"/>
  <c r="Y1766" i="9"/>
  <c r="Y1762" i="9"/>
  <c r="Y1758" i="9"/>
  <c r="Y1754" i="9"/>
  <c r="Y1750" i="9"/>
  <c r="Y1746" i="9"/>
  <c r="Y1742" i="9"/>
  <c r="Y1738" i="9"/>
  <c r="Y1734" i="9"/>
  <c r="Y1730" i="9"/>
  <c r="Y1726" i="9"/>
  <c r="Y1722" i="9"/>
  <c r="Y1718" i="9"/>
  <c r="Y1714" i="9"/>
  <c r="Y1710" i="9"/>
  <c r="Y1706" i="9"/>
  <c r="Y1702" i="9"/>
  <c r="Y1698" i="9"/>
  <c r="Y1694" i="9"/>
  <c r="Y1690" i="9"/>
  <c r="Y1686" i="9"/>
  <c r="Y1682" i="9"/>
  <c r="Y1678" i="9"/>
  <c r="Y1674" i="9"/>
  <c r="Y1670" i="9"/>
  <c r="Y1666" i="9"/>
  <c r="Y1662" i="9"/>
  <c r="Y1658" i="9"/>
  <c r="Y1654" i="9"/>
  <c r="Y1650" i="9"/>
  <c r="Y1646" i="9"/>
  <c r="Y1642" i="9"/>
  <c r="Y1638" i="9"/>
  <c r="Y1634" i="9"/>
  <c r="Y1630" i="9"/>
  <c r="Y1626" i="9"/>
  <c r="Y1622" i="9"/>
  <c r="Y1618" i="9"/>
  <c r="Y1614" i="9"/>
  <c r="Y1788" i="9"/>
  <c r="Y1784" i="9"/>
  <c r="Y1783" i="9"/>
  <c r="Y1779" i="9"/>
  <c r="Y1775" i="9"/>
  <c r="Y1771" i="9"/>
  <c r="Y1767" i="9"/>
  <c r="Y1763" i="9"/>
  <c r="Y1759" i="9"/>
  <c r="Y1755" i="9"/>
  <c r="Y1751" i="9"/>
  <c r="Y1747" i="9"/>
  <c r="Y1743" i="9"/>
  <c r="Y1739" i="9"/>
  <c r="Y1735" i="9"/>
  <c r="Y1731" i="9"/>
  <c r="Y1727" i="9"/>
  <c r="Y1723" i="9"/>
  <c r="Y1719" i="9"/>
  <c r="Y1715" i="9"/>
  <c r="Y1711" i="9"/>
  <c r="Y1707" i="9"/>
  <c r="Y1703" i="9"/>
  <c r="Y1699" i="9"/>
  <c r="Y1695" i="9"/>
  <c r="Y1691" i="9"/>
  <c r="Y1687" i="9"/>
  <c r="Y1683" i="9"/>
  <c r="Y1679" i="9"/>
  <c r="Y1675" i="9"/>
  <c r="Y1671" i="9"/>
  <c r="Y1667" i="9"/>
  <c r="Y1663" i="9"/>
  <c r="Y1659" i="9"/>
  <c r="Y1655" i="9"/>
  <c r="Y1651" i="9"/>
  <c r="Y1647" i="9"/>
  <c r="Y1643" i="9"/>
  <c r="Y1639" i="9"/>
  <c r="Y1635" i="9"/>
  <c r="Y1631" i="9"/>
  <c r="Y1627" i="9"/>
  <c r="Y1623" i="9"/>
  <c r="Y1619" i="9"/>
  <c r="Y1615" i="9"/>
  <c r="Y1780" i="9"/>
  <c r="Y1776" i="9"/>
  <c r="Y1772" i="9"/>
  <c r="Y1768" i="9"/>
  <c r="Y1764" i="9"/>
  <c r="Y1760" i="9"/>
  <c r="Y1756" i="9"/>
  <c r="Y1752" i="9"/>
  <c r="Y1748" i="9"/>
  <c r="Y1744" i="9"/>
  <c r="Y1740" i="9"/>
  <c r="Y1736" i="9"/>
  <c r="Y1732" i="9"/>
  <c r="Y1728" i="9"/>
  <c r="Y1724" i="9"/>
  <c r="Y1720" i="9"/>
  <c r="Y1716" i="9"/>
  <c r="Y1712" i="9"/>
  <c r="Y1708" i="9"/>
  <c r="Y1704" i="9"/>
  <c r="Y1700" i="9"/>
  <c r="Y1696" i="9"/>
  <c r="Y1692" i="9"/>
  <c r="Y1688" i="9"/>
  <c r="Y1684" i="9"/>
  <c r="Y1680" i="9"/>
  <c r="Y1676" i="9"/>
  <c r="Y1672" i="9"/>
  <c r="Y1668" i="9"/>
  <c r="Y1664" i="9"/>
  <c r="Y1660" i="9"/>
  <c r="Y1656" i="9"/>
  <c r="Y1652" i="9"/>
  <c r="Y1648" i="9"/>
  <c r="Y1787" i="9"/>
  <c r="Y1781" i="9"/>
  <c r="Y1777" i="9"/>
  <c r="Y1773" i="9"/>
  <c r="Y1769" i="9"/>
  <c r="Y1765" i="9"/>
  <c r="Y1761" i="9"/>
  <c r="Y1757" i="9"/>
  <c r="Y1753" i="9"/>
  <c r="Y1749" i="9"/>
  <c r="Y1745" i="9"/>
  <c r="Y1741" i="9"/>
  <c r="Y1737" i="9"/>
  <c r="Y1733" i="9"/>
  <c r="Y1729" i="9"/>
  <c r="Y1725" i="9"/>
  <c r="Y1721" i="9"/>
  <c r="Y1717" i="9"/>
  <c r="Y1713" i="9"/>
  <c r="Y1709" i="9"/>
  <c r="Y1705" i="9"/>
  <c r="Y1701" i="9"/>
  <c r="Y1697" i="9"/>
  <c r="Y1693" i="9"/>
  <c r="Y1689" i="9"/>
  <c r="Y1685" i="9"/>
  <c r="Y1681" i="9"/>
  <c r="Y1677" i="9"/>
  <c r="Y1673" i="9"/>
  <c r="Y1669" i="9"/>
  <c r="Y1665" i="9"/>
  <c r="Y1661" i="9"/>
  <c r="Y1657" i="9"/>
  <c r="Y1653" i="9"/>
  <c r="Y1649" i="9"/>
  <c r="Y1645" i="9"/>
  <c r="Y1611" i="9"/>
  <c r="Y1607" i="9"/>
  <c r="Y1603" i="9"/>
  <c r="Y1599" i="9"/>
  <c r="Y1595" i="9"/>
  <c r="Y1591" i="9"/>
  <c r="Y1587" i="9"/>
  <c r="Y1583" i="9"/>
  <c r="Y1579" i="9"/>
  <c r="Y1575" i="9"/>
  <c r="Y1571" i="9"/>
  <c r="Y1567" i="9"/>
  <c r="Y1563" i="9"/>
  <c r="Y1559" i="9"/>
  <c r="Y1555" i="9"/>
  <c r="Y1551" i="9"/>
  <c r="Y1547" i="9"/>
  <c r="Y1543" i="9"/>
  <c r="Y1539" i="9"/>
  <c r="Y1535" i="9"/>
  <c r="Y1531" i="9"/>
  <c r="Y1527" i="9"/>
  <c r="Y1523" i="9"/>
  <c r="Y1519" i="9"/>
  <c r="Y1515" i="9"/>
  <c r="Y1511" i="9"/>
  <c r="Y1507" i="9"/>
  <c r="Y1503" i="9"/>
  <c r="Y1499" i="9"/>
  <c r="Y1495" i="9"/>
  <c r="Y1491" i="9"/>
  <c r="Y1487" i="9"/>
  <c r="Y1483" i="9"/>
  <c r="Y1479" i="9"/>
  <c r="Y1475" i="9"/>
  <c r="Y1471" i="9"/>
  <c r="Y1467" i="9"/>
  <c r="Y1463" i="9"/>
  <c r="Y1459" i="9"/>
  <c r="Y1455" i="9"/>
  <c r="Y1451" i="9"/>
  <c r="Y1447" i="9"/>
  <c r="Y1443" i="9"/>
  <c r="Y1439" i="9"/>
  <c r="Y1435" i="9"/>
  <c r="Y1431" i="9"/>
  <c r="Y1427" i="9"/>
  <c r="Y1423" i="9"/>
  <c r="Y1419" i="9"/>
  <c r="Y1415" i="9"/>
  <c r="Y1644" i="9"/>
  <c r="Y1640" i="9"/>
  <c r="Y1637" i="9"/>
  <c r="Y1633" i="9"/>
  <c r="Y1629" i="9"/>
  <c r="Y1625" i="9"/>
  <c r="Y1621" i="9"/>
  <c r="Y1617" i="9"/>
  <c r="Y1613" i="9"/>
  <c r="Y1608" i="9"/>
  <c r="Y1604" i="9"/>
  <c r="Y1600" i="9"/>
  <c r="Y1596" i="9"/>
  <c r="Y1592" i="9"/>
  <c r="Y1588" i="9"/>
  <c r="Y1584" i="9"/>
  <c r="Y1580" i="9"/>
  <c r="Y1576" i="9"/>
  <c r="Y1572" i="9"/>
  <c r="Y1568" i="9"/>
  <c r="Y1564" i="9"/>
  <c r="Y1560" i="9"/>
  <c r="Y1556" i="9"/>
  <c r="Y1552" i="9"/>
  <c r="Y1548" i="9"/>
  <c r="Y1544" i="9"/>
  <c r="Y1540" i="9"/>
  <c r="Y1536" i="9"/>
  <c r="Y1532" i="9"/>
  <c r="Y1528" i="9"/>
  <c r="Y1524" i="9"/>
  <c r="Y1520" i="9"/>
  <c r="Y1516" i="9"/>
  <c r="Y1512" i="9"/>
  <c r="Y1508" i="9"/>
  <c r="Y1504" i="9"/>
  <c r="Y1500" i="9"/>
  <c r="Y1496" i="9"/>
  <c r="Y1492" i="9"/>
  <c r="Y1488" i="9"/>
  <c r="Y1484" i="9"/>
  <c r="Y1480" i="9"/>
  <c r="Y1476" i="9"/>
  <c r="Y1472" i="9"/>
  <c r="Y1468" i="9"/>
  <c r="Y1464" i="9"/>
  <c r="Y1460" i="9"/>
  <c r="Y1456" i="9"/>
  <c r="Y1452" i="9"/>
  <c r="Y1448" i="9"/>
  <c r="Y1444" i="9"/>
  <c r="Y1440" i="9"/>
  <c r="Y1436" i="9"/>
  <c r="Y1432" i="9"/>
  <c r="Y1428" i="9"/>
  <c r="Y1424" i="9"/>
  <c r="Y1420" i="9"/>
  <c r="Y1416" i="9"/>
  <c r="Y1412" i="9"/>
  <c r="Y1609" i="9"/>
  <c r="Y1605" i="9"/>
  <c r="Y1601" i="9"/>
  <c r="Y1597" i="9"/>
  <c r="Y1593" i="9"/>
  <c r="Y1589" i="9"/>
  <c r="Y1585" i="9"/>
  <c r="Y1581" i="9"/>
  <c r="Y1577" i="9"/>
  <c r="Y1573" i="9"/>
  <c r="Y1569" i="9"/>
  <c r="Y1565" i="9"/>
  <c r="Y1561" i="9"/>
  <c r="Y1557" i="9"/>
  <c r="Y1553" i="9"/>
  <c r="Y1549" i="9"/>
  <c r="Y1545" i="9"/>
  <c r="Y1541" i="9"/>
  <c r="Y1537" i="9"/>
  <c r="Y1533" i="9"/>
  <c r="Y1529" i="9"/>
  <c r="Y1525" i="9"/>
  <c r="Y1521" i="9"/>
  <c r="Y1517" i="9"/>
  <c r="Y1513" i="9"/>
  <c r="Y1509" i="9"/>
  <c r="Y1505" i="9"/>
  <c r="Y1501" i="9"/>
  <c r="Y1497" i="9"/>
  <c r="Y1493" i="9"/>
  <c r="Y1489" i="9"/>
  <c r="Y1485" i="9"/>
  <c r="Y1481" i="9"/>
  <c r="Y1477" i="9"/>
  <c r="Y1473" i="9"/>
  <c r="Y1469" i="9"/>
  <c r="Y1465" i="9"/>
  <c r="Y1641" i="9"/>
  <c r="Y1636" i="9"/>
  <c r="Y1632" i="9"/>
  <c r="Y1628" i="9"/>
  <c r="Y1624" i="9"/>
  <c r="Y1620" i="9"/>
  <c r="Y1616" i="9"/>
  <c r="Y1612" i="9"/>
  <c r="Y1610" i="9"/>
  <c r="Y1606" i="9"/>
  <c r="Y1602" i="9"/>
  <c r="Y1598" i="9"/>
  <c r="Y1594" i="9"/>
  <c r="Y1590" i="9"/>
  <c r="Y1586" i="9"/>
  <c r="Y1582" i="9"/>
  <c r="Y1578" i="9"/>
  <c r="Y1574" i="9"/>
  <c r="Y1570" i="9"/>
  <c r="Y1566" i="9"/>
  <c r="Y1562" i="9"/>
  <c r="Y1558" i="9"/>
  <c r="Y1554" i="9"/>
  <c r="Y1550" i="9"/>
  <c r="Y1546" i="9"/>
  <c r="Y1542" i="9"/>
  <c r="Y1538" i="9"/>
  <c r="Y1534" i="9"/>
  <c r="Y1530" i="9"/>
  <c r="Y1526" i="9"/>
  <c r="Y1522" i="9"/>
  <c r="Y1518" i="9"/>
  <c r="Y1514" i="9"/>
  <c r="Y1510" i="9"/>
  <c r="Y1506" i="9"/>
  <c r="Y1502" i="9"/>
  <c r="Y1498" i="9"/>
  <c r="Y1494" i="9"/>
  <c r="Y1490" i="9"/>
  <c r="Y1486" i="9"/>
  <c r="Y1482" i="9"/>
  <c r="Y1478" i="9"/>
  <c r="Y1474" i="9"/>
  <c r="Y1470" i="9"/>
  <c r="Y1466" i="9"/>
  <c r="Y1462" i="9"/>
  <c r="Y1458" i="9"/>
  <c r="Y1413" i="9"/>
  <c r="Y1409" i="9"/>
  <c r="Y1405" i="9"/>
  <c r="Y1401" i="9"/>
  <c r="Y1397" i="9"/>
  <c r="Y1393" i="9"/>
  <c r="Y1389" i="9"/>
  <c r="Y1385" i="9"/>
  <c r="Y1381" i="9"/>
  <c r="Y1377" i="9"/>
  <c r="Y1373" i="9"/>
  <c r="Y1369" i="9"/>
  <c r="Y1365" i="9"/>
  <c r="Y1361" i="9"/>
  <c r="Y1357" i="9"/>
  <c r="Y1353" i="9"/>
  <c r="Y1349" i="9"/>
  <c r="Y1345" i="9"/>
  <c r="Y1341" i="9"/>
  <c r="Y1337" i="9"/>
  <c r="Y1333" i="9"/>
  <c r="Y1329" i="9"/>
  <c r="Y1325" i="9"/>
  <c r="Y1321" i="9"/>
  <c r="Y1317" i="9"/>
  <c r="Y1313" i="9"/>
  <c r="Y1309" i="9"/>
  <c r="Y1305" i="9"/>
  <c r="Y1301" i="9"/>
  <c r="Y1297" i="9"/>
  <c r="Y1293" i="9"/>
  <c r="Y1289" i="9"/>
  <c r="Y1285" i="9"/>
  <c r="Y1281" i="9"/>
  <c r="Y1277" i="9"/>
  <c r="Y1273" i="9"/>
  <c r="Y1269" i="9"/>
  <c r="Y1265" i="9"/>
  <c r="Y1261" i="9"/>
  <c r="Y1257" i="9"/>
  <c r="Y1253" i="9"/>
  <c r="Y1249" i="9"/>
  <c r="Y1245" i="9"/>
  <c r="Y1241" i="9"/>
  <c r="Y1237" i="9"/>
  <c r="Y1233" i="9"/>
  <c r="Y1229" i="9"/>
  <c r="Y1225" i="9"/>
  <c r="Y1221" i="9"/>
  <c r="Y1217" i="9"/>
  <c r="Y1213" i="9"/>
  <c r="Y1209" i="9"/>
  <c r="Y1205" i="9"/>
  <c r="Y1201" i="9"/>
  <c r="Y1197" i="9"/>
  <c r="Y1193" i="9"/>
  <c r="Y1189" i="9"/>
  <c r="Y1185" i="9"/>
  <c r="Y1181" i="9"/>
  <c r="Y1177" i="9"/>
  <c r="Y1173" i="9"/>
  <c r="Y1169" i="9"/>
  <c r="Y1165" i="9"/>
  <c r="Y1161" i="9"/>
  <c r="Y1157" i="9"/>
  <c r="Y1153" i="9"/>
  <c r="Y1454" i="9"/>
  <c r="Y1450" i="9"/>
  <c r="Y1446" i="9"/>
  <c r="Y1442" i="9"/>
  <c r="Y1438" i="9"/>
  <c r="Y1434" i="9"/>
  <c r="Y1430" i="9"/>
  <c r="Y1426" i="9"/>
  <c r="Y1422" i="9"/>
  <c r="Y1418" i="9"/>
  <c r="Y1410" i="9"/>
  <c r="Y1406" i="9"/>
  <c r="Y1402" i="9"/>
  <c r="Y1398" i="9"/>
  <c r="Y1394" i="9"/>
  <c r="Y1390" i="9"/>
  <c r="Y1386" i="9"/>
  <c r="Y1382" i="9"/>
  <c r="Y1378" i="9"/>
  <c r="Y1374" i="9"/>
  <c r="Y1370" i="9"/>
  <c r="Y1366" i="9"/>
  <c r="Y1362" i="9"/>
  <c r="Y1358" i="9"/>
  <c r="Y1354" i="9"/>
  <c r="Y1350" i="9"/>
  <c r="Y1346" i="9"/>
  <c r="Y1342" i="9"/>
  <c r="Y1338" i="9"/>
  <c r="Y1334" i="9"/>
  <c r="Y1330" i="9"/>
  <c r="Y1326" i="9"/>
  <c r="Y1322" i="9"/>
  <c r="Y1318" i="9"/>
  <c r="Y1314" i="9"/>
  <c r="Y1310" i="9"/>
  <c r="Y1306" i="9"/>
  <c r="Y1302" i="9"/>
  <c r="Y1298" i="9"/>
  <c r="Y1294" i="9"/>
  <c r="Y1290" i="9"/>
  <c r="Y1286" i="9"/>
  <c r="Y1282" i="9"/>
  <c r="Y1278" i="9"/>
  <c r="Y1274" i="9"/>
  <c r="Y1270" i="9"/>
  <c r="Y1266" i="9"/>
  <c r="Y1262" i="9"/>
  <c r="Y1258" i="9"/>
  <c r="Y1254" i="9"/>
  <c r="Y1250" i="9"/>
  <c r="Y1246" i="9"/>
  <c r="Y1242" i="9"/>
  <c r="Y1238" i="9"/>
  <c r="Y1234" i="9"/>
  <c r="Y1230" i="9"/>
  <c r="Y1226" i="9"/>
  <c r="Y1222" i="9"/>
  <c r="Y1218" i="9"/>
  <c r="Y1214" i="9"/>
  <c r="Y1210" i="9"/>
  <c r="Y1206" i="9"/>
  <c r="Y1202" i="9"/>
  <c r="Y1198" i="9"/>
  <c r="Y1194" i="9"/>
  <c r="Y1190" i="9"/>
  <c r="Y1186" i="9"/>
  <c r="Y1182" i="9"/>
  <c r="Y1178" i="9"/>
  <c r="Y1174" i="9"/>
  <c r="Y1170" i="9"/>
  <c r="Y1166" i="9"/>
  <c r="Y1162" i="9"/>
  <c r="Y1158" i="9"/>
  <c r="Y1154" i="9"/>
  <c r="Y1150" i="9"/>
  <c r="Y1461" i="9"/>
  <c r="Y1457" i="9"/>
  <c r="Y1414" i="9"/>
  <c r="Y1411" i="9"/>
  <c r="Y1407" i="9"/>
  <c r="Y1403" i="9"/>
  <c r="Y1399" i="9"/>
  <c r="Y1395" i="9"/>
  <c r="Y1391" i="9"/>
  <c r="Y1387" i="9"/>
  <c r="Y1383" i="9"/>
  <c r="Y1379" i="9"/>
  <c r="Y1375" i="9"/>
  <c r="Y1371" i="9"/>
  <c r="Y1367" i="9"/>
  <c r="Y1363" i="9"/>
  <c r="Y1359" i="9"/>
  <c r="Y1355" i="9"/>
  <c r="Y1351" i="9"/>
  <c r="Y1347" i="9"/>
  <c r="Y1343" i="9"/>
  <c r="Y1339" i="9"/>
  <c r="Y1335" i="9"/>
  <c r="Y1331" i="9"/>
  <c r="Y1327" i="9"/>
  <c r="Y1323" i="9"/>
  <c r="Y1319" i="9"/>
  <c r="Y1315" i="9"/>
  <c r="Y1311" i="9"/>
  <c r="Y1307" i="9"/>
  <c r="Y1303" i="9"/>
  <c r="Y1299" i="9"/>
  <c r="Y1295" i="9"/>
  <c r="Y1291" i="9"/>
  <c r="Y1287" i="9"/>
  <c r="Y1283" i="9"/>
  <c r="Y1279" i="9"/>
  <c r="Y1275" i="9"/>
  <c r="Y1271" i="9"/>
  <c r="Y1267" i="9"/>
  <c r="Y1263" i="9"/>
  <c r="Y1259" i="9"/>
  <c r="Y1255" i="9"/>
  <c r="Y1251" i="9"/>
  <c r="Y1247" i="9"/>
  <c r="Y1243" i="9"/>
  <c r="Y1239" i="9"/>
  <c r="Y1235" i="9"/>
  <c r="Y1231" i="9"/>
  <c r="Y1227" i="9"/>
  <c r="Y1223" i="9"/>
  <c r="Y1219" i="9"/>
  <c r="Y1215" i="9"/>
  <c r="Y1211" i="9"/>
  <c r="Y1207" i="9"/>
  <c r="Y1453" i="9"/>
  <c r="Y1449" i="9"/>
  <c r="Y1445" i="9"/>
  <c r="Y1441" i="9"/>
  <c r="Y1437" i="9"/>
  <c r="Y1433" i="9"/>
  <c r="Y1429" i="9"/>
  <c r="Y1425" i="9"/>
  <c r="Y1421" i="9"/>
  <c r="Y1417" i="9"/>
  <c r="Y1408" i="9"/>
  <c r="Y1404" i="9"/>
  <c r="Y1400" i="9"/>
  <c r="Y1396" i="9"/>
  <c r="Y1392" i="9"/>
  <c r="Y1388" i="9"/>
  <c r="Y1384" i="9"/>
  <c r="Y1380" i="9"/>
  <c r="Y1376" i="9"/>
  <c r="Y1372" i="9"/>
  <c r="Y1368" i="9"/>
  <c r="Y1364" i="9"/>
  <c r="Y1360" i="9"/>
  <c r="Y1356" i="9"/>
  <c r="Y1352" i="9"/>
  <c r="Y1348" i="9"/>
  <c r="Y1344" i="9"/>
  <c r="Y1340" i="9"/>
  <c r="Y1336" i="9"/>
  <c r="Y1332" i="9"/>
  <c r="Y1328" i="9"/>
  <c r="Y1324" i="9"/>
  <c r="Y1320" i="9"/>
  <c r="Y1316" i="9"/>
  <c r="Y1312" i="9"/>
  <c r="Y1308" i="9"/>
  <c r="Y1304" i="9"/>
  <c r="Y1300" i="9"/>
  <c r="Y1296" i="9"/>
  <c r="Y1292" i="9"/>
  <c r="Y1288" i="9"/>
  <c r="Y1284" i="9"/>
  <c r="Y1280" i="9"/>
  <c r="Y1276" i="9"/>
  <c r="Y1272" i="9"/>
  <c r="Y1268" i="9"/>
  <c r="Y1264" i="9"/>
  <c r="Y1260" i="9"/>
  <c r="Y1256" i="9"/>
  <c r="Y1252" i="9"/>
  <c r="Y1248" i="9"/>
  <c r="Y1244" i="9"/>
  <c r="Y1240" i="9"/>
  <c r="Y1236" i="9"/>
  <c r="Y1232" i="9"/>
  <c r="Y1228" i="9"/>
  <c r="Y1224" i="9"/>
  <c r="Y1220" i="9"/>
  <c r="Y1216" i="9"/>
  <c r="Y1212" i="9"/>
  <c r="Y1208" i="9"/>
  <c r="Y1204" i="9"/>
  <c r="Y1200" i="9"/>
  <c r="Y1171" i="9"/>
  <c r="Y1164" i="9"/>
  <c r="Y1155" i="9"/>
  <c r="Y1148" i="9"/>
  <c r="Y1144" i="9"/>
  <c r="Y1140" i="9"/>
  <c r="Y1136" i="9"/>
  <c r="Y1132" i="9"/>
  <c r="Y1128" i="9"/>
  <c r="Y1124" i="9"/>
  <c r="Y1120" i="9"/>
  <c r="Y1116" i="9"/>
  <c r="Y1112" i="9"/>
  <c r="Y1108" i="9"/>
  <c r="Y1104" i="9"/>
  <c r="Y1100" i="9"/>
  <c r="Y1096" i="9"/>
  <c r="Y1092" i="9"/>
  <c r="Y1088" i="9"/>
  <c r="Y1084" i="9"/>
  <c r="Y1080" i="9"/>
  <c r="Y1076" i="9"/>
  <c r="Y1072" i="9"/>
  <c r="Y1068" i="9"/>
  <c r="Y1064" i="9"/>
  <c r="Y1060" i="9"/>
  <c r="Y1056" i="9"/>
  <c r="Y1052" i="9"/>
  <c r="Y1048" i="9"/>
  <c r="Y1044" i="9"/>
  <c r="Y1040" i="9"/>
  <c r="Y1036" i="9"/>
  <c r="Y1032" i="9"/>
  <c r="Y1028" i="9"/>
  <c r="Y1024" i="9"/>
  <c r="Y1020" i="9"/>
  <c r="Y1016" i="9"/>
  <c r="Y1012" i="9"/>
  <c r="Y1008" i="9"/>
  <c r="Y1004" i="9"/>
  <c r="Y1000" i="9"/>
  <c r="Y996" i="9"/>
  <c r="Y992" i="9"/>
  <c r="Y988" i="9"/>
  <c r="Y984" i="9"/>
  <c r="Y980" i="9"/>
  <c r="Y976" i="9"/>
  <c r="Y972" i="9"/>
  <c r="Y968" i="9"/>
  <c r="Y964" i="9"/>
  <c r="Y960" i="9"/>
  <c r="Y956" i="9"/>
  <c r="Y952" i="9"/>
  <c r="Y948" i="9"/>
  <c r="Y944" i="9"/>
  <c r="Y940" i="9"/>
  <c r="Y936" i="9"/>
  <c r="Y932" i="9"/>
  <c r="Y928" i="9"/>
  <c r="Y924" i="9"/>
  <c r="Y920" i="9"/>
  <c r="Y916" i="9"/>
  <c r="Y912" i="9"/>
  <c r="Y908" i="9"/>
  <c r="Y904" i="9"/>
  <c r="Y900" i="9"/>
  <c r="Y896" i="9"/>
  <c r="Y892" i="9"/>
  <c r="Y888" i="9"/>
  <c r="Y884" i="9"/>
  <c r="Y880" i="9"/>
  <c r="Y876" i="9"/>
  <c r="Y872" i="9"/>
  <c r="Y868" i="9"/>
  <c r="Y864" i="9"/>
  <c r="Y860" i="9"/>
  <c r="Y856" i="9"/>
  <c r="Y852" i="9"/>
  <c r="Y848" i="9"/>
  <c r="Y844" i="9"/>
  <c r="Y840" i="9"/>
  <c r="Y836" i="9"/>
  <c r="Y832" i="9"/>
  <c r="Y1199" i="9"/>
  <c r="Y1195" i="9"/>
  <c r="Y1191" i="9"/>
  <c r="Y1187" i="9"/>
  <c r="Y1183" i="9"/>
  <c r="Y1179" i="9"/>
  <c r="Y1175" i="9"/>
  <c r="Y1168" i="9"/>
  <c r="Y1159" i="9"/>
  <c r="Y1152" i="9"/>
  <c r="Y1149" i="9"/>
  <c r="Y1145" i="9"/>
  <c r="Y1141" i="9"/>
  <c r="Y1137" i="9"/>
  <c r="Y1133" i="9"/>
  <c r="Y1129" i="9"/>
  <c r="Y1125" i="9"/>
  <c r="Y1121" i="9"/>
  <c r="Y1117" i="9"/>
  <c r="Y1113" i="9"/>
  <c r="Y1109" i="9"/>
  <c r="Y1105" i="9"/>
  <c r="Y1101" i="9"/>
  <c r="Y1097" i="9"/>
  <c r="Y1093" i="9"/>
  <c r="Y1089" i="9"/>
  <c r="Y1085" i="9"/>
  <c r="Y1081" i="9"/>
  <c r="Y1077" i="9"/>
  <c r="Y1073" i="9"/>
  <c r="Y1069" i="9"/>
  <c r="Y1065" i="9"/>
  <c r="Y1061" i="9"/>
  <c r="Y1057" i="9"/>
  <c r="Y1053" i="9"/>
  <c r="Y1049" i="9"/>
  <c r="Y1045" i="9"/>
  <c r="Y1041" i="9"/>
  <c r="Y1037" i="9"/>
  <c r="Y1033" i="9"/>
  <c r="Y1029" i="9"/>
  <c r="Y1025" i="9"/>
  <c r="Y1021" i="9"/>
  <c r="Y1017" i="9"/>
  <c r="Y1013" i="9"/>
  <c r="Y1009" i="9"/>
  <c r="Y1005" i="9"/>
  <c r="Y1001" i="9"/>
  <c r="Y997" i="9"/>
  <c r="Y993" i="9"/>
  <c r="Y989" i="9"/>
  <c r="Y985" i="9"/>
  <c r="Y981" i="9"/>
  <c r="Y977" i="9"/>
  <c r="Y973" i="9"/>
  <c r="Y969" i="9"/>
  <c r="Y965" i="9"/>
  <c r="Y961" i="9"/>
  <c r="Y957" i="9"/>
  <c r="Y953" i="9"/>
  <c r="Y949" i="9"/>
  <c r="Y945" i="9"/>
  <c r="Y941" i="9"/>
  <c r="Y937" i="9"/>
  <c r="Y933" i="9"/>
  <c r="Y929" i="9"/>
  <c r="Y925" i="9"/>
  <c r="Y921" i="9"/>
  <c r="Y917" i="9"/>
  <c r="Y913" i="9"/>
  <c r="Y909" i="9"/>
  <c r="Y905" i="9"/>
  <c r="Y901" i="9"/>
  <c r="Y897" i="9"/>
  <c r="Y893" i="9"/>
  <c r="Y889" i="9"/>
  <c r="Y885" i="9"/>
  <c r="Y881" i="9"/>
  <c r="Y877" i="9"/>
  <c r="Y873" i="9"/>
  <c r="Y869" i="9"/>
  <c r="Y865" i="9"/>
  <c r="Y861" i="9"/>
  <c r="Y857" i="9"/>
  <c r="Y853" i="9"/>
  <c r="Y849" i="9"/>
  <c r="Y845" i="9"/>
  <c r="Y841" i="9"/>
  <c r="Y837" i="9"/>
  <c r="Y833" i="9"/>
  <c r="Y1203" i="9"/>
  <c r="Y1172" i="9"/>
  <c r="Y1163" i="9"/>
  <c r="Y1156" i="9"/>
  <c r="Y1146" i="9"/>
  <c r="Y1142" i="9"/>
  <c r="Y1138" i="9"/>
  <c r="Y1134" i="9"/>
  <c r="Y1130" i="9"/>
  <c r="Y1126" i="9"/>
  <c r="Y1122" i="9"/>
  <c r="Y1118" i="9"/>
  <c r="Y1114" i="9"/>
  <c r="Y1110" i="9"/>
  <c r="Y1106" i="9"/>
  <c r="Y1102" i="9"/>
  <c r="Y1098" i="9"/>
  <c r="Y1094" i="9"/>
  <c r="Y1090" i="9"/>
  <c r="Y1086" i="9"/>
  <c r="Y1082" i="9"/>
  <c r="Y1078" i="9"/>
  <c r="Y1074" i="9"/>
  <c r="Y1070" i="9"/>
  <c r="Y1066" i="9"/>
  <c r="Y1062" i="9"/>
  <c r="Y1058" i="9"/>
  <c r="Y1054" i="9"/>
  <c r="Y1050" i="9"/>
  <c r="Y1046" i="9"/>
  <c r="Y1042" i="9"/>
  <c r="Y1038" i="9"/>
  <c r="Y1034" i="9"/>
  <c r="Y1030" i="9"/>
  <c r="Y1026" i="9"/>
  <c r="Y1022" i="9"/>
  <c r="Y1018" i="9"/>
  <c r="Y1014" i="9"/>
  <c r="Y1010" i="9"/>
  <c r="Y1006" i="9"/>
  <c r="Y1002" i="9"/>
  <c r="Y998" i="9"/>
  <c r="Y994" i="9"/>
  <c r="Y990" i="9"/>
  <c r="Y986" i="9"/>
  <c r="Y982" i="9"/>
  <c r="Y978" i="9"/>
  <c r="Y974" i="9"/>
  <c r="Y970" i="9"/>
  <c r="Y966" i="9"/>
  <c r="Y962" i="9"/>
  <c r="Y958" i="9"/>
  <c r="Y954" i="9"/>
  <c r="Y950" i="9"/>
  <c r="Y946" i="9"/>
  <c r="Y1196" i="9"/>
  <c r="Y1192" i="9"/>
  <c r="Y1188" i="9"/>
  <c r="Y1184" i="9"/>
  <c r="Y1180" i="9"/>
  <c r="Y1176" i="9"/>
  <c r="Y1167" i="9"/>
  <c r="Y1160" i="9"/>
  <c r="Y1151" i="9"/>
  <c r="Y1147" i="9"/>
  <c r="Y1143" i="9"/>
  <c r="Y1139" i="9"/>
  <c r="Y1135" i="9"/>
  <c r="Y1131" i="9"/>
  <c r="Y1127" i="9"/>
  <c r="Y1123" i="9"/>
  <c r="Y1119" i="9"/>
  <c r="Y1115" i="9"/>
  <c r="Y1111" i="9"/>
  <c r="Y1107" i="9"/>
  <c r="Y1103" i="9"/>
  <c r="Y1099" i="9"/>
  <c r="Y1095" i="9"/>
  <c r="Y1091" i="9"/>
  <c r="Y1087" i="9"/>
  <c r="Y1083" i="9"/>
  <c r="Y1079" i="9"/>
  <c r="Y1075" i="9"/>
  <c r="Y1071" i="9"/>
  <c r="Y1067" i="9"/>
  <c r="Y1063" i="9"/>
  <c r="Y1059" i="9"/>
  <c r="Y1055" i="9"/>
  <c r="Y1051" i="9"/>
  <c r="Y1047" i="9"/>
  <c r="Y1043" i="9"/>
  <c r="Y1039" i="9"/>
  <c r="Y1035" i="9"/>
  <c r="Y1031" i="9"/>
  <c r="Y1027" i="9"/>
  <c r="Y1023" i="9"/>
  <c r="Y1019" i="9"/>
  <c r="Y1015" i="9"/>
  <c r="Y1011" i="9"/>
  <c r="Y1007" i="9"/>
  <c r="Y1003" i="9"/>
  <c r="Y999" i="9"/>
  <c r="Y995" i="9"/>
  <c r="Y991" i="9"/>
  <c r="Y987" i="9"/>
  <c r="Y983" i="9"/>
  <c r="Y979" i="9"/>
  <c r="Y975" i="9"/>
  <c r="Y971" i="9"/>
  <c r="Y967" i="9"/>
  <c r="Y963" i="9"/>
  <c r="Y959" i="9"/>
  <c r="Y955" i="9"/>
  <c r="Y951" i="9"/>
  <c r="Y947" i="9"/>
  <c r="Y943" i="9"/>
  <c r="Y903" i="9"/>
  <c r="Y895" i="9"/>
  <c r="Y891" i="9"/>
  <c r="Y887" i="9"/>
  <c r="Y883" i="9"/>
  <c r="Y879" i="9"/>
  <c r="Y875" i="9"/>
  <c r="Y871" i="9"/>
  <c r="Y867" i="9"/>
  <c r="Y863" i="9"/>
  <c r="Y859" i="9"/>
  <c r="Y855" i="9"/>
  <c r="Y851" i="9"/>
  <c r="Y847" i="9"/>
  <c r="Y839" i="9"/>
  <c r="Y830" i="9"/>
  <c r="Y826" i="9"/>
  <c r="Y822" i="9"/>
  <c r="Y818" i="9"/>
  <c r="Y814" i="9"/>
  <c r="Y810" i="9"/>
  <c r="Y806" i="9"/>
  <c r="Y802" i="9"/>
  <c r="Y798" i="9"/>
  <c r="Y794" i="9"/>
  <c r="Y790" i="9"/>
  <c r="Y786" i="9"/>
  <c r="Y782" i="9"/>
  <c r="Y778" i="9"/>
  <c r="Y774" i="9"/>
  <c r="Y770" i="9"/>
  <c r="Y766" i="9"/>
  <c r="Y762" i="9"/>
  <c r="Y758" i="9"/>
  <c r="Y754" i="9"/>
  <c r="Y750" i="9"/>
  <c r="Y746" i="9"/>
  <c r="Y742" i="9"/>
  <c r="Y738" i="9"/>
  <c r="Y734" i="9"/>
  <c r="Y730" i="9"/>
  <c r="Y726" i="9"/>
  <c r="Y722" i="9"/>
  <c r="Y718" i="9"/>
  <c r="Y714" i="9"/>
  <c r="Y710" i="9"/>
  <c r="Y706" i="9"/>
  <c r="Y702" i="9"/>
  <c r="Y698" i="9"/>
  <c r="Y694" i="9"/>
  <c r="Y690" i="9"/>
  <c r="Y686" i="9"/>
  <c r="Y682" i="9"/>
  <c r="Y678" i="9"/>
  <c r="Y674" i="9"/>
  <c r="Y670" i="9"/>
  <c r="Y666" i="9"/>
  <c r="Y662" i="9"/>
  <c r="Y658" i="9"/>
  <c r="Y654" i="9"/>
  <c r="Y650" i="9"/>
  <c r="Y646" i="9"/>
  <c r="Y642" i="9"/>
  <c r="Y638" i="9"/>
  <c r="Y634" i="9"/>
  <c r="Y630" i="9"/>
  <c r="Y626" i="9"/>
  <c r="Y622" i="9"/>
  <c r="Y618" i="9"/>
  <c r="Y614" i="9"/>
  <c r="Y610" i="9"/>
  <c r="Y606" i="9"/>
  <c r="Y602" i="9"/>
  <c r="Y598" i="9"/>
  <c r="Y594" i="9"/>
  <c r="Y590" i="9"/>
  <c r="Y586" i="9"/>
  <c r="Y582" i="9"/>
  <c r="Y578" i="9"/>
  <c r="Y574" i="9"/>
  <c r="Y570" i="9"/>
  <c r="Y566" i="9"/>
  <c r="Y562" i="9"/>
  <c r="Y558" i="9"/>
  <c r="Y554" i="9"/>
  <c r="Y550" i="9"/>
  <c r="Y546" i="9"/>
  <c r="Y542" i="9"/>
  <c r="Y538" i="9"/>
  <c r="Y534" i="9"/>
  <c r="Y530" i="9"/>
  <c r="Y526" i="9"/>
  <c r="Y522" i="9"/>
  <c r="Y942" i="9"/>
  <c r="Y938" i="9"/>
  <c r="Y934" i="9"/>
  <c r="Y930" i="9"/>
  <c r="Y926" i="9"/>
  <c r="Y922" i="9"/>
  <c r="Y918" i="9"/>
  <c r="Y914" i="9"/>
  <c r="Y910" i="9"/>
  <c r="Y907" i="9"/>
  <c r="Y898" i="9"/>
  <c r="Y843" i="9"/>
  <c r="Y834" i="9"/>
  <c r="Y831" i="9"/>
  <c r="Y827" i="9"/>
  <c r="Y823" i="9"/>
  <c r="Y819" i="9"/>
  <c r="Y815" i="9"/>
  <c r="Y811" i="9"/>
  <c r="Y807" i="9"/>
  <c r="Y803" i="9"/>
  <c r="Y799" i="9"/>
  <c r="Y795" i="9"/>
  <c r="Y791" i="9"/>
  <c r="Y787" i="9"/>
  <c r="Y783" i="9"/>
  <c r="Y779" i="9"/>
  <c r="Y775" i="9"/>
  <c r="Y771" i="9"/>
  <c r="Y767" i="9"/>
  <c r="Y763" i="9"/>
  <c r="Y759" i="9"/>
  <c r="Y755" i="9"/>
  <c r="Y751" i="9"/>
  <c r="Y747" i="9"/>
  <c r="Y743" i="9"/>
  <c r="Y739" i="9"/>
  <c r="Y735" i="9"/>
  <c r="Y731" i="9"/>
  <c r="Y727" i="9"/>
  <c r="Y723" i="9"/>
  <c r="Y719" i="9"/>
  <c r="Y715" i="9"/>
  <c r="Y711" i="9"/>
  <c r="Y707" i="9"/>
  <c r="Y703" i="9"/>
  <c r="Y699" i="9"/>
  <c r="Y695" i="9"/>
  <c r="Y691" i="9"/>
  <c r="Y687" i="9"/>
  <c r="Y683" i="9"/>
  <c r="Y679" i="9"/>
  <c r="Y675" i="9"/>
  <c r="Y671" i="9"/>
  <c r="Y667" i="9"/>
  <c r="Y663" i="9"/>
  <c r="Y659" i="9"/>
  <c r="Y655" i="9"/>
  <c r="Y651" i="9"/>
  <c r="Y647" i="9"/>
  <c r="Y643" i="9"/>
  <c r="Y639" i="9"/>
  <c r="Y635" i="9"/>
  <c r="Y631" i="9"/>
  <c r="Y627" i="9"/>
  <c r="Y623" i="9"/>
  <c r="Y619" i="9"/>
  <c r="Y615" i="9"/>
  <c r="Y611" i="9"/>
  <c r="Y607" i="9"/>
  <c r="Y603" i="9"/>
  <c r="Y599" i="9"/>
  <c r="Y595" i="9"/>
  <c r="Y591" i="9"/>
  <c r="Y587" i="9"/>
  <c r="Y583" i="9"/>
  <c r="Y579" i="9"/>
  <c r="Y575" i="9"/>
  <c r="Y571" i="9"/>
  <c r="Y567" i="9"/>
  <c r="Y563" i="9"/>
  <c r="Y559" i="9"/>
  <c r="Y555" i="9"/>
  <c r="Y551" i="9"/>
  <c r="Y547" i="9"/>
  <c r="Y543" i="9"/>
  <c r="Y539" i="9"/>
  <c r="Y535" i="9"/>
  <c r="Y531" i="9"/>
  <c r="Y527" i="9"/>
  <c r="Y523" i="9"/>
  <c r="Y902" i="9"/>
  <c r="Y894" i="9"/>
  <c r="Y890" i="9"/>
  <c r="Y886" i="9"/>
  <c r="Y882" i="9"/>
  <c r="Y878" i="9"/>
  <c r="Y874" i="9"/>
  <c r="Y870" i="9"/>
  <c r="Y866" i="9"/>
  <c r="Y862" i="9"/>
  <c r="Y858" i="9"/>
  <c r="Y854" i="9"/>
  <c r="Y850" i="9"/>
  <c r="Y846" i="9"/>
  <c r="Y838" i="9"/>
  <c r="Y828" i="9"/>
  <c r="Y824" i="9"/>
  <c r="Y820" i="9"/>
  <c r="Y816" i="9"/>
  <c r="Y812" i="9"/>
  <c r="Y808" i="9"/>
  <c r="Y804" i="9"/>
  <c r="Y800" i="9"/>
  <c r="Y796" i="9"/>
  <c r="Y792" i="9"/>
  <c r="Y788" i="9"/>
  <c r="Y784" i="9"/>
  <c r="Y780" i="9"/>
  <c r="Y776" i="9"/>
  <c r="Y772" i="9"/>
  <c r="Y768" i="9"/>
  <c r="Y764" i="9"/>
  <c r="Y760" i="9"/>
  <c r="Y756" i="9"/>
  <c r="Y752" i="9"/>
  <c r="Y748" i="9"/>
  <c r="Y744" i="9"/>
  <c r="Y740" i="9"/>
  <c r="Y736" i="9"/>
  <c r="Y732" i="9"/>
  <c r="Y728" i="9"/>
  <c r="Y724" i="9"/>
  <c r="Y720" i="9"/>
  <c r="Y716" i="9"/>
  <c r="Y712" i="9"/>
  <c r="Y708" i="9"/>
  <c r="Y704" i="9"/>
  <c r="Y700" i="9"/>
  <c r="Y696" i="9"/>
  <c r="Y692" i="9"/>
  <c r="Y688" i="9"/>
  <c r="Y684" i="9"/>
  <c r="Y680" i="9"/>
  <c r="Y676" i="9"/>
  <c r="Y672" i="9"/>
  <c r="Y668" i="9"/>
  <c r="Y664" i="9"/>
  <c r="Y660" i="9"/>
  <c r="Y656" i="9"/>
  <c r="Y652" i="9"/>
  <c r="Y648" i="9"/>
  <c r="Y644" i="9"/>
  <c r="Y640" i="9"/>
  <c r="Y636" i="9"/>
  <c r="Y632" i="9"/>
  <c r="Y628" i="9"/>
  <c r="Y624" i="9"/>
  <c r="Y620" i="9"/>
  <c r="Y939" i="9"/>
  <c r="Y935" i="9"/>
  <c r="Y931" i="9"/>
  <c r="Y927" i="9"/>
  <c r="Y923" i="9"/>
  <c r="Y919" i="9"/>
  <c r="Y915" i="9"/>
  <c r="Y911" i="9"/>
  <c r="Y906" i="9"/>
  <c r="Y899" i="9"/>
  <c r="Y842" i="9"/>
  <c r="Y835" i="9"/>
  <c r="Y829" i="9"/>
  <c r="Y825" i="9"/>
  <c r="Y821" i="9"/>
  <c r="Y817" i="9"/>
  <c r="Y813" i="9"/>
  <c r="Y809" i="9"/>
  <c r="Y805" i="9"/>
  <c r="Y801" i="9"/>
  <c r="Y797" i="9"/>
  <c r="Y793" i="9"/>
  <c r="Y789" i="9"/>
  <c r="Y785" i="9"/>
  <c r="Y781" i="9"/>
  <c r="Y777" i="9"/>
  <c r="Y773" i="9"/>
  <c r="Y769" i="9"/>
  <c r="Y765" i="9"/>
  <c r="Y761" i="9"/>
  <c r="Y757" i="9"/>
  <c r="Y753" i="9"/>
  <c r="Y749" i="9"/>
  <c r="Y745" i="9"/>
  <c r="Y741" i="9"/>
  <c r="Y737" i="9"/>
  <c r="Y733" i="9"/>
  <c r="Y729" i="9"/>
  <c r="Y725" i="9"/>
  <c r="Y721" i="9"/>
  <c r="Y717" i="9"/>
  <c r="Y713" i="9"/>
  <c r="Y709" i="9"/>
  <c r="Y705" i="9"/>
  <c r="Y701" i="9"/>
  <c r="Y697" i="9"/>
  <c r="Y693" i="9"/>
  <c r="Y689" i="9"/>
  <c r="Y685" i="9"/>
  <c r="Y681" i="9"/>
  <c r="Y677" i="9"/>
  <c r="Y673" i="9"/>
  <c r="Y669" i="9"/>
  <c r="Y665" i="9"/>
  <c r="Y661" i="9"/>
  <c r="Y657" i="9"/>
  <c r="Y653" i="9"/>
  <c r="Y649" i="9"/>
  <c r="Y645" i="9"/>
  <c r="Y641" i="9"/>
  <c r="Y637" i="9"/>
  <c r="Y633" i="9"/>
  <c r="Y629" i="9"/>
  <c r="Y625" i="9"/>
  <c r="Y621" i="9"/>
  <c r="Y617" i="9"/>
  <c r="Y613" i="9"/>
  <c r="Y609" i="9"/>
  <c r="Y605" i="9"/>
  <c r="Y601" i="9"/>
  <c r="Y597" i="9"/>
  <c r="Y593" i="9"/>
  <c r="Y589" i="9"/>
  <c r="Y585" i="9"/>
  <c r="Y581" i="9"/>
  <c r="Y577" i="9"/>
  <c r="Y573" i="9"/>
  <c r="Y569" i="9"/>
  <c r="Y565" i="9"/>
  <c r="Y561" i="9"/>
  <c r="Y557" i="9"/>
  <c r="Y553" i="9"/>
  <c r="Y549" i="9"/>
  <c r="Y545" i="9"/>
  <c r="Y541" i="9"/>
  <c r="Y537" i="9"/>
  <c r="Y533" i="9"/>
  <c r="Y529" i="9"/>
  <c r="Y525" i="9"/>
  <c r="Y521" i="9"/>
  <c r="Y520" i="9"/>
  <c r="Y516" i="9"/>
  <c r="Y512" i="9"/>
  <c r="Y508" i="9"/>
  <c r="Y504" i="9"/>
  <c r="Y500" i="9"/>
  <c r="Y496" i="9"/>
  <c r="Y492" i="9"/>
  <c r="Y488" i="9"/>
  <c r="Y484" i="9"/>
  <c r="Y480" i="9"/>
  <c r="Y476" i="9"/>
  <c r="Y472" i="9"/>
  <c r="Y468" i="9"/>
  <c r="Y464" i="9"/>
  <c r="Y460" i="9"/>
  <c r="Y456" i="9"/>
  <c r="Y452" i="9"/>
  <c r="Y448" i="9"/>
  <c r="Y444" i="9"/>
  <c r="Y440" i="9"/>
  <c r="Y436" i="9"/>
  <c r="Y432" i="9"/>
  <c r="Y428" i="9"/>
  <c r="Y424" i="9"/>
  <c r="Y420" i="9"/>
  <c r="Y416" i="9"/>
  <c r="Y412" i="9"/>
  <c r="Y408" i="9"/>
  <c r="Y404" i="9"/>
  <c r="Y400" i="9"/>
  <c r="Y396" i="9"/>
  <c r="Y392" i="9"/>
  <c r="Y388" i="9"/>
  <c r="Y384" i="9"/>
  <c r="Y380" i="9"/>
  <c r="Y376" i="9"/>
  <c r="Y372" i="9"/>
  <c r="Y368" i="9"/>
  <c r="Y364" i="9"/>
  <c r="Y360" i="9"/>
  <c r="Y356" i="9"/>
  <c r="Y352" i="9"/>
  <c r="Y348" i="9"/>
  <c r="Y344" i="9"/>
  <c r="Y340" i="9"/>
  <c r="Y336" i="9"/>
  <c r="Y332" i="9"/>
  <c r="Y328" i="9"/>
  <c r="Y324" i="9"/>
  <c r="Y320" i="9"/>
  <c r="Y316" i="9"/>
  <c r="Y312" i="9"/>
  <c r="Y308" i="9"/>
  <c r="Y304" i="9"/>
  <c r="Y300" i="9"/>
  <c r="Y296" i="9"/>
  <c r="Y292" i="9"/>
  <c r="Y288" i="9"/>
  <c r="Y284" i="9"/>
  <c r="Y280" i="9"/>
  <c r="Y276" i="9"/>
  <c r="Y272" i="9"/>
  <c r="Y268" i="9"/>
  <c r="Y264" i="9"/>
  <c r="Y260" i="9"/>
  <c r="Y256" i="9"/>
  <c r="Y252" i="9"/>
  <c r="Y248" i="9"/>
  <c r="Y244" i="9"/>
  <c r="Y240" i="9"/>
  <c r="Y236" i="9"/>
  <c r="Y232" i="9"/>
  <c r="Y228" i="9"/>
  <c r="Y224" i="9"/>
  <c r="Y220" i="9"/>
  <c r="Y216" i="9"/>
  <c r="Y212" i="9"/>
  <c r="Y208" i="9"/>
  <c r="Y204" i="9"/>
  <c r="Y200" i="9"/>
  <c r="Y196" i="9"/>
  <c r="Y192" i="9"/>
  <c r="Y188" i="9"/>
  <c r="Y184" i="9"/>
  <c r="Y180" i="9"/>
  <c r="Y176" i="9"/>
  <c r="Y172" i="9"/>
  <c r="Y168" i="9"/>
  <c r="Y164" i="9"/>
  <c r="Y160" i="9"/>
  <c r="Y156" i="9"/>
  <c r="Y152" i="9"/>
  <c r="Y148" i="9"/>
  <c r="Y144" i="9"/>
  <c r="Y140" i="9"/>
  <c r="Y136" i="9"/>
  <c r="Y132" i="9"/>
  <c r="Y128" i="9"/>
  <c r="Y124" i="9"/>
  <c r="Y120" i="9"/>
  <c r="Y116" i="9"/>
  <c r="Y112" i="9"/>
  <c r="Y108" i="9"/>
  <c r="Y104" i="9"/>
  <c r="Y100" i="9"/>
  <c r="Y517" i="9"/>
  <c r="Y513" i="9"/>
  <c r="Y509" i="9"/>
  <c r="Y505" i="9"/>
  <c r="Y501" i="9"/>
  <c r="Y497" i="9"/>
  <c r="Y493" i="9"/>
  <c r="Y489" i="9"/>
  <c r="Y485" i="9"/>
  <c r="Y481" i="9"/>
  <c r="Y477" i="9"/>
  <c r="Y473" i="9"/>
  <c r="Y469" i="9"/>
  <c r="Y465" i="9"/>
  <c r="Y461" i="9"/>
  <c r="Y457" i="9"/>
  <c r="Y453" i="9"/>
  <c r="Y449" i="9"/>
  <c r="Y445" i="9"/>
  <c r="Y441" i="9"/>
  <c r="Y437" i="9"/>
  <c r="Y433" i="9"/>
  <c r="Y429" i="9"/>
  <c r="Y425" i="9"/>
  <c r="Y421" i="9"/>
  <c r="Y417" i="9"/>
  <c r="Y413" i="9"/>
  <c r="Y409" i="9"/>
  <c r="Y405" i="9"/>
  <c r="Y401" i="9"/>
  <c r="Y397" i="9"/>
  <c r="Y393" i="9"/>
  <c r="Y389" i="9"/>
  <c r="Y385" i="9"/>
  <c r="Y381" i="9"/>
  <c r="Y377" i="9"/>
  <c r="Y373" i="9"/>
  <c r="Y369" i="9"/>
  <c r="Y365" i="9"/>
  <c r="Y361" i="9"/>
  <c r="Y357" i="9"/>
  <c r="Y353" i="9"/>
  <c r="Y349" i="9"/>
  <c r="Y345" i="9"/>
  <c r="Y341" i="9"/>
  <c r="Y337" i="9"/>
  <c r="Y333" i="9"/>
  <c r="Y329" i="9"/>
  <c r="Y325" i="9"/>
  <c r="Y321" i="9"/>
  <c r="Y317" i="9"/>
  <c r="Y313" i="9"/>
  <c r="Y309" i="9"/>
  <c r="Y305" i="9"/>
  <c r="Y301" i="9"/>
  <c r="Y297" i="9"/>
  <c r="Y293" i="9"/>
  <c r="Y289" i="9"/>
  <c r="Y285" i="9"/>
  <c r="Y281" i="9"/>
  <c r="Y277" i="9"/>
  <c r="Y273" i="9"/>
  <c r="Y269" i="9"/>
  <c r="Y265" i="9"/>
  <c r="Y261" i="9"/>
  <c r="Y257" i="9"/>
  <c r="Y253" i="9"/>
  <c r="Y249" i="9"/>
  <c r="Y245" i="9"/>
  <c r="Y241" i="9"/>
  <c r="Y237" i="9"/>
  <c r="Y233" i="9"/>
  <c r="Y229" i="9"/>
  <c r="Y225" i="9"/>
  <c r="Y221" i="9"/>
  <c r="Y217" i="9"/>
  <c r="Y213" i="9"/>
  <c r="Y209" i="9"/>
  <c r="Y205" i="9"/>
  <c r="Y201" i="9"/>
  <c r="Y197" i="9"/>
  <c r="Y193" i="9"/>
  <c r="Y189" i="9"/>
  <c r="Y185" i="9"/>
  <c r="Y181" i="9"/>
  <c r="Y177" i="9"/>
  <c r="Y173" i="9"/>
  <c r="Y169" i="9"/>
  <c r="Y165" i="9"/>
  <c r="Y161" i="9"/>
  <c r="Y157" i="9"/>
  <c r="Y153" i="9"/>
  <c r="Y149" i="9"/>
  <c r="Y145" i="9"/>
  <c r="Y141" i="9"/>
  <c r="Y137" i="9"/>
  <c r="Y133" i="9"/>
  <c r="Y129" i="9"/>
  <c r="Y125" i="9"/>
  <c r="Y121" i="9"/>
  <c r="Y117" i="9"/>
  <c r="Y113" i="9"/>
  <c r="Y109" i="9"/>
  <c r="Y105" i="9"/>
  <c r="Y101" i="9"/>
  <c r="Y97" i="9"/>
  <c r="Y608" i="9"/>
  <c r="Y604" i="9"/>
  <c r="Y600" i="9"/>
  <c r="Y596" i="9"/>
  <c r="Y592" i="9"/>
  <c r="Y588" i="9"/>
  <c r="Y584" i="9"/>
  <c r="Y580" i="9"/>
  <c r="Y576" i="9"/>
  <c r="Y572" i="9"/>
  <c r="Y568" i="9"/>
  <c r="Y564" i="9"/>
  <c r="Y560" i="9"/>
  <c r="Y556" i="9"/>
  <c r="Y552" i="9"/>
  <c r="Y548" i="9"/>
  <c r="Y544" i="9"/>
  <c r="Y540" i="9"/>
  <c r="Y536" i="9"/>
  <c r="Y532" i="9"/>
  <c r="Y528" i="9"/>
  <c r="Y524" i="9"/>
  <c r="Y518" i="9"/>
  <c r="Y514" i="9"/>
  <c r="Y510" i="9"/>
  <c r="Y506" i="9"/>
  <c r="Y502" i="9"/>
  <c r="Y498" i="9"/>
  <c r="Y494" i="9"/>
  <c r="Y490" i="9"/>
  <c r="Y486" i="9"/>
  <c r="Y482" i="9"/>
  <c r="Y478" i="9"/>
  <c r="Y474" i="9"/>
  <c r="Y470" i="9"/>
  <c r="Y466" i="9"/>
  <c r="Y462" i="9"/>
  <c r="Y458" i="9"/>
  <c r="Y454" i="9"/>
  <c r="Y450" i="9"/>
  <c r="Y446" i="9"/>
  <c r="Y442" i="9"/>
  <c r="Y438" i="9"/>
  <c r="Y434" i="9"/>
  <c r="Y430" i="9"/>
  <c r="Y426" i="9"/>
  <c r="Y422" i="9"/>
  <c r="Y418" i="9"/>
  <c r="Y414" i="9"/>
  <c r="Y410" i="9"/>
  <c r="Y406" i="9"/>
  <c r="Y402" i="9"/>
  <c r="Y398" i="9"/>
  <c r="Y394" i="9"/>
  <c r="Y390" i="9"/>
  <c r="Y386" i="9"/>
  <c r="Y382" i="9"/>
  <c r="Y378" i="9"/>
  <c r="Y374" i="9"/>
  <c r="Y370" i="9"/>
  <c r="Y366" i="9"/>
  <c r="Y362" i="9"/>
  <c r="Y358" i="9"/>
  <c r="Y354" i="9"/>
  <c r="Y350" i="9"/>
  <c r="Y346" i="9"/>
  <c r="Y342" i="9"/>
  <c r="Y338" i="9"/>
  <c r="Y334" i="9"/>
  <c r="Y330" i="9"/>
  <c r="Y326" i="9"/>
  <c r="Y322" i="9"/>
  <c r="Y318" i="9"/>
  <c r="Y314" i="9"/>
  <c r="Y310" i="9"/>
  <c r="Y306" i="9"/>
  <c r="Y302" i="9"/>
  <c r="Y298" i="9"/>
  <c r="Y294" i="9"/>
  <c r="Y290" i="9"/>
  <c r="Y286" i="9"/>
  <c r="Y282" i="9"/>
  <c r="Y278" i="9"/>
  <c r="Y274" i="9"/>
  <c r="Y270" i="9"/>
  <c r="Y266" i="9"/>
  <c r="Y262" i="9"/>
  <c r="Y258" i="9"/>
  <c r="Y254" i="9"/>
  <c r="Y250" i="9"/>
  <c r="Y246" i="9"/>
  <c r="Y242" i="9"/>
  <c r="Y238" i="9"/>
  <c r="Y234" i="9"/>
  <c r="Y616" i="9"/>
  <c r="Y612" i="9"/>
  <c r="Y519" i="9"/>
  <c r="Y515" i="9"/>
  <c r="Y511" i="9"/>
  <c r="Y507" i="9"/>
  <c r="Y503" i="9"/>
  <c r="Y499" i="9"/>
  <c r="Y495" i="9"/>
  <c r="Y491" i="9"/>
  <c r="Y487" i="9"/>
  <c r="Y483" i="9"/>
  <c r="Y479" i="9"/>
  <c r="Y475" i="9"/>
  <c r="Y471" i="9"/>
  <c r="Y467" i="9"/>
  <c r="Y463" i="9"/>
  <c r="Y459" i="9"/>
  <c r="Y455" i="9"/>
  <c r="Y451" i="9"/>
  <c r="Y447" i="9"/>
  <c r="Y443" i="9"/>
  <c r="Y439" i="9"/>
  <c r="Y435" i="9"/>
  <c r="Y431" i="9"/>
  <c r="Y427" i="9"/>
  <c r="Y423" i="9"/>
  <c r="Y419" i="9"/>
  <c r="Y415" i="9"/>
  <c r="Y411" i="9"/>
  <c r="Y407" i="9"/>
  <c r="Y403" i="9"/>
  <c r="Y399" i="9"/>
  <c r="Y395" i="9"/>
  <c r="Y391" i="9"/>
  <c r="Y387" i="9"/>
  <c r="Y383" i="9"/>
  <c r="Y379" i="9"/>
  <c r="Y375" i="9"/>
  <c r="Y371" i="9"/>
  <c r="Y367" i="9"/>
  <c r="Y363" i="9"/>
  <c r="Y359" i="9"/>
  <c r="Y355" i="9"/>
  <c r="Y351" i="9"/>
  <c r="Y347" i="9"/>
  <c r="Y343" i="9"/>
  <c r="Y339" i="9"/>
  <c r="Y335" i="9"/>
  <c r="Y331" i="9"/>
  <c r="Y327" i="9"/>
  <c r="Y323" i="9"/>
  <c r="Y319" i="9"/>
  <c r="Y315" i="9"/>
  <c r="Y311" i="9"/>
  <c r="Y307" i="9"/>
  <c r="Y303" i="9"/>
  <c r="Y299" i="9"/>
  <c r="Y295" i="9"/>
  <c r="Y291" i="9"/>
  <c r="Y287" i="9"/>
  <c r="Y283" i="9"/>
  <c r="Y279" i="9"/>
  <c r="Y275" i="9"/>
  <c r="Y271" i="9"/>
  <c r="Y267" i="9"/>
  <c r="Y263" i="9"/>
  <c r="Y259" i="9"/>
  <c r="Y255" i="9"/>
  <c r="Y251" i="9"/>
  <c r="Y247" i="9"/>
  <c r="Y243" i="9"/>
  <c r="Y239" i="9"/>
  <c r="Y235" i="9"/>
  <c r="Y231" i="9"/>
  <c r="Y227" i="9"/>
  <c r="Y223" i="9"/>
  <c r="Y219" i="9"/>
  <c r="Y215" i="9"/>
  <c r="Y211" i="9"/>
  <c r="Y182" i="9"/>
  <c r="Y175" i="9"/>
  <c r="Y167" i="9"/>
  <c r="Y163" i="9"/>
  <c r="Y159" i="9"/>
  <c r="Y155" i="9"/>
  <c r="Y151" i="9"/>
  <c r="Y147" i="9"/>
  <c r="Y143" i="9"/>
  <c r="Y138" i="9"/>
  <c r="Y131" i="9"/>
  <c r="Y93" i="9"/>
  <c r="Y89" i="9"/>
  <c r="Y85" i="9"/>
  <c r="Y81" i="9"/>
  <c r="Y77" i="9"/>
  <c r="Y73" i="9"/>
  <c r="Y69" i="9"/>
  <c r="Y65" i="9"/>
  <c r="Y61" i="9"/>
  <c r="Y57" i="9"/>
  <c r="Y53" i="9"/>
  <c r="Y49" i="9"/>
  <c r="Y45" i="9"/>
  <c r="Y41" i="9"/>
  <c r="Y37" i="9"/>
  <c r="Y33" i="9"/>
  <c r="Y29" i="9"/>
  <c r="Y25" i="9"/>
  <c r="Y21" i="9"/>
  <c r="Y17" i="9"/>
  <c r="Y13" i="9"/>
  <c r="Y230" i="9"/>
  <c r="Y226" i="9"/>
  <c r="Y222" i="9"/>
  <c r="Y218" i="9"/>
  <c r="Y214" i="9"/>
  <c r="Y210" i="9"/>
  <c r="Y206" i="9"/>
  <c r="Y202" i="9"/>
  <c r="Y198" i="9"/>
  <c r="Y194" i="9"/>
  <c r="Y190" i="9"/>
  <c r="Y186" i="9"/>
  <c r="Y179" i="9"/>
  <c r="Y170" i="9"/>
  <c r="Y135" i="9"/>
  <c r="Y127" i="9"/>
  <c r="Y123" i="9"/>
  <c r="Y119" i="9"/>
  <c r="Y115" i="9"/>
  <c r="Y111" i="9"/>
  <c r="Y107" i="9"/>
  <c r="Y103" i="9"/>
  <c r="Y99" i="9"/>
  <c r="Y94" i="9"/>
  <c r="Y90" i="9"/>
  <c r="Y86" i="9"/>
  <c r="Y82" i="9"/>
  <c r="Y78" i="9"/>
  <c r="Y74" i="9"/>
  <c r="Y70" i="9"/>
  <c r="Y66" i="9"/>
  <c r="Y62" i="9"/>
  <c r="Y58" i="9"/>
  <c r="Y54" i="9"/>
  <c r="Y50" i="9"/>
  <c r="Y46" i="9"/>
  <c r="Y42" i="9"/>
  <c r="Y38" i="9"/>
  <c r="Y34" i="9"/>
  <c r="Y30" i="9"/>
  <c r="Y26" i="9"/>
  <c r="Y22" i="9"/>
  <c r="Y18" i="9"/>
  <c r="Y14" i="9"/>
  <c r="Y183" i="9"/>
  <c r="Y174" i="9"/>
  <c r="Y166" i="9"/>
  <c r="Y162" i="9"/>
  <c r="Y158" i="9"/>
  <c r="Y154" i="9"/>
  <c r="Y150" i="9"/>
  <c r="Y146" i="9"/>
  <c r="Y142" i="9"/>
  <c r="Y139" i="9"/>
  <c r="Y130" i="9"/>
  <c r="Y95" i="9"/>
  <c r="Y91" i="9"/>
  <c r="Y87" i="9"/>
  <c r="Y83" i="9"/>
  <c r="Y79" i="9"/>
  <c r="Y75" i="9"/>
  <c r="Y71" i="9"/>
  <c r="Y67" i="9"/>
  <c r="Y63" i="9"/>
  <c r="Y59" i="9"/>
  <c r="Y55" i="9"/>
  <c r="Y51" i="9"/>
  <c r="Y47" i="9"/>
  <c r="Y43" i="9"/>
  <c r="Y39" i="9"/>
  <c r="Y35" i="9"/>
  <c r="Y31" i="9"/>
  <c r="Y27" i="9"/>
  <c r="Y23" i="9"/>
  <c r="Y19" i="9"/>
  <c r="Y15" i="9"/>
  <c r="Y207" i="9"/>
  <c r="Y203" i="9"/>
  <c r="Y199" i="9"/>
  <c r="Y195" i="9"/>
  <c r="Y191" i="9"/>
  <c r="Y187" i="9"/>
  <c r="Y178" i="9"/>
  <c r="Y171" i="9"/>
  <c r="Y134" i="9"/>
  <c r="Y126" i="9"/>
  <c r="Y122" i="9"/>
  <c r="Y118" i="9"/>
  <c r="Y114" i="9"/>
  <c r="Y110" i="9"/>
  <c r="Y106" i="9"/>
  <c r="Y102" i="9"/>
  <c r="Y98" i="9"/>
  <c r="Y96" i="9"/>
  <c r="Y92" i="9"/>
  <c r="Y88" i="9"/>
  <c r="Y84" i="9"/>
  <c r="Y80" i="9"/>
  <c r="Y76" i="9"/>
  <c r="Y72" i="9"/>
  <c r="Y68" i="9"/>
  <c r="Y64" i="9"/>
  <c r="Y60" i="9"/>
  <c r="Y56" i="9"/>
  <c r="Y52" i="9"/>
  <c r="Y48" i="9"/>
  <c r="Y44" i="9"/>
  <c r="Y40" i="9"/>
  <c r="Y36" i="9"/>
  <c r="Y32" i="9"/>
  <c r="Y28" i="9"/>
  <c r="Y24" i="9"/>
  <c r="Y20" i="9"/>
  <c r="Y16" i="9"/>
  <c r="H5" i="9"/>
  <c r="J5" i="9" s="1"/>
  <c r="E9" i="8"/>
  <c r="I7" i="8" a="1"/>
  <c r="I7" i="8" s="1"/>
  <c r="J7" i="8" s="1" a="1"/>
  <c r="J7" i="8" s="1"/>
  <c r="S16" i="8"/>
  <c r="S17" i="8"/>
  <c r="S18" i="8"/>
  <c r="S19" i="8"/>
  <c r="S20" i="8"/>
  <c r="S21" i="8"/>
  <c r="S22" i="8"/>
  <c r="S23" i="8"/>
  <c r="S24" i="8"/>
  <c r="S25" i="8"/>
  <c r="S26" i="8"/>
  <c r="S27" i="8"/>
  <c r="S28" i="8"/>
  <c r="S29" i="8"/>
  <c r="S30" i="8"/>
  <c r="S31" i="8"/>
  <c r="S32" i="8"/>
  <c r="S33" i="8"/>
  <c r="S34" i="8"/>
  <c r="S35" i="8"/>
  <c r="S36" i="8"/>
  <c r="S37" i="8"/>
  <c r="S38" i="8"/>
  <c r="S39" i="8"/>
  <c r="S40" i="8"/>
  <c r="S41" i="8"/>
  <c r="S42" i="8"/>
  <c r="S43" i="8"/>
  <c r="S44" i="8"/>
  <c r="S45" i="8"/>
  <c r="S46" i="8"/>
  <c r="S47" i="8"/>
  <c r="S48" i="8"/>
  <c r="S49" i="8"/>
  <c r="S50" i="8"/>
  <c r="S51" i="8"/>
  <c r="S52" i="8"/>
  <c r="S53" i="8"/>
  <c r="S54" i="8"/>
  <c r="S55" i="8"/>
  <c r="S56" i="8"/>
  <c r="S57" i="8"/>
  <c r="S58" i="8"/>
  <c r="S59" i="8"/>
  <c r="S60" i="8"/>
  <c r="S61" i="8"/>
  <c r="S62" i="8"/>
  <c r="S63" i="8"/>
  <c r="S64" i="8"/>
  <c r="S65" i="8"/>
  <c r="S66" i="8"/>
  <c r="S67" i="8"/>
  <c r="S68" i="8"/>
  <c r="S69" i="8"/>
  <c r="S70" i="8"/>
  <c r="S71" i="8"/>
  <c r="S72" i="8"/>
  <c r="S73" i="8"/>
  <c r="S74" i="8"/>
  <c r="S75" i="8"/>
  <c r="S76" i="8"/>
  <c r="S77" i="8"/>
  <c r="S78" i="8"/>
  <c r="S79" i="8"/>
  <c r="S80" i="8"/>
  <c r="S81" i="8"/>
  <c r="S82" i="8"/>
  <c r="S83" i="8"/>
  <c r="S84" i="8"/>
  <c r="S85" i="8"/>
  <c r="S86" i="8"/>
  <c r="S87" i="8"/>
  <c r="S88" i="8"/>
  <c r="S89" i="8"/>
  <c r="S90" i="8"/>
  <c r="S91" i="8"/>
  <c r="S92" i="8"/>
  <c r="S93" i="8"/>
  <c r="S94" i="8"/>
  <c r="S95" i="8"/>
  <c r="S96" i="8"/>
  <c r="S97" i="8"/>
  <c r="S98" i="8"/>
  <c r="S99" i="8"/>
  <c r="S100" i="8"/>
  <c r="S101" i="8"/>
  <c r="S102" i="8"/>
  <c r="S103" i="8"/>
  <c r="S104" i="8"/>
  <c r="S105" i="8"/>
  <c r="S106" i="8"/>
  <c r="S107" i="8"/>
  <c r="S108" i="8"/>
  <c r="S109" i="8"/>
  <c r="S110" i="8"/>
  <c r="S111" i="8"/>
  <c r="S112" i="8"/>
  <c r="S113" i="8"/>
  <c r="S114" i="8"/>
  <c r="S115" i="8"/>
  <c r="S116" i="8"/>
  <c r="S117" i="8"/>
  <c r="S118" i="8"/>
  <c r="S119" i="8"/>
  <c r="S120" i="8"/>
  <c r="S121" i="8"/>
  <c r="S122" i="8"/>
  <c r="S123" i="8"/>
  <c r="S124" i="8"/>
  <c r="S125" i="8"/>
  <c r="S126" i="8"/>
  <c r="S127" i="8"/>
  <c r="S128" i="8"/>
  <c r="S129" i="8"/>
  <c r="S130" i="8"/>
  <c r="S131" i="8"/>
  <c r="S132" i="8"/>
  <c r="S133" i="8"/>
  <c r="S134" i="8"/>
  <c r="S135" i="8"/>
  <c r="S136" i="8"/>
  <c r="S137" i="8"/>
  <c r="S138" i="8"/>
  <c r="S139" i="8"/>
  <c r="S140" i="8"/>
  <c r="S141" i="8"/>
  <c r="S142" i="8"/>
  <c r="S143" i="8"/>
  <c r="S144" i="8"/>
  <c r="S145" i="8"/>
  <c r="S146" i="8"/>
  <c r="S147" i="8"/>
  <c r="S148" i="8"/>
  <c r="S149" i="8"/>
  <c r="S150" i="8"/>
  <c r="S151" i="8"/>
  <c r="S152" i="8"/>
  <c r="S153" i="8"/>
  <c r="S154" i="8"/>
  <c r="S155" i="8"/>
  <c r="S156" i="8"/>
  <c r="S157" i="8"/>
  <c r="S158" i="8"/>
  <c r="S159" i="8"/>
  <c r="S160" i="8"/>
  <c r="S161" i="8"/>
  <c r="S162" i="8"/>
  <c r="S163" i="8"/>
  <c r="S164" i="8"/>
  <c r="S165" i="8"/>
  <c r="S166" i="8"/>
  <c r="S167" i="8"/>
  <c r="S168" i="8"/>
  <c r="S169" i="8"/>
  <c r="S170" i="8"/>
  <c r="S171" i="8"/>
  <c r="S172" i="8"/>
  <c r="S173" i="8"/>
  <c r="S174" i="8"/>
  <c r="S175" i="8"/>
  <c r="S176" i="8"/>
  <c r="S177" i="8"/>
  <c r="S178" i="8"/>
  <c r="S179" i="8"/>
  <c r="S180" i="8"/>
  <c r="S181" i="8"/>
  <c r="S182" i="8"/>
  <c r="S183" i="8"/>
  <c r="S184" i="8"/>
  <c r="S185" i="8"/>
  <c r="S186" i="8"/>
  <c r="S187" i="8"/>
  <c r="S188" i="8"/>
  <c r="S189" i="8"/>
  <c r="S190" i="8"/>
  <c r="S191" i="8"/>
  <c r="S192" i="8"/>
  <c r="S193" i="8"/>
  <c r="S194" i="8"/>
  <c r="S195" i="8"/>
  <c r="S196" i="8"/>
  <c r="S197" i="8"/>
  <c r="S198" i="8"/>
  <c r="S199" i="8"/>
  <c r="S200" i="8"/>
  <c r="S201" i="8"/>
  <c r="S202" i="8"/>
  <c r="S203" i="8"/>
  <c r="S204" i="8"/>
  <c r="S205" i="8"/>
  <c r="S206" i="8"/>
  <c r="S207" i="8"/>
  <c r="S208" i="8"/>
  <c r="S209" i="8"/>
  <c r="S210" i="8"/>
  <c r="S211" i="8"/>
  <c r="S212" i="8"/>
  <c r="S213" i="8"/>
  <c r="S214" i="8"/>
  <c r="S215" i="8"/>
  <c r="S216" i="8"/>
  <c r="S217" i="8"/>
  <c r="S218" i="8"/>
  <c r="S219" i="8"/>
  <c r="S220" i="8"/>
  <c r="S221" i="8"/>
  <c r="S222" i="8"/>
  <c r="S223" i="8"/>
  <c r="S224" i="8"/>
  <c r="S225" i="8"/>
  <c r="S226" i="8"/>
  <c r="S227" i="8"/>
  <c r="S228" i="8"/>
  <c r="S229" i="8"/>
  <c r="S230" i="8"/>
  <c r="S231" i="8"/>
  <c r="S232" i="8"/>
  <c r="S233" i="8"/>
  <c r="S234" i="8"/>
  <c r="S235" i="8"/>
  <c r="S236" i="8"/>
  <c r="S237" i="8"/>
  <c r="S238" i="8"/>
  <c r="S239" i="8"/>
  <c r="S240" i="8"/>
  <c r="S241" i="8"/>
  <c r="S242" i="8"/>
  <c r="S243" i="8"/>
  <c r="S244" i="8"/>
  <c r="S245" i="8"/>
  <c r="S246" i="8"/>
  <c r="S247" i="8"/>
  <c r="S248" i="8"/>
  <c r="S249" i="8"/>
  <c r="S250" i="8"/>
  <c r="S251" i="8"/>
  <c r="S252" i="8"/>
  <c r="S253" i="8"/>
  <c r="S254" i="8"/>
  <c r="S255" i="8"/>
  <c r="S256" i="8"/>
  <c r="S257" i="8"/>
  <c r="S258" i="8"/>
  <c r="S259" i="8"/>
  <c r="S260" i="8"/>
  <c r="S261" i="8"/>
  <c r="S262" i="8"/>
  <c r="S263" i="8"/>
  <c r="S264" i="8"/>
  <c r="S265" i="8"/>
  <c r="S266" i="8"/>
  <c r="S267" i="8"/>
  <c r="S268" i="8"/>
  <c r="S269" i="8"/>
  <c r="S270" i="8"/>
  <c r="S271" i="8"/>
  <c r="S272" i="8"/>
  <c r="S273" i="8"/>
  <c r="S274" i="8"/>
  <c r="S275" i="8"/>
  <c r="S276" i="8"/>
  <c r="S277" i="8"/>
  <c r="S278" i="8"/>
  <c r="S279" i="8"/>
  <c r="S280" i="8"/>
  <c r="S281" i="8"/>
  <c r="S282" i="8"/>
  <c r="S283" i="8"/>
  <c r="S284" i="8"/>
  <c r="S285" i="8"/>
  <c r="S286" i="8"/>
  <c r="S287" i="8"/>
  <c r="S288" i="8"/>
  <c r="S289" i="8"/>
  <c r="S290" i="8"/>
  <c r="S291" i="8"/>
  <c r="S292" i="8"/>
  <c r="S293" i="8"/>
  <c r="S294" i="8"/>
  <c r="S295" i="8"/>
  <c r="S296" i="8"/>
  <c r="S297" i="8"/>
  <c r="S298" i="8"/>
  <c r="S299" i="8"/>
  <c r="S300" i="8"/>
  <c r="S301" i="8"/>
  <c r="S302" i="8"/>
  <c r="S303" i="8"/>
  <c r="S304" i="8"/>
  <c r="S305" i="8"/>
  <c r="S306" i="8"/>
  <c r="S307" i="8"/>
  <c r="S308" i="8"/>
  <c r="S309" i="8"/>
  <c r="S310" i="8"/>
  <c r="S311" i="8"/>
  <c r="S312" i="8"/>
  <c r="S313" i="8"/>
  <c r="S314" i="8"/>
  <c r="S315" i="8"/>
  <c r="S316" i="8"/>
  <c r="S317" i="8"/>
  <c r="S318" i="8"/>
  <c r="S319" i="8"/>
  <c r="S320" i="8"/>
  <c r="S321" i="8"/>
  <c r="S322" i="8"/>
  <c r="S323" i="8"/>
  <c r="S324" i="8"/>
  <c r="S325" i="8"/>
  <c r="S326" i="8"/>
  <c r="S327" i="8"/>
  <c r="S328" i="8"/>
  <c r="S329" i="8"/>
  <c r="S330" i="8"/>
  <c r="S331" i="8"/>
  <c r="S332" i="8"/>
  <c r="S333" i="8"/>
  <c r="S334" i="8"/>
  <c r="S335" i="8"/>
  <c r="S336" i="8"/>
  <c r="S337" i="8"/>
  <c r="S338" i="8"/>
  <c r="S339" i="8"/>
  <c r="S340" i="8"/>
  <c r="S341" i="8"/>
  <c r="S342" i="8"/>
  <c r="S343" i="8"/>
  <c r="S344" i="8"/>
  <c r="S345" i="8"/>
  <c r="S346" i="8"/>
  <c r="S347" i="8"/>
  <c r="S348" i="8"/>
  <c r="S349" i="8"/>
  <c r="S350" i="8"/>
  <c r="S351" i="8"/>
  <c r="S352" i="8"/>
  <c r="S353" i="8"/>
  <c r="S354" i="8"/>
  <c r="S355" i="8"/>
  <c r="S356" i="8"/>
  <c r="S357" i="8"/>
  <c r="S358" i="8"/>
  <c r="S359" i="8"/>
  <c r="S360" i="8"/>
  <c r="S361" i="8"/>
  <c r="S362" i="8"/>
  <c r="S363" i="8"/>
  <c r="S364" i="8"/>
  <c r="S365" i="8"/>
  <c r="S366" i="8"/>
  <c r="S367" i="8"/>
  <c r="S368" i="8"/>
  <c r="S369" i="8"/>
  <c r="S370" i="8"/>
  <c r="S371" i="8"/>
  <c r="S372" i="8"/>
  <c r="S373" i="8"/>
  <c r="S374" i="8"/>
  <c r="S375" i="8"/>
  <c r="S376" i="8"/>
  <c r="S377" i="8"/>
  <c r="S378" i="8"/>
  <c r="S379" i="8"/>
  <c r="S380" i="8"/>
  <c r="S381" i="8"/>
  <c r="S382" i="8"/>
  <c r="S383" i="8"/>
  <c r="S384" i="8"/>
  <c r="S385" i="8"/>
  <c r="S386" i="8"/>
  <c r="S387" i="8"/>
  <c r="S388" i="8"/>
  <c r="S389" i="8"/>
  <c r="S390" i="8"/>
  <c r="S391" i="8"/>
  <c r="S392" i="8"/>
  <c r="S393" i="8"/>
  <c r="S394" i="8"/>
  <c r="S395" i="8"/>
  <c r="S396" i="8"/>
  <c r="S397" i="8"/>
  <c r="S398" i="8"/>
  <c r="S399" i="8"/>
  <c r="S400" i="8"/>
  <c r="S401" i="8"/>
  <c r="S402" i="8"/>
  <c r="S403" i="8"/>
  <c r="S404" i="8"/>
  <c r="S405" i="8"/>
  <c r="S406" i="8"/>
  <c r="S407" i="8"/>
  <c r="S408" i="8"/>
  <c r="S409" i="8"/>
  <c r="S410" i="8"/>
  <c r="S411" i="8"/>
  <c r="S412" i="8"/>
  <c r="S413" i="8"/>
  <c r="S414" i="8"/>
  <c r="S415" i="8"/>
  <c r="S416" i="8"/>
  <c r="S417" i="8"/>
  <c r="S418" i="8"/>
  <c r="S419" i="8"/>
  <c r="S420" i="8"/>
  <c r="S421" i="8"/>
  <c r="S422" i="8"/>
  <c r="S423" i="8"/>
  <c r="S424" i="8"/>
  <c r="S425" i="8"/>
  <c r="S426" i="8"/>
  <c r="S427" i="8"/>
  <c r="S428" i="8"/>
  <c r="S429" i="8"/>
  <c r="S430" i="8"/>
  <c r="S431" i="8"/>
  <c r="S432" i="8"/>
  <c r="S433" i="8"/>
  <c r="S434" i="8"/>
  <c r="S435" i="8"/>
  <c r="S436" i="8"/>
  <c r="S437" i="8"/>
  <c r="S438" i="8"/>
  <c r="S439" i="8"/>
  <c r="S440" i="8"/>
  <c r="S441" i="8"/>
  <c r="S442" i="8"/>
  <c r="S443" i="8"/>
  <c r="S444" i="8"/>
  <c r="S445" i="8"/>
  <c r="S446" i="8"/>
  <c r="S447" i="8"/>
  <c r="S448" i="8"/>
  <c r="S449" i="8"/>
  <c r="S450" i="8"/>
  <c r="S451" i="8"/>
  <c r="S452" i="8"/>
  <c r="S453" i="8"/>
  <c r="S454" i="8"/>
  <c r="S455" i="8"/>
  <c r="S456" i="8"/>
  <c r="S457" i="8"/>
  <c r="S458" i="8"/>
  <c r="S459" i="8"/>
  <c r="S460" i="8"/>
  <c r="S461" i="8"/>
  <c r="S462" i="8"/>
  <c r="S463" i="8"/>
  <c r="S464" i="8"/>
  <c r="S465" i="8"/>
  <c r="S466" i="8"/>
  <c r="S467" i="8"/>
  <c r="S468" i="8"/>
  <c r="S469" i="8"/>
  <c r="S470" i="8"/>
  <c r="S471" i="8"/>
  <c r="S472" i="8"/>
  <c r="S473" i="8"/>
  <c r="S474" i="8"/>
  <c r="S475" i="8"/>
  <c r="S476" i="8"/>
  <c r="S477" i="8"/>
  <c r="S478" i="8"/>
  <c r="S479" i="8"/>
  <c r="S480" i="8"/>
  <c r="S481" i="8"/>
  <c r="S482" i="8"/>
  <c r="S483" i="8"/>
  <c r="S484" i="8"/>
  <c r="S485" i="8"/>
  <c r="S486" i="8"/>
  <c r="S487" i="8"/>
  <c r="S488" i="8"/>
  <c r="S489" i="8"/>
  <c r="S490" i="8"/>
  <c r="S491" i="8"/>
  <c r="S492" i="8"/>
  <c r="S493" i="8"/>
  <c r="S494" i="8"/>
  <c r="S495" i="8"/>
  <c r="S496" i="8"/>
  <c r="S497" i="8"/>
  <c r="S498" i="8"/>
  <c r="S499" i="8"/>
  <c r="S500" i="8"/>
  <c r="S501" i="8"/>
  <c r="S502" i="8"/>
  <c r="S503" i="8"/>
  <c r="S504" i="8"/>
  <c r="S505" i="8"/>
  <c r="S506" i="8"/>
  <c r="S507" i="8"/>
  <c r="S508" i="8"/>
  <c r="S509" i="8"/>
  <c r="S510" i="8"/>
  <c r="S511" i="8"/>
  <c r="S512" i="8"/>
  <c r="S513" i="8"/>
  <c r="S514" i="8"/>
  <c r="S515" i="8"/>
  <c r="S516" i="8"/>
  <c r="S517" i="8"/>
  <c r="S518" i="8"/>
  <c r="S519" i="8"/>
  <c r="S520" i="8"/>
  <c r="S521" i="8"/>
  <c r="S522" i="8"/>
  <c r="S523" i="8"/>
  <c r="S524" i="8"/>
  <c r="S525" i="8"/>
  <c r="S526" i="8"/>
  <c r="S527" i="8"/>
  <c r="S528" i="8"/>
  <c r="S529" i="8"/>
  <c r="S530" i="8"/>
  <c r="S531" i="8"/>
  <c r="S532" i="8"/>
  <c r="S533" i="8"/>
  <c r="S534" i="8"/>
  <c r="S535" i="8"/>
  <c r="S536" i="8"/>
  <c r="S537" i="8"/>
  <c r="S538" i="8"/>
  <c r="S539" i="8"/>
  <c r="S540" i="8"/>
  <c r="S541" i="8"/>
  <c r="S542" i="8"/>
  <c r="S543" i="8"/>
  <c r="S544" i="8"/>
  <c r="S545" i="8"/>
  <c r="S546" i="8"/>
  <c r="S547" i="8"/>
  <c r="S548" i="8"/>
  <c r="S549" i="8"/>
  <c r="S550" i="8"/>
  <c r="S551" i="8"/>
  <c r="S552" i="8"/>
  <c r="S553" i="8"/>
  <c r="S554" i="8"/>
  <c r="S555" i="8"/>
  <c r="S556" i="8"/>
  <c r="S557" i="8"/>
  <c r="S558" i="8"/>
  <c r="S559" i="8"/>
  <c r="S560" i="8"/>
  <c r="S561" i="8"/>
  <c r="S562" i="8"/>
  <c r="S563" i="8"/>
  <c r="S564" i="8"/>
  <c r="S565" i="8"/>
  <c r="S566" i="8"/>
  <c r="S567" i="8"/>
  <c r="S568" i="8"/>
  <c r="S569" i="8"/>
  <c r="S570" i="8"/>
  <c r="S571" i="8"/>
  <c r="S572" i="8"/>
  <c r="S573" i="8"/>
  <c r="S574" i="8"/>
  <c r="S575" i="8"/>
  <c r="S576" i="8"/>
  <c r="S577" i="8"/>
  <c r="S578" i="8"/>
  <c r="S579" i="8"/>
  <c r="S580" i="8"/>
  <c r="S581" i="8"/>
  <c r="S582" i="8"/>
  <c r="S583" i="8"/>
  <c r="S584" i="8"/>
  <c r="S585" i="8"/>
  <c r="S586" i="8"/>
  <c r="S587" i="8"/>
  <c r="S588" i="8"/>
  <c r="S589" i="8"/>
  <c r="S590" i="8"/>
  <c r="S591" i="8"/>
  <c r="S592" i="8"/>
  <c r="S593" i="8"/>
  <c r="S594" i="8"/>
  <c r="S595" i="8"/>
  <c r="S596" i="8"/>
  <c r="S597" i="8"/>
  <c r="S598" i="8"/>
  <c r="S599" i="8"/>
  <c r="S600" i="8"/>
  <c r="S601" i="8"/>
  <c r="S602" i="8"/>
  <c r="S603" i="8"/>
  <c r="S604" i="8"/>
  <c r="S605" i="8"/>
  <c r="S606" i="8"/>
  <c r="S607" i="8"/>
  <c r="S608" i="8"/>
  <c r="S609" i="8"/>
  <c r="S610" i="8"/>
  <c r="S611" i="8"/>
  <c r="S612" i="8"/>
  <c r="S613" i="8"/>
  <c r="S614" i="8"/>
  <c r="S615" i="8"/>
  <c r="S616" i="8"/>
  <c r="S617" i="8"/>
  <c r="S618" i="8"/>
  <c r="S619" i="8"/>
  <c r="S620" i="8"/>
  <c r="S621" i="8"/>
  <c r="S622" i="8"/>
  <c r="S623" i="8"/>
  <c r="S624" i="8"/>
  <c r="S625" i="8"/>
  <c r="S626" i="8"/>
  <c r="S627" i="8"/>
  <c r="S628" i="8"/>
  <c r="S629" i="8"/>
  <c r="S630" i="8"/>
  <c r="S631" i="8"/>
  <c r="S632" i="8"/>
  <c r="S633" i="8"/>
  <c r="S634" i="8"/>
  <c r="S635" i="8"/>
  <c r="S636" i="8"/>
  <c r="S637" i="8"/>
  <c r="S638" i="8"/>
  <c r="S639" i="8"/>
  <c r="S640" i="8"/>
  <c r="S641" i="8"/>
  <c r="S642" i="8"/>
  <c r="S643" i="8"/>
  <c r="S644" i="8"/>
  <c r="S645" i="8"/>
  <c r="S646" i="8"/>
  <c r="S647" i="8"/>
  <c r="S648" i="8"/>
  <c r="S649" i="8"/>
  <c r="S650" i="8"/>
  <c r="S651" i="8"/>
  <c r="S652" i="8"/>
  <c r="S653" i="8"/>
  <c r="S654" i="8"/>
  <c r="S655" i="8"/>
  <c r="S656" i="8"/>
  <c r="S657" i="8"/>
  <c r="S658" i="8"/>
  <c r="S659" i="8"/>
  <c r="S660" i="8"/>
  <c r="S661" i="8"/>
  <c r="S662" i="8"/>
  <c r="S663" i="8"/>
  <c r="S664" i="8"/>
  <c r="S665" i="8"/>
  <c r="S666" i="8"/>
  <c r="S667" i="8"/>
  <c r="S668" i="8"/>
  <c r="S669" i="8"/>
  <c r="S670" i="8"/>
  <c r="S671" i="8"/>
  <c r="S672" i="8"/>
  <c r="S673" i="8"/>
  <c r="S674" i="8"/>
  <c r="S675" i="8"/>
  <c r="S676" i="8"/>
  <c r="S677" i="8"/>
  <c r="S678" i="8"/>
  <c r="S679" i="8"/>
  <c r="S680" i="8"/>
  <c r="S681" i="8"/>
  <c r="S682" i="8"/>
  <c r="S683" i="8"/>
  <c r="S684" i="8"/>
  <c r="S685" i="8"/>
  <c r="S686" i="8"/>
  <c r="S687" i="8"/>
  <c r="S688" i="8"/>
  <c r="S689" i="8"/>
  <c r="S690" i="8"/>
  <c r="S691" i="8"/>
  <c r="S692" i="8"/>
  <c r="S693" i="8"/>
  <c r="S694" i="8"/>
  <c r="S695" i="8"/>
  <c r="S696" i="8"/>
  <c r="S697" i="8"/>
  <c r="S698" i="8"/>
  <c r="S699" i="8"/>
  <c r="S700" i="8"/>
  <c r="S701" i="8"/>
  <c r="S702" i="8"/>
  <c r="S703" i="8"/>
  <c r="S704" i="8"/>
  <c r="S705" i="8"/>
  <c r="S706" i="8"/>
  <c r="S707" i="8"/>
  <c r="S708" i="8"/>
  <c r="S709" i="8"/>
  <c r="S710" i="8"/>
  <c r="S711" i="8"/>
  <c r="S712" i="8"/>
  <c r="S713" i="8"/>
  <c r="S714" i="8"/>
  <c r="S715" i="8"/>
  <c r="S716" i="8"/>
  <c r="S717" i="8"/>
  <c r="S718" i="8"/>
  <c r="S719" i="8"/>
  <c r="S720" i="8"/>
  <c r="S721" i="8"/>
  <c r="S722" i="8"/>
  <c r="S723" i="8"/>
  <c r="S724" i="8"/>
  <c r="S725" i="8"/>
  <c r="S726" i="8"/>
  <c r="S727" i="8"/>
  <c r="S728" i="8"/>
  <c r="S729" i="8"/>
  <c r="S730" i="8"/>
  <c r="S731" i="8"/>
  <c r="S732" i="8"/>
  <c r="S733" i="8"/>
  <c r="S734" i="8"/>
  <c r="S735" i="8"/>
  <c r="S736" i="8"/>
  <c r="S737" i="8"/>
  <c r="S738" i="8"/>
  <c r="S739" i="8"/>
  <c r="S740" i="8"/>
  <c r="S741" i="8"/>
  <c r="S742" i="8"/>
  <c r="S743" i="8"/>
  <c r="S744" i="8"/>
  <c r="S745" i="8"/>
  <c r="S746" i="8"/>
  <c r="S747" i="8"/>
  <c r="S748" i="8"/>
  <c r="S749" i="8"/>
  <c r="S750" i="8"/>
  <c r="S751" i="8"/>
  <c r="S752" i="8"/>
  <c r="S753" i="8"/>
  <c r="S754" i="8"/>
  <c r="S755" i="8"/>
  <c r="S756" i="8"/>
  <c r="S757" i="8"/>
  <c r="S758" i="8"/>
  <c r="I6" i="8" s="1" a="1"/>
  <c r="I6" i="8" s="1"/>
  <c r="J6" i="8" s="1" a="1"/>
  <c r="J6" i="8" s="1"/>
  <c r="S759" i="8"/>
  <c r="S760" i="8"/>
  <c r="S761" i="8"/>
  <c r="S762" i="8"/>
  <c r="S763" i="8"/>
  <c r="S764" i="8"/>
  <c r="S765" i="8"/>
  <c r="S766" i="8"/>
  <c r="P1" i="8"/>
  <c r="D7" i="1"/>
  <c r="B8" i="8"/>
  <c r="C8" i="8" s="1"/>
  <c r="B7" i="8"/>
  <c r="C7" i="8" s="1"/>
  <c r="B6" i="8"/>
  <c r="C6" i="8" s="1"/>
  <c r="J14" i="8"/>
  <c r="M14" i="8" s="1"/>
  <c r="I14" i="8"/>
  <c r="L14" i="8" s="1"/>
  <c r="H14" i="8"/>
  <c r="K14" i="8" s="1"/>
  <c r="G16" i="8"/>
  <c r="J16" i="8" s="1"/>
  <c r="M16" i="8" s="1"/>
  <c r="G17" i="8"/>
  <c r="J17" i="8" s="1"/>
  <c r="M17" i="8" s="1"/>
  <c r="G18" i="8"/>
  <c r="J18" i="8" s="1"/>
  <c r="M18" i="8" s="1"/>
  <c r="G19" i="8"/>
  <c r="J19" i="8" s="1"/>
  <c r="M19" i="8" s="1"/>
  <c r="G20" i="8"/>
  <c r="J20" i="8" s="1"/>
  <c r="M20" i="8" s="1"/>
  <c r="G21" i="8"/>
  <c r="J21" i="8" s="1"/>
  <c r="M21" i="8" s="1"/>
  <c r="G22" i="8"/>
  <c r="J22" i="8" s="1"/>
  <c r="M22" i="8" s="1"/>
  <c r="G23" i="8"/>
  <c r="J23" i="8" s="1"/>
  <c r="M23" i="8" s="1"/>
  <c r="G24" i="8"/>
  <c r="J24" i="8" s="1"/>
  <c r="M24" i="8" s="1"/>
  <c r="G25" i="8"/>
  <c r="J25" i="8" s="1"/>
  <c r="M25" i="8" s="1"/>
  <c r="G26" i="8"/>
  <c r="J26" i="8" s="1"/>
  <c r="M26" i="8" s="1"/>
  <c r="G27" i="8"/>
  <c r="J27" i="8" s="1"/>
  <c r="M27" i="8" s="1"/>
  <c r="G28" i="8"/>
  <c r="J28" i="8" s="1"/>
  <c r="M28" i="8" s="1"/>
  <c r="G29" i="8"/>
  <c r="J29" i="8" s="1"/>
  <c r="M29" i="8" s="1"/>
  <c r="G30" i="8"/>
  <c r="J30" i="8" s="1"/>
  <c r="M30" i="8" s="1"/>
  <c r="G31" i="8"/>
  <c r="J31" i="8" s="1"/>
  <c r="M31" i="8" s="1"/>
  <c r="G32" i="8"/>
  <c r="J32" i="8" s="1"/>
  <c r="M32" i="8" s="1"/>
  <c r="G33" i="8"/>
  <c r="J33" i="8" s="1"/>
  <c r="M33" i="8" s="1"/>
  <c r="G34" i="8"/>
  <c r="J34" i="8" s="1"/>
  <c r="M34" i="8" s="1"/>
  <c r="G35" i="8"/>
  <c r="J35" i="8" s="1"/>
  <c r="M35" i="8" s="1"/>
  <c r="G36" i="8"/>
  <c r="J36" i="8" s="1"/>
  <c r="M36" i="8" s="1"/>
  <c r="G37" i="8"/>
  <c r="J37" i="8" s="1"/>
  <c r="M37" i="8" s="1"/>
  <c r="G38" i="8"/>
  <c r="J38" i="8" s="1"/>
  <c r="M38" i="8" s="1"/>
  <c r="G39" i="8"/>
  <c r="J39" i="8" s="1"/>
  <c r="M39" i="8" s="1"/>
  <c r="G40" i="8"/>
  <c r="J40" i="8" s="1"/>
  <c r="M40" i="8" s="1"/>
  <c r="G41" i="8"/>
  <c r="J41" i="8" s="1"/>
  <c r="M41" i="8" s="1"/>
  <c r="G42" i="8"/>
  <c r="J42" i="8" s="1"/>
  <c r="M42" i="8" s="1"/>
  <c r="G43" i="8"/>
  <c r="J43" i="8" s="1"/>
  <c r="M43" i="8" s="1"/>
  <c r="G44" i="8"/>
  <c r="J44" i="8" s="1"/>
  <c r="M44" i="8" s="1"/>
  <c r="G45" i="8"/>
  <c r="J45" i="8" s="1"/>
  <c r="M45" i="8" s="1"/>
  <c r="G46" i="8"/>
  <c r="J46" i="8" s="1"/>
  <c r="M46" i="8" s="1"/>
  <c r="G47" i="8"/>
  <c r="J47" i="8" s="1"/>
  <c r="M47" i="8" s="1"/>
  <c r="G48" i="8"/>
  <c r="J48" i="8" s="1"/>
  <c r="M48" i="8" s="1"/>
  <c r="G49" i="8"/>
  <c r="J49" i="8" s="1"/>
  <c r="M49" i="8" s="1"/>
  <c r="G50" i="8"/>
  <c r="J50" i="8" s="1"/>
  <c r="M50" i="8" s="1"/>
  <c r="G51" i="8"/>
  <c r="J51" i="8" s="1"/>
  <c r="M51" i="8" s="1"/>
  <c r="G52" i="8"/>
  <c r="J52" i="8" s="1"/>
  <c r="M52" i="8" s="1"/>
  <c r="G53" i="8"/>
  <c r="J53" i="8" s="1"/>
  <c r="M53" i="8" s="1"/>
  <c r="G54" i="8"/>
  <c r="J54" i="8" s="1"/>
  <c r="M54" i="8" s="1"/>
  <c r="G55" i="8"/>
  <c r="J55" i="8" s="1"/>
  <c r="M55" i="8" s="1"/>
  <c r="G56" i="8"/>
  <c r="J56" i="8" s="1"/>
  <c r="M56" i="8" s="1"/>
  <c r="G57" i="8"/>
  <c r="J57" i="8" s="1"/>
  <c r="M57" i="8" s="1"/>
  <c r="G58" i="8"/>
  <c r="J58" i="8" s="1"/>
  <c r="M58" i="8" s="1"/>
  <c r="G59" i="8"/>
  <c r="J59" i="8" s="1"/>
  <c r="M59" i="8" s="1"/>
  <c r="G60" i="8"/>
  <c r="J60" i="8" s="1"/>
  <c r="M60" i="8" s="1"/>
  <c r="G61" i="8"/>
  <c r="J61" i="8" s="1"/>
  <c r="M61" i="8" s="1"/>
  <c r="G62" i="8"/>
  <c r="J62" i="8" s="1"/>
  <c r="M62" i="8" s="1"/>
  <c r="G63" i="8"/>
  <c r="J63" i="8" s="1"/>
  <c r="M63" i="8" s="1"/>
  <c r="G64" i="8"/>
  <c r="J64" i="8" s="1"/>
  <c r="M64" i="8" s="1"/>
  <c r="G65" i="8"/>
  <c r="J65" i="8" s="1"/>
  <c r="M65" i="8" s="1"/>
  <c r="G66" i="8"/>
  <c r="J66" i="8" s="1"/>
  <c r="M66" i="8" s="1"/>
  <c r="G67" i="8"/>
  <c r="J67" i="8" s="1"/>
  <c r="M67" i="8" s="1"/>
  <c r="G68" i="8"/>
  <c r="J68" i="8" s="1"/>
  <c r="M68" i="8" s="1"/>
  <c r="G69" i="8"/>
  <c r="J69" i="8" s="1"/>
  <c r="M69" i="8" s="1"/>
  <c r="G70" i="8"/>
  <c r="J70" i="8" s="1"/>
  <c r="M70" i="8" s="1"/>
  <c r="G71" i="8"/>
  <c r="J71" i="8" s="1"/>
  <c r="M71" i="8" s="1"/>
  <c r="G72" i="8"/>
  <c r="J72" i="8" s="1"/>
  <c r="M72" i="8" s="1"/>
  <c r="G73" i="8"/>
  <c r="J73" i="8" s="1"/>
  <c r="M73" i="8" s="1"/>
  <c r="G74" i="8"/>
  <c r="J74" i="8" s="1"/>
  <c r="M74" i="8" s="1"/>
  <c r="G75" i="8"/>
  <c r="J75" i="8" s="1"/>
  <c r="M75" i="8" s="1"/>
  <c r="G76" i="8"/>
  <c r="J76" i="8" s="1"/>
  <c r="M76" i="8" s="1"/>
  <c r="G77" i="8"/>
  <c r="J77" i="8" s="1"/>
  <c r="M77" i="8" s="1"/>
  <c r="G78" i="8"/>
  <c r="J78" i="8" s="1"/>
  <c r="M78" i="8" s="1"/>
  <c r="G79" i="8"/>
  <c r="J79" i="8" s="1"/>
  <c r="M79" i="8" s="1"/>
  <c r="G80" i="8"/>
  <c r="J80" i="8" s="1"/>
  <c r="M80" i="8" s="1"/>
  <c r="G81" i="8"/>
  <c r="J81" i="8" s="1"/>
  <c r="M81" i="8" s="1"/>
  <c r="G82" i="8"/>
  <c r="J82" i="8" s="1"/>
  <c r="M82" i="8" s="1"/>
  <c r="G83" i="8"/>
  <c r="J83" i="8" s="1"/>
  <c r="M83" i="8" s="1"/>
  <c r="G84" i="8"/>
  <c r="J84" i="8" s="1"/>
  <c r="M84" i="8" s="1"/>
  <c r="G85" i="8"/>
  <c r="J85" i="8" s="1"/>
  <c r="M85" i="8" s="1"/>
  <c r="G86" i="8"/>
  <c r="J86" i="8" s="1"/>
  <c r="M86" i="8" s="1"/>
  <c r="G87" i="8"/>
  <c r="J87" i="8" s="1"/>
  <c r="M87" i="8" s="1"/>
  <c r="G88" i="8"/>
  <c r="J88" i="8" s="1"/>
  <c r="M88" i="8" s="1"/>
  <c r="G89" i="8"/>
  <c r="J89" i="8" s="1"/>
  <c r="M89" i="8" s="1"/>
  <c r="G90" i="8"/>
  <c r="J90" i="8" s="1"/>
  <c r="M90" i="8" s="1"/>
  <c r="G91" i="8"/>
  <c r="J91" i="8" s="1"/>
  <c r="M91" i="8" s="1"/>
  <c r="G92" i="8"/>
  <c r="J92" i="8" s="1"/>
  <c r="M92" i="8" s="1"/>
  <c r="G93" i="8"/>
  <c r="J93" i="8" s="1"/>
  <c r="M93" i="8" s="1"/>
  <c r="G94" i="8"/>
  <c r="J94" i="8" s="1"/>
  <c r="M94" i="8" s="1"/>
  <c r="G95" i="8"/>
  <c r="J95" i="8" s="1"/>
  <c r="M95" i="8" s="1"/>
  <c r="G96" i="8"/>
  <c r="J96" i="8" s="1"/>
  <c r="M96" i="8" s="1"/>
  <c r="G97" i="8"/>
  <c r="J97" i="8" s="1"/>
  <c r="M97" i="8" s="1"/>
  <c r="G98" i="8"/>
  <c r="J98" i="8" s="1"/>
  <c r="M98" i="8" s="1"/>
  <c r="G99" i="8"/>
  <c r="J99" i="8" s="1"/>
  <c r="M99" i="8" s="1"/>
  <c r="G100" i="8"/>
  <c r="J100" i="8" s="1"/>
  <c r="M100" i="8" s="1"/>
  <c r="G101" i="8"/>
  <c r="J101" i="8" s="1"/>
  <c r="M101" i="8" s="1"/>
  <c r="G102" i="8"/>
  <c r="J102" i="8" s="1"/>
  <c r="M102" i="8" s="1"/>
  <c r="G103" i="8"/>
  <c r="J103" i="8" s="1"/>
  <c r="M103" i="8" s="1"/>
  <c r="G104" i="8"/>
  <c r="J104" i="8" s="1"/>
  <c r="M104" i="8" s="1"/>
  <c r="G105" i="8"/>
  <c r="J105" i="8" s="1"/>
  <c r="M105" i="8" s="1"/>
  <c r="G106" i="8"/>
  <c r="J106" i="8" s="1"/>
  <c r="M106" i="8" s="1"/>
  <c r="G107" i="8"/>
  <c r="J107" i="8" s="1"/>
  <c r="M107" i="8" s="1"/>
  <c r="G108" i="8"/>
  <c r="J108" i="8" s="1"/>
  <c r="M108" i="8" s="1"/>
  <c r="G109" i="8"/>
  <c r="J109" i="8" s="1"/>
  <c r="M109" i="8" s="1"/>
  <c r="G110" i="8"/>
  <c r="J110" i="8" s="1"/>
  <c r="M110" i="8" s="1"/>
  <c r="G111" i="8"/>
  <c r="J111" i="8" s="1"/>
  <c r="M111" i="8" s="1"/>
  <c r="G112" i="8"/>
  <c r="J112" i="8" s="1"/>
  <c r="M112" i="8" s="1"/>
  <c r="G113" i="8"/>
  <c r="J113" i="8" s="1"/>
  <c r="M113" i="8" s="1"/>
  <c r="G114" i="8"/>
  <c r="J114" i="8" s="1"/>
  <c r="M114" i="8" s="1"/>
  <c r="G115" i="8"/>
  <c r="J115" i="8" s="1"/>
  <c r="M115" i="8" s="1"/>
  <c r="G116" i="8"/>
  <c r="J116" i="8" s="1"/>
  <c r="M116" i="8" s="1"/>
  <c r="G117" i="8"/>
  <c r="J117" i="8" s="1"/>
  <c r="M117" i="8" s="1"/>
  <c r="G118" i="8"/>
  <c r="J118" i="8" s="1"/>
  <c r="M118" i="8" s="1"/>
  <c r="G119" i="8"/>
  <c r="J119" i="8" s="1"/>
  <c r="M119" i="8" s="1"/>
  <c r="G120" i="8"/>
  <c r="J120" i="8" s="1"/>
  <c r="M120" i="8" s="1"/>
  <c r="G121" i="8"/>
  <c r="J121" i="8" s="1"/>
  <c r="M121" i="8" s="1"/>
  <c r="G122" i="8"/>
  <c r="J122" i="8" s="1"/>
  <c r="M122" i="8" s="1"/>
  <c r="G123" i="8"/>
  <c r="J123" i="8" s="1"/>
  <c r="M123" i="8" s="1"/>
  <c r="G124" i="8"/>
  <c r="J124" i="8" s="1"/>
  <c r="M124" i="8" s="1"/>
  <c r="G125" i="8"/>
  <c r="J125" i="8" s="1"/>
  <c r="M125" i="8" s="1"/>
  <c r="G126" i="8"/>
  <c r="J126" i="8" s="1"/>
  <c r="M126" i="8" s="1"/>
  <c r="G127" i="8"/>
  <c r="J127" i="8" s="1"/>
  <c r="M127" i="8" s="1"/>
  <c r="G128" i="8"/>
  <c r="J128" i="8" s="1"/>
  <c r="M128" i="8" s="1"/>
  <c r="G129" i="8"/>
  <c r="J129" i="8" s="1"/>
  <c r="M129" i="8" s="1"/>
  <c r="G130" i="8"/>
  <c r="J130" i="8" s="1"/>
  <c r="M130" i="8" s="1"/>
  <c r="G131" i="8"/>
  <c r="J131" i="8" s="1"/>
  <c r="M131" i="8" s="1"/>
  <c r="G132" i="8"/>
  <c r="J132" i="8" s="1"/>
  <c r="M132" i="8" s="1"/>
  <c r="G133" i="8"/>
  <c r="J133" i="8" s="1"/>
  <c r="M133" i="8" s="1"/>
  <c r="G134" i="8"/>
  <c r="J134" i="8" s="1"/>
  <c r="M134" i="8" s="1"/>
  <c r="G135" i="8"/>
  <c r="J135" i="8" s="1"/>
  <c r="M135" i="8" s="1"/>
  <c r="G136" i="8"/>
  <c r="J136" i="8" s="1"/>
  <c r="M136" i="8" s="1"/>
  <c r="G137" i="8"/>
  <c r="J137" i="8" s="1"/>
  <c r="M137" i="8" s="1"/>
  <c r="G138" i="8"/>
  <c r="J138" i="8" s="1"/>
  <c r="M138" i="8" s="1"/>
  <c r="G139" i="8"/>
  <c r="J139" i="8" s="1"/>
  <c r="M139" i="8" s="1"/>
  <c r="G140" i="8"/>
  <c r="J140" i="8" s="1"/>
  <c r="M140" i="8" s="1"/>
  <c r="G141" i="8"/>
  <c r="J141" i="8" s="1"/>
  <c r="M141" i="8" s="1"/>
  <c r="G142" i="8"/>
  <c r="J142" i="8" s="1"/>
  <c r="M142" i="8" s="1"/>
  <c r="G143" i="8"/>
  <c r="J143" i="8" s="1"/>
  <c r="M143" i="8" s="1"/>
  <c r="G144" i="8"/>
  <c r="J144" i="8" s="1"/>
  <c r="M144" i="8" s="1"/>
  <c r="G145" i="8"/>
  <c r="J145" i="8" s="1"/>
  <c r="M145" i="8" s="1"/>
  <c r="G146" i="8"/>
  <c r="J146" i="8" s="1"/>
  <c r="M146" i="8" s="1"/>
  <c r="G147" i="8"/>
  <c r="J147" i="8" s="1"/>
  <c r="M147" i="8" s="1"/>
  <c r="G148" i="8"/>
  <c r="J148" i="8" s="1"/>
  <c r="M148" i="8" s="1"/>
  <c r="G149" i="8"/>
  <c r="J149" i="8" s="1"/>
  <c r="M149" i="8" s="1"/>
  <c r="G150" i="8"/>
  <c r="J150" i="8" s="1"/>
  <c r="M150" i="8" s="1"/>
  <c r="G151" i="8"/>
  <c r="J151" i="8" s="1"/>
  <c r="M151" i="8" s="1"/>
  <c r="G152" i="8"/>
  <c r="J152" i="8" s="1"/>
  <c r="M152" i="8" s="1"/>
  <c r="G153" i="8"/>
  <c r="J153" i="8" s="1"/>
  <c r="M153" i="8" s="1"/>
  <c r="G154" i="8"/>
  <c r="J154" i="8" s="1"/>
  <c r="M154" i="8" s="1"/>
  <c r="G155" i="8"/>
  <c r="J155" i="8" s="1"/>
  <c r="M155" i="8" s="1"/>
  <c r="G156" i="8"/>
  <c r="J156" i="8" s="1"/>
  <c r="M156" i="8" s="1"/>
  <c r="G157" i="8"/>
  <c r="J157" i="8" s="1"/>
  <c r="M157" i="8" s="1"/>
  <c r="G158" i="8"/>
  <c r="J158" i="8" s="1"/>
  <c r="M158" i="8" s="1"/>
  <c r="G159" i="8"/>
  <c r="J159" i="8" s="1"/>
  <c r="M159" i="8" s="1"/>
  <c r="G160" i="8"/>
  <c r="J160" i="8" s="1"/>
  <c r="M160" i="8" s="1"/>
  <c r="G161" i="8"/>
  <c r="J161" i="8" s="1"/>
  <c r="M161" i="8" s="1"/>
  <c r="G162" i="8"/>
  <c r="J162" i="8" s="1"/>
  <c r="M162" i="8" s="1"/>
  <c r="G163" i="8"/>
  <c r="J163" i="8" s="1"/>
  <c r="M163" i="8" s="1"/>
  <c r="G164" i="8"/>
  <c r="J164" i="8" s="1"/>
  <c r="M164" i="8" s="1"/>
  <c r="G165" i="8"/>
  <c r="J165" i="8" s="1"/>
  <c r="M165" i="8" s="1"/>
  <c r="G166" i="8"/>
  <c r="J166" i="8" s="1"/>
  <c r="M166" i="8" s="1"/>
  <c r="G167" i="8"/>
  <c r="J167" i="8" s="1"/>
  <c r="M167" i="8" s="1"/>
  <c r="G168" i="8"/>
  <c r="J168" i="8" s="1"/>
  <c r="M168" i="8" s="1"/>
  <c r="G169" i="8"/>
  <c r="J169" i="8" s="1"/>
  <c r="M169" i="8" s="1"/>
  <c r="G170" i="8"/>
  <c r="J170" i="8" s="1"/>
  <c r="M170" i="8" s="1"/>
  <c r="G171" i="8"/>
  <c r="J171" i="8" s="1"/>
  <c r="M171" i="8" s="1"/>
  <c r="G172" i="8"/>
  <c r="J172" i="8" s="1"/>
  <c r="M172" i="8" s="1"/>
  <c r="G173" i="8"/>
  <c r="J173" i="8" s="1"/>
  <c r="M173" i="8" s="1"/>
  <c r="G174" i="8"/>
  <c r="J174" i="8" s="1"/>
  <c r="M174" i="8" s="1"/>
  <c r="G175" i="8"/>
  <c r="J175" i="8" s="1"/>
  <c r="M175" i="8" s="1"/>
  <c r="G176" i="8"/>
  <c r="J176" i="8" s="1"/>
  <c r="M176" i="8" s="1"/>
  <c r="G177" i="8"/>
  <c r="J177" i="8" s="1"/>
  <c r="M177" i="8" s="1"/>
  <c r="G178" i="8"/>
  <c r="J178" i="8" s="1"/>
  <c r="M178" i="8" s="1"/>
  <c r="G179" i="8"/>
  <c r="J179" i="8" s="1"/>
  <c r="M179" i="8" s="1"/>
  <c r="G180" i="8"/>
  <c r="J180" i="8" s="1"/>
  <c r="M180" i="8" s="1"/>
  <c r="G181" i="8"/>
  <c r="J181" i="8" s="1"/>
  <c r="M181" i="8" s="1"/>
  <c r="G182" i="8"/>
  <c r="J182" i="8" s="1"/>
  <c r="M182" i="8" s="1"/>
  <c r="G183" i="8"/>
  <c r="J183" i="8" s="1"/>
  <c r="M183" i="8" s="1"/>
  <c r="G184" i="8"/>
  <c r="J184" i="8" s="1"/>
  <c r="M184" i="8" s="1"/>
  <c r="G185" i="8"/>
  <c r="J185" i="8" s="1"/>
  <c r="M185" i="8" s="1"/>
  <c r="G186" i="8"/>
  <c r="J186" i="8" s="1"/>
  <c r="M186" i="8" s="1"/>
  <c r="G187" i="8"/>
  <c r="J187" i="8" s="1"/>
  <c r="M187" i="8" s="1"/>
  <c r="G188" i="8"/>
  <c r="J188" i="8" s="1"/>
  <c r="M188" i="8" s="1"/>
  <c r="G189" i="8"/>
  <c r="J189" i="8" s="1"/>
  <c r="M189" i="8" s="1"/>
  <c r="G190" i="8"/>
  <c r="J190" i="8" s="1"/>
  <c r="M190" i="8" s="1"/>
  <c r="G191" i="8"/>
  <c r="J191" i="8" s="1"/>
  <c r="M191" i="8" s="1"/>
  <c r="G192" i="8"/>
  <c r="J192" i="8" s="1"/>
  <c r="M192" i="8" s="1"/>
  <c r="G193" i="8"/>
  <c r="J193" i="8" s="1"/>
  <c r="M193" i="8" s="1"/>
  <c r="G194" i="8"/>
  <c r="J194" i="8" s="1"/>
  <c r="M194" i="8" s="1"/>
  <c r="G195" i="8"/>
  <c r="J195" i="8" s="1"/>
  <c r="M195" i="8" s="1"/>
  <c r="G196" i="8"/>
  <c r="J196" i="8" s="1"/>
  <c r="M196" i="8" s="1"/>
  <c r="G197" i="8"/>
  <c r="J197" i="8" s="1"/>
  <c r="M197" i="8" s="1"/>
  <c r="G198" i="8"/>
  <c r="J198" i="8" s="1"/>
  <c r="M198" i="8" s="1"/>
  <c r="G199" i="8"/>
  <c r="J199" i="8" s="1"/>
  <c r="M199" i="8" s="1"/>
  <c r="G200" i="8"/>
  <c r="J200" i="8" s="1"/>
  <c r="M200" i="8" s="1"/>
  <c r="G201" i="8"/>
  <c r="J201" i="8" s="1"/>
  <c r="M201" i="8" s="1"/>
  <c r="G202" i="8"/>
  <c r="J202" i="8" s="1"/>
  <c r="M202" i="8" s="1"/>
  <c r="G203" i="8"/>
  <c r="J203" i="8" s="1"/>
  <c r="M203" i="8" s="1"/>
  <c r="G204" i="8"/>
  <c r="J204" i="8" s="1"/>
  <c r="M204" i="8" s="1"/>
  <c r="G205" i="8"/>
  <c r="J205" i="8" s="1"/>
  <c r="M205" i="8" s="1"/>
  <c r="G206" i="8"/>
  <c r="J206" i="8" s="1"/>
  <c r="M206" i="8" s="1"/>
  <c r="G207" i="8"/>
  <c r="J207" i="8" s="1"/>
  <c r="M207" i="8" s="1"/>
  <c r="G208" i="8"/>
  <c r="J208" i="8" s="1"/>
  <c r="M208" i="8" s="1"/>
  <c r="G209" i="8"/>
  <c r="J209" i="8" s="1"/>
  <c r="M209" i="8" s="1"/>
  <c r="G210" i="8"/>
  <c r="J210" i="8" s="1"/>
  <c r="M210" i="8" s="1"/>
  <c r="G211" i="8"/>
  <c r="J211" i="8" s="1"/>
  <c r="M211" i="8" s="1"/>
  <c r="G212" i="8"/>
  <c r="J212" i="8" s="1"/>
  <c r="M212" i="8" s="1"/>
  <c r="G213" i="8"/>
  <c r="J213" i="8" s="1"/>
  <c r="M213" i="8" s="1"/>
  <c r="G214" i="8"/>
  <c r="J214" i="8" s="1"/>
  <c r="M214" i="8" s="1"/>
  <c r="G215" i="8"/>
  <c r="J215" i="8" s="1"/>
  <c r="M215" i="8" s="1"/>
  <c r="G216" i="8"/>
  <c r="J216" i="8" s="1"/>
  <c r="M216" i="8" s="1"/>
  <c r="G217" i="8"/>
  <c r="J217" i="8" s="1"/>
  <c r="M217" i="8" s="1"/>
  <c r="G218" i="8"/>
  <c r="J218" i="8" s="1"/>
  <c r="M218" i="8" s="1"/>
  <c r="G219" i="8"/>
  <c r="J219" i="8" s="1"/>
  <c r="M219" i="8" s="1"/>
  <c r="G220" i="8"/>
  <c r="J220" i="8" s="1"/>
  <c r="M220" i="8" s="1"/>
  <c r="G221" i="8"/>
  <c r="J221" i="8" s="1"/>
  <c r="M221" i="8" s="1"/>
  <c r="G222" i="8"/>
  <c r="J222" i="8" s="1"/>
  <c r="M222" i="8" s="1"/>
  <c r="G223" i="8"/>
  <c r="J223" i="8" s="1"/>
  <c r="M223" i="8" s="1"/>
  <c r="G224" i="8"/>
  <c r="J224" i="8" s="1"/>
  <c r="M224" i="8" s="1"/>
  <c r="G225" i="8"/>
  <c r="J225" i="8" s="1"/>
  <c r="M225" i="8" s="1"/>
  <c r="G226" i="8"/>
  <c r="J226" i="8" s="1"/>
  <c r="M226" i="8" s="1"/>
  <c r="G227" i="8"/>
  <c r="J227" i="8" s="1"/>
  <c r="M227" i="8" s="1"/>
  <c r="G228" i="8"/>
  <c r="J228" i="8" s="1"/>
  <c r="M228" i="8" s="1"/>
  <c r="G229" i="8"/>
  <c r="J229" i="8" s="1"/>
  <c r="M229" i="8" s="1"/>
  <c r="G230" i="8"/>
  <c r="J230" i="8" s="1"/>
  <c r="M230" i="8" s="1"/>
  <c r="G231" i="8"/>
  <c r="J231" i="8" s="1"/>
  <c r="M231" i="8" s="1"/>
  <c r="G232" i="8"/>
  <c r="J232" i="8" s="1"/>
  <c r="M232" i="8" s="1"/>
  <c r="G233" i="8"/>
  <c r="J233" i="8" s="1"/>
  <c r="M233" i="8" s="1"/>
  <c r="G234" i="8"/>
  <c r="J234" i="8" s="1"/>
  <c r="M234" i="8" s="1"/>
  <c r="G235" i="8"/>
  <c r="J235" i="8" s="1"/>
  <c r="M235" i="8" s="1"/>
  <c r="G236" i="8"/>
  <c r="J236" i="8" s="1"/>
  <c r="M236" i="8" s="1"/>
  <c r="G237" i="8"/>
  <c r="J237" i="8" s="1"/>
  <c r="M237" i="8" s="1"/>
  <c r="G238" i="8"/>
  <c r="J238" i="8" s="1"/>
  <c r="M238" i="8" s="1"/>
  <c r="G239" i="8"/>
  <c r="J239" i="8" s="1"/>
  <c r="M239" i="8" s="1"/>
  <c r="G240" i="8"/>
  <c r="J240" i="8" s="1"/>
  <c r="M240" i="8" s="1"/>
  <c r="G241" i="8"/>
  <c r="J241" i="8" s="1"/>
  <c r="M241" i="8" s="1"/>
  <c r="G242" i="8"/>
  <c r="J242" i="8" s="1"/>
  <c r="M242" i="8" s="1"/>
  <c r="G243" i="8"/>
  <c r="J243" i="8" s="1"/>
  <c r="M243" i="8" s="1"/>
  <c r="G244" i="8"/>
  <c r="J244" i="8" s="1"/>
  <c r="M244" i="8" s="1"/>
  <c r="G245" i="8"/>
  <c r="J245" i="8" s="1"/>
  <c r="M245" i="8" s="1"/>
  <c r="G246" i="8"/>
  <c r="J246" i="8" s="1"/>
  <c r="M246" i="8" s="1"/>
  <c r="G247" i="8"/>
  <c r="J247" i="8" s="1"/>
  <c r="M247" i="8" s="1"/>
  <c r="G248" i="8"/>
  <c r="J248" i="8" s="1"/>
  <c r="M248" i="8" s="1"/>
  <c r="G249" i="8"/>
  <c r="J249" i="8" s="1"/>
  <c r="M249" i="8" s="1"/>
  <c r="G250" i="8"/>
  <c r="J250" i="8" s="1"/>
  <c r="M250" i="8" s="1"/>
  <c r="G251" i="8"/>
  <c r="J251" i="8" s="1"/>
  <c r="M251" i="8" s="1"/>
  <c r="G252" i="8"/>
  <c r="J252" i="8" s="1"/>
  <c r="M252" i="8" s="1"/>
  <c r="G253" i="8"/>
  <c r="J253" i="8" s="1"/>
  <c r="M253" i="8" s="1"/>
  <c r="G254" i="8"/>
  <c r="J254" i="8" s="1"/>
  <c r="M254" i="8" s="1"/>
  <c r="G255" i="8"/>
  <c r="J255" i="8" s="1"/>
  <c r="M255" i="8" s="1"/>
  <c r="G256" i="8"/>
  <c r="J256" i="8" s="1"/>
  <c r="M256" i="8" s="1"/>
  <c r="G257" i="8"/>
  <c r="J257" i="8" s="1"/>
  <c r="M257" i="8" s="1"/>
  <c r="G258" i="8"/>
  <c r="J258" i="8" s="1"/>
  <c r="M258" i="8" s="1"/>
  <c r="G259" i="8"/>
  <c r="J259" i="8" s="1"/>
  <c r="M259" i="8" s="1"/>
  <c r="G260" i="8"/>
  <c r="J260" i="8" s="1"/>
  <c r="M260" i="8" s="1"/>
  <c r="G261" i="8"/>
  <c r="J261" i="8" s="1"/>
  <c r="M261" i="8" s="1"/>
  <c r="G262" i="8"/>
  <c r="J262" i="8" s="1"/>
  <c r="M262" i="8" s="1"/>
  <c r="G263" i="8"/>
  <c r="J263" i="8" s="1"/>
  <c r="M263" i="8" s="1"/>
  <c r="G264" i="8"/>
  <c r="J264" i="8" s="1"/>
  <c r="M264" i="8" s="1"/>
  <c r="G265" i="8"/>
  <c r="J265" i="8" s="1"/>
  <c r="M265" i="8" s="1"/>
  <c r="G266" i="8"/>
  <c r="J266" i="8" s="1"/>
  <c r="M266" i="8" s="1"/>
  <c r="G267" i="8"/>
  <c r="J267" i="8" s="1"/>
  <c r="M267" i="8" s="1"/>
  <c r="G268" i="8"/>
  <c r="J268" i="8" s="1"/>
  <c r="M268" i="8" s="1"/>
  <c r="G269" i="8"/>
  <c r="J269" i="8" s="1"/>
  <c r="M269" i="8" s="1"/>
  <c r="G270" i="8"/>
  <c r="J270" i="8" s="1"/>
  <c r="M270" i="8" s="1"/>
  <c r="G271" i="8"/>
  <c r="J271" i="8" s="1"/>
  <c r="M271" i="8" s="1"/>
  <c r="G272" i="8"/>
  <c r="J272" i="8" s="1"/>
  <c r="M272" i="8" s="1"/>
  <c r="G273" i="8"/>
  <c r="J273" i="8" s="1"/>
  <c r="M273" i="8" s="1"/>
  <c r="G274" i="8"/>
  <c r="J274" i="8" s="1"/>
  <c r="M274" i="8" s="1"/>
  <c r="G275" i="8"/>
  <c r="J275" i="8" s="1"/>
  <c r="M275" i="8" s="1"/>
  <c r="G276" i="8"/>
  <c r="J276" i="8" s="1"/>
  <c r="M276" i="8" s="1"/>
  <c r="G277" i="8"/>
  <c r="J277" i="8" s="1"/>
  <c r="M277" i="8" s="1"/>
  <c r="G278" i="8"/>
  <c r="J278" i="8" s="1"/>
  <c r="M278" i="8" s="1"/>
  <c r="G279" i="8"/>
  <c r="J279" i="8" s="1"/>
  <c r="M279" i="8" s="1"/>
  <c r="G280" i="8"/>
  <c r="J280" i="8" s="1"/>
  <c r="M280" i="8" s="1"/>
  <c r="G281" i="8"/>
  <c r="J281" i="8" s="1"/>
  <c r="M281" i="8" s="1"/>
  <c r="G282" i="8"/>
  <c r="J282" i="8" s="1"/>
  <c r="M282" i="8" s="1"/>
  <c r="G283" i="8"/>
  <c r="J283" i="8" s="1"/>
  <c r="M283" i="8" s="1"/>
  <c r="G284" i="8"/>
  <c r="J284" i="8" s="1"/>
  <c r="M284" i="8" s="1"/>
  <c r="G285" i="8"/>
  <c r="J285" i="8" s="1"/>
  <c r="M285" i="8" s="1"/>
  <c r="G286" i="8"/>
  <c r="J286" i="8" s="1"/>
  <c r="M286" i="8" s="1"/>
  <c r="G287" i="8"/>
  <c r="J287" i="8" s="1"/>
  <c r="M287" i="8" s="1"/>
  <c r="G288" i="8"/>
  <c r="J288" i="8" s="1"/>
  <c r="M288" i="8" s="1"/>
  <c r="G289" i="8"/>
  <c r="J289" i="8" s="1"/>
  <c r="M289" i="8" s="1"/>
  <c r="G290" i="8"/>
  <c r="J290" i="8" s="1"/>
  <c r="M290" i="8" s="1"/>
  <c r="G291" i="8"/>
  <c r="J291" i="8" s="1"/>
  <c r="M291" i="8" s="1"/>
  <c r="G292" i="8"/>
  <c r="J292" i="8" s="1"/>
  <c r="M292" i="8" s="1"/>
  <c r="G293" i="8"/>
  <c r="J293" i="8" s="1"/>
  <c r="M293" i="8" s="1"/>
  <c r="G294" i="8"/>
  <c r="J294" i="8" s="1"/>
  <c r="M294" i="8" s="1"/>
  <c r="G295" i="8"/>
  <c r="J295" i="8" s="1"/>
  <c r="M295" i="8" s="1"/>
  <c r="G296" i="8"/>
  <c r="J296" i="8" s="1"/>
  <c r="M296" i="8" s="1"/>
  <c r="G297" i="8"/>
  <c r="J297" i="8" s="1"/>
  <c r="M297" i="8" s="1"/>
  <c r="G298" i="8"/>
  <c r="J298" i="8" s="1"/>
  <c r="M298" i="8" s="1"/>
  <c r="G299" i="8"/>
  <c r="J299" i="8" s="1"/>
  <c r="M299" i="8" s="1"/>
  <c r="G300" i="8"/>
  <c r="J300" i="8" s="1"/>
  <c r="M300" i="8" s="1"/>
  <c r="G301" i="8"/>
  <c r="J301" i="8" s="1"/>
  <c r="M301" i="8" s="1"/>
  <c r="G302" i="8"/>
  <c r="J302" i="8" s="1"/>
  <c r="M302" i="8" s="1"/>
  <c r="G303" i="8"/>
  <c r="J303" i="8" s="1"/>
  <c r="M303" i="8" s="1"/>
  <c r="G304" i="8"/>
  <c r="J304" i="8" s="1"/>
  <c r="M304" i="8" s="1"/>
  <c r="G305" i="8"/>
  <c r="J305" i="8" s="1"/>
  <c r="M305" i="8" s="1"/>
  <c r="G306" i="8"/>
  <c r="J306" i="8" s="1"/>
  <c r="M306" i="8" s="1"/>
  <c r="G307" i="8"/>
  <c r="J307" i="8" s="1"/>
  <c r="M307" i="8" s="1"/>
  <c r="G308" i="8"/>
  <c r="J308" i="8" s="1"/>
  <c r="M308" i="8" s="1"/>
  <c r="G309" i="8"/>
  <c r="J309" i="8" s="1"/>
  <c r="M309" i="8" s="1"/>
  <c r="G310" i="8"/>
  <c r="J310" i="8" s="1"/>
  <c r="M310" i="8" s="1"/>
  <c r="G311" i="8"/>
  <c r="J311" i="8" s="1"/>
  <c r="M311" i="8" s="1"/>
  <c r="G312" i="8"/>
  <c r="J312" i="8" s="1"/>
  <c r="M312" i="8" s="1"/>
  <c r="G313" i="8"/>
  <c r="J313" i="8" s="1"/>
  <c r="M313" i="8" s="1"/>
  <c r="G314" i="8"/>
  <c r="J314" i="8" s="1"/>
  <c r="M314" i="8" s="1"/>
  <c r="G315" i="8"/>
  <c r="J315" i="8" s="1"/>
  <c r="M315" i="8" s="1"/>
  <c r="G316" i="8"/>
  <c r="J316" i="8" s="1"/>
  <c r="M316" i="8" s="1"/>
  <c r="G317" i="8"/>
  <c r="J317" i="8" s="1"/>
  <c r="M317" i="8" s="1"/>
  <c r="G318" i="8"/>
  <c r="J318" i="8" s="1"/>
  <c r="M318" i="8" s="1"/>
  <c r="G319" i="8"/>
  <c r="J319" i="8" s="1"/>
  <c r="M319" i="8" s="1"/>
  <c r="G320" i="8"/>
  <c r="J320" i="8" s="1"/>
  <c r="M320" i="8" s="1"/>
  <c r="G321" i="8"/>
  <c r="J321" i="8" s="1"/>
  <c r="M321" i="8" s="1"/>
  <c r="G322" i="8"/>
  <c r="J322" i="8" s="1"/>
  <c r="M322" i="8" s="1"/>
  <c r="G323" i="8"/>
  <c r="J323" i="8" s="1"/>
  <c r="M323" i="8" s="1"/>
  <c r="G324" i="8"/>
  <c r="J324" i="8" s="1"/>
  <c r="M324" i="8" s="1"/>
  <c r="G325" i="8"/>
  <c r="J325" i="8" s="1"/>
  <c r="M325" i="8" s="1"/>
  <c r="G326" i="8"/>
  <c r="J326" i="8" s="1"/>
  <c r="M326" i="8" s="1"/>
  <c r="G327" i="8"/>
  <c r="J327" i="8" s="1"/>
  <c r="M327" i="8" s="1"/>
  <c r="G328" i="8"/>
  <c r="J328" i="8" s="1"/>
  <c r="M328" i="8" s="1"/>
  <c r="G329" i="8"/>
  <c r="J329" i="8" s="1"/>
  <c r="M329" i="8" s="1"/>
  <c r="G330" i="8"/>
  <c r="J330" i="8" s="1"/>
  <c r="M330" i="8" s="1"/>
  <c r="G331" i="8"/>
  <c r="J331" i="8" s="1"/>
  <c r="M331" i="8" s="1"/>
  <c r="G332" i="8"/>
  <c r="J332" i="8" s="1"/>
  <c r="M332" i="8" s="1"/>
  <c r="G333" i="8"/>
  <c r="J333" i="8" s="1"/>
  <c r="M333" i="8" s="1"/>
  <c r="G334" i="8"/>
  <c r="J334" i="8" s="1"/>
  <c r="M334" i="8" s="1"/>
  <c r="G335" i="8"/>
  <c r="J335" i="8" s="1"/>
  <c r="M335" i="8" s="1"/>
  <c r="G336" i="8"/>
  <c r="J336" i="8" s="1"/>
  <c r="M336" i="8" s="1"/>
  <c r="G337" i="8"/>
  <c r="J337" i="8" s="1"/>
  <c r="M337" i="8" s="1"/>
  <c r="G338" i="8"/>
  <c r="J338" i="8" s="1"/>
  <c r="M338" i="8" s="1"/>
  <c r="G339" i="8"/>
  <c r="J339" i="8" s="1"/>
  <c r="M339" i="8" s="1"/>
  <c r="G340" i="8"/>
  <c r="J340" i="8" s="1"/>
  <c r="M340" i="8" s="1"/>
  <c r="G341" i="8"/>
  <c r="J341" i="8" s="1"/>
  <c r="M341" i="8" s="1"/>
  <c r="G342" i="8"/>
  <c r="J342" i="8" s="1"/>
  <c r="M342" i="8" s="1"/>
  <c r="G343" i="8"/>
  <c r="J343" i="8" s="1"/>
  <c r="M343" i="8" s="1"/>
  <c r="G344" i="8"/>
  <c r="J344" i="8" s="1"/>
  <c r="M344" i="8" s="1"/>
  <c r="G345" i="8"/>
  <c r="J345" i="8" s="1"/>
  <c r="M345" i="8" s="1"/>
  <c r="G346" i="8"/>
  <c r="J346" i="8" s="1"/>
  <c r="M346" i="8" s="1"/>
  <c r="G347" i="8"/>
  <c r="J347" i="8" s="1"/>
  <c r="M347" i="8" s="1"/>
  <c r="G348" i="8"/>
  <c r="J348" i="8" s="1"/>
  <c r="M348" i="8" s="1"/>
  <c r="G349" i="8"/>
  <c r="J349" i="8" s="1"/>
  <c r="M349" i="8" s="1"/>
  <c r="G350" i="8"/>
  <c r="J350" i="8" s="1"/>
  <c r="M350" i="8" s="1"/>
  <c r="G351" i="8"/>
  <c r="J351" i="8" s="1"/>
  <c r="M351" i="8" s="1"/>
  <c r="G352" i="8"/>
  <c r="J352" i="8" s="1"/>
  <c r="M352" i="8" s="1"/>
  <c r="G353" i="8"/>
  <c r="J353" i="8" s="1"/>
  <c r="M353" i="8" s="1"/>
  <c r="G354" i="8"/>
  <c r="J354" i="8" s="1"/>
  <c r="M354" i="8" s="1"/>
  <c r="G355" i="8"/>
  <c r="J355" i="8" s="1"/>
  <c r="M355" i="8" s="1"/>
  <c r="G356" i="8"/>
  <c r="J356" i="8" s="1"/>
  <c r="M356" i="8" s="1"/>
  <c r="G357" i="8"/>
  <c r="J357" i="8" s="1"/>
  <c r="M357" i="8" s="1"/>
  <c r="G358" i="8"/>
  <c r="J358" i="8" s="1"/>
  <c r="M358" i="8" s="1"/>
  <c r="G359" i="8"/>
  <c r="J359" i="8" s="1"/>
  <c r="M359" i="8" s="1"/>
  <c r="G360" i="8"/>
  <c r="J360" i="8" s="1"/>
  <c r="M360" i="8" s="1"/>
  <c r="G361" i="8"/>
  <c r="J361" i="8" s="1"/>
  <c r="M361" i="8" s="1"/>
  <c r="G362" i="8"/>
  <c r="J362" i="8" s="1"/>
  <c r="M362" i="8" s="1"/>
  <c r="G363" i="8"/>
  <c r="J363" i="8" s="1"/>
  <c r="M363" i="8" s="1"/>
  <c r="G364" i="8"/>
  <c r="J364" i="8" s="1"/>
  <c r="M364" i="8" s="1"/>
  <c r="G365" i="8"/>
  <c r="J365" i="8" s="1"/>
  <c r="M365" i="8" s="1"/>
  <c r="G366" i="8"/>
  <c r="J366" i="8" s="1"/>
  <c r="M366" i="8" s="1"/>
  <c r="G367" i="8"/>
  <c r="J367" i="8" s="1"/>
  <c r="M367" i="8" s="1"/>
  <c r="G368" i="8"/>
  <c r="J368" i="8" s="1"/>
  <c r="M368" i="8" s="1"/>
  <c r="G369" i="8"/>
  <c r="J369" i="8" s="1"/>
  <c r="M369" i="8" s="1"/>
  <c r="G370" i="8"/>
  <c r="J370" i="8" s="1"/>
  <c r="M370" i="8" s="1"/>
  <c r="G371" i="8"/>
  <c r="J371" i="8" s="1"/>
  <c r="M371" i="8" s="1"/>
  <c r="G372" i="8"/>
  <c r="J372" i="8" s="1"/>
  <c r="M372" i="8" s="1"/>
  <c r="G373" i="8"/>
  <c r="J373" i="8" s="1"/>
  <c r="M373" i="8" s="1"/>
  <c r="G374" i="8"/>
  <c r="J374" i="8" s="1"/>
  <c r="M374" i="8" s="1"/>
  <c r="G375" i="8"/>
  <c r="J375" i="8" s="1"/>
  <c r="M375" i="8" s="1"/>
  <c r="G376" i="8"/>
  <c r="J376" i="8" s="1"/>
  <c r="M376" i="8" s="1"/>
  <c r="G377" i="8"/>
  <c r="J377" i="8" s="1"/>
  <c r="M377" i="8" s="1"/>
  <c r="G378" i="8"/>
  <c r="J378" i="8" s="1"/>
  <c r="M378" i="8" s="1"/>
  <c r="G379" i="8"/>
  <c r="J379" i="8" s="1"/>
  <c r="M379" i="8" s="1"/>
  <c r="G380" i="8"/>
  <c r="J380" i="8" s="1"/>
  <c r="M380" i="8" s="1"/>
  <c r="G381" i="8"/>
  <c r="J381" i="8" s="1"/>
  <c r="M381" i="8" s="1"/>
  <c r="G382" i="8"/>
  <c r="J382" i="8" s="1"/>
  <c r="M382" i="8" s="1"/>
  <c r="G383" i="8"/>
  <c r="J383" i="8" s="1"/>
  <c r="M383" i="8" s="1"/>
  <c r="G384" i="8"/>
  <c r="J384" i="8" s="1"/>
  <c r="M384" i="8" s="1"/>
  <c r="G385" i="8"/>
  <c r="J385" i="8" s="1"/>
  <c r="M385" i="8" s="1"/>
  <c r="G386" i="8"/>
  <c r="J386" i="8" s="1"/>
  <c r="M386" i="8" s="1"/>
  <c r="G387" i="8"/>
  <c r="J387" i="8" s="1"/>
  <c r="M387" i="8" s="1"/>
  <c r="G388" i="8"/>
  <c r="J388" i="8" s="1"/>
  <c r="M388" i="8" s="1"/>
  <c r="G389" i="8"/>
  <c r="J389" i="8" s="1"/>
  <c r="M389" i="8" s="1"/>
  <c r="G390" i="8"/>
  <c r="J390" i="8" s="1"/>
  <c r="M390" i="8" s="1"/>
  <c r="G391" i="8"/>
  <c r="J391" i="8" s="1"/>
  <c r="M391" i="8" s="1"/>
  <c r="G392" i="8"/>
  <c r="J392" i="8" s="1"/>
  <c r="M392" i="8" s="1"/>
  <c r="G393" i="8"/>
  <c r="J393" i="8" s="1"/>
  <c r="M393" i="8" s="1"/>
  <c r="G394" i="8"/>
  <c r="J394" i="8" s="1"/>
  <c r="M394" i="8" s="1"/>
  <c r="G395" i="8"/>
  <c r="J395" i="8" s="1"/>
  <c r="M395" i="8" s="1"/>
  <c r="G396" i="8"/>
  <c r="J396" i="8" s="1"/>
  <c r="M396" i="8" s="1"/>
  <c r="G397" i="8"/>
  <c r="J397" i="8" s="1"/>
  <c r="M397" i="8" s="1"/>
  <c r="G398" i="8"/>
  <c r="J398" i="8" s="1"/>
  <c r="M398" i="8" s="1"/>
  <c r="G399" i="8"/>
  <c r="J399" i="8" s="1"/>
  <c r="M399" i="8" s="1"/>
  <c r="G400" i="8"/>
  <c r="J400" i="8" s="1"/>
  <c r="M400" i="8" s="1"/>
  <c r="G401" i="8"/>
  <c r="J401" i="8" s="1"/>
  <c r="M401" i="8" s="1"/>
  <c r="G402" i="8"/>
  <c r="J402" i="8" s="1"/>
  <c r="M402" i="8" s="1"/>
  <c r="G403" i="8"/>
  <c r="J403" i="8" s="1"/>
  <c r="M403" i="8" s="1"/>
  <c r="G404" i="8"/>
  <c r="J404" i="8" s="1"/>
  <c r="M404" i="8" s="1"/>
  <c r="G405" i="8"/>
  <c r="J405" i="8" s="1"/>
  <c r="M405" i="8" s="1"/>
  <c r="G406" i="8"/>
  <c r="J406" i="8" s="1"/>
  <c r="M406" i="8" s="1"/>
  <c r="G407" i="8"/>
  <c r="J407" i="8" s="1"/>
  <c r="M407" i="8" s="1"/>
  <c r="G408" i="8"/>
  <c r="J408" i="8" s="1"/>
  <c r="M408" i="8" s="1"/>
  <c r="G409" i="8"/>
  <c r="J409" i="8" s="1"/>
  <c r="M409" i="8" s="1"/>
  <c r="G410" i="8"/>
  <c r="J410" i="8" s="1"/>
  <c r="M410" i="8" s="1"/>
  <c r="G411" i="8"/>
  <c r="J411" i="8" s="1"/>
  <c r="M411" i="8" s="1"/>
  <c r="G412" i="8"/>
  <c r="J412" i="8" s="1"/>
  <c r="M412" i="8" s="1"/>
  <c r="G413" i="8"/>
  <c r="J413" i="8" s="1"/>
  <c r="M413" i="8" s="1"/>
  <c r="G414" i="8"/>
  <c r="J414" i="8" s="1"/>
  <c r="M414" i="8" s="1"/>
  <c r="G415" i="8"/>
  <c r="J415" i="8" s="1"/>
  <c r="M415" i="8" s="1"/>
  <c r="G416" i="8"/>
  <c r="J416" i="8" s="1"/>
  <c r="M416" i="8" s="1"/>
  <c r="G417" i="8"/>
  <c r="J417" i="8" s="1"/>
  <c r="M417" i="8" s="1"/>
  <c r="G418" i="8"/>
  <c r="J418" i="8" s="1"/>
  <c r="M418" i="8" s="1"/>
  <c r="G419" i="8"/>
  <c r="J419" i="8" s="1"/>
  <c r="M419" i="8" s="1"/>
  <c r="G420" i="8"/>
  <c r="J420" i="8" s="1"/>
  <c r="M420" i="8" s="1"/>
  <c r="G421" i="8"/>
  <c r="J421" i="8" s="1"/>
  <c r="M421" i="8" s="1"/>
  <c r="G422" i="8"/>
  <c r="J422" i="8" s="1"/>
  <c r="M422" i="8" s="1"/>
  <c r="G423" i="8"/>
  <c r="J423" i="8" s="1"/>
  <c r="M423" i="8" s="1"/>
  <c r="G424" i="8"/>
  <c r="J424" i="8" s="1"/>
  <c r="M424" i="8" s="1"/>
  <c r="G425" i="8"/>
  <c r="J425" i="8" s="1"/>
  <c r="M425" i="8" s="1"/>
  <c r="G426" i="8"/>
  <c r="J426" i="8" s="1"/>
  <c r="M426" i="8" s="1"/>
  <c r="G427" i="8"/>
  <c r="J427" i="8" s="1"/>
  <c r="M427" i="8" s="1"/>
  <c r="G428" i="8"/>
  <c r="J428" i="8" s="1"/>
  <c r="M428" i="8" s="1"/>
  <c r="G429" i="8"/>
  <c r="J429" i="8" s="1"/>
  <c r="M429" i="8" s="1"/>
  <c r="G430" i="8"/>
  <c r="J430" i="8" s="1"/>
  <c r="M430" i="8" s="1"/>
  <c r="G431" i="8"/>
  <c r="J431" i="8" s="1"/>
  <c r="M431" i="8" s="1"/>
  <c r="G432" i="8"/>
  <c r="J432" i="8" s="1"/>
  <c r="M432" i="8" s="1"/>
  <c r="G433" i="8"/>
  <c r="J433" i="8" s="1"/>
  <c r="M433" i="8" s="1"/>
  <c r="G434" i="8"/>
  <c r="J434" i="8" s="1"/>
  <c r="M434" i="8" s="1"/>
  <c r="G435" i="8"/>
  <c r="J435" i="8" s="1"/>
  <c r="M435" i="8" s="1"/>
  <c r="G436" i="8"/>
  <c r="J436" i="8" s="1"/>
  <c r="M436" i="8" s="1"/>
  <c r="G437" i="8"/>
  <c r="J437" i="8" s="1"/>
  <c r="M437" i="8" s="1"/>
  <c r="G438" i="8"/>
  <c r="J438" i="8" s="1"/>
  <c r="M438" i="8" s="1"/>
  <c r="G439" i="8"/>
  <c r="J439" i="8" s="1"/>
  <c r="M439" i="8" s="1"/>
  <c r="G440" i="8"/>
  <c r="J440" i="8" s="1"/>
  <c r="M440" i="8" s="1"/>
  <c r="G441" i="8"/>
  <c r="J441" i="8" s="1"/>
  <c r="M441" i="8" s="1"/>
  <c r="G442" i="8"/>
  <c r="J442" i="8" s="1"/>
  <c r="M442" i="8" s="1"/>
  <c r="G443" i="8"/>
  <c r="J443" i="8" s="1"/>
  <c r="M443" i="8" s="1"/>
  <c r="G444" i="8"/>
  <c r="J444" i="8" s="1"/>
  <c r="M444" i="8" s="1"/>
  <c r="G445" i="8"/>
  <c r="J445" i="8" s="1"/>
  <c r="M445" i="8" s="1"/>
  <c r="G446" i="8"/>
  <c r="J446" i="8" s="1"/>
  <c r="M446" i="8" s="1"/>
  <c r="G447" i="8"/>
  <c r="J447" i="8" s="1"/>
  <c r="M447" i="8" s="1"/>
  <c r="G448" i="8"/>
  <c r="J448" i="8" s="1"/>
  <c r="M448" i="8" s="1"/>
  <c r="G449" i="8"/>
  <c r="J449" i="8" s="1"/>
  <c r="M449" i="8" s="1"/>
  <c r="G450" i="8"/>
  <c r="J450" i="8" s="1"/>
  <c r="M450" i="8" s="1"/>
  <c r="G451" i="8"/>
  <c r="J451" i="8" s="1"/>
  <c r="M451" i="8" s="1"/>
  <c r="G452" i="8"/>
  <c r="J452" i="8" s="1"/>
  <c r="M452" i="8" s="1"/>
  <c r="G453" i="8"/>
  <c r="J453" i="8" s="1"/>
  <c r="M453" i="8" s="1"/>
  <c r="G454" i="8"/>
  <c r="J454" i="8" s="1"/>
  <c r="M454" i="8" s="1"/>
  <c r="G455" i="8"/>
  <c r="J455" i="8" s="1"/>
  <c r="M455" i="8" s="1"/>
  <c r="G456" i="8"/>
  <c r="J456" i="8" s="1"/>
  <c r="M456" i="8" s="1"/>
  <c r="G457" i="8"/>
  <c r="J457" i="8" s="1"/>
  <c r="M457" i="8" s="1"/>
  <c r="G458" i="8"/>
  <c r="J458" i="8" s="1"/>
  <c r="M458" i="8" s="1"/>
  <c r="G459" i="8"/>
  <c r="J459" i="8" s="1"/>
  <c r="M459" i="8" s="1"/>
  <c r="G460" i="8"/>
  <c r="J460" i="8" s="1"/>
  <c r="M460" i="8" s="1"/>
  <c r="G461" i="8"/>
  <c r="J461" i="8" s="1"/>
  <c r="M461" i="8" s="1"/>
  <c r="G462" i="8"/>
  <c r="J462" i="8" s="1"/>
  <c r="M462" i="8" s="1"/>
  <c r="G463" i="8"/>
  <c r="J463" i="8" s="1"/>
  <c r="M463" i="8" s="1"/>
  <c r="G464" i="8"/>
  <c r="J464" i="8" s="1"/>
  <c r="M464" i="8" s="1"/>
  <c r="G465" i="8"/>
  <c r="J465" i="8" s="1"/>
  <c r="M465" i="8" s="1"/>
  <c r="G466" i="8"/>
  <c r="J466" i="8" s="1"/>
  <c r="M466" i="8" s="1"/>
  <c r="G467" i="8"/>
  <c r="J467" i="8" s="1"/>
  <c r="M467" i="8" s="1"/>
  <c r="G468" i="8"/>
  <c r="J468" i="8" s="1"/>
  <c r="M468" i="8" s="1"/>
  <c r="G469" i="8"/>
  <c r="J469" i="8" s="1"/>
  <c r="M469" i="8" s="1"/>
  <c r="G470" i="8"/>
  <c r="J470" i="8" s="1"/>
  <c r="M470" i="8" s="1"/>
  <c r="G471" i="8"/>
  <c r="J471" i="8" s="1"/>
  <c r="M471" i="8" s="1"/>
  <c r="G472" i="8"/>
  <c r="J472" i="8" s="1"/>
  <c r="M472" i="8" s="1"/>
  <c r="G473" i="8"/>
  <c r="J473" i="8" s="1"/>
  <c r="M473" i="8" s="1"/>
  <c r="G474" i="8"/>
  <c r="J474" i="8" s="1"/>
  <c r="M474" i="8" s="1"/>
  <c r="G475" i="8"/>
  <c r="J475" i="8" s="1"/>
  <c r="M475" i="8" s="1"/>
  <c r="G476" i="8"/>
  <c r="J476" i="8" s="1"/>
  <c r="M476" i="8" s="1"/>
  <c r="G477" i="8"/>
  <c r="J477" i="8" s="1"/>
  <c r="M477" i="8" s="1"/>
  <c r="G478" i="8"/>
  <c r="J478" i="8" s="1"/>
  <c r="M478" i="8" s="1"/>
  <c r="G479" i="8"/>
  <c r="J479" i="8" s="1"/>
  <c r="M479" i="8" s="1"/>
  <c r="G480" i="8"/>
  <c r="J480" i="8" s="1"/>
  <c r="M480" i="8" s="1"/>
  <c r="G481" i="8"/>
  <c r="J481" i="8" s="1"/>
  <c r="M481" i="8" s="1"/>
  <c r="G482" i="8"/>
  <c r="J482" i="8" s="1"/>
  <c r="M482" i="8" s="1"/>
  <c r="G483" i="8"/>
  <c r="J483" i="8" s="1"/>
  <c r="M483" i="8" s="1"/>
  <c r="G484" i="8"/>
  <c r="J484" i="8" s="1"/>
  <c r="M484" i="8" s="1"/>
  <c r="G485" i="8"/>
  <c r="J485" i="8" s="1"/>
  <c r="M485" i="8" s="1"/>
  <c r="G486" i="8"/>
  <c r="J486" i="8" s="1"/>
  <c r="M486" i="8" s="1"/>
  <c r="G487" i="8"/>
  <c r="J487" i="8" s="1"/>
  <c r="M487" i="8" s="1"/>
  <c r="G488" i="8"/>
  <c r="J488" i="8" s="1"/>
  <c r="M488" i="8" s="1"/>
  <c r="G489" i="8"/>
  <c r="J489" i="8" s="1"/>
  <c r="M489" i="8" s="1"/>
  <c r="G490" i="8"/>
  <c r="J490" i="8" s="1"/>
  <c r="M490" i="8" s="1"/>
  <c r="G491" i="8"/>
  <c r="J491" i="8" s="1"/>
  <c r="M491" i="8" s="1"/>
  <c r="G492" i="8"/>
  <c r="J492" i="8" s="1"/>
  <c r="M492" i="8" s="1"/>
  <c r="G493" i="8"/>
  <c r="J493" i="8" s="1"/>
  <c r="M493" i="8" s="1"/>
  <c r="G494" i="8"/>
  <c r="J494" i="8" s="1"/>
  <c r="M494" i="8" s="1"/>
  <c r="G495" i="8"/>
  <c r="J495" i="8" s="1"/>
  <c r="M495" i="8" s="1"/>
  <c r="G496" i="8"/>
  <c r="J496" i="8" s="1"/>
  <c r="M496" i="8" s="1"/>
  <c r="G497" i="8"/>
  <c r="J497" i="8" s="1"/>
  <c r="M497" i="8" s="1"/>
  <c r="G498" i="8"/>
  <c r="J498" i="8" s="1"/>
  <c r="M498" i="8" s="1"/>
  <c r="G499" i="8"/>
  <c r="J499" i="8" s="1"/>
  <c r="M499" i="8" s="1"/>
  <c r="G500" i="8"/>
  <c r="J500" i="8" s="1"/>
  <c r="M500" i="8" s="1"/>
  <c r="G501" i="8"/>
  <c r="J501" i="8" s="1"/>
  <c r="M501" i="8" s="1"/>
  <c r="G502" i="8"/>
  <c r="J502" i="8" s="1"/>
  <c r="M502" i="8" s="1"/>
  <c r="G503" i="8"/>
  <c r="J503" i="8" s="1"/>
  <c r="M503" i="8" s="1"/>
  <c r="G504" i="8"/>
  <c r="J504" i="8" s="1"/>
  <c r="M504" i="8" s="1"/>
  <c r="G505" i="8"/>
  <c r="J505" i="8" s="1"/>
  <c r="M505" i="8" s="1"/>
  <c r="G506" i="8"/>
  <c r="J506" i="8" s="1"/>
  <c r="M506" i="8" s="1"/>
  <c r="G507" i="8"/>
  <c r="J507" i="8" s="1"/>
  <c r="M507" i="8" s="1"/>
  <c r="G508" i="8"/>
  <c r="J508" i="8" s="1"/>
  <c r="M508" i="8" s="1"/>
  <c r="G509" i="8"/>
  <c r="J509" i="8" s="1"/>
  <c r="M509" i="8" s="1"/>
  <c r="G510" i="8"/>
  <c r="J510" i="8" s="1"/>
  <c r="M510" i="8" s="1"/>
  <c r="G511" i="8"/>
  <c r="J511" i="8" s="1"/>
  <c r="M511" i="8" s="1"/>
  <c r="G512" i="8"/>
  <c r="J512" i="8" s="1"/>
  <c r="M512" i="8" s="1"/>
  <c r="G513" i="8"/>
  <c r="J513" i="8" s="1"/>
  <c r="M513" i="8" s="1"/>
  <c r="G514" i="8"/>
  <c r="J514" i="8" s="1"/>
  <c r="M514" i="8" s="1"/>
  <c r="G515" i="8"/>
  <c r="J515" i="8" s="1"/>
  <c r="M515" i="8" s="1"/>
  <c r="G516" i="8"/>
  <c r="J516" i="8" s="1"/>
  <c r="M516" i="8" s="1"/>
  <c r="G517" i="8"/>
  <c r="J517" i="8" s="1"/>
  <c r="M517" i="8" s="1"/>
  <c r="G518" i="8"/>
  <c r="J518" i="8" s="1"/>
  <c r="M518" i="8" s="1"/>
  <c r="G519" i="8"/>
  <c r="J519" i="8" s="1"/>
  <c r="M519" i="8" s="1"/>
  <c r="G520" i="8"/>
  <c r="J520" i="8" s="1"/>
  <c r="M520" i="8" s="1"/>
  <c r="G521" i="8"/>
  <c r="J521" i="8" s="1"/>
  <c r="M521" i="8" s="1"/>
  <c r="G522" i="8"/>
  <c r="J522" i="8" s="1"/>
  <c r="M522" i="8" s="1"/>
  <c r="G523" i="8"/>
  <c r="J523" i="8" s="1"/>
  <c r="M523" i="8" s="1"/>
  <c r="G524" i="8"/>
  <c r="J524" i="8" s="1"/>
  <c r="M524" i="8" s="1"/>
  <c r="G525" i="8"/>
  <c r="J525" i="8" s="1"/>
  <c r="M525" i="8" s="1"/>
  <c r="G526" i="8"/>
  <c r="J526" i="8" s="1"/>
  <c r="M526" i="8" s="1"/>
  <c r="G527" i="8"/>
  <c r="J527" i="8" s="1"/>
  <c r="M527" i="8" s="1"/>
  <c r="G528" i="8"/>
  <c r="J528" i="8" s="1"/>
  <c r="M528" i="8" s="1"/>
  <c r="G529" i="8"/>
  <c r="J529" i="8" s="1"/>
  <c r="M529" i="8" s="1"/>
  <c r="G530" i="8"/>
  <c r="J530" i="8" s="1"/>
  <c r="M530" i="8" s="1"/>
  <c r="G531" i="8"/>
  <c r="J531" i="8" s="1"/>
  <c r="M531" i="8" s="1"/>
  <c r="G532" i="8"/>
  <c r="J532" i="8" s="1"/>
  <c r="M532" i="8" s="1"/>
  <c r="G533" i="8"/>
  <c r="J533" i="8" s="1"/>
  <c r="M533" i="8" s="1"/>
  <c r="G534" i="8"/>
  <c r="J534" i="8" s="1"/>
  <c r="M534" i="8" s="1"/>
  <c r="G535" i="8"/>
  <c r="J535" i="8" s="1"/>
  <c r="M535" i="8" s="1"/>
  <c r="G536" i="8"/>
  <c r="J536" i="8" s="1"/>
  <c r="M536" i="8" s="1"/>
  <c r="G537" i="8"/>
  <c r="J537" i="8" s="1"/>
  <c r="M537" i="8" s="1"/>
  <c r="G538" i="8"/>
  <c r="J538" i="8" s="1"/>
  <c r="M538" i="8" s="1"/>
  <c r="G539" i="8"/>
  <c r="J539" i="8" s="1"/>
  <c r="M539" i="8" s="1"/>
  <c r="G540" i="8"/>
  <c r="J540" i="8" s="1"/>
  <c r="M540" i="8" s="1"/>
  <c r="G541" i="8"/>
  <c r="J541" i="8" s="1"/>
  <c r="M541" i="8" s="1"/>
  <c r="G542" i="8"/>
  <c r="J542" i="8" s="1"/>
  <c r="M542" i="8" s="1"/>
  <c r="G543" i="8"/>
  <c r="J543" i="8" s="1"/>
  <c r="M543" i="8" s="1"/>
  <c r="G544" i="8"/>
  <c r="J544" i="8" s="1"/>
  <c r="M544" i="8" s="1"/>
  <c r="G545" i="8"/>
  <c r="J545" i="8" s="1"/>
  <c r="M545" i="8" s="1"/>
  <c r="G546" i="8"/>
  <c r="J546" i="8" s="1"/>
  <c r="M546" i="8" s="1"/>
  <c r="G547" i="8"/>
  <c r="J547" i="8" s="1"/>
  <c r="M547" i="8" s="1"/>
  <c r="G548" i="8"/>
  <c r="J548" i="8" s="1"/>
  <c r="M548" i="8" s="1"/>
  <c r="G549" i="8"/>
  <c r="J549" i="8" s="1"/>
  <c r="M549" i="8" s="1"/>
  <c r="G550" i="8"/>
  <c r="J550" i="8" s="1"/>
  <c r="M550" i="8" s="1"/>
  <c r="G551" i="8"/>
  <c r="J551" i="8" s="1"/>
  <c r="M551" i="8" s="1"/>
  <c r="G552" i="8"/>
  <c r="J552" i="8" s="1"/>
  <c r="M552" i="8" s="1"/>
  <c r="G553" i="8"/>
  <c r="J553" i="8" s="1"/>
  <c r="M553" i="8" s="1"/>
  <c r="G554" i="8"/>
  <c r="J554" i="8" s="1"/>
  <c r="M554" i="8" s="1"/>
  <c r="G555" i="8"/>
  <c r="J555" i="8" s="1"/>
  <c r="M555" i="8" s="1"/>
  <c r="G556" i="8"/>
  <c r="J556" i="8" s="1"/>
  <c r="M556" i="8" s="1"/>
  <c r="G557" i="8"/>
  <c r="J557" i="8" s="1"/>
  <c r="M557" i="8" s="1"/>
  <c r="G558" i="8"/>
  <c r="J558" i="8" s="1"/>
  <c r="M558" i="8" s="1"/>
  <c r="G559" i="8"/>
  <c r="J559" i="8" s="1"/>
  <c r="M559" i="8" s="1"/>
  <c r="G560" i="8"/>
  <c r="J560" i="8" s="1"/>
  <c r="M560" i="8" s="1"/>
  <c r="G561" i="8"/>
  <c r="J561" i="8" s="1"/>
  <c r="M561" i="8" s="1"/>
  <c r="G562" i="8"/>
  <c r="J562" i="8" s="1"/>
  <c r="M562" i="8" s="1"/>
  <c r="G563" i="8"/>
  <c r="J563" i="8" s="1"/>
  <c r="M563" i="8" s="1"/>
  <c r="G564" i="8"/>
  <c r="J564" i="8" s="1"/>
  <c r="M564" i="8" s="1"/>
  <c r="G565" i="8"/>
  <c r="J565" i="8" s="1"/>
  <c r="M565" i="8" s="1"/>
  <c r="G566" i="8"/>
  <c r="J566" i="8" s="1"/>
  <c r="M566" i="8" s="1"/>
  <c r="G567" i="8"/>
  <c r="J567" i="8" s="1"/>
  <c r="M567" i="8" s="1"/>
  <c r="G568" i="8"/>
  <c r="J568" i="8" s="1"/>
  <c r="M568" i="8" s="1"/>
  <c r="G569" i="8"/>
  <c r="J569" i="8" s="1"/>
  <c r="M569" i="8" s="1"/>
  <c r="G570" i="8"/>
  <c r="J570" i="8" s="1"/>
  <c r="M570" i="8" s="1"/>
  <c r="G571" i="8"/>
  <c r="J571" i="8" s="1"/>
  <c r="M571" i="8" s="1"/>
  <c r="G572" i="8"/>
  <c r="J572" i="8" s="1"/>
  <c r="M572" i="8" s="1"/>
  <c r="G573" i="8"/>
  <c r="J573" i="8" s="1"/>
  <c r="M573" i="8" s="1"/>
  <c r="G574" i="8"/>
  <c r="J574" i="8" s="1"/>
  <c r="M574" i="8" s="1"/>
  <c r="G575" i="8"/>
  <c r="J575" i="8" s="1"/>
  <c r="M575" i="8" s="1"/>
  <c r="G576" i="8"/>
  <c r="J576" i="8" s="1"/>
  <c r="M576" i="8" s="1"/>
  <c r="G577" i="8"/>
  <c r="J577" i="8" s="1"/>
  <c r="M577" i="8" s="1"/>
  <c r="G578" i="8"/>
  <c r="J578" i="8" s="1"/>
  <c r="M578" i="8" s="1"/>
  <c r="G579" i="8"/>
  <c r="J579" i="8" s="1"/>
  <c r="M579" i="8" s="1"/>
  <c r="G580" i="8"/>
  <c r="J580" i="8" s="1"/>
  <c r="M580" i="8" s="1"/>
  <c r="G581" i="8"/>
  <c r="J581" i="8" s="1"/>
  <c r="M581" i="8" s="1"/>
  <c r="G582" i="8"/>
  <c r="J582" i="8" s="1"/>
  <c r="M582" i="8" s="1"/>
  <c r="G583" i="8"/>
  <c r="J583" i="8" s="1"/>
  <c r="M583" i="8" s="1"/>
  <c r="G584" i="8"/>
  <c r="J584" i="8" s="1"/>
  <c r="M584" i="8" s="1"/>
  <c r="G585" i="8"/>
  <c r="J585" i="8" s="1"/>
  <c r="M585" i="8" s="1"/>
  <c r="G586" i="8"/>
  <c r="J586" i="8" s="1"/>
  <c r="M586" i="8" s="1"/>
  <c r="G587" i="8"/>
  <c r="J587" i="8" s="1"/>
  <c r="M587" i="8" s="1"/>
  <c r="G588" i="8"/>
  <c r="J588" i="8" s="1"/>
  <c r="M588" i="8" s="1"/>
  <c r="G589" i="8"/>
  <c r="J589" i="8" s="1"/>
  <c r="M589" i="8" s="1"/>
  <c r="G590" i="8"/>
  <c r="J590" i="8" s="1"/>
  <c r="M590" i="8" s="1"/>
  <c r="G591" i="8"/>
  <c r="J591" i="8" s="1"/>
  <c r="M591" i="8" s="1"/>
  <c r="G592" i="8"/>
  <c r="J592" i="8" s="1"/>
  <c r="M592" i="8" s="1"/>
  <c r="G593" i="8"/>
  <c r="J593" i="8" s="1"/>
  <c r="M593" i="8" s="1"/>
  <c r="G594" i="8"/>
  <c r="J594" i="8" s="1"/>
  <c r="M594" i="8" s="1"/>
  <c r="G595" i="8"/>
  <c r="J595" i="8" s="1"/>
  <c r="M595" i="8" s="1"/>
  <c r="G596" i="8"/>
  <c r="J596" i="8" s="1"/>
  <c r="M596" i="8" s="1"/>
  <c r="G597" i="8"/>
  <c r="J597" i="8" s="1"/>
  <c r="M597" i="8" s="1"/>
  <c r="G598" i="8"/>
  <c r="J598" i="8" s="1"/>
  <c r="M598" i="8" s="1"/>
  <c r="G599" i="8"/>
  <c r="J599" i="8" s="1"/>
  <c r="M599" i="8" s="1"/>
  <c r="G600" i="8"/>
  <c r="J600" i="8" s="1"/>
  <c r="M600" i="8" s="1"/>
  <c r="G601" i="8"/>
  <c r="J601" i="8" s="1"/>
  <c r="M601" i="8" s="1"/>
  <c r="G602" i="8"/>
  <c r="J602" i="8" s="1"/>
  <c r="M602" i="8" s="1"/>
  <c r="G603" i="8"/>
  <c r="J603" i="8" s="1"/>
  <c r="M603" i="8" s="1"/>
  <c r="G604" i="8"/>
  <c r="J604" i="8" s="1"/>
  <c r="M604" i="8" s="1"/>
  <c r="G605" i="8"/>
  <c r="J605" i="8" s="1"/>
  <c r="M605" i="8" s="1"/>
  <c r="G606" i="8"/>
  <c r="J606" i="8" s="1"/>
  <c r="M606" i="8" s="1"/>
  <c r="G607" i="8"/>
  <c r="J607" i="8" s="1"/>
  <c r="M607" i="8" s="1"/>
  <c r="G608" i="8"/>
  <c r="J608" i="8" s="1"/>
  <c r="M608" i="8" s="1"/>
  <c r="G609" i="8"/>
  <c r="J609" i="8" s="1"/>
  <c r="M609" i="8" s="1"/>
  <c r="G610" i="8"/>
  <c r="J610" i="8" s="1"/>
  <c r="M610" i="8" s="1"/>
  <c r="G611" i="8"/>
  <c r="J611" i="8" s="1"/>
  <c r="M611" i="8" s="1"/>
  <c r="G612" i="8"/>
  <c r="J612" i="8" s="1"/>
  <c r="M612" i="8" s="1"/>
  <c r="G613" i="8"/>
  <c r="J613" i="8" s="1"/>
  <c r="M613" i="8" s="1"/>
  <c r="G614" i="8"/>
  <c r="J614" i="8" s="1"/>
  <c r="M614" i="8" s="1"/>
  <c r="G615" i="8"/>
  <c r="J615" i="8" s="1"/>
  <c r="M615" i="8" s="1"/>
  <c r="G616" i="8"/>
  <c r="J616" i="8" s="1"/>
  <c r="M616" i="8" s="1"/>
  <c r="G617" i="8"/>
  <c r="J617" i="8" s="1"/>
  <c r="M617" i="8" s="1"/>
  <c r="G618" i="8"/>
  <c r="J618" i="8" s="1"/>
  <c r="M618" i="8" s="1"/>
  <c r="G619" i="8"/>
  <c r="J619" i="8" s="1"/>
  <c r="M619" i="8" s="1"/>
  <c r="G620" i="8"/>
  <c r="J620" i="8" s="1"/>
  <c r="M620" i="8" s="1"/>
  <c r="G621" i="8"/>
  <c r="J621" i="8" s="1"/>
  <c r="M621" i="8" s="1"/>
  <c r="G622" i="8"/>
  <c r="J622" i="8" s="1"/>
  <c r="M622" i="8" s="1"/>
  <c r="G623" i="8"/>
  <c r="J623" i="8" s="1"/>
  <c r="M623" i="8" s="1"/>
  <c r="G624" i="8"/>
  <c r="J624" i="8" s="1"/>
  <c r="M624" i="8" s="1"/>
  <c r="G625" i="8"/>
  <c r="J625" i="8" s="1"/>
  <c r="M625" i="8" s="1"/>
  <c r="G626" i="8"/>
  <c r="J626" i="8" s="1"/>
  <c r="M626" i="8" s="1"/>
  <c r="G627" i="8"/>
  <c r="J627" i="8" s="1"/>
  <c r="M627" i="8" s="1"/>
  <c r="G628" i="8"/>
  <c r="J628" i="8" s="1"/>
  <c r="M628" i="8" s="1"/>
  <c r="G629" i="8"/>
  <c r="J629" i="8" s="1"/>
  <c r="M629" i="8" s="1"/>
  <c r="G630" i="8"/>
  <c r="J630" i="8" s="1"/>
  <c r="M630" i="8" s="1"/>
  <c r="G631" i="8"/>
  <c r="J631" i="8" s="1"/>
  <c r="M631" i="8" s="1"/>
  <c r="G632" i="8"/>
  <c r="J632" i="8" s="1"/>
  <c r="M632" i="8" s="1"/>
  <c r="G633" i="8"/>
  <c r="J633" i="8" s="1"/>
  <c r="M633" i="8" s="1"/>
  <c r="G634" i="8"/>
  <c r="J634" i="8" s="1"/>
  <c r="M634" i="8" s="1"/>
  <c r="G635" i="8"/>
  <c r="J635" i="8" s="1"/>
  <c r="M635" i="8" s="1"/>
  <c r="G636" i="8"/>
  <c r="J636" i="8" s="1"/>
  <c r="M636" i="8" s="1"/>
  <c r="G637" i="8"/>
  <c r="J637" i="8" s="1"/>
  <c r="M637" i="8" s="1"/>
  <c r="G638" i="8"/>
  <c r="J638" i="8" s="1"/>
  <c r="M638" i="8" s="1"/>
  <c r="G639" i="8"/>
  <c r="J639" i="8" s="1"/>
  <c r="M639" i="8" s="1"/>
  <c r="G640" i="8"/>
  <c r="J640" i="8" s="1"/>
  <c r="M640" i="8" s="1"/>
  <c r="G641" i="8"/>
  <c r="J641" i="8" s="1"/>
  <c r="M641" i="8" s="1"/>
  <c r="G642" i="8"/>
  <c r="J642" i="8" s="1"/>
  <c r="M642" i="8" s="1"/>
  <c r="G643" i="8"/>
  <c r="J643" i="8" s="1"/>
  <c r="M643" i="8" s="1"/>
  <c r="G644" i="8"/>
  <c r="J644" i="8" s="1"/>
  <c r="M644" i="8" s="1"/>
  <c r="G645" i="8"/>
  <c r="J645" i="8" s="1"/>
  <c r="M645" i="8" s="1"/>
  <c r="G646" i="8"/>
  <c r="J646" i="8" s="1"/>
  <c r="M646" i="8" s="1"/>
  <c r="G647" i="8"/>
  <c r="J647" i="8" s="1"/>
  <c r="M647" i="8" s="1"/>
  <c r="G648" i="8"/>
  <c r="J648" i="8" s="1"/>
  <c r="M648" i="8" s="1"/>
  <c r="G649" i="8"/>
  <c r="J649" i="8" s="1"/>
  <c r="M649" i="8" s="1"/>
  <c r="G650" i="8"/>
  <c r="J650" i="8" s="1"/>
  <c r="M650" i="8" s="1"/>
  <c r="G651" i="8"/>
  <c r="J651" i="8" s="1"/>
  <c r="M651" i="8" s="1"/>
  <c r="G652" i="8"/>
  <c r="J652" i="8" s="1"/>
  <c r="M652" i="8" s="1"/>
  <c r="G653" i="8"/>
  <c r="J653" i="8" s="1"/>
  <c r="M653" i="8" s="1"/>
  <c r="G654" i="8"/>
  <c r="J654" i="8" s="1"/>
  <c r="M654" i="8" s="1"/>
  <c r="G655" i="8"/>
  <c r="J655" i="8" s="1"/>
  <c r="M655" i="8" s="1"/>
  <c r="G656" i="8"/>
  <c r="J656" i="8" s="1"/>
  <c r="M656" i="8" s="1"/>
  <c r="G657" i="8"/>
  <c r="J657" i="8" s="1"/>
  <c r="M657" i="8" s="1"/>
  <c r="G658" i="8"/>
  <c r="J658" i="8" s="1"/>
  <c r="M658" i="8" s="1"/>
  <c r="G659" i="8"/>
  <c r="J659" i="8" s="1"/>
  <c r="M659" i="8" s="1"/>
  <c r="G660" i="8"/>
  <c r="J660" i="8" s="1"/>
  <c r="M660" i="8" s="1"/>
  <c r="G661" i="8"/>
  <c r="J661" i="8" s="1"/>
  <c r="M661" i="8" s="1"/>
  <c r="G662" i="8"/>
  <c r="J662" i="8" s="1"/>
  <c r="M662" i="8" s="1"/>
  <c r="G663" i="8"/>
  <c r="J663" i="8" s="1"/>
  <c r="M663" i="8" s="1"/>
  <c r="G664" i="8"/>
  <c r="J664" i="8" s="1"/>
  <c r="M664" i="8" s="1"/>
  <c r="G665" i="8"/>
  <c r="J665" i="8" s="1"/>
  <c r="M665" i="8" s="1"/>
  <c r="G666" i="8"/>
  <c r="J666" i="8" s="1"/>
  <c r="M666" i="8" s="1"/>
  <c r="G667" i="8"/>
  <c r="J667" i="8" s="1"/>
  <c r="M667" i="8" s="1"/>
  <c r="G668" i="8"/>
  <c r="J668" i="8" s="1"/>
  <c r="M668" i="8" s="1"/>
  <c r="G669" i="8"/>
  <c r="J669" i="8" s="1"/>
  <c r="M669" i="8" s="1"/>
  <c r="G670" i="8"/>
  <c r="J670" i="8" s="1"/>
  <c r="M670" i="8" s="1"/>
  <c r="G671" i="8"/>
  <c r="J671" i="8" s="1"/>
  <c r="M671" i="8" s="1"/>
  <c r="G672" i="8"/>
  <c r="J672" i="8" s="1"/>
  <c r="M672" i="8" s="1"/>
  <c r="G673" i="8"/>
  <c r="J673" i="8" s="1"/>
  <c r="M673" i="8" s="1"/>
  <c r="G674" i="8"/>
  <c r="J674" i="8" s="1"/>
  <c r="M674" i="8" s="1"/>
  <c r="G675" i="8"/>
  <c r="J675" i="8" s="1"/>
  <c r="M675" i="8" s="1"/>
  <c r="G676" i="8"/>
  <c r="J676" i="8" s="1"/>
  <c r="M676" i="8" s="1"/>
  <c r="G677" i="8"/>
  <c r="J677" i="8" s="1"/>
  <c r="M677" i="8" s="1"/>
  <c r="G678" i="8"/>
  <c r="J678" i="8" s="1"/>
  <c r="M678" i="8" s="1"/>
  <c r="G679" i="8"/>
  <c r="J679" i="8" s="1"/>
  <c r="M679" i="8" s="1"/>
  <c r="G680" i="8"/>
  <c r="J680" i="8" s="1"/>
  <c r="M680" i="8" s="1"/>
  <c r="G681" i="8"/>
  <c r="J681" i="8" s="1"/>
  <c r="M681" i="8" s="1"/>
  <c r="G682" i="8"/>
  <c r="J682" i="8" s="1"/>
  <c r="M682" i="8" s="1"/>
  <c r="G683" i="8"/>
  <c r="J683" i="8" s="1"/>
  <c r="M683" i="8" s="1"/>
  <c r="G684" i="8"/>
  <c r="J684" i="8" s="1"/>
  <c r="M684" i="8" s="1"/>
  <c r="G685" i="8"/>
  <c r="J685" i="8" s="1"/>
  <c r="M685" i="8" s="1"/>
  <c r="G686" i="8"/>
  <c r="J686" i="8" s="1"/>
  <c r="M686" i="8" s="1"/>
  <c r="G687" i="8"/>
  <c r="J687" i="8" s="1"/>
  <c r="M687" i="8" s="1"/>
  <c r="G688" i="8"/>
  <c r="J688" i="8" s="1"/>
  <c r="M688" i="8" s="1"/>
  <c r="G689" i="8"/>
  <c r="J689" i="8" s="1"/>
  <c r="M689" i="8" s="1"/>
  <c r="G690" i="8"/>
  <c r="J690" i="8" s="1"/>
  <c r="M690" i="8" s="1"/>
  <c r="G691" i="8"/>
  <c r="J691" i="8" s="1"/>
  <c r="M691" i="8" s="1"/>
  <c r="G692" i="8"/>
  <c r="J692" i="8" s="1"/>
  <c r="M692" i="8" s="1"/>
  <c r="G693" i="8"/>
  <c r="J693" i="8" s="1"/>
  <c r="M693" i="8" s="1"/>
  <c r="G694" i="8"/>
  <c r="J694" i="8" s="1"/>
  <c r="M694" i="8" s="1"/>
  <c r="G695" i="8"/>
  <c r="J695" i="8" s="1"/>
  <c r="M695" i="8" s="1"/>
  <c r="G696" i="8"/>
  <c r="J696" i="8" s="1"/>
  <c r="M696" i="8" s="1"/>
  <c r="G697" i="8"/>
  <c r="J697" i="8" s="1"/>
  <c r="M697" i="8" s="1"/>
  <c r="G698" i="8"/>
  <c r="J698" i="8" s="1"/>
  <c r="M698" i="8" s="1"/>
  <c r="G699" i="8"/>
  <c r="J699" i="8" s="1"/>
  <c r="M699" i="8" s="1"/>
  <c r="G700" i="8"/>
  <c r="J700" i="8" s="1"/>
  <c r="M700" i="8" s="1"/>
  <c r="G701" i="8"/>
  <c r="J701" i="8" s="1"/>
  <c r="M701" i="8" s="1"/>
  <c r="G702" i="8"/>
  <c r="J702" i="8" s="1"/>
  <c r="M702" i="8" s="1"/>
  <c r="G703" i="8"/>
  <c r="J703" i="8" s="1"/>
  <c r="M703" i="8" s="1"/>
  <c r="G704" i="8"/>
  <c r="J704" i="8" s="1"/>
  <c r="M704" i="8" s="1"/>
  <c r="G705" i="8"/>
  <c r="J705" i="8" s="1"/>
  <c r="M705" i="8" s="1"/>
  <c r="G706" i="8"/>
  <c r="J706" i="8" s="1"/>
  <c r="M706" i="8" s="1"/>
  <c r="G707" i="8"/>
  <c r="J707" i="8" s="1"/>
  <c r="M707" i="8" s="1"/>
  <c r="G708" i="8"/>
  <c r="J708" i="8" s="1"/>
  <c r="M708" i="8" s="1"/>
  <c r="G709" i="8"/>
  <c r="J709" i="8" s="1"/>
  <c r="M709" i="8" s="1"/>
  <c r="G710" i="8"/>
  <c r="J710" i="8" s="1"/>
  <c r="M710" i="8" s="1"/>
  <c r="G711" i="8"/>
  <c r="J711" i="8" s="1"/>
  <c r="M711" i="8" s="1"/>
  <c r="G712" i="8"/>
  <c r="J712" i="8" s="1"/>
  <c r="M712" i="8" s="1"/>
  <c r="G713" i="8"/>
  <c r="J713" i="8" s="1"/>
  <c r="M713" i="8" s="1"/>
  <c r="G714" i="8"/>
  <c r="J714" i="8" s="1"/>
  <c r="M714" i="8" s="1"/>
  <c r="G715" i="8"/>
  <c r="J715" i="8" s="1"/>
  <c r="M715" i="8" s="1"/>
  <c r="G716" i="8"/>
  <c r="J716" i="8" s="1"/>
  <c r="M716" i="8" s="1"/>
  <c r="G717" i="8"/>
  <c r="J717" i="8" s="1"/>
  <c r="M717" i="8" s="1"/>
  <c r="G718" i="8"/>
  <c r="J718" i="8" s="1"/>
  <c r="M718" i="8" s="1"/>
  <c r="G719" i="8"/>
  <c r="J719" i="8" s="1"/>
  <c r="M719" i="8" s="1"/>
  <c r="G720" i="8"/>
  <c r="J720" i="8" s="1"/>
  <c r="M720" i="8" s="1"/>
  <c r="G721" i="8"/>
  <c r="J721" i="8" s="1"/>
  <c r="M721" i="8" s="1"/>
  <c r="G722" i="8"/>
  <c r="J722" i="8" s="1"/>
  <c r="M722" i="8" s="1"/>
  <c r="G723" i="8"/>
  <c r="J723" i="8" s="1"/>
  <c r="M723" i="8" s="1"/>
  <c r="G724" i="8"/>
  <c r="J724" i="8" s="1"/>
  <c r="M724" i="8" s="1"/>
  <c r="G725" i="8"/>
  <c r="J725" i="8" s="1"/>
  <c r="M725" i="8" s="1"/>
  <c r="G726" i="8"/>
  <c r="J726" i="8" s="1"/>
  <c r="M726" i="8" s="1"/>
  <c r="G727" i="8"/>
  <c r="J727" i="8" s="1"/>
  <c r="M727" i="8" s="1"/>
  <c r="G728" i="8"/>
  <c r="J728" i="8" s="1"/>
  <c r="M728" i="8" s="1"/>
  <c r="G729" i="8"/>
  <c r="J729" i="8" s="1"/>
  <c r="M729" i="8" s="1"/>
  <c r="G730" i="8"/>
  <c r="J730" i="8" s="1"/>
  <c r="M730" i="8" s="1"/>
  <c r="G731" i="8"/>
  <c r="J731" i="8" s="1"/>
  <c r="M731" i="8" s="1"/>
  <c r="G732" i="8"/>
  <c r="J732" i="8" s="1"/>
  <c r="M732" i="8" s="1"/>
  <c r="G733" i="8"/>
  <c r="J733" i="8" s="1"/>
  <c r="M733" i="8" s="1"/>
  <c r="G734" i="8"/>
  <c r="J734" i="8" s="1"/>
  <c r="M734" i="8" s="1"/>
  <c r="G735" i="8"/>
  <c r="J735" i="8" s="1"/>
  <c r="M735" i="8" s="1"/>
  <c r="G736" i="8"/>
  <c r="J736" i="8" s="1"/>
  <c r="M736" i="8" s="1"/>
  <c r="G737" i="8"/>
  <c r="J737" i="8" s="1"/>
  <c r="M737" i="8" s="1"/>
  <c r="G738" i="8"/>
  <c r="J738" i="8" s="1"/>
  <c r="M738" i="8" s="1"/>
  <c r="G739" i="8"/>
  <c r="J739" i="8" s="1"/>
  <c r="M739" i="8" s="1"/>
  <c r="G740" i="8"/>
  <c r="J740" i="8" s="1"/>
  <c r="M740" i="8" s="1"/>
  <c r="G741" i="8"/>
  <c r="J741" i="8" s="1"/>
  <c r="M741" i="8" s="1"/>
  <c r="G742" i="8"/>
  <c r="J742" i="8" s="1"/>
  <c r="M742" i="8" s="1"/>
  <c r="G743" i="8"/>
  <c r="J743" i="8" s="1"/>
  <c r="M743" i="8" s="1"/>
  <c r="G744" i="8"/>
  <c r="J744" i="8" s="1"/>
  <c r="M744" i="8" s="1"/>
  <c r="G745" i="8"/>
  <c r="J745" i="8" s="1"/>
  <c r="M745" i="8" s="1"/>
  <c r="G746" i="8"/>
  <c r="J746" i="8" s="1"/>
  <c r="M746" i="8" s="1"/>
  <c r="G747" i="8"/>
  <c r="J747" i="8" s="1"/>
  <c r="M747" i="8" s="1"/>
  <c r="G748" i="8"/>
  <c r="J748" i="8" s="1"/>
  <c r="M748" i="8" s="1"/>
  <c r="G749" i="8"/>
  <c r="J749" i="8" s="1"/>
  <c r="M749" i="8" s="1"/>
  <c r="G750" i="8"/>
  <c r="J750" i="8" s="1"/>
  <c r="M750" i="8" s="1"/>
  <c r="G751" i="8"/>
  <c r="J751" i="8" s="1"/>
  <c r="M751" i="8" s="1"/>
  <c r="G752" i="8"/>
  <c r="J752" i="8" s="1"/>
  <c r="M752" i="8" s="1"/>
  <c r="G753" i="8"/>
  <c r="J753" i="8" s="1"/>
  <c r="M753" i="8" s="1"/>
  <c r="G754" i="8"/>
  <c r="J754" i="8" s="1"/>
  <c r="M754" i="8" s="1"/>
  <c r="G755" i="8"/>
  <c r="J755" i="8" s="1"/>
  <c r="M755" i="8" s="1"/>
  <c r="G756" i="8"/>
  <c r="J756" i="8" s="1"/>
  <c r="M756" i="8" s="1"/>
  <c r="G757" i="8"/>
  <c r="J757" i="8" s="1"/>
  <c r="M757" i="8" s="1"/>
  <c r="G758" i="8"/>
  <c r="J758" i="8" s="1"/>
  <c r="M758" i="8" s="1"/>
  <c r="G759" i="8"/>
  <c r="J759" i="8" s="1"/>
  <c r="M759" i="8" s="1"/>
  <c r="G760" i="8"/>
  <c r="J760" i="8" s="1"/>
  <c r="M760" i="8" s="1"/>
  <c r="G761" i="8"/>
  <c r="J761" i="8" s="1"/>
  <c r="M761" i="8" s="1"/>
  <c r="G762" i="8"/>
  <c r="J762" i="8" s="1"/>
  <c r="M762" i="8" s="1"/>
  <c r="G763" i="8"/>
  <c r="J763" i="8" s="1"/>
  <c r="M763" i="8" s="1"/>
  <c r="G764" i="8"/>
  <c r="J764" i="8" s="1"/>
  <c r="M764" i="8" s="1"/>
  <c r="G765" i="8"/>
  <c r="J765" i="8" s="1"/>
  <c r="M765" i="8" s="1"/>
  <c r="G766" i="8"/>
  <c r="J766" i="8" s="1"/>
  <c r="M766" i="8" s="1"/>
  <c r="F16" i="8"/>
  <c r="I16" i="8" s="1"/>
  <c r="L16" i="8" s="1"/>
  <c r="F17" i="8"/>
  <c r="I17" i="8" s="1"/>
  <c r="L17" i="8" s="1"/>
  <c r="F18" i="8"/>
  <c r="I18" i="8" s="1"/>
  <c r="L18" i="8" s="1"/>
  <c r="F19" i="8"/>
  <c r="I19" i="8" s="1"/>
  <c r="L19" i="8" s="1"/>
  <c r="F20" i="8"/>
  <c r="I20" i="8" s="1"/>
  <c r="L20" i="8" s="1"/>
  <c r="F21" i="8"/>
  <c r="I21" i="8" s="1"/>
  <c r="L21" i="8" s="1"/>
  <c r="F22" i="8"/>
  <c r="I22" i="8" s="1"/>
  <c r="L22" i="8" s="1"/>
  <c r="F23" i="8"/>
  <c r="I23" i="8" s="1"/>
  <c r="L23" i="8" s="1"/>
  <c r="F24" i="8"/>
  <c r="I24" i="8" s="1"/>
  <c r="L24" i="8" s="1"/>
  <c r="F25" i="8"/>
  <c r="I25" i="8" s="1"/>
  <c r="L25" i="8" s="1"/>
  <c r="F26" i="8"/>
  <c r="I26" i="8" s="1"/>
  <c r="L26" i="8" s="1"/>
  <c r="F27" i="8"/>
  <c r="I27" i="8" s="1"/>
  <c r="L27" i="8" s="1"/>
  <c r="F28" i="8"/>
  <c r="I28" i="8" s="1"/>
  <c r="L28" i="8" s="1"/>
  <c r="F29" i="8"/>
  <c r="I29" i="8" s="1"/>
  <c r="L29" i="8" s="1"/>
  <c r="F30" i="8"/>
  <c r="I30" i="8" s="1"/>
  <c r="L30" i="8" s="1"/>
  <c r="F31" i="8"/>
  <c r="I31" i="8" s="1"/>
  <c r="L31" i="8" s="1"/>
  <c r="F32" i="8"/>
  <c r="I32" i="8" s="1"/>
  <c r="L32" i="8" s="1"/>
  <c r="F33" i="8"/>
  <c r="I33" i="8" s="1"/>
  <c r="L33" i="8" s="1"/>
  <c r="F34" i="8"/>
  <c r="I34" i="8" s="1"/>
  <c r="L34" i="8" s="1"/>
  <c r="F35" i="8"/>
  <c r="I35" i="8" s="1"/>
  <c r="L35" i="8" s="1"/>
  <c r="F36" i="8"/>
  <c r="I36" i="8" s="1"/>
  <c r="L36" i="8" s="1"/>
  <c r="F37" i="8"/>
  <c r="I37" i="8" s="1"/>
  <c r="L37" i="8" s="1"/>
  <c r="F38" i="8"/>
  <c r="I38" i="8" s="1"/>
  <c r="L38" i="8" s="1"/>
  <c r="F39" i="8"/>
  <c r="I39" i="8" s="1"/>
  <c r="L39" i="8" s="1"/>
  <c r="F40" i="8"/>
  <c r="I40" i="8" s="1"/>
  <c r="L40" i="8" s="1"/>
  <c r="F41" i="8"/>
  <c r="I41" i="8" s="1"/>
  <c r="L41" i="8" s="1"/>
  <c r="F42" i="8"/>
  <c r="I42" i="8" s="1"/>
  <c r="L42" i="8" s="1"/>
  <c r="F43" i="8"/>
  <c r="I43" i="8" s="1"/>
  <c r="L43" i="8" s="1"/>
  <c r="F44" i="8"/>
  <c r="I44" i="8" s="1"/>
  <c r="L44" i="8" s="1"/>
  <c r="F45" i="8"/>
  <c r="I45" i="8" s="1"/>
  <c r="L45" i="8" s="1"/>
  <c r="F46" i="8"/>
  <c r="I46" i="8" s="1"/>
  <c r="L46" i="8" s="1"/>
  <c r="F47" i="8"/>
  <c r="I47" i="8" s="1"/>
  <c r="L47" i="8" s="1"/>
  <c r="F48" i="8"/>
  <c r="I48" i="8" s="1"/>
  <c r="L48" i="8" s="1"/>
  <c r="F49" i="8"/>
  <c r="I49" i="8" s="1"/>
  <c r="L49" i="8" s="1"/>
  <c r="F50" i="8"/>
  <c r="I50" i="8" s="1"/>
  <c r="L50" i="8" s="1"/>
  <c r="F51" i="8"/>
  <c r="I51" i="8" s="1"/>
  <c r="L51" i="8" s="1"/>
  <c r="F52" i="8"/>
  <c r="I52" i="8" s="1"/>
  <c r="L52" i="8" s="1"/>
  <c r="F53" i="8"/>
  <c r="I53" i="8" s="1"/>
  <c r="L53" i="8" s="1"/>
  <c r="F54" i="8"/>
  <c r="I54" i="8" s="1"/>
  <c r="L54" i="8" s="1"/>
  <c r="F55" i="8"/>
  <c r="I55" i="8" s="1"/>
  <c r="L55" i="8" s="1"/>
  <c r="F56" i="8"/>
  <c r="I56" i="8" s="1"/>
  <c r="L56" i="8" s="1"/>
  <c r="F57" i="8"/>
  <c r="I57" i="8" s="1"/>
  <c r="L57" i="8" s="1"/>
  <c r="F58" i="8"/>
  <c r="I58" i="8" s="1"/>
  <c r="L58" i="8" s="1"/>
  <c r="F59" i="8"/>
  <c r="I59" i="8" s="1"/>
  <c r="L59" i="8" s="1"/>
  <c r="F60" i="8"/>
  <c r="I60" i="8" s="1"/>
  <c r="L60" i="8" s="1"/>
  <c r="F61" i="8"/>
  <c r="I61" i="8" s="1"/>
  <c r="L61" i="8" s="1"/>
  <c r="F62" i="8"/>
  <c r="I62" i="8" s="1"/>
  <c r="L62" i="8" s="1"/>
  <c r="F63" i="8"/>
  <c r="I63" i="8" s="1"/>
  <c r="L63" i="8" s="1"/>
  <c r="F64" i="8"/>
  <c r="I64" i="8" s="1"/>
  <c r="L64" i="8" s="1"/>
  <c r="F65" i="8"/>
  <c r="I65" i="8" s="1"/>
  <c r="L65" i="8" s="1"/>
  <c r="F66" i="8"/>
  <c r="I66" i="8" s="1"/>
  <c r="L66" i="8" s="1"/>
  <c r="F67" i="8"/>
  <c r="I67" i="8" s="1"/>
  <c r="L67" i="8" s="1"/>
  <c r="F68" i="8"/>
  <c r="I68" i="8" s="1"/>
  <c r="L68" i="8" s="1"/>
  <c r="F69" i="8"/>
  <c r="I69" i="8" s="1"/>
  <c r="L69" i="8" s="1"/>
  <c r="F70" i="8"/>
  <c r="I70" i="8" s="1"/>
  <c r="L70" i="8" s="1"/>
  <c r="F71" i="8"/>
  <c r="I71" i="8" s="1"/>
  <c r="L71" i="8" s="1"/>
  <c r="F72" i="8"/>
  <c r="I72" i="8" s="1"/>
  <c r="L72" i="8" s="1"/>
  <c r="F73" i="8"/>
  <c r="I73" i="8" s="1"/>
  <c r="L73" i="8" s="1"/>
  <c r="F74" i="8"/>
  <c r="I74" i="8" s="1"/>
  <c r="L74" i="8" s="1"/>
  <c r="F75" i="8"/>
  <c r="I75" i="8" s="1"/>
  <c r="L75" i="8" s="1"/>
  <c r="F76" i="8"/>
  <c r="I76" i="8" s="1"/>
  <c r="L76" i="8" s="1"/>
  <c r="F77" i="8"/>
  <c r="I77" i="8" s="1"/>
  <c r="L77" i="8" s="1"/>
  <c r="F78" i="8"/>
  <c r="I78" i="8" s="1"/>
  <c r="L78" i="8" s="1"/>
  <c r="F79" i="8"/>
  <c r="I79" i="8" s="1"/>
  <c r="L79" i="8" s="1"/>
  <c r="F80" i="8"/>
  <c r="I80" i="8" s="1"/>
  <c r="L80" i="8" s="1"/>
  <c r="F81" i="8"/>
  <c r="I81" i="8" s="1"/>
  <c r="L81" i="8" s="1"/>
  <c r="F82" i="8"/>
  <c r="I82" i="8" s="1"/>
  <c r="L82" i="8" s="1"/>
  <c r="F83" i="8"/>
  <c r="I83" i="8" s="1"/>
  <c r="L83" i="8" s="1"/>
  <c r="F84" i="8"/>
  <c r="I84" i="8" s="1"/>
  <c r="L84" i="8" s="1"/>
  <c r="F85" i="8"/>
  <c r="I85" i="8" s="1"/>
  <c r="L85" i="8" s="1"/>
  <c r="F86" i="8"/>
  <c r="I86" i="8" s="1"/>
  <c r="L86" i="8" s="1"/>
  <c r="F87" i="8"/>
  <c r="I87" i="8" s="1"/>
  <c r="L87" i="8" s="1"/>
  <c r="F88" i="8"/>
  <c r="I88" i="8" s="1"/>
  <c r="L88" i="8" s="1"/>
  <c r="F89" i="8"/>
  <c r="I89" i="8" s="1"/>
  <c r="L89" i="8" s="1"/>
  <c r="F90" i="8"/>
  <c r="I90" i="8" s="1"/>
  <c r="L90" i="8" s="1"/>
  <c r="F91" i="8"/>
  <c r="I91" i="8" s="1"/>
  <c r="L91" i="8" s="1"/>
  <c r="F92" i="8"/>
  <c r="I92" i="8" s="1"/>
  <c r="L92" i="8" s="1"/>
  <c r="F93" i="8"/>
  <c r="I93" i="8" s="1"/>
  <c r="L93" i="8" s="1"/>
  <c r="F94" i="8"/>
  <c r="I94" i="8" s="1"/>
  <c r="L94" i="8" s="1"/>
  <c r="F95" i="8"/>
  <c r="I95" i="8" s="1"/>
  <c r="L95" i="8" s="1"/>
  <c r="F96" i="8"/>
  <c r="I96" i="8" s="1"/>
  <c r="L96" i="8" s="1"/>
  <c r="F97" i="8"/>
  <c r="I97" i="8" s="1"/>
  <c r="L97" i="8" s="1"/>
  <c r="F98" i="8"/>
  <c r="I98" i="8" s="1"/>
  <c r="L98" i="8" s="1"/>
  <c r="F99" i="8"/>
  <c r="I99" i="8" s="1"/>
  <c r="L99" i="8" s="1"/>
  <c r="F100" i="8"/>
  <c r="I100" i="8" s="1"/>
  <c r="L100" i="8" s="1"/>
  <c r="F101" i="8"/>
  <c r="I101" i="8" s="1"/>
  <c r="L101" i="8" s="1"/>
  <c r="F102" i="8"/>
  <c r="I102" i="8" s="1"/>
  <c r="L102" i="8" s="1"/>
  <c r="F103" i="8"/>
  <c r="I103" i="8" s="1"/>
  <c r="L103" i="8" s="1"/>
  <c r="F104" i="8"/>
  <c r="I104" i="8" s="1"/>
  <c r="L104" i="8" s="1"/>
  <c r="F105" i="8"/>
  <c r="I105" i="8" s="1"/>
  <c r="L105" i="8" s="1"/>
  <c r="F106" i="8"/>
  <c r="I106" i="8" s="1"/>
  <c r="L106" i="8" s="1"/>
  <c r="F107" i="8"/>
  <c r="I107" i="8" s="1"/>
  <c r="L107" i="8" s="1"/>
  <c r="F108" i="8"/>
  <c r="I108" i="8" s="1"/>
  <c r="L108" i="8" s="1"/>
  <c r="F109" i="8"/>
  <c r="I109" i="8" s="1"/>
  <c r="L109" i="8" s="1"/>
  <c r="F110" i="8"/>
  <c r="I110" i="8" s="1"/>
  <c r="L110" i="8" s="1"/>
  <c r="F111" i="8"/>
  <c r="I111" i="8" s="1"/>
  <c r="L111" i="8" s="1"/>
  <c r="F112" i="8"/>
  <c r="I112" i="8" s="1"/>
  <c r="L112" i="8" s="1"/>
  <c r="F113" i="8"/>
  <c r="I113" i="8" s="1"/>
  <c r="L113" i="8" s="1"/>
  <c r="F114" i="8"/>
  <c r="I114" i="8" s="1"/>
  <c r="L114" i="8" s="1"/>
  <c r="F115" i="8"/>
  <c r="I115" i="8" s="1"/>
  <c r="L115" i="8" s="1"/>
  <c r="F116" i="8"/>
  <c r="I116" i="8" s="1"/>
  <c r="L116" i="8" s="1"/>
  <c r="F117" i="8"/>
  <c r="I117" i="8" s="1"/>
  <c r="L117" i="8" s="1"/>
  <c r="F118" i="8"/>
  <c r="I118" i="8" s="1"/>
  <c r="L118" i="8" s="1"/>
  <c r="F119" i="8"/>
  <c r="I119" i="8" s="1"/>
  <c r="L119" i="8" s="1"/>
  <c r="F120" i="8"/>
  <c r="I120" i="8" s="1"/>
  <c r="L120" i="8" s="1"/>
  <c r="F121" i="8"/>
  <c r="I121" i="8" s="1"/>
  <c r="L121" i="8" s="1"/>
  <c r="F122" i="8"/>
  <c r="I122" i="8" s="1"/>
  <c r="L122" i="8" s="1"/>
  <c r="F123" i="8"/>
  <c r="I123" i="8" s="1"/>
  <c r="L123" i="8" s="1"/>
  <c r="F124" i="8"/>
  <c r="I124" i="8" s="1"/>
  <c r="L124" i="8" s="1"/>
  <c r="F125" i="8"/>
  <c r="I125" i="8" s="1"/>
  <c r="L125" i="8" s="1"/>
  <c r="F126" i="8"/>
  <c r="I126" i="8" s="1"/>
  <c r="L126" i="8" s="1"/>
  <c r="F127" i="8"/>
  <c r="I127" i="8" s="1"/>
  <c r="L127" i="8" s="1"/>
  <c r="F128" i="8"/>
  <c r="I128" i="8" s="1"/>
  <c r="L128" i="8" s="1"/>
  <c r="F129" i="8"/>
  <c r="I129" i="8" s="1"/>
  <c r="L129" i="8" s="1"/>
  <c r="F130" i="8"/>
  <c r="I130" i="8" s="1"/>
  <c r="L130" i="8" s="1"/>
  <c r="F131" i="8"/>
  <c r="I131" i="8" s="1"/>
  <c r="L131" i="8" s="1"/>
  <c r="F132" i="8"/>
  <c r="I132" i="8" s="1"/>
  <c r="L132" i="8" s="1"/>
  <c r="F133" i="8"/>
  <c r="I133" i="8" s="1"/>
  <c r="L133" i="8" s="1"/>
  <c r="F134" i="8"/>
  <c r="I134" i="8" s="1"/>
  <c r="L134" i="8" s="1"/>
  <c r="F135" i="8"/>
  <c r="I135" i="8" s="1"/>
  <c r="L135" i="8" s="1"/>
  <c r="F136" i="8"/>
  <c r="I136" i="8" s="1"/>
  <c r="L136" i="8" s="1"/>
  <c r="F137" i="8"/>
  <c r="I137" i="8" s="1"/>
  <c r="L137" i="8" s="1"/>
  <c r="F138" i="8"/>
  <c r="I138" i="8" s="1"/>
  <c r="L138" i="8" s="1"/>
  <c r="F139" i="8"/>
  <c r="I139" i="8" s="1"/>
  <c r="L139" i="8" s="1"/>
  <c r="F140" i="8"/>
  <c r="I140" i="8" s="1"/>
  <c r="L140" i="8" s="1"/>
  <c r="F141" i="8"/>
  <c r="I141" i="8" s="1"/>
  <c r="L141" i="8" s="1"/>
  <c r="F142" i="8"/>
  <c r="I142" i="8" s="1"/>
  <c r="L142" i="8" s="1"/>
  <c r="F143" i="8"/>
  <c r="I143" i="8" s="1"/>
  <c r="L143" i="8" s="1"/>
  <c r="F144" i="8"/>
  <c r="I144" i="8" s="1"/>
  <c r="L144" i="8" s="1"/>
  <c r="F145" i="8"/>
  <c r="I145" i="8" s="1"/>
  <c r="L145" i="8" s="1"/>
  <c r="F146" i="8"/>
  <c r="I146" i="8" s="1"/>
  <c r="L146" i="8" s="1"/>
  <c r="F147" i="8"/>
  <c r="I147" i="8" s="1"/>
  <c r="L147" i="8" s="1"/>
  <c r="F148" i="8"/>
  <c r="I148" i="8" s="1"/>
  <c r="L148" i="8" s="1"/>
  <c r="F149" i="8"/>
  <c r="I149" i="8" s="1"/>
  <c r="L149" i="8" s="1"/>
  <c r="F150" i="8"/>
  <c r="I150" i="8" s="1"/>
  <c r="L150" i="8" s="1"/>
  <c r="F151" i="8"/>
  <c r="I151" i="8" s="1"/>
  <c r="L151" i="8" s="1"/>
  <c r="F152" i="8"/>
  <c r="I152" i="8" s="1"/>
  <c r="L152" i="8" s="1"/>
  <c r="F153" i="8"/>
  <c r="I153" i="8" s="1"/>
  <c r="L153" i="8" s="1"/>
  <c r="F154" i="8"/>
  <c r="I154" i="8" s="1"/>
  <c r="L154" i="8" s="1"/>
  <c r="F155" i="8"/>
  <c r="I155" i="8" s="1"/>
  <c r="L155" i="8" s="1"/>
  <c r="F156" i="8"/>
  <c r="I156" i="8" s="1"/>
  <c r="L156" i="8" s="1"/>
  <c r="F157" i="8"/>
  <c r="I157" i="8" s="1"/>
  <c r="L157" i="8" s="1"/>
  <c r="F158" i="8"/>
  <c r="I158" i="8" s="1"/>
  <c r="L158" i="8" s="1"/>
  <c r="F159" i="8"/>
  <c r="I159" i="8" s="1"/>
  <c r="L159" i="8" s="1"/>
  <c r="F160" i="8"/>
  <c r="I160" i="8" s="1"/>
  <c r="L160" i="8" s="1"/>
  <c r="F161" i="8"/>
  <c r="I161" i="8" s="1"/>
  <c r="L161" i="8" s="1"/>
  <c r="F162" i="8"/>
  <c r="I162" i="8" s="1"/>
  <c r="L162" i="8" s="1"/>
  <c r="F163" i="8"/>
  <c r="I163" i="8" s="1"/>
  <c r="L163" i="8" s="1"/>
  <c r="F164" i="8"/>
  <c r="I164" i="8" s="1"/>
  <c r="L164" i="8" s="1"/>
  <c r="F165" i="8"/>
  <c r="I165" i="8" s="1"/>
  <c r="L165" i="8" s="1"/>
  <c r="F166" i="8"/>
  <c r="I166" i="8" s="1"/>
  <c r="L166" i="8" s="1"/>
  <c r="F167" i="8"/>
  <c r="I167" i="8" s="1"/>
  <c r="L167" i="8" s="1"/>
  <c r="F168" i="8"/>
  <c r="I168" i="8" s="1"/>
  <c r="L168" i="8" s="1"/>
  <c r="F169" i="8"/>
  <c r="I169" i="8" s="1"/>
  <c r="L169" i="8" s="1"/>
  <c r="F170" i="8"/>
  <c r="I170" i="8" s="1"/>
  <c r="L170" i="8" s="1"/>
  <c r="F171" i="8"/>
  <c r="I171" i="8" s="1"/>
  <c r="L171" i="8" s="1"/>
  <c r="F172" i="8"/>
  <c r="I172" i="8" s="1"/>
  <c r="L172" i="8" s="1"/>
  <c r="F173" i="8"/>
  <c r="I173" i="8" s="1"/>
  <c r="L173" i="8" s="1"/>
  <c r="F174" i="8"/>
  <c r="I174" i="8" s="1"/>
  <c r="L174" i="8" s="1"/>
  <c r="F175" i="8"/>
  <c r="I175" i="8" s="1"/>
  <c r="L175" i="8" s="1"/>
  <c r="F176" i="8"/>
  <c r="I176" i="8" s="1"/>
  <c r="L176" i="8" s="1"/>
  <c r="F177" i="8"/>
  <c r="I177" i="8" s="1"/>
  <c r="L177" i="8" s="1"/>
  <c r="F178" i="8"/>
  <c r="I178" i="8" s="1"/>
  <c r="L178" i="8" s="1"/>
  <c r="F179" i="8"/>
  <c r="I179" i="8" s="1"/>
  <c r="L179" i="8" s="1"/>
  <c r="F180" i="8"/>
  <c r="I180" i="8" s="1"/>
  <c r="L180" i="8" s="1"/>
  <c r="F181" i="8"/>
  <c r="I181" i="8" s="1"/>
  <c r="L181" i="8" s="1"/>
  <c r="F182" i="8"/>
  <c r="I182" i="8" s="1"/>
  <c r="L182" i="8" s="1"/>
  <c r="F183" i="8"/>
  <c r="I183" i="8" s="1"/>
  <c r="L183" i="8" s="1"/>
  <c r="F184" i="8"/>
  <c r="I184" i="8" s="1"/>
  <c r="L184" i="8" s="1"/>
  <c r="F185" i="8"/>
  <c r="I185" i="8" s="1"/>
  <c r="L185" i="8" s="1"/>
  <c r="F186" i="8"/>
  <c r="I186" i="8" s="1"/>
  <c r="L186" i="8" s="1"/>
  <c r="F187" i="8"/>
  <c r="I187" i="8" s="1"/>
  <c r="L187" i="8" s="1"/>
  <c r="F188" i="8"/>
  <c r="I188" i="8" s="1"/>
  <c r="L188" i="8" s="1"/>
  <c r="F189" i="8"/>
  <c r="I189" i="8" s="1"/>
  <c r="L189" i="8" s="1"/>
  <c r="F190" i="8"/>
  <c r="I190" i="8" s="1"/>
  <c r="L190" i="8" s="1"/>
  <c r="F191" i="8"/>
  <c r="I191" i="8" s="1"/>
  <c r="L191" i="8" s="1"/>
  <c r="F192" i="8"/>
  <c r="I192" i="8" s="1"/>
  <c r="L192" i="8" s="1"/>
  <c r="F193" i="8"/>
  <c r="I193" i="8" s="1"/>
  <c r="L193" i="8" s="1"/>
  <c r="F194" i="8"/>
  <c r="I194" i="8" s="1"/>
  <c r="L194" i="8" s="1"/>
  <c r="F195" i="8"/>
  <c r="I195" i="8" s="1"/>
  <c r="L195" i="8" s="1"/>
  <c r="F196" i="8"/>
  <c r="I196" i="8" s="1"/>
  <c r="L196" i="8" s="1"/>
  <c r="F197" i="8"/>
  <c r="I197" i="8" s="1"/>
  <c r="L197" i="8" s="1"/>
  <c r="F198" i="8"/>
  <c r="I198" i="8" s="1"/>
  <c r="L198" i="8" s="1"/>
  <c r="F199" i="8"/>
  <c r="I199" i="8" s="1"/>
  <c r="L199" i="8" s="1"/>
  <c r="F200" i="8"/>
  <c r="I200" i="8" s="1"/>
  <c r="L200" i="8" s="1"/>
  <c r="F201" i="8"/>
  <c r="I201" i="8" s="1"/>
  <c r="L201" i="8" s="1"/>
  <c r="F202" i="8"/>
  <c r="I202" i="8" s="1"/>
  <c r="L202" i="8" s="1"/>
  <c r="F203" i="8"/>
  <c r="I203" i="8" s="1"/>
  <c r="L203" i="8" s="1"/>
  <c r="F204" i="8"/>
  <c r="I204" i="8" s="1"/>
  <c r="L204" i="8" s="1"/>
  <c r="F205" i="8"/>
  <c r="I205" i="8" s="1"/>
  <c r="L205" i="8" s="1"/>
  <c r="F206" i="8"/>
  <c r="I206" i="8" s="1"/>
  <c r="L206" i="8" s="1"/>
  <c r="F207" i="8"/>
  <c r="I207" i="8" s="1"/>
  <c r="L207" i="8" s="1"/>
  <c r="F208" i="8"/>
  <c r="I208" i="8" s="1"/>
  <c r="L208" i="8" s="1"/>
  <c r="F209" i="8"/>
  <c r="I209" i="8" s="1"/>
  <c r="L209" i="8" s="1"/>
  <c r="F210" i="8"/>
  <c r="I210" i="8" s="1"/>
  <c r="L210" i="8" s="1"/>
  <c r="F211" i="8"/>
  <c r="I211" i="8" s="1"/>
  <c r="L211" i="8" s="1"/>
  <c r="F212" i="8"/>
  <c r="I212" i="8" s="1"/>
  <c r="L212" i="8" s="1"/>
  <c r="F213" i="8"/>
  <c r="I213" i="8" s="1"/>
  <c r="L213" i="8" s="1"/>
  <c r="F214" i="8"/>
  <c r="I214" i="8" s="1"/>
  <c r="L214" i="8" s="1"/>
  <c r="F215" i="8"/>
  <c r="I215" i="8" s="1"/>
  <c r="L215" i="8" s="1"/>
  <c r="F216" i="8"/>
  <c r="I216" i="8" s="1"/>
  <c r="L216" i="8" s="1"/>
  <c r="F217" i="8"/>
  <c r="I217" i="8" s="1"/>
  <c r="L217" i="8" s="1"/>
  <c r="F218" i="8"/>
  <c r="I218" i="8" s="1"/>
  <c r="L218" i="8" s="1"/>
  <c r="F219" i="8"/>
  <c r="I219" i="8" s="1"/>
  <c r="L219" i="8" s="1"/>
  <c r="F220" i="8"/>
  <c r="I220" i="8" s="1"/>
  <c r="L220" i="8" s="1"/>
  <c r="F221" i="8"/>
  <c r="I221" i="8" s="1"/>
  <c r="L221" i="8" s="1"/>
  <c r="F222" i="8"/>
  <c r="I222" i="8" s="1"/>
  <c r="L222" i="8" s="1"/>
  <c r="F223" i="8"/>
  <c r="I223" i="8" s="1"/>
  <c r="L223" i="8" s="1"/>
  <c r="F224" i="8"/>
  <c r="I224" i="8" s="1"/>
  <c r="L224" i="8" s="1"/>
  <c r="F225" i="8"/>
  <c r="I225" i="8" s="1"/>
  <c r="L225" i="8" s="1"/>
  <c r="F226" i="8"/>
  <c r="I226" i="8" s="1"/>
  <c r="L226" i="8" s="1"/>
  <c r="F227" i="8"/>
  <c r="I227" i="8" s="1"/>
  <c r="L227" i="8" s="1"/>
  <c r="F228" i="8"/>
  <c r="I228" i="8" s="1"/>
  <c r="L228" i="8" s="1"/>
  <c r="F229" i="8"/>
  <c r="I229" i="8" s="1"/>
  <c r="L229" i="8" s="1"/>
  <c r="F230" i="8"/>
  <c r="I230" i="8" s="1"/>
  <c r="L230" i="8" s="1"/>
  <c r="F231" i="8"/>
  <c r="I231" i="8" s="1"/>
  <c r="L231" i="8" s="1"/>
  <c r="F232" i="8"/>
  <c r="I232" i="8" s="1"/>
  <c r="L232" i="8" s="1"/>
  <c r="F233" i="8"/>
  <c r="I233" i="8" s="1"/>
  <c r="L233" i="8" s="1"/>
  <c r="F234" i="8"/>
  <c r="I234" i="8" s="1"/>
  <c r="L234" i="8" s="1"/>
  <c r="F235" i="8"/>
  <c r="I235" i="8" s="1"/>
  <c r="L235" i="8" s="1"/>
  <c r="F236" i="8"/>
  <c r="I236" i="8" s="1"/>
  <c r="L236" i="8" s="1"/>
  <c r="F237" i="8"/>
  <c r="I237" i="8" s="1"/>
  <c r="L237" i="8" s="1"/>
  <c r="F238" i="8"/>
  <c r="I238" i="8" s="1"/>
  <c r="L238" i="8" s="1"/>
  <c r="F239" i="8"/>
  <c r="I239" i="8" s="1"/>
  <c r="L239" i="8" s="1"/>
  <c r="F240" i="8"/>
  <c r="I240" i="8" s="1"/>
  <c r="L240" i="8" s="1"/>
  <c r="F241" i="8"/>
  <c r="I241" i="8" s="1"/>
  <c r="L241" i="8" s="1"/>
  <c r="F242" i="8"/>
  <c r="I242" i="8" s="1"/>
  <c r="L242" i="8" s="1"/>
  <c r="F243" i="8"/>
  <c r="I243" i="8" s="1"/>
  <c r="L243" i="8" s="1"/>
  <c r="F244" i="8"/>
  <c r="I244" i="8" s="1"/>
  <c r="L244" i="8" s="1"/>
  <c r="F245" i="8"/>
  <c r="I245" i="8" s="1"/>
  <c r="L245" i="8" s="1"/>
  <c r="F246" i="8"/>
  <c r="I246" i="8" s="1"/>
  <c r="L246" i="8" s="1"/>
  <c r="F247" i="8"/>
  <c r="I247" i="8" s="1"/>
  <c r="L247" i="8" s="1"/>
  <c r="F248" i="8"/>
  <c r="I248" i="8" s="1"/>
  <c r="L248" i="8" s="1"/>
  <c r="F249" i="8"/>
  <c r="I249" i="8" s="1"/>
  <c r="L249" i="8" s="1"/>
  <c r="F250" i="8"/>
  <c r="I250" i="8" s="1"/>
  <c r="L250" i="8" s="1"/>
  <c r="F251" i="8"/>
  <c r="I251" i="8" s="1"/>
  <c r="L251" i="8" s="1"/>
  <c r="F252" i="8"/>
  <c r="I252" i="8" s="1"/>
  <c r="L252" i="8" s="1"/>
  <c r="F253" i="8"/>
  <c r="I253" i="8" s="1"/>
  <c r="L253" i="8" s="1"/>
  <c r="F254" i="8"/>
  <c r="I254" i="8" s="1"/>
  <c r="L254" i="8" s="1"/>
  <c r="F255" i="8"/>
  <c r="I255" i="8" s="1"/>
  <c r="L255" i="8" s="1"/>
  <c r="F256" i="8"/>
  <c r="I256" i="8" s="1"/>
  <c r="L256" i="8" s="1"/>
  <c r="F257" i="8"/>
  <c r="I257" i="8" s="1"/>
  <c r="L257" i="8" s="1"/>
  <c r="F258" i="8"/>
  <c r="I258" i="8" s="1"/>
  <c r="L258" i="8" s="1"/>
  <c r="F259" i="8"/>
  <c r="I259" i="8" s="1"/>
  <c r="L259" i="8" s="1"/>
  <c r="F260" i="8"/>
  <c r="I260" i="8" s="1"/>
  <c r="L260" i="8" s="1"/>
  <c r="F261" i="8"/>
  <c r="I261" i="8" s="1"/>
  <c r="L261" i="8" s="1"/>
  <c r="F262" i="8"/>
  <c r="I262" i="8" s="1"/>
  <c r="L262" i="8" s="1"/>
  <c r="F263" i="8"/>
  <c r="I263" i="8" s="1"/>
  <c r="L263" i="8" s="1"/>
  <c r="F264" i="8"/>
  <c r="I264" i="8" s="1"/>
  <c r="L264" i="8" s="1"/>
  <c r="F265" i="8"/>
  <c r="I265" i="8" s="1"/>
  <c r="L265" i="8" s="1"/>
  <c r="F266" i="8"/>
  <c r="I266" i="8" s="1"/>
  <c r="L266" i="8" s="1"/>
  <c r="F267" i="8"/>
  <c r="I267" i="8" s="1"/>
  <c r="L267" i="8" s="1"/>
  <c r="F268" i="8"/>
  <c r="I268" i="8" s="1"/>
  <c r="L268" i="8" s="1"/>
  <c r="F269" i="8"/>
  <c r="I269" i="8" s="1"/>
  <c r="L269" i="8" s="1"/>
  <c r="F270" i="8"/>
  <c r="I270" i="8" s="1"/>
  <c r="L270" i="8" s="1"/>
  <c r="F271" i="8"/>
  <c r="I271" i="8" s="1"/>
  <c r="L271" i="8" s="1"/>
  <c r="F272" i="8"/>
  <c r="I272" i="8" s="1"/>
  <c r="L272" i="8" s="1"/>
  <c r="F273" i="8"/>
  <c r="I273" i="8" s="1"/>
  <c r="L273" i="8" s="1"/>
  <c r="F274" i="8"/>
  <c r="I274" i="8" s="1"/>
  <c r="L274" i="8" s="1"/>
  <c r="F275" i="8"/>
  <c r="I275" i="8" s="1"/>
  <c r="L275" i="8" s="1"/>
  <c r="F276" i="8"/>
  <c r="I276" i="8" s="1"/>
  <c r="L276" i="8" s="1"/>
  <c r="F277" i="8"/>
  <c r="I277" i="8" s="1"/>
  <c r="L277" i="8" s="1"/>
  <c r="F278" i="8"/>
  <c r="I278" i="8" s="1"/>
  <c r="L278" i="8" s="1"/>
  <c r="F279" i="8"/>
  <c r="I279" i="8" s="1"/>
  <c r="L279" i="8" s="1"/>
  <c r="F280" i="8"/>
  <c r="I280" i="8" s="1"/>
  <c r="L280" i="8" s="1"/>
  <c r="F281" i="8"/>
  <c r="I281" i="8" s="1"/>
  <c r="L281" i="8" s="1"/>
  <c r="F282" i="8"/>
  <c r="I282" i="8" s="1"/>
  <c r="L282" i="8" s="1"/>
  <c r="F283" i="8"/>
  <c r="I283" i="8" s="1"/>
  <c r="L283" i="8" s="1"/>
  <c r="F284" i="8"/>
  <c r="I284" i="8" s="1"/>
  <c r="L284" i="8" s="1"/>
  <c r="F285" i="8"/>
  <c r="I285" i="8" s="1"/>
  <c r="L285" i="8" s="1"/>
  <c r="F286" i="8"/>
  <c r="I286" i="8" s="1"/>
  <c r="L286" i="8" s="1"/>
  <c r="F287" i="8"/>
  <c r="I287" i="8" s="1"/>
  <c r="L287" i="8" s="1"/>
  <c r="F288" i="8"/>
  <c r="I288" i="8" s="1"/>
  <c r="L288" i="8" s="1"/>
  <c r="F289" i="8"/>
  <c r="I289" i="8" s="1"/>
  <c r="L289" i="8" s="1"/>
  <c r="F290" i="8"/>
  <c r="I290" i="8" s="1"/>
  <c r="L290" i="8" s="1"/>
  <c r="F291" i="8"/>
  <c r="I291" i="8" s="1"/>
  <c r="L291" i="8" s="1"/>
  <c r="F292" i="8"/>
  <c r="I292" i="8" s="1"/>
  <c r="L292" i="8" s="1"/>
  <c r="F293" i="8"/>
  <c r="I293" i="8" s="1"/>
  <c r="L293" i="8" s="1"/>
  <c r="F294" i="8"/>
  <c r="I294" i="8" s="1"/>
  <c r="L294" i="8" s="1"/>
  <c r="F295" i="8"/>
  <c r="I295" i="8" s="1"/>
  <c r="L295" i="8" s="1"/>
  <c r="F296" i="8"/>
  <c r="I296" i="8" s="1"/>
  <c r="L296" i="8" s="1"/>
  <c r="F297" i="8"/>
  <c r="I297" i="8" s="1"/>
  <c r="L297" i="8" s="1"/>
  <c r="F298" i="8"/>
  <c r="I298" i="8" s="1"/>
  <c r="L298" i="8" s="1"/>
  <c r="F299" i="8"/>
  <c r="I299" i="8" s="1"/>
  <c r="L299" i="8" s="1"/>
  <c r="F300" i="8"/>
  <c r="I300" i="8" s="1"/>
  <c r="L300" i="8" s="1"/>
  <c r="F301" i="8"/>
  <c r="I301" i="8" s="1"/>
  <c r="L301" i="8" s="1"/>
  <c r="F302" i="8"/>
  <c r="I302" i="8" s="1"/>
  <c r="L302" i="8" s="1"/>
  <c r="F303" i="8"/>
  <c r="I303" i="8" s="1"/>
  <c r="L303" i="8" s="1"/>
  <c r="F304" i="8"/>
  <c r="I304" i="8" s="1"/>
  <c r="L304" i="8" s="1"/>
  <c r="F305" i="8"/>
  <c r="I305" i="8" s="1"/>
  <c r="L305" i="8" s="1"/>
  <c r="F306" i="8"/>
  <c r="I306" i="8" s="1"/>
  <c r="L306" i="8" s="1"/>
  <c r="F307" i="8"/>
  <c r="I307" i="8" s="1"/>
  <c r="L307" i="8" s="1"/>
  <c r="F308" i="8"/>
  <c r="I308" i="8" s="1"/>
  <c r="L308" i="8" s="1"/>
  <c r="F309" i="8"/>
  <c r="I309" i="8" s="1"/>
  <c r="L309" i="8" s="1"/>
  <c r="F310" i="8"/>
  <c r="I310" i="8" s="1"/>
  <c r="L310" i="8" s="1"/>
  <c r="F311" i="8"/>
  <c r="I311" i="8" s="1"/>
  <c r="L311" i="8" s="1"/>
  <c r="F312" i="8"/>
  <c r="I312" i="8" s="1"/>
  <c r="L312" i="8" s="1"/>
  <c r="F313" i="8"/>
  <c r="I313" i="8" s="1"/>
  <c r="L313" i="8" s="1"/>
  <c r="F314" i="8"/>
  <c r="I314" i="8" s="1"/>
  <c r="L314" i="8" s="1"/>
  <c r="F315" i="8"/>
  <c r="I315" i="8" s="1"/>
  <c r="L315" i="8" s="1"/>
  <c r="F316" i="8"/>
  <c r="I316" i="8" s="1"/>
  <c r="L316" i="8" s="1"/>
  <c r="F317" i="8"/>
  <c r="I317" i="8" s="1"/>
  <c r="L317" i="8" s="1"/>
  <c r="F318" i="8"/>
  <c r="I318" i="8" s="1"/>
  <c r="L318" i="8" s="1"/>
  <c r="F319" i="8"/>
  <c r="I319" i="8" s="1"/>
  <c r="L319" i="8" s="1"/>
  <c r="F320" i="8"/>
  <c r="I320" i="8" s="1"/>
  <c r="L320" i="8" s="1"/>
  <c r="F321" i="8"/>
  <c r="I321" i="8" s="1"/>
  <c r="L321" i="8" s="1"/>
  <c r="F322" i="8"/>
  <c r="I322" i="8" s="1"/>
  <c r="L322" i="8" s="1"/>
  <c r="F323" i="8"/>
  <c r="I323" i="8" s="1"/>
  <c r="L323" i="8" s="1"/>
  <c r="F324" i="8"/>
  <c r="I324" i="8" s="1"/>
  <c r="L324" i="8" s="1"/>
  <c r="F325" i="8"/>
  <c r="I325" i="8" s="1"/>
  <c r="L325" i="8" s="1"/>
  <c r="F326" i="8"/>
  <c r="I326" i="8" s="1"/>
  <c r="L326" i="8" s="1"/>
  <c r="F327" i="8"/>
  <c r="I327" i="8" s="1"/>
  <c r="L327" i="8" s="1"/>
  <c r="F328" i="8"/>
  <c r="I328" i="8" s="1"/>
  <c r="L328" i="8" s="1"/>
  <c r="F329" i="8"/>
  <c r="I329" i="8" s="1"/>
  <c r="L329" i="8" s="1"/>
  <c r="F330" i="8"/>
  <c r="I330" i="8" s="1"/>
  <c r="L330" i="8" s="1"/>
  <c r="F331" i="8"/>
  <c r="I331" i="8" s="1"/>
  <c r="L331" i="8" s="1"/>
  <c r="F332" i="8"/>
  <c r="I332" i="8" s="1"/>
  <c r="L332" i="8" s="1"/>
  <c r="F333" i="8"/>
  <c r="I333" i="8" s="1"/>
  <c r="L333" i="8" s="1"/>
  <c r="F334" i="8"/>
  <c r="I334" i="8" s="1"/>
  <c r="L334" i="8" s="1"/>
  <c r="F335" i="8"/>
  <c r="I335" i="8" s="1"/>
  <c r="L335" i="8" s="1"/>
  <c r="F336" i="8"/>
  <c r="I336" i="8" s="1"/>
  <c r="L336" i="8" s="1"/>
  <c r="F337" i="8"/>
  <c r="I337" i="8" s="1"/>
  <c r="L337" i="8" s="1"/>
  <c r="F338" i="8"/>
  <c r="I338" i="8" s="1"/>
  <c r="L338" i="8" s="1"/>
  <c r="F339" i="8"/>
  <c r="I339" i="8" s="1"/>
  <c r="L339" i="8" s="1"/>
  <c r="F340" i="8"/>
  <c r="I340" i="8" s="1"/>
  <c r="L340" i="8" s="1"/>
  <c r="F341" i="8"/>
  <c r="I341" i="8" s="1"/>
  <c r="L341" i="8" s="1"/>
  <c r="F342" i="8"/>
  <c r="I342" i="8" s="1"/>
  <c r="L342" i="8" s="1"/>
  <c r="F343" i="8"/>
  <c r="I343" i="8" s="1"/>
  <c r="L343" i="8" s="1"/>
  <c r="F344" i="8"/>
  <c r="I344" i="8" s="1"/>
  <c r="L344" i="8" s="1"/>
  <c r="F345" i="8"/>
  <c r="I345" i="8" s="1"/>
  <c r="L345" i="8" s="1"/>
  <c r="F346" i="8"/>
  <c r="I346" i="8" s="1"/>
  <c r="L346" i="8" s="1"/>
  <c r="F347" i="8"/>
  <c r="I347" i="8" s="1"/>
  <c r="L347" i="8" s="1"/>
  <c r="F348" i="8"/>
  <c r="I348" i="8" s="1"/>
  <c r="L348" i="8" s="1"/>
  <c r="F349" i="8"/>
  <c r="I349" i="8" s="1"/>
  <c r="L349" i="8" s="1"/>
  <c r="F350" i="8"/>
  <c r="I350" i="8" s="1"/>
  <c r="L350" i="8" s="1"/>
  <c r="F351" i="8"/>
  <c r="I351" i="8" s="1"/>
  <c r="L351" i="8" s="1"/>
  <c r="F352" i="8"/>
  <c r="I352" i="8" s="1"/>
  <c r="L352" i="8" s="1"/>
  <c r="F353" i="8"/>
  <c r="I353" i="8" s="1"/>
  <c r="L353" i="8" s="1"/>
  <c r="F354" i="8"/>
  <c r="I354" i="8" s="1"/>
  <c r="L354" i="8" s="1"/>
  <c r="F355" i="8"/>
  <c r="I355" i="8" s="1"/>
  <c r="L355" i="8" s="1"/>
  <c r="F356" i="8"/>
  <c r="I356" i="8" s="1"/>
  <c r="L356" i="8" s="1"/>
  <c r="F357" i="8"/>
  <c r="I357" i="8" s="1"/>
  <c r="L357" i="8" s="1"/>
  <c r="F358" i="8"/>
  <c r="I358" i="8" s="1"/>
  <c r="L358" i="8" s="1"/>
  <c r="F359" i="8"/>
  <c r="I359" i="8" s="1"/>
  <c r="L359" i="8" s="1"/>
  <c r="F360" i="8"/>
  <c r="I360" i="8" s="1"/>
  <c r="L360" i="8" s="1"/>
  <c r="F361" i="8"/>
  <c r="I361" i="8" s="1"/>
  <c r="L361" i="8" s="1"/>
  <c r="F362" i="8"/>
  <c r="I362" i="8" s="1"/>
  <c r="L362" i="8" s="1"/>
  <c r="F363" i="8"/>
  <c r="I363" i="8" s="1"/>
  <c r="L363" i="8" s="1"/>
  <c r="F364" i="8"/>
  <c r="I364" i="8" s="1"/>
  <c r="L364" i="8" s="1"/>
  <c r="F365" i="8"/>
  <c r="I365" i="8" s="1"/>
  <c r="L365" i="8" s="1"/>
  <c r="F366" i="8"/>
  <c r="I366" i="8" s="1"/>
  <c r="L366" i="8" s="1"/>
  <c r="F367" i="8"/>
  <c r="I367" i="8" s="1"/>
  <c r="L367" i="8" s="1"/>
  <c r="F368" i="8"/>
  <c r="I368" i="8" s="1"/>
  <c r="L368" i="8" s="1"/>
  <c r="F369" i="8"/>
  <c r="I369" i="8" s="1"/>
  <c r="L369" i="8" s="1"/>
  <c r="F370" i="8"/>
  <c r="I370" i="8" s="1"/>
  <c r="L370" i="8" s="1"/>
  <c r="F371" i="8"/>
  <c r="I371" i="8" s="1"/>
  <c r="L371" i="8" s="1"/>
  <c r="F372" i="8"/>
  <c r="I372" i="8" s="1"/>
  <c r="L372" i="8" s="1"/>
  <c r="F373" i="8"/>
  <c r="I373" i="8" s="1"/>
  <c r="L373" i="8" s="1"/>
  <c r="F374" i="8"/>
  <c r="I374" i="8" s="1"/>
  <c r="L374" i="8" s="1"/>
  <c r="F375" i="8"/>
  <c r="I375" i="8" s="1"/>
  <c r="L375" i="8" s="1"/>
  <c r="F376" i="8"/>
  <c r="I376" i="8" s="1"/>
  <c r="L376" i="8" s="1"/>
  <c r="F377" i="8"/>
  <c r="I377" i="8" s="1"/>
  <c r="L377" i="8" s="1"/>
  <c r="F378" i="8"/>
  <c r="I378" i="8" s="1"/>
  <c r="L378" i="8" s="1"/>
  <c r="F379" i="8"/>
  <c r="I379" i="8" s="1"/>
  <c r="L379" i="8" s="1"/>
  <c r="F380" i="8"/>
  <c r="I380" i="8" s="1"/>
  <c r="L380" i="8" s="1"/>
  <c r="F381" i="8"/>
  <c r="I381" i="8" s="1"/>
  <c r="L381" i="8" s="1"/>
  <c r="F382" i="8"/>
  <c r="I382" i="8" s="1"/>
  <c r="L382" i="8" s="1"/>
  <c r="F383" i="8"/>
  <c r="I383" i="8" s="1"/>
  <c r="L383" i="8" s="1"/>
  <c r="F384" i="8"/>
  <c r="I384" i="8" s="1"/>
  <c r="L384" i="8" s="1"/>
  <c r="F385" i="8"/>
  <c r="I385" i="8" s="1"/>
  <c r="L385" i="8" s="1"/>
  <c r="F386" i="8"/>
  <c r="I386" i="8" s="1"/>
  <c r="L386" i="8" s="1"/>
  <c r="F387" i="8"/>
  <c r="I387" i="8" s="1"/>
  <c r="L387" i="8" s="1"/>
  <c r="F388" i="8"/>
  <c r="I388" i="8" s="1"/>
  <c r="L388" i="8" s="1"/>
  <c r="F389" i="8"/>
  <c r="I389" i="8" s="1"/>
  <c r="L389" i="8" s="1"/>
  <c r="F390" i="8"/>
  <c r="I390" i="8" s="1"/>
  <c r="L390" i="8" s="1"/>
  <c r="F391" i="8"/>
  <c r="I391" i="8" s="1"/>
  <c r="L391" i="8" s="1"/>
  <c r="F392" i="8"/>
  <c r="I392" i="8" s="1"/>
  <c r="L392" i="8" s="1"/>
  <c r="F393" i="8"/>
  <c r="I393" i="8" s="1"/>
  <c r="L393" i="8" s="1"/>
  <c r="F394" i="8"/>
  <c r="I394" i="8" s="1"/>
  <c r="L394" i="8" s="1"/>
  <c r="F395" i="8"/>
  <c r="I395" i="8" s="1"/>
  <c r="L395" i="8" s="1"/>
  <c r="F396" i="8"/>
  <c r="I396" i="8" s="1"/>
  <c r="L396" i="8" s="1"/>
  <c r="F397" i="8"/>
  <c r="I397" i="8" s="1"/>
  <c r="L397" i="8" s="1"/>
  <c r="F398" i="8"/>
  <c r="I398" i="8" s="1"/>
  <c r="L398" i="8" s="1"/>
  <c r="F399" i="8"/>
  <c r="I399" i="8" s="1"/>
  <c r="L399" i="8" s="1"/>
  <c r="F400" i="8"/>
  <c r="I400" i="8" s="1"/>
  <c r="L400" i="8" s="1"/>
  <c r="F401" i="8"/>
  <c r="I401" i="8" s="1"/>
  <c r="L401" i="8" s="1"/>
  <c r="F402" i="8"/>
  <c r="I402" i="8" s="1"/>
  <c r="L402" i="8" s="1"/>
  <c r="F403" i="8"/>
  <c r="I403" i="8" s="1"/>
  <c r="L403" i="8" s="1"/>
  <c r="F404" i="8"/>
  <c r="I404" i="8" s="1"/>
  <c r="L404" i="8" s="1"/>
  <c r="F405" i="8"/>
  <c r="I405" i="8" s="1"/>
  <c r="L405" i="8" s="1"/>
  <c r="F406" i="8"/>
  <c r="I406" i="8" s="1"/>
  <c r="L406" i="8" s="1"/>
  <c r="F407" i="8"/>
  <c r="I407" i="8" s="1"/>
  <c r="L407" i="8" s="1"/>
  <c r="F408" i="8"/>
  <c r="I408" i="8" s="1"/>
  <c r="L408" i="8" s="1"/>
  <c r="F409" i="8"/>
  <c r="I409" i="8" s="1"/>
  <c r="L409" i="8" s="1"/>
  <c r="F410" i="8"/>
  <c r="I410" i="8" s="1"/>
  <c r="L410" i="8" s="1"/>
  <c r="F411" i="8"/>
  <c r="I411" i="8" s="1"/>
  <c r="L411" i="8" s="1"/>
  <c r="F412" i="8"/>
  <c r="I412" i="8" s="1"/>
  <c r="L412" i="8" s="1"/>
  <c r="F413" i="8"/>
  <c r="I413" i="8" s="1"/>
  <c r="L413" i="8" s="1"/>
  <c r="F414" i="8"/>
  <c r="I414" i="8" s="1"/>
  <c r="L414" i="8" s="1"/>
  <c r="F415" i="8"/>
  <c r="I415" i="8" s="1"/>
  <c r="L415" i="8" s="1"/>
  <c r="F416" i="8"/>
  <c r="I416" i="8" s="1"/>
  <c r="L416" i="8" s="1"/>
  <c r="F417" i="8"/>
  <c r="I417" i="8" s="1"/>
  <c r="L417" i="8" s="1"/>
  <c r="F418" i="8"/>
  <c r="I418" i="8" s="1"/>
  <c r="L418" i="8" s="1"/>
  <c r="F419" i="8"/>
  <c r="I419" i="8" s="1"/>
  <c r="L419" i="8" s="1"/>
  <c r="F420" i="8"/>
  <c r="I420" i="8" s="1"/>
  <c r="L420" i="8" s="1"/>
  <c r="F421" i="8"/>
  <c r="I421" i="8" s="1"/>
  <c r="L421" i="8" s="1"/>
  <c r="F422" i="8"/>
  <c r="I422" i="8" s="1"/>
  <c r="L422" i="8" s="1"/>
  <c r="F423" i="8"/>
  <c r="I423" i="8" s="1"/>
  <c r="L423" i="8" s="1"/>
  <c r="F424" i="8"/>
  <c r="I424" i="8" s="1"/>
  <c r="L424" i="8" s="1"/>
  <c r="F425" i="8"/>
  <c r="I425" i="8" s="1"/>
  <c r="L425" i="8" s="1"/>
  <c r="F426" i="8"/>
  <c r="I426" i="8" s="1"/>
  <c r="L426" i="8" s="1"/>
  <c r="F427" i="8"/>
  <c r="I427" i="8" s="1"/>
  <c r="L427" i="8" s="1"/>
  <c r="F428" i="8"/>
  <c r="I428" i="8" s="1"/>
  <c r="L428" i="8" s="1"/>
  <c r="F429" i="8"/>
  <c r="I429" i="8" s="1"/>
  <c r="L429" i="8" s="1"/>
  <c r="F430" i="8"/>
  <c r="I430" i="8" s="1"/>
  <c r="L430" i="8" s="1"/>
  <c r="F431" i="8"/>
  <c r="I431" i="8" s="1"/>
  <c r="L431" i="8" s="1"/>
  <c r="F432" i="8"/>
  <c r="I432" i="8" s="1"/>
  <c r="L432" i="8" s="1"/>
  <c r="F433" i="8"/>
  <c r="I433" i="8" s="1"/>
  <c r="L433" i="8" s="1"/>
  <c r="F434" i="8"/>
  <c r="I434" i="8" s="1"/>
  <c r="L434" i="8" s="1"/>
  <c r="F435" i="8"/>
  <c r="I435" i="8" s="1"/>
  <c r="L435" i="8" s="1"/>
  <c r="F436" i="8"/>
  <c r="I436" i="8" s="1"/>
  <c r="L436" i="8" s="1"/>
  <c r="F437" i="8"/>
  <c r="I437" i="8" s="1"/>
  <c r="L437" i="8" s="1"/>
  <c r="F438" i="8"/>
  <c r="I438" i="8" s="1"/>
  <c r="L438" i="8" s="1"/>
  <c r="F439" i="8"/>
  <c r="I439" i="8" s="1"/>
  <c r="L439" i="8" s="1"/>
  <c r="F440" i="8"/>
  <c r="I440" i="8" s="1"/>
  <c r="L440" i="8" s="1"/>
  <c r="F441" i="8"/>
  <c r="I441" i="8" s="1"/>
  <c r="L441" i="8" s="1"/>
  <c r="F442" i="8"/>
  <c r="I442" i="8" s="1"/>
  <c r="L442" i="8" s="1"/>
  <c r="F443" i="8"/>
  <c r="I443" i="8" s="1"/>
  <c r="L443" i="8" s="1"/>
  <c r="F444" i="8"/>
  <c r="I444" i="8" s="1"/>
  <c r="L444" i="8" s="1"/>
  <c r="F445" i="8"/>
  <c r="I445" i="8" s="1"/>
  <c r="L445" i="8" s="1"/>
  <c r="F446" i="8"/>
  <c r="I446" i="8" s="1"/>
  <c r="L446" i="8" s="1"/>
  <c r="F447" i="8"/>
  <c r="I447" i="8" s="1"/>
  <c r="L447" i="8" s="1"/>
  <c r="F448" i="8"/>
  <c r="I448" i="8" s="1"/>
  <c r="L448" i="8" s="1"/>
  <c r="F449" i="8"/>
  <c r="I449" i="8" s="1"/>
  <c r="L449" i="8" s="1"/>
  <c r="F450" i="8"/>
  <c r="I450" i="8" s="1"/>
  <c r="L450" i="8" s="1"/>
  <c r="F451" i="8"/>
  <c r="I451" i="8" s="1"/>
  <c r="L451" i="8" s="1"/>
  <c r="F452" i="8"/>
  <c r="I452" i="8" s="1"/>
  <c r="L452" i="8" s="1"/>
  <c r="F453" i="8"/>
  <c r="I453" i="8" s="1"/>
  <c r="L453" i="8" s="1"/>
  <c r="F454" i="8"/>
  <c r="I454" i="8" s="1"/>
  <c r="L454" i="8" s="1"/>
  <c r="F455" i="8"/>
  <c r="I455" i="8" s="1"/>
  <c r="L455" i="8" s="1"/>
  <c r="F456" i="8"/>
  <c r="I456" i="8" s="1"/>
  <c r="L456" i="8" s="1"/>
  <c r="F457" i="8"/>
  <c r="I457" i="8" s="1"/>
  <c r="L457" i="8" s="1"/>
  <c r="F458" i="8"/>
  <c r="I458" i="8" s="1"/>
  <c r="L458" i="8" s="1"/>
  <c r="F459" i="8"/>
  <c r="I459" i="8" s="1"/>
  <c r="L459" i="8" s="1"/>
  <c r="F460" i="8"/>
  <c r="I460" i="8" s="1"/>
  <c r="L460" i="8" s="1"/>
  <c r="F461" i="8"/>
  <c r="I461" i="8" s="1"/>
  <c r="L461" i="8" s="1"/>
  <c r="F462" i="8"/>
  <c r="I462" i="8" s="1"/>
  <c r="L462" i="8" s="1"/>
  <c r="F463" i="8"/>
  <c r="I463" i="8" s="1"/>
  <c r="L463" i="8" s="1"/>
  <c r="F464" i="8"/>
  <c r="I464" i="8" s="1"/>
  <c r="L464" i="8" s="1"/>
  <c r="F465" i="8"/>
  <c r="I465" i="8" s="1"/>
  <c r="L465" i="8" s="1"/>
  <c r="F466" i="8"/>
  <c r="I466" i="8" s="1"/>
  <c r="L466" i="8" s="1"/>
  <c r="F467" i="8"/>
  <c r="I467" i="8" s="1"/>
  <c r="L467" i="8" s="1"/>
  <c r="F468" i="8"/>
  <c r="I468" i="8" s="1"/>
  <c r="L468" i="8" s="1"/>
  <c r="F469" i="8"/>
  <c r="I469" i="8" s="1"/>
  <c r="L469" i="8" s="1"/>
  <c r="F470" i="8"/>
  <c r="I470" i="8" s="1"/>
  <c r="L470" i="8" s="1"/>
  <c r="F471" i="8"/>
  <c r="I471" i="8" s="1"/>
  <c r="L471" i="8" s="1"/>
  <c r="F472" i="8"/>
  <c r="I472" i="8" s="1"/>
  <c r="L472" i="8" s="1"/>
  <c r="F473" i="8"/>
  <c r="I473" i="8" s="1"/>
  <c r="L473" i="8" s="1"/>
  <c r="F474" i="8"/>
  <c r="I474" i="8" s="1"/>
  <c r="L474" i="8" s="1"/>
  <c r="F475" i="8"/>
  <c r="I475" i="8" s="1"/>
  <c r="L475" i="8" s="1"/>
  <c r="F476" i="8"/>
  <c r="I476" i="8" s="1"/>
  <c r="L476" i="8" s="1"/>
  <c r="F477" i="8"/>
  <c r="I477" i="8" s="1"/>
  <c r="L477" i="8" s="1"/>
  <c r="F478" i="8"/>
  <c r="I478" i="8" s="1"/>
  <c r="L478" i="8" s="1"/>
  <c r="F479" i="8"/>
  <c r="I479" i="8" s="1"/>
  <c r="L479" i="8" s="1"/>
  <c r="F480" i="8"/>
  <c r="I480" i="8" s="1"/>
  <c r="L480" i="8" s="1"/>
  <c r="F481" i="8"/>
  <c r="I481" i="8" s="1"/>
  <c r="L481" i="8" s="1"/>
  <c r="F482" i="8"/>
  <c r="I482" i="8" s="1"/>
  <c r="L482" i="8" s="1"/>
  <c r="F483" i="8"/>
  <c r="I483" i="8" s="1"/>
  <c r="L483" i="8" s="1"/>
  <c r="F484" i="8"/>
  <c r="I484" i="8" s="1"/>
  <c r="L484" i="8" s="1"/>
  <c r="F485" i="8"/>
  <c r="I485" i="8" s="1"/>
  <c r="L485" i="8" s="1"/>
  <c r="F486" i="8"/>
  <c r="I486" i="8" s="1"/>
  <c r="L486" i="8" s="1"/>
  <c r="F487" i="8"/>
  <c r="I487" i="8" s="1"/>
  <c r="L487" i="8" s="1"/>
  <c r="F488" i="8"/>
  <c r="I488" i="8" s="1"/>
  <c r="L488" i="8" s="1"/>
  <c r="F489" i="8"/>
  <c r="I489" i="8" s="1"/>
  <c r="L489" i="8" s="1"/>
  <c r="F490" i="8"/>
  <c r="I490" i="8" s="1"/>
  <c r="L490" i="8" s="1"/>
  <c r="F491" i="8"/>
  <c r="I491" i="8" s="1"/>
  <c r="L491" i="8" s="1"/>
  <c r="F492" i="8"/>
  <c r="I492" i="8" s="1"/>
  <c r="L492" i="8" s="1"/>
  <c r="F493" i="8"/>
  <c r="I493" i="8" s="1"/>
  <c r="L493" i="8" s="1"/>
  <c r="F494" i="8"/>
  <c r="I494" i="8" s="1"/>
  <c r="L494" i="8" s="1"/>
  <c r="F495" i="8"/>
  <c r="I495" i="8" s="1"/>
  <c r="L495" i="8" s="1"/>
  <c r="F496" i="8"/>
  <c r="I496" i="8" s="1"/>
  <c r="L496" i="8" s="1"/>
  <c r="F497" i="8"/>
  <c r="I497" i="8" s="1"/>
  <c r="L497" i="8" s="1"/>
  <c r="F498" i="8"/>
  <c r="I498" i="8" s="1"/>
  <c r="L498" i="8" s="1"/>
  <c r="F499" i="8"/>
  <c r="I499" i="8" s="1"/>
  <c r="L499" i="8" s="1"/>
  <c r="F500" i="8"/>
  <c r="I500" i="8" s="1"/>
  <c r="L500" i="8" s="1"/>
  <c r="F501" i="8"/>
  <c r="I501" i="8" s="1"/>
  <c r="L501" i="8" s="1"/>
  <c r="F502" i="8"/>
  <c r="I502" i="8" s="1"/>
  <c r="L502" i="8" s="1"/>
  <c r="F503" i="8"/>
  <c r="I503" i="8" s="1"/>
  <c r="L503" i="8" s="1"/>
  <c r="F504" i="8"/>
  <c r="I504" i="8" s="1"/>
  <c r="L504" i="8" s="1"/>
  <c r="F505" i="8"/>
  <c r="I505" i="8" s="1"/>
  <c r="L505" i="8" s="1"/>
  <c r="F506" i="8"/>
  <c r="I506" i="8" s="1"/>
  <c r="L506" i="8" s="1"/>
  <c r="F507" i="8"/>
  <c r="I507" i="8" s="1"/>
  <c r="L507" i="8" s="1"/>
  <c r="F508" i="8"/>
  <c r="I508" i="8" s="1"/>
  <c r="L508" i="8" s="1"/>
  <c r="F509" i="8"/>
  <c r="I509" i="8" s="1"/>
  <c r="L509" i="8" s="1"/>
  <c r="F510" i="8"/>
  <c r="I510" i="8" s="1"/>
  <c r="L510" i="8" s="1"/>
  <c r="F511" i="8"/>
  <c r="I511" i="8" s="1"/>
  <c r="L511" i="8" s="1"/>
  <c r="F512" i="8"/>
  <c r="I512" i="8" s="1"/>
  <c r="L512" i="8" s="1"/>
  <c r="F513" i="8"/>
  <c r="I513" i="8" s="1"/>
  <c r="L513" i="8" s="1"/>
  <c r="F514" i="8"/>
  <c r="I514" i="8" s="1"/>
  <c r="L514" i="8" s="1"/>
  <c r="F515" i="8"/>
  <c r="I515" i="8" s="1"/>
  <c r="L515" i="8" s="1"/>
  <c r="F516" i="8"/>
  <c r="I516" i="8" s="1"/>
  <c r="L516" i="8" s="1"/>
  <c r="F517" i="8"/>
  <c r="I517" i="8" s="1"/>
  <c r="L517" i="8" s="1"/>
  <c r="F518" i="8"/>
  <c r="I518" i="8" s="1"/>
  <c r="L518" i="8" s="1"/>
  <c r="F519" i="8"/>
  <c r="I519" i="8" s="1"/>
  <c r="L519" i="8" s="1"/>
  <c r="F520" i="8"/>
  <c r="I520" i="8" s="1"/>
  <c r="L520" i="8" s="1"/>
  <c r="F521" i="8"/>
  <c r="I521" i="8" s="1"/>
  <c r="L521" i="8" s="1"/>
  <c r="F522" i="8"/>
  <c r="I522" i="8" s="1"/>
  <c r="L522" i="8" s="1"/>
  <c r="F523" i="8"/>
  <c r="I523" i="8" s="1"/>
  <c r="L523" i="8" s="1"/>
  <c r="F524" i="8"/>
  <c r="I524" i="8" s="1"/>
  <c r="L524" i="8" s="1"/>
  <c r="F525" i="8"/>
  <c r="I525" i="8" s="1"/>
  <c r="L525" i="8" s="1"/>
  <c r="F526" i="8"/>
  <c r="I526" i="8" s="1"/>
  <c r="L526" i="8" s="1"/>
  <c r="F527" i="8"/>
  <c r="I527" i="8" s="1"/>
  <c r="L527" i="8" s="1"/>
  <c r="F528" i="8"/>
  <c r="I528" i="8" s="1"/>
  <c r="L528" i="8" s="1"/>
  <c r="F529" i="8"/>
  <c r="I529" i="8" s="1"/>
  <c r="L529" i="8" s="1"/>
  <c r="F530" i="8"/>
  <c r="I530" i="8" s="1"/>
  <c r="L530" i="8" s="1"/>
  <c r="F531" i="8"/>
  <c r="I531" i="8" s="1"/>
  <c r="L531" i="8" s="1"/>
  <c r="F532" i="8"/>
  <c r="I532" i="8" s="1"/>
  <c r="L532" i="8" s="1"/>
  <c r="F533" i="8"/>
  <c r="I533" i="8" s="1"/>
  <c r="L533" i="8" s="1"/>
  <c r="F534" i="8"/>
  <c r="I534" i="8" s="1"/>
  <c r="L534" i="8" s="1"/>
  <c r="F535" i="8"/>
  <c r="I535" i="8" s="1"/>
  <c r="L535" i="8" s="1"/>
  <c r="F536" i="8"/>
  <c r="I536" i="8" s="1"/>
  <c r="L536" i="8" s="1"/>
  <c r="F537" i="8"/>
  <c r="I537" i="8" s="1"/>
  <c r="L537" i="8" s="1"/>
  <c r="F538" i="8"/>
  <c r="I538" i="8" s="1"/>
  <c r="L538" i="8" s="1"/>
  <c r="F539" i="8"/>
  <c r="I539" i="8" s="1"/>
  <c r="L539" i="8" s="1"/>
  <c r="F540" i="8"/>
  <c r="I540" i="8" s="1"/>
  <c r="L540" i="8" s="1"/>
  <c r="F541" i="8"/>
  <c r="I541" i="8" s="1"/>
  <c r="L541" i="8" s="1"/>
  <c r="F542" i="8"/>
  <c r="I542" i="8" s="1"/>
  <c r="L542" i="8" s="1"/>
  <c r="F543" i="8"/>
  <c r="I543" i="8" s="1"/>
  <c r="L543" i="8" s="1"/>
  <c r="F544" i="8"/>
  <c r="I544" i="8" s="1"/>
  <c r="L544" i="8" s="1"/>
  <c r="F545" i="8"/>
  <c r="I545" i="8" s="1"/>
  <c r="L545" i="8" s="1"/>
  <c r="F546" i="8"/>
  <c r="I546" i="8" s="1"/>
  <c r="L546" i="8" s="1"/>
  <c r="F547" i="8"/>
  <c r="I547" i="8" s="1"/>
  <c r="L547" i="8" s="1"/>
  <c r="F548" i="8"/>
  <c r="I548" i="8" s="1"/>
  <c r="L548" i="8" s="1"/>
  <c r="F549" i="8"/>
  <c r="I549" i="8" s="1"/>
  <c r="L549" i="8" s="1"/>
  <c r="F550" i="8"/>
  <c r="I550" i="8" s="1"/>
  <c r="L550" i="8" s="1"/>
  <c r="F551" i="8"/>
  <c r="I551" i="8" s="1"/>
  <c r="L551" i="8" s="1"/>
  <c r="F552" i="8"/>
  <c r="I552" i="8" s="1"/>
  <c r="L552" i="8" s="1"/>
  <c r="F553" i="8"/>
  <c r="I553" i="8" s="1"/>
  <c r="L553" i="8" s="1"/>
  <c r="F554" i="8"/>
  <c r="I554" i="8" s="1"/>
  <c r="L554" i="8" s="1"/>
  <c r="F555" i="8"/>
  <c r="I555" i="8" s="1"/>
  <c r="L555" i="8" s="1"/>
  <c r="F556" i="8"/>
  <c r="I556" i="8" s="1"/>
  <c r="L556" i="8" s="1"/>
  <c r="F557" i="8"/>
  <c r="I557" i="8" s="1"/>
  <c r="L557" i="8" s="1"/>
  <c r="F558" i="8"/>
  <c r="I558" i="8" s="1"/>
  <c r="L558" i="8" s="1"/>
  <c r="F559" i="8"/>
  <c r="I559" i="8" s="1"/>
  <c r="L559" i="8" s="1"/>
  <c r="F560" i="8"/>
  <c r="I560" i="8" s="1"/>
  <c r="L560" i="8" s="1"/>
  <c r="F561" i="8"/>
  <c r="I561" i="8" s="1"/>
  <c r="L561" i="8" s="1"/>
  <c r="F562" i="8"/>
  <c r="I562" i="8" s="1"/>
  <c r="L562" i="8" s="1"/>
  <c r="F563" i="8"/>
  <c r="I563" i="8" s="1"/>
  <c r="L563" i="8" s="1"/>
  <c r="F564" i="8"/>
  <c r="I564" i="8" s="1"/>
  <c r="L564" i="8" s="1"/>
  <c r="F565" i="8"/>
  <c r="I565" i="8" s="1"/>
  <c r="L565" i="8" s="1"/>
  <c r="F566" i="8"/>
  <c r="I566" i="8" s="1"/>
  <c r="L566" i="8" s="1"/>
  <c r="F567" i="8"/>
  <c r="I567" i="8" s="1"/>
  <c r="L567" i="8" s="1"/>
  <c r="F568" i="8"/>
  <c r="I568" i="8" s="1"/>
  <c r="L568" i="8" s="1"/>
  <c r="F569" i="8"/>
  <c r="I569" i="8" s="1"/>
  <c r="L569" i="8" s="1"/>
  <c r="F570" i="8"/>
  <c r="I570" i="8" s="1"/>
  <c r="L570" i="8" s="1"/>
  <c r="F571" i="8"/>
  <c r="I571" i="8" s="1"/>
  <c r="L571" i="8" s="1"/>
  <c r="F572" i="8"/>
  <c r="I572" i="8" s="1"/>
  <c r="L572" i="8" s="1"/>
  <c r="F573" i="8"/>
  <c r="I573" i="8" s="1"/>
  <c r="L573" i="8" s="1"/>
  <c r="F574" i="8"/>
  <c r="I574" i="8" s="1"/>
  <c r="L574" i="8" s="1"/>
  <c r="F575" i="8"/>
  <c r="I575" i="8" s="1"/>
  <c r="L575" i="8" s="1"/>
  <c r="F576" i="8"/>
  <c r="I576" i="8" s="1"/>
  <c r="L576" i="8" s="1"/>
  <c r="F577" i="8"/>
  <c r="I577" i="8" s="1"/>
  <c r="L577" i="8" s="1"/>
  <c r="F578" i="8"/>
  <c r="I578" i="8" s="1"/>
  <c r="L578" i="8" s="1"/>
  <c r="F579" i="8"/>
  <c r="I579" i="8" s="1"/>
  <c r="L579" i="8" s="1"/>
  <c r="F580" i="8"/>
  <c r="I580" i="8" s="1"/>
  <c r="L580" i="8" s="1"/>
  <c r="F581" i="8"/>
  <c r="I581" i="8" s="1"/>
  <c r="L581" i="8" s="1"/>
  <c r="F582" i="8"/>
  <c r="I582" i="8" s="1"/>
  <c r="L582" i="8" s="1"/>
  <c r="F583" i="8"/>
  <c r="I583" i="8" s="1"/>
  <c r="L583" i="8" s="1"/>
  <c r="F584" i="8"/>
  <c r="I584" i="8" s="1"/>
  <c r="L584" i="8" s="1"/>
  <c r="F585" i="8"/>
  <c r="I585" i="8" s="1"/>
  <c r="L585" i="8" s="1"/>
  <c r="F586" i="8"/>
  <c r="I586" i="8" s="1"/>
  <c r="L586" i="8" s="1"/>
  <c r="F587" i="8"/>
  <c r="I587" i="8" s="1"/>
  <c r="L587" i="8" s="1"/>
  <c r="F588" i="8"/>
  <c r="I588" i="8" s="1"/>
  <c r="L588" i="8" s="1"/>
  <c r="F589" i="8"/>
  <c r="I589" i="8" s="1"/>
  <c r="L589" i="8" s="1"/>
  <c r="F590" i="8"/>
  <c r="I590" i="8" s="1"/>
  <c r="L590" i="8" s="1"/>
  <c r="F591" i="8"/>
  <c r="I591" i="8" s="1"/>
  <c r="L591" i="8" s="1"/>
  <c r="F592" i="8"/>
  <c r="I592" i="8" s="1"/>
  <c r="L592" i="8" s="1"/>
  <c r="F593" i="8"/>
  <c r="I593" i="8" s="1"/>
  <c r="L593" i="8" s="1"/>
  <c r="F594" i="8"/>
  <c r="I594" i="8" s="1"/>
  <c r="L594" i="8" s="1"/>
  <c r="F595" i="8"/>
  <c r="I595" i="8" s="1"/>
  <c r="L595" i="8" s="1"/>
  <c r="F596" i="8"/>
  <c r="I596" i="8" s="1"/>
  <c r="L596" i="8" s="1"/>
  <c r="F597" i="8"/>
  <c r="I597" i="8" s="1"/>
  <c r="L597" i="8" s="1"/>
  <c r="F598" i="8"/>
  <c r="I598" i="8" s="1"/>
  <c r="L598" i="8" s="1"/>
  <c r="F599" i="8"/>
  <c r="I599" i="8" s="1"/>
  <c r="L599" i="8" s="1"/>
  <c r="F600" i="8"/>
  <c r="I600" i="8" s="1"/>
  <c r="L600" i="8" s="1"/>
  <c r="F601" i="8"/>
  <c r="I601" i="8" s="1"/>
  <c r="L601" i="8" s="1"/>
  <c r="F602" i="8"/>
  <c r="I602" i="8" s="1"/>
  <c r="L602" i="8" s="1"/>
  <c r="F603" i="8"/>
  <c r="I603" i="8" s="1"/>
  <c r="L603" i="8" s="1"/>
  <c r="F604" i="8"/>
  <c r="I604" i="8" s="1"/>
  <c r="L604" i="8" s="1"/>
  <c r="F605" i="8"/>
  <c r="I605" i="8" s="1"/>
  <c r="L605" i="8" s="1"/>
  <c r="F606" i="8"/>
  <c r="I606" i="8" s="1"/>
  <c r="L606" i="8" s="1"/>
  <c r="F607" i="8"/>
  <c r="I607" i="8" s="1"/>
  <c r="L607" i="8" s="1"/>
  <c r="F608" i="8"/>
  <c r="I608" i="8" s="1"/>
  <c r="L608" i="8" s="1"/>
  <c r="F609" i="8"/>
  <c r="I609" i="8" s="1"/>
  <c r="L609" i="8" s="1"/>
  <c r="F610" i="8"/>
  <c r="I610" i="8" s="1"/>
  <c r="L610" i="8" s="1"/>
  <c r="F611" i="8"/>
  <c r="I611" i="8" s="1"/>
  <c r="L611" i="8" s="1"/>
  <c r="F612" i="8"/>
  <c r="I612" i="8" s="1"/>
  <c r="L612" i="8" s="1"/>
  <c r="F613" i="8"/>
  <c r="I613" i="8" s="1"/>
  <c r="L613" i="8" s="1"/>
  <c r="F614" i="8"/>
  <c r="I614" i="8" s="1"/>
  <c r="L614" i="8" s="1"/>
  <c r="F615" i="8"/>
  <c r="I615" i="8" s="1"/>
  <c r="L615" i="8" s="1"/>
  <c r="F616" i="8"/>
  <c r="I616" i="8" s="1"/>
  <c r="L616" i="8" s="1"/>
  <c r="F617" i="8"/>
  <c r="I617" i="8" s="1"/>
  <c r="L617" i="8" s="1"/>
  <c r="F618" i="8"/>
  <c r="I618" i="8" s="1"/>
  <c r="L618" i="8" s="1"/>
  <c r="F619" i="8"/>
  <c r="I619" i="8" s="1"/>
  <c r="L619" i="8" s="1"/>
  <c r="F620" i="8"/>
  <c r="I620" i="8" s="1"/>
  <c r="L620" i="8" s="1"/>
  <c r="F621" i="8"/>
  <c r="I621" i="8" s="1"/>
  <c r="L621" i="8" s="1"/>
  <c r="F622" i="8"/>
  <c r="I622" i="8" s="1"/>
  <c r="L622" i="8" s="1"/>
  <c r="F623" i="8"/>
  <c r="I623" i="8" s="1"/>
  <c r="L623" i="8" s="1"/>
  <c r="F624" i="8"/>
  <c r="I624" i="8" s="1"/>
  <c r="L624" i="8" s="1"/>
  <c r="F625" i="8"/>
  <c r="I625" i="8" s="1"/>
  <c r="L625" i="8" s="1"/>
  <c r="F626" i="8"/>
  <c r="I626" i="8" s="1"/>
  <c r="L626" i="8" s="1"/>
  <c r="F627" i="8"/>
  <c r="I627" i="8" s="1"/>
  <c r="L627" i="8" s="1"/>
  <c r="F628" i="8"/>
  <c r="I628" i="8" s="1"/>
  <c r="L628" i="8" s="1"/>
  <c r="F629" i="8"/>
  <c r="I629" i="8" s="1"/>
  <c r="L629" i="8" s="1"/>
  <c r="F630" i="8"/>
  <c r="I630" i="8" s="1"/>
  <c r="L630" i="8" s="1"/>
  <c r="F631" i="8"/>
  <c r="I631" i="8" s="1"/>
  <c r="L631" i="8" s="1"/>
  <c r="F632" i="8"/>
  <c r="I632" i="8" s="1"/>
  <c r="L632" i="8" s="1"/>
  <c r="F633" i="8"/>
  <c r="I633" i="8" s="1"/>
  <c r="L633" i="8" s="1"/>
  <c r="F634" i="8"/>
  <c r="I634" i="8" s="1"/>
  <c r="L634" i="8" s="1"/>
  <c r="F635" i="8"/>
  <c r="I635" i="8" s="1"/>
  <c r="L635" i="8" s="1"/>
  <c r="F636" i="8"/>
  <c r="I636" i="8" s="1"/>
  <c r="L636" i="8" s="1"/>
  <c r="F637" i="8"/>
  <c r="I637" i="8" s="1"/>
  <c r="L637" i="8" s="1"/>
  <c r="F638" i="8"/>
  <c r="I638" i="8" s="1"/>
  <c r="L638" i="8" s="1"/>
  <c r="F639" i="8"/>
  <c r="I639" i="8" s="1"/>
  <c r="L639" i="8" s="1"/>
  <c r="F640" i="8"/>
  <c r="I640" i="8" s="1"/>
  <c r="L640" i="8" s="1"/>
  <c r="F641" i="8"/>
  <c r="I641" i="8" s="1"/>
  <c r="L641" i="8" s="1"/>
  <c r="F642" i="8"/>
  <c r="I642" i="8" s="1"/>
  <c r="L642" i="8" s="1"/>
  <c r="F643" i="8"/>
  <c r="I643" i="8" s="1"/>
  <c r="L643" i="8" s="1"/>
  <c r="F644" i="8"/>
  <c r="I644" i="8" s="1"/>
  <c r="L644" i="8" s="1"/>
  <c r="F645" i="8"/>
  <c r="I645" i="8" s="1"/>
  <c r="L645" i="8" s="1"/>
  <c r="F646" i="8"/>
  <c r="I646" i="8" s="1"/>
  <c r="L646" i="8" s="1"/>
  <c r="F647" i="8"/>
  <c r="I647" i="8" s="1"/>
  <c r="L647" i="8" s="1"/>
  <c r="F648" i="8"/>
  <c r="I648" i="8" s="1"/>
  <c r="L648" i="8" s="1"/>
  <c r="F649" i="8"/>
  <c r="I649" i="8" s="1"/>
  <c r="L649" i="8" s="1"/>
  <c r="F650" i="8"/>
  <c r="I650" i="8" s="1"/>
  <c r="L650" i="8" s="1"/>
  <c r="F651" i="8"/>
  <c r="I651" i="8" s="1"/>
  <c r="L651" i="8" s="1"/>
  <c r="F652" i="8"/>
  <c r="I652" i="8" s="1"/>
  <c r="L652" i="8" s="1"/>
  <c r="F653" i="8"/>
  <c r="I653" i="8" s="1"/>
  <c r="L653" i="8" s="1"/>
  <c r="F654" i="8"/>
  <c r="I654" i="8" s="1"/>
  <c r="L654" i="8" s="1"/>
  <c r="F655" i="8"/>
  <c r="I655" i="8" s="1"/>
  <c r="L655" i="8" s="1"/>
  <c r="F656" i="8"/>
  <c r="I656" i="8" s="1"/>
  <c r="L656" i="8" s="1"/>
  <c r="F657" i="8"/>
  <c r="I657" i="8" s="1"/>
  <c r="L657" i="8" s="1"/>
  <c r="F658" i="8"/>
  <c r="I658" i="8" s="1"/>
  <c r="L658" i="8" s="1"/>
  <c r="F659" i="8"/>
  <c r="I659" i="8" s="1"/>
  <c r="L659" i="8" s="1"/>
  <c r="F660" i="8"/>
  <c r="I660" i="8" s="1"/>
  <c r="L660" i="8" s="1"/>
  <c r="F661" i="8"/>
  <c r="I661" i="8" s="1"/>
  <c r="L661" i="8" s="1"/>
  <c r="F662" i="8"/>
  <c r="I662" i="8" s="1"/>
  <c r="L662" i="8" s="1"/>
  <c r="F663" i="8"/>
  <c r="I663" i="8" s="1"/>
  <c r="L663" i="8" s="1"/>
  <c r="F664" i="8"/>
  <c r="I664" i="8" s="1"/>
  <c r="L664" i="8" s="1"/>
  <c r="F665" i="8"/>
  <c r="I665" i="8" s="1"/>
  <c r="L665" i="8" s="1"/>
  <c r="F666" i="8"/>
  <c r="I666" i="8" s="1"/>
  <c r="L666" i="8" s="1"/>
  <c r="F667" i="8"/>
  <c r="I667" i="8" s="1"/>
  <c r="L667" i="8" s="1"/>
  <c r="F668" i="8"/>
  <c r="I668" i="8" s="1"/>
  <c r="L668" i="8" s="1"/>
  <c r="F669" i="8"/>
  <c r="I669" i="8" s="1"/>
  <c r="L669" i="8" s="1"/>
  <c r="F670" i="8"/>
  <c r="I670" i="8" s="1"/>
  <c r="L670" i="8" s="1"/>
  <c r="F671" i="8"/>
  <c r="I671" i="8" s="1"/>
  <c r="L671" i="8" s="1"/>
  <c r="F672" i="8"/>
  <c r="I672" i="8" s="1"/>
  <c r="L672" i="8" s="1"/>
  <c r="F673" i="8"/>
  <c r="I673" i="8" s="1"/>
  <c r="L673" i="8" s="1"/>
  <c r="F674" i="8"/>
  <c r="I674" i="8" s="1"/>
  <c r="L674" i="8" s="1"/>
  <c r="F675" i="8"/>
  <c r="I675" i="8" s="1"/>
  <c r="L675" i="8" s="1"/>
  <c r="F676" i="8"/>
  <c r="I676" i="8" s="1"/>
  <c r="L676" i="8" s="1"/>
  <c r="F677" i="8"/>
  <c r="I677" i="8" s="1"/>
  <c r="L677" i="8" s="1"/>
  <c r="F678" i="8"/>
  <c r="I678" i="8" s="1"/>
  <c r="L678" i="8" s="1"/>
  <c r="F679" i="8"/>
  <c r="I679" i="8" s="1"/>
  <c r="L679" i="8" s="1"/>
  <c r="F680" i="8"/>
  <c r="I680" i="8" s="1"/>
  <c r="L680" i="8" s="1"/>
  <c r="F681" i="8"/>
  <c r="I681" i="8" s="1"/>
  <c r="L681" i="8" s="1"/>
  <c r="F682" i="8"/>
  <c r="I682" i="8" s="1"/>
  <c r="L682" i="8" s="1"/>
  <c r="F683" i="8"/>
  <c r="I683" i="8" s="1"/>
  <c r="L683" i="8" s="1"/>
  <c r="F684" i="8"/>
  <c r="I684" i="8" s="1"/>
  <c r="L684" i="8" s="1"/>
  <c r="F685" i="8"/>
  <c r="I685" i="8" s="1"/>
  <c r="L685" i="8" s="1"/>
  <c r="F686" i="8"/>
  <c r="I686" i="8" s="1"/>
  <c r="L686" i="8" s="1"/>
  <c r="F687" i="8"/>
  <c r="I687" i="8" s="1"/>
  <c r="L687" i="8" s="1"/>
  <c r="F688" i="8"/>
  <c r="I688" i="8" s="1"/>
  <c r="L688" i="8" s="1"/>
  <c r="F689" i="8"/>
  <c r="I689" i="8" s="1"/>
  <c r="L689" i="8" s="1"/>
  <c r="F690" i="8"/>
  <c r="I690" i="8" s="1"/>
  <c r="L690" i="8" s="1"/>
  <c r="F691" i="8"/>
  <c r="I691" i="8" s="1"/>
  <c r="L691" i="8" s="1"/>
  <c r="F692" i="8"/>
  <c r="I692" i="8" s="1"/>
  <c r="L692" i="8" s="1"/>
  <c r="F693" i="8"/>
  <c r="I693" i="8" s="1"/>
  <c r="L693" i="8" s="1"/>
  <c r="F694" i="8"/>
  <c r="I694" i="8" s="1"/>
  <c r="L694" i="8" s="1"/>
  <c r="F695" i="8"/>
  <c r="I695" i="8" s="1"/>
  <c r="L695" i="8" s="1"/>
  <c r="F696" i="8"/>
  <c r="I696" i="8" s="1"/>
  <c r="L696" i="8" s="1"/>
  <c r="F697" i="8"/>
  <c r="I697" i="8" s="1"/>
  <c r="L697" i="8" s="1"/>
  <c r="F698" i="8"/>
  <c r="I698" i="8" s="1"/>
  <c r="L698" i="8" s="1"/>
  <c r="F699" i="8"/>
  <c r="I699" i="8" s="1"/>
  <c r="L699" i="8" s="1"/>
  <c r="F700" i="8"/>
  <c r="I700" i="8" s="1"/>
  <c r="L700" i="8" s="1"/>
  <c r="F701" i="8"/>
  <c r="I701" i="8" s="1"/>
  <c r="L701" i="8" s="1"/>
  <c r="F702" i="8"/>
  <c r="I702" i="8" s="1"/>
  <c r="L702" i="8" s="1"/>
  <c r="F703" i="8"/>
  <c r="I703" i="8" s="1"/>
  <c r="L703" i="8" s="1"/>
  <c r="F704" i="8"/>
  <c r="I704" i="8" s="1"/>
  <c r="L704" i="8" s="1"/>
  <c r="F705" i="8"/>
  <c r="I705" i="8" s="1"/>
  <c r="L705" i="8" s="1"/>
  <c r="F706" i="8"/>
  <c r="I706" i="8" s="1"/>
  <c r="L706" i="8" s="1"/>
  <c r="F707" i="8"/>
  <c r="I707" i="8" s="1"/>
  <c r="L707" i="8" s="1"/>
  <c r="F708" i="8"/>
  <c r="I708" i="8" s="1"/>
  <c r="L708" i="8" s="1"/>
  <c r="F709" i="8"/>
  <c r="I709" i="8" s="1"/>
  <c r="L709" i="8" s="1"/>
  <c r="F710" i="8"/>
  <c r="I710" i="8" s="1"/>
  <c r="L710" i="8" s="1"/>
  <c r="F711" i="8"/>
  <c r="I711" i="8" s="1"/>
  <c r="L711" i="8" s="1"/>
  <c r="F712" i="8"/>
  <c r="I712" i="8" s="1"/>
  <c r="L712" i="8" s="1"/>
  <c r="F713" i="8"/>
  <c r="I713" i="8" s="1"/>
  <c r="L713" i="8" s="1"/>
  <c r="F714" i="8"/>
  <c r="I714" i="8" s="1"/>
  <c r="L714" i="8" s="1"/>
  <c r="F715" i="8"/>
  <c r="I715" i="8" s="1"/>
  <c r="L715" i="8" s="1"/>
  <c r="F716" i="8"/>
  <c r="I716" i="8" s="1"/>
  <c r="L716" i="8" s="1"/>
  <c r="F717" i="8"/>
  <c r="I717" i="8" s="1"/>
  <c r="L717" i="8" s="1"/>
  <c r="F718" i="8"/>
  <c r="I718" i="8" s="1"/>
  <c r="L718" i="8" s="1"/>
  <c r="F719" i="8"/>
  <c r="I719" i="8" s="1"/>
  <c r="L719" i="8" s="1"/>
  <c r="F720" i="8"/>
  <c r="I720" i="8" s="1"/>
  <c r="L720" i="8" s="1"/>
  <c r="F721" i="8"/>
  <c r="I721" i="8" s="1"/>
  <c r="L721" i="8" s="1"/>
  <c r="F722" i="8"/>
  <c r="I722" i="8" s="1"/>
  <c r="L722" i="8" s="1"/>
  <c r="F723" i="8"/>
  <c r="I723" i="8" s="1"/>
  <c r="L723" i="8" s="1"/>
  <c r="F724" i="8"/>
  <c r="I724" i="8" s="1"/>
  <c r="L724" i="8" s="1"/>
  <c r="F725" i="8"/>
  <c r="I725" i="8" s="1"/>
  <c r="L725" i="8" s="1"/>
  <c r="F726" i="8"/>
  <c r="I726" i="8" s="1"/>
  <c r="L726" i="8" s="1"/>
  <c r="F727" i="8"/>
  <c r="I727" i="8" s="1"/>
  <c r="L727" i="8" s="1"/>
  <c r="F728" i="8"/>
  <c r="I728" i="8" s="1"/>
  <c r="L728" i="8" s="1"/>
  <c r="F729" i="8"/>
  <c r="I729" i="8" s="1"/>
  <c r="L729" i="8" s="1"/>
  <c r="F730" i="8"/>
  <c r="I730" i="8" s="1"/>
  <c r="L730" i="8" s="1"/>
  <c r="F731" i="8"/>
  <c r="I731" i="8" s="1"/>
  <c r="L731" i="8" s="1"/>
  <c r="F732" i="8"/>
  <c r="I732" i="8" s="1"/>
  <c r="L732" i="8" s="1"/>
  <c r="F733" i="8"/>
  <c r="I733" i="8" s="1"/>
  <c r="L733" i="8" s="1"/>
  <c r="F734" i="8"/>
  <c r="I734" i="8" s="1"/>
  <c r="L734" i="8" s="1"/>
  <c r="F735" i="8"/>
  <c r="I735" i="8" s="1"/>
  <c r="L735" i="8" s="1"/>
  <c r="F736" i="8"/>
  <c r="I736" i="8" s="1"/>
  <c r="L736" i="8" s="1"/>
  <c r="F737" i="8"/>
  <c r="I737" i="8" s="1"/>
  <c r="L737" i="8" s="1"/>
  <c r="F738" i="8"/>
  <c r="I738" i="8" s="1"/>
  <c r="L738" i="8" s="1"/>
  <c r="F739" i="8"/>
  <c r="I739" i="8" s="1"/>
  <c r="L739" i="8" s="1"/>
  <c r="F740" i="8"/>
  <c r="I740" i="8" s="1"/>
  <c r="L740" i="8" s="1"/>
  <c r="F741" i="8"/>
  <c r="I741" i="8" s="1"/>
  <c r="L741" i="8" s="1"/>
  <c r="F742" i="8"/>
  <c r="I742" i="8" s="1"/>
  <c r="L742" i="8" s="1"/>
  <c r="F743" i="8"/>
  <c r="I743" i="8" s="1"/>
  <c r="L743" i="8" s="1"/>
  <c r="F744" i="8"/>
  <c r="I744" i="8" s="1"/>
  <c r="L744" i="8" s="1"/>
  <c r="F745" i="8"/>
  <c r="I745" i="8" s="1"/>
  <c r="L745" i="8" s="1"/>
  <c r="F746" i="8"/>
  <c r="I746" i="8" s="1"/>
  <c r="L746" i="8" s="1"/>
  <c r="F747" i="8"/>
  <c r="I747" i="8" s="1"/>
  <c r="L747" i="8" s="1"/>
  <c r="F748" i="8"/>
  <c r="I748" i="8" s="1"/>
  <c r="L748" i="8" s="1"/>
  <c r="F749" i="8"/>
  <c r="I749" i="8" s="1"/>
  <c r="L749" i="8" s="1"/>
  <c r="F750" i="8"/>
  <c r="I750" i="8" s="1"/>
  <c r="L750" i="8" s="1"/>
  <c r="F751" i="8"/>
  <c r="I751" i="8" s="1"/>
  <c r="L751" i="8" s="1"/>
  <c r="F752" i="8"/>
  <c r="I752" i="8" s="1"/>
  <c r="L752" i="8" s="1"/>
  <c r="F753" i="8"/>
  <c r="I753" i="8" s="1"/>
  <c r="L753" i="8" s="1"/>
  <c r="F754" i="8"/>
  <c r="I754" i="8" s="1"/>
  <c r="L754" i="8" s="1"/>
  <c r="F755" i="8"/>
  <c r="I755" i="8" s="1"/>
  <c r="L755" i="8" s="1"/>
  <c r="F756" i="8"/>
  <c r="I756" i="8" s="1"/>
  <c r="L756" i="8" s="1"/>
  <c r="F757" i="8"/>
  <c r="I757" i="8" s="1"/>
  <c r="L757" i="8" s="1"/>
  <c r="F758" i="8"/>
  <c r="I758" i="8" s="1"/>
  <c r="L758" i="8" s="1"/>
  <c r="F759" i="8"/>
  <c r="I759" i="8" s="1"/>
  <c r="L759" i="8" s="1"/>
  <c r="F760" i="8"/>
  <c r="I760" i="8" s="1"/>
  <c r="L760" i="8" s="1"/>
  <c r="F761" i="8"/>
  <c r="I761" i="8" s="1"/>
  <c r="L761" i="8" s="1"/>
  <c r="F762" i="8"/>
  <c r="I762" i="8" s="1"/>
  <c r="L762" i="8" s="1"/>
  <c r="F763" i="8"/>
  <c r="I763" i="8" s="1"/>
  <c r="L763" i="8" s="1"/>
  <c r="F764" i="8"/>
  <c r="I764" i="8" s="1"/>
  <c r="L764" i="8" s="1"/>
  <c r="F765" i="8"/>
  <c r="I765" i="8" s="1"/>
  <c r="L765" i="8" s="1"/>
  <c r="F766" i="8"/>
  <c r="I766" i="8" s="1"/>
  <c r="L766" i="8" s="1"/>
  <c r="E16" i="8"/>
  <c r="H16" i="8" s="1"/>
  <c r="K16" i="8" s="1"/>
  <c r="N16" i="8" s="1"/>
  <c r="E17" i="8"/>
  <c r="H17" i="8" s="1"/>
  <c r="K17" i="8" s="1"/>
  <c r="N17" i="8" s="1"/>
  <c r="E18" i="8"/>
  <c r="H18" i="8" s="1"/>
  <c r="K18" i="8" s="1"/>
  <c r="N18" i="8" s="1"/>
  <c r="E19" i="8"/>
  <c r="H19" i="8" s="1"/>
  <c r="K19" i="8" s="1"/>
  <c r="N19" i="8" s="1"/>
  <c r="E20" i="8"/>
  <c r="H20" i="8" s="1"/>
  <c r="K20" i="8" s="1"/>
  <c r="N20" i="8" s="1"/>
  <c r="E21" i="8"/>
  <c r="H21" i="8" s="1"/>
  <c r="K21" i="8" s="1"/>
  <c r="N21" i="8" s="1"/>
  <c r="E22" i="8"/>
  <c r="H22" i="8" s="1"/>
  <c r="K22" i="8" s="1"/>
  <c r="N22" i="8" s="1"/>
  <c r="E23" i="8"/>
  <c r="H23" i="8" s="1"/>
  <c r="K23" i="8" s="1"/>
  <c r="N23" i="8" s="1"/>
  <c r="E24" i="8"/>
  <c r="H24" i="8" s="1"/>
  <c r="K24" i="8" s="1"/>
  <c r="N24" i="8" s="1"/>
  <c r="E25" i="8"/>
  <c r="H25" i="8" s="1"/>
  <c r="K25" i="8" s="1"/>
  <c r="N25" i="8" s="1"/>
  <c r="E26" i="8"/>
  <c r="H26" i="8" s="1"/>
  <c r="K26" i="8" s="1"/>
  <c r="N26" i="8" s="1"/>
  <c r="E27" i="8"/>
  <c r="H27" i="8" s="1"/>
  <c r="K27" i="8" s="1"/>
  <c r="N27" i="8" s="1"/>
  <c r="E28" i="8"/>
  <c r="H28" i="8" s="1"/>
  <c r="K28" i="8" s="1"/>
  <c r="N28" i="8" s="1"/>
  <c r="E29" i="8"/>
  <c r="H29" i="8" s="1"/>
  <c r="K29" i="8" s="1"/>
  <c r="N29" i="8" s="1"/>
  <c r="E30" i="8"/>
  <c r="H30" i="8" s="1"/>
  <c r="K30" i="8" s="1"/>
  <c r="N30" i="8" s="1"/>
  <c r="E31" i="8"/>
  <c r="H31" i="8" s="1"/>
  <c r="K31" i="8" s="1"/>
  <c r="N31" i="8" s="1"/>
  <c r="E32" i="8"/>
  <c r="H32" i="8" s="1"/>
  <c r="K32" i="8" s="1"/>
  <c r="N32" i="8" s="1"/>
  <c r="E33" i="8"/>
  <c r="H33" i="8" s="1"/>
  <c r="K33" i="8" s="1"/>
  <c r="N33" i="8" s="1"/>
  <c r="E34" i="8"/>
  <c r="H34" i="8" s="1"/>
  <c r="K34" i="8" s="1"/>
  <c r="N34" i="8" s="1"/>
  <c r="E35" i="8"/>
  <c r="H35" i="8" s="1"/>
  <c r="K35" i="8" s="1"/>
  <c r="N35" i="8" s="1"/>
  <c r="E36" i="8"/>
  <c r="H36" i="8" s="1"/>
  <c r="K36" i="8" s="1"/>
  <c r="N36" i="8" s="1"/>
  <c r="E37" i="8"/>
  <c r="H37" i="8" s="1"/>
  <c r="K37" i="8" s="1"/>
  <c r="N37" i="8" s="1"/>
  <c r="E38" i="8"/>
  <c r="H38" i="8" s="1"/>
  <c r="K38" i="8" s="1"/>
  <c r="N38" i="8" s="1"/>
  <c r="E39" i="8"/>
  <c r="H39" i="8" s="1"/>
  <c r="K39" i="8" s="1"/>
  <c r="N39" i="8" s="1"/>
  <c r="E40" i="8"/>
  <c r="H40" i="8" s="1"/>
  <c r="K40" i="8" s="1"/>
  <c r="N40" i="8" s="1"/>
  <c r="E41" i="8"/>
  <c r="H41" i="8" s="1"/>
  <c r="K41" i="8" s="1"/>
  <c r="N41" i="8" s="1"/>
  <c r="E42" i="8"/>
  <c r="H42" i="8" s="1"/>
  <c r="K42" i="8" s="1"/>
  <c r="N42" i="8" s="1"/>
  <c r="E43" i="8"/>
  <c r="H43" i="8" s="1"/>
  <c r="K43" i="8" s="1"/>
  <c r="N43" i="8" s="1"/>
  <c r="E44" i="8"/>
  <c r="H44" i="8" s="1"/>
  <c r="K44" i="8" s="1"/>
  <c r="N44" i="8" s="1"/>
  <c r="E45" i="8"/>
  <c r="H45" i="8" s="1"/>
  <c r="K45" i="8" s="1"/>
  <c r="N45" i="8" s="1"/>
  <c r="E46" i="8"/>
  <c r="H46" i="8" s="1"/>
  <c r="K46" i="8" s="1"/>
  <c r="N46" i="8" s="1"/>
  <c r="E47" i="8"/>
  <c r="H47" i="8" s="1"/>
  <c r="K47" i="8" s="1"/>
  <c r="N47" i="8" s="1"/>
  <c r="E48" i="8"/>
  <c r="H48" i="8" s="1"/>
  <c r="K48" i="8" s="1"/>
  <c r="N48" i="8" s="1"/>
  <c r="E49" i="8"/>
  <c r="H49" i="8" s="1"/>
  <c r="K49" i="8" s="1"/>
  <c r="N49" i="8" s="1"/>
  <c r="E50" i="8"/>
  <c r="H50" i="8" s="1"/>
  <c r="K50" i="8" s="1"/>
  <c r="N50" i="8" s="1"/>
  <c r="E51" i="8"/>
  <c r="H51" i="8" s="1"/>
  <c r="K51" i="8" s="1"/>
  <c r="N51" i="8" s="1"/>
  <c r="E52" i="8"/>
  <c r="H52" i="8" s="1"/>
  <c r="K52" i="8" s="1"/>
  <c r="N52" i="8" s="1"/>
  <c r="E53" i="8"/>
  <c r="H53" i="8" s="1"/>
  <c r="K53" i="8" s="1"/>
  <c r="N53" i="8" s="1"/>
  <c r="E54" i="8"/>
  <c r="H54" i="8" s="1"/>
  <c r="K54" i="8" s="1"/>
  <c r="N54" i="8" s="1"/>
  <c r="E55" i="8"/>
  <c r="H55" i="8" s="1"/>
  <c r="K55" i="8" s="1"/>
  <c r="N55" i="8" s="1"/>
  <c r="E56" i="8"/>
  <c r="H56" i="8" s="1"/>
  <c r="K56" i="8" s="1"/>
  <c r="N56" i="8" s="1"/>
  <c r="E57" i="8"/>
  <c r="H57" i="8" s="1"/>
  <c r="K57" i="8" s="1"/>
  <c r="N57" i="8" s="1"/>
  <c r="E58" i="8"/>
  <c r="H58" i="8" s="1"/>
  <c r="K58" i="8" s="1"/>
  <c r="N58" i="8" s="1"/>
  <c r="E59" i="8"/>
  <c r="H59" i="8" s="1"/>
  <c r="K59" i="8" s="1"/>
  <c r="N59" i="8" s="1"/>
  <c r="E60" i="8"/>
  <c r="H60" i="8" s="1"/>
  <c r="K60" i="8" s="1"/>
  <c r="N60" i="8" s="1"/>
  <c r="E61" i="8"/>
  <c r="H61" i="8" s="1"/>
  <c r="K61" i="8" s="1"/>
  <c r="N61" i="8" s="1"/>
  <c r="E62" i="8"/>
  <c r="H62" i="8" s="1"/>
  <c r="K62" i="8" s="1"/>
  <c r="N62" i="8" s="1"/>
  <c r="E63" i="8"/>
  <c r="H63" i="8" s="1"/>
  <c r="K63" i="8" s="1"/>
  <c r="N63" i="8" s="1"/>
  <c r="E64" i="8"/>
  <c r="H64" i="8" s="1"/>
  <c r="K64" i="8" s="1"/>
  <c r="N64" i="8" s="1"/>
  <c r="E65" i="8"/>
  <c r="H65" i="8" s="1"/>
  <c r="K65" i="8" s="1"/>
  <c r="N65" i="8" s="1"/>
  <c r="E66" i="8"/>
  <c r="H66" i="8" s="1"/>
  <c r="K66" i="8" s="1"/>
  <c r="N66" i="8" s="1"/>
  <c r="E67" i="8"/>
  <c r="H67" i="8" s="1"/>
  <c r="K67" i="8" s="1"/>
  <c r="N67" i="8" s="1"/>
  <c r="E68" i="8"/>
  <c r="H68" i="8" s="1"/>
  <c r="K68" i="8" s="1"/>
  <c r="N68" i="8" s="1"/>
  <c r="E69" i="8"/>
  <c r="H69" i="8" s="1"/>
  <c r="K69" i="8" s="1"/>
  <c r="N69" i="8" s="1"/>
  <c r="E70" i="8"/>
  <c r="H70" i="8" s="1"/>
  <c r="K70" i="8" s="1"/>
  <c r="N70" i="8" s="1"/>
  <c r="E71" i="8"/>
  <c r="H71" i="8" s="1"/>
  <c r="K71" i="8" s="1"/>
  <c r="N71" i="8" s="1"/>
  <c r="E72" i="8"/>
  <c r="H72" i="8" s="1"/>
  <c r="K72" i="8" s="1"/>
  <c r="N72" i="8" s="1"/>
  <c r="E73" i="8"/>
  <c r="H73" i="8" s="1"/>
  <c r="K73" i="8" s="1"/>
  <c r="N73" i="8" s="1"/>
  <c r="E74" i="8"/>
  <c r="H74" i="8" s="1"/>
  <c r="K74" i="8" s="1"/>
  <c r="N74" i="8" s="1"/>
  <c r="E75" i="8"/>
  <c r="H75" i="8" s="1"/>
  <c r="K75" i="8" s="1"/>
  <c r="N75" i="8" s="1"/>
  <c r="E76" i="8"/>
  <c r="H76" i="8" s="1"/>
  <c r="K76" i="8" s="1"/>
  <c r="N76" i="8" s="1"/>
  <c r="E77" i="8"/>
  <c r="H77" i="8" s="1"/>
  <c r="K77" i="8" s="1"/>
  <c r="N77" i="8" s="1"/>
  <c r="E78" i="8"/>
  <c r="H78" i="8" s="1"/>
  <c r="K78" i="8" s="1"/>
  <c r="N78" i="8" s="1"/>
  <c r="E79" i="8"/>
  <c r="H79" i="8" s="1"/>
  <c r="K79" i="8" s="1"/>
  <c r="N79" i="8" s="1"/>
  <c r="E80" i="8"/>
  <c r="H80" i="8" s="1"/>
  <c r="K80" i="8" s="1"/>
  <c r="N80" i="8" s="1"/>
  <c r="E81" i="8"/>
  <c r="H81" i="8" s="1"/>
  <c r="K81" i="8" s="1"/>
  <c r="N81" i="8" s="1"/>
  <c r="E82" i="8"/>
  <c r="H82" i="8" s="1"/>
  <c r="K82" i="8" s="1"/>
  <c r="N82" i="8" s="1"/>
  <c r="E83" i="8"/>
  <c r="H83" i="8" s="1"/>
  <c r="K83" i="8" s="1"/>
  <c r="N83" i="8" s="1"/>
  <c r="E84" i="8"/>
  <c r="H84" i="8" s="1"/>
  <c r="K84" i="8" s="1"/>
  <c r="N84" i="8" s="1"/>
  <c r="E85" i="8"/>
  <c r="H85" i="8" s="1"/>
  <c r="K85" i="8" s="1"/>
  <c r="N85" i="8" s="1"/>
  <c r="E86" i="8"/>
  <c r="H86" i="8" s="1"/>
  <c r="K86" i="8" s="1"/>
  <c r="N86" i="8" s="1"/>
  <c r="E87" i="8"/>
  <c r="H87" i="8" s="1"/>
  <c r="K87" i="8" s="1"/>
  <c r="N87" i="8" s="1"/>
  <c r="E88" i="8"/>
  <c r="H88" i="8" s="1"/>
  <c r="K88" i="8" s="1"/>
  <c r="N88" i="8" s="1"/>
  <c r="E89" i="8"/>
  <c r="H89" i="8" s="1"/>
  <c r="K89" i="8" s="1"/>
  <c r="N89" i="8" s="1"/>
  <c r="E90" i="8"/>
  <c r="H90" i="8" s="1"/>
  <c r="K90" i="8" s="1"/>
  <c r="N90" i="8" s="1"/>
  <c r="E91" i="8"/>
  <c r="H91" i="8" s="1"/>
  <c r="K91" i="8" s="1"/>
  <c r="N91" i="8" s="1"/>
  <c r="E92" i="8"/>
  <c r="H92" i="8" s="1"/>
  <c r="K92" i="8" s="1"/>
  <c r="N92" i="8" s="1"/>
  <c r="E93" i="8"/>
  <c r="H93" i="8" s="1"/>
  <c r="K93" i="8" s="1"/>
  <c r="N93" i="8" s="1"/>
  <c r="E94" i="8"/>
  <c r="H94" i="8" s="1"/>
  <c r="K94" i="8" s="1"/>
  <c r="N94" i="8" s="1"/>
  <c r="E95" i="8"/>
  <c r="H95" i="8" s="1"/>
  <c r="K95" i="8" s="1"/>
  <c r="N95" i="8" s="1"/>
  <c r="E96" i="8"/>
  <c r="H96" i="8" s="1"/>
  <c r="K96" i="8" s="1"/>
  <c r="N96" i="8" s="1"/>
  <c r="E97" i="8"/>
  <c r="H97" i="8" s="1"/>
  <c r="K97" i="8" s="1"/>
  <c r="N97" i="8" s="1"/>
  <c r="E98" i="8"/>
  <c r="H98" i="8" s="1"/>
  <c r="K98" i="8" s="1"/>
  <c r="N98" i="8" s="1"/>
  <c r="E99" i="8"/>
  <c r="H99" i="8" s="1"/>
  <c r="K99" i="8" s="1"/>
  <c r="N99" i="8" s="1"/>
  <c r="E100" i="8"/>
  <c r="H100" i="8" s="1"/>
  <c r="K100" i="8" s="1"/>
  <c r="N100" i="8" s="1"/>
  <c r="E101" i="8"/>
  <c r="H101" i="8" s="1"/>
  <c r="K101" i="8" s="1"/>
  <c r="N101" i="8" s="1"/>
  <c r="E102" i="8"/>
  <c r="H102" i="8" s="1"/>
  <c r="K102" i="8" s="1"/>
  <c r="N102" i="8" s="1"/>
  <c r="E103" i="8"/>
  <c r="H103" i="8" s="1"/>
  <c r="K103" i="8" s="1"/>
  <c r="N103" i="8" s="1"/>
  <c r="E104" i="8"/>
  <c r="H104" i="8" s="1"/>
  <c r="K104" i="8" s="1"/>
  <c r="N104" i="8" s="1"/>
  <c r="E105" i="8"/>
  <c r="H105" i="8" s="1"/>
  <c r="K105" i="8" s="1"/>
  <c r="N105" i="8" s="1"/>
  <c r="E106" i="8"/>
  <c r="H106" i="8" s="1"/>
  <c r="K106" i="8" s="1"/>
  <c r="N106" i="8" s="1"/>
  <c r="E107" i="8"/>
  <c r="H107" i="8" s="1"/>
  <c r="K107" i="8" s="1"/>
  <c r="N107" i="8" s="1"/>
  <c r="E108" i="8"/>
  <c r="H108" i="8" s="1"/>
  <c r="K108" i="8" s="1"/>
  <c r="N108" i="8" s="1"/>
  <c r="E109" i="8"/>
  <c r="H109" i="8" s="1"/>
  <c r="K109" i="8" s="1"/>
  <c r="N109" i="8" s="1"/>
  <c r="E110" i="8"/>
  <c r="H110" i="8" s="1"/>
  <c r="K110" i="8" s="1"/>
  <c r="N110" i="8" s="1"/>
  <c r="E111" i="8"/>
  <c r="H111" i="8" s="1"/>
  <c r="K111" i="8" s="1"/>
  <c r="N111" i="8" s="1"/>
  <c r="E112" i="8"/>
  <c r="H112" i="8" s="1"/>
  <c r="K112" i="8" s="1"/>
  <c r="N112" i="8" s="1"/>
  <c r="E113" i="8"/>
  <c r="H113" i="8" s="1"/>
  <c r="K113" i="8" s="1"/>
  <c r="N113" i="8" s="1"/>
  <c r="E114" i="8"/>
  <c r="H114" i="8" s="1"/>
  <c r="K114" i="8" s="1"/>
  <c r="N114" i="8" s="1"/>
  <c r="E115" i="8"/>
  <c r="H115" i="8" s="1"/>
  <c r="K115" i="8" s="1"/>
  <c r="N115" i="8" s="1"/>
  <c r="E116" i="8"/>
  <c r="H116" i="8" s="1"/>
  <c r="K116" i="8" s="1"/>
  <c r="N116" i="8" s="1"/>
  <c r="E117" i="8"/>
  <c r="H117" i="8" s="1"/>
  <c r="K117" i="8" s="1"/>
  <c r="N117" i="8" s="1"/>
  <c r="E118" i="8"/>
  <c r="H118" i="8" s="1"/>
  <c r="K118" i="8" s="1"/>
  <c r="N118" i="8" s="1"/>
  <c r="E119" i="8"/>
  <c r="H119" i="8" s="1"/>
  <c r="K119" i="8" s="1"/>
  <c r="N119" i="8" s="1"/>
  <c r="E120" i="8"/>
  <c r="H120" i="8" s="1"/>
  <c r="K120" i="8" s="1"/>
  <c r="N120" i="8" s="1"/>
  <c r="E121" i="8"/>
  <c r="H121" i="8" s="1"/>
  <c r="K121" i="8" s="1"/>
  <c r="N121" i="8" s="1"/>
  <c r="E122" i="8"/>
  <c r="H122" i="8" s="1"/>
  <c r="K122" i="8" s="1"/>
  <c r="N122" i="8" s="1"/>
  <c r="E123" i="8"/>
  <c r="H123" i="8" s="1"/>
  <c r="K123" i="8" s="1"/>
  <c r="N123" i="8" s="1"/>
  <c r="E124" i="8"/>
  <c r="H124" i="8" s="1"/>
  <c r="K124" i="8" s="1"/>
  <c r="N124" i="8" s="1"/>
  <c r="E125" i="8"/>
  <c r="H125" i="8" s="1"/>
  <c r="K125" i="8" s="1"/>
  <c r="N125" i="8" s="1"/>
  <c r="E126" i="8"/>
  <c r="H126" i="8" s="1"/>
  <c r="K126" i="8" s="1"/>
  <c r="N126" i="8" s="1"/>
  <c r="E127" i="8"/>
  <c r="H127" i="8" s="1"/>
  <c r="K127" i="8" s="1"/>
  <c r="N127" i="8" s="1"/>
  <c r="E128" i="8"/>
  <c r="H128" i="8" s="1"/>
  <c r="K128" i="8" s="1"/>
  <c r="N128" i="8" s="1"/>
  <c r="E129" i="8"/>
  <c r="H129" i="8" s="1"/>
  <c r="K129" i="8" s="1"/>
  <c r="N129" i="8" s="1"/>
  <c r="E130" i="8"/>
  <c r="H130" i="8" s="1"/>
  <c r="K130" i="8" s="1"/>
  <c r="N130" i="8" s="1"/>
  <c r="E131" i="8"/>
  <c r="H131" i="8" s="1"/>
  <c r="K131" i="8" s="1"/>
  <c r="N131" i="8" s="1"/>
  <c r="E132" i="8"/>
  <c r="H132" i="8" s="1"/>
  <c r="K132" i="8" s="1"/>
  <c r="N132" i="8" s="1"/>
  <c r="E133" i="8"/>
  <c r="H133" i="8" s="1"/>
  <c r="K133" i="8" s="1"/>
  <c r="N133" i="8" s="1"/>
  <c r="E134" i="8"/>
  <c r="H134" i="8" s="1"/>
  <c r="K134" i="8" s="1"/>
  <c r="N134" i="8" s="1"/>
  <c r="E135" i="8"/>
  <c r="H135" i="8" s="1"/>
  <c r="K135" i="8" s="1"/>
  <c r="N135" i="8" s="1"/>
  <c r="E136" i="8"/>
  <c r="H136" i="8" s="1"/>
  <c r="K136" i="8" s="1"/>
  <c r="N136" i="8" s="1"/>
  <c r="E137" i="8"/>
  <c r="H137" i="8" s="1"/>
  <c r="K137" i="8" s="1"/>
  <c r="N137" i="8" s="1"/>
  <c r="E138" i="8"/>
  <c r="H138" i="8" s="1"/>
  <c r="K138" i="8" s="1"/>
  <c r="N138" i="8" s="1"/>
  <c r="E139" i="8"/>
  <c r="H139" i="8" s="1"/>
  <c r="K139" i="8" s="1"/>
  <c r="N139" i="8" s="1"/>
  <c r="E140" i="8"/>
  <c r="H140" i="8" s="1"/>
  <c r="K140" i="8" s="1"/>
  <c r="N140" i="8" s="1"/>
  <c r="E141" i="8"/>
  <c r="H141" i="8" s="1"/>
  <c r="K141" i="8" s="1"/>
  <c r="N141" i="8" s="1"/>
  <c r="E142" i="8"/>
  <c r="H142" i="8" s="1"/>
  <c r="K142" i="8" s="1"/>
  <c r="N142" i="8" s="1"/>
  <c r="E143" i="8"/>
  <c r="H143" i="8" s="1"/>
  <c r="K143" i="8" s="1"/>
  <c r="N143" i="8" s="1"/>
  <c r="E144" i="8"/>
  <c r="H144" i="8" s="1"/>
  <c r="K144" i="8" s="1"/>
  <c r="N144" i="8" s="1"/>
  <c r="E145" i="8"/>
  <c r="H145" i="8" s="1"/>
  <c r="K145" i="8" s="1"/>
  <c r="N145" i="8" s="1"/>
  <c r="E146" i="8"/>
  <c r="H146" i="8" s="1"/>
  <c r="K146" i="8" s="1"/>
  <c r="N146" i="8" s="1"/>
  <c r="E147" i="8"/>
  <c r="H147" i="8" s="1"/>
  <c r="K147" i="8" s="1"/>
  <c r="N147" i="8" s="1"/>
  <c r="E148" i="8"/>
  <c r="H148" i="8" s="1"/>
  <c r="K148" i="8" s="1"/>
  <c r="N148" i="8" s="1"/>
  <c r="E149" i="8"/>
  <c r="H149" i="8" s="1"/>
  <c r="K149" i="8" s="1"/>
  <c r="N149" i="8" s="1"/>
  <c r="E150" i="8"/>
  <c r="H150" i="8" s="1"/>
  <c r="K150" i="8" s="1"/>
  <c r="N150" i="8" s="1"/>
  <c r="E151" i="8"/>
  <c r="H151" i="8" s="1"/>
  <c r="K151" i="8" s="1"/>
  <c r="N151" i="8" s="1"/>
  <c r="E152" i="8"/>
  <c r="H152" i="8" s="1"/>
  <c r="K152" i="8" s="1"/>
  <c r="N152" i="8" s="1"/>
  <c r="E153" i="8"/>
  <c r="H153" i="8" s="1"/>
  <c r="K153" i="8" s="1"/>
  <c r="N153" i="8" s="1"/>
  <c r="E154" i="8"/>
  <c r="H154" i="8" s="1"/>
  <c r="K154" i="8" s="1"/>
  <c r="N154" i="8" s="1"/>
  <c r="E155" i="8"/>
  <c r="H155" i="8" s="1"/>
  <c r="K155" i="8" s="1"/>
  <c r="N155" i="8" s="1"/>
  <c r="E156" i="8"/>
  <c r="H156" i="8" s="1"/>
  <c r="K156" i="8" s="1"/>
  <c r="N156" i="8" s="1"/>
  <c r="E157" i="8"/>
  <c r="H157" i="8" s="1"/>
  <c r="K157" i="8" s="1"/>
  <c r="N157" i="8" s="1"/>
  <c r="E158" i="8"/>
  <c r="H158" i="8" s="1"/>
  <c r="K158" i="8" s="1"/>
  <c r="N158" i="8" s="1"/>
  <c r="E159" i="8"/>
  <c r="H159" i="8" s="1"/>
  <c r="K159" i="8" s="1"/>
  <c r="N159" i="8" s="1"/>
  <c r="E160" i="8"/>
  <c r="H160" i="8" s="1"/>
  <c r="K160" i="8" s="1"/>
  <c r="N160" i="8" s="1"/>
  <c r="E161" i="8"/>
  <c r="H161" i="8" s="1"/>
  <c r="K161" i="8" s="1"/>
  <c r="N161" i="8" s="1"/>
  <c r="E162" i="8"/>
  <c r="H162" i="8" s="1"/>
  <c r="K162" i="8" s="1"/>
  <c r="N162" i="8" s="1"/>
  <c r="E163" i="8"/>
  <c r="H163" i="8" s="1"/>
  <c r="K163" i="8" s="1"/>
  <c r="N163" i="8" s="1"/>
  <c r="E164" i="8"/>
  <c r="H164" i="8" s="1"/>
  <c r="K164" i="8" s="1"/>
  <c r="N164" i="8" s="1"/>
  <c r="E165" i="8"/>
  <c r="H165" i="8" s="1"/>
  <c r="K165" i="8" s="1"/>
  <c r="N165" i="8" s="1"/>
  <c r="E166" i="8"/>
  <c r="H166" i="8" s="1"/>
  <c r="K166" i="8" s="1"/>
  <c r="N166" i="8" s="1"/>
  <c r="E167" i="8"/>
  <c r="H167" i="8" s="1"/>
  <c r="K167" i="8" s="1"/>
  <c r="N167" i="8" s="1"/>
  <c r="E168" i="8"/>
  <c r="H168" i="8" s="1"/>
  <c r="K168" i="8" s="1"/>
  <c r="N168" i="8" s="1"/>
  <c r="E169" i="8"/>
  <c r="H169" i="8" s="1"/>
  <c r="K169" i="8" s="1"/>
  <c r="N169" i="8" s="1"/>
  <c r="E170" i="8"/>
  <c r="H170" i="8" s="1"/>
  <c r="K170" i="8" s="1"/>
  <c r="N170" i="8" s="1"/>
  <c r="E171" i="8"/>
  <c r="H171" i="8" s="1"/>
  <c r="K171" i="8" s="1"/>
  <c r="N171" i="8" s="1"/>
  <c r="E172" i="8"/>
  <c r="H172" i="8" s="1"/>
  <c r="K172" i="8" s="1"/>
  <c r="N172" i="8" s="1"/>
  <c r="E173" i="8"/>
  <c r="H173" i="8" s="1"/>
  <c r="K173" i="8" s="1"/>
  <c r="N173" i="8" s="1"/>
  <c r="E174" i="8"/>
  <c r="H174" i="8" s="1"/>
  <c r="K174" i="8" s="1"/>
  <c r="N174" i="8" s="1"/>
  <c r="E175" i="8"/>
  <c r="H175" i="8" s="1"/>
  <c r="K175" i="8" s="1"/>
  <c r="N175" i="8" s="1"/>
  <c r="E176" i="8"/>
  <c r="H176" i="8" s="1"/>
  <c r="K176" i="8" s="1"/>
  <c r="N176" i="8" s="1"/>
  <c r="E177" i="8"/>
  <c r="H177" i="8" s="1"/>
  <c r="K177" i="8" s="1"/>
  <c r="N177" i="8" s="1"/>
  <c r="E178" i="8"/>
  <c r="H178" i="8" s="1"/>
  <c r="K178" i="8" s="1"/>
  <c r="N178" i="8" s="1"/>
  <c r="E179" i="8"/>
  <c r="H179" i="8" s="1"/>
  <c r="K179" i="8" s="1"/>
  <c r="N179" i="8" s="1"/>
  <c r="E180" i="8"/>
  <c r="H180" i="8" s="1"/>
  <c r="K180" i="8" s="1"/>
  <c r="N180" i="8" s="1"/>
  <c r="E181" i="8"/>
  <c r="H181" i="8" s="1"/>
  <c r="K181" i="8" s="1"/>
  <c r="N181" i="8" s="1"/>
  <c r="E182" i="8"/>
  <c r="H182" i="8" s="1"/>
  <c r="K182" i="8" s="1"/>
  <c r="N182" i="8" s="1"/>
  <c r="E183" i="8"/>
  <c r="H183" i="8" s="1"/>
  <c r="K183" i="8" s="1"/>
  <c r="N183" i="8" s="1"/>
  <c r="E184" i="8"/>
  <c r="H184" i="8" s="1"/>
  <c r="K184" i="8" s="1"/>
  <c r="N184" i="8" s="1"/>
  <c r="E185" i="8"/>
  <c r="H185" i="8" s="1"/>
  <c r="K185" i="8" s="1"/>
  <c r="N185" i="8" s="1"/>
  <c r="E186" i="8"/>
  <c r="H186" i="8" s="1"/>
  <c r="K186" i="8" s="1"/>
  <c r="N186" i="8" s="1"/>
  <c r="E187" i="8"/>
  <c r="H187" i="8" s="1"/>
  <c r="K187" i="8" s="1"/>
  <c r="N187" i="8" s="1"/>
  <c r="E188" i="8"/>
  <c r="H188" i="8" s="1"/>
  <c r="K188" i="8" s="1"/>
  <c r="N188" i="8" s="1"/>
  <c r="E189" i="8"/>
  <c r="H189" i="8" s="1"/>
  <c r="K189" i="8" s="1"/>
  <c r="N189" i="8" s="1"/>
  <c r="E190" i="8"/>
  <c r="H190" i="8" s="1"/>
  <c r="K190" i="8" s="1"/>
  <c r="N190" i="8" s="1"/>
  <c r="E191" i="8"/>
  <c r="H191" i="8" s="1"/>
  <c r="K191" i="8" s="1"/>
  <c r="N191" i="8" s="1"/>
  <c r="E192" i="8"/>
  <c r="H192" i="8" s="1"/>
  <c r="K192" i="8" s="1"/>
  <c r="N192" i="8" s="1"/>
  <c r="E193" i="8"/>
  <c r="H193" i="8" s="1"/>
  <c r="K193" i="8" s="1"/>
  <c r="N193" i="8" s="1"/>
  <c r="E194" i="8"/>
  <c r="H194" i="8" s="1"/>
  <c r="K194" i="8" s="1"/>
  <c r="N194" i="8" s="1"/>
  <c r="E195" i="8"/>
  <c r="H195" i="8" s="1"/>
  <c r="K195" i="8" s="1"/>
  <c r="N195" i="8" s="1"/>
  <c r="E196" i="8"/>
  <c r="H196" i="8" s="1"/>
  <c r="K196" i="8" s="1"/>
  <c r="N196" i="8" s="1"/>
  <c r="E197" i="8"/>
  <c r="H197" i="8" s="1"/>
  <c r="K197" i="8" s="1"/>
  <c r="N197" i="8" s="1"/>
  <c r="E198" i="8"/>
  <c r="H198" i="8" s="1"/>
  <c r="K198" i="8" s="1"/>
  <c r="N198" i="8" s="1"/>
  <c r="E199" i="8"/>
  <c r="H199" i="8" s="1"/>
  <c r="K199" i="8" s="1"/>
  <c r="N199" i="8" s="1"/>
  <c r="E200" i="8"/>
  <c r="H200" i="8" s="1"/>
  <c r="K200" i="8" s="1"/>
  <c r="N200" i="8" s="1"/>
  <c r="E201" i="8"/>
  <c r="H201" i="8" s="1"/>
  <c r="K201" i="8" s="1"/>
  <c r="N201" i="8" s="1"/>
  <c r="E202" i="8"/>
  <c r="H202" i="8" s="1"/>
  <c r="K202" i="8" s="1"/>
  <c r="N202" i="8" s="1"/>
  <c r="E203" i="8"/>
  <c r="H203" i="8" s="1"/>
  <c r="K203" i="8" s="1"/>
  <c r="N203" i="8" s="1"/>
  <c r="E204" i="8"/>
  <c r="H204" i="8" s="1"/>
  <c r="K204" i="8" s="1"/>
  <c r="N204" i="8" s="1"/>
  <c r="E205" i="8"/>
  <c r="H205" i="8" s="1"/>
  <c r="K205" i="8" s="1"/>
  <c r="N205" i="8" s="1"/>
  <c r="E206" i="8"/>
  <c r="H206" i="8" s="1"/>
  <c r="K206" i="8" s="1"/>
  <c r="N206" i="8" s="1"/>
  <c r="E207" i="8"/>
  <c r="H207" i="8" s="1"/>
  <c r="K207" i="8" s="1"/>
  <c r="N207" i="8" s="1"/>
  <c r="E208" i="8"/>
  <c r="H208" i="8" s="1"/>
  <c r="K208" i="8" s="1"/>
  <c r="N208" i="8" s="1"/>
  <c r="E209" i="8"/>
  <c r="H209" i="8" s="1"/>
  <c r="K209" i="8" s="1"/>
  <c r="N209" i="8" s="1"/>
  <c r="E210" i="8"/>
  <c r="H210" i="8" s="1"/>
  <c r="K210" i="8" s="1"/>
  <c r="N210" i="8" s="1"/>
  <c r="E211" i="8"/>
  <c r="H211" i="8" s="1"/>
  <c r="K211" i="8" s="1"/>
  <c r="N211" i="8" s="1"/>
  <c r="E212" i="8"/>
  <c r="H212" i="8" s="1"/>
  <c r="K212" i="8" s="1"/>
  <c r="N212" i="8" s="1"/>
  <c r="E213" i="8"/>
  <c r="H213" i="8" s="1"/>
  <c r="K213" i="8" s="1"/>
  <c r="N213" i="8" s="1"/>
  <c r="E214" i="8"/>
  <c r="H214" i="8" s="1"/>
  <c r="K214" i="8" s="1"/>
  <c r="N214" i="8" s="1"/>
  <c r="E215" i="8"/>
  <c r="H215" i="8" s="1"/>
  <c r="K215" i="8" s="1"/>
  <c r="N215" i="8" s="1"/>
  <c r="E216" i="8"/>
  <c r="H216" i="8" s="1"/>
  <c r="K216" i="8" s="1"/>
  <c r="N216" i="8" s="1"/>
  <c r="E217" i="8"/>
  <c r="H217" i="8" s="1"/>
  <c r="K217" i="8" s="1"/>
  <c r="N217" i="8" s="1"/>
  <c r="E218" i="8"/>
  <c r="H218" i="8" s="1"/>
  <c r="K218" i="8" s="1"/>
  <c r="N218" i="8" s="1"/>
  <c r="E219" i="8"/>
  <c r="H219" i="8" s="1"/>
  <c r="K219" i="8" s="1"/>
  <c r="N219" i="8" s="1"/>
  <c r="E220" i="8"/>
  <c r="H220" i="8" s="1"/>
  <c r="K220" i="8" s="1"/>
  <c r="N220" i="8" s="1"/>
  <c r="E221" i="8"/>
  <c r="H221" i="8" s="1"/>
  <c r="K221" i="8" s="1"/>
  <c r="N221" i="8" s="1"/>
  <c r="E222" i="8"/>
  <c r="H222" i="8" s="1"/>
  <c r="K222" i="8" s="1"/>
  <c r="N222" i="8" s="1"/>
  <c r="E223" i="8"/>
  <c r="H223" i="8" s="1"/>
  <c r="K223" i="8" s="1"/>
  <c r="N223" i="8" s="1"/>
  <c r="E224" i="8"/>
  <c r="H224" i="8" s="1"/>
  <c r="K224" i="8" s="1"/>
  <c r="N224" i="8" s="1"/>
  <c r="E225" i="8"/>
  <c r="H225" i="8" s="1"/>
  <c r="K225" i="8" s="1"/>
  <c r="N225" i="8" s="1"/>
  <c r="E226" i="8"/>
  <c r="H226" i="8" s="1"/>
  <c r="K226" i="8" s="1"/>
  <c r="N226" i="8" s="1"/>
  <c r="E227" i="8"/>
  <c r="H227" i="8" s="1"/>
  <c r="K227" i="8" s="1"/>
  <c r="N227" i="8" s="1"/>
  <c r="E228" i="8"/>
  <c r="H228" i="8" s="1"/>
  <c r="K228" i="8" s="1"/>
  <c r="N228" i="8" s="1"/>
  <c r="E229" i="8"/>
  <c r="H229" i="8" s="1"/>
  <c r="K229" i="8" s="1"/>
  <c r="N229" i="8" s="1"/>
  <c r="E230" i="8"/>
  <c r="H230" i="8" s="1"/>
  <c r="K230" i="8" s="1"/>
  <c r="N230" i="8" s="1"/>
  <c r="E231" i="8"/>
  <c r="H231" i="8" s="1"/>
  <c r="K231" i="8" s="1"/>
  <c r="N231" i="8" s="1"/>
  <c r="E232" i="8"/>
  <c r="H232" i="8" s="1"/>
  <c r="K232" i="8" s="1"/>
  <c r="N232" i="8" s="1"/>
  <c r="E233" i="8"/>
  <c r="H233" i="8" s="1"/>
  <c r="K233" i="8" s="1"/>
  <c r="N233" i="8" s="1"/>
  <c r="E234" i="8"/>
  <c r="H234" i="8" s="1"/>
  <c r="K234" i="8" s="1"/>
  <c r="N234" i="8" s="1"/>
  <c r="E235" i="8"/>
  <c r="H235" i="8" s="1"/>
  <c r="K235" i="8" s="1"/>
  <c r="N235" i="8" s="1"/>
  <c r="E236" i="8"/>
  <c r="H236" i="8" s="1"/>
  <c r="K236" i="8" s="1"/>
  <c r="N236" i="8" s="1"/>
  <c r="E237" i="8"/>
  <c r="H237" i="8" s="1"/>
  <c r="K237" i="8" s="1"/>
  <c r="N237" i="8" s="1"/>
  <c r="E238" i="8"/>
  <c r="H238" i="8" s="1"/>
  <c r="K238" i="8" s="1"/>
  <c r="N238" i="8" s="1"/>
  <c r="E239" i="8"/>
  <c r="H239" i="8" s="1"/>
  <c r="K239" i="8" s="1"/>
  <c r="N239" i="8" s="1"/>
  <c r="E240" i="8"/>
  <c r="H240" i="8" s="1"/>
  <c r="K240" i="8" s="1"/>
  <c r="N240" i="8" s="1"/>
  <c r="E241" i="8"/>
  <c r="H241" i="8" s="1"/>
  <c r="K241" i="8" s="1"/>
  <c r="N241" i="8" s="1"/>
  <c r="E242" i="8"/>
  <c r="H242" i="8" s="1"/>
  <c r="K242" i="8" s="1"/>
  <c r="N242" i="8" s="1"/>
  <c r="E243" i="8"/>
  <c r="H243" i="8" s="1"/>
  <c r="K243" i="8" s="1"/>
  <c r="N243" i="8" s="1"/>
  <c r="E244" i="8"/>
  <c r="H244" i="8" s="1"/>
  <c r="K244" i="8" s="1"/>
  <c r="N244" i="8" s="1"/>
  <c r="E245" i="8"/>
  <c r="H245" i="8" s="1"/>
  <c r="K245" i="8" s="1"/>
  <c r="N245" i="8" s="1"/>
  <c r="E246" i="8"/>
  <c r="H246" i="8" s="1"/>
  <c r="K246" i="8" s="1"/>
  <c r="N246" i="8" s="1"/>
  <c r="E247" i="8"/>
  <c r="H247" i="8" s="1"/>
  <c r="K247" i="8" s="1"/>
  <c r="N247" i="8" s="1"/>
  <c r="E248" i="8"/>
  <c r="H248" i="8" s="1"/>
  <c r="K248" i="8" s="1"/>
  <c r="N248" i="8" s="1"/>
  <c r="E249" i="8"/>
  <c r="H249" i="8" s="1"/>
  <c r="K249" i="8" s="1"/>
  <c r="N249" i="8" s="1"/>
  <c r="E250" i="8"/>
  <c r="H250" i="8" s="1"/>
  <c r="K250" i="8" s="1"/>
  <c r="N250" i="8" s="1"/>
  <c r="E251" i="8"/>
  <c r="H251" i="8" s="1"/>
  <c r="K251" i="8" s="1"/>
  <c r="N251" i="8" s="1"/>
  <c r="E252" i="8"/>
  <c r="H252" i="8" s="1"/>
  <c r="K252" i="8" s="1"/>
  <c r="N252" i="8" s="1"/>
  <c r="E253" i="8"/>
  <c r="H253" i="8" s="1"/>
  <c r="K253" i="8" s="1"/>
  <c r="N253" i="8" s="1"/>
  <c r="E254" i="8"/>
  <c r="H254" i="8" s="1"/>
  <c r="K254" i="8" s="1"/>
  <c r="N254" i="8" s="1"/>
  <c r="E255" i="8"/>
  <c r="H255" i="8" s="1"/>
  <c r="K255" i="8" s="1"/>
  <c r="N255" i="8" s="1"/>
  <c r="E256" i="8"/>
  <c r="H256" i="8" s="1"/>
  <c r="K256" i="8" s="1"/>
  <c r="N256" i="8" s="1"/>
  <c r="E257" i="8"/>
  <c r="H257" i="8" s="1"/>
  <c r="K257" i="8" s="1"/>
  <c r="N257" i="8" s="1"/>
  <c r="E258" i="8"/>
  <c r="H258" i="8" s="1"/>
  <c r="K258" i="8" s="1"/>
  <c r="N258" i="8" s="1"/>
  <c r="E259" i="8"/>
  <c r="H259" i="8" s="1"/>
  <c r="K259" i="8" s="1"/>
  <c r="N259" i="8" s="1"/>
  <c r="E260" i="8"/>
  <c r="H260" i="8" s="1"/>
  <c r="K260" i="8" s="1"/>
  <c r="N260" i="8" s="1"/>
  <c r="E261" i="8"/>
  <c r="H261" i="8" s="1"/>
  <c r="K261" i="8" s="1"/>
  <c r="N261" i="8" s="1"/>
  <c r="E262" i="8"/>
  <c r="H262" i="8" s="1"/>
  <c r="K262" i="8" s="1"/>
  <c r="N262" i="8" s="1"/>
  <c r="E263" i="8"/>
  <c r="H263" i="8" s="1"/>
  <c r="K263" i="8" s="1"/>
  <c r="N263" i="8" s="1"/>
  <c r="E264" i="8"/>
  <c r="H264" i="8" s="1"/>
  <c r="K264" i="8" s="1"/>
  <c r="N264" i="8" s="1"/>
  <c r="E265" i="8"/>
  <c r="H265" i="8" s="1"/>
  <c r="K265" i="8" s="1"/>
  <c r="N265" i="8" s="1"/>
  <c r="E266" i="8"/>
  <c r="H266" i="8" s="1"/>
  <c r="K266" i="8" s="1"/>
  <c r="N266" i="8" s="1"/>
  <c r="E267" i="8"/>
  <c r="H267" i="8" s="1"/>
  <c r="K267" i="8" s="1"/>
  <c r="N267" i="8" s="1"/>
  <c r="E268" i="8"/>
  <c r="H268" i="8" s="1"/>
  <c r="K268" i="8" s="1"/>
  <c r="N268" i="8" s="1"/>
  <c r="E269" i="8"/>
  <c r="H269" i="8" s="1"/>
  <c r="K269" i="8" s="1"/>
  <c r="N269" i="8" s="1"/>
  <c r="E270" i="8"/>
  <c r="H270" i="8" s="1"/>
  <c r="K270" i="8" s="1"/>
  <c r="N270" i="8" s="1"/>
  <c r="E271" i="8"/>
  <c r="H271" i="8" s="1"/>
  <c r="K271" i="8" s="1"/>
  <c r="N271" i="8" s="1"/>
  <c r="E272" i="8"/>
  <c r="H272" i="8" s="1"/>
  <c r="K272" i="8" s="1"/>
  <c r="N272" i="8" s="1"/>
  <c r="E273" i="8"/>
  <c r="H273" i="8" s="1"/>
  <c r="K273" i="8" s="1"/>
  <c r="N273" i="8" s="1"/>
  <c r="E274" i="8"/>
  <c r="H274" i="8" s="1"/>
  <c r="K274" i="8" s="1"/>
  <c r="N274" i="8" s="1"/>
  <c r="E275" i="8"/>
  <c r="H275" i="8" s="1"/>
  <c r="K275" i="8" s="1"/>
  <c r="N275" i="8" s="1"/>
  <c r="E276" i="8"/>
  <c r="H276" i="8" s="1"/>
  <c r="K276" i="8" s="1"/>
  <c r="N276" i="8" s="1"/>
  <c r="E277" i="8"/>
  <c r="H277" i="8" s="1"/>
  <c r="K277" i="8" s="1"/>
  <c r="N277" i="8" s="1"/>
  <c r="E278" i="8"/>
  <c r="H278" i="8" s="1"/>
  <c r="K278" i="8" s="1"/>
  <c r="N278" i="8" s="1"/>
  <c r="E279" i="8"/>
  <c r="H279" i="8" s="1"/>
  <c r="K279" i="8" s="1"/>
  <c r="N279" i="8" s="1"/>
  <c r="E280" i="8"/>
  <c r="H280" i="8" s="1"/>
  <c r="K280" i="8" s="1"/>
  <c r="N280" i="8" s="1"/>
  <c r="E281" i="8"/>
  <c r="H281" i="8" s="1"/>
  <c r="K281" i="8" s="1"/>
  <c r="N281" i="8" s="1"/>
  <c r="E282" i="8"/>
  <c r="H282" i="8" s="1"/>
  <c r="K282" i="8" s="1"/>
  <c r="N282" i="8" s="1"/>
  <c r="E283" i="8"/>
  <c r="H283" i="8" s="1"/>
  <c r="K283" i="8" s="1"/>
  <c r="N283" i="8" s="1"/>
  <c r="E284" i="8"/>
  <c r="H284" i="8" s="1"/>
  <c r="K284" i="8" s="1"/>
  <c r="N284" i="8" s="1"/>
  <c r="E285" i="8"/>
  <c r="H285" i="8" s="1"/>
  <c r="K285" i="8" s="1"/>
  <c r="N285" i="8" s="1"/>
  <c r="E286" i="8"/>
  <c r="H286" i="8" s="1"/>
  <c r="K286" i="8" s="1"/>
  <c r="N286" i="8" s="1"/>
  <c r="E287" i="8"/>
  <c r="H287" i="8" s="1"/>
  <c r="K287" i="8" s="1"/>
  <c r="N287" i="8" s="1"/>
  <c r="E288" i="8"/>
  <c r="H288" i="8" s="1"/>
  <c r="K288" i="8" s="1"/>
  <c r="N288" i="8" s="1"/>
  <c r="E289" i="8"/>
  <c r="H289" i="8" s="1"/>
  <c r="K289" i="8" s="1"/>
  <c r="N289" i="8" s="1"/>
  <c r="E290" i="8"/>
  <c r="H290" i="8" s="1"/>
  <c r="K290" i="8" s="1"/>
  <c r="N290" i="8" s="1"/>
  <c r="E291" i="8"/>
  <c r="H291" i="8" s="1"/>
  <c r="K291" i="8" s="1"/>
  <c r="N291" i="8" s="1"/>
  <c r="E292" i="8"/>
  <c r="H292" i="8" s="1"/>
  <c r="K292" i="8" s="1"/>
  <c r="N292" i="8" s="1"/>
  <c r="E293" i="8"/>
  <c r="H293" i="8" s="1"/>
  <c r="K293" i="8" s="1"/>
  <c r="N293" i="8" s="1"/>
  <c r="E294" i="8"/>
  <c r="H294" i="8" s="1"/>
  <c r="K294" i="8" s="1"/>
  <c r="N294" i="8" s="1"/>
  <c r="E295" i="8"/>
  <c r="H295" i="8" s="1"/>
  <c r="K295" i="8" s="1"/>
  <c r="N295" i="8" s="1"/>
  <c r="E296" i="8"/>
  <c r="H296" i="8" s="1"/>
  <c r="K296" i="8" s="1"/>
  <c r="N296" i="8" s="1"/>
  <c r="E297" i="8"/>
  <c r="H297" i="8" s="1"/>
  <c r="K297" i="8" s="1"/>
  <c r="N297" i="8" s="1"/>
  <c r="E298" i="8"/>
  <c r="H298" i="8" s="1"/>
  <c r="K298" i="8" s="1"/>
  <c r="N298" i="8" s="1"/>
  <c r="E299" i="8"/>
  <c r="H299" i="8" s="1"/>
  <c r="K299" i="8" s="1"/>
  <c r="N299" i="8" s="1"/>
  <c r="E300" i="8"/>
  <c r="H300" i="8" s="1"/>
  <c r="K300" i="8" s="1"/>
  <c r="N300" i="8" s="1"/>
  <c r="E301" i="8"/>
  <c r="H301" i="8" s="1"/>
  <c r="K301" i="8" s="1"/>
  <c r="N301" i="8" s="1"/>
  <c r="E302" i="8"/>
  <c r="H302" i="8" s="1"/>
  <c r="K302" i="8" s="1"/>
  <c r="N302" i="8" s="1"/>
  <c r="E303" i="8"/>
  <c r="H303" i="8" s="1"/>
  <c r="K303" i="8" s="1"/>
  <c r="N303" i="8" s="1"/>
  <c r="E304" i="8"/>
  <c r="H304" i="8" s="1"/>
  <c r="K304" i="8" s="1"/>
  <c r="N304" i="8" s="1"/>
  <c r="E305" i="8"/>
  <c r="H305" i="8" s="1"/>
  <c r="K305" i="8" s="1"/>
  <c r="N305" i="8" s="1"/>
  <c r="E306" i="8"/>
  <c r="H306" i="8" s="1"/>
  <c r="K306" i="8" s="1"/>
  <c r="N306" i="8" s="1"/>
  <c r="E307" i="8"/>
  <c r="H307" i="8" s="1"/>
  <c r="K307" i="8" s="1"/>
  <c r="N307" i="8" s="1"/>
  <c r="E308" i="8"/>
  <c r="H308" i="8" s="1"/>
  <c r="K308" i="8" s="1"/>
  <c r="N308" i="8" s="1"/>
  <c r="E309" i="8"/>
  <c r="H309" i="8" s="1"/>
  <c r="K309" i="8" s="1"/>
  <c r="N309" i="8" s="1"/>
  <c r="E310" i="8"/>
  <c r="H310" i="8" s="1"/>
  <c r="K310" i="8" s="1"/>
  <c r="N310" i="8" s="1"/>
  <c r="E311" i="8"/>
  <c r="H311" i="8" s="1"/>
  <c r="K311" i="8" s="1"/>
  <c r="N311" i="8" s="1"/>
  <c r="E312" i="8"/>
  <c r="H312" i="8" s="1"/>
  <c r="K312" i="8" s="1"/>
  <c r="N312" i="8" s="1"/>
  <c r="E313" i="8"/>
  <c r="H313" i="8" s="1"/>
  <c r="K313" i="8" s="1"/>
  <c r="N313" i="8" s="1"/>
  <c r="E314" i="8"/>
  <c r="H314" i="8" s="1"/>
  <c r="K314" i="8" s="1"/>
  <c r="N314" i="8" s="1"/>
  <c r="E315" i="8"/>
  <c r="H315" i="8" s="1"/>
  <c r="K315" i="8" s="1"/>
  <c r="N315" i="8" s="1"/>
  <c r="E316" i="8"/>
  <c r="H316" i="8" s="1"/>
  <c r="K316" i="8" s="1"/>
  <c r="N316" i="8" s="1"/>
  <c r="E317" i="8"/>
  <c r="H317" i="8" s="1"/>
  <c r="K317" i="8" s="1"/>
  <c r="N317" i="8" s="1"/>
  <c r="E318" i="8"/>
  <c r="H318" i="8" s="1"/>
  <c r="K318" i="8" s="1"/>
  <c r="N318" i="8" s="1"/>
  <c r="E319" i="8"/>
  <c r="H319" i="8" s="1"/>
  <c r="K319" i="8" s="1"/>
  <c r="N319" i="8" s="1"/>
  <c r="E320" i="8"/>
  <c r="H320" i="8" s="1"/>
  <c r="K320" i="8" s="1"/>
  <c r="N320" i="8" s="1"/>
  <c r="E321" i="8"/>
  <c r="H321" i="8" s="1"/>
  <c r="K321" i="8" s="1"/>
  <c r="N321" i="8" s="1"/>
  <c r="E322" i="8"/>
  <c r="H322" i="8" s="1"/>
  <c r="K322" i="8" s="1"/>
  <c r="N322" i="8" s="1"/>
  <c r="E323" i="8"/>
  <c r="H323" i="8" s="1"/>
  <c r="K323" i="8" s="1"/>
  <c r="N323" i="8" s="1"/>
  <c r="E324" i="8"/>
  <c r="H324" i="8" s="1"/>
  <c r="K324" i="8" s="1"/>
  <c r="N324" i="8" s="1"/>
  <c r="E325" i="8"/>
  <c r="H325" i="8" s="1"/>
  <c r="K325" i="8" s="1"/>
  <c r="N325" i="8" s="1"/>
  <c r="E326" i="8"/>
  <c r="H326" i="8" s="1"/>
  <c r="K326" i="8" s="1"/>
  <c r="N326" i="8" s="1"/>
  <c r="E327" i="8"/>
  <c r="H327" i="8" s="1"/>
  <c r="K327" i="8" s="1"/>
  <c r="N327" i="8" s="1"/>
  <c r="E328" i="8"/>
  <c r="H328" i="8" s="1"/>
  <c r="K328" i="8" s="1"/>
  <c r="N328" i="8" s="1"/>
  <c r="E329" i="8"/>
  <c r="H329" i="8" s="1"/>
  <c r="K329" i="8" s="1"/>
  <c r="N329" i="8" s="1"/>
  <c r="E330" i="8"/>
  <c r="H330" i="8" s="1"/>
  <c r="K330" i="8" s="1"/>
  <c r="N330" i="8" s="1"/>
  <c r="E331" i="8"/>
  <c r="H331" i="8" s="1"/>
  <c r="K331" i="8" s="1"/>
  <c r="N331" i="8" s="1"/>
  <c r="E332" i="8"/>
  <c r="H332" i="8" s="1"/>
  <c r="K332" i="8" s="1"/>
  <c r="N332" i="8" s="1"/>
  <c r="E333" i="8"/>
  <c r="H333" i="8" s="1"/>
  <c r="K333" i="8" s="1"/>
  <c r="N333" i="8" s="1"/>
  <c r="E334" i="8"/>
  <c r="H334" i="8" s="1"/>
  <c r="K334" i="8" s="1"/>
  <c r="N334" i="8" s="1"/>
  <c r="E335" i="8"/>
  <c r="H335" i="8" s="1"/>
  <c r="K335" i="8" s="1"/>
  <c r="N335" i="8" s="1"/>
  <c r="E336" i="8"/>
  <c r="H336" i="8" s="1"/>
  <c r="K336" i="8" s="1"/>
  <c r="N336" i="8" s="1"/>
  <c r="E337" i="8"/>
  <c r="H337" i="8" s="1"/>
  <c r="K337" i="8" s="1"/>
  <c r="N337" i="8" s="1"/>
  <c r="E338" i="8"/>
  <c r="H338" i="8" s="1"/>
  <c r="K338" i="8" s="1"/>
  <c r="N338" i="8" s="1"/>
  <c r="E339" i="8"/>
  <c r="H339" i="8" s="1"/>
  <c r="K339" i="8" s="1"/>
  <c r="N339" i="8" s="1"/>
  <c r="E340" i="8"/>
  <c r="H340" i="8" s="1"/>
  <c r="K340" i="8" s="1"/>
  <c r="N340" i="8" s="1"/>
  <c r="E341" i="8"/>
  <c r="H341" i="8" s="1"/>
  <c r="K341" i="8" s="1"/>
  <c r="N341" i="8" s="1"/>
  <c r="E342" i="8"/>
  <c r="H342" i="8" s="1"/>
  <c r="K342" i="8" s="1"/>
  <c r="N342" i="8" s="1"/>
  <c r="E343" i="8"/>
  <c r="H343" i="8" s="1"/>
  <c r="K343" i="8" s="1"/>
  <c r="N343" i="8" s="1"/>
  <c r="E344" i="8"/>
  <c r="H344" i="8" s="1"/>
  <c r="K344" i="8" s="1"/>
  <c r="N344" i="8" s="1"/>
  <c r="E345" i="8"/>
  <c r="H345" i="8" s="1"/>
  <c r="K345" i="8" s="1"/>
  <c r="N345" i="8" s="1"/>
  <c r="E346" i="8"/>
  <c r="H346" i="8" s="1"/>
  <c r="K346" i="8" s="1"/>
  <c r="N346" i="8" s="1"/>
  <c r="E347" i="8"/>
  <c r="H347" i="8" s="1"/>
  <c r="K347" i="8" s="1"/>
  <c r="N347" i="8" s="1"/>
  <c r="E348" i="8"/>
  <c r="H348" i="8" s="1"/>
  <c r="K348" i="8" s="1"/>
  <c r="N348" i="8" s="1"/>
  <c r="E349" i="8"/>
  <c r="H349" i="8" s="1"/>
  <c r="K349" i="8" s="1"/>
  <c r="N349" i="8" s="1"/>
  <c r="E350" i="8"/>
  <c r="H350" i="8" s="1"/>
  <c r="K350" i="8" s="1"/>
  <c r="N350" i="8" s="1"/>
  <c r="E351" i="8"/>
  <c r="H351" i="8" s="1"/>
  <c r="K351" i="8" s="1"/>
  <c r="N351" i="8" s="1"/>
  <c r="E352" i="8"/>
  <c r="H352" i="8" s="1"/>
  <c r="K352" i="8" s="1"/>
  <c r="N352" i="8" s="1"/>
  <c r="E353" i="8"/>
  <c r="H353" i="8" s="1"/>
  <c r="K353" i="8" s="1"/>
  <c r="N353" i="8" s="1"/>
  <c r="E354" i="8"/>
  <c r="H354" i="8" s="1"/>
  <c r="K354" i="8" s="1"/>
  <c r="N354" i="8" s="1"/>
  <c r="E355" i="8"/>
  <c r="H355" i="8" s="1"/>
  <c r="K355" i="8" s="1"/>
  <c r="N355" i="8" s="1"/>
  <c r="E356" i="8"/>
  <c r="H356" i="8" s="1"/>
  <c r="K356" i="8" s="1"/>
  <c r="N356" i="8" s="1"/>
  <c r="E357" i="8"/>
  <c r="H357" i="8" s="1"/>
  <c r="K357" i="8" s="1"/>
  <c r="N357" i="8" s="1"/>
  <c r="E358" i="8"/>
  <c r="H358" i="8" s="1"/>
  <c r="K358" i="8" s="1"/>
  <c r="N358" i="8" s="1"/>
  <c r="E359" i="8"/>
  <c r="H359" i="8" s="1"/>
  <c r="K359" i="8" s="1"/>
  <c r="N359" i="8" s="1"/>
  <c r="E360" i="8"/>
  <c r="H360" i="8" s="1"/>
  <c r="K360" i="8" s="1"/>
  <c r="N360" i="8" s="1"/>
  <c r="E361" i="8"/>
  <c r="H361" i="8" s="1"/>
  <c r="K361" i="8" s="1"/>
  <c r="N361" i="8" s="1"/>
  <c r="E362" i="8"/>
  <c r="H362" i="8" s="1"/>
  <c r="K362" i="8" s="1"/>
  <c r="N362" i="8" s="1"/>
  <c r="E363" i="8"/>
  <c r="H363" i="8" s="1"/>
  <c r="K363" i="8" s="1"/>
  <c r="N363" i="8" s="1"/>
  <c r="E364" i="8"/>
  <c r="H364" i="8" s="1"/>
  <c r="K364" i="8" s="1"/>
  <c r="N364" i="8" s="1"/>
  <c r="E365" i="8"/>
  <c r="H365" i="8" s="1"/>
  <c r="K365" i="8" s="1"/>
  <c r="N365" i="8" s="1"/>
  <c r="E366" i="8"/>
  <c r="H366" i="8" s="1"/>
  <c r="K366" i="8" s="1"/>
  <c r="N366" i="8" s="1"/>
  <c r="E367" i="8"/>
  <c r="H367" i="8" s="1"/>
  <c r="K367" i="8" s="1"/>
  <c r="N367" i="8" s="1"/>
  <c r="E368" i="8"/>
  <c r="H368" i="8" s="1"/>
  <c r="K368" i="8" s="1"/>
  <c r="N368" i="8" s="1"/>
  <c r="E369" i="8"/>
  <c r="H369" i="8" s="1"/>
  <c r="K369" i="8" s="1"/>
  <c r="N369" i="8" s="1"/>
  <c r="E370" i="8"/>
  <c r="H370" i="8" s="1"/>
  <c r="K370" i="8" s="1"/>
  <c r="N370" i="8" s="1"/>
  <c r="E371" i="8"/>
  <c r="H371" i="8" s="1"/>
  <c r="K371" i="8" s="1"/>
  <c r="N371" i="8" s="1"/>
  <c r="E372" i="8"/>
  <c r="H372" i="8" s="1"/>
  <c r="K372" i="8" s="1"/>
  <c r="N372" i="8" s="1"/>
  <c r="E373" i="8"/>
  <c r="H373" i="8" s="1"/>
  <c r="K373" i="8" s="1"/>
  <c r="N373" i="8" s="1"/>
  <c r="E374" i="8"/>
  <c r="H374" i="8" s="1"/>
  <c r="K374" i="8" s="1"/>
  <c r="N374" i="8" s="1"/>
  <c r="E375" i="8"/>
  <c r="H375" i="8" s="1"/>
  <c r="K375" i="8" s="1"/>
  <c r="N375" i="8" s="1"/>
  <c r="E376" i="8"/>
  <c r="H376" i="8" s="1"/>
  <c r="K376" i="8" s="1"/>
  <c r="N376" i="8" s="1"/>
  <c r="E377" i="8"/>
  <c r="H377" i="8" s="1"/>
  <c r="K377" i="8" s="1"/>
  <c r="N377" i="8" s="1"/>
  <c r="E378" i="8"/>
  <c r="H378" i="8" s="1"/>
  <c r="K378" i="8" s="1"/>
  <c r="N378" i="8" s="1"/>
  <c r="E379" i="8"/>
  <c r="H379" i="8" s="1"/>
  <c r="K379" i="8" s="1"/>
  <c r="N379" i="8" s="1"/>
  <c r="E380" i="8"/>
  <c r="H380" i="8" s="1"/>
  <c r="K380" i="8" s="1"/>
  <c r="N380" i="8" s="1"/>
  <c r="E381" i="8"/>
  <c r="H381" i="8" s="1"/>
  <c r="K381" i="8" s="1"/>
  <c r="N381" i="8" s="1"/>
  <c r="E382" i="8"/>
  <c r="H382" i="8" s="1"/>
  <c r="K382" i="8" s="1"/>
  <c r="N382" i="8" s="1"/>
  <c r="E383" i="8"/>
  <c r="H383" i="8" s="1"/>
  <c r="K383" i="8" s="1"/>
  <c r="N383" i="8" s="1"/>
  <c r="E384" i="8"/>
  <c r="H384" i="8" s="1"/>
  <c r="K384" i="8" s="1"/>
  <c r="N384" i="8" s="1"/>
  <c r="E385" i="8"/>
  <c r="H385" i="8" s="1"/>
  <c r="K385" i="8" s="1"/>
  <c r="N385" i="8" s="1"/>
  <c r="E386" i="8"/>
  <c r="H386" i="8" s="1"/>
  <c r="K386" i="8" s="1"/>
  <c r="N386" i="8" s="1"/>
  <c r="E387" i="8"/>
  <c r="H387" i="8" s="1"/>
  <c r="K387" i="8" s="1"/>
  <c r="N387" i="8" s="1"/>
  <c r="E388" i="8"/>
  <c r="H388" i="8" s="1"/>
  <c r="K388" i="8" s="1"/>
  <c r="N388" i="8" s="1"/>
  <c r="E389" i="8"/>
  <c r="H389" i="8" s="1"/>
  <c r="K389" i="8" s="1"/>
  <c r="N389" i="8" s="1"/>
  <c r="E390" i="8"/>
  <c r="H390" i="8" s="1"/>
  <c r="K390" i="8" s="1"/>
  <c r="N390" i="8" s="1"/>
  <c r="E391" i="8"/>
  <c r="H391" i="8" s="1"/>
  <c r="K391" i="8" s="1"/>
  <c r="N391" i="8" s="1"/>
  <c r="E392" i="8"/>
  <c r="H392" i="8" s="1"/>
  <c r="K392" i="8" s="1"/>
  <c r="N392" i="8" s="1"/>
  <c r="E393" i="8"/>
  <c r="H393" i="8" s="1"/>
  <c r="K393" i="8" s="1"/>
  <c r="N393" i="8" s="1"/>
  <c r="E394" i="8"/>
  <c r="H394" i="8" s="1"/>
  <c r="K394" i="8" s="1"/>
  <c r="N394" i="8" s="1"/>
  <c r="E395" i="8"/>
  <c r="H395" i="8" s="1"/>
  <c r="K395" i="8" s="1"/>
  <c r="N395" i="8" s="1"/>
  <c r="E396" i="8"/>
  <c r="H396" i="8" s="1"/>
  <c r="K396" i="8" s="1"/>
  <c r="N396" i="8" s="1"/>
  <c r="E397" i="8"/>
  <c r="H397" i="8" s="1"/>
  <c r="K397" i="8" s="1"/>
  <c r="N397" i="8" s="1"/>
  <c r="E398" i="8"/>
  <c r="H398" i="8" s="1"/>
  <c r="K398" i="8" s="1"/>
  <c r="N398" i="8" s="1"/>
  <c r="E399" i="8"/>
  <c r="H399" i="8" s="1"/>
  <c r="K399" i="8" s="1"/>
  <c r="N399" i="8" s="1"/>
  <c r="E400" i="8"/>
  <c r="H400" i="8" s="1"/>
  <c r="K400" i="8" s="1"/>
  <c r="N400" i="8" s="1"/>
  <c r="E401" i="8"/>
  <c r="H401" i="8" s="1"/>
  <c r="K401" i="8" s="1"/>
  <c r="N401" i="8" s="1"/>
  <c r="E402" i="8"/>
  <c r="H402" i="8" s="1"/>
  <c r="K402" i="8" s="1"/>
  <c r="N402" i="8" s="1"/>
  <c r="E403" i="8"/>
  <c r="H403" i="8" s="1"/>
  <c r="K403" i="8" s="1"/>
  <c r="N403" i="8" s="1"/>
  <c r="E404" i="8"/>
  <c r="H404" i="8" s="1"/>
  <c r="K404" i="8" s="1"/>
  <c r="N404" i="8" s="1"/>
  <c r="E405" i="8"/>
  <c r="H405" i="8" s="1"/>
  <c r="K405" i="8" s="1"/>
  <c r="N405" i="8" s="1"/>
  <c r="E406" i="8"/>
  <c r="H406" i="8" s="1"/>
  <c r="K406" i="8" s="1"/>
  <c r="N406" i="8" s="1"/>
  <c r="E407" i="8"/>
  <c r="H407" i="8" s="1"/>
  <c r="K407" i="8" s="1"/>
  <c r="N407" i="8" s="1"/>
  <c r="E408" i="8"/>
  <c r="H408" i="8" s="1"/>
  <c r="K408" i="8" s="1"/>
  <c r="N408" i="8" s="1"/>
  <c r="E409" i="8"/>
  <c r="H409" i="8" s="1"/>
  <c r="K409" i="8" s="1"/>
  <c r="N409" i="8" s="1"/>
  <c r="E410" i="8"/>
  <c r="H410" i="8" s="1"/>
  <c r="K410" i="8" s="1"/>
  <c r="N410" i="8" s="1"/>
  <c r="E411" i="8"/>
  <c r="H411" i="8" s="1"/>
  <c r="K411" i="8" s="1"/>
  <c r="N411" i="8" s="1"/>
  <c r="E412" i="8"/>
  <c r="H412" i="8" s="1"/>
  <c r="K412" i="8" s="1"/>
  <c r="N412" i="8" s="1"/>
  <c r="E413" i="8"/>
  <c r="H413" i="8" s="1"/>
  <c r="K413" i="8" s="1"/>
  <c r="N413" i="8" s="1"/>
  <c r="E414" i="8"/>
  <c r="H414" i="8" s="1"/>
  <c r="K414" i="8" s="1"/>
  <c r="N414" i="8" s="1"/>
  <c r="E415" i="8"/>
  <c r="H415" i="8" s="1"/>
  <c r="K415" i="8" s="1"/>
  <c r="N415" i="8" s="1"/>
  <c r="E416" i="8"/>
  <c r="H416" i="8" s="1"/>
  <c r="K416" i="8" s="1"/>
  <c r="N416" i="8" s="1"/>
  <c r="E417" i="8"/>
  <c r="H417" i="8" s="1"/>
  <c r="K417" i="8" s="1"/>
  <c r="N417" i="8" s="1"/>
  <c r="E418" i="8"/>
  <c r="H418" i="8" s="1"/>
  <c r="K418" i="8" s="1"/>
  <c r="N418" i="8" s="1"/>
  <c r="E419" i="8"/>
  <c r="H419" i="8" s="1"/>
  <c r="K419" i="8" s="1"/>
  <c r="N419" i="8" s="1"/>
  <c r="E420" i="8"/>
  <c r="H420" i="8" s="1"/>
  <c r="K420" i="8" s="1"/>
  <c r="N420" i="8" s="1"/>
  <c r="E421" i="8"/>
  <c r="H421" i="8" s="1"/>
  <c r="K421" i="8" s="1"/>
  <c r="N421" i="8" s="1"/>
  <c r="E422" i="8"/>
  <c r="H422" i="8" s="1"/>
  <c r="K422" i="8" s="1"/>
  <c r="N422" i="8" s="1"/>
  <c r="E423" i="8"/>
  <c r="H423" i="8" s="1"/>
  <c r="K423" i="8" s="1"/>
  <c r="N423" i="8" s="1"/>
  <c r="E424" i="8"/>
  <c r="H424" i="8" s="1"/>
  <c r="K424" i="8" s="1"/>
  <c r="N424" i="8" s="1"/>
  <c r="E425" i="8"/>
  <c r="H425" i="8" s="1"/>
  <c r="K425" i="8" s="1"/>
  <c r="N425" i="8" s="1"/>
  <c r="E426" i="8"/>
  <c r="H426" i="8" s="1"/>
  <c r="K426" i="8" s="1"/>
  <c r="N426" i="8" s="1"/>
  <c r="E427" i="8"/>
  <c r="H427" i="8" s="1"/>
  <c r="K427" i="8" s="1"/>
  <c r="N427" i="8" s="1"/>
  <c r="E428" i="8"/>
  <c r="H428" i="8" s="1"/>
  <c r="K428" i="8" s="1"/>
  <c r="N428" i="8" s="1"/>
  <c r="E429" i="8"/>
  <c r="H429" i="8" s="1"/>
  <c r="K429" i="8" s="1"/>
  <c r="N429" i="8" s="1"/>
  <c r="E430" i="8"/>
  <c r="H430" i="8" s="1"/>
  <c r="K430" i="8" s="1"/>
  <c r="N430" i="8" s="1"/>
  <c r="E431" i="8"/>
  <c r="H431" i="8" s="1"/>
  <c r="K431" i="8" s="1"/>
  <c r="N431" i="8" s="1"/>
  <c r="E432" i="8"/>
  <c r="H432" i="8" s="1"/>
  <c r="K432" i="8" s="1"/>
  <c r="N432" i="8" s="1"/>
  <c r="E433" i="8"/>
  <c r="H433" i="8" s="1"/>
  <c r="K433" i="8" s="1"/>
  <c r="N433" i="8" s="1"/>
  <c r="E434" i="8"/>
  <c r="H434" i="8" s="1"/>
  <c r="K434" i="8" s="1"/>
  <c r="N434" i="8" s="1"/>
  <c r="E435" i="8"/>
  <c r="H435" i="8" s="1"/>
  <c r="K435" i="8" s="1"/>
  <c r="N435" i="8" s="1"/>
  <c r="E436" i="8"/>
  <c r="H436" i="8" s="1"/>
  <c r="K436" i="8" s="1"/>
  <c r="N436" i="8" s="1"/>
  <c r="E437" i="8"/>
  <c r="H437" i="8" s="1"/>
  <c r="K437" i="8" s="1"/>
  <c r="N437" i="8" s="1"/>
  <c r="E438" i="8"/>
  <c r="H438" i="8" s="1"/>
  <c r="K438" i="8" s="1"/>
  <c r="N438" i="8" s="1"/>
  <c r="E439" i="8"/>
  <c r="H439" i="8" s="1"/>
  <c r="K439" i="8" s="1"/>
  <c r="N439" i="8" s="1"/>
  <c r="E440" i="8"/>
  <c r="H440" i="8" s="1"/>
  <c r="K440" i="8" s="1"/>
  <c r="N440" i="8" s="1"/>
  <c r="E441" i="8"/>
  <c r="H441" i="8" s="1"/>
  <c r="K441" i="8" s="1"/>
  <c r="N441" i="8" s="1"/>
  <c r="E442" i="8"/>
  <c r="H442" i="8" s="1"/>
  <c r="K442" i="8" s="1"/>
  <c r="N442" i="8" s="1"/>
  <c r="E443" i="8"/>
  <c r="H443" i="8" s="1"/>
  <c r="K443" i="8" s="1"/>
  <c r="N443" i="8" s="1"/>
  <c r="E444" i="8"/>
  <c r="H444" i="8" s="1"/>
  <c r="K444" i="8" s="1"/>
  <c r="N444" i="8" s="1"/>
  <c r="E445" i="8"/>
  <c r="H445" i="8" s="1"/>
  <c r="K445" i="8" s="1"/>
  <c r="N445" i="8" s="1"/>
  <c r="E446" i="8"/>
  <c r="H446" i="8" s="1"/>
  <c r="K446" i="8" s="1"/>
  <c r="N446" i="8" s="1"/>
  <c r="E447" i="8"/>
  <c r="H447" i="8" s="1"/>
  <c r="K447" i="8" s="1"/>
  <c r="N447" i="8" s="1"/>
  <c r="E448" i="8"/>
  <c r="H448" i="8" s="1"/>
  <c r="K448" i="8" s="1"/>
  <c r="N448" i="8" s="1"/>
  <c r="E449" i="8"/>
  <c r="H449" i="8" s="1"/>
  <c r="K449" i="8" s="1"/>
  <c r="N449" i="8" s="1"/>
  <c r="E450" i="8"/>
  <c r="H450" i="8" s="1"/>
  <c r="K450" i="8" s="1"/>
  <c r="N450" i="8" s="1"/>
  <c r="E451" i="8"/>
  <c r="H451" i="8" s="1"/>
  <c r="K451" i="8" s="1"/>
  <c r="N451" i="8" s="1"/>
  <c r="E452" i="8"/>
  <c r="H452" i="8" s="1"/>
  <c r="K452" i="8" s="1"/>
  <c r="N452" i="8" s="1"/>
  <c r="E453" i="8"/>
  <c r="H453" i="8" s="1"/>
  <c r="K453" i="8" s="1"/>
  <c r="N453" i="8" s="1"/>
  <c r="E454" i="8"/>
  <c r="H454" i="8" s="1"/>
  <c r="K454" i="8" s="1"/>
  <c r="N454" i="8" s="1"/>
  <c r="E455" i="8"/>
  <c r="H455" i="8" s="1"/>
  <c r="K455" i="8" s="1"/>
  <c r="N455" i="8" s="1"/>
  <c r="E456" i="8"/>
  <c r="H456" i="8" s="1"/>
  <c r="K456" i="8" s="1"/>
  <c r="N456" i="8" s="1"/>
  <c r="E457" i="8"/>
  <c r="H457" i="8" s="1"/>
  <c r="K457" i="8" s="1"/>
  <c r="N457" i="8" s="1"/>
  <c r="E458" i="8"/>
  <c r="H458" i="8" s="1"/>
  <c r="K458" i="8" s="1"/>
  <c r="N458" i="8" s="1"/>
  <c r="E459" i="8"/>
  <c r="H459" i="8" s="1"/>
  <c r="K459" i="8" s="1"/>
  <c r="N459" i="8" s="1"/>
  <c r="E460" i="8"/>
  <c r="H460" i="8" s="1"/>
  <c r="K460" i="8" s="1"/>
  <c r="N460" i="8" s="1"/>
  <c r="E461" i="8"/>
  <c r="H461" i="8" s="1"/>
  <c r="K461" i="8" s="1"/>
  <c r="N461" i="8" s="1"/>
  <c r="E462" i="8"/>
  <c r="H462" i="8" s="1"/>
  <c r="K462" i="8" s="1"/>
  <c r="N462" i="8" s="1"/>
  <c r="E463" i="8"/>
  <c r="H463" i="8" s="1"/>
  <c r="K463" i="8" s="1"/>
  <c r="N463" i="8" s="1"/>
  <c r="E464" i="8"/>
  <c r="H464" i="8" s="1"/>
  <c r="K464" i="8" s="1"/>
  <c r="N464" i="8" s="1"/>
  <c r="E465" i="8"/>
  <c r="H465" i="8" s="1"/>
  <c r="K465" i="8" s="1"/>
  <c r="N465" i="8" s="1"/>
  <c r="E466" i="8"/>
  <c r="H466" i="8" s="1"/>
  <c r="K466" i="8" s="1"/>
  <c r="N466" i="8" s="1"/>
  <c r="E467" i="8"/>
  <c r="H467" i="8" s="1"/>
  <c r="K467" i="8" s="1"/>
  <c r="N467" i="8" s="1"/>
  <c r="E468" i="8"/>
  <c r="H468" i="8" s="1"/>
  <c r="K468" i="8" s="1"/>
  <c r="N468" i="8" s="1"/>
  <c r="E469" i="8"/>
  <c r="H469" i="8" s="1"/>
  <c r="K469" i="8" s="1"/>
  <c r="N469" i="8" s="1"/>
  <c r="E470" i="8"/>
  <c r="H470" i="8" s="1"/>
  <c r="K470" i="8" s="1"/>
  <c r="N470" i="8" s="1"/>
  <c r="E471" i="8"/>
  <c r="H471" i="8" s="1"/>
  <c r="K471" i="8" s="1"/>
  <c r="N471" i="8" s="1"/>
  <c r="E472" i="8"/>
  <c r="H472" i="8" s="1"/>
  <c r="K472" i="8" s="1"/>
  <c r="N472" i="8" s="1"/>
  <c r="E473" i="8"/>
  <c r="H473" i="8" s="1"/>
  <c r="K473" i="8" s="1"/>
  <c r="N473" i="8" s="1"/>
  <c r="E474" i="8"/>
  <c r="H474" i="8" s="1"/>
  <c r="K474" i="8" s="1"/>
  <c r="N474" i="8" s="1"/>
  <c r="E475" i="8"/>
  <c r="H475" i="8" s="1"/>
  <c r="K475" i="8" s="1"/>
  <c r="N475" i="8" s="1"/>
  <c r="E476" i="8"/>
  <c r="H476" i="8" s="1"/>
  <c r="K476" i="8" s="1"/>
  <c r="N476" i="8" s="1"/>
  <c r="E477" i="8"/>
  <c r="H477" i="8" s="1"/>
  <c r="K477" i="8" s="1"/>
  <c r="N477" i="8" s="1"/>
  <c r="E478" i="8"/>
  <c r="H478" i="8" s="1"/>
  <c r="K478" i="8" s="1"/>
  <c r="N478" i="8" s="1"/>
  <c r="E479" i="8"/>
  <c r="H479" i="8" s="1"/>
  <c r="K479" i="8" s="1"/>
  <c r="N479" i="8" s="1"/>
  <c r="E480" i="8"/>
  <c r="H480" i="8" s="1"/>
  <c r="K480" i="8" s="1"/>
  <c r="N480" i="8" s="1"/>
  <c r="E481" i="8"/>
  <c r="H481" i="8" s="1"/>
  <c r="K481" i="8" s="1"/>
  <c r="N481" i="8" s="1"/>
  <c r="E482" i="8"/>
  <c r="H482" i="8" s="1"/>
  <c r="K482" i="8" s="1"/>
  <c r="N482" i="8" s="1"/>
  <c r="E483" i="8"/>
  <c r="H483" i="8" s="1"/>
  <c r="K483" i="8" s="1"/>
  <c r="N483" i="8" s="1"/>
  <c r="E484" i="8"/>
  <c r="H484" i="8" s="1"/>
  <c r="K484" i="8" s="1"/>
  <c r="N484" i="8" s="1"/>
  <c r="E485" i="8"/>
  <c r="H485" i="8" s="1"/>
  <c r="K485" i="8" s="1"/>
  <c r="N485" i="8" s="1"/>
  <c r="E486" i="8"/>
  <c r="H486" i="8" s="1"/>
  <c r="K486" i="8" s="1"/>
  <c r="N486" i="8" s="1"/>
  <c r="E487" i="8"/>
  <c r="H487" i="8" s="1"/>
  <c r="K487" i="8" s="1"/>
  <c r="N487" i="8" s="1"/>
  <c r="E488" i="8"/>
  <c r="H488" i="8" s="1"/>
  <c r="K488" i="8" s="1"/>
  <c r="N488" i="8" s="1"/>
  <c r="E489" i="8"/>
  <c r="H489" i="8" s="1"/>
  <c r="K489" i="8" s="1"/>
  <c r="N489" i="8" s="1"/>
  <c r="E490" i="8"/>
  <c r="H490" i="8" s="1"/>
  <c r="K490" i="8" s="1"/>
  <c r="N490" i="8" s="1"/>
  <c r="E491" i="8"/>
  <c r="H491" i="8" s="1"/>
  <c r="K491" i="8" s="1"/>
  <c r="N491" i="8" s="1"/>
  <c r="E492" i="8"/>
  <c r="H492" i="8" s="1"/>
  <c r="K492" i="8" s="1"/>
  <c r="N492" i="8" s="1"/>
  <c r="E493" i="8"/>
  <c r="H493" i="8" s="1"/>
  <c r="K493" i="8" s="1"/>
  <c r="N493" i="8" s="1"/>
  <c r="E494" i="8"/>
  <c r="H494" i="8" s="1"/>
  <c r="K494" i="8" s="1"/>
  <c r="N494" i="8" s="1"/>
  <c r="E495" i="8"/>
  <c r="H495" i="8" s="1"/>
  <c r="K495" i="8" s="1"/>
  <c r="N495" i="8" s="1"/>
  <c r="E496" i="8"/>
  <c r="H496" i="8" s="1"/>
  <c r="K496" i="8" s="1"/>
  <c r="N496" i="8" s="1"/>
  <c r="E497" i="8"/>
  <c r="H497" i="8" s="1"/>
  <c r="K497" i="8" s="1"/>
  <c r="N497" i="8" s="1"/>
  <c r="E498" i="8"/>
  <c r="H498" i="8" s="1"/>
  <c r="K498" i="8" s="1"/>
  <c r="N498" i="8" s="1"/>
  <c r="E499" i="8"/>
  <c r="H499" i="8" s="1"/>
  <c r="K499" i="8" s="1"/>
  <c r="N499" i="8" s="1"/>
  <c r="E500" i="8"/>
  <c r="H500" i="8" s="1"/>
  <c r="K500" i="8" s="1"/>
  <c r="N500" i="8" s="1"/>
  <c r="E501" i="8"/>
  <c r="H501" i="8" s="1"/>
  <c r="K501" i="8" s="1"/>
  <c r="N501" i="8" s="1"/>
  <c r="E502" i="8"/>
  <c r="H502" i="8" s="1"/>
  <c r="K502" i="8" s="1"/>
  <c r="N502" i="8" s="1"/>
  <c r="E503" i="8"/>
  <c r="H503" i="8" s="1"/>
  <c r="K503" i="8" s="1"/>
  <c r="N503" i="8" s="1"/>
  <c r="E504" i="8"/>
  <c r="H504" i="8" s="1"/>
  <c r="K504" i="8" s="1"/>
  <c r="N504" i="8" s="1"/>
  <c r="E505" i="8"/>
  <c r="H505" i="8" s="1"/>
  <c r="K505" i="8" s="1"/>
  <c r="N505" i="8" s="1"/>
  <c r="E506" i="8"/>
  <c r="H506" i="8" s="1"/>
  <c r="K506" i="8" s="1"/>
  <c r="N506" i="8" s="1"/>
  <c r="E507" i="8"/>
  <c r="H507" i="8" s="1"/>
  <c r="K507" i="8" s="1"/>
  <c r="N507" i="8" s="1"/>
  <c r="E508" i="8"/>
  <c r="H508" i="8" s="1"/>
  <c r="K508" i="8" s="1"/>
  <c r="N508" i="8" s="1"/>
  <c r="E509" i="8"/>
  <c r="H509" i="8" s="1"/>
  <c r="K509" i="8" s="1"/>
  <c r="N509" i="8" s="1"/>
  <c r="E510" i="8"/>
  <c r="H510" i="8" s="1"/>
  <c r="K510" i="8" s="1"/>
  <c r="N510" i="8" s="1"/>
  <c r="E511" i="8"/>
  <c r="H511" i="8" s="1"/>
  <c r="K511" i="8" s="1"/>
  <c r="N511" i="8" s="1"/>
  <c r="E512" i="8"/>
  <c r="H512" i="8" s="1"/>
  <c r="K512" i="8" s="1"/>
  <c r="N512" i="8" s="1"/>
  <c r="E513" i="8"/>
  <c r="H513" i="8" s="1"/>
  <c r="K513" i="8" s="1"/>
  <c r="N513" i="8" s="1"/>
  <c r="E514" i="8"/>
  <c r="H514" i="8" s="1"/>
  <c r="K514" i="8" s="1"/>
  <c r="N514" i="8" s="1"/>
  <c r="E515" i="8"/>
  <c r="H515" i="8" s="1"/>
  <c r="K515" i="8" s="1"/>
  <c r="N515" i="8" s="1"/>
  <c r="E516" i="8"/>
  <c r="H516" i="8" s="1"/>
  <c r="K516" i="8" s="1"/>
  <c r="N516" i="8" s="1"/>
  <c r="E517" i="8"/>
  <c r="H517" i="8" s="1"/>
  <c r="K517" i="8" s="1"/>
  <c r="N517" i="8" s="1"/>
  <c r="E518" i="8"/>
  <c r="H518" i="8" s="1"/>
  <c r="K518" i="8" s="1"/>
  <c r="N518" i="8" s="1"/>
  <c r="E519" i="8"/>
  <c r="H519" i="8" s="1"/>
  <c r="K519" i="8" s="1"/>
  <c r="N519" i="8" s="1"/>
  <c r="E520" i="8"/>
  <c r="H520" i="8" s="1"/>
  <c r="K520" i="8" s="1"/>
  <c r="N520" i="8" s="1"/>
  <c r="E521" i="8"/>
  <c r="H521" i="8" s="1"/>
  <c r="K521" i="8" s="1"/>
  <c r="N521" i="8" s="1"/>
  <c r="E522" i="8"/>
  <c r="H522" i="8" s="1"/>
  <c r="K522" i="8" s="1"/>
  <c r="N522" i="8" s="1"/>
  <c r="E523" i="8"/>
  <c r="H523" i="8" s="1"/>
  <c r="K523" i="8" s="1"/>
  <c r="N523" i="8" s="1"/>
  <c r="E524" i="8"/>
  <c r="H524" i="8" s="1"/>
  <c r="K524" i="8" s="1"/>
  <c r="N524" i="8" s="1"/>
  <c r="E525" i="8"/>
  <c r="H525" i="8" s="1"/>
  <c r="K525" i="8" s="1"/>
  <c r="N525" i="8" s="1"/>
  <c r="E526" i="8"/>
  <c r="H526" i="8" s="1"/>
  <c r="K526" i="8" s="1"/>
  <c r="N526" i="8" s="1"/>
  <c r="E527" i="8"/>
  <c r="H527" i="8" s="1"/>
  <c r="K527" i="8" s="1"/>
  <c r="N527" i="8" s="1"/>
  <c r="E528" i="8"/>
  <c r="H528" i="8" s="1"/>
  <c r="K528" i="8" s="1"/>
  <c r="N528" i="8" s="1"/>
  <c r="E529" i="8"/>
  <c r="H529" i="8" s="1"/>
  <c r="K529" i="8" s="1"/>
  <c r="N529" i="8" s="1"/>
  <c r="E530" i="8"/>
  <c r="H530" i="8" s="1"/>
  <c r="K530" i="8" s="1"/>
  <c r="N530" i="8" s="1"/>
  <c r="E531" i="8"/>
  <c r="H531" i="8" s="1"/>
  <c r="K531" i="8" s="1"/>
  <c r="N531" i="8" s="1"/>
  <c r="E532" i="8"/>
  <c r="H532" i="8" s="1"/>
  <c r="K532" i="8" s="1"/>
  <c r="N532" i="8" s="1"/>
  <c r="E533" i="8"/>
  <c r="H533" i="8" s="1"/>
  <c r="K533" i="8" s="1"/>
  <c r="N533" i="8" s="1"/>
  <c r="E534" i="8"/>
  <c r="H534" i="8" s="1"/>
  <c r="K534" i="8" s="1"/>
  <c r="N534" i="8" s="1"/>
  <c r="E535" i="8"/>
  <c r="H535" i="8" s="1"/>
  <c r="K535" i="8" s="1"/>
  <c r="N535" i="8" s="1"/>
  <c r="E536" i="8"/>
  <c r="H536" i="8" s="1"/>
  <c r="K536" i="8" s="1"/>
  <c r="N536" i="8" s="1"/>
  <c r="E537" i="8"/>
  <c r="H537" i="8" s="1"/>
  <c r="K537" i="8" s="1"/>
  <c r="N537" i="8" s="1"/>
  <c r="E538" i="8"/>
  <c r="H538" i="8" s="1"/>
  <c r="K538" i="8" s="1"/>
  <c r="N538" i="8" s="1"/>
  <c r="E539" i="8"/>
  <c r="H539" i="8" s="1"/>
  <c r="K539" i="8" s="1"/>
  <c r="N539" i="8" s="1"/>
  <c r="E540" i="8"/>
  <c r="H540" i="8" s="1"/>
  <c r="K540" i="8" s="1"/>
  <c r="N540" i="8" s="1"/>
  <c r="E541" i="8"/>
  <c r="H541" i="8" s="1"/>
  <c r="K541" i="8" s="1"/>
  <c r="N541" i="8" s="1"/>
  <c r="E542" i="8"/>
  <c r="H542" i="8" s="1"/>
  <c r="K542" i="8" s="1"/>
  <c r="N542" i="8" s="1"/>
  <c r="E543" i="8"/>
  <c r="H543" i="8" s="1"/>
  <c r="K543" i="8" s="1"/>
  <c r="N543" i="8" s="1"/>
  <c r="E544" i="8"/>
  <c r="H544" i="8" s="1"/>
  <c r="K544" i="8" s="1"/>
  <c r="N544" i="8" s="1"/>
  <c r="E545" i="8"/>
  <c r="H545" i="8" s="1"/>
  <c r="K545" i="8" s="1"/>
  <c r="N545" i="8" s="1"/>
  <c r="E546" i="8"/>
  <c r="H546" i="8" s="1"/>
  <c r="K546" i="8" s="1"/>
  <c r="N546" i="8" s="1"/>
  <c r="E547" i="8"/>
  <c r="H547" i="8" s="1"/>
  <c r="K547" i="8" s="1"/>
  <c r="N547" i="8" s="1"/>
  <c r="E548" i="8"/>
  <c r="H548" i="8" s="1"/>
  <c r="K548" i="8" s="1"/>
  <c r="N548" i="8" s="1"/>
  <c r="E549" i="8"/>
  <c r="H549" i="8" s="1"/>
  <c r="K549" i="8" s="1"/>
  <c r="N549" i="8" s="1"/>
  <c r="E550" i="8"/>
  <c r="H550" i="8" s="1"/>
  <c r="K550" i="8" s="1"/>
  <c r="N550" i="8" s="1"/>
  <c r="E551" i="8"/>
  <c r="H551" i="8" s="1"/>
  <c r="K551" i="8" s="1"/>
  <c r="N551" i="8" s="1"/>
  <c r="E552" i="8"/>
  <c r="H552" i="8" s="1"/>
  <c r="K552" i="8" s="1"/>
  <c r="N552" i="8" s="1"/>
  <c r="E553" i="8"/>
  <c r="H553" i="8" s="1"/>
  <c r="K553" i="8" s="1"/>
  <c r="N553" i="8" s="1"/>
  <c r="E554" i="8"/>
  <c r="H554" i="8" s="1"/>
  <c r="K554" i="8" s="1"/>
  <c r="N554" i="8" s="1"/>
  <c r="E555" i="8"/>
  <c r="H555" i="8" s="1"/>
  <c r="K555" i="8" s="1"/>
  <c r="N555" i="8" s="1"/>
  <c r="E556" i="8"/>
  <c r="H556" i="8" s="1"/>
  <c r="K556" i="8" s="1"/>
  <c r="N556" i="8" s="1"/>
  <c r="E557" i="8"/>
  <c r="H557" i="8" s="1"/>
  <c r="K557" i="8" s="1"/>
  <c r="N557" i="8" s="1"/>
  <c r="E558" i="8"/>
  <c r="H558" i="8" s="1"/>
  <c r="K558" i="8" s="1"/>
  <c r="N558" i="8" s="1"/>
  <c r="E559" i="8"/>
  <c r="H559" i="8" s="1"/>
  <c r="K559" i="8" s="1"/>
  <c r="N559" i="8" s="1"/>
  <c r="E560" i="8"/>
  <c r="H560" i="8" s="1"/>
  <c r="K560" i="8" s="1"/>
  <c r="N560" i="8" s="1"/>
  <c r="E561" i="8"/>
  <c r="H561" i="8" s="1"/>
  <c r="K561" i="8" s="1"/>
  <c r="N561" i="8" s="1"/>
  <c r="E562" i="8"/>
  <c r="H562" i="8" s="1"/>
  <c r="K562" i="8" s="1"/>
  <c r="N562" i="8" s="1"/>
  <c r="E563" i="8"/>
  <c r="H563" i="8" s="1"/>
  <c r="K563" i="8" s="1"/>
  <c r="N563" i="8" s="1"/>
  <c r="E564" i="8"/>
  <c r="H564" i="8" s="1"/>
  <c r="K564" i="8" s="1"/>
  <c r="N564" i="8" s="1"/>
  <c r="E565" i="8"/>
  <c r="H565" i="8" s="1"/>
  <c r="K565" i="8" s="1"/>
  <c r="N565" i="8" s="1"/>
  <c r="E566" i="8"/>
  <c r="H566" i="8" s="1"/>
  <c r="K566" i="8" s="1"/>
  <c r="N566" i="8" s="1"/>
  <c r="E567" i="8"/>
  <c r="H567" i="8" s="1"/>
  <c r="K567" i="8" s="1"/>
  <c r="N567" i="8" s="1"/>
  <c r="E568" i="8"/>
  <c r="H568" i="8" s="1"/>
  <c r="K568" i="8" s="1"/>
  <c r="N568" i="8" s="1"/>
  <c r="E569" i="8"/>
  <c r="H569" i="8" s="1"/>
  <c r="K569" i="8" s="1"/>
  <c r="N569" i="8" s="1"/>
  <c r="E570" i="8"/>
  <c r="H570" i="8" s="1"/>
  <c r="K570" i="8" s="1"/>
  <c r="N570" i="8" s="1"/>
  <c r="E571" i="8"/>
  <c r="H571" i="8" s="1"/>
  <c r="K571" i="8" s="1"/>
  <c r="N571" i="8" s="1"/>
  <c r="E572" i="8"/>
  <c r="H572" i="8" s="1"/>
  <c r="K572" i="8" s="1"/>
  <c r="N572" i="8" s="1"/>
  <c r="E573" i="8"/>
  <c r="H573" i="8" s="1"/>
  <c r="K573" i="8" s="1"/>
  <c r="N573" i="8" s="1"/>
  <c r="E574" i="8"/>
  <c r="H574" i="8" s="1"/>
  <c r="K574" i="8" s="1"/>
  <c r="N574" i="8" s="1"/>
  <c r="E575" i="8"/>
  <c r="H575" i="8" s="1"/>
  <c r="K575" i="8" s="1"/>
  <c r="N575" i="8" s="1"/>
  <c r="E576" i="8"/>
  <c r="H576" i="8" s="1"/>
  <c r="K576" i="8" s="1"/>
  <c r="N576" i="8" s="1"/>
  <c r="E577" i="8"/>
  <c r="H577" i="8" s="1"/>
  <c r="K577" i="8" s="1"/>
  <c r="N577" i="8" s="1"/>
  <c r="E578" i="8"/>
  <c r="H578" i="8" s="1"/>
  <c r="K578" i="8" s="1"/>
  <c r="N578" i="8" s="1"/>
  <c r="E579" i="8"/>
  <c r="H579" i="8" s="1"/>
  <c r="K579" i="8" s="1"/>
  <c r="N579" i="8" s="1"/>
  <c r="E580" i="8"/>
  <c r="H580" i="8" s="1"/>
  <c r="K580" i="8" s="1"/>
  <c r="N580" i="8" s="1"/>
  <c r="E581" i="8"/>
  <c r="H581" i="8" s="1"/>
  <c r="K581" i="8" s="1"/>
  <c r="N581" i="8" s="1"/>
  <c r="E582" i="8"/>
  <c r="H582" i="8" s="1"/>
  <c r="K582" i="8" s="1"/>
  <c r="N582" i="8" s="1"/>
  <c r="E583" i="8"/>
  <c r="H583" i="8" s="1"/>
  <c r="K583" i="8" s="1"/>
  <c r="N583" i="8" s="1"/>
  <c r="E584" i="8"/>
  <c r="H584" i="8" s="1"/>
  <c r="K584" i="8" s="1"/>
  <c r="N584" i="8" s="1"/>
  <c r="E585" i="8"/>
  <c r="H585" i="8" s="1"/>
  <c r="K585" i="8" s="1"/>
  <c r="N585" i="8" s="1"/>
  <c r="E586" i="8"/>
  <c r="H586" i="8" s="1"/>
  <c r="K586" i="8" s="1"/>
  <c r="N586" i="8" s="1"/>
  <c r="E587" i="8"/>
  <c r="H587" i="8" s="1"/>
  <c r="K587" i="8" s="1"/>
  <c r="N587" i="8" s="1"/>
  <c r="E588" i="8"/>
  <c r="H588" i="8" s="1"/>
  <c r="K588" i="8" s="1"/>
  <c r="N588" i="8" s="1"/>
  <c r="E589" i="8"/>
  <c r="H589" i="8" s="1"/>
  <c r="K589" i="8" s="1"/>
  <c r="N589" i="8" s="1"/>
  <c r="E590" i="8"/>
  <c r="H590" i="8" s="1"/>
  <c r="K590" i="8" s="1"/>
  <c r="N590" i="8" s="1"/>
  <c r="E591" i="8"/>
  <c r="H591" i="8" s="1"/>
  <c r="K591" i="8" s="1"/>
  <c r="N591" i="8" s="1"/>
  <c r="E592" i="8"/>
  <c r="H592" i="8" s="1"/>
  <c r="K592" i="8" s="1"/>
  <c r="N592" i="8" s="1"/>
  <c r="E593" i="8"/>
  <c r="H593" i="8" s="1"/>
  <c r="K593" i="8" s="1"/>
  <c r="N593" i="8" s="1"/>
  <c r="E594" i="8"/>
  <c r="H594" i="8" s="1"/>
  <c r="K594" i="8" s="1"/>
  <c r="N594" i="8" s="1"/>
  <c r="E595" i="8"/>
  <c r="H595" i="8" s="1"/>
  <c r="K595" i="8" s="1"/>
  <c r="N595" i="8" s="1"/>
  <c r="E596" i="8"/>
  <c r="H596" i="8" s="1"/>
  <c r="K596" i="8" s="1"/>
  <c r="N596" i="8" s="1"/>
  <c r="E597" i="8"/>
  <c r="H597" i="8" s="1"/>
  <c r="K597" i="8" s="1"/>
  <c r="N597" i="8" s="1"/>
  <c r="E598" i="8"/>
  <c r="H598" i="8" s="1"/>
  <c r="K598" i="8" s="1"/>
  <c r="N598" i="8" s="1"/>
  <c r="E599" i="8"/>
  <c r="H599" i="8" s="1"/>
  <c r="K599" i="8" s="1"/>
  <c r="N599" i="8" s="1"/>
  <c r="E600" i="8"/>
  <c r="H600" i="8" s="1"/>
  <c r="K600" i="8" s="1"/>
  <c r="N600" i="8" s="1"/>
  <c r="E601" i="8"/>
  <c r="H601" i="8" s="1"/>
  <c r="K601" i="8" s="1"/>
  <c r="N601" i="8" s="1"/>
  <c r="E602" i="8"/>
  <c r="H602" i="8" s="1"/>
  <c r="K602" i="8" s="1"/>
  <c r="N602" i="8" s="1"/>
  <c r="E603" i="8"/>
  <c r="H603" i="8" s="1"/>
  <c r="K603" i="8" s="1"/>
  <c r="N603" i="8" s="1"/>
  <c r="E604" i="8"/>
  <c r="H604" i="8" s="1"/>
  <c r="K604" i="8" s="1"/>
  <c r="N604" i="8" s="1"/>
  <c r="E605" i="8"/>
  <c r="H605" i="8" s="1"/>
  <c r="K605" i="8" s="1"/>
  <c r="N605" i="8" s="1"/>
  <c r="E606" i="8"/>
  <c r="H606" i="8" s="1"/>
  <c r="K606" i="8" s="1"/>
  <c r="N606" i="8" s="1"/>
  <c r="E607" i="8"/>
  <c r="H607" i="8" s="1"/>
  <c r="K607" i="8" s="1"/>
  <c r="N607" i="8" s="1"/>
  <c r="E608" i="8"/>
  <c r="H608" i="8" s="1"/>
  <c r="K608" i="8" s="1"/>
  <c r="N608" i="8" s="1"/>
  <c r="E609" i="8"/>
  <c r="H609" i="8" s="1"/>
  <c r="K609" i="8" s="1"/>
  <c r="N609" i="8" s="1"/>
  <c r="E610" i="8"/>
  <c r="H610" i="8" s="1"/>
  <c r="K610" i="8" s="1"/>
  <c r="N610" i="8" s="1"/>
  <c r="E611" i="8"/>
  <c r="H611" i="8" s="1"/>
  <c r="K611" i="8" s="1"/>
  <c r="N611" i="8" s="1"/>
  <c r="E612" i="8"/>
  <c r="H612" i="8" s="1"/>
  <c r="K612" i="8" s="1"/>
  <c r="N612" i="8" s="1"/>
  <c r="E613" i="8"/>
  <c r="H613" i="8" s="1"/>
  <c r="K613" i="8" s="1"/>
  <c r="N613" i="8" s="1"/>
  <c r="E614" i="8"/>
  <c r="H614" i="8" s="1"/>
  <c r="K614" i="8" s="1"/>
  <c r="N614" i="8" s="1"/>
  <c r="E615" i="8"/>
  <c r="H615" i="8" s="1"/>
  <c r="K615" i="8" s="1"/>
  <c r="N615" i="8" s="1"/>
  <c r="E616" i="8"/>
  <c r="H616" i="8" s="1"/>
  <c r="K616" i="8" s="1"/>
  <c r="N616" i="8" s="1"/>
  <c r="E617" i="8"/>
  <c r="H617" i="8" s="1"/>
  <c r="K617" i="8" s="1"/>
  <c r="N617" i="8" s="1"/>
  <c r="E618" i="8"/>
  <c r="H618" i="8" s="1"/>
  <c r="K618" i="8" s="1"/>
  <c r="N618" i="8" s="1"/>
  <c r="E619" i="8"/>
  <c r="H619" i="8" s="1"/>
  <c r="K619" i="8" s="1"/>
  <c r="N619" i="8" s="1"/>
  <c r="E620" i="8"/>
  <c r="H620" i="8" s="1"/>
  <c r="K620" i="8" s="1"/>
  <c r="N620" i="8" s="1"/>
  <c r="E621" i="8"/>
  <c r="H621" i="8" s="1"/>
  <c r="K621" i="8" s="1"/>
  <c r="N621" i="8" s="1"/>
  <c r="E622" i="8"/>
  <c r="H622" i="8" s="1"/>
  <c r="K622" i="8" s="1"/>
  <c r="N622" i="8" s="1"/>
  <c r="E623" i="8"/>
  <c r="H623" i="8" s="1"/>
  <c r="K623" i="8" s="1"/>
  <c r="N623" i="8" s="1"/>
  <c r="E624" i="8"/>
  <c r="H624" i="8" s="1"/>
  <c r="K624" i="8" s="1"/>
  <c r="N624" i="8" s="1"/>
  <c r="E625" i="8"/>
  <c r="H625" i="8" s="1"/>
  <c r="K625" i="8" s="1"/>
  <c r="N625" i="8" s="1"/>
  <c r="E626" i="8"/>
  <c r="H626" i="8" s="1"/>
  <c r="K626" i="8" s="1"/>
  <c r="N626" i="8" s="1"/>
  <c r="E627" i="8"/>
  <c r="H627" i="8" s="1"/>
  <c r="K627" i="8" s="1"/>
  <c r="N627" i="8" s="1"/>
  <c r="E628" i="8"/>
  <c r="H628" i="8" s="1"/>
  <c r="K628" i="8" s="1"/>
  <c r="N628" i="8" s="1"/>
  <c r="E629" i="8"/>
  <c r="H629" i="8" s="1"/>
  <c r="K629" i="8" s="1"/>
  <c r="N629" i="8" s="1"/>
  <c r="E630" i="8"/>
  <c r="H630" i="8" s="1"/>
  <c r="K630" i="8" s="1"/>
  <c r="N630" i="8" s="1"/>
  <c r="E631" i="8"/>
  <c r="H631" i="8" s="1"/>
  <c r="K631" i="8" s="1"/>
  <c r="N631" i="8" s="1"/>
  <c r="E632" i="8"/>
  <c r="H632" i="8" s="1"/>
  <c r="K632" i="8" s="1"/>
  <c r="N632" i="8" s="1"/>
  <c r="E633" i="8"/>
  <c r="H633" i="8" s="1"/>
  <c r="K633" i="8" s="1"/>
  <c r="N633" i="8" s="1"/>
  <c r="E634" i="8"/>
  <c r="H634" i="8" s="1"/>
  <c r="K634" i="8" s="1"/>
  <c r="N634" i="8" s="1"/>
  <c r="E635" i="8"/>
  <c r="H635" i="8" s="1"/>
  <c r="K635" i="8" s="1"/>
  <c r="N635" i="8" s="1"/>
  <c r="E636" i="8"/>
  <c r="H636" i="8" s="1"/>
  <c r="K636" i="8" s="1"/>
  <c r="N636" i="8" s="1"/>
  <c r="E637" i="8"/>
  <c r="H637" i="8" s="1"/>
  <c r="K637" i="8" s="1"/>
  <c r="N637" i="8" s="1"/>
  <c r="E638" i="8"/>
  <c r="H638" i="8" s="1"/>
  <c r="K638" i="8" s="1"/>
  <c r="N638" i="8" s="1"/>
  <c r="E639" i="8"/>
  <c r="H639" i="8" s="1"/>
  <c r="K639" i="8" s="1"/>
  <c r="N639" i="8" s="1"/>
  <c r="E640" i="8"/>
  <c r="H640" i="8" s="1"/>
  <c r="K640" i="8" s="1"/>
  <c r="N640" i="8" s="1"/>
  <c r="E641" i="8"/>
  <c r="H641" i="8" s="1"/>
  <c r="K641" i="8" s="1"/>
  <c r="N641" i="8" s="1"/>
  <c r="E642" i="8"/>
  <c r="H642" i="8" s="1"/>
  <c r="K642" i="8" s="1"/>
  <c r="N642" i="8" s="1"/>
  <c r="E643" i="8"/>
  <c r="H643" i="8" s="1"/>
  <c r="K643" i="8" s="1"/>
  <c r="N643" i="8" s="1"/>
  <c r="E644" i="8"/>
  <c r="H644" i="8" s="1"/>
  <c r="K644" i="8" s="1"/>
  <c r="N644" i="8" s="1"/>
  <c r="E645" i="8"/>
  <c r="H645" i="8" s="1"/>
  <c r="K645" i="8" s="1"/>
  <c r="N645" i="8" s="1"/>
  <c r="E646" i="8"/>
  <c r="H646" i="8" s="1"/>
  <c r="K646" i="8" s="1"/>
  <c r="N646" i="8" s="1"/>
  <c r="E647" i="8"/>
  <c r="H647" i="8" s="1"/>
  <c r="K647" i="8" s="1"/>
  <c r="N647" i="8" s="1"/>
  <c r="E648" i="8"/>
  <c r="H648" i="8" s="1"/>
  <c r="K648" i="8" s="1"/>
  <c r="N648" i="8" s="1"/>
  <c r="E649" i="8"/>
  <c r="H649" i="8" s="1"/>
  <c r="K649" i="8" s="1"/>
  <c r="N649" i="8" s="1"/>
  <c r="E650" i="8"/>
  <c r="H650" i="8" s="1"/>
  <c r="K650" i="8" s="1"/>
  <c r="N650" i="8" s="1"/>
  <c r="E651" i="8"/>
  <c r="H651" i="8" s="1"/>
  <c r="K651" i="8" s="1"/>
  <c r="N651" i="8" s="1"/>
  <c r="E652" i="8"/>
  <c r="H652" i="8" s="1"/>
  <c r="K652" i="8" s="1"/>
  <c r="N652" i="8" s="1"/>
  <c r="E653" i="8"/>
  <c r="H653" i="8" s="1"/>
  <c r="K653" i="8" s="1"/>
  <c r="N653" i="8" s="1"/>
  <c r="E654" i="8"/>
  <c r="H654" i="8" s="1"/>
  <c r="K654" i="8" s="1"/>
  <c r="N654" i="8" s="1"/>
  <c r="E655" i="8"/>
  <c r="H655" i="8" s="1"/>
  <c r="K655" i="8" s="1"/>
  <c r="N655" i="8" s="1"/>
  <c r="E656" i="8"/>
  <c r="H656" i="8" s="1"/>
  <c r="K656" i="8" s="1"/>
  <c r="N656" i="8" s="1"/>
  <c r="E657" i="8"/>
  <c r="H657" i="8" s="1"/>
  <c r="K657" i="8" s="1"/>
  <c r="N657" i="8" s="1"/>
  <c r="E658" i="8"/>
  <c r="H658" i="8" s="1"/>
  <c r="K658" i="8" s="1"/>
  <c r="N658" i="8" s="1"/>
  <c r="E659" i="8"/>
  <c r="H659" i="8" s="1"/>
  <c r="K659" i="8" s="1"/>
  <c r="N659" i="8" s="1"/>
  <c r="E660" i="8"/>
  <c r="H660" i="8" s="1"/>
  <c r="K660" i="8" s="1"/>
  <c r="N660" i="8" s="1"/>
  <c r="E661" i="8"/>
  <c r="H661" i="8" s="1"/>
  <c r="K661" i="8" s="1"/>
  <c r="N661" i="8" s="1"/>
  <c r="E662" i="8"/>
  <c r="H662" i="8" s="1"/>
  <c r="K662" i="8" s="1"/>
  <c r="N662" i="8" s="1"/>
  <c r="E663" i="8"/>
  <c r="H663" i="8" s="1"/>
  <c r="K663" i="8" s="1"/>
  <c r="N663" i="8" s="1"/>
  <c r="E664" i="8"/>
  <c r="H664" i="8" s="1"/>
  <c r="K664" i="8" s="1"/>
  <c r="N664" i="8" s="1"/>
  <c r="E665" i="8"/>
  <c r="H665" i="8" s="1"/>
  <c r="K665" i="8" s="1"/>
  <c r="N665" i="8" s="1"/>
  <c r="E666" i="8"/>
  <c r="H666" i="8" s="1"/>
  <c r="K666" i="8" s="1"/>
  <c r="N666" i="8" s="1"/>
  <c r="E667" i="8"/>
  <c r="H667" i="8" s="1"/>
  <c r="K667" i="8" s="1"/>
  <c r="N667" i="8" s="1"/>
  <c r="E668" i="8"/>
  <c r="H668" i="8" s="1"/>
  <c r="K668" i="8" s="1"/>
  <c r="N668" i="8" s="1"/>
  <c r="E669" i="8"/>
  <c r="H669" i="8" s="1"/>
  <c r="K669" i="8" s="1"/>
  <c r="N669" i="8" s="1"/>
  <c r="E670" i="8"/>
  <c r="H670" i="8" s="1"/>
  <c r="K670" i="8" s="1"/>
  <c r="N670" i="8" s="1"/>
  <c r="E671" i="8"/>
  <c r="H671" i="8" s="1"/>
  <c r="K671" i="8" s="1"/>
  <c r="N671" i="8" s="1"/>
  <c r="E672" i="8"/>
  <c r="H672" i="8" s="1"/>
  <c r="K672" i="8" s="1"/>
  <c r="N672" i="8" s="1"/>
  <c r="E673" i="8"/>
  <c r="H673" i="8" s="1"/>
  <c r="K673" i="8" s="1"/>
  <c r="N673" i="8" s="1"/>
  <c r="E674" i="8"/>
  <c r="H674" i="8" s="1"/>
  <c r="K674" i="8" s="1"/>
  <c r="N674" i="8" s="1"/>
  <c r="E675" i="8"/>
  <c r="H675" i="8" s="1"/>
  <c r="K675" i="8" s="1"/>
  <c r="N675" i="8" s="1"/>
  <c r="E676" i="8"/>
  <c r="H676" i="8" s="1"/>
  <c r="K676" i="8" s="1"/>
  <c r="N676" i="8" s="1"/>
  <c r="E677" i="8"/>
  <c r="H677" i="8" s="1"/>
  <c r="K677" i="8" s="1"/>
  <c r="N677" i="8" s="1"/>
  <c r="E678" i="8"/>
  <c r="H678" i="8" s="1"/>
  <c r="K678" i="8" s="1"/>
  <c r="N678" i="8" s="1"/>
  <c r="E679" i="8"/>
  <c r="H679" i="8" s="1"/>
  <c r="K679" i="8" s="1"/>
  <c r="N679" i="8" s="1"/>
  <c r="E680" i="8"/>
  <c r="H680" i="8" s="1"/>
  <c r="K680" i="8" s="1"/>
  <c r="N680" i="8" s="1"/>
  <c r="E681" i="8"/>
  <c r="H681" i="8" s="1"/>
  <c r="K681" i="8" s="1"/>
  <c r="N681" i="8" s="1"/>
  <c r="E682" i="8"/>
  <c r="H682" i="8" s="1"/>
  <c r="K682" i="8" s="1"/>
  <c r="N682" i="8" s="1"/>
  <c r="E683" i="8"/>
  <c r="H683" i="8" s="1"/>
  <c r="K683" i="8" s="1"/>
  <c r="N683" i="8" s="1"/>
  <c r="E684" i="8"/>
  <c r="H684" i="8" s="1"/>
  <c r="K684" i="8" s="1"/>
  <c r="N684" i="8" s="1"/>
  <c r="E685" i="8"/>
  <c r="H685" i="8" s="1"/>
  <c r="K685" i="8" s="1"/>
  <c r="N685" i="8" s="1"/>
  <c r="E686" i="8"/>
  <c r="H686" i="8" s="1"/>
  <c r="K686" i="8" s="1"/>
  <c r="N686" i="8" s="1"/>
  <c r="E687" i="8"/>
  <c r="H687" i="8" s="1"/>
  <c r="K687" i="8" s="1"/>
  <c r="N687" i="8" s="1"/>
  <c r="E688" i="8"/>
  <c r="H688" i="8" s="1"/>
  <c r="K688" i="8" s="1"/>
  <c r="N688" i="8" s="1"/>
  <c r="E689" i="8"/>
  <c r="H689" i="8" s="1"/>
  <c r="K689" i="8" s="1"/>
  <c r="N689" i="8" s="1"/>
  <c r="E690" i="8"/>
  <c r="H690" i="8" s="1"/>
  <c r="K690" i="8" s="1"/>
  <c r="N690" i="8" s="1"/>
  <c r="E691" i="8"/>
  <c r="H691" i="8" s="1"/>
  <c r="K691" i="8" s="1"/>
  <c r="N691" i="8" s="1"/>
  <c r="E692" i="8"/>
  <c r="H692" i="8" s="1"/>
  <c r="K692" i="8" s="1"/>
  <c r="N692" i="8" s="1"/>
  <c r="E693" i="8"/>
  <c r="H693" i="8" s="1"/>
  <c r="K693" i="8" s="1"/>
  <c r="N693" i="8" s="1"/>
  <c r="E694" i="8"/>
  <c r="H694" i="8" s="1"/>
  <c r="K694" i="8" s="1"/>
  <c r="N694" i="8" s="1"/>
  <c r="E695" i="8"/>
  <c r="H695" i="8" s="1"/>
  <c r="K695" i="8" s="1"/>
  <c r="N695" i="8" s="1"/>
  <c r="E696" i="8"/>
  <c r="H696" i="8" s="1"/>
  <c r="K696" i="8" s="1"/>
  <c r="N696" i="8" s="1"/>
  <c r="E697" i="8"/>
  <c r="H697" i="8" s="1"/>
  <c r="K697" i="8" s="1"/>
  <c r="N697" i="8" s="1"/>
  <c r="E698" i="8"/>
  <c r="H698" i="8" s="1"/>
  <c r="K698" i="8" s="1"/>
  <c r="N698" i="8" s="1"/>
  <c r="E699" i="8"/>
  <c r="H699" i="8" s="1"/>
  <c r="K699" i="8" s="1"/>
  <c r="N699" i="8" s="1"/>
  <c r="E700" i="8"/>
  <c r="H700" i="8" s="1"/>
  <c r="K700" i="8" s="1"/>
  <c r="N700" i="8" s="1"/>
  <c r="E701" i="8"/>
  <c r="H701" i="8" s="1"/>
  <c r="K701" i="8" s="1"/>
  <c r="N701" i="8" s="1"/>
  <c r="E702" i="8"/>
  <c r="H702" i="8" s="1"/>
  <c r="K702" i="8" s="1"/>
  <c r="N702" i="8" s="1"/>
  <c r="E703" i="8"/>
  <c r="H703" i="8" s="1"/>
  <c r="K703" i="8" s="1"/>
  <c r="N703" i="8" s="1"/>
  <c r="E704" i="8"/>
  <c r="H704" i="8" s="1"/>
  <c r="K704" i="8" s="1"/>
  <c r="N704" i="8" s="1"/>
  <c r="E705" i="8"/>
  <c r="H705" i="8" s="1"/>
  <c r="K705" i="8" s="1"/>
  <c r="N705" i="8" s="1"/>
  <c r="E706" i="8"/>
  <c r="H706" i="8" s="1"/>
  <c r="K706" i="8" s="1"/>
  <c r="N706" i="8" s="1"/>
  <c r="E707" i="8"/>
  <c r="H707" i="8" s="1"/>
  <c r="K707" i="8" s="1"/>
  <c r="N707" i="8" s="1"/>
  <c r="E708" i="8"/>
  <c r="H708" i="8" s="1"/>
  <c r="K708" i="8" s="1"/>
  <c r="N708" i="8" s="1"/>
  <c r="E709" i="8"/>
  <c r="H709" i="8" s="1"/>
  <c r="K709" i="8" s="1"/>
  <c r="N709" i="8" s="1"/>
  <c r="E710" i="8"/>
  <c r="H710" i="8" s="1"/>
  <c r="K710" i="8" s="1"/>
  <c r="N710" i="8" s="1"/>
  <c r="E711" i="8"/>
  <c r="H711" i="8" s="1"/>
  <c r="K711" i="8" s="1"/>
  <c r="N711" i="8" s="1"/>
  <c r="E712" i="8"/>
  <c r="H712" i="8" s="1"/>
  <c r="K712" i="8" s="1"/>
  <c r="N712" i="8" s="1"/>
  <c r="E713" i="8"/>
  <c r="H713" i="8" s="1"/>
  <c r="K713" i="8" s="1"/>
  <c r="N713" i="8" s="1"/>
  <c r="E714" i="8"/>
  <c r="H714" i="8" s="1"/>
  <c r="K714" i="8" s="1"/>
  <c r="N714" i="8" s="1"/>
  <c r="E715" i="8"/>
  <c r="H715" i="8" s="1"/>
  <c r="K715" i="8" s="1"/>
  <c r="N715" i="8" s="1"/>
  <c r="E716" i="8"/>
  <c r="H716" i="8" s="1"/>
  <c r="K716" i="8" s="1"/>
  <c r="N716" i="8" s="1"/>
  <c r="E717" i="8"/>
  <c r="H717" i="8" s="1"/>
  <c r="K717" i="8" s="1"/>
  <c r="N717" i="8" s="1"/>
  <c r="E718" i="8"/>
  <c r="H718" i="8" s="1"/>
  <c r="K718" i="8" s="1"/>
  <c r="N718" i="8" s="1"/>
  <c r="E719" i="8"/>
  <c r="H719" i="8" s="1"/>
  <c r="K719" i="8" s="1"/>
  <c r="N719" i="8" s="1"/>
  <c r="E720" i="8"/>
  <c r="H720" i="8" s="1"/>
  <c r="K720" i="8" s="1"/>
  <c r="N720" i="8" s="1"/>
  <c r="E721" i="8"/>
  <c r="H721" i="8" s="1"/>
  <c r="K721" i="8" s="1"/>
  <c r="N721" i="8" s="1"/>
  <c r="E722" i="8"/>
  <c r="H722" i="8" s="1"/>
  <c r="K722" i="8" s="1"/>
  <c r="N722" i="8" s="1"/>
  <c r="E723" i="8"/>
  <c r="H723" i="8" s="1"/>
  <c r="K723" i="8" s="1"/>
  <c r="N723" i="8" s="1"/>
  <c r="E724" i="8"/>
  <c r="H724" i="8" s="1"/>
  <c r="K724" i="8" s="1"/>
  <c r="N724" i="8" s="1"/>
  <c r="E725" i="8"/>
  <c r="H725" i="8" s="1"/>
  <c r="K725" i="8" s="1"/>
  <c r="N725" i="8" s="1"/>
  <c r="E726" i="8"/>
  <c r="H726" i="8" s="1"/>
  <c r="K726" i="8" s="1"/>
  <c r="N726" i="8" s="1"/>
  <c r="E727" i="8"/>
  <c r="H727" i="8" s="1"/>
  <c r="K727" i="8" s="1"/>
  <c r="N727" i="8" s="1"/>
  <c r="E728" i="8"/>
  <c r="H728" i="8" s="1"/>
  <c r="K728" i="8" s="1"/>
  <c r="N728" i="8" s="1"/>
  <c r="E729" i="8"/>
  <c r="H729" i="8" s="1"/>
  <c r="K729" i="8" s="1"/>
  <c r="N729" i="8" s="1"/>
  <c r="E730" i="8"/>
  <c r="H730" i="8" s="1"/>
  <c r="K730" i="8" s="1"/>
  <c r="N730" i="8" s="1"/>
  <c r="E731" i="8"/>
  <c r="H731" i="8" s="1"/>
  <c r="K731" i="8" s="1"/>
  <c r="N731" i="8" s="1"/>
  <c r="E732" i="8"/>
  <c r="H732" i="8" s="1"/>
  <c r="K732" i="8" s="1"/>
  <c r="N732" i="8" s="1"/>
  <c r="E733" i="8"/>
  <c r="H733" i="8" s="1"/>
  <c r="K733" i="8" s="1"/>
  <c r="N733" i="8" s="1"/>
  <c r="E734" i="8"/>
  <c r="H734" i="8" s="1"/>
  <c r="K734" i="8" s="1"/>
  <c r="N734" i="8" s="1"/>
  <c r="E735" i="8"/>
  <c r="H735" i="8" s="1"/>
  <c r="K735" i="8" s="1"/>
  <c r="N735" i="8" s="1"/>
  <c r="E736" i="8"/>
  <c r="H736" i="8" s="1"/>
  <c r="K736" i="8" s="1"/>
  <c r="N736" i="8" s="1"/>
  <c r="E737" i="8"/>
  <c r="H737" i="8" s="1"/>
  <c r="K737" i="8" s="1"/>
  <c r="N737" i="8" s="1"/>
  <c r="E738" i="8"/>
  <c r="H738" i="8" s="1"/>
  <c r="K738" i="8" s="1"/>
  <c r="N738" i="8" s="1"/>
  <c r="E739" i="8"/>
  <c r="H739" i="8" s="1"/>
  <c r="K739" i="8" s="1"/>
  <c r="N739" i="8" s="1"/>
  <c r="E740" i="8"/>
  <c r="H740" i="8" s="1"/>
  <c r="K740" i="8" s="1"/>
  <c r="N740" i="8" s="1"/>
  <c r="E741" i="8"/>
  <c r="H741" i="8" s="1"/>
  <c r="K741" i="8" s="1"/>
  <c r="N741" i="8" s="1"/>
  <c r="E742" i="8"/>
  <c r="H742" i="8" s="1"/>
  <c r="K742" i="8" s="1"/>
  <c r="N742" i="8" s="1"/>
  <c r="E743" i="8"/>
  <c r="H743" i="8" s="1"/>
  <c r="K743" i="8" s="1"/>
  <c r="N743" i="8" s="1"/>
  <c r="E744" i="8"/>
  <c r="H744" i="8" s="1"/>
  <c r="K744" i="8" s="1"/>
  <c r="N744" i="8" s="1"/>
  <c r="E745" i="8"/>
  <c r="H745" i="8" s="1"/>
  <c r="K745" i="8" s="1"/>
  <c r="N745" i="8" s="1"/>
  <c r="E746" i="8"/>
  <c r="H746" i="8" s="1"/>
  <c r="K746" i="8" s="1"/>
  <c r="N746" i="8" s="1"/>
  <c r="E747" i="8"/>
  <c r="H747" i="8" s="1"/>
  <c r="K747" i="8" s="1"/>
  <c r="N747" i="8" s="1"/>
  <c r="E748" i="8"/>
  <c r="H748" i="8" s="1"/>
  <c r="K748" i="8" s="1"/>
  <c r="N748" i="8" s="1"/>
  <c r="E749" i="8"/>
  <c r="H749" i="8" s="1"/>
  <c r="K749" i="8" s="1"/>
  <c r="N749" i="8" s="1"/>
  <c r="E750" i="8"/>
  <c r="H750" i="8" s="1"/>
  <c r="K750" i="8" s="1"/>
  <c r="N750" i="8" s="1"/>
  <c r="E751" i="8"/>
  <c r="H751" i="8" s="1"/>
  <c r="K751" i="8" s="1"/>
  <c r="N751" i="8" s="1"/>
  <c r="E752" i="8"/>
  <c r="H752" i="8" s="1"/>
  <c r="K752" i="8" s="1"/>
  <c r="N752" i="8" s="1"/>
  <c r="E753" i="8"/>
  <c r="H753" i="8" s="1"/>
  <c r="K753" i="8" s="1"/>
  <c r="N753" i="8" s="1"/>
  <c r="E754" i="8"/>
  <c r="H754" i="8" s="1"/>
  <c r="K754" i="8" s="1"/>
  <c r="N754" i="8" s="1"/>
  <c r="E755" i="8"/>
  <c r="H755" i="8" s="1"/>
  <c r="K755" i="8" s="1"/>
  <c r="N755" i="8" s="1"/>
  <c r="E756" i="8"/>
  <c r="H756" i="8" s="1"/>
  <c r="K756" i="8" s="1"/>
  <c r="N756" i="8" s="1"/>
  <c r="E757" i="8"/>
  <c r="H757" i="8" s="1"/>
  <c r="K757" i="8" s="1"/>
  <c r="N757" i="8" s="1"/>
  <c r="E758" i="8"/>
  <c r="H758" i="8" s="1"/>
  <c r="K758" i="8" s="1"/>
  <c r="N758" i="8" s="1"/>
  <c r="E759" i="8"/>
  <c r="H759" i="8" s="1"/>
  <c r="K759" i="8" s="1"/>
  <c r="N759" i="8" s="1"/>
  <c r="E760" i="8"/>
  <c r="H760" i="8" s="1"/>
  <c r="K760" i="8" s="1"/>
  <c r="N760" i="8" s="1"/>
  <c r="E761" i="8"/>
  <c r="H761" i="8" s="1"/>
  <c r="K761" i="8" s="1"/>
  <c r="N761" i="8" s="1"/>
  <c r="E762" i="8"/>
  <c r="H762" i="8" s="1"/>
  <c r="K762" i="8" s="1"/>
  <c r="N762" i="8" s="1"/>
  <c r="E763" i="8"/>
  <c r="H763" i="8" s="1"/>
  <c r="K763" i="8" s="1"/>
  <c r="N763" i="8" s="1"/>
  <c r="E764" i="8"/>
  <c r="H764" i="8" s="1"/>
  <c r="K764" i="8" s="1"/>
  <c r="N764" i="8" s="1"/>
  <c r="E765" i="8"/>
  <c r="H765" i="8" s="1"/>
  <c r="K765" i="8" s="1"/>
  <c r="N765" i="8" s="1"/>
  <c r="E766" i="8"/>
  <c r="H766" i="8" s="1"/>
  <c r="K766" i="8" s="1"/>
  <c r="N766" i="8" s="1"/>
  <c r="E15" i="8"/>
  <c r="H15" i="8" s="1"/>
  <c r="K15" i="8" s="1"/>
  <c r="F15" i="8"/>
  <c r="I15" i="8" s="1"/>
  <c r="L15" i="8" s="1"/>
  <c r="G15" i="8"/>
  <c r="J15" i="8" s="1"/>
  <c r="M15" i="8" s="1"/>
  <c r="U2600" i="10" l="1"/>
  <c r="U2596" i="10"/>
  <c r="U2592" i="10"/>
  <c r="U2603" i="10"/>
  <c r="U2599" i="10"/>
  <c r="U2595" i="10"/>
  <c r="U2597" i="10"/>
  <c r="U2591" i="10"/>
  <c r="U2587" i="10"/>
  <c r="U2583" i="10"/>
  <c r="U2601" i="10"/>
  <c r="U2598" i="10"/>
  <c r="U2594" i="10"/>
  <c r="U2593" i="10"/>
  <c r="U2586" i="10"/>
  <c r="U2602" i="10"/>
  <c r="U2577" i="10"/>
  <c r="U2573" i="10"/>
  <c r="U2569" i="10"/>
  <c r="U2581" i="10"/>
  <c r="U2580" i="10"/>
  <c r="U2576" i="10"/>
  <c r="U2572" i="10"/>
  <c r="U2568" i="10"/>
  <c r="U2584" i="10"/>
  <c r="U2582" i="10"/>
  <c r="U2579" i="10"/>
  <c r="U2575" i="10"/>
  <c r="U2571" i="10"/>
  <c r="U2565" i="10"/>
  <c r="U2561" i="10"/>
  <c r="U2557" i="10"/>
  <c r="U2570" i="10"/>
  <c r="U2564" i="10"/>
  <c r="U2560" i="10"/>
  <c r="U2556" i="10"/>
  <c r="U2589" i="10"/>
  <c r="U2588" i="10"/>
  <c r="U2574" i="10"/>
  <c r="U2567" i="10"/>
  <c r="U2563" i="10"/>
  <c r="U2559" i="10"/>
  <c r="U2555" i="10"/>
  <c r="U2551" i="10"/>
  <c r="U2547" i="10"/>
  <c r="U2543" i="10"/>
  <c r="U2554" i="10"/>
  <c r="U2546" i="10"/>
  <c r="U2540" i="10"/>
  <c r="U2536" i="10"/>
  <c r="U2532" i="10"/>
  <c r="U2528" i="10"/>
  <c r="U2562" i="10"/>
  <c r="U2549" i="10"/>
  <c r="U2548" i="10"/>
  <c r="U2539" i="10"/>
  <c r="U2535" i="10"/>
  <c r="U2531" i="10"/>
  <c r="U2527" i="10"/>
  <c r="U2590" i="10"/>
  <c r="U2550" i="10"/>
  <c r="U2542" i="10"/>
  <c r="U2538" i="10"/>
  <c r="U2585" i="10"/>
  <c r="U2578" i="10"/>
  <c r="U2553" i="10"/>
  <c r="U2537" i="10"/>
  <c r="U2534" i="10"/>
  <c r="U2530" i="10"/>
  <c r="U2526" i="10"/>
  <c r="U2523" i="10"/>
  <c r="U2519" i="10"/>
  <c r="U2515" i="10"/>
  <c r="U2511" i="10"/>
  <c r="U2507" i="10"/>
  <c r="U2566" i="10"/>
  <c r="U2552" i="10"/>
  <c r="U2545" i="10"/>
  <c r="U2522" i="10"/>
  <c r="U2518" i="10"/>
  <c r="U2514" i="10"/>
  <c r="U2510" i="10"/>
  <c r="U2506" i="10"/>
  <c r="U2558" i="10"/>
  <c r="U2500" i="10"/>
  <c r="U2496" i="10"/>
  <c r="U2492" i="10"/>
  <c r="U2488" i="10"/>
  <c r="U2484" i="10"/>
  <c r="U2480" i="10"/>
  <c r="U2476" i="10"/>
  <c r="U2472" i="10"/>
  <c r="U2468" i="10"/>
  <c r="U2464" i="10"/>
  <c r="U2460" i="10"/>
  <c r="U2456" i="10"/>
  <c r="U2521" i="10"/>
  <c r="U2517" i="10"/>
  <c r="U2513" i="10"/>
  <c r="U2509" i="10"/>
  <c r="U2505" i="10"/>
  <c r="U2503" i="10"/>
  <c r="U2499" i="10"/>
  <c r="U2495" i="10"/>
  <c r="U2491" i="10"/>
  <c r="U2487" i="10"/>
  <c r="U2483" i="10"/>
  <c r="U2479" i="10"/>
  <c r="U2475" i="10"/>
  <c r="U2471" i="10"/>
  <c r="U2467" i="10"/>
  <c r="U2463" i="10"/>
  <c r="U2459" i="10"/>
  <c r="U2544" i="10"/>
  <c r="U2525" i="10"/>
  <c r="U2502" i="10"/>
  <c r="U2498" i="10"/>
  <c r="U2494" i="10"/>
  <c r="U2490" i="10"/>
  <c r="U2486" i="10"/>
  <c r="U2482" i="10"/>
  <c r="U2478" i="10"/>
  <c r="U2474" i="10"/>
  <c r="U2533" i="10"/>
  <c r="U2524" i="10"/>
  <c r="U2516" i="10"/>
  <c r="U2508" i="10"/>
  <c r="U2497" i="10"/>
  <c r="U2481" i="10"/>
  <c r="U2470" i="10"/>
  <c r="U2455" i="10"/>
  <c r="U2454" i="10"/>
  <c r="U2450" i="10"/>
  <c r="U2446" i="10"/>
  <c r="U2442" i="10"/>
  <c r="U2438" i="10"/>
  <c r="U2434" i="10"/>
  <c r="U2430" i="10"/>
  <c r="U2541" i="10"/>
  <c r="U2529" i="10"/>
  <c r="U2501" i="10"/>
  <c r="U2485" i="10"/>
  <c r="U2461" i="10"/>
  <c r="U2458" i="10"/>
  <c r="U2457" i="10"/>
  <c r="U2453" i="10"/>
  <c r="U2449" i="10"/>
  <c r="U2445" i="10"/>
  <c r="U2441" i="10"/>
  <c r="U2437" i="10"/>
  <c r="U2433" i="10"/>
  <c r="U2429" i="10"/>
  <c r="U2425" i="10"/>
  <c r="U2421" i="10"/>
  <c r="U2520" i="10"/>
  <c r="U2512" i="10"/>
  <c r="U2504" i="10"/>
  <c r="U2489" i="10"/>
  <c r="U2473" i="10"/>
  <c r="U2465" i="10"/>
  <c r="U2462" i="10"/>
  <c r="U2452" i="10"/>
  <c r="U2448" i="10"/>
  <c r="U2444" i="10"/>
  <c r="U2440" i="10"/>
  <c r="U2436" i="10"/>
  <c r="U2432" i="10"/>
  <c r="U2428" i="10"/>
  <c r="U2424" i="10"/>
  <c r="U2420" i="10"/>
  <c r="U2416" i="10"/>
  <c r="U2412" i="10"/>
  <c r="U2469" i="10"/>
  <c r="U2419" i="10"/>
  <c r="U2411" i="10"/>
  <c r="U2407" i="10"/>
  <c r="U2403" i="10"/>
  <c r="U2399" i="10"/>
  <c r="U2395" i="10"/>
  <c r="U2391" i="10"/>
  <c r="U2387" i="10"/>
  <c r="U2383" i="10"/>
  <c r="U2379" i="10"/>
  <c r="U2375" i="10"/>
  <c r="U2371" i="10"/>
  <c r="U2367" i="10"/>
  <c r="U2363" i="10"/>
  <c r="U2359" i="10"/>
  <c r="U2493" i="10"/>
  <c r="U2477" i="10"/>
  <c r="U2447" i="10"/>
  <c r="U2439" i="10"/>
  <c r="U2431" i="10"/>
  <c r="U2426" i="10"/>
  <c r="U2422" i="10"/>
  <c r="U2414" i="10"/>
  <c r="U2413" i="10"/>
  <c r="U2406" i="10"/>
  <c r="U2402" i="10"/>
  <c r="U2398" i="10"/>
  <c r="U2394" i="10"/>
  <c r="U2390" i="10"/>
  <c r="U2386" i="10"/>
  <c r="U2382" i="10"/>
  <c r="U2378" i="10"/>
  <c r="U2374" i="10"/>
  <c r="U2370" i="10"/>
  <c r="U2366" i="10"/>
  <c r="U2362" i="10"/>
  <c r="U2466" i="10"/>
  <c r="U2415" i="10"/>
  <c r="U2405" i="10"/>
  <c r="U2401" i="10"/>
  <c r="U2397" i="10"/>
  <c r="U2393" i="10"/>
  <c r="U2389" i="10"/>
  <c r="U2385" i="10"/>
  <c r="U2381" i="10"/>
  <c r="U2377" i="10"/>
  <c r="U2373" i="10"/>
  <c r="U2369" i="10"/>
  <c r="U2451" i="10"/>
  <c r="U2418" i="10"/>
  <c r="U2410" i="10"/>
  <c r="U2396" i="10"/>
  <c r="U2380" i="10"/>
  <c r="U2358" i="10"/>
  <c r="U2354" i="10"/>
  <c r="U2350" i="10"/>
  <c r="U2346" i="10"/>
  <c r="U2342" i="10"/>
  <c r="U2338" i="10"/>
  <c r="U2334" i="10"/>
  <c r="U2330" i="10"/>
  <c r="U2326" i="10"/>
  <c r="U2322" i="10"/>
  <c r="U2318" i="10"/>
  <c r="U2314" i="10"/>
  <c r="U2310" i="10"/>
  <c r="U2306" i="10"/>
  <c r="U2302" i="10"/>
  <c r="U2298" i="10"/>
  <c r="U2294" i="10"/>
  <c r="U2290" i="10"/>
  <c r="U2286" i="10"/>
  <c r="U2423" i="10"/>
  <c r="U2417" i="10"/>
  <c r="U2409" i="10"/>
  <c r="U2400" i="10"/>
  <c r="U2384" i="10"/>
  <c r="U2368" i="10"/>
  <c r="U2361" i="10"/>
  <c r="U2360" i="10"/>
  <c r="U2357" i="10"/>
  <c r="U2353" i="10"/>
  <c r="U2349" i="10"/>
  <c r="U2345" i="10"/>
  <c r="U2341" i="10"/>
  <c r="U2337" i="10"/>
  <c r="U2333" i="10"/>
  <c r="U2329" i="10"/>
  <c r="U2325" i="10"/>
  <c r="U2321" i="10"/>
  <c r="U2317" i="10"/>
  <c r="U2313" i="10"/>
  <c r="U2309" i="10"/>
  <c r="U2305" i="10"/>
  <c r="U2301" i="10"/>
  <c r="U2297" i="10"/>
  <c r="U2293" i="10"/>
  <c r="U2289" i="10"/>
  <c r="U2285" i="10"/>
  <c r="U2281" i="10"/>
  <c r="U2277" i="10"/>
  <c r="U2273" i="10"/>
  <c r="U2269" i="10"/>
  <c r="U2265" i="10"/>
  <c r="U2261" i="10"/>
  <c r="U2257" i="10"/>
  <c r="U2253" i="10"/>
  <c r="U2435" i="10"/>
  <c r="U2427" i="10"/>
  <c r="U2404" i="10"/>
  <c r="U2388" i="10"/>
  <c r="U2372" i="10"/>
  <c r="U2364" i="10"/>
  <c r="U2356" i="10"/>
  <c r="U2352" i="10"/>
  <c r="U2348" i="10"/>
  <c r="U2344" i="10"/>
  <c r="U2340" i="10"/>
  <c r="U2336" i="10"/>
  <c r="U2332" i="10"/>
  <c r="U2328" i="10"/>
  <c r="U2324" i="10"/>
  <c r="U2320" i="10"/>
  <c r="U2316" i="10"/>
  <c r="U2312" i="10"/>
  <c r="U2308" i="10"/>
  <c r="U2304" i="10"/>
  <c r="U2300" i="10"/>
  <c r="U2296" i="10"/>
  <c r="U2292" i="10"/>
  <c r="U2288" i="10"/>
  <c r="U2284" i="10"/>
  <c r="U2280" i="10"/>
  <c r="U2276" i="10"/>
  <c r="U2272" i="10"/>
  <c r="U2268" i="10"/>
  <c r="U2264" i="10"/>
  <c r="U2260" i="10"/>
  <c r="U2256" i="10"/>
  <c r="U2347" i="10"/>
  <c r="U2331" i="10"/>
  <c r="U2315" i="10"/>
  <c r="U2299" i="10"/>
  <c r="U2274" i="10"/>
  <c r="U2271" i="10"/>
  <c r="U2258" i="10"/>
  <c r="U2255" i="10"/>
  <c r="U2252" i="10"/>
  <c r="U2251" i="10"/>
  <c r="U2247" i="10"/>
  <c r="U2243" i="10"/>
  <c r="U2239" i="10"/>
  <c r="U2235" i="10"/>
  <c r="U2231" i="10"/>
  <c r="U2227" i="10"/>
  <c r="U2223" i="10"/>
  <c r="U2219" i="10"/>
  <c r="U2215" i="10"/>
  <c r="U2211" i="10"/>
  <c r="U2207" i="10"/>
  <c r="U2203" i="10"/>
  <c r="U2199" i="10"/>
  <c r="U2195" i="10"/>
  <c r="U2191" i="10"/>
  <c r="U2187" i="10"/>
  <c r="U2183" i="10"/>
  <c r="U2179" i="10"/>
  <c r="U2175" i="10"/>
  <c r="U2171" i="10"/>
  <c r="U2167" i="10"/>
  <c r="U2163" i="10"/>
  <c r="U2159" i="10"/>
  <c r="U2365" i="10"/>
  <c r="U2343" i="10"/>
  <c r="U2327" i="10"/>
  <c r="U2311" i="10"/>
  <c r="U2295" i="10"/>
  <c r="U2278" i="10"/>
  <c r="U2275" i="10"/>
  <c r="U2262" i="10"/>
  <c r="U2259" i="10"/>
  <c r="U2254" i="10"/>
  <c r="U2250" i="10"/>
  <c r="U2246" i="10"/>
  <c r="U2242" i="10"/>
  <c r="U2238" i="10"/>
  <c r="U2234" i="10"/>
  <c r="U2230" i="10"/>
  <c r="U2226" i="10"/>
  <c r="U2222" i="10"/>
  <c r="U2218" i="10"/>
  <c r="U2214" i="10"/>
  <c r="U2210" i="10"/>
  <c r="U2206" i="10"/>
  <c r="U2202" i="10"/>
  <c r="U2198" i="10"/>
  <c r="U2194" i="10"/>
  <c r="U2190" i="10"/>
  <c r="U2186" i="10"/>
  <c r="U2182" i="10"/>
  <c r="U2178" i="10"/>
  <c r="U2174" i="10"/>
  <c r="U2170" i="10"/>
  <c r="U2166" i="10"/>
  <c r="U2162" i="10"/>
  <c r="U2158" i="10"/>
  <c r="U2154" i="10"/>
  <c r="U2150" i="10"/>
  <c r="U2146" i="10"/>
  <c r="U2142" i="10"/>
  <c r="U2138" i="10"/>
  <c r="U2134" i="10"/>
  <c r="U2130" i="10"/>
  <c r="U2126" i="10"/>
  <c r="U2408" i="10"/>
  <c r="U2392" i="10"/>
  <c r="U2376" i="10"/>
  <c r="U2355" i="10"/>
  <c r="U2339" i="10"/>
  <c r="U2323" i="10"/>
  <c r="U2307" i="10"/>
  <c r="U2291" i="10"/>
  <c r="U2282" i="10"/>
  <c r="U2279" i="10"/>
  <c r="U2266" i="10"/>
  <c r="U2263" i="10"/>
  <c r="U2249" i="10"/>
  <c r="U2245" i="10"/>
  <c r="U2241" i="10"/>
  <c r="U2237" i="10"/>
  <c r="U2233" i="10"/>
  <c r="U2229" i="10"/>
  <c r="U2225" i="10"/>
  <c r="U2221" i="10"/>
  <c r="U2217" i="10"/>
  <c r="U2213" i="10"/>
  <c r="U2209" i="10"/>
  <c r="U2205" i="10"/>
  <c r="U2201" i="10"/>
  <c r="U2197" i="10"/>
  <c r="U2193" i="10"/>
  <c r="U2189" i="10"/>
  <c r="U2185" i="10"/>
  <c r="U2181" i="10"/>
  <c r="U2177" i="10"/>
  <c r="U2283" i="10"/>
  <c r="U2267" i="10"/>
  <c r="U2240" i="10"/>
  <c r="U2224" i="10"/>
  <c r="U2208" i="10"/>
  <c r="U2192" i="10"/>
  <c r="U2176" i="10"/>
  <c r="U2172" i="10"/>
  <c r="U2168" i="10"/>
  <c r="U2164" i="10"/>
  <c r="U2160" i="10"/>
  <c r="U2157" i="10"/>
  <c r="U2149" i="10"/>
  <c r="U2141" i="10"/>
  <c r="U2133" i="10"/>
  <c r="U2125" i="10"/>
  <c r="U2123" i="10"/>
  <c r="U2119" i="10"/>
  <c r="U2115" i="10"/>
  <c r="U2111" i="10"/>
  <c r="U2107" i="10"/>
  <c r="U2103" i="10"/>
  <c r="U2099" i="10"/>
  <c r="U2095" i="10"/>
  <c r="U2091" i="10"/>
  <c r="U2087" i="10"/>
  <c r="U2083" i="10"/>
  <c r="U2079" i="10"/>
  <c r="U2075" i="10"/>
  <c r="U2071" i="10"/>
  <c r="U2067" i="10"/>
  <c r="U2063" i="10"/>
  <c r="U2059" i="10"/>
  <c r="U2055" i="10"/>
  <c r="U2051" i="10"/>
  <c r="U2047" i="10"/>
  <c r="U2043" i="10"/>
  <c r="U2039" i="10"/>
  <c r="U2035" i="10"/>
  <c r="U2031" i="10"/>
  <c r="U2027" i="10"/>
  <c r="U2023" i="10"/>
  <c r="U2019" i="10"/>
  <c r="U2015" i="10"/>
  <c r="U2011" i="10"/>
  <c r="U2007" i="10"/>
  <c r="U2003" i="10"/>
  <c r="U1999" i="10"/>
  <c r="U1995" i="10"/>
  <c r="U1991" i="10"/>
  <c r="U1987" i="10"/>
  <c r="U1983" i="10"/>
  <c r="U1979" i="10"/>
  <c r="U1975" i="10"/>
  <c r="U1971" i="10"/>
  <c r="U1967" i="10"/>
  <c r="U1963" i="10"/>
  <c r="U2351" i="10"/>
  <c r="U2335" i="10"/>
  <c r="U2319" i="10"/>
  <c r="U2303" i="10"/>
  <c r="U2287" i="10"/>
  <c r="U2236" i="10"/>
  <c r="U2220" i="10"/>
  <c r="U2204" i="10"/>
  <c r="U2188" i="10"/>
  <c r="U2152" i="10"/>
  <c r="U2151" i="10"/>
  <c r="U2144" i="10"/>
  <c r="U2143" i="10"/>
  <c r="U2136" i="10"/>
  <c r="U2135" i="10"/>
  <c r="U2128" i="10"/>
  <c r="U2127" i="10"/>
  <c r="U2122" i="10"/>
  <c r="U2118" i="10"/>
  <c r="U2114" i="10"/>
  <c r="U2110" i="10"/>
  <c r="U2106" i="10"/>
  <c r="U2102" i="10"/>
  <c r="U2098" i="10"/>
  <c r="U2094" i="10"/>
  <c r="U2090" i="10"/>
  <c r="U2086" i="10"/>
  <c r="U2082" i="10"/>
  <c r="U2078" i="10"/>
  <c r="U2074" i="10"/>
  <c r="U2070" i="10"/>
  <c r="U2066" i="10"/>
  <c r="U2062" i="10"/>
  <c r="U2058" i="10"/>
  <c r="U2054" i="10"/>
  <c r="U2050" i="10"/>
  <c r="U2046" i="10"/>
  <c r="U2042" i="10"/>
  <c r="U2038" i="10"/>
  <c r="U2034" i="10"/>
  <c r="U2030" i="10"/>
  <c r="U2026" i="10"/>
  <c r="U2022" i="10"/>
  <c r="U2018" i="10"/>
  <c r="U2014" i="10"/>
  <c r="U2443" i="10"/>
  <c r="U2248" i="10"/>
  <c r="U2232" i="10"/>
  <c r="U2216" i="10"/>
  <c r="U2200" i="10"/>
  <c r="U2184" i="10"/>
  <c r="U2173" i="10"/>
  <c r="U2169" i="10"/>
  <c r="U2165" i="10"/>
  <c r="U2161" i="10"/>
  <c r="U2153" i="10"/>
  <c r="U2145" i="10"/>
  <c r="U2137" i="10"/>
  <c r="U2129" i="10"/>
  <c r="U2121" i="10"/>
  <c r="U2117" i="10"/>
  <c r="U2113" i="10"/>
  <c r="U2109" i="10"/>
  <c r="U2105" i="10"/>
  <c r="U2101" i="10"/>
  <c r="U2097" i="10"/>
  <c r="U2093" i="10"/>
  <c r="U2089" i="10"/>
  <c r="U2085" i="10"/>
  <c r="U2081" i="10"/>
  <c r="U2077" i="10"/>
  <c r="U2073" i="10"/>
  <c r="U2069" i="10"/>
  <c r="U2065" i="10"/>
  <c r="U2061" i="10"/>
  <c r="U2057" i="10"/>
  <c r="U2053" i="10"/>
  <c r="U2049" i="10"/>
  <c r="U2045" i="10"/>
  <c r="U2041" i="10"/>
  <c r="U2037" i="10"/>
  <c r="U2033" i="10"/>
  <c r="U2029" i="10"/>
  <c r="U2025" i="10"/>
  <c r="U2155" i="10"/>
  <c r="U2124" i="10"/>
  <c r="U2116" i="10"/>
  <c r="U2100" i="10"/>
  <c r="U2084" i="10"/>
  <c r="U2068" i="10"/>
  <c r="U2052" i="10"/>
  <c r="U2036" i="10"/>
  <c r="U2021" i="10"/>
  <c r="U2006" i="10"/>
  <c r="U1998" i="10"/>
  <c r="U1990" i="10"/>
  <c r="U1982" i="10"/>
  <c r="U1974" i="10"/>
  <c r="U1966" i="10"/>
  <c r="U1959" i="10"/>
  <c r="U1955" i="10"/>
  <c r="U1951" i="10"/>
  <c r="U1947" i="10"/>
  <c r="U1943" i="10"/>
  <c r="U1939" i="10"/>
  <c r="U1935" i="10"/>
  <c r="U1931" i="10"/>
  <c r="U1927" i="10"/>
  <c r="U1923" i="10"/>
  <c r="U1919" i="10"/>
  <c r="U1915" i="10"/>
  <c r="U1911" i="10"/>
  <c r="U1907" i="10"/>
  <c r="U1903" i="10"/>
  <c r="U1899" i="10"/>
  <c r="U1895" i="10"/>
  <c r="U1891" i="10"/>
  <c r="U1887" i="10"/>
  <c r="U1883" i="10"/>
  <c r="U1879" i="10"/>
  <c r="U1875" i="10"/>
  <c r="U1871" i="10"/>
  <c r="U1867" i="10"/>
  <c r="U1863" i="10"/>
  <c r="U1859" i="10"/>
  <c r="U1855" i="10"/>
  <c r="U1851" i="10"/>
  <c r="U1847" i="10"/>
  <c r="U1843" i="10"/>
  <c r="U1839" i="10"/>
  <c r="U1835" i="10"/>
  <c r="U1831" i="10"/>
  <c r="U1827" i="10"/>
  <c r="U1823" i="10"/>
  <c r="U1819" i="10"/>
  <c r="U1815" i="10"/>
  <c r="U1811" i="10"/>
  <c r="U1807" i="10"/>
  <c r="U1803" i="10"/>
  <c r="U1799" i="10"/>
  <c r="U1795" i="10"/>
  <c r="U1791" i="10"/>
  <c r="U1787" i="10"/>
  <c r="U1783" i="10"/>
  <c r="U2120" i="10"/>
  <c r="U2104" i="10"/>
  <c r="U2088" i="10"/>
  <c r="U2072" i="10"/>
  <c r="U2056" i="10"/>
  <c r="U2040" i="10"/>
  <c r="U2024" i="10"/>
  <c r="U2012" i="10"/>
  <c r="U2009" i="10"/>
  <c r="U2008" i="10"/>
  <c r="U2001" i="10"/>
  <c r="U2000" i="10"/>
  <c r="U1993" i="10"/>
  <c r="U1992" i="10"/>
  <c r="U1985" i="10"/>
  <c r="U1984" i="10"/>
  <c r="U1977" i="10"/>
  <c r="U1976" i="10"/>
  <c r="U1969" i="10"/>
  <c r="U1968" i="10"/>
  <c r="U1961" i="10"/>
  <c r="U1958" i="10"/>
  <c r="U1954" i="10"/>
  <c r="U1950" i="10"/>
  <c r="U1946" i="10"/>
  <c r="U1942" i="10"/>
  <c r="U1938" i="10"/>
  <c r="U1934" i="10"/>
  <c r="U1930" i="10"/>
  <c r="U1926" i="10"/>
  <c r="U1922" i="10"/>
  <c r="U1918" i="10"/>
  <c r="U1914" i="10"/>
  <c r="U1910" i="10"/>
  <c r="U1906" i="10"/>
  <c r="U1902" i="10"/>
  <c r="U1898" i="10"/>
  <c r="U1894" i="10"/>
  <c r="U1890" i="10"/>
  <c r="U1886" i="10"/>
  <c r="U1882" i="10"/>
  <c r="U1878" i="10"/>
  <c r="U1874" i="10"/>
  <c r="U1870" i="10"/>
  <c r="U1866" i="10"/>
  <c r="U1862" i="10"/>
  <c r="U1858" i="10"/>
  <c r="U1854" i="10"/>
  <c r="U1850" i="10"/>
  <c r="U1846" i="10"/>
  <c r="U1842" i="10"/>
  <c r="U1838" i="10"/>
  <c r="U1834" i="10"/>
  <c r="U1830" i="10"/>
  <c r="U1826" i="10"/>
  <c r="U1822" i="10"/>
  <c r="U1818" i="10"/>
  <c r="U1814" i="10"/>
  <c r="U1810" i="10"/>
  <c r="U1806" i="10"/>
  <c r="U1802" i="10"/>
  <c r="U1798" i="10"/>
  <c r="U1794" i="10"/>
  <c r="U1790" i="10"/>
  <c r="U1786" i="10"/>
  <c r="U1782" i="10"/>
  <c r="U2270" i="10"/>
  <c r="U2148" i="10"/>
  <c r="U2140" i="10"/>
  <c r="U2132" i="10"/>
  <c r="U2108" i="10"/>
  <c r="U2092" i="10"/>
  <c r="U2076" i="10"/>
  <c r="U2060" i="10"/>
  <c r="U2044" i="10"/>
  <c r="U2028" i="10"/>
  <c r="U2016" i="10"/>
  <c r="U2013" i="10"/>
  <c r="U2010" i="10"/>
  <c r="U2002" i="10"/>
  <c r="U1994" i="10"/>
  <c r="U1986" i="10"/>
  <c r="U1978" i="10"/>
  <c r="U1970" i="10"/>
  <c r="U1962" i="10"/>
  <c r="U1957" i="10"/>
  <c r="U1953" i="10"/>
  <c r="U1949" i="10"/>
  <c r="U1945" i="10"/>
  <c r="U1941" i="10"/>
  <c r="U1937" i="10"/>
  <c r="U1933" i="10"/>
  <c r="U1929" i="10"/>
  <c r="U1925" i="10"/>
  <c r="U1921" i="10"/>
  <c r="U1917" i="10"/>
  <c r="U1913" i="10"/>
  <c r="U1909" i="10"/>
  <c r="U1905" i="10"/>
  <c r="U1901" i="10"/>
  <c r="U1897" i="10"/>
  <c r="U1893" i="10"/>
  <c r="U1889" i="10"/>
  <c r="U1885" i="10"/>
  <c r="U1881" i="10"/>
  <c r="U1877" i="10"/>
  <c r="U1873" i="10"/>
  <c r="U1869" i="10"/>
  <c r="U1865" i="10"/>
  <c r="U1861" i="10"/>
  <c r="U1857" i="10"/>
  <c r="U1853" i="10"/>
  <c r="U1849" i="10"/>
  <c r="U1845" i="10"/>
  <c r="U1841" i="10"/>
  <c r="U1837" i="10"/>
  <c r="U1833" i="10"/>
  <c r="U1829" i="10"/>
  <c r="U1825" i="10"/>
  <c r="U1821" i="10"/>
  <c r="U1817" i="10"/>
  <c r="U1813" i="10"/>
  <c r="U1809" i="10"/>
  <c r="U1805" i="10"/>
  <c r="U1801" i="10"/>
  <c r="U1797" i="10"/>
  <c r="U1793" i="10"/>
  <c r="U1789" i="10"/>
  <c r="U1785" i="10"/>
  <c r="U2112" i="10"/>
  <c r="U2096" i="10"/>
  <c r="U2080" i="10"/>
  <c r="U2064" i="10"/>
  <c r="U2048" i="10"/>
  <c r="U2032" i="10"/>
  <c r="U2020" i="10"/>
  <c r="U2005" i="10"/>
  <c r="U2004" i="10"/>
  <c r="U1997" i="10"/>
  <c r="U1996" i="10"/>
  <c r="U1989" i="10"/>
  <c r="U1988" i="10"/>
  <c r="U1981" i="10"/>
  <c r="U1980" i="10"/>
  <c r="U1973" i="10"/>
  <c r="U1972" i="10"/>
  <c r="U1965" i="10"/>
  <c r="U1964" i="10"/>
  <c r="U1944" i="10"/>
  <c r="U1928" i="10"/>
  <c r="U1912" i="10"/>
  <c r="U1896" i="10"/>
  <c r="U1880" i="10"/>
  <c r="U1864" i="10"/>
  <c r="U1848" i="10"/>
  <c r="U1840" i="10"/>
  <c r="U1832" i="10"/>
  <c r="U1816" i="10"/>
  <c r="U1800" i="10"/>
  <c r="U1784" i="10"/>
  <c r="U1780" i="10"/>
  <c r="U1779" i="10"/>
  <c r="U1778" i="10"/>
  <c r="U1774" i="10"/>
  <c r="U1770" i="10"/>
  <c r="U1766" i="10"/>
  <c r="U1762" i="10"/>
  <c r="U1758" i="10"/>
  <c r="U1754" i="10"/>
  <c r="U1750" i="10"/>
  <c r="U1746" i="10"/>
  <c r="U1742" i="10"/>
  <c r="U1738" i="10"/>
  <c r="U1734" i="10"/>
  <c r="U1730" i="10"/>
  <c r="U1726" i="10"/>
  <c r="U1722" i="10"/>
  <c r="U1718" i="10"/>
  <c r="U1714" i="10"/>
  <c r="U1710" i="10"/>
  <c r="U1706" i="10"/>
  <c r="U1702" i="10"/>
  <c r="U1698" i="10"/>
  <c r="U1694" i="10"/>
  <c r="U1690" i="10"/>
  <c r="U1686" i="10"/>
  <c r="U1682" i="10"/>
  <c r="U1678" i="10"/>
  <c r="U1674" i="10"/>
  <c r="U1670" i="10"/>
  <c r="U1666" i="10"/>
  <c r="U1662" i="10"/>
  <c r="U1658" i="10"/>
  <c r="U1654" i="10"/>
  <c r="U1650" i="10"/>
  <c r="U1646" i="10"/>
  <c r="U1642" i="10"/>
  <c r="U1638" i="10"/>
  <c r="U1634" i="10"/>
  <c r="U1630" i="10"/>
  <c r="U1626" i="10"/>
  <c r="U1622" i="10"/>
  <c r="U1618" i="10"/>
  <c r="U1614" i="10"/>
  <c r="U1610" i="10"/>
  <c r="U1606" i="10"/>
  <c r="U1602" i="10"/>
  <c r="U1598" i="10"/>
  <c r="U1594" i="10"/>
  <c r="U1590" i="10"/>
  <c r="U1586" i="10"/>
  <c r="U1582" i="10"/>
  <c r="U2244" i="10"/>
  <c r="U2228" i="10"/>
  <c r="U2212" i="10"/>
  <c r="U2196" i="10"/>
  <c r="U2180" i="10"/>
  <c r="U2147" i="10"/>
  <c r="U1956" i="10"/>
  <c r="U1940" i="10"/>
  <c r="U1924" i="10"/>
  <c r="U1908" i="10"/>
  <c r="U1892" i="10"/>
  <c r="U1876" i="10"/>
  <c r="U1860" i="10"/>
  <c r="U1844" i="10"/>
  <c r="U1828" i="10"/>
  <c r="U1812" i="10"/>
  <c r="U1796" i="10"/>
  <c r="U1781" i="10"/>
  <c r="U1777" i="10"/>
  <c r="U1773" i="10"/>
  <c r="U1769" i="10"/>
  <c r="U1765" i="10"/>
  <c r="U1761" i="10"/>
  <c r="U1757" i="10"/>
  <c r="U1753" i="10"/>
  <c r="U1749" i="10"/>
  <c r="U1745" i="10"/>
  <c r="U1741" i="10"/>
  <c r="U1737" i="10"/>
  <c r="U1733" i="10"/>
  <c r="U1729" i="10"/>
  <c r="U1725" i="10"/>
  <c r="U1721" i="10"/>
  <c r="U1717" i="10"/>
  <c r="U1713" i="10"/>
  <c r="U1709" i="10"/>
  <c r="U1705" i="10"/>
  <c r="U1701" i="10"/>
  <c r="U1697" i="10"/>
  <c r="U1693" i="10"/>
  <c r="U1689" i="10"/>
  <c r="U1685" i="10"/>
  <c r="U1681" i="10"/>
  <c r="U1677" i="10"/>
  <c r="U1673" i="10"/>
  <c r="U1669" i="10"/>
  <c r="U1665" i="10"/>
  <c r="U1661" i="10"/>
  <c r="U1657" i="10"/>
  <c r="U1653" i="10"/>
  <c r="U1649" i="10"/>
  <c r="U1645" i="10"/>
  <c r="U1641" i="10"/>
  <c r="U1637" i="10"/>
  <c r="U1633" i="10"/>
  <c r="U1629" i="10"/>
  <c r="U1625" i="10"/>
  <c r="U1621" i="10"/>
  <c r="U1617" i="10"/>
  <c r="U1613" i="10"/>
  <c r="U1609" i="10"/>
  <c r="U1605" i="10"/>
  <c r="U1601" i="10"/>
  <c r="U2139" i="10"/>
  <c r="U1960" i="10"/>
  <c r="U1952" i="10"/>
  <c r="U1936" i="10"/>
  <c r="U1920" i="10"/>
  <c r="U1904" i="10"/>
  <c r="U1888" i="10"/>
  <c r="U1872" i="10"/>
  <c r="U1856" i="10"/>
  <c r="U1824" i="10"/>
  <c r="U1808" i="10"/>
  <c r="U1792" i="10"/>
  <c r="U1776" i="10"/>
  <c r="U1772" i="10"/>
  <c r="U1768" i="10"/>
  <c r="U1764" i="10"/>
  <c r="U1760" i="10"/>
  <c r="U1756" i="10"/>
  <c r="U1752" i="10"/>
  <c r="U1748" i="10"/>
  <c r="U1744" i="10"/>
  <c r="U1740" i="10"/>
  <c r="U1736" i="10"/>
  <c r="U1732" i="10"/>
  <c r="U1728" i="10"/>
  <c r="U1724" i="10"/>
  <c r="U1720" i="10"/>
  <c r="U1716" i="10"/>
  <c r="U1712" i="10"/>
  <c r="U1708" i="10"/>
  <c r="U1704" i="10"/>
  <c r="U1700" i="10"/>
  <c r="U1696" i="10"/>
  <c r="U1692" i="10"/>
  <c r="U1688" i="10"/>
  <c r="U1684" i="10"/>
  <c r="U1680" i="10"/>
  <c r="U1676" i="10"/>
  <c r="U1672" i="10"/>
  <c r="U1668" i="10"/>
  <c r="U1664" i="10"/>
  <c r="U1660" i="10"/>
  <c r="U1656" i="10"/>
  <c r="U1652" i="10"/>
  <c r="U1648" i="10"/>
  <c r="U1644" i="10"/>
  <c r="U1640" i="10"/>
  <c r="U1636" i="10"/>
  <c r="U1632" i="10"/>
  <c r="U1628" i="10"/>
  <c r="U1624" i="10"/>
  <c r="U1620" i="10"/>
  <c r="U1616" i="10"/>
  <c r="U1612" i="10"/>
  <c r="U1608" i="10"/>
  <c r="U1604" i="10"/>
  <c r="U1600" i="10"/>
  <c r="U1596" i="10"/>
  <c r="U1592" i="10"/>
  <c r="U1588" i="10"/>
  <c r="U1584" i="10"/>
  <c r="U2156" i="10"/>
  <c r="U2017" i="10"/>
  <c r="U1948" i="10"/>
  <c r="U1932" i="10"/>
  <c r="U1916" i="10"/>
  <c r="U1900" i="10"/>
  <c r="U1884" i="10"/>
  <c r="U1868" i="10"/>
  <c r="U1852" i="10"/>
  <c r="U1836" i="10"/>
  <c r="U1820" i="10"/>
  <c r="U1804" i="10"/>
  <c r="U1788" i="10"/>
  <c r="U1763" i="10"/>
  <c r="U1747" i="10"/>
  <c r="U1731" i="10"/>
  <c r="U1715" i="10"/>
  <c r="U1699" i="10"/>
  <c r="U1683" i="10"/>
  <c r="U1667" i="10"/>
  <c r="U1651" i="10"/>
  <c r="U1635" i="10"/>
  <c r="U1619" i="10"/>
  <c r="U1603" i="10"/>
  <c r="U1578" i="10"/>
  <c r="U1574" i="10"/>
  <c r="U1570" i="10"/>
  <c r="U1566" i="10"/>
  <c r="U1562" i="10"/>
  <c r="U1558" i="10"/>
  <c r="U1554" i="10"/>
  <c r="U1550" i="10"/>
  <c r="U1546" i="10"/>
  <c r="U1542" i="10"/>
  <c r="U1538" i="10"/>
  <c r="U1534" i="10"/>
  <c r="U1530" i="10"/>
  <c r="U1526" i="10"/>
  <c r="U1522" i="10"/>
  <c r="U1518" i="10"/>
  <c r="U1514" i="10"/>
  <c r="U1510" i="10"/>
  <c r="U1506" i="10"/>
  <c r="U1502" i="10"/>
  <c r="U1498" i="10"/>
  <c r="U1494" i="10"/>
  <c r="U1490" i="10"/>
  <c r="U1486" i="10"/>
  <c r="U1482" i="10"/>
  <c r="U1478" i="10"/>
  <c r="U1474" i="10"/>
  <c r="U1470" i="10"/>
  <c r="U1466" i="10"/>
  <c r="U1462" i="10"/>
  <c r="U1458" i="10"/>
  <c r="U1454" i="10"/>
  <c r="U1450" i="10"/>
  <c r="U1446" i="10"/>
  <c r="U1442" i="10"/>
  <c r="U1438" i="10"/>
  <c r="U1434" i="10"/>
  <c r="U1430" i="10"/>
  <c r="U1426" i="10"/>
  <c r="U1422" i="10"/>
  <c r="U1418" i="10"/>
  <c r="U1414" i="10"/>
  <c r="U1410" i="10"/>
  <c r="U1406" i="10"/>
  <c r="U1402" i="10"/>
  <c r="U1775" i="10"/>
  <c r="U1759" i="10"/>
  <c r="U1743" i="10"/>
  <c r="U1727" i="10"/>
  <c r="U1711" i="10"/>
  <c r="U1695" i="10"/>
  <c r="U1679" i="10"/>
  <c r="U1663" i="10"/>
  <c r="U1647" i="10"/>
  <c r="U1631" i="10"/>
  <c r="U1615" i="10"/>
  <c r="U1599" i="10"/>
  <c r="U1581" i="10"/>
  <c r="U1577" i="10"/>
  <c r="U1573" i="10"/>
  <c r="U1569" i="10"/>
  <c r="U1565" i="10"/>
  <c r="U1561" i="10"/>
  <c r="U1557" i="10"/>
  <c r="U1553" i="10"/>
  <c r="U1549" i="10"/>
  <c r="U1545" i="10"/>
  <c r="U1541" i="10"/>
  <c r="U1537" i="10"/>
  <c r="U1533" i="10"/>
  <c r="U1529" i="10"/>
  <c r="U1525" i="10"/>
  <c r="U1521" i="10"/>
  <c r="U1517" i="10"/>
  <c r="U1513" i="10"/>
  <c r="U1509" i="10"/>
  <c r="U1505" i="10"/>
  <c r="U1501" i="10"/>
  <c r="U1497" i="10"/>
  <c r="U1493" i="10"/>
  <c r="U1489" i="10"/>
  <c r="U1485" i="10"/>
  <c r="U1481" i="10"/>
  <c r="U1477" i="10"/>
  <c r="U1473" i="10"/>
  <c r="U1469" i="10"/>
  <c r="U1465" i="10"/>
  <c r="U1461" i="10"/>
  <c r="U1457" i="10"/>
  <c r="U1453" i="10"/>
  <c r="U1449" i="10"/>
  <c r="U1445" i="10"/>
  <c r="U1441" i="10"/>
  <c r="U1437" i="10"/>
  <c r="U1433" i="10"/>
  <c r="U1429" i="10"/>
  <c r="U1425" i="10"/>
  <c r="U1421" i="10"/>
  <c r="U1417" i="10"/>
  <c r="U1413" i="10"/>
  <c r="U1409" i="10"/>
  <c r="U1405" i="10"/>
  <c r="U1401" i="10"/>
  <c r="U1397" i="10"/>
  <c r="U1393" i="10"/>
  <c r="U1771" i="10"/>
  <c r="U1755" i="10"/>
  <c r="U1739" i="10"/>
  <c r="U1723" i="10"/>
  <c r="U1707" i="10"/>
  <c r="U1691" i="10"/>
  <c r="U1675" i="10"/>
  <c r="U1659" i="10"/>
  <c r="U1643" i="10"/>
  <c r="U2131" i="10"/>
  <c r="U1767" i="10"/>
  <c r="U1751" i="10"/>
  <c r="U1735" i="10"/>
  <c r="U1719" i="10"/>
  <c r="U1703" i="10"/>
  <c r="U1687" i="10"/>
  <c r="U1671" i="10"/>
  <c r="U1655" i="10"/>
  <c r="U1639" i="10"/>
  <c r="U1611" i="10"/>
  <c r="U1607" i="10"/>
  <c r="U1595" i="10"/>
  <c r="U1587" i="10"/>
  <c r="U1398" i="10"/>
  <c r="U1391" i="10"/>
  <c r="U1390" i="10"/>
  <c r="U1389" i="10"/>
  <c r="U1385" i="10"/>
  <c r="U1381" i="10"/>
  <c r="U1377" i="10"/>
  <c r="U1373" i="10"/>
  <c r="U1369" i="10"/>
  <c r="U1365" i="10"/>
  <c r="U1361" i="10"/>
  <c r="U1357" i="10"/>
  <c r="U1353" i="10"/>
  <c r="U1349" i="10"/>
  <c r="U1345" i="10"/>
  <c r="U1341" i="10"/>
  <c r="U1337" i="10"/>
  <c r="U1333" i="10"/>
  <c r="U1329" i="10"/>
  <c r="U1325" i="10"/>
  <c r="U1321" i="10"/>
  <c r="U1317" i="10"/>
  <c r="U1313" i="10"/>
  <c r="U1305" i="10"/>
  <c r="U1293" i="10"/>
  <c r="U1289" i="10"/>
  <c r="U1285" i="10"/>
  <c r="U1281" i="10"/>
  <c r="U1277" i="10"/>
  <c r="U1273" i="10"/>
  <c r="U1269" i="10"/>
  <c r="U1265" i="10"/>
  <c r="U1261" i="10"/>
  <c r="U1257" i="10"/>
  <c r="U1253" i="10"/>
  <c r="U1249" i="10"/>
  <c r="U1245" i="10"/>
  <c r="U1241" i="10"/>
  <c r="U1237" i="10"/>
  <c r="U1233" i="10"/>
  <c r="U1229" i="10"/>
  <c r="U1225" i="10"/>
  <c r="U1221" i="10"/>
  <c r="U1217" i="10"/>
  <c r="U1213" i="10"/>
  <c r="U1209" i="10"/>
  <c r="U1205" i="10"/>
  <c r="U1201" i="10"/>
  <c r="U1197" i="10"/>
  <c r="U1193" i="10"/>
  <c r="U1189" i="10"/>
  <c r="U1185" i="10"/>
  <c r="U1181" i="10"/>
  <c r="U1177" i="10"/>
  <c r="U1173" i="10"/>
  <c r="U1169" i="10"/>
  <c r="U1165" i="10"/>
  <c r="U1161" i="10"/>
  <c r="U1157" i="10"/>
  <c r="U1153" i="10"/>
  <c r="U1149" i="10"/>
  <c r="U1145" i="10"/>
  <c r="U1141" i="10"/>
  <c r="U1137" i="10"/>
  <c r="U1133" i="10"/>
  <c r="U1129" i="10"/>
  <c r="U1125" i="10"/>
  <c r="U1121" i="10"/>
  <c r="U1117" i="10"/>
  <c r="U1113" i="10"/>
  <c r="U1109" i="10"/>
  <c r="U1105" i="10"/>
  <c r="U1101" i="10"/>
  <c r="U1097" i="10"/>
  <c r="U1093" i="10"/>
  <c r="U1089" i="10"/>
  <c r="U1085" i="10"/>
  <c r="U1081" i="10"/>
  <c r="U1077" i="10"/>
  <c r="U1073" i="10"/>
  <c r="U1069" i="10"/>
  <c r="U1065" i="10"/>
  <c r="U1061" i="10"/>
  <c r="U1057" i="10"/>
  <c r="U1053" i="10"/>
  <c r="U1049" i="10"/>
  <c r="U1045" i="10"/>
  <c r="U1041" i="10"/>
  <c r="U1037" i="10"/>
  <c r="U1033" i="10"/>
  <c r="U1029" i="10"/>
  <c r="U1025" i="10"/>
  <c r="U1021" i="10"/>
  <c r="U1017" i="10"/>
  <c r="U1013" i="10"/>
  <c r="U1009" i="10"/>
  <c r="U1005" i="10"/>
  <c r="U1001" i="10"/>
  <c r="U1597" i="10"/>
  <c r="U1589" i="10"/>
  <c r="U1579" i="10"/>
  <c r="U1575" i="10"/>
  <c r="U1571" i="10"/>
  <c r="U1567" i="10"/>
  <c r="U1563" i="10"/>
  <c r="U1559" i="10"/>
  <c r="U1555" i="10"/>
  <c r="U1551" i="10"/>
  <c r="U1547" i="10"/>
  <c r="U1543" i="10"/>
  <c r="U1539" i="10"/>
  <c r="U1535" i="10"/>
  <c r="U1531" i="10"/>
  <c r="U1527" i="10"/>
  <c r="U1523" i="10"/>
  <c r="U1519" i="10"/>
  <c r="U1515" i="10"/>
  <c r="U1511" i="10"/>
  <c r="U1507" i="10"/>
  <c r="U1503" i="10"/>
  <c r="U1499" i="10"/>
  <c r="U1495" i="10"/>
  <c r="U1491" i="10"/>
  <c r="U1487" i="10"/>
  <c r="U1483" i="10"/>
  <c r="U1479" i="10"/>
  <c r="U1475" i="10"/>
  <c r="U1471" i="10"/>
  <c r="U1467" i="10"/>
  <c r="U1463" i="10"/>
  <c r="U1459" i="10"/>
  <c r="U1455" i="10"/>
  <c r="U1451" i="10"/>
  <c r="U1447" i="10"/>
  <c r="U1443" i="10"/>
  <c r="U1439" i="10"/>
  <c r="U1435" i="10"/>
  <c r="U1431" i="10"/>
  <c r="U1427" i="10"/>
  <c r="U1423" i="10"/>
  <c r="U1419" i="10"/>
  <c r="U1415" i="10"/>
  <c r="U1411" i="10"/>
  <c r="U1407" i="10"/>
  <c r="U1403" i="10"/>
  <c r="U1399" i="10"/>
  <c r="U1392" i="10"/>
  <c r="U1388" i="10"/>
  <c r="U1384" i="10"/>
  <c r="U1380" i="10"/>
  <c r="U1376" i="10"/>
  <c r="U1372" i="10"/>
  <c r="U1368" i="10"/>
  <c r="U1364" i="10"/>
  <c r="U1360" i="10"/>
  <c r="U1356" i="10"/>
  <c r="U1352" i="10"/>
  <c r="U1348" i="10"/>
  <c r="U1344" i="10"/>
  <c r="U1340" i="10"/>
  <c r="U1336" i="10"/>
  <c r="U1332" i="10"/>
  <c r="U1328" i="10"/>
  <c r="U1324" i="10"/>
  <c r="U1320" i="10"/>
  <c r="U1316" i="10"/>
  <c r="U1312" i="10"/>
  <c r="U1311" i="10"/>
  <c r="U1310" i="10"/>
  <c r="U1309" i="10"/>
  <c r="U1308" i="10"/>
  <c r="U1307" i="10"/>
  <c r="U1306" i="10"/>
  <c r="U1302" i="10"/>
  <c r="U1299" i="10"/>
  <c r="U1298" i="10"/>
  <c r="U1297" i="10"/>
  <c r="U1296" i="10"/>
  <c r="U1292" i="10"/>
  <c r="U1288" i="10"/>
  <c r="U1284" i="10"/>
  <c r="U1280" i="10"/>
  <c r="U1276" i="10"/>
  <c r="U1272" i="10"/>
  <c r="U1268" i="10"/>
  <c r="U1264" i="10"/>
  <c r="U1260" i="10"/>
  <c r="U1256" i="10"/>
  <c r="U1252" i="10"/>
  <c r="U1248" i="10"/>
  <c r="U1244" i="10"/>
  <c r="U1240" i="10"/>
  <c r="U1236" i="10"/>
  <c r="U1232" i="10"/>
  <c r="U1228" i="10"/>
  <c r="U1224" i="10"/>
  <c r="U1220" i="10"/>
  <c r="U1216" i="10"/>
  <c r="U1212" i="10"/>
  <c r="U1208" i="10"/>
  <c r="U1204" i="10"/>
  <c r="U1200" i="10"/>
  <c r="U1196" i="10"/>
  <c r="U1192" i="10"/>
  <c r="U1188" i="10"/>
  <c r="U1184" i="10"/>
  <c r="U1180" i="10"/>
  <c r="U1176" i="10"/>
  <c r="U1172" i="10"/>
  <c r="U1168" i="10"/>
  <c r="U1164" i="10"/>
  <c r="U1160" i="10"/>
  <c r="U1156" i="10"/>
  <c r="U1152" i="10"/>
  <c r="U1148" i="10"/>
  <c r="U1144" i="10"/>
  <c r="U1140" i="10"/>
  <c r="U1136" i="10"/>
  <c r="U1132" i="10"/>
  <c r="U1128" i="10"/>
  <c r="U1124" i="10"/>
  <c r="U1120" i="10"/>
  <c r="U1116" i="10"/>
  <c r="U1112" i="10"/>
  <c r="U1108" i="10"/>
  <c r="U1104" i="10"/>
  <c r="U1100" i="10"/>
  <c r="U1096" i="10"/>
  <c r="U1092" i="10"/>
  <c r="U1088" i="10"/>
  <c r="U1084" i="10"/>
  <c r="U1080" i="10"/>
  <c r="U1076" i="10"/>
  <c r="U1072" i="10"/>
  <c r="U1068" i="10"/>
  <c r="U1064" i="10"/>
  <c r="U1060" i="10"/>
  <c r="U1056" i="10"/>
  <c r="U1052" i="10"/>
  <c r="U1048" i="10"/>
  <c r="U1044" i="10"/>
  <c r="U1040" i="10"/>
  <c r="U1036" i="10"/>
  <c r="U1032" i="10"/>
  <c r="U1028" i="10"/>
  <c r="U1024" i="10"/>
  <c r="U1020" i="10"/>
  <c r="U1016" i="10"/>
  <c r="U1012" i="10"/>
  <c r="U1008" i="10"/>
  <c r="U1004" i="10"/>
  <c r="U1000" i="10"/>
  <c r="U996" i="10"/>
  <c r="U1627" i="10"/>
  <c r="U1623" i="10"/>
  <c r="U1591" i="10"/>
  <c r="U1583" i="10"/>
  <c r="U1395" i="10"/>
  <c r="U1394" i="10"/>
  <c r="U1387" i="10"/>
  <c r="U1383" i="10"/>
  <c r="U1379" i="10"/>
  <c r="U1375" i="10"/>
  <c r="U1371" i="10"/>
  <c r="U1367" i="10"/>
  <c r="U1363" i="10"/>
  <c r="U1359" i="10"/>
  <c r="U1355" i="10"/>
  <c r="U1351" i="10"/>
  <c r="U1347" i="10"/>
  <c r="U1343" i="10"/>
  <c r="U1339" i="10"/>
  <c r="U1335" i="10"/>
  <c r="U1331" i="10"/>
  <c r="U1327" i="10"/>
  <c r="U1323" i="10"/>
  <c r="U1319" i="10"/>
  <c r="U1315" i="10"/>
  <c r="U1303" i="10"/>
  <c r="U1300" i="10"/>
  <c r="U1295" i="10"/>
  <c r="U1291" i="10"/>
  <c r="U1287" i="10"/>
  <c r="U1283" i="10"/>
  <c r="U1279" i="10"/>
  <c r="U1275" i="10"/>
  <c r="U1271" i="10"/>
  <c r="U1267" i="10"/>
  <c r="U1263" i="10"/>
  <c r="U1259" i="10"/>
  <c r="U1255" i="10"/>
  <c r="U1251" i="10"/>
  <c r="U1247" i="10"/>
  <c r="U1243" i="10"/>
  <c r="U1239" i="10"/>
  <c r="U1235" i="10"/>
  <c r="U1231" i="10"/>
  <c r="U1227" i="10"/>
  <c r="U1223" i="10"/>
  <c r="U1219" i="10"/>
  <c r="U1215" i="10"/>
  <c r="U1211" i="10"/>
  <c r="U1207" i="10"/>
  <c r="U1203" i="10"/>
  <c r="U1199" i="10"/>
  <c r="U1195" i="10"/>
  <c r="U1191" i="10"/>
  <c r="U1187" i="10"/>
  <c r="U1183" i="10"/>
  <c r="U1179" i="10"/>
  <c r="U1175" i="10"/>
  <c r="U1171" i="10"/>
  <c r="U1167" i="10"/>
  <c r="U1163" i="10"/>
  <c r="U1159" i="10"/>
  <c r="U1155" i="10"/>
  <c r="U1151" i="10"/>
  <c r="U1147" i="10"/>
  <c r="U1143" i="10"/>
  <c r="U1139" i="10"/>
  <c r="U1135" i="10"/>
  <c r="U1131" i="10"/>
  <c r="U1127" i="10"/>
  <c r="U1123" i="10"/>
  <c r="U1119" i="10"/>
  <c r="U1115" i="10"/>
  <c r="U1111" i="10"/>
  <c r="U1107" i="10"/>
  <c r="U1103" i="10"/>
  <c r="U1099" i="10"/>
  <c r="U1095" i="10"/>
  <c r="U1091" i="10"/>
  <c r="U1087" i="10"/>
  <c r="U1083" i="10"/>
  <c r="U1079" i="10"/>
  <c r="U1075" i="10"/>
  <c r="U1071" i="10"/>
  <c r="U1067" i="10"/>
  <c r="U1063" i="10"/>
  <c r="U1059" i="10"/>
  <c r="U1055" i="10"/>
  <c r="U1051" i="10"/>
  <c r="U1047" i="10"/>
  <c r="U1043" i="10"/>
  <c r="U1039" i="10"/>
  <c r="U1035" i="10"/>
  <c r="U1031" i="10"/>
  <c r="U1027" i="10"/>
  <c r="U1023" i="10"/>
  <c r="U1019" i="10"/>
  <c r="U1015" i="10"/>
  <c r="U1011" i="10"/>
  <c r="U1007" i="10"/>
  <c r="U1580" i="10"/>
  <c r="U1564" i="10"/>
  <c r="U1548" i="10"/>
  <c r="U1532" i="10"/>
  <c r="U1516" i="10"/>
  <c r="U1500" i="10"/>
  <c r="U1484" i="10"/>
  <c r="U1468" i="10"/>
  <c r="U1452" i="10"/>
  <c r="U1436" i="10"/>
  <c r="U1420" i="10"/>
  <c r="U1404" i="10"/>
  <c r="U1382" i="10"/>
  <c r="U1366" i="10"/>
  <c r="U1350" i="10"/>
  <c r="U1334" i="10"/>
  <c r="U1318" i="10"/>
  <c r="U1286" i="10"/>
  <c r="U1270" i="10"/>
  <c r="U1254" i="10"/>
  <c r="U1246" i="10"/>
  <c r="U1230" i="10"/>
  <c r="U1214" i="10"/>
  <c r="U1198" i="10"/>
  <c r="U1182" i="10"/>
  <c r="U1166" i="10"/>
  <c r="U1150" i="10"/>
  <c r="U1134" i="10"/>
  <c r="U1118" i="10"/>
  <c r="U1102" i="10"/>
  <c r="U1086" i="10"/>
  <c r="U1070" i="10"/>
  <c r="U1054" i="10"/>
  <c r="U1038" i="10"/>
  <c r="U1022" i="10"/>
  <c r="U1006" i="10"/>
  <c r="U1003" i="10"/>
  <c r="U999" i="10"/>
  <c r="U991" i="10"/>
  <c r="U987" i="10"/>
  <c r="U983" i="10"/>
  <c r="U979" i="10"/>
  <c r="U975" i="10"/>
  <c r="U971" i="10"/>
  <c r="U967" i="10"/>
  <c r="U963" i="10"/>
  <c r="U959" i="10"/>
  <c r="U955" i="10"/>
  <c r="U951" i="10"/>
  <c r="U947" i="10"/>
  <c r="U943" i="10"/>
  <c r="U939" i="10"/>
  <c r="U935" i="10"/>
  <c r="U931" i="10"/>
  <c r="U927" i="10"/>
  <c r="U923" i="10"/>
  <c r="U919" i="10"/>
  <c r="U915" i="10"/>
  <c r="U911" i="10"/>
  <c r="U907" i="10"/>
  <c r="U903" i="10"/>
  <c r="U899" i="10"/>
  <c r="U895" i="10"/>
  <c r="U891" i="10"/>
  <c r="U887" i="10"/>
  <c r="U883" i="10"/>
  <c r="U879" i="10"/>
  <c r="U875" i="10"/>
  <c r="U871" i="10"/>
  <c r="U867" i="10"/>
  <c r="U863" i="10"/>
  <c r="U859" i="10"/>
  <c r="U855" i="10"/>
  <c r="U851" i="10"/>
  <c r="U847" i="10"/>
  <c r="U843" i="10"/>
  <c r="U839" i="10"/>
  <c r="U835" i="10"/>
  <c r="U831" i="10"/>
  <c r="U827" i="10"/>
  <c r="U823" i="10"/>
  <c r="U819" i="10"/>
  <c r="U815" i="10"/>
  <c r="U811" i="10"/>
  <c r="U807" i="10"/>
  <c r="U803" i="10"/>
  <c r="U799" i="10"/>
  <c r="U795" i="10"/>
  <c r="U791" i="10"/>
  <c r="U787" i="10"/>
  <c r="U783" i="10"/>
  <c r="U779" i="10"/>
  <c r="U775" i="10"/>
  <c r="U771" i="10"/>
  <c r="U767" i="10"/>
  <c r="U763" i="10"/>
  <c r="U759" i="10"/>
  <c r="U755" i="10"/>
  <c r="U751" i="10"/>
  <c r="U747" i="10"/>
  <c r="U743" i="10"/>
  <c r="U739" i="10"/>
  <c r="U735" i="10"/>
  <c r="U731" i="10"/>
  <c r="U727" i="10"/>
  <c r="U723" i="10"/>
  <c r="U719" i="10"/>
  <c r="U715" i="10"/>
  <c r="U711" i="10"/>
  <c r="U1593" i="10"/>
  <c r="U1568" i="10"/>
  <c r="U1552" i="10"/>
  <c r="U1536" i="10"/>
  <c r="U1520" i="10"/>
  <c r="U1504" i="10"/>
  <c r="U1488" i="10"/>
  <c r="U1472" i="10"/>
  <c r="U1456" i="10"/>
  <c r="U1440" i="10"/>
  <c r="U1424" i="10"/>
  <c r="U1408" i="10"/>
  <c r="U1386" i="10"/>
  <c r="U1370" i="10"/>
  <c r="U1354" i="10"/>
  <c r="U1338" i="10"/>
  <c r="U1322" i="10"/>
  <c r="U1304" i="10"/>
  <c r="U1290" i="10"/>
  <c r="U1274" i="10"/>
  <c r="U1258" i="10"/>
  <c r="U1242" i="10"/>
  <c r="U1226" i="10"/>
  <c r="U1210" i="10"/>
  <c r="U1194" i="10"/>
  <c r="U1178" i="10"/>
  <c r="U1162" i="10"/>
  <c r="U1146" i="10"/>
  <c r="U1130" i="10"/>
  <c r="U1114" i="10"/>
  <c r="U1098" i="10"/>
  <c r="U1082" i="10"/>
  <c r="U1066" i="10"/>
  <c r="U1050" i="10"/>
  <c r="U1034" i="10"/>
  <c r="U1018" i="10"/>
  <c r="U995" i="10"/>
  <c r="U994" i="10"/>
  <c r="U990" i="10"/>
  <c r="U986" i="10"/>
  <c r="U982" i="10"/>
  <c r="U978" i="10"/>
  <c r="U974" i="10"/>
  <c r="U970" i="10"/>
  <c r="U966" i="10"/>
  <c r="U962" i="10"/>
  <c r="U958" i="10"/>
  <c r="U954" i="10"/>
  <c r="U950" i="10"/>
  <c r="U946" i="10"/>
  <c r="U942" i="10"/>
  <c r="U938" i="10"/>
  <c r="U934" i="10"/>
  <c r="U930" i="10"/>
  <c r="U926" i="10"/>
  <c r="U922" i="10"/>
  <c r="U918" i="10"/>
  <c r="U914" i="10"/>
  <c r="U910" i="10"/>
  <c r="U906" i="10"/>
  <c r="U902" i="10"/>
  <c r="U898" i="10"/>
  <c r="U894" i="10"/>
  <c r="U890" i="10"/>
  <c r="U886" i="10"/>
  <c r="U882" i="10"/>
  <c r="U878" i="10"/>
  <c r="U874" i="10"/>
  <c r="U870" i="10"/>
  <c r="U866" i="10"/>
  <c r="U862" i="10"/>
  <c r="U858" i="10"/>
  <c r="U854" i="10"/>
  <c r="U850" i="10"/>
  <c r="U846" i="10"/>
  <c r="U842" i="10"/>
  <c r="U838" i="10"/>
  <c r="U834" i="10"/>
  <c r="U830" i="10"/>
  <c r="U826" i="10"/>
  <c r="U822" i="10"/>
  <c r="U818" i="10"/>
  <c r="U814" i="10"/>
  <c r="U810" i="10"/>
  <c r="U806" i="10"/>
  <c r="U802" i="10"/>
  <c r="U798" i="10"/>
  <c r="U794" i="10"/>
  <c r="U790" i="10"/>
  <c r="U786" i="10"/>
  <c r="U782" i="10"/>
  <c r="U778" i="10"/>
  <c r="U774" i="10"/>
  <c r="U770" i="10"/>
  <c r="U766" i="10"/>
  <c r="U762" i="10"/>
  <c r="U758" i="10"/>
  <c r="U754" i="10"/>
  <c r="U750" i="10"/>
  <c r="U746" i="10"/>
  <c r="U742" i="10"/>
  <c r="U738" i="10"/>
  <c r="U734" i="10"/>
  <c r="U730" i="10"/>
  <c r="U726" i="10"/>
  <c r="U722" i="10"/>
  <c r="U718" i="10"/>
  <c r="U714" i="10"/>
  <c r="U710" i="10"/>
  <c r="U1585" i="10"/>
  <c r="U1572" i="10"/>
  <c r="U1556" i="10"/>
  <c r="U1540" i="10"/>
  <c r="U1524" i="10"/>
  <c r="U1508" i="10"/>
  <c r="U1492" i="10"/>
  <c r="U1476" i="10"/>
  <c r="U1460" i="10"/>
  <c r="U1444" i="10"/>
  <c r="U1428" i="10"/>
  <c r="U1412" i="10"/>
  <c r="U1396" i="10"/>
  <c r="U1374" i="10"/>
  <c r="U1358" i="10"/>
  <c r="U1342" i="10"/>
  <c r="U1326" i="10"/>
  <c r="U1294" i="10"/>
  <c r="U1278" i="10"/>
  <c r="U1262" i="10"/>
  <c r="U1238" i="10"/>
  <c r="U1222" i="10"/>
  <c r="U1206" i="10"/>
  <c r="U1190" i="10"/>
  <c r="U1174" i="10"/>
  <c r="U1158" i="10"/>
  <c r="U1142" i="10"/>
  <c r="U1126" i="10"/>
  <c r="U1110" i="10"/>
  <c r="U1094" i="10"/>
  <c r="U1078" i="10"/>
  <c r="U1062" i="10"/>
  <c r="U1046" i="10"/>
  <c r="U1030" i="10"/>
  <c r="U1014" i="10"/>
  <c r="U1002" i="10"/>
  <c r="U998" i="10"/>
  <c r="U997" i="10"/>
  <c r="U993" i="10"/>
  <c r="U989" i="10"/>
  <c r="U985" i="10"/>
  <c r="U981" i="10"/>
  <c r="U977" i="10"/>
  <c r="U973" i="10"/>
  <c r="U969" i="10"/>
  <c r="U965" i="10"/>
  <c r="U961" i="10"/>
  <c r="U957" i="10"/>
  <c r="U953" i="10"/>
  <c r="U949" i="10"/>
  <c r="U945" i="10"/>
  <c r="U941" i="10"/>
  <c r="U937" i="10"/>
  <c r="U933" i="10"/>
  <c r="U929" i="10"/>
  <c r="U925" i="10"/>
  <c r="U921" i="10"/>
  <c r="U917" i="10"/>
  <c r="U913" i="10"/>
  <c r="U909" i="10"/>
  <c r="U905" i="10"/>
  <c r="U901" i="10"/>
  <c r="U897" i="10"/>
  <c r="U893" i="10"/>
  <c r="U889" i="10"/>
  <c r="U885" i="10"/>
  <c r="U881" i="10"/>
  <c r="U877" i="10"/>
  <c r="U873" i="10"/>
  <c r="U869" i="10"/>
  <c r="U865" i="10"/>
  <c r="U861" i="10"/>
  <c r="U857" i="10"/>
  <c r="U853" i="10"/>
  <c r="U849" i="10"/>
  <c r="U845" i="10"/>
  <c r="U841" i="10"/>
  <c r="U837" i="10"/>
  <c r="U833" i="10"/>
  <c r="U829" i="10"/>
  <c r="U825" i="10"/>
  <c r="U821" i="10"/>
  <c r="U817" i="10"/>
  <c r="U813" i="10"/>
  <c r="U809" i="10"/>
  <c r="U805" i="10"/>
  <c r="U801" i="10"/>
  <c r="U797" i="10"/>
  <c r="U793" i="10"/>
  <c r="U789" i="10"/>
  <c r="U785" i="10"/>
  <c r="U781" i="10"/>
  <c r="U777" i="10"/>
  <c r="U773" i="10"/>
  <c r="U769" i="10"/>
  <c r="U765" i="10"/>
  <c r="U761" i="10"/>
  <c r="U757" i="10"/>
  <c r="U753" i="10"/>
  <c r="U749" i="10"/>
  <c r="U745" i="10"/>
  <c r="U741" i="10"/>
  <c r="U737" i="10"/>
  <c r="U733" i="10"/>
  <c r="U729" i="10"/>
  <c r="U725" i="10"/>
  <c r="U721" i="10"/>
  <c r="U717" i="10"/>
  <c r="U713" i="10"/>
  <c r="U709" i="10"/>
  <c r="U705" i="10"/>
  <c r="U701" i="10"/>
  <c r="U697" i="10"/>
  <c r="U693" i="10"/>
  <c r="U689" i="10"/>
  <c r="U685" i="10"/>
  <c r="U681" i="10"/>
  <c r="U677" i="10"/>
  <c r="U673" i="10"/>
  <c r="U669" i="10"/>
  <c r="U665" i="10"/>
  <c r="U661" i="10"/>
  <c r="U657" i="10"/>
  <c r="U653" i="10"/>
  <c r="U649" i="10"/>
  <c r="U645" i="10"/>
  <c r="U641" i="10"/>
  <c r="U637" i="10"/>
  <c r="U633" i="10"/>
  <c r="U629" i="10"/>
  <c r="U625" i="10"/>
  <c r="U621" i="10"/>
  <c r="U617" i="10"/>
  <c r="U613" i="10"/>
  <c r="U609" i="10"/>
  <c r="U605" i="10"/>
  <c r="U601" i="10"/>
  <c r="U1544" i="10"/>
  <c r="U1480" i="10"/>
  <c r="U1416" i="10"/>
  <c r="U1378" i="10"/>
  <c r="U1362" i="10"/>
  <c r="U1346" i="10"/>
  <c r="U1330" i="10"/>
  <c r="U1314" i="10"/>
  <c r="U988" i="10"/>
  <c r="U980" i="10"/>
  <c r="U972" i="10"/>
  <c r="U964" i="10"/>
  <c r="U956" i="10"/>
  <c r="U948" i="10"/>
  <c r="U940" i="10"/>
  <c r="U932" i="10"/>
  <c r="U924" i="10"/>
  <c r="U916" i="10"/>
  <c r="U908" i="10"/>
  <c r="U900" i="10"/>
  <c r="U892" i="10"/>
  <c r="U884" i="10"/>
  <c r="U876" i="10"/>
  <c r="U868" i="10"/>
  <c r="U860" i="10"/>
  <c r="U852" i="10"/>
  <c r="U844" i="10"/>
  <c r="U836" i="10"/>
  <c r="U828" i="10"/>
  <c r="U820" i="10"/>
  <c r="U812" i="10"/>
  <c r="U804" i="10"/>
  <c r="U796" i="10"/>
  <c r="U788" i="10"/>
  <c r="U780" i="10"/>
  <c r="U772" i="10"/>
  <c r="U764" i="10"/>
  <c r="U756" i="10"/>
  <c r="U748" i="10"/>
  <c r="U740" i="10"/>
  <c r="U732" i="10"/>
  <c r="U724" i="10"/>
  <c r="U716" i="10"/>
  <c r="U708" i="10"/>
  <c r="U703" i="10"/>
  <c r="U702" i="10"/>
  <c r="U695" i="10"/>
  <c r="U694" i="10"/>
  <c r="U687" i="10"/>
  <c r="U686" i="10"/>
  <c r="U679" i="10"/>
  <c r="U678" i="10"/>
  <c r="U671" i="10"/>
  <c r="U670" i="10"/>
  <c r="U663" i="10"/>
  <c r="U662" i="10"/>
  <c r="U655" i="10"/>
  <c r="U654" i="10"/>
  <c r="U647" i="10"/>
  <c r="U646" i="10"/>
  <c r="U639" i="10"/>
  <c r="U638" i="10"/>
  <c r="U631" i="10"/>
  <c r="U630" i="10"/>
  <c r="U623" i="10"/>
  <c r="U622" i="10"/>
  <c r="U615" i="10"/>
  <c r="U614" i="10"/>
  <c r="U607" i="10"/>
  <c r="U606" i="10"/>
  <c r="U599" i="10"/>
  <c r="U595" i="10"/>
  <c r="U591" i="10"/>
  <c r="U587" i="10"/>
  <c r="U583" i="10"/>
  <c r="U579" i="10"/>
  <c r="U575" i="10"/>
  <c r="U571" i="10"/>
  <c r="U567" i="10"/>
  <c r="U563" i="10"/>
  <c r="U559" i="10"/>
  <c r="U555" i="10"/>
  <c r="U551" i="10"/>
  <c r="U547" i="10"/>
  <c r="U543" i="10"/>
  <c r="U539" i="10"/>
  <c r="U535" i="10"/>
  <c r="U531" i="10"/>
  <c r="U527" i="10"/>
  <c r="U523" i="10"/>
  <c r="U519" i="10"/>
  <c r="U515" i="10"/>
  <c r="U511" i="10"/>
  <c r="U507" i="10"/>
  <c r="U503" i="10"/>
  <c r="U499" i="10"/>
  <c r="U495" i="10"/>
  <c r="U491" i="10"/>
  <c r="U487" i="10"/>
  <c r="U483" i="10"/>
  <c r="U479" i="10"/>
  <c r="U475" i="10"/>
  <c r="U471" i="10"/>
  <c r="U467" i="10"/>
  <c r="U463" i="10"/>
  <c r="U459" i="10"/>
  <c r="U455" i="10"/>
  <c r="U451" i="10"/>
  <c r="U447" i="10"/>
  <c r="U443" i="10"/>
  <c r="U439" i="10"/>
  <c r="U435" i="10"/>
  <c r="U431" i="10"/>
  <c r="U427" i="10"/>
  <c r="U423" i="10"/>
  <c r="U419" i="10"/>
  <c r="U415" i="10"/>
  <c r="U411" i="10"/>
  <c r="U407" i="10"/>
  <c r="U403" i="10"/>
  <c r="U399" i="10"/>
  <c r="U395" i="10"/>
  <c r="U391" i="10"/>
  <c r="U387" i="10"/>
  <c r="U383" i="10"/>
  <c r="U379" i="10"/>
  <c r="U375" i="10"/>
  <c r="U371" i="10"/>
  <c r="U367" i="10"/>
  <c r="U363" i="10"/>
  <c r="U359" i="10"/>
  <c r="U355" i="10"/>
  <c r="U351" i="10"/>
  <c r="U347" i="10"/>
  <c r="U343" i="10"/>
  <c r="U339" i="10"/>
  <c r="U335" i="10"/>
  <c r="U331" i="10"/>
  <c r="U327" i="10"/>
  <c r="U323" i="10"/>
  <c r="U319" i="10"/>
  <c r="U315" i="10"/>
  <c r="U311" i="10"/>
  <c r="U307" i="10"/>
  <c r="U303" i="10"/>
  <c r="U299" i="10"/>
  <c r="U295" i="10"/>
  <c r="U291" i="10"/>
  <c r="U287" i="10"/>
  <c r="U283" i="10"/>
  <c r="U279" i="10"/>
  <c r="U275" i="10"/>
  <c r="U1528" i="10"/>
  <c r="U1464" i="10"/>
  <c r="U1400" i="10"/>
  <c r="U1282" i="10"/>
  <c r="U1266" i="10"/>
  <c r="U1250" i="10"/>
  <c r="U1234" i="10"/>
  <c r="U1218" i="10"/>
  <c r="U1202" i="10"/>
  <c r="U1186" i="10"/>
  <c r="U1170" i="10"/>
  <c r="U1154" i="10"/>
  <c r="U1138" i="10"/>
  <c r="U1122" i="10"/>
  <c r="U1106" i="10"/>
  <c r="U1090" i="10"/>
  <c r="U1074" i="10"/>
  <c r="U1058" i="10"/>
  <c r="U1042" i="10"/>
  <c r="U1026" i="10"/>
  <c r="U1010" i="10"/>
  <c r="U704" i="10"/>
  <c r="U696" i="10"/>
  <c r="U688" i="10"/>
  <c r="U680" i="10"/>
  <c r="U672" i="10"/>
  <c r="U664" i="10"/>
  <c r="U656" i="10"/>
  <c r="U648" i="10"/>
  <c r="U640" i="10"/>
  <c r="U632" i="10"/>
  <c r="U624" i="10"/>
  <c r="U616" i="10"/>
  <c r="U608" i="10"/>
  <c r="U600" i="10"/>
  <c r="U598" i="10"/>
  <c r="U594" i="10"/>
  <c r="U590" i="10"/>
  <c r="U586" i="10"/>
  <c r="U582" i="10"/>
  <c r="U578" i="10"/>
  <c r="U574" i="10"/>
  <c r="U570" i="10"/>
  <c r="U566" i="10"/>
  <c r="U562" i="10"/>
  <c r="U558" i="10"/>
  <c r="U554" i="10"/>
  <c r="U550" i="10"/>
  <c r="U546" i="10"/>
  <c r="U542" i="10"/>
  <c r="U538" i="10"/>
  <c r="U534" i="10"/>
  <c r="U530" i="10"/>
  <c r="U526" i="10"/>
  <c r="U522" i="10"/>
  <c r="U518" i="10"/>
  <c r="U514" i="10"/>
  <c r="U510" i="10"/>
  <c r="U506" i="10"/>
  <c r="U502" i="10"/>
  <c r="U498" i="10"/>
  <c r="U494" i="10"/>
  <c r="U490" i="10"/>
  <c r="U486" i="10"/>
  <c r="U482" i="10"/>
  <c r="U478" i="10"/>
  <c r="U474" i="10"/>
  <c r="U470" i="10"/>
  <c r="U466" i="10"/>
  <c r="U462" i="10"/>
  <c r="U458" i="10"/>
  <c r="U454" i="10"/>
  <c r="U450" i="10"/>
  <c r="U446" i="10"/>
  <c r="U442" i="10"/>
  <c r="U438" i="10"/>
  <c r="U434" i="10"/>
  <c r="U430" i="10"/>
  <c r="U426" i="10"/>
  <c r="U422" i="10"/>
  <c r="U418" i="10"/>
  <c r="U414" i="10"/>
  <c r="U410" i="10"/>
  <c r="U406" i="10"/>
  <c r="U402" i="10"/>
  <c r="U398" i="10"/>
  <c r="U394" i="10"/>
  <c r="U390" i="10"/>
  <c r="U386" i="10"/>
  <c r="U382" i="10"/>
  <c r="U378" i="10"/>
  <c r="U374" i="10"/>
  <c r="U370" i="10"/>
  <c r="U366" i="10"/>
  <c r="U362" i="10"/>
  <c r="U358" i="10"/>
  <c r="U354" i="10"/>
  <c r="U350" i="10"/>
  <c r="U346" i="10"/>
  <c r="U342" i="10"/>
  <c r="U338" i="10"/>
  <c r="U334" i="10"/>
  <c r="U330" i="10"/>
  <c r="U326" i="10"/>
  <c r="U322" i="10"/>
  <c r="U318" i="10"/>
  <c r="U314" i="10"/>
  <c r="U310" i="10"/>
  <c r="U306" i="10"/>
  <c r="U302" i="10"/>
  <c r="U298" i="10"/>
  <c r="U294" i="10"/>
  <c r="U290" i="10"/>
  <c r="U286" i="10"/>
  <c r="U282" i="10"/>
  <c r="U278" i="10"/>
  <c r="U274" i="10"/>
  <c r="U270" i="10"/>
  <c r="U266" i="10"/>
  <c r="U262" i="10"/>
  <c r="U1576" i="10"/>
  <c r="U1512" i="10"/>
  <c r="U1448" i="10"/>
  <c r="U992" i="10"/>
  <c r="U984" i="10"/>
  <c r="U976" i="10"/>
  <c r="U968" i="10"/>
  <c r="U960" i="10"/>
  <c r="U952" i="10"/>
  <c r="U944" i="10"/>
  <c r="U936" i="10"/>
  <c r="U928" i="10"/>
  <c r="U920" i="10"/>
  <c r="U912" i="10"/>
  <c r="U904" i="10"/>
  <c r="U896" i="10"/>
  <c r="U888" i="10"/>
  <c r="U880" i="10"/>
  <c r="U872" i="10"/>
  <c r="U864" i="10"/>
  <c r="U856" i="10"/>
  <c r="U848" i="10"/>
  <c r="U840" i="10"/>
  <c r="U832" i="10"/>
  <c r="U824" i="10"/>
  <c r="U816" i="10"/>
  <c r="U808" i="10"/>
  <c r="U800" i="10"/>
  <c r="U792" i="10"/>
  <c r="U784" i="10"/>
  <c r="U776" i="10"/>
  <c r="U768" i="10"/>
  <c r="U760" i="10"/>
  <c r="U752" i="10"/>
  <c r="U744" i="10"/>
  <c r="U736" i="10"/>
  <c r="U728" i="10"/>
  <c r="U720" i="10"/>
  <c r="U712" i="10"/>
  <c r="U707" i="10"/>
  <c r="U706" i="10"/>
  <c r="U699" i="10"/>
  <c r="U698" i="10"/>
  <c r="U691" i="10"/>
  <c r="U690" i="10"/>
  <c r="U683" i="10"/>
  <c r="U682" i="10"/>
  <c r="U675" i="10"/>
  <c r="U674" i="10"/>
  <c r="U667" i="10"/>
  <c r="U666" i="10"/>
  <c r="U659" i="10"/>
  <c r="U658" i="10"/>
  <c r="U651" i="10"/>
  <c r="U650" i="10"/>
  <c r="U643" i="10"/>
  <c r="U642" i="10"/>
  <c r="U635" i="10"/>
  <c r="U634" i="10"/>
  <c r="U627" i="10"/>
  <c r="U626" i="10"/>
  <c r="U619" i="10"/>
  <c r="U618" i="10"/>
  <c r="U611" i="10"/>
  <c r="U610" i="10"/>
  <c r="U603" i="10"/>
  <c r="U602" i="10"/>
  <c r="U597" i="10"/>
  <c r="U593" i="10"/>
  <c r="U589" i="10"/>
  <c r="U585" i="10"/>
  <c r="U581" i="10"/>
  <c r="U577" i="10"/>
  <c r="U573" i="10"/>
  <c r="U569" i="10"/>
  <c r="U565" i="10"/>
  <c r="U561" i="10"/>
  <c r="U557" i="10"/>
  <c r="U553" i="10"/>
  <c r="U549" i="10"/>
  <c r="U545" i="10"/>
  <c r="U541" i="10"/>
  <c r="U537" i="10"/>
  <c r="U533" i="10"/>
  <c r="U529" i="10"/>
  <c r="U525" i="10"/>
  <c r="U521" i="10"/>
  <c r="U517" i="10"/>
  <c r="U513" i="10"/>
  <c r="U509" i="10"/>
  <c r="U505" i="10"/>
  <c r="U501" i="10"/>
  <c r="U497" i="10"/>
  <c r="U493" i="10"/>
  <c r="U489" i="10"/>
  <c r="U485" i="10"/>
  <c r="U481" i="10"/>
  <c r="U477" i="10"/>
  <c r="U473" i="10"/>
  <c r="U469" i="10"/>
  <c r="U465" i="10"/>
  <c r="U461" i="10"/>
  <c r="U457" i="10"/>
  <c r="U453" i="10"/>
  <c r="U449" i="10"/>
  <c r="U445" i="10"/>
  <c r="U441" i="10"/>
  <c r="U437" i="10"/>
  <c r="U433" i="10"/>
  <c r="U429" i="10"/>
  <c r="U425" i="10"/>
  <c r="U421" i="10"/>
  <c r="U417" i="10"/>
  <c r="U413" i="10"/>
  <c r="U409" i="10"/>
  <c r="U405" i="10"/>
  <c r="U401" i="10"/>
  <c r="U397" i="10"/>
  <c r="U393" i="10"/>
  <c r="U389" i="10"/>
  <c r="U385" i="10"/>
  <c r="U381" i="10"/>
  <c r="U377" i="10"/>
  <c r="U373" i="10"/>
  <c r="U369" i="10"/>
  <c r="U365" i="10"/>
  <c r="U361" i="10"/>
  <c r="U357" i="10"/>
  <c r="U353" i="10"/>
  <c r="U349" i="10"/>
  <c r="U345" i="10"/>
  <c r="U341" i="10"/>
  <c r="U337" i="10"/>
  <c r="U333" i="10"/>
  <c r="U329" i="10"/>
  <c r="U325" i="10"/>
  <c r="U321" i="10"/>
  <c r="U317" i="10"/>
  <c r="U313" i="10"/>
  <c r="U309" i="10"/>
  <c r="U305" i="10"/>
  <c r="U301" i="10"/>
  <c r="U297" i="10"/>
  <c r="U293" i="10"/>
  <c r="U289" i="10"/>
  <c r="U285" i="10"/>
  <c r="U281" i="10"/>
  <c r="U277" i="10"/>
  <c r="U273" i="10"/>
  <c r="U269" i="10"/>
  <c r="U265" i="10"/>
  <c r="U1560" i="10"/>
  <c r="U1496" i="10"/>
  <c r="U1432" i="10"/>
  <c r="U668" i="10"/>
  <c r="U644" i="10"/>
  <c r="U636" i="10"/>
  <c r="U588" i="10"/>
  <c r="U572" i="10"/>
  <c r="U556" i="10"/>
  <c r="U540" i="10"/>
  <c r="U524" i="10"/>
  <c r="U508" i="10"/>
  <c r="U492" i="10"/>
  <c r="U476" i="10"/>
  <c r="U460" i="10"/>
  <c r="U444" i="10"/>
  <c r="U428" i="10"/>
  <c r="U412" i="10"/>
  <c r="U396" i="10"/>
  <c r="U360" i="10"/>
  <c r="U336" i="10"/>
  <c r="U320" i="10"/>
  <c r="U292" i="10"/>
  <c r="U263" i="10"/>
  <c r="U259" i="10"/>
  <c r="U255" i="10"/>
  <c r="U251" i="10"/>
  <c r="U247" i="10"/>
  <c r="U243" i="10"/>
  <c r="U239" i="10"/>
  <c r="U235" i="10"/>
  <c r="U231" i="10"/>
  <c r="U227" i="10"/>
  <c r="U223" i="10"/>
  <c r="U219" i="10"/>
  <c r="U215" i="10"/>
  <c r="U211" i="10"/>
  <c r="U207" i="10"/>
  <c r="U203" i="10"/>
  <c r="U199" i="10"/>
  <c r="U195" i="10"/>
  <c r="U191" i="10"/>
  <c r="U187" i="10"/>
  <c r="U183" i="10"/>
  <c r="U179" i="10"/>
  <c r="U175" i="10"/>
  <c r="U171" i="10"/>
  <c r="U167" i="10"/>
  <c r="U163" i="10"/>
  <c r="U159" i="10"/>
  <c r="U155" i="10"/>
  <c r="U151" i="10"/>
  <c r="U147" i="10"/>
  <c r="U143" i="10"/>
  <c r="U139" i="10"/>
  <c r="U135" i="10"/>
  <c r="U131" i="10"/>
  <c r="U127" i="10"/>
  <c r="U123" i="10"/>
  <c r="U119" i="10"/>
  <c r="U115" i="10"/>
  <c r="U111" i="10"/>
  <c r="U107" i="10"/>
  <c r="U103" i="10"/>
  <c r="U99" i="10"/>
  <c r="U95" i="10"/>
  <c r="U91" i="10"/>
  <c r="U87" i="10"/>
  <c r="U83" i="10"/>
  <c r="U79" i="10"/>
  <c r="U75" i="10"/>
  <c r="U71" i="10"/>
  <c r="U67" i="10"/>
  <c r="U63" i="10"/>
  <c r="U59" i="10"/>
  <c r="U55" i="10"/>
  <c r="U51" i="10"/>
  <c r="U47" i="10"/>
  <c r="U43" i="10"/>
  <c r="U39" i="10"/>
  <c r="U35" i="10"/>
  <c r="U31" i="10"/>
  <c r="U27" i="10"/>
  <c r="U23" i="10"/>
  <c r="U19" i="10"/>
  <c r="U15" i="10"/>
  <c r="U660" i="10"/>
  <c r="U628" i="10"/>
  <c r="U620" i="10"/>
  <c r="U612" i="10"/>
  <c r="U584" i="10"/>
  <c r="U568" i="10"/>
  <c r="U552" i="10"/>
  <c r="U536" i="10"/>
  <c r="U520" i="10"/>
  <c r="U504" i="10"/>
  <c r="U488" i="10"/>
  <c r="U472" i="10"/>
  <c r="U456" i="10"/>
  <c r="U440" i="10"/>
  <c r="U424" i="10"/>
  <c r="U408" i="10"/>
  <c r="U400" i="10"/>
  <c r="U392" i="10"/>
  <c r="U376" i="10"/>
  <c r="U368" i="10"/>
  <c r="U356" i="10"/>
  <c r="U340" i="10"/>
  <c r="U312" i="10"/>
  <c r="U304" i="10"/>
  <c r="U288" i="10"/>
  <c r="U280" i="10"/>
  <c r="U272" i="10"/>
  <c r="U268" i="10"/>
  <c r="U264" i="10"/>
  <c r="U258" i="10"/>
  <c r="U254" i="10"/>
  <c r="U250" i="10"/>
  <c r="U246" i="10"/>
  <c r="U242" i="10"/>
  <c r="U238" i="10"/>
  <c r="U234" i="10"/>
  <c r="U230" i="10"/>
  <c r="U226" i="10"/>
  <c r="U222" i="10"/>
  <c r="U218" i="10"/>
  <c r="U214" i="10"/>
  <c r="U210" i="10"/>
  <c r="U206" i="10"/>
  <c r="U202" i="10"/>
  <c r="U198" i="10"/>
  <c r="U194" i="10"/>
  <c r="U190" i="10"/>
  <c r="U186" i="10"/>
  <c r="U182" i="10"/>
  <c r="U178" i="10"/>
  <c r="U174" i="10"/>
  <c r="U170" i="10"/>
  <c r="U166" i="10"/>
  <c r="U162" i="10"/>
  <c r="U158" i="10"/>
  <c r="U154" i="10"/>
  <c r="U150" i="10"/>
  <c r="U146" i="10"/>
  <c r="U142" i="10"/>
  <c r="U138" i="10"/>
  <c r="U134" i="10"/>
  <c r="U130" i="10"/>
  <c r="U126" i="10"/>
  <c r="U122" i="10"/>
  <c r="U118" i="10"/>
  <c r="U114" i="10"/>
  <c r="U110" i="10"/>
  <c r="U106" i="10"/>
  <c r="U102" i="10"/>
  <c r="U98" i="10"/>
  <c r="U94" i="10"/>
  <c r="U90" i="10"/>
  <c r="U86" i="10"/>
  <c r="U82" i="10"/>
  <c r="U78" i="10"/>
  <c r="U74" i="10"/>
  <c r="U70" i="10"/>
  <c r="U66" i="10"/>
  <c r="U62" i="10"/>
  <c r="U58" i="10"/>
  <c r="U54" i="10"/>
  <c r="U50" i="10"/>
  <c r="U46" i="10"/>
  <c r="U42" i="10"/>
  <c r="U38" i="10"/>
  <c r="U34" i="10"/>
  <c r="U30" i="10"/>
  <c r="U26" i="10"/>
  <c r="U22" i="10"/>
  <c r="U18" i="10"/>
  <c r="U14" i="10"/>
  <c r="U1301" i="10"/>
  <c r="U700" i="10"/>
  <c r="U692" i="10"/>
  <c r="U684" i="10"/>
  <c r="U596" i="10"/>
  <c r="U580" i="10"/>
  <c r="U564" i="10"/>
  <c r="U548" i="10"/>
  <c r="U532" i="10"/>
  <c r="U516" i="10"/>
  <c r="U500" i="10"/>
  <c r="U484" i="10"/>
  <c r="U468" i="10"/>
  <c r="U452" i="10"/>
  <c r="U436" i="10"/>
  <c r="U420" i="10"/>
  <c r="U388" i="10"/>
  <c r="U380" i="10"/>
  <c r="U352" i="10"/>
  <c r="U332" i="10"/>
  <c r="U328" i="10"/>
  <c r="U261" i="10"/>
  <c r="U257" i="10"/>
  <c r="U253" i="10"/>
  <c r="U249" i="10"/>
  <c r="U245" i="10"/>
  <c r="U241" i="10"/>
  <c r="U237" i="10"/>
  <c r="U233" i="10"/>
  <c r="U229" i="10"/>
  <c r="U225" i="10"/>
  <c r="U221" i="10"/>
  <c r="U217" i="10"/>
  <c r="U213" i="10"/>
  <c r="U209" i="10"/>
  <c r="U205" i="10"/>
  <c r="U201" i="10"/>
  <c r="U197" i="10"/>
  <c r="U193" i="10"/>
  <c r="U189" i="10"/>
  <c r="U185" i="10"/>
  <c r="U181" i="10"/>
  <c r="U177" i="10"/>
  <c r="U173" i="10"/>
  <c r="U169" i="10"/>
  <c r="U165" i="10"/>
  <c r="U161" i="10"/>
  <c r="U157" i="10"/>
  <c r="U153" i="10"/>
  <c r="U149" i="10"/>
  <c r="U145" i="10"/>
  <c r="U141" i="10"/>
  <c r="U137" i="10"/>
  <c r="U133" i="10"/>
  <c r="U129" i="10"/>
  <c r="U125" i="10"/>
  <c r="U121" i="10"/>
  <c r="U117" i="10"/>
  <c r="U113" i="10"/>
  <c r="U109" i="10"/>
  <c r="U105" i="10"/>
  <c r="U101" i="10"/>
  <c r="U97" i="10"/>
  <c r="U93" i="10"/>
  <c r="U89" i="10"/>
  <c r="U85" i="10"/>
  <c r="U81" i="10"/>
  <c r="U77" i="10"/>
  <c r="U73" i="10"/>
  <c r="U69" i="10"/>
  <c r="U65" i="10"/>
  <c r="U61" i="10"/>
  <c r="U57" i="10"/>
  <c r="U53" i="10"/>
  <c r="U49" i="10"/>
  <c r="U45" i="10"/>
  <c r="U41" i="10"/>
  <c r="U37" i="10"/>
  <c r="U33" i="10"/>
  <c r="U29" i="10"/>
  <c r="U25" i="10"/>
  <c r="U21" i="10"/>
  <c r="U17" i="10"/>
  <c r="U13" i="10"/>
  <c r="U384" i="10"/>
  <c r="U271" i="10"/>
  <c r="U260" i="10"/>
  <c r="U252" i="10"/>
  <c r="U220" i="10"/>
  <c r="U196" i="10"/>
  <c r="U180" i="10"/>
  <c r="U164" i="10"/>
  <c r="U156" i="10"/>
  <c r="U148" i="10"/>
  <c r="U140" i="10"/>
  <c r="U124" i="10"/>
  <c r="U108" i="10"/>
  <c r="U76" i="10"/>
  <c r="U68" i="10"/>
  <c r="U44" i="10"/>
  <c r="U28" i="10"/>
  <c r="U20" i="10"/>
  <c r="U652" i="10"/>
  <c r="U604" i="10"/>
  <c r="U324" i="10"/>
  <c r="U316" i="10"/>
  <c r="U248" i="10"/>
  <c r="U232" i="10"/>
  <c r="U216" i="10"/>
  <c r="U192" i="10"/>
  <c r="U168" i="10"/>
  <c r="U160" i="10"/>
  <c r="U144" i="10"/>
  <c r="U128" i="10"/>
  <c r="U96" i="10"/>
  <c r="U88" i="10"/>
  <c r="U64" i="10"/>
  <c r="U32" i="10"/>
  <c r="U16" i="10"/>
  <c r="U676" i="10"/>
  <c r="U372" i="10"/>
  <c r="U308" i="10"/>
  <c r="U296" i="10"/>
  <c r="U284" i="10"/>
  <c r="U267" i="10"/>
  <c r="U244" i="10"/>
  <c r="U236" i="10"/>
  <c r="U228" i="10"/>
  <c r="U212" i="10"/>
  <c r="U204" i="10"/>
  <c r="U188" i="10"/>
  <c r="U172" i="10"/>
  <c r="U132" i="10"/>
  <c r="U116" i="10"/>
  <c r="U100" i="10"/>
  <c r="U92" i="10"/>
  <c r="U84" i="10"/>
  <c r="U60" i="10"/>
  <c r="U52" i="10"/>
  <c r="U36" i="10"/>
  <c r="U592" i="10"/>
  <c r="U576" i="10"/>
  <c r="U560" i="10"/>
  <c r="U544" i="10"/>
  <c r="U528" i="10"/>
  <c r="U512" i="10"/>
  <c r="U496" i="10"/>
  <c r="U480" i="10"/>
  <c r="U464" i="10"/>
  <c r="U448" i="10"/>
  <c r="U432" i="10"/>
  <c r="U416" i="10"/>
  <c r="U404" i="10"/>
  <c r="U364" i="10"/>
  <c r="U348" i="10"/>
  <c r="U344" i="10"/>
  <c r="U300" i="10"/>
  <c r="U276" i="10"/>
  <c r="U256" i="10"/>
  <c r="U240" i="10"/>
  <c r="U224" i="10"/>
  <c r="U208" i="10"/>
  <c r="U112" i="10"/>
  <c r="U56" i="10"/>
  <c r="U200" i="10"/>
  <c r="U184" i="10"/>
  <c r="U136" i="10"/>
  <c r="U104" i="10"/>
  <c r="U48" i="10"/>
  <c r="U176" i="10"/>
  <c r="U120" i="10"/>
  <c r="U80" i="10"/>
  <c r="U40" i="10"/>
  <c r="U152" i="10"/>
  <c r="U72" i="10"/>
  <c r="U24" i="10"/>
  <c r="AK2603" i="10"/>
  <c r="AI2603" i="10" s="1"/>
  <c r="AK2602" i="10"/>
  <c r="AI2602" i="10" s="1"/>
  <c r="AK2598" i="10"/>
  <c r="AI2598" i="10" s="1"/>
  <c r="AK2594" i="10"/>
  <c r="AI2594" i="10" s="1"/>
  <c r="AK2590" i="10"/>
  <c r="AI2590" i="10" s="1"/>
  <c r="AK2601" i="10"/>
  <c r="AI2601" i="10" s="1"/>
  <c r="AK2597" i="10"/>
  <c r="AI2597" i="10" s="1"/>
  <c r="AK2585" i="10"/>
  <c r="AI2585" i="10" s="1"/>
  <c r="AK2581" i="10"/>
  <c r="AI2581" i="10" s="1"/>
  <c r="AK2593" i="10"/>
  <c r="AI2593" i="10" s="1"/>
  <c r="AK2592" i="10"/>
  <c r="AI2592" i="10" s="1"/>
  <c r="AK2591" i="10"/>
  <c r="AI2591" i="10" s="1"/>
  <c r="AK2584" i="10"/>
  <c r="AI2584" i="10" s="1"/>
  <c r="AK2596" i="10"/>
  <c r="AI2596" i="10" s="1"/>
  <c r="AK2595" i="10"/>
  <c r="AI2595" i="10" s="1"/>
  <c r="AK2600" i="10"/>
  <c r="AI2600" i="10" s="1"/>
  <c r="AK2583" i="10"/>
  <c r="AI2583" i="10" s="1"/>
  <c r="AK2579" i="10"/>
  <c r="AI2579" i="10" s="1"/>
  <c r="AK2575" i="10"/>
  <c r="AI2575" i="10" s="1"/>
  <c r="AK2571" i="10"/>
  <c r="AI2571" i="10" s="1"/>
  <c r="AK2599" i="10"/>
  <c r="AI2599" i="10" s="1"/>
  <c r="AK2587" i="10"/>
  <c r="AI2587" i="10" s="1"/>
  <c r="AK2586" i="10"/>
  <c r="AI2586" i="10" s="1"/>
  <c r="AK2578" i="10"/>
  <c r="AI2578" i="10" s="1"/>
  <c r="AK2574" i="10"/>
  <c r="AI2574" i="10" s="1"/>
  <c r="AK2570" i="10"/>
  <c r="AI2570" i="10" s="1"/>
  <c r="AK2577" i="10"/>
  <c r="AI2577" i="10" s="1"/>
  <c r="AK2573" i="10"/>
  <c r="AI2573" i="10" s="1"/>
  <c r="AK2569" i="10"/>
  <c r="AI2569" i="10" s="1"/>
  <c r="AK2576" i="10"/>
  <c r="AI2576" i="10" s="1"/>
  <c r="AK2568" i="10"/>
  <c r="AI2568" i="10" s="1"/>
  <c r="AK2567" i="10"/>
  <c r="AI2567" i="10" s="1"/>
  <c r="AK2563" i="10"/>
  <c r="AI2563" i="10" s="1"/>
  <c r="AK2559" i="10"/>
  <c r="AI2559" i="10" s="1"/>
  <c r="AK2555" i="10"/>
  <c r="AI2555" i="10" s="1"/>
  <c r="AK2589" i="10"/>
  <c r="AI2589" i="10" s="1"/>
  <c r="AK2588" i="10"/>
  <c r="AI2588" i="10" s="1"/>
  <c r="AK2580" i="10"/>
  <c r="AI2580" i="10" s="1"/>
  <c r="AK2566" i="10"/>
  <c r="AI2566" i="10" s="1"/>
  <c r="AK2562" i="10"/>
  <c r="AI2562" i="10" s="1"/>
  <c r="AK2558" i="10"/>
  <c r="AI2558" i="10" s="1"/>
  <c r="AK2582" i="10"/>
  <c r="AI2582" i="10" s="1"/>
  <c r="AK2572" i="10"/>
  <c r="AI2572" i="10" s="1"/>
  <c r="AK2565" i="10"/>
  <c r="AI2565" i="10" s="1"/>
  <c r="AK2561" i="10"/>
  <c r="AI2561" i="10" s="1"/>
  <c r="AK2557" i="10"/>
  <c r="AI2557" i="10" s="1"/>
  <c r="AK2553" i="10"/>
  <c r="AI2553" i="10" s="1"/>
  <c r="AK2549" i="10"/>
  <c r="AI2549" i="10" s="1"/>
  <c r="AK2545" i="10"/>
  <c r="AI2545" i="10" s="1"/>
  <c r="AK2541" i="10"/>
  <c r="AI2541" i="10" s="1"/>
  <c r="AK2560" i="10"/>
  <c r="AI2560" i="10" s="1"/>
  <c r="AK2538" i="10"/>
  <c r="AI2538" i="10" s="1"/>
  <c r="AK2534" i="10"/>
  <c r="AI2534" i="10" s="1"/>
  <c r="AK2530" i="10"/>
  <c r="AI2530" i="10" s="1"/>
  <c r="AK2526" i="10"/>
  <c r="AI2526" i="10" s="1"/>
  <c r="AK2554" i="10"/>
  <c r="AI2554" i="10" s="1"/>
  <c r="AK2548" i="10"/>
  <c r="AI2548" i="10" s="1"/>
  <c r="AK2547" i="10"/>
  <c r="AI2547" i="10" s="1"/>
  <c r="AK2546" i="10"/>
  <c r="AI2546" i="10" s="1"/>
  <c r="AK2537" i="10"/>
  <c r="AI2537" i="10" s="1"/>
  <c r="AK2533" i="10"/>
  <c r="AI2533" i="10" s="1"/>
  <c r="AK2529" i="10"/>
  <c r="AI2529" i="10" s="1"/>
  <c r="AK2525" i="10"/>
  <c r="AI2525" i="10" s="1"/>
  <c r="AK2564" i="10"/>
  <c r="AI2564" i="10" s="1"/>
  <c r="AK2556" i="10"/>
  <c r="AI2556" i="10" s="1"/>
  <c r="AK2540" i="10"/>
  <c r="AI2540" i="10" s="1"/>
  <c r="AK2550" i="10"/>
  <c r="AI2550" i="10" s="1"/>
  <c r="AK2544" i="10"/>
  <c r="AI2544" i="10" s="1"/>
  <c r="AK2539" i="10"/>
  <c r="AI2539" i="10" s="1"/>
  <c r="AK2521" i="10"/>
  <c r="AI2521" i="10" s="1"/>
  <c r="AK2517" i="10"/>
  <c r="AI2517" i="10" s="1"/>
  <c r="AK2513" i="10"/>
  <c r="AI2513" i="10" s="1"/>
  <c r="AK2509" i="10"/>
  <c r="AI2509" i="10" s="1"/>
  <c r="AK2505" i="10"/>
  <c r="AI2505" i="10" s="1"/>
  <c r="AK2551" i="10"/>
  <c r="AI2551" i="10" s="1"/>
  <c r="AK2542" i="10"/>
  <c r="AI2542" i="10" s="1"/>
  <c r="AK2520" i="10"/>
  <c r="AI2520" i="10" s="1"/>
  <c r="AK2516" i="10"/>
  <c r="AI2516" i="10" s="1"/>
  <c r="AK2512" i="10"/>
  <c r="AI2512" i="10" s="1"/>
  <c r="AK2508" i="10"/>
  <c r="AI2508" i="10" s="1"/>
  <c r="AK2504" i="10"/>
  <c r="AI2504" i="10" s="1"/>
  <c r="AK2523" i="10"/>
  <c r="AI2523" i="10" s="1"/>
  <c r="AK2519" i="10"/>
  <c r="AI2519" i="10" s="1"/>
  <c r="AK2515" i="10"/>
  <c r="AI2515" i="10" s="1"/>
  <c r="AK2511" i="10"/>
  <c r="AI2511" i="10" s="1"/>
  <c r="AK2507" i="10"/>
  <c r="AI2507" i="10" s="1"/>
  <c r="AK2503" i="10"/>
  <c r="AI2503" i="10" s="1"/>
  <c r="AK2502" i="10"/>
  <c r="AI2502" i="10" s="1"/>
  <c r="AK2498" i="10"/>
  <c r="AI2498" i="10" s="1"/>
  <c r="AK2494" i="10"/>
  <c r="AI2494" i="10" s="1"/>
  <c r="AK2490" i="10"/>
  <c r="AI2490" i="10" s="1"/>
  <c r="AK2486" i="10"/>
  <c r="AI2486" i="10" s="1"/>
  <c r="AK2482" i="10"/>
  <c r="AI2482" i="10" s="1"/>
  <c r="AK2478" i="10"/>
  <c r="AI2478" i="10" s="1"/>
  <c r="AK2474" i="10"/>
  <c r="AI2474" i="10" s="1"/>
  <c r="AK2470" i="10"/>
  <c r="AI2470" i="10" s="1"/>
  <c r="AK2466" i="10"/>
  <c r="AI2466" i="10" s="1"/>
  <c r="AK2462" i="10"/>
  <c r="AI2462" i="10" s="1"/>
  <c r="AK2458" i="10"/>
  <c r="AI2458" i="10" s="1"/>
  <c r="AK2454" i="10"/>
  <c r="AI2454" i="10" s="1"/>
  <c r="AK2535" i="10"/>
  <c r="AI2535" i="10" s="1"/>
  <c r="AK2531" i="10"/>
  <c r="AI2531" i="10" s="1"/>
  <c r="AK2527" i="10"/>
  <c r="AI2527" i="10" s="1"/>
  <c r="AK2501" i="10"/>
  <c r="AI2501" i="10" s="1"/>
  <c r="AK2497" i="10"/>
  <c r="AI2497" i="10" s="1"/>
  <c r="AK2493" i="10"/>
  <c r="AI2493" i="10" s="1"/>
  <c r="AK2489" i="10"/>
  <c r="AI2489" i="10" s="1"/>
  <c r="AK2485" i="10"/>
  <c r="AI2485" i="10" s="1"/>
  <c r="AK2481" i="10"/>
  <c r="AI2481" i="10" s="1"/>
  <c r="AK2477" i="10"/>
  <c r="AI2477" i="10" s="1"/>
  <c r="AK2473" i="10"/>
  <c r="AI2473" i="10" s="1"/>
  <c r="AK2469" i="10"/>
  <c r="AI2469" i="10" s="1"/>
  <c r="AK2465" i="10"/>
  <c r="AI2465" i="10" s="1"/>
  <c r="AK2461" i="10"/>
  <c r="AI2461" i="10" s="1"/>
  <c r="AK2543" i="10"/>
  <c r="AI2543" i="10" s="1"/>
  <c r="AK2536" i="10"/>
  <c r="AI2536" i="10" s="1"/>
  <c r="AK2532" i="10"/>
  <c r="AI2532" i="10" s="1"/>
  <c r="AK2528" i="10"/>
  <c r="AI2528" i="10" s="1"/>
  <c r="AK2500" i="10"/>
  <c r="AI2500" i="10" s="1"/>
  <c r="AK2496" i="10"/>
  <c r="AI2496" i="10" s="1"/>
  <c r="AK2492" i="10"/>
  <c r="AI2492" i="10" s="1"/>
  <c r="AK2488" i="10"/>
  <c r="AI2488" i="10" s="1"/>
  <c r="AK2484" i="10"/>
  <c r="AI2484" i="10" s="1"/>
  <c r="AK2480" i="10"/>
  <c r="AI2480" i="10" s="1"/>
  <c r="AK2476" i="10"/>
  <c r="AI2476" i="10" s="1"/>
  <c r="AK2472" i="10"/>
  <c r="AI2472" i="10" s="1"/>
  <c r="AK2491" i="10"/>
  <c r="AI2491" i="10" s="1"/>
  <c r="AK2475" i="10"/>
  <c r="AI2475" i="10" s="1"/>
  <c r="AK2464" i="10"/>
  <c r="AI2464" i="10" s="1"/>
  <c r="AK2463" i="10"/>
  <c r="AI2463" i="10" s="1"/>
  <c r="AK2452" i="10"/>
  <c r="AI2452" i="10" s="1"/>
  <c r="AK2448" i="10"/>
  <c r="AI2448" i="10" s="1"/>
  <c r="AK2444" i="10"/>
  <c r="AI2444" i="10" s="1"/>
  <c r="AK2440" i="10"/>
  <c r="AI2440" i="10" s="1"/>
  <c r="AK2436" i="10"/>
  <c r="AI2436" i="10" s="1"/>
  <c r="AK2432" i="10"/>
  <c r="AI2432" i="10" s="1"/>
  <c r="AK2552" i="10"/>
  <c r="AI2552" i="10" s="1"/>
  <c r="AK2522" i="10"/>
  <c r="AI2522" i="10" s="1"/>
  <c r="AK2514" i="10"/>
  <c r="AI2514" i="10" s="1"/>
  <c r="AK2506" i="10"/>
  <c r="AI2506" i="10" s="1"/>
  <c r="AK2495" i="10"/>
  <c r="AI2495" i="10" s="1"/>
  <c r="AK2479" i="10"/>
  <c r="AI2479" i="10" s="1"/>
  <c r="AK2468" i="10"/>
  <c r="AI2468" i="10" s="1"/>
  <c r="AK2467" i="10"/>
  <c r="AI2467" i="10" s="1"/>
  <c r="AK2457" i="10"/>
  <c r="AI2457" i="10" s="1"/>
  <c r="AK2456" i="10"/>
  <c r="AI2456" i="10" s="1"/>
  <c r="AK2455" i="10"/>
  <c r="AI2455" i="10" s="1"/>
  <c r="AK2451" i="10"/>
  <c r="AI2451" i="10" s="1"/>
  <c r="AK2447" i="10"/>
  <c r="AI2447" i="10" s="1"/>
  <c r="AK2443" i="10"/>
  <c r="AI2443" i="10" s="1"/>
  <c r="AK2439" i="10"/>
  <c r="AI2439" i="10" s="1"/>
  <c r="AK2435" i="10"/>
  <c r="AI2435" i="10" s="1"/>
  <c r="AK2431" i="10"/>
  <c r="AI2431" i="10" s="1"/>
  <c r="AK2427" i="10"/>
  <c r="AI2427" i="10" s="1"/>
  <c r="AK2423" i="10"/>
  <c r="AI2423" i="10" s="1"/>
  <c r="AK2499" i="10"/>
  <c r="AI2499" i="10" s="1"/>
  <c r="AK2483" i="10"/>
  <c r="AI2483" i="10" s="1"/>
  <c r="AK2450" i="10"/>
  <c r="AI2450" i="10" s="1"/>
  <c r="AK2446" i="10"/>
  <c r="AI2446" i="10" s="1"/>
  <c r="AK2442" i="10"/>
  <c r="AI2442" i="10" s="1"/>
  <c r="AK2438" i="10"/>
  <c r="AI2438" i="10" s="1"/>
  <c r="AK2434" i="10"/>
  <c r="AI2434" i="10" s="1"/>
  <c r="AK2430" i="10"/>
  <c r="AI2430" i="10" s="1"/>
  <c r="AK2426" i="10"/>
  <c r="AI2426" i="10" s="1"/>
  <c r="AK2422" i="10"/>
  <c r="AI2422" i="10" s="1"/>
  <c r="AK2418" i="10"/>
  <c r="AI2418" i="10" s="1"/>
  <c r="AK2414" i="10"/>
  <c r="AI2414" i="10" s="1"/>
  <c r="AK2410" i="10"/>
  <c r="AI2410" i="10" s="1"/>
  <c r="AK2453" i="10"/>
  <c r="AI2453" i="10" s="1"/>
  <c r="AK2445" i="10"/>
  <c r="AI2445" i="10" s="1"/>
  <c r="AK2437" i="10"/>
  <c r="AI2437" i="10" s="1"/>
  <c r="AK2429" i="10"/>
  <c r="AI2429" i="10" s="1"/>
  <c r="AK2405" i="10"/>
  <c r="AI2405" i="10" s="1"/>
  <c r="AK2401" i="10"/>
  <c r="AI2401" i="10" s="1"/>
  <c r="AK2397" i="10"/>
  <c r="AI2397" i="10" s="1"/>
  <c r="AK2393" i="10"/>
  <c r="AI2393" i="10" s="1"/>
  <c r="AK2389" i="10"/>
  <c r="AI2389" i="10" s="1"/>
  <c r="AK2385" i="10"/>
  <c r="AI2385" i="10" s="1"/>
  <c r="AK2381" i="10"/>
  <c r="AI2381" i="10" s="1"/>
  <c r="AK2377" i="10"/>
  <c r="AI2377" i="10" s="1"/>
  <c r="AK2373" i="10"/>
  <c r="AI2373" i="10" s="1"/>
  <c r="AK2369" i="10"/>
  <c r="AI2369" i="10" s="1"/>
  <c r="AK2365" i="10"/>
  <c r="AI2365" i="10" s="1"/>
  <c r="AK2361" i="10"/>
  <c r="AI2361" i="10" s="1"/>
  <c r="AK2524" i="10"/>
  <c r="AI2524" i="10" s="1"/>
  <c r="AK2487" i="10"/>
  <c r="AI2487" i="10" s="1"/>
  <c r="AK2471" i="10"/>
  <c r="AI2471" i="10" s="1"/>
  <c r="AK2459" i="10"/>
  <c r="AI2459" i="10" s="1"/>
  <c r="AK2428" i="10"/>
  <c r="AI2428" i="10" s="1"/>
  <c r="AK2424" i="10"/>
  <c r="AI2424" i="10" s="1"/>
  <c r="AK2420" i="10"/>
  <c r="AI2420" i="10" s="1"/>
  <c r="AK2419" i="10"/>
  <c r="AI2419" i="10" s="1"/>
  <c r="AK2413" i="10"/>
  <c r="AI2413" i="10" s="1"/>
  <c r="AK2412" i="10"/>
  <c r="AI2412" i="10" s="1"/>
  <c r="AK2411" i="10"/>
  <c r="AI2411" i="10" s="1"/>
  <c r="AK2408" i="10"/>
  <c r="AI2408" i="10" s="1"/>
  <c r="AK2404" i="10"/>
  <c r="AI2404" i="10" s="1"/>
  <c r="AK2400" i="10"/>
  <c r="AI2400" i="10" s="1"/>
  <c r="AK2396" i="10"/>
  <c r="AI2396" i="10" s="1"/>
  <c r="AK2392" i="10"/>
  <c r="AI2392" i="10" s="1"/>
  <c r="AK2388" i="10"/>
  <c r="AI2388" i="10" s="1"/>
  <c r="AK2384" i="10"/>
  <c r="AI2384" i="10" s="1"/>
  <c r="AK2380" i="10"/>
  <c r="AI2380" i="10" s="1"/>
  <c r="AK2376" i="10"/>
  <c r="AI2376" i="10" s="1"/>
  <c r="AK2372" i="10"/>
  <c r="AI2372" i="10" s="1"/>
  <c r="AK2368" i="10"/>
  <c r="AI2368" i="10" s="1"/>
  <c r="AK2364" i="10"/>
  <c r="AI2364" i="10" s="1"/>
  <c r="AK2449" i="10"/>
  <c r="AI2449" i="10" s="1"/>
  <c r="AK2441" i="10"/>
  <c r="AI2441" i="10" s="1"/>
  <c r="AK2433" i="10"/>
  <c r="AI2433" i="10" s="1"/>
  <c r="AK2425" i="10"/>
  <c r="AI2425" i="10" s="1"/>
  <c r="AK2421" i="10"/>
  <c r="AI2421" i="10" s="1"/>
  <c r="AK2407" i="10"/>
  <c r="AI2407" i="10" s="1"/>
  <c r="AK2403" i="10"/>
  <c r="AI2403" i="10" s="1"/>
  <c r="AK2399" i="10"/>
  <c r="AI2399" i="10" s="1"/>
  <c r="AK2395" i="10"/>
  <c r="AI2395" i="10" s="1"/>
  <c r="AK2391" i="10"/>
  <c r="AI2391" i="10" s="1"/>
  <c r="AK2387" i="10"/>
  <c r="AI2387" i="10" s="1"/>
  <c r="AK2383" i="10"/>
  <c r="AI2383" i="10" s="1"/>
  <c r="AK2379" i="10"/>
  <c r="AI2379" i="10" s="1"/>
  <c r="AK2375" i="10"/>
  <c r="AI2375" i="10" s="1"/>
  <c r="AK2371" i="10"/>
  <c r="AI2371" i="10" s="1"/>
  <c r="AK2367" i="10"/>
  <c r="AI2367" i="10" s="1"/>
  <c r="AK2518" i="10"/>
  <c r="AI2518" i="10" s="1"/>
  <c r="AK2416" i="10"/>
  <c r="AI2416" i="10" s="1"/>
  <c r="AK2406" i="10"/>
  <c r="AI2406" i="10" s="1"/>
  <c r="AK2390" i="10"/>
  <c r="AI2390" i="10" s="1"/>
  <c r="AK2374" i="10"/>
  <c r="AI2374" i="10" s="1"/>
  <c r="AK2363" i="10"/>
  <c r="AI2363" i="10" s="1"/>
  <c r="AK2362" i="10"/>
  <c r="AI2362" i="10" s="1"/>
  <c r="AK2356" i="10"/>
  <c r="AI2356" i="10" s="1"/>
  <c r="AK2352" i="10"/>
  <c r="AI2352" i="10" s="1"/>
  <c r="AK2348" i="10"/>
  <c r="AI2348" i="10" s="1"/>
  <c r="AK2344" i="10"/>
  <c r="AI2344" i="10" s="1"/>
  <c r="AK2340" i="10"/>
  <c r="AI2340" i="10" s="1"/>
  <c r="AK2336" i="10"/>
  <c r="AI2336" i="10" s="1"/>
  <c r="AK2332" i="10"/>
  <c r="AI2332" i="10" s="1"/>
  <c r="AK2328" i="10"/>
  <c r="AI2328" i="10" s="1"/>
  <c r="AK2324" i="10"/>
  <c r="AI2324" i="10" s="1"/>
  <c r="AK2320" i="10"/>
  <c r="AI2320" i="10" s="1"/>
  <c r="AK2316" i="10"/>
  <c r="AI2316" i="10" s="1"/>
  <c r="AK2312" i="10"/>
  <c r="AI2312" i="10" s="1"/>
  <c r="AK2308" i="10"/>
  <c r="AI2308" i="10" s="1"/>
  <c r="AK2304" i="10"/>
  <c r="AI2304" i="10" s="1"/>
  <c r="AK2300" i="10"/>
  <c r="AI2300" i="10" s="1"/>
  <c r="AK2296" i="10"/>
  <c r="AI2296" i="10" s="1"/>
  <c r="AK2292" i="10"/>
  <c r="AI2292" i="10" s="1"/>
  <c r="AK2288" i="10"/>
  <c r="AI2288" i="10" s="1"/>
  <c r="AK2284" i="10"/>
  <c r="AI2284" i="10" s="1"/>
  <c r="AK2394" i="10"/>
  <c r="AI2394" i="10" s="1"/>
  <c r="AK2378" i="10"/>
  <c r="AI2378" i="10" s="1"/>
  <c r="AK2366" i="10"/>
  <c r="AI2366" i="10" s="1"/>
  <c r="AK2360" i="10"/>
  <c r="AI2360" i="10" s="1"/>
  <c r="AK2359" i="10"/>
  <c r="AI2359" i="10" s="1"/>
  <c r="AK2358" i="10"/>
  <c r="AI2358" i="10" s="1"/>
  <c r="AK2355" i="10"/>
  <c r="AI2355" i="10" s="1"/>
  <c r="AK2351" i="10"/>
  <c r="AI2351" i="10" s="1"/>
  <c r="AK2347" i="10"/>
  <c r="AI2347" i="10" s="1"/>
  <c r="AK2343" i="10"/>
  <c r="AI2343" i="10" s="1"/>
  <c r="AK2339" i="10"/>
  <c r="AI2339" i="10" s="1"/>
  <c r="AK2335" i="10"/>
  <c r="AI2335" i="10" s="1"/>
  <c r="AK2331" i="10"/>
  <c r="AI2331" i="10" s="1"/>
  <c r="AK2327" i="10"/>
  <c r="AI2327" i="10" s="1"/>
  <c r="AK2323" i="10"/>
  <c r="AI2323" i="10" s="1"/>
  <c r="AK2319" i="10"/>
  <c r="AI2319" i="10" s="1"/>
  <c r="AK2315" i="10"/>
  <c r="AI2315" i="10" s="1"/>
  <c r="AK2311" i="10"/>
  <c r="AI2311" i="10" s="1"/>
  <c r="AK2307" i="10"/>
  <c r="AI2307" i="10" s="1"/>
  <c r="AK2303" i="10"/>
  <c r="AI2303" i="10" s="1"/>
  <c r="AK2299" i="10"/>
  <c r="AI2299" i="10" s="1"/>
  <c r="AK2295" i="10"/>
  <c r="AI2295" i="10" s="1"/>
  <c r="AK2291" i="10"/>
  <c r="AI2291" i="10" s="1"/>
  <c r="AK2287" i="10"/>
  <c r="AI2287" i="10" s="1"/>
  <c r="AK2283" i="10"/>
  <c r="AI2283" i="10" s="1"/>
  <c r="AK2279" i="10"/>
  <c r="AI2279" i="10" s="1"/>
  <c r="AK2275" i="10"/>
  <c r="AI2275" i="10" s="1"/>
  <c r="AK2271" i="10"/>
  <c r="AI2271" i="10" s="1"/>
  <c r="AK2267" i="10"/>
  <c r="AI2267" i="10" s="1"/>
  <c r="AK2263" i="10"/>
  <c r="AI2263" i="10" s="1"/>
  <c r="AK2259" i="10"/>
  <c r="AI2259" i="10" s="1"/>
  <c r="AK2255" i="10"/>
  <c r="AI2255" i="10" s="1"/>
  <c r="AK2251" i="10"/>
  <c r="AI2251" i="10" s="1"/>
  <c r="AK2510" i="10"/>
  <c r="AI2510" i="10" s="1"/>
  <c r="AK2460" i="10"/>
  <c r="AI2460" i="10" s="1"/>
  <c r="AK2415" i="10"/>
  <c r="AI2415" i="10" s="1"/>
  <c r="AK2398" i="10"/>
  <c r="AI2398" i="10" s="1"/>
  <c r="AK2382" i="10"/>
  <c r="AI2382" i="10" s="1"/>
  <c r="AK2354" i="10"/>
  <c r="AI2354" i="10" s="1"/>
  <c r="AK2350" i="10"/>
  <c r="AI2350" i="10" s="1"/>
  <c r="AK2346" i="10"/>
  <c r="AI2346" i="10" s="1"/>
  <c r="AK2342" i="10"/>
  <c r="AI2342" i="10" s="1"/>
  <c r="AK2338" i="10"/>
  <c r="AI2338" i="10" s="1"/>
  <c r="AK2334" i="10"/>
  <c r="AI2334" i="10" s="1"/>
  <c r="AK2330" i="10"/>
  <c r="AI2330" i="10" s="1"/>
  <c r="AK2326" i="10"/>
  <c r="AI2326" i="10" s="1"/>
  <c r="AK2322" i="10"/>
  <c r="AI2322" i="10" s="1"/>
  <c r="AK2318" i="10"/>
  <c r="AI2318" i="10" s="1"/>
  <c r="AK2314" i="10"/>
  <c r="AI2314" i="10" s="1"/>
  <c r="AK2310" i="10"/>
  <c r="AI2310" i="10" s="1"/>
  <c r="AK2306" i="10"/>
  <c r="AI2306" i="10" s="1"/>
  <c r="AK2302" i="10"/>
  <c r="AI2302" i="10" s="1"/>
  <c r="AK2298" i="10"/>
  <c r="AI2298" i="10" s="1"/>
  <c r="AK2294" i="10"/>
  <c r="AI2294" i="10" s="1"/>
  <c r="AK2290" i="10"/>
  <c r="AI2290" i="10" s="1"/>
  <c r="AK2286" i="10"/>
  <c r="AI2286" i="10" s="1"/>
  <c r="AK2282" i="10"/>
  <c r="AI2282" i="10" s="1"/>
  <c r="AK2278" i="10"/>
  <c r="AI2278" i="10" s="1"/>
  <c r="AK2274" i="10"/>
  <c r="AI2274" i="10" s="1"/>
  <c r="AK2270" i="10"/>
  <c r="AI2270" i="10" s="1"/>
  <c r="AK2266" i="10"/>
  <c r="AI2266" i="10" s="1"/>
  <c r="AK2262" i="10"/>
  <c r="AI2262" i="10" s="1"/>
  <c r="AK2258" i="10"/>
  <c r="AI2258" i="10" s="1"/>
  <c r="AK2254" i="10"/>
  <c r="AI2254" i="10" s="1"/>
  <c r="AK2349" i="10"/>
  <c r="AI2349" i="10" s="1"/>
  <c r="AK2333" i="10"/>
  <c r="AI2333" i="10" s="1"/>
  <c r="AK2317" i="10"/>
  <c r="AI2317" i="10" s="1"/>
  <c r="AK2301" i="10"/>
  <c r="AI2301" i="10" s="1"/>
  <c r="AK2285" i="10"/>
  <c r="AI2285" i="10" s="1"/>
  <c r="AK2281" i="10"/>
  <c r="AI2281" i="10" s="1"/>
  <c r="AK2280" i="10"/>
  <c r="AI2280" i="10" s="1"/>
  <c r="AK2265" i="10"/>
  <c r="AI2265" i="10" s="1"/>
  <c r="AK2264" i="10"/>
  <c r="AI2264" i="10" s="1"/>
  <c r="AK2249" i="10"/>
  <c r="AI2249" i="10" s="1"/>
  <c r="AK2245" i="10"/>
  <c r="AI2245" i="10" s="1"/>
  <c r="AK2241" i="10"/>
  <c r="AI2241" i="10" s="1"/>
  <c r="AK2237" i="10"/>
  <c r="AI2237" i="10" s="1"/>
  <c r="AK2233" i="10"/>
  <c r="AI2233" i="10" s="1"/>
  <c r="AK2229" i="10"/>
  <c r="AI2229" i="10" s="1"/>
  <c r="AK2225" i="10"/>
  <c r="AI2225" i="10" s="1"/>
  <c r="AK2221" i="10"/>
  <c r="AI2221" i="10" s="1"/>
  <c r="AK2217" i="10"/>
  <c r="AI2217" i="10" s="1"/>
  <c r="AK2213" i="10"/>
  <c r="AI2213" i="10" s="1"/>
  <c r="AK2209" i="10"/>
  <c r="AI2209" i="10" s="1"/>
  <c r="AK2205" i="10"/>
  <c r="AI2205" i="10" s="1"/>
  <c r="AK2201" i="10"/>
  <c r="AI2201" i="10" s="1"/>
  <c r="AK2197" i="10"/>
  <c r="AI2197" i="10" s="1"/>
  <c r="AK2193" i="10"/>
  <c r="AI2193" i="10" s="1"/>
  <c r="AK2189" i="10"/>
  <c r="AI2189" i="10" s="1"/>
  <c r="AK2185" i="10"/>
  <c r="AI2185" i="10" s="1"/>
  <c r="AK2181" i="10"/>
  <c r="AI2181" i="10" s="1"/>
  <c r="AK2177" i="10"/>
  <c r="AI2177" i="10" s="1"/>
  <c r="AK2173" i="10"/>
  <c r="AI2173" i="10" s="1"/>
  <c r="AK2169" i="10"/>
  <c r="AI2169" i="10" s="1"/>
  <c r="AK2165" i="10"/>
  <c r="AI2165" i="10" s="1"/>
  <c r="AK2161" i="10"/>
  <c r="AI2161" i="10" s="1"/>
  <c r="AK2345" i="10"/>
  <c r="AI2345" i="10" s="1"/>
  <c r="AK2329" i="10"/>
  <c r="AI2329" i="10" s="1"/>
  <c r="AK2313" i="10"/>
  <c r="AI2313" i="10" s="1"/>
  <c r="AK2297" i="10"/>
  <c r="AI2297" i="10" s="1"/>
  <c r="AK2269" i="10"/>
  <c r="AI2269" i="10" s="1"/>
  <c r="AK2268" i="10"/>
  <c r="AI2268" i="10" s="1"/>
  <c r="AK2253" i="10"/>
  <c r="AI2253" i="10" s="1"/>
  <c r="AK2252" i="10"/>
  <c r="AI2252" i="10" s="1"/>
  <c r="AK2248" i="10"/>
  <c r="AI2248" i="10" s="1"/>
  <c r="AK2244" i="10"/>
  <c r="AI2244" i="10" s="1"/>
  <c r="AK2240" i="10"/>
  <c r="AI2240" i="10" s="1"/>
  <c r="AK2236" i="10"/>
  <c r="AI2236" i="10" s="1"/>
  <c r="AK2232" i="10"/>
  <c r="AI2232" i="10" s="1"/>
  <c r="AK2228" i="10"/>
  <c r="AI2228" i="10" s="1"/>
  <c r="AK2224" i="10"/>
  <c r="AI2224" i="10" s="1"/>
  <c r="AK2220" i="10"/>
  <c r="AI2220" i="10" s="1"/>
  <c r="AK2216" i="10"/>
  <c r="AI2216" i="10" s="1"/>
  <c r="AK2212" i="10"/>
  <c r="AI2212" i="10" s="1"/>
  <c r="AK2208" i="10"/>
  <c r="AI2208" i="10" s="1"/>
  <c r="AK2204" i="10"/>
  <c r="AI2204" i="10" s="1"/>
  <c r="AK2200" i="10"/>
  <c r="AI2200" i="10" s="1"/>
  <c r="AK2196" i="10"/>
  <c r="AI2196" i="10" s="1"/>
  <c r="AK2192" i="10"/>
  <c r="AI2192" i="10" s="1"/>
  <c r="AK2188" i="10"/>
  <c r="AI2188" i="10" s="1"/>
  <c r="AK2184" i="10"/>
  <c r="AI2184" i="10" s="1"/>
  <c r="AK2180" i="10"/>
  <c r="AI2180" i="10" s="1"/>
  <c r="AK2176" i="10"/>
  <c r="AI2176" i="10" s="1"/>
  <c r="AK2172" i="10"/>
  <c r="AI2172" i="10" s="1"/>
  <c r="AK2168" i="10"/>
  <c r="AI2168" i="10" s="1"/>
  <c r="AK2164" i="10"/>
  <c r="AI2164" i="10" s="1"/>
  <c r="AK2160" i="10"/>
  <c r="AI2160" i="10" s="1"/>
  <c r="AK2156" i="10"/>
  <c r="AI2156" i="10" s="1"/>
  <c r="AK2152" i="10"/>
  <c r="AI2152" i="10" s="1"/>
  <c r="AK2148" i="10"/>
  <c r="AI2148" i="10" s="1"/>
  <c r="AK2144" i="10"/>
  <c r="AI2144" i="10" s="1"/>
  <c r="AK2140" i="10"/>
  <c r="AI2140" i="10" s="1"/>
  <c r="AK2136" i="10"/>
  <c r="AI2136" i="10" s="1"/>
  <c r="AK2132" i="10"/>
  <c r="AI2132" i="10" s="1"/>
  <c r="AK2128" i="10"/>
  <c r="AI2128" i="10" s="1"/>
  <c r="AK2402" i="10"/>
  <c r="AI2402" i="10" s="1"/>
  <c r="AK2386" i="10"/>
  <c r="AI2386" i="10" s="1"/>
  <c r="AK2370" i="10"/>
  <c r="AI2370" i="10" s="1"/>
  <c r="AK2357" i="10"/>
  <c r="AI2357" i="10" s="1"/>
  <c r="AK2341" i="10"/>
  <c r="AI2341" i="10" s="1"/>
  <c r="AK2325" i="10"/>
  <c r="AI2325" i="10" s="1"/>
  <c r="AK2309" i="10"/>
  <c r="AI2309" i="10" s="1"/>
  <c r="AK2293" i="10"/>
  <c r="AI2293" i="10" s="1"/>
  <c r="AK2273" i="10"/>
  <c r="AI2273" i="10" s="1"/>
  <c r="AK2272" i="10"/>
  <c r="AI2272" i="10" s="1"/>
  <c r="AK2257" i="10"/>
  <c r="AI2257" i="10" s="1"/>
  <c r="AK2256" i="10"/>
  <c r="AI2256" i="10" s="1"/>
  <c r="AK2247" i="10"/>
  <c r="AI2247" i="10" s="1"/>
  <c r="AK2243" i="10"/>
  <c r="AI2243" i="10" s="1"/>
  <c r="AK2239" i="10"/>
  <c r="AI2239" i="10" s="1"/>
  <c r="AK2235" i="10"/>
  <c r="AI2235" i="10" s="1"/>
  <c r="AK2231" i="10"/>
  <c r="AI2231" i="10" s="1"/>
  <c r="AK2227" i="10"/>
  <c r="AI2227" i="10" s="1"/>
  <c r="AK2223" i="10"/>
  <c r="AI2223" i="10" s="1"/>
  <c r="AK2219" i="10"/>
  <c r="AI2219" i="10" s="1"/>
  <c r="AK2215" i="10"/>
  <c r="AI2215" i="10" s="1"/>
  <c r="AK2211" i="10"/>
  <c r="AI2211" i="10" s="1"/>
  <c r="AK2207" i="10"/>
  <c r="AI2207" i="10" s="1"/>
  <c r="AK2203" i="10"/>
  <c r="AI2203" i="10" s="1"/>
  <c r="AK2199" i="10"/>
  <c r="AI2199" i="10" s="1"/>
  <c r="AK2195" i="10"/>
  <c r="AI2195" i="10" s="1"/>
  <c r="AK2191" i="10"/>
  <c r="AI2191" i="10" s="1"/>
  <c r="AK2187" i="10"/>
  <c r="AI2187" i="10" s="1"/>
  <c r="AK2183" i="10"/>
  <c r="AI2183" i="10" s="1"/>
  <c r="AK2179" i="10"/>
  <c r="AI2179" i="10" s="1"/>
  <c r="AK2276" i="10"/>
  <c r="AI2276" i="10" s="1"/>
  <c r="AK2260" i="10"/>
  <c r="AI2260" i="10" s="1"/>
  <c r="AK2242" i="10"/>
  <c r="AI2242" i="10" s="1"/>
  <c r="AK2226" i="10"/>
  <c r="AI2226" i="10" s="1"/>
  <c r="AK2210" i="10"/>
  <c r="AI2210" i="10" s="1"/>
  <c r="AK2194" i="10"/>
  <c r="AI2194" i="10" s="1"/>
  <c r="AK2178" i="10"/>
  <c r="AI2178" i="10" s="1"/>
  <c r="AK2174" i="10"/>
  <c r="AI2174" i="10" s="1"/>
  <c r="AK2170" i="10"/>
  <c r="AI2170" i="10" s="1"/>
  <c r="AK2166" i="10"/>
  <c r="AI2166" i="10" s="1"/>
  <c r="AK2162" i="10"/>
  <c r="AI2162" i="10" s="1"/>
  <c r="AK2121" i="10"/>
  <c r="AI2121" i="10" s="1"/>
  <c r="AK2117" i="10"/>
  <c r="AI2117" i="10" s="1"/>
  <c r="AK2113" i="10"/>
  <c r="AI2113" i="10" s="1"/>
  <c r="AK2109" i="10"/>
  <c r="AI2109" i="10" s="1"/>
  <c r="AK2105" i="10"/>
  <c r="AI2105" i="10" s="1"/>
  <c r="AK2101" i="10"/>
  <c r="AI2101" i="10" s="1"/>
  <c r="AK2097" i="10"/>
  <c r="AI2097" i="10" s="1"/>
  <c r="AK2093" i="10"/>
  <c r="AI2093" i="10" s="1"/>
  <c r="AK2089" i="10"/>
  <c r="AI2089" i="10" s="1"/>
  <c r="AK2085" i="10"/>
  <c r="AI2085" i="10" s="1"/>
  <c r="AK2081" i="10"/>
  <c r="AI2081" i="10" s="1"/>
  <c r="AK2077" i="10"/>
  <c r="AI2077" i="10" s="1"/>
  <c r="AK2073" i="10"/>
  <c r="AI2073" i="10" s="1"/>
  <c r="AK2069" i="10"/>
  <c r="AI2069" i="10" s="1"/>
  <c r="AK2065" i="10"/>
  <c r="AI2065" i="10" s="1"/>
  <c r="AK2061" i="10"/>
  <c r="AI2061" i="10" s="1"/>
  <c r="AK2057" i="10"/>
  <c r="AI2057" i="10" s="1"/>
  <c r="AK2053" i="10"/>
  <c r="AI2053" i="10" s="1"/>
  <c r="AK2049" i="10"/>
  <c r="AI2049" i="10" s="1"/>
  <c r="AK2045" i="10"/>
  <c r="AI2045" i="10" s="1"/>
  <c r="AK2041" i="10"/>
  <c r="AI2041" i="10" s="1"/>
  <c r="AK2037" i="10"/>
  <c r="AI2037" i="10" s="1"/>
  <c r="AK2033" i="10"/>
  <c r="AI2033" i="10" s="1"/>
  <c r="AK2029" i="10"/>
  <c r="AI2029" i="10" s="1"/>
  <c r="AK2025" i="10"/>
  <c r="AI2025" i="10" s="1"/>
  <c r="AK2021" i="10"/>
  <c r="AI2021" i="10" s="1"/>
  <c r="AK2017" i="10"/>
  <c r="AI2017" i="10" s="1"/>
  <c r="AK2013" i="10"/>
  <c r="AI2013" i="10" s="1"/>
  <c r="AK2009" i="10"/>
  <c r="AI2009" i="10" s="1"/>
  <c r="AK2005" i="10"/>
  <c r="AI2005" i="10" s="1"/>
  <c r="AK2001" i="10"/>
  <c r="AI2001" i="10" s="1"/>
  <c r="AK1997" i="10"/>
  <c r="AI1997" i="10" s="1"/>
  <c r="AK1993" i="10"/>
  <c r="AI1993" i="10" s="1"/>
  <c r="AK1989" i="10"/>
  <c r="AI1989" i="10" s="1"/>
  <c r="AK1985" i="10"/>
  <c r="AI1985" i="10" s="1"/>
  <c r="AK1981" i="10"/>
  <c r="AI1981" i="10" s="1"/>
  <c r="AK1977" i="10"/>
  <c r="AI1977" i="10" s="1"/>
  <c r="AK1973" i="10"/>
  <c r="AI1973" i="10" s="1"/>
  <c r="AK1969" i="10"/>
  <c r="AI1969" i="10" s="1"/>
  <c r="AK1965" i="10"/>
  <c r="AI1965" i="10" s="1"/>
  <c r="AK1961" i="10"/>
  <c r="AI1961" i="10" s="1"/>
  <c r="AK2417" i="10"/>
  <c r="AI2417" i="10" s="1"/>
  <c r="AK2409" i="10"/>
  <c r="AI2409" i="10" s="1"/>
  <c r="AK2353" i="10"/>
  <c r="AI2353" i="10" s="1"/>
  <c r="AK2337" i="10"/>
  <c r="AI2337" i="10" s="1"/>
  <c r="AK2321" i="10"/>
  <c r="AI2321" i="10" s="1"/>
  <c r="AK2305" i="10"/>
  <c r="AI2305" i="10" s="1"/>
  <c r="AK2289" i="10"/>
  <c r="AI2289" i="10" s="1"/>
  <c r="AK2238" i="10"/>
  <c r="AI2238" i="10" s="1"/>
  <c r="AK2222" i="10"/>
  <c r="AI2222" i="10" s="1"/>
  <c r="AK2206" i="10"/>
  <c r="AI2206" i="10" s="1"/>
  <c r="AK2190" i="10"/>
  <c r="AI2190" i="10" s="1"/>
  <c r="AK2175" i="10"/>
  <c r="AI2175" i="10" s="1"/>
  <c r="AK2171" i="10"/>
  <c r="AI2171" i="10" s="1"/>
  <c r="AK2167" i="10"/>
  <c r="AI2167" i="10" s="1"/>
  <c r="AK2163" i="10"/>
  <c r="AI2163" i="10" s="1"/>
  <c r="AK2159" i="10"/>
  <c r="AI2159" i="10" s="1"/>
  <c r="AK2158" i="10"/>
  <c r="AI2158" i="10" s="1"/>
  <c r="AK2157" i="10"/>
  <c r="AI2157" i="10" s="1"/>
  <c r="AK2151" i="10"/>
  <c r="AI2151" i="10" s="1"/>
  <c r="AK2150" i="10"/>
  <c r="AI2150" i="10" s="1"/>
  <c r="AK2149" i="10"/>
  <c r="AI2149" i="10" s="1"/>
  <c r="AK2143" i="10"/>
  <c r="AI2143" i="10" s="1"/>
  <c r="AK2142" i="10"/>
  <c r="AI2142" i="10" s="1"/>
  <c r="AK2141" i="10"/>
  <c r="AI2141" i="10" s="1"/>
  <c r="AK2135" i="10"/>
  <c r="AI2135" i="10" s="1"/>
  <c r="AK2134" i="10"/>
  <c r="AI2134" i="10" s="1"/>
  <c r="AK2133" i="10"/>
  <c r="AI2133" i="10" s="1"/>
  <c r="AK2127" i="10"/>
  <c r="AI2127" i="10" s="1"/>
  <c r="AK2126" i="10"/>
  <c r="AI2126" i="10" s="1"/>
  <c r="AK2125" i="10"/>
  <c r="AI2125" i="10" s="1"/>
  <c r="AK2124" i="10"/>
  <c r="AI2124" i="10" s="1"/>
  <c r="AK2120" i="10"/>
  <c r="AI2120" i="10" s="1"/>
  <c r="AK2116" i="10"/>
  <c r="AI2116" i="10" s="1"/>
  <c r="AK2112" i="10"/>
  <c r="AI2112" i="10" s="1"/>
  <c r="AK2108" i="10"/>
  <c r="AI2108" i="10" s="1"/>
  <c r="AK2104" i="10"/>
  <c r="AI2104" i="10" s="1"/>
  <c r="AK2100" i="10"/>
  <c r="AI2100" i="10" s="1"/>
  <c r="AK2096" i="10"/>
  <c r="AI2096" i="10" s="1"/>
  <c r="AK2092" i="10"/>
  <c r="AI2092" i="10" s="1"/>
  <c r="AK2088" i="10"/>
  <c r="AI2088" i="10" s="1"/>
  <c r="AK2084" i="10"/>
  <c r="AI2084" i="10" s="1"/>
  <c r="AK2080" i="10"/>
  <c r="AI2080" i="10" s="1"/>
  <c r="AK2076" i="10"/>
  <c r="AI2076" i="10" s="1"/>
  <c r="AK2072" i="10"/>
  <c r="AI2072" i="10" s="1"/>
  <c r="AK2068" i="10"/>
  <c r="AI2068" i="10" s="1"/>
  <c r="AK2064" i="10"/>
  <c r="AI2064" i="10" s="1"/>
  <c r="AK2060" i="10"/>
  <c r="AI2060" i="10" s="1"/>
  <c r="AK2056" i="10"/>
  <c r="AI2056" i="10" s="1"/>
  <c r="AK2052" i="10"/>
  <c r="AI2052" i="10" s="1"/>
  <c r="AK2048" i="10"/>
  <c r="AI2048" i="10" s="1"/>
  <c r="AK2044" i="10"/>
  <c r="AI2044" i="10" s="1"/>
  <c r="AK2040" i="10"/>
  <c r="AI2040" i="10" s="1"/>
  <c r="AK2036" i="10"/>
  <c r="AI2036" i="10" s="1"/>
  <c r="AK2032" i="10"/>
  <c r="AI2032" i="10" s="1"/>
  <c r="AK2028" i="10"/>
  <c r="AI2028" i="10" s="1"/>
  <c r="AK2024" i="10"/>
  <c r="AI2024" i="10" s="1"/>
  <c r="AK2020" i="10"/>
  <c r="AI2020" i="10" s="1"/>
  <c r="AK2016" i="10"/>
  <c r="AI2016" i="10" s="1"/>
  <c r="AK2012" i="10"/>
  <c r="AI2012" i="10" s="1"/>
  <c r="AK2250" i="10"/>
  <c r="AI2250" i="10" s="1"/>
  <c r="AK2234" i="10"/>
  <c r="AI2234" i="10" s="1"/>
  <c r="AK2218" i="10"/>
  <c r="AI2218" i="10" s="1"/>
  <c r="AK2202" i="10"/>
  <c r="AI2202" i="10" s="1"/>
  <c r="AK2186" i="10"/>
  <c r="AI2186" i="10" s="1"/>
  <c r="AK2123" i="10"/>
  <c r="AI2123" i="10" s="1"/>
  <c r="AK2119" i="10"/>
  <c r="AI2119" i="10" s="1"/>
  <c r="AK2115" i="10"/>
  <c r="AI2115" i="10" s="1"/>
  <c r="AK2111" i="10"/>
  <c r="AI2111" i="10" s="1"/>
  <c r="AK2107" i="10"/>
  <c r="AI2107" i="10" s="1"/>
  <c r="AK2103" i="10"/>
  <c r="AI2103" i="10" s="1"/>
  <c r="AK2099" i="10"/>
  <c r="AI2099" i="10" s="1"/>
  <c r="AK2095" i="10"/>
  <c r="AI2095" i="10" s="1"/>
  <c r="AK2091" i="10"/>
  <c r="AI2091" i="10" s="1"/>
  <c r="AK2087" i="10"/>
  <c r="AI2087" i="10" s="1"/>
  <c r="AK2083" i="10"/>
  <c r="AI2083" i="10" s="1"/>
  <c r="AK2079" i="10"/>
  <c r="AI2079" i="10" s="1"/>
  <c r="AK2075" i="10"/>
  <c r="AI2075" i="10" s="1"/>
  <c r="AK2071" i="10"/>
  <c r="AI2071" i="10" s="1"/>
  <c r="AK2067" i="10"/>
  <c r="AI2067" i="10" s="1"/>
  <c r="AK2063" i="10"/>
  <c r="AI2063" i="10" s="1"/>
  <c r="AK2059" i="10"/>
  <c r="AI2059" i="10" s="1"/>
  <c r="AK2055" i="10"/>
  <c r="AI2055" i="10" s="1"/>
  <c r="AK2051" i="10"/>
  <c r="AI2051" i="10" s="1"/>
  <c r="AK2047" i="10"/>
  <c r="AI2047" i="10" s="1"/>
  <c r="AK2043" i="10"/>
  <c r="AI2043" i="10" s="1"/>
  <c r="AK2039" i="10"/>
  <c r="AI2039" i="10" s="1"/>
  <c r="AK2035" i="10"/>
  <c r="AI2035" i="10" s="1"/>
  <c r="AK2031" i="10"/>
  <c r="AI2031" i="10" s="1"/>
  <c r="AK2027" i="10"/>
  <c r="AI2027" i="10" s="1"/>
  <c r="AK2023" i="10"/>
  <c r="AI2023" i="10" s="1"/>
  <c r="AK2277" i="10"/>
  <c r="AI2277" i="10" s="1"/>
  <c r="AK2153" i="10"/>
  <c r="AI2153" i="10" s="1"/>
  <c r="AK2145" i="10"/>
  <c r="AI2145" i="10" s="1"/>
  <c r="AK2137" i="10"/>
  <c r="AI2137" i="10" s="1"/>
  <c r="AK2129" i="10"/>
  <c r="AI2129" i="10" s="1"/>
  <c r="AK2110" i="10"/>
  <c r="AI2110" i="10" s="1"/>
  <c r="AK2094" i="10"/>
  <c r="AI2094" i="10" s="1"/>
  <c r="AK2078" i="10"/>
  <c r="AI2078" i="10" s="1"/>
  <c r="AK2062" i="10"/>
  <c r="AI2062" i="10" s="1"/>
  <c r="AK2046" i="10"/>
  <c r="AI2046" i="10" s="1"/>
  <c r="AK2030" i="10"/>
  <c r="AI2030" i="10" s="1"/>
  <c r="AK2015" i="10"/>
  <c r="AI2015" i="10" s="1"/>
  <c r="AK2014" i="10"/>
  <c r="AI2014" i="10" s="1"/>
  <c r="AK1957" i="10"/>
  <c r="AI1957" i="10" s="1"/>
  <c r="AK1953" i="10"/>
  <c r="AI1953" i="10" s="1"/>
  <c r="AK1949" i="10"/>
  <c r="AI1949" i="10" s="1"/>
  <c r="AK1945" i="10"/>
  <c r="AI1945" i="10" s="1"/>
  <c r="AK1941" i="10"/>
  <c r="AI1941" i="10" s="1"/>
  <c r="AK1937" i="10"/>
  <c r="AI1937" i="10" s="1"/>
  <c r="AK1933" i="10"/>
  <c r="AI1933" i="10" s="1"/>
  <c r="AK1929" i="10"/>
  <c r="AI1929" i="10" s="1"/>
  <c r="AK1925" i="10"/>
  <c r="AI1925" i="10" s="1"/>
  <c r="AK1921" i="10"/>
  <c r="AI1921" i="10" s="1"/>
  <c r="AK1917" i="10"/>
  <c r="AI1917" i="10" s="1"/>
  <c r="AK1913" i="10"/>
  <c r="AI1913" i="10" s="1"/>
  <c r="AK1909" i="10"/>
  <c r="AI1909" i="10" s="1"/>
  <c r="AK1905" i="10"/>
  <c r="AI1905" i="10" s="1"/>
  <c r="AK1901" i="10"/>
  <c r="AI1901" i="10" s="1"/>
  <c r="AK1897" i="10"/>
  <c r="AI1897" i="10" s="1"/>
  <c r="AK1893" i="10"/>
  <c r="AI1893" i="10" s="1"/>
  <c r="AK1889" i="10"/>
  <c r="AI1889" i="10" s="1"/>
  <c r="AK1885" i="10"/>
  <c r="AI1885" i="10" s="1"/>
  <c r="AK1881" i="10"/>
  <c r="AI1881" i="10" s="1"/>
  <c r="AK1877" i="10"/>
  <c r="AI1877" i="10" s="1"/>
  <c r="AK1873" i="10"/>
  <c r="AI1873" i="10" s="1"/>
  <c r="AK1869" i="10"/>
  <c r="AI1869" i="10" s="1"/>
  <c r="AK1865" i="10"/>
  <c r="AI1865" i="10" s="1"/>
  <c r="AK1861" i="10"/>
  <c r="AI1861" i="10" s="1"/>
  <c r="AK1857" i="10"/>
  <c r="AI1857" i="10" s="1"/>
  <c r="AK1853" i="10"/>
  <c r="AI1853" i="10" s="1"/>
  <c r="AK1849" i="10"/>
  <c r="AI1849" i="10" s="1"/>
  <c r="AK1845" i="10"/>
  <c r="AI1845" i="10" s="1"/>
  <c r="AK1841" i="10"/>
  <c r="AI1841" i="10" s="1"/>
  <c r="AK1837" i="10"/>
  <c r="AI1837" i="10" s="1"/>
  <c r="AK1833" i="10"/>
  <c r="AI1833" i="10" s="1"/>
  <c r="AK1829" i="10"/>
  <c r="AI1829" i="10" s="1"/>
  <c r="AK1825" i="10"/>
  <c r="AI1825" i="10" s="1"/>
  <c r="AK1821" i="10"/>
  <c r="AI1821" i="10" s="1"/>
  <c r="AK1817" i="10"/>
  <c r="AI1817" i="10" s="1"/>
  <c r="AK1813" i="10"/>
  <c r="AI1813" i="10" s="1"/>
  <c r="AK1809" i="10"/>
  <c r="AI1809" i="10" s="1"/>
  <c r="AK1805" i="10"/>
  <c r="AI1805" i="10" s="1"/>
  <c r="AK1801" i="10"/>
  <c r="AI1801" i="10" s="1"/>
  <c r="AK1797" i="10"/>
  <c r="AI1797" i="10" s="1"/>
  <c r="AK1793" i="10"/>
  <c r="AI1793" i="10" s="1"/>
  <c r="AK1789" i="10"/>
  <c r="AI1789" i="10" s="1"/>
  <c r="AK1785" i="10"/>
  <c r="AI1785" i="10" s="1"/>
  <c r="AK2261" i="10"/>
  <c r="AI2261" i="10" s="1"/>
  <c r="AK2147" i="10"/>
  <c r="AI2147" i="10" s="1"/>
  <c r="AK2139" i="10"/>
  <c r="AI2139" i="10" s="1"/>
  <c r="AK2131" i="10"/>
  <c r="AI2131" i="10" s="1"/>
  <c r="AK2122" i="10"/>
  <c r="AI2122" i="10" s="1"/>
  <c r="AK2114" i="10"/>
  <c r="AI2114" i="10" s="1"/>
  <c r="AK2098" i="10"/>
  <c r="AI2098" i="10" s="1"/>
  <c r="AK2082" i="10"/>
  <c r="AI2082" i="10" s="1"/>
  <c r="AK2066" i="10"/>
  <c r="AI2066" i="10" s="1"/>
  <c r="AK2050" i="10"/>
  <c r="AI2050" i="10" s="1"/>
  <c r="AK2034" i="10"/>
  <c r="AI2034" i="10" s="1"/>
  <c r="AK2019" i="10"/>
  <c r="AI2019" i="10" s="1"/>
  <c r="AK2018" i="10"/>
  <c r="AI2018" i="10" s="1"/>
  <c r="AK2008" i="10"/>
  <c r="AI2008" i="10" s="1"/>
  <c r="AK2007" i="10"/>
  <c r="AI2007" i="10" s="1"/>
  <c r="AK2006" i="10"/>
  <c r="AI2006" i="10" s="1"/>
  <c r="AK2000" i="10"/>
  <c r="AI2000" i="10" s="1"/>
  <c r="AK1999" i="10"/>
  <c r="AI1999" i="10" s="1"/>
  <c r="AK1998" i="10"/>
  <c r="AI1998" i="10" s="1"/>
  <c r="AK1992" i="10"/>
  <c r="AI1992" i="10" s="1"/>
  <c r="AK1991" i="10"/>
  <c r="AI1991" i="10" s="1"/>
  <c r="AK1990" i="10"/>
  <c r="AI1990" i="10" s="1"/>
  <c r="AK1984" i="10"/>
  <c r="AI1984" i="10" s="1"/>
  <c r="AK1983" i="10"/>
  <c r="AI1983" i="10" s="1"/>
  <c r="AK1982" i="10"/>
  <c r="AI1982" i="10" s="1"/>
  <c r="AK1976" i="10"/>
  <c r="AI1976" i="10" s="1"/>
  <c r="AK1975" i="10"/>
  <c r="AI1975" i="10" s="1"/>
  <c r="AK1974" i="10"/>
  <c r="AI1974" i="10" s="1"/>
  <c r="AK1968" i="10"/>
  <c r="AI1968" i="10" s="1"/>
  <c r="AK1967" i="10"/>
  <c r="AI1967" i="10" s="1"/>
  <c r="AK1966" i="10"/>
  <c r="AI1966" i="10" s="1"/>
  <c r="AK1960" i="10"/>
  <c r="AI1960" i="10" s="1"/>
  <c r="AK1956" i="10"/>
  <c r="AI1956" i="10" s="1"/>
  <c r="AK1952" i="10"/>
  <c r="AI1952" i="10" s="1"/>
  <c r="AK1948" i="10"/>
  <c r="AI1948" i="10" s="1"/>
  <c r="AK1944" i="10"/>
  <c r="AI1944" i="10" s="1"/>
  <c r="AK1940" i="10"/>
  <c r="AI1940" i="10" s="1"/>
  <c r="AK1936" i="10"/>
  <c r="AI1936" i="10" s="1"/>
  <c r="AK1932" i="10"/>
  <c r="AI1932" i="10" s="1"/>
  <c r="AK1928" i="10"/>
  <c r="AI1928" i="10" s="1"/>
  <c r="AK1924" i="10"/>
  <c r="AI1924" i="10" s="1"/>
  <c r="AK1920" i="10"/>
  <c r="AI1920" i="10" s="1"/>
  <c r="AK1916" i="10"/>
  <c r="AI1916" i="10" s="1"/>
  <c r="AK1912" i="10"/>
  <c r="AI1912" i="10" s="1"/>
  <c r="AK1908" i="10"/>
  <c r="AI1908" i="10" s="1"/>
  <c r="AK1904" i="10"/>
  <c r="AI1904" i="10" s="1"/>
  <c r="AK1900" i="10"/>
  <c r="AI1900" i="10" s="1"/>
  <c r="AK1896" i="10"/>
  <c r="AI1896" i="10" s="1"/>
  <c r="AK1892" i="10"/>
  <c r="AI1892" i="10" s="1"/>
  <c r="AK1888" i="10"/>
  <c r="AI1888" i="10" s="1"/>
  <c r="AK1884" i="10"/>
  <c r="AI1884" i="10" s="1"/>
  <c r="AK1880" i="10"/>
  <c r="AI1880" i="10" s="1"/>
  <c r="AK1876" i="10"/>
  <c r="AI1876" i="10" s="1"/>
  <c r="AK1872" i="10"/>
  <c r="AI1872" i="10" s="1"/>
  <c r="AK1868" i="10"/>
  <c r="AI1868" i="10" s="1"/>
  <c r="AK1864" i="10"/>
  <c r="AI1864" i="10" s="1"/>
  <c r="AK1860" i="10"/>
  <c r="AI1860" i="10" s="1"/>
  <c r="AK1856" i="10"/>
  <c r="AI1856" i="10" s="1"/>
  <c r="AK1852" i="10"/>
  <c r="AI1852" i="10" s="1"/>
  <c r="AK1848" i="10"/>
  <c r="AI1848" i="10" s="1"/>
  <c r="AK1844" i="10"/>
  <c r="AI1844" i="10" s="1"/>
  <c r="AK1840" i="10"/>
  <c r="AI1840" i="10" s="1"/>
  <c r="AK1836" i="10"/>
  <c r="AI1836" i="10" s="1"/>
  <c r="AK1832" i="10"/>
  <c r="AI1832" i="10" s="1"/>
  <c r="AK1828" i="10"/>
  <c r="AI1828" i="10" s="1"/>
  <c r="AK1824" i="10"/>
  <c r="AI1824" i="10" s="1"/>
  <c r="AK1820" i="10"/>
  <c r="AI1820" i="10" s="1"/>
  <c r="AK1816" i="10"/>
  <c r="AI1816" i="10" s="1"/>
  <c r="AK1812" i="10"/>
  <c r="AI1812" i="10" s="1"/>
  <c r="AK1808" i="10"/>
  <c r="AI1808" i="10" s="1"/>
  <c r="AK1804" i="10"/>
  <c r="AI1804" i="10" s="1"/>
  <c r="AK1800" i="10"/>
  <c r="AI1800" i="10" s="1"/>
  <c r="AK1796" i="10"/>
  <c r="AI1796" i="10" s="1"/>
  <c r="AK1792" i="10"/>
  <c r="AI1792" i="10" s="1"/>
  <c r="AK1788" i="10"/>
  <c r="AI1788" i="10" s="1"/>
  <c r="AK1784" i="10"/>
  <c r="AI1784" i="10" s="1"/>
  <c r="AK1780" i="10"/>
  <c r="AI1780" i="10" s="1"/>
  <c r="AK2155" i="10"/>
  <c r="AI2155" i="10" s="1"/>
  <c r="AK2146" i="10"/>
  <c r="AI2146" i="10" s="1"/>
  <c r="AK2138" i="10"/>
  <c r="AI2138" i="10" s="1"/>
  <c r="AK2130" i="10"/>
  <c r="AI2130" i="10" s="1"/>
  <c r="AK2118" i="10"/>
  <c r="AI2118" i="10" s="1"/>
  <c r="AK2102" i="10"/>
  <c r="AI2102" i="10" s="1"/>
  <c r="AK2086" i="10"/>
  <c r="AI2086" i="10" s="1"/>
  <c r="AK2070" i="10"/>
  <c r="AI2070" i="10" s="1"/>
  <c r="AK2054" i="10"/>
  <c r="AI2054" i="10" s="1"/>
  <c r="AK2038" i="10"/>
  <c r="AI2038" i="10" s="1"/>
  <c r="AK2022" i="10"/>
  <c r="AI2022" i="10" s="1"/>
  <c r="AK1959" i="10"/>
  <c r="AI1959" i="10" s="1"/>
  <c r="AK1955" i="10"/>
  <c r="AI1955" i="10" s="1"/>
  <c r="AK1951" i="10"/>
  <c r="AI1951" i="10" s="1"/>
  <c r="AK1947" i="10"/>
  <c r="AI1947" i="10" s="1"/>
  <c r="AK1943" i="10"/>
  <c r="AI1943" i="10" s="1"/>
  <c r="AK1939" i="10"/>
  <c r="AI1939" i="10" s="1"/>
  <c r="AK1935" i="10"/>
  <c r="AI1935" i="10" s="1"/>
  <c r="AK1931" i="10"/>
  <c r="AI1931" i="10" s="1"/>
  <c r="AK1927" i="10"/>
  <c r="AI1927" i="10" s="1"/>
  <c r="AK1923" i="10"/>
  <c r="AI1923" i="10" s="1"/>
  <c r="AK1919" i="10"/>
  <c r="AI1919" i="10" s="1"/>
  <c r="AK1915" i="10"/>
  <c r="AI1915" i="10" s="1"/>
  <c r="AK1911" i="10"/>
  <c r="AI1911" i="10" s="1"/>
  <c r="AK1907" i="10"/>
  <c r="AI1907" i="10" s="1"/>
  <c r="AK1903" i="10"/>
  <c r="AI1903" i="10" s="1"/>
  <c r="AK1899" i="10"/>
  <c r="AI1899" i="10" s="1"/>
  <c r="AK1895" i="10"/>
  <c r="AI1895" i="10" s="1"/>
  <c r="AK1891" i="10"/>
  <c r="AI1891" i="10" s="1"/>
  <c r="AK1887" i="10"/>
  <c r="AI1887" i="10" s="1"/>
  <c r="AK1883" i="10"/>
  <c r="AI1883" i="10" s="1"/>
  <c r="AK1879" i="10"/>
  <c r="AI1879" i="10" s="1"/>
  <c r="AK1875" i="10"/>
  <c r="AI1875" i="10" s="1"/>
  <c r="AK1871" i="10"/>
  <c r="AI1871" i="10" s="1"/>
  <c r="AK1867" i="10"/>
  <c r="AI1867" i="10" s="1"/>
  <c r="AK1863" i="10"/>
  <c r="AI1863" i="10" s="1"/>
  <c r="AK1859" i="10"/>
  <c r="AI1859" i="10" s="1"/>
  <c r="AK1855" i="10"/>
  <c r="AI1855" i="10" s="1"/>
  <c r="AK1851" i="10"/>
  <c r="AI1851" i="10" s="1"/>
  <c r="AK1847" i="10"/>
  <c r="AI1847" i="10" s="1"/>
  <c r="AK1843" i="10"/>
  <c r="AI1843" i="10" s="1"/>
  <c r="AK1839" i="10"/>
  <c r="AI1839" i="10" s="1"/>
  <c r="AK1835" i="10"/>
  <c r="AI1835" i="10" s="1"/>
  <c r="AK1831" i="10"/>
  <c r="AI1831" i="10" s="1"/>
  <c r="AK1827" i="10"/>
  <c r="AI1827" i="10" s="1"/>
  <c r="AK1823" i="10"/>
  <c r="AI1823" i="10" s="1"/>
  <c r="AK1819" i="10"/>
  <c r="AI1819" i="10" s="1"/>
  <c r="AK1815" i="10"/>
  <c r="AI1815" i="10" s="1"/>
  <c r="AK1811" i="10"/>
  <c r="AI1811" i="10" s="1"/>
  <c r="AK1807" i="10"/>
  <c r="AI1807" i="10" s="1"/>
  <c r="AK1803" i="10"/>
  <c r="AI1803" i="10" s="1"/>
  <c r="AK1799" i="10"/>
  <c r="AI1799" i="10" s="1"/>
  <c r="AK1795" i="10"/>
  <c r="AI1795" i="10" s="1"/>
  <c r="AK1791" i="10"/>
  <c r="AI1791" i="10" s="1"/>
  <c r="AK1787" i="10"/>
  <c r="AI1787" i="10" s="1"/>
  <c r="AK2154" i="10"/>
  <c r="AI2154" i="10" s="1"/>
  <c r="AK2106" i="10"/>
  <c r="AI2106" i="10" s="1"/>
  <c r="AK2090" i="10"/>
  <c r="AI2090" i="10" s="1"/>
  <c r="AK2074" i="10"/>
  <c r="AI2074" i="10" s="1"/>
  <c r="AK2058" i="10"/>
  <c r="AI2058" i="10" s="1"/>
  <c r="AK2042" i="10"/>
  <c r="AI2042" i="10" s="1"/>
  <c r="AK2026" i="10"/>
  <c r="AI2026" i="10" s="1"/>
  <c r="AK2003" i="10"/>
  <c r="AI2003" i="10" s="1"/>
  <c r="AK1995" i="10"/>
  <c r="AI1995" i="10" s="1"/>
  <c r="AK1987" i="10"/>
  <c r="AI1987" i="10" s="1"/>
  <c r="AK1979" i="10"/>
  <c r="AI1979" i="10" s="1"/>
  <c r="AK1971" i="10"/>
  <c r="AI1971" i="10" s="1"/>
  <c r="AK1963" i="10"/>
  <c r="AI1963" i="10" s="1"/>
  <c r="AK1946" i="10"/>
  <c r="AI1946" i="10" s="1"/>
  <c r="AK1930" i="10"/>
  <c r="AI1930" i="10" s="1"/>
  <c r="AK1914" i="10"/>
  <c r="AI1914" i="10" s="1"/>
  <c r="AK1898" i="10"/>
  <c r="AI1898" i="10" s="1"/>
  <c r="AK1882" i="10"/>
  <c r="AI1882" i="10" s="1"/>
  <c r="AK1866" i="10"/>
  <c r="AI1866" i="10" s="1"/>
  <c r="AK1850" i="10"/>
  <c r="AI1850" i="10" s="1"/>
  <c r="AK1834" i="10"/>
  <c r="AI1834" i="10" s="1"/>
  <c r="AK1818" i="10"/>
  <c r="AI1818" i="10" s="1"/>
  <c r="AK1802" i="10"/>
  <c r="AI1802" i="10" s="1"/>
  <c r="AK1786" i="10"/>
  <c r="AI1786" i="10" s="1"/>
  <c r="AK1782" i="10"/>
  <c r="AI1782" i="10" s="1"/>
  <c r="AK1779" i="10"/>
  <c r="AI1779" i="10" s="1"/>
  <c r="AK1776" i="10"/>
  <c r="AI1776" i="10" s="1"/>
  <c r="AK1772" i="10"/>
  <c r="AI1772" i="10" s="1"/>
  <c r="AK1768" i="10"/>
  <c r="AI1768" i="10" s="1"/>
  <c r="AK1764" i="10"/>
  <c r="AI1764" i="10" s="1"/>
  <c r="AK1760" i="10"/>
  <c r="AI1760" i="10" s="1"/>
  <c r="AK1756" i="10"/>
  <c r="AI1756" i="10" s="1"/>
  <c r="AK1752" i="10"/>
  <c r="AI1752" i="10" s="1"/>
  <c r="AK1748" i="10"/>
  <c r="AI1748" i="10" s="1"/>
  <c r="AK1744" i="10"/>
  <c r="AI1744" i="10" s="1"/>
  <c r="AK1740" i="10"/>
  <c r="AI1740" i="10" s="1"/>
  <c r="AK1736" i="10"/>
  <c r="AI1736" i="10" s="1"/>
  <c r="AK1732" i="10"/>
  <c r="AI1732" i="10" s="1"/>
  <c r="AK1728" i="10"/>
  <c r="AI1728" i="10" s="1"/>
  <c r="AK1724" i="10"/>
  <c r="AI1724" i="10" s="1"/>
  <c r="AK1720" i="10"/>
  <c r="AI1720" i="10" s="1"/>
  <c r="AK1716" i="10"/>
  <c r="AI1716" i="10" s="1"/>
  <c r="AK1712" i="10"/>
  <c r="AI1712" i="10" s="1"/>
  <c r="AK1708" i="10"/>
  <c r="AI1708" i="10" s="1"/>
  <c r="AK1704" i="10"/>
  <c r="AI1704" i="10" s="1"/>
  <c r="AK1700" i="10"/>
  <c r="AI1700" i="10" s="1"/>
  <c r="AK1696" i="10"/>
  <c r="AI1696" i="10" s="1"/>
  <c r="AK1692" i="10"/>
  <c r="AI1692" i="10" s="1"/>
  <c r="AK1688" i="10"/>
  <c r="AI1688" i="10" s="1"/>
  <c r="AK1684" i="10"/>
  <c r="AI1684" i="10" s="1"/>
  <c r="AK1680" i="10"/>
  <c r="AI1680" i="10" s="1"/>
  <c r="AK1676" i="10"/>
  <c r="AI1676" i="10" s="1"/>
  <c r="AK1672" i="10"/>
  <c r="AI1672" i="10" s="1"/>
  <c r="AK1668" i="10"/>
  <c r="AI1668" i="10" s="1"/>
  <c r="AK1664" i="10"/>
  <c r="AI1664" i="10" s="1"/>
  <c r="AK1660" i="10"/>
  <c r="AI1660" i="10" s="1"/>
  <c r="AK1656" i="10"/>
  <c r="AI1656" i="10" s="1"/>
  <c r="AK1652" i="10"/>
  <c r="AI1652" i="10" s="1"/>
  <c r="AK1648" i="10"/>
  <c r="AI1648" i="10" s="1"/>
  <c r="AK1644" i="10"/>
  <c r="AI1644" i="10" s="1"/>
  <c r="AK1640" i="10"/>
  <c r="AI1640" i="10" s="1"/>
  <c r="AK1636" i="10"/>
  <c r="AI1636" i="10" s="1"/>
  <c r="AK1632" i="10"/>
  <c r="AI1632" i="10" s="1"/>
  <c r="AK1628" i="10"/>
  <c r="AI1628" i="10" s="1"/>
  <c r="AK1624" i="10"/>
  <c r="AI1624" i="10" s="1"/>
  <c r="AK1620" i="10"/>
  <c r="AI1620" i="10" s="1"/>
  <c r="AK1616" i="10"/>
  <c r="AI1616" i="10" s="1"/>
  <c r="AK1612" i="10"/>
  <c r="AI1612" i="10" s="1"/>
  <c r="AK1608" i="10"/>
  <c r="AI1608" i="10" s="1"/>
  <c r="AK1604" i="10"/>
  <c r="AI1604" i="10" s="1"/>
  <c r="AK1600" i="10"/>
  <c r="AI1600" i="10" s="1"/>
  <c r="AK1596" i="10"/>
  <c r="AI1596" i="10" s="1"/>
  <c r="AK1592" i="10"/>
  <c r="AI1592" i="10" s="1"/>
  <c r="AK1588" i="10"/>
  <c r="AI1588" i="10" s="1"/>
  <c r="AK1584" i="10"/>
  <c r="AI1584" i="10" s="1"/>
  <c r="AK2011" i="10"/>
  <c r="AI2011" i="10" s="1"/>
  <c r="AK2010" i="10"/>
  <c r="AI2010" i="10" s="1"/>
  <c r="AK2002" i="10"/>
  <c r="AI2002" i="10" s="1"/>
  <c r="AK1994" i="10"/>
  <c r="AI1994" i="10" s="1"/>
  <c r="AK1986" i="10"/>
  <c r="AI1986" i="10" s="1"/>
  <c r="AK1978" i="10"/>
  <c r="AI1978" i="10" s="1"/>
  <c r="AK1970" i="10"/>
  <c r="AI1970" i="10" s="1"/>
  <c r="AK1962" i="10"/>
  <c r="AI1962" i="10" s="1"/>
  <c r="AK1942" i="10"/>
  <c r="AI1942" i="10" s="1"/>
  <c r="AK1926" i="10"/>
  <c r="AI1926" i="10" s="1"/>
  <c r="AK1910" i="10"/>
  <c r="AI1910" i="10" s="1"/>
  <c r="AK1894" i="10"/>
  <c r="AI1894" i="10" s="1"/>
  <c r="AK1878" i="10"/>
  <c r="AI1878" i="10" s="1"/>
  <c r="AK1862" i="10"/>
  <c r="AI1862" i="10" s="1"/>
  <c r="AK1846" i="10"/>
  <c r="AI1846" i="10" s="1"/>
  <c r="AK1838" i="10"/>
  <c r="AI1838" i="10" s="1"/>
  <c r="AK1830" i="10"/>
  <c r="AI1830" i="10" s="1"/>
  <c r="AK1814" i="10"/>
  <c r="AI1814" i="10" s="1"/>
  <c r="AK1798" i="10"/>
  <c r="AI1798" i="10" s="1"/>
  <c r="AK1783" i="10"/>
  <c r="AI1783" i="10" s="1"/>
  <c r="AK1775" i="10"/>
  <c r="AI1775" i="10" s="1"/>
  <c r="AK1771" i="10"/>
  <c r="AI1771" i="10" s="1"/>
  <c r="AK1767" i="10"/>
  <c r="AI1767" i="10" s="1"/>
  <c r="AK1763" i="10"/>
  <c r="AI1763" i="10" s="1"/>
  <c r="AK1759" i="10"/>
  <c r="AI1759" i="10" s="1"/>
  <c r="AK1755" i="10"/>
  <c r="AI1755" i="10" s="1"/>
  <c r="AK1751" i="10"/>
  <c r="AI1751" i="10" s="1"/>
  <c r="AK1747" i="10"/>
  <c r="AI1747" i="10" s="1"/>
  <c r="AK1743" i="10"/>
  <c r="AI1743" i="10" s="1"/>
  <c r="AK1739" i="10"/>
  <c r="AI1739" i="10" s="1"/>
  <c r="AK1735" i="10"/>
  <c r="AI1735" i="10" s="1"/>
  <c r="AK1731" i="10"/>
  <c r="AI1731" i="10" s="1"/>
  <c r="AK1727" i="10"/>
  <c r="AI1727" i="10" s="1"/>
  <c r="AK1723" i="10"/>
  <c r="AI1723" i="10" s="1"/>
  <c r="AK1719" i="10"/>
  <c r="AI1719" i="10" s="1"/>
  <c r="AK1715" i="10"/>
  <c r="AI1715" i="10" s="1"/>
  <c r="AK1711" i="10"/>
  <c r="AI1711" i="10" s="1"/>
  <c r="AK1707" i="10"/>
  <c r="AI1707" i="10" s="1"/>
  <c r="AK1703" i="10"/>
  <c r="AI1703" i="10" s="1"/>
  <c r="AK1699" i="10"/>
  <c r="AI1699" i="10" s="1"/>
  <c r="AK1695" i="10"/>
  <c r="AI1695" i="10" s="1"/>
  <c r="AK1691" i="10"/>
  <c r="AI1691" i="10" s="1"/>
  <c r="AK1687" i="10"/>
  <c r="AI1687" i="10" s="1"/>
  <c r="AK1683" i="10"/>
  <c r="AI1683" i="10" s="1"/>
  <c r="AK1679" i="10"/>
  <c r="AI1679" i="10" s="1"/>
  <c r="AK1675" i="10"/>
  <c r="AI1675" i="10" s="1"/>
  <c r="AK1671" i="10"/>
  <c r="AI1671" i="10" s="1"/>
  <c r="AK1667" i="10"/>
  <c r="AI1667" i="10" s="1"/>
  <c r="AK1663" i="10"/>
  <c r="AI1663" i="10" s="1"/>
  <c r="AK1659" i="10"/>
  <c r="AI1659" i="10" s="1"/>
  <c r="AK1655" i="10"/>
  <c r="AI1655" i="10" s="1"/>
  <c r="AK1651" i="10"/>
  <c r="AI1651" i="10" s="1"/>
  <c r="AK1647" i="10"/>
  <c r="AI1647" i="10" s="1"/>
  <c r="AK1643" i="10"/>
  <c r="AI1643" i="10" s="1"/>
  <c r="AK1639" i="10"/>
  <c r="AI1639" i="10" s="1"/>
  <c r="AK1635" i="10"/>
  <c r="AI1635" i="10" s="1"/>
  <c r="AK1631" i="10"/>
  <c r="AI1631" i="10" s="1"/>
  <c r="AK1627" i="10"/>
  <c r="AI1627" i="10" s="1"/>
  <c r="AK1623" i="10"/>
  <c r="AI1623" i="10" s="1"/>
  <c r="AK1619" i="10"/>
  <c r="AI1619" i="10" s="1"/>
  <c r="AK1615" i="10"/>
  <c r="AI1615" i="10" s="1"/>
  <c r="AK1611" i="10"/>
  <c r="AI1611" i="10" s="1"/>
  <c r="AK1607" i="10"/>
  <c r="AI1607" i="10" s="1"/>
  <c r="AK1603" i="10"/>
  <c r="AI1603" i="10" s="1"/>
  <c r="AK1599" i="10"/>
  <c r="AI1599" i="10" s="1"/>
  <c r="AK2246" i="10"/>
  <c r="AI2246" i="10" s="1"/>
  <c r="AK2230" i="10"/>
  <c r="AI2230" i="10" s="1"/>
  <c r="AK2214" i="10"/>
  <c r="AI2214" i="10" s="1"/>
  <c r="AK2198" i="10"/>
  <c r="AI2198" i="10" s="1"/>
  <c r="AK2182" i="10"/>
  <c r="AI2182" i="10" s="1"/>
  <c r="AK2004" i="10"/>
  <c r="AI2004" i="10" s="1"/>
  <c r="AK1996" i="10"/>
  <c r="AI1996" i="10" s="1"/>
  <c r="AK1988" i="10"/>
  <c r="AI1988" i="10" s="1"/>
  <c r="AK1980" i="10"/>
  <c r="AI1980" i="10" s="1"/>
  <c r="AK1972" i="10"/>
  <c r="AI1972" i="10" s="1"/>
  <c r="AK1964" i="10"/>
  <c r="AI1964" i="10" s="1"/>
  <c r="AK1954" i="10"/>
  <c r="AI1954" i="10" s="1"/>
  <c r="AK1938" i="10"/>
  <c r="AI1938" i="10" s="1"/>
  <c r="AK1922" i="10"/>
  <c r="AI1922" i="10" s="1"/>
  <c r="AK1906" i="10"/>
  <c r="AI1906" i="10" s="1"/>
  <c r="AK1890" i="10"/>
  <c r="AI1890" i="10" s="1"/>
  <c r="AK1874" i="10"/>
  <c r="AI1874" i="10" s="1"/>
  <c r="AK1858" i="10"/>
  <c r="AI1858" i="10" s="1"/>
  <c r="AK1842" i="10"/>
  <c r="AI1842" i="10" s="1"/>
  <c r="AK1826" i="10"/>
  <c r="AI1826" i="10" s="1"/>
  <c r="AK1810" i="10"/>
  <c r="AI1810" i="10" s="1"/>
  <c r="AK1794" i="10"/>
  <c r="AI1794" i="10" s="1"/>
  <c r="AK1781" i="10"/>
  <c r="AI1781" i="10" s="1"/>
  <c r="AK1778" i="10"/>
  <c r="AI1778" i="10" s="1"/>
  <c r="AK1774" i="10"/>
  <c r="AI1774" i="10" s="1"/>
  <c r="AK1770" i="10"/>
  <c r="AI1770" i="10" s="1"/>
  <c r="AK1766" i="10"/>
  <c r="AI1766" i="10" s="1"/>
  <c r="AK1762" i="10"/>
  <c r="AI1762" i="10" s="1"/>
  <c r="AK1758" i="10"/>
  <c r="AI1758" i="10" s="1"/>
  <c r="AK1754" i="10"/>
  <c r="AI1754" i="10" s="1"/>
  <c r="AK1750" i="10"/>
  <c r="AI1750" i="10" s="1"/>
  <c r="AK1746" i="10"/>
  <c r="AI1746" i="10" s="1"/>
  <c r="AK1742" i="10"/>
  <c r="AI1742" i="10" s="1"/>
  <c r="AK1738" i="10"/>
  <c r="AI1738" i="10" s="1"/>
  <c r="AK1734" i="10"/>
  <c r="AI1734" i="10" s="1"/>
  <c r="AK1730" i="10"/>
  <c r="AI1730" i="10" s="1"/>
  <c r="AK1726" i="10"/>
  <c r="AI1726" i="10" s="1"/>
  <c r="AK1722" i="10"/>
  <c r="AI1722" i="10" s="1"/>
  <c r="AK1718" i="10"/>
  <c r="AI1718" i="10" s="1"/>
  <c r="AK1714" i="10"/>
  <c r="AI1714" i="10" s="1"/>
  <c r="AK1710" i="10"/>
  <c r="AI1710" i="10" s="1"/>
  <c r="AK1706" i="10"/>
  <c r="AI1706" i="10" s="1"/>
  <c r="AK1702" i="10"/>
  <c r="AI1702" i="10" s="1"/>
  <c r="AK1698" i="10"/>
  <c r="AI1698" i="10" s="1"/>
  <c r="AK1694" i="10"/>
  <c r="AI1694" i="10" s="1"/>
  <c r="AK1690" i="10"/>
  <c r="AI1690" i="10" s="1"/>
  <c r="AK1686" i="10"/>
  <c r="AI1686" i="10" s="1"/>
  <c r="AK1682" i="10"/>
  <c r="AI1682" i="10" s="1"/>
  <c r="AK1678" i="10"/>
  <c r="AI1678" i="10" s="1"/>
  <c r="AK1674" i="10"/>
  <c r="AI1674" i="10" s="1"/>
  <c r="AK1670" i="10"/>
  <c r="AI1670" i="10" s="1"/>
  <c r="AK1666" i="10"/>
  <c r="AI1666" i="10" s="1"/>
  <c r="AK1662" i="10"/>
  <c r="AI1662" i="10" s="1"/>
  <c r="AK1658" i="10"/>
  <c r="AI1658" i="10" s="1"/>
  <c r="AK1654" i="10"/>
  <c r="AI1654" i="10" s="1"/>
  <c r="AK1650" i="10"/>
  <c r="AI1650" i="10" s="1"/>
  <c r="AK1646" i="10"/>
  <c r="AI1646" i="10" s="1"/>
  <c r="AK1642" i="10"/>
  <c r="AI1642" i="10" s="1"/>
  <c r="AK1638" i="10"/>
  <c r="AI1638" i="10" s="1"/>
  <c r="AK1634" i="10"/>
  <c r="AI1634" i="10" s="1"/>
  <c r="AK1630" i="10"/>
  <c r="AI1630" i="10" s="1"/>
  <c r="AK1626" i="10"/>
  <c r="AI1626" i="10" s="1"/>
  <c r="AK1622" i="10"/>
  <c r="AI1622" i="10" s="1"/>
  <c r="AK1618" i="10"/>
  <c r="AI1618" i="10" s="1"/>
  <c r="AK1614" i="10"/>
  <c r="AI1614" i="10" s="1"/>
  <c r="AK1610" i="10"/>
  <c r="AI1610" i="10" s="1"/>
  <c r="AK1606" i="10"/>
  <c r="AI1606" i="10" s="1"/>
  <c r="AK1602" i="10"/>
  <c r="AI1602" i="10" s="1"/>
  <c r="AK1598" i="10"/>
  <c r="AI1598" i="10" s="1"/>
  <c r="AK1594" i="10"/>
  <c r="AI1594" i="10" s="1"/>
  <c r="AK1590" i="10"/>
  <c r="AI1590" i="10" s="1"/>
  <c r="AK1586" i="10"/>
  <c r="AI1586" i="10" s="1"/>
  <c r="AK1582" i="10"/>
  <c r="AI1582" i="10" s="1"/>
  <c r="AK1958" i="10"/>
  <c r="AI1958" i="10" s="1"/>
  <c r="AK1950" i="10"/>
  <c r="AI1950" i="10" s="1"/>
  <c r="AK1934" i="10"/>
  <c r="AI1934" i="10" s="1"/>
  <c r="AK1918" i="10"/>
  <c r="AI1918" i="10" s="1"/>
  <c r="AK1902" i="10"/>
  <c r="AI1902" i="10" s="1"/>
  <c r="AK1886" i="10"/>
  <c r="AI1886" i="10" s="1"/>
  <c r="AK1870" i="10"/>
  <c r="AI1870" i="10" s="1"/>
  <c r="AK1854" i="10"/>
  <c r="AI1854" i="10" s="1"/>
  <c r="AK1822" i="10"/>
  <c r="AI1822" i="10" s="1"/>
  <c r="AK1806" i="10"/>
  <c r="AI1806" i="10" s="1"/>
  <c r="AK1790" i="10"/>
  <c r="AI1790" i="10" s="1"/>
  <c r="AK1765" i="10"/>
  <c r="AI1765" i="10" s="1"/>
  <c r="AK1749" i="10"/>
  <c r="AI1749" i="10" s="1"/>
  <c r="AK1733" i="10"/>
  <c r="AI1733" i="10" s="1"/>
  <c r="AK1717" i="10"/>
  <c r="AI1717" i="10" s="1"/>
  <c r="AK1701" i="10"/>
  <c r="AI1701" i="10" s="1"/>
  <c r="AK1685" i="10"/>
  <c r="AI1685" i="10" s="1"/>
  <c r="AK1669" i="10"/>
  <c r="AI1669" i="10" s="1"/>
  <c r="AK1653" i="10"/>
  <c r="AI1653" i="10" s="1"/>
  <c r="AK1637" i="10"/>
  <c r="AI1637" i="10" s="1"/>
  <c r="AK1621" i="10"/>
  <c r="AI1621" i="10" s="1"/>
  <c r="AK1605" i="10"/>
  <c r="AI1605" i="10" s="1"/>
  <c r="AK1580" i="10"/>
  <c r="AI1580" i="10" s="1"/>
  <c r="AK1576" i="10"/>
  <c r="AI1576" i="10" s="1"/>
  <c r="AK1572" i="10"/>
  <c r="AI1572" i="10" s="1"/>
  <c r="AK1568" i="10"/>
  <c r="AI1568" i="10" s="1"/>
  <c r="AK1564" i="10"/>
  <c r="AI1564" i="10" s="1"/>
  <c r="AK1560" i="10"/>
  <c r="AI1560" i="10" s="1"/>
  <c r="AK1556" i="10"/>
  <c r="AI1556" i="10" s="1"/>
  <c r="AK1552" i="10"/>
  <c r="AI1552" i="10" s="1"/>
  <c r="AK1548" i="10"/>
  <c r="AI1548" i="10" s="1"/>
  <c r="AK1544" i="10"/>
  <c r="AI1544" i="10" s="1"/>
  <c r="AK1540" i="10"/>
  <c r="AI1540" i="10" s="1"/>
  <c r="AK1536" i="10"/>
  <c r="AI1536" i="10" s="1"/>
  <c r="AK1532" i="10"/>
  <c r="AI1532" i="10" s="1"/>
  <c r="AK1528" i="10"/>
  <c r="AI1528" i="10" s="1"/>
  <c r="AK1524" i="10"/>
  <c r="AI1524" i="10" s="1"/>
  <c r="AK1520" i="10"/>
  <c r="AI1520" i="10" s="1"/>
  <c r="AK1516" i="10"/>
  <c r="AI1516" i="10" s="1"/>
  <c r="AK1512" i="10"/>
  <c r="AI1512" i="10" s="1"/>
  <c r="AK1508" i="10"/>
  <c r="AI1508" i="10" s="1"/>
  <c r="AK1504" i="10"/>
  <c r="AI1504" i="10" s="1"/>
  <c r="AK1500" i="10"/>
  <c r="AI1500" i="10" s="1"/>
  <c r="AK1496" i="10"/>
  <c r="AI1496" i="10" s="1"/>
  <c r="AK1492" i="10"/>
  <c r="AI1492" i="10" s="1"/>
  <c r="AK1488" i="10"/>
  <c r="AI1488" i="10" s="1"/>
  <c r="AK1484" i="10"/>
  <c r="AI1484" i="10" s="1"/>
  <c r="AK1480" i="10"/>
  <c r="AI1480" i="10" s="1"/>
  <c r="AK1476" i="10"/>
  <c r="AI1476" i="10" s="1"/>
  <c r="AK1472" i="10"/>
  <c r="AI1472" i="10" s="1"/>
  <c r="AK1468" i="10"/>
  <c r="AI1468" i="10" s="1"/>
  <c r="AK1464" i="10"/>
  <c r="AI1464" i="10" s="1"/>
  <c r="AK1460" i="10"/>
  <c r="AI1460" i="10" s="1"/>
  <c r="AK1456" i="10"/>
  <c r="AI1456" i="10" s="1"/>
  <c r="AK1452" i="10"/>
  <c r="AI1452" i="10" s="1"/>
  <c r="AK1448" i="10"/>
  <c r="AI1448" i="10" s="1"/>
  <c r="AK1444" i="10"/>
  <c r="AI1444" i="10" s="1"/>
  <c r="AK1440" i="10"/>
  <c r="AI1440" i="10" s="1"/>
  <c r="AK1436" i="10"/>
  <c r="AI1436" i="10" s="1"/>
  <c r="AK1432" i="10"/>
  <c r="AI1432" i="10" s="1"/>
  <c r="AK1428" i="10"/>
  <c r="AI1428" i="10" s="1"/>
  <c r="AK1424" i="10"/>
  <c r="AI1424" i="10" s="1"/>
  <c r="AK1420" i="10"/>
  <c r="AI1420" i="10" s="1"/>
  <c r="AK1416" i="10"/>
  <c r="AI1416" i="10" s="1"/>
  <c r="AK1412" i="10"/>
  <c r="AI1412" i="10" s="1"/>
  <c r="AK1408" i="10"/>
  <c r="AI1408" i="10" s="1"/>
  <c r="AK1404" i="10"/>
  <c r="AI1404" i="10" s="1"/>
  <c r="AK1400" i="10"/>
  <c r="AI1400" i="10" s="1"/>
  <c r="AK1777" i="10"/>
  <c r="AI1777" i="10" s="1"/>
  <c r="AK1761" i="10"/>
  <c r="AI1761" i="10" s="1"/>
  <c r="AK1745" i="10"/>
  <c r="AI1745" i="10" s="1"/>
  <c r="AK1729" i="10"/>
  <c r="AI1729" i="10" s="1"/>
  <c r="AK1713" i="10"/>
  <c r="AI1713" i="10" s="1"/>
  <c r="AK1697" i="10"/>
  <c r="AI1697" i="10" s="1"/>
  <c r="AK1681" i="10"/>
  <c r="AI1681" i="10" s="1"/>
  <c r="AK1665" i="10"/>
  <c r="AI1665" i="10" s="1"/>
  <c r="AK1649" i="10"/>
  <c r="AI1649" i="10" s="1"/>
  <c r="AK1633" i="10"/>
  <c r="AI1633" i="10" s="1"/>
  <c r="AK1617" i="10"/>
  <c r="AI1617" i="10" s="1"/>
  <c r="AK1601" i="10"/>
  <c r="AI1601" i="10" s="1"/>
  <c r="AK1579" i="10"/>
  <c r="AI1579" i="10" s="1"/>
  <c r="AK1575" i="10"/>
  <c r="AI1575" i="10" s="1"/>
  <c r="AK1571" i="10"/>
  <c r="AI1571" i="10" s="1"/>
  <c r="AK1567" i="10"/>
  <c r="AI1567" i="10" s="1"/>
  <c r="AK1563" i="10"/>
  <c r="AI1563" i="10" s="1"/>
  <c r="AK1559" i="10"/>
  <c r="AI1559" i="10" s="1"/>
  <c r="AK1555" i="10"/>
  <c r="AI1555" i="10" s="1"/>
  <c r="AK1551" i="10"/>
  <c r="AI1551" i="10" s="1"/>
  <c r="AK1547" i="10"/>
  <c r="AI1547" i="10" s="1"/>
  <c r="AK1543" i="10"/>
  <c r="AI1543" i="10" s="1"/>
  <c r="AK1539" i="10"/>
  <c r="AI1539" i="10" s="1"/>
  <c r="AK1535" i="10"/>
  <c r="AI1535" i="10" s="1"/>
  <c r="AK1531" i="10"/>
  <c r="AI1531" i="10" s="1"/>
  <c r="AK1527" i="10"/>
  <c r="AI1527" i="10" s="1"/>
  <c r="AK1523" i="10"/>
  <c r="AI1523" i="10" s="1"/>
  <c r="AK1519" i="10"/>
  <c r="AI1519" i="10" s="1"/>
  <c r="AK1515" i="10"/>
  <c r="AI1515" i="10" s="1"/>
  <c r="AK1511" i="10"/>
  <c r="AI1511" i="10" s="1"/>
  <c r="AK1507" i="10"/>
  <c r="AI1507" i="10" s="1"/>
  <c r="AK1503" i="10"/>
  <c r="AI1503" i="10" s="1"/>
  <c r="AK1499" i="10"/>
  <c r="AI1499" i="10" s="1"/>
  <c r="AK1495" i="10"/>
  <c r="AI1495" i="10" s="1"/>
  <c r="AK1491" i="10"/>
  <c r="AI1491" i="10" s="1"/>
  <c r="AK1487" i="10"/>
  <c r="AI1487" i="10" s="1"/>
  <c r="AK1483" i="10"/>
  <c r="AI1483" i="10" s="1"/>
  <c r="AK1479" i="10"/>
  <c r="AI1479" i="10" s="1"/>
  <c r="AK1475" i="10"/>
  <c r="AI1475" i="10" s="1"/>
  <c r="AK1471" i="10"/>
  <c r="AI1471" i="10" s="1"/>
  <c r="AK1467" i="10"/>
  <c r="AI1467" i="10" s="1"/>
  <c r="AK1463" i="10"/>
  <c r="AI1463" i="10" s="1"/>
  <c r="AK1459" i="10"/>
  <c r="AI1459" i="10" s="1"/>
  <c r="AK1455" i="10"/>
  <c r="AI1455" i="10" s="1"/>
  <c r="AK1451" i="10"/>
  <c r="AI1451" i="10" s="1"/>
  <c r="AK1447" i="10"/>
  <c r="AI1447" i="10" s="1"/>
  <c r="AK1443" i="10"/>
  <c r="AI1443" i="10" s="1"/>
  <c r="AK1439" i="10"/>
  <c r="AI1439" i="10" s="1"/>
  <c r="AK1435" i="10"/>
  <c r="AI1435" i="10" s="1"/>
  <c r="AK1431" i="10"/>
  <c r="AI1431" i="10" s="1"/>
  <c r="AK1427" i="10"/>
  <c r="AI1427" i="10" s="1"/>
  <c r="AK1423" i="10"/>
  <c r="AI1423" i="10" s="1"/>
  <c r="AK1419" i="10"/>
  <c r="AI1419" i="10" s="1"/>
  <c r="AK1415" i="10"/>
  <c r="AI1415" i="10" s="1"/>
  <c r="AK1411" i="10"/>
  <c r="AI1411" i="10" s="1"/>
  <c r="AK1407" i="10"/>
  <c r="AI1407" i="10" s="1"/>
  <c r="AK1403" i="10"/>
  <c r="AI1403" i="10" s="1"/>
  <c r="AK1399" i="10"/>
  <c r="AI1399" i="10" s="1"/>
  <c r="AK1395" i="10"/>
  <c r="AI1395" i="10" s="1"/>
  <c r="AK1391" i="10"/>
  <c r="AI1391" i="10" s="1"/>
  <c r="AK1773" i="10"/>
  <c r="AI1773" i="10" s="1"/>
  <c r="AK1757" i="10"/>
  <c r="AI1757" i="10" s="1"/>
  <c r="AK1741" i="10"/>
  <c r="AI1741" i="10" s="1"/>
  <c r="AK1725" i="10"/>
  <c r="AI1725" i="10" s="1"/>
  <c r="AK1709" i="10"/>
  <c r="AI1709" i="10" s="1"/>
  <c r="AK1693" i="10"/>
  <c r="AI1693" i="10" s="1"/>
  <c r="AK1677" i="10"/>
  <c r="AI1677" i="10" s="1"/>
  <c r="AK1661" i="10"/>
  <c r="AI1661" i="10" s="1"/>
  <c r="AK1645" i="10"/>
  <c r="AI1645" i="10" s="1"/>
  <c r="AK1769" i="10"/>
  <c r="AI1769" i="10" s="1"/>
  <c r="AK1753" i="10"/>
  <c r="AI1753" i="10" s="1"/>
  <c r="AK1737" i="10"/>
  <c r="AI1737" i="10" s="1"/>
  <c r="AK1721" i="10"/>
  <c r="AI1721" i="10" s="1"/>
  <c r="AK1705" i="10"/>
  <c r="AI1705" i="10" s="1"/>
  <c r="AK1689" i="10"/>
  <c r="AI1689" i="10" s="1"/>
  <c r="AK1673" i="10"/>
  <c r="AI1673" i="10" s="1"/>
  <c r="AK1657" i="10"/>
  <c r="AI1657" i="10" s="1"/>
  <c r="AK1641" i="10"/>
  <c r="AI1641" i="10" s="1"/>
  <c r="AK1629" i="10"/>
  <c r="AI1629" i="10" s="1"/>
  <c r="AK1593" i="10"/>
  <c r="AI1593" i="10" s="1"/>
  <c r="AK1585" i="10"/>
  <c r="AI1585" i="10" s="1"/>
  <c r="AK1397" i="10"/>
  <c r="AI1397" i="10" s="1"/>
  <c r="AK1396" i="10"/>
  <c r="AI1396" i="10" s="1"/>
  <c r="AK1390" i="10"/>
  <c r="AI1390" i="10" s="1"/>
  <c r="AK1387" i="10"/>
  <c r="AI1387" i="10" s="1"/>
  <c r="AK1383" i="10"/>
  <c r="AI1383" i="10" s="1"/>
  <c r="AK1379" i="10"/>
  <c r="AI1379" i="10" s="1"/>
  <c r="AK1375" i="10"/>
  <c r="AI1375" i="10" s="1"/>
  <c r="AK1371" i="10"/>
  <c r="AI1371" i="10" s="1"/>
  <c r="AK1367" i="10"/>
  <c r="AI1367" i="10" s="1"/>
  <c r="AK1363" i="10"/>
  <c r="AI1363" i="10" s="1"/>
  <c r="AK1359" i="10"/>
  <c r="AI1359" i="10" s="1"/>
  <c r="AK1355" i="10"/>
  <c r="AI1355" i="10" s="1"/>
  <c r="AK1351" i="10"/>
  <c r="AI1351" i="10" s="1"/>
  <c r="AK1347" i="10"/>
  <c r="AI1347" i="10" s="1"/>
  <c r="AK1343" i="10"/>
  <c r="AI1343" i="10" s="1"/>
  <c r="AK1339" i="10"/>
  <c r="AI1339" i="10" s="1"/>
  <c r="AK1335" i="10"/>
  <c r="AI1335" i="10" s="1"/>
  <c r="AK1331" i="10"/>
  <c r="AI1331" i="10" s="1"/>
  <c r="AK1327" i="10"/>
  <c r="AI1327" i="10" s="1"/>
  <c r="AK1323" i="10"/>
  <c r="AI1323" i="10" s="1"/>
  <c r="AK1319" i="10"/>
  <c r="AI1319" i="10" s="1"/>
  <c r="AK1315" i="10"/>
  <c r="AI1315" i="10" s="1"/>
  <c r="AK1302" i="10"/>
  <c r="AI1302" i="10" s="1"/>
  <c r="AK1298" i="10"/>
  <c r="AI1298" i="10" s="1"/>
  <c r="AK1297" i="10"/>
  <c r="AI1297" i="10" s="1"/>
  <c r="AK1296" i="10"/>
  <c r="AI1296" i="10" s="1"/>
  <c r="AK1295" i="10"/>
  <c r="AI1295" i="10" s="1"/>
  <c r="AK1291" i="10"/>
  <c r="AI1291" i="10" s="1"/>
  <c r="AK1287" i="10"/>
  <c r="AI1287" i="10" s="1"/>
  <c r="AK1283" i="10"/>
  <c r="AI1283" i="10" s="1"/>
  <c r="AK1279" i="10"/>
  <c r="AI1279" i="10" s="1"/>
  <c r="AK1275" i="10"/>
  <c r="AI1275" i="10" s="1"/>
  <c r="AK1271" i="10"/>
  <c r="AI1271" i="10" s="1"/>
  <c r="AK1267" i="10"/>
  <c r="AI1267" i="10" s="1"/>
  <c r="AK1263" i="10"/>
  <c r="AI1263" i="10" s="1"/>
  <c r="AK1259" i="10"/>
  <c r="AI1259" i="10" s="1"/>
  <c r="AK1255" i="10"/>
  <c r="AI1255" i="10" s="1"/>
  <c r="AK1251" i="10"/>
  <c r="AI1251" i="10" s="1"/>
  <c r="AK1247" i="10"/>
  <c r="AI1247" i="10" s="1"/>
  <c r="AK1243" i="10"/>
  <c r="AI1243" i="10" s="1"/>
  <c r="AK1239" i="10"/>
  <c r="AI1239" i="10" s="1"/>
  <c r="AK1235" i="10"/>
  <c r="AI1235" i="10" s="1"/>
  <c r="AK1231" i="10"/>
  <c r="AI1231" i="10" s="1"/>
  <c r="AK1227" i="10"/>
  <c r="AI1227" i="10" s="1"/>
  <c r="AK1223" i="10"/>
  <c r="AI1223" i="10" s="1"/>
  <c r="AK1219" i="10"/>
  <c r="AI1219" i="10" s="1"/>
  <c r="AK1215" i="10"/>
  <c r="AI1215" i="10" s="1"/>
  <c r="AK1211" i="10"/>
  <c r="AI1211" i="10" s="1"/>
  <c r="AK1207" i="10"/>
  <c r="AI1207" i="10" s="1"/>
  <c r="AK1203" i="10"/>
  <c r="AI1203" i="10" s="1"/>
  <c r="AK1199" i="10"/>
  <c r="AI1199" i="10" s="1"/>
  <c r="AK1195" i="10"/>
  <c r="AI1195" i="10" s="1"/>
  <c r="AK1191" i="10"/>
  <c r="AI1191" i="10" s="1"/>
  <c r="AK1187" i="10"/>
  <c r="AI1187" i="10" s="1"/>
  <c r="AK1183" i="10"/>
  <c r="AI1183" i="10" s="1"/>
  <c r="AK1179" i="10"/>
  <c r="AI1179" i="10" s="1"/>
  <c r="AK1175" i="10"/>
  <c r="AI1175" i="10" s="1"/>
  <c r="AK1171" i="10"/>
  <c r="AI1171" i="10" s="1"/>
  <c r="AK1167" i="10"/>
  <c r="AI1167" i="10" s="1"/>
  <c r="AK1163" i="10"/>
  <c r="AI1163" i="10" s="1"/>
  <c r="AK1159" i="10"/>
  <c r="AI1159" i="10" s="1"/>
  <c r="AK1155" i="10"/>
  <c r="AI1155" i="10" s="1"/>
  <c r="AK1151" i="10"/>
  <c r="AI1151" i="10" s="1"/>
  <c r="AK1147" i="10"/>
  <c r="AI1147" i="10" s="1"/>
  <c r="AK1143" i="10"/>
  <c r="AI1143" i="10" s="1"/>
  <c r="AK1139" i="10"/>
  <c r="AI1139" i="10" s="1"/>
  <c r="AK1135" i="10"/>
  <c r="AI1135" i="10" s="1"/>
  <c r="AK1131" i="10"/>
  <c r="AI1131" i="10" s="1"/>
  <c r="AK1127" i="10"/>
  <c r="AI1127" i="10" s="1"/>
  <c r="AK1123" i="10"/>
  <c r="AI1123" i="10" s="1"/>
  <c r="AK1119" i="10"/>
  <c r="AI1119" i="10" s="1"/>
  <c r="AK1115" i="10"/>
  <c r="AI1115" i="10" s="1"/>
  <c r="AK1111" i="10"/>
  <c r="AI1111" i="10" s="1"/>
  <c r="AK1107" i="10"/>
  <c r="AI1107" i="10" s="1"/>
  <c r="AK1103" i="10"/>
  <c r="AI1103" i="10" s="1"/>
  <c r="AK1099" i="10"/>
  <c r="AI1099" i="10" s="1"/>
  <c r="AK1095" i="10"/>
  <c r="AI1095" i="10" s="1"/>
  <c r="AK1091" i="10"/>
  <c r="AI1091" i="10" s="1"/>
  <c r="AK1087" i="10"/>
  <c r="AI1087" i="10" s="1"/>
  <c r="AK1083" i="10"/>
  <c r="AI1083" i="10" s="1"/>
  <c r="AK1079" i="10"/>
  <c r="AI1079" i="10" s="1"/>
  <c r="AK1075" i="10"/>
  <c r="AI1075" i="10" s="1"/>
  <c r="AK1071" i="10"/>
  <c r="AI1071" i="10" s="1"/>
  <c r="AK1067" i="10"/>
  <c r="AI1067" i="10" s="1"/>
  <c r="AK1063" i="10"/>
  <c r="AI1063" i="10" s="1"/>
  <c r="AK1059" i="10"/>
  <c r="AI1059" i="10" s="1"/>
  <c r="AK1055" i="10"/>
  <c r="AI1055" i="10" s="1"/>
  <c r="AK1051" i="10"/>
  <c r="AI1051" i="10" s="1"/>
  <c r="AK1047" i="10"/>
  <c r="AI1047" i="10" s="1"/>
  <c r="AK1043" i="10"/>
  <c r="AI1043" i="10" s="1"/>
  <c r="AK1039" i="10"/>
  <c r="AI1039" i="10" s="1"/>
  <c r="AK1035" i="10"/>
  <c r="AI1035" i="10" s="1"/>
  <c r="AK1031" i="10"/>
  <c r="AI1031" i="10" s="1"/>
  <c r="AK1027" i="10"/>
  <c r="AI1027" i="10" s="1"/>
  <c r="AK1023" i="10"/>
  <c r="AI1023" i="10" s="1"/>
  <c r="AK1019" i="10"/>
  <c r="AI1019" i="10" s="1"/>
  <c r="AK1015" i="10"/>
  <c r="AI1015" i="10" s="1"/>
  <c r="AK1011" i="10"/>
  <c r="AI1011" i="10" s="1"/>
  <c r="AK1007" i="10"/>
  <c r="AI1007" i="10" s="1"/>
  <c r="AK1003" i="10"/>
  <c r="AI1003" i="10" s="1"/>
  <c r="AK999" i="10"/>
  <c r="AI999" i="10" s="1"/>
  <c r="AK1609" i="10"/>
  <c r="AI1609" i="10" s="1"/>
  <c r="AK1595" i="10"/>
  <c r="AI1595" i="10" s="1"/>
  <c r="AK1587" i="10"/>
  <c r="AI1587" i="10" s="1"/>
  <c r="AK1581" i="10"/>
  <c r="AI1581" i="10" s="1"/>
  <c r="AK1577" i="10"/>
  <c r="AI1577" i="10" s="1"/>
  <c r="AK1573" i="10"/>
  <c r="AI1573" i="10" s="1"/>
  <c r="AK1569" i="10"/>
  <c r="AI1569" i="10" s="1"/>
  <c r="AK1565" i="10"/>
  <c r="AI1565" i="10" s="1"/>
  <c r="AK1561" i="10"/>
  <c r="AI1561" i="10" s="1"/>
  <c r="AK1557" i="10"/>
  <c r="AI1557" i="10" s="1"/>
  <c r="AK1553" i="10"/>
  <c r="AI1553" i="10" s="1"/>
  <c r="AK1549" i="10"/>
  <c r="AI1549" i="10" s="1"/>
  <c r="AK1545" i="10"/>
  <c r="AI1545" i="10" s="1"/>
  <c r="AK1541" i="10"/>
  <c r="AI1541" i="10" s="1"/>
  <c r="AK1537" i="10"/>
  <c r="AI1537" i="10" s="1"/>
  <c r="AK1533" i="10"/>
  <c r="AI1533" i="10" s="1"/>
  <c r="AK1529" i="10"/>
  <c r="AI1529" i="10" s="1"/>
  <c r="AK1525" i="10"/>
  <c r="AI1525" i="10" s="1"/>
  <c r="AK1521" i="10"/>
  <c r="AI1521" i="10" s="1"/>
  <c r="AK1517" i="10"/>
  <c r="AI1517" i="10" s="1"/>
  <c r="AK1513" i="10"/>
  <c r="AI1513" i="10" s="1"/>
  <c r="AK1509" i="10"/>
  <c r="AI1509" i="10" s="1"/>
  <c r="AK1505" i="10"/>
  <c r="AI1505" i="10" s="1"/>
  <c r="AK1501" i="10"/>
  <c r="AI1501" i="10" s="1"/>
  <c r="AK1497" i="10"/>
  <c r="AI1497" i="10" s="1"/>
  <c r="AK1493" i="10"/>
  <c r="AI1493" i="10" s="1"/>
  <c r="AK1489" i="10"/>
  <c r="AI1489" i="10" s="1"/>
  <c r="AK1485" i="10"/>
  <c r="AI1485" i="10" s="1"/>
  <c r="AK1481" i="10"/>
  <c r="AI1481" i="10" s="1"/>
  <c r="AK1477" i="10"/>
  <c r="AI1477" i="10" s="1"/>
  <c r="AK1473" i="10"/>
  <c r="AI1473" i="10" s="1"/>
  <c r="AK1469" i="10"/>
  <c r="AI1469" i="10" s="1"/>
  <c r="AK1465" i="10"/>
  <c r="AI1465" i="10" s="1"/>
  <c r="AK1461" i="10"/>
  <c r="AI1461" i="10" s="1"/>
  <c r="AK1457" i="10"/>
  <c r="AI1457" i="10" s="1"/>
  <c r="AK1453" i="10"/>
  <c r="AI1453" i="10" s="1"/>
  <c r="AK1449" i="10"/>
  <c r="AI1449" i="10" s="1"/>
  <c r="AK1445" i="10"/>
  <c r="AI1445" i="10" s="1"/>
  <c r="AK1441" i="10"/>
  <c r="AI1441" i="10" s="1"/>
  <c r="AK1437" i="10"/>
  <c r="AI1437" i="10" s="1"/>
  <c r="AK1433" i="10"/>
  <c r="AI1433" i="10" s="1"/>
  <c r="AK1429" i="10"/>
  <c r="AI1429" i="10" s="1"/>
  <c r="AK1425" i="10"/>
  <c r="AI1425" i="10" s="1"/>
  <c r="AK1421" i="10"/>
  <c r="AI1421" i="10" s="1"/>
  <c r="AK1417" i="10"/>
  <c r="AI1417" i="10" s="1"/>
  <c r="AK1413" i="10"/>
  <c r="AI1413" i="10" s="1"/>
  <c r="AK1409" i="10"/>
  <c r="AI1409" i="10" s="1"/>
  <c r="AK1405" i="10"/>
  <c r="AI1405" i="10" s="1"/>
  <c r="AK1401" i="10"/>
  <c r="AI1401" i="10" s="1"/>
  <c r="AK1386" i="10"/>
  <c r="AI1386" i="10" s="1"/>
  <c r="AK1382" i="10"/>
  <c r="AI1382" i="10" s="1"/>
  <c r="AK1378" i="10"/>
  <c r="AI1378" i="10" s="1"/>
  <c r="AK1374" i="10"/>
  <c r="AI1374" i="10" s="1"/>
  <c r="AK1370" i="10"/>
  <c r="AI1370" i="10" s="1"/>
  <c r="AK1366" i="10"/>
  <c r="AI1366" i="10" s="1"/>
  <c r="AK1362" i="10"/>
  <c r="AI1362" i="10" s="1"/>
  <c r="AK1358" i="10"/>
  <c r="AI1358" i="10" s="1"/>
  <c r="AK1354" i="10"/>
  <c r="AI1354" i="10" s="1"/>
  <c r="AK1350" i="10"/>
  <c r="AI1350" i="10" s="1"/>
  <c r="AK1346" i="10"/>
  <c r="AI1346" i="10" s="1"/>
  <c r="AK1342" i="10"/>
  <c r="AI1342" i="10" s="1"/>
  <c r="AK1338" i="10"/>
  <c r="AI1338" i="10" s="1"/>
  <c r="AK1334" i="10"/>
  <c r="AI1334" i="10" s="1"/>
  <c r="AK1330" i="10"/>
  <c r="AI1330" i="10" s="1"/>
  <c r="AK1326" i="10"/>
  <c r="AI1326" i="10" s="1"/>
  <c r="AK1322" i="10"/>
  <c r="AI1322" i="10" s="1"/>
  <c r="AK1318" i="10"/>
  <c r="AI1318" i="10" s="1"/>
  <c r="AK1314" i="10"/>
  <c r="AI1314" i="10" s="1"/>
  <c r="AK1303" i="10"/>
  <c r="AI1303" i="10" s="1"/>
  <c r="AK1299" i="10"/>
  <c r="AI1299" i="10" s="1"/>
  <c r="AK1294" i="10"/>
  <c r="AI1294" i="10" s="1"/>
  <c r="AK1290" i="10"/>
  <c r="AI1290" i="10" s="1"/>
  <c r="AK1286" i="10"/>
  <c r="AI1286" i="10" s="1"/>
  <c r="AK1282" i="10"/>
  <c r="AI1282" i="10" s="1"/>
  <c r="AK1278" i="10"/>
  <c r="AI1278" i="10" s="1"/>
  <c r="AK1274" i="10"/>
  <c r="AI1274" i="10" s="1"/>
  <c r="AK1270" i="10"/>
  <c r="AI1270" i="10" s="1"/>
  <c r="AK1266" i="10"/>
  <c r="AI1266" i="10" s="1"/>
  <c r="AK1262" i="10"/>
  <c r="AI1262" i="10" s="1"/>
  <c r="AK1258" i="10"/>
  <c r="AI1258" i="10" s="1"/>
  <c r="AK1254" i="10"/>
  <c r="AI1254" i="10" s="1"/>
  <c r="AK1250" i="10"/>
  <c r="AI1250" i="10" s="1"/>
  <c r="AK1246" i="10"/>
  <c r="AI1246" i="10" s="1"/>
  <c r="AK1242" i="10"/>
  <c r="AI1242" i="10" s="1"/>
  <c r="AK1238" i="10"/>
  <c r="AI1238" i="10" s="1"/>
  <c r="AK1234" i="10"/>
  <c r="AI1234" i="10" s="1"/>
  <c r="AK1230" i="10"/>
  <c r="AI1230" i="10" s="1"/>
  <c r="AK1226" i="10"/>
  <c r="AI1226" i="10" s="1"/>
  <c r="AK1222" i="10"/>
  <c r="AI1222" i="10" s="1"/>
  <c r="AK1218" i="10"/>
  <c r="AI1218" i="10" s="1"/>
  <c r="AK1214" i="10"/>
  <c r="AI1214" i="10" s="1"/>
  <c r="AK1210" i="10"/>
  <c r="AI1210" i="10" s="1"/>
  <c r="AK1206" i="10"/>
  <c r="AI1206" i="10" s="1"/>
  <c r="AK1202" i="10"/>
  <c r="AI1202" i="10" s="1"/>
  <c r="AK1198" i="10"/>
  <c r="AI1198" i="10" s="1"/>
  <c r="AK1194" i="10"/>
  <c r="AI1194" i="10" s="1"/>
  <c r="AK1190" i="10"/>
  <c r="AI1190" i="10" s="1"/>
  <c r="AK1186" i="10"/>
  <c r="AI1186" i="10" s="1"/>
  <c r="AK1182" i="10"/>
  <c r="AI1182" i="10" s="1"/>
  <c r="AK1178" i="10"/>
  <c r="AI1178" i="10" s="1"/>
  <c r="AK1174" i="10"/>
  <c r="AI1174" i="10" s="1"/>
  <c r="AK1170" i="10"/>
  <c r="AI1170" i="10" s="1"/>
  <c r="AK1166" i="10"/>
  <c r="AI1166" i="10" s="1"/>
  <c r="AK1162" i="10"/>
  <c r="AI1162" i="10" s="1"/>
  <c r="AK1158" i="10"/>
  <c r="AI1158" i="10" s="1"/>
  <c r="AK1154" i="10"/>
  <c r="AI1154" i="10" s="1"/>
  <c r="AK1150" i="10"/>
  <c r="AI1150" i="10" s="1"/>
  <c r="AK1146" i="10"/>
  <c r="AI1146" i="10" s="1"/>
  <c r="AK1142" i="10"/>
  <c r="AI1142" i="10" s="1"/>
  <c r="AK1138" i="10"/>
  <c r="AI1138" i="10" s="1"/>
  <c r="AK1134" i="10"/>
  <c r="AI1134" i="10" s="1"/>
  <c r="AK1130" i="10"/>
  <c r="AI1130" i="10" s="1"/>
  <c r="AK1126" i="10"/>
  <c r="AI1126" i="10" s="1"/>
  <c r="AK1122" i="10"/>
  <c r="AI1122" i="10" s="1"/>
  <c r="AK1118" i="10"/>
  <c r="AI1118" i="10" s="1"/>
  <c r="AK1114" i="10"/>
  <c r="AI1114" i="10" s="1"/>
  <c r="AK1110" i="10"/>
  <c r="AI1110" i="10" s="1"/>
  <c r="AK1106" i="10"/>
  <c r="AI1106" i="10" s="1"/>
  <c r="AK1102" i="10"/>
  <c r="AI1102" i="10" s="1"/>
  <c r="AK1098" i="10"/>
  <c r="AI1098" i="10" s="1"/>
  <c r="AK1094" i="10"/>
  <c r="AI1094" i="10" s="1"/>
  <c r="AK1090" i="10"/>
  <c r="AI1090" i="10" s="1"/>
  <c r="AK1086" i="10"/>
  <c r="AI1086" i="10" s="1"/>
  <c r="AK1082" i="10"/>
  <c r="AI1082" i="10" s="1"/>
  <c r="AK1078" i="10"/>
  <c r="AI1078" i="10" s="1"/>
  <c r="AK1074" i="10"/>
  <c r="AI1074" i="10" s="1"/>
  <c r="AK1070" i="10"/>
  <c r="AI1070" i="10" s="1"/>
  <c r="AK1066" i="10"/>
  <c r="AI1066" i="10" s="1"/>
  <c r="AK1062" i="10"/>
  <c r="AI1062" i="10" s="1"/>
  <c r="AK1058" i="10"/>
  <c r="AI1058" i="10" s="1"/>
  <c r="AK1054" i="10"/>
  <c r="AI1054" i="10" s="1"/>
  <c r="AK1050" i="10"/>
  <c r="AI1050" i="10" s="1"/>
  <c r="AK1046" i="10"/>
  <c r="AI1046" i="10" s="1"/>
  <c r="AK1042" i="10"/>
  <c r="AI1042" i="10" s="1"/>
  <c r="AK1038" i="10"/>
  <c r="AI1038" i="10" s="1"/>
  <c r="AK1034" i="10"/>
  <c r="AI1034" i="10" s="1"/>
  <c r="AK1030" i="10"/>
  <c r="AI1030" i="10" s="1"/>
  <c r="AK1026" i="10"/>
  <c r="AI1026" i="10" s="1"/>
  <c r="AK1022" i="10"/>
  <c r="AI1022" i="10" s="1"/>
  <c r="AK1018" i="10"/>
  <c r="AI1018" i="10" s="1"/>
  <c r="AK1014" i="10"/>
  <c r="AI1014" i="10" s="1"/>
  <c r="AK1010" i="10"/>
  <c r="AI1010" i="10" s="1"/>
  <c r="AK1006" i="10"/>
  <c r="AI1006" i="10" s="1"/>
  <c r="AK1002" i="10"/>
  <c r="AI1002" i="10" s="1"/>
  <c r="AK998" i="10"/>
  <c r="AI998" i="10" s="1"/>
  <c r="AK994" i="10"/>
  <c r="AI994" i="10" s="1"/>
  <c r="AK1613" i="10"/>
  <c r="AI1613" i="10" s="1"/>
  <c r="AK1597" i="10"/>
  <c r="AI1597" i="10" s="1"/>
  <c r="AK1589" i="10"/>
  <c r="AI1589" i="10" s="1"/>
  <c r="AK1578" i="10"/>
  <c r="AI1578" i="10" s="1"/>
  <c r="AK1574" i="10"/>
  <c r="AI1574" i="10" s="1"/>
  <c r="AK1570" i="10"/>
  <c r="AI1570" i="10" s="1"/>
  <c r="AK1566" i="10"/>
  <c r="AI1566" i="10" s="1"/>
  <c r="AK1562" i="10"/>
  <c r="AI1562" i="10" s="1"/>
  <c r="AK1558" i="10"/>
  <c r="AI1558" i="10" s="1"/>
  <c r="AK1554" i="10"/>
  <c r="AI1554" i="10" s="1"/>
  <c r="AK1550" i="10"/>
  <c r="AI1550" i="10" s="1"/>
  <c r="AK1546" i="10"/>
  <c r="AI1546" i="10" s="1"/>
  <c r="AK1542" i="10"/>
  <c r="AI1542" i="10" s="1"/>
  <c r="AK1538" i="10"/>
  <c r="AI1538" i="10" s="1"/>
  <c r="AK1534" i="10"/>
  <c r="AI1534" i="10" s="1"/>
  <c r="AK1530" i="10"/>
  <c r="AI1530" i="10" s="1"/>
  <c r="AK1526" i="10"/>
  <c r="AI1526" i="10" s="1"/>
  <c r="AK1522" i="10"/>
  <c r="AI1522" i="10" s="1"/>
  <c r="AK1518" i="10"/>
  <c r="AI1518" i="10" s="1"/>
  <c r="AK1514" i="10"/>
  <c r="AI1514" i="10" s="1"/>
  <c r="AK1510" i="10"/>
  <c r="AI1510" i="10" s="1"/>
  <c r="AK1506" i="10"/>
  <c r="AI1506" i="10" s="1"/>
  <c r="AK1502" i="10"/>
  <c r="AI1502" i="10" s="1"/>
  <c r="AK1498" i="10"/>
  <c r="AI1498" i="10" s="1"/>
  <c r="AK1494" i="10"/>
  <c r="AI1494" i="10" s="1"/>
  <c r="AK1490" i="10"/>
  <c r="AI1490" i="10" s="1"/>
  <c r="AK1486" i="10"/>
  <c r="AI1486" i="10" s="1"/>
  <c r="AK1482" i="10"/>
  <c r="AI1482" i="10" s="1"/>
  <c r="AK1478" i="10"/>
  <c r="AI1478" i="10" s="1"/>
  <c r="AK1474" i="10"/>
  <c r="AI1474" i="10" s="1"/>
  <c r="AK1470" i="10"/>
  <c r="AI1470" i="10" s="1"/>
  <c r="AK1466" i="10"/>
  <c r="AI1466" i="10" s="1"/>
  <c r="AK1462" i="10"/>
  <c r="AI1462" i="10" s="1"/>
  <c r="AK1458" i="10"/>
  <c r="AI1458" i="10" s="1"/>
  <c r="AK1454" i="10"/>
  <c r="AI1454" i="10" s="1"/>
  <c r="AK1450" i="10"/>
  <c r="AI1450" i="10" s="1"/>
  <c r="AK1446" i="10"/>
  <c r="AI1446" i="10" s="1"/>
  <c r="AK1442" i="10"/>
  <c r="AI1442" i="10" s="1"/>
  <c r="AK1438" i="10"/>
  <c r="AI1438" i="10" s="1"/>
  <c r="AK1434" i="10"/>
  <c r="AI1434" i="10" s="1"/>
  <c r="AK1430" i="10"/>
  <c r="AI1430" i="10" s="1"/>
  <c r="AK1426" i="10"/>
  <c r="AI1426" i="10" s="1"/>
  <c r="AK1422" i="10"/>
  <c r="AI1422" i="10" s="1"/>
  <c r="AK1418" i="10"/>
  <c r="AI1418" i="10" s="1"/>
  <c r="AK1414" i="10"/>
  <c r="AI1414" i="10" s="1"/>
  <c r="AK1410" i="10"/>
  <c r="AI1410" i="10" s="1"/>
  <c r="AK1406" i="10"/>
  <c r="AI1406" i="10" s="1"/>
  <c r="AK1402" i="10"/>
  <c r="AI1402" i="10" s="1"/>
  <c r="AK1398" i="10"/>
  <c r="AI1398" i="10" s="1"/>
  <c r="AK1394" i="10"/>
  <c r="AI1394" i="10" s="1"/>
  <c r="AK1393" i="10"/>
  <c r="AI1393" i="10" s="1"/>
  <c r="AK1392" i="10"/>
  <c r="AI1392" i="10" s="1"/>
  <c r="AK1389" i="10"/>
  <c r="AI1389" i="10" s="1"/>
  <c r="AK1385" i="10"/>
  <c r="AI1385" i="10" s="1"/>
  <c r="AK1381" i="10"/>
  <c r="AI1381" i="10" s="1"/>
  <c r="AK1377" i="10"/>
  <c r="AI1377" i="10" s="1"/>
  <c r="AK1373" i="10"/>
  <c r="AI1373" i="10" s="1"/>
  <c r="AK1369" i="10"/>
  <c r="AI1369" i="10" s="1"/>
  <c r="AK1365" i="10"/>
  <c r="AI1365" i="10" s="1"/>
  <c r="AK1361" i="10"/>
  <c r="AI1361" i="10" s="1"/>
  <c r="AK1357" i="10"/>
  <c r="AI1357" i="10" s="1"/>
  <c r="AK1353" i="10"/>
  <c r="AI1353" i="10" s="1"/>
  <c r="AK1349" i="10"/>
  <c r="AI1349" i="10" s="1"/>
  <c r="AK1345" i="10"/>
  <c r="AI1345" i="10" s="1"/>
  <c r="AK1341" i="10"/>
  <c r="AI1341" i="10" s="1"/>
  <c r="AK1337" i="10"/>
  <c r="AI1337" i="10" s="1"/>
  <c r="AK1333" i="10"/>
  <c r="AI1333" i="10" s="1"/>
  <c r="AK1329" i="10"/>
  <c r="AI1329" i="10" s="1"/>
  <c r="AK1325" i="10"/>
  <c r="AI1325" i="10" s="1"/>
  <c r="AK1321" i="10"/>
  <c r="AI1321" i="10" s="1"/>
  <c r="AK1317" i="10"/>
  <c r="AI1317" i="10" s="1"/>
  <c r="AK1313" i="10"/>
  <c r="AI1313" i="10" s="1"/>
  <c r="AK1304" i="10"/>
  <c r="AI1304" i="10" s="1"/>
  <c r="AK1300" i="10"/>
  <c r="AI1300" i="10" s="1"/>
  <c r="AK1293" i="10"/>
  <c r="AI1293" i="10" s="1"/>
  <c r="AK1289" i="10"/>
  <c r="AI1289" i="10" s="1"/>
  <c r="AK1285" i="10"/>
  <c r="AI1285" i="10" s="1"/>
  <c r="AK1281" i="10"/>
  <c r="AI1281" i="10" s="1"/>
  <c r="AK1277" i="10"/>
  <c r="AI1277" i="10" s="1"/>
  <c r="AK1273" i="10"/>
  <c r="AI1273" i="10" s="1"/>
  <c r="AK1269" i="10"/>
  <c r="AI1269" i="10" s="1"/>
  <c r="AK1265" i="10"/>
  <c r="AI1265" i="10" s="1"/>
  <c r="AK1261" i="10"/>
  <c r="AI1261" i="10" s="1"/>
  <c r="AK1257" i="10"/>
  <c r="AI1257" i="10" s="1"/>
  <c r="AK1253" i="10"/>
  <c r="AI1253" i="10" s="1"/>
  <c r="AK1249" i="10"/>
  <c r="AI1249" i="10" s="1"/>
  <c r="AK1245" i="10"/>
  <c r="AI1245" i="10" s="1"/>
  <c r="AK1241" i="10"/>
  <c r="AI1241" i="10" s="1"/>
  <c r="AK1237" i="10"/>
  <c r="AI1237" i="10" s="1"/>
  <c r="AK1233" i="10"/>
  <c r="AI1233" i="10" s="1"/>
  <c r="AK1229" i="10"/>
  <c r="AI1229" i="10" s="1"/>
  <c r="AK1225" i="10"/>
  <c r="AI1225" i="10" s="1"/>
  <c r="AK1221" i="10"/>
  <c r="AI1221" i="10" s="1"/>
  <c r="AK1217" i="10"/>
  <c r="AI1217" i="10" s="1"/>
  <c r="AK1213" i="10"/>
  <c r="AI1213" i="10" s="1"/>
  <c r="AK1209" i="10"/>
  <c r="AI1209" i="10" s="1"/>
  <c r="AK1205" i="10"/>
  <c r="AI1205" i="10" s="1"/>
  <c r="AK1201" i="10"/>
  <c r="AI1201" i="10" s="1"/>
  <c r="AK1197" i="10"/>
  <c r="AI1197" i="10" s="1"/>
  <c r="AK1193" i="10"/>
  <c r="AI1193" i="10" s="1"/>
  <c r="AK1189" i="10"/>
  <c r="AI1189" i="10" s="1"/>
  <c r="AK1185" i="10"/>
  <c r="AI1185" i="10" s="1"/>
  <c r="AK1181" i="10"/>
  <c r="AI1181" i="10" s="1"/>
  <c r="AK1177" i="10"/>
  <c r="AI1177" i="10" s="1"/>
  <c r="AK1173" i="10"/>
  <c r="AI1173" i="10" s="1"/>
  <c r="AK1169" i="10"/>
  <c r="AI1169" i="10" s="1"/>
  <c r="AK1165" i="10"/>
  <c r="AI1165" i="10" s="1"/>
  <c r="AK1161" i="10"/>
  <c r="AI1161" i="10" s="1"/>
  <c r="AK1157" i="10"/>
  <c r="AI1157" i="10" s="1"/>
  <c r="AK1153" i="10"/>
  <c r="AI1153" i="10" s="1"/>
  <c r="AK1149" i="10"/>
  <c r="AI1149" i="10" s="1"/>
  <c r="AK1145" i="10"/>
  <c r="AI1145" i="10" s="1"/>
  <c r="AK1141" i="10"/>
  <c r="AI1141" i="10" s="1"/>
  <c r="AK1137" i="10"/>
  <c r="AI1137" i="10" s="1"/>
  <c r="AK1133" i="10"/>
  <c r="AI1133" i="10" s="1"/>
  <c r="AK1129" i="10"/>
  <c r="AI1129" i="10" s="1"/>
  <c r="AK1125" i="10"/>
  <c r="AI1125" i="10" s="1"/>
  <c r="AK1121" i="10"/>
  <c r="AI1121" i="10" s="1"/>
  <c r="AK1117" i="10"/>
  <c r="AI1117" i="10" s="1"/>
  <c r="AK1113" i="10"/>
  <c r="AI1113" i="10" s="1"/>
  <c r="AK1109" i="10"/>
  <c r="AI1109" i="10" s="1"/>
  <c r="AK1105" i="10"/>
  <c r="AI1105" i="10" s="1"/>
  <c r="AK1101" i="10"/>
  <c r="AI1101" i="10" s="1"/>
  <c r="AK1097" i="10"/>
  <c r="AI1097" i="10" s="1"/>
  <c r="AK1093" i="10"/>
  <c r="AI1093" i="10" s="1"/>
  <c r="AK1089" i="10"/>
  <c r="AI1089" i="10" s="1"/>
  <c r="AK1085" i="10"/>
  <c r="AI1085" i="10" s="1"/>
  <c r="AK1081" i="10"/>
  <c r="AI1081" i="10" s="1"/>
  <c r="AK1077" i="10"/>
  <c r="AI1077" i="10" s="1"/>
  <c r="AK1073" i="10"/>
  <c r="AI1073" i="10" s="1"/>
  <c r="AK1069" i="10"/>
  <c r="AI1069" i="10" s="1"/>
  <c r="AK1065" i="10"/>
  <c r="AI1065" i="10" s="1"/>
  <c r="AK1061" i="10"/>
  <c r="AI1061" i="10" s="1"/>
  <c r="AK1057" i="10"/>
  <c r="AI1057" i="10" s="1"/>
  <c r="AK1053" i="10"/>
  <c r="AI1053" i="10" s="1"/>
  <c r="AK1049" i="10"/>
  <c r="AI1049" i="10" s="1"/>
  <c r="AK1045" i="10"/>
  <c r="AI1045" i="10" s="1"/>
  <c r="AK1041" i="10"/>
  <c r="AI1041" i="10" s="1"/>
  <c r="AK1037" i="10"/>
  <c r="AI1037" i="10" s="1"/>
  <c r="AK1033" i="10"/>
  <c r="AI1033" i="10" s="1"/>
  <c r="AK1029" i="10"/>
  <c r="AI1029" i="10" s="1"/>
  <c r="AK1025" i="10"/>
  <c r="AI1025" i="10" s="1"/>
  <c r="AK1021" i="10"/>
  <c r="AI1021" i="10" s="1"/>
  <c r="AK1017" i="10"/>
  <c r="AI1017" i="10" s="1"/>
  <c r="AK1013" i="10"/>
  <c r="AI1013" i="10" s="1"/>
  <c r="AK1009" i="10"/>
  <c r="AI1009" i="10" s="1"/>
  <c r="AK1376" i="10"/>
  <c r="AI1376" i="10" s="1"/>
  <c r="AK1360" i="10"/>
  <c r="AI1360" i="10" s="1"/>
  <c r="AK1344" i="10"/>
  <c r="AI1344" i="10" s="1"/>
  <c r="AK1328" i="10"/>
  <c r="AI1328" i="10" s="1"/>
  <c r="AK1312" i="10"/>
  <c r="AI1312" i="10" s="1"/>
  <c r="AK1311" i="10"/>
  <c r="AI1311" i="10" s="1"/>
  <c r="AK1310" i="10"/>
  <c r="AI1310" i="10" s="1"/>
  <c r="AK1309" i="10"/>
  <c r="AI1309" i="10" s="1"/>
  <c r="AK1308" i="10"/>
  <c r="AI1308" i="10" s="1"/>
  <c r="AK1307" i="10"/>
  <c r="AI1307" i="10" s="1"/>
  <c r="AK1306" i="10"/>
  <c r="AI1306" i="10" s="1"/>
  <c r="AK1305" i="10"/>
  <c r="AI1305" i="10" s="1"/>
  <c r="AK1280" i="10"/>
  <c r="AI1280" i="10" s="1"/>
  <c r="AK1264" i="10"/>
  <c r="AI1264" i="10" s="1"/>
  <c r="AK1248" i="10"/>
  <c r="AI1248" i="10" s="1"/>
  <c r="AK1232" i="10"/>
  <c r="AI1232" i="10" s="1"/>
  <c r="AK1216" i="10"/>
  <c r="AI1216" i="10" s="1"/>
  <c r="AK1200" i="10"/>
  <c r="AI1200" i="10" s="1"/>
  <c r="AK1184" i="10"/>
  <c r="AI1184" i="10" s="1"/>
  <c r="AK1168" i="10"/>
  <c r="AI1168" i="10" s="1"/>
  <c r="AK1152" i="10"/>
  <c r="AI1152" i="10" s="1"/>
  <c r="AK1136" i="10"/>
  <c r="AI1136" i="10" s="1"/>
  <c r="AK1120" i="10"/>
  <c r="AI1120" i="10" s="1"/>
  <c r="AK1104" i="10"/>
  <c r="AI1104" i="10" s="1"/>
  <c r="AK1088" i="10"/>
  <c r="AI1088" i="10" s="1"/>
  <c r="AK1072" i="10"/>
  <c r="AI1072" i="10" s="1"/>
  <c r="AK1056" i="10"/>
  <c r="AI1056" i="10" s="1"/>
  <c r="AK1040" i="10"/>
  <c r="AI1040" i="10" s="1"/>
  <c r="AK1024" i="10"/>
  <c r="AI1024" i="10" s="1"/>
  <c r="AK1008" i="10"/>
  <c r="AI1008" i="10" s="1"/>
  <c r="AK993" i="10"/>
  <c r="AI993" i="10" s="1"/>
  <c r="AK989" i="10"/>
  <c r="AI989" i="10" s="1"/>
  <c r="AK985" i="10"/>
  <c r="AI985" i="10" s="1"/>
  <c r="AK981" i="10"/>
  <c r="AI981" i="10" s="1"/>
  <c r="AK977" i="10"/>
  <c r="AI977" i="10" s="1"/>
  <c r="AK973" i="10"/>
  <c r="AI973" i="10" s="1"/>
  <c r="AK969" i="10"/>
  <c r="AI969" i="10" s="1"/>
  <c r="AK965" i="10"/>
  <c r="AI965" i="10" s="1"/>
  <c r="AK961" i="10"/>
  <c r="AI961" i="10" s="1"/>
  <c r="AK957" i="10"/>
  <c r="AI957" i="10" s="1"/>
  <c r="AK953" i="10"/>
  <c r="AI953" i="10" s="1"/>
  <c r="AK949" i="10"/>
  <c r="AI949" i="10" s="1"/>
  <c r="AK945" i="10"/>
  <c r="AI945" i="10" s="1"/>
  <c r="AK941" i="10"/>
  <c r="AI941" i="10" s="1"/>
  <c r="AK937" i="10"/>
  <c r="AI937" i="10" s="1"/>
  <c r="AK933" i="10"/>
  <c r="AI933" i="10" s="1"/>
  <c r="AK929" i="10"/>
  <c r="AI929" i="10" s="1"/>
  <c r="AK925" i="10"/>
  <c r="AI925" i="10" s="1"/>
  <c r="AK921" i="10"/>
  <c r="AI921" i="10" s="1"/>
  <c r="AK917" i="10"/>
  <c r="AI917" i="10" s="1"/>
  <c r="AK913" i="10"/>
  <c r="AI913" i="10" s="1"/>
  <c r="AK909" i="10"/>
  <c r="AI909" i="10" s="1"/>
  <c r="AK905" i="10"/>
  <c r="AI905" i="10" s="1"/>
  <c r="AK901" i="10"/>
  <c r="AI901" i="10" s="1"/>
  <c r="AK897" i="10"/>
  <c r="AI897" i="10" s="1"/>
  <c r="AK893" i="10"/>
  <c r="AI893" i="10" s="1"/>
  <c r="AK889" i="10"/>
  <c r="AI889" i="10" s="1"/>
  <c r="AK885" i="10"/>
  <c r="AI885" i="10" s="1"/>
  <c r="AK881" i="10"/>
  <c r="AI881" i="10" s="1"/>
  <c r="AK877" i="10"/>
  <c r="AI877" i="10" s="1"/>
  <c r="AK873" i="10"/>
  <c r="AI873" i="10" s="1"/>
  <c r="AK869" i="10"/>
  <c r="AI869" i="10" s="1"/>
  <c r="AK865" i="10"/>
  <c r="AI865" i="10" s="1"/>
  <c r="AK861" i="10"/>
  <c r="AI861" i="10" s="1"/>
  <c r="AK857" i="10"/>
  <c r="AI857" i="10" s="1"/>
  <c r="AK853" i="10"/>
  <c r="AI853" i="10" s="1"/>
  <c r="AK849" i="10"/>
  <c r="AI849" i="10" s="1"/>
  <c r="AK845" i="10"/>
  <c r="AI845" i="10" s="1"/>
  <c r="AK841" i="10"/>
  <c r="AI841" i="10" s="1"/>
  <c r="AK837" i="10"/>
  <c r="AI837" i="10" s="1"/>
  <c r="AK833" i="10"/>
  <c r="AI833" i="10" s="1"/>
  <c r="AK829" i="10"/>
  <c r="AI829" i="10" s="1"/>
  <c r="AK825" i="10"/>
  <c r="AI825" i="10" s="1"/>
  <c r="AK821" i="10"/>
  <c r="AI821" i="10" s="1"/>
  <c r="AK817" i="10"/>
  <c r="AI817" i="10" s="1"/>
  <c r="AK813" i="10"/>
  <c r="AI813" i="10" s="1"/>
  <c r="AK809" i="10"/>
  <c r="AI809" i="10" s="1"/>
  <c r="AK805" i="10"/>
  <c r="AI805" i="10" s="1"/>
  <c r="AK801" i="10"/>
  <c r="AI801" i="10" s="1"/>
  <c r="AK797" i="10"/>
  <c r="AI797" i="10" s="1"/>
  <c r="AK793" i="10"/>
  <c r="AI793" i="10" s="1"/>
  <c r="AK789" i="10"/>
  <c r="AI789" i="10" s="1"/>
  <c r="AK785" i="10"/>
  <c r="AI785" i="10" s="1"/>
  <c r="AK781" i="10"/>
  <c r="AI781" i="10" s="1"/>
  <c r="AK777" i="10"/>
  <c r="AI777" i="10" s="1"/>
  <c r="AK773" i="10"/>
  <c r="AI773" i="10" s="1"/>
  <c r="AK769" i="10"/>
  <c r="AI769" i="10" s="1"/>
  <c r="AK765" i="10"/>
  <c r="AI765" i="10" s="1"/>
  <c r="AK761" i="10"/>
  <c r="AI761" i="10" s="1"/>
  <c r="AK757" i="10"/>
  <c r="AI757" i="10" s="1"/>
  <c r="AK753" i="10"/>
  <c r="AI753" i="10" s="1"/>
  <c r="AK749" i="10"/>
  <c r="AI749" i="10" s="1"/>
  <c r="AK745" i="10"/>
  <c r="AI745" i="10" s="1"/>
  <c r="AK741" i="10"/>
  <c r="AI741" i="10" s="1"/>
  <c r="AK737" i="10"/>
  <c r="AI737" i="10" s="1"/>
  <c r="AK733" i="10"/>
  <c r="AI733" i="10" s="1"/>
  <c r="AK729" i="10"/>
  <c r="AI729" i="10" s="1"/>
  <c r="AK725" i="10"/>
  <c r="AI725" i="10" s="1"/>
  <c r="AK721" i="10"/>
  <c r="AI721" i="10" s="1"/>
  <c r="AK717" i="10"/>
  <c r="AI717" i="10" s="1"/>
  <c r="AK713" i="10"/>
  <c r="AI713" i="10" s="1"/>
  <c r="AK709" i="10"/>
  <c r="AI709" i="10" s="1"/>
  <c r="AK1591" i="10"/>
  <c r="AI1591" i="10" s="1"/>
  <c r="AK1380" i="10"/>
  <c r="AI1380" i="10" s="1"/>
  <c r="AK1364" i="10"/>
  <c r="AI1364" i="10" s="1"/>
  <c r="AK1348" i="10"/>
  <c r="AI1348" i="10" s="1"/>
  <c r="AK1332" i="10"/>
  <c r="AI1332" i="10" s="1"/>
  <c r="AK1316" i="10"/>
  <c r="AI1316" i="10" s="1"/>
  <c r="AK1301" i="10"/>
  <c r="AI1301" i="10" s="1"/>
  <c r="AK1284" i="10"/>
  <c r="AI1284" i="10" s="1"/>
  <c r="AK1268" i="10"/>
  <c r="AI1268" i="10" s="1"/>
  <c r="AK1244" i="10"/>
  <c r="AI1244" i="10" s="1"/>
  <c r="AK1228" i="10"/>
  <c r="AI1228" i="10" s="1"/>
  <c r="AK1212" i="10"/>
  <c r="AI1212" i="10" s="1"/>
  <c r="AK1196" i="10"/>
  <c r="AI1196" i="10" s="1"/>
  <c r="AK1180" i="10"/>
  <c r="AI1180" i="10" s="1"/>
  <c r="AK1164" i="10"/>
  <c r="AI1164" i="10" s="1"/>
  <c r="AK1148" i="10"/>
  <c r="AI1148" i="10" s="1"/>
  <c r="AK1132" i="10"/>
  <c r="AI1132" i="10" s="1"/>
  <c r="AK1116" i="10"/>
  <c r="AI1116" i="10" s="1"/>
  <c r="AK1100" i="10"/>
  <c r="AI1100" i="10" s="1"/>
  <c r="AK1084" i="10"/>
  <c r="AI1084" i="10" s="1"/>
  <c r="AK1068" i="10"/>
  <c r="AI1068" i="10" s="1"/>
  <c r="AK1052" i="10"/>
  <c r="AI1052" i="10" s="1"/>
  <c r="AK1036" i="10"/>
  <c r="AI1036" i="10" s="1"/>
  <c r="AK1020" i="10"/>
  <c r="AI1020" i="10" s="1"/>
  <c r="AK992" i="10"/>
  <c r="AI992" i="10" s="1"/>
  <c r="AK988" i="10"/>
  <c r="AI988" i="10" s="1"/>
  <c r="AK984" i="10"/>
  <c r="AI984" i="10" s="1"/>
  <c r="AK980" i="10"/>
  <c r="AI980" i="10" s="1"/>
  <c r="AK976" i="10"/>
  <c r="AI976" i="10" s="1"/>
  <c r="AK972" i="10"/>
  <c r="AI972" i="10" s="1"/>
  <c r="AK968" i="10"/>
  <c r="AI968" i="10" s="1"/>
  <c r="AK964" i="10"/>
  <c r="AI964" i="10" s="1"/>
  <c r="AK960" i="10"/>
  <c r="AI960" i="10" s="1"/>
  <c r="AK956" i="10"/>
  <c r="AI956" i="10" s="1"/>
  <c r="AK952" i="10"/>
  <c r="AI952" i="10" s="1"/>
  <c r="AK948" i="10"/>
  <c r="AI948" i="10" s="1"/>
  <c r="AK944" i="10"/>
  <c r="AI944" i="10" s="1"/>
  <c r="AK940" i="10"/>
  <c r="AI940" i="10" s="1"/>
  <c r="AK936" i="10"/>
  <c r="AI936" i="10" s="1"/>
  <c r="AK932" i="10"/>
  <c r="AI932" i="10" s="1"/>
  <c r="AK928" i="10"/>
  <c r="AI928" i="10" s="1"/>
  <c r="AK924" i="10"/>
  <c r="AI924" i="10" s="1"/>
  <c r="AK920" i="10"/>
  <c r="AI920" i="10" s="1"/>
  <c r="AK916" i="10"/>
  <c r="AI916" i="10" s="1"/>
  <c r="AK912" i="10"/>
  <c r="AI912" i="10" s="1"/>
  <c r="AK908" i="10"/>
  <c r="AI908" i="10" s="1"/>
  <c r="AK904" i="10"/>
  <c r="AI904" i="10" s="1"/>
  <c r="AK900" i="10"/>
  <c r="AI900" i="10" s="1"/>
  <c r="AK896" i="10"/>
  <c r="AI896" i="10" s="1"/>
  <c r="AK892" i="10"/>
  <c r="AI892" i="10" s="1"/>
  <c r="AK888" i="10"/>
  <c r="AI888" i="10" s="1"/>
  <c r="AK884" i="10"/>
  <c r="AI884" i="10" s="1"/>
  <c r="AK880" i="10"/>
  <c r="AI880" i="10" s="1"/>
  <c r="AK876" i="10"/>
  <c r="AI876" i="10" s="1"/>
  <c r="AK872" i="10"/>
  <c r="AI872" i="10" s="1"/>
  <c r="AK868" i="10"/>
  <c r="AI868" i="10" s="1"/>
  <c r="AK864" i="10"/>
  <c r="AI864" i="10" s="1"/>
  <c r="AK860" i="10"/>
  <c r="AI860" i="10" s="1"/>
  <c r="AK856" i="10"/>
  <c r="AI856" i="10" s="1"/>
  <c r="AK852" i="10"/>
  <c r="AI852" i="10" s="1"/>
  <c r="AK848" i="10"/>
  <c r="AI848" i="10" s="1"/>
  <c r="AK844" i="10"/>
  <c r="AI844" i="10" s="1"/>
  <c r="AK840" i="10"/>
  <c r="AI840" i="10" s="1"/>
  <c r="AK836" i="10"/>
  <c r="AI836" i="10" s="1"/>
  <c r="AK832" i="10"/>
  <c r="AI832" i="10" s="1"/>
  <c r="AK828" i="10"/>
  <c r="AI828" i="10" s="1"/>
  <c r="AK824" i="10"/>
  <c r="AI824" i="10" s="1"/>
  <c r="AK820" i="10"/>
  <c r="AI820" i="10" s="1"/>
  <c r="AK816" i="10"/>
  <c r="AI816" i="10" s="1"/>
  <c r="AK812" i="10"/>
  <c r="AI812" i="10" s="1"/>
  <c r="AK808" i="10"/>
  <c r="AI808" i="10" s="1"/>
  <c r="AK804" i="10"/>
  <c r="AI804" i="10" s="1"/>
  <c r="AK800" i="10"/>
  <c r="AI800" i="10" s="1"/>
  <c r="AK796" i="10"/>
  <c r="AI796" i="10" s="1"/>
  <c r="AK792" i="10"/>
  <c r="AI792" i="10" s="1"/>
  <c r="AK788" i="10"/>
  <c r="AI788" i="10" s="1"/>
  <c r="AK784" i="10"/>
  <c r="AI784" i="10" s="1"/>
  <c r="AK780" i="10"/>
  <c r="AI780" i="10" s="1"/>
  <c r="AK776" i="10"/>
  <c r="AI776" i="10" s="1"/>
  <c r="AK772" i="10"/>
  <c r="AI772" i="10" s="1"/>
  <c r="AK768" i="10"/>
  <c r="AI768" i="10" s="1"/>
  <c r="AK764" i="10"/>
  <c r="AI764" i="10" s="1"/>
  <c r="AK760" i="10"/>
  <c r="AI760" i="10" s="1"/>
  <c r="AK756" i="10"/>
  <c r="AI756" i="10" s="1"/>
  <c r="AK752" i="10"/>
  <c r="AI752" i="10" s="1"/>
  <c r="AK748" i="10"/>
  <c r="AI748" i="10" s="1"/>
  <c r="AK744" i="10"/>
  <c r="AI744" i="10" s="1"/>
  <c r="AK740" i="10"/>
  <c r="AI740" i="10" s="1"/>
  <c r="AK736" i="10"/>
  <c r="AI736" i="10" s="1"/>
  <c r="AK732" i="10"/>
  <c r="AI732" i="10" s="1"/>
  <c r="AK728" i="10"/>
  <c r="AI728" i="10" s="1"/>
  <c r="AK724" i="10"/>
  <c r="AI724" i="10" s="1"/>
  <c r="AK720" i="10"/>
  <c r="AI720" i="10" s="1"/>
  <c r="AK716" i="10"/>
  <c r="AI716" i="10" s="1"/>
  <c r="AK712" i="10"/>
  <c r="AI712" i="10" s="1"/>
  <c r="AK708" i="10"/>
  <c r="AI708" i="10" s="1"/>
  <c r="AK1625" i="10"/>
  <c r="AI1625" i="10" s="1"/>
  <c r="AK1583" i="10"/>
  <c r="AI1583" i="10" s="1"/>
  <c r="AK1384" i="10"/>
  <c r="AI1384" i="10" s="1"/>
  <c r="AK1368" i="10"/>
  <c r="AI1368" i="10" s="1"/>
  <c r="AK1352" i="10"/>
  <c r="AI1352" i="10" s="1"/>
  <c r="AK1336" i="10"/>
  <c r="AI1336" i="10" s="1"/>
  <c r="AK1320" i="10"/>
  <c r="AI1320" i="10" s="1"/>
  <c r="AK1288" i="10"/>
  <c r="AI1288" i="10" s="1"/>
  <c r="AK1272" i="10"/>
  <c r="AI1272" i="10" s="1"/>
  <c r="AK1256" i="10"/>
  <c r="AI1256" i="10" s="1"/>
  <c r="AK1240" i="10"/>
  <c r="AI1240" i="10" s="1"/>
  <c r="AK1224" i="10"/>
  <c r="AI1224" i="10" s="1"/>
  <c r="AK1208" i="10"/>
  <c r="AI1208" i="10" s="1"/>
  <c r="AK1192" i="10"/>
  <c r="AI1192" i="10" s="1"/>
  <c r="AK1176" i="10"/>
  <c r="AI1176" i="10" s="1"/>
  <c r="AK1160" i="10"/>
  <c r="AI1160" i="10" s="1"/>
  <c r="AK1144" i="10"/>
  <c r="AI1144" i="10" s="1"/>
  <c r="AK1128" i="10"/>
  <c r="AI1128" i="10" s="1"/>
  <c r="AK1112" i="10"/>
  <c r="AI1112" i="10" s="1"/>
  <c r="AK1096" i="10"/>
  <c r="AI1096" i="10" s="1"/>
  <c r="AK1080" i="10"/>
  <c r="AI1080" i="10" s="1"/>
  <c r="AK1064" i="10"/>
  <c r="AI1064" i="10" s="1"/>
  <c r="AK1048" i="10"/>
  <c r="AI1048" i="10" s="1"/>
  <c r="AK1032" i="10"/>
  <c r="AI1032" i="10" s="1"/>
  <c r="AK1016" i="10"/>
  <c r="AI1016" i="10" s="1"/>
  <c r="AK1004" i="10"/>
  <c r="AI1004" i="10" s="1"/>
  <c r="AK1000" i="10"/>
  <c r="AI1000" i="10" s="1"/>
  <c r="AK997" i="10"/>
  <c r="AI997" i="10" s="1"/>
  <c r="AK996" i="10"/>
  <c r="AI996" i="10" s="1"/>
  <c r="AK995" i="10"/>
  <c r="AI995" i="10" s="1"/>
  <c r="AK991" i="10"/>
  <c r="AI991" i="10" s="1"/>
  <c r="AK987" i="10"/>
  <c r="AI987" i="10" s="1"/>
  <c r="AK983" i="10"/>
  <c r="AI983" i="10" s="1"/>
  <c r="AK979" i="10"/>
  <c r="AI979" i="10" s="1"/>
  <c r="AK975" i="10"/>
  <c r="AI975" i="10" s="1"/>
  <c r="AK971" i="10"/>
  <c r="AI971" i="10" s="1"/>
  <c r="AK967" i="10"/>
  <c r="AI967" i="10" s="1"/>
  <c r="AK963" i="10"/>
  <c r="AI963" i="10" s="1"/>
  <c r="AK959" i="10"/>
  <c r="AI959" i="10" s="1"/>
  <c r="AK955" i="10"/>
  <c r="AI955" i="10" s="1"/>
  <c r="AK951" i="10"/>
  <c r="AI951" i="10" s="1"/>
  <c r="AK947" i="10"/>
  <c r="AI947" i="10" s="1"/>
  <c r="AK943" i="10"/>
  <c r="AI943" i="10" s="1"/>
  <c r="AK939" i="10"/>
  <c r="AI939" i="10" s="1"/>
  <c r="AK935" i="10"/>
  <c r="AI935" i="10" s="1"/>
  <c r="AK931" i="10"/>
  <c r="AI931" i="10" s="1"/>
  <c r="AK927" i="10"/>
  <c r="AI927" i="10" s="1"/>
  <c r="AK923" i="10"/>
  <c r="AI923" i="10" s="1"/>
  <c r="AK919" i="10"/>
  <c r="AI919" i="10" s="1"/>
  <c r="AK915" i="10"/>
  <c r="AI915" i="10" s="1"/>
  <c r="AK911" i="10"/>
  <c r="AI911" i="10" s="1"/>
  <c r="AK907" i="10"/>
  <c r="AI907" i="10" s="1"/>
  <c r="AK903" i="10"/>
  <c r="AI903" i="10" s="1"/>
  <c r="AK899" i="10"/>
  <c r="AI899" i="10" s="1"/>
  <c r="AK895" i="10"/>
  <c r="AI895" i="10" s="1"/>
  <c r="AK891" i="10"/>
  <c r="AI891" i="10" s="1"/>
  <c r="AK887" i="10"/>
  <c r="AI887" i="10" s="1"/>
  <c r="AK883" i="10"/>
  <c r="AI883" i="10" s="1"/>
  <c r="AK879" i="10"/>
  <c r="AI879" i="10" s="1"/>
  <c r="AK875" i="10"/>
  <c r="AI875" i="10" s="1"/>
  <c r="AK871" i="10"/>
  <c r="AI871" i="10" s="1"/>
  <c r="AK867" i="10"/>
  <c r="AI867" i="10" s="1"/>
  <c r="AK863" i="10"/>
  <c r="AI863" i="10" s="1"/>
  <c r="AK859" i="10"/>
  <c r="AI859" i="10" s="1"/>
  <c r="AK855" i="10"/>
  <c r="AI855" i="10" s="1"/>
  <c r="AK851" i="10"/>
  <c r="AI851" i="10" s="1"/>
  <c r="AK847" i="10"/>
  <c r="AI847" i="10" s="1"/>
  <c r="AK843" i="10"/>
  <c r="AI843" i="10" s="1"/>
  <c r="AK839" i="10"/>
  <c r="AI839" i="10" s="1"/>
  <c r="AK835" i="10"/>
  <c r="AI835" i="10" s="1"/>
  <c r="AK831" i="10"/>
  <c r="AI831" i="10" s="1"/>
  <c r="AK827" i="10"/>
  <c r="AI827" i="10" s="1"/>
  <c r="AK823" i="10"/>
  <c r="AI823" i="10" s="1"/>
  <c r="AK819" i="10"/>
  <c r="AI819" i="10" s="1"/>
  <c r="AK815" i="10"/>
  <c r="AI815" i="10" s="1"/>
  <c r="AK811" i="10"/>
  <c r="AI811" i="10" s="1"/>
  <c r="AK807" i="10"/>
  <c r="AI807" i="10" s="1"/>
  <c r="AK803" i="10"/>
  <c r="AI803" i="10" s="1"/>
  <c r="AK799" i="10"/>
  <c r="AI799" i="10" s="1"/>
  <c r="AK795" i="10"/>
  <c r="AI795" i="10" s="1"/>
  <c r="AK791" i="10"/>
  <c r="AI791" i="10" s="1"/>
  <c r="AK787" i="10"/>
  <c r="AI787" i="10" s="1"/>
  <c r="AK783" i="10"/>
  <c r="AI783" i="10" s="1"/>
  <c r="AK779" i="10"/>
  <c r="AI779" i="10" s="1"/>
  <c r="AK775" i="10"/>
  <c r="AI775" i="10" s="1"/>
  <c r="AK771" i="10"/>
  <c r="AI771" i="10" s="1"/>
  <c r="AK767" i="10"/>
  <c r="AI767" i="10" s="1"/>
  <c r="AK763" i="10"/>
  <c r="AI763" i="10" s="1"/>
  <c r="AK759" i="10"/>
  <c r="AI759" i="10" s="1"/>
  <c r="AK755" i="10"/>
  <c r="AI755" i="10" s="1"/>
  <c r="AK751" i="10"/>
  <c r="AI751" i="10" s="1"/>
  <c r="AK747" i="10"/>
  <c r="AI747" i="10" s="1"/>
  <c r="AK743" i="10"/>
  <c r="AI743" i="10" s="1"/>
  <c r="AK739" i="10"/>
  <c r="AI739" i="10" s="1"/>
  <c r="AK735" i="10"/>
  <c r="AI735" i="10" s="1"/>
  <c r="AK731" i="10"/>
  <c r="AI731" i="10" s="1"/>
  <c r="AK727" i="10"/>
  <c r="AI727" i="10" s="1"/>
  <c r="AK723" i="10"/>
  <c r="AI723" i="10" s="1"/>
  <c r="AK719" i="10"/>
  <c r="AI719" i="10" s="1"/>
  <c r="AK715" i="10"/>
  <c r="AI715" i="10" s="1"/>
  <c r="AK711" i="10"/>
  <c r="AI711" i="10" s="1"/>
  <c r="AK707" i="10"/>
  <c r="AI707" i="10" s="1"/>
  <c r="AK703" i="10"/>
  <c r="AI703" i="10" s="1"/>
  <c r="AK699" i="10"/>
  <c r="AI699" i="10" s="1"/>
  <c r="AK695" i="10"/>
  <c r="AI695" i="10" s="1"/>
  <c r="AK691" i="10"/>
  <c r="AI691" i="10" s="1"/>
  <c r="AK687" i="10"/>
  <c r="AI687" i="10" s="1"/>
  <c r="AK683" i="10"/>
  <c r="AI683" i="10" s="1"/>
  <c r="AK679" i="10"/>
  <c r="AI679" i="10" s="1"/>
  <c r="AK675" i="10"/>
  <c r="AI675" i="10" s="1"/>
  <c r="AK671" i="10"/>
  <c r="AI671" i="10" s="1"/>
  <c r="AK667" i="10"/>
  <c r="AI667" i="10" s="1"/>
  <c r="AK663" i="10"/>
  <c r="AI663" i="10" s="1"/>
  <c r="AK659" i="10"/>
  <c r="AI659" i="10" s="1"/>
  <c r="AK655" i="10"/>
  <c r="AI655" i="10" s="1"/>
  <c r="AK651" i="10"/>
  <c r="AI651" i="10" s="1"/>
  <c r="AK647" i="10"/>
  <c r="AI647" i="10" s="1"/>
  <c r="AK643" i="10"/>
  <c r="AI643" i="10" s="1"/>
  <c r="AK639" i="10"/>
  <c r="AI639" i="10" s="1"/>
  <c r="AK635" i="10"/>
  <c r="AI635" i="10" s="1"/>
  <c r="AK631" i="10"/>
  <c r="AI631" i="10" s="1"/>
  <c r="AK627" i="10"/>
  <c r="AI627" i="10" s="1"/>
  <c r="AK623" i="10"/>
  <c r="AI623" i="10" s="1"/>
  <c r="AK619" i="10"/>
  <c r="AI619" i="10" s="1"/>
  <c r="AK615" i="10"/>
  <c r="AI615" i="10" s="1"/>
  <c r="AK611" i="10"/>
  <c r="AI611" i="10" s="1"/>
  <c r="AK607" i="10"/>
  <c r="AI607" i="10" s="1"/>
  <c r="AK603" i="10"/>
  <c r="AI603" i="10" s="1"/>
  <c r="AK1388" i="10"/>
  <c r="AI1388" i="10" s="1"/>
  <c r="AK1372" i="10"/>
  <c r="AI1372" i="10" s="1"/>
  <c r="AK1356" i="10"/>
  <c r="AI1356" i="10" s="1"/>
  <c r="AK1340" i="10"/>
  <c r="AI1340" i="10" s="1"/>
  <c r="AK1324" i="10"/>
  <c r="AI1324" i="10" s="1"/>
  <c r="AK1005" i="10"/>
  <c r="AI1005" i="10" s="1"/>
  <c r="AK702" i="10"/>
  <c r="AI702" i="10" s="1"/>
  <c r="AK701" i="10"/>
  <c r="AI701" i="10" s="1"/>
  <c r="AK700" i="10"/>
  <c r="AI700" i="10" s="1"/>
  <c r="AK694" i="10"/>
  <c r="AI694" i="10" s="1"/>
  <c r="AK693" i="10"/>
  <c r="AI693" i="10" s="1"/>
  <c r="AK692" i="10"/>
  <c r="AI692" i="10" s="1"/>
  <c r="AK686" i="10"/>
  <c r="AI686" i="10" s="1"/>
  <c r="AK685" i="10"/>
  <c r="AI685" i="10" s="1"/>
  <c r="AK684" i="10"/>
  <c r="AI684" i="10" s="1"/>
  <c r="AK678" i="10"/>
  <c r="AI678" i="10" s="1"/>
  <c r="AK677" i="10"/>
  <c r="AI677" i="10" s="1"/>
  <c r="AK676" i="10"/>
  <c r="AI676" i="10" s="1"/>
  <c r="AK670" i="10"/>
  <c r="AI670" i="10" s="1"/>
  <c r="AK669" i="10"/>
  <c r="AI669" i="10" s="1"/>
  <c r="AK668" i="10"/>
  <c r="AI668" i="10" s="1"/>
  <c r="AK662" i="10"/>
  <c r="AI662" i="10" s="1"/>
  <c r="AK661" i="10"/>
  <c r="AI661" i="10" s="1"/>
  <c r="AK660" i="10"/>
  <c r="AI660" i="10" s="1"/>
  <c r="AK654" i="10"/>
  <c r="AI654" i="10" s="1"/>
  <c r="AK653" i="10"/>
  <c r="AI653" i="10" s="1"/>
  <c r="AK652" i="10"/>
  <c r="AI652" i="10" s="1"/>
  <c r="AK646" i="10"/>
  <c r="AI646" i="10" s="1"/>
  <c r="AK645" i="10"/>
  <c r="AI645" i="10" s="1"/>
  <c r="AK644" i="10"/>
  <c r="AI644" i="10" s="1"/>
  <c r="AK638" i="10"/>
  <c r="AI638" i="10" s="1"/>
  <c r="AK637" i="10"/>
  <c r="AI637" i="10" s="1"/>
  <c r="AK636" i="10"/>
  <c r="AI636" i="10" s="1"/>
  <c r="AK630" i="10"/>
  <c r="AI630" i="10" s="1"/>
  <c r="AK629" i="10"/>
  <c r="AI629" i="10" s="1"/>
  <c r="AK628" i="10"/>
  <c r="AI628" i="10" s="1"/>
  <c r="AK622" i="10"/>
  <c r="AI622" i="10" s="1"/>
  <c r="AK621" i="10"/>
  <c r="AI621" i="10" s="1"/>
  <c r="AK620" i="10"/>
  <c r="AI620" i="10" s="1"/>
  <c r="AK614" i="10"/>
  <c r="AI614" i="10" s="1"/>
  <c r="AK613" i="10"/>
  <c r="AI613" i="10" s="1"/>
  <c r="AK612" i="10"/>
  <c r="AI612" i="10" s="1"/>
  <c r="AK606" i="10"/>
  <c r="AI606" i="10" s="1"/>
  <c r="AK605" i="10"/>
  <c r="AI605" i="10" s="1"/>
  <c r="AK604" i="10"/>
  <c r="AI604" i="10" s="1"/>
  <c r="AK597" i="10"/>
  <c r="AI597" i="10" s="1"/>
  <c r="AK593" i="10"/>
  <c r="AI593" i="10" s="1"/>
  <c r="AK589" i="10"/>
  <c r="AI589" i="10" s="1"/>
  <c r="AK585" i="10"/>
  <c r="AI585" i="10" s="1"/>
  <c r="AK581" i="10"/>
  <c r="AI581" i="10" s="1"/>
  <c r="AK577" i="10"/>
  <c r="AI577" i="10" s="1"/>
  <c r="AK573" i="10"/>
  <c r="AI573" i="10" s="1"/>
  <c r="AK569" i="10"/>
  <c r="AI569" i="10" s="1"/>
  <c r="AK565" i="10"/>
  <c r="AI565" i="10" s="1"/>
  <c r="AK561" i="10"/>
  <c r="AI561" i="10" s="1"/>
  <c r="AK557" i="10"/>
  <c r="AI557" i="10" s="1"/>
  <c r="AK553" i="10"/>
  <c r="AI553" i="10" s="1"/>
  <c r="AK549" i="10"/>
  <c r="AI549" i="10" s="1"/>
  <c r="AK545" i="10"/>
  <c r="AI545" i="10" s="1"/>
  <c r="AK541" i="10"/>
  <c r="AI541" i="10" s="1"/>
  <c r="AK537" i="10"/>
  <c r="AI537" i="10" s="1"/>
  <c r="AK533" i="10"/>
  <c r="AI533" i="10" s="1"/>
  <c r="AK529" i="10"/>
  <c r="AI529" i="10" s="1"/>
  <c r="AK525" i="10"/>
  <c r="AI525" i="10" s="1"/>
  <c r="AK521" i="10"/>
  <c r="AI521" i="10" s="1"/>
  <c r="AK517" i="10"/>
  <c r="AI517" i="10" s="1"/>
  <c r="AK513" i="10"/>
  <c r="AI513" i="10" s="1"/>
  <c r="AK509" i="10"/>
  <c r="AI509" i="10" s="1"/>
  <c r="AK505" i="10"/>
  <c r="AI505" i="10" s="1"/>
  <c r="AK501" i="10"/>
  <c r="AI501" i="10" s="1"/>
  <c r="AK497" i="10"/>
  <c r="AI497" i="10" s="1"/>
  <c r="AK493" i="10"/>
  <c r="AI493" i="10" s="1"/>
  <c r="AK489" i="10"/>
  <c r="AI489" i="10" s="1"/>
  <c r="AK485" i="10"/>
  <c r="AI485" i="10" s="1"/>
  <c r="AK481" i="10"/>
  <c r="AI481" i="10" s="1"/>
  <c r="AK477" i="10"/>
  <c r="AI477" i="10" s="1"/>
  <c r="AK473" i="10"/>
  <c r="AI473" i="10" s="1"/>
  <c r="AK469" i="10"/>
  <c r="AI469" i="10" s="1"/>
  <c r="AK465" i="10"/>
  <c r="AI465" i="10" s="1"/>
  <c r="AK461" i="10"/>
  <c r="AI461" i="10" s="1"/>
  <c r="AK457" i="10"/>
  <c r="AI457" i="10" s="1"/>
  <c r="AK453" i="10"/>
  <c r="AI453" i="10" s="1"/>
  <c r="AK449" i="10"/>
  <c r="AI449" i="10" s="1"/>
  <c r="AK445" i="10"/>
  <c r="AI445" i="10" s="1"/>
  <c r="AK441" i="10"/>
  <c r="AI441" i="10" s="1"/>
  <c r="AK437" i="10"/>
  <c r="AI437" i="10" s="1"/>
  <c r="AK433" i="10"/>
  <c r="AI433" i="10" s="1"/>
  <c r="AK429" i="10"/>
  <c r="AI429" i="10" s="1"/>
  <c r="AK425" i="10"/>
  <c r="AI425" i="10" s="1"/>
  <c r="AK421" i="10"/>
  <c r="AI421" i="10" s="1"/>
  <c r="AK417" i="10"/>
  <c r="AI417" i="10" s="1"/>
  <c r="AK413" i="10"/>
  <c r="AI413" i="10" s="1"/>
  <c r="AK409" i="10"/>
  <c r="AI409" i="10" s="1"/>
  <c r="AK405" i="10"/>
  <c r="AI405" i="10" s="1"/>
  <c r="AK401" i="10"/>
  <c r="AI401" i="10" s="1"/>
  <c r="AK397" i="10"/>
  <c r="AI397" i="10" s="1"/>
  <c r="AK393" i="10"/>
  <c r="AI393" i="10" s="1"/>
  <c r="AK389" i="10"/>
  <c r="AI389" i="10" s="1"/>
  <c r="AK385" i="10"/>
  <c r="AI385" i="10" s="1"/>
  <c r="AK381" i="10"/>
  <c r="AI381" i="10" s="1"/>
  <c r="AK377" i="10"/>
  <c r="AI377" i="10" s="1"/>
  <c r="AK373" i="10"/>
  <c r="AI373" i="10" s="1"/>
  <c r="AK369" i="10"/>
  <c r="AI369" i="10" s="1"/>
  <c r="AK365" i="10"/>
  <c r="AI365" i="10" s="1"/>
  <c r="AK361" i="10"/>
  <c r="AI361" i="10" s="1"/>
  <c r="AK357" i="10"/>
  <c r="AI357" i="10" s="1"/>
  <c r="AK353" i="10"/>
  <c r="AI353" i="10" s="1"/>
  <c r="AK349" i="10"/>
  <c r="AI349" i="10" s="1"/>
  <c r="AK345" i="10"/>
  <c r="AI345" i="10" s="1"/>
  <c r="AK341" i="10"/>
  <c r="AI341" i="10" s="1"/>
  <c r="AK337" i="10"/>
  <c r="AI337" i="10" s="1"/>
  <c r="AK333" i="10"/>
  <c r="AI333" i="10" s="1"/>
  <c r="AK329" i="10"/>
  <c r="AI329" i="10" s="1"/>
  <c r="AK325" i="10"/>
  <c r="AI325" i="10" s="1"/>
  <c r="AK321" i="10"/>
  <c r="AI321" i="10" s="1"/>
  <c r="AK317" i="10"/>
  <c r="AI317" i="10" s="1"/>
  <c r="AK313" i="10"/>
  <c r="AI313" i="10" s="1"/>
  <c r="AK309" i="10"/>
  <c r="AI309" i="10" s="1"/>
  <c r="AK305" i="10"/>
  <c r="AI305" i="10" s="1"/>
  <c r="AK301" i="10"/>
  <c r="AI301" i="10" s="1"/>
  <c r="AK297" i="10"/>
  <c r="AI297" i="10" s="1"/>
  <c r="AK293" i="10"/>
  <c r="AI293" i="10" s="1"/>
  <c r="AK289" i="10"/>
  <c r="AI289" i="10" s="1"/>
  <c r="AK285" i="10"/>
  <c r="AI285" i="10" s="1"/>
  <c r="AK281" i="10"/>
  <c r="AI281" i="10" s="1"/>
  <c r="AK277" i="10"/>
  <c r="AI277" i="10" s="1"/>
  <c r="AK273" i="10"/>
  <c r="AI273" i="10" s="1"/>
  <c r="AK1292" i="10"/>
  <c r="AI1292" i="10" s="1"/>
  <c r="AK1276" i="10"/>
  <c r="AI1276" i="10" s="1"/>
  <c r="AK1260" i="10"/>
  <c r="AI1260" i="10" s="1"/>
  <c r="AK1252" i="10"/>
  <c r="AI1252" i="10" s="1"/>
  <c r="AK1236" i="10"/>
  <c r="AI1236" i="10" s="1"/>
  <c r="AK1220" i="10"/>
  <c r="AI1220" i="10" s="1"/>
  <c r="AK1204" i="10"/>
  <c r="AI1204" i="10" s="1"/>
  <c r="AK1188" i="10"/>
  <c r="AI1188" i="10" s="1"/>
  <c r="AK1172" i="10"/>
  <c r="AI1172" i="10" s="1"/>
  <c r="AK1156" i="10"/>
  <c r="AI1156" i="10" s="1"/>
  <c r="AK1140" i="10"/>
  <c r="AI1140" i="10" s="1"/>
  <c r="AK1124" i="10"/>
  <c r="AI1124" i="10" s="1"/>
  <c r="AK1108" i="10"/>
  <c r="AI1108" i="10" s="1"/>
  <c r="AK1092" i="10"/>
  <c r="AI1092" i="10" s="1"/>
  <c r="AK1076" i="10"/>
  <c r="AI1076" i="10" s="1"/>
  <c r="AK1060" i="10"/>
  <c r="AI1060" i="10" s="1"/>
  <c r="AK1044" i="10"/>
  <c r="AI1044" i="10" s="1"/>
  <c r="AK1028" i="10"/>
  <c r="AI1028" i="10" s="1"/>
  <c r="AK1012" i="10"/>
  <c r="AI1012" i="10" s="1"/>
  <c r="AK990" i="10"/>
  <c r="AI990" i="10" s="1"/>
  <c r="AK982" i="10"/>
  <c r="AI982" i="10" s="1"/>
  <c r="AK974" i="10"/>
  <c r="AI974" i="10" s="1"/>
  <c r="AK966" i="10"/>
  <c r="AI966" i="10" s="1"/>
  <c r="AK958" i="10"/>
  <c r="AI958" i="10" s="1"/>
  <c r="AK950" i="10"/>
  <c r="AI950" i="10" s="1"/>
  <c r="AK942" i="10"/>
  <c r="AI942" i="10" s="1"/>
  <c r="AK934" i="10"/>
  <c r="AI934" i="10" s="1"/>
  <c r="AK926" i="10"/>
  <c r="AI926" i="10" s="1"/>
  <c r="AK918" i="10"/>
  <c r="AI918" i="10" s="1"/>
  <c r="AK910" i="10"/>
  <c r="AI910" i="10" s="1"/>
  <c r="AK902" i="10"/>
  <c r="AI902" i="10" s="1"/>
  <c r="AK894" i="10"/>
  <c r="AI894" i="10" s="1"/>
  <c r="AK886" i="10"/>
  <c r="AI886" i="10" s="1"/>
  <c r="AK878" i="10"/>
  <c r="AI878" i="10" s="1"/>
  <c r="AK870" i="10"/>
  <c r="AI870" i="10" s="1"/>
  <c r="AK862" i="10"/>
  <c r="AI862" i="10" s="1"/>
  <c r="AK854" i="10"/>
  <c r="AI854" i="10" s="1"/>
  <c r="AK846" i="10"/>
  <c r="AI846" i="10" s="1"/>
  <c r="AK838" i="10"/>
  <c r="AI838" i="10" s="1"/>
  <c r="AK830" i="10"/>
  <c r="AI830" i="10" s="1"/>
  <c r="AK822" i="10"/>
  <c r="AI822" i="10" s="1"/>
  <c r="AK814" i="10"/>
  <c r="AI814" i="10" s="1"/>
  <c r="AK806" i="10"/>
  <c r="AI806" i="10" s="1"/>
  <c r="AK798" i="10"/>
  <c r="AI798" i="10" s="1"/>
  <c r="AK790" i="10"/>
  <c r="AI790" i="10" s="1"/>
  <c r="AK782" i="10"/>
  <c r="AI782" i="10" s="1"/>
  <c r="AK774" i="10"/>
  <c r="AI774" i="10" s="1"/>
  <c r="AK766" i="10"/>
  <c r="AI766" i="10" s="1"/>
  <c r="AK758" i="10"/>
  <c r="AI758" i="10" s="1"/>
  <c r="AK750" i="10"/>
  <c r="AI750" i="10" s="1"/>
  <c r="AK742" i="10"/>
  <c r="AI742" i="10" s="1"/>
  <c r="AK734" i="10"/>
  <c r="AI734" i="10" s="1"/>
  <c r="AK726" i="10"/>
  <c r="AI726" i="10" s="1"/>
  <c r="AK718" i="10"/>
  <c r="AI718" i="10" s="1"/>
  <c r="AK710" i="10"/>
  <c r="AI710" i="10" s="1"/>
  <c r="AK596" i="10"/>
  <c r="AI596" i="10" s="1"/>
  <c r="AK592" i="10"/>
  <c r="AI592" i="10" s="1"/>
  <c r="AK588" i="10"/>
  <c r="AI588" i="10" s="1"/>
  <c r="AK584" i="10"/>
  <c r="AI584" i="10" s="1"/>
  <c r="AK580" i="10"/>
  <c r="AI580" i="10" s="1"/>
  <c r="AK576" i="10"/>
  <c r="AI576" i="10" s="1"/>
  <c r="AK572" i="10"/>
  <c r="AI572" i="10" s="1"/>
  <c r="AK568" i="10"/>
  <c r="AI568" i="10" s="1"/>
  <c r="AK564" i="10"/>
  <c r="AI564" i="10" s="1"/>
  <c r="AK560" i="10"/>
  <c r="AI560" i="10" s="1"/>
  <c r="AK556" i="10"/>
  <c r="AI556" i="10" s="1"/>
  <c r="AK552" i="10"/>
  <c r="AI552" i="10" s="1"/>
  <c r="AK548" i="10"/>
  <c r="AI548" i="10" s="1"/>
  <c r="AK544" i="10"/>
  <c r="AI544" i="10" s="1"/>
  <c r="AK540" i="10"/>
  <c r="AI540" i="10" s="1"/>
  <c r="AK536" i="10"/>
  <c r="AI536" i="10" s="1"/>
  <c r="AK532" i="10"/>
  <c r="AI532" i="10" s="1"/>
  <c r="AK528" i="10"/>
  <c r="AI528" i="10" s="1"/>
  <c r="AK524" i="10"/>
  <c r="AI524" i="10" s="1"/>
  <c r="AK520" i="10"/>
  <c r="AI520" i="10" s="1"/>
  <c r="AK516" i="10"/>
  <c r="AI516" i="10" s="1"/>
  <c r="AK512" i="10"/>
  <c r="AI512" i="10" s="1"/>
  <c r="AK508" i="10"/>
  <c r="AI508" i="10" s="1"/>
  <c r="AK504" i="10"/>
  <c r="AI504" i="10" s="1"/>
  <c r="AK500" i="10"/>
  <c r="AI500" i="10" s="1"/>
  <c r="AK496" i="10"/>
  <c r="AI496" i="10" s="1"/>
  <c r="AK492" i="10"/>
  <c r="AI492" i="10" s="1"/>
  <c r="AK488" i="10"/>
  <c r="AI488" i="10" s="1"/>
  <c r="AK484" i="10"/>
  <c r="AI484" i="10" s="1"/>
  <c r="AK480" i="10"/>
  <c r="AI480" i="10" s="1"/>
  <c r="AK476" i="10"/>
  <c r="AI476" i="10" s="1"/>
  <c r="AK472" i="10"/>
  <c r="AI472" i="10" s="1"/>
  <c r="AK468" i="10"/>
  <c r="AI468" i="10" s="1"/>
  <c r="AK464" i="10"/>
  <c r="AI464" i="10" s="1"/>
  <c r="AK460" i="10"/>
  <c r="AI460" i="10" s="1"/>
  <c r="AK456" i="10"/>
  <c r="AI456" i="10" s="1"/>
  <c r="AK452" i="10"/>
  <c r="AI452" i="10" s="1"/>
  <c r="AK448" i="10"/>
  <c r="AI448" i="10" s="1"/>
  <c r="AK444" i="10"/>
  <c r="AI444" i="10" s="1"/>
  <c r="AK440" i="10"/>
  <c r="AI440" i="10" s="1"/>
  <c r="AK436" i="10"/>
  <c r="AI436" i="10" s="1"/>
  <c r="AK432" i="10"/>
  <c r="AI432" i="10" s="1"/>
  <c r="AK428" i="10"/>
  <c r="AI428" i="10" s="1"/>
  <c r="AK424" i="10"/>
  <c r="AI424" i="10" s="1"/>
  <c r="AK420" i="10"/>
  <c r="AI420" i="10" s="1"/>
  <c r="AK416" i="10"/>
  <c r="AI416" i="10" s="1"/>
  <c r="AK412" i="10"/>
  <c r="AI412" i="10" s="1"/>
  <c r="AK408" i="10"/>
  <c r="AI408" i="10" s="1"/>
  <c r="AK404" i="10"/>
  <c r="AI404" i="10" s="1"/>
  <c r="AK400" i="10"/>
  <c r="AI400" i="10" s="1"/>
  <c r="AK396" i="10"/>
  <c r="AI396" i="10" s="1"/>
  <c r="AK392" i="10"/>
  <c r="AI392" i="10" s="1"/>
  <c r="AK388" i="10"/>
  <c r="AI388" i="10" s="1"/>
  <c r="AK384" i="10"/>
  <c r="AI384" i="10" s="1"/>
  <c r="AK380" i="10"/>
  <c r="AI380" i="10" s="1"/>
  <c r="AK376" i="10"/>
  <c r="AI376" i="10" s="1"/>
  <c r="AK372" i="10"/>
  <c r="AI372" i="10" s="1"/>
  <c r="AK368" i="10"/>
  <c r="AI368" i="10" s="1"/>
  <c r="AK364" i="10"/>
  <c r="AI364" i="10" s="1"/>
  <c r="AK360" i="10"/>
  <c r="AI360" i="10" s="1"/>
  <c r="AK356" i="10"/>
  <c r="AI356" i="10" s="1"/>
  <c r="AK352" i="10"/>
  <c r="AI352" i="10" s="1"/>
  <c r="AK348" i="10"/>
  <c r="AI348" i="10" s="1"/>
  <c r="AK344" i="10"/>
  <c r="AI344" i="10" s="1"/>
  <c r="AK340" i="10"/>
  <c r="AI340" i="10" s="1"/>
  <c r="AK336" i="10"/>
  <c r="AI336" i="10" s="1"/>
  <c r="AK332" i="10"/>
  <c r="AI332" i="10" s="1"/>
  <c r="AK328" i="10"/>
  <c r="AI328" i="10" s="1"/>
  <c r="AK324" i="10"/>
  <c r="AI324" i="10" s="1"/>
  <c r="AK320" i="10"/>
  <c r="AI320" i="10" s="1"/>
  <c r="AK316" i="10"/>
  <c r="AI316" i="10" s="1"/>
  <c r="AK312" i="10"/>
  <c r="AI312" i="10" s="1"/>
  <c r="AK308" i="10"/>
  <c r="AI308" i="10" s="1"/>
  <c r="AK304" i="10"/>
  <c r="AI304" i="10" s="1"/>
  <c r="AK300" i="10"/>
  <c r="AI300" i="10" s="1"/>
  <c r="AK296" i="10"/>
  <c r="AI296" i="10" s="1"/>
  <c r="AK292" i="10"/>
  <c r="AI292" i="10" s="1"/>
  <c r="AK288" i="10"/>
  <c r="AI288" i="10" s="1"/>
  <c r="AK284" i="10"/>
  <c r="AI284" i="10" s="1"/>
  <c r="AK280" i="10"/>
  <c r="AI280" i="10" s="1"/>
  <c r="AK276" i="10"/>
  <c r="AI276" i="10" s="1"/>
  <c r="AK272" i="10"/>
  <c r="AI272" i="10" s="1"/>
  <c r="AK268" i="10"/>
  <c r="AI268" i="10" s="1"/>
  <c r="AK264" i="10"/>
  <c r="AI264" i="10" s="1"/>
  <c r="AK706" i="10"/>
  <c r="AI706" i="10" s="1"/>
  <c r="AK705" i="10"/>
  <c r="AI705" i="10" s="1"/>
  <c r="AK704" i="10"/>
  <c r="AI704" i="10" s="1"/>
  <c r="AK698" i="10"/>
  <c r="AI698" i="10" s="1"/>
  <c r="AK697" i="10"/>
  <c r="AI697" i="10" s="1"/>
  <c r="AK696" i="10"/>
  <c r="AI696" i="10" s="1"/>
  <c r="AK690" i="10"/>
  <c r="AI690" i="10" s="1"/>
  <c r="AK689" i="10"/>
  <c r="AI689" i="10" s="1"/>
  <c r="AK688" i="10"/>
  <c r="AI688" i="10" s="1"/>
  <c r="AK682" i="10"/>
  <c r="AI682" i="10" s="1"/>
  <c r="AK681" i="10"/>
  <c r="AI681" i="10" s="1"/>
  <c r="AK680" i="10"/>
  <c r="AI680" i="10" s="1"/>
  <c r="AK674" i="10"/>
  <c r="AI674" i="10" s="1"/>
  <c r="AK673" i="10"/>
  <c r="AI673" i="10" s="1"/>
  <c r="AK672" i="10"/>
  <c r="AI672" i="10" s="1"/>
  <c r="AK666" i="10"/>
  <c r="AI666" i="10" s="1"/>
  <c r="AK665" i="10"/>
  <c r="AI665" i="10" s="1"/>
  <c r="AK664" i="10"/>
  <c r="AI664" i="10" s="1"/>
  <c r="AK658" i="10"/>
  <c r="AI658" i="10" s="1"/>
  <c r="AK657" i="10"/>
  <c r="AI657" i="10" s="1"/>
  <c r="AK656" i="10"/>
  <c r="AI656" i="10" s="1"/>
  <c r="AK650" i="10"/>
  <c r="AI650" i="10" s="1"/>
  <c r="AK649" i="10"/>
  <c r="AI649" i="10" s="1"/>
  <c r="AK648" i="10"/>
  <c r="AI648" i="10" s="1"/>
  <c r="AK642" i="10"/>
  <c r="AI642" i="10" s="1"/>
  <c r="AK641" i="10"/>
  <c r="AI641" i="10" s="1"/>
  <c r="AK640" i="10"/>
  <c r="AI640" i="10" s="1"/>
  <c r="AK634" i="10"/>
  <c r="AI634" i="10" s="1"/>
  <c r="AK633" i="10"/>
  <c r="AI633" i="10" s="1"/>
  <c r="AK632" i="10"/>
  <c r="AI632" i="10" s="1"/>
  <c r="AK626" i="10"/>
  <c r="AI626" i="10" s="1"/>
  <c r="AK625" i="10"/>
  <c r="AI625" i="10" s="1"/>
  <c r="AK624" i="10"/>
  <c r="AI624" i="10" s="1"/>
  <c r="AK618" i="10"/>
  <c r="AI618" i="10" s="1"/>
  <c r="AK617" i="10"/>
  <c r="AI617" i="10" s="1"/>
  <c r="AK616" i="10"/>
  <c r="AI616" i="10" s="1"/>
  <c r="AK610" i="10"/>
  <c r="AI610" i="10" s="1"/>
  <c r="AK609" i="10"/>
  <c r="AI609" i="10" s="1"/>
  <c r="AK608" i="10"/>
  <c r="AI608" i="10" s="1"/>
  <c r="AK602" i="10"/>
  <c r="AI602" i="10" s="1"/>
  <c r="AK601" i="10"/>
  <c r="AI601" i="10" s="1"/>
  <c r="AK600" i="10"/>
  <c r="AI600" i="10" s="1"/>
  <c r="AK599" i="10"/>
  <c r="AI599" i="10" s="1"/>
  <c r="AK595" i="10"/>
  <c r="AI595" i="10" s="1"/>
  <c r="AK591" i="10"/>
  <c r="AI591" i="10" s="1"/>
  <c r="AK587" i="10"/>
  <c r="AI587" i="10" s="1"/>
  <c r="AK583" i="10"/>
  <c r="AI583" i="10" s="1"/>
  <c r="AK579" i="10"/>
  <c r="AI579" i="10" s="1"/>
  <c r="AK575" i="10"/>
  <c r="AI575" i="10" s="1"/>
  <c r="AK571" i="10"/>
  <c r="AI571" i="10" s="1"/>
  <c r="AK567" i="10"/>
  <c r="AI567" i="10" s="1"/>
  <c r="AK563" i="10"/>
  <c r="AI563" i="10" s="1"/>
  <c r="AK559" i="10"/>
  <c r="AI559" i="10" s="1"/>
  <c r="AK555" i="10"/>
  <c r="AI555" i="10" s="1"/>
  <c r="AK551" i="10"/>
  <c r="AI551" i="10" s="1"/>
  <c r="AK547" i="10"/>
  <c r="AI547" i="10" s="1"/>
  <c r="AK543" i="10"/>
  <c r="AI543" i="10" s="1"/>
  <c r="AK539" i="10"/>
  <c r="AI539" i="10" s="1"/>
  <c r="AK535" i="10"/>
  <c r="AI535" i="10" s="1"/>
  <c r="AK531" i="10"/>
  <c r="AI531" i="10" s="1"/>
  <c r="AK527" i="10"/>
  <c r="AI527" i="10" s="1"/>
  <c r="AK523" i="10"/>
  <c r="AI523" i="10" s="1"/>
  <c r="AK519" i="10"/>
  <c r="AI519" i="10" s="1"/>
  <c r="AK515" i="10"/>
  <c r="AI515" i="10" s="1"/>
  <c r="AK511" i="10"/>
  <c r="AI511" i="10" s="1"/>
  <c r="AK507" i="10"/>
  <c r="AI507" i="10" s="1"/>
  <c r="AK503" i="10"/>
  <c r="AI503" i="10" s="1"/>
  <c r="AK499" i="10"/>
  <c r="AI499" i="10" s="1"/>
  <c r="AK495" i="10"/>
  <c r="AI495" i="10" s="1"/>
  <c r="AK491" i="10"/>
  <c r="AI491" i="10" s="1"/>
  <c r="AK487" i="10"/>
  <c r="AI487" i="10" s="1"/>
  <c r="AK483" i="10"/>
  <c r="AI483" i="10" s="1"/>
  <c r="AK479" i="10"/>
  <c r="AI479" i="10" s="1"/>
  <c r="AK475" i="10"/>
  <c r="AI475" i="10" s="1"/>
  <c r="AK471" i="10"/>
  <c r="AI471" i="10" s="1"/>
  <c r="AK467" i="10"/>
  <c r="AI467" i="10" s="1"/>
  <c r="AK463" i="10"/>
  <c r="AI463" i="10" s="1"/>
  <c r="AK459" i="10"/>
  <c r="AI459" i="10" s="1"/>
  <c r="AK455" i="10"/>
  <c r="AI455" i="10" s="1"/>
  <c r="AK451" i="10"/>
  <c r="AI451" i="10" s="1"/>
  <c r="AK447" i="10"/>
  <c r="AI447" i="10" s="1"/>
  <c r="AK443" i="10"/>
  <c r="AI443" i="10" s="1"/>
  <c r="AK439" i="10"/>
  <c r="AI439" i="10" s="1"/>
  <c r="AK435" i="10"/>
  <c r="AI435" i="10" s="1"/>
  <c r="AK431" i="10"/>
  <c r="AI431" i="10" s="1"/>
  <c r="AK427" i="10"/>
  <c r="AI427" i="10" s="1"/>
  <c r="AK423" i="10"/>
  <c r="AI423" i="10" s="1"/>
  <c r="AK419" i="10"/>
  <c r="AI419" i="10" s="1"/>
  <c r="AK415" i="10"/>
  <c r="AI415" i="10" s="1"/>
  <c r="AK411" i="10"/>
  <c r="AI411" i="10" s="1"/>
  <c r="AK407" i="10"/>
  <c r="AI407" i="10" s="1"/>
  <c r="AK403" i="10"/>
  <c r="AI403" i="10" s="1"/>
  <c r="AK399" i="10"/>
  <c r="AI399" i="10" s="1"/>
  <c r="AK395" i="10"/>
  <c r="AI395" i="10" s="1"/>
  <c r="AK391" i="10"/>
  <c r="AI391" i="10" s="1"/>
  <c r="AK387" i="10"/>
  <c r="AI387" i="10" s="1"/>
  <c r="AK383" i="10"/>
  <c r="AI383" i="10" s="1"/>
  <c r="AK379" i="10"/>
  <c r="AI379" i="10" s="1"/>
  <c r="AK375" i="10"/>
  <c r="AI375" i="10" s="1"/>
  <c r="AK371" i="10"/>
  <c r="AI371" i="10" s="1"/>
  <c r="AK367" i="10"/>
  <c r="AI367" i="10" s="1"/>
  <c r="AK363" i="10"/>
  <c r="AI363" i="10" s="1"/>
  <c r="AK359" i="10"/>
  <c r="AI359" i="10" s="1"/>
  <c r="AK355" i="10"/>
  <c r="AI355" i="10" s="1"/>
  <c r="AK351" i="10"/>
  <c r="AI351" i="10" s="1"/>
  <c r="AK347" i="10"/>
  <c r="AI347" i="10" s="1"/>
  <c r="AK343" i="10"/>
  <c r="AI343" i="10" s="1"/>
  <c r="AK339" i="10"/>
  <c r="AI339" i="10" s="1"/>
  <c r="AK335" i="10"/>
  <c r="AI335" i="10" s="1"/>
  <c r="AK331" i="10"/>
  <c r="AI331" i="10" s="1"/>
  <c r="AK327" i="10"/>
  <c r="AI327" i="10" s="1"/>
  <c r="AK323" i="10"/>
  <c r="AI323" i="10" s="1"/>
  <c r="AK319" i="10"/>
  <c r="AI319" i="10" s="1"/>
  <c r="AK315" i="10"/>
  <c r="AI315" i="10" s="1"/>
  <c r="AK311" i="10"/>
  <c r="AI311" i="10" s="1"/>
  <c r="AK307" i="10"/>
  <c r="AI307" i="10" s="1"/>
  <c r="AK303" i="10"/>
  <c r="AI303" i="10" s="1"/>
  <c r="AK299" i="10"/>
  <c r="AI299" i="10" s="1"/>
  <c r="AK295" i="10"/>
  <c r="AI295" i="10" s="1"/>
  <c r="AK291" i="10"/>
  <c r="AI291" i="10" s="1"/>
  <c r="AK287" i="10"/>
  <c r="AI287" i="10" s="1"/>
  <c r="AK283" i="10"/>
  <c r="AI283" i="10" s="1"/>
  <c r="AK279" i="10"/>
  <c r="AI279" i="10" s="1"/>
  <c r="AK275" i="10"/>
  <c r="AI275" i="10" s="1"/>
  <c r="AK271" i="10"/>
  <c r="AI271" i="10" s="1"/>
  <c r="AK267" i="10"/>
  <c r="AI267" i="10" s="1"/>
  <c r="AK263" i="10"/>
  <c r="AI263" i="10" s="1"/>
  <c r="AK962" i="10"/>
  <c r="AI962" i="10" s="1"/>
  <c r="AK946" i="10"/>
  <c r="AI946" i="10" s="1"/>
  <c r="AK914" i="10"/>
  <c r="AI914" i="10" s="1"/>
  <c r="AK882" i="10"/>
  <c r="AI882" i="10" s="1"/>
  <c r="AK850" i="10"/>
  <c r="AI850" i="10" s="1"/>
  <c r="AK818" i="10"/>
  <c r="AI818" i="10" s="1"/>
  <c r="AK786" i="10"/>
  <c r="AI786" i="10" s="1"/>
  <c r="AK754" i="10"/>
  <c r="AI754" i="10" s="1"/>
  <c r="AK722" i="10"/>
  <c r="AI722" i="10" s="1"/>
  <c r="AK590" i="10"/>
  <c r="AI590" i="10" s="1"/>
  <c r="AK574" i="10"/>
  <c r="AI574" i="10" s="1"/>
  <c r="AK558" i="10"/>
  <c r="AI558" i="10" s="1"/>
  <c r="AK542" i="10"/>
  <c r="AI542" i="10" s="1"/>
  <c r="AK526" i="10"/>
  <c r="AI526" i="10" s="1"/>
  <c r="AK510" i="10"/>
  <c r="AI510" i="10" s="1"/>
  <c r="AK494" i="10"/>
  <c r="AI494" i="10" s="1"/>
  <c r="AK478" i="10"/>
  <c r="AI478" i="10" s="1"/>
  <c r="AK462" i="10"/>
  <c r="AI462" i="10" s="1"/>
  <c r="AK446" i="10"/>
  <c r="AI446" i="10" s="1"/>
  <c r="AK430" i="10"/>
  <c r="AI430" i="10" s="1"/>
  <c r="AK414" i="10"/>
  <c r="AI414" i="10" s="1"/>
  <c r="AK406" i="10"/>
  <c r="AI406" i="10" s="1"/>
  <c r="AK398" i="10"/>
  <c r="AI398" i="10" s="1"/>
  <c r="AK374" i="10"/>
  <c r="AI374" i="10" s="1"/>
  <c r="AK366" i="10"/>
  <c r="AI366" i="10" s="1"/>
  <c r="AK362" i="10"/>
  <c r="AI362" i="10" s="1"/>
  <c r="AK346" i="10"/>
  <c r="AI346" i="10" s="1"/>
  <c r="AK322" i="10"/>
  <c r="AI322" i="10" s="1"/>
  <c r="AK318" i="10"/>
  <c r="AI318" i="10" s="1"/>
  <c r="AK310" i="10"/>
  <c r="AI310" i="10" s="1"/>
  <c r="AK302" i="10"/>
  <c r="AI302" i="10" s="1"/>
  <c r="AK294" i="10"/>
  <c r="AI294" i="10" s="1"/>
  <c r="AK286" i="10"/>
  <c r="AI286" i="10" s="1"/>
  <c r="AK278" i="10"/>
  <c r="AI278" i="10" s="1"/>
  <c r="AK270" i="10"/>
  <c r="AI270" i="10" s="1"/>
  <c r="AK266" i="10"/>
  <c r="AI266" i="10" s="1"/>
  <c r="AK261" i="10"/>
  <c r="AI261" i="10" s="1"/>
  <c r="AK257" i="10"/>
  <c r="AI257" i="10" s="1"/>
  <c r="AK253" i="10"/>
  <c r="AI253" i="10" s="1"/>
  <c r="AK249" i="10"/>
  <c r="AI249" i="10" s="1"/>
  <c r="AK245" i="10"/>
  <c r="AI245" i="10" s="1"/>
  <c r="AK241" i="10"/>
  <c r="AI241" i="10" s="1"/>
  <c r="AK237" i="10"/>
  <c r="AI237" i="10" s="1"/>
  <c r="AK233" i="10"/>
  <c r="AI233" i="10" s="1"/>
  <c r="AK229" i="10"/>
  <c r="AI229" i="10" s="1"/>
  <c r="AK225" i="10"/>
  <c r="AI225" i="10" s="1"/>
  <c r="AK221" i="10"/>
  <c r="AI221" i="10" s="1"/>
  <c r="AK217" i="10"/>
  <c r="AI217" i="10" s="1"/>
  <c r="AK213" i="10"/>
  <c r="AI213" i="10" s="1"/>
  <c r="AK209" i="10"/>
  <c r="AI209" i="10" s="1"/>
  <c r="AK205" i="10"/>
  <c r="AI205" i="10" s="1"/>
  <c r="AK201" i="10"/>
  <c r="AI201" i="10" s="1"/>
  <c r="AK197" i="10"/>
  <c r="AI197" i="10" s="1"/>
  <c r="AK193" i="10"/>
  <c r="AI193" i="10" s="1"/>
  <c r="AK189" i="10"/>
  <c r="AI189" i="10" s="1"/>
  <c r="AK185" i="10"/>
  <c r="AI185" i="10" s="1"/>
  <c r="AK181" i="10"/>
  <c r="AI181" i="10" s="1"/>
  <c r="AK177" i="10"/>
  <c r="AI177" i="10" s="1"/>
  <c r="AK173" i="10"/>
  <c r="AI173" i="10" s="1"/>
  <c r="AK169" i="10"/>
  <c r="AI169" i="10" s="1"/>
  <c r="AK165" i="10"/>
  <c r="AI165" i="10" s="1"/>
  <c r="AK161" i="10"/>
  <c r="AI161" i="10" s="1"/>
  <c r="AK157" i="10"/>
  <c r="AI157" i="10" s="1"/>
  <c r="AK153" i="10"/>
  <c r="AI153" i="10" s="1"/>
  <c r="AK149" i="10"/>
  <c r="AI149" i="10" s="1"/>
  <c r="AK145" i="10"/>
  <c r="AI145" i="10" s="1"/>
  <c r="AK141" i="10"/>
  <c r="AI141" i="10" s="1"/>
  <c r="AK137" i="10"/>
  <c r="AI137" i="10" s="1"/>
  <c r="AK133" i="10"/>
  <c r="AI133" i="10" s="1"/>
  <c r="AK129" i="10"/>
  <c r="AI129" i="10" s="1"/>
  <c r="AK125" i="10"/>
  <c r="AI125" i="10" s="1"/>
  <c r="AK121" i="10"/>
  <c r="AI121" i="10" s="1"/>
  <c r="AK117" i="10"/>
  <c r="AI117" i="10" s="1"/>
  <c r="AK113" i="10"/>
  <c r="AI113" i="10" s="1"/>
  <c r="AK109" i="10"/>
  <c r="AI109" i="10" s="1"/>
  <c r="AK105" i="10"/>
  <c r="AI105" i="10" s="1"/>
  <c r="AK101" i="10"/>
  <c r="AI101" i="10" s="1"/>
  <c r="AK97" i="10"/>
  <c r="AI97" i="10" s="1"/>
  <c r="AK93" i="10"/>
  <c r="AI93" i="10" s="1"/>
  <c r="AK89" i="10"/>
  <c r="AI89" i="10" s="1"/>
  <c r="AK85" i="10"/>
  <c r="AI85" i="10" s="1"/>
  <c r="AK81" i="10"/>
  <c r="AI81" i="10" s="1"/>
  <c r="AK77" i="10"/>
  <c r="AI77" i="10" s="1"/>
  <c r="AK73" i="10"/>
  <c r="AI73" i="10" s="1"/>
  <c r="AK69" i="10"/>
  <c r="AI69" i="10" s="1"/>
  <c r="AK65" i="10"/>
  <c r="AI65" i="10" s="1"/>
  <c r="AK61" i="10"/>
  <c r="AI61" i="10" s="1"/>
  <c r="AK57" i="10"/>
  <c r="AI57" i="10" s="1"/>
  <c r="AK53" i="10"/>
  <c r="AI53" i="10" s="1"/>
  <c r="AK49" i="10"/>
  <c r="AI49" i="10" s="1"/>
  <c r="AK45" i="10"/>
  <c r="AI45" i="10" s="1"/>
  <c r="AK41" i="10"/>
  <c r="AI41" i="10" s="1"/>
  <c r="AK37" i="10"/>
  <c r="AI37" i="10" s="1"/>
  <c r="AK33" i="10"/>
  <c r="AI33" i="10" s="1"/>
  <c r="AK29" i="10"/>
  <c r="AI29" i="10" s="1"/>
  <c r="AK25" i="10"/>
  <c r="AI25" i="10" s="1"/>
  <c r="AK21" i="10"/>
  <c r="AI21" i="10" s="1"/>
  <c r="AK17" i="10"/>
  <c r="AI17" i="10" s="1"/>
  <c r="AK13" i="10"/>
  <c r="AI13" i="10" s="1"/>
  <c r="H7" i="10"/>
  <c r="J7" i="10" s="1"/>
  <c r="AK954" i="10"/>
  <c r="AI954" i="10" s="1"/>
  <c r="AK922" i="10"/>
  <c r="AI922" i="10" s="1"/>
  <c r="AK890" i="10"/>
  <c r="AI890" i="10" s="1"/>
  <c r="AK858" i="10"/>
  <c r="AI858" i="10" s="1"/>
  <c r="AK826" i="10"/>
  <c r="AI826" i="10" s="1"/>
  <c r="AK794" i="10"/>
  <c r="AI794" i="10" s="1"/>
  <c r="AK762" i="10"/>
  <c r="AI762" i="10" s="1"/>
  <c r="AK730" i="10"/>
  <c r="AI730" i="10" s="1"/>
  <c r="AK586" i="10"/>
  <c r="AI586" i="10" s="1"/>
  <c r="AK570" i="10"/>
  <c r="AI570" i="10" s="1"/>
  <c r="AK554" i="10"/>
  <c r="AI554" i="10" s="1"/>
  <c r="AK538" i="10"/>
  <c r="AI538" i="10" s="1"/>
  <c r="AK522" i="10"/>
  <c r="AI522" i="10" s="1"/>
  <c r="AK506" i="10"/>
  <c r="AI506" i="10" s="1"/>
  <c r="AK490" i="10"/>
  <c r="AI490" i="10" s="1"/>
  <c r="AK474" i="10"/>
  <c r="AI474" i="10" s="1"/>
  <c r="AK458" i="10"/>
  <c r="AI458" i="10" s="1"/>
  <c r="AK442" i="10"/>
  <c r="AI442" i="10" s="1"/>
  <c r="AK426" i="10"/>
  <c r="AI426" i="10" s="1"/>
  <c r="AK410" i="10"/>
  <c r="AI410" i="10" s="1"/>
  <c r="AK394" i="10"/>
  <c r="AI394" i="10" s="1"/>
  <c r="AK358" i="10"/>
  <c r="AI358" i="10" s="1"/>
  <c r="AK338" i="10"/>
  <c r="AI338" i="10" s="1"/>
  <c r="AK290" i="10"/>
  <c r="AI290" i="10" s="1"/>
  <c r="AK262" i="10"/>
  <c r="AI262" i="10" s="1"/>
  <c r="AK260" i="10"/>
  <c r="AI260" i="10" s="1"/>
  <c r="AK256" i="10"/>
  <c r="AI256" i="10" s="1"/>
  <c r="AK252" i="10"/>
  <c r="AI252" i="10" s="1"/>
  <c r="AK248" i="10"/>
  <c r="AI248" i="10" s="1"/>
  <c r="AK244" i="10"/>
  <c r="AI244" i="10" s="1"/>
  <c r="AK240" i="10"/>
  <c r="AI240" i="10" s="1"/>
  <c r="AK236" i="10"/>
  <c r="AI236" i="10" s="1"/>
  <c r="AK232" i="10"/>
  <c r="AI232" i="10" s="1"/>
  <c r="AK228" i="10"/>
  <c r="AI228" i="10" s="1"/>
  <c r="AK224" i="10"/>
  <c r="AI224" i="10" s="1"/>
  <c r="AK220" i="10"/>
  <c r="AI220" i="10" s="1"/>
  <c r="AK216" i="10"/>
  <c r="AI216" i="10" s="1"/>
  <c r="AK212" i="10"/>
  <c r="AI212" i="10" s="1"/>
  <c r="AK208" i="10"/>
  <c r="AI208" i="10" s="1"/>
  <c r="AK204" i="10"/>
  <c r="AI204" i="10" s="1"/>
  <c r="AK200" i="10"/>
  <c r="AI200" i="10" s="1"/>
  <c r="AK196" i="10"/>
  <c r="AI196" i="10" s="1"/>
  <c r="AK192" i="10"/>
  <c r="AI192" i="10" s="1"/>
  <c r="AK188" i="10"/>
  <c r="AI188" i="10" s="1"/>
  <c r="AK184" i="10"/>
  <c r="AI184" i="10" s="1"/>
  <c r="AK180" i="10"/>
  <c r="AI180" i="10" s="1"/>
  <c r="AK176" i="10"/>
  <c r="AI176" i="10" s="1"/>
  <c r="AK172" i="10"/>
  <c r="AI172" i="10" s="1"/>
  <c r="AK168" i="10"/>
  <c r="AI168" i="10" s="1"/>
  <c r="AK164" i="10"/>
  <c r="AI164" i="10" s="1"/>
  <c r="AK160" i="10"/>
  <c r="AI160" i="10" s="1"/>
  <c r="AK156" i="10"/>
  <c r="AI156" i="10" s="1"/>
  <c r="AK152" i="10"/>
  <c r="AI152" i="10" s="1"/>
  <c r="AK148" i="10"/>
  <c r="AI148" i="10" s="1"/>
  <c r="AK144" i="10"/>
  <c r="AI144" i="10" s="1"/>
  <c r="AK140" i="10"/>
  <c r="AI140" i="10" s="1"/>
  <c r="AK136" i="10"/>
  <c r="AI136" i="10" s="1"/>
  <c r="AK132" i="10"/>
  <c r="AI132" i="10" s="1"/>
  <c r="AK128" i="10"/>
  <c r="AI128" i="10" s="1"/>
  <c r="AK124" i="10"/>
  <c r="AI124" i="10" s="1"/>
  <c r="AK120" i="10"/>
  <c r="AI120" i="10" s="1"/>
  <c r="AK116" i="10"/>
  <c r="AI116" i="10" s="1"/>
  <c r="AK112" i="10"/>
  <c r="AI112" i="10" s="1"/>
  <c r="AK108" i="10"/>
  <c r="AI108" i="10" s="1"/>
  <c r="AK104" i="10"/>
  <c r="AI104" i="10" s="1"/>
  <c r="AK100" i="10"/>
  <c r="AI100" i="10" s="1"/>
  <c r="AK96" i="10"/>
  <c r="AI96" i="10" s="1"/>
  <c r="AK92" i="10"/>
  <c r="AI92" i="10" s="1"/>
  <c r="AK88" i="10"/>
  <c r="AI88" i="10" s="1"/>
  <c r="AK84" i="10"/>
  <c r="AI84" i="10" s="1"/>
  <c r="AK80" i="10"/>
  <c r="AI80" i="10" s="1"/>
  <c r="AK76" i="10"/>
  <c r="AI76" i="10" s="1"/>
  <c r="AK72" i="10"/>
  <c r="AI72" i="10" s="1"/>
  <c r="AK68" i="10"/>
  <c r="AI68" i="10" s="1"/>
  <c r="AK64" i="10"/>
  <c r="AI64" i="10" s="1"/>
  <c r="AK60" i="10"/>
  <c r="AI60" i="10" s="1"/>
  <c r="AK56" i="10"/>
  <c r="AI56" i="10" s="1"/>
  <c r="AK52" i="10"/>
  <c r="AI52" i="10" s="1"/>
  <c r="AK48" i="10"/>
  <c r="AI48" i="10" s="1"/>
  <c r="AK44" i="10"/>
  <c r="AI44" i="10" s="1"/>
  <c r="AK40" i="10"/>
  <c r="AI40" i="10" s="1"/>
  <c r="AK36" i="10"/>
  <c r="AI36" i="10" s="1"/>
  <c r="AK32" i="10"/>
  <c r="AI32" i="10" s="1"/>
  <c r="AK28" i="10"/>
  <c r="AI28" i="10" s="1"/>
  <c r="AK24" i="10"/>
  <c r="AI24" i="10" s="1"/>
  <c r="AK20" i="10"/>
  <c r="AI20" i="10" s="1"/>
  <c r="AK16" i="10"/>
  <c r="AI16" i="10" s="1"/>
  <c r="AK1001" i="10"/>
  <c r="AI1001" i="10" s="1"/>
  <c r="AK986" i="10"/>
  <c r="AI986" i="10" s="1"/>
  <c r="AK978" i="10"/>
  <c r="AI978" i="10" s="1"/>
  <c r="AK930" i="10"/>
  <c r="AI930" i="10" s="1"/>
  <c r="AK898" i="10"/>
  <c r="AI898" i="10" s="1"/>
  <c r="AK866" i="10"/>
  <c r="AI866" i="10" s="1"/>
  <c r="AK834" i="10"/>
  <c r="AI834" i="10" s="1"/>
  <c r="AK802" i="10"/>
  <c r="AI802" i="10" s="1"/>
  <c r="AK770" i="10"/>
  <c r="AI770" i="10" s="1"/>
  <c r="AK738" i="10"/>
  <c r="AI738" i="10" s="1"/>
  <c r="AK598" i="10"/>
  <c r="AI598" i="10" s="1"/>
  <c r="AK582" i="10"/>
  <c r="AI582" i="10" s="1"/>
  <c r="AK566" i="10"/>
  <c r="AI566" i="10" s="1"/>
  <c r="AK550" i="10"/>
  <c r="AI550" i="10" s="1"/>
  <c r="AK534" i="10"/>
  <c r="AI534" i="10" s="1"/>
  <c r="AK518" i="10"/>
  <c r="AI518" i="10" s="1"/>
  <c r="AK502" i="10"/>
  <c r="AI502" i="10" s="1"/>
  <c r="AK486" i="10"/>
  <c r="AI486" i="10" s="1"/>
  <c r="AK470" i="10"/>
  <c r="AI470" i="10" s="1"/>
  <c r="AK454" i="10"/>
  <c r="AI454" i="10" s="1"/>
  <c r="AK438" i="10"/>
  <c r="AI438" i="10" s="1"/>
  <c r="AK422" i="10"/>
  <c r="AI422" i="10" s="1"/>
  <c r="AK402" i="10"/>
  <c r="AI402" i="10" s="1"/>
  <c r="AK390" i="10"/>
  <c r="AI390" i="10" s="1"/>
  <c r="AK378" i="10"/>
  <c r="AI378" i="10" s="1"/>
  <c r="AK370" i="10"/>
  <c r="AI370" i="10" s="1"/>
  <c r="AK354" i="10"/>
  <c r="AI354" i="10" s="1"/>
  <c r="AK342" i="10"/>
  <c r="AI342" i="10" s="1"/>
  <c r="AK330" i="10"/>
  <c r="AI330" i="10" s="1"/>
  <c r="AK314" i="10"/>
  <c r="AI314" i="10" s="1"/>
  <c r="AK306" i="10"/>
  <c r="AI306" i="10" s="1"/>
  <c r="AK282" i="10"/>
  <c r="AI282" i="10" s="1"/>
  <c r="AK274" i="10"/>
  <c r="AI274" i="10" s="1"/>
  <c r="AK259" i="10"/>
  <c r="AI259" i="10" s="1"/>
  <c r="AK255" i="10"/>
  <c r="AI255" i="10" s="1"/>
  <c r="AK251" i="10"/>
  <c r="AI251" i="10" s="1"/>
  <c r="AK247" i="10"/>
  <c r="AI247" i="10" s="1"/>
  <c r="AK243" i="10"/>
  <c r="AI243" i="10" s="1"/>
  <c r="AK239" i="10"/>
  <c r="AI239" i="10" s="1"/>
  <c r="AK235" i="10"/>
  <c r="AI235" i="10" s="1"/>
  <c r="AK231" i="10"/>
  <c r="AI231" i="10" s="1"/>
  <c r="AK227" i="10"/>
  <c r="AI227" i="10" s="1"/>
  <c r="AK223" i="10"/>
  <c r="AI223" i="10" s="1"/>
  <c r="AK219" i="10"/>
  <c r="AI219" i="10" s="1"/>
  <c r="AK215" i="10"/>
  <c r="AI215" i="10" s="1"/>
  <c r="AK211" i="10"/>
  <c r="AI211" i="10" s="1"/>
  <c r="AK207" i="10"/>
  <c r="AI207" i="10" s="1"/>
  <c r="AK203" i="10"/>
  <c r="AI203" i="10" s="1"/>
  <c r="AK199" i="10"/>
  <c r="AI199" i="10" s="1"/>
  <c r="AK195" i="10"/>
  <c r="AI195" i="10" s="1"/>
  <c r="AK191" i="10"/>
  <c r="AI191" i="10" s="1"/>
  <c r="AK187" i="10"/>
  <c r="AI187" i="10" s="1"/>
  <c r="AK183" i="10"/>
  <c r="AI183" i="10" s="1"/>
  <c r="AK179" i="10"/>
  <c r="AI179" i="10" s="1"/>
  <c r="AK175" i="10"/>
  <c r="AI175" i="10" s="1"/>
  <c r="AK171" i="10"/>
  <c r="AI171" i="10" s="1"/>
  <c r="AK167" i="10"/>
  <c r="AI167" i="10" s="1"/>
  <c r="AK163" i="10"/>
  <c r="AI163" i="10" s="1"/>
  <c r="AK159" i="10"/>
  <c r="AI159" i="10" s="1"/>
  <c r="AK155" i="10"/>
  <c r="AI155" i="10" s="1"/>
  <c r="AK151" i="10"/>
  <c r="AI151" i="10" s="1"/>
  <c r="AK147" i="10"/>
  <c r="AI147" i="10" s="1"/>
  <c r="AK143" i="10"/>
  <c r="AI143" i="10" s="1"/>
  <c r="AK139" i="10"/>
  <c r="AI139" i="10" s="1"/>
  <c r="AK135" i="10"/>
  <c r="AI135" i="10" s="1"/>
  <c r="AK131" i="10"/>
  <c r="AI131" i="10" s="1"/>
  <c r="AK127" i="10"/>
  <c r="AI127" i="10" s="1"/>
  <c r="AK123" i="10"/>
  <c r="AI123" i="10" s="1"/>
  <c r="AK119" i="10"/>
  <c r="AI119" i="10" s="1"/>
  <c r="AK115" i="10"/>
  <c r="AI115" i="10" s="1"/>
  <c r="AK111" i="10"/>
  <c r="AI111" i="10" s="1"/>
  <c r="AK107" i="10"/>
  <c r="AI107" i="10" s="1"/>
  <c r="AK103" i="10"/>
  <c r="AI103" i="10" s="1"/>
  <c r="AK99" i="10"/>
  <c r="AI99" i="10" s="1"/>
  <c r="AK95" i="10"/>
  <c r="AI95" i="10" s="1"/>
  <c r="AK91" i="10"/>
  <c r="AI91" i="10" s="1"/>
  <c r="AK87" i="10"/>
  <c r="AI87" i="10" s="1"/>
  <c r="AK83" i="10"/>
  <c r="AI83" i="10" s="1"/>
  <c r="AK79" i="10"/>
  <c r="AI79" i="10" s="1"/>
  <c r="AK75" i="10"/>
  <c r="AI75" i="10" s="1"/>
  <c r="AK71" i="10"/>
  <c r="AI71" i="10" s="1"/>
  <c r="AK67" i="10"/>
  <c r="AI67" i="10" s="1"/>
  <c r="AK63" i="10"/>
  <c r="AI63" i="10" s="1"/>
  <c r="AK59" i="10"/>
  <c r="AI59" i="10" s="1"/>
  <c r="AK55" i="10"/>
  <c r="AI55" i="10" s="1"/>
  <c r="AK51" i="10"/>
  <c r="AI51" i="10" s="1"/>
  <c r="AK47" i="10"/>
  <c r="AI47" i="10" s="1"/>
  <c r="AK43" i="10"/>
  <c r="AI43" i="10" s="1"/>
  <c r="AK39" i="10"/>
  <c r="AI39" i="10" s="1"/>
  <c r="AK35" i="10"/>
  <c r="AI35" i="10" s="1"/>
  <c r="AK31" i="10"/>
  <c r="AI31" i="10" s="1"/>
  <c r="AK27" i="10"/>
  <c r="AI27" i="10" s="1"/>
  <c r="AK23" i="10"/>
  <c r="AI23" i="10" s="1"/>
  <c r="AK19" i="10"/>
  <c r="AI19" i="10" s="1"/>
  <c r="AK15" i="10"/>
  <c r="AI15" i="10" s="1"/>
  <c r="AK970" i="10"/>
  <c r="AI970" i="10" s="1"/>
  <c r="AK938" i="10"/>
  <c r="AI938" i="10" s="1"/>
  <c r="AK906" i="10"/>
  <c r="AI906" i="10" s="1"/>
  <c r="AK874" i="10"/>
  <c r="AI874" i="10" s="1"/>
  <c r="AK842" i="10"/>
  <c r="AI842" i="10" s="1"/>
  <c r="AK810" i="10"/>
  <c r="AI810" i="10" s="1"/>
  <c r="AK778" i="10"/>
  <c r="AI778" i="10" s="1"/>
  <c r="AK746" i="10"/>
  <c r="AI746" i="10" s="1"/>
  <c r="AK714" i="10"/>
  <c r="AI714" i="10" s="1"/>
  <c r="AK386" i="10"/>
  <c r="AI386" i="10" s="1"/>
  <c r="AK382" i="10"/>
  <c r="AI382" i="10" s="1"/>
  <c r="AK254" i="10"/>
  <c r="AI254" i="10" s="1"/>
  <c r="AK238" i="10"/>
  <c r="AI238" i="10" s="1"/>
  <c r="AK222" i="10"/>
  <c r="AI222" i="10" s="1"/>
  <c r="AK198" i="10"/>
  <c r="AI198" i="10" s="1"/>
  <c r="AK182" i="10"/>
  <c r="AI182" i="10" s="1"/>
  <c r="AK174" i="10"/>
  <c r="AI174" i="10" s="1"/>
  <c r="AK150" i="10"/>
  <c r="AI150" i="10" s="1"/>
  <c r="AK134" i="10"/>
  <c r="AI134" i="10" s="1"/>
  <c r="AK118" i="10"/>
  <c r="AI118" i="10" s="1"/>
  <c r="AK110" i="10"/>
  <c r="AI110" i="10" s="1"/>
  <c r="AK102" i="10"/>
  <c r="AI102" i="10" s="1"/>
  <c r="AK94" i="10"/>
  <c r="AI94" i="10" s="1"/>
  <c r="AK86" i="10"/>
  <c r="AI86" i="10" s="1"/>
  <c r="AK78" i="10"/>
  <c r="AI78" i="10" s="1"/>
  <c r="AK70" i="10"/>
  <c r="AI70" i="10" s="1"/>
  <c r="AK54" i="10"/>
  <c r="AI54" i="10" s="1"/>
  <c r="AK46" i="10"/>
  <c r="AI46" i="10" s="1"/>
  <c r="AK38" i="10"/>
  <c r="AI38" i="10" s="1"/>
  <c r="AK22" i="10"/>
  <c r="AI22" i="10" s="1"/>
  <c r="AK326" i="10"/>
  <c r="AI326" i="10" s="1"/>
  <c r="AK269" i="10"/>
  <c r="AI269" i="10" s="1"/>
  <c r="AK250" i="10"/>
  <c r="AI250" i="10" s="1"/>
  <c r="AK234" i="10"/>
  <c r="AI234" i="10" s="1"/>
  <c r="AK218" i="10"/>
  <c r="AI218" i="10" s="1"/>
  <c r="AK194" i="10"/>
  <c r="AI194" i="10" s="1"/>
  <c r="AK178" i="10"/>
  <c r="AI178" i="10" s="1"/>
  <c r="AK162" i="10"/>
  <c r="AI162" i="10" s="1"/>
  <c r="AK154" i="10"/>
  <c r="AI154" i="10" s="1"/>
  <c r="AK146" i="10"/>
  <c r="AI146" i="10" s="1"/>
  <c r="AK138" i="10"/>
  <c r="AI138" i="10" s="1"/>
  <c r="AK122" i="10"/>
  <c r="AI122" i="10" s="1"/>
  <c r="AK106" i="10"/>
  <c r="AI106" i="10" s="1"/>
  <c r="AK74" i="10"/>
  <c r="AI74" i="10" s="1"/>
  <c r="AK66" i="10"/>
  <c r="AI66" i="10" s="1"/>
  <c r="AK58" i="10"/>
  <c r="AI58" i="10" s="1"/>
  <c r="AK42" i="10"/>
  <c r="AI42" i="10" s="1"/>
  <c r="AK26" i="10"/>
  <c r="AI26" i="10" s="1"/>
  <c r="AK18" i="10"/>
  <c r="AI18" i="10" s="1"/>
  <c r="AK334" i="10"/>
  <c r="AI334" i="10" s="1"/>
  <c r="AK298" i="10"/>
  <c r="AI298" i="10" s="1"/>
  <c r="AK246" i="10"/>
  <c r="AI246" i="10" s="1"/>
  <c r="AK230" i="10"/>
  <c r="AI230" i="10" s="1"/>
  <c r="AK214" i="10"/>
  <c r="AI214" i="10" s="1"/>
  <c r="AK206" i="10"/>
  <c r="AI206" i="10" s="1"/>
  <c r="AK190" i="10"/>
  <c r="AI190" i="10" s="1"/>
  <c r="AK166" i="10"/>
  <c r="AI166" i="10" s="1"/>
  <c r="AK158" i="10"/>
  <c r="AI158" i="10" s="1"/>
  <c r="AK142" i="10"/>
  <c r="AI142" i="10" s="1"/>
  <c r="AK126" i="10"/>
  <c r="AI126" i="10" s="1"/>
  <c r="AK62" i="10"/>
  <c r="AI62" i="10" s="1"/>
  <c r="AK30" i="10"/>
  <c r="AI30" i="10" s="1"/>
  <c r="AK14" i="10"/>
  <c r="AI14" i="10" s="1"/>
  <c r="AK594" i="10"/>
  <c r="AI594" i="10" s="1"/>
  <c r="AK578" i="10"/>
  <c r="AI578" i="10" s="1"/>
  <c r="AK562" i="10"/>
  <c r="AI562" i="10" s="1"/>
  <c r="AK546" i="10"/>
  <c r="AI546" i="10" s="1"/>
  <c r="AK530" i="10"/>
  <c r="AI530" i="10" s="1"/>
  <c r="AK514" i="10"/>
  <c r="AI514" i="10" s="1"/>
  <c r="AK498" i="10"/>
  <c r="AI498" i="10" s="1"/>
  <c r="AK482" i="10"/>
  <c r="AI482" i="10" s="1"/>
  <c r="AK466" i="10"/>
  <c r="AI466" i="10" s="1"/>
  <c r="AK450" i="10"/>
  <c r="AI450" i="10" s="1"/>
  <c r="AK434" i="10"/>
  <c r="AI434" i="10" s="1"/>
  <c r="AK418" i="10"/>
  <c r="AI418" i="10" s="1"/>
  <c r="AK350" i="10"/>
  <c r="AI350" i="10" s="1"/>
  <c r="AK265" i="10"/>
  <c r="AI265" i="10" s="1"/>
  <c r="AK258" i="10"/>
  <c r="AI258" i="10" s="1"/>
  <c r="AK242" i="10"/>
  <c r="AI242" i="10" s="1"/>
  <c r="AK226" i="10"/>
  <c r="AI226" i="10" s="1"/>
  <c r="AK210" i="10"/>
  <c r="AI210" i="10" s="1"/>
  <c r="AK202" i="10"/>
  <c r="AI202" i="10" s="1"/>
  <c r="AK170" i="10"/>
  <c r="AI170" i="10" s="1"/>
  <c r="AK114" i="10"/>
  <c r="AI114" i="10" s="1"/>
  <c r="AK34" i="10"/>
  <c r="AI34" i="10" s="1"/>
  <c r="AK186" i="10"/>
  <c r="AI186" i="10" s="1"/>
  <c r="AK50" i="10"/>
  <c r="AI50" i="10" s="1"/>
  <c r="AK82" i="10"/>
  <c r="AI82" i="10" s="1"/>
  <c r="AK130" i="10"/>
  <c r="AI130" i="10" s="1"/>
  <c r="AK98" i="10"/>
  <c r="AI98" i="10" s="1"/>
  <c r="AK90" i="10"/>
  <c r="AI90" i="10" s="1"/>
  <c r="Z2602" i="10"/>
  <c r="Z2601" i="10"/>
  <c r="Z2597" i="10"/>
  <c r="Z2593" i="10"/>
  <c r="Z2589" i="10"/>
  <c r="Z2600" i="10"/>
  <c r="Z2596" i="10"/>
  <c r="Z2598" i="10"/>
  <c r="Z2588" i="10"/>
  <c r="Z2584" i="10"/>
  <c r="Z2603" i="10"/>
  <c r="Z2595" i="10"/>
  <c r="Z2590" i="10"/>
  <c r="Z2587" i="10"/>
  <c r="Z2599" i="10"/>
  <c r="Z2592" i="10"/>
  <c r="Z2591" i="10"/>
  <c r="Z2586" i="10"/>
  <c r="Z2583" i="10"/>
  <c r="Z2582" i="10"/>
  <c r="Z2578" i="10"/>
  <c r="Z2574" i="10"/>
  <c r="Z2570" i="10"/>
  <c r="Z2577" i="10"/>
  <c r="Z2573" i="10"/>
  <c r="Z2569" i="10"/>
  <c r="Z2594" i="10"/>
  <c r="Z2585" i="10"/>
  <c r="Z2580" i="10"/>
  <c r="Z2576" i="10"/>
  <c r="Z2572" i="10"/>
  <c r="Z2568" i="10"/>
  <c r="Z2579" i="10"/>
  <c r="Z2571" i="10"/>
  <c r="Z2566" i="10"/>
  <c r="Z2562" i="10"/>
  <c r="Z2558" i="10"/>
  <c r="Z2565" i="10"/>
  <c r="Z2561" i="10"/>
  <c r="Z2557" i="10"/>
  <c r="Z2564" i="10"/>
  <c r="Z2560" i="10"/>
  <c r="Z2556" i="10"/>
  <c r="Z2552" i="10"/>
  <c r="Z2548" i="10"/>
  <c r="Z2544" i="10"/>
  <c r="Z2581" i="10"/>
  <c r="Z2563" i="10"/>
  <c r="Z2551" i="10"/>
  <c r="Z2550" i="10"/>
  <c r="Z2543" i="10"/>
  <c r="Z2542" i="10"/>
  <c r="Z2541" i="10"/>
  <c r="Z2537" i="10"/>
  <c r="Z2533" i="10"/>
  <c r="Z2529" i="10"/>
  <c r="Z2553" i="10"/>
  <c r="Z2545" i="10"/>
  <c r="Z2540" i="10"/>
  <c r="Z2536" i="10"/>
  <c r="Z2532" i="10"/>
  <c r="Z2528" i="10"/>
  <c r="Z2524" i="10"/>
  <c r="Z2567" i="10"/>
  <c r="Z2559" i="10"/>
  <c r="Z2555" i="10"/>
  <c r="Z2554" i="10"/>
  <c r="Z2547" i="10"/>
  <c r="Z2546" i="10"/>
  <c r="Z2539" i="10"/>
  <c r="Z2520" i="10"/>
  <c r="Z2516" i="10"/>
  <c r="Z2512" i="10"/>
  <c r="Z2508" i="10"/>
  <c r="Z2504" i="10"/>
  <c r="Z2549" i="10"/>
  <c r="Z2535" i="10"/>
  <c r="Z2531" i="10"/>
  <c r="Z2527" i="10"/>
  <c r="Z2525" i="10"/>
  <c r="Z2523" i="10"/>
  <c r="Z2519" i="10"/>
  <c r="Z2515" i="10"/>
  <c r="Z2511" i="10"/>
  <c r="Z2507" i="10"/>
  <c r="Z2575" i="10"/>
  <c r="Z2521" i="10"/>
  <c r="Z2517" i="10"/>
  <c r="Z2513" i="10"/>
  <c r="Z2509" i="10"/>
  <c r="Z2505" i="10"/>
  <c r="Z2501" i="10"/>
  <c r="Z2497" i="10"/>
  <c r="Z2493" i="10"/>
  <c r="Z2489" i="10"/>
  <c r="Z2485" i="10"/>
  <c r="Z2481" i="10"/>
  <c r="Z2477" i="10"/>
  <c r="Z2473" i="10"/>
  <c r="Z2469" i="10"/>
  <c r="Z2465" i="10"/>
  <c r="Z2461" i="10"/>
  <c r="Z2457" i="10"/>
  <c r="Z2500" i="10"/>
  <c r="Z2496" i="10"/>
  <c r="Z2492" i="10"/>
  <c r="Z2488" i="10"/>
  <c r="Z2484" i="10"/>
  <c r="Z2480" i="10"/>
  <c r="Z2476" i="10"/>
  <c r="Z2472" i="10"/>
  <c r="Z2468" i="10"/>
  <c r="Z2464" i="10"/>
  <c r="Z2460" i="10"/>
  <c r="Z2538" i="10"/>
  <c r="Z2522" i="10"/>
  <c r="Z2518" i="10"/>
  <c r="Z2514" i="10"/>
  <c r="Z2510" i="10"/>
  <c r="Z2506" i="10"/>
  <c r="Z2503" i="10"/>
  <c r="Z2499" i="10"/>
  <c r="Z2495" i="10"/>
  <c r="Z2491" i="10"/>
  <c r="Z2487" i="10"/>
  <c r="Z2483" i="10"/>
  <c r="Z2479" i="10"/>
  <c r="Z2475" i="10"/>
  <c r="Z2534" i="10"/>
  <c r="Z2494" i="10"/>
  <c r="Z2478" i="10"/>
  <c r="Z2467" i="10"/>
  <c r="Z2458" i="10"/>
  <c r="Z2451" i="10"/>
  <c r="Z2447" i="10"/>
  <c r="Z2443" i="10"/>
  <c r="Z2439" i="10"/>
  <c r="Z2435" i="10"/>
  <c r="Z2431" i="10"/>
  <c r="Z2530" i="10"/>
  <c r="Z2498" i="10"/>
  <c r="Z2482" i="10"/>
  <c r="Z2471" i="10"/>
  <c r="Z2462" i="10"/>
  <c r="Z2454" i="10"/>
  <c r="Z2450" i="10"/>
  <c r="Z2446" i="10"/>
  <c r="Z2442" i="10"/>
  <c r="Z2438" i="10"/>
  <c r="Z2434" i="10"/>
  <c r="Z2430" i="10"/>
  <c r="Z2426" i="10"/>
  <c r="Z2422" i="10"/>
  <c r="Z2526" i="10"/>
  <c r="Z2502" i="10"/>
  <c r="Z2486" i="10"/>
  <c r="Z2466" i="10"/>
  <c r="Z2459" i="10"/>
  <c r="Z2456" i="10"/>
  <c r="Z2455" i="10"/>
  <c r="Z2453" i="10"/>
  <c r="Z2449" i="10"/>
  <c r="Z2445" i="10"/>
  <c r="Z2441" i="10"/>
  <c r="Z2437" i="10"/>
  <c r="Z2433" i="10"/>
  <c r="Z2429" i="10"/>
  <c r="Z2425" i="10"/>
  <c r="Z2421" i="10"/>
  <c r="Z2417" i="10"/>
  <c r="Z2413" i="10"/>
  <c r="Z2409" i="10"/>
  <c r="Z2470" i="10"/>
  <c r="Z2448" i="10"/>
  <c r="Z2440" i="10"/>
  <c r="Z2432" i="10"/>
  <c r="Z2428" i="10"/>
  <c r="Z2424" i="10"/>
  <c r="Z2416" i="10"/>
  <c r="Z2415" i="10"/>
  <c r="Z2408" i="10"/>
  <c r="Z2404" i="10"/>
  <c r="Z2400" i="10"/>
  <c r="Z2396" i="10"/>
  <c r="Z2392" i="10"/>
  <c r="Z2388" i="10"/>
  <c r="Z2384" i="10"/>
  <c r="Z2380" i="10"/>
  <c r="Z2376" i="10"/>
  <c r="Z2372" i="10"/>
  <c r="Z2368" i="10"/>
  <c r="Z2364" i="10"/>
  <c r="Z2360" i="10"/>
  <c r="Z2490" i="10"/>
  <c r="Z2474" i="10"/>
  <c r="Z2463" i="10"/>
  <c r="Z2418" i="10"/>
  <c r="Z2410" i="10"/>
  <c r="Z2407" i="10"/>
  <c r="Z2403" i="10"/>
  <c r="Z2399" i="10"/>
  <c r="Z2395" i="10"/>
  <c r="Z2391" i="10"/>
  <c r="Z2387" i="10"/>
  <c r="Z2383" i="10"/>
  <c r="Z2379" i="10"/>
  <c r="Z2375" i="10"/>
  <c r="Z2371" i="10"/>
  <c r="Z2367" i="10"/>
  <c r="Z2363" i="10"/>
  <c r="Z2452" i="10"/>
  <c r="Z2444" i="10"/>
  <c r="Z2436" i="10"/>
  <c r="Z2427" i="10"/>
  <c r="Z2423" i="10"/>
  <c r="Z2420" i="10"/>
  <c r="Z2419" i="10"/>
  <c r="Z2412" i="10"/>
  <c r="Z2411" i="10"/>
  <c r="Z2406" i="10"/>
  <c r="Z2402" i="10"/>
  <c r="Z2398" i="10"/>
  <c r="Z2394" i="10"/>
  <c r="Z2390" i="10"/>
  <c r="Z2386" i="10"/>
  <c r="Z2382" i="10"/>
  <c r="Z2378" i="10"/>
  <c r="Z2374" i="10"/>
  <c r="Z2370" i="10"/>
  <c r="Z2393" i="10"/>
  <c r="Z2377" i="10"/>
  <c r="Z2366" i="10"/>
  <c r="Z2355" i="10"/>
  <c r="Z2351" i="10"/>
  <c r="Z2347" i="10"/>
  <c r="Z2343" i="10"/>
  <c r="Z2339" i="10"/>
  <c r="Z2335" i="10"/>
  <c r="Z2331" i="10"/>
  <c r="Z2327" i="10"/>
  <c r="Z2323" i="10"/>
  <c r="Z2319" i="10"/>
  <c r="Z2315" i="10"/>
  <c r="Z2311" i="10"/>
  <c r="Z2307" i="10"/>
  <c r="Z2303" i="10"/>
  <c r="Z2299" i="10"/>
  <c r="Z2295" i="10"/>
  <c r="Z2291" i="10"/>
  <c r="Z2287" i="10"/>
  <c r="Z2397" i="10"/>
  <c r="Z2381" i="10"/>
  <c r="Z2354" i="10"/>
  <c r="Z2350" i="10"/>
  <c r="Z2346" i="10"/>
  <c r="Z2342" i="10"/>
  <c r="Z2338" i="10"/>
  <c r="Z2334" i="10"/>
  <c r="Z2330" i="10"/>
  <c r="Z2326" i="10"/>
  <c r="Z2322" i="10"/>
  <c r="Z2318" i="10"/>
  <c r="Z2314" i="10"/>
  <c r="Z2310" i="10"/>
  <c r="Z2306" i="10"/>
  <c r="Z2302" i="10"/>
  <c r="Z2298" i="10"/>
  <c r="Z2294" i="10"/>
  <c r="Z2290" i="10"/>
  <c r="Z2286" i="10"/>
  <c r="Z2282" i="10"/>
  <c r="Z2278" i="10"/>
  <c r="Z2274" i="10"/>
  <c r="Z2270" i="10"/>
  <c r="Z2266" i="10"/>
  <c r="Z2262" i="10"/>
  <c r="Z2258" i="10"/>
  <c r="Z2254" i="10"/>
  <c r="Z2401" i="10"/>
  <c r="Z2385" i="10"/>
  <c r="Z2369" i="10"/>
  <c r="Z2365" i="10"/>
  <c r="Z2359" i="10"/>
  <c r="Z2358" i="10"/>
  <c r="Z2357" i="10"/>
  <c r="Z2353" i="10"/>
  <c r="Z2349" i="10"/>
  <c r="Z2345" i="10"/>
  <c r="Z2341" i="10"/>
  <c r="Z2337" i="10"/>
  <c r="Z2333" i="10"/>
  <c r="Z2329" i="10"/>
  <c r="Z2325" i="10"/>
  <c r="Z2321" i="10"/>
  <c r="Z2317" i="10"/>
  <c r="Z2313" i="10"/>
  <c r="Z2309" i="10"/>
  <c r="Z2305" i="10"/>
  <c r="Z2301" i="10"/>
  <c r="Z2297" i="10"/>
  <c r="Z2293" i="10"/>
  <c r="Z2289" i="10"/>
  <c r="Z2285" i="10"/>
  <c r="Z2281" i="10"/>
  <c r="Z2277" i="10"/>
  <c r="Z2273" i="10"/>
  <c r="Z2269" i="10"/>
  <c r="Z2265" i="10"/>
  <c r="Z2261" i="10"/>
  <c r="Z2257" i="10"/>
  <c r="Z2362" i="10"/>
  <c r="Z2344" i="10"/>
  <c r="Z2328" i="10"/>
  <c r="Z2312" i="10"/>
  <c r="Z2296" i="10"/>
  <c r="Z2275" i="10"/>
  <c r="Z2268" i="10"/>
  <c r="Z2259" i="10"/>
  <c r="Z2248" i="10"/>
  <c r="Z2244" i="10"/>
  <c r="Z2240" i="10"/>
  <c r="Z2236" i="10"/>
  <c r="Z2232" i="10"/>
  <c r="Z2228" i="10"/>
  <c r="Z2224" i="10"/>
  <c r="Z2220" i="10"/>
  <c r="Z2216" i="10"/>
  <c r="Z2212" i="10"/>
  <c r="Z2208" i="10"/>
  <c r="Z2204" i="10"/>
  <c r="Z2200" i="10"/>
  <c r="Z2196" i="10"/>
  <c r="Z2192" i="10"/>
  <c r="Z2188" i="10"/>
  <c r="Z2184" i="10"/>
  <c r="Z2180" i="10"/>
  <c r="Z2176" i="10"/>
  <c r="Z2172" i="10"/>
  <c r="Z2168" i="10"/>
  <c r="Z2164" i="10"/>
  <c r="Z2160" i="10"/>
  <c r="Z2356" i="10"/>
  <c r="Z2340" i="10"/>
  <c r="Z2324" i="10"/>
  <c r="Z2308" i="10"/>
  <c r="Z2292" i="10"/>
  <c r="Z2279" i="10"/>
  <c r="Z2272" i="10"/>
  <c r="Z2263" i="10"/>
  <c r="Z2256" i="10"/>
  <c r="Z2251" i="10"/>
  <c r="Z2247" i="10"/>
  <c r="Z2243" i="10"/>
  <c r="Z2239" i="10"/>
  <c r="Z2235" i="10"/>
  <c r="Z2231" i="10"/>
  <c r="Z2227" i="10"/>
  <c r="Z2223" i="10"/>
  <c r="Z2219" i="10"/>
  <c r="Z2215" i="10"/>
  <c r="Z2211" i="10"/>
  <c r="Z2207" i="10"/>
  <c r="Z2203" i="10"/>
  <c r="Z2199" i="10"/>
  <c r="Z2195" i="10"/>
  <c r="Z2191" i="10"/>
  <c r="Z2187" i="10"/>
  <c r="Z2183" i="10"/>
  <c r="Z2179" i="10"/>
  <c r="Z2175" i="10"/>
  <c r="Z2171" i="10"/>
  <c r="Z2167" i="10"/>
  <c r="Z2163" i="10"/>
  <c r="Z2159" i="10"/>
  <c r="Z2155" i="10"/>
  <c r="Z2151" i="10"/>
  <c r="Z2147" i="10"/>
  <c r="Z2143" i="10"/>
  <c r="Z2139" i="10"/>
  <c r="Z2135" i="10"/>
  <c r="Z2131" i="10"/>
  <c r="Z2127" i="10"/>
  <c r="Z2414" i="10"/>
  <c r="Z2405" i="10"/>
  <c r="Z2389" i="10"/>
  <c r="Z2373" i="10"/>
  <c r="Z2352" i="10"/>
  <c r="Z2336" i="10"/>
  <c r="Z2320" i="10"/>
  <c r="Z2304" i="10"/>
  <c r="Z2288" i="10"/>
  <c r="Z2283" i="10"/>
  <c r="Z2276" i="10"/>
  <c r="Z2267" i="10"/>
  <c r="Z2260" i="10"/>
  <c r="Z2253" i="10"/>
  <c r="Z2252" i="10"/>
  <c r="Z2250" i="10"/>
  <c r="Z2246" i="10"/>
  <c r="Z2242" i="10"/>
  <c r="Z2238" i="10"/>
  <c r="Z2234" i="10"/>
  <c r="Z2230" i="10"/>
  <c r="Z2226" i="10"/>
  <c r="Z2222" i="10"/>
  <c r="Z2218" i="10"/>
  <c r="Z2214" i="10"/>
  <c r="Z2210" i="10"/>
  <c r="Z2206" i="10"/>
  <c r="Z2202" i="10"/>
  <c r="Z2198" i="10"/>
  <c r="Z2194" i="10"/>
  <c r="Z2190" i="10"/>
  <c r="Z2186" i="10"/>
  <c r="Z2182" i="10"/>
  <c r="Z2178" i="10"/>
  <c r="Z2237" i="10"/>
  <c r="Z2221" i="10"/>
  <c r="Z2205" i="10"/>
  <c r="Z2189" i="10"/>
  <c r="Z2154" i="10"/>
  <c r="Z2153" i="10"/>
  <c r="Z2146" i="10"/>
  <c r="Z2145" i="10"/>
  <c r="Z2138" i="10"/>
  <c r="Z2137" i="10"/>
  <c r="Z2130" i="10"/>
  <c r="Z2129" i="10"/>
  <c r="Z2124" i="10"/>
  <c r="Z2120" i="10"/>
  <c r="Z2116" i="10"/>
  <c r="Z2112" i="10"/>
  <c r="Z2108" i="10"/>
  <c r="Z2104" i="10"/>
  <c r="Z2100" i="10"/>
  <c r="Z2096" i="10"/>
  <c r="Z2092" i="10"/>
  <c r="Z2088" i="10"/>
  <c r="Z2084" i="10"/>
  <c r="Z2080" i="10"/>
  <c r="Z2076" i="10"/>
  <c r="Z2072" i="10"/>
  <c r="Z2068" i="10"/>
  <c r="Z2064" i="10"/>
  <c r="Z2060" i="10"/>
  <c r="Z2056" i="10"/>
  <c r="Z2052" i="10"/>
  <c r="Z2048" i="10"/>
  <c r="Z2044" i="10"/>
  <c r="Z2040" i="10"/>
  <c r="Z2036" i="10"/>
  <c r="Z2032" i="10"/>
  <c r="Z2028" i="10"/>
  <c r="Z2024" i="10"/>
  <c r="Z2020" i="10"/>
  <c r="Z2016" i="10"/>
  <c r="Z2012" i="10"/>
  <c r="Z2008" i="10"/>
  <c r="Z2004" i="10"/>
  <c r="Z2000" i="10"/>
  <c r="Z1996" i="10"/>
  <c r="Z1992" i="10"/>
  <c r="Z1988" i="10"/>
  <c r="Z1984" i="10"/>
  <c r="Z1980" i="10"/>
  <c r="Z1976" i="10"/>
  <c r="Z1972" i="10"/>
  <c r="Z1968" i="10"/>
  <c r="Z1964" i="10"/>
  <c r="Z2361" i="10"/>
  <c r="Z2348" i="10"/>
  <c r="Z2332" i="10"/>
  <c r="Z2316" i="10"/>
  <c r="Z2300" i="10"/>
  <c r="Z2284" i="10"/>
  <c r="Z2249" i="10"/>
  <c r="Z2233" i="10"/>
  <c r="Z2217" i="10"/>
  <c r="Z2201" i="10"/>
  <c r="Z2185" i="10"/>
  <c r="Z2173" i="10"/>
  <c r="Z2169" i="10"/>
  <c r="Z2165" i="10"/>
  <c r="Z2161" i="10"/>
  <c r="Z2156" i="10"/>
  <c r="Z2148" i="10"/>
  <c r="Z2140" i="10"/>
  <c r="Z2132" i="10"/>
  <c r="Z2123" i="10"/>
  <c r="Z2119" i="10"/>
  <c r="Z2115" i="10"/>
  <c r="Z2111" i="10"/>
  <c r="Z2107" i="10"/>
  <c r="Z2103" i="10"/>
  <c r="Z2099" i="10"/>
  <c r="Z2095" i="10"/>
  <c r="Z2091" i="10"/>
  <c r="Z2087" i="10"/>
  <c r="Z2083" i="10"/>
  <c r="Z2079" i="10"/>
  <c r="Z2075" i="10"/>
  <c r="Z2071" i="10"/>
  <c r="Z2067" i="10"/>
  <c r="Z2063" i="10"/>
  <c r="Z2059" i="10"/>
  <c r="Z2055" i="10"/>
  <c r="Z2051" i="10"/>
  <c r="Z2047" i="10"/>
  <c r="Z2043" i="10"/>
  <c r="Z2039" i="10"/>
  <c r="Z2035" i="10"/>
  <c r="Z2031" i="10"/>
  <c r="Z2027" i="10"/>
  <c r="Z2023" i="10"/>
  <c r="Z2019" i="10"/>
  <c r="Z2015" i="10"/>
  <c r="Z2011" i="10"/>
  <c r="Z2245" i="10"/>
  <c r="Z2229" i="10"/>
  <c r="Z2213" i="10"/>
  <c r="Z2197" i="10"/>
  <c r="Z2181" i="10"/>
  <c r="Z2158" i="10"/>
  <c r="Z2157" i="10"/>
  <c r="Z2150" i="10"/>
  <c r="Z2149" i="10"/>
  <c r="Z2142" i="10"/>
  <c r="Z2141" i="10"/>
  <c r="Z2134" i="10"/>
  <c r="Z2133" i="10"/>
  <c r="Z2126" i="10"/>
  <c r="Z2125" i="10"/>
  <c r="Z2122" i="10"/>
  <c r="Z2118" i="10"/>
  <c r="Z2114" i="10"/>
  <c r="Z2110" i="10"/>
  <c r="Z2106" i="10"/>
  <c r="Z2102" i="10"/>
  <c r="Z2098" i="10"/>
  <c r="Z2094" i="10"/>
  <c r="Z2090" i="10"/>
  <c r="Z2086" i="10"/>
  <c r="Z2082" i="10"/>
  <c r="Z2078" i="10"/>
  <c r="Z2074" i="10"/>
  <c r="Z2070" i="10"/>
  <c r="Z2066" i="10"/>
  <c r="Z2062" i="10"/>
  <c r="Z2058" i="10"/>
  <c r="Z2054" i="10"/>
  <c r="Z2050" i="10"/>
  <c r="Z2046" i="10"/>
  <c r="Z2042" i="10"/>
  <c r="Z2038" i="10"/>
  <c r="Z2034" i="10"/>
  <c r="Z2030" i="10"/>
  <c r="Z2026" i="10"/>
  <c r="Z2271" i="10"/>
  <c r="Z2264" i="10"/>
  <c r="Z2174" i="10"/>
  <c r="Z2166" i="10"/>
  <c r="Z2113" i="10"/>
  <c r="Z2097" i="10"/>
  <c r="Z2081" i="10"/>
  <c r="Z2065" i="10"/>
  <c r="Z2049" i="10"/>
  <c r="Z2033" i="10"/>
  <c r="Z2018" i="10"/>
  <c r="Z2010" i="10"/>
  <c r="Z2003" i="10"/>
  <c r="Z2002" i="10"/>
  <c r="Z1995" i="10"/>
  <c r="Z1994" i="10"/>
  <c r="Z1987" i="10"/>
  <c r="Z1986" i="10"/>
  <c r="Z1979" i="10"/>
  <c r="Z1978" i="10"/>
  <c r="Z1971" i="10"/>
  <c r="Z1970" i="10"/>
  <c r="Z1963" i="10"/>
  <c r="Z1962" i="10"/>
  <c r="Z1960" i="10"/>
  <c r="Z1956" i="10"/>
  <c r="Z1952" i="10"/>
  <c r="Z1948" i="10"/>
  <c r="Z1944" i="10"/>
  <c r="Z1940" i="10"/>
  <c r="Z1936" i="10"/>
  <c r="Z1932" i="10"/>
  <c r="Z1928" i="10"/>
  <c r="Z1924" i="10"/>
  <c r="Z1920" i="10"/>
  <c r="Z1916" i="10"/>
  <c r="Z1912" i="10"/>
  <c r="Z1908" i="10"/>
  <c r="Z1904" i="10"/>
  <c r="Z1900" i="10"/>
  <c r="Z1896" i="10"/>
  <c r="Z1892" i="10"/>
  <c r="Z1888" i="10"/>
  <c r="Z1884" i="10"/>
  <c r="Z1880" i="10"/>
  <c r="Z1876" i="10"/>
  <c r="Z1872" i="10"/>
  <c r="Z1868" i="10"/>
  <c r="Z1864" i="10"/>
  <c r="Z1860" i="10"/>
  <c r="Z1856" i="10"/>
  <c r="Z1852" i="10"/>
  <c r="Z1848" i="10"/>
  <c r="Z1844" i="10"/>
  <c r="Z1840" i="10"/>
  <c r="Z1836" i="10"/>
  <c r="Z1832" i="10"/>
  <c r="Z1828" i="10"/>
  <c r="Z1824" i="10"/>
  <c r="Z1820" i="10"/>
  <c r="Z1816" i="10"/>
  <c r="Z1812" i="10"/>
  <c r="Z1808" i="10"/>
  <c r="Z1804" i="10"/>
  <c r="Z1800" i="10"/>
  <c r="Z1796" i="10"/>
  <c r="Z1792" i="10"/>
  <c r="Z1788" i="10"/>
  <c r="Z1784" i="10"/>
  <c r="Z2255" i="10"/>
  <c r="Z2152" i="10"/>
  <c r="Z2144" i="10"/>
  <c r="Z2136" i="10"/>
  <c r="Z2128" i="10"/>
  <c r="Z2117" i="10"/>
  <c r="Z2101" i="10"/>
  <c r="Z2085" i="10"/>
  <c r="Z2069" i="10"/>
  <c r="Z2053" i="10"/>
  <c r="Z2037" i="10"/>
  <c r="Z2022" i="10"/>
  <c r="Z2013" i="10"/>
  <c r="Z2005" i="10"/>
  <c r="Z1997" i="10"/>
  <c r="Z1989" i="10"/>
  <c r="Z1981" i="10"/>
  <c r="Z1973" i="10"/>
  <c r="Z1965" i="10"/>
  <c r="Z1959" i="10"/>
  <c r="Z1955" i="10"/>
  <c r="Z1951" i="10"/>
  <c r="Z1947" i="10"/>
  <c r="Z1943" i="10"/>
  <c r="Z1939" i="10"/>
  <c r="Z1935" i="10"/>
  <c r="Z1931" i="10"/>
  <c r="Z1927" i="10"/>
  <c r="Z1923" i="10"/>
  <c r="Z1919" i="10"/>
  <c r="Z1915" i="10"/>
  <c r="Z1911" i="10"/>
  <c r="Z1907" i="10"/>
  <c r="Z1903" i="10"/>
  <c r="Z1899" i="10"/>
  <c r="Z1895" i="10"/>
  <c r="Z1891" i="10"/>
  <c r="Z1887" i="10"/>
  <c r="Z1883" i="10"/>
  <c r="Z1879" i="10"/>
  <c r="Z1875" i="10"/>
  <c r="Z1871" i="10"/>
  <c r="Z1867" i="10"/>
  <c r="Z1863" i="10"/>
  <c r="Z1859" i="10"/>
  <c r="Z1855" i="10"/>
  <c r="Z1851" i="10"/>
  <c r="Z1847" i="10"/>
  <c r="Z1843" i="10"/>
  <c r="Z1839" i="10"/>
  <c r="Z1835" i="10"/>
  <c r="Z1831" i="10"/>
  <c r="Z1827" i="10"/>
  <c r="Z1823" i="10"/>
  <c r="Z1819" i="10"/>
  <c r="Z1815" i="10"/>
  <c r="Z1811" i="10"/>
  <c r="Z1807" i="10"/>
  <c r="Z1803" i="10"/>
  <c r="Z1799" i="10"/>
  <c r="Z1795" i="10"/>
  <c r="Z1791" i="10"/>
  <c r="Z1787" i="10"/>
  <c r="Z1783" i="10"/>
  <c r="Z1779" i="10"/>
  <c r="Z2170" i="10"/>
  <c r="Z2162" i="10"/>
  <c r="Z2105" i="10"/>
  <c r="Z2089" i="10"/>
  <c r="Z2073" i="10"/>
  <c r="Z2057" i="10"/>
  <c r="Z2041" i="10"/>
  <c r="Z2025" i="10"/>
  <c r="Z2017" i="10"/>
  <c r="Z2007" i="10"/>
  <c r="Z2006" i="10"/>
  <c r="Z1999" i="10"/>
  <c r="Z1998" i="10"/>
  <c r="Z1991" i="10"/>
  <c r="Z1990" i="10"/>
  <c r="Z1983" i="10"/>
  <c r="Z1982" i="10"/>
  <c r="Z1975" i="10"/>
  <c r="Z1974" i="10"/>
  <c r="Z1967" i="10"/>
  <c r="Z1966" i="10"/>
  <c r="Z1958" i="10"/>
  <c r="Z1954" i="10"/>
  <c r="Z1950" i="10"/>
  <c r="Z1946" i="10"/>
  <c r="Z1942" i="10"/>
  <c r="Z1938" i="10"/>
  <c r="Z1934" i="10"/>
  <c r="Z1930" i="10"/>
  <c r="Z1926" i="10"/>
  <c r="Z1922" i="10"/>
  <c r="Z1918" i="10"/>
  <c r="Z1914" i="10"/>
  <c r="Z1910" i="10"/>
  <c r="Z1906" i="10"/>
  <c r="Z1902" i="10"/>
  <c r="Z1898" i="10"/>
  <c r="Z1894" i="10"/>
  <c r="Z1890" i="10"/>
  <c r="Z1886" i="10"/>
  <c r="Z1882" i="10"/>
  <c r="Z1878" i="10"/>
  <c r="Z1874" i="10"/>
  <c r="Z1870" i="10"/>
  <c r="Z1866" i="10"/>
  <c r="Z1862" i="10"/>
  <c r="Z1858" i="10"/>
  <c r="Z1854" i="10"/>
  <c r="Z1850" i="10"/>
  <c r="Z1846" i="10"/>
  <c r="Z1842" i="10"/>
  <c r="Z1838" i="10"/>
  <c r="Z1834" i="10"/>
  <c r="Z1830" i="10"/>
  <c r="Z1826" i="10"/>
  <c r="Z1822" i="10"/>
  <c r="Z1818" i="10"/>
  <c r="Z1814" i="10"/>
  <c r="Z1810" i="10"/>
  <c r="Z1806" i="10"/>
  <c r="Z1802" i="10"/>
  <c r="Z1798" i="10"/>
  <c r="Z1794" i="10"/>
  <c r="Z1790" i="10"/>
  <c r="Z1786" i="10"/>
  <c r="Z2121" i="10"/>
  <c r="Z2109" i="10"/>
  <c r="Z2093" i="10"/>
  <c r="Z2077" i="10"/>
  <c r="Z2061" i="10"/>
  <c r="Z2045" i="10"/>
  <c r="Z2029" i="10"/>
  <c r="Z2021" i="10"/>
  <c r="Z1941" i="10"/>
  <c r="Z1925" i="10"/>
  <c r="Z1909" i="10"/>
  <c r="Z1893" i="10"/>
  <c r="Z1877" i="10"/>
  <c r="Z1861" i="10"/>
  <c r="Z1845" i="10"/>
  <c r="Z1837" i="10"/>
  <c r="Z1829" i="10"/>
  <c r="Z1813" i="10"/>
  <c r="Z1797" i="10"/>
  <c r="Z1775" i="10"/>
  <c r="Z1771" i="10"/>
  <c r="Z1767" i="10"/>
  <c r="Z1763" i="10"/>
  <c r="Z1759" i="10"/>
  <c r="Z1755" i="10"/>
  <c r="Z1751" i="10"/>
  <c r="Z1747" i="10"/>
  <c r="Z1743" i="10"/>
  <c r="Z1739" i="10"/>
  <c r="Z1735" i="10"/>
  <c r="Z1731" i="10"/>
  <c r="Z1727" i="10"/>
  <c r="Z1723" i="10"/>
  <c r="Z1719" i="10"/>
  <c r="Z1715" i="10"/>
  <c r="Z1711" i="10"/>
  <c r="Z1707" i="10"/>
  <c r="Z1703" i="10"/>
  <c r="Z1699" i="10"/>
  <c r="Z1695" i="10"/>
  <c r="Z1691" i="10"/>
  <c r="Z1687" i="10"/>
  <c r="Z1683" i="10"/>
  <c r="Z1679" i="10"/>
  <c r="Z1675" i="10"/>
  <c r="Z1671" i="10"/>
  <c r="Z1667" i="10"/>
  <c r="Z1663" i="10"/>
  <c r="Z1659" i="10"/>
  <c r="Z1655" i="10"/>
  <c r="Z1651" i="10"/>
  <c r="Z1647" i="10"/>
  <c r="Z1643" i="10"/>
  <c r="Z1639" i="10"/>
  <c r="Z1635" i="10"/>
  <c r="Z1631" i="10"/>
  <c r="Z1627" i="10"/>
  <c r="Z1623" i="10"/>
  <c r="Z1619" i="10"/>
  <c r="Z1615" i="10"/>
  <c r="Z1611" i="10"/>
  <c r="Z1607" i="10"/>
  <c r="Z1603" i="10"/>
  <c r="Z1599" i="10"/>
  <c r="Z1595" i="10"/>
  <c r="Z1591" i="10"/>
  <c r="Z1587" i="10"/>
  <c r="Z1583" i="10"/>
  <c r="Z2280" i="10"/>
  <c r="Z2009" i="10"/>
  <c r="Z2001" i="10"/>
  <c r="Z1993" i="10"/>
  <c r="Z1985" i="10"/>
  <c r="Z1977" i="10"/>
  <c r="Z1969" i="10"/>
  <c r="Z1961" i="10"/>
  <c r="Z1953" i="10"/>
  <c r="Z1937" i="10"/>
  <c r="Z1921" i="10"/>
  <c r="Z1905" i="10"/>
  <c r="Z1889" i="10"/>
  <c r="Z1873" i="10"/>
  <c r="Z1857" i="10"/>
  <c r="Z1841" i="10"/>
  <c r="Z1825" i="10"/>
  <c r="Z1809" i="10"/>
  <c r="Z1793" i="10"/>
  <c r="Z1778" i="10"/>
  <c r="Z1774" i="10"/>
  <c r="Z1770" i="10"/>
  <c r="Z1766" i="10"/>
  <c r="Z1762" i="10"/>
  <c r="Z1758" i="10"/>
  <c r="Z1754" i="10"/>
  <c r="Z1750" i="10"/>
  <c r="Z1746" i="10"/>
  <c r="Z1742" i="10"/>
  <c r="Z1738" i="10"/>
  <c r="Z1734" i="10"/>
  <c r="Z1730" i="10"/>
  <c r="Z1726" i="10"/>
  <c r="Z1722" i="10"/>
  <c r="Z1718" i="10"/>
  <c r="Z1714" i="10"/>
  <c r="Z1710" i="10"/>
  <c r="Z1706" i="10"/>
  <c r="Z1702" i="10"/>
  <c r="Z1698" i="10"/>
  <c r="Z1694" i="10"/>
  <c r="Z1690" i="10"/>
  <c r="Z1686" i="10"/>
  <c r="Z1682" i="10"/>
  <c r="Z1678" i="10"/>
  <c r="Z1674" i="10"/>
  <c r="Z1670" i="10"/>
  <c r="Z1666" i="10"/>
  <c r="Z1662" i="10"/>
  <c r="Z1658" i="10"/>
  <c r="Z1654" i="10"/>
  <c r="Z1650" i="10"/>
  <c r="Z1646" i="10"/>
  <c r="Z1642" i="10"/>
  <c r="Z1638" i="10"/>
  <c r="Z1634" i="10"/>
  <c r="Z1630" i="10"/>
  <c r="Z1626" i="10"/>
  <c r="Z1622" i="10"/>
  <c r="Z1618" i="10"/>
  <c r="Z1614" i="10"/>
  <c r="Z1610" i="10"/>
  <c r="Z1606" i="10"/>
  <c r="Z1602" i="10"/>
  <c r="Z2014" i="10"/>
  <c r="Z1957" i="10"/>
  <c r="Z1949" i="10"/>
  <c r="Z1933" i="10"/>
  <c r="Z1917" i="10"/>
  <c r="Z1901" i="10"/>
  <c r="Z1885" i="10"/>
  <c r="Z1869" i="10"/>
  <c r="Z1853" i="10"/>
  <c r="Z1821" i="10"/>
  <c r="Z1805" i="10"/>
  <c r="Z1789" i="10"/>
  <c r="Z1780" i="10"/>
  <c r="Z1777" i="10"/>
  <c r="Z1773" i="10"/>
  <c r="Z1769" i="10"/>
  <c r="Z1765" i="10"/>
  <c r="Z1761" i="10"/>
  <c r="Z1757" i="10"/>
  <c r="Z1753" i="10"/>
  <c r="Z1749" i="10"/>
  <c r="Z1745" i="10"/>
  <c r="Z1741" i="10"/>
  <c r="Z1737" i="10"/>
  <c r="Z1733" i="10"/>
  <c r="Z1729" i="10"/>
  <c r="Z1725" i="10"/>
  <c r="Z1721" i="10"/>
  <c r="Z1717" i="10"/>
  <c r="Z1713" i="10"/>
  <c r="Z1709" i="10"/>
  <c r="Z1705" i="10"/>
  <c r="Z1701" i="10"/>
  <c r="Z1697" i="10"/>
  <c r="Z1693" i="10"/>
  <c r="Z1689" i="10"/>
  <c r="Z1685" i="10"/>
  <c r="Z1681" i="10"/>
  <c r="Z1677" i="10"/>
  <c r="Z1673" i="10"/>
  <c r="Z1669" i="10"/>
  <c r="Z1665" i="10"/>
  <c r="Z1661" i="10"/>
  <c r="Z1657" i="10"/>
  <c r="Z1653" i="10"/>
  <c r="Z1649" i="10"/>
  <c r="Z1645" i="10"/>
  <c r="Z1641" i="10"/>
  <c r="Z1637" i="10"/>
  <c r="Z1633" i="10"/>
  <c r="Z1629" i="10"/>
  <c r="Z1625" i="10"/>
  <c r="Z1621" i="10"/>
  <c r="Z1617" i="10"/>
  <c r="Z1613" i="10"/>
  <c r="Z1609" i="10"/>
  <c r="Z1605" i="10"/>
  <c r="Z1601" i="10"/>
  <c r="Z1597" i="10"/>
  <c r="Z1593" i="10"/>
  <c r="Z1589" i="10"/>
  <c r="Z1585" i="10"/>
  <c r="Z2225" i="10"/>
  <c r="Z1945" i="10"/>
  <c r="Z1929" i="10"/>
  <c r="Z1913" i="10"/>
  <c r="Z1897" i="10"/>
  <c r="Z1881" i="10"/>
  <c r="Z1865" i="10"/>
  <c r="Z1849" i="10"/>
  <c r="Z1833" i="10"/>
  <c r="Z1817" i="10"/>
  <c r="Z1801" i="10"/>
  <c r="Z1785" i="10"/>
  <c r="Z1781" i="10"/>
  <c r="Z1772" i="10"/>
  <c r="Z1756" i="10"/>
  <c r="Z1740" i="10"/>
  <c r="Z1724" i="10"/>
  <c r="Z1708" i="10"/>
  <c r="Z1692" i="10"/>
  <c r="Z1676" i="10"/>
  <c r="Z1660" i="10"/>
  <c r="Z1644" i="10"/>
  <c r="Z1628" i="10"/>
  <c r="Z1612" i="10"/>
  <c r="Z1582" i="10"/>
  <c r="Z1579" i="10"/>
  <c r="Z1575" i="10"/>
  <c r="Z1571" i="10"/>
  <c r="Z1567" i="10"/>
  <c r="Z1563" i="10"/>
  <c r="Z1559" i="10"/>
  <c r="Z1555" i="10"/>
  <c r="Z1551" i="10"/>
  <c r="Z1547" i="10"/>
  <c r="Z1543" i="10"/>
  <c r="Z1539" i="10"/>
  <c r="Z1535" i="10"/>
  <c r="Z1531" i="10"/>
  <c r="Z1527" i="10"/>
  <c r="Z1523" i="10"/>
  <c r="Z1519" i="10"/>
  <c r="Z1515" i="10"/>
  <c r="Z1511" i="10"/>
  <c r="Z1507" i="10"/>
  <c r="Z1503" i="10"/>
  <c r="Z1499" i="10"/>
  <c r="Z1495" i="10"/>
  <c r="Z1491" i="10"/>
  <c r="Z1487" i="10"/>
  <c r="Z1483" i="10"/>
  <c r="Z1479" i="10"/>
  <c r="Z1475" i="10"/>
  <c r="Z1471" i="10"/>
  <c r="Z1467" i="10"/>
  <c r="Z1463" i="10"/>
  <c r="Z1459" i="10"/>
  <c r="Z1455" i="10"/>
  <c r="Z1451" i="10"/>
  <c r="Z1447" i="10"/>
  <c r="Z1443" i="10"/>
  <c r="Z1439" i="10"/>
  <c r="Z1435" i="10"/>
  <c r="Z1431" i="10"/>
  <c r="Z1427" i="10"/>
  <c r="Z1423" i="10"/>
  <c r="Z1419" i="10"/>
  <c r="Z1415" i="10"/>
  <c r="Z1411" i="10"/>
  <c r="Z1407" i="10"/>
  <c r="Z1403" i="10"/>
  <c r="Z1399" i="10"/>
  <c r="Z2209" i="10"/>
  <c r="Z1782" i="10"/>
  <c r="Z1768" i="10"/>
  <c r="Z1752" i="10"/>
  <c r="Z1736" i="10"/>
  <c r="Z1720" i="10"/>
  <c r="Z1704" i="10"/>
  <c r="Z1688" i="10"/>
  <c r="Z1672" i="10"/>
  <c r="Z1656" i="10"/>
  <c r="Z1640" i="10"/>
  <c r="Z1624" i="10"/>
  <c r="Z1608" i="10"/>
  <c r="Z1578" i="10"/>
  <c r="Z1574" i="10"/>
  <c r="Z1570" i="10"/>
  <c r="Z1566" i="10"/>
  <c r="Z1562" i="10"/>
  <c r="Z1558" i="10"/>
  <c r="Z1554" i="10"/>
  <c r="Z1550" i="10"/>
  <c r="Z1546" i="10"/>
  <c r="Z1542" i="10"/>
  <c r="Z1538" i="10"/>
  <c r="Z1534" i="10"/>
  <c r="Z1530" i="10"/>
  <c r="Z1526" i="10"/>
  <c r="Z1522" i="10"/>
  <c r="Z1518" i="10"/>
  <c r="Z1514" i="10"/>
  <c r="Z1510" i="10"/>
  <c r="Z1506" i="10"/>
  <c r="Z1502" i="10"/>
  <c r="Z1498" i="10"/>
  <c r="Z1494" i="10"/>
  <c r="Z1490" i="10"/>
  <c r="Z1486" i="10"/>
  <c r="Z1482" i="10"/>
  <c r="Z1478" i="10"/>
  <c r="Z1474" i="10"/>
  <c r="Z1470" i="10"/>
  <c r="Z1466" i="10"/>
  <c r="Z1462" i="10"/>
  <c r="Z1458" i="10"/>
  <c r="Z1454" i="10"/>
  <c r="Z1450" i="10"/>
  <c r="Z1446" i="10"/>
  <c r="Z1442" i="10"/>
  <c r="Z1438" i="10"/>
  <c r="Z1434" i="10"/>
  <c r="Z1430" i="10"/>
  <c r="Z1426" i="10"/>
  <c r="Z1422" i="10"/>
  <c r="Z1418" i="10"/>
  <c r="Z1414" i="10"/>
  <c r="Z1410" i="10"/>
  <c r="Z1406" i="10"/>
  <c r="Z1402" i="10"/>
  <c r="Z1398" i="10"/>
  <c r="Z1394" i="10"/>
  <c r="Z1390" i="10"/>
  <c r="Z2193" i="10"/>
  <c r="Z1764" i="10"/>
  <c r="Z1748" i="10"/>
  <c r="Z1732" i="10"/>
  <c r="Z1716" i="10"/>
  <c r="Z1700" i="10"/>
  <c r="Z1684" i="10"/>
  <c r="Z1668" i="10"/>
  <c r="Z1652" i="10"/>
  <c r="Z1632" i="10"/>
  <c r="Z1600" i="10"/>
  <c r="Z1594" i="10"/>
  <c r="Z1586" i="10"/>
  <c r="Z1581" i="10"/>
  <c r="Z1577" i="10"/>
  <c r="Z1573" i="10"/>
  <c r="Z1569" i="10"/>
  <c r="Z1565" i="10"/>
  <c r="Z1561" i="10"/>
  <c r="Z1557" i="10"/>
  <c r="Z1553" i="10"/>
  <c r="Z1549" i="10"/>
  <c r="Z1545" i="10"/>
  <c r="Z1541" i="10"/>
  <c r="Z1537" i="10"/>
  <c r="Z1533" i="10"/>
  <c r="Z1529" i="10"/>
  <c r="Z1525" i="10"/>
  <c r="Z1521" i="10"/>
  <c r="Z1517" i="10"/>
  <c r="Z1513" i="10"/>
  <c r="Z1509" i="10"/>
  <c r="Z1505" i="10"/>
  <c r="Z1501" i="10"/>
  <c r="Z1497" i="10"/>
  <c r="Z1493" i="10"/>
  <c r="Z1489" i="10"/>
  <c r="Z1485" i="10"/>
  <c r="Z1481" i="10"/>
  <c r="Z1477" i="10"/>
  <c r="Z1473" i="10"/>
  <c r="Z1469" i="10"/>
  <c r="Z1465" i="10"/>
  <c r="Z1461" i="10"/>
  <c r="Z1457" i="10"/>
  <c r="Z1453" i="10"/>
  <c r="Z1449" i="10"/>
  <c r="Z1445" i="10"/>
  <c r="Z1441" i="10"/>
  <c r="Z1437" i="10"/>
  <c r="Z1433" i="10"/>
  <c r="Z1429" i="10"/>
  <c r="Z1425" i="10"/>
  <c r="Z1421" i="10"/>
  <c r="Z1417" i="10"/>
  <c r="Z1413" i="10"/>
  <c r="Z1409" i="10"/>
  <c r="Z1405" i="10"/>
  <c r="Z1401" i="10"/>
  <c r="Z1395" i="10"/>
  <c r="Z1386" i="10"/>
  <c r="Z1382" i="10"/>
  <c r="Z1378" i="10"/>
  <c r="Z1374" i="10"/>
  <c r="Z1370" i="10"/>
  <c r="Z1366" i="10"/>
  <c r="Z1362" i="10"/>
  <c r="Z1358" i="10"/>
  <c r="Z1354" i="10"/>
  <c r="Z1350" i="10"/>
  <c r="Z1346" i="10"/>
  <c r="Z1342" i="10"/>
  <c r="Z1338" i="10"/>
  <c r="Z1334" i="10"/>
  <c r="Z1330" i="10"/>
  <c r="Z1326" i="10"/>
  <c r="Z1322" i="10"/>
  <c r="Z1318" i="10"/>
  <c r="Z1314" i="10"/>
  <c r="Z1304" i="10"/>
  <c r="Z1300" i="10"/>
  <c r="Z1294" i="10"/>
  <c r="Z1290" i="10"/>
  <c r="Z1286" i="10"/>
  <c r="Z1282" i="10"/>
  <c r="Z1278" i="10"/>
  <c r="Z1274" i="10"/>
  <c r="Z1270" i="10"/>
  <c r="Z1266" i="10"/>
  <c r="Z1262" i="10"/>
  <c r="Z1258" i="10"/>
  <c r="Z1254" i="10"/>
  <c r="Z1250" i="10"/>
  <c r="Z1246" i="10"/>
  <c r="Z1242" i="10"/>
  <c r="Z1238" i="10"/>
  <c r="Z1234" i="10"/>
  <c r="Z1230" i="10"/>
  <c r="Z1226" i="10"/>
  <c r="Z1222" i="10"/>
  <c r="Z1218" i="10"/>
  <c r="Z1214" i="10"/>
  <c r="Z1210" i="10"/>
  <c r="Z1206" i="10"/>
  <c r="Z1202" i="10"/>
  <c r="Z1198" i="10"/>
  <c r="Z1194" i="10"/>
  <c r="Z1190" i="10"/>
  <c r="Z1186" i="10"/>
  <c r="Z1182" i="10"/>
  <c r="Z1178" i="10"/>
  <c r="Z1174" i="10"/>
  <c r="Z1170" i="10"/>
  <c r="Z1166" i="10"/>
  <c r="Z1162" i="10"/>
  <c r="Z1158" i="10"/>
  <c r="Z1154" i="10"/>
  <c r="Z1150" i="10"/>
  <c r="Z1146" i="10"/>
  <c r="Z1142" i="10"/>
  <c r="Z1138" i="10"/>
  <c r="Z1134" i="10"/>
  <c r="Z1130" i="10"/>
  <c r="Z1126" i="10"/>
  <c r="Z1122" i="10"/>
  <c r="Z1118" i="10"/>
  <c r="Z1114" i="10"/>
  <c r="Z1110" i="10"/>
  <c r="Z1106" i="10"/>
  <c r="Z1102" i="10"/>
  <c r="Z1098" i="10"/>
  <c r="Z1094" i="10"/>
  <c r="Z1090" i="10"/>
  <c r="Z1086" i="10"/>
  <c r="Z1082" i="10"/>
  <c r="Z1078" i="10"/>
  <c r="Z1074" i="10"/>
  <c r="Z1070" i="10"/>
  <c r="Z1066" i="10"/>
  <c r="Z1062" i="10"/>
  <c r="Z1058" i="10"/>
  <c r="Z1054" i="10"/>
  <c r="Z1050" i="10"/>
  <c r="Z1046" i="10"/>
  <c r="Z1042" i="10"/>
  <c r="Z1038" i="10"/>
  <c r="Z1034" i="10"/>
  <c r="Z1030" i="10"/>
  <c r="Z1026" i="10"/>
  <c r="Z1022" i="10"/>
  <c r="Z1018" i="10"/>
  <c r="Z1014" i="10"/>
  <c r="Z1010" i="10"/>
  <c r="Z1006" i="10"/>
  <c r="Z1002" i="10"/>
  <c r="Z998" i="10"/>
  <c r="Z1620" i="10"/>
  <c r="Z1596" i="10"/>
  <c r="Z1588" i="10"/>
  <c r="Z1397" i="10"/>
  <c r="Z1396" i="10"/>
  <c r="Z1389" i="10"/>
  <c r="Z1385" i="10"/>
  <c r="Z1381" i="10"/>
  <c r="Z1377" i="10"/>
  <c r="Z1373" i="10"/>
  <c r="Z1369" i="10"/>
  <c r="Z1365" i="10"/>
  <c r="Z1361" i="10"/>
  <c r="Z1357" i="10"/>
  <c r="Z1353" i="10"/>
  <c r="Z1349" i="10"/>
  <c r="Z1345" i="10"/>
  <c r="Z1341" i="10"/>
  <c r="Z1337" i="10"/>
  <c r="Z1333" i="10"/>
  <c r="Z1329" i="10"/>
  <c r="Z1325" i="10"/>
  <c r="Z1321" i="10"/>
  <c r="Z1317" i="10"/>
  <c r="Z1313" i="10"/>
  <c r="Z1305" i="10"/>
  <c r="Z1301" i="10"/>
  <c r="Z1293" i="10"/>
  <c r="Z1289" i="10"/>
  <c r="Z1285" i="10"/>
  <c r="Z1281" i="10"/>
  <c r="Z1277" i="10"/>
  <c r="Z1273" i="10"/>
  <c r="Z1269" i="10"/>
  <c r="Z1265" i="10"/>
  <c r="Z1261" i="10"/>
  <c r="Z1257" i="10"/>
  <c r="Z1253" i="10"/>
  <c r="Z1249" i="10"/>
  <c r="Z1245" i="10"/>
  <c r="Z1241" i="10"/>
  <c r="Z1237" i="10"/>
  <c r="Z1233" i="10"/>
  <c r="Z1229" i="10"/>
  <c r="Z1225" i="10"/>
  <c r="Z1221" i="10"/>
  <c r="Z1217" i="10"/>
  <c r="Z1213" i="10"/>
  <c r="Z1209" i="10"/>
  <c r="Z1205" i="10"/>
  <c r="Z1201" i="10"/>
  <c r="Z1197" i="10"/>
  <c r="Z1193" i="10"/>
  <c r="Z1189" i="10"/>
  <c r="Z1185" i="10"/>
  <c r="Z1181" i="10"/>
  <c r="Z1177" i="10"/>
  <c r="Z1173" i="10"/>
  <c r="Z1169" i="10"/>
  <c r="Z1165" i="10"/>
  <c r="Z1161" i="10"/>
  <c r="Z1157" i="10"/>
  <c r="Z1153" i="10"/>
  <c r="Z1149" i="10"/>
  <c r="Z1145" i="10"/>
  <c r="Z1141" i="10"/>
  <c r="Z1137" i="10"/>
  <c r="Z1133" i="10"/>
  <c r="Z1129" i="10"/>
  <c r="Z1125" i="10"/>
  <c r="Z1121" i="10"/>
  <c r="Z1117" i="10"/>
  <c r="Z1113" i="10"/>
  <c r="Z1109" i="10"/>
  <c r="Z1105" i="10"/>
  <c r="Z1101" i="10"/>
  <c r="Z1097" i="10"/>
  <c r="Z1093" i="10"/>
  <c r="Z1089" i="10"/>
  <c r="Z1085" i="10"/>
  <c r="Z1081" i="10"/>
  <c r="Z1077" i="10"/>
  <c r="Z1073" i="10"/>
  <c r="Z1069" i="10"/>
  <c r="Z1065" i="10"/>
  <c r="Z1061" i="10"/>
  <c r="Z1057" i="10"/>
  <c r="Z1053" i="10"/>
  <c r="Z1049" i="10"/>
  <c r="Z1045" i="10"/>
  <c r="Z1041" i="10"/>
  <c r="Z1037" i="10"/>
  <c r="Z1033" i="10"/>
  <c r="Z1029" i="10"/>
  <c r="Z1025" i="10"/>
  <c r="Z1021" i="10"/>
  <c r="Z1017" i="10"/>
  <c r="Z1013" i="10"/>
  <c r="Z1009" i="10"/>
  <c r="Z1005" i="10"/>
  <c r="Z1001" i="10"/>
  <c r="Z997" i="10"/>
  <c r="Z2241" i="10"/>
  <c r="Z1616" i="10"/>
  <c r="Z1598" i="10"/>
  <c r="Z1590" i="10"/>
  <c r="Z1580" i="10"/>
  <c r="Z1576" i="10"/>
  <c r="Z1572" i="10"/>
  <c r="Z1568" i="10"/>
  <c r="Z1564" i="10"/>
  <c r="Z1560" i="10"/>
  <c r="Z1556" i="10"/>
  <c r="Z1552" i="10"/>
  <c r="Z1548" i="10"/>
  <c r="Z1544" i="10"/>
  <c r="Z1540" i="10"/>
  <c r="Z1536" i="10"/>
  <c r="Z1532" i="10"/>
  <c r="Z1528" i="10"/>
  <c r="Z1524" i="10"/>
  <c r="Z1520" i="10"/>
  <c r="Z1516" i="10"/>
  <c r="Z1512" i="10"/>
  <c r="Z1508" i="10"/>
  <c r="Z1504" i="10"/>
  <c r="Z1500" i="10"/>
  <c r="Z1496" i="10"/>
  <c r="Z1492" i="10"/>
  <c r="Z1488" i="10"/>
  <c r="Z1484" i="10"/>
  <c r="Z1480" i="10"/>
  <c r="Z1476" i="10"/>
  <c r="Z1472" i="10"/>
  <c r="Z1468" i="10"/>
  <c r="Z1464" i="10"/>
  <c r="Z1460" i="10"/>
  <c r="Z1456" i="10"/>
  <c r="Z1452" i="10"/>
  <c r="Z1448" i="10"/>
  <c r="Z1444" i="10"/>
  <c r="Z1440" i="10"/>
  <c r="Z1436" i="10"/>
  <c r="Z1432" i="10"/>
  <c r="Z1428" i="10"/>
  <c r="Z1424" i="10"/>
  <c r="Z1420" i="10"/>
  <c r="Z1416" i="10"/>
  <c r="Z1412" i="10"/>
  <c r="Z1408" i="10"/>
  <c r="Z1404" i="10"/>
  <c r="Z1400" i="10"/>
  <c r="Z1391" i="10"/>
  <c r="Z1388" i="10"/>
  <c r="Z1384" i="10"/>
  <c r="Z1380" i="10"/>
  <c r="Z1376" i="10"/>
  <c r="Z1372" i="10"/>
  <c r="Z1368" i="10"/>
  <c r="Z1364" i="10"/>
  <c r="Z1360" i="10"/>
  <c r="Z1356" i="10"/>
  <c r="Z1352" i="10"/>
  <c r="Z1348" i="10"/>
  <c r="Z1344" i="10"/>
  <c r="Z1340" i="10"/>
  <c r="Z1336" i="10"/>
  <c r="Z1332" i="10"/>
  <c r="Z1328" i="10"/>
  <c r="Z1324" i="10"/>
  <c r="Z1320" i="10"/>
  <c r="Z1316" i="10"/>
  <c r="Z1312" i="10"/>
  <c r="Z1311" i="10"/>
  <c r="Z1310" i="10"/>
  <c r="Z1309" i="10"/>
  <c r="Z1308" i="10"/>
  <c r="Z1307" i="10"/>
  <c r="Z1306" i="10"/>
  <c r="Z1302" i="10"/>
  <c r="Z1298" i="10"/>
  <c r="Z1297" i="10"/>
  <c r="Z1296" i="10"/>
  <c r="Z1292" i="10"/>
  <c r="Z1288" i="10"/>
  <c r="Z1284" i="10"/>
  <c r="Z1280" i="10"/>
  <c r="Z1276" i="10"/>
  <c r="Z1272" i="10"/>
  <c r="Z1268" i="10"/>
  <c r="Z1264" i="10"/>
  <c r="Z1260" i="10"/>
  <c r="Z1256" i="10"/>
  <c r="Z1252" i="10"/>
  <c r="Z1248" i="10"/>
  <c r="Z1244" i="10"/>
  <c r="Z1240" i="10"/>
  <c r="Z1236" i="10"/>
  <c r="Z1232" i="10"/>
  <c r="Z1228" i="10"/>
  <c r="Z1224" i="10"/>
  <c r="Z1220" i="10"/>
  <c r="Z1216" i="10"/>
  <c r="Z1212" i="10"/>
  <c r="Z1208" i="10"/>
  <c r="Z1204" i="10"/>
  <c r="Z1200" i="10"/>
  <c r="Z1196" i="10"/>
  <c r="Z1192" i="10"/>
  <c r="Z1188" i="10"/>
  <c r="Z1184" i="10"/>
  <c r="Z1180" i="10"/>
  <c r="Z1176" i="10"/>
  <c r="Z1172" i="10"/>
  <c r="Z1168" i="10"/>
  <c r="Z1164" i="10"/>
  <c r="Z1160" i="10"/>
  <c r="Z1156" i="10"/>
  <c r="Z1152" i="10"/>
  <c r="Z1148" i="10"/>
  <c r="Z1144" i="10"/>
  <c r="Z1140" i="10"/>
  <c r="Z1136" i="10"/>
  <c r="Z1132" i="10"/>
  <c r="Z1128" i="10"/>
  <c r="Z1124" i="10"/>
  <c r="Z1120" i="10"/>
  <c r="Z1116" i="10"/>
  <c r="Z1112" i="10"/>
  <c r="Z1108" i="10"/>
  <c r="Z1104" i="10"/>
  <c r="Z1100" i="10"/>
  <c r="Z1096" i="10"/>
  <c r="Z1092" i="10"/>
  <c r="Z1088" i="10"/>
  <c r="Z1084" i="10"/>
  <c r="Z1080" i="10"/>
  <c r="Z1076" i="10"/>
  <c r="Z1072" i="10"/>
  <c r="Z1068" i="10"/>
  <c r="Z1064" i="10"/>
  <c r="Z1060" i="10"/>
  <c r="Z1056" i="10"/>
  <c r="Z1052" i="10"/>
  <c r="Z1048" i="10"/>
  <c r="Z1044" i="10"/>
  <c r="Z1040" i="10"/>
  <c r="Z1036" i="10"/>
  <c r="Z1032" i="10"/>
  <c r="Z1028" i="10"/>
  <c r="Z1024" i="10"/>
  <c r="Z1020" i="10"/>
  <c r="Z1016" i="10"/>
  <c r="Z1012" i="10"/>
  <c r="Z1008" i="10"/>
  <c r="Z1776" i="10"/>
  <c r="Z1712" i="10"/>
  <c r="Z1648" i="10"/>
  <c r="Z1636" i="10"/>
  <c r="Z1584" i="10"/>
  <c r="Z1379" i="10"/>
  <c r="Z1363" i="10"/>
  <c r="Z1347" i="10"/>
  <c r="Z1331" i="10"/>
  <c r="Z1315" i="10"/>
  <c r="Z1283" i="10"/>
  <c r="Z1267" i="10"/>
  <c r="Z1243" i="10"/>
  <c r="Z1227" i="10"/>
  <c r="Z1211" i="10"/>
  <c r="Z1195" i="10"/>
  <c r="Z1179" i="10"/>
  <c r="Z1163" i="10"/>
  <c r="Z1147" i="10"/>
  <c r="Z1131" i="10"/>
  <c r="Z1115" i="10"/>
  <c r="Z1099" i="10"/>
  <c r="Z1083" i="10"/>
  <c r="Z1067" i="10"/>
  <c r="Z1051" i="10"/>
  <c r="Z1035" i="10"/>
  <c r="Z1019" i="10"/>
  <c r="Z992" i="10"/>
  <c r="Z988" i="10"/>
  <c r="Z984" i="10"/>
  <c r="Z980" i="10"/>
  <c r="Z976" i="10"/>
  <c r="Z972" i="10"/>
  <c r="Z968" i="10"/>
  <c r="Z964" i="10"/>
  <c r="Z960" i="10"/>
  <c r="Z956" i="10"/>
  <c r="Z952" i="10"/>
  <c r="Z948" i="10"/>
  <c r="Z944" i="10"/>
  <c r="Z940" i="10"/>
  <c r="Z936" i="10"/>
  <c r="Z932" i="10"/>
  <c r="Z928" i="10"/>
  <c r="Z924" i="10"/>
  <c r="Z920" i="10"/>
  <c r="Z916" i="10"/>
  <c r="Z912" i="10"/>
  <c r="Z908" i="10"/>
  <c r="Z904" i="10"/>
  <c r="Z900" i="10"/>
  <c r="Z896" i="10"/>
  <c r="Z892" i="10"/>
  <c r="Z888" i="10"/>
  <c r="Z884" i="10"/>
  <c r="Z880" i="10"/>
  <c r="Z876" i="10"/>
  <c r="Z872" i="10"/>
  <c r="Z868" i="10"/>
  <c r="Z864" i="10"/>
  <c r="Z860" i="10"/>
  <c r="Z856" i="10"/>
  <c r="Z852" i="10"/>
  <c r="Z848" i="10"/>
  <c r="Z844" i="10"/>
  <c r="Z840" i="10"/>
  <c r="Z836" i="10"/>
  <c r="Z832" i="10"/>
  <c r="Z828" i="10"/>
  <c r="Z824" i="10"/>
  <c r="Z820" i="10"/>
  <c r="Z816" i="10"/>
  <c r="Z812" i="10"/>
  <c r="Z808" i="10"/>
  <c r="Z804" i="10"/>
  <c r="Z800" i="10"/>
  <c r="Z796" i="10"/>
  <c r="Z792" i="10"/>
  <c r="Z788" i="10"/>
  <c r="Z784" i="10"/>
  <c r="Z780" i="10"/>
  <c r="Z776" i="10"/>
  <c r="Z772" i="10"/>
  <c r="Z768" i="10"/>
  <c r="Z764" i="10"/>
  <c r="Z760" i="10"/>
  <c r="Z756" i="10"/>
  <c r="Z752" i="10"/>
  <c r="Z748" i="10"/>
  <c r="Z744" i="10"/>
  <c r="Z740" i="10"/>
  <c r="Z736" i="10"/>
  <c r="Z732" i="10"/>
  <c r="Z728" i="10"/>
  <c r="Z724" i="10"/>
  <c r="Z720" i="10"/>
  <c r="Z716" i="10"/>
  <c r="Z712" i="10"/>
  <c r="Z708" i="10"/>
  <c r="Z1728" i="10"/>
  <c r="Z1664" i="10"/>
  <c r="Z1383" i="10"/>
  <c r="Z1367" i="10"/>
  <c r="Z1351" i="10"/>
  <c r="Z1335" i="10"/>
  <c r="Z1319" i="10"/>
  <c r="Z1287" i="10"/>
  <c r="Z1271" i="10"/>
  <c r="Z1255" i="10"/>
  <c r="Z1239" i="10"/>
  <c r="Z1223" i="10"/>
  <c r="Z1207" i="10"/>
  <c r="Z1191" i="10"/>
  <c r="Z1175" i="10"/>
  <c r="Z1159" i="10"/>
  <c r="Z1143" i="10"/>
  <c r="Z1127" i="10"/>
  <c r="Z1111" i="10"/>
  <c r="Z1095" i="10"/>
  <c r="Z1079" i="10"/>
  <c r="Z1063" i="10"/>
  <c r="Z1047" i="10"/>
  <c r="Z1031" i="10"/>
  <c r="Z1015" i="10"/>
  <c r="Z1004" i="10"/>
  <c r="Z1000" i="10"/>
  <c r="Z991" i="10"/>
  <c r="Z987" i="10"/>
  <c r="Z983" i="10"/>
  <c r="Z979" i="10"/>
  <c r="Z975" i="10"/>
  <c r="Z971" i="10"/>
  <c r="Z967" i="10"/>
  <c r="Z963" i="10"/>
  <c r="Z959" i="10"/>
  <c r="Z955" i="10"/>
  <c r="Z951" i="10"/>
  <c r="Z947" i="10"/>
  <c r="Z943" i="10"/>
  <c r="Z939" i="10"/>
  <c r="Z935" i="10"/>
  <c r="Z931" i="10"/>
  <c r="Z927" i="10"/>
  <c r="Z923" i="10"/>
  <c r="Z919" i="10"/>
  <c r="Z915" i="10"/>
  <c r="Z911" i="10"/>
  <c r="Z907" i="10"/>
  <c r="Z903" i="10"/>
  <c r="Z899" i="10"/>
  <c r="Z895" i="10"/>
  <c r="Z891" i="10"/>
  <c r="Z887" i="10"/>
  <c r="Z883" i="10"/>
  <c r="Z879" i="10"/>
  <c r="Z875" i="10"/>
  <c r="Z871" i="10"/>
  <c r="Z867" i="10"/>
  <c r="Z863" i="10"/>
  <c r="Z859" i="10"/>
  <c r="Z855" i="10"/>
  <c r="Z851" i="10"/>
  <c r="Z847" i="10"/>
  <c r="Z843" i="10"/>
  <c r="Z839" i="10"/>
  <c r="Z835" i="10"/>
  <c r="Z831" i="10"/>
  <c r="Z827" i="10"/>
  <c r="Z823" i="10"/>
  <c r="Z819" i="10"/>
  <c r="Z815" i="10"/>
  <c r="Z811" i="10"/>
  <c r="Z807" i="10"/>
  <c r="Z803" i="10"/>
  <c r="Z799" i="10"/>
  <c r="Z795" i="10"/>
  <c r="Z791" i="10"/>
  <c r="Z787" i="10"/>
  <c r="Z783" i="10"/>
  <c r="Z779" i="10"/>
  <c r="Z775" i="10"/>
  <c r="Z771" i="10"/>
  <c r="Z767" i="10"/>
  <c r="Z763" i="10"/>
  <c r="Z759" i="10"/>
  <c r="Z755" i="10"/>
  <c r="Z751" i="10"/>
  <c r="Z747" i="10"/>
  <c r="Z743" i="10"/>
  <c r="Z739" i="10"/>
  <c r="Z735" i="10"/>
  <c r="Z731" i="10"/>
  <c r="Z727" i="10"/>
  <c r="Z723" i="10"/>
  <c r="Z719" i="10"/>
  <c r="Z715" i="10"/>
  <c r="Z711" i="10"/>
  <c r="Z707" i="10"/>
  <c r="Z2177" i="10"/>
  <c r="Z1744" i="10"/>
  <c r="Z1680" i="10"/>
  <c r="Z1604" i="10"/>
  <c r="Z1392" i="10"/>
  <c r="Z1387" i="10"/>
  <c r="Z1371" i="10"/>
  <c r="Z1355" i="10"/>
  <c r="Z1339" i="10"/>
  <c r="Z1323" i="10"/>
  <c r="Z1303" i="10"/>
  <c r="Z1291" i="10"/>
  <c r="Z1275" i="10"/>
  <c r="Z1259" i="10"/>
  <c r="Z1251" i="10"/>
  <c r="Z1235" i="10"/>
  <c r="Z1219" i="10"/>
  <c r="Z1203" i="10"/>
  <c r="Z1187" i="10"/>
  <c r="Z1171" i="10"/>
  <c r="Z1155" i="10"/>
  <c r="Z1139" i="10"/>
  <c r="Z1123" i="10"/>
  <c r="Z1107" i="10"/>
  <c r="Z1091" i="10"/>
  <c r="Z1075" i="10"/>
  <c r="Z1059" i="10"/>
  <c r="Z1043" i="10"/>
  <c r="Z1027" i="10"/>
  <c r="Z1011" i="10"/>
  <c r="Z994" i="10"/>
  <c r="Z990" i="10"/>
  <c r="Z986" i="10"/>
  <c r="Z982" i="10"/>
  <c r="Z978" i="10"/>
  <c r="Z974" i="10"/>
  <c r="Z970" i="10"/>
  <c r="Z966" i="10"/>
  <c r="Z962" i="10"/>
  <c r="Z958" i="10"/>
  <c r="Z954" i="10"/>
  <c r="Z950" i="10"/>
  <c r="Z946" i="10"/>
  <c r="Z942" i="10"/>
  <c r="Z938" i="10"/>
  <c r="Z934" i="10"/>
  <c r="Z930" i="10"/>
  <c r="Z926" i="10"/>
  <c r="Z922" i="10"/>
  <c r="Z918" i="10"/>
  <c r="Z914" i="10"/>
  <c r="Z910" i="10"/>
  <c r="Z906" i="10"/>
  <c r="Z902" i="10"/>
  <c r="Z898" i="10"/>
  <c r="Z894" i="10"/>
  <c r="Z890" i="10"/>
  <c r="Z886" i="10"/>
  <c r="Z882" i="10"/>
  <c r="Z878" i="10"/>
  <c r="Z874" i="10"/>
  <c r="Z870" i="10"/>
  <c r="Z866" i="10"/>
  <c r="Z862" i="10"/>
  <c r="Z858" i="10"/>
  <c r="Z854" i="10"/>
  <c r="Z850" i="10"/>
  <c r="Z846" i="10"/>
  <c r="Z842" i="10"/>
  <c r="Z838" i="10"/>
  <c r="Z834" i="10"/>
  <c r="Z830" i="10"/>
  <c r="Z826" i="10"/>
  <c r="Z822" i="10"/>
  <c r="Z818" i="10"/>
  <c r="Z814" i="10"/>
  <c r="Z810" i="10"/>
  <c r="Z806" i="10"/>
  <c r="Z802" i="10"/>
  <c r="Z798" i="10"/>
  <c r="Z794" i="10"/>
  <c r="Z790" i="10"/>
  <c r="Z786" i="10"/>
  <c r="Z782" i="10"/>
  <c r="Z778" i="10"/>
  <c r="Z774" i="10"/>
  <c r="Z770" i="10"/>
  <c r="Z766" i="10"/>
  <c r="Z762" i="10"/>
  <c r="Z758" i="10"/>
  <c r="Z754" i="10"/>
  <c r="Z750" i="10"/>
  <c r="Z746" i="10"/>
  <c r="Z742" i="10"/>
  <c r="Z738" i="10"/>
  <c r="Z734" i="10"/>
  <c r="Z730" i="10"/>
  <c r="Z726" i="10"/>
  <c r="Z722" i="10"/>
  <c r="Z718" i="10"/>
  <c r="Z714" i="10"/>
  <c r="Z710" i="10"/>
  <c r="Z706" i="10"/>
  <c r="Z702" i="10"/>
  <c r="Z698" i="10"/>
  <c r="Z694" i="10"/>
  <c r="Z690" i="10"/>
  <c r="Z686" i="10"/>
  <c r="Z682" i="10"/>
  <c r="Z678" i="10"/>
  <c r="Z674" i="10"/>
  <c r="Z670" i="10"/>
  <c r="Z666" i="10"/>
  <c r="Z662" i="10"/>
  <c r="Z658" i="10"/>
  <c r="Z654" i="10"/>
  <c r="Z650" i="10"/>
  <c r="Z646" i="10"/>
  <c r="Z642" i="10"/>
  <c r="Z638" i="10"/>
  <c r="Z634" i="10"/>
  <c r="Z630" i="10"/>
  <c r="Z626" i="10"/>
  <c r="Z622" i="10"/>
  <c r="Z618" i="10"/>
  <c r="Z614" i="10"/>
  <c r="Z610" i="10"/>
  <c r="Z606" i="10"/>
  <c r="Z602" i="10"/>
  <c r="Z1592" i="10"/>
  <c r="Z1375" i="10"/>
  <c r="Z1359" i="10"/>
  <c r="Z1343" i="10"/>
  <c r="Z1327" i="10"/>
  <c r="Z699" i="10"/>
  <c r="Z691" i="10"/>
  <c r="Z683" i="10"/>
  <c r="Z675" i="10"/>
  <c r="Z667" i="10"/>
  <c r="Z659" i="10"/>
  <c r="Z651" i="10"/>
  <c r="Z643" i="10"/>
  <c r="Z635" i="10"/>
  <c r="Z627" i="10"/>
  <c r="Z619" i="10"/>
  <c r="Z611" i="10"/>
  <c r="Z603" i="10"/>
  <c r="Z596" i="10"/>
  <c r="Z592" i="10"/>
  <c r="Z588" i="10"/>
  <c r="Z584" i="10"/>
  <c r="Z580" i="10"/>
  <c r="Z576" i="10"/>
  <c r="Z572" i="10"/>
  <c r="Z568" i="10"/>
  <c r="Z564" i="10"/>
  <c r="Z560" i="10"/>
  <c r="Z556" i="10"/>
  <c r="Z552" i="10"/>
  <c r="Z548" i="10"/>
  <c r="Z544" i="10"/>
  <c r="Z540" i="10"/>
  <c r="Z536" i="10"/>
  <c r="Z532" i="10"/>
  <c r="Z528" i="10"/>
  <c r="Z524" i="10"/>
  <c r="Z520" i="10"/>
  <c r="Z516" i="10"/>
  <c r="Z512" i="10"/>
  <c r="Z508" i="10"/>
  <c r="Z504" i="10"/>
  <c r="Z500" i="10"/>
  <c r="Z496" i="10"/>
  <c r="Z492" i="10"/>
  <c r="Z488" i="10"/>
  <c r="Z484" i="10"/>
  <c r="Z480" i="10"/>
  <c r="Z476" i="10"/>
  <c r="Z472" i="10"/>
  <c r="Z468" i="10"/>
  <c r="Z464" i="10"/>
  <c r="Z460" i="10"/>
  <c r="Z456" i="10"/>
  <c r="Z452" i="10"/>
  <c r="Z448" i="10"/>
  <c r="Z444" i="10"/>
  <c r="Z440" i="10"/>
  <c r="Z436" i="10"/>
  <c r="Z432" i="10"/>
  <c r="Z428" i="10"/>
  <c r="Z424" i="10"/>
  <c r="Z420" i="10"/>
  <c r="Z416" i="10"/>
  <c r="Z412" i="10"/>
  <c r="Z408" i="10"/>
  <c r="Z404" i="10"/>
  <c r="Z400" i="10"/>
  <c r="Z396" i="10"/>
  <c r="Z392" i="10"/>
  <c r="Z388" i="10"/>
  <c r="Z384" i="10"/>
  <c r="Z380" i="10"/>
  <c r="Z376" i="10"/>
  <c r="Z372" i="10"/>
  <c r="Z368" i="10"/>
  <c r="Z364" i="10"/>
  <c r="Z360" i="10"/>
  <c r="Z356" i="10"/>
  <c r="Z352" i="10"/>
  <c r="Z348" i="10"/>
  <c r="Z344" i="10"/>
  <c r="Z340" i="10"/>
  <c r="Z336" i="10"/>
  <c r="Z332" i="10"/>
  <c r="Z328" i="10"/>
  <c r="Z324" i="10"/>
  <c r="Z320" i="10"/>
  <c r="Z316" i="10"/>
  <c r="Z312" i="10"/>
  <c r="Z308" i="10"/>
  <c r="Z304" i="10"/>
  <c r="Z300" i="10"/>
  <c r="Z296" i="10"/>
  <c r="Z292" i="10"/>
  <c r="Z288" i="10"/>
  <c r="Z284" i="10"/>
  <c r="Z280" i="10"/>
  <c r="Z276" i="10"/>
  <c r="Z272" i="10"/>
  <c r="Z1760" i="10"/>
  <c r="Z1295" i="10"/>
  <c r="Z1279" i="10"/>
  <c r="Z1263" i="10"/>
  <c r="Z1247" i="10"/>
  <c r="Z1231" i="10"/>
  <c r="Z1215" i="10"/>
  <c r="Z1199" i="10"/>
  <c r="Z1183" i="10"/>
  <c r="Z1167" i="10"/>
  <c r="Z1151" i="10"/>
  <c r="Z1135" i="10"/>
  <c r="Z1119" i="10"/>
  <c r="Z1103" i="10"/>
  <c r="Z1087" i="10"/>
  <c r="Z1071" i="10"/>
  <c r="Z1055" i="10"/>
  <c r="Z1039" i="10"/>
  <c r="Z1023" i="10"/>
  <c r="Z1007" i="10"/>
  <c r="Z996" i="10"/>
  <c r="Z995" i="10"/>
  <c r="Z993" i="10"/>
  <c r="Z985" i="10"/>
  <c r="Z977" i="10"/>
  <c r="Z969" i="10"/>
  <c r="Z961" i="10"/>
  <c r="Z953" i="10"/>
  <c r="Z945" i="10"/>
  <c r="Z937" i="10"/>
  <c r="Z929" i="10"/>
  <c r="Z921" i="10"/>
  <c r="Z913" i="10"/>
  <c r="Z905" i="10"/>
  <c r="Z897" i="10"/>
  <c r="Z889" i="10"/>
  <c r="Z881" i="10"/>
  <c r="Z873" i="10"/>
  <c r="Z865" i="10"/>
  <c r="Z857" i="10"/>
  <c r="Z849" i="10"/>
  <c r="Z841" i="10"/>
  <c r="Z833" i="10"/>
  <c r="Z825" i="10"/>
  <c r="Z817" i="10"/>
  <c r="Z809" i="10"/>
  <c r="Z801" i="10"/>
  <c r="Z793" i="10"/>
  <c r="Z785" i="10"/>
  <c r="Z777" i="10"/>
  <c r="Z769" i="10"/>
  <c r="Z761" i="10"/>
  <c r="Z753" i="10"/>
  <c r="Z745" i="10"/>
  <c r="Z737" i="10"/>
  <c r="Z729" i="10"/>
  <c r="Z721" i="10"/>
  <c r="Z713" i="10"/>
  <c r="Z701" i="10"/>
  <c r="Z700" i="10"/>
  <c r="Z693" i="10"/>
  <c r="Z692" i="10"/>
  <c r="Z685" i="10"/>
  <c r="Z684" i="10"/>
  <c r="Z677" i="10"/>
  <c r="Z676" i="10"/>
  <c r="Z669" i="10"/>
  <c r="Z668" i="10"/>
  <c r="Z661" i="10"/>
  <c r="Z660" i="10"/>
  <c r="Z653" i="10"/>
  <c r="Z652" i="10"/>
  <c r="Z645" i="10"/>
  <c r="Z644" i="10"/>
  <c r="Z637" i="10"/>
  <c r="Z636" i="10"/>
  <c r="Z629" i="10"/>
  <c r="Z628" i="10"/>
  <c r="Z621" i="10"/>
  <c r="Z620" i="10"/>
  <c r="Z613" i="10"/>
  <c r="Z612" i="10"/>
  <c r="Z605" i="10"/>
  <c r="Z604" i="10"/>
  <c r="Z599" i="10"/>
  <c r="Z595" i="10"/>
  <c r="Z591" i="10"/>
  <c r="Z587" i="10"/>
  <c r="Z583" i="10"/>
  <c r="Z579" i="10"/>
  <c r="Z575" i="10"/>
  <c r="Z571" i="10"/>
  <c r="Z567" i="10"/>
  <c r="Z563" i="10"/>
  <c r="Z559" i="10"/>
  <c r="Z555" i="10"/>
  <c r="Z551" i="10"/>
  <c r="Z547" i="10"/>
  <c r="Z543" i="10"/>
  <c r="Z539" i="10"/>
  <c r="Z535" i="10"/>
  <c r="Z531" i="10"/>
  <c r="Z527" i="10"/>
  <c r="Z523" i="10"/>
  <c r="Z519" i="10"/>
  <c r="Z515" i="10"/>
  <c r="Z511" i="10"/>
  <c r="Z507" i="10"/>
  <c r="Z503" i="10"/>
  <c r="Z499" i="10"/>
  <c r="Z495" i="10"/>
  <c r="Z491" i="10"/>
  <c r="Z487" i="10"/>
  <c r="Z483" i="10"/>
  <c r="Z479" i="10"/>
  <c r="Z475" i="10"/>
  <c r="Z471" i="10"/>
  <c r="Z467" i="10"/>
  <c r="Z463" i="10"/>
  <c r="Z459" i="10"/>
  <c r="Z455" i="10"/>
  <c r="Z451" i="10"/>
  <c r="Z447" i="10"/>
  <c r="Z443" i="10"/>
  <c r="Z439" i="10"/>
  <c r="Z435" i="10"/>
  <c r="Z431" i="10"/>
  <c r="Z427" i="10"/>
  <c r="Z423" i="10"/>
  <c r="Z419" i="10"/>
  <c r="Z415" i="10"/>
  <c r="Z411" i="10"/>
  <c r="Z407" i="10"/>
  <c r="Z403" i="10"/>
  <c r="Z399" i="10"/>
  <c r="Z395" i="10"/>
  <c r="Z391" i="10"/>
  <c r="Z387" i="10"/>
  <c r="Z383" i="10"/>
  <c r="Z379" i="10"/>
  <c r="Z375" i="10"/>
  <c r="Z371" i="10"/>
  <c r="Z367" i="10"/>
  <c r="Z363" i="10"/>
  <c r="Z359" i="10"/>
  <c r="Z355" i="10"/>
  <c r="Z351" i="10"/>
  <c r="Z347" i="10"/>
  <c r="Z343" i="10"/>
  <c r="Z339" i="10"/>
  <c r="Z335" i="10"/>
  <c r="Z331" i="10"/>
  <c r="Z327" i="10"/>
  <c r="Z323" i="10"/>
  <c r="Z319" i="10"/>
  <c r="Z315" i="10"/>
  <c r="Z311" i="10"/>
  <c r="Z307" i="10"/>
  <c r="Z303" i="10"/>
  <c r="Z299" i="10"/>
  <c r="Z295" i="10"/>
  <c r="Z291" i="10"/>
  <c r="Z287" i="10"/>
  <c r="Z283" i="10"/>
  <c r="Z279" i="10"/>
  <c r="Z275" i="10"/>
  <c r="Z271" i="10"/>
  <c r="Z267" i="10"/>
  <c r="Z263" i="10"/>
  <c r="Z1696" i="10"/>
  <c r="Z1299" i="10"/>
  <c r="Z999" i="10"/>
  <c r="Z703" i="10"/>
  <c r="Z695" i="10"/>
  <c r="Z687" i="10"/>
  <c r="Z679" i="10"/>
  <c r="Z671" i="10"/>
  <c r="Z663" i="10"/>
  <c r="Z655" i="10"/>
  <c r="Z647" i="10"/>
  <c r="Z639" i="10"/>
  <c r="Z631" i="10"/>
  <c r="Z623" i="10"/>
  <c r="Z615" i="10"/>
  <c r="Z607" i="10"/>
  <c r="Z598" i="10"/>
  <c r="Z594" i="10"/>
  <c r="Z590" i="10"/>
  <c r="Z586" i="10"/>
  <c r="Z582" i="10"/>
  <c r="Z578" i="10"/>
  <c r="Z574" i="10"/>
  <c r="Z570" i="10"/>
  <c r="Z566" i="10"/>
  <c r="Z562" i="10"/>
  <c r="Z558" i="10"/>
  <c r="Z554" i="10"/>
  <c r="Z550" i="10"/>
  <c r="Z546" i="10"/>
  <c r="Z542" i="10"/>
  <c r="Z538" i="10"/>
  <c r="Z534" i="10"/>
  <c r="Z530" i="10"/>
  <c r="Z526" i="10"/>
  <c r="Z522" i="10"/>
  <c r="Z518" i="10"/>
  <c r="Z514" i="10"/>
  <c r="Z510" i="10"/>
  <c r="Z506" i="10"/>
  <c r="Z502" i="10"/>
  <c r="Z498" i="10"/>
  <c r="Z494" i="10"/>
  <c r="Z490" i="10"/>
  <c r="Z486" i="10"/>
  <c r="Z482" i="10"/>
  <c r="Z478" i="10"/>
  <c r="Z474" i="10"/>
  <c r="Z470" i="10"/>
  <c r="Z466" i="10"/>
  <c r="Z462" i="10"/>
  <c r="Z458" i="10"/>
  <c r="Z454" i="10"/>
  <c r="Z450" i="10"/>
  <c r="Z446" i="10"/>
  <c r="Z442" i="10"/>
  <c r="Z438" i="10"/>
  <c r="Z434" i="10"/>
  <c r="Z430" i="10"/>
  <c r="Z426" i="10"/>
  <c r="Z422" i="10"/>
  <c r="Z418" i="10"/>
  <c r="Z414" i="10"/>
  <c r="Z410" i="10"/>
  <c r="Z406" i="10"/>
  <c r="Z402" i="10"/>
  <c r="Z398" i="10"/>
  <c r="Z394" i="10"/>
  <c r="Z390" i="10"/>
  <c r="Z386" i="10"/>
  <c r="Z382" i="10"/>
  <c r="Z378" i="10"/>
  <c r="Z374" i="10"/>
  <c r="Z370" i="10"/>
  <c r="Z366" i="10"/>
  <c r="Z362" i="10"/>
  <c r="Z358" i="10"/>
  <c r="Z354" i="10"/>
  <c r="Z350" i="10"/>
  <c r="Z346" i="10"/>
  <c r="Z342" i="10"/>
  <c r="Z338" i="10"/>
  <c r="Z334" i="10"/>
  <c r="Z330" i="10"/>
  <c r="Z326" i="10"/>
  <c r="Z322" i="10"/>
  <c r="Z318" i="10"/>
  <c r="Z314" i="10"/>
  <c r="Z310" i="10"/>
  <c r="Z306" i="10"/>
  <c r="Z302" i="10"/>
  <c r="Z298" i="10"/>
  <c r="Z294" i="10"/>
  <c r="Z290" i="10"/>
  <c r="Z286" i="10"/>
  <c r="Z282" i="10"/>
  <c r="Z278" i="10"/>
  <c r="Z274" i="10"/>
  <c r="Z270" i="10"/>
  <c r="Z266" i="10"/>
  <c r="Z262" i="10"/>
  <c r="Z989" i="10"/>
  <c r="Z965" i="10"/>
  <c r="Z933" i="10"/>
  <c r="Z901" i="10"/>
  <c r="Z869" i="10"/>
  <c r="Z837" i="10"/>
  <c r="Z805" i="10"/>
  <c r="Z773" i="10"/>
  <c r="Z741" i="10"/>
  <c r="Z709" i="10"/>
  <c r="Z697" i="10"/>
  <c r="Z689" i="10"/>
  <c r="Z665" i="10"/>
  <c r="Z664" i="10"/>
  <c r="Z656" i="10"/>
  <c r="Z641" i="10"/>
  <c r="Z640" i="10"/>
  <c r="Z633" i="10"/>
  <c r="Z632" i="10"/>
  <c r="Z585" i="10"/>
  <c r="Z569" i="10"/>
  <c r="Z553" i="10"/>
  <c r="Z537" i="10"/>
  <c r="Z521" i="10"/>
  <c r="Z505" i="10"/>
  <c r="Z489" i="10"/>
  <c r="Z473" i="10"/>
  <c r="Z457" i="10"/>
  <c r="Z441" i="10"/>
  <c r="Z425" i="10"/>
  <c r="Z409" i="10"/>
  <c r="Z401" i="10"/>
  <c r="Z393" i="10"/>
  <c r="Z377" i="10"/>
  <c r="Z369" i="10"/>
  <c r="Z357" i="10"/>
  <c r="Z341" i="10"/>
  <c r="Z313" i="10"/>
  <c r="Z305" i="10"/>
  <c r="Z289" i="10"/>
  <c r="Z281" i="10"/>
  <c r="Z273" i="10"/>
  <c r="Z268" i="10"/>
  <c r="Z264" i="10"/>
  <c r="Z260" i="10"/>
  <c r="Z256" i="10"/>
  <c r="Z252" i="10"/>
  <c r="Z248" i="10"/>
  <c r="Z244" i="10"/>
  <c r="Z240" i="10"/>
  <c r="Z236" i="10"/>
  <c r="Z232" i="10"/>
  <c r="Z228" i="10"/>
  <c r="Z224" i="10"/>
  <c r="Z220" i="10"/>
  <c r="Z216" i="10"/>
  <c r="Z212" i="10"/>
  <c r="Z208" i="10"/>
  <c r="Z204" i="10"/>
  <c r="Z200" i="10"/>
  <c r="Z196" i="10"/>
  <c r="Z192" i="10"/>
  <c r="Z188" i="10"/>
  <c r="Z184" i="10"/>
  <c r="Z180" i="10"/>
  <c r="Z176" i="10"/>
  <c r="Z172" i="10"/>
  <c r="Z168" i="10"/>
  <c r="Z164" i="10"/>
  <c r="Z160" i="10"/>
  <c r="Z156" i="10"/>
  <c r="Z152" i="10"/>
  <c r="Z148" i="10"/>
  <c r="Z144" i="10"/>
  <c r="Z140" i="10"/>
  <c r="Z136" i="10"/>
  <c r="Z132" i="10"/>
  <c r="Z128" i="10"/>
  <c r="Z124" i="10"/>
  <c r="Z120" i="10"/>
  <c r="Z116" i="10"/>
  <c r="Z112" i="10"/>
  <c r="Z108" i="10"/>
  <c r="Z104" i="10"/>
  <c r="Z100" i="10"/>
  <c r="Z96" i="10"/>
  <c r="Z92" i="10"/>
  <c r="Z88" i="10"/>
  <c r="Z84" i="10"/>
  <c r="Z80" i="10"/>
  <c r="Z76" i="10"/>
  <c r="Z72" i="10"/>
  <c r="Z68" i="10"/>
  <c r="Z64" i="10"/>
  <c r="Z60" i="10"/>
  <c r="Z56" i="10"/>
  <c r="Z52" i="10"/>
  <c r="Z48" i="10"/>
  <c r="Z44" i="10"/>
  <c r="Z40" i="10"/>
  <c r="Z36" i="10"/>
  <c r="Z32" i="10"/>
  <c r="Z28" i="10"/>
  <c r="Z24" i="10"/>
  <c r="Z20" i="10"/>
  <c r="Z16" i="10"/>
  <c r="Z1393" i="10"/>
  <c r="Z1003" i="10"/>
  <c r="Z957" i="10"/>
  <c r="Z941" i="10"/>
  <c r="Z909" i="10"/>
  <c r="Z877" i="10"/>
  <c r="Z845" i="10"/>
  <c r="Z813" i="10"/>
  <c r="Z781" i="10"/>
  <c r="Z749" i="10"/>
  <c r="Z717" i="10"/>
  <c r="Z696" i="10"/>
  <c r="Z688" i="10"/>
  <c r="Z625" i="10"/>
  <c r="Z624" i="10"/>
  <c r="Z617" i="10"/>
  <c r="Z609" i="10"/>
  <c r="Z600" i="10"/>
  <c r="Z597" i="10"/>
  <c r="Z581" i="10"/>
  <c r="Z565" i="10"/>
  <c r="Z549" i="10"/>
  <c r="Z533" i="10"/>
  <c r="Z517" i="10"/>
  <c r="Z501" i="10"/>
  <c r="Z485" i="10"/>
  <c r="Z469" i="10"/>
  <c r="Z453" i="10"/>
  <c r="Z437" i="10"/>
  <c r="Z421" i="10"/>
  <c r="Z389" i="10"/>
  <c r="Z381" i="10"/>
  <c r="Z353" i="10"/>
  <c r="Z333" i="10"/>
  <c r="Z329" i="10"/>
  <c r="Z259" i="10"/>
  <c r="Z255" i="10"/>
  <c r="Z251" i="10"/>
  <c r="Z247" i="10"/>
  <c r="Z243" i="10"/>
  <c r="Z239" i="10"/>
  <c r="Z235" i="10"/>
  <c r="Z231" i="10"/>
  <c r="Z227" i="10"/>
  <c r="Z223" i="10"/>
  <c r="Z219" i="10"/>
  <c r="Z215" i="10"/>
  <c r="Z211" i="10"/>
  <c r="Z207" i="10"/>
  <c r="Z203" i="10"/>
  <c r="Z199" i="10"/>
  <c r="Z195" i="10"/>
  <c r="Z191" i="10"/>
  <c r="Z187" i="10"/>
  <c r="Z183" i="10"/>
  <c r="Z179" i="10"/>
  <c r="Z175" i="10"/>
  <c r="Z171" i="10"/>
  <c r="Z167" i="10"/>
  <c r="Z163" i="10"/>
  <c r="Z159" i="10"/>
  <c r="Z155" i="10"/>
  <c r="Z151" i="10"/>
  <c r="Z147" i="10"/>
  <c r="Z143" i="10"/>
  <c r="Z139" i="10"/>
  <c r="Z135" i="10"/>
  <c r="Z131" i="10"/>
  <c r="Z127" i="10"/>
  <c r="Z123" i="10"/>
  <c r="Z119" i="10"/>
  <c r="Z115" i="10"/>
  <c r="Z111" i="10"/>
  <c r="Z107" i="10"/>
  <c r="Z103" i="10"/>
  <c r="Z99" i="10"/>
  <c r="Z95" i="10"/>
  <c r="Z91" i="10"/>
  <c r="Z87" i="10"/>
  <c r="Z83" i="10"/>
  <c r="Z79" i="10"/>
  <c r="Z75" i="10"/>
  <c r="Z71" i="10"/>
  <c r="Z67" i="10"/>
  <c r="Z63" i="10"/>
  <c r="Z59" i="10"/>
  <c r="Z55" i="10"/>
  <c r="Z51" i="10"/>
  <c r="Z47" i="10"/>
  <c r="Z43" i="10"/>
  <c r="Z39" i="10"/>
  <c r="Z35" i="10"/>
  <c r="Z31" i="10"/>
  <c r="Z27" i="10"/>
  <c r="Z23" i="10"/>
  <c r="Z19" i="10"/>
  <c r="Z15" i="10"/>
  <c r="Z949" i="10"/>
  <c r="Z917" i="10"/>
  <c r="Z885" i="10"/>
  <c r="Z853" i="10"/>
  <c r="Z821" i="10"/>
  <c r="Z789" i="10"/>
  <c r="Z757" i="10"/>
  <c r="Z725" i="10"/>
  <c r="Z705" i="10"/>
  <c r="Z704" i="10"/>
  <c r="Z681" i="10"/>
  <c r="Z680" i="10"/>
  <c r="Z657" i="10"/>
  <c r="Z616" i="10"/>
  <c r="Z593" i="10"/>
  <c r="Z577" i="10"/>
  <c r="Z561" i="10"/>
  <c r="Z545" i="10"/>
  <c r="Z529" i="10"/>
  <c r="Z513" i="10"/>
  <c r="Z497" i="10"/>
  <c r="Z481" i="10"/>
  <c r="Z465" i="10"/>
  <c r="Z449" i="10"/>
  <c r="Z433" i="10"/>
  <c r="Z417" i="10"/>
  <c r="Z405" i="10"/>
  <c r="Z385" i="10"/>
  <c r="Z373" i="10"/>
  <c r="Z365" i="10"/>
  <c r="Z349" i="10"/>
  <c r="Z345" i="10"/>
  <c r="Z325" i="10"/>
  <c r="Z317" i="10"/>
  <c r="Z309" i="10"/>
  <c r="Z301" i="10"/>
  <c r="Z297" i="10"/>
  <c r="Z285" i="10"/>
  <c r="Z277" i="10"/>
  <c r="Z269" i="10"/>
  <c r="Z265" i="10"/>
  <c r="Z258" i="10"/>
  <c r="Z254" i="10"/>
  <c r="Z250" i="10"/>
  <c r="Z246" i="10"/>
  <c r="Z242" i="10"/>
  <c r="Z238" i="10"/>
  <c r="Z234" i="10"/>
  <c r="Z230" i="10"/>
  <c r="Z226" i="10"/>
  <c r="Z222" i="10"/>
  <c r="Z218" i="10"/>
  <c r="Z214" i="10"/>
  <c r="Z210" i="10"/>
  <c r="Z206" i="10"/>
  <c r="Z202" i="10"/>
  <c r="Z198" i="10"/>
  <c r="Z194" i="10"/>
  <c r="Z190" i="10"/>
  <c r="Z186" i="10"/>
  <c r="Z182" i="10"/>
  <c r="Z178" i="10"/>
  <c r="Z174" i="10"/>
  <c r="Z170" i="10"/>
  <c r="Z166" i="10"/>
  <c r="Z162" i="10"/>
  <c r="Z158" i="10"/>
  <c r="Z154" i="10"/>
  <c r="Z150" i="10"/>
  <c r="Z146" i="10"/>
  <c r="Z142" i="10"/>
  <c r="Z138" i="10"/>
  <c r="Z134" i="10"/>
  <c r="Z130" i="10"/>
  <c r="Z126" i="10"/>
  <c r="Z122" i="10"/>
  <c r="Z118" i="10"/>
  <c r="Z114" i="10"/>
  <c r="Z110" i="10"/>
  <c r="Z106" i="10"/>
  <c r="Z102" i="10"/>
  <c r="Z98" i="10"/>
  <c r="Z94" i="10"/>
  <c r="Z90" i="10"/>
  <c r="Z86" i="10"/>
  <c r="Z82" i="10"/>
  <c r="Z78" i="10"/>
  <c r="Z74" i="10"/>
  <c r="Z70" i="10"/>
  <c r="Z66" i="10"/>
  <c r="Z62" i="10"/>
  <c r="Z58" i="10"/>
  <c r="Z54" i="10"/>
  <c r="Z50" i="10"/>
  <c r="Z46" i="10"/>
  <c r="Z42" i="10"/>
  <c r="Z38" i="10"/>
  <c r="Z34" i="10"/>
  <c r="Z30" i="10"/>
  <c r="Z26" i="10"/>
  <c r="Z22" i="10"/>
  <c r="Z18" i="10"/>
  <c r="Z14" i="10"/>
  <c r="Z981" i="10"/>
  <c r="Z973" i="10"/>
  <c r="Z925" i="10"/>
  <c r="Z893" i="10"/>
  <c r="Z861" i="10"/>
  <c r="Z829" i="10"/>
  <c r="Z797" i="10"/>
  <c r="Z673" i="10"/>
  <c r="Z397" i="10"/>
  <c r="Z249" i="10"/>
  <c r="Z233" i="10"/>
  <c r="Z217" i="10"/>
  <c r="Z193" i="10"/>
  <c r="Z177" i="10"/>
  <c r="Z161" i="10"/>
  <c r="Z153" i="10"/>
  <c r="Z145" i="10"/>
  <c r="Z137" i="10"/>
  <c r="Z121" i="10"/>
  <c r="Z105" i="10"/>
  <c r="Z73" i="10"/>
  <c r="Z65" i="10"/>
  <c r="Z57" i="10"/>
  <c r="Z41" i="10"/>
  <c r="Z25" i="10"/>
  <c r="Z17" i="10"/>
  <c r="Z765" i="10"/>
  <c r="Z733" i="10"/>
  <c r="Z648" i="10"/>
  <c r="Z608" i="10"/>
  <c r="Z321" i="10"/>
  <c r="Z245" i="10"/>
  <c r="Z229" i="10"/>
  <c r="Z213" i="10"/>
  <c r="Z205" i="10"/>
  <c r="Z189" i="10"/>
  <c r="Z165" i="10"/>
  <c r="Z157" i="10"/>
  <c r="Z141" i="10"/>
  <c r="Z125" i="10"/>
  <c r="Z61" i="10"/>
  <c r="Z29" i="10"/>
  <c r="Z13" i="10"/>
  <c r="Z672" i="10"/>
  <c r="Z337" i="10"/>
  <c r="Z293" i="10"/>
  <c r="Z257" i="10"/>
  <c r="Z241" i="10"/>
  <c r="Z225" i="10"/>
  <c r="Z209" i="10"/>
  <c r="Z201" i="10"/>
  <c r="Z185" i="10"/>
  <c r="Z169" i="10"/>
  <c r="Z129" i="10"/>
  <c r="Z113" i="10"/>
  <c r="Z97" i="10"/>
  <c r="Z89" i="10"/>
  <c r="Z81" i="10"/>
  <c r="Z49" i="10"/>
  <c r="Z33" i="10"/>
  <c r="Z649" i="10"/>
  <c r="Z601" i="10"/>
  <c r="Z589" i="10"/>
  <c r="Z573" i="10"/>
  <c r="Z557" i="10"/>
  <c r="Z541" i="10"/>
  <c r="Z525" i="10"/>
  <c r="Z509" i="10"/>
  <c r="Z493" i="10"/>
  <c r="Z477" i="10"/>
  <c r="Z461" i="10"/>
  <c r="Z445" i="10"/>
  <c r="Z429" i="10"/>
  <c r="Z413" i="10"/>
  <c r="Z361" i="10"/>
  <c r="Z261" i="10"/>
  <c r="Z253" i="10"/>
  <c r="Z237" i="10"/>
  <c r="Z221" i="10"/>
  <c r="Z109" i="10"/>
  <c r="Z53" i="10"/>
  <c r="Z197" i="10"/>
  <c r="Z181" i="10"/>
  <c r="Z133" i="10"/>
  <c r="Z101" i="10"/>
  <c r="Z93" i="10"/>
  <c r="Z85" i="10"/>
  <c r="Z45" i="10"/>
  <c r="Z173" i="10"/>
  <c r="Z117" i="10"/>
  <c r="Z77" i="10"/>
  <c r="Z37" i="10"/>
  <c r="Z149" i="10"/>
  <c r="Z69" i="10"/>
  <c r="Z21" i="10"/>
  <c r="AE2603" i="10"/>
  <c r="AE2602" i="10"/>
  <c r="AE2598" i="10"/>
  <c r="AE2594" i="10"/>
  <c r="AE2590" i="10"/>
  <c r="AE2601" i="10"/>
  <c r="AE2597" i="10"/>
  <c r="AE2596" i="10"/>
  <c r="AE2595" i="10"/>
  <c r="AE2593" i="10"/>
  <c r="AE2592" i="10"/>
  <c r="AE2591" i="10"/>
  <c r="AE2585" i="10"/>
  <c r="AE2581" i="10"/>
  <c r="AE2600" i="10"/>
  <c r="AE2599" i="10"/>
  <c r="AE2584" i="10"/>
  <c r="AE2589" i="10"/>
  <c r="AE2588" i="10"/>
  <c r="AE2579" i="10"/>
  <c r="AE2575" i="10"/>
  <c r="AE2571" i="10"/>
  <c r="AE2578" i="10"/>
  <c r="AE2574" i="10"/>
  <c r="AE2570" i="10"/>
  <c r="AE2583" i="10"/>
  <c r="AE2582" i="10"/>
  <c r="AE2577" i="10"/>
  <c r="AE2573" i="10"/>
  <c r="AE2569" i="10"/>
  <c r="AE2567" i="10"/>
  <c r="AE2563" i="10"/>
  <c r="AE2559" i="10"/>
  <c r="AE2576" i="10"/>
  <c r="AE2568" i="10"/>
  <c r="AE2566" i="10"/>
  <c r="AE2562" i="10"/>
  <c r="AE2558" i="10"/>
  <c r="AE2587" i="10"/>
  <c r="AE2580" i="10"/>
  <c r="AE2565" i="10"/>
  <c r="AE2561" i="10"/>
  <c r="AE2557" i="10"/>
  <c r="AE2553" i="10"/>
  <c r="AE2549" i="10"/>
  <c r="AE2545" i="10"/>
  <c r="AE2555" i="10"/>
  <c r="AE2554" i="10"/>
  <c r="AE2548" i="10"/>
  <c r="AE2547" i="10"/>
  <c r="AE2546" i="10"/>
  <c r="AE2538" i="10"/>
  <c r="AE2534" i="10"/>
  <c r="AE2530" i="10"/>
  <c r="AE2526" i="10"/>
  <c r="AE2586" i="10"/>
  <c r="AE2560" i="10"/>
  <c r="AE2541" i="10"/>
  <c r="AE2537" i="10"/>
  <c r="AE2533" i="10"/>
  <c r="AE2529" i="10"/>
  <c r="AE2525" i="10"/>
  <c r="AE2572" i="10"/>
  <c r="AE2552" i="10"/>
  <c r="AE2551" i="10"/>
  <c r="AE2550" i="10"/>
  <c r="AE2544" i="10"/>
  <c r="AE2543" i="10"/>
  <c r="AE2542" i="10"/>
  <c r="AE2540" i="10"/>
  <c r="AE2535" i="10"/>
  <c r="AE2531" i="10"/>
  <c r="AE2527" i="10"/>
  <c r="AE2521" i="10"/>
  <c r="AE2517" i="10"/>
  <c r="AE2513" i="10"/>
  <c r="AE2509" i="10"/>
  <c r="AE2505" i="10"/>
  <c r="AE2539" i="10"/>
  <c r="AE2536" i="10"/>
  <c r="AE2532" i="10"/>
  <c r="AE2528" i="10"/>
  <c r="AE2520" i="10"/>
  <c r="AE2516" i="10"/>
  <c r="AE2512" i="10"/>
  <c r="AE2508" i="10"/>
  <c r="AE2504" i="10"/>
  <c r="AE2524" i="10"/>
  <c r="AE2502" i="10"/>
  <c r="AE2498" i="10"/>
  <c r="AE2494" i="10"/>
  <c r="AE2490" i="10"/>
  <c r="AE2486" i="10"/>
  <c r="AE2482" i="10"/>
  <c r="AE2478" i="10"/>
  <c r="AE2474" i="10"/>
  <c r="AE2470" i="10"/>
  <c r="AE2466" i="10"/>
  <c r="AE2462" i="10"/>
  <c r="AE2458" i="10"/>
  <c r="AE2454" i="10"/>
  <c r="AE2556" i="10"/>
  <c r="AE2522" i="10"/>
  <c r="AE2518" i="10"/>
  <c r="AE2514" i="10"/>
  <c r="AE2510" i="10"/>
  <c r="AE2506" i="10"/>
  <c r="AE2501" i="10"/>
  <c r="AE2497" i="10"/>
  <c r="AE2493" i="10"/>
  <c r="AE2489" i="10"/>
  <c r="AE2485" i="10"/>
  <c r="AE2481" i="10"/>
  <c r="AE2477" i="10"/>
  <c r="AE2473" i="10"/>
  <c r="AE2469" i="10"/>
  <c r="AE2465" i="10"/>
  <c r="AE2461" i="10"/>
  <c r="AE2523" i="10"/>
  <c r="AE2519" i="10"/>
  <c r="AE2515" i="10"/>
  <c r="AE2511" i="10"/>
  <c r="AE2507" i="10"/>
  <c r="AE2500" i="10"/>
  <c r="AE2496" i="10"/>
  <c r="AE2492" i="10"/>
  <c r="AE2488" i="10"/>
  <c r="AE2484" i="10"/>
  <c r="AE2480" i="10"/>
  <c r="AE2476" i="10"/>
  <c r="AE2472" i="10"/>
  <c r="AE2564" i="10"/>
  <c r="AE2503" i="10"/>
  <c r="AE2487" i="10"/>
  <c r="AE2471" i="10"/>
  <c r="AE2457" i="10"/>
  <c r="AE2456" i="10"/>
  <c r="AE2455" i="10"/>
  <c r="AE2452" i="10"/>
  <c r="AE2448" i="10"/>
  <c r="AE2444" i="10"/>
  <c r="AE2440" i="10"/>
  <c r="AE2436" i="10"/>
  <c r="AE2432" i="10"/>
  <c r="AE2491" i="10"/>
  <c r="AE2475" i="10"/>
  <c r="AE2460" i="10"/>
  <c r="AE2459" i="10"/>
  <c r="AE2451" i="10"/>
  <c r="AE2447" i="10"/>
  <c r="AE2443" i="10"/>
  <c r="AE2439" i="10"/>
  <c r="AE2435" i="10"/>
  <c r="AE2431" i="10"/>
  <c r="AE2427" i="10"/>
  <c r="AE2423" i="10"/>
  <c r="AE2495" i="10"/>
  <c r="AE2479" i="10"/>
  <c r="AE2464" i="10"/>
  <c r="AE2463" i="10"/>
  <c r="AE2450" i="10"/>
  <c r="AE2446" i="10"/>
  <c r="AE2442" i="10"/>
  <c r="AE2438" i="10"/>
  <c r="AE2434" i="10"/>
  <c r="AE2430" i="10"/>
  <c r="AE2426" i="10"/>
  <c r="AE2422" i="10"/>
  <c r="AE2418" i="10"/>
  <c r="AE2414" i="10"/>
  <c r="AE2410" i="10"/>
  <c r="AE2499" i="10"/>
  <c r="AE2483" i="10"/>
  <c r="AE2468" i="10"/>
  <c r="AE2425" i="10"/>
  <c r="AE2421" i="10"/>
  <c r="AE2420" i="10"/>
  <c r="AE2419" i="10"/>
  <c r="AE2413" i="10"/>
  <c r="AE2412" i="10"/>
  <c r="AE2411" i="10"/>
  <c r="AE2405" i="10"/>
  <c r="AE2401" i="10"/>
  <c r="AE2397" i="10"/>
  <c r="AE2393" i="10"/>
  <c r="AE2389" i="10"/>
  <c r="AE2385" i="10"/>
  <c r="AE2381" i="10"/>
  <c r="AE2377" i="10"/>
  <c r="AE2373" i="10"/>
  <c r="AE2369" i="10"/>
  <c r="AE2365" i="10"/>
  <c r="AE2361" i="10"/>
  <c r="AE2467" i="10"/>
  <c r="AE2453" i="10"/>
  <c r="AE2445" i="10"/>
  <c r="AE2437" i="10"/>
  <c r="AE2429" i="10"/>
  <c r="AE2408" i="10"/>
  <c r="AE2404" i="10"/>
  <c r="AE2400" i="10"/>
  <c r="AE2396" i="10"/>
  <c r="AE2392" i="10"/>
  <c r="AE2388" i="10"/>
  <c r="AE2384" i="10"/>
  <c r="AE2380" i="10"/>
  <c r="AE2376" i="10"/>
  <c r="AE2372" i="10"/>
  <c r="AE2368" i="10"/>
  <c r="AE2364" i="10"/>
  <c r="AE2417" i="10"/>
  <c r="AE2416" i="10"/>
  <c r="AE2415" i="10"/>
  <c r="AE2409" i="10"/>
  <c r="AE2407" i="10"/>
  <c r="AE2403" i="10"/>
  <c r="AE2399" i="10"/>
  <c r="AE2395" i="10"/>
  <c r="AE2391" i="10"/>
  <c r="AE2387" i="10"/>
  <c r="AE2383" i="10"/>
  <c r="AE2379" i="10"/>
  <c r="AE2375" i="10"/>
  <c r="AE2371" i="10"/>
  <c r="AE2402" i="10"/>
  <c r="AE2386" i="10"/>
  <c r="AE2370" i="10"/>
  <c r="AE2360" i="10"/>
  <c r="AE2359" i="10"/>
  <c r="AE2358" i="10"/>
  <c r="AE2356" i="10"/>
  <c r="AE2352" i="10"/>
  <c r="AE2348" i="10"/>
  <c r="AE2344" i="10"/>
  <c r="AE2340" i="10"/>
  <c r="AE2336" i="10"/>
  <c r="AE2332" i="10"/>
  <c r="AE2328" i="10"/>
  <c r="AE2324" i="10"/>
  <c r="AE2320" i="10"/>
  <c r="AE2316" i="10"/>
  <c r="AE2312" i="10"/>
  <c r="AE2308" i="10"/>
  <c r="AE2304" i="10"/>
  <c r="AE2300" i="10"/>
  <c r="AE2296" i="10"/>
  <c r="AE2292" i="10"/>
  <c r="AE2288" i="10"/>
  <c r="AE2284" i="10"/>
  <c r="AE2433" i="10"/>
  <c r="AE2424" i="10"/>
  <c r="AE2406" i="10"/>
  <c r="AE2390" i="10"/>
  <c r="AE2374" i="10"/>
  <c r="AE2355" i="10"/>
  <c r="AE2351" i="10"/>
  <c r="AE2347" i="10"/>
  <c r="AE2343" i="10"/>
  <c r="AE2339" i="10"/>
  <c r="AE2335" i="10"/>
  <c r="AE2331" i="10"/>
  <c r="AE2327" i="10"/>
  <c r="AE2323" i="10"/>
  <c r="AE2319" i="10"/>
  <c r="AE2315" i="10"/>
  <c r="AE2311" i="10"/>
  <c r="AE2307" i="10"/>
  <c r="AE2303" i="10"/>
  <c r="AE2299" i="10"/>
  <c r="AE2295" i="10"/>
  <c r="AE2291" i="10"/>
  <c r="AE2287" i="10"/>
  <c r="AE2283" i="10"/>
  <c r="AE2279" i="10"/>
  <c r="AE2275" i="10"/>
  <c r="AE2271" i="10"/>
  <c r="AE2267" i="10"/>
  <c r="AE2263" i="10"/>
  <c r="AE2259" i="10"/>
  <c r="AE2255" i="10"/>
  <c r="AE2251" i="10"/>
  <c r="AE2441" i="10"/>
  <c r="AE2428" i="10"/>
  <c r="AE2394" i="10"/>
  <c r="AE2378" i="10"/>
  <c r="AE2363" i="10"/>
  <c r="AE2362" i="10"/>
  <c r="AE2354" i="10"/>
  <c r="AE2350" i="10"/>
  <c r="AE2346" i="10"/>
  <c r="AE2342" i="10"/>
  <c r="AE2338" i="10"/>
  <c r="AE2334" i="10"/>
  <c r="AE2330" i="10"/>
  <c r="AE2326" i="10"/>
  <c r="AE2322" i="10"/>
  <c r="AE2318" i="10"/>
  <c r="AE2314" i="10"/>
  <c r="AE2310" i="10"/>
  <c r="AE2306" i="10"/>
  <c r="AE2302" i="10"/>
  <c r="AE2298" i="10"/>
  <c r="AE2294" i="10"/>
  <c r="AE2290" i="10"/>
  <c r="AE2286" i="10"/>
  <c r="AE2282" i="10"/>
  <c r="AE2278" i="10"/>
  <c r="AE2274" i="10"/>
  <c r="AE2270" i="10"/>
  <c r="AE2266" i="10"/>
  <c r="AE2262" i="10"/>
  <c r="AE2258" i="10"/>
  <c r="AE2367" i="10"/>
  <c r="AE2353" i="10"/>
  <c r="AE2337" i="10"/>
  <c r="AE2321" i="10"/>
  <c r="AE2305" i="10"/>
  <c r="AE2289" i="10"/>
  <c r="AE2273" i="10"/>
  <c r="AE2272" i="10"/>
  <c r="AE2257" i="10"/>
  <c r="AE2256" i="10"/>
  <c r="AE2254" i="10"/>
  <c r="AE2253" i="10"/>
  <c r="AE2252" i="10"/>
  <c r="AE2249" i="10"/>
  <c r="AE2245" i="10"/>
  <c r="AE2241" i="10"/>
  <c r="AE2237" i="10"/>
  <c r="AE2233" i="10"/>
  <c r="AE2229" i="10"/>
  <c r="AE2225" i="10"/>
  <c r="AE2221" i="10"/>
  <c r="AE2217" i="10"/>
  <c r="AE2213" i="10"/>
  <c r="AE2209" i="10"/>
  <c r="AE2205" i="10"/>
  <c r="AE2201" i="10"/>
  <c r="AE2197" i="10"/>
  <c r="AE2193" i="10"/>
  <c r="AE2189" i="10"/>
  <c r="AE2185" i="10"/>
  <c r="AE2181" i="10"/>
  <c r="AE2177" i="10"/>
  <c r="AE2173" i="10"/>
  <c r="AE2169" i="10"/>
  <c r="AE2165" i="10"/>
  <c r="AE2161" i="10"/>
  <c r="AE2398" i="10"/>
  <c r="AE2382" i="10"/>
  <c r="AE2366" i="10"/>
  <c r="AE2349" i="10"/>
  <c r="AE2333" i="10"/>
  <c r="AE2317" i="10"/>
  <c r="AE2301" i="10"/>
  <c r="AE2285" i="10"/>
  <c r="AE2277" i="10"/>
  <c r="AE2276" i="10"/>
  <c r="AE2261" i="10"/>
  <c r="AE2260" i="10"/>
  <c r="AE2248" i="10"/>
  <c r="AE2244" i="10"/>
  <c r="AE2240" i="10"/>
  <c r="AE2236" i="10"/>
  <c r="AE2232" i="10"/>
  <c r="AE2228" i="10"/>
  <c r="AE2224" i="10"/>
  <c r="AE2220" i="10"/>
  <c r="AE2216" i="10"/>
  <c r="AE2212" i="10"/>
  <c r="AE2208" i="10"/>
  <c r="AE2204" i="10"/>
  <c r="AE2200" i="10"/>
  <c r="AE2196" i="10"/>
  <c r="AE2192" i="10"/>
  <c r="AE2188" i="10"/>
  <c r="AE2184" i="10"/>
  <c r="AE2180" i="10"/>
  <c r="AE2176" i="10"/>
  <c r="AE2172" i="10"/>
  <c r="AE2168" i="10"/>
  <c r="AE2164" i="10"/>
  <c r="AE2160" i="10"/>
  <c r="AE2156" i="10"/>
  <c r="AE2152" i="10"/>
  <c r="AE2148" i="10"/>
  <c r="AE2144" i="10"/>
  <c r="AE2140" i="10"/>
  <c r="AE2136" i="10"/>
  <c r="AE2132" i="10"/>
  <c r="AE2128" i="10"/>
  <c r="AE2345" i="10"/>
  <c r="AE2329" i="10"/>
  <c r="AE2313" i="10"/>
  <c r="AE2297" i="10"/>
  <c r="AE2281" i="10"/>
  <c r="AE2280" i="10"/>
  <c r="AE2265" i="10"/>
  <c r="AE2264" i="10"/>
  <c r="AE2247" i="10"/>
  <c r="AE2243" i="10"/>
  <c r="AE2239" i="10"/>
  <c r="AE2235" i="10"/>
  <c r="AE2231" i="10"/>
  <c r="AE2227" i="10"/>
  <c r="AE2223" i="10"/>
  <c r="AE2219" i="10"/>
  <c r="AE2215" i="10"/>
  <c r="AE2211" i="10"/>
  <c r="AE2207" i="10"/>
  <c r="AE2203" i="10"/>
  <c r="AE2199" i="10"/>
  <c r="AE2195" i="10"/>
  <c r="AE2191" i="10"/>
  <c r="AE2187" i="10"/>
  <c r="AE2183" i="10"/>
  <c r="AE2179" i="10"/>
  <c r="AE2357" i="10"/>
  <c r="AE2341" i="10"/>
  <c r="AE2325" i="10"/>
  <c r="AE2309" i="10"/>
  <c r="AE2293" i="10"/>
  <c r="AE2268" i="10"/>
  <c r="AE2246" i="10"/>
  <c r="AE2230" i="10"/>
  <c r="AE2214" i="10"/>
  <c r="AE2198" i="10"/>
  <c r="AE2182" i="10"/>
  <c r="AE2158" i="10"/>
  <c r="AE2157" i="10"/>
  <c r="AE2151" i="10"/>
  <c r="AE2150" i="10"/>
  <c r="AE2149" i="10"/>
  <c r="AE2143" i="10"/>
  <c r="AE2142" i="10"/>
  <c r="AE2141" i="10"/>
  <c r="AE2135" i="10"/>
  <c r="AE2134" i="10"/>
  <c r="AE2133" i="10"/>
  <c r="AE2127" i="10"/>
  <c r="AE2126" i="10"/>
  <c r="AE2125" i="10"/>
  <c r="AE2121" i="10"/>
  <c r="AE2117" i="10"/>
  <c r="AE2113" i="10"/>
  <c r="AE2109" i="10"/>
  <c r="AE2105" i="10"/>
  <c r="AE2101" i="10"/>
  <c r="AE2097" i="10"/>
  <c r="AE2093" i="10"/>
  <c r="AE2089" i="10"/>
  <c r="AE2085" i="10"/>
  <c r="AE2081" i="10"/>
  <c r="AE2077" i="10"/>
  <c r="AE2073" i="10"/>
  <c r="AE2069" i="10"/>
  <c r="AE2065" i="10"/>
  <c r="AE2061" i="10"/>
  <c r="AE2057" i="10"/>
  <c r="AE2053" i="10"/>
  <c r="AE2049" i="10"/>
  <c r="AE2045" i="10"/>
  <c r="AE2041" i="10"/>
  <c r="AE2037" i="10"/>
  <c r="AE2033" i="10"/>
  <c r="AE2029" i="10"/>
  <c r="AE2025" i="10"/>
  <c r="AE2021" i="10"/>
  <c r="AE2017" i="10"/>
  <c r="AE2013" i="10"/>
  <c r="AE2009" i="10"/>
  <c r="AE2005" i="10"/>
  <c r="AE2001" i="10"/>
  <c r="AE1997" i="10"/>
  <c r="AE1993" i="10"/>
  <c r="AE1989" i="10"/>
  <c r="AE1985" i="10"/>
  <c r="AE1981" i="10"/>
  <c r="AE1977" i="10"/>
  <c r="AE1973" i="10"/>
  <c r="AE1969" i="10"/>
  <c r="AE1965" i="10"/>
  <c r="AE1961" i="10"/>
  <c r="AE2242" i="10"/>
  <c r="AE2226" i="10"/>
  <c r="AE2210" i="10"/>
  <c r="AE2194" i="10"/>
  <c r="AE2178" i="10"/>
  <c r="AE2124" i="10"/>
  <c r="AE2120" i="10"/>
  <c r="AE2116" i="10"/>
  <c r="AE2112" i="10"/>
  <c r="AE2108" i="10"/>
  <c r="AE2104" i="10"/>
  <c r="AE2100" i="10"/>
  <c r="AE2096" i="10"/>
  <c r="AE2092" i="10"/>
  <c r="AE2088" i="10"/>
  <c r="AE2084" i="10"/>
  <c r="AE2080" i="10"/>
  <c r="AE2076" i="10"/>
  <c r="AE2072" i="10"/>
  <c r="AE2068" i="10"/>
  <c r="AE2064" i="10"/>
  <c r="AE2060" i="10"/>
  <c r="AE2056" i="10"/>
  <c r="AE2052" i="10"/>
  <c r="AE2048" i="10"/>
  <c r="AE2044" i="10"/>
  <c r="AE2040" i="10"/>
  <c r="AE2036" i="10"/>
  <c r="AE2032" i="10"/>
  <c r="AE2028" i="10"/>
  <c r="AE2024" i="10"/>
  <c r="AE2020" i="10"/>
  <c r="AE2016" i="10"/>
  <c r="AE2012" i="10"/>
  <c r="AE2238" i="10"/>
  <c r="AE2222" i="10"/>
  <c r="AE2206" i="10"/>
  <c r="AE2190" i="10"/>
  <c r="AE2174" i="10"/>
  <c r="AE2170" i="10"/>
  <c r="AE2166" i="10"/>
  <c r="AE2162" i="10"/>
  <c r="AE2155" i="10"/>
  <c r="AE2154" i="10"/>
  <c r="AE2153" i="10"/>
  <c r="AE2147" i="10"/>
  <c r="AE2146" i="10"/>
  <c r="AE2145" i="10"/>
  <c r="AE2139" i="10"/>
  <c r="AE2138" i="10"/>
  <c r="AE2137" i="10"/>
  <c r="AE2131" i="10"/>
  <c r="AE2130" i="10"/>
  <c r="AE2129" i="10"/>
  <c r="AE2123" i="10"/>
  <c r="AE2119" i="10"/>
  <c r="AE2115" i="10"/>
  <c r="AE2111" i="10"/>
  <c r="AE2107" i="10"/>
  <c r="AE2103" i="10"/>
  <c r="AE2099" i="10"/>
  <c r="AE2095" i="10"/>
  <c r="AE2091" i="10"/>
  <c r="AE2087" i="10"/>
  <c r="AE2083" i="10"/>
  <c r="AE2079" i="10"/>
  <c r="AE2075" i="10"/>
  <c r="AE2071" i="10"/>
  <c r="AE2067" i="10"/>
  <c r="AE2063" i="10"/>
  <c r="AE2059" i="10"/>
  <c r="AE2055" i="10"/>
  <c r="AE2051" i="10"/>
  <c r="AE2047" i="10"/>
  <c r="AE2043" i="10"/>
  <c r="AE2039" i="10"/>
  <c r="AE2035" i="10"/>
  <c r="AE2031" i="10"/>
  <c r="AE2027" i="10"/>
  <c r="AE2023" i="10"/>
  <c r="AE2449" i="10"/>
  <c r="AE2171" i="10"/>
  <c r="AE2163" i="10"/>
  <c r="AE2106" i="10"/>
  <c r="AE2090" i="10"/>
  <c r="AE2074" i="10"/>
  <c r="AE2058" i="10"/>
  <c r="AE2042" i="10"/>
  <c r="AE2026" i="10"/>
  <c r="AE2022" i="10"/>
  <c r="AE2008" i="10"/>
  <c r="AE2007" i="10"/>
  <c r="AE2006" i="10"/>
  <c r="AE2000" i="10"/>
  <c r="AE1999" i="10"/>
  <c r="AE1998" i="10"/>
  <c r="AE1992" i="10"/>
  <c r="AE1991" i="10"/>
  <c r="AE1990" i="10"/>
  <c r="AE1984" i="10"/>
  <c r="AE1983" i="10"/>
  <c r="AE1982" i="10"/>
  <c r="AE1976" i="10"/>
  <c r="AE1975" i="10"/>
  <c r="AE1974" i="10"/>
  <c r="AE1968" i="10"/>
  <c r="AE1967" i="10"/>
  <c r="AE1966" i="10"/>
  <c r="AE1957" i="10"/>
  <c r="AE1953" i="10"/>
  <c r="AE1949" i="10"/>
  <c r="AE1945" i="10"/>
  <c r="AE1941" i="10"/>
  <c r="AE1937" i="10"/>
  <c r="AE1933" i="10"/>
  <c r="AE1929" i="10"/>
  <c r="AE1925" i="10"/>
  <c r="AE1921" i="10"/>
  <c r="AE1917" i="10"/>
  <c r="AE1913" i="10"/>
  <c r="AE1909" i="10"/>
  <c r="AE1905" i="10"/>
  <c r="AE1901" i="10"/>
  <c r="AE1897" i="10"/>
  <c r="AE1893" i="10"/>
  <c r="AE1889" i="10"/>
  <c r="AE1885" i="10"/>
  <c r="AE1881" i="10"/>
  <c r="AE1877" i="10"/>
  <c r="AE1873" i="10"/>
  <c r="AE1869" i="10"/>
  <c r="AE1865" i="10"/>
  <c r="AE1861" i="10"/>
  <c r="AE1857" i="10"/>
  <c r="AE1853" i="10"/>
  <c r="AE1849" i="10"/>
  <c r="AE1845" i="10"/>
  <c r="AE1841" i="10"/>
  <c r="AE1837" i="10"/>
  <c r="AE1833" i="10"/>
  <c r="AE1829" i="10"/>
  <c r="AE1825" i="10"/>
  <c r="AE1821" i="10"/>
  <c r="AE1817" i="10"/>
  <c r="AE1813" i="10"/>
  <c r="AE1809" i="10"/>
  <c r="AE1805" i="10"/>
  <c r="AE1801" i="10"/>
  <c r="AE1797" i="10"/>
  <c r="AE1793" i="10"/>
  <c r="AE1789" i="10"/>
  <c r="AE1785" i="10"/>
  <c r="AE2110" i="10"/>
  <c r="AE2094" i="10"/>
  <c r="AE2078" i="10"/>
  <c r="AE2062" i="10"/>
  <c r="AE2046" i="10"/>
  <c r="AE2030" i="10"/>
  <c r="AE2011" i="10"/>
  <c r="AE1960" i="10"/>
  <c r="AE1956" i="10"/>
  <c r="AE1952" i="10"/>
  <c r="AE1948" i="10"/>
  <c r="AE1944" i="10"/>
  <c r="AE1940" i="10"/>
  <c r="AE1936" i="10"/>
  <c r="AE1932" i="10"/>
  <c r="AE1928" i="10"/>
  <c r="AE1924" i="10"/>
  <c r="AE1920" i="10"/>
  <c r="AE1916" i="10"/>
  <c r="AE1912" i="10"/>
  <c r="AE1908" i="10"/>
  <c r="AE1904" i="10"/>
  <c r="AE1900" i="10"/>
  <c r="AE1896" i="10"/>
  <c r="AE1892" i="10"/>
  <c r="AE1888" i="10"/>
  <c r="AE1884" i="10"/>
  <c r="AE1880" i="10"/>
  <c r="AE1876" i="10"/>
  <c r="AE1872" i="10"/>
  <c r="AE1868" i="10"/>
  <c r="AE1864" i="10"/>
  <c r="AE1860" i="10"/>
  <c r="AE1856" i="10"/>
  <c r="AE1852" i="10"/>
  <c r="AE1848" i="10"/>
  <c r="AE1844" i="10"/>
  <c r="AE1840" i="10"/>
  <c r="AE1836" i="10"/>
  <c r="AE1832" i="10"/>
  <c r="AE1828" i="10"/>
  <c r="AE1824" i="10"/>
  <c r="AE1820" i="10"/>
  <c r="AE1816" i="10"/>
  <c r="AE1812" i="10"/>
  <c r="AE1808" i="10"/>
  <c r="AE1804" i="10"/>
  <c r="AE1800" i="10"/>
  <c r="AE1796" i="10"/>
  <c r="AE1792" i="10"/>
  <c r="AE1788" i="10"/>
  <c r="AE1784" i="10"/>
  <c r="AE1780" i="10"/>
  <c r="AE2269" i="10"/>
  <c r="AE2250" i="10"/>
  <c r="AE2234" i="10"/>
  <c r="AE2218" i="10"/>
  <c r="AE2202" i="10"/>
  <c r="AE2186" i="10"/>
  <c r="AE2175" i="10"/>
  <c r="AE2167" i="10"/>
  <c r="AE2159" i="10"/>
  <c r="AE2122" i="10"/>
  <c r="AE2114" i="10"/>
  <c r="AE2098" i="10"/>
  <c r="AE2082" i="10"/>
  <c r="AE2066" i="10"/>
  <c r="AE2050" i="10"/>
  <c r="AE2034" i="10"/>
  <c r="AE2015" i="10"/>
  <c r="AE2014" i="10"/>
  <c r="AE2010" i="10"/>
  <c r="AE2004" i="10"/>
  <c r="AE2003" i="10"/>
  <c r="AE2002" i="10"/>
  <c r="AE1996" i="10"/>
  <c r="AE1995" i="10"/>
  <c r="AE1994" i="10"/>
  <c r="AE1988" i="10"/>
  <c r="AE1987" i="10"/>
  <c r="AE1986" i="10"/>
  <c r="AE1980" i="10"/>
  <c r="AE1979" i="10"/>
  <c r="AE1978" i="10"/>
  <c r="AE1972" i="10"/>
  <c r="AE1971" i="10"/>
  <c r="AE1970" i="10"/>
  <c r="AE1964" i="10"/>
  <c r="AE1963" i="10"/>
  <c r="AE1962" i="10"/>
  <c r="AE1959" i="10"/>
  <c r="AE1955" i="10"/>
  <c r="AE1951" i="10"/>
  <c r="AE1947" i="10"/>
  <c r="AE1943" i="10"/>
  <c r="AE1939" i="10"/>
  <c r="AE1935" i="10"/>
  <c r="AE1931" i="10"/>
  <c r="AE1927" i="10"/>
  <c r="AE1923" i="10"/>
  <c r="AE1919" i="10"/>
  <c r="AE1915" i="10"/>
  <c r="AE1911" i="10"/>
  <c r="AE1907" i="10"/>
  <c r="AE1903" i="10"/>
  <c r="AE1899" i="10"/>
  <c r="AE1895" i="10"/>
  <c r="AE1891" i="10"/>
  <c r="AE1887" i="10"/>
  <c r="AE1883" i="10"/>
  <c r="AE1879" i="10"/>
  <c r="AE1875" i="10"/>
  <c r="AE1871" i="10"/>
  <c r="AE1867" i="10"/>
  <c r="AE1863" i="10"/>
  <c r="AE1859" i="10"/>
  <c r="AE1855" i="10"/>
  <c r="AE1851" i="10"/>
  <c r="AE1847" i="10"/>
  <c r="AE1843" i="10"/>
  <c r="AE1839" i="10"/>
  <c r="AE1835" i="10"/>
  <c r="AE1831" i="10"/>
  <c r="AE1827" i="10"/>
  <c r="AE1823" i="10"/>
  <c r="AE1819" i="10"/>
  <c r="AE1815" i="10"/>
  <c r="AE1811" i="10"/>
  <c r="AE1807" i="10"/>
  <c r="AE1803" i="10"/>
  <c r="AE1799" i="10"/>
  <c r="AE1795" i="10"/>
  <c r="AE1791" i="10"/>
  <c r="AE1787" i="10"/>
  <c r="AE2019" i="10"/>
  <c r="AE1958" i="10"/>
  <c r="AE1950" i="10"/>
  <c r="AE1934" i="10"/>
  <c r="AE1918" i="10"/>
  <c r="AE1902" i="10"/>
  <c r="AE1886" i="10"/>
  <c r="AE1870" i="10"/>
  <c r="AE1854" i="10"/>
  <c r="AE1822" i="10"/>
  <c r="AE1806" i="10"/>
  <c r="AE1790" i="10"/>
  <c r="AE1776" i="10"/>
  <c r="AE1772" i="10"/>
  <c r="AE1768" i="10"/>
  <c r="AE1764" i="10"/>
  <c r="AE1760" i="10"/>
  <c r="AE1756" i="10"/>
  <c r="AE1752" i="10"/>
  <c r="AE1748" i="10"/>
  <c r="AE1744" i="10"/>
  <c r="AE1740" i="10"/>
  <c r="AE1736" i="10"/>
  <c r="AE1732" i="10"/>
  <c r="AE1728" i="10"/>
  <c r="AE1724" i="10"/>
  <c r="AE1720" i="10"/>
  <c r="AE1716" i="10"/>
  <c r="AE1712" i="10"/>
  <c r="AE1708" i="10"/>
  <c r="AE1704" i="10"/>
  <c r="AE1700" i="10"/>
  <c r="AE1696" i="10"/>
  <c r="AE1692" i="10"/>
  <c r="AE1688" i="10"/>
  <c r="AE1684" i="10"/>
  <c r="AE1680" i="10"/>
  <c r="AE1676" i="10"/>
  <c r="AE1672" i="10"/>
  <c r="AE1668" i="10"/>
  <c r="AE1664" i="10"/>
  <c r="AE1660" i="10"/>
  <c r="AE1656" i="10"/>
  <c r="AE1652" i="10"/>
  <c r="AE1648" i="10"/>
  <c r="AE1644" i="10"/>
  <c r="AE1640" i="10"/>
  <c r="AE1636" i="10"/>
  <c r="AE1632" i="10"/>
  <c r="AE1628" i="10"/>
  <c r="AE1624" i="10"/>
  <c r="AE1620" i="10"/>
  <c r="AE1616" i="10"/>
  <c r="AE1612" i="10"/>
  <c r="AE1608" i="10"/>
  <c r="AE1604" i="10"/>
  <c r="AE1600" i="10"/>
  <c r="AE1596" i="10"/>
  <c r="AE1592" i="10"/>
  <c r="AE1588" i="10"/>
  <c r="AE1584" i="10"/>
  <c r="AE1946" i="10"/>
  <c r="AE1930" i="10"/>
  <c r="AE1914" i="10"/>
  <c r="AE1898" i="10"/>
  <c r="AE1882" i="10"/>
  <c r="AE1866" i="10"/>
  <c r="AE1850" i="10"/>
  <c r="AE1834" i="10"/>
  <c r="AE1818" i="10"/>
  <c r="AE1802" i="10"/>
  <c r="AE1786" i="10"/>
  <c r="AE1781" i="10"/>
  <c r="AE1775" i="10"/>
  <c r="AE1771" i="10"/>
  <c r="AE1767" i="10"/>
  <c r="AE1763" i="10"/>
  <c r="AE1759" i="10"/>
  <c r="AE1755" i="10"/>
  <c r="AE1751" i="10"/>
  <c r="AE1747" i="10"/>
  <c r="AE1743" i="10"/>
  <c r="AE1739" i="10"/>
  <c r="AE1735" i="10"/>
  <c r="AE1731" i="10"/>
  <c r="AE1727" i="10"/>
  <c r="AE1723" i="10"/>
  <c r="AE1719" i="10"/>
  <c r="AE1715" i="10"/>
  <c r="AE1711" i="10"/>
  <c r="AE1707" i="10"/>
  <c r="AE1703" i="10"/>
  <c r="AE1699" i="10"/>
  <c r="AE1695" i="10"/>
  <c r="AE1691" i="10"/>
  <c r="AE1687" i="10"/>
  <c r="AE1683" i="10"/>
  <c r="AE1679" i="10"/>
  <c r="AE1675" i="10"/>
  <c r="AE1671" i="10"/>
  <c r="AE1667" i="10"/>
  <c r="AE1663" i="10"/>
  <c r="AE1659" i="10"/>
  <c r="AE1655" i="10"/>
  <c r="AE1651" i="10"/>
  <c r="AE1647" i="10"/>
  <c r="AE1643" i="10"/>
  <c r="AE1639" i="10"/>
  <c r="AE1635" i="10"/>
  <c r="AE1631" i="10"/>
  <c r="AE1627" i="10"/>
  <c r="AE1623" i="10"/>
  <c r="AE1619" i="10"/>
  <c r="AE1615" i="10"/>
  <c r="AE1611" i="10"/>
  <c r="AE1607" i="10"/>
  <c r="AE1603" i="10"/>
  <c r="AE1599" i="10"/>
  <c r="AE2018" i="10"/>
  <c r="AE1942" i="10"/>
  <c r="AE1926" i="10"/>
  <c r="AE1910" i="10"/>
  <c r="AE1894" i="10"/>
  <c r="AE1878" i="10"/>
  <c r="AE1862" i="10"/>
  <c r="AE1846" i="10"/>
  <c r="AE1838" i="10"/>
  <c r="AE1830" i="10"/>
  <c r="AE1814" i="10"/>
  <c r="AE1798" i="10"/>
  <c r="AE1782" i="10"/>
  <c r="AE1778" i="10"/>
  <c r="AE1774" i="10"/>
  <c r="AE1770" i="10"/>
  <c r="AE1766" i="10"/>
  <c r="AE1762" i="10"/>
  <c r="AE1758" i="10"/>
  <c r="AE1754" i="10"/>
  <c r="AE1750" i="10"/>
  <c r="AE1746" i="10"/>
  <c r="AE1742" i="10"/>
  <c r="AE1738" i="10"/>
  <c r="AE1734" i="10"/>
  <c r="AE1730" i="10"/>
  <c r="AE1726" i="10"/>
  <c r="AE1722" i="10"/>
  <c r="AE1718" i="10"/>
  <c r="AE1714" i="10"/>
  <c r="AE1710" i="10"/>
  <c r="AE1706" i="10"/>
  <c r="AE1702" i="10"/>
  <c r="AE1698" i="10"/>
  <c r="AE1694" i="10"/>
  <c r="AE1690" i="10"/>
  <c r="AE1686" i="10"/>
  <c r="AE1682" i="10"/>
  <c r="AE1678" i="10"/>
  <c r="AE1674" i="10"/>
  <c r="AE1670" i="10"/>
  <c r="AE1666" i="10"/>
  <c r="AE1662" i="10"/>
  <c r="AE1658" i="10"/>
  <c r="AE1654" i="10"/>
  <c r="AE1650" i="10"/>
  <c r="AE1646" i="10"/>
  <c r="AE1642" i="10"/>
  <c r="AE1638" i="10"/>
  <c r="AE1634" i="10"/>
  <c r="AE1630" i="10"/>
  <c r="AE1626" i="10"/>
  <c r="AE1622" i="10"/>
  <c r="AE1618" i="10"/>
  <c r="AE1614" i="10"/>
  <c r="AE1610" i="10"/>
  <c r="AE1606" i="10"/>
  <c r="AE1602" i="10"/>
  <c r="AE1598" i="10"/>
  <c r="AE1594" i="10"/>
  <c r="AE1590" i="10"/>
  <c r="AE1586" i="10"/>
  <c r="AE2118" i="10"/>
  <c r="AE2102" i="10"/>
  <c r="AE2086" i="10"/>
  <c r="AE2070" i="10"/>
  <c r="AE2054" i="10"/>
  <c r="AE2038" i="10"/>
  <c r="AE1769" i="10"/>
  <c r="AE1753" i="10"/>
  <c r="AE1737" i="10"/>
  <c r="AE1721" i="10"/>
  <c r="AE1705" i="10"/>
  <c r="AE1689" i="10"/>
  <c r="AE1673" i="10"/>
  <c r="AE1657" i="10"/>
  <c r="AE1641" i="10"/>
  <c r="AE1625" i="10"/>
  <c r="AE1609" i="10"/>
  <c r="AE1597" i="10"/>
  <c r="AE1595" i="10"/>
  <c r="AE1593" i="10"/>
  <c r="AE1591" i="10"/>
  <c r="AE1589" i="10"/>
  <c r="AE1587" i="10"/>
  <c r="AE1585" i="10"/>
  <c r="AE1583" i="10"/>
  <c r="AE1580" i="10"/>
  <c r="AE1576" i="10"/>
  <c r="AE1572" i="10"/>
  <c r="AE1568" i="10"/>
  <c r="AE1564" i="10"/>
  <c r="AE1560" i="10"/>
  <c r="AE1556" i="10"/>
  <c r="AE1552" i="10"/>
  <c r="AE1548" i="10"/>
  <c r="AE1544" i="10"/>
  <c r="AE1540" i="10"/>
  <c r="AE1536" i="10"/>
  <c r="AE1532" i="10"/>
  <c r="AE1528" i="10"/>
  <c r="AE1524" i="10"/>
  <c r="AE1520" i="10"/>
  <c r="AE1516" i="10"/>
  <c r="AE1512" i="10"/>
  <c r="AE1508" i="10"/>
  <c r="AE1504" i="10"/>
  <c r="AE1500" i="10"/>
  <c r="AE1496" i="10"/>
  <c r="AE1492" i="10"/>
  <c r="AE1488" i="10"/>
  <c r="AE1484" i="10"/>
  <c r="AE1480" i="10"/>
  <c r="AE1476" i="10"/>
  <c r="AE1472" i="10"/>
  <c r="AE1468" i="10"/>
  <c r="AE1464" i="10"/>
  <c r="AE1460" i="10"/>
  <c r="AE1456" i="10"/>
  <c r="AE1452" i="10"/>
  <c r="AE1448" i="10"/>
  <c r="AE1444" i="10"/>
  <c r="AE1440" i="10"/>
  <c r="AE1436" i="10"/>
  <c r="AE1432" i="10"/>
  <c r="AE1428" i="10"/>
  <c r="AE1424" i="10"/>
  <c r="AE1420" i="10"/>
  <c r="AE1416" i="10"/>
  <c r="AE1412" i="10"/>
  <c r="AE1408" i="10"/>
  <c r="AE1404" i="10"/>
  <c r="AE1400" i="10"/>
  <c r="AE1765" i="10"/>
  <c r="AE1749" i="10"/>
  <c r="AE1733" i="10"/>
  <c r="AE1717" i="10"/>
  <c r="AE1701" i="10"/>
  <c r="AE1685" i="10"/>
  <c r="AE1669" i="10"/>
  <c r="AE1653" i="10"/>
  <c r="AE1637" i="10"/>
  <c r="AE1621" i="10"/>
  <c r="AE1605" i="10"/>
  <c r="AE1579" i="10"/>
  <c r="AE1575" i="10"/>
  <c r="AE1571" i="10"/>
  <c r="AE1567" i="10"/>
  <c r="AE1563" i="10"/>
  <c r="AE1559" i="10"/>
  <c r="AE1555" i="10"/>
  <c r="AE1551" i="10"/>
  <c r="AE1547" i="10"/>
  <c r="AE1543" i="10"/>
  <c r="AE1539" i="10"/>
  <c r="AE1535" i="10"/>
  <c r="AE1531" i="10"/>
  <c r="AE1527" i="10"/>
  <c r="AE1523" i="10"/>
  <c r="AE1519" i="10"/>
  <c r="AE1515" i="10"/>
  <c r="AE1511" i="10"/>
  <c r="AE1507" i="10"/>
  <c r="AE1503" i="10"/>
  <c r="AE1499" i="10"/>
  <c r="AE1495" i="10"/>
  <c r="AE1491" i="10"/>
  <c r="AE1487" i="10"/>
  <c r="AE1483" i="10"/>
  <c r="AE1479" i="10"/>
  <c r="AE1475" i="10"/>
  <c r="AE1471" i="10"/>
  <c r="AE1467" i="10"/>
  <c r="AE1463" i="10"/>
  <c r="AE1459" i="10"/>
  <c r="AE1455" i="10"/>
  <c r="AE1451" i="10"/>
  <c r="AE1447" i="10"/>
  <c r="AE1443" i="10"/>
  <c r="AE1439" i="10"/>
  <c r="AE1435" i="10"/>
  <c r="AE1431" i="10"/>
  <c r="AE1427" i="10"/>
  <c r="AE1423" i="10"/>
  <c r="AE1419" i="10"/>
  <c r="AE1415" i="10"/>
  <c r="AE1411" i="10"/>
  <c r="AE1407" i="10"/>
  <c r="AE1403" i="10"/>
  <c r="AE1399" i="10"/>
  <c r="AE1395" i="10"/>
  <c r="AE1391" i="10"/>
  <c r="AE1777" i="10"/>
  <c r="AE1761" i="10"/>
  <c r="AE1745" i="10"/>
  <c r="AE1729" i="10"/>
  <c r="AE1713" i="10"/>
  <c r="AE1697" i="10"/>
  <c r="AE1681" i="10"/>
  <c r="AE1665" i="10"/>
  <c r="AE1649" i="10"/>
  <c r="AE1578" i="10"/>
  <c r="AE1574" i="10"/>
  <c r="AE1570" i="10"/>
  <c r="AE1566" i="10"/>
  <c r="AE1562" i="10"/>
  <c r="AE1558" i="10"/>
  <c r="AE1554" i="10"/>
  <c r="AE1550" i="10"/>
  <c r="AE1546" i="10"/>
  <c r="AE1542" i="10"/>
  <c r="AE1538" i="10"/>
  <c r="AE1534" i="10"/>
  <c r="AE1530" i="10"/>
  <c r="AE1526" i="10"/>
  <c r="AE1522" i="10"/>
  <c r="AE1518" i="10"/>
  <c r="AE1514" i="10"/>
  <c r="AE1510" i="10"/>
  <c r="AE1506" i="10"/>
  <c r="AE1502" i="10"/>
  <c r="AE1498" i="10"/>
  <c r="AE1494" i="10"/>
  <c r="AE1490" i="10"/>
  <c r="AE1486" i="10"/>
  <c r="AE1482" i="10"/>
  <c r="AE1478" i="10"/>
  <c r="AE1474" i="10"/>
  <c r="AE1470" i="10"/>
  <c r="AE1466" i="10"/>
  <c r="AE1462" i="10"/>
  <c r="AE1458" i="10"/>
  <c r="AE1454" i="10"/>
  <c r="AE1450" i="10"/>
  <c r="AE1446" i="10"/>
  <c r="AE1442" i="10"/>
  <c r="AE1438" i="10"/>
  <c r="AE1434" i="10"/>
  <c r="AE1430" i="10"/>
  <c r="AE1426" i="10"/>
  <c r="AE1422" i="10"/>
  <c r="AE1418" i="10"/>
  <c r="AE1414" i="10"/>
  <c r="AE1410" i="10"/>
  <c r="AE1406" i="10"/>
  <c r="AE1402" i="10"/>
  <c r="AE1398" i="10"/>
  <c r="AE1387" i="10"/>
  <c r="AE1383" i="10"/>
  <c r="AE1379" i="10"/>
  <c r="AE1375" i="10"/>
  <c r="AE1371" i="10"/>
  <c r="AE1367" i="10"/>
  <c r="AE1363" i="10"/>
  <c r="AE1359" i="10"/>
  <c r="AE1355" i="10"/>
  <c r="AE1351" i="10"/>
  <c r="AE1347" i="10"/>
  <c r="AE1343" i="10"/>
  <c r="AE1339" i="10"/>
  <c r="AE1335" i="10"/>
  <c r="AE1331" i="10"/>
  <c r="AE1327" i="10"/>
  <c r="AE1323" i="10"/>
  <c r="AE1319" i="10"/>
  <c r="AE1315" i="10"/>
  <c r="AE1302" i="10"/>
  <c r="AE1298" i="10"/>
  <c r="AE1297" i="10"/>
  <c r="AE1296" i="10"/>
  <c r="AE1295" i="10"/>
  <c r="AE1291" i="10"/>
  <c r="AE1287" i="10"/>
  <c r="AE1283" i="10"/>
  <c r="AE1279" i="10"/>
  <c r="AE1275" i="10"/>
  <c r="AE1271" i="10"/>
  <c r="AE1267" i="10"/>
  <c r="AE1263" i="10"/>
  <c r="AE1259" i="10"/>
  <c r="AE1255" i="10"/>
  <c r="AE1251" i="10"/>
  <c r="AE1247" i="10"/>
  <c r="AE1243" i="10"/>
  <c r="AE1239" i="10"/>
  <c r="AE1235" i="10"/>
  <c r="AE1231" i="10"/>
  <c r="AE1227" i="10"/>
  <c r="AE1223" i="10"/>
  <c r="AE1219" i="10"/>
  <c r="AE1215" i="10"/>
  <c r="AE1211" i="10"/>
  <c r="AE1207" i="10"/>
  <c r="AE1203" i="10"/>
  <c r="AE1199" i="10"/>
  <c r="AE1195" i="10"/>
  <c r="AE1191" i="10"/>
  <c r="AE1187" i="10"/>
  <c r="AE1183" i="10"/>
  <c r="AE1179" i="10"/>
  <c r="AE1175" i="10"/>
  <c r="AE1171" i="10"/>
  <c r="AE1167" i="10"/>
  <c r="AE1163" i="10"/>
  <c r="AE1159" i="10"/>
  <c r="AE1155" i="10"/>
  <c r="AE1151" i="10"/>
  <c r="AE1147" i="10"/>
  <c r="AE1143" i="10"/>
  <c r="AE1139" i="10"/>
  <c r="AE1135" i="10"/>
  <c r="AE1131" i="10"/>
  <c r="AE1127" i="10"/>
  <c r="AE1123" i="10"/>
  <c r="AE1119" i="10"/>
  <c r="AE1115" i="10"/>
  <c r="AE1111" i="10"/>
  <c r="AE1107" i="10"/>
  <c r="AE1103" i="10"/>
  <c r="AE1099" i="10"/>
  <c r="AE1095" i="10"/>
  <c r="AE1091" i="10"/>
  <c r="AE1087" i="10"/>
  <c r="AE1083" i="10"/>
  <c r="AE1079" i="10"/>
  <c r="AE1075" i="10"/>
  <c r="AE1071" i="10"/>
  <c r="AE1067" i="10"/>
  <c r="AE1063" i="10"/>
  <c r="AE1059" i="10"/>
  <c r="AE1055" i="10"/>
  <c r="AE1051" i="10"/>
  <c r="AE1047" i="10"/>
  <c r="AE1043" i="10"/>
  <c r="AE1039" i="10"/>
  <c r="AE1035" i="10"/>
  <c r="AE1031" i="10"/>
  <c r="AE1027" i="10"/>
  <c r="AE1023" i="10"/>
  <c r="AE1019" i="10"/>
  <c r="AE1015" i="10"/>
  <c r="AE1011" i="10"/>
  <c r="AE1007" i="10"/>
  <c r="AE1003" i="10"/>
  <c r="AE999" i="10"/>
  <c r="AE1826" i="10"/>
  <c r="AE1810" i="10"/>
  <c r="AE1794" i="10"/>
  <c r="AE1783" i="10"/>
  <c r="AE1773" i="10"/>
  <c r="AE1757" i="10"/>
  <c r="AE1741" i="10"/>
  <c r="AE1725" i="10"/>
  <c r="AE1709" i="10"/>
  <c r="AE1693" i="10"/>
  <c r="AE1677" i="10"/>
  <c r="AE1661" i="10"/>
  <c r="AE1645" i="10"/>
  <c r="AE1633" i="10"/>
  <c r="AE1629" i="10"/>
  <c r="AE1601" i="10"/>
  <c r="AE1582" i="10"/>
  <c r="AE1394" i="10"/>
  <c r="AE1393" i="10"/>
  <c r="AE1392" i="10"/>
  <c r="AE1386" i="10"/>
  <c r="AE1382" i="10"/>
  <c r="AE1378" i="10"/>
  <c r="AE1374" i="10"/>
  <c r="AE1370" i="10"/>
  <c r="AE1366" i="10"/>
  <c r="AE1362" i="10"/>
  <c r="AE1358" i="10"/>
  <c r="AE1354" i="10"/>
  <c r="AE1350" i="10"/>
  <c r="AE1346" i="10"/>
  <c r="AE1342" i="10"/>
  <c r="AE1338" i="10"/>
  <c r="AE1334" i="10"/>
  <c r="AE1330" i="10"/>
  <c r="AE1326" i="10"/>
  <c r="AE1322" i="10"/>
  <c r="AE1318" i="10"/>
  <c r="AE1314" i="10"/>
  <c r="AE1303" i="10"/>
  <c r="AE1299" i="10"/>
  <c r="AE1294" i="10"/>
  <c r="AE1290" i="10"/>
  <c r="AE1286" i="10"/>
  <c r="AE1282" i="10"/>
  <c r="AE1278" i="10"/>
  <c r="AE1274" i="10"/>
  <c r="AE1270" i="10"/>
  <c r="AE1266" i="10"/>
  <c r="AE1262" i="10"/>
  <c r="AE1258" i="10"/>
  <c r="AE1254" i="10"/>
  <c r="AE1250" i="10"/>
  <c r="AE1246" i="10"/>
  <c r="AE1242" i="10"/>
  <c r="AE1238" i="10"/>
  <c r="AE1234" i="10"/>
  <c r="AE1230" i="10"/>
  <c r="AE1226" i="10"/>
  <c r="AE1222" i="10"/>
  <c r="AE1218" i="10"/>
  <c r="AE1214" i="10"/>
  <c r="AE1210" i="10"/>
  <c r="AE1206" i="10"/>
  <c r="AE1202" i="10"/>
  <c r="AE1198" i="10"/>
  <c r="AE1194" i="10"/>
  <c r="AE1190" i="10"/>
  <c r="AE1186" i="10"/>
  <c r="AE1182" i="10"/>
  <c r="AE1178" i="10"/>
  <c r="AE1174" i="10"/>
  <c r="AE1170" i="10"/>
  <c r="AE1166" i="10"/>
  <c r="AE1162" i="10"/>
  <c r="AE1158" i="10"/>
  <c r="AE1154" i="10"/>
  <c r="AE1150" i="10"/>
  <c r="AE1146" i="10"/>
  <c r="AE1142" i="10"/>
  <c r="AE1138" i="10"/>
  <c r="AE1134" i="10"/>
  <c r="AE1130" i="10"/>
  <c r="AE1126" i="10"/>
  <c r="AE1122" i="10"/>
  <c r="AE1118" i="10"/>
  <c r="AE1114" i="10"/>
  <c r="AE1110" i="10"/>
  <c r="AE1106" i="10"/>
  <c r="AE1102" i="10"/>
  <c r="AE1098" i="10"/>
  <c r="AE1094" i="10"/>
  <c r="AE1090" i="10"/>
  <c r="AE1086" i="10"/>
  <c r="AE1082" i="10"/>
  <c r="AE1078" i="10"/>
  <c r="AE1074" i="10"/>
  <c r="AE1070" i="10"/>
  <c r="AE1066" i="10"/>
  <c r="AE1062" i="10"/>
  <c r="AE1058" i="10"/>
  <c r="AE1054" i="10"/>
  <c r="AE1050" i="10"/>
  <c r="AE1046" i="10"/>
  <c r="AE1042" i="10"/>
  <c r="AE1038" i="10"/>
  <c r="AE1034" i="10"/>
  <c r="AE1030" i="10"/>
  <c r="AE1026" i="10"/>
  <c r="AE1022" i="10"/>
  <c r="AE1018" i="10"/>
  <c r="AE1014" i="10"/>
  <c r="AE1010" i="10"/>
  <c r="AE1006" i="10"/>
  <c r="AE1002" i="10"/>
  <c r="AE998" i="10"/>
  <c r="AE994" i="10"/>
  <c r="AE1779" i="10"/>
  <c r="AE1389" i="10"/>
  <c r="AE1385" i="10"/>
  <c r="AE1381" i="10"/>
  <c r="AE1377" i="10"/>
  <c r="AE1373" i="10"/>
  <c r="AE1369" i="10"/>
  <c r="AE1365" i="10"/>
  <c r="AE1361" i="10"/>
  <c r="AE1357" i="10"/>
  <c r="AE1353" i="10"/>
  <c r="AE1349" i="10"/>
  <c r="AE1345" i="10"/>
  <c r="AE1341" i="10"/>
  <c r="AE1337" i="10"/>
  <c r="AE1333" i="10"/>
  <c r="AE1329" i="10"/>
  <c r="AE1325" i="10"/>
  <c r="AE1321" i="10"/>
  <c r="AE1317" i="10"/>
  <c r="AE1313" i="10"/>
  <c r="AE1304" i="10"/>
  <c r="AE1300" i="10"/>
  <c r="AE1293" i="10"/>
  <c r="AE1289" i="10"/>
  <c r="AE1285" i="10"/>
  <c r="AE1281" i="10"/>
  <c r="AE1277" i="10"/>
  <c r="AE1273" i="10"/>
  <c r="AE1269" i="10"/>
  <c r="AE1265" i="10"/>
  <c r="AE1261" i="10"/>
  <c r="AE1257" i="10"/>
  <c r="AE1253" i="10"/>
  <c r="AE1249" i="10"/>
  <c r="AE1245" i="10"/>
  <c r="AE1241" i="10"/>
  <c r="AE1237" i="10"/>
  <c r="AE1233" i="10"/>
  <c r="AE1229" i="10"/>
  <c r="AE1225" i="10"/>
  <c r="AE1221" i="10"/>
  <c r="AE1217" i="10"/>
  <c r="AE1213" i="10"/>
  <c r="AE1209" i="10"/>
  <c r="AE1205" i="10"/>
  <c r="AE1201" i="10"/>
  <c r="AE1197" i="10"/>
  <c r="AE1193" i="10"/>
  <c r="AE1189" i="10"/>
  <c r="AE1185" i="10"/>
  <c r="AE1181" i="10"/>
  <c r="AE1177" i="10"/>
  <c r="AE1173" i="10"/>
  <c r="AE1169" i="10"/>
  <c r="AE1165" i="10"/>
  <c r="AE1161" i="10"/>
  <c r="AE1157" i="10"/>
  <c r="AE1153" i="10"/>
  <c r="AE1149" i="10"/>
  <c r="AE1145" i="10"/>
  <c r="AE1141" i="10"/>
  <c r="AE1137" i="10"/>
  <c r="AE1133" i="10"/>
  <c r="AE1129" i="10"/>
  <c r="AE1125" i="10"/>
  <c r="AE1121" i="10"/>
  <c r="AE1117" i="10"/>
  <c r="AE1113" i="10"/>
  <c r="AE1109" i="10"/>
  <c r="AE1105" i="10"/>
  <c r="AE1101" i="10"/>
  <c r="AE1097" i="10"/>
  <c r="AE1093" i="10"/>
  <c r="AE1089" i="10"/>
  <c r="AE1085" i="10"/>
  <c r="AE1081" i="10"/>
  <c r="AE1077" i="10"/>
  <c r="AE1073" i="10"/>
  <c r="AE1069" i="10"/>
  <c r="AE1065" i="10"/>
  <c r="AE1061" i="10"/>
  <c r="AE1057" i="10"/>
  <c r="AE1053" i="10"/>
  <c r="AE1049" i="10"/>
  <c r="AE1045" i="10"/>
  <c r="AE1041" i="10"/>
  <c r="AE1037" i="10"/>
  <c r="AE1033" i="10"/>
  <c r="AE1029" i="10"/>
  <c r="AE1025" i="10"/>
  <c r="AE1021" i="10"/>
  <c r="AE1017" i="10"/>
  <c r="AE1013" i="10"/>
  <c r="AE1009" i="10"/>
  <c r="AE1617" i="10"/>
  <c r="AE1613" i="10"/>
  <c r="AE1581" i="10"/>
  <c r="AE1565" i="10"/>
  <c r="AE1549" i="10"/>
  <c r="AE1533" i="10"/>
  <c r="AE1517" i="10"/>
  <c r="AE1501" i="10"/>
  <c r="AE1485" i="10"/>
  <c r="AE1469" i="10"/>
  <c r="AE1453" i="10"/>
  <c r="AE1437" i="10"/>
  <c r="AE1421" i="10"/>
  <c r="AE1405" i="10"/>
  <c r="AE1388" i="10"/>
  <c r="AE1372" i="10"/>
  <c r="AE1356" i="10"/>
  <c r="AE1340" i="10"/>
  <c r="AE1324" i="10"/>
  <c r="AE1292" i="10"/>
  <c r="AE1276" i="10"/>
  <c r="AE1260" i="10"/>
  <c r="AE1252" i="10"/>
  <c r="AE1236" i="10"/>
  <c r="AE1220" i="10"/>
  <c r="AE1204" i="10"/>
  <c r="AE1188" i="10"/>
  <c r="AE1172" i="10"/>
  <c r="AE1156" i="10"/>
  <c r="AE1140" i="10"/>
  <c r="AE1124" i="10"/>
  <c r="AE1108" i="10"/>
  <c r="AE1092" i="10"/>
  <c r="AE1076" i="10"/>
  <c r="AE1060" i="10"/>
  <c r="AE1044" i="10"/>
  <c r="AE1028" i="10"/>
  <c r="AE1012" i="10"/>
  <c r="AE1004" i="10"/>
  <c r="AE1000" i="10"/>
  <c r="AE993" i="10"/>
  <c r="AE989" i="10"/>
  <c r="AE985" i="10"/>
  <c r="AE981" i="10"/>
  <c r="AE977" i="10"/>
  <c r="AE973" i="10"/>
  <c r="AE969" i="10"/>
  <c r="AE965" i="10"/>
  <c r="AE961" i="10"/>
  <c r="AE957" i="10"/>
  <c r="AE953" i="10"/>
  <c r="AE949" i="10"/>
  <c r="AE945" i="10"/>
  <c r="AE941" i="10"/>
  <c r="AE937" i="10"/>
  <c r="AE933" i="10"/>
  <c r="AE929" i="10"/>
  <c r="AE925" i="10"/>
  <c r="AE921" i="10"/>
  <c r="AE917" i="10"/>
  <c r="AE913" i="10"/>
  <c r="AE909" i="10"/>
  <c r="AE905" i="10"/>
  <c r="AE901" i="10"/>
  <c r="AE897" i="10"/>
  <c r="AE893" i="10"/>
  <c r="AE889" i="10"/>
  <c r="AE885" i="10"/>
  <c r="AE881" i="10"/>
  <c r="AE877" i="10"/>
  <c r="AE873" i="10"/>
  <c r="AE869" i="10"/>
  <c r="AE865" i="10"/>
  <c r="AE861" i="10"/>
  <c r="AE857" i="10"/>
  <c r="AE853" i="10"/>
  <c r="AE849" i="10"/>
  <c r="AE845" i="10"/>
  <c r="AE841" i="10"/>
  <c r="AE837" i="10"/>
  <c r="AE833" i="10"/>
  <c r="AE829" i="10"/>
  <c r="AE825" i="10"/>
  <c r="AE821" i="10"/>
  <c r="AE817" i="10"/>
  <c r="AE813" i="10"/>
  <c r="AE809" i="10"/>
  <c r="AE805" i="10"/>
  <c r="AE801" i="10"/>
  <c r="AE797" i="10"/>
  <c r="AE793" i="10"/>
  <c r="AE789" i="10"/>
  <c r="AE785" i="10"/>
  <c r="AE781" i="10"/>
  <c r="AE777" i="10"/>
  <c r="AE773" i="10"/>
  <c r="AE769" i="10"/>
  <c r="AE765" i="10"/>
  <c r="AE761" i="10"/>
  <c r="AE757" i="10"/>
  <c r="AE753" i="10"/>
  <c r="AE749" i="10"/>
  <c r="AE745" i="10"/>
  <c r="AE741" i="10"/>
  <c r="AE737" i="10"/>
  <c r="AE733" i="10"/>
  <c r="AE729" i="10"/>
  <c r="AE725" i="10"/>
  <c r="AE721" i="10"/>
  <c r="AE717" i="10"/>
  <c r="AE713" i="10"/>
  <c r="AE709" i="10"/>
  <c r="AE1938" i="10"/>
  <c r="AE1906" i="10"/>
  <c r="AE1874" i="10"/>
  <c r="AE1842" i="10"/>
  <c r="AE1569" i="10"/>
  <c r="AE1553" i="10"/>
  <c r="AE1537" i="10"/>
  <c r="AE1521" i="10"/>
  <c r="AE1505" i="10"/>
  <c r="AE1489" i="10"/>
  <c r="AE1473" i="10"/>
  <c r="AE1457" i="10"/>
  <c r="AE1441" i="10"/>
  <c r="AE1425" i="10"/>
  <c r="AE1409" i="10"/>
  <c r="AE1397" i="10"/>
  <c r="AE1396" i="10"/>
  <c r="AE1390" i="10"/>
  <c r="AE1376" i="10"/>
  <c r="AE1360" i="10"/>
  <c r="AE1344" i="10"/>
  <c r="AE1328" i="10"/>
  <c r="AE1312" i="10"/>
  <c r="AE1311" i="10"/>
  <c r="AE1310" i="10"/>
  <c r="AE1309" i="10"/>
  <c r="AE1308" i="10"/>
  <c r="AE1307" i="10"/>
  <c r="AE1306" i="10"/>
  <c r="AE1305" i="10"/>
  <c r="AE1280" i="10"/>
  <c r="AE1264" i="10"/>
  <c r="AE1248" i="10"/>
  <c r="AE1232" i="10"/>
  <c r="AE1216" i="10"/>
  <c r="AE1200" i="10"/>
  <c r="AE1184" i="10"/>
  <c r="AE1168" i="10"/>
  <c r="AE1152" i="10"/>
  <c r="AE1136" i="10"/>
  <c r="AE1120" i="10"/>
  <c r="AE1104" i="10"/>
  <c r="AE1088" i="10"/>
  <c r="AE1072" i="10"/>
  <c r="AE1056" i="10"/>
  <c r="AE1040" i="10"/>
  <c r="AE1024" i="10"/>
  <c r="AE1008" i="10"/>
  <c r="AE1005" i="10"/>
  <c r="AE1001" i="10"/>
  <c r="AE997" i="10"/>
  <c r="AE996" i="10"/>
  <c r="AE995" i="10"/>
  <c r="AE992" i="10"/>
  <c r="AE988" i="10"/>
  <c r="AE984" i="10"/>
  <c r="AE980" i="10"/>
  <c r="AE976" i="10"/>
  <c r="AE972" i="10"/>
  <c r="AE968" i="10"/>
  <c r="AE964" i="10"/>
  <c r="AE960" i="10"/>
  <c r="AE956" i="10"/>
  <c r="AE952" i="10"/>
  <c r="AE948" i="10"/>
  <c r="AE944" i="10"/>
  <c r="AE940" i="10"/>
  <c r="AE936" i="10"/>
  <c r="AE932" i="10"/>
  <c r="AE928" i="10"/>
  <c r="AE924" i="10"/>
  <c r="AE920" i="10"/>
  <c r="AE916" i="10"/>
  <c r="AE912" i="10"/>
  <c r="AE908" i="10"/>
  <c r="AE904" i="10"/>
  <c r="AE900" i="10"/>
  <c r="AE896" i="10"/>
  <c r="AE892" i="10"/>
  <c r="AE888" i="10"/>
  <c r="AE884" i="10"/>
  <c r="AE880" i="10"/>
  <c r="AE876" i="10"/>
  <c r="AE872" i="10"/>
  <c r="AE868" i="10"/>
  <c r="AE864" i="10"/>
  <c r="AE860" i="10"/>
  <c r="AE856" i="10"/>
  <c r="AE852" i="10"/>
  <c r="AE848" i="10"/>
  <c r="AE844" i="10"/>
  <c r="AE840" i="10"/>
  <c r="AE836" i="10"/>
  <c r="AE832" i="10"/>
  <c r="AE828" i="10"/>
  <c r="AE824" i="10"/>
  <c r="AE820" i="10"/>
  <c r="AE816" i="10"/>
  <c r="AE812" i="10"/>
  <c r="AE808" i="10"/>
  <c r="AE804" i="10"/>
  <c r="AE800" i="10"/>
  <c r="AE796" i="10"/>
  <c r="AE792" i="10"/>
  <c r="AE788" i="10"/>
  <c r="AE784" i="10"/>
  <c r="AE780" i="10"/>
  <c r="AE776" i="10"/>
  <c r="AE772" i="10"/>
  <c r="AE768" i="10"/>
  <c r="AE764" i="10"/>
  <c r="AE760" i="10"/>
  <c r="AE756" i="10"/>
  <c r="AE752" i="10"/>
  <c r="AE748" i="10"/>
  <c r="AE744" i="10"/>
  <c r="AE740" i="10"/>
  <c r="AE736" i="10"/>
  <c r="AE732" i="10"/>
  <c r="AE728" i="10"/>
  <c r="AE724" i="10"/>
  <c r="AE720" i="10"/>
  <c r="AE716" i="10"/>
  <c r="AE712" i="10"/>
  <c r="AE708" i="10"/>
  <c r="AE1573" i="10"/>
  <c r="AE1557" i="10"/>
  <c r="AE1541" i="10"/>
  <c r="AE1525" i="10"/>
  <c r="AE1509" i="10"/>
  <c r="AE1493" i="10"/>
  <c r="AE1477" i="10"/>
  <c r="AE1461" i="10"/>
  <c r="AE1445" i="10"/>
  <c r="AE1429" i="10"/>
  <c r="AE1413" i="10"/>
  <c r="AE1380" i="10"/>
  <c r="AE1364" i="10"/>
  <c r="AE1348" i="10"/>
  <c r="AE1332" i="10"/>
  <c r="AE1316" i="10"/>
  <c r="AE1301" i="10"/>
  <c r="AE1284" i="10"/>
  <c r="AE1268" i="10"/>
  <c r="AE1244" i="10"/>
  <c r="AE1228" i="10"/>
  <c r="AE1212" i="10"/>
  <c r="AE1196" i="10"/>
  <c r="AE1180" i="10"/>
  <c r="AE1164" i="10"/>
  <c r="AE1148" i="10"/>
  <c r="AE1132" i="10"/>
  <c r="AE1116" i="10"/>
  <c r="AE1100" i="10"/>
  <c r="AE1084" i="10"/>
  <c r="AE1068" i="10"/>
  <c r="AE1052" i="10"/>
  <c r="AE1036" i="10"/>
  <c r="AE1020" i="10"/>
  <c r="AE991" i="10"/>
  <c r="AE987" i="10"/>
  <c r="AE983" i="10"/>
  <c r="AE979" i="10"/>
  <c r="AE975" i="10"/>
  <c r="AE971" i="10"/>
  <c r="AE967" i="10"/>
  <c r="AE963" i="10"/>
  <c r="AE959" i="10"/>
  <c r="AE955" i="10"/>
  <c r="AE951" i="10"/>
  <c r="AE947" i="10"/>
  <c r="AE943" i="10"/>
  <c r="AE939" i="10"/>
  <c r="AE935" i="10"/>
  <c r="AE931" i="10"/>
  <c r="AE927" i="10"/>
  <c r="AE923" i="10"/>
  <c r="AE919" i="10"/>
  <c r="AE915" i="10"/>
  <c r="AE911" i="10"/>
  <c r="AE907" i="10"/>
  <c r="AE903" i="10"/>
  <c r="AE899" i="10"/>
  <c r="AE895" i="10"/>
  <c r="AE891" i="10"/>
  <c r="AE887" i="10"/>
  <c r="AE883" i="10"/>
  <c r="AE879" i="10"/>
  <c r="AE875" i="10"/>
  <c r="AE871" i="10"/>
  <c r="AE867" i="10"/>
  <c r="AE863" i="10"/>
  <c r="AE859" i="10"/>
  <c r="AE855" i="10"/>
  <c r="AE851" i="10"/>
  <c r="AE847" i="10"/>
  <c r="AE843" i="10"/>
  <c r="AE839" i="10"/>
  <c r="AE835" i="10"/>
  <c r="AE831" i="10"/>
  <c r="AE827" i="10"/>
  <c r="AE823" i="10"/>
  <c r="AE819" i="10"/>
  <c r="AE815" i="10"/>
  <c r="AE811" i="10"/>
  <c r="AE807" i="10"/>
  <c r="AE803" i="10"/>
  <c r="AE799" i="10"/>
  <c r="AE795" i="10"/>
  <c r="AE791" i="10"/>
  <c r="AE787" i="10"/>
  <c r="AE783" i="10"/>
  <c r="AE779" i="10"/>
  <c r="AE775" i="10"/>
  <c r="AE771" i="10"/>
  <c r="AE767" i="10"/>
  <c r="AE763" i="10"/>
  <c r="AE759" i="10"/>
  <c r="AE755" i="10"/>
  <c r="AE751" i="10"/>
  <c r="AE747" i="10"/>
  <c r="AE743" i="10"/>
  <c r="AE739" i="10"/>
  <c r="AE735" i="10"/>
  <c r="AE731" i="10"/>
  <c r="AE727" i="10"/>
  <c r="AE723" i="10"/>
  <c r="AE719" i="10"/>
  <c r="AE715" i="10"/>
  <c r="AE711" i="10"/>
  <c r="AE707" i="10"/>
  <c r="AE703" i="10"/>
  <c r="AE699" i="10"/>
  <c r="AE695" i="10"/>
  <c r="AE691" i="10"/>
  <c r="AE687" i="10"/>
  <c r="AE683" i="10"/>
  <c r="AE679" i="10"/>
  <c r="AE675" i="10"/>
  <c r="AE671" i="10"/>
  <c r="AE667" i="10"/>
  <c r="AE663" i="10"/>
  <c r="AE659" i="10"/>
  <c r="AE655" i="10"/>
  <c r="AE651" i="10"/>
  <c r="AE647" i="10"/>
  <c r="AE643" i="10"/>
  <c r="AE639" i="10"/>
  <c r="AE635" i="10"/>
  <c r="AE631" i="10"/>
  <c r="AE627" i="10"/>
  <c r="AE623" i="10"/>
  <c r="AE619" i="10"/>
  <c r="AE615" i="10"/>
  <c r="AE611" i="10"/>
  <c r="AE607" i="10"/>
  <c r="AE603" i="10"/>
  <c r="AE1922" i="10"/>
  <c r="AE1858" i="10"/>
  <c r="AE1577" i="10"/>
  <c r="AE1513" i="10"/>
  <c r="AE1449" i="10"/>
  <c r="AE1288" i="10"/>
  <c r="AE1272" i="10"/>
  <c r="AE1256" i="10"/>
  <c r="AE1240" i="10"/>
  <c r="AE1224" i="10"/>
  <c r="AE1208" i="10"/>
  <c r="AE1192" i="10"/>
  <c r="AE1176" i="10"/>
  <c r="AE1160" i="10"/>
  <c r="AE1144" i="10"/>
  <c r="AE1128" i="10"/>
  <c r="AE1112" i="10"/>
  <c r="AE1096" i="10"/>
  <c r="AE1080" i="10"/>
  <c r="AE1064" i="10"/>
  <c r="AE1048" i="10"/>
  <c r="AE1032" i="10"/>
  <c r="AE1016" i="10"/>
  <c r="AE986" i="10"/>
  <c r="AE978" i="10"/>
  <c r="AE970" i="10"/>
  <c r="AE962" i="10"/>
  <c r="AE954" i="10"/>
  <c r="AE946" i="10"/>
  <c r="AE938" i="10"/>
  <c r="AE930" i="10"/>
  <c r="AE922" i="10"/>
  <c r="AE914" i="10"/>
  <c r="AE906" i="10"/>
  <c r="AE898" i="10"/>
  <c r="AE890" i="10"/>
  <c r="AE882" i="10"/>
  <c r="AE874" i="10"/>
  <c r="AE866" i="10"/>
  <c r="AE858" i="10"/>
  <c r="AE850" i="10"/>
  <c r="AE842" i="10"/>
  <c r="AE834" i="10"/>
  <c r="AE826" i="10"/>
  <c r="AE818" i="10"/>
  <c r="AE810" i="10"/>
  <c r="AE802" i="10"/>
  <c r="AE794" i="10"/>
  <c r="AE786" i="10"/>
  <c r="AE778" i="10"/>
  <c r="AE770" i="10"/>
  <c r="AE762" i="10"/>
  <c r="AE754" i="10"/>
  <c r="AE746" i="10"/>
  <c r="AE738" i="10"/>
  <c r="AE730" i="10"/>
  <c r="AE722" i="10"/>
  <c r="AE714" i="10"/>
  <c r="AE597" i="10"/>
  <c r="AE593" i="10"/>
  <c r="AE589" i="10"/>
  <c r="AE585" i="10"/>
  <c r="AE581" i="10"/>
  <c r="AE577" i="10"/>
  <c r="AE573" i="10"/>
  <c r="AE569" i="10"/>
  <c r="AE565" i="10"/>
  <c r="AE561" i="10"/>
  <c r="AE557" i="10"/>
  <c r="AE553" i="10"/>
  <c r="AE549" i="10"/>
  <c r="AE545" i="10"/>
  <c r="AE541" i="10"/>
  <c r="AE537" i="10"/>
  <c r="AE533" i="10"/>
  <c r="AE529" i="10"/>
  <c r="AE525" i="10"/>
  <c r="AE521" i="10"/>
  <c r="AE517" i="10"/>
  <c r="AE513" i="10"/>
  <c r="AE509" i="10"/>
  <c r="AE505" i="10"/>
  <c r="AE501" i="10"/>
  <c r="AE497" i="10"/>
  <c r="AE493" i="10"/>
  <c r="AE489" i="10"/>
  <c r="AE485" i="10"/>
  <c r="AE481" i="10"/>
  <c r="AE477" i="10"/>
  <c r="AE473" i="10"/>
  <c r="AE469" i="10"/>
  <c r="AE465" i="10"/>
  <c r="AE461" i="10"/>
  <c r="AE457" i="10"/>
  <c r="AE453" i="10"/>
  <c r="AE449" i="10"/>
  <c r="AE445" i="10"/>
  <c r="AE441" i="10"/>
  <c r="AE437" i="10"/>
  <c r="AE433" i="10"/>
  <c r="AE429" i="10"/>
  <c r="AE425" i="10"/>
  <c r="AE421" i="10"/>
  <c r="AE417" i="10"/>
  <c r="AE413" i="10"/>
  <c r="AE409" i="10"/>
  <c r="AE405" i="10"/>
  <c r="AE401" i="10"/>
  <c r="AE397" i="10"/>
  <c r="AE393" i="10"/>
  <c r="AE389" i="10"/>
  <c r="AE385" i="10"/>
  <c r="AE381" i="10"/>
  <c r="AE377" i="10"/>
  <c r="AE373" i="10"/>
  <c r="AE369" i="10"/>
  <c r="AE365" i="10"/>
  <c r="AE361" i="10"/>
  <c r="AE357" i="10"/>
  <c r="AE353" i="10"/>
  <c r="AE349" i="10"/>
  <c r="AE345" i="10"/>
  <c r="AE341" i="10"/>
  <c r="AE337" i="10"/>
  <c r="AE333" i="10"/>
  <c r="AE329" i="10"/>
  <c r="AE325" i="10"/>
  <c r="AE321" i="10"/>
  <c r="AE317" i="10"/>
  <c r="AE313" i="10"/>
  <c r="AE309" i="10"/>
  <c r="AE305" i="10"/>
  <c r="AE301" i="10"/>
  <c r="AE297" i="10"/>
  <c r="AE293" i="10"/>
  <c r="AE289" i="10"/>
  <c r="AE285" i="10"/>
  <c r="AE281" i="10"/>
  <c r="AE277" i="10"/>
  <c r="AE273" i="10"/>
  <c r="AE1561" i="10"/>
  <c r="AE1497" i="10"/>
  <c r="AE1433" i="10"/>
  <c r="AE706" i="10"/>
  <c r="AE705" i="10"/>
  <c r="AE704" i="10"/>
  <c r="AE698" i="10"/>
  <c r="AE697" i="10"/>
  <c r="AE696" i="10"/>
  <c r="AE690" i="10"/>
  <c r="AE689" i="10"/>
  <c r="AE688" i="10"/>
  <c r="AE682" i="10"/>
  <c r="AE681" i="10"/>
  <c r="AE680" i="10"/>
  <c r="AE674" i="10"/>
  <c r="AE673" i="10"/>
  <c r="AE672" i="10"/>
  <c r="AE666" i="10"/>
  <c r="AE665" i="10"/>
  <c r="AE664" i="10"/>
  <c r="AE658" i="10"/>
  <c r="AE657" i="10"/>
  <c r="AE656" i="10"/>
  <c r="AE650" i="10"/>
  <c r="AE649" i="10"/>
  <c r="AE648" i="10"/>
  <c r="AE642" i="10"/>
  <c r="AE641" i="10"/>
  <c r="AE640" i="10"/>
  <c r="AE634" i="10"/>
  <c r="AE633" i="10"/>
  <c r="AE632" i="10"/>
  <c r="AE626" i="10"/>
  <c r="AE625" i="10"/>
  <c r="AE624" i="10"/>
  <c r="AE618" i="10"/>
  <c r="AE617" i="10"/>
  <c r="AE616" i="10"/>
  <c r="AE610" i="10"/>
  <c r="AE609" i="10"/>
  <c r="AE608" i="10"/>
  <c r="AE602" i="10"/>
  <c r="AE601" i="10"/>
  <c r="AE600" i="10"/>
  <c r="AE596" i="10"/>
  <c r="AE592" i="10"/>
  <c r="AE588" i="10"/>
  <c r="AE584" i="10"/>
  <c r="AE580" i="10"/>
  <c r="AE576" i="10"/>
  <c r="AE572" i="10"/>
  <c r="AE568" i="10"/>
  <c r="AE564" i="10"/>
  <c r="AE560" i="10"/>
  <c r="AE556" i="10"/>
  <c r="AE552" i="10"/>
  <c r="AE548" i="10"/>
  <c r="AE544" i="10"/>
  <c r="AE540" i="10"/>
  <c r="AE536" i="10"/>
  <c r="AE532" i="10"/>
  <c r="AE528" i="10"/>
  <c r="AE524" i="10"/>
  <c r="AE520" i="10"/>
  <c r="AE516" i="10"/>
  <c r="AE512" i="10"/>
  <c r="AE508" i="10"/>
  <c r="AE504" i="10"/>
  <c r="AE500" i="10"/>
  <c r="AE496" i="10"/>
  <c r="AE492" i="10"/>
  <c r="AE488" i="10"/>
  <c r="AE484" i="10"/>
  <c r="AE480" i="10"/>
  <c r="AE476" i="10"/>
  <c r="AE472" i="10"/>
  <c r="AE468" i="10"/>
  <c r="AE464" i="10"/>
  <c r="AE460" i="10"/>
  <c r="AE456" i="10"/>
  <c r="AE452" i="10"/>
  <c r="AE448" i="10"/>
  <c r="AE444" i="10"/>
  <c r="AE440" i="10"/>
  <c r="AE436" i="10"/>
  <c r="AE432" i="10"/>
  <c r="AE428" i="10"/>
  <c r="AE424" i="10"/>
  <c r="AE420" i="10"/>
  <c r="AE416" i="10"/>
  <c r="AE412" i="10"/>
  <c r="AE408" i="10"/>
  <c r="AE404" i="10"/>
  <c r="AE400" i="10"/>
  <c r="AE396" i="10"/>
  <c r="AE392" i="10"/>
  <c r="AE388" i="10"/>
  <c r="AE384" i="10"/>
  <c r="AE380" i="10"/>
  <c r="AE376" i="10"/>
  <c r="AE372" i="10"/>
  <c r="AE368" i="10"/>
  <c r="AE364" i="10"/>
  <c r="AE360" i="10"/>
  <c r="AE356" i="10"/>
  <c r="AE352" i="10"/>
  <c r="AE348" i="10"/>
  <c r="AE344" i="10"/>
  <c r="AE340" i="10"/>
  <c r="AE336" i="10"/>
  <c r="AE332" i="10"/>
  <c r="AE328" i="10"/>
  <c r="AE324" i="10"/>
  <c r="AE320" i="10"/>
  <c r="AE316" i="10"/>
  <c r="AE312" i="10"/>
  <c r="AE308" i="10"/>
  <c r="AE304" i="10"/>
  <c r="AE300" i="10"/>
  <c r="AE296" i="10"/>
  <c r="AE292" i="10"/>
  <c r="AE288" i="10"/>
  <c r="AE284" i="10"/>
  <c r="AE280" i="10"/>
  <c r="AE276" i="10"/>
  <c r="AE272" i="10"/>
  <c r="AE268" i="10"/>
  <c r="AE264" i="10"/>
  <c r="AE1954" i="10"/>
  <c r="AE1890" i="10"/>
  <c r="AE1545" i="10"/>
  <c r="AE1481" i="10"/>
  <c r="AE1417" i="10"/>
  <c r="AE990" i="10"/>
  <c r="AE982" i="10"/>
  <c r="AE974" i="10"/>
  <c r="AE966" i="10"/>
  <c r="AE958" i="10"/>
  <c r="AE950" i="10"/>
  <c r="AE942" i="10"/>
  <c r="AE934" i="10"/>
  <c r="AE926" i="10"/>
  <c r="AE918" i="10"/>
  <c r="AE910" i="10"/>
  <c r="AE902" i="10"/>
  <c r="AE894" i="10"/>
  <c r="AE886" i="10"/>
  <c r="AE878" i="10"/>
  <c r="AE870" i="10"/>
  <c r="AE862" i="10"/>
  <c r="AE854" i="10"/>
  <c r="AE846" i="10"/>
  <c r="AE838" i="10"/>
  <c r="AE830" i="10"/>
  <c r="AE822" i="10"/>
  <c r="AE814" i="10"/>
  <c r="AE806" i="10"/>
  <c r="AE798" i="10"/>
  <c r="AE790" i="10"/>
  <c r="AE782" i="10"/>
  <c r="AE774" i="10"/>
  <c r="AE766" i="10"/>
  <c r="AE758" i="10"/>
  <c r="AE750" i="10"/>
  <c r="AE742" i="10"/>
  <c r="AE734" i="10"/>
  <c r="AE726" i="10"/>
  <c r="AE718" i="10"/>
  <c r="AE710" i="10"/>
  <c r="AE599" i="10"/>
  <c r="AE595" i="10"/>
  <c r="AE591" i="10"/>
  <c r="AE587" i="10"/>
  <c r="AE583" i="10"/>
  <c r="AE579" i="10"/>
  <c r="AE575" i="10"/>
  <c r="AE571" i="10"/>
  <c r="AE567" i="10"/>
  <c r="AE563" i="10"/>
  <c r="AE559" i="10"/>
  <c r="AE555" i="10"/>
  <c r="AE551" i="10"/>
  <c r="AE547" i="10"/>
  <c r="AE543" i="10"/>
  <c r="AE539" i="10"/>
  <c r="AE535" i="10"/>
  <c r="AE531" i="10"/>
  <c r="AE527" i="10"/>
  <c r="AE523" i="10"/>
  <c r="AE519" i="10"/>
  <c r="AE515" i="10"/>
  <c r="AE511" i="10"/>
  <c r="AE507" i="10"/>
  <c r="AE503" i="10"/>
  <c r="AE499" i="10"/>
  <c r="AE495" i="10"/>
  <c r="AE491" i="10"/>
  <c r="AE487" i="10"/>
  <c r="AE483" i="10"/>
  <c r="AE479" i="10"/>
  <c r="AE475" i="10"/>
  <c r="AE471" i="10"/>
  <c r="AE467" i="10"/>
  <c r="AE463" i="10"/>
  <c r="AE459" i="10"/>
  <c r="AE455" i="10"/>
  <c r="AE451" i="10"/>
  <c r="AE447" i="10"/>
  <c r="AE443" i="10"/>
  <c r="AE439" i="10"/>
  <c r="AE435" i="10"/>
  <c r="AE431" i="10"/>
  <c r="AE427" i="10"/>
  <c r="AE423" i="10"/>
  <c r="AE419" i="10"/>
  <c r="AE415" i="10"/>
  <c r="AE411" i="10"/>
  <c r="AE407" i="10"/>
  <c r="AE403" i="10"/>
  <c r="AE399" i="10"/>
  <c r="AE395" i="10"/>
  <c r="AE391" i="10"/>
  <c r="AE387" i="10"/>
  <c r="AE383" i="10"/>
  <c r="AE379" i="10"/>
  <c r="AE375" i="10"/>
  <c r="AE371" i="10"/>
  <c r="AE367" i="10"/>
  <c r="AE363" i="10"/>
  <c r="AE359" i="10"/>
  <c r="AE355" i="10"/>
  <c r="AE351" i="10"/>
  <c r="AE347" i="10"/>
  <c r="AE343" i="10"/>
  <c r="AE339" i="10"/>
  <c r="AE335" i="10"/>
  <c r="AE331" i="10"/>
  <c r="AE327" i="10"/>
  <c r="AE323" i="10"/>
  <c r="AE319" i="10"/>
  <c r="AE315" i="10"/>
  <c r="AE311" i="10"/>
  <c r="AE307" i="10"/>
  <c r="AE303" i="10"/>
  <c r="AE299" i="10"/>
  <c r="AE295" i="10"/>
  <c r="AE291" i="10"/>
  <c r="AE287" i="10"/>
  <c r="AE283" i="10"/>
  <c r="AE279" i="10"/>
  <c r="AE275" i="10"/>
  <c r="AE271" i="10"/>
  <c r="AE267" i="10"/>
  <c r="AE263" i="10"/>
  <c r="AE702" i="10"/>
  <c r="AE701" i="10"/>
  <c r="AE694" i="10"/>
  <c r="AE693" i="10"/>
  <c r="AE686" i="10"/>
  <c r="AE685" i="10"/>
  <c r="AE660" i="10"/>
  <c r="AE628" i="10"/>
  <c r="AE622" i="10"/>
  <c r="AE620" i="10"/>
  <c r="AE613" i="10"/>
  <c r="AE612" i="10"/>
  <c r="AE594" i="10"/>
  <c r="AE578" i="10"/>
  <c r="AE562" i="10"/>
  <c r="AE546" i="10"/>
  <c r="AE530" i="10"/>
  <c r="AE514" i="10"/>
  <c r="AE498" i="10"/>
  <c r="AE482" i="10"/>
  <c r="AE466" i="10"/>
  <c r="AE450" i="10"/>
  <c r="AE434" i="10"/>
  <c r="AE418" i="10"/>
  <c r="AE386" i="10"/>
  <c r="AE382" i="10"/>
  <c r="AE350" i="10"/>
  <c r="AE334" i="10"/>
  <c r="AE326" i="10"/>
  <c r="AE298" i="10"/>
  <c r="AE257" i="10"/>
  <c r="AE253" i="10"/>
  <c r="AE249" i="10"/>
  <c r="AE245" i="10"/>
  <c r="AE241" i="10"/>
  <c r="AE237" i="10"/>
  <c r="AE233" i="10"/>
  <c r="AE229" i="10"/>
  <c r="AE225" i="10"/>
  <c r="AE221" i="10"/>
  <c r="AE217" i="10"/>
  <c r="AE213" i="10"/>
  <c r="AE209" i="10"/>
  <c r="AE205" i="10"/>
  <c r="AE201" i="10"/>
  <c r="AE197" i="10"/>
  <c r="AE193" i="10"/>
  <c r="AE189" i="10"/>
  <c r="AE185" i="10"/>
  <c r="AE181" i="10"/>
  <c r="AE177" i="10"/>
  <c r="AE173" i="10"/>
  <c r="AE169" i="10"/>
  <c r="AE165" i="10"/>
  <c r="AE161" i="10"/>
  <c r="AE157" i="10"/>
  <c r="AE153" i="10"/>
  <c r="AE149" i="10"/>
  <c r="AE145" i="10"/>
  <c r="AE141" i="10"/>
  <c r="AE137" i="10"/>
  <c r="AE133" i="10"/>
  <c r="AE129" i="10"/>
  <c r="AE125" i="10"/>
  <c r="AE121" i="10"/>
  <c r="AE117" i="10"/>
  <c r="AE113" i="10"/>
  <c r="AE109" i="10"/>
  <c r="AE105" i="10"/>
  <c r="AE101" i="10"/>
  <c r="AE97" i="10"/>
  <c r="AE93" i="10"/>
  <c r="AE89" i="10"/>
  <c r="AE85" i="10"/>
  <c r="AE81" i="10"/>
  <c r="AE77" i="10"/>
  <c r="AE73" i="10"/>
  <c r="AE69" i="10"/>
  <c r="AE65" i="10"/>
  <c r="AE61" i="10"/>
  <c r="AE57" i="10"/>
  <c r="AE53" i="10"/>
  <c r="AE49" i="10"/>
  <c r="AE45" i="10"/>
  <c r="AE41" i="10"/>
  <c r="AE37" i="10"/>
  <c r="AE33" i="10"/>
  <c r="AE29" i="10"/>
  <c r="AE25" i="10"/>
  <c r="AE21" i="10"/>
  <c r="AE17" i="10"/>
  <c r="AE13" i="10"/>
  <c r="AE1384" i="10"/>
  <c r="AE1368" i="10"/>
  <c r="AE1352" i="10"/>
  <c r="AE1336" i="10"/>
  <c r="AE1320" i="10"/>
  <c r="AE700" i="10"/>
  <c r="AE692" i="10"/>
  <c r="AE684" i="10"/>
  <c r="AE678" i="10"/>
  <c r="AE677" i="10"/>
  <c r="AE614" i="10"/>
  <c r="AE590" i="10"/>
  <c r="AE574" i="10"/>
  <c r="AE558" i="10"/>
  <c r="AE542" i="10"/>
  <c r="AE526" i="10"/>
  <c r="AE510" i="10"/>
  <c r="AE494" i="10"/>
  <c r="AE478" i="10"/>
  <c r="AE462" i="10"/>
  <c r="AE446" i="10"/>
  <c r="AE430" i="10"/>
  <c r="AE414" i="10"/>
  <c r="AE406" i="10"/>
  <c r="AE398" i="10"/>
  <c r="AE374" i="10"/>
  <c r="AE366" i="10"/>
  <c r="AE362" i="10"/>
  <c r="AE346" i="10"/>
  <c r="AE322" i="10"/>
  <c r="AE318" i="10"/>
  <c r="AE310" i="10"/>
  <c r="AE302" i="10"/>
  <c r="AE294" i="10"/>
  <c r="AE286" i="10"/>
  <c r="AE278" i="10"/>
  <c r="AE269" i="10"/>
  <c r="AE265" i="10"/>
  <c r="AE260" i="10"/>
  <c r="AE256" i="10"/>
  <c r="AE252" i="10"/>
  <c r="AE248" i="10"/>
  <c r="AE244" i="10"/>
  <c r="AE240" i="10"/>
  <c r="AE236" i="10"/>
  <c r="AE232" i="10"/>
  <c r="AE228" i="10"/>
  <c r="AE224" i="10"/>
  <c r="AE220" i="10"/>
  <c r="AE216" i="10"/>
  <c r="AE212" i="10"/>
  <c r="AE208" i="10"/>
  <c r="AE204" i="10"/>
  <c r="AE200" i="10"/>
  <c r="AE196" i="10"/>
  <c r="AE192" i="10"/>
  <c r="AE188" i="10"/>
  <c r="AE184" i="10"/>
  <c r="AE180" i="10"/>
  <c r="AE176" i="10"/>
  <c r="AE172" i="10"/>
  <c r="AE168" i="10"/>
  <c r="AE164" i="10"/>
  <c r="AE160" i="10"/>
  <c r="AE156" i="10"/>
  <c r="AE152" i="10"/>
  <c r="AE148" i="10"/>
  <c r="AE144" i="10"/>
  <c r="AE140" i="10"/>
  <c r="AE136" i="10"/>
  <c r="AE132" i="10"/>
  <c r="AE128" i="10"/>
  <c r="AE124" i="10"/>
  <c r="AE120" i="10"/>
  <c r="AE116" i="10"/>
  <c r="AE112" i="10"/>
  <c r="AE108" i="10"/>
  <c r="AE104" i="10"/>
  <c r="AE100" i="10"/>
  <c r="AE96" i="10"/>
  <c r="AE92" i="10"/>
  <c r="AE88" i="10"/>
  <c r="AE84" i="10"/>
  <c r="AE80" i="10"/>
  <c r="AE76" i="10"/>
  <c r="AE72" i="10"/>
  <c r="AE68" i="10"/>
  <c r="AE64" i="10"/>
  <c r="AE60" i="10"/>
  <c r="AE56" i="10"/>
  <c r="AE52" i="10"/>
  <c r="AE48" i="10"/>
  <c r="AE44" i="10"/>
  <c r="AE40" i="10"/>
  <c r="AE36" i="10"/>
  <c r="AE32" i="10"/>
  <c r="AE28" i="10"/>
  <c r="AE24" i="10"/>
  <c r="AE20" i="10"/>
  <c r="AE16" i="10"/>
  <c r="AE676" i="10"/>
  <c r="AE670" i="10"/>
  <c r="AE669" i="10"/>
  <c r="AE653" i="10"/>
  <c r="AE652" i="10"/>
  <c r="AE646" i="10"/>
  <c r="AE645" i="10"/>
  <c r="AE637" i="10"/>
  <c r="AE606" i="10"/>
  <c r="AE605" i="10"/>
  <c r="AE604" i="10"/>
  <c r="AE586" i="10"/>
  <c r="AE570" i="10"/>
  <c r="AE554" i="10"/>
  <c r="AE538" i="10"/>
  <c r="AE522" i="10"/>
  <c r="AE506" i="10"/>
  <c r="AE490" i="10"/>
  <c r="AE474" i="10"/>
  <c r="AE458" i="10"/>
  <c r="AE442" i="10"/>
  <c r="AE426" i="10"/>
  <c r="AE410" i="10"/>
  <c r="AE394" i="10"/>
  <c r="AE358" i="10"/>
  <c r="AE338" i="10"/>
  <c r="AE290" i="10"/>
  <c r="AE270" i="10"/>
  <c r="AE266" i="10"/>
  <c r="AE261" i="10"/>
  <c r="AE259" i="10"/>
  <c r="AE255" i="10"/>
  <c r="AE251" i="10"/>
  <c r="AE247" i="10"/>
  <c r="AE243" i="10"/>
  <c r="AE239" i="10"/>
  <c r="AE235" i="10"/>
  <c r="AE231" i="10"/>
  <c r="AE227" i="10"/>
  <c r="AE223" i="10"/>
  <c r="AE219" i="10"/>
  <c r="AE215" i="10"/>
  <c r="AE211" i="10"/>
  <c r="AE207" i="10"/>
  <c r="AE203" i="10"/>
  <c r="AE199" i="10"/>
  <c r="AE195" i="10"/>
  <c r="AE191" i="10"/>
  <c r="AE187" i="10"/>
  <c r="AE183" i="10"/>
  <c r="AE179" i="10"/>
  <c r="AE175" i="10"/>
  <c r="AE171" i="10"/>
  <c r="AE167" i="10"/>
  <c r="AE163" i="10"/>
  <c r="AE159" i="10"/>
  <c r="AE155" i="10"/>
  <c r="AE151" i="10"/>
  <c r="AE147" i="10"/>
  <c r="AE143" i="10"/>
  <c r="AE139" i="10"/>
  <c r="AE135" i="10"/>
  <c r="AE131" i="10"/>
  <c r="AE127" i="10"/>
  <c r="AE123" i="10"/>
  <c r="AE119" i="10"/>
  <c r="AE115" i="10"/>
  <c r="AE111" i="10"/>
  <c r="AE107" i="10"/>
  <c r="AE103" i="10"/>
  <c r="AE99" i="10"/>
  <c r="AE95" i="10"/>
  <c r="AE91" i="10"/>
  <c r="AE87" i="10"/>
  <c r="AE83" i="10"/>
  <c r="AE79" i="10"/>
  <c r="AE75" i="10"/>
  <c r="AE71" i="10"/>
  <c r="AE67" i="10"/>
  <c r="AE63" i="10"/>
  <c r="AE59" i="10"/>
  <c r="AE55" i="10"/>
  <c r="AE51" i="10"/>
  <c r="AE47" i="10"/>
  <c r="AE43" i="10"/>
  <c r="AE39" i="10"/>
  <c r="AE35" i="10"/>
  <c r="AE31" i="10"/>
  <c r="AE27" i="10"/>
  <c r="AE23" i="10"/>
  <c r="AE19" i="10"/>
  <c r="AE15" i="10"/>
  <c r="AE1529" i="10"/>
  <c r="AE1465" i="10"/>
  <c r="AE1401" i="10"/>
  <c r="AE661" i="10"/>
  <c r="AE630" i="10"/>
  <c r="AE621" i="10"/>
  <c r="AE402" i="10"/>
  <c r="AE342" i="10"/>
  <c r="AE330" i="10"/>
  <c r="AE274" i="10"/>
  <c r="AE258" i="10"/>
  <c r="AE242" i="10"/>
  <c r="AE226" i="10"/>
  <c r="AE210" i="10"/>
  <c r="AE202" i="10"/>
  <c r="AE186" i="10"/>
  <c r="AE170" i="10"/>
  <c r="AE130" i="10"/>
  <c r="AE114" i="10"/>
  <c r="AE98" i="10"/>
  <c r="AE90" i="10"/>
  <c r="AE82" i="10"/>
  <c r="AE50" i="10"/>
  <c r="AE34" i="10"/>
  <c r="AE638" i="10"/>
  <c r="AE636" i="10"/>
  <c r="AE262" i="10"/>
  <c r="AE254" i="10"/>
  <c r="AE238" i="10"/>
  <c r="AE222" i="10"/>
  <c r="AE198" i="10"/>
  <c r="AE182" i="10"/>
  <c r="AE174" i="10"/>
  <c r="AE150" i="10"/>
  <c r="AE134" i="10"/>
  <c r="AE118" i="10"/>
  <c r="AE110" i="10"/>
  <c r="AE102" i="10"/>
  <c r="AE94" i="10"/>
  <c r="AE86" i="10"/>
  <c r="AE78" i="10"/>
  <c r="AE70" i="10"/>
  <c r="AE54" i="10"/>
  <c r="AE46" i="10"/>
  <c r="AE38" i="10"/>
  <c r="AE22" i="10"/>
  <c r="AE662" i="10"/>
  <c r="AE654" i="10"/>
  <c r="AE644" i="10"/>
  <c r="AE629" i="10"/>
  <c r="AE598" i="10"/>
  <c r="AE582" i="10"/>
  <c r="AE566" i="10"/>
  <c r="AE550" i="10"/>
  <c r="AE534" i="10"/>
  <c r="AE518" i="10"/>
  <c r="AE502" i="10"/>
  <c r="AE486" i="10"/>
  <c r="AE470" i="10"/>
  <c r="AE454" i="10"/>
  <c r="AE438" i="10"/>
  <c r="AE422" i="10"/>
  <c r="AE378" i="10"/>
  <c r="AE354" i="10"/>
  <c r="AE314" i="10"/>
  <c r="AE250" i="10"/>
  <c r="AE234" i="10"/>
  <c r="AE218" i="10"/>
  <c r="AE194" i="10"/>
  <c r="AE178" i="10"/>
  <c r="AE162" i="10"/>
  <c r="AE154" i="10"/>
  <c r="AE146" i="10"/>
  <c r="AE138" i="10"/>
  <c r="AE122" i="10"/>
  <c r="AE106" i="10"/>
  <c r="AE74" i="10"/>
  <c r="AE66" i="10"/>
  <c r="AE58" i="10"/>
  <c r="AE42" i="10"/>
  <c r="AE26" i="10"/>
  <c r="AE18" i="10"/>
  <c r="AE668" i="10"/>
  <c r="AE390" i="10"/>
  <c r="AE370" i="10"/>
  <c r="AE306" i="10"/>
  <c r="AE282" i="10"/>
  <c r="AE246" i="10"/>
  <c r="AE230" i="10"/>
  <c r="AE214" i="10"/>
  <c r="AE206" i="10"/>
  <c r="AE190" i="10"/>
  <c r="AE126" i="10"/>
  <c r="AE166" i="10"/>
  <c r="AE158" i="10"/>
  <c r="AE30" i="10"/>
  <c r="AE62" i="10"/>
  <c r="AE14" i="10"/>
  <c r="AE142" i="10"/>
  <c r="AE2603" i="9"/>
  <c r="AE2600" i="9"/>
  <c r="AE2596" i="9"/>
  <c r="AE2592" i="9"/>
  <c r="AE2588" i="9"/>
  <c r="AE2584" i="9"/>
  <c r="AE2601" i="9"/>
  <c r="AE2597" i="9"/>
  <c r="AE2593" i="9"/>
  <c r="AE2589" i="9"/>
  <c r="AE2585" i="9"/>
  <c r="AE2602" i="9"/>
  <c r="AE2598" i="9"/>
  <c r="AE2594" i="9"/>
  <c r="AE2590" i="9"/>
  <c r="AE2586" i="9"/>
  <c r="AE2595" i="9"/>
  <c r="AE2582" i="9"/>
  <c r="AE2579" i="9"/>
  <c r="AE2575" i="9"/>
  <c r="AE2571" i="9"/>
  <c r="AE2591" i="9"/>
  <c r="AE2580" i="9"/>
  <c r="AE2576" i="9"/>
  <c r="AE2572" i="9"/>
  <c r="AE2587" i="9"/>
  <c r="AE2583" i="9"/>
  <c r="AE2581" i="9"/>
  <c r="AE2577" i="9"/>
  <c r="AE2573" i="9"/>
  <c r="AE2569" i="9"/>
  <c r="AE2568" i="9"/>
  <c r="AE2562" i="9"/>
  <c r="AE2558" i="9"/>
  <c r="AE2554" i="9"/>
  <c r="AE2570" i="9"/>
  <c r="AE2566" i="9"/>
  <c r="AE2563" i="9"/>
  <c r="AE2559" i="9"/>
  <c r="AE2555" i="9"/>
  <c r="AE2599" i="9"/>
  <c r="AE2574" i="9"/>
  <c r="AE2567" i="9"/>
  <c r="AE2564" i="9"/>
  <c r="AE2560" i="9"/>
  <c r="AE2578" i="9"/>
  <c r="AE2561" i="9"/>
  <c r="AE2553" i="9"/>
  <c r="AE2550" i="9"/>
  <c r="AE2546" i="9"/>
  <c r="AE2542" i="9"/>
  <c r="AE2538" i="9"/>
  <c r="AE2534" i="9"/>
  <c r="AE2530" i="9"/>
  <c r="AE2526" i="9"/>
  <c r="AE2522" i="9"/>
  <c r="AE2518" i="9"/>
  <c r="AE2514" i="9"/>
  <c r="AE2557" i="9"/>
  <c r="AE2556" i="9"/>
  <c r="AE2551" i="9"/>
  <c r="AE2547" i="9"/>
  <c r="AE2543" i="9"/>
  <c r="AE2539" i="9"/>
  <c r="AE2535" i="9"/>
  <c r="AE2531" i="9"/>
  <c r="AE2527" i="9"/>
  <c r="AE2523" i="9"/>
  <c r="AE2519" i="9"/>
  <c r="AE2552" i="9"/>
  <c r="AE2548" i="9"/>
  <c r="AE2544" i="9"/>
  <c r="AE2540" i="9"/>
  <c r="AE2536" i="9"/>
  <c r="AE2532" i="9"/>
  <c r="AE2528" i="9"/>
  <c r="AE2524" i="9"/>
  <c r="AE2545" i="9"/>
  <c r="AE2529" i="9"/>
  <c r="AE2521" i="9"/>
  <c r="AE2520" i="9"/>
  <c r="AE2515" i="9"/>
  <c r="AE2512" i="9"/>
  <c r="AE2508" i="9"/>
  <c r="AE2504" i="9"/>
  <c r="AE2500" i="9"/>
  <c r="AE2496" i="9"/>
  <c r="AE2492" i="9"/>
  <c r="AE2488" i="9"/>
  <c r="AE2484" i="9"/>
  <c r="AE2480" i="9"/>
  <c r="AE2541" i="9"/>
  <c r="AE2525" i="9"/>
  <c r="AE2516" i="9"/>
  <c r="AE2513" i="9"/>
  <c r="AE2509" i="9"/>
  <c r="AE2505" i="9"/>
  <c r="AE2501" i="9"/>
  <c r="AE2497" i="9"/>
  <c r="AE2493" i="9"/>
  <c r="AE2489" i="9"/>
  <c r="AE2485" i="9"/>
  <c r="AE2565" i="9"/>
  <c r="AE2537" i="9"/>
  <c r="AE2510" i="9"/>
  <c r="AE2506" i="9"/>
  <c r="AE2502" i="9"/>
  <c r="AE2498" i="9"/>
  <c r="AE2494" i="9"/>
  <c r="AE2490" i="9"/>
  <c r="AE2486" i="9"/>
  <c r="AE2482" i="9"/>
  <c r="AE2533" i="9"/>
  <c r="AE2511" i="9"/>
  <c r="AE2495" i="9"/>
  <c r="AE2476" i="9"/>
  <c r="AE2472" i="9"/>
  <c r="AE2468" i="9"/>
  <c r="AE2464" i="9"/>
  <c r="AE2460" i="9"/>
  <c r="AE2456" i="9"/>
  <c r="AE2452" i="9"/>
  <c r="AE2448" i="9"/>
  <c r="AE2444" i="9"/>
  <c r="AE2440" i="9"/>
  <c r="AE2436" i="9"/>
  <c r="AE2499" i="9"/>
  <c r="AE2481" i="9"/>
  <c r="AE2477" i="9"/>
  <c r="AE2473" i="9"/>
  <c r="AE2469" i="9"/>
  <c r="AE2465" i="9"/>
  <c r="AE2461" i="9"/>
  <c r="AE2457" i="9"/>
  <c r="AE2453" i="9"/>
  <c r="AE2449" i="9"/>
  <c r="AE2445" i="9"/>
  <c r="AE2549" i="9"/>
  <c r="AE2517" i="9"/>
  <c r="AE2503" i="9"/>
  <c r="AE2487" i="9"/>
  <c r="AE2478" i="9"/>
  <c r="AE2474" i="9"/>
  <c r="AE2470" i="9"/>
  <c r="AE2466" i="9"/>
  <c r="AE2462" i="9"/>
  <c r="AE2458" i="9"/>
  <c r="AE2454" i="9"/>
  <c r="AE2450" i="9"/>
  <c r="AE2446" i="9"/>
  <c r="AE2442" i="9"/>
  <c r="AE2438" i="9"/>
  <c r="AE2507" i="9"/>
  <c r="AE2491" i="9"/>
  <c r="AE2483" i="9"/>
  <c r="AE2479" i="9"/>
  <c r="AE2475" i="9"/>
  <c r="AE2471" i="9"/>
  <c r="AE2467" i="9"/>
  <c r="AE2459" i="9"/>
  <c r="AE2443" i="9"/>
  <c r="AE2434" i="9"/>
  <c r="AE2430" i="9"/>
  <c r="AE2426" i="9"/>
  <c r="AE2422" i="9"/>
  <c r="AE2418" i="9"/>
  <c r="AE2414" i="9"/>
  <c r="AE2410" i="9"/>
  <c r="AE2463" i="9"/>
  <c r="AE2447" i="9"/>
  <c r="AE2441" i="9"/>
  <c r="AE2437" i="9"/>
  <c r="AE2435" i="9"/>
  <c r="AE2431" i="9"/>
  <c r="AE2427" i="9"/>
  <c r="AE2423" i="9"/>
  <c r="AE2419" i="9"/>
  <c r="AE2415" i="9"/>
  <c r="AE2411" i="9"/>
  <c r="AE2407" i="9"/>
  <c r="AE2451" i="9"/>
  <c r="AE2432" i="9"/>
  <c r="AE2428" i="9"/>
  <c r="AE2424" i="9"/>
  <c r="AE2420" i="9"/>
  <c r="AE2416" i="9"/>
  <c r="AE2412" i="9"/>
  <c r="AE2408" i="9"/>
  <c r="AE2404" i="9"/>
  <c r="AE2400" i="9"/>
  <c r="AE2455" i="9"/>
  <c r="AE2439" i="9"/>
  <c r="AE2433" i="9"/>
  <c r="AE2429" i="9"/>
  <c r="AE2425" i="9"/>
  <c r="AE2421" i="9"/>
  <c r="AE2417" i="9"/>
  <c r="AE2413" i="9"/>
  <c r="AE2409" i="9"/>
  <c r="AE2405" i="9"/>
  <c r="AE2401" i="9"/>
  <c r="AE2397" i="9"/>
  <c r="AE2394" i="9"/>
  <c r="AE2390" i="9"/>
  <c r="AE2386" i="9"/>
  <c r="AE2382" i="9"/>
  <c r="AE2378" i="9"/>
  <c r="AE2374" i="9"/>
  <c r="AE2370" i="9"/>
  <c r="AE2366" i="9"/>
  <c r="AE2362" i="9"/>
  <c r="AE2395" i="9"/>
  <c r="AE2391" i="9"/>
  <c r="AE2387" i="9"/>
  <c r="AE2383" i="9"/>
  <c r="AE2379" i="9"/>
  <c r="AE2375" i="9"/>
  <c r="AE2371" i="9"/>
  <c r="AE2367" i="9"/>
  <c r="AE2363" i="9"/>
  <c r="AE2359" i="9"/>
  <c r="AE2406" i="9"/>
  <c r="AE2402" i="9"/>
  <c r="AE2398" i="9"/>
  <c r="AE2396" i="9"/>
  <c r="AE2392" i="9"/>
  <c r="AE2388" i="9"/>
  <c r="AE2384" i="9"/>
  <c r="AE2380" i="9"/>
  <c r="AE2376" i="9"/>
  <c r="AE2372" i="9"/>
  <c r="AE2368" i="9"/>
  <c r="AE2364" i="9"/>
  <c r="AE2360" i="9"/>
  <c r="AE2356" i="9"/>
  <c r="AE2352" i="9"/>
  <c r="AE2403" i="9"/>
  <c r="AE2399" i="9"/>
  <c r="AE2393" i="9"/>
  <c r="AE2389" i="9"/>
  <c r="AE2385" i="9"/>
  <c r="AE2381" i="9"/>
  <c r="AE2377" i="9"/>
  <c r="AE2373" i="9"/>
  <c r="AE2369" i="9"/>
  <c r="AE2365" i="9"/>
  <c r="AE2361" i="9"/>
  <c r="AE2357" i="9"/>
  <c r="AE2353" i="9"/>
  <c r="AE2355" i="9"/>
  <c r="AE2354" i="9"/>
  <c r="AE2348" i="9"/>
  <c r="AE2344" i="9"/>
  <c r="AE2340" i="9"/>
  <c r="AE2336" i="9"/>
  <c r="AE2332" i="9"/>
  <c r="AE2328" i="9"/>
  <c r="AE2324" i="9"/>
  <c r="AE2320" i="9"/>
  <c r="AE2316" i="9"/>
  <c r="AE2312" i="9"/>
  <c r="AE2308" i="9"/>
  <c r="AE2304" i="9"/>
  <c r="AE2300" i="9"/>
  <c r="AE2296" i="9"/>
  <c r="AE2292" i="9"/>
  <c r="AE2288" i="9"/>
  <c r="AE2284" i="9"/>
  <c r="AE2280" i="9"/>
  <c r="AE2276" i="9"/>
  <c r="AE2272" i="9"/>
  <c r="AE2358" i="9"/>
  <c r="AE2349" i="9"/>
  <c r="AE2345" i="9"/>
  <c r="AE2341" i="9"/>
  <c r="AE2337" i="9"/>
  <c r="AE2333" i="9"/>
  <c r="AE2329" i="9"/>
  <c r="AE2325" i="9"/>
  <c r="AE2321" i="9"/>
  <c r="AE2317" i="9"/>
  <c r="AE2313" i="9"/>
  <c r="AE2309" i="9"/>
  <c r="AE2305" i="9"/>
  <c r="AE2301" i="9"/>
  <c r="AE2297" i="9"/>
  <c r="AE2293" i="9"/>
  <c r="AE2289" i="9"/>
  <c r="AE2285" i="9"/>
  <c r="AE2281" i="9"/>
  <c r="AE2277" i="9"/>
  <c r="AE2273" i="9"/>
  <c r="AE2350" i="9"/>
  <c r="AE2346" i="9"/>
  <c r="AE2342" i="9"/>
  <c r="AE2338" i="9"/>
  <c r="AE2334" i="9"/>
  <c r="AE2330" i="9"/>
  <c r="AE2326" i="9"/>
  <c r="AE2322" i="9"/>
  <c r="AE2318" i="9"/>
  <c r="AE2314" i="9"/>
  <c r="AE2310" i="9"/>
  <c r="AE2306" i="9"/>
  <c r="AE2302" i="9"/>
  <c r="AE2298" i="9"/>
  <c r="AE2294" i="9"/>
  <c r="AE2290" i="9"/>
  <c r="AE2286" i="9"/>
  <c r="AE2282" i="9"/>
  <c r="AE2278" i="9"/>
  <c r="AE2274" i="9"/>
  <c r="AE2270" i="9"/>
  <c r="AE2351" i="9"/>
  <c r="AE2347" i="9"/>
  <c r="AE2343" i="9"/>
  <c r="AE2339" i="9"/>
  <c r="AE2335" i="9"/>
  <c r="AE2331" i="9"/>
  <c r="AE2327" i="9"/>
  <c r="AE2323" i="9"/>
  <c r="AE2319" i="9"/>
  <c r="AE2315" i="9"/>
  <c r="AE2311" i="9"/>
  <c r="AE2307" i="9"/>
  <c r="AE2303" i="9"/>
  <c r="AE2299" i="9"/>
  <c r="AE2295" i="9"/>
  <c r="AE2291" i="9"/>
  <c r="AE2287" i="9"/>
  <c r="AE2283" i="9"/>
  <c r="AE2279" i="9"/>
  <c r="AE2275" i="9"/>
  <c r="AE2271" i="9"/>
  <c r="AE2265" i="9"/>
  <c r="AE2261" i="9"/>
  <c r="AE2257" i="9"/>
  <c r="AE2253" i="9"/>
  <c r="AE2249" i="9"/>
  <c r="AE2245" i="9"/>
  <c r="AE2241" i="9"/>
  <c r="AE2237" i="9"/>
  <c r="AE2233" i="9"/>
  <c r="AE2229" i="9"/>
  <c r="AE2225" i="9"/>
  <c r="AE2221" i="9"/>
  <c r="AE2217" i="9"/>
  <c r="AE2213" i="9"/>
  <c r="AE2209" i="9"/>
  <c r="AE2205" i="9"/>
  <c r="AE2201" i="9"/>
  <c r="AE2197" i="9"/>
  <c r="AE2193" i="9"/>
  <c r="AE2189" i="9"/>
  <c r="AE2185" i="9"/>
  <c r="AE2266" i="9"/>
  <c r="AE2262" i="9"/>
  <c r="AE2258" i="9"/>
  <c r="AE2254" i="9"/>
  <c r="AE2250" i="9"/>
  <c r="AE2246" i="9"/>
  <c r="AE2242" i="9"/>
  <c r="AE2238" i="9"/>
  <c r="AE2234" i="9"/>
  <c r="AE2230" i="9"/>
  <c r="AE2226" i="9"/>
  <c r="AE2222" i="9"/>
  <c r="AE2218" i="9"/>
  <c r="AE2214" i="9"/>
  <c r="AE2210" i="9"/>
  <c r="AE2206" i="9"/>
  <c r="AE2202" i="9"/>
  <c r="AE2198" i="9"/>
  <c r="AE2194" i="9"/>
  <c r="AE2190" i="9"/>
  <c r="AE2186" i="9"/>
  <c r="AE2267" i="9"/>
  <c r="AE2263" i="9"/>
  <c r="AE2259" i="9"/>
  <c r="AE2255" i="9"/>
  <c r="AE2251" i="9"/>
  <c r="AE2247" i="9"/>
  <c r="AE2243" i="9"/>
  <c r="AE2239" i="9"/>
  <c r="AE2235" i="9"/>
  <c r="AE2231" i="9"/>
  <c r="AE2227" i="9"/>
  <c r="AE2223" i="9"/>
  <c r="AE2219" i="9"/>
  <c r="AE2215" i="9"/>
  <c r="AE2211" i="9"/>
  <c r="AE2207" i="9"/>
  <c r="AE2203" i="9"/>
  <c r="AE2199" i="9"/>
  <c r="AE2195" i="9"/>
  <c r="AE2191" i="9"/>
  <c r="AE2187" i="9"/>
  <c r="AE2269" i="9"/>
  <c r="AE2268" i="9"/>
  <c r="AE2264" i="9"/>
  <c r="AE2260" i="9"/>
  <c r="AE2256" i="9"/>
  <c r="AE2252" i="9"/>
  <c r="AE2248" i="9"/>
  <c r="AE2244" i="9"/>
  <c r="AE2240" i="9"/>
  <c r="AE2236" i="9"/>
  <c r="AE2232" i="9"/>
  <c r="AE2228" i="9"/>
  <c r="AE2224" i="9"/>
  <c r="AE2220" i="9"/>
  <c r="AE2216" i="9"/>
  <c r="AE2212" i="9"/>
  <c r="AE2208" i="9"/>
  <c r="AE2204" i="9"/>
  <c r="AE2200" i="9"/>
  <c r="AE2196" i="9"/>
  <c r="AE2192" i="9"/>
  <c r="AE2188" i="9"/>
  <c r="AE2184" i="9"/>
  <c r="AE2179" i="9"/>
  <c r="AE2175" i="9"/>
  <c r="AE2171" i="9"/>
  <c r="AE2167" i="9"/>
  <c r="AE2163" i="9"/>
  <c r="AE2159" i="9"/>
  <c r="AE2155" i="9"/>
  <c r="AE2151" i="9"/>
  <c r="AE2147" i="9"/>
  <c r="AE2143" i="9"/>
  <c r="AE2139" i="9"/>
  <c r="AE2135" i="9"/>
  <c r="AE2131" i="9"/>
  <c r="AE2127" i="9"/>
  <c r="AE2123" i="9"/>
  <c r="AE2119" i="9"/>
  <c r="AE2115" i="9"/>
  <c r="AE2111" i="9"/>
  <c r="AE2107" i="9"/>
  <c r="AE2103" i="9"/>
  <c r="AE2099" i="9"/>
  <c r="AE2095" i="9"/>
  <c r="AE2091" i="9"/>
  <c r="AE2087" i="9"/>
  <c r="AE2083" i="9"/>
  <c r="AE2079" i="9"/>
  <c r="AE2180" i="9"/>
  <c r="AE2176" i="9"/>
  <c r="AE2172" i="9"/>
  <c r="AE2168" i="9"/>
  <c r="AE2164" i="9"/>
  <c r="AE2160" i="9"/>
  <c r="AE2156" i="9"/>
  <c r="AE2152" i="9"/>
  <c r="AE2148" i="9"/>
  <c r="AE2144" i="9"/>
  <c r="AE2140" i="9"/>
  <c r="AE2136" i="9"/>
  <c r="AE2132" i="9"/>
  <c r="AE2128" i="9"/>
  <c r="AE2124" i="9"/>
  <c r="AE2120" i="9"/>
  <c r="AE2116" i="9"/>
  <c r="AE2112" i="9"/>
  <c r="AE2108" i="9"/>
  <c r="AE2104" i="9"/>
  <c r="AE2100" i="9"/>
  <c r="AE2096" i="9"/>
  <c r="AE2092" i="9"/>
  <c r="AE2088" i="9"/>
  <c r="AE2084" i="9"/>
  <c r="AE2080" i="9"/>
  <c r="AE2181" i="9"/>
  <c r="AE2177" i="9"/>
  <c r="AE2173" i="9"/>
  <c r="AE2169" i="9"/>
  <c r="AE2165" i="9"/>
  <c r="AE2161" i="9"/>
  <c r="AE2157" i="9"/>
  <c r="AE2153" i="9"/>
  <c r="AE2149" i="9"/>
  <c r="AE2145" i="9"/>
  <c r="AE2141" i="9"/>
  <c r="AE2137" i="9"/>
  <c r="AE2133" i="9"/>
  <c r="AE2129" i="9"/>
  <c r="AE2125" i="9"/>
  <c r="AE2121" i="9"/>
  <c r="AE2117" i="9"/>
  <c r="AE2113" i="9"/>
  <c r="AE2109" i="9"/>
  <c r="AE2105" i="9"/>
  <c r="AE2101" i="9"/>
  <c r="AE2097" i="9"/>
  <c r="AE2093" i="9"/>
  <c r="AE2183" i="9"/>
  <c r="AE2182" i="9"/>
  <c r="AE2178" i="9"/>
  <c r="AE2174" i="9"/>
  <c r="AE2170" i="9"/>
  <c r="AE2166" i="9"/>
  <c r="AE2162" i="9"/>
  <c r="AE2158" i="9"/>
  <c r="AE2154" i="9"/>
  <c r="AE2150" i="9"/>
  <c r="AE2146" i="9"/>
  <c r="AE2142" i="9"/>
  <c r="AE2138" i="9"/>
  <c r="AE2134" i="9"/>
  <c r="AE2130" i="9"/>
  <c r="AE2126" i="9"/>
  <c r="AE2122" i="9"/>
  <c r="AE2118" i="9"/>
  <c r="AE2114" i="9"/>
  <c r="AE2110" i="9"/>
  <c r="AE2106" i="9"/>
  <c r="AE2102" i="9"/>
  <c r="AE2098" i="9"/>
  <c r="AE2094" i="9"/>
  <c r="AE2090" i="9"/>
  <c r="AE2086" i="9"/>
  <c r="AE2082" i="9"/>
  <c r="AE2078" i="9"/>
  <c r="AE2074" i="9"/>
  <c r="AE2070" i="9"/>
  <c r="AE2066" i="9"/>
  <c r="AE2062" i="9"/>
  <c r="AE2058" i="9"/>
  <c r="AE2054" i="9"/>
  <c r="AE2050" i="9"/>
  <c r="AE2046" i="9"/>
  <c r="AE2042" i="9"/>
  <c r="AE2038" i="9"/>
  <c r="AE2034" i="9"/>
  <c r="AE2030" i="9"/>
  <c r="AE2026" i="9"/>
  <c r="AE2022" i="9"/>
  <c r="AE2018" i="9"/>
  <c r="AE2014" i="9"/>
  <c r="AE2010" i="9"/>
  <c r="AE2006" i="9"/>
  <c r="AE2002" i="9"/>
  <c r="AE1998" i="9"/>
  <c r="AE1994" i="9"/>
  <c r="AE1990" i="9"/>
  <c r="AE1986" i="9"/>
  <c r="AE1982" i="9"/>
  <c r="AE1978" i="9"/>
  <c r="AE1974" i="9"/>
  <c r="AE1970" i="9"/>
  <c r="AE1966" i="9"/>
  <c r="AE1962" i="9"/>
  <c r="AE1958" i="9"/>
  <c r="AE1954" i="9"/>
  <c r="AE2075" i="9"/>
  <c r="AE2071" i="9"/>
  <c r="AE2067" i="9"/>
  <c r="AE2063" i="9"/>
  <c r="AE2059" i="9"/>
  <c r="AE2055" i="9"/>
  <c r="AE2051" i="9"/>
  <c r="AE2047" i="9"/>
  <c r="AE2043" i="9"/>
  <c r="AE2039" i="9"/>
  <c r="AE2035" i="9"/>
  <c r="AE2031" i="9"/>
  <c r="AE2027" i="9"/>
  <c r="AE2023" i="9"/>
  <c r="AE2019" i="9"/>
  <c r="AE2015" i="9"/>
  <c r="AE2011" i="9"/>
  <c r="AE2007" i="9"/>
  <c r="AE2003" i="9"/>
  <c r="AE1999" i="9"/>
  <c r="AE1995" i="9"/>
  <c r="AE1991" i="9"/>
  <c r="AE1987" i="9"/>
  <c r="AE1983" i="9"/>
  <c r="AE1979" i="9"/>
  <c r="AE1975" i="9"/>
  <c r="AE1971" i="9"/>
  <c r="AE1967" i="9"/>
  <c r="AE1963" i="9"/>
  <c r="AE1959" i="9"/>
  <c r="AE1955" i="9"/>
  <c r="AE2089" i="9"/>
  <c r="AE2076" i="9"/>
  <c r="AE2072" i="9"/>
  <c r="AE2068" i="9"/>
  <c r="AE2064" i="9"/>
  <c r="AE2060" i="9"/>
  <c r="AE2056" i="9"/>
  <c r="AE2052" i="9"/>
  <c r="AE2048" i="9"/>
  <c r="AE2044" i="9"/>
  <c r="AE2040" i="9"/>
  <c r="AE2036" i="9"/>
  <c r="AE2032" i="9"/>
  <c r="AE2028" i="9"/>
  <c r="AE2024" i="9"/>
  <c r="AE2020" i="9"/>
  <c r="AE2016" i="9"/>
  <c r="AE2012" i="9"/>
  <c r="AE2008" i="9"/>
  <c r="AE2004" i="9"/>
  <c r="AE2000" i="9"/>
  <c r="AE1996" i="9"/>
  <c r="AE1992" i="9"/>
  <c r="AE1988" i="9"/>
  <c r="AE1984" i="9"/>
  <c r="AE1980" i="9"/>
  <c r="AE1976" i="9"/>
  <c r="AE1972" i="9"/>
  <c r="AE1968" i="9"/>
  <c r="AE2085" i="9"/>
  <c r="AE2081" i="9"/>
  <c r="AE2077" i="9"/>
  <c r="AE2073" i="9"/>
  <c r="AE2069" i="9"/>
  <c r="AE2065" i="9"/>
  <c r="AE2061" i="9"/>
  <c r="AE2057" i="9"/>
  <c r="AE2053" i="9"/>
  <c r="AE2049" i="9"/>
  <c r="AE2045" i="9"/>
  <c r="AE2041" i="9"/>
  <c r="AE2037" i="9"/>
  <c r="AE2033" i="9"/>
  <c r="AE2029" i="9"/>
  <c r="AE2025" i="9"/>
  <c r="AE2021" i="9"/>
  <c r="AE2017" i="9"/>
  <c r="AE2013" i="9"/>
  <c r="AE2009" i="9"/>
  <c r="AE2005" i="9"/>
  <c r="AE2001" i="9"/>
  <c r="AE1997" i="9"/>
  <c r="AE1993" i="9"/>
  <c r="AE1989" i="9"/>
  <c r="AE1985" i="9"/>
  <c r="AE1981" i="9"/>
  <c r="AE1977" i="9"/>
  <c r="AE1973" i="9"/>
  <c r="AE1969" i="9"/>
  <c r="AE1953" i="9"/>
  <c r="AE1951" i="9"/>
  <c r="AE1947" i="9"/>
  <c r="AE1943" i="9"/>
  <c r="AE1939" i="9"/>
  <c r="AE1935" i="9"/>
  <c r="AE1931" i="9"/>
  <c r="AE1927" i="9"/>
  <c r="AE1923" i="9"/>
  <c r="AE1919" i="9"/>
  <c r="AE1915" i="9"/>
  <c r="AE1911" i="9"/>
  <c r="AE1907" i="9"/>
  <c r="AE1903" i="9"/>
  <c r="AE1899" i="9"/>
  <c r="AE1895" i="9"/>
  <c r="AE1891" i="9"/>
  <c r="AE1887" i="9"/>
  <c r="AE1883" i="9"/>
  <c r="AE1879" i="9"/>
  <c r="AE1875" i="9"/>
  <c r="AE1871" i="9"/>
  <c r="AE1867" i="9"/>
  <c r="AE1863" i="9"/>
  <c r="AE1859" i="9"/>
  <c r="AE1855" i="9"/>
  <c r="AE1851" i="9"/>
  <c r="AE1847" i="9"/>
  <c r="AE1843" i="9"/>
  <c r="AE1839" i="9"/>
  <c r="AE1835" i="9"/>
  <c r="AE1831" i="9"/>
  <c r="AE1827" i="9"/>
  <c r="AE1823" i="9"/>
  <c r="AE1819" i="9"/>
  <c r="AE1815" i="9"/>
  <c r="AE1811" i="9"/>
  <c r="AE1807" i="9"/>
  <c r="AE1803" i="9"/>
  <c r="AE1799" i="9"/>
  <c r="AE1795" i="9"/>
  <c r="AE1791" i="9"/>
  <c r="AE1787" i="9"/>
  <c r="AE1964" i="9"/>
  <c r="AE1960" i="9"/>
  <c r="AE1956" i="9"/>
  <c r="AE1952" i="9"/>
  <c r="AE1948" i="9"/>
  <c r="AE1944" i="9"/>
  <c r="AE1940" i="9"/>
  <c r="AE1936" i="9"/>
  <c r="AE1932" i="9"/>
  <c r="AE1928" i="9"/>
  <c r="AE1924" i="9"/>
  <c r="AE1920" i="9"/>
  <c r="AE1916" i="9"/>
  <c r="AE1912" i="9"/>
  <c r="AE1908" i="9"/>
  <c r="AE1904" i="9"/>
  <c r="AE1900" i="9"/>
  <c r="AE1896" i="9"/>
  <c r="AE1892" i="9"/>
  <c r="AE1888" i="9"/>
  <c r="AE1884" i="9"/>
  <c r="AE1880" i="9"/>
  <c r="AE1876" i="9"/>
  <c r="AE1872" i="9"/>
  <c r="AE1868" i="9"/>
  <c r="AE1864" i="9"/>
  <c r="AE1860" i="9"/>
  <c r="AE1856" i="9"/>
  <c r="AE1852" i="9"/>
  <c r="AE1848" i="9"/>
  <c r="AE1844" i="9"/>
  <c r="AE1840" i="9"/>
  <c r="AE1836" i="9"/>
  <c r="AE1832" i="9"/>
  <c r="AE1828" i="9"/>
  <c r="AE1824" i="9"/>
  <c r="AE1820" i="9"/>
  <c r="AE1816" i="9"/>
  <c r="AE1812" i="9"/>
  <c r="AE1808" i="9"/>
  <c r="AE1804" i="9"/>
  <c r="AE1800" i="9"/>
  <c r="AE1796" i="9"/>
  <c r="AE1792" i="9"/>
  <c r="AE1788" i="9"/>
  <c r="AE1784" i="9"/>
  <c r="AE1965" i="9"/>
  <c r="AE1961" i="9"/>
  <c r="AE1957" i="9"/>
  <c r="AE1949" i="9"/>
  <c r="AE1945" i="9"/>
  <c r="AE1941" i="9"/>
  <c r="AE1937" i="9"/>
  <c r="AE1933" i="9"/>
  <c r="AE1929" i="9"/>
  <c r="AE1925" i="9"/>
  <c r="AE1921" i="9"/>
  <c r="AE1917" i="9"/>
  <c r="AE1913" i="9"/>
  <c r="AE1909" i="9"/>
  <c r="AE1905" i="9"/>
  <c r="AE1901" i="9"/>
  <c r="AE1897" i="9"/>
  <c r="AE1893" i="9"/>
  <c r="AE1889" i="9"/>
  <c r="AE1885" i="9"/>
  <c r="AE1881" i="9"/>
  <c r="AE1877" i="9"/>
  <c r="AE1873" i="9"/>
  <c r="AE1869" i="9"/>
  <c r="AE1865" i="9"/>
  <c r="AE1861" i="9"/>
  <c r="AE1857" i="9"/>
  <c r="AE1853" i="9"/>
  <c r="AE1849" i="9"/>
  <c r="AE1845" i="9"/>
  <c r="AE1841" i="9"/>
  <c r="AE1837" i="9"/>
  <c r="AE1833" i="9"/>
  <c r="AE1829" i="9"/>
  <c r="AE1825" i="9"/>
  <c r="AE1821" i="9"/>
  <c r="AE1817" i="9"/>
  <c r="AE1813" i="9"/>
  <c r="AE1809" i="9"/>
  <c r="AE1805" i="9"/>
  <c r="AE1801" i="9"/>
  <c r="AE1797" i="9"/>
  <c r="AE1793" i="9"/>
  <c r="AE1950" i="9"/>
  <c r="AE1946" i="9"/>
  <c r="AE1942" i="9"/>
  <c r="AE1938" i="9"/>
  <c r="AE1934" i="9"/>
  <c r="AE1930" i="9"/>
  <c r="AE1926" i="9"/>
  <c r="AE1922" i="9"/>
  <c r="AE1918" i="9"/>
  <c r="AE1914" i="9"/>
  <c r="AE1910" i="9"/>
  <c r="AE1906" i="9"/>
  <c r="AE1902" i="9"/>
  <c r="AE1898" i="9"/>
  <c r="AE1894" i="9"/>
  <c r="AE1890" i="9"/>
  <c r="AE1886" i="9"/>
  <c r="AE1882" i="9"/>
  <c r="AE1878" i="9"/>
  <c r="AE1874" i="9"/>
  <c r="AE1870" i="9"/>
  <c r="AE1866" i="9"/>
  <c r="AE1862" i="9"/>
  <c r="AE1858" i="9"/>
  <c r="AE1854" i="9"/>
  <c r="AE1850" i="9"/>
  <c r="AE1846" i="9"/>
  <c r="AE1842" i="9"/>
  <c r="AE1838" i="9"/>
  <c r="AE1834" i="9"/>
  <c r="AE1830" i="9"/>
  <c r="AE1826" i="9"/>
  <c r="AE1822" i="9"/>
  <c r="AE1818" i="9"/>
  <c r="AE1814" i="9"/>
  <c r="AE1810" i="9"/>
  <c r="AE1806" i="9"/>
  <c r="AE1802" i="9"/>
  <c r="AE1798" i="9"/>
  <c r="AE1794" i="9"/>
  <c r="AE1790" i="9"/>
  <c r="AE1780" i="9"/>
  <c r="AE1776" i="9"/>
  <c r="AE1772" i="9"/>
  <c r="AE1768" i="9"/>
  <c r="AE1764" i="9"/>
  <c r="AE1760" i="9"/>
  <c r="AE1756" i="9"/>
  <c r="AE1752" i="9"/>
  <c r="AE1748" i="9"/>
  <c r="AE1744" i="9"/>
  <c r="AE1740" i="9"/>
  <c r="AE1736" i="9"/>
  <c r="AE1732" i="9"/>
  <c r="AE1728" i="9"/>
  <c r="AE1724" i="9"/>
  <c r="AE1720" i="9"/>
  <c r="AE1716" i="9"/>
  <c r="AE1712" i="9"/>
  <c r="AE1708" i="9"/>
  <c r="AE1704" i="9"/>
  <c r="AE1700" i="9"/>
  <c r="AE1696" i="9"/>
  <c r="AE1692" i="9"/>
  <c r="AE1688" i="9"/>
  <c r="AE1684" i="9"/>
  <c r="AE1680" i="9"/>
  <c r="AE1676" i="9"/>
  <c r="AE1672" i="9"/>
  <c r="AE1668" i="9"/>
  <c r="AE1664" i="9"/>
  <c r="AE1660" i="9"/>
  <c r="AE1656" i="9"/>
  <c r="AE1652" i="9"/>
  <c r="AE1648" i="9"/>
  <c r="AE1644" i="9"/>
  <c r="AE1640" i="9"/>
  <c r="AE1636" i="9"/>
  <c r="AE1632" i="9"/>
  <c r="AE1628" i="9"/>
  <c r="AE1624" i="9"/>
  <c r="AE1620" i="9"/>
  <c r="AE1616" i="9"/>
  <c r="AE1612" i="9"/>
  <c r="AE1785" i="9"/>
  <c r="AE1781" i="9"/>
  <c r="AE1777" i="9"/>
  <c r="AE1773" i="9"/>
  <c r="AE1769" i="9"/>
  <c r="AE1765" i="9"/>
  <c r="AE1761" i="9"/>
  <c r="AE1757" i="9"/>
  <c r="AE1753" i="9"/>
  <c r="AE1749" i="9"/>
  <c r="AE1745" i="9"/>
  <c r="AE1741" i="9"/>
  <c r="AE1737" i="9"/>
  <c r="AE1733" i="9"/>
  <c r="AE1729" i="9"/>
  <c r="AE1725" i="9"/>
  <c r="AE1721" i="9"/>
  <c r="AE1717" i="9"/>
  <c r="AE1713" i="9"/>
  <c r="AE1709" i="9"/>
  <c r="AE1705" i="9"/>
  <c r="AE1701" i="9"/>
  <c r="AE1697" i="9"/>
  <c r="AE1693" i="9"/>
  <c r="AE1689" i="9"/>
  <c r="AE1685" i="9"/>
  <c r="AE1681" i="9"/>
  <c r="AE1677" i="9"/>
  <c r="AE1673" i="9"/>
  <c r="AE1669" i="9"/>
  <c r="AE1665" i="9"/>
  <c r="AE1661" i="9"/>
  <c r="AE1657" i="9"/>
  <c r="AE1653" i="9"/>
  <c r="AE1649" i="9"/>
  <c r="AE1645" i="9"/>
  <c r="AE1641" i="9"/>
  <c r="AE1637" i="9"/>
  <c r="AE1633" i="9"/>
  <c r="AE1629" i="9"/>
  <c r="AE1625" i="9"/>
  <c r="AE1621" i="9"/>
  <c r="AE1617" i="9"/>
  <c r="AE1613" i="9"/>
  <c r="AE1786" i="9"/>
  <c r="AE1782" i="9"/>
  <c r="AE1778" i="9"/>
  <c r="AE1774" i="9"/>
  <c r="AE1770" i="9"/>
  <c r="AE1766" i="9"/>
  <c r="AE1762" i="9"/>
  <c r="AE1758" i="9"/>
  <c r="AE1754" i="9"/>
  <c r="AE1750" i="9"/>
  <c r="AE1746" i="9"/>
  <c r="AE1742" i="9"/>
  <c r="AE1738" i="9"/>
  <c r="AE1734" i="9"/>
  <c r="AE1730" i="9"/>
  <c r="AE1726" i="9"/>
  <c r="AE1722" i="9"/>
  <c r="AE1718" i="9"/>
  <c r="AE1714" i="9"/>
  <c r="AE1710" i="9"/>
  <c r="AE1706" i="9"/>
  <c r="AE1702" i="9"/>
  <c r="AE1698" i="9"/>
  <c r="AE1694" i="9"/>
  <c r="AE1690" i="9"/>
  <c r="AE1686" i="9"/>
  <c r="AE1682" i="9"/>
  <c r="AE1678" i="9"/>
  <c r="AE1674" i="9"/>
  <c r="AE1670" i="9"/>
  <c r="AE1666" i="9"/>
  <c r="AE1662" i="9"/>
  <c r="AE1658" i="9"/>
  <c r="AE1654" i="9"/>
  <c r="AE1650" i="9"/>
  <c r="AE1789" i="9"/>
  <c r="AE1783" i="9"/>
  <c r="AE1779" i="9"/>
  <c r="AE1775" i="9"/>
  <c r="AE1771" i="9"/>
  <c r="AE1767" i="9"/>
  <c r="AE1763" i="9"/>
  <c r="AE1759" i="9"/>
  <c r="AE1755" i="9"/>
  <c r="AE1751" i="9"/>
  <c r="AE1747" i="9"/>
  <c r="AE1743" i="9"/>
  <c r="AE1739" i="9"/>
  <c r="AE1735" i="9"/>
  <c r="AE1731" i="9"/>
  <c r="AE1727" i="9"/>
  <c r="AE1723" i="9"/>
  <c r="AE1719" i="9"/>
  <c r="AE1715" i="9"/>
  <c r="AE1711" i="9"/>
  <c r="AE1707" i="9"/>
  <c r="AE1703" i="9"/>
  <c r="AE1699" i="9"/>
  <c r="AE1695" i="9"/>
  <c r="AE1691" i="9"/>
  <c r="AE1687" i="9"/>
  <c r="AE1683" i="9"/>
  <c r="AE1679" i="9"/>
  <c r="AE1675" i="9"/>
  <c r="AE1671" i="9"/>
  <c r="AE1667" i="9"/>
  <c r="AE1663" i="9"/>
  <c r="AE1659" i="9"/>
  <c r="AE1655" i="9"/>
  <c r="AE1651" i="9"/>
  <c r="AE1647" i="9"/>
  <c r="AE1643" i="9"/>
  <c r="AE1639" i="9"/>
  <c r="AE1638" i="9"/>
  <c r="AE1609" i="9"/>
  <c r="AE1605" i="9"/>
  <c r="AE1601" i="9"/>
  <c r="AE1597" i="9"/>
  <c r="AE1593" i="9"/>
  <c r="AE1589" i="9"/>
  <c r="AE1585" i="9"/>
  <c r="AE1581" i="9"/>
  <c r="AE1577" i="9"/>
  <c r="AE1573" i="9"/>
  <c r="AE1569" i="9"/>
  <c r="AE1565" i="9"/>
  <c r="AE1561" i="9"/>
  <c r="AE1557" i="9"/>
  <c r="AE1553" i="9"/>
  <c r="AE1549" i="9"/>
  <c r="AE1545" i="9"/>
  <c r="AE1541" i="9"/>
  <c r="AE1537" i="9"/>
  <c r="AE1533" i="9"/>
  <c r="AE1529" i="9"/>
  <c r="AE1525" i="9"/>
  <c r="AE1521" i="9"/>
  <c r="AE1517" i="9"/>
  <c r="AE1513" i="9"/>
  <c r="AE1509" i="9"/>
  <c r="AE1505" i="9"/>
  <c r="AE1501" i="9"/>
  <c r="AE1497" i="9"/>
  <c r="AE1493" i="9"/>
  <c r="AE1489" i="9"/>
  <c r="AE1485" i="9"/>
  <c r="AE1481" i="9"/>
  <c r="AE1477" i="9"/>
  <c r="AE1473" i="9"/>
  <c r="AE1469" i="9"/>
  <c r="AE1465" i="9"/>
  <c r="AE1461" i="9"/>
  <c r="AE1457" i="9"/>
  <c r="AE1453" i="9"/>
  <c r="AE1449" i="9"/>
  <c r="AE1445" i="9"/>
  <c r="AE1441" i="9"/>
  <c r="AE1437" i="9"/>
  <c r="AE1433" i="9"/>
  <c r="AE1429" i="9"/>
  <c r="AE1425" i="9"/>
  <c r="AE1421" i="9"/>
  <c r="AE1417" i="9"/>
  <c r="AE1413" i="9"/>
  <c r="AE1634" i="9"/>
  <c r="AE1630" i="9"/>
  <c r="AE1626" i="9"/>
  <c r="AE1622" i="9"/>
  <c r="AE1618" i="9"/>
  <c r="AE1614" i="9"/>
  <c r="AE1610" i="9"/>
  <c r="AE1606" i="9"/>
  <c r="AE1602" i="9"/>
  <c r="AE1598" i="9"/>
  <c r="AE1594" i="9"/>
  <c r="AE1590" i="9"/>
  <c r="AE1586" i="9"/>
  <c r="AE1582" i="9"/>
  <c r="AE1578" i="9"/>
  <c r="AE1574" i="9"/>
  <c r="AE1570" i="9"/>
  <c r="AE1566" i="9"/>
  <c r="AE1562" i="9"/>
  <c r="AE1558" i="9"/>
  <c r="AE1554" i="9"/>
  <c r="AE1550" i="9"/>
  <c r="AE1546" i="9"/>
  <c r="AE1542" i="9"/>
  <c r="AE1538" i="9"/>
  <c r="AE1534" i="9"/>
  <c r="AE1530" i="9"/>
  <c r="AE1526" i="9"/>
  <c r="AE1522" i="9"/>
  <c r="AE1518" i="9"/>
  <c r="AE1514" i="9"/>
  <c r="AE1510" i="9"/>
  <c r="AE1506" i="9"/>
  <c r="AE1502" i="9"/>
  <c r="AE1498" i="9"/>
  <c r="AE1494" i="9"/>
  <c r="AE1490" i="9"/>
  <c r="AE1486" i="9"/>
  <c r="AE1482" i="9"/>
  <c r="AE1478" i="9"/>
  <c r="AE1474" i="9"/>
  <c r="AE1470" i="9"/>
  <c r="AE1466" i="9"/>
  <c r="AE1462" i="9"/>
  <c r="AE1458" i="9"/>
  <c r="AE1454" i="9"/>
  <c r="AE1450" i="9"/>
  <c r="AE1446" i="9"/>
  <c r="AE1442" i="9"/>
  <c r="AE1438" i="9"/>
  <c r="AE1434" i="9"/>
  <c r="AE1430" i="9"/>
  <c r="AE1426" i="9"/>
  <c r="AE1422" i="9"/>
  <c r="AE1418" i="9"/>
  <c r="AE1414" i="9"/>
  <c r="AE1635" i="9"/>
  <c r="AE1631" i="9"/>
  <c r="AE1627" i="9"/>
  <c r="AE1623" i="9"/>
  <c r="AE1619" i="9"/>
  <c r="AE1615" i="9"/>
  <c r="AE1611" i="9"/>
  <c r="AE1607" i="9"/>
  <c r="AE1603" i="9"/>
  <c r="AE1599" i="9"/>
  <c r="AE1595" i="9"/>
  <c r="AE1591" i="9"/>
  <c r="AE1587" i="9"/>
  <c r="AE1583" i="9"/>
  <c r="AE1579" i="9"/>
  <c r="AE1575" i="9"/>
  <c r="AE1571" i="9"/>
  <c r="AE1567" i="9"/>
  <c r="AE1563" i="9"/>
  <c r="AE1559" i="9"/>
  <c r="AE1555" i="9"/>
  <c r="AE1551" i="9"/>
  <c r="AE1547" i="9"/>
  <c r="AE1543" i="9"/>
  <c r="AE1539" i="9"/>
  <c r="AE1535" i="9"/>
  <c r="AE1531" i="9"/>
  <c r="AE1527" i="9"/>
  <c r="AE1523" i="9"/>
  <c r="AE1519" i="9"/>
  <c r="AE1515" i="9"/>
  <c r="AE1511" i="9"/>
  <c r="AE1507" i="9"/>
  <c r="AE1503" i="9"/>
  <c r="AE1499" i="9"/>
  <c r="AE1495" i="9"/>
  <c r="AE1491" i="9"/>
  <c r="AE1487" i="9"/>
  <c r="AE1483" i="9"/>
  <c r="AE1479" i="9"/>
  <c r="AE1475" i="9"/>
  <c r="AE1471" i="9"/>
  <c r="AE1467" i="9"/>
  <c r="AE1646" i="9"/>
  <c r="AE1642" i="9"/>
  <c r="AE1608" i="9"/>
  <c r="AE1604" i="9"/>
  <c r="AE1600" i="9"/>
  <c r="AE1596" i="9"/>
  <c r="AE1592" i="9"/>
  <c r="AE1588" i="9"/>
  <c r="AE1584" i="9"/>
  <c r="AE1580" i="9"/>
  <c r="AE1576" i="9"/>
  <c r="AE1572" i="9"/>
  <c r="AE1568" i="9"/>
  <c r="AE1564" i="9"/>
  <c r="AE1560" i="9"/>
  <c r="AE1556" i="9"/>
  <c r="AE1552" i="9"/>
  <c r="AE1548" i="9"/>
  <c r="AE1544" i="9"/>
  <c r="AE1540" i="9"/>
  <c r="AE1536" i="9"/>
  <c r="AE1532" i="9"/>
  <c r="AE1528" i="9"/>
  <c r="AE1524" i="9"/>
  <c r="AE1520" i="9"/>
  <c r="AE1516" i="9"/>
  <c r="AE1512" i="9"/>
  <c r="AE1508" i="9"/>
  <c r="AE1504" i="9"/>
  <c r="AE1500" i="9"/>
  <c r="AE1496" i="9"/>
  <c r="AE1492" i="9"/>
  <c r="AE1488" i="9"/>
  <c r="AE1484" i="9"/>
  <c r="AE1480" i="9"/>
  <c r="AE1476" i="9"/>
  <c r="AE1472" i="9"/>
  <c r="AE1468" i="9"/>
  <c r="AE1464" i="9"/>
  <c r="AE1460" i="9"/>
  <c r="AE1463" i="9"/>
  <c r="AE1459" i="9"/>
  <c r="AE1411" i="9"/>
  <c r="AE1407" i="9"/>
  <c r="AE1403" i="9"/>
  <c r="AE1399" i="9"/>
  <c r="AE1395" i="9"/>
  <c r="AE1391" i="9"/>
  <c r="AE1387" i="9"/>
  <c r="AE1383" i="9"/>
  <c r="AE1379" i="9"/>
  <c r="AE1375" i="9"/>
  <c r="AE1371" i="9"/>
  <c r="AE1367" i="9"/>
  <c r="AE1363" i="9"/>
  <c r="AE1359" i="9"/>
  <c r="AE1355" i="9"/>
  <c r="AE1351" i="9"/>
  <c r="AE1347" i="9"/>
  <c r="AE1343" i="9"/>
  <c r="AE1339" i="9"/>
  <c r="AE1335" i="9"/>
  <c r="AE1331" i="9"/>
  <c r="AE1327" i="9"/>
  <c r="AE1323" i="9"/>
  <c r="AE1319" i="9"/>
  <c r="AE1315" i="9"/>
  <c r="AE1311" i="9"/>
  <c r="AE1307" i="9"/>
  <c r="AE1303" i="9"/>
  <c r="AE1299" i="9"/>
  <c r="AE1295" i="9"/>
  <c r="AE1291" i="9"/>
  <c r="AE1287" i="9"/>
  <c r="AE1283" i="9"/>
  <c r="AE1279" i="9"/>
  <c r="AE1275" i="9"/>
  <c r="AE1271" i="9"/>
  <c r="AE1267" i="9"/>
  <c r="AE1263" i="9"/>
  <c r="AE1259" i="9"/>
  <c r="AE1255" i="9"/>
  <c r="AE1251" i="9"/>
  <c r="AE1247" i="9"/>
  <c r="AE1243" i="9"/>
  <c r="AE1239" i="9"/>
  <c r="AE1235" i="9"/>
  <c r="AE1231" i="9"/>
  <c r="AE1227" i="9"/>
  <c r="AE1223" i="9"/>
  <c r="AE1219" i="9"/>
  <c r="AE1215" i="9"/>
  <c r="AE1211" i="9"/>
  <c r="AE1207" i="9"/>
  <c r="AE1203" i="9"/>
  <c r="AE1199" i="9"/>
  <c r="AE1195" i="9"/>
  <c r="AE1191" i="9"/>
  <c r="AE1187" i="9"/>
  <c r="AE1183" i="9"/>
  <c r="AE1179" i="9"/>
  <c r="AE1175" i="9"/>
  <c r="AE1171" i="9"/>
  <c r="AE1167" i="9"/>
  <c r="AE1163" i="9"/>
  <c r="AE1159" i="9"/>
  <c r="AE1155" i="9"/>
  <c r="AE1151" i="9"/>
  <c r="AE1455" i="9"/>
  <c r="AE1451" i="9"/>
  <c r="AE1447" i="9"/>
  <c r="AE1443" i="9"/>
  <c r="AE1439" i="9"/>
  <c r="AE1435" i="9"/>
  <c r="AE1431" i="9"/>
  <c r="AE1427" i="9"/>
  <c r="AE1423" i="9"/>
  <c r="AE1419" i="9"/>
  <c r="AE1408" i="9"/>
  <c r="AE1404" i="9"/>
  <c r="AE1400" i="9"/>
  <c r="AE1396" i="9"/>
  <c r="AE1392" i="9"/>
  <c r="AE1388" i="9"/>
  <c r="AE1384" i="9"/>
  <c r="AE1380" i="9"/>
  <c r="AE1376" i="9"/>
  <c r="AE1372" i="9"/>
  <c r="AE1368" i="9"/>
  <c r="AE1364" i="9"/>
  <c r="AE1360" i="9"/>
  <c r="AE1356" i="9"/>
  <c r="AE1352" i="9"/>
  <c r="AE1348" i="9"/>
  <c r="AE1344" i="9"/>
  <c r="AE1340" i="9"/>
  <c r="AE1336" i="9"/>
  <c r="AE1332" i="9"/>
  <c r="AE1328" i="9"/>
  <c r="AE1324" i="9"/>
  <c r="AE1320" i="9"/>
  <c r="AE1316" i="9"/>
  <c r="AE1312" i="9"/>
  <c r="AE1308" i="9"/>
  <c r="AE1304" i="9"/>
  <c r="AE1300" i="9"/>
  <c r="AE1296" i="9"/>
  <c r="AE1292" i="9"/>
  <c r="AE1288" i="9"/>
  <c r="AE1284" i="9"/>
  <c r="AE1280" i="9"/>
  <c r="AE1276" i="9"/>
  <c r="AE1272" i="9"/>
  <c r="AE1268" i="9"/>
  <c r="AE1264" i="9"/>
  <c r="AE1260" i="9"/>
  <c r="AE1256" i="9"/>
  <c r="AE1252" i="9"/>
  <c r="AE1248" i="9"/>
  <c r="AE1244" i="9"/>
  <c r="AE1240" i="9"/>
  <c r="AE1236" i="9"/>
  <c r="AE1232" i="9"/>
  <c r="AE1228" i="9"/>
  <c r="AE1224" i="9"/>
  <c r="AE1220" i="9"/>
  <c r="AE1216" i="9"/>
  <c r="AE1212" i="9"/>
  <c r="AE1208" i="9"/>
  <c r="AE1204" i="9"/>
  <c r="AE1200" i="9"/>
  <c r="AE1196" i="9"/>
  <c r="AE1192" i="9"/>
  <c r="AE1188" i="9"/>
  <c r="AE1184" i="9"/>
  <c r="AE1180" i="9"/>
  <c r="AE1176" i="9"/>
  <c r="AE1172" i="9"/>
  <c r="AE1168" i="9"/>
  <c r="AE1164" i="9"/>
  <c r="AE1160" i="9"/>
  <c r="AE1156" i="9"/>
  <c r="AE1152" i="9"/>
  <c r="AE1456" i="9"/>
  <c r="AE1452" i="9"/>
  <c r="AE1448" i="9"/>
  <c r="AE1444" i="9"/>
  <c r="AE1440" i="9"/>
  <c r="AE1436" i="9"/>
  <c r="AE1432" i="9"/>
  <c r="AE1428" i="9"/>
  <c r="AE1424" i="9"/>
  <c r="AE1420" i="9"/>
  <c r="AE1415" i="9"/>
  <c r="AE1409" i="9"/>
  <c r="AE1405" i="9"/>
  <c r="AE1401" i="9"/>
  <c r="AE1397" i="9"/>
  <c r="AE1393" i="9"/>
  <c r="AE1389" i="9"/>
  <c r="AE1385" i="9"/>
  <c r="AE1381" i="9"/>
  <c r="AE1377" i="9"/>
  <c r="AE1373" i="9"/>
  <c r="AE1369" i="9"/>
  <c r="AE1365" i="9"/>
  <c r="AE1361" i="9"/>
  <c r="AE1357" i="9"/>
  <c r="AE1353" i="9"/>
  <c r="AE1349" i="9"/>
  <c r="AE1345" i="9"/>
  <c r="AE1341" i="9"/>
  <c r="AE1337" i="9"/>
  <c r="AE1333" i="9"/>
  <c r="AE1329" i="9"/>
  <c r="AE1325" i="9"/>
  <c r="AE1321" i="9"/>
  <c r="AE1317" i="9"/>
  <c r="AE1313" i="9"/>
  <c r="AE1309" i="9"/>
  <c r="AE1305" i="9"/>
  <c r="AE1301" i="9"/>
  <c r="AE1297" i="9"/>
  <c r="AE1293" i="9"/>
  <c r="AE1289" i="9"/>
  <c r="AE1285" i="9"/>
  <c r="AE1281" i="9"/>
  <c r="AE1277" i="9"/>
  <c r="AE1273" i="9"/>
  <c r="AE1269" i="9"/>
  <c r="AE1265" i="9"/>
  <c r="AE1261" i="9"/>
  <c r="AE1257" i="9"/>
  <c r="AE1253" i="9"/>
  <c r="AE1249" i="9"/>
  <c r="AE1245" i="9"/>
  <c r="AE1241" i="9"/>
  <c r="AE1237" i="9"/>
  <c r="AE1233" i="9"/>
  <c r="AE1229" i="9"/>
  <c r="AE1225" i="9"/>
  <c r="AE1221" i="9"/>
  <c r="AE1217" i="9"/>
  <c r="AE1213" i="9"/>
  <c r="AE1209" i="9"/>
  <c r="AE1416" i="9"/>
  <c r="AE1412" i="9"/>
  <c r="AE1410" i="9"/>
  <c r="AE1406" i="9"/>
  <c r="AE1402" i="9"/>
  <c r="AE1398" i="9"/>
  <c r="AE1394" i="9"/>
  <c r="AE1390" i="9"/>
  <c r="AE1386" i="9"/>
  <c r="AE1382" i="9"/>
  <c r="AE1378" i="9"/>
  <c r="AE1374" i="9"/>
  <c r="AE1370" i="9"/>
  <c r="AE1366" i="9"/>
  <c r="AE1362" i="9"/>
  <c r="AE1358" i="9"/>
  <c r="AE1354" i="9"/>
  <c r="AE1350" i="9"/>
  <c r="AE1346" i="9"/>
  <c r="AE1342" i="9"/>
  <c r="AE1338" i="9"/>
  <c r="AE1334" i="9"/>
  <c r="AE1330" i="9"/>
  <c r="AE1326" i="9"/>
  <c r="AE1322" i="9"/>
  <c r="AE1318" i="9"/>
  <c r="AE1314" i="9"/>
  <c r="AE1310" i="9"/>
  <c r="AE1306" i="9"/>
  <c r="AE1302" i="9"/>
  <c r="AE1298" i="9"/>
  <c r="AE1294" i="9"/>
  <c r="AE1290" i="9"/>
  <c r="AE1286" i="9"/>
  <c r="AE1282" i="9"/>
  <c r="AE1278" i="9"/>
  <c r="AE1274" i="9"/>
  <c r="AE1270" i="9"/>
  <c r="AE1266" i="9"/>
  <c r="AE1262" i="9"/>
  <c r="AE1258" i="9"/>
  <c r="AE1254" i="9"/>
  <c r="AE1250" i="9"/>
  <c r="AE1246" i="9"/>
  <c r="AE1242" i="9"/>
  <c r="AE1238" i="9"/>
  <c r="AE1234" i="9"/>
  <c r="AE1230" i="9"/>
  <c r="AE1226" i="9"/>
  <c r="AE1222" i="9"/>
  <c r="AE1218" i="9"/>
  <c r="AE1214" i="9"/>
  <c r="AE1210" i="9"/>
  <c r="AE1206" i="9"/>
  <c r="AE1202" i="9"/>
  <c r="AE1205" i="9"/>
  <c r="AE1201" i="9"/>
  <c r="AE1198" i="9"/>
  <c r="AE1194" i="9"/>
  <c r="AE1190" i="9"/>
  <c r="AE1186" i="9"/>
  <c r="AE1182" i="9"/>
  <c r="AE1178" i="9"/>
  <c r="AE1170" i="9"/>
  <c r="AE1169" i="9"/>
  <c r="AE1154" i="9"/>
  <c r="AE1153" i="9"/>
  <c r="AE1146" i="9"/>
  <c r="AE1142" i="9"/>
  <c r="AE1138" i="9"/>
  <c r="AE1134" i="9"/>
  <c r="AE1130" i="9"/>
  <c r="AE1126" i="9"/>
  <c r="AE1122" i="9"/>
  <c r="AE1118" i="9"/>
  <c r="AE1114" i="9"/>
  <c r="AE1110" i="9"/>
  <c r="AE1106" i="9"/>
  <c r="AE1102" i="9"/>
  <c r="AE1098" i="9"/>
  <c r="AE1094" i="9"/>
  <c r="AE1090" i="9"/>
  <c r="AE1086" i="9"/>
  <c r="AE1082" i="9"/>
  <c r="AE1078" i="9"/>
  <c r="AE1074" i="9"/>
  <c r="AE1070" i="9"/>
  <c r="AE1066" i="9"/>
  <c r="AE1062" i="9"/>
  <c r="AE1058" i="9"/>
  <c r="AE1054" i="9"/>
  <c r="AE1050" i="9"/>
  <c r="AE1046" i="9"/>
  <c r="AE1042" i="9"/>
  <c r="AE1038" i="9"/>
  <c r="AE1034" i="9"/>
  <c r="AE1030" i="9"/>
  <c r="AE1026" i="9"/>
  <c r="AE1022" i="9"/>
  <c r="AE1018" i="9"/>
  <c r="AE1014" i="9"/>
  <c r="AE1010" i="9"/>
  <c r="AE1006" i="9"/>
  <c r="AE1002" i="9"/>
  <c r="AE998" i="9"/>
  <c r="AE994" i="9"/>
  <c r="AE990" i="9"/>
  <c r="AE986" i="9"/>
  <c r="AE982" i="9"/>
  <c r="AE978" i="9"/>
  <c r="AE974" i="9"/>
  <c r="AE970" i="9"/>
  <c r="AE966" i="9"/>
  <c r="AE962" i="9"/>
  <c r="AE958" i="9"/>
  <c r="AE954" i="9"/>
  <c r="AE950" i="9"/>
  <c r="AE946" i="9"/>
  <c r="AE942" i="9"/>
  <c r="AE938" i="9"/>
  <c r="AE934" i="9"/>
  <c r="AE930" i="9"/>
  <c r="AE926" i="9"/>
  <c r="AE922" i="9"/>
  <c r="AE918" i="9"/>
  <c r="AE914" i="9"/>
  <c r="AE910" i="9"/>
  <c r="AE906" i="9"/>
  <c r="AE902" i="9"/>
  <c r="AE898" i="9"/>
  <c r="AE894" i="9"/>
  <c r="AE890" i="9"/>
  <c r="AE886" i="9"/>
  <c r="AE882" i="9"/>
  <c r="AE878" i="9"/>
  <c r="AE874" i="9"/>
  <c r="AE870" i="9"/>
  <c r="AE866" i="9"/>
  <c r="AE862" i="9"/>
  <c r="AE858" i="9"/>
  <c r="AE854" i="9"/>
  <c r="AE850" i="9"/>
  <c r="AE846" i="9"/>
  <c r="AE842" i="9"/>
  <c r="AE838" i="9"/>
  <c r="AE834" i="9"/>
  <c r="AE1174" i="9"/>
  <c r="AE1173" i="9"/>
  <c r="AE1158" i="9"/>
  <c r="AE1157" i="9"/>
  <c r="AE1147" i="9"/>
  <c r="AE1143" i="9"/>
  <c r="AE1139" i="9"/>
  <c r="AE1135" i="9"/>
  <c r="AE1131" i="9"/>
  <c r="AE1127" i="9"/>
  <c r="AE1123" i="9"/>
  <c r="AE1119" i="9"/>
  <c r="AE1115" i="9"/>
  <c r="AE1111" i="9"/>
  <c r="AE1107" i="9"/>
  <c r="AE1103" i="9"/>
  <c r="AE1099" i="9"/>
  <c r="AE1095" i="9"/>
  <c r="AE1091" i="9"/>
  <c r="AE1087" i="9"/>
  <c r="AE1083" i="9"/>
  <c r="AE1079" i="9"/>
  <c r="AE1075" i="9"/>
  <c r="AE1071" i="9"/>
  <c r="AE1067" i="9"/>
  <c r="AE1063" i="9"/>
  <c r="AE1059" i="9"/>
  <c r="AE1055" i="9"/>
  <c r="AE1051" i="9"/>
  <c r="AE1047" i="9"/>
  <c r="AE1043" i="9"/>
  <c r="AE1039" i="9"/>
  <c r="AE1035" i="9"/>
  <c r="AE1031" i="9"/>
  <c r="AE1027" i="9"/>
  <c r="AE1023" i="9"/>
  <c r="AE1019" i="9"/>
  <c r="AE1015" i="9"/>
  <c r="AE1011" i="9"/>
  <c r="AE1007" i="9"/>
  <c r="AE1003" i="9"/>
  <c r="AE999" i="9"/>
  <c r="AE995" i="9"/>
  <c r="AE991" i="9"/>
  <c r="AE987" i="9"/>
  <c r="AE983" i="9"/>
  <c r="AE979" i="9"/>
  <c r="AE975" i="9"/>
  <c r="AE971" i="9"/>
  <c r="AE967" i="9"/>
  <c r="AE963" i="9"/>
  <c r="AE959" i="9"/>
  <c r="AE955" i="9"/>
  <c r="AE951" i="9"/>
  <c r="AE947" i="9"/>
  <c r="AE943" i="9"/>
  <c r="AE939" i="9"/>
  <c r="AE935" i="9"/>
  <c r="AE931" i="9"/>
  <c r="AE927" i="9"/>
  <c r="AE923" i="9"/>
  <c r="AE919" i="9"/>
  <c r="AE915" i="9"/>
  <c r="AE911" i="9"/>
  <c r="AE907" i="9"/>
  <c r="AE903" i="9"/>
  <c r="AE899" i="9"/>
  <c r="AE895" i="9"/>
  <c r="AE891" i="9"/>
  <c r="AE887" i="9"/>
  <c r="AE883" i="9"/>
  <c r="AE879" i="9"/>
  <c r="AE875" i="9"/>
  <c r="AE871" i="9"/>
  <c r="AE867" i="9"/>
  <c r="AE863" i="9"/>
  <c r="AE859" i="9"/>
  <c r="AE855" i="9"/>
  <c r="AE851" i="9"/>
  <c r="AE847" i="9"/>
  <c r="AE843" i="9"/>
  <c r="AE839" i="9"/>
  <c r="AE835" i="9"/>
  <c r="AE831" i="9"/>
  <c r="AE1162" i="9"/>
  <c r="AE1161" i="9"/>
  <c r="AE1148" i="9"/>
  <c r="AE1144" i="9"/>
  <c r="AE1140" i="9"/>
  <c r="AE1136" i="9"/>
  <c r="AE1132" i="9"/>
  <c r="AE1128" i="9"/>
  <c r="AE1124" i="9"/>
  <c r="AE1120" i="9"/>
  <c r="AE1116" i="9"/>
  <c r="AE1112" i="9"/>
  <c r="AE1108" i="9"/>
  <c r="AE1104" i="9"/>
  <c r="AE1100" i="9"/>
  <c r="AE1096" i="9"/>
  <c r="AE1092" i="9"/>
  <c r="AE1088" i="9"/>
  <c r="AE1084" i="9"/>
  <c r="AE1080" i="9"/>
  <c r="AE1076" i="9"/>
  <c r="AE1072" i="9"/>
  <c r="AE1068" i="9"/>
  <c r="AE1064" i="9"/>
  <c r="AE1060" i="9"/>
  <c r="AE1056" i="9"/>
  <c r="AE1052" i="9"/>
  <c r="AE1048" i="9"/>
  <c r="AE1044" i="9"/>
  <c r="AE1040" i="9"/>
  <c r="AE1036" i="9"/>
  <c r="AE1032" i="9"/>
  <c r="AE1028" i="9"/>
  <c r="AE1024" i="9"/>
  <c r="AE1020" i="9"/>
  <c r="AE1016" i="9"/>
  <c r="AE1012" i="9"/>
  <c r="AE1008" i="9"/>
  <c r="AE1004" i="9"/>
  <c r="AE1000" i="9"/>
  <c r="AE996" i="9"/>
  <c r="AE992" i="9"/>
  <c r="AE988" i="9"/>
  <c r="AE984" i="9"/>
  <c r="AE980" i="9"/>
  <c r="AE976" i="9"/>
  <c r="AE972" i="9"/>
  <c r="AE968" i="9"/>
  <c r="AE964" i="9"/>
  <c r="AE960" i="9"/>
  <c r="AE956" i="9"/>
  <c r="AE952" i="9"/>
  <c r="AE948" i="9"/>
  <c r="AE944" i="9"/>
  <c r="AE1197" i="9"/>
  <c r="AE1193" i="9"/>
  <c r="AE1189" i="9"/>
  <c r="AE1185" i="9"/>
  <c r="AE1181" i="9"/>
  <c r="AE1177" i="9"/>
  <c r="AE1166" i="9"/>
  <c r="AE1165" i="9"/>
  <c r="AE1150" i="9"/>
  <c r="AE1149" i="9"/>
  <c r="AE1145" i="9"/>
  <c r="AE1141" i="9"/>
  <c r="AE1137" i="9"/>
  <c r="AE1133" i="9"/>
  <c r="AE1129" i="9"/>
  <c r="AE1125" i="9"/>
  <c r="AE1121" i="9"/>
  <c r="AE1117" i="9"/>
  <c r="AE1113" i="9"/>
  <c r="AE1109" i="9"/>
  <c r="AE1105" i="9"/>
  <c r="AE1101" i="9"/>
  <c r="AE1097" i="9"/>
  <c r="AE1093" i="9"/>
  <c r="AE1089" i="9"/>
  <c r="AE1085" i="9"/>
  <c r="AE1081" i="9"/>
  <c r="AE1077" i="9"/>
  <c r="AE1073" i="9"/>
  <c r="AE1069" i="9"/>
  <c r="AE1065" i="9"/>
  <c r="AE1061" i="9"/>
  <c r="AE1057" i="9"/>
  <c r="AE1053" i="9"/>
  <c r="AE1049" i="9"/>
  <c r="AE1045" i="9"/>
  <c r="AE1041" i="9"/>
  <c r="AE1037" i="9"/>
  <c r="AE1033" i="9"/>
  <c r="AE1029" i="9"/>
  <c r="AE1025" i="9"/>
  <c r="AE1021" i="9"/>
  <c r="AE1017" i="9"/>
  <c r="AE1013" i="9"/>
  <c r="AE1009" i="9"/>
  <c r="AE1005" i="9"/>
  <c r="AE1001" i="9"/>
  <c r="AE997" i="9"/>
  <c r="AE993" i="9"/>
  <c r="AE989" i="9"/>
  <c r="AE985" i="9"/>
  <c r="AE981" i="9"/>
  <c r="AE977" i="9"/>
  <c r="AE973" i="9"/>
  <c r="AE969" i="9"/>
  <c r="AE965" i="9"/>
  <c r="AE961" i="9"/>
  <c r="AE957" i="9"/>
  <c r="AE953" i="9"/>
  <c r="AE949" i="9"/>
  <c r="AE945" i="9"/>
  <c r="AE941" i="9"/>
  <c r="AE937" i="9"/>
  <c r="AE933" i="9"/>
  <c r="AE929" i="9"/>
  <c r="AE925" i="9"/>
  <c r="AE921" i="9"/>
  <c r="AE917" i="9"/>
  <c r="AE913" i="9"/>
  <c r="AE909" i="9"/>
  <c r="AE908" i="9"/>
  <c r="AE896" i="9"/>
  <c r="AE892" i="9"/>
  <c r="AE888" i="9"/>
  <c r="AE884" i="9"/>
  <c r="AE880" i="9"/>
  <c r="AE876" i="9"/>
  <c r="AE872" i="9"/>
  <c r="AE868" i="9"/>
  <c r="AE864" i="9"/>
  <c r="AE860" i="9"/>
  <c r="AE856" i="9"/>
  <c r="AE852" i="9"/>
  <c r="AE848" i="9"/>
  <c r="AE844" i="9"/>
  <c r="AE828" i="9"/>
  <c r="AE824" i="9"/>
  <c r="AE820" i="9"/>
  <c r="AE816" i="9"/>
  <c r="AE812" i="9"/>
  <c r="AE808" i="9"/>
  <c r="AE804" i="9"/>
  <c r="AE800" i="9"/>
  <c r="AE796" i="9"/>
  <c r="AE792" i="9"/>
  <c r="AE788" i="9"/>
  <c r="AE784" i="9"/>
  <c r="AE780" i="9"/>
  <c r="AE776" i="9"/>
  <c r="AE772" i="9"/>
  <c r="AE768" i="9"/>
  <c r="AE764" i="9"/>
  <c r="AE760" i="9"/>
  <c r="AE756" i="9"/>
  <c r="AE752" i="9"/>
  <c r="AE748" i="9"/>
  <c r="AE744" i="9"/>
  <c r="AE740" i="9"/>
  <c r="AE736" i="9"/>
  <c r="AE732" i="9"/>
  <c r="AE728" i="9"/>
  <c r="AE724" i="9"/>
  <c r="AE720" i="9"/>
  <c r="AE716" i="9"/>
  <c r="AE712" i="9"/>
  <c r="AE708" i="9"/>
  <c r="AE704" i="9"/>
  <c r="AE700" i="9"/>
  <c r="AE696" i="9"/>
  <c r="AE692" i="9"/>
  <c r="AE688" i="9"/>
  <c r="AE684" i="9"/>
  <c r="AE680" i="9"/>
  <c r="AE676" i="9"/>
  <c r="AE672" i="9"/>
  <c r="AE668" i="9"/>
  <c r="AE664" i="9"/>
  <c r="AE660" i="9"/>
  <c r="AE656" i="9"/>
  <c r="AE652" i="9"/>
  <c r="AE648" i="9"/>
  <c r="AE644" i="9"/>
  <c r="AE640" i="9"/>
  <c r="AE636" i="9"/>
  <c r="AE632" i="9"/>
  <c r="AE628" i="9"/>
  <c r="AE624" i="9"/>
  <c r="AE620" i="9"/>
  <c r="AE616" i="9"/>
  <c r="AE612" i="9"/>
  <c r="AE608" i="9"/>
  <c r="AE604" i="9"/>
  <c r="AE600" i="9"/>
  <c r="AE596" i="9"/>
  <c r="AE592" i="9"/>
  <c r="AE588" i="9"/>
  <c r="AE584" i="9"/>
  <c r="AE580" i="9"/>
  <c r="AE576" i="9"/>
  <c r="AE572" i="9"/>
  <c r="AE568" i="9"/>
  <c r="AE564" i="9"/>
  <c r="AE560" i="9"/>
  <c r="AE556" i="9"/>
  <c r="AE552" i="9"/>
  <c r="AE548" i="9"/>
  <c r="AE544" i="9"/>
  <c r="AE540" i="9"/>
  <c r="AE536" i="9"/>
  <c r="AE532" i="9"/>
  <c r="AE528" i="9"/>
  <c r="AE524" i="9"/>
  <c r="AE897" i="9"/>
  <c r="AE893" i="9"/>
  <c r="AE889" i="9"/>
  <c r="AE885" i="9"/>
  <c r="AE881" i="9"/>
  <c r="AE877" i="9"/>
  <c r="AE873" i="9"/>
  <c r="AE869" i="9"/>
  <c r="AE865" i="9"/>
  <c r="AE861" i="9"/>
  <c r="AE857" i="9"/>
  <c r="AE853" i="9"/>
  <c r="AE849" i="9"/>
  <c r="AE845" i="9"/>
  <c r="AE833" i="9"/>
  <c r="AE832" i="9"/>
  <c r="AE829" i="9"/>
  <c r="AE825" i="9"/>
  <c r="AE821" i="9"/>
  <c r="AE817" i="9"/>
  <c r="AE813" i="9"/>
  <c r="AE809" i="9"/>
  <c r="AE805" i="9"/>
  <c r="AE801" i="9"/>
  <c r="AE797" i="9"/>
  <c r="AE793" i="9"/>
  <c r="AE789" i="9"/>
  <c r="AE785" i="9"/>
  <c r="AE781" i="9"/>
  <c r="AE777" i="9"/>
  <c r="AE773" i="9"/>
  <c r="AE769" i="9"/>
  <c r="AE765" i="9"/>
  <c r="AE761" i="9"/>
  <c r="AE757" i="9"/>
  <c r="AE753" i="9"/>
  <c r="AE749" i="9"/>
  <c r="AE745" i="9"/>
  <c r="AE741" i="9"/>
  <c r="AE737" i="9"/>
  <c r="AE733" i="9"/>
  <c r="AE729" i="9"/>
  <c r="AE725" i="9"/>
  <c r="AE721" i="9"/>
  <c r="AE717" i="9"/>
  <c r="AE713" i="9"/>
  <c r="AE709" i="9"/>
  <c r="AE705" i="9"/>
  <c r="AE701" i="9"/>
  <c r="AE697" i="9"/>
  <c r="AE693" i="9"/>
  <c r="AE689" i="9"/>
  <c r="AE685" i="9"/>
  <c r="AE681" i="9"/>
  <c r="AE677" i="9"/>
  <c r="AE673" i="9"/>
  <c r="AE669" i="9"/>
  <c r="AE665" i="9"/>
  <c r="AE661" i="9"/>
  <c r="AE657" i="9"/>
  <c r="AE653" i="9"/>
  <c r="AE649" i="9"/>
  <c r="AE645" i="9"/>
  <c r="AE641" i="9"/>
  <c r="AE637" i="9"/>
  <c r="AE633" i="9"/>
  <c r="AE629" i="9"/>
  <c r="AE625" i="9"/>
  <c r="AE621" i="9"/>
  <c r="AE617" i="9"/>
  <c r="AE613" i="9"/>
  <c r="AE609" i="9"/>
  <c r="AE605" i="9"/>
  <c r="AE601" i="9"/>
  <c r="AE597" i="9"/>
  <c r="AE593" i="9"/>
  <c r="AE589" i="9"/>
  <c r="AE585" i="9"/>
  <c r="AE581" i="9"/>
  <c r="AE577" i="9"/>
  <c r="AE573" i="9"/>
  <c r="AE569" i="9"/>
  <c r="AE565" i="9"/>
  <c r="AE561" i="9"/>
  <c r="AE557" i="9"/>
  <c r="AE553" i="9"/>
  <c r="AE549" i="9"/>
  <c r="AE545" i="9"/>
  <c r="AE541" i="9"/>
  <c r="AE537" i="9"/>
  <c r="AE533" i="9"/>
  <c r="AE529" i="9"/>
  <c r="AE525" i="9"/>
  <c r="AE521" i="9"/>
  <c r="AE901" i="9"/>
  <c r="AE900" i="9"/>
  <c r="AE837" i="9"/>
  <c r="AE836" i="9"/>
  <c r="AE830" i="9"/>
  <c r="AE826" i="9"/>
  <c r="AE822" i="9"/>
  <c r="AE818" i="9"/>
  <c r="AE814" i="9"/>
  <c r="AE810" i="9"/>
  <c r="AE806" i="9"/>
  <c r="AE802" i="9"/>
  <c r="AE798" i="9"/>
  <c r="AE794" i="9"/>
  <c r="AE790" i="9"/>
  <c r="AE786" i="9"/>
  <c r="AE782" i="9"/>
  <c r="AE778" i="9"/>
  <c r="AE774" i="9"/>
  <c r="AE770" i="9"/>
  <c r="AE766" i="9"/>
  <c r="AE762" i="9"/>
  <c r="AE758" i="9"/>
  <c r="AE754" i="9"/>
  <c r="AE750" i="9"/>
  <c r="AE746" i="9"/>
  <c r="AE742" i="9"/>
  <c r="AE738" i="9"/>
  <c r="AE734" i="9"/>
  <c r="AE730" i="9"/>
  <c r="AE726" i="9"/>
  <c r="AE722" i="9"/>
  <c r="AE718" i="9"/>
  <c r="AE714" i="9"/>
  <c r="AE710" i="9"/>
  <c r="AE706" i="9"/>
  <c r="AE702" i="9"/>
  <c r="AE698" i="9"/>
  <c r="AE694" i="9"/>
  <c r="AE690" i="9"/>
  <c r="AE686" i="9"/>
  <c r="AE682" i="9"/>
  <c r="AE678" i="9"/>
  <c r="AE674" i="9"/>
  <c r="AE670" i="9"/>
  <c r="AE666" i="9"/>
  <c r="AE662" i="9"/>
  <c r="AE658" i="9"/>
  <c r="AE654" i="9"/>
  <c r="AE650" i="9"/>
  <c r="AE646" i="9"/>
  <c r="AE642" i="9"/>
  <c r="AE638" i="9"/>
  <c r="AE634" i="9"/>
  <c r="AE630" i="9"/>
  <c r="AE626" i="9"/>
  <c r="AE622" i="9"/>
  <c r="AE940" i="9"/>
  <c r="AE936" i="9"/>
  <c r="AE932" i="9"/>
  <c r="AE928" i="9"/>
  <c r="AE924" i="9"/>
  <c r="AE920" i="9"/>
  <c r="AE916" i="9"/>
  <c r="AE912" i="9"/>
  <c r="AE905" i="9"/>
  <c r="AE904" i="9"/>
  <c r="AE841" i="9"/>
  <c r="AE840" i="9"/>
  <c r="AE827" i="9"/>
  <c r="AE823" i="9"/>
  <c r="AE819" i="9"/>
  <c r="AE815" i="9"/>
  <c r="AE811" i="9"/>
  <c r="AE807" i="9"/>
  <c r="AE803" i="9"/>
  <c r="AE799" i="9"/>
  <c r="AE795" i="9"/>
  <c r="AE791" i="9"/>
  <c r="AE787" i="9"/>
  <c r="AE783" i="9"/>
  <c r="AE779" i="9"/>
  <c r="AE775" i="9"/>
  <c r="AE771" i="9"/>
  <c r="AE767" i="9"/>
  <c r="AE763" i="9"/>
  <c r="AE759" i="9"/>
  <c r="AE755" i="9"/>
  <c r="AE751" i="9"/>
  <c r="AE747" i="9"/>
  <c r="AE743" i="9"/>
  <c r="AE739" i="9"/>
  <c r="AE735" i="9"/>
  <c r="AE731" i="9"/>
  <c r="AE727" i="9"/>
  <c r="AE723" i="9"/>
  <c r="AE719" i="9"/>
  <c r="AE715" i="9"/>
  <c r="AE711" i="9"/>
  <c r="AE707" i="9"/>
  <c r="AE703" i="9"/>
  <c r="AE699" i="9"/>
  <c r="AE695" i="9"/>
  <c r="AE691" i="9"/>
  <c r="AE687" i="9"/>
  <c r="AE683" i="9"/>
  <c r="AE679" i="9"/>
  <c r="AE675" i="9"/>
  <c r="AE671" i="9"/>
  <c r="AE667" i="9"/>
  <c r="AE663" i="9"/>
  <c r="AE659" i="9"/>
  <c r="AE655" i="9"/>
  <c r="AE651" i="9"/>
  <c r="AE647" i="9"/>
  <c r="AE643" i="9"/>
  <c r="AE639" i="9"/>
  <c r="AE635" i="9"/>
  <c r="AE631" i="9"/>
  <c r="AE627" i="9"/>
  <c r="AE623" i="9"/>
  <c r="AE619" i="9"/>
  <c r="AE615" i="9"/>
  <c r="AE611" i="9"/>
  <c r="AE606" i="9"/>
  <c r="AE602" i="9"/>
  <c r="AE598" i="9"/>
  <c r="AE594" i="9"/>
  <c r="AE590" i="9"/>
  <c r="AE586" i="9"/>
  <c r="AE582" i="9"/>
  <c r="AE578" i="9"/>
  <c r="AE574" i="9"/>
  <c r="AE570" i="9"/>
  <c r="AE566" i="9"/>
  <c r="AE562" i="9"/>
  <c r="AE558" i="9"/>
  <c r="AE554" i="9"/>
  <c r="AE550" i="9"/>
  <c r="AE546" i="9"/>
  <c r="AE542" i="9"/>
  <c r="AE538" i="9"/>
  <c r="AE534" i="9"/>
  <c r="AE530" i="9"/>
  <c r="AE526" i="9"/>
  <c r="AE522" i="9"/>
  <c r="AE518" i="9"/>
  <c r="AE514" i="9"/>
  <c r="AE510" i="9"/>
  <c r="AE506" i="9"/>
  <c r="AE502" i="9"/>
  <c r="AE498" i="9"/>
  <c r="AE494" i="9"/>
  <c r="AE490" i="9"/>
  <c r="AE486" i="9"/>
  <c r="AE482" i="9"/>
  <c r="AE478" i="9"/>
  <c r="AE474" i="9"/>
  <c r="AE470" i="9"/>
  <c r="AE466" i="9"/>
  <c r="AE462" i="9"/>
  <c r="AE458" i="9"/>
  <c r="AE454" i="9"/>
  <c r="AE450" i="9"/>
  <c r="AE446" i="9"/>
  <c r="AE442" i="9"/>
  <c r="AE438" i="9"/>
  <c r="AE434" i="9"/>
  <c r="AE430" i="9"/>
  <c r="AE426" i="9"/>
  <c r="AE422" i="9"/>
  <c r="AE418" i="9"/>
  <c r="AE414" i="9"/>
  <c r="AE410" i="9"/>
  <c r="AE406" i="9"/>
  <c r="AE402" i="9"/>
  <c r="AE398" i="9"/>
  <c r="AE394" i="9"/>
  <c r="AE390" i="9"/>
  <c r="AE386" i="9"/>
  <c r="AE382" i="9"/>
  <c r="AE378" i="9"/>
  <c r="AE374" i="9"/>
  <c r="AE370" i="9"/>
  <c r="AE366" i="9"/>
  <c r="AE362" i="9"/>
  <c r="AE358" i="9"/>
  <c r="AE354" i="9"/>
  <c r="AE350" i="9"/>
  <c r="AE346" i="9"/>
  <c r="AE342" i="9"/>
  <c r="AE338" i="9"/>
  <c r="AE334" i="9"/>
  <c r="AE330" i="9"/>
  <c r="AE326" i="9"/>
  <c r="AE322" i="9"/>
  <c r="AE318" i="9"/>
  <c r="AE314" i="9"/>
  <c r="AE310" i="9"/>
  <c r="AE306" i="9"/>
  <c r="AE302" i="9"/>
  <c r="AE298" i="9"/>
  <c r="AE294" i="9"/>
  <c r="AE290" i="9"/>
  <c r="AE286" i="9"/>
  <c r="AE282" i="9"/>
  <c r="AE278" i="9"/>
  <c r="AE274" i="9"/>
  <c r="AE270" i="9"/>
  <c r="AE266" i="9"/>
  <c r="AE262" i="9"/>
  <c r="AE258" i="9"/>
  <c r="AE254" i="9"/>
  <c r="AE250" i="9"/>
  <c r="AE246" i="9"/>
  <c r="AE242" i="9"/>
  <c r="AE238" i="9"/>
  <c r="AE234" i="9"/>
  <c r="AE230" i="9"/>
  <c r="AE226" i="9"/>
  <c r="AE222" i="9"/>
  <c r="AE218" i="9"/>
  <c r="AE214" i="9"/>
  <c r="AE210" i="9"/>
  <c r="AE206" i="9"/>
  <c r="AE202" i="9"/>
  <c r="AE198" i="9"/>
  <c r="AE194" i="9"/>
  <c r="AE190" i="9"/>
  <c r="AE186" i="9"/>
  <c r="AE182" i="9"/>
  <c r="AE178" i="9"/>
  <c r="AE174" i="9"/>
  <c r="AE170" i="9"/>
  <c r="AE166" i="9"/>
  <c r="AE162" i="9"/>
  <c r="AE158" i="9"/>
  <c r="AE154" i="9"/>
  <c r="AE150" i="9"/>
  <c r="AE146" i="9"/>
  <c r="AE142" i="9"/>
  <c r="AE138" i="9"/>
  <c r="AE134" i="9"/>
  <c r="AE130" i="9"/>
  <c r="AE126" i="9"/>
  <c r="AE122" i="9"/>
  <c r="AE118" i="9"/>
  <c r="AE114" i="9"/>
  <c r="AE110" i="9"/>
  <c r="AE106" i="9"/>
  <c r="AE102" i="9"/>
  <c r="AE98" i="9"/>
  <c r="AE618" i="9"/>
  <c r="AE614" i="9"/>
  <c r="AE610" i="9"/>
  <c r="AE607" i="9"/>
  <c r="AE603" i="9"/>
  <c r="AE599" i="9"/>
  <c r="AE595" i="9"/>
  <c r="AE591" i="9"/>
  <c r="AE587" i="9"/>
  <c r="AE583" i="9"/>
  <c r="AE579" i="9"/>
  <c r="AE575" i="9"/>
  <c r="AE571" i="9"/>
  <c r="AE567" i="9"/>
  <c r="AE563" i="9"/>
  <c r="AE559" i="9"/>
  <c r="AE555" i="9"/>
  <c r="AE551" i="9"/>
  <c r="AE547" i="9"/>
  <c r="AE543" i="9"/>
  <c r="AE539" i="9"/>
  <c r="AE535" i="9"/>
  <c r="AE531" i="9"/>
  <c r="AE527" i="9"/>
  <c r="AE523" i="9"/>
  <c r="AE519" i="9"/>
  <c r="AE515" i="9"/>
  <c r="AE511" i="9"/>
  <c r="AE507" i="9"/>
  <c r="AE503" i="9"/>
  <c r="AE499" i="9"/>
  <c r="AE495" i="9"/>
  <c r="AE491" i="9"/>
  <c r="AE487" i="9"/>
  <c r="AE483" i="9"/>
  <c r="AE479" i="9"/>
  <c r="AE475" i="9"/>
  <c r="AE471" i="9"/>
  <c r="AE467" i="9"/>
  <c r="AE463" i="9"/>
  <c r="AE459" i="9"/>
  <c r="AE455" i="9"/>
  <c r="AE451" i="9"/>
  <c r="AE447" i="9"/>
  <c r="AE443" i="9"/>
  <c r="AE439" i="9"/>
  <c r="AE435" i="9"/>
  <c r="AE431" i="9"/>
  <c r="AE427" i="9"/>
  <c r="AE423" i="9"/>
  <c r="AE419" i="9"/>
  <c r="AE415" i="9"/>
  <c r="AE411" i="9"/>
  <c r="AE407" i="9"/>
  <c r="AE403" i="9"/>
  <c r="AE399" i="9"/>
  <c r="AE395" i="9"/>
  <c r="AE391" i="9"/>
  <c r="AE387" i="9"/>
  <c r="AE383" i="9"/>
  <c r="AE379" i="9"/>
  <c r="AE375" i="9"/>
  <c r="AE371" i="9"/>
  <c r="AE367" i="9"/>
  <c r="AE363" i="9"/>
  <c r="AE359" i="9"/>
  <c r="AE355" i="9"/>
  <c r="AE351" i="9"/>
  <c r="AE347" i="9"/>
  <c r="AE343" i="9"/>
  <c r="AE339" i="9"/>
  <c r="AE335" i="9"/>
  <c r="AE331" i="9"/>
  <c r="AE327" i="9"/>
  <c r="AE323" i="9"/>
  <c r="AE319" i="9"/>
  <c r="AE315" i="9"/>
  <c r="AE311" i="9"/>
  <c r="AE307" i="9"/>
  <c r="AE303" i="9"/>
  <c r="AE299" i="9"/>
  <c r="AE295" i="9"/>
  <c r="AE291" i="9"/>
  <c r="AE287" i="9"/>
  <c r="AE283" i="9"/>
  <c r="AE279" i="9"/>
  <c r="AE275" i="9"/>
  <c r="AE271" i="9"/>
  <c r="AE267" i="9"/>
  <c r="AE263" i="9"/>
  <c r="AE259" i="9"/>
  <c r="AE255" i="9"/>
  <c r="AE251" i="9"/>
  <c r="AE247" i="9"/>
  <c r="AE243" i="9"/>
  <c r="AE239" i="9"/>
  <c r="AE235" i="9"/>
  <c r="AE231" i="9"/>
  <c r="AE227" i="9"/>
  <c r="AE223" i="9"/>
  <c r="AE219" i="9"/>
  <c r="AE215" i="9"/>
  <c r="AE211" i="9"/>
  <c r="AE207" i="9"/>
  <c r="AE203" i="9"/>
  <c r="AE199" i="9"/>
  <c r="AE195" i="9"/>
  <c r="AE191" i="9"/>
  <c r="AE187" i="9"/>
  <c r="AE183" i="9"/>
  <c r="AE179" i="9"/>
  <c r="AE175" i="9"/>
  <c r="AE171" i="9"/>
  <c r="AE167" i="9"/>
  <c r="AE163" i="9"/>
  <c r="AE159" i="9"/>
  <c r="AE155" i="9"/>
  <c r="AE151" i="9"/>
  <c r="AE147" i="9"/>
  <c r="AE143" i="9"/>
  <c r="AE139" i="9"/>
  <c r="AE135" i="9"/>
  <c r="AE131" i="9"/>
  <c r="AE127" i="9"/>
  <c r="AE123" i="9"/>
  <c r="AE119" i="9"/>
  <c r="AE115" i="9"/>
  <c r="AE111" i="9"/>
  <c r="AE107" i="9"/>
  <c r="AE103" i="9"/>
  <c r="AE99" i="9"/>
  <c r="AE520" i="9"/>
  <c r="AE516" i="9"/>
  <c r="AE512" i="9"/>
  <c r="AE508" i="9"/>
  <c r="AE504" i="9"/>
  <c r="AE500" i="9"/>
  <c r="AE496" i="9"/>
  <c r="AE492" i="9"/>
  <c r="AE488" i="9"/>
  <c r="AE484" i="9"/>
  <c r="AE480" i="9"/>
  <c r="AE476" i="9"/>
  <c r="AE472" i="9"/>
  <c r="AE468" i="9"/>
  <c r="AE464" i="9"/>
  <c r="AE460" i="9"/>
  <c r="AE456" i="9"/>
  <c r="AE452" i="9"/>
  <c r="AE448" i="9"/>
  <c r="AE444" i="9"/>
  <c r="AE440" i="9"/>
  <c r="AE436" i="9"/>
  <c r="AE432" i="9"/>
  <c r="AE428" i="9"/>
  <c r="AE424" i="9"/>
  <c r="AE420" i="9"/>
  <c r="AE416" i="9"/>
  <c r="AE412" i="9"/>
  <c r="AE408" i="9"/>
  <c r="AE404" i="9"/>
  <c r="AE400" i="9"/>
  <c r="AE396" i="9"/>
  <c r="AE392" i="9"/>
  <c r="AE388" i="9"/>
  <c r="AE384" i="9"/>
  <c r="AE380" i="9"/>
  <c r="AE376" i="9"/>
  <c r="AE372" i="9"/>
  <c r="AE368" i="9"/>
  <c r="AE364" i="9"/>
  <c r="AE360" i="9"/>
  <c r="AE356" i="9"/>
  <c r="AE352" i="9"/>
  <c r="AE348" i="9"/>
  <c r="AE344" i="9"/>
  <c r="AE340" i="9"/>
  <c r="AE336" i="9"/>
  <c r="AE332" i="9"/>
  <c r="AE328" i="9"/>
  <c r="AE324" i="9"/>
  <c r="AE320" i="9"/>
  <c r="AE316" i="9"/>
  <c r="AE312" i="9"/>
  <c r="AE308" i="9"/>
  <c r="AE304" i="9"/>
  <c r="AE300" i="9"/>
  <c r="AE296" i="9"/>
  <c r="AE292" i="9"/>
  <c r="AE288" i="9"/>
  <c r="AE284" i="9"/>
  <c r="AE280" i="9"/>
  <c r="AE276" i="9"/>
  <c r="AE272" i="9"/>
  <c r="AE268" i="9"/>
  <c r="AE264" i="9"/>
  <c r="AE260" i="9"/>
  <c r="AE256" i="9"/>
  <c r="AE252" i="9"/>
  <c r="AE248" i="9"/>
  <c r="AE244" i="9"/>
  <c r="AE240" i="9"/>
  <c r="AE236" i="9"/>
  <c r="AE517" i="9"/>
  <c r="AE513" i="9"/>
  <c r="AE509" i="9"/>
  <c r="AE505" i="9"/>
  <c r="AE501" i="9"/>
  <c r="AE497" i="9"/>
  <c r="AE493" i="9"/>
  <c r="AE489" i="9"/>
  <c r="AE485" i="9"/>
  <c r="AE481" i="9"/>
  <c r="AE477" i="9"/>
  <c r="AE473" i="9"/>
  <c r="AE469" i="9"/>
  <c r="AE465" i="9"/>
  <c r="AE461" i="9"/>
  <c r="AE457" i="9"/>
  <c r="AE453" i="9"/>
  <c r="AE449" i="9"/>
  <c r="AE445" i="9"/>
  <c r="AE441" i="9"/>
  <c r="AE437" i="9"/>
  <c r="AE433" i="9"/>
  <c r="AE429" i="9"/>
  <c r="AE425" i="9"/>
  <c r="AE421" i="9"/>
  <c r="AE417" i="9"/>
  <c r="AE413" i="9"/>
  <c r="AE409" i="9"/>
  <c r="AE405" i="9"/>
  <c r="AE401" i="9"/>
  <c r="AE397" i="9"/>
  <c r="AE393" i="9"/>
  <c r="AE389" i="9"/>
  <c r="AE385" i="9"/>
  <c r="AE381" i="9"/>
  <c r="AE377" i="9"/>
  <c r="AE373" i="9"/>
  <c r="AE369" i="9"/>
  <c r="AE365" i="9"/>
  <c r="AE361" i="9"/>
  <c r="AE357" i="9"/>
  <c r="AE353" i="9"/>
  <c r="AE349" i="9"/>
  <c r="AE345" i="9"/>
  <c r="AE341" i="9"/>
  <c r="AE337" i="9"/>
  <c r="AE333" i="9"/>
  <c r="AE329" i="9"/>
  <c r="AE325" i="9"/>
  <c r="AE321" i="9"/>
  <c r="AE317" i="9"/>
  <c r="AE313" i="9"/>
  <c r="AE309" i="9"/>
  <c r="AE305" i="9"/>
  <c r="AE301" i="9"/>
  <c r="AE297" i="9"/>
  <c r="AE293" i="9"/>
  <c r="AE289" i="9"/>
  <c r="AE285" i="9"/>
  <c r="AE281" i="9"/>
  <c r="AE277" i="9"/>
  <c r="AE273" i="9"/>
  <c r="AE269" i="9"/>
  <c r="AE265" i="9"/>
  <c r="AE261" i="9"/>
  <c r="AE257" i="9"/>
  <c r="AE253" i="9"/>
  <c r="AE249" i="9"/>
  <c r="AE245" i="9"/>
  <c r="AE241" i="9"/>
  <c r="AE237" i="9"/>
  <c r="AE233" i="9"/>
  <c r="AE229" i="9"/>
  <c r="AE225" i="9"/>
  <c r="AE221" i="9"/>
  <c r="AE217" i="9"/>
  <c r="AE213" i="9"/>
  <c r="AE209" i="9"/>
  <c r="AE205" i="9"/>
  <c r="AE201" i="9"/>
  <c r="AE197" i="9"/>
  <c r="AE193" i="9"/>
  <c r="AE189" i="9"/>
  <c r="AE181" i="9"/>
  <c r="AE180" i="9"/>
  <c r="AE168" i="9"/>
  <c r="AE164" i="9"/>
  <c r="AE160" i="9"/>
  <c r="AE156" i="9"/>
  <c r="AE152" i="9"/>
  <c r="AE148" i="9"/>
  <c r="AE144" i="9"/>
  <c r="AE137" i="9"/>
  <c r="AE136" i="9"/>
  <c r="AE95" i="9"/>
  <c r="AE91" i="9"/>
  <c r="AE87" i="9"/>
  <c r="AE83" i="9"/>
  <c r="AE79" i="9"/>
  <c r="AE75" i="9"/>
  <c r="AE71" i="9"/>
  <c r="AE67" i="9"/>
  <c r="AE63" i="9"/>
  <c r="AE59" i="9"/>
  <c r="AE55" i="9"/>
  <c r="AE51" i="9"/>
  <c r="AE47" i="9"/>
  <c r="AE43" i="9"/>
  <c r="AE39" i="9"/>
  <c r="AE35" i="9"/>
  <c r="AE31" i="9"/>
  <c r="AE27" i="9"/>
  <c r="AE23" i="9"/>
  <c r="AE19" i="9"/>
  <c r="AE15" i="9"/>
  <c r="H7" i="9"/>
  <c r="J7" i="9" s="1"/>
  <c r="AE185" i="9"/>
  <c r="AE184" i="9"/>
  <c r="AE169" i="9"/>
  <c r="AE165" i="9"/>
  <c r="AE161" i="9"/>
  <c r="AE157" i="9"/>
  <c r="AE153" i="9"/>
  <c r="AE149" i="9"/>
  <c r="AE145" i="9"/>
  <c r="AE141" i="9"/>
  <c r="AE140" i="9"/>
  <c r="AE128" i="9"/>
  <c r="AE124" i="9"/>
  <c r="AE120" i="9"/>
  <c r="AE116" i="9"/>
  <c r="AE112" i="9"/>
  <c r="AE108" i="9"/>
  <c r="AE104" i="9"/>
  <c r="AE100" i="9"/>
  <c r="AE96" i="9"/>
  <c r="AE92" i="9"/>
  <c r="AE88" i="9"/>
  <c r="AE84" i="9"/>
  <c r="AE80" i="9"/>
  <c r="AE76" i="9"/>
  <c r="AE72" i="9"/>
  <c r="AE68" i="9"/>
  <c r="AE64" i="9"/>
  <c r="AE60" i="9"/>
  <c r="AE56" i="9"/>
  <c r="AE52" i="9"/>
  <c r="AE48" i="9"/>
  <c r="AE44" i="9"/>
  <c r="AE40" i="9"/>
  <c r="AE36" i="9"/>
  <c r="AE32" i="9"/>
  <c r="AE28" i="9"/>
  <c r="AE24" i="9"/>
  <c r="AE20" i="9"/>
  <c r="AE16" i="9"/>
  <c r="AE173" i="9"/>
  <c r="AE172" i="9"/>
  <c r="AE129" i="9"/>
  <c r="AE125" i="9"/>
  <c r="AE121" i="9"/>
  <c r="AE117" i="9"/>
  <c r="AE113" i="9"/>
  <c r="AE109" i="9"/>
  <c r="AE105" i="9"/>
  <c r="AE101" i="9"/>
  <c r="AE97" i="9"/>
  <c r="AE93" i="9"/>
  <c r="AE89" i="9"/>
  <c r="AE85" i="9"/>
  <c r="AE81" i="9"/>
  <c r="AE77" i="9"/>
  <c r="AE73" i="9"/>
  <c r="AE69" i="9"/>
  <c r="AE65" i="9"/>
  <c r="AE61" i="9"/>
  <c r="AE57" i="9"/>
  <c r="AE53" i="9"/>
  <c r="AE49" i="9"/>
  <c r="AE45" i="9"/>
  <c r="AE41" i="9"/>
  <c r="AE37" i="9"/>
  <c r="AE33" i="9"/>
  <c r="AE29" i="9"/>
  <c r="AE25" i="9"/>
  <c r="AE21" i="9"/>
  <c r="AE17" i="9"/>
  <c r="AE13" i="9"/>
  <c r="AE232" i="9"/>
  <c r="AE228" i="9"/>
  <c r="AE224" i="9"/>
  <c r="AE220" i="9"/>
  <c r="AE216" i="9"/>
  <c r="AE212" i="9"/>
  <c r="AE208" i="9"/>
  <c r="AE204" i="9"/>
  <c r="AE200" i="9"/>
  <c r="AE196" i="9"/>
  <c r="AE192" i="9"/>
  <c r="AE188" i="9"/>
  <c r="AE177" i="9"/>
  <c r="AE176" i="9"/>
  <c r="AE133" i="9"/>
  <c r="AE132" i="9"/>
  <c r="AE94" i="9"/>
  <c r="AE90" i="9"/>
  <c r="AE86" i="9"/>
  <c r="AE82" i="9"/>
  <c r="AE78" i="9"/>
  <c r="AE74" i="9"/>
  <c r="AE70" i="9"/>
  <c r="AE66" i="9"/>
  <c r="AE62" i="9"/>
  <c r="AE58" i="9"/>
  <c r="AE54" i="9"/>
  <c r="AE50" i="9"/>
  <c r="AE46" i="9"/>
  <c r="AE42" i="9"/>
  <c r="AE38" i="9"/>
  <c r="AE34" i="9"/>
  <c r="AE30" i="9"/>
  <c r="AE26" i="9"/>
  <c r="AE22" i="9"/>
  <c r="AE18" i="9"/>
  <c r="AE14" i="9"/>
  <c r="K5" i="9"/>
  <c r="M5" i="9" s="1"/>
  <c r="K7" i="9"/>
  <c r="M7" i="9" s="1"/>
  <c r="K6" i="9"/>
  <c r="M6" i="9" s="1"/>
  <c r="K4" i="9"/>
  <c r="M4" i="9" s="1"/>
  <c r="I8" i="8" a="1"/>
  <c r="I8" i="8" s="1"/>
  <c r="J8" i="8" s="1" a="1"/>
  <c r="J8" i="8" s="1"/>
  <c r="I9" i="8" a="1"/>
  <c r="I9" i="8" s="1"/>
  <c r="J9" i="8" s="1" a="1"/>
  <c r="J9" i="8" s="1"/>
  <c r="N15" i="8"/>
  <c r="O16" i="8"/>
  <c r="O20" i="8"/>
  <c r="O24" i="8"/>
  <c r="O28" i="8"/>
  <c r="O32" i="8"/>
  <c r="O36" i="8"/>
  <c r="O40" i="8"/>
  <c r="O44" i="8"/>
  <c r="O48" i="8"/>
  <c r="O52" i="8"/>
  <c r="O56" i="8"/>
  <c r="O60" i="8"/>
  <c r="O64" i="8"/>
  <c r="O68" i="8"/>
  <c r="O72" i="8"/>
  <c r="O76" i="8"/>
  <c r="O80" i="8"/>
  <c r="O84" i="8"/>
  <c r="O88" i="8"/>
  <c r="O92" i="8"/>
  <c r="O96" i="8"/>
  <c r="O100" i="8"/>
  <c r="O104" i="8"/>
  <c r="O108" i="8"/>
  <c r="O112" i="8"/>
  <c r="O116" i="8"/>
  <c r="O120" i="8"/>
  <c r="O124" i="8"/>
  <c r="O128" i="8"/>
  <c r="O132" i="8"/>
  <c r="O136" i="8"/>
  <c r="O140" i="8"/>
  <c r="O144" i="8"/>
  <c r="O148" i="8"/>
  <c r="O152" i="8"/>
  <c r="O156" i="8"/>
  <c r="O160" i="8"/>
  <c r="O164" i="8"/>
  <c r="O168" i="8"/>
  <c r="O172" i="8"/>
  <c r="O176" i="8"/>
  <c r="O180" i="8"/>
  <c r="O184" i="8"/>
  <c r="O188" i="8"/>
  <c r="O192" i="8"/>
  <c r="O196" i="8"/>
  <c r="O200" i="8"/>
  <c r="O204" i="8"/>
  <c r="O208" i="8"/>
  <c r="O212" i="8"/>
  <c r="O216" i="8"/>
  <c r="O220" i="8"/>
  <c r="O224" i="8"/>
  <c r="O228" i="8"/>
  <c r="O232" i="8"/>
  <c r="O236" i="8"/>
  <c r="O240" i="8"/>
  <c r="O244" i="8"/>
  <c r="O248" i="8"/>
  <c r="O252" i="8"/>
  <c r="O256" i="8"/>
  <c r="O260" i="8"/>
  <c r="O264" i="8"/>
  <c r="O268" i="8"/>
  <c r="O272" i="8"/>
  <c r="O276" i="8"/>
  <c r="O280" i="8"/>
  <c r="O284" i="8"/>
  <c r="O288" i="8"/>
  <c r="O17" i="8"/>
  <c r="O21" i="8"/>
  <c r="O25" i="8"/>
  <c r="O29" i="8"/>
  <c r="O33" i="8"/>
  <c r="O37" i="8"/>
  <c r="O41" i="8"/>
  <c r="O45" i="8"/>
  <c r="O49" i="8"/>
  <c r="O53" i="8"/>
  <c r="O57" i="8"/>
  <c r="O61" i="8"/>
  <c r="O65" i="8"/>
  <c r="O69" i="8"/>
  <c r="O73" i="8"/>
  <c r="O77" i="8"/>
  <c r="O81" i="8"/>
  <c r="O85" i="8"/>
  <c r="O89" i="8"/>
  <c r="O93" i="8"/>
  <c r="O97" i="8"/>
  <c r="O101" i="8"/>
  <c r="O105" i="8"/>
  <c r="O109" i="8"/>
  <c r="O113" i="8"/>
  <c r="O117" i="8"/>
  <c r="O121" i="8"/>
  <c r="O125" i="8"/>
  <c r="O129" i="8"/>
  <c r="O133" i="8"/>
  <c r="O137" i="8"/>
  <c r="O141" i="8"/>
  <c r="O145" i="8"/>
  <c r="O149" i="8"/>
  <c r="O153" i="8"/>
  <c r="O157" i="8"/>
  <c r="O161" i="8"/>
  <c r="O165" i="8"/>
  <c r="O169" i="8"/>
  <c r="O173" i="8"/>
  <c r="O177" i="8"/>
  <c r="O181" i="8"/>
  <c r="O185" i="8"/>
  <c r="O189" i="8"/>
  <c r="O193" i="8"/>
  <c r="O197" i="8"/>
  <c r="O201" i="8"/>
  <c r="O205" i="8"/>
  <c r="O209" i="8"/>
  <c r="O213" i="8"/>
  <c r="O217" i="8"/>
  <c r="O221" i="8"/>
  <c r="O225" i="8"/>
  <c r="O229" i="8"/>
  <c r="O233" i="8"/>
  <c r="O237" i="8"/>
  <c r="O241" i="8"/>
  <c r="O245" i="8"/>
  <c r="O249" i="8"/>
  <c r="O253" i="8"/>
  <c r="O257" i="8"/>
  <c r="O261" i="8"/>
  <c r="O265" i="8"/>
  <c r="O269" i="8"/>
  <c r="O273" i="8"/>
  <c r="O277" i="8"/>
  <c r="O281" i="8"/>
  <c r="O285" i="8"/>
  <c r="O289" i="8"/>
  <c r="O293" i="8"/>
  <c r="O297" i="8"/>
  <c r="O22" i="8"/>
  <c r="O30" i="8"/>
  <c r="O38" i="8"/>
  <c r="O46" i="8"/>
  <c r="O54" i="8"/>
  <c r="O62" i="8"/>
  <c r="O70" i="8"/>
  <c r="O78" i="8"/>
  <c r="O86" i="8"/>
  <c r="O94" i="8"/>
  <c r="O102" i="8"/>
  <c r="O110" i="8"/>
  <c r="O118" i="8"/>
  <c r="O126" i="8"/>
  <c r="O134" i="8"/>
  <c r="O142" i="8"/>
  <c r="O150" i="8"/>
  <c r="O158" i="8"/>
  <c r="O166" i="8"/>
  <c r="O174" i="8"/>
  <c r="O182" i="8"/>
  <c r="O190" i="8"/>
  <c r="O198" i="8"/>
  <c r="O206" i="8"/>
  <c r="O214" i="8"/>
  <c r="O222" i="8"/>
  <c r="O230" i="8"/>
  <c r="O238" i="8"/>
  <c r="O246" i="8"/>
  <c r="O254" i="8"/>
  <c r="O262" i="8"/>
  <c r="O270" i="8"/>
  <c r="O278" i="8"/>
  <c r="O286" i="8"/>
  <c r="O292" i="8"/>
  <c r="O298" i="8"/>
  <c r="O302" i="8"/>
  <c r="O306" i="8"/>
  <c r="O310" i="8"/>
  <c r="O314" i="8"/>
  <c r="O318" i="8"/>
  <c r="O322" i="8"/>
  <c r="O326" i="8"/>
  <c r="O330" i="8"/>
  <c r="O334" i="8"/>
  <c r="O338" i="8"/>
  <c r="O342" i="8"/>
  <c r="O346" i="8"/>
  <c r="O350" i="8"/>
  <c r="O354" i="8"/>
  <c r="O358" i="8"/>
  <c r="O362" i="8"/>
  <c r="O366" i="8"/>
  <c r="O370" i="8"/>
  <c r="O374" i="8"/>
  <c r="O378" i="8"/>
  <c r="O382" i="8"/>
  <c r="O386" i="8"/>
  <c r="O390" i="8"/>
  <c r="O394" i="8"/>
  <c r="O398" i="8"/>
  <c r="O402" i="8"/>
  <c r="O406" i="8"/>
  <c r="O410" i="8"/>
  <c r="O414" i="8"/>
  <c r="O418" i="8"/>
  <c r="O422" i="8"/>
  <c r="O426" i="8"/>
  <c r="O430" i="8"/>
  <c r="O434" i="8"/>
  <c r="O438" i="8"/>
  <c r="O442" i="8"/>
  <c r="O446" i="8"/>
  <c r="O450" i="8"/>
  <c r="O454" i="8"/>
  <c r="O458" i="8"/>
  <c r="O462" i="8"/>
  <c r="O466" i="8"/>
  <c r="O470" i="8"/>
  <c r="O474" i="8"/>
  <c r="O478" i="8"/>
  <c r="O482" i="8"/>
  <c r="O486" i="8"/>
  <c r="O490" i="8"/>
  <c r="O494" i="8"/>
  <c r="O498" i="8"/>
  <c r="O502" i="8"/>
  <c r="O506" i="8"/>
  <c r="O510" i="8"/>
  <c r="O514" i="8"/>
  <c r="O518" i="8"/>
  <c r="O522" i="8"/>
  <c r="O526" i="8"/>
  <c r="O530" i="8"/>
  <c r="O534" i="8"/>
  <c r="O538" i="8"/>
  <c r="O542" i="8"/>
  <c r="O546" i="8"/>
  <c r="O550" i="8"/>
  <c r="O554" i="8"/>
  <c r="O558" i="8"/>
  <c r="O562" i="8"/>
  <c r="O566" i="8"/>
  <c r="O570" i="8"/>
  <c r="O574" i="8"/>
  <c r="O578" i="8"/>
  <c r="O582" i="8"/>
  <c r="O586" i="8"/>
  <c r="O590" i="8"/>
  <c r="O594" i="8"/>
  <c r="O598" i="8"/>
  <c r="O602" i="8"/>
  <c r="O606" i="8"/>
  <c r="O610" i="8"/>
  <c r="O614" i="8"/>
  <c r="O618" i="8"/>
  <c r="O622" i="8"/>
  <c r="O626" i="8"/>
  <c r="O630" i="8"/>
  <c r="O634" i="8"/>
  <c r="O15" i="8"/>
  <c r="O23" i="8"/>
  <c r="O31" i="8"/>
  <c r="O39" i="8"/>
  <c r="O47" i="8"/>
  <c r="O55" i="8"/>
  <c r="O63" i="8"/>
  <c r="O71" i="8"/>
  <c r="O79" i="8"/>
  <c r="O87" i="8"/>
  <c r="O95" i="8"/>
  <c r="O103" i="8"/>
  <c r="O111" i="8"/>
  <c r="O119" i="8"/>
  <c r="O127" i="8"/>
  <c r="O135" i="8"/>
  <c r="O143" i="8"/>
  <c r="O151" i="8"/>
  <c r="O159" i="8"/>
  <c r="O167" i="8"/>
  <c r="O175" i="8"/>
  <c r="O183" i="8"/>
  <c r="O191" i="8"/>
  <c r="O199" i="8"/>
  <c r="O207" i="8"/>
  <c r="O215" i="8"/>
  <c r="O223" i="8"/>
  <c r="O231" i="8"/>
  <c r="O239" i="8"/>
  <c r="O247" i="8"/>
  <c r="O255" i="8"/>
  <c r="O263" i="8"/>
  <c r="O271" i="8"/>
  <c r="O279" i="8"/>
  <c r="O287" i="8"/>
  <c r="O294" i="8"/>
  <c r="O299" i="8"/>
  <c r="O303" i="8"/>
  <c r="O307" i="8"/>
  <c r="O311" i="8"/>
  <c r="O315" i="8"/>
  <c r="O319" i="8"/>
  <c r="O323" i="8"/>
  <c r="O327" i="8"/>
  <c r="O331" i="8"/>
  <c r="O335" i="8"/>
  <c r="O339" i="8"/>
  <c r="O343" i="8"/>
  <c r="O347" i="8"/>
  <c r="O351" i="8"/>
  <c r="O355" i="8"/>
  <c r="O359" i="8"/>
  <c r="O363" i="8"/>
  <c r="O367" i="8"/>
  <c r="O371" i="8"/>
  <c r="O375" i="8"/>
  <c r="O379" i="8"/>
  <c r="O383" i="8"/>
  <c r="O387" i="8"/>
  <c r="O391" i="8"/>
  <c r="O395" i="8"/>
  <c r="O399" i="8"/>
  <c r="O403" i="8"/>
  <c r="O407" i="8"/>
  <c r="O411" i="8"/>
  <c r="O415" i="8"/>
  <c r="O419" i="8"/>
  <c r="O423" i="8"/>
  <c r="O427" i="8"/>
  <c r="O431" i="8"/>
  <c r="O435" i="8"/>
  <c r="O439" i="8"/>
  <c r="O443" i="8"/>
  <c r="O447" i="8"/>
  <c r="O451" i="8"/>
  <c r="O455" i="8"/>
  <c r="O459" i="8"/>
  <c r="O463" i="8"/>
  <c r="O467" i="8"/>
  <c r="O471" i="8"/>
  <c r="O475" i="8"/>
  <c r="O479" i="8"/>
  <c r="O483" i="8"/>
  <c r="O487" i="8"/>
  <c r="O491" i="8"/>
  <c r="O495" i="8"/>
  <c r="O499" i="8"/>
  <c r="O503" i="8"/>
  <c r="O507" i="8"/>
  <c r="O511" i="8"/>
  <c r="O515" i="8"/>
  <c r="O519" i="8"/>
  <c r="O523" i="8"/>
  <c r="O527" i="8"/>
  <c r="O531" i="8"/>
  <c r="O535" i="8"/>
  <c r="O539" i="8"/>
  <c r="O543" i="8"/>
  <c r="O547" i="8"/>
  <c r="O551" i="8"/>
  <c r="O555" i="8"/>
  <c r="O559" i="8"/>
  <c r="O563" i="8"/>
  <c r="O567" i="8"/>
  <c r="O571" i="8"/>
  <c r="O575" i="8"/>
  <c r="O579" i="8"/>
  <c r="O583" i="8"/>
  <c r="O587" i="8"/>
  <c r="O591" i="8"/>
  <c r="O595" i="8"/>
  <c r="O599" i="8"/>
  <c r="O603" i="8"/>
  <c r="O607" i="8"/>
  <c r="O611" i="8"/>
  <c r="O615" i="8"/>
  <c r="O619" i="8"/>
  <c r="O623" i="8"/>
  <c r="O627" i="8"/>
  <c r="O631" i="8"/>
  <c r="O635" i="8"/>
  <c r="O26" i="8"/>
  <c r="O42" i="8"/>
  <c r="O58" i="8"/>
  <c r="O74" i="8"/>
  <c r="O90" i="8"/>
  <c r="O106" i="8"/>
  <c r="O122" i="8"/>
  <c r="O138" i="8"/>
  <c r="O154" i="8"/>
  <c r="O170" i="8"/>
  <c r="O186" i="8"/>
  <c r="O202" i="8"/>
  <c r="O218" i="8"/>
  <c r="O234" i="8"/>
  <c r="O250" i="8"/>
  <c r="O266" i="8"/>
  <c r="O282" i="8"/>
  <c r="O295" i="8"/>
  <c r="O304" i="8"/>
  <c r="O312" i="8"/>
  <c r="O320" i="8"/>
  <c r="O328" i="8"/>
  <c r="O336" i="8"/>
  <c r="O344" i="8"/>
  <c r="O352" i="8"/>
  <c r="O360" i="8"/>
  <c r="O368" i="8"/>
  <c r="O376" i="8"/>
  <c r="O384" i="8"/>
  <c r="O392" i="8"/>
  <c r="O400" i="8"/>
  <c r="O408" i="8"/>
  <c r="O416" i="8"/>
  <c r="O424" i="8"/>
  <c r="O432" i="8"/>
  <c r="O440" i="8"/>
  <c r="O448" i="8"/>
  <c r="O456" i="8"/>
  <c r="O464" i="8"/>
  <c r="O472" i="8"/>
  <c r="O480" i="8"/>
  <c r="O488" i="8"/>
  <c r="O496" i="8"/>
  <c r="O504" i="8"/>
  <c r="O512" i="8"/>
  <c r="O520" i="8"/>
  <c r="O528" i="8"/>
  <c r="O536" i="8"/>
  <c r="O544" i="8"/>
  <c r="O552" i="8"/>
  <c r="O560" i="8"/>
  <c r="O568" i="8"/>
  <c r="O576" i="8"/>
  <c r="O584" i="8"/>
  <c r="O592" i="8"/>
  <c r="O600" i="8"/>
  <c r="O608" i="8"/>
  <c r="O616" i="8"/>
  <c r="O624" i="8"/>
  <c r="O632" i="8"/>
  <c r="O638" i="8"/>
  <c r="O642" i="8"/>
  <c r="O646" i="8"/>
  <c r="O650" i="8"/>
  <c r="O654" i="8"/>
  <c r="O658" i="8"/>
  <c r="O662" i="8"/>
  <c r="O666" i="8"/>
  <c r="O670" i="8"/>
  <c r="O674" i="8"/>
  <c r="O678" i="8"/>
  <c r="O682" i="8"/>
  <c r="O686" i="8"/>
  <c r="O690" i="8"/>
  <c r="O694" i="8"/>
  <c r="O698" i="8"/>
  <c r="O702" i="8"/>
  <c r="O706" i="8"/>
  <c r="O710" i="8"/>
  <c r="O714" i="8"/>
  <c r="O718" i="8"/>
  <c r="O722" i="8"/>
  <c r="O726" i="8"/>
  <c r="O730" i="8"/>
  <c r="O734" i="8"/>
  <c r="O738" i="8"/>
  <c r="O742" i="8"/>
  <c r="O746" i="8"/>
  <c r="O750" i="8"/>
  <c r="O754" i="8"/>
  <c r="O758" i="8"/>
  <c r="O762" i="8"/>
  <c r="O766" i="8"/>
  <c r="O27" i="8"/>
  <c r="O43" i="8"/>
  <c r="O59" i="8"/>
  <c r="O75" i="8"/>
  <c r="O91" i="8"/>
  <c r="O107" i="8"/>
  <c r="O123" i="8"/>
  <c r="O139" i="8"/>
  <c r="O155" i="8"/>
  <c r="O171" i="8"/>
  <c r="O187" i="8"/>
  <c r="O203" i="8"/>
  <c r="O219" i="8"/>
  <c r="O235" i="8"/>
  <c r="O251" i="8"/>
  <c r="O267" i="8"/>
  <c r="O283" i="8"/>
  <c r="O296" i="8"/>
  <c r="O305" i="8"/>
  <c r="O313" i="8"/>
  <c r="O321" i="8"/>
  <c r="O329" i="8"/>
  <c r="O337" i="8"/>
  <c r="O345" i="8"/>
  <c r="O353" i="8"/>
  <c r="O361" i="8"/>
  <c r="O369" i="8"/>
  <c r="O377" i="8"/>
  <c r="O385" i="8"/>
  <c r="O393" i="8"/>
  <c r="O401" i="8"/>
  <c r="O409" i="8"/>
  <c r="O417" i="8"/>
  <c r="O425" i="8"/>
  <c r="O433" i="8"/>
  <c r="O441" i="8"/>
  <c r="O449" i="8"/>
  <c r="O457" i="8"/>
  <c r="O465" i="8"/>
  <c r="O473" i="8"/>
  <c r="O481" i="8"/>
  <c r="O489" i="8"/>
  <c r="O497" i="8"/>
  <c r="O505" i="8"/>
  <c r="O513" i="8"/>
  <c r="O521" i="8"/>
  <c r="O529" i="8"/>
  <c r="O537" i="8"/>
  <c r="O545" i="8"/>
  <c r="O553" i="8"/>
  <c r="O561" i="8"/>
  <c r="O569" i="8"/>
  <c r="O577" i="8"/>
  <c r="O585" i="8"/>
  <c r="O593" i="8"/>
  <c r="O601" i="8"/>
  <c r="O609" i="8"/>
  <c r="O617" i="8"/>
  <c r="O625" i="8"/>
  <c r="O633" i="8"/>
  <c r="O639" i="8"/>
  <c r="O643" i="8"/>
  <c r="O647" i="8"/>
  <c r="O651" i="8"/>
  <c r="O655" i="8"/>
  <c r="O659" i="8"/>
  <c r="O663" i="8"/>
  <c r="O667" i="8"/>
  <c r="O671" i="8"/>
  <c r="O675" i="8"/>
  <c r="O679" i="8"/>
  <c r="O683" i="8"/>
  <c r="O687" i="8"/>
  <c r="O691" i="8"/>
  <c r="O695" i="8"/>
  <c r="O699" i="8"/>
  <c r="O703" i="8"/>
  <c r="O707" i="8"/>
  <c r="O711" i="8"/>
  <c r="O715" i="8"/>
  <c r="O719" i="8"/>
  <c r="O723" i="8"/>
  <c r="O727" i="8"/>
  <c r="O731" i="8"/>
  <c r="O735" i="8"/>
  <c r="O739" i="8"/>
  <c r="O743" i="8"/>
  <c r="O747" i="8"/>
  <c r="O751" i="8"/>
  <c r="O755" i="8"/>
  <c r="O759" i="8"/>
  <c r="O763" i="8"/>
  <c r="O14" i="8"/>
  <c r="O18" i="8"/>
  <c r="O34" i="8"/>
  <c r="O50" i="8"/>
  <c r="O66" i="8"/>
  <c r="O82" i="8"/>
  <c r="O98" i="8"/>
  <c r="O114" i="8"/>
  <c r="O130" i="8"/>
  <c r="O146" i="8"/>
  <c r="O162" i="8"/>
  <c r="O178" i="8"/>
  <c r="O194" i="8"/>
  <c r="O210" i="8"/>
  <c r="O226" i="8"/>
  <c r="O242" i="8"/>
  <c r="O258" i="8"/>
  <c r="O274" i="8"/>
  <c r="O290" i="8"/>
  <c r="O300" i="8"/>
  <c r="O308" i="8"/>
  <c r="O316" i="8"/>
  <c r="O324" i="8"/>
  <c r="O332" i="8"/>
  <c r="O340" i="8"/>
  <c r="O348" i="8"/>
  <c r="O356" i="8"/>
  <c r="O364" i="8"/>
  <c r="O372" i="8"/>
  <c r="O380" i="8"/>
  <c r="O388" i="8"/>
  <c r="O396" i="8"/>
  <c r="O404" i="8"/>
  <c r="O412" i="8"/>
  <c r="O420" i="8"/>
  <c r="O428" i="8"/>
  <c r="O436" i="8"/>
  <c r="O444" i="8"/>
  <c r="O452" i="8"/>
  <c r="O460" i="8"/>
  <c r="O468" i="8"/>
  <c r="O476" i="8"/>
  <c r="O484" i="8"/>
  <c r="O492" i="8"/>
  <c r="O500" i="8"/>
  <c r="O508" i="8"/>
  <c r="O516" i="8"/>
  <c r="O524" i="8"/>
  <c r="O532" i="8"/>
  <c r="O540" i="8"/>
  <c r="O548" i="8"/>
  <c r="O556" i="8"/>
  <c r="O564" i="8"/>
  <c r="O572" i="8"/>
  <c r="O580" i="8"/>
  <c r="O588" i="8"/>
  <c r="O596" i="8"/>
  <c r="O604" i="8"/>
  <c r="O612" i="8"/>
  <c r="O620" i="8"/>
  <c r="O628" i="8"/>
  <c r="O636" i="8"/>
  <c r="O640" i="8"/>
  <c r="O644" i="8"/>
  <c r="O648" i="8"/>
  <c r="O652" i="8"/>
  <c r="O656" i="8"/>
  <c r="O660" i="8"/>
  <c r="O664" i="8"/>
  <c r="O668" i="8"/>
  <c r="O672" i="8"/>
  <c r="O676" i="8"/>
  <c r="O680" i="8"/>
  <c r="O684" i="8"/>
  <c r="O688" i="8"/>
  <c r="O692" i="8"/>
  <c r="O696" i="8"/>
  <c r="O700" i="8"/>
  <c r="O704" i="8"/>
  <c r="O708" i="8"/>
  <c r="O712" i="8"/>
  <c r="O716" i="8"/>
  <c r="O720" i="8"/>
  <c r="O724" i="8"/>
  <c r="O728" i="8"/>
  <c r="O732" i="8"/>
  <c r="O736" i="8"/>
  <c r="O740" i="8"/>
  <c r="O744" i="8"/>
  <c r="O748" i="8"/>
  <c r="O752" i="8"/>
  <c r="O756" i="8"/>
  <c r="O760" i="8"/>
  <c r="O764" i="8"/>
  <c r="O19" i="8"/>
  <c r="O35" i="8"/>
  <c r="O51" i="8"/>
  <c r="O67" i="8"/>
  <c r="O83" i="8"/>
  <c r="O99" i="8"/>
  <c r="O115" i="8"/>
  <c r="O131" i="8"/>
  <c r="O147" i="8"/>
  <c r="O163" i="8"/>
  <c r="O179" i="8"/>
  <c r="O195" i="8"/>
  <c r="O211" i="8"/>
  <c r="O227" i="8"/>
  <c r="O243" i="8"/>
  <c r="O259" i="8"/>
  <c r="O275" i="8"/>
  <c r="O291" i="8"/>
  <c r="O301" i="8"/>
  <c r="O309" i="8"/>
  <c r="O317" i="8"/>
  <c r="O325" i="8"/>
  <c r="O333" i="8"/>
  <c r="O341" i="8"/>
  <c r="O349" i="8"/>
  <c r="O357" i="8"/>
  <c r="O365" i="8"/>
  <c r="O373" i="8"/>
  <c r="O381" i="8"/>
  <c r="O389" i="8"/>
  <c r="O397" i="8"/>
  <c r="O405" i="8"/>
  <c r="O413" i="8"/>
  <c r="O421" i="8"/>
  <c r="O429" i="8"/>
  <c r="O437" i="8"/>
  <c r="O445" i="8"/>
  <c r="O453" i="8"/>
  <c r="O461" i="8"/>
  <c r="O469" i="8"/>
  <c r="O477" i="8"/>
  <c r="O485" i="8"/>
  <c r="O493" i="8"/>
  <c r="O501" i="8"/>
  <c r="O509" i="8"/>
  <c r="O517" i="8"/>
  <c r="O525" i="8"/>
  <c r="O533" i="8"/>
  <c r="O541" i="8"/>
  <c r="O549" i="8"/>
  <c r="O557" i="8"/>
  <c r="O565" i="8"/>
  <c r="O573" i="8"/>
  <c r="O581" i="8"/>
  <c r="O589" i="8"/>
  <c r="O597" i="8"/>
  <c r="O605" i="8"/>
  <c r="O613" i="8"/>
  <c r="O621" i="8"/>
  <c r="O629" i="8"/>
  <c r="O637" i="8"/>
  <c r="O641" i="8"/>
  <c r="O645" i="8"/>
  <c r="O649" i="8"/>
  <c r="O653" i="8"/>
  <c r="O657" i="8"/>
  <c r="O661" i="8"/>
  <c r="O665" i="8"/>
  <c r="O669" i="8"/>
  <c r="O673" i="8"/>
  <c r="O677" i="8"/>
  <c r="O681" i="8"/>
  <c r="O685" i="8"/>
  <c r="O689" i="8"/>
  <c r="O693" i="8"/>
  <c r="O697" i="8"/>
  <c r="O701" i="8"/>
  <c r="O705" i="8"/>
  <c r="O709" i="8"/>
  <c r="O713" i="8"/>
  <c r="O717" i="8"/>
  <c r="O721" i="8"/>
  <c r="O725" i="8"/>
  <c r="O729" i="8"/>
  <c r="O733" i="8"/>
  <c r="O737" i="8"/>
  <c r="O741" i="8"/>
  <c r="O745" i="8"/>
  <c r="O749" i="8"/>
  <c r="O753" i="8"/>
  <c r="O757" i="8"/>
  <c r="O761" i="8"/>
  <c r="O765" i="8"/>
  <c r="N14" i="8"/>
  <c r="P15" i="8"/>
  <c r="P19" i="8"/>
  <c r="P23" i="8"/>
  <c r="P27" i="8"/>
  <c r="P31" i="8"/>
  <c r="P35" i="8"/>
  <c r="P39" i="8"/>
  <c r="P43" i="8"/>
  <c r="P47" i="8"/>
  <c r="P51" i="8"/>
  <c r="P55" i="8"/>
  <c r="P59" i="8"/>
  <c r="P63" i="8"/>
  <c r="P67" i="8"/>
  <c r="P71" i="8"/>
  <c r="P75" i="8"/>
  <c r="P79" i="8"/>
  <c r="P83" i="8"/>
  <c r="P87" i="8"/>
  <c r="P91" i="8"/>
  <c r="P95" i="8"/>
  <c r="P99" i="8"/>
  <c r="P103" i="8"/>
  <c r="P107" i="8"/>
  <c r="P111" i="8"/>
  <c r="P115" i="8"/>
  <c r="P119" i="8"/>
  <c r="P123" i="8"/>
  <c r="P127" i="8"/>
  <c r="P131" i="8"/>
  <c r="P135" i="8"/>
  <c r="P139" i="8"/>
  <c r="P143" i="8"/>
  <c r="P147" i="8"/>
  <c r="P151" i="8"/>
  <c r="P155" i="8"/>
  <c r="P159" i="8"/>
  <c r="P163" i="8"/>
  <c r="P167" i="8"/>
  <c r="P171" i="8"/>
  <c r="P175" i="8"/>
  <c r="P179" i="8"/>
  <c r="P183" i="8"/>
  <c r="P187" i="8"/>
  <c r="P191" i="8"/>
  <c r="P195" i="8"/>
  <c r="P199" i="8"/>
  <c r="P203" i="8"/>
  <c r="P207" i="8"/>
  <c r="P211" i="8"/>
  <c r="P215" i="8"/>
  <c r="P219" i="8"/>
  <c r="P223" i="8"/>
  <c r="P227" i="8"/>
  <c r="P231" i="8"/>
  <c r="P235" i="8"/>
  <c r="P239" i="8"/>
  <c r="P243" i="8"/>
  <c r="P247" i="8"/>
  <c r="P251" i="8"/>
  <c r="P255" i="8"/>
  <c r="P259" i="8"/>
  <c r="P263" i="8"/>
  <c r="P267" i="8"/>
  <c r="P271" i="8"/>
  <c r="P275" i="8"/>
  <c r="P279" i="8"/>
  <c r="P283" i="8"/>
  <c r="P287" i="8"/>
  <c r="P291" i="8"/>
  <c r="P295" i="8"/>
  <c r="P299" i="8"/>
  <c r="P303" i="8"/>
  <c r="P307" i="8"/>
  <c r="P311" i="8"/>
  <c r="P315" i="8"/>
  <c r="P319" i="8"/>
  <c r="P323" i="8"/>
  <c r="P327" i="8"/>
  <c r="P331" i="8"/>
  <c r="P335" i="8"/>
  <c r="P339" i="8"/>
  <c r="P343" i="8"/>
  <c r="P347" i="8"/>
  <c r="P351" i="8"/>
  <c r="P355" i="8"/>
  <c r="P359" i="8"/>
  <c r="P363" i="8"/>
  <c r="P367" i="8"/>
  <c r="P371" i="8"/>
  <c r="P375" i="8"/>
  <c r="P379" i="8"/>
  <c r="P383" i="8"/>
  <c r="P387" i="8"/>
  <c r="P391" i="8"/>
  <c r="P395" i="8"/>
  <c r="P399" i="8"/>
  <c r="P403" i="8"/>
  <c r="P407" i="8"/>
  <c r="P411" i="8"/>
  <c r="P415" i="8"/>
  <c r="P419" i="8"/>
  <c r="P423" i="8"/>
  <c r="P427" i="8"/>
  <c r="P431" i="8"/>
  <c r="P435" i="8"/>
  <c r="P439" i="8"/>
  <c r="P443" i="8"/>
  <c r="P16" i="8"/>
  <c r="P20" i="8"/>
  <c r="P24" i="8"/>
  <c r="P28" i="8"/>
  <c r="P32" i="8"/>
  <c r="P36" i="8"/>
  <c r="P40" i="8"/>
  <c r="P44" i="8"/>
  <c r="P48" i="8"/>
  <c r="P52" i="8"/>
  <c r="P56" i="8"/>
  <c r="P60" i="8"/>
  <c r="P64" i="8"/>
  <c r="P68" i="8"/>
  <c r="P72" i="8"/>
  <c r="P76" i="8"/>
  <c r="P80" i="8"/>
  <c r="P84" i="8"/>
  <c r="P88" i="8"/>
  <c r="P92" i="8"/>
  <c r="P96" i="8"/>
  <c r="P100" i="8"/>
  <c r="P104" i="8"/>
  <c r="P108" i="8"/>
  <c r="P112" i="8"/>
  <c r="P116" i="8"/>
  <c r="P120" i="8"/>
  <c r="P124" i="8"/>
  <c r="P128" i="8"/>
  <c r="P132" i="8"/>
  <c r="P136" i="8"/>
  <c r="P140" i="8"/>
  <c r="P144" i="8"/>
  <c r="P148" i="8"/>
  <c r="P152" i="8"/>
  <c r="P156" i="8"/>
  <c r="P160" i="8"/>
  <c r="P164" i="8"/>
  <c r="P168" i="8"/>
  <c r="P172" i="8"/>
  <c r="P176" i="8"/>
  <c r="P180" i="8"/>
  <c r="P184" i="8"/>
  <c r="P188" i="8"/>
  <c r="P192" i="8"/>
  <c r="P196" i="8"/>
  <c r="P200" i="8"/>
  <c r="P204" i="8"/>
  <c r="P208" i="8"/>
  <c r="P212" i="8"/>
  <c r="P216" i="8"/>
  <c r="P220" i="8"/>
  <c r="P224" i="8"/>
  <c r="P228" i="8"/>
  <c r="P232" i="8"/>
  <c r="P236" i="8"/>
  <c r="P240" i="8"/>
  <c r="P244" i="8"/>
  <c r="P248" i="8"/>
  <c r="P252" i="8"/>
  <c r="P256" i="8"/>
  <c r="P260" i="8"/>
  <c r="P264" i="8"/>
  <c r="P268" i="8"/>
  <c r="P272" i="8"/>
  <c r="P276" i="8"/>
  <c r="P280" i="8"/>
  <c r="P284" i="8"/>
  <c r="P288" i="8"/>
  <c r="P292" i="8"/>
  <c r="P296" i="8"/>
  <c r="P300" i="8"/>
  <c r="P304" i="8"/>
  <c r="P308" i="8"/>
  <c r="P312" i="8"/>
  <c r="P316" i="8"/>
  <c r="P17" i="8"/>
  <c r="P21" i="8"/>
  <c r="P25" i="8"/>
  <c r="P29" i="8"/>
  <c r="P33" i="8"/>
  <c r="P37" i="8"/>
  <c r="P41" i="8"/>
  <c r="P45" i="8"/>
  <c r="P49" i="8"/>
  <c r="P53" i="8"/>
  <c r="P57" i="8"/>
  <c r="P61" i="8"/>
  <c r="P65" i="8"/>
  <c r="P69" i="8"/>
  <c r="P73" i="8"/>
  <c r="P77" i="8"/>
  <c r="P81" i="8"/>
  <c r="P85" i="8"/>
  <c r="P89" i="8"/>
  <c r="P93" i="8"/>
  <c r="P97" i="8"/>
  <c r="P101" i="8"/>
  <c r="P105" i="8"/>
  <c r="P109" i="8"/>
  <c r="P113" i="8"/>
  <c r="P117" i="8"/>
  <c r="P121" i="8"/>
  <c r="P125" i="8"/>
  <c r="P129" i="8"/>
  <c r="P133" i="8"/>
  <c r="P137" i="8"/>
  <c r="P141" i="8"/>
  <c r="P145" i="8"/>
  <c r="P149" i="8"/>
  <c r="P153" i="8"/>
  <c r="P157" i="8"/>
  <c r="P161" i="8"/>
  <c r="P165" i="8"/>
  <c r="P169" i="8"/>
  <c r="P173" i="8"/>
  <c r="P177" i="8"/>
  <c r="P181" i="8"/>
  <c r="P185" i="8"/>
  <c r="P189" i="8"/>
  <c r="P193" i="8"/>
  <c r="P197" i="8"/>
  <c r="P201" i="8"/>
  <c r="P205" i="8"/>
  <c r="P209" i="8"/>
  <c r="P213" i="8"/>
  <c r="P217" i="8"/>
  <c r="P221" i="8"/>
  <c r="P225" i="8"/>
  <c r="P229" i="8"/>
  <c r="P233" i="8"/>
  <c r="P237" i="8"/>
  <c r="P241" i="8"/>
  <c r="P245" i="8"/>
  <c r="P249" i="8"/>
  <c r="P253" i="8"/>
  <c r="P257" i="8"/>
  <c r="P261" i="8"/>
  <c r="P265" i="8"/>
  <c r="P269" i="8"/>
  <c r="P273" i="8"/>
  <c r="P277" i="8"/>
  <c r="P281" i="8"/>
  <c r="P285" i="8"/>
  <c r="P289" i="8"/>
  <c r="P293" i="8"/>
  <c r="P297" i="8"/>
  <c r="P301" i="8"/>
  <c r="P305" i="8"/>
  <c r="P309" i="8"/>
  <c r="P313" i="8"/>
  <c r="P317" i="8"/>
  <c r="P18" i="8"/>
  <c r="P22" i="8"/>
  <c r="P26" i="8"/>
  <c r="P30" i="8"/>
  <c r="P34" i="8"/>
  <c r="P38" i="8"/>
  <c r="P42" i="8"/>
  <c r="P46" i="8"/>
  <c r="P50" i="8"/>
  <c r="P54" i="8"/>
  <c r="P58" i="8"/>
  <c r="P62" i="8"/>
  <c r="P66" i="8"/>
  <c r="P70" i="8"/>
  <c r="P74" i="8"/>
  <c r="P78" i="8"/>
  <c r="P82" i="8"/>
  <c r="P86" i="8"/>
  <c r="P90" i="8"/>
  <c r="P94" i="8"/>
  <c r="P98" i="8"/>
  <c r="P102" i="8"/>
  <c r="P106" i="8"/>
  <c r="P110" i="8"/>
  <c r="P114" i="8"/>
  <c r="P118" i="8"/>
  <c r="P122" i="8"/>
  <c r="P126" i="8"/>
  <c r="P130" i="8"/>
  <c r="P134" i="8"/>
  <c r="P138" i="8"/>
  <c r="P142" i="8"/>
  <c r="P146" i="8"/>
  <c r="P150" i="8"/>
  <c r="P154" i="8"/>
  <c r="P158" i="8"/>
  <c r="P162" i="8"/>
  <c r="P166" i="8"/>
  <c r="P170" i="8"/>
  <c r="P174" i="8"/>
  <c r="P178" i="8"/>
  <c r="P182" i="8"/>
  <c r="P186" i="8"/>
  <c r="P190" i="8"/>
  <c r="P194" i="8"/>
  <c r="P198" i="8"/>
  <c r="P202" i="8"/>
  <c r="P206" i="8"/>
  <c r="P210" i="8"/>
  <c r="P214" i="8"/>
  <c r="P218" i="8"/>
  <c r="P222" i="8"/>
  <c r="P226" i="8"/>
  <c r="P230" i="8"/>
  <c r="P234" i="8"/>
  <c r="P238" i="8"/>
  <c r="P242" i="8"/>
  <c r="P246" i="8"/>
  <c r="P250" i="8"/>
  <c r="P254" i="8"/>
  <c r="P258" i="8"/>
  <c r="P262" i="8"/>
  <c r="P266" i="8"/>
  <c r="P270" i="8"/>
  <c r="P274" i="8"/>
  <c r="P278" i="8"/>
  <c r="P282" i="8"/>
  <c r="P286" i="8"/>
  <c r="P290" i="8"/>
  <c r="P294" i="8"/>
  <c r="P298" i="8"/>
  <c r="P302" i="8"/>
  <c r="P306" i="8"/>
  <c r="P310" i="8"/>
  <c r="P314" i="8"/>
  <c r="P318" i="8"/>
  <c r="P322" i="8"/>
  <c r="P326" i="8"/>
  <c r="P330" i="8"/>
  <c r="P334" i="8"/>
  <c r="P338" i="8"/>
  <c r="P342" i="8"/>
  <c r="P346" i="8"/>
  <c r="P350" i="8"/>
  <c r="P354" i="8"/>
  <c r="P358" i="8"/>
  <c r="P362" i="8"/>
  <c r="P366" i="8"/>
  <c r="P370" i="8"/>
  <c r="P374" i="8"/>
  <c r="P378" i="8"/>
  <c r="P382" i="8"/>
  <c r="P386" i="8"/>
  <c r="P390" i="8"/>
  <c r="P394" i="8"/>
  <c r="P398" i="8"/>
  <c r="P402" i="8"/>
  <c r="P406" i="8"/>
  <c r="P321" i="8"/>
  <c r="P329" i="8"/>
  <c r="P337" i="8"/>
  <c r="P345" i="8"/>
  <c r="P353" i="8"/>
  <c r="P361" i="8"/>
  <c r="P369" i="8"/>
  <c r="P377" i="8"/>
  <c r="P385" i="8"/>
  <c r="P393" i="8"/>
  <c r="P401" i="8"/>
  <c r="P409" i="8"/>
  <c r="P414" i="8"/>
  <c r="P420" i="8"/>
  <c r="P425" i="8"/>
  <c r="P430" i="8"/>
  <c r="P436" i="8"/>
  <c r="P441" i="8"/>
  <c r="P446" i="8"/>
  <c r="P450" i="8"/>
  <c r="P454" i="8"/>
  <c r="P458" i="8"/>
  <c r="P462" i="8"/>
  <c r="P466" i="8"/>
  <c r="P470" i="8"/>
  <c r="P474" i="8"/>
  <c r="P478" i="8"/>
  <c r="P482" i="8"/>
  <c r="P486" i="8"/>
  <c r="P490" i="8"/>
  <c r="P494" i="8"/>
  <c r="P498" i="8"/>
  <c r="P502" i="8"/>
  <c r="P506" i="8"/>
  <c r="P510" i="8"/>
  <c r="P514" i="8"/>
  <c r="P518" i="8"/>
  <c r="P522" i="8"/>
  <c r="P526" i="8"/>
  <c r="P530" i="8"/>
  <c r="P534" i="8"/>
  <c r="P538" i="8"/>
  <c r="P542" i="8"/>
  <c r="P546" i="8"/>
  <c r="P550" i="8"/>
  <c r="P554" i="8"/>
  <c r="P558" i="8"/>
  <c r="P562" i="8"/>
  <c r="P566" i="8"/>
  <c r="P570" i="8"/>
  <c r="P574" i="8"/>
  <c r="P578" i="8"/>
  <c r="P582" i="8"/>
  <c r="P586" i="8"/>
  <c r="P590" i="8"/>
  <c r="P594" i="8"/>
  <c r="P598" i="8"/>
  <c r="P602" i="8"/>
  <c r="P606" i="8"/>
  <c r="P610" i="8"/>
  <c r="P614" i="8"/>
  <c r="P618" i="8"/>
  <c r="P622" i="8"/>
  <c r="P626" i="8"/>
  <c r="P630" i="8"/>
  <c r="P634" i="8"/>
  <c r="P638" i="8"/>
  <c r="P642" i="8"/>
  <c r="P646" i="8"/>
  <c r="P650" i="8"/>
  <c r="P654" i="8"/>
  <c r="P658" i="8"/>
  <c r="P662" i="8"/>
  <c r="P666" i="8"/>
  <c r="P670" i="8"/>
  <c r="P674" i="8"/>
  <c r="P678" i="8"/>
  <c r="P682" i="8"/>
  <c r="P686" i="8"/>
  <c r="P690" i="8"/>
  <c r="P694" i="8"/>
  <c r="P698" i="8"/>
  <c r="P702" i="8"/>
  <c r="P706" i="8"/>
  <c r="P710" i="8"/>
  <c r="P714" i="8"/>
  <c r="P718" i="8"/>
  <c r="P722" i="8"/>
  <c r="P726" i="8"/>
  <c r="P730" i="8"/>
  <c r="P734" i="8"/>
  <c r="P738" i="8"/>
  <c r="P742" i="8"/>
  <c r="P746" i="8"/>
  <c r="P750" i="8"/>
  <c r="P754" i="8"/>
  <c r="P758" i="8"/>
  <c r="P762" i="8"/>
  <c r="P766" i="8"/>
  <c r="P324" i="8"/>
  <c r="P332" i="8"/>
  <c r="P340" i="8"/>
  <c r="P348" i="8"/>
  <c r="P356" i="8"/>
  <c r="P364" i="8"/>
  <c r="P372" i="8"/>
  <c r="P380" i="8"/>
  <c r="P388" i="8"/>
  <c r="P396" i="8"/>
  <c r="P404" i="8"/>
  <c r="P410" i="8"/>
  <c r="P416" i="8"/>
  <c r="P421" i="8"/>
  <c r="P426" i="8"/>
  <c r="P432" i="8"/>
  <c r="P437" i="8"/>
  <c r="P442" i="8"/>
  <c r="P447" i="8"/>
  <c r="P451" i="8"/>
  <c r="P455" i="8"/>
  <c r="P459" i="8"/>
  <c r="P463" i="8"/>
  <c r="P467" i="8"/>
  <c r="P471" i="8"/>
  <c r="P475" i="8"/>
  <c r="P479" i="8"/>
  <c r="P483" i="8"/>
  <c r="P487" i="8"/>
  <c r="P491" i="8"/>
  <c r="P495" i="8"/>
  <c r="P499" i="8"/>
  <c r="P503" i="8"/>
  <c r="P507" i="8"/>
  <c r="P511" i="8"/>
  <c r="P515" i="8"/>
  <c r="P519" i="8"/>
  <c r="P523" i="8"/>
  <c r="P527" i="8"/>
  <c r="P531" i="8"/>
  <c r="P535" i="8"/>
  <c r="P539" i="8"/>
  <c r="P543" i="8"/>
  <c r="P547" i="8"/>
  <c r="P551" i="8"/>
  <c r="P555" i="8"/>
  <c r="P559" i="8"/>
  <c r="P563" i="8"/>
  <c r="P567" i="8"/>
  <c r="P571" i="8"/>
  <c r="P575" i="8"/>
  <c r="P579" i="8"/>
  <c r="P583" i="8"/>
  <c r="P587" i="8"/>
  <c r="P591" i="8"/>
  <c r="P595" i="8"/>
  <c r="P599" i="8"/>
  <c r="P603" i="8"/>
  <c r="P607" i="8"/>
  <c r="P611" i="8"/>
  <c r="P615" i="8"/>
  <c r="P619" i="8"/>
  <c r="P623" i="8"/>
  <c r="P627" i="8"/>
  <c r="P631" i="8"/>
  <c r="P635" i="8"/>
  <c r="P639" i="8"/>
  <c r="P643" i="8"/>
  <c r="P647" i="8"/>
  <c r="P651" i="8"/>
  <c r="P655" i="8"/>
  <c r="P659" i="8"/>
  <c r="P663" i="8"/>
  <c r="P667" i="8"/>
  <c r="P671" i="8"/>
  <c r="P675" i="8"/>
  <c r="P679" i="8"/>
  <c r="P683" i="8"/>
  <c r="P687" i="8"/>
  <c r="P691" i="8"/>
  <c r="P695" i="8"/>
  <c r="P699" i="8"/>
  <c r="P703" i="8"/>
  <c r="P707" i="8"/>
  <c r="P711" i="8"/>
  <c r="P715" i="8"/>
  <c r="P719" i="8"/>
  <c r="P723" i="8"/>
  <c r="P727" i="8"/>
  <c r="P731" i="8"/>
  <c r="P735" i="8"/>
  <c r="P739" i="8"/>
  <c r="P743" i="8"/>
  <c r="P747" i="8"/>
  <c r="P751" i="8"/>
  <c r="P755" i="8"/>
  <c r="P759" i="8"/>
  <c r="P763" i="8"/>
  <c r="P14" i="8"/>
  <c r="P333" i="8"/>
  <c r="P320" i="8"/>
  <c r="P325" i="8"/>
  <c r="P341" i="8"/>
  <c r="P357" i="8"/>
  <c r="P373" i="8"/>
  <c r="P389" i="8"/>
  <c r="P405" i="8"/>
  <c r="P417" i="8"/>
  <c r="P428" i="8"/>
  <c r="P438" i="8"/>
  <c r="P448" i="8"/>
  <c r="P456" i="8"/>
  <c r="P464" i="8"/>
  <c r="P472" i="8"/>
  <c r="P480" i="8"/>
  <c r="P488" i="8"/>
  <c r="P496" i="8"/>
  <c r="P504" i="8"/>
  <c r="P512" i="8"/>
  <c r="P520" i="8"/>
  <c r="P528" i="8"/>
  <c r="P536" i="8"/>
  <c r="P544" i="8"/>
  <c r="P552" i="8"/>
  <c r="P560" i="8"/>
  <c r="P568" i="8"/>
  <c r="P576" i="8"/>
  <c r="P584" i="8"/>
  <c r="P592" i="8"/>
  <c r="P600" i="8"/>
  <c r="P608" i="8"/>
  <c r="P616" i="8"/>
  <c r="P624" i="8"/>
  <c r="P632" i="8"/>
  <c r="P640" i="8"/>
  <c r="P648" i="8"/>
  <c r="P656" i="8"/>
  <c r="P664" i="8"/>
  <c r="P672" i="8"/>
  <c r="P680" i="8"/>
  <c r="P688" i="8"/>
  <c r="P696" i="8"/>
  <c r="P704" i="8"/>
  <c r="P712" i="8"/>
  <c r="P720" i="8"/>
  <c r="P728" i="8"/>
  <c r="P736" i="8"/>
  <c r="P744" i="8"/>
  <c r="P752" i="8"/>
  <c r="P760" i="8"/>
  <c r="P328" i="8"/>
  <c r="P344" i="8"/>
  <c r="P360" i="8"/>
  <c r="P376" i="8"/>
  <c r="P392" i="8"/>
  <c r="P408" i="8"/>
  <c r="P418" i="8"/>
  <c r="P429" i="8"/>
  <c r="P440" i="8"/>
  <c r="P449" i="8"/>
  <c r="P457" i="8"/>
  <c r="P465" i="8"/>
  <c r="P473" i="8"/>
  <c r="P481" i="8"/>
  <c r="P489" i="8"/>
  <c r="P497" i="8"/>
  <c r="P505" i="8"/>
  <c r="P513" i="8"/>
  <c r="P521" i="8"/>
  <c r="P529" i="8"/>
  <c r="P537" i="8"/>
  <c r="P545" i="8"/>
  <c r="P553" i="8"/>
  <c r="P561" i="8"/>
  <c r="P569" i="8"/>
  <c r="P577" i="8"/>
  <c r="P585" i="8"/>
  <c r="P593" i="8"/>
  <c r="P601" i="8"/>
  <c r="P609" i="8"/>
  <c r="P617" i="8"/>
  <c r="P625" i="8"/>
  <c r="P633" i="8"/>
  <c r="P641" i="8"/>
  <c r="P649" i="8"/>
  <c r="P657" i="8"/>
  <c r="P665" i="8"/>
  <c r="P673" i="8"/>
  <c r="P681" i="8"/>
  <c r="P689" i="8"/>
  <c r="P697" i="8"/>
  <c r="P705" i="8"/>
  <c r="P713" i="8"/>
  <c r="P721" i="8"/>
  <c r="P729" i="8"/>
  <c r="P737" i="8"/>
  <c r="P745" i="8"/>
  <c r="P753" i="8"/>
  <c r="P761" i="8"/>
  <c r="P365" i="8"/>
  <c r="P397" i="8"/>
  <c r="P422" i="8"/>
  <c r="P444" i="8"/>
  <c r="P460" i="8"/>
  <c r="P476" i="8"/>
  <c r="P492" i="8"/>
  <c r="P508" i="8"/>
  <c r="P524" i="8"/>
  <c r="P540" i="8"/>
  <c r="P556" i="8"/>
  <c r="P572" i="8"/>
  <c r="P588" i="8"/>
  <c r="P604" i="8"/>
  <c r="P620" i="8"/>
  <c r="P636" i="8"/>
  <c r="P652" i="8"/>
  <c r="P668" i="8"/>
  <c r="P684" i="8"/>
  <c r="P700" i="8"/>
  <c r="P716" i="8"/>
  <c r="P732" i="8"/>
  <c r="P748" i="8"/>
  <c r="P764" i="8"/>
  <c r="P336" i="8"/>
  <c r="P368" i="8"/>
  <c r="P400" i="8"/>
  <c r="P424" i="8"/>
  <c r="P445" i="8"/>
  <c r="P461" i="8"/>
  <c r="P477" i="8"/>
  <c r="P493" i="8"/>
  <c r="P509" i="8"/>
  <c r="P525" i="8"/>
  <c r="P541" i="8"/>
  <c r="P557" i="8"/>
  <c r="P573" i="8"/>
  <c r="P589" i="8"/>
  <c r="P605" i="8"/>
  <c r="P621" i="8"/>
  <c r="P637" i="8"/>
  <c r="P653" i="8"/>
  <c r="P669" i="8"/>
  <c r="P685" i="8"/>
  <c r="P701" i="8"/>
  <c r="P717" i="8"/>
  <c r="P733" i="8"/>
  <c r="P749" i="8"/>
  <c r="P765" i="8"/>
  <c r="P349" i="8"/>
  <c r="P381" i="8"/>
  <c r="P412" i="8"/>
  <c r="P433" i="8"/>
  <c r="P452" i="8"/>
  <c r="P468" i="8"/>
  <c r="P484" i="8"/>
  <c r="P500" i="8"/>
  <c r="P516" i="8"/>
  <c r="P532" i="8"/>
  <c r="P548" i="8"/>
  <c r="P564" i="8"/>
  <c r="P580" i="8"/>
  <c r="P596" i="8"/>
  <c r="P612" i="8"/>
  <c r="P628" i="8"/>
  <c r="P644" i="8"/>
  <c r="P660" i="8"/>
  <c r="P676" i="8"/>
  <c r="P692" i="8"/>
  <c r="P708" i="8"/>
  <c r="P724" i="8"/>
  <c r="P740" i="8"/>
  <c r="P756" i="8"/>
  <c r="P352" i="8"/>
  <c r="P384" i="8"/>
  <c r="P413" i="8"/>
  <c r="P434" i="8"/>
  <c r="P453" i="8"/>
  <c r="P469" i="8"/>
  <c r="P485" i="8"/>
  <c r="P501" i="8"/>
  <c r="P517" i="8"/>
  <c r="P533" i="8"/>
  <c r="P549" i="8"/>
  <c r="P565" i="8"/>
  <c r="P581" i="8"/>
  <c r="P597" i="8"/>
  <c r="P613" i="8"/>
  <c r="P629" i="8"/>
  <c r="P645" i="8"/>
  <c r="P661" i="8"/>
  <c r="P677" i="8"/>
  <c r="P693" i="8"/>
  <c r="P709" i="8"/>
  <c r="P725" i="8"/>
  <c r="P741" i="8"/>
  <c r="P757" i="8"/>
  <c r="Q17" i="8"/>
  <c r="Q21" i="8"/>
  <c r="Q25" i="8"/>
  <c r="Q29" i="8"/>
  <c r="Q33" i="8"/>
  <c r="Q37" i="8"/>
  <c r="Q41" i="8"/>
  <c r="Q45" i="8"/>
  <c r="Q49" i="8"/>
  <c r="Q53" i="8"/>
  <c r="Q57" i="8"/>
  <c r="Q61" i="8"/>
  <c r="Q65" i="8"/>
  <c r="Q69" i="8"/>
  <c r="Q73" i="8"/>
  <c r="Q77" i="8"/>
  <c r="Q81" i="8"/>
  <c r="Q85" i="8"/>
  <c r="Q89" i="8"/>
  <c r="Q93" i="8"/>
  <c r="Q97" i="8"/>
  <c r="Q101" i="8"/>
  <c r="Q105" i="8"/>
  <c r="Q109" i="8"/>
  <c r="Q113" i="8"/>
  <c r="Q117" i="8"/>
  <c r="Q121" i="8"/>
  <c r="Q125" i="8"/>
  <c r="Q129" i="8"/>
  <c r="Q133" i="8"/>
  <c r="Q137" i="8"/>
  <c r="Q141" i="8"/>
  <c r="Q145" i="8"/>
  <c r="Q149" i="8"/>
  <c r="Q153" i="8"/>
  <c r="Q157" i="8"/>
  <c r="Q161" i="8"/>
  <c r="Q165" i="8"/>
  <c r="Q169" i="8"/>
  <c r="Q18" i="8"/>
  <c r="Q22" i="8"/>
  <c r="Q26" i="8"/>
  <c r="Q30" i="8"/>
  <c r="Q34" i="8"/>
  <c r="Q38" i="8"/>
  <c r="Q42" i="8"/>
  <c r="Q46" i="8"/>
  <c r="Q50" i="8"/>
  <c r="Q54" i="8"/>
  <c r="Q58" i="8"/>
  <c r="Q62" i="8"/>
  <c r="Q66" i="8"/>
  <c r="Q70" i="8"/>
  <c r="Q74" i="8"/>
  <c r="Q78" i="8"/>
  <c r="Q82" i="8"/>
  <c r="Q86" i="8"/>
  <c r="Q90" i="8"/>
  <c r="Q94" i="8"/>
  <c r="Q98" i="8"/>
  <c r="Q102" i="8"/>
  <c r="Q106" i="8"/>
  <c r="Q110" i="8"/>
  <c r="Q15" i="8"/>
  <c r="Q19" i="8"/>
  <c r="Q23" i="8"/>
  <c r="Q27" i="8"/>
  <c r="Q31" i="8"/>
  <c r="Q35" i="8"/>
  <c r="Q39" i="8"/>
  <c r="Q43" i="8"/>
  <c r="Q47" i="8"/>
  <c r="Q51" i="8"/>
  <c r="Q55" i="8"/>
  <c r="Q59" i="8"/>
  <c r="Q63" i="8"/>
  <c r="Q67" i="8"/>
  <c r="Q71" i="8"/>
  <c r="Q75" i="8"/>
  <c r="Q79" i="8"/>
  <c r="Q83" i="8"/>
  <c r="Q87" i="8"/>
  <c r="Q91" i="8"/>
  <c r="Q95" i="8"/>
  <c r="Q99" i="8"/>
  <c r="Q103" i="8"/>
  <c r="Q107" i="8"/>
  <c r="Q111" i="8"/>
  <c r="Q16" i="8"/>
  <c r="Q20" i="8"/>
  <c r="Q24" i="8"/>
  <c r="Q28" i="8"/>
  <c r="Q32" i="8"/>
  <c r="Q36" i="8"/>
  <c r="Q40" i="8"/>
  <c r="Q44" i="8"/>
  <c r="Q48" i="8"/>
  <c r="Q52" i="8"/>
  <c r="Q56" i="8"/>
  <c r="Q60" i="8"/>
  <c r="Q64" i="8"/>
  <c r="Q68" i="8"/>
  <c r="Q72" i="8"/>
  <c r="Q76" i="8"/>
  <c r="Q80" i="8"/>
  <c r="Q84" i="8"/>
  <c r="Q88" i="8"/>
  <c r="Q92" i="8"/>
  <c r="Q96" i="8"/>
  <c r="Q100" i="8"/>
  <c r="Q104" i="8"/>
  <c r="Q108" i="8"/>
  <c r="Q112" i="8"/>
  <c r="Q116" i="8"/>
  <c r="Q120" i="8"/>
  <c r="Q124" i="8"/>
  <c r="Q128" i="8"/>
  <c r="Q132" i="8"/>
  <c r="Q136" i="8"/>
  <c r="Q140" i="8"/>
  <c r="Q144" i="8"/>
  <c r="Q148" i="8"/>
  <c r="Q152" i="8"/>
  <c r="Q156" i="8"/>
  <c r="Q160" i="8"/>
  <c r="Q164" i="8"/>
  <c r="Q168" i="8"/>
  <c r="Q172" i="8"/>
  <c r="Q119" i="8"/>
  <c r="Q127" i="8"/>
  <c r="Q135" i="8"/>
  <c r="Q143" i="8"/>
  <c r="Q151" i="8"/>
  <c r="Q159" i="8"/>
  <c r="Q167" i="8"/>
  <c r="Q174" i="8"/>
  <c r="Q178" i="8"/>
  <c r="Q182" i="8"/>
  <c r="Q186" i="8"/>
  <c r="Q190" i="8"/>
  <c r="Q194" i="8"/>
  <c r="Q198" i="8"/>
  <c r="Q202" i="8"/>
  <c r="Q206" i="8"/>
  <c r="Q210" i="8"/>
  <c r="Q214" i="8"/>
  <c r="Q218" i="8"/>
  <c r="Q222" i="8"/>
  <c r="Q226" i="8"/>
  <c r="Q230" i="8"/>
  <c r="Q234" i="8"/>
  <c r="Q238" i="8"/>
  <c r="Q242" i="8"/>
  <c r="Q246" i="8"/>
  <c r="Q250" i="8"/>
  <c r="Q254" i="8"/>
  <c r="Q258" i="8"/>
  <c r="Q262" i="8"/>
  <c r="Q266" i="8"/>
  <c r="Q270" i="8"/>
  <c r="Q274" i="8"/>
  <c r="Q278" i="8"/>
  <c r="Q282" i="8"/>
  <c r="Q286" i="8"/>
  <c r="Q290" i="8"/>
  <c r="Q294" i="8"/>
  <c r="Q298" i="8"/>
  <c r="Q302" i="8"/>
  <c r="Q306" i="8"/>
  <c r="Q310" i="8"/>
  <c r="Q314" i="8"/>
  <c r="Q318" i="8"/>
  <c r="Q322" i="8"/>
  <c r="Q326" i="8"/>
  <c r="Q330" i="8"/>
  <c r="Q334" i="8"/>
  <c r="Q338" i="8"/>
  <c r="Q342" i="8"/>
  <c r="Q346" i="8"/>
  <c r="Q350" i="8"/>
  <c r="Q354" i="8"/>
  <c r="Q358" i="8"/>
  <c r="Q362" i="8"/>
  <c r="Q366" i="8"/>
  <c r="Q370" i="8"/>
  <c r="Q374" i="8"/>
  <c r="Q378" i="8"/>
  <c r="Q382" i="8"/>
  <c r="Q386" i="8"/>
  <c r="Q390" i="8"/>
  <c r="Q394" i="8"/>
  <c r="Q398" i="8"/>
  <c r="Q402" i="8"/>
  <c r="Q406" i="8"/>
  <c r="Q410" i="8"/>
  <c r="Q414" i="8"/>
  <c r="Q418" i="8"/>
  <c r="Q422" i="8"/>
  <c r="Q426" i="8"/>
  <c r="Q430" i="8"/>
  <c r="Q434" i="8"/>
  <c r="Q438" i="8"/>
  <c r="Q442" i="8"/>
  <c r="Q446" i="8"/>
  <c r="Q450" i="8"/>
  <c r="Q454" i="8"/>
  <c r="Q458" i="8"/>
  <c r="Q462" i="8"/>
  <c r="Q466" i="8"/>
  <c r="Q470" i="8"/>
  <c r="Q474" i="8"/>
  <c r="Q478" i="8"/>
  <c r="Q482" i="8"/>
  <c r="Q486" i="8"/>
  <c r="Q490" i="8"/>
  <c r="Q494" i="8"/>
  <c r="Q498" i="8"/>
  <c r="Q502" i="8"/>
  <c r="Q506" i="8"/>
  <c r="Q510" i="8"/>
  <c r="Q514" i="8"/>
  <c r="Q518" i="8"/>
  <c r="Q522" i="8"/>
  <c r="Q526" i="8"/>
  <c r="Q530" i="8"/>
  <c r="Q534" i="8"/>
  <c r="Q538" i="8"/>
  <c r="Q542" i="8"/>
  <c r="Q546" i="8"/>
  <c r="Q550" i="8"/>
  <c r="Q554" i="8"/>
  <c r="Q558" i="8"/>
  <c r="Q562" i="8"/>
  <c r="Q566" i="8"/>
  <c r="Q114" i="8"/>
  <c r="Q122" i="8"/>
  <c r="Q130" i="8"/>
  <c r="Q138" i="8"/>
  <c r="Q146" i="8"/>
  <c r="Q154" i="8"/>
  <c r="Q162" i="8"/>
  <c r="Q170" i="8"/>
  <c r="Q175" i="8"/>
  <c r="Q179" i="8"/>
  <c r="Q183" i="8"/>
  <c r="Q187" i="8"/>
  <c r="Q191" i="8"/>
  <c r="Q195" i="8"/>
  <c r="Q199" i="8"/>
  <c r="Q203" i="8"/>
  <c r="Q207" i="8"/>
  <c r="Q211" i="8"/>
  <c r="Q215" i="8"/>
  <c r="Q219" i="8"/>
  <c r="Q223" i="8"/>
  <c r="Q227" i="8"/>
  <c r="Q231" i="8"/>
  <c r="Q235" i="8"/>
  <c r="Q239" i="8"/>
  <c r="Q243" i="8"/>
  <c r="Q247" i="8"/>
  <c r="Q251" i="8"/>
  <c r="Q255" i="8"/>
  <c r="Q259" i="8"/>
  <c r="Q263" i="8"/>
  <c r="Q267" i="8"/>
  <c r="Q271" i="8"/>
  <c r="Q275" i="8"/>
  <c r="Q279" i="8"/>
  <c r="Q283" i="8"/>
  <c r="Q287" i="8"/>
  <c r="Q291" i="8"/>
  <c r="Q295" i="8"/>
  <c r="Q299" i="8"/>
  <c r="Q303" i="8"/>
  <c r="Q307" i="8"/>
  <c r="Q311" i="8"/>
  <c r="Q315" i="8"/>
  <c r="Q319" i="8"/>
  <c r="Q323" i="8"/>
  <c r="Q327" i="8"/>
  <c r="Q331" i="8"/>
  <c r="Q335" i="8"/>
  <c r="Q339" i="8"/>
  <c r="Q343" i="8"/>
  <c r="Q347" i="8"/>
  <c r="Q351" i="8"/>
  <c r="Q355" i="8"/>
  <c r="Q359" i="8"/>
  <c r="Q363" i="8"/>
  <c r="Q367" i="8"/>
  <c r="Q371" i="8"/>
  <c r="Q375" i="8"/>
  <c r="Q379" i="8"/>
  <c r="Q383" i="8"/>
  <c r="Q387" i="8"/>
  <c r="Q391" i="8"/>
  <c r="Q395" i="8"/>
  <c r="Q399" i="8"/>
  <c r="Q403" i="8"/>
  <c r="Q407" i="8"/>
  <c r="Q411" i="8"/>
  <c r="Q415" i="8"/>
  <c r="Q419" i="8"/>
  <c r="Q423" i="8"/>
  <c r="Q427" i="8"/>
  <c r="Q431" i="8"/>
  <c r="Q435" i="8"/>
  <c r="Q439" i="8"/>
  <c r="Q443" i="8"/>
  <c r="Q447" i="8"/>
  <c r="Q451" i="8"/>
  <c r="Q455" i="8"/>
  <c r="Q459" i="8"/>
  <c r="Q463" i="8"/>
  <c r="Q467" i="8"/>
  <c r="Q471" i="8"/>
  <c r="Q475" i="8"/>
  <c r="Q479" i="8"/>
  <c r="Q115" i="8"/>
  <c r="Q123" i="8"/>
  <c r="Q131" i="8"/>
  <c r="Q139" i="8"/>
  <c r="Q147" i="8"/>
  <c r="Q155" i="8"/>
  <c r="Q163" i="8"/>
  <c r="Q171" i="8"/>
  <c r="Q176" i="8"/>
  <c r="Q180" i="8"/>
  <c r="Q184" i="8"/>
  <c r="Q188" i="8"/>
  <c r="Q192" i="8"/>
  <c r="Q196" i="8"/>
  <c r="Q200" i="8"/>
  <c r="Q204" i="8"/>
  <c r="Q208" i="8"/>
  <c r="Q212" i="8"/>
  <c r="Q216" i="8"/>
  <c r="Q220" i="8"/>
  <c r="Q224" i="8"/>
  <c r="Q228" i="8"/>
  <c r="Q232" i="8"/>
  <c r="Q236" i="8"/>
  <c r="Q240" i="8"/>
  <c r="Q244" i="8"/>
  <c r="Q248" i="8"/>
  <c r="Q252" i="8"/>
  <c r="Q256" i="8"/>
  <c r="Q260" i="8"/>
  <c r="Q264" i="8"/>
  <c r="Q268" i="8"/>
  <c r="Q272" i="8"/>
  <c r="Q276" i="8"/>
  <c r="Q280" i="8"/>
  <c r="Q284" i="8"/>
  <c r="Q288" i="8"/>
  <c r="Q292" i="8"/>
  <c r="Q296" i="8"/>
  <c r="Q300" i="8"/>
  <c r="Q304" i="8"/>
  <c r="Q308" i="8"/>
  <c r="Q312" i="8"/>
  <c r="Q316" i="8"/>
  <c r="Q320" i="8"/>
  <c r="Q324" i="8"/>
  <c r="Q328" i="8"/>
  <c r="Q332" i="8"/>
  <c r="Q336" i="8"/>
  <c r="Q340" i="8"/>
  <c r="Q344" i="8"/>
  <c r="Q348" i="8"/>
  <c r="Q352" i="8"/>
  <c r="Q356" i="8"/>
  <c r="Q360" i="8"/>
  <c r="Q364" i="8"/>
  <c r="Q368" i="8"/>
  <c r="Q372" i="8"/>
  <c r="Q376" i="8"/>
  <c r="Q380" i="8"/>
  <c r="Q384" i="8"/>
  <c r="Q388" i="8"/>
  <c r="Q392" i="8"/>
  <c r="Q396" i="8"/>
  <c r="Q400" i="8"/>
  <c r="Q404" i="8"/>
  <c r="Q408" i="8"/>
  <c r="Q412" i="8"/>
  <c r="Q416" i="8"/>
  <c r="Q420" i="8"/>
  <c r="Q424" i="8"/>
  <c r="Q428" i="8"/>
  <c r="Q432" i="8"/>
  <c r="Q436" i="8"/>
  <c r="Q440" i="8"/>
  <c r="Q444" i="8"/>
  <c r="Q448" i="8"/>
  <c r="Q452" i="8"/>
  <c r="Q456" i="8"/>
  <c r="Q460" i="8"/>
  <c r="Q464" i="8"/>
  <c r="Q468" i="8"/>
  <c r="Q472" i="8"/>
  <c r="Q476" i="8"/>
  <c r="Q480" i="8"/>
  <c r="Q118" i="8"/>
  <c r="Q126" i="8"/>
  <c r="Q134" i="8"/>
  <c r="Q142" i="8"/>
  <c r="Q150" i="8"/>
  <c r="Q158" i="8"/>
  <c r="Q166" i="8"/>
  <c r="Q173" i="8"/>
  <c r="Q177" i="8"/>
  <c r="Q181" i="8"/>
  <c r="Q185" i="8"/>
  <c r="Q189" i="8"/>
  <c r="Q193" i="8"/>
  <c r="Q197" i="8"/>
  <c r="Q201" i="8"/>
  <c r="Q205" i="8"/>
  <c r="Q209" i="8"/>
  <c r="Q213" i="8"/>
  <c r="Q217" i="8"/>
  <c r="Q221" i="8"/>
  <c r="Q225" i="8"/>
  <c r="Q229" i="8"/>
  <c r="Q233" i="8"/>
  <c r="Q237" i="8"/>
  <c r="Q241" i="8"/>
  <c r="Q245" i="8"/>
  <c r="Q249" i="8"/>
  <c r="Q253" i="8"/>
  <c r="Q257" i="8"/>
  <c r="Q261" i="8"/>
  <c r="Q265" i="8"/>
  <c r="Q269" i="8"/>
  <c r="Q273" i="8"/>
  <c r="Q277" i="8"/>
  <c r="Q281" i="8"/>
  <c r="Q285" i="8"/>
  <c r="Q289" i="8"/>
  <c r="Q293" i="8"/>
  <c r="Q297" i="8"/>
  <c r="Q301" i="8"/>
  <c r="Q305" i="8"/>
  <c r="Q309" i="8"/>
  <c r="Q313" i="8"/>
  <c r="Q317" i="8"/>
  <c r="Q321" i="8"/>
  <c r="Q325" i="8"/>
  <c r="Q329" i="8"/>
  <c r="Q333" i="8"/>
  <c r="Q337" i="8"/>
  <c r="Q341" i="8"/>
  <c r="Q345" i="8"/>
  <c r="Q349" i="8"/>
  <c r="Q353" i="8"/>
  <c r="Q357" i="8"/>
  <c r="Q361" i="8"/>
  <c r="Q365" i="8"/>
  <c r="Q369" i="8"/>
  <c r="Q373" i="8"/>
  <c r="Q377" i="8"/>
  <c r="Q381" i="8"/>
  <c r="Q385" i="8"/>
  <c r="Q389" i="8"/>
  <c r="Q393" i="8"/>
  <c r="Q397" i="8"/>
  <c r="Q401" i="8"/>
  <c r="Q405" i="8"/>
  <c r="Q409" i="8"/>
  <c r="Q413" i="8"/>
  <c r="Q417" i="8"/>
  <c r="Q421" i="8"/>
  <c r="Q425" i="8"/>
  <c r="Q429" i="8"/>
  <c r="Q433" i="8"/>
  <c r="Q437" i="8"/>
  <c r="Q441" i="8"/>
  <c r="Q445" i="8"/>
  <c r="Q449" i="8"/>
  <c r="Q453" i="8"/>
  <c r="Q457" i="8"/>
  <c r="Q461" i="8"/>
  <c r="Q465" i="8"/>
  <c r="Q469" i="8"/>
  <c r="Q473" i="8"/>
  <c r="Q477" i="8"/>
  <c r="Q481" i="8"/>
  <c r="Q485" i="8"/>
  <c r="Q489" i="8"/>
  <c r="Q493" i="8"/>
  <c r="Q497" i="8"/>
  <c r="Q501" i="8"/>
  <c r="Q505" i="8"/>
  <c r="Q509" i="8"/>
  <c r="Q513" i="8"/>
  <c r="Q517" i="8"/>
  <c r="Q521" i="8"/>
  <c r="Q525" i="8"/>
  <c r="Q529" i="8"/>
  <c r="Q488" i="8"/>
  <c r="Q496" i="8"/>
  <c r="Q504" i="8"/>
  <c r="Q512" i="8"/>
  <c r="Q520" i="8"/>
  <c r="Q528" i="8"/>
  <c r="Q535" i="8"/>
  <c r="Q540" i="8"/>
  <c r="Q545" i="8"/>
  <c r="Q551" i="8"/>
  <c r="Q556" i="8"/>
  <c r="Q561" i="8"/>
  <c r="Q567" i="8"/>
  <c r="Q571" i="8"/>
  <c r="Q575" i="8"/>
  <c r="Q579" i="8"/>
  <c r="Q583" i="8"/>
  <c r="Q587" i="8"/>
  <c r="Q591" i="8"/>
  <c r="Q595" i="8"/>
  <c r="Q599" i="8"/>
  <c r="Q603" i="8"/>
  <c r="Q607" i="8"/>
  <c r="Q611" i="8"/>
  <c r="Q615" i="8"/>
  <c r="Q619" i="8"/>
  <c r="Q623" i="8"/>
  <c r="Q627" i="8"/>
  <c r="Q631" i="8"/>
  <c r="Q635" i="8"/>
  <c r="Q639" i="8"/>
  <c r="Q643" i="8"/>
  <c r="Q647" i="8"/>
  <c r="Q651" i="8"/>
  <c r="Q655" i="8"/>
  <c r="Q659" i="8"/>
  <c r="Q663" i="8"/>
  <c r="Q667" i="8"/>
  <c r="Q671" i="8"/>
  <c r="Q675" i="8"/>
  <c r="Q679" i="8"/>
  <c r="Q683" i="8"/>
  <c r="Q687" i="8"/>
  <c r="Q691" i="8"/>
  <c r="Q695" i="8"/>
  <c r="Q699" i="8"/>
  <c r="Q703" i="8"/>
  <c r="Q707" i="8"/>
  <c r="Q711" i="8"/>
  <c r="Q715" i="8"/>
  <c r="Q719" i="8"/>
  <c r="Q723" i="8"/>
  <c r="Q727" i="8"/>
  <c r="Q731" i="8"/>
  <c r="Q735" i="8"/>
  <c r="Q739" i="8"/>
  <c r="Q743" i="8"/>
  <c r="Q747" i="8"/>
  <c r="Q751" i="8"/>
  <c r="Q755" i="8"/>
  <c r="Q759" i="8"/>
  <c r="Q763" i="8"/>
  <c r="Q483" i="8"/>
  <c r="Q491" i="8"/>
  <c r="Q499" i="8"/>
  <c r="Q507" i="8"/>
  <c r="Q515" i="8"/>
  <c r="Q523" i="8"/>
  <c r="Q531" i="8"/>
  <c r="Q536" i="8"/>
  <c r="Q541" i="8"/>
  <c r="Q547" i="8"/>
  <c r="Q552" i="8"/>
  <c r="Q557" i="8"/>
  <c r="Q563" i="8"/>
  <c r="Q568" i="8"/>
  <c r="Q572" i="8"/>
  <c r="Q576" i="8"/>
  <c r="Q580" i="8"/>
  <c r="Q584" i="8"/>
  <c r="Q588" i="8"/>
  <c r="Q592" i="8"/>
  <c r="Q596" i="8"/>
  <c r="Q600" i="8"/>
  <c r="Q604" i="8"/>
  <c r="Q608" i="8"/>
  <c r="Q612" i="8"/>
  <c r="Q616" i="8"/>
  <c r="Q620" i="8"/>
  <c r="Q624" i="8"/>
  <c r="Q628" i="8"/>
  <c r="Q632" i="8"/>
  <c r="Q636" i="8"/>
  <c r="Q640" i="8"/>
  <c r="Q644" i="8"/>
  <c r="Q648" i="8"/>
  <c r="Q652" i="8"/>
  <c r="Q656" i="8"/>
  <c r="Q660" i="8"/>
  <c r="Q664" i="8"/>
  <c r="Q668" i="8"/>
  <c r="Q672" i="8"/>
  <c r="Q676" i="8"/>
  <c r="Q680" i="8"/>
  <c r="Q684" i="8"/>
  <c r="Q688" i="8"/>
  <c r="Q692" i="8"/>
  <c r="Q696" i="8"/>
  <c r="Q700" i="8"/>
  <c r="Q704" i="8"/>
  <c r="Q708" i="8"/>
  <c r="Q712" i="8"/>
  <c r="Q716" i="8"/>
  <c r="Q720" i="8"/>
  <c r="Q724" i="8"/>
  <c r="Q728" i="8"/>
  <c r="Q732" i="8"/>
  <c r="Q736" i="8"/>
  <c r="Q740" i="8"/>
  <c r="Q744" i="8"/>
  <c r="Q748" i="8"/>
  <c r="Q752" i="8"/>
  <c r="Q756" i="8"/>
  <c r="Q760" i="8"/>
  <c r="Q764" i="8"/>
  <c r="Q484" i="8"/>
  <c r="Q492" i="8"/>
  <c r="Q500" i="8"/>
  <c r="Q508" i="8"/>
  <c r="Q516" i="8"/>
  <c r="Q524" i="8"/>
  <c r="Q532" i="8"/>
  <c r="Q537" i="8"/>
  <c r="Q543" i="8"/>
  <c r="Q548" i="8"/>
  <c r="Q553" i="8"/>
  <c r="Q559" i="8"/>
  <c r="Q564" i="8"/>
  <c r="Q569" i="8"/>
  <c r="Q573" i="8"/>
  <c r="Q577" i="8"/>
  <c r="Q581" i="8"/>
  <c r="Q585" i="8"/>
  <c r="Q589" i="8"/>
  <c r="Q593" i="8"/>
  <c r="Q597" i="8"/>
  <c r="Q601" i="8"/>
  <c r="Q605" i="8"/>
  <c r="Q609" i="8"/>
  <c r="Q613" i="8"/>
  <c r="Q617" i="8"/>
  <c r="Q621" i="8"/>
  <c r="Q625" i="8"/>
  <c r="Q629" i="8"/>
  <c r="Q633" i="8"/>
  <c r="Q637" i="8"/>
  <c r="Q641" i="8"/>
  <c r="Q645" i="8"/>
  <c r="Q649" i="8"/>
  <c r="Q653" i="8"/>
  <c r="Q657" i="8"/>
  <c r="Q661" i="8"/>
  <c r="Q665" i="8"/>
  <c r="Q669" i="8"/>
  <c r="Q673" i="8"/>
  <c r="Q677" i="8"/>
  <c r="Q681" i="8"/>
  <c r="Q685" i="8"/>
  <c r="Q689" i="8"/>
  <c r="Q693" i="8"/>
  <c r="Q697" i="8"/>
  <c r="Q701" i="8"/>
  <c r="Q705" i="8"/>
  <c r="Q709" i="8"/>
  <c r="Q713" i="8"/>
  <c r="Q717" i="8"/>
  <c r="Q721" i="8"/>
  <c r="Q725" i="8"/>
  <c r="Q729" i="8"/>
  <c r="Q733" i="8"/>
  <c r="Q737" i="8"/>
  <c r="Q741" i="8"/>
  <c r="Q745" i="8"/>
  <c r="Q749" i="8"/>
  <c r="Q753" i="8"/>
  <c r="Q757" i="8"/>
  <c r="Q761" i="8"/>
  <c r="Q765" i="8"/>
  <c r="Q487" i="8"/>
  <c r="Q495" i="8"/>
  <c r="Q503" i="8"/>
  <c r="Q511" i="8"/>
  <c r="Q519" i="8"/>
  <c r="Q527" i="8"/>
  <c r="Q533" i="8"/>
  <c r="Q539" i="8"/>
  <c r="Q544" i="8"/>
  <c r="Q549" i="8"/>
  <c r="Q555" i="8"/>
  <c r="Q560" i="8"/>
  <c r="Q565" i="8"/>
  <c r="Q570" i="8"/>
  <c r="Q574" i="8"/>
  <c r="Q578" i="8"/>
  <c r="Q582" i="8"/>
  <c r="Q586" i="8"/>
  <c r="Q590" i="8"/>
  <c r="Q594" i="8"/>
  <c r="Q598" i="8"/>
  <c r="Q602" i="8"/>
  <c r="Q606" i="8"/>
  <c r="Q610" i="8"/>
  <c r="Q614" i="8"/>
  <c r="Q618" i="8"/>
  <c r="Q622" i="8"/>
  <c r="Q626" i="8"/>
  <c r="Q630" i="8"/>
  <c r="Q634" i="8"/>
  <c r="Q638" i="8"/>
  <c r="Q642" i="8"/>
  <c r="Q646" i="8"/>
  <c r="Q650" i="8"/>
  <c r="Q654" i="8"/>
  <c r="Q658" i="8"/>
  <c r="Q662" i="8"/>
  <c r="Q666" i="8"/>
  <c r="Q670" i="8"/>
  <c r="Q674" i="8"/>
  <c r="Q678" i="8"/>
  <c r="Q682" i="8"/>
  <c r="Q686" i="8"/>
  <c r="Q690" i="8"/>
  <c r="Q694" i="8"/>
  <c r="Q698" i="8"/>
  <c r="Q702" i="8"/>
  <c r="Q706" i="8"/>
  <c r="Q710" i="8"/>
  <c r="Q714" i="8"/>
  <c r="Q718" i="8"/>
  <c r="Q722" i="8"/>
  <c r="Q726" i="8"/>
  <c r="Q730" i="8"/>
  <c r="Q734" i="8"/>
  <c r="Q738" i="8"/>
  <c r="Q742" i="8"/>
  <c r="Q746" i="8"/>
  <c r="Q750" i="8"/>
  <c r="Q754" i="8"/>
  <c r="Q758" i="8"/>
  <c r="Q762" i="8"/>
  <c r="Q766" i="8"/>
  <c r="Q14" i="8"/>
  <c r="C9" i="8"/>
  <c r="K6" i="10" l="1"/>
  <c r="M6" i="10" s="1"/>
  <c r="K4" i="10"/>
  <c r="M4" i="10" s="1"/>
  <c r="K5" i="10"/>
  <c r="M5" i="10" s="1"/>
  <c r="AJ2603" i="10"/>
  <c r="AJ2599" i="10"/>
  <c r="AJ2595" i="10"/>
  <c r="AJ2591" i="10"/>
  <c r="AJ2602" i="10"/>
  <c r="AJ2598" i="10"/>
  <c r="AJ2601" i="10"/>
  <c r="AJ2600" i="10"/>
  <c r="AJ2590" i="10"/>
  <c r="AJ2589" i="10"/>
  <c r="AJ2588" i="10"/>
  <c r="AJ2586" i="10"/>
  <c r="AJ2582" i="10"/>
  <c r="AJ2585" i="10"/>
  <c r="AJ2594" i="10"/>
  <c r="AJ2593" i="10"/>
  <c r="AJ2592" i="10"/>
  <c r="AJ2597" i="10"/>
  <c r="AJ2596" i="10"/>
  <c r="AJ2580" i="10"/>
  <c r="AJ2576" i="10"/>
  <c r="AJ2572" i="10"/>
  <c r="AJ2568" i="10"/>
  <c r="AJ2584" i="10"/>
  <c r="AJ2583" i="10"/>
  <c r="AJ2579" i="10"/>
  <c r="AJ2575" i="10"/>
  <c r="AJ2571" i="10"/>
  <c r="AJ2587" i="10"/>
  <c r="AJ2581" i="10"/>
  <c r="AJ2578" i="10"/>
  <c r="AJ2574" i="10"/>
  <c r="AJ2570" i="10"/>
  <c r="AJ2577" i="10"/>
  <c r="AJ2564" i="10"/>
  <c r="AJ2560" i="10"/>
  <c r="AJ2556" i="10"/>
  <c r="AJ2573" i="10"/>
  <c r="AJ2567" i="10"/>
  <c r="AJ2563" i="10"/>
  <c r="AJ2559" i="10"/>
  <c r="AJ2555" i="10"/>
  <c r="AJ2566" i="10"/>
  <c r="AJ2562" i="10"/>
  <c r="AJ2558" i="10"/>
  <c r="AJ2554" i="10"/>
  <c r="AJ2550" i="10"/>
  <c r="AJ2546" i="10"/>
  <c r="AJ2542" i="10"/>
  <c r="AJ2553" i="10"/>
  <c r="AJ2552" i="10"/>
  <c r="AJ2551" i="10"/>
  <c r="AJ2545" i="10"/>
  <c r="AJ2544" i="10"/>
  <c r="AJ2543" i="10"/>
  <c r="AJ2539" i="10"/>
  <c r="AJ2535" i="10"/>
  <c r="AJ2531" i="10"/>
  <c r="AJ2527" i="10"/>
  <c r="AJ2569" i="10"/>
  <c r="AJ2565" i="10"/>
  <c r="AJ2557" i="10"/>
  <c r="AJ2538" i="10"/>
  <c r="AJ2534" i="10"/>
  <c r="AJ2530" i="10"/>
  <c r="AJ2526" i="10"/>
  <c r="AJ2549" i="10"/>
  <c r="AJ2548" i="10"/>
  <c r="AJ2547" i="10"/>
  <c r="AJ2541" i="10"/>
  <c r="AJ2537" i="10"/>
  <c r="AJ2536" i="10"/>
  <c r="AJ2532" i="10"/>
  <c r="AJ2528" i="10"/>
  <c r="AJ2525" i="10"/>
  <c r="AJ2524" i="10"/>
  <c r="AJ2522" i="10"/>
  <c r="AJ2518" i="10"/>
  <c r="AJ2514" i="10"/>
  <c r="AJ2510" i="10"/>
  <c r="AJ2506" i="10"/>
  <c r="AJ2561" i="10"/>
  <c r="AJ2533" i="10"/>
  <c r="AJ2529" i="10"/>
  <c r="AJ2521" i="10"/>
  <c r="AJ2517" i="10"/>
  <c r="AJ2513" i="10"/>
  <c r="AJ2509" i="10"/>
  <c r="AJ2505" i="10"/>
  <c r="AJ2499" i="10"/>
  <c r="AJ2495" i="10"/>
  <c r="AJ2491" i="10"/>
  <c r="AJ2487" i="10"/>
  <c r="AJ2483" i="10"/>
  <c r="AJ2479" i="10"/>
  <c r="AJ2475" i="10"/>
  <c r="AJ2471" i="10"/>
  <c r="AJ2467" i="10"/>
  <c r="AJ2463" i="10"/>
  <c r="AJ2459" i="10"/>
  <c r="AJ2455" i="10"/>
  <c r="AJ2540" i="10"/>
  <c r="AJ2523" i="10"/>
  <c r="AJ2519" i="10"/>
  <c r="AJ2515" i="10"/>
  <c r="AJ2511" i="10"/>
  <c r="AJ2507" i="10"/>
  <c r="AJ2503" i="10"/>
  <c r="AJ2502" i="10"/>
  <c r="AJ2498" i="10"/>
  <c r="AJ2494" i="10"/>
  <c r="AJ2490" i="10"/>
  <c r="AJ2486" i="10"/>
  <c r="AJ2482" i="10"/>
  <c r="AJ2478" i="10"/>
  <c r="AJ2474" i="10"/>
  <c r="AJ2470" i="10"/>
  <c r="AJ2466" i="10"/>
  <c r="AJ2462" i="10"/>
  <c r="AJ2458" i="10"/>
  <c r="AJ2520" i="10"/>
  <c r="AJ2516" i="10"/>
  <c r="AJ2512" i="10"/>
  <c r="AJ2508" i="10"/>
  <c r="AJ2504" i="10"/>
  <c r="AJ2501" i="10"/>
  <c r="AJ2497" i="10"/>
  <c r="AJ2493" i="10"/>
  <c r="AJ2489" i="10"/>
  <c r="AJ2485" i="10"/>
  <c r="AJ2481" i="10"/>
  <c r="AJ2477" i="10"/>
  <c r="AJ2473" i="10"/>
  <c r="AJ2492" i="10"/>
  <c r="AJ2476" i="10"/>
  <c r="AJ2461" i="10"/>
  <c r="AJ2460" i="10"/>
  <c r="AJ2454" i="10"/>
  <c r="AJ2453" i="10"/>
  <c r="AJ2449" i="10"/>
  <c r="AJ2445" i="10"/>
  <c r="AJ2441" i="10"/>
  <c r="AJ2437" i="10"/>
  <c r="AJ2433" i="10"/>
  <c r="AJ2429" i="10"/>
  <c r="AJ2496" i="10"/>
  <c r="AJ2480" i="10"/>
  <c r="AJ2465" i="10"/>
  <c r="AJ2464" i="10"/>
  <c r="AJ2452" i="10"/>
  <c r="AJ2448" i="10"/>
  <c r="AJ2444" i="10"/>
  <c r="AJ2440" i="10"/>
  <c r="AJ2436" i="10"/>
  <c r="AJ2432" i="10"/>
  <c r="AJ2428" i="10"/>
  <c r="AJ2424" i="10"/>
  <c r="AJ2500" i="10"/>
  <c r="AJ2484" i="10"/>
  <c r="AJ2469" i="10"/>
  <c r="AJ2468" i="10"/>
  <c r="AJ2457" i="10"/>
  <c r="AJ2456" i="10"/>
  <c r="AJ2451" i="10"/>
  <c r="AJ2447" i="10"/>
  <c r="AJ2443" i="10"/>
  <c r="AJ2439" i="10"/>
  <c r="AJ2435" i="10"/>
  <c r="AJ2431" i="10"/>
  <c r="AJ2427" i="10"/>
  <c r="AJ2423" i="10"/>
  <c r="AJ2419" i="10"/>
  <c r="AJ2415" i="10"/>
  <c r="AJ2411" i="10"/>
  <c r="AJ2488" i="10"/>
  <c r="AJ2472" i="10"/>
  <c r="AJ2426" i="10"/>
  <c r="AJ2422" i="10"/>
  <c r="AJ2418" i="10"/>
  <c r="AJ2417" i="10"/>
  <c r="AJ2416" i="10"/>
  <c r="AJ2410" i="10"/>
  <c r="AJ2409" i="10"/>
  <c r="AJ2406" i="10"/>
  <c r="AJ2402" i="10"/>
  <c r="AJ2398" i="10"/>
  <c r="AJ2394" i="10"/>
  <c r="AJ2390" i="10"/>
  <c r="AJ2386" i="10"/>
  <c r="AJ2382" i="10"/>
  <c r="AJ2378" i="10"/>
  <c r="AJ2374" i="10"/>
  <c r="AJ2370" i="10"/>
  <c r="AJ2366" i="10"/>
  <c r="AJ2362" i="10"/>
  <c r="AJ2358" i="10"/>
  <c r="AJ2450" i="10"/>
  <c r="AJ2442" i="10"/>
  <c r="AJ2434" i="10"/>
  <c r="AJ2405" i="10"/>
  <c r="AJ2401" i="10"/>
  <c r="AJ2397" i="10"/>
  <c r="AJ2393" i="10"/>
  <c r="AJ2389" i="10"/>
  <c r="AJ2385" i="10"/>
  <c r="AJ2381" i="10"/>
  <c r="AJ2377" i="10"/>
  <c r="AJ2373" i="10"/>
  <c r="AJ2369" i="10"/>
  <c r="AJ2365" i="10"/>
  <c r="AJ2420" i="10"/>
  <c r="AJ2414" i="10"/>
  <c r="AJ2413" i="10"/>
  <c r="AJ2412" i="10"/>
  <c r="AJ2408" i="10"/>
  <c r="AJ2404" i="10"/>
  <c r="AJ2400" i="10"/>
  <c r="AJ2396" i="10"/>
  <c r="AJ2392" i="10"/>
  <c r="AJ2388" i="10"/>
  <c r="AJ2384" i="10"/>
  <c r="AJ2380" i="10"/>
  <c r="AJ2376" i="10"/>
  <c r="AJ2372" i="10"/>
  <c r="AJ2368" i="10"/>
  <c r="AJ2421" i="10"/>
  <c r="AJ2407" i="10"/>
  <c r="AJ2391" i="10"/>
  <c r="AJ2375" i="10"/>
  <c r="AJ2357" i="10"/>
  <c r="AJ2353" i="10"/>
  <c r="AJ2349" i="10"/>
  <c r="AJ2345" i="10"/>
  <c r="AJ2341" i="10"/>
  <c r="AJ2337" i="10"/>
  <c r="AJ2333" i="10"/>
  <c r="AJ2329" i="10"/>
  <c r="AJ2325" i="10"/>
  <c r="AJ2321" i="10"/>
  <c r="AJ2317" i="10"/>
  <c r="AJ2313" i="10"/>
  <c r="AJ2309" i="10"/>
  <c r="AJ2305" i="10"/>
  <c r="AJ2301" i="10"/>
  <c r="AJ2297" i="10"/>
  <c r="AJ2293" i="10"/>
  <c r="AJ2289" i="10"/>
  <c r="AJ2285" i="10"/>
  <c r="AJ2430" i="10"/>
  <c r="AJ2425" i="10"/>
  <c r="AJ2395" i="10"/>
  <c r="AJ2379" i="10"/>
  <c r="AJ2364" i="10"/>
  <c r="AJ2363" i="10"/>
  <c r="AJ2356" i="10"/>
  <c r="AJ2352" i="10"/>
  <c r="AJ2348" i="10"/>
  <c r="AJ2344" i="10"/>
  <c r="AJ2340" i="10"/>
  <c r="AJ2336" i="10"/>
  <c r="AJ2332" i="10"/>
  <c r="AJ2328" i="10"/>
  <c r="AJ2324" i="10"/>
  <c r="AJ2320" i="10"/>
  <c r="AJ2316" i="10"/>
  <c r="AJ2312" i="10"/>
  <c r="AJ2308" i="10"/>
  <c r="AJ2304" i="10"/>
  <c r="AJ2300" i="10"/>
  <c r="AJ2296" i="10"/>
  <c r="AJ2292" i="10"/>
  <c r="AJ2288" i="10"/>
  <c r="AJ2284" i="10"/>
  <c r="AJ2280" i="10"/>
  <c r="AJ2276" i="10"/>
  <c r="AJ2272" i="10"/>
  <c r="AJ2268" i="10"/>
  <c r="AJ2264" i="10"/>
  <c r="AJ2260" i="10"/>
  <c r="AJ2256" i="10"/>
  <c r="AJ2252" i="10"/>
  <c r="AJ2438" i="10"/>
  <c r="AJ2399" i="10"/>
  <c r="AJ2383" i="10"/>
  <c r="AJ2367" i="10"/>
  <c r="AJ2361" i="10"/>
  <c r="AJ2360" i="10"/>
  <c r="AJ2359" i="10"/>
  <c r="AJ2355" i="10"/>
  <c r="AJ2351" i="10"/>
  <c r="AJ2347" i="10"/>
  <c r="AJ2343" i="10"/>
  <c r="AJ2339" i="10"/>
  <c r="AJ2335" i="10"/>
  <c r="AJ2331" i="10"/>
  <c r="AJ2327" i="10"/>
  <c r="AJ2323" i="10"/>
  <c r="AJ2319" i="10"/>
  <c r="AJ2315" i="10"/>
  <c r="AJ2311" i="10"/>
  <c r="AJ2307" i="10"/>
  <c r="AJ2303" i="10"/>
  <c r="AJ2299" i="10"/>
  <c r="AJ2295" i="10"/>
  <c r="AJ2291" i="10"/>
  <c r="AJ2287" i="10"/>
  <c r="AJ2283" i="10"/>
  <c r="AJ2279" i="10"/>
  <c r="AJ2275" i="10"/>
  <c r="AJ2271" i="10"/>
  <c r="AJ2267" i="10"/>
  <c r="AJ2263" i="10"/>
  <c r="AJ2259" i="10"/>
  <c r="AJ2255" i="10"/>
  <c r="AJ2342" i="10"/>
  <c r="AJ2326" i="10"/>
  <c r="AJ2310" i="10"/>
  <c r="AJ2294" i="10"/>
  <c r="AJ2278" i="10"/>
  <c r="AJ2277" i="10"/>
  <c r="AJ2262" i="10"/>
  <c r="AJ2261" i="10"/>
  <c r="AJ2251" i="10"/>
  <c r="AJ2250" i="10"/>
  <c r="AJ2246" i="10"/>
  <c r="AJ2242" i="10"/>
  <c r="AJ2238" i="10"/>
  <c r="AJ2234" i="10"/>
  <c r="AJ2230" i="10"/>
  <c r="AJ2226" i="10"/>
  <c r="AJ2222" i="10"/>
  <c r="AJ2218" i="10"/>
  <c r="AJ2214" i="10"/>
  <c r="AJ2210" i="10"/>
  <c r="AJ2206" i="10"/>
  <c r="AJ2202" i="10"/>
  <c r="AJ2198" i="10"/>
  <c r="AJ2194" i="10"/>
  <c r="AJ2190" i="10"/>
  <c r="AJ2186" i="10"/>
  <c r="AJ2182" i="10"/>
  <c r="AJ2178" i="10"/>
  <c r="AJ2174" i="10"/>
  <c r="AJ2170" i="10"/>
  <c r="AJ2166" i="10"/>
  <c r="AJ2162" i="10"/>
  <c r="AJ2446" i="10"/>
  <c r="AJ2403" i="10"/>
  <c r="AJ2387" i="10"/>
  <c r="AJ2371" i="10"/>
  <c r="AJ2354" i="10"/>
  <c r="AJ2338" i="10"/>
  <c r="AJ2322" i="10"/>
  <c r="AJ2306" i="10"/>
  <c r="AJ2290" i="10"/>
  <c r="AJ2282" i="10"/>
  <c r="AJ2281" i="10"/>
  <c r="AJ2266" i="10"/>
  <c r="AJ2265" i="10"/>
  <c r="AJ2249" i="10"/>
  <c r="AJ2245" i="10"/>
  <c r="AJ2241" i="10"/>
  <c r="AJ2237" i="10"/>
  <c r="AJ2233" i="10"/>
  <c r="AJ2229" i="10"/>
  <c r="AJ2225" i="10"/>
  <c r="AJ2221" i="10"/>
  <c r="AJ2217" i="10"/>
  <c r="AJ2213" i="10"/>
  <c r="AJ2209" i="10"/>
  <c r="AJ2205" i="10"/>
  <c r="AJ2201" i="10"/>
  <c r="AJ2197" i="10"/>
  <c r="AJ2193" i="10"/>
  <c r="AJ2189" i="10"/>
  <c r="AJ2185" i="10"/>
  <c r="AJ2181" i="10"/>
  <c r="AJ2177" i="10"/>
  <c r="AJ2173" i="10"/>
  <c r="AJ2169" i="10"/>
  <c r="AJ2165" i="10"/>
  <c r="AJ2161" i="10"/>
  <c r="AJ2157" i="10"/>
  <c r="AJ2153" i="10"/>
  <c r="AJ2149" i="10"/>
  <c r="AJ2145" i="10"/>
  <c r="AJ2141" i="10"/>
  <c r="AJ2137" i="10"/>
  <c r="AJ2133" i="10"/>
  <c r="AJ2129" i="10"/>
  <c r="AJ2125" i="10"/>
  <c r="AJ2350" i="10"/>
  <c r="AJ2334" i="10"/>
  <c r="AJ2318" i="10"/>
  <c r="AJ2302" i="10"/>
  <c r="AJ2286" i="10"/>
  <c r="AJ2270" i="10"/>
  <c r="AJ2269" i="10"/>
  <c r="AJ2254" i="10"/>
  <c r="AJ2253" i="10"/>
  <c r="AJ2248" i="10"/>
  <c r="AJ2244" i="10"/>
  <c r="AJ2240" i="10"/>
  <c r="AJ2236" i="10"/>
  <c r="AJ2232" i="10"/>
  <c r="AJ2228" i="10"/>
  <c r="AJ2224" i="10"/>
  <c r="AJ2220" i="10"/>
  <c r="AJ2216" i="10"/>
  <c r="AJ2212" i="10"/>
  <c r="AJ2208" i="10"/>
  <c r="AJ2204" i="10"/>
  <c r="AJ2200" i="10"/>
  <c r="AJ2196" i="10"/>
  <c r="AJ2192" i="10"/>
  <c r="AJ2188" i="10"/>
  <c r="AJ2184" i="10"/>
  <c r="AJ2180" i="10"/>
  <c r="AJ2176" i="10"/>
  <c r="AJ2346" i="10"/>
  <c r="AJ2330" i="10"/>
  <c r="AJ2314" i="10"/>
  <c r="AJ2298" i="10"/>
  <c r="AJ2235" i="10"/>
  <c r="AJ2219" i="10"/>
  <c r="AJ2203" i="10"/>
  <c r="AJ2187" i="10"/>
  <c r="AJ2156" i="10"/>
  <c r="AJ2155" i="10"/>
  <c r="AJ2154" i="10"/>
  <c r="AJ2148" i="10"/>
  <c r="AJ2147" i="10"/>
  <c r="AJ2146" i="10"/>
  <c r="AJ2140" i="10"/>
  <c r="AJ2139" i="10"/>
  <c r="AJ2138" i="10"/>
  <c r="AJ2132" i="10"/>
  <c r="AJ2131" i="10"/>
  <c r="AJ2130" i="10"/>
  <c r="AJ2122" i="10"/>
  <c r="AJ2118" i="10"/>
  <c r="AJ2114" i="10"/>
  <c r="AJ2110" i="10"/>
  <c r="AJ2106" i="10"/>
  <c r="AJ2102" i="10"/>
  <c r="AJ2098" i="10"/>
  <c r="AJ2094" i="10"/>
  <c r="AJ2090" i="10"/>
  <c r="AJ2086" i="10"/>
  <c r="AJ2082" i="10"/>
  <c r="AJ2078" i="10"/>
  <c r="AJ2074" i="10"/>
  <c r="AJ2070" i="10"/>
  <c r="AJ2066" i="10"/>
  <c r="AJ2062" i="10"/>
  <c r="AJ2058" i="10"/>
  <c r="AJ2054" i="10"/>
  <c r="AJ2050" i="10"/>
  <c r="AJ2046" i="10"/>
  <c r="AJ2042" i="10"/>
  <c r="AJ2038" i="10"/>
  <c r="AJ2034" i="10"/>
  <c r="AJ2030" i="10"/>
  <c r="AJ2026" i="10"/>
  <c r="AJ2022" i="10"/>
  <c r="AJ2018" i="10"/>
  <c r="AJ2014" i="10"/>
  <c r="AJ2010" i="10"/>
  <c r="AJ2006" i="10"/>
  <c r="AJ2002" i="10"/>
  <c r="AJ1998" i="10"/>
  <c r="AJ1994" i="10"/>
  <c r="AJ1990" i="10"/>
  <c r="AJ1986" i="10"/>
  <c r="AJ1982" i="10"/>
  <c r="AJ1978" i="10"/>
  <c r="AJ1974" i="10"/>
  <c r="AJ1970" i="10"/>
  <c r="AJ1966" i="10"/>
  <c r="AJ1962" i="10"/>
  <c r="AJ2247" i="10"/>
  <c r="AJ2231" i="10"/>
  <c r="AJ2215" i="10"/>
  <c r="AJ2199" i="10"/>
  <c r="AJ2183" i="10"/>
  <c r="AJ2121" i="10"/>
  <c r="AJ2117" i="10"/>
  <c r="AJ2113" i="10"/>
  <c r="AJ2109" i="10"/>
  <c r="AJ2105" i="10"/>
  <c r="AJ2101" i="10"/>
  <c r="AJ2097" i="10"/>
  <c r="AJ2093" i="10"/>
  <c r="AJ2089" i="10"/>
  <c r="AJ2085" i="10"/>
  <c r="AJ2081" i="10"/>
  <c r="AJ2077" i="10"/>
  <c r="AJ2073" i="10"/>
  <c r="AJ2069" i="10"/>
  <c r="AJ2065" i="10"/>
  <c r="AJ2061" i="10"/>
  <c r="AJ2057" i="10"/>
  <c r="AJ2053" i="10"/>
  <c r="AJ2049" i="10"/>
  <c r="AJ2045" i="10"/>
  <c r="AJ2041" i="10"/>
  <c r="AJ2037" i="10"/>
  <c r="AJ2033" i="10"/>
  <c r="AJ2029" i="10"/>
  <c r="AJ2025" i="10"/>
  <c r="AJ2021" i="10"/>
  <c r="AJ2017" i="10"/>
  <c r="AJ2013" i="10"/>
  <c r="AJ2243" i="10"/>
  <c r="AJ2227" i="10"/>
  <c r="AJ2211" i="10"/>
  <c r="AJ2195" i="10"/>
  <c r="AJ2179" i="10"/>
  <c r="AJ2175" i="10"/>
  <c r="AJ2171" i="10"/>
  <c r="AJ2167" i="10"/>
  <c r="AJ2163" i="10"/>
  <c r="AJ2159" i="10"/>
  <c r="AJ2158" i="10"/>
  <c r="AJ2152" i="10"/>
  <c r="AJ2151" i="10"/>
  <c r="AJ2150" i="10"/>
  <c r="AJ2144" i="10"/>
  <c r="AJ2143" i="10"/>
  <c r="AJ2142" i="10"/>
  <c r="AJ2136" i="10"/>
  <c r="AJ2135" i="10"/>
  <c r="AJ2134" i="10"/>
  <c r="AJ2128" i="10"/>
  <c r="AJ2127" i="10"/>
  <c r="AJ2126" i="10"/>
  <c r="AJ2124" i="10"/>
  <c r="AJ2120" i="10"/>
  <c r="AJ2116" i="10"/>
  <c r="AJ2112" i="10"/>
  <c r="AJ2108" i="10"/>
  <c r="AJ2104" i="10"/>
  <c r="AJ2100" i="10"/>
  <c r="AJ2096" i="10"/>
  <c r="AJ2092" i="10"/>
  <c r="AJ2088" i="10"/>
  <c r="AJ2084" i="10"/>
  <c r="AJ2080" i="10"/>
  <c r="AJ2076" i="10"/>
  <c r="AJ2072" i="10"/>
  <c r="AJ2068" i="10"/>
  <c r="AJ2064" i="10"/>
  <c r="AJ2060" i="10"/>
  <c r="AJ2056" i="10"/>
  <c r="AJ2052" i="10"/>
  <c r="AJ2048" i="10"/>
  <c r="AJ2044" i="10"/>
  <c r="AJ2040" i="10"/>
  <c r="AJ2036" i="10"/>
  <c r="AJ2032" i="10"/>
  <c r="AJ2028" i="10"/>
  <c r="AJ2024" i="10"/>
  <c r="AJ2274" i="10"/>
  <c r="AJ2257" i="10"/>
  <c r="AJ2111" i="10"/>
  <c r="AJ2095" i="10"/>
  <c r="AJ2079" i="10"/>
  <c r="AJ2063" i="10"/>
  <c r="AJ2047" i="10"/>
  <c r="AJ2031" i="10"/>
  <c r="AJ2012" i="10"/>
  <c r="AJ2011" i="10"/>
  <c r="AJ2005" i="10"/>
  <c r="AJ2004" i="10"/>
  <c r="AJ2003" i="10"/>
  <c r="AJ1997" i="10"/>
  <c r="AJ1996" i="10"/>
  <c r="AJ1995" i="10"/>
  <c r="AJ1989" i="10"/>
  <c r="AJ1988" i="10"/>
  <c r="AJ1987" i="10"/>
  <c r="AJ1981" i="10"/>
  <c r="AJ1980" i="10"/>
  <c r="AJ1979" i="10"/>
  <c r="AJ1973" i="10"/>
  <c r="AJ1972" i="10"/>
  <c r="AJ1971" i="10"/>
  <c r="AJ1965" i="10"/>
  <c r="AJ1964" i="10"/>
  <c r="AJ1963" i="10"/>
  <c r="AJ1958" i="10"/>
  <c r="AJ1954" i="10"/>
  <c r="AJ1950" i="10"/>
  <c r="AJ1946" i="10"/>
  <c r="AJ1942" i="10"/>
  <c r="AJ1938" i="10"/>
  <c r="AJ1934" i="10"/>
  <c r="AJ1930" i="10"/>
  <c r="AJ1926" i="10"/>
  <c r="AJ1922" i="10"/>
  <c r="AJ1918" i="10"/>
  <c r="AJ1914" i="10"/>
  <c r="AJ1910" i="10"/>
  <c r="AJ1906" i="10"/>
  <c r="AJ1902" i="10"/>
  <c r="AJ1898" i="10"/>
  <c r="AJ1894" i="10"/>
  <c r="AJ1890" i="10"/>
  <c r="AJ1886" i="10"/>
  <c r="AJ1882" i="10"/>
  <c r="AJ1878" i="10"/>
  <c r="AJ1874" i="10"/>
  <c r="AJ1870" i="10"/>
  <c r="AJ1866" i="10"/>
  <c r="AJ1862" i="10"/>
  <c r="AJ1858" i="10"/>
  <c r="AJ1854" i="10"/>
  <c r="AJ1850" i="10"/>
  <c r="AJ1846" i="10"/>
  <c r="AJ1842" i="10"/>
  <c r="AJ1838" i="10"/>
  <c r="AJ1834" i="10"/>
  <c r="AJ1830" i="10"/>
  <c r="AJ1826" i="10"/>
  <c r="AJ1822" i="10"/>
  <c r="AJ1818" i="10"/>
  <c r="AJ1814" i="10"/>
  <c r="AJ1810" i="10"/>
  <c r="AJ1806" i="10"/>
  <c r="AJ1802" i="10"/>
  <c r="AJ1798" i="10"/>
  <c r="AJ1794" i="10"/>
  <c r="AJ1790" i="10"/>
  <c r="AJ1786" i="10"/>
  <c r="AJ1782" i="10"/>
  <c r="AJ2258" i="10"/>
  <c r="AJ2172" i="10"/>
  <c r="AJ2164" i="10"/>
  <c r="AJ2115" i="10"/>
  <c r="AJ2099" i="10"/>
  <c r="AJ2083" i="10"/>
  <c r="AJ2067" i="10"/>
  <c r="AJ2051" i="10"/>
  <c r="AJ2035" i="10"/>
  <c r="AJ2016" i="10"/>
  <c r="AJ2015" i="10"/>
  <c r="AJ1957" i="10"/>
  <c r="AJ1953" i="10"/>
  <c r="AJ1949" i="10"/>
  <c r="AJ1945" i="10"/>
  <c r="AJ1941" i="10"/>
  <c r="AJ1937" i="10"/>
  <c r="AJ1933" i="10"/>
  <c r="AJ1929" i="10"/>
  <c r="AJ1925" i="10"/>
  <c r="AJ1921" i="10"/>
  <c r="AJ1917" i="10"/>
  <c r="AJ1913" i="10"/>
  <c r="AJ1909" i="10"/>
  <c r="AJ1905" i="10"/>
  <c r="AJ1901" i="10"/>
  <c r="AJ1897" i="10"/>
  <c r="AJ1893" i="10"/>
  <c r="AJ1889" i="10"/>
  <c r="AJ1885" i="10"/>
  <c r="AJ1881" i="10"/>
  <c r="AJ1877" i="10"/>
  <c r="AJ1873" i="10"/>
  <c r="AJ1869" i="10"/>
  <c r="AJ1865" i="10"/>
  <c r="AJ1861" i="10"/>
  <c r="AJ1857" i="10"/>
  <c r="AJ1853" i="10"/>
  <c r="AJ1849" i="10"/>
  <c r="AJ1845" i="10"/>
  <c r="AJ1841" i="10"/>
  <c r="AJ1837" i="10"/>
  <c r="AJ1833" i="10"/>
  <c r="AJ1829" i="10"/>
  <c r="AJ1825" i="10"/>
  <c r="AJ1821" i="10"/>
  <c r="AJ1817" i="10"/>
  <c r="AJ1813" i="10"/>
  <c r="AJ1809" i="10"/>
  <c r="AJ1805" i="10"/>
  <c r="AJ1801" i="10"/>
  <c r="AJ1797" i="10"/>
  <c r="AJ1793" i="10"/>
  <c r="AJ1789" i="10"/>
  <c r="AJ1785" i="10"/>
  <c r="AJ1781" i="10"/>
  <c r="AJ2239" i="10"/>
  <c r="AJ2223" i="10"/>
  <c r="AJ2207" i="10"/>
  <c r="AJ2191" i="10"/>
  <c r="AJ2119" i="10"/>
  <c r="AJ2103" i="10"/>
  <c r="AJ2087" i="10"/>
  <c r="AJ2071" i="10"/>
  <c r="AJ2055" i="10"/>
  <c r="AJ2039" i="10"/>
  <c r="AJ2023" i="10"/>
  <c r="AJ2020" i="10"/>
  <c r="AJ2019" i="10"/>
  <c r="AJ2009" i="10"/>
  <c r="AJ2008" i="10"/>
  <c r="AJ2007" i="10"/>
  <c r="AJ2001" i="10"/>
  <c r="AJ2000" i="10"/>
  <c r="AJ1999" i="10"/>
  <c r="AJ1993" i="10"/>
  <c r="AJ1992" i="10"/>
  <c r="AJ1991" i="10"/>
  <c r="AJ1985" i="10"/>
  <c r="AJ1984" i="10"/>
  <c r="AJ1983" i="10"/>
  <c r="AJ1977" i="10"/>
  <c r="AJ1976" i="10"/>
  <c r="AJ1975" i="10"/>
  <c r="AJ1969" i="10"/>
  <c r="AJ1968" i="10"/>
  <c r="AJ1967" i="10"/>
  <c r="AJ1961" i="10"/>
  <c r="AJ1960" i="10"/>
  <c r="AJ1956" i="10"/>
  <c r="AJ1952" i="10"/>
  <c r="AJ1948" i="10"/>
  <c r="AJ1944" i="10"/>
  <c r="AJ1940" i="10"/>
  <c r="AJ1936" i="10"/>
  <c r="AJ1932" i="10"/>
  <c r="AJ1928" i="10"/>
  <c r="AJ1924" i="10"/>
  <c r="AJ1920" i="10"/>
  <c r="AJ1916" i="10"/>
  <c r="AJ1912" i="10"/>
  <c r="AJ1908" i="10"/>
  <c r="AJ1904" i="10"/>
  <c r="AJ1900" i="10"/>
  <c r="AJ1896" i="10"/>
  <c r="AJ1892" i="10"/>
  <c r="AJ1888" i="10"/>
  <c r="AJ1884" i="10"/>
  <c r="AJ1880" i="10"/>
  <c r="AJ1876" i="10"/>
  <c r="AJ1872" i="10"/>
  <c r="AJ1868" i="10"/>
  <c r="AJ1864" i="10"/>
  <c r="AJ1860" i="10"/>
  <c r="AJ1856" i="10"/>
  <c r="AJ1852" i="10"/>
  <c r="AJ1848" i="10"/>
  <c r="AJ1844" i="10"/>
  <c r="AJ1840" i="10"/>
  <c r="AJ1836" i="10"/>
  <c r="AJ1832" i="10"/>
  <c r="AJ1828" i="10"/>
  <c r="AJ1824" i="10"/>
  <c r="AJ1820" i="10"/>
  <c r="AJ1816" i="10"/>
  <c r="AJ1812" i="10"/>
  <c r="AJ1808" i="10"/>
  <c r="AJ1804" i="10"/>
  <c r="AJ1800" i="10"/>
  <c r="AJ1796" i="10"/>
  <c r="AJ1792" i="10"/>
  <c r="AJ1788" i="10"/>
  <c r="AJ1784" i="10"/>
  <c r="AJ2273" i="10"/>
  <c r="AJ2123" i="10"/>
  <c r="AJ1939" i="10"/>
  <c r="AJ1923" i="10"/>
  <c r="AJ1907" i="10"/>
  <c r="AJ1891" i="10"/>
  <c r="AJ1875" i="10"/>
  <c r="AJ1859" i="10"/>
  <c r="AJ1843" i="10"/>
  <c r="AJ1827" i="10"/>
  <c r="AJ1811" i="10"/>
  <c r="AJ1795" i="10"/>
  <c r="AJ1777" i="10"/>
  <c r="AJ1773" i="10"/>
  <c r="AJ1769" i="10"/>
  <c r="AJ1765" i="10"/>
  <c r="AJ1761" i="10"/>
  <c r="AJ1757" i="10"/>
  <c r="AJ1753" i="10"/>
  <c r="AJ1749" i="10"/>
  <c r="AJ1745" i="10"/>
  <c r="AJ1741" i="10"/>
  <c r="AJ1737" i="10"/>
  <c r="AJ1733" i="10"/>
  <c r="AJ1729" i="10"/>
  <c r="AJ1725" i="10"/>
  <c r="AJ1721" i="10"/>
  <c r="AJ1717" i="10"/>
  <c r="AJ1713" i="10"/>
  <c r="AJ1709" i="10"/>
  <c r="AJ1705" i="10"/>
  <c r="AJ1701" i="10"/>
  <c r="AJ1697" i="10"/>
  <c r="AJ1693" i="10"/>
  <c r="AJ1689" i="10"/>
  <c r="AJ1685" i="10"/>
  <c r="AJ1681" i="10"/>
  <c r="AJ1677" i="10"/>
  <c r="AJ1673" i="10"/>
  <c r="AJ1669" i="10"/>
  <c r="AJ1665" i="10"/>
  <c r="AJ1661" i="10"/>
  <c r="AJ1657" i="10"/>
  <c r="AJ1653" i="10"/>
  <c r="AJ1649" i="10"/>
  <c r="AJ1645" i="10"/>
  <c r="AJ1641" i="10"/>
  <c r="AJ1637" i="10"/>
  <c r="AJ1633" i="10"/>
  <c r="AJ1629" i="10"/>
  <c r="AJ1625" i="10"/>
  <c r="AJ1621" i="10"/>
  <c r="AJ1617" i="10"/>
  <c r="AJ1613" i="10"/>
  <c r="AJ1609" i="10"/>
  <c r="AJ1605" i="10"/>
  <c r="AJ1601" i="10"/>
  <c r="AJ1597" i="10"/>
  <c r="AJ1593" i="10"/>
  <c r="AJ1589" i="10"/>
  <c r="AJ1585" i="10"/>
  <c r="AJ1951" i="10"/>
  <c r="AJ1935" i="10"/>
  <c r="AJ1919" i="10"/>
  <c r="AJ1903" i="10"/>
  <c r="AJ1887" i="10"/>
  <c r="AJ1871" i="10"/>
  <c r="AJ1855" i="10"/>
  <c r="AJ1839" i="10"/>
  <c r="AJ1823" i="10"/>
  <c r="AJ1807" i="10"/>
  <c r="AJ1791" i="10"/>
  <c r="AJ1780" i="10"/>
  <c r="AJ1779" i="10"/>
  <c r="AJ1776" i="10"/>
  <c r="AJ1772" i="10"/>
  <c r="AJ1768" i="10"/>
  <c r="AJ1764" i="10"/>
  <c r="AJ1760" i="10"/>
  <c r="AJ1756" i="10"/>
  <c r="AJ1752" i="10"/>
  <c r="AJ1748" i="10"/>
  <c r="AJ1744" i="10"/>
  <c r="AJ1740" i="10"/>
  <c r="AJ1736" i="10"/>
  <c r="AJ1732" i="10"/>
  <c r="AJ1728" i="10"/>
  <c r="AJ1724" i="10"/>
  <c r="AJ1720" i="10"/>
  <c r="AJ1716" i="10"/>
  <c r="AJ1712" i="10"/>
  <c r="AJ1708" i="10"/>
  <c r="AJ1704" i="10"/>
  <c r="AJ1700" i="10"/>
  <c r="AJ1696" i="10"/>
  <c r="AJ1692" i="10"/>
  <c r="AJ1688" i="10"/>
  <c r="AJ1684" i="10"/>
  <c r="AJ1680" i="10"/>
  <c r="AJ1676" i="10"/>
  <c r="AJ1672" i="10"/>
  <c r="AJ1668" i="10"/>
  <c r="AJ1664" i="10"/>
  <c r="AJ1660" i="10"/>
  <c r="AJ1656" i="10"/>
  <c r="AJ1652" i="10"/>
  <c r="AJ1648" i="10"/>
  <c r="AJ1644" i="10"/>
  <c r="AJ1640" i="10"/>
  <c r="AJ1636" i="10"/>
  <c r="AJ1632" i="10"/>
  <c r="AJ1628" i="10"/>
  <c r="AJ1624" i="10"/>
  <c r="AJ1620" i="10"/>
  <c r="AJ1616" i="10"/>
  <c r="AJ1612" i="10"/>
  <c r="AJ1608" i="10"/>
  <c r="AJ1604" i="10"/>
  <c r="AJ1600" i="10"/>
  <c r="AJ2168" i="10"/>
  <c r="AJ2160" i="10"/>
  <c r="AJ1955" i="10"/>
  <c r="AJ1947" i="10"/>
  <c r="AJ1931" i="10"/>
  <c r="AJ1915" i="10"/>
  <c r="AJ1899" i="10"/>
  <c r="AJ1883" i="10"/>
  <c r="AJ1867" i="10"/>
  <c r="AJ1851" i="10"/>
  <c r="AJ1835" i="10"/>
  <c r="AJ1819" i="10"/>
  <c r="AJ1803" i="10"/>
  <c r="AJ1787" i="10"/>
  <c r="AJ1783" i="10"/>
  <c r="AJ1775" i="10"/>
  <c r="AJ1771" i="10"/>
  <c r="AJ1767" i="10"/>
  <c r="AJ1763" i="10"/>
  <c r="AJ1759" i="10"/>
  <c r="AJ1755" i="10"/>
  <c r="AJ1751" i="10"/>
  <c r="AJ1747" i="10"/>
  <c r="AJ1743" i="10"/>
  <c r="AJ1739" i="10"/>
  <c r="AJ1735" i="10"/>
  <c r="AJ1731" i="10"/>
  <c r="AJ1727" i="10"/>
  <c r="AJ1723" i="10"/>
  <c r="AJ1719" i="10"/>
  <c r="AJ1715" i="10"/>
  <c r="AJ1711" i="10"/>
  <c r="AJ1707" i="10"/>
  <c r="AJ1703" i="10"/>
  <c r="AJ1699" i="10"/>
  <c r="AJ1695" i="10"/>
  <c r="AJ1691" i="10"/>
  <c r="AJ1687" i="10"/>
  <c r="AJ1683" i="10"/>
  <c r="AJ1679" i="10"/>
  <c r="AJ1675" i="10"/>
  <c r="AJ1671" i="10"/>
  <c r="AJ1667" i="10"/>
  <c r="AJ1663" i="10"/>
  <c r="AJ1659" i="10"/>
  <c r="AJ1655" i="10"/>
  <c r="AJ1651" i="10"/>
  <c r="AJ1647" i="10"/>
  <c r="AJ1643" i="10"/>
  <c r="AJ1639" i="10"/>
  <c r="AJ1635" i="10"/>
  <c r="AJ1631" i="10"/>
  <c r="AJ1627" i="10"/>
  <c r="AJ1623" i="10"/>
  <c r="AJ1619" i="10"/>
  <c r="AJ1615" i="10"/>
  <c r="AJ1611" i="10"/>
  <c r="AJ1607" i="10"/>
  <c r="AJ1603" i="10"/>
  <c r="AJ1599" i="10"/>
  <c r="AJ1595" i="10"/>
  <c r="AJ1591" i="10"/>
  <c r="AJ1587" i="10"/>
  <c r="AJ1583" i="10"/>
  <c r="AJ1774" i="10"/>
  <c r="AJ1758" i="10"/>
  <c r="AJ1742" i="10"/>
  <c r="AJ1726" i="10"/>
  <c r="AJ1710" i="10"/>
  <c r="AJ1694" i="10"/>
  <c r="AJ1678" i="10"/>
  <c r="AJ1662" i="10"/>
  <c r="AJ1646" i="10"/>
  <c r="AJ1630" i="10"/>
  <c r="AJ1614" i="10"/>
  <c r="AJ1598" i="10"/>
  <c r="AJ1596" i="10"/>
  <c r="AJ1594" i="10"/>
  <c r="AJ1592" i="10"/>
  <c r="AJ1590" i="10"/>
  <c r="AJ1588" i="10"/>
  <c r="AJ1586" i="10"/>
  <c r="AJ1584" i="10"/>
  <c r="AJ1582" i="10"/>
  <c r="AJ1581" i="10"/>
  <c r="AJ1577" i="10"/>
  <c r="AJ1573" i="10"/>
  <c r="AJ1569" i="10"/>
  <c r="AJ1565" i="10"/>
  <c r="AJ1561" i="10"/>
  <c r="AJ1557" i="10"/>
  <c r="AJ1553" i="10"/>
  <c r="AJ1549" i="10"/>
  <c r="AJ1545" i="10"/>
  <c r="AJ1541" i="10"/>
  <c r="AJ1537" i="10"/>
  <c r="AJ1533" i="10"/>
  <c r="AJ1529" i="10"/>
  <c r="AJ1525" i="10"/>
  <c r="AJ1521" i="10"/>
  <c r="AJ1517" i="10"/>
  <c r="AJ1513" i="10"/>
  <c r="AJ1509" i="10"/>
  <c r="AJ1505" i="10"/>
  <c r="AJ1501" i="10"/>
  <c r="AJ1497" i="10"/>
  <c r="AJ1493" i="10"/>
  <c r="AJ1489" i="10"/>
  <c r="AJ1485" i="10"/>
  <c r="AJ1481" i="10"/>
  <c r="AJ1477" i="10"/>
  <c r="AJ1473" i="10"/>
  <c r="AJ1469" i="10"/>
  <c r="AJ1465" i="10"/>
  <c r="AJ1461" i="10"/>
  <c r="AJ1457" i="10"/>
  <c r="AJ1453" i="10"/>
  <c r="AJ1449" i="10"/>
  <c r="AJ1445" i="10"/>
  <c r="AJ1441" i="10"/>
  <c r="AJ1437" i="10"/>
  <c r="AJ1433" i="10"/>
  <c r="AJ1429" i="10"/>
  <c r="AJ1425" i="10"/>
  <c r="AJ1421" i="10"/>
  <c r="AJ1417" i="10"/>
  <c r="AJ1413" i="10"/>
  <c r="AJ1409" i="10"/>
  <c r="AJ1405" i="10"/>
  <c r="AJ1401" i="10"/>
  <c r="AJ1770" i="10"/>
  <c r="AJ1754" i="10"/>
  <c r="AJ1738" i="10"/>
  <c r="AJ1722" i="10"/>
  <c r="AJ1706" i="10"/>
  <c r="AJ1690" i="10"/>
  <c r="AJ1674" i="10"/>
  <c r="AJ1658" i="10"/>
  <c r="AJ1642" i="10"/>
  <c r="AJ1626" i="10"/>
  <c r="AJ1610" i="10"/>
  <c r="AJ1580" i="10"/>
  <c r="AJ1576" i="10"/>
  <c r="AJ1572" i="10"/>
  <c r="AJ1568" i="10"/>
  <c r="AJ1564" i="10"/>
  <c r="AJ1560" i="10"/>
  <c r="AJ1556" i="10"/>
  <c r="AJ1552" i="10"/>
  <c r="AJ1548" i="10"/>
  <c r="AJ1544" i="10"/>
  <c r="AJ1540" i="10"/>
  <c r="AJ1536" i="10"/>
  <c r="AJ1532" i="10"/>
  <c r="AJ1528" i="10"/>
  <c r="AJ1524" i="10"/>
  <c r="AJ1520" i="10"/>
  <c r="AJ1516" i="10"/>
  <c r="AJ1512" i="10"/>
  <c r="AJ1508" i="10"/>
  <c r="AJ1504" i="10"/>
  <c r="AJ1500" i="10"/>
  <c r="AJ1496" i="10"/>
  <c r="AJ1492" i="10"/>
  <c r="AJ1488" i="10"/>
  <c r="AJ1484" i="10"/>
  <c r="AJ1480" i="10"/>
  <c r="AJ1476" i="10"/>
  <c r="AJ1472" i="10"/>
  <c r="AJ1468" i="10"/>
  <c r="AJ1464" i="10"/>
  <c r="AJ1460" i="10"/>
  <c r="AJ1456" i="10"/>
  <c r="AJ1452" i="10"/>
  <c r="AJ1448" i="10"/>
  <c r="AJ1444" i="10"/>
  <c r="AJ1440" i="10"/>
  <c r="AJ1436" i="10"/>
  <c r="AJ1432" i="10"/>
  <c r="AJ1428" i="10"/>
  <c r="AJ1424" i="10"/>
  <c r="AJ1420" i="10"/>
  <c r="AJ1416" i="10"/>
  <c r="AJ1412" i="10"/>
  <c r="AJ1408" i="10"/>
  <c r="AJ1404" i="10"/>
  <c r="AJ1400" i="10"/>
  <c r="AJ1396" i="10"/>
  <c r="AJ1392" i="10"/>
  <c r="AJ1766" i="10"/>
  <c r="AJ1750" i="10"/>
  <c r="AJ1734" i="10"/>
  <c r="AJ1718" i="10"/>
  <c r="AJ1702" i="10"/>
  <c r="AJ1686" i="10"/>
  <c r="AJ1670" i="10"/>
  <c r="AJ1654" i="10"/>
  <c r="AJ1579" i="10"/>
  <c r="AJ1575" i="10"/>
  <c r="AJ1571" i="10"/>
  <c r="AJ1567" i="10"/>
  <c r="AJ1563" i="10"/>
  <c r="AJ1559" i="10"/>
  <c r="AJ1555" i="10"/>
  <c r="AJ1551" i="10"/>
  <c r="AJ1547" i="10"/>
  <c r="AJ1543" i="10"/>
  <c r="AJ1539" i="10"/>
  <c r="AJ1535" i="10"/>
  <c r="AJ1531" i="10"/>
  <c r="AJ1527" i="10"/>
  <c r="AJ1523" i="10"/>
  <c r="AJ1519" i="10"/>
  <c r="AJ1515" i="10"/>
  <c r="AJ1511" i="10"/>
  <c r="AJ1507" i="10"/>
  <c r="AJ1503" i="10"/>
  <c r="AJ1499" i="10"/>
  <c r="AJ1495" i="10"/>
  <c r="AJ1491" i="10"/>
  <c r="AJ1487" i="10"/>
  <c r="AJ1483" i="10"/>
  <c r="AJ1479" i="10"/>
  <c r="AJ1475" i="10"/>
  <c r="AJ1471" i="10"/>
  <c r="AJ1467" i="10"/>
  <c r="AJ1463" i="10"/>
  <c r="AJ1459" i="10"/>
  <c r="AJ1455" i="10"/>
  <c r="AJ1451" i="10"/>
  <c r="AJ1447" i="10"/>
  <c r="AJ1443" i="10"/>
  <c r="AJ1439" i="10"/>
  <c r="AJ1435" i="10"/>
  <c r="AJ1431" i="10"/>
  <c r="AJ1427" i="10"/>
  <c r="AJ1423" i="10"/>
  <c r="AJ1419" i="10"/>
  <c r="AJ1415" i="10"/>
  <c r="AJ1411" i="10"/>
  <c r="AJ1407" i="10"/>
  <c r="AJ1403" i="10"/>
  <c r="AJ1399" i="10"/>
  <c r="AJ1388" i="10"/>
  <c r="AJ1384" i="10"/>
  <c r="AJ1380" i="10"/>
  <c r="AJ1376" i="10"/>
  <c r="AJ1372" i="10"/>
  <c r="AJ1368" i="10"/>
  <c r="AJ1364" i="10"/>
  <c r="AJ1360" i="10"/>
  <c r="AJ1356" i="10"/>
  <c r="AJ1352" i="10"/>
  <c r="AJ1348" i="10"/>
  <c r="AJ1344" i="10"/>
  <c r="AJ1340" i="10"/>
  <c r="AJ1336" i="10"/>
  <c r="AJ1332" i="10"/>
  <c r="AJ1328" i="10"/>
  <c r="AJ1324" i="10"/>
  <c r="AJ1320" i="10"/>
  <c r="AJ1316" i="10"/>
  <c r="AJ1312" i="10"/>
  <c r="AJ1311" i="10"/>
  <c r="AJ1310" i="10"/>
  <c r="AJ1309" i="10"/>
  <c r="AJ1308" i="10"/>
  <c r="AJ1307" i="10"/>
  <c r="AJ1306" i="10"/>
  <c r="AJ1305" i="10"/>
  <c r="AJ1301" i="10"/>
  <c r="AJ1292" i="10"/>
  <c r="AJ1288" i="10"/>
  <c r="AJ1284" i="10"/>
  <c r="AJ1280" i="10"/>
  <c r="AJ1276" i="10"/>
  <c r="AJ1272" i="10"/>
  <c r="AJ1268" i="10"/>
  <c r="AJ1264" i="10"/>
  <c r="AJ1260" i="10"/>
  <c r="AJ1256" i="10"/>
  <c r="AJ1252" i="10"/>
  <c r="AJ1248" i="10"/>
  <c r="AJ1244" i="10"/>
  <c r="AJ1240" i="10"/>
  <c r="AJ1236" i="10"/>
  <c r="AJ1232" i="10"/>
  <c r="AJ1228" i="10"/>
  <c r="AJ1224" i="10"/>
  <c r="AJ1220" i="10"/>
  <c r="AJ1216" i="10"/>
  <c r="AJ1212" i="10"/>
  <c r="AJ1208" i="10"/>
  <c r="AJ1204" i="10"/>
  <c r="AJ1200" i="10"/>
  <c r="AJ1196" i="10"/>
  <c r="AJ1192" i="10"/>
  <c r="AJ1188" i="10"/>
  <c r="AJ1184" i="10"/>
  <c r="AJ1180" i="10"/>
  <c r="AJ1176" i="10"/>
  <c r="AJ1172" i="10"/>
  <c r="AJ1168" i="10"/>
  <c r="AJ1164" i="10"/>
  <c r="AJ1160" i="10"/>
  <c r="AJ1156" i="10"/>
  <c r="AJ1152" i="10"/>
  <c r="AJ1148" i="10"/>
  <c r="AJ1144" i="10"/>
  <c r="AJ1140" i="10"/>
  <c r="AJ1136" i="10"/>
  <c r="AJ1132" i="10"/>
  <c r="AJ1128" i="10"/>
  <c r="AJ1124" i="10"/>
  <c r="AJ1120" i="10"/>
  <c r="AJ1116" i="10"/>
  <c r="AJ1112" i="10"/>
  <c r="AJ1108" i="10"/>
  <c r="AJ1104" i="10"/>
  <c r="AJ1100" i="10"/>
  <c r="AJ1096" i="10"/>
  <c r="AJ1092" i="10"/>
  <c r="AJ1088" i="10"/>
  <c r="AJ1084" i="10"/>
  <c r="AJ1080" i="10"/>
  <c r="AJ1076" i="10"/>
  <c r="AJ1072" i="10"/>
  <c r="AJ1068" i="10"/>
  <c r="AJ1064" i="10"/>
  <c r="AJ1060" i="10"/>
  <c r="AJ1056" i="10"/>
  <c r="AJ1052" i="10"/>
  <c r="AJ1048" i="10"/>
  <c r="AJ1044" i="10"/>
  <c r="AJ1040" i="10"/>
  <c r="AJ1036" i="10"/>
  <c r="AJ1032" i="10"/>
  <c r="AJ1028" i="10"/>
  <c r="AJ1024" i="10"/>
  <c r="AJ1020" i="10"/>
  <c r="AJ1016" i="10"/>
  <c r="AJ1012" i="10"/>
  <c r="AJ1008" i="10"/>
  <c r="AJ1004" i="10"/>
  <c r="AJ1000" i="10"/>
  <c r="AJ2107" i="10"/>
  <c r="AJ2075" i="10"/>
  <c r="AJ2043" i="10"/>
  <c r="AJ1831" i="10"/>
  <c r="AJ1815" i="10"/>
  <c r="AJ1799" i="10"/>
  <c r="AJ1638" i="10"/>
  <c r="AJ1634" i="10"/>
  <c r="AJ1606" i="10"/>
  <c r="AJ1602" i="10"/>
  <c r="AJ1397" i="10"/>
  <c r="AJ1391" i="10"/>
  <c r="AJ1390" i="10"/>
  <c r="AJ1387" i="10"/>
  <c r="AJ1383" i="10"/>
  <c r="AJ1379" i="10"/>
  <c r="AJ1375" i="10"/>
  <c r="AJ1371" i="10"/>
  <c r="AJ1367" i="10"/>
  <c r="AJ1363" i="10"/>
  <c r="AJ1359" i="10"/>
  <c r="AJ1355" i="10"/>
  <c r="AJ1351" i="10"/>
  <c r="AJ1347" i="10"/>
  <c r="AJ1343" i="10"/>
  <c r="AJ1339" i="10"/>
  <c r="AJ1335" i="10"/>
  <c r="AJ1331" i="10"/>
  <c r="AJ1327" i="10"/>
  <c r="AJ1323" i="10"/>
  <c r="AJ1319" i="10"/>
  <c r="AJ1315" i="10"/>
  <c r="AJ1302" i="10"/>
  <c r="AJ1298" i="10"/>
  <c r="AJ1297" i="10"/>
  <c r="AJ1296" i="10"/>
  <c r="AJ1295" i="10"/>
  <c r="AJ1291" i="10"/>
  <c r="AJ1287" i="10"/>
  <c r="AJ1283" i="10"/>
  <c r="AJ1279" i="10"/>
  <c r="AJ1275" i="10"/>
  <c r="AJ1271" i="10"/>
  <c r="AJ1267" i="10"/>
  <c r="AJ1263" i="10"/>
  <c r="AJ1259" i="10"/>
  <c r="AJ1255" i="10"/>
  <c r="AJ1251" i="10"/>
  <c r="AJ1247" i="10"/>
  <c r="AJ1243" i="10"/>
  <c r="AJ1239" i="10"/>
  <c r="AJ1235" i="10"/>
  <c r="AJ1231" i="10"/>
  <c r="AJ1227" i="10"/>
  <c r="AJ1223" i="10"/>
  <c r="AJ1219" i="10"/>
  <c r="AJ1215" i="10"/>
  <c r="AJ1211" i="10"/>
  <c r="AJ1207" i="10"/>
  <c r="AJ1203" i="10"/>
  <c r="AJ1199" i="10"/>
  <c r="AJ1195" i="10"/>
  <c r="AJ1191" i="10"/>
  <c r="AJ1187" i="10"/>
  <c r="AJ1183" i="10"/>
  <c r="AJ1179" i="10"/>
  <c r="AJ1175" i="10"/>
  <c r="AJ1171" i="10"/>
  <c r="AJ1167" i="10"/>
  <c r="AJ1163" i="10"/>
  <c r="AJ1159" i="10"/>
  <c r="AJ1155" i="10"/>
  <c r="AJ1151" i="10"/>
  <c r="AJ1147" i="10"/>
  <c r="AJ1143" i="10"/>
  <c r="AJ1139" i="10"/>
  <c r="AJ1135" i="10"/>
  <c r="AJ1131" i="10"/>
  <c r="AJ1127" i="10"/>
  <c r="AJ1123" i="10"/>
  <c r="AJ1119" i="10"/>
  <c r="AJ1115" i="10"/>
  <c r="AJ1111" i="10"/>
  <c r="AJ1107" i="10"/>
  <c r="AJ1103" i="10"/>
  <c r="AJ1099" i="10"/>
  <c r="AJ1095" i="10"/>
  <c r="AJ1091" i="10"/>
  <c r="AJ1087" i="10"/>
  <c r="AJ1083" i="10"/>
  <c r="AJ1079" i="10"/>
  <c r="AJ1075" i="10"/>
  <c r="AJ1071" i="10"/>
  <c r="AJ1067" i="10"/>
  <c r="AJ1063" i="10"/>
  <c r="AJ1059" i="10"/>
  <c r="AJ1055" i="10"/>
  <c r="AJ1051" i="10"/>
  <c r="AJ1047" i="10"/>
  <c r="AJ1043" i="10"/>
  <c r="AJ1039" i="10"/>
  <c r="AJ1035" i="10"/>
  <c r="AJ1031" i="10"/>
  <c r="AJ1027" i="10"/>
  <c r="AJ1023" i="10"/>
  <c r="AJ1019" i="10"/>
  <c r="AJ1015" i="10"/>
  <c r="AJ1011" i="10"/>
  <c r="AJ1007" i="10"/>
  <c r="AJ1003" i="10"/>
  <c r="AJ999" i="10"/>
  <c r="AJ995" i="10"/>
  <c r="AJ1959" i="10"/>
  <c r="AJ1386" i="10"/>
  <c r="AJ1382" i="10"/>
  <c r="AJ1378" i="10"/>
  <c r="AJ1374" i="10"/>
  <c r="AJ1370" i="10"/>
  <c r="AJ1366" i="10"/>
  <c r="AJ1362" i="10"/>
  <c r="AJ1358" i="10"/>
  <c r="AJ1354" i="10"/>
  <c r="AJ1350" i="10"/>
  <c r="AJ1346" i="10"/>
  <c r="AJ1342" i="10"/>
  <c r="AJ1338" i="10"/>
  <c r="AJ1334" i="10"/>
  <c r="AJ1330" i="10"/>
  <c r="AJ1326" i="10"/>
  <c r="AJ1322" i="10"/>
  <c r="AJ1318" i="10"/>
  <c r="AJ1314" i="10"/>
  <c r="AJ1303" i="10"/>
  <c r="AJ1299" i="10"/>
  <c r="AJ1294" i="10"/>
  <c r="AJ1290" i="10"/>
  <c r="AJ1286" i="10"/>
  <c r="AJ1282" i="10"/>
  <c r="AJ1278" i="10"/>
  <c r="AJ1274" i="10"/>
  <c r="AJ1270" i="10"/>
  <c r="AJ1266" i="10"/>
  <c r="AJ1262" i="10"/>
  <c r="AJ1258" i="10"/>
  <c r="AJ1254" i="10"/>
  <c r="AJ1250" i="10"/>
  <c r="AJ1246" i="10"/>
  <c r="AJ1242" i="10"/>
  <c r="AJ1238" i="10"/>
  <c r="AJ1234" i="10"/>
  <c r="AJ1230" i="10"/>
  <c r="AJ1226" i="10"/>
  <c r="AJ1222" i="10"/>
  <c r="AJ1218" i="10"/>
  <c r="AJ1214" i="10"/>
  <c r="AJ1210" i="10"/>
  <c r="AJ1206" i="10"/>
  <c r="AJ1202" i="10"/>
  <c r="AJ1198" i="10"/>
  <c r="AJ1194" i="10"/>
  <c r="AJ1190" i="10"/>
  <c r="AJ1186" i="10"/>
  <c r="AJ1182" i="10"/>
  <c r="AJ1178" i="10"/>
  <c r="AJ1174" i="10"/>
  <c r="AJ1170" i="10"/>
  <c r="AJ1166" i="10"/>
  <c r="AJ1162" i="10"/>
  <c r="AJ1158" i="10"/>
  <c r="AJ1154" i="10"/>
  <c r="AJ1150" i="10"/>
  <c r="AJ1146" i="10"/>
  <c r="AJ1142" i="10"/>
  <c r="AJ1138" i="10"/>
  <c r="AJ1134" i="10"/>
  <c r="AJ1130" i="10"/>
  <c r="AJ1126" i="10"/>
  <c r="AJ1122" i="10"/>
  <c r="AJ1118" i="10"/>
  <c r="AJ1114" i="10"/>
  <c r="AJ1110" i="10"/>
  <c r="AJ1106" i="10"/>
  <c r="AJ1102" i="10"/>
  <c r="AJ1098" i="10"/>
  <c r="AJ1094" i="10"/>
  <c r="AJ1090" i="10"/>
  <c r="AJ1086" i="10"/>
  <c r="AJ1082" i="10"/>
  <c r="AJ1078" i="10"/>
  <c r="AJ1074" i="10"/>
  <c r="AJ1070" i="10"/>
  <c r="AJ1066" i="10"/>
  <c r="AJ1062" i="10"/>
  <c r="AJ1058" i="10"/>
  <c r="AJ1054" i="10"/>
  <c r="AJ1050" i="10"/>
  <c r="AJ1046" i="10"/>
  <c r="AJ1042" i="10"/>
  <c r="AJ1038" i="10"/>
  <c r="AJ1034" i="10"/>
  <c r="AJ1030" i="10"/>
  <c r="AJ1026" i="10"/>
  <c r="AJ1022" i="10"/>
  <c r="AJ1018" i="10"/>
  <c r="AJ1014" i="10"/>
  <c r="AJ1010" i="10"/>
  <c r="AJ1006" i="10"/>
  <c r="AJ2059" i="10"/>
  <c r="AJ1746" i="10"/>
  <c r="AJ1682" i="10"/>
  <c r="AJ1566" i="10"/>
  <c r="AJ1550" i="10"/>
  <c r="AJ1534" i="10"/>
  <c r="AJ1518" i="10"/>
  <c r="AJ1502" i="10"/>
  <c r="AJ1486" i="10"/>
  <c r="AJ1470" i="10"/>
  <c r="AJ1454" i="10"/>
  <c r="AJ1438" i="10"/>
  <c r="AJ1422" i="10"/>
  <c r="AJ1406" i="10"/>
  <c r="AJ1377" i="10"/>
  <c r="AJ1361" i="10"/>
  <c r="AJ1345" i="10"/>
  <c r="AJ1329" i="10"/>
  <c r="AJ1313" i="10"/>
  <c r="AJ1300" i="10"/>
  <c r="AJ1281" i="10"/>
  <c r="AJ1265" i="10"/>
  <c r="AJ1241" i="10"/>
  <c r="AJ1225" i="10"/>
  <c r="AJ1209" i="10"/>
  <c r="AJ1193" i="10"/>
  <c r="AJ1177" i="10"/>
  <c r="AJ1161" i="10"/>
  <c r="AJ1145" i="10"/>
  <c r="AJ1129" i="10"/>
  <c r="AJ1113" i="10"/>
  <c r="AJ1097" i="10"/>
  <c r="AJ1081" i="10"/>
  <c r="AJ1065" i="10"/>
  <c r="AJ1049" i="10"/>
  <c r="AJ1033" i="10"/>
  <c r="AJ1017" i="10"/>
  <c r="AJ1005" i="10"/>
  <c r="AJ1001" i="10"/>
  <c r="AJ990" i="10"/>
  <c r="AJ986" i="10"/>
  <c r="AJ982" i="10"/>
  <c r="AJ978" i="10"/>
  <c r="AJ974" i="10"/>
  <c r="AJ970" i="10"/>
  <c r="AJ966" i="10"/>
  <c r="AJ962" i="10"/>
  <c r="AJ958" i="10"/>
  <c r="AJ954" i="10"/>
  <c r="AJ950" i="10"/>
  <c r="AJ946" i="10"/>
  <c r="AJ942" i="10"/>
  <c r="AJ938" i="10"/>
  <c r="AJ934" i="10"/>
  <c r="AJ930" i="10"/>
  <c r="AJ926" i="10"/>
  <c r="AJ922" i="10"/>
  <c r="AJ918" i="10"/>
  <c r="AJ914" i="10"/>
  <c r="AJ910" i="10"/>
  <c r="AJ906" i="10"/>
  <c r="AJ902" i="10"/>
  <c r="AJ898" i="10"/>
  <c r="AJ894" i="10"/>
  <c r="AJ890" i="10"/>
  <c r="AJ886" i="10"/>
  <c r="AJ882" i="10"/>
  <c r="AJ878" i="10"/>
  <c r="AJ874" i="10"/>
  <c r="AJ870" i="10"/>
  <c r="AJ866" i="10"/>
  <c r="AJ862" i="10"/>
  <c r="AJ858" i="10"/>
  <c r="AJ854" i="10"/>
  <c r="AJ850" i="10"/>
  <c r="AJ846" i="10"/>
  <c r="AJ842" i="10"/>
  <c r="AJ838" i="10"/>
  <c r="AJ834" i="10"/>
  <c r="AJ830" i="10"/>
  <c r="AJ826" i="10"/>
  <c r="AJ822" i="10"/>
  <c r="AJ818" i="10"/>
  <c r="AJ814" i="10"/>
  <c r="AJ810" i="10"/>
  <c r="AJ806" i="10"/>
  <c r="AJ802" i="10"/>
  <c r="AJ798" i="10"/>
  <c r="AJ794" i="10"/>
  <c r="AJ790" i="10"/>
  <c r="AJ786" i="10"/>
  <c r="AJ782" i="10"/>
  <c r="AJ778" i="10"/>
  <c r="AJ774" i="10"/>
  <c r="AJ770" i="10"/>
  <c r="AJ766" i="10"/>
  <c r="AJ762" i="10"/>
  <c r="AJ758" i="10"/>
  <c r="AJ754" i="10"/>
  <c r="AJ750" i="10"/>
  <c r="AJ746" i="10"/>
  <c r="AJ742" i="10"/>
  <c r="AJ738" i="10"/>
  <c r="AJ734" i="10"/>
  <c r="AJ730" i="10"/>
  <c r="AJ726" i="10"/>
  <c r="AJ722" i="10"/>
  <c r="AJ718" i="10"/>
  <c r="AJ714" i="10"/>
  <c r="AJ710" i="10"/>
  <c r="AJ1943" i="10"/>
  <c r="AJ1911" i="10"/>
  <c r="AJ1879" i="10"/>
  <c r="AJ1847" i="10"/>
  <c r="AJ1762" i="10"/>
  <c r="AJ1698" i="10"/>
  <c r="AJ1570" i="10"/>
  <c r="AJ1554" i="10"/>
  <c r="AJ1538" i="10"/>
  <c r="AJ1522" i="10"/>
  <c r="AJ1506" i="10"/>
  <c r="AJ1490" i="10"/>
  <c r="AJ1474" i="10"/>
  <c r="AJ1458" i="10"/>
  <c r="AJ1442" i="10"/>
  <c r="AJ1426" i="10"/>
  <c r="AJ1410" i="10"/>
  <c r="AJ1395" i="10"/>
  <c r="AJ1394" i="10"/>
  <c r="AJ1381" i="10"/>
  <c r="AJ1365" i="10"/>
  <c r="AJ1349" i="10"/>
  <c r="AJ1333" i="10"/>
  <c r="AJ1317" i="10"/>
  <c r="AJ1285" i="10"/>
  <c r="AJ1269" i="10"/>
  <c r="AJ1253" i="10"/>
  <c r="AJ1237" i="10"/>
  <c r="AJ1221" i="10"/>
  <c r="AJ1205" i="10"/>
  <c r="AJ1189" i="10"/>
  <c r="AJ1173" i="10"/>
  <c r="AJ1157" i="10"/>
  <c r="AJ1141" i="10"/>
  <c r="AJ1125" i="10"/>
  <c r="AJ1109" i="10"/>
  <c r="AJ1093" i="10"/>
  <c r="AJ1077" i="10"/>
  <c r="AJ1061" i="10"/>
  <c r="AJ1045" i="10"/>
  <c r="AJ1029" i="10"/>
  <c r="AJ1013" i="10"/>
  <c r="AJ1002" i="10"/>
  <c r="AJ998" i="10"/>
  <c r="AJ994" i="10"/>
  <c r="AJ993" i="10"/>
  <c r="AJ989" i="10"/>
  <c r="AJ985" i="10"/>
  <c r="AJ981" i="10"/>
  <c r="AJ977" i="10"/>
  <c r="AJ973" i="10"/>
  <c r="AJ969" i="10"/>
  <c r="AJ965" i="10"/>
  <c r="AJ961" i="10"/>
  <c r="AJ957" i="10"/>
  <c r="AJ953" i="10"/>
  <c r="AJ949" i="10"/>
  <c r="AJ945" i="10"/>
  <c r="AJ941" i="10"/>
  <c r="AJ937" i="10"/>
  <c r="AJ933" i="10"/>
  <c r="AJ929" i="10"/>
  <c r="AJ925" i="10"/>
  <c r="AJ921" i="10"/>
  <c r="AJ917" i="10"/>
  <c r="AJ913" i="10"/>
  <c r="AJ909" i="10"/>
  <c r="AJ905" i="10"/>
  <c r="AJ901" i="10"/>
  <c r="AJ897" i="10"/>
  <c r="AJ893" i="10"/>
  <c r="AJ889" i="10"/>
  <c r="AJ885" i="10"/>
  <c r="AJ881" i="10"/>
  <c r="AJ877" i="10"/>
  <c r="AJ873" i="10"/>
  <c r="AJ869" i="10"/>
  <c r="AJ865" i="10"/>
  <c r="AJ861" i="10"/>
  <c r="AJ857" i="10"/>
  <c r="AJ853" i="10"/>
  <c r="AJ849" i="10"/>
  <c r="AJ845" i="10"/>
  <c r="AJ841" i="10"/>
  <c r="AJ837" i="10"/>
  <c r="AJ833" i="10"/>
  <c r="AJ829" i="10"/>
  <c r="AJ825" i="10"/>
  <c r="AJ821" i="10"/>
  <c r="AJ817" i="10"/>
  <c r="AJ813" i="10"/>
  <c r="AJ809" i="10"/>
  <c r="AJ805" i="10"/>
  <c r="AJ801" i="10"/>
  <c r="AJ797" i="10"/>
  <c r="AJ793" i="10"/>
  <c r="AJ789" i="10"/>
  <c r="AJ785" i="10"/>
  <c r="AJ781" i="10"/>
  <c r="AJ777" i="10"/>
  <c r="AJ773" i="10"/>
  <c r="AJ769" i="10"/>
  <c r="AJ765" i="10"/>
  <c r="AJ761" i="10"/>
  <c r="AJ757" i="10"/>
  <c r="AJ753" i="10"/>
  <c r="AJ749" i="10"/>
  <c r="AJ745" i="10"/>
  <c r="AJ741" i="10"/>
  <c r="AJ737" i="10"/>
  <c r="AJ733" i="10"/>
  <c r="AJ729" i="10"/>
  <c r="AJ725" i="10"/>
  <c r="AJ721" i="10"/>
  <c r="AJ717" i="10"/>
  <c r="AJ713" i="10"/>
  <c r="AJ709" i="10"/>
  <c r="AJ2091" i="10"/>
  <c r="AJ2027" i="10"/>
  <c r="AJ1778" i="10"/>
  <c r="AJ1714" i="10"/>
  <c r="AJ1650" i="10"/>
  <c r="AJ1622" i="10"/>
  <c r="AJ1618" i="10"/>
  <c r="AJ1574" i="10"/>
  <c r="AJ1558" i="10"/>
  <c r="AJ1542" i="10"/>
  <c r="AJ1526" i="10"/>
  <c r="AJ1510" i="10"/>
  <c r="AJ1494" i="10"/>
  <c r="AJ1478" i="10"/>
  <c r="AJ1462" i="10"/>
  <c r="AJ1446" i="10"/>
  <c r="AJ1430" i="10"/>
  <c r="AJ1414" i="10"/>
  <c r="AJ1398" i="10"/>
  <c r="AJ1393" i="10"/>
  <c r="AJ1385" i="10"/>
  <c r="AJ1369" i="10"/>
  <c r="AJ1353" i="10"/>
  <c r="AJ1337" i="10"/>
  <c r="AJ1321" i="10"/>
  <c r="AJ1289" i="10"/>
  <c r="AJ1273" i="10"/>
  <c r="AJ1257" i="10"/>
  <c r="AJ1249" i="10"/>
  <c r="AJ1233" i="10"/>
  <c r="AJ1217" i="10"/>
  <c r="AJ1201" i="10"/>
  <c r="AJ1185" i="10"/>
  <c r="AJ1169" i="10"/>
  <c r="AJ1153" i="10"/>
  <c r="AJ1137" i="10"/>
  <c r="AJ1121" i="10"/>
  <c r="AJ1105" i="10"/>
  <c r="AJ1089" i="10"/>
  <c r="AJ1073" i="10"/>
  <c r="AJ1057" i="10"/>
  <c r="AJ1041" i="10"/>
  <c r="AJ1025" i="10"/>
  <c r="AJ1009" i="10"/>
  <c r="AJ992" i="10"/>
  <c r="AJ988" i="10"/>
  <c r="AJ984" i="10"/>
  <c r="AJ980" i="10"/>
  <c r="AJ976" i="10"/>
  <c r="AJ972" i="10"/>
  <c r="AJ968" i="10"/>
  <c r="AJ964" i="10"/>
  <c r="AJ960" i="10"/>
  <c r="AJ956" i="10"/>
  <c r="AJ952" i="10"/>
  <c r="AJ948" i="10"/>
  <c r="AJ944" i="10"/>
  <c r="AJ940" i="10"/>
  <c r="AJ936" i="10"/>
  <c r="AJ932" i="10"/>
  <c r="AJ928" i="10"/>
  <c r="AJ924" i="10"/>
  <c r="AJ920" i="10"/>
  <c r="AJ916" i="10"/>
  <c r="AJ912" i="10"/>
  <c r="AJ908" i="10"/>
  <c r="AJ904" i="10"/>
  <c r="AJ900" i="10"/>
  <c r="AJ896" i="10"/>
  <c r="AJ892" i="10"/>
  <c r="AJ888" i="10"/>
  <c r="AJ884" i="10"/>
  <c r="AJ880" i="10"/>
  <c r="AJ876" i="10"/>
  <c r="AJ872" i="10"/>
  <c r="AJ868" i="10"/>
  <c r="AJ864" i="10"/>
  <c r="AJ860" i="10"/>
  <c r="AJ856" i="10"/>
  <c r="AJ852" i="10"/>
  <c r="AJ848" i="10"/>
  <c r="AJ844" i="10"/>
  <c r="AJ840" i="10"/>
  <c r="AJ836" i="10"/>
  <c r="AJ832" i="10"/>
  <c r="AJ828" i="10"/>
  <c r="AJ824" i="10"/>
  <c r="AJ820" i="10"/>
  <c r="AJ816" i="10"/>
  <c r="AJ812" i="10"/>
  <c r="AJ808" i="10"/>
  <c r="AJ804" i="10"/>
  <c r="AJ800" i="10"/>
  <c r="AJ796" i="10"/>
  <c r="AJ792" i="10"/>
  <c r="AJ788" i="10"/>
  <c r="AJ784" i="10"/>
  <c r="AJ780" i="10"/>
  <c r="AJ776" i="10"/>
  <c r="AJ772" i="10"/>
  <c r="AJ768" i="10"/>
  <c r="AJ764" i="10"/>
  <c r="AJ760" i="10"/>
  <c r="AJ756" i="10"/>
  <c r="AJ752" i="10"/>
  <c r="AJ748" i="10"/>
  <c r="AJ744" i="10"/>
  <c r="AJ740" i="10"/>
  <c r="AJ736" i="10"/>
  <c r="AJ732" i="10"/>
  <c r="AJ728" i="10"/>
  <c r="AJ724" i="10"/>
  <c r="AJ720" i="10"/>
  <c r="AJ716" i="10"/>
  <c r="AJ712" i="10"/>
  <c r="AJ708" i="10"/>
  <c r="AJ704" i="10"/>
  <c r="AJ700" i="10"/>
  <c r="AJ696" i="10"/>
  <c r="AJ692" i="10"/>
  <c r="AJ688" i="10"/>
  <c r="AJ684" i="10"/>
  <c r="AJ680" i="10"/>
  <c r="AJ676" i="10"/>
  <c r="AJ672" i="10"/>
  <c r="AJ668" i="10"/>
  <c r="AJ664" i="10"/>
  <c r="AJ660" i="10"/>
  <c r="AJ656" i="10"/>
  <c r="AJ652" i="10"/>
  <c r="AJ648" i="10"/>
  <c r="AJ644" i="10"/>
  <c r="AJ640" i="10"/>
  <c r="AJ636" i="10"/>
  <c r="AJ632" i="10"/>
  <c r="AJ628" i="10"/>
  <c r="AJ624" i="10"/>
  <c r="AJ620" i="10"/>
  <c r="AJ616" i="10"/>
  <c r="AJ612" i="10"/>
  <c r="AJ608" i="10"/>
  <c r="AJ604" i="10"/>
  <c r="AJ600" i="10"/>
  <c r="AJ1927" i="10"/>
  <c r="AJ1863" i="10"/>
  <c r="AJ1530" i="10"/>
  <c r="AJ1466" i="10"/>
  <c r="AJ1402" i="10"/>
  <c r="AJ1304" i="10"/>
  <c r="AJ1293" i="10"/>
  <c r="AJ1277" i="10"/>
  <c r="AJ1261" i="10"/>
  <c r="AJ1245" i="10"/>
  <c r="AJ1229" i="10"/>
  <c r="AJ1213" i="10"/>
  <c r="AJ1197" i="10"/>
  <c r="AJ1181" i="10"/>
  <c r="AJ1165" i="10"/>
  <c r="AJ1149" i="10"/>
  <c r="AJ1133" i="10"/>
  <c r="AJ1117" i="10"/>
  <c r="AJ1101" i="10"/>
  <c r="AJ1085" i="10"/>
  <c r="AJ1069" i="10"/>
  <c r="AJ1053" i="10"/>
  <c r="AJ1037" i="10"/>
  <c r="AJ1021" i="10"/>
  <c r="AJ997" i="10"/>
  <c r="AJ996" i="10"/>
  <c r="AJ991" i="10"/>
  <c r="AJ983" i="10"/>
  <c r="AJ975" i="10"/>
  <c r="AJ967" i="10"/>
  <c r="AJ959" i="10"/>
  <c r="AJ951" i="10"/>
  <c r="AJ943" i="10"/>
  <c r="AJ935" i="10"/>
  <c r="AJ927" i="10"/>
  <c r="AJ919" i="10"/>
  <c r="AJ911" i="10"/>
  <c r="AJ903" i="10"/>
  <c r="AJ895" i="10"/>
  <c r="AJ887" i="10"/>
  <c r="AJ879" i="10"/>
  <c r="AJ871" i="10"/>
  <c r="AJ863" i="10"/>
  <c r="AJ855" i="10"/>
  <c r="AJ847" i="10"/>
  <c r="AJ839" i="10"/>
  <c r="AJ831" i="10"/>
  <c r="AJ823" i="10"/>
  <c r="AJ815" i="10"/>
  <c r="AJ807" i="10"/>
  <c r="AJ799" i="10"/>
  <c r="AJ791" i="10"/>
  <c r="AJ783" i="10"/>
  <c r="AJ775" i="10"/>
  <c r="AJ767" i="10"/>
  <c r="AJ759" i="10"/>
  <c r="AJ751" i="10"/>
  <c r="AJ743" i="10"/>
  <c r="AJ735" i="10"/>
  <c r="AJ727" i="10"/>
  <c r="AJ719" i="10"/>
  <c r="AJ711" i="10"/>
  <c r="AJ598" i="10"/>
  <c r="AJ594" i="10"/>
  <c r="AJ590" i="10"/>
  <c r="AJ586" i="10"/>
  <c r="AJ582" i="10"/>
  <c r="AJ578" i="10"/>
  <c r="AJ574" i="10"/>
  <c r="AJ570" i="10"/>
  <c r="AJ566" i="10"/>
  <c r="AJ562" i="10"/>
  <c r="AJ558" i="10"/>
  <c r="AJ554" i="10"/>
  <c r="AJ550" i="10"/>
  <c r="AJ546" i="10"/>
  <c r="AJ542" i="10"/>
  <c r="AJ538" i="10"/>
  <c r="AJ534" i="10"/>
  <c r="AJ530" i="10"/>
  <c r="AJ526" i="10"/>
  <c r="AJ522" i="10"/>
  <c r="AJ518" i="10"/>
  <c r="AJ514" i="10"/>
  <c r="AJ510" i="10"/>
  <c r="AJ506" i="10"/>
  <c r="AJ502" i="10"/>
  <c r="AJ498" i="10"/>
  <c r="AJ494" i="10"/>
  <c r="AJ490" i="10"/>
  <c r="AJ486" i="10"/>
  <c r="AJ482" i="10"/>
  <c r="AJ478" i="10"/>
  <c r="AJ474" i="10"/>
  <c r="AJ470" i="10"/>
  <c r="AJ466" i="10"/>
  <c r="AJ462" i="10"/>
  <c r="AJ458" i="10"/>
  <c r="AJ454" i="10"/>
  <c r="AJ450" i="10"/>
  <c r="AJ446" i="10"/>
  <c r="AJ442" i="10"/>
  <c r="AJ438" i="10"/>
  <c r="AJ434" i="10"/>
  <c r="AJ430" i="10"/>
  <c r="AJ426" i="10"/>
  <c r="AJ422" i="10"/>
  <c r="AJ418" i="10"/>
  <c r="AJ414" i="10"/>
  <c r="AJ410" i="10"/>
  <c r="AJ406" i="10"/>
  <c r="AJ402" i="10"/>
  <c r="AJ398" i="10"/>
  <c r="AJ394" i="10"/>
  <c r="AJ390" i="10"/>
  <c r="AJ386" i="10"/>
  <c r="AJ382" i="10"/>
  <c r="AJ378" i="10"/>
  <c r="AJ374" i="10"/>
  <c r="AJ370" i="10"/>
  <c r="AJ366" i="10"/>
  <c r="AJ362" i="10"/>
  <c r="AJ358" i="10"/>
  <c r="AJ354" i="10"/>
  <c r="AJ350" i="10"/>
  <c r="AJ346" i="10"/>
  <c r="AJ342" i="10"/>
  <c r="AJ338" i="10"/>
  <c r="AJ334" i="10"/>
  <c r="AJ330" i="10"/>
  <c r="AJ326" i="10"/>
  <c r="AJ322" i="10"/>
  <c r="AJ318" i="10"/>
  <c r="AJ314" i="10"/>
  <c r="AJ310" i="10"/>
  <c r="AJ306" i="10"/>
  <c r="AJ302" i="10"/>
  <c r="AJ298" i="10"/>
  <c r="AJ294" i="10"/>
  <c r="AJ290" i="10"/>
  <c r="AJ286" i="10"/>
  <c r="AJ282" i="10"/>
  <c r="AJ278" i="10"/>
  <c r="AJ274" i="10"/>
  <c r="AJ1578" i="10"/>
  <c r="AJ1514" i="10"/>
  <c r="AJ1450" i="10"/>
  <c r="AJ703" i="10"/>
  <c r="AJ702" i="10"/>
  <c r="AJ701" i="10"/>
  <c r="AJ695" i="10"/>
  <c r="AJ694" i="10"/>
  <c r="AJ693" i="10"/>
  <c r="AJ687" i="10"/>
  <c r="AJ686" i="10"/>
  <c r="AJ685" i="10"/>
  <c r="AJ679" i="10"/>
  <c r="AJ678" i="10"/>
  <c r="AJ677" i="10"/>
  <c r="AJ671" i="10"/>
  <c r="AJ670" i="10"/>
  <c r="AJ669" i="10"/>
  <c r="AJ663" i="10"/>
  <c r="AJ662" i="10"/>
  <c r="AJ661" i="10"/>
  <c r="AJ655" i="10"/>
  <c r="AJ654" i="10"/>
  <c r="AJ653" i="10"/>
  <c r="AJ647" i="10"/>
  <c r="AJ646" i="10"/>
  <c r="AJ645" i="10"/>
  <c r="AJ639" i="10"/>
  <c r="AJ638" i="10"/>
  <c r="AJ637" i="10"/>
  <c r="AJ631" i="10"/>
  <c r="AJ630" i="10"/>
  <c r="AJ629" i="10"/>
  <c r="AJ623" i="10"/>
  <c r="AJ622" i="10"/>
  <c r="AJ621" i="10"/>
  <c r="AJ615" i="10"/>
  <c r="AJ614" i="10"/>
  <c r="AJ613" i="10"/>
  <c r="AJ607" i="10"/>
  <c r="AJ606" i="10"/>
  <c r="AJ605" i="10"/>
  <c r="AJ597" i="10"/>
  <c r="AJ593" i="10"/>
  <c r="AJ589" i="10"/>
  <c r="AJ585" i="10"/>
  <c r="AJ581" i="10"/>
  <c r="AJ577" i="10"/>
  <c r="AJ573" i="10"/>
  <c r="AJ569" i="10"/>
  <c r="AJ565" i="10"/>
  <c r="AJ561" i="10"/>
  <c r="AJ557" i="10"/>
  <c r="AJ553" i="10"/>
  <c r="AJ549" i="10"/>
  <c r="AJ545" i="10"/>
  <c r="AJ541" i="10"/>
  <c r="AJ537" i="10"/>
  <c r="AJ533" i="10"/>
  <c r="AJ529" i="10"/>
  <c r="AJ525" i="10"/>
  <c r="AJ521" i="10"/>
  <c r="AJ517" i="10"/>
  <c r="AJ513" i="10"/>
  <c r="AJ509" i="10"/>
  <c r="AJ505" i="10"/>
  <c r="AJ501" i="10"/>
  <c r="AJ497" i="10"/>
  <c r="AJ493" i="10"/>
  <c r="AJ489" i="10"/>
  <c r="AJ485" i="10"/>
  <c r="AJ481" i="10"/>
  <c r="AJ477" i="10"/>
  <c r="AJ473" i="10"/>
  <c r="AJ469" i="10"/>
  <c r="AJ465" i="10"/>
  <c r="AJ461" i="10"/>
  <c r="AJ457" i="10"/>
  <c r="AJ453" i="10"/>
  <c r="AJ449" i="10"/>
  <c r="AJ445" i="10"/>
  <c r="AJ441" i="10"/>
  <c r="AJ437" i="10"/>
  <c r="AJ433" i="10"/>
  <c r="AJ429" i="10"/>
  <c r="AJ425" i="10"/>
  <c r="AJ421" i="10"/>
  <c r="AJ417" i="10"/>
  <c r="AJ413" i="10"/>
  <c r="AJ409" i="10"/>
  <c r="AJ405" i="10"/>
  <c r="AJ401" i="10"/>
  <c r="AJ397" i="10"/>
  <c r="AJ393" i="10"/>
  <c r="AJ389" i="10"/>
  <c r="AJ385" i="10"/>
  <c r="AJ381" i="10"/>
  <c r="AJ377" i="10"/>
  <c r="AJ373" i="10"/>
  <c r="AJ369" i="10"/>
  <c r="AJ365" i="10"/>
  <c r="AJ361" i="10"/>
  <c r="AJ357" i="10"/>
  <c r="AJ353" i="10"/>
  <c r="AJ349" i="10"/>
  <c r="AJ345" i="10"/>
  <c r="AJ341" i="10"/>
  <c r="AJ337" i="10"/>
  <c r="AJ333" i="10"/>
  <c r="AJ329" i="10"/>
  <c r="AJ325" i="10"/>
  <c r="AJ321" i="10"/>
  <c r="AJ317" i="10"/>
  <c r="AJ313" i="10"/>
  <c r="AJ309" i="10"/>
  <c r="AJ305" i="10"/>
  <c r="AJ301" i="10"/>
  <c r="AJ297" i="10"/>
  <c r="AJ293" i="10"/>
  <c r="AJ289" i="10"/>
  <c r="AJ285" i="10"/>
  <c r="AJ281" i="10"/>
  <c r="AJ277" i="10"/>
  <c r="AJ273" i="10"/>
  <c r="AJ269" i="10"/>
  <c r="AJ265" i="10"/>
  <c r="AJ261" i="10"/>
  <c r="AJ1895" i="10"/>
  <c r="AJ1730" i="10"/>
  <c r="AJ1562" i="10"/>
  <c r="AJ1498" i="10"/>
  <c r="AJ1434" i="10"/>
  <c r="AJ987" i="10"/>
  <c r="AJ979" i="10"/>
  <c r="AJ971" i="10"/>
  <c r="AJ963" i="10"/>
  <c r="AJ955" i="10"/>
  <c r="AJ947" i="10"/>
  <c r="AJ939" i="10"/>
  <c r="AJ931" i="10"/>
  <c r="AJ923" i="10"/>
  <c r="AJ915" i="10"/>
  <c r="AJ907" i="10"/>
  <c r="AJ899" i="10"/>
  <c r="AJ891" i="10"/>
  <c r="AJ883" i="10"/>
  <c r="AJ875" i="10"/>
  <c r="AJ867" i="10"/>
  <c r="AJ859" i="10"/>
  <c r="AJ851" i="10"/>
  <c r="AJ843" i="10"/>
  <c r="AJ835" i="10"/>
  <c r="AJ827" i="10"/>
  <c r="AJ819" i="10"/>
  <c r="AJ811" i="10"/>
  <c r="AJ803" i="10"/>
  <c r="AJ795" i="10"/>
  <c r="AJ787" i="10"/>
  <c r="AJ779" i="10"/>
  <c r="AJ771" i="10"/>
  <c r="AJ763" i="10"/>
  <c r="AJ755" i="10"/>
  <c r="AJ747" i="10"/>
  <c r="AJ739" i="10"/>
  <c r="AJ731" i="10"/>
  <c r="AJ723" i="10"/>
  <c r="AJ715" i="10"/>
  <c r="AJ707" i="10"/>
  <c r="AJ596" i="10"/>
  <c r="AJ592" i="10"/>
  <c r="AJ588" i="10"/>
  <c r="AJ584" i="10"/>
  <c r="AJ580" i="10"/>
  <c r="AJ576" i="10"/>
  <c r="AJ572" i="10"/>
  <c r="AJ568" i="10"/>
  <c r="AJ564" i="10"/>
  <c r="AJ560" i="10"/>
  <c r="AJ556" i="10"/>
  <c r="AJ552" i="10"/>
  <c r="AJ548" i="10"/>
  <c r="AJ544" i="10"/>
  <c r="AJ540" i="10"/>
  <c r="AJ536" i="10"/>
  <c r="AJ532" i="10"/>
  <c r="AJ528" i="10"/>
  <c r="AJ524" i="10"/>
  <c r="AJ520" i="10"/>
  <c r="AJ516" i="10"/>
  <c r="AJ512" i="10"/>
  <c r="AJ508" i="10"/>
  <c r="AJ504" i="10"/>
  <c r="AJ500" i="10"/>
  <c r="AJ496" i="10"/>
  <c r="AJ492" i="10"/>
  <c r="AJ488" i="10"/>
  <c r="AJ484" i="10"/>
  <c r="AJ480" i="10"/>
  <c r="AJ476" i="10"/>
  <c r="AJ472" i="10"/>
  <c r="AJ468" i="10"/>
  <c r="AJ464" i="10"/>
  <c r="AJ460" i="10"/>
  <c r="AJ456" i="10"/>
  <c r="AJ452" i="10"/>
  <c r="AJ448" i="10"/>
  <c r="AJ444" i="10"/>
  <c r="AJ440" i="10"/>
  <c r="AJ436" i="10"/>
  <c r="AJ432" i="10"/>
  <c r="AJ428" i="10"/>
  <c r="AJ424" i="10"/>
  <c r="AJ420" i="10"/>
  <c r="AJ416" i="10"/>
  <c r="AJ412" i="10"/>
  <c r="AJ408" i="10"/>
  <c r="AJ404" i="10"/>
  <c r="AJ400" i="10"/>
  <c r="AJ396" i="10"/>
  <c r="AJ392" i="10"/>
  <c r="AJ388" i="10"/>
  <c r="AJ384" i="10"/>
  <c r="AJ380" i="10"/>
  <c r="AJ376" i="10"/>
  <c r="AJ372" i="10"/>
  <c r="AJ368" i="10"/>
  <c r="AJ364" i="10"/>
  <c r="AJ360" i="10"/>
  <c r="AJ356" i="10"/>
  <c r="AJ352" i="10"/>
  <c r="AJ348" i="10"/>
  <c r="AJ344" i="10"/>
  <c r="AJ340" i="10"/>
  <c r="AJ336" i="10"/>
  <c r="AJ332" i="10"/>
  <c r="AJ328" i="10"/>
  <c r="AJ324" i="10"/>
  <c r="AJ320" i="10"/>
  <c r="AJ316" i="10"/>
  <c r="AJ312" i="10"/>
  <c r="AJ308" i="10"/>
  <c r="AJ304" i="10"/>
  <c r="AJ300" i="10"/>
  <c r="AJ296" i="10"/>
  <c r="AJ292" i="10"/>
  <c r="AJ288" i="10"/>
  <c r="AJ284" i="10"/>
  <c r="AJ280" i="10"/>
  <c r="AJ276" i="10"/>
  <c r="AJ272" i="10"/>
  <c r="AJ268" i="10"/>
  <c r="AJ264" i="10"/>
  <c r="AJ1666" i="10"/>
  <c r="AJ1389" i="10"/>
  <c r="AJ1373" i="10"/>
  <c r="AJ1357" i="10"/>
  <c r="AJ1341" i="10"/>
  <c r="AJ1325" i="10"/>
  <c r="AJ699" i="10"/>
  <c r="AJ691" i="10"/>
  <c r="AJ683" i="10"/>
  <c r="AJ659" i="10"/>
  <c r="AJ658" i="10"/>
  <c r="AJ626" i="10"/>
  <c r="AJ625" i="10"/>
  <c r="AJ618" i="10"/>
  <c r="AJ617" i="10"/>
  <c r="AJ609" i="10"/>
  <c r="AJ599" i="10"/>
  <c r="AJ583" i="10"/>
  <c r="AJ567" i="10"/>
  <c r="AJ551" i="10"/>
  <c r="AJ535" i="10"/>
  <c r="AJ519" i="10"/>
  <c r="AJ503" i="10"/>
  <c r="AJ487" i="10"/>
  <c r="AJ471" i="10"/>
  <c r="AJ455" i="10"/>
  <c r="AJ439" i="10"/>
  <c r="AJ423" i="10"/>
  <c r="AJ391" i="10"/>
  <c r="AJ355" i="10"/>
  <c r="AJ339" i="10"/>
  <c r="AJ331" i="10"/>
  <c r="AJ258" i="10"/>
  <c r="AJ254" i="10"/>
  <c r="AJ250" i="10"/>
  <c r="AJ246" i="10"/>
  <c r="AJ242" i="10"/>
  <c r="AJ238" i="10"/>
  <c r="AJ234" i="10"/>
  <c r="AJ230" i="10"/>
  <c r="AJ226" i="10"/>
  <c r="AJ222" i="10"/>
  <c r="AJ218" i="10"/>
  <c r="AJ214" i="10"/>
  <c r="AJ210" i="10"/>
  <c r="AJ206" i="10"/>
  <c r="AJ202" i="10"/>
  <c r="AJ198" i="10"/>
  <c r="AJ194" i="10"/>
  <c r="AJ190" i="10"/>
  <c r="AJ186" i="10"/>
  <c r="AJ182" i="10"/>
  <c r="AJ178" i="10"/>
  <c r="AJ174" i="10"/>
  <c r="AJ170" i="10"/>
  <c r="AJ166" i="10"/>
  <c r="AJ162" i="10"/>
  <c r="AJ158" i="10"/>
  <c r="AJ154" i="10"/>
  <c r="AJ150" i="10"/>
  <c r="AJ146" i="10"/>
  <c r="AJ142" i="10"/>
  <c r="AJ138" i="10"/>
  <c r="AJ134" i="10"/>
  <c r="AJ130" i="10"/>
  <c r="AJ126" i="10"/>
  <c r="AJ122" i="10"/>
  <c r="AJ118" i="10"/>
  <c r="AJ114" i="10"/>
  <c r="AJ110" i="10"/>
  <c r="AJ106" i="10"/>
  <c r="AJ102" i="10"/>
  <c r="AJ98" i="10"/>
  <c r="AJ94" i="10"/>
  <c r="AJ90" i="10"/>
  <c r="AJ86" i="10"/>
  <c r="AJ82" i="10"/>
  <c r="AJ78" i="10"/>
  <c r="AJ74" i="10"/>
  <c r="AJ70" i="10"/>
  <c r="AJ66" i="10"/>
  <c r="AJ62" i="10"/>
  <c r="AJ58" i="10"/>
  <c r="AJ54" i="10"/>
  <c r="AJ50" i="10"/>
  <c r="AJ46" i="10"/>
  <c r="AJ42" i="10"/>
  <c r="AJ38" i="10"/>
  <c r="AJ34" i="10"/>
  <c r="AJ30" i="10"/>
  <c r="AJ26" i="10"/>
  <c r="AJ22" i="10"/>
  <c r="AJ18" i="10"/>
  <c r="AJ14" i="10"/>
  <c r="AJ706" i="10"/>
  <c r="AJ705" i="10"/>
  <c r="AJ698" i="10"/>
  <c r="AJ690" i="10"/>
  <c r="AJ682" i="10"/>
  <c r="AJ681" i="10"/>
  <c r="AJ675" i="10"/>
  <c r="AJ657" i="10"/>
  <c r="AJ651" i="10"/>
  <c r="AJ603" i="10"/>
  <c r="AJ602" i="10"/>
  <c r="AJ595" i="10"/>
  <c r="AJ579" i="10"/>
  <c r="AJ563" i="10"/>
  <c r="AJ547" i="10"/>
  <c r="AJ531" i="10"/>
  <c r="AJ515" i="10"/>
  <c r="AJ499" i="10"/>
  <c r="AJ483" i="10"/>
  <c r="AJ467" i="10"/>
  <c r="AJ451" i="10"/>
  <c r="AJ435" i="10"/>
  <c r="AJ419" i="10"/>
  <c r="AJ403" i="10"/>
  <c r="AJ387" i="10"/>
  <c r="AJ379" i="10"/>
  <c r="AJ371" i="10"/>
  <c r="AJ351" i="10"/>
  <c r="AJ343" i="10"/>
  <c r="AJ327" i="10"/>
  <c r="AJ315" i="10"/>
  <c r="AJ307" i="10"/>
  <c r="AJ299" i="10"/>
  <c r="AJ283" i="10"/>
  <c r="AJ275" i="10"/>
  <c r="AJ270" i="10"/>
  <c r="AJ266" i="10"/>
  <c r="AJ257" i="10"/>
  <c r="AJ253" i="10"/>
  <c r="AJ249" i="10"/>
  <c r="AJ245" i="10"/>
  <c r="AJ241" i="10"/>
  <c r="AJ237" i="10"/>
  <c r="AJ233" i="10"/>
  <c r="AJ229" i="10"/>
  <c r="AJ225" i="10"/>
  <c r="AJ221" i="10"/>
  <c r="AJ217" i="10"/>
  <c r="AJ213" i="10"/>
  <c r="AJ209" i="10"/>
  <c r="AJ205" i="10"/>
  <c r="AJ201" i="10"/>
  <c r="AJ197" i="10"/>
  <c r="AJ193" i="10"/>
  <c r="AJ189" i="10"/>
  <c r="AJ185" i="10"/>
  <c r="AJ181" i="10"/>
  <c r="AJ177" i="10"/>
  <c r="AJ173" i="10"/>
  <c r="AJ169" i="10"/>
  <c r="AJ165" i="10"/>
  <c r="AJ161" i="10"/>
  <c r="AJ157" i="10"/>
  <c r="AJ153" i="10"/>
  <c r="AJ149" i="10"/>
  <c r="AJ145" i="10"/>
  <c r="AJ141" i="10"/>
  <c r="AJ137" i="10"/>
  <c r="AJ133" i="10"/>
  <c r="AJ129" i="10"/>
  <c r="AJ125" i="10"/>
  <c r="AJ121" i="10"/>
  <c r="AJ117" i="10"/>
  <c r="AJ113" i="10"/>
  <c r="AJ109" i="10"/>
  <c r="AJ105" i="10"/>
  <c r="AJ101" i="10"/>
  <c r="AJ97" i="10"/>
  <c r="AJ93" i="10"/>
  <c r="AJ89" i="10"/>
  <c r="AJ85" i="10"/>
  <c r="AJ81" i="10"/>
  <c r="AJ77" i="10"/>
  <c r="AJ73" i="10"/>
  <c r="AJ69" i="10"/>
  <c r="AJ65" i="10"/>
  <c r="AJ61" i="10"/>
  <c r="AJ57" i="10"/>
  <c r="AJ53" i="10"/>
  <c r="AJ49" i="10"/>
  <c r="AJ45" i="10"/>
  <c r="AJ41" i="10"/>
  <c r="AJ37" i="10"/>
  <c r="AJ33" i="10"/>
  <c r="AJ29" i="10"/>
  <c r="AJ25" i="10"/>
  <c r="AJ21" i="10"/>
  <c r="AJ17" i="10"/>
  <c r="AJ13" i="10"/>
  <c r="AJ1546" i="10"/>
  <c r="AJ1482" i="10"/>
  <c r="AJ1418" i="10"/>
  <c r="AJ674" i="10"/>
  <c r="AJ673" i="10"/>
  <c r="AJ667" i="10"/>
  <c r="AJ650" i="10"/>
  <c r="AJ649" i="10"/>
  <c r="AJ643" i="10"/>
  <c r="AJ635" i="10"/>
  <c r="AJ601" i="10"/>
  <c r="AJ591" i="10"/>
  <c r="AJ575" i="10"/>
  <c r="AJ559" i="10"/>
  <c r="AJ543" i="10"/>
  <c r="AJ527" i="10"/>
  <c r="AJ511" i="10"/>
  <c r="AJ495" i="10"/>
  <c r="AJ479" i="10"/>
  <c r="AJ463" i="10"/>
  <c r="AJ447" i="10"/>
  <c r="AJ431" i="10"/>
  <c r="AJ415" i="10"/>
  <c r="AJ383" i="10"/>
  <c r="AJ363" i="10"/>
  <c r="AJ347" i="10"/>
  <c r="AJ335" i="10"/>
  <c r="AJ323" i="10"/>
  <c r="AJ295" i="10"/>
  <c r="AJ271" i="10"/>
  <c r="AJ267" i="10"/>
  <c r="AJ262" i="10"/>
  <c r="AJ260" i="10"/>
  <c r="AJ256" i="10"/>
  <c r="AJ252" i="10"/>
  <c r="AJ248" i="10"/>
  <c r="AJ244" i="10"/>
  <c r="AJ240" i="10"/>
  <c r="AJ236" i="10"/>
  <c r="AJ232" i="10"/>
  <c r="AJ228" i="10"/>
  <c r="AJ224" i="10"/>
  <c r="AJ220" i="10"/>
  <c r="AJ216" i="10"/>
  <c r="AJ212" i="10"/>
  <c r="AJ208" i="10"/>
  <c r="AJ204" i="10"/>
  <c r="AJ200" i="10"/>
  <c r="AJ196" i="10"/>
  <c r="AJ192" i="10"/>
  <c r="AJ188" i="10"/>
  <c r="AJ184" i="10"/>
  <c r="AJ180" i="10"/>
  <c r="AJ176" i="10"/>
  <c r="AJ172" i="10"/>
  <c r="AJ168" i="10"/>
  <c r="AJ164" i="10"/>
  <c r="AJ160" i="10"/>
  <c r="AJ156" i="10"/>
  <c r="AJ152" i="10"/>
  <c r="AJ148" i="10"/>
  <c r="AJ144" i="10"/>
  <c r="AJ140" i="10"/>
  <c r="AJ136" i="10"/>
  <c r="AJ132" i="10"/>
  <c r="AJ128" i="10"/>
  <c r="AJ124" i="10"/>
  <c r="AJ120" i="10"/>
  <c r="AJ116" i="10"/>
  <c r="AJ112" i="10"/>
  <c r="AJ108" i="10"/>
  <c r="AJ104" i="10"/>
  <c r="AJ100" i="10"/>
  <c r="AJ96" i="10"/>
  <c r="AJ92" i="10"/>
  <c r="AJ88" i="10"/>
  <c r="AJ84" i="10"/>
  <c r="AJ80" i="10"/>
  <c r="AJ76" i="10"/>
  <c r="AJ72" i="10"/>
  <c r="AJ68" i="10"/>
  <c r="AJ64" i="10"/>
  <c r="AJ60" i="10"/>
  <c r="AJ56" i="10"/>
  <c r="AJ52" i="10"/>
  <c r="AJ48" i="10"/>
  <c r="AJ44" i="10"/>
  <c r="AJ40" i="10"/>
  <c r="AJ36" i="10"/>
  <c r="AJ32" i="10"/>
  <c r="AJ28" i="10"/>
  <c r="AJ24" i="10"/>
  <c r="AJ20" i="10"/>
  <c r="AJ16" i="10"/>
  <c r="AJ689" i="10"/>
  <c r="AJ641" i="10"/>
  <c r="AJ610" i="10"/>
  <c r="AJ319" i="10"/>
  <c r="AJ247" i="10"/>
  <c r="AJ231" i="10"/>
  <c r="AJ215" i="10"/>
  <c r="AJ207" i="10"/>
  <c r="AJ191" i="10"/>
  <c r="AJ175" i="10"/>
  <c r="AJ159" i="10"/>
  <c r="AJ135" i="10"/>
  <c r="AJ119" i="10"/>
  <c r="AJ103" i="10"/>
  <c r="AJ63" i="10"/>
  <c r="AJ55" i="10"/>
  <c r="AJ39" i="10"/>
  <c r="AJ23" i="10"/>
  <c r="AJ15" i="10"/>
  <c r="AJ665" i="10"/>
  <c r="AJ634" i="10"/>
  <c r="AJ627" i="10"/>
  <c r="AJ311" i="10"/>
  <c r="AJ291" i="10"/>
  <c r="AJ287" i="10"/>
  <c r="AJ263" i="10"/>
  <c r="AJ243" i="10"/>
  <c r="AJ227" i="10"/>
  <c r="AJ211" i="10"/>
  <c r="AJ203" i="10"/>
  <c r="AJ187" i="10"/>
  <c r="AJ139" i="10"/>
  <c r="AJ123" i="10"/>
  <c r="AJ107" i="10"/>
  <c r="AJ83" i="10"/>
  <c r="AJ59" i="10"/>
  <c r="AJ51" i="10"/>
  <c r="AJ27" i="10"/>
  <c r="AJ697" i="10"/>
  <c r="AJ642" i="10"/>
  <c r="AJ611" i="10"/>
  <c r="AJ587" i="10"/>
  <c r="AJ571" i="10"/>
  <c r="AJ555" i="10"/>
  <c r="AJ539" i="10"/>
  <c r="AJ523" i="10"/>
  <c r="AJ507" i="10"/>
  <c r="AJ491" i="10"/>
  <c r="AJ475" i="10"/>
  <c r="AJ459" i="10"/>
  <c r="AJ443" i="10"/>
  <c r="AJ427" i="10"/>
  <c r="AJ411" i="10"/>
  <c r="AJ407" i="10"/>
  <c r="AJ375" i="10"/>
  <c r="AJ359" i="10"/>
  <c r="AJ303" i="10"/>
  <c r="AJ279" i="10"/>
  <c r="AJ259" i="10"/>
  <c r="AJ255" i="10"/>
  <c r="AJ239" i="10"/>
  <c r="AJ223" i="10"/>
  <c r="AJ199" i="10"/>
  <c r="AJ183" i="10"/>
  <c r="AJ167" i="10"/>
  <c r="AJ151" i="10"/>
  <c r="AJ143" i="10"/>
  <c r="AJ127" i="10"/>
  <c r="AJ111" i="10"/>
  <c r="AJ95" i="10"/>
  <c r="AJ87" i="10"/>
  <c r="AJ79" i="10"/>
  <c r="AJ71" i="10"/>
  <c r="AJ47" i="10"/>
  <c r="AJ31" i="10"/>
  <c r="AJ666" i="10"/>
  <c r="AJ633" i="10"/>
  <c r="AJ619" i="10"/>
  <c r="AJ399" i="10"/>
  <c r="AJ395" i="10"/>
  <c r="AJ367" i="10"/>
  <c r="AJ251" i="10"/>
  <c r="AJ235" i="10"/>
  <c r="AJ219" i="10"/>
  <c r="AJ195" i="10"/>
  <c r="AJ179" i="10"/>
  <c r="AJ43" i="10"/>
  <c r="AJ163" i="10"/>
  <c r="AJ155" i="10"/>
  <c r="AJ131" i="10"/>
  <c r="AJ99" i="10"/>
  <c r="AJ91" i="10"/>
  <c r="AJ75" i="10"/>
  <c r="AJ171" i="10"/>
  <c r="AJ147" i="10"/>
  <c r="AJ115" i="10"/>
  <c r="AJ67" i="10"/>
  <c r="AJ35" i="10"/>
  <c r="AJ19" i="10"/>
  <c r="F8" i="8"/>
  <c r="G8" i="8" s="1"/>
  <c r="E8" i="8"/>
  <c r="D8" i="8"/>
  <c r="R757" i="8"/>
  <c r="R741" i="8"/>
  <c r="R725" i="8"/>
  <c r="R709" i="8"/>
  <c r="R693" i="8"/>
  <c r="R677" i="8"/>
  <c r="R661" i="8"/>
  <c r="R645" i="8"/>
  <c r="R621" i="8"/>
  <c r="R589" i="8"/>
  <c r="R557" i="8"/>
  <c r="R525" i="8"/>
  <c r="R493" i="8"/>
  <c r="R461" i="8"/>
  <c r="R429" i="8"/>
  <c r="R397" i="8"/>
  <c r="R365" i="8"/>
  <c r="R333" i="8"/>
  <c r="R301" i="8"/>
  <c r="R243" i="8"/>
  <c r="R179" i="8"/>
  <c r="R115" i="8"/>
  <c r="R51" i="8"/>
  <c r="R760" i="8"/>
  <c r="R744" i="8"/>
  <c r="R728" i="8"/>
  <c r="R712" i="8"/>
  <c r="R696" i="8"/>
  <c r="R680" i="8"/>
  <c r="R664" i="8"/>
  <c r="R648" i="8"/>
  <c r="R628" i="8"/>
  <c r="R596" i="8"/>
  <c r="R564" i="8"/>
  <c r="R532" i="8"/>
  <c r="R500" i="8"/>
  <c r="R468" i="8"/>
  <c r="R436" i="8"/>
  <c r="R404" i="8"/>
  <c r="R372" i="8"/>
  <c r="R340" i="8"/>
  <c r="R308" i="8"/>
  <c r="R258" i="8"/>
  <c r="R194" i="8"/>
  <c r="R130" i="8"/>
  <c r="R66" i="8"/>
  <c r="E6" i="8"/>
  <c r="D6" i="8"/>
  <c r="F6" i="8"/>
  <c r="G6" i="8" s="1"/>
  <c r="R14" i="8"/>
  <c r="R751" i="8"/>
  <c r="R735" i="8"/>
  <c r="R719" i="8"/>
  <c r="R703" i="8"/>
  <c r="R687" i="8"/>
  <c r="R671" i="8"/>
  <c r="R655" i="8"/>
  <c r="R639" i="8"/>
  <c r="R609" i="8"/>
  <c r="R577" i="8"/>
  <c r="R545" i="8"/>
  <c r="R513" i="8"/>
  <c r="R481" i="8"/>
  <c r="R449" i="8"/>
  <c r="R417" i="8"/>
  <c r="R385" i="8"/>
  <c r="R353" i="8"/>
  <c r="R321" i="8"/>
  <c r="R283" i="8"/>
  <c r="R219" i="8"/>
  <c r="R155" i="8"/>
  <c r="R91" i="8"/>
  <c r="R27" i="8"/>
  <c r="R754" i="8"/>
  <c r="R738" i="8"/>
  <c r="R722" i="8"/>
  <c r="R706" i="8"/>
  <c r="R690" i="8"/>
  <c r="R674" i="8"/>
  <c r="R658" i="8"/>
  <c r="R642" i="8"/>
  <c r="R616" i="8"/>
  <c r="R584" i="8"/>
  <c r="R552" i="8"/>
  <c r="R520" i="8"/>
  <c r="R488" i="8"/>
  <c r="R456" i="8"/>
  <c r="R424" i="8"/>
  <c r="R392" i="8"/>
  <c r="R360" i="8"/>
  <c r="R328" i="8"/>
  <c r="R295" i="8"/>
  <c r="R234" i="8"/>
  <c r="R170" i="8"/>
  <c r="R106" i="8"/>
  <c r="R42" i="8"/>
  <c r="R627" i="8"/>
  <c r="R611" i="8"/>
  <c r="R595" i="8"/>
  <c r="R579" i="8"/>
  <c r="R563" i="8"/>
  <c r="R547" i="8"/>
  <c r="R531" i="8"/>
  <c r="R515" i="8"/>
  <c r="R499" i="8"/>
  <c r="R483" i="8"/>
  <c r="R467" i="8"/>
  <c r="R451" i="8"/>
  <c r="R435" i="8"/>
  <c r="R419" i="8"/>
  <c r="R403" i="8"/>
  <c r="R387" i="8"/>
  <c r="R371" i="8"/>
  <c r="R355" i="8"/>
  <c r="R339" i="8"/>
  <c r="R323" i="8"/>
  <c r="R307" i="8"/>
  <c r="R287" i="8"/>
  <c r="R255" i="8"/>
  <c r="R223" i="8"/>
  <c r="R191" i="8"/>
  <c r="R159" i="8"/>
  <c r="R127" i="8"/>
  <c r="R95" i="8"/>
  <c r="R63" i="8"/>
  <c r="R31" i="8"/>
  <c r="R630" i="8"/>
  <c r="R614" i="8"/>
  <c r="R598" i="8"/>
  <c r="R582" i="8"/>
  <c r="R566" i="8"/>
  <c r="R550" i="8"/>
  <c r="R534" i="8"/>
  <c r="R518" i="8"/>
  <c r="R502" i="8"/>
  <c r="R486" i="8"/>
  <c r="R470" i="8"/>
  <c r="R454" i="8"/>
  <c r="R438" i="8"/>
  <c r="R422" i="8"/>
  <c r="R406" i="8"/>
  <c r="R390" i="8"/>
  <c r="R374" i="8"/>
  <c r="R358" i="8"/>
  <c r="R342" i="8"/>
  <c r="R326" i="8"/>
  <c r="R310" i="8"/>
  <c r="R292" i="8"/>
  <c r="R262" i="8"/>
  <c r="R230" i="8"/>
  <c r="R198" i="8"/>
  <c r="R166" i="8"/>
  <c r="R134" i="8"/>
  <c r="R102" i="8"/>
  <c r="R70" i="8"/>
  <c r="R38" i="8"/>
  <c r="R293" i="8"/>
  <c r="R277" i="8"/>
  <c r="R261" i="8"/>
  <c r="R245" i="8"/>
  <c r="R229" i="8"/>
  <c r="R213" i="8"/>
  <c r="R197" i="8"/>
  <c r="R181" i="8"/>
  <c r="R165" i="8"/>
  <c r="R149" i="8"/>
  <c r="R133" i="8"/>
  <c r="R117" i="8"/>
  <c r="R101" i="8"/>
  <c r="R85" i="8"/>
  <c r="R69" i="8"/>
  <c r="R53" i="8"/>
  <c r="R37" i="8"/>
  <c r="R21" i="8"/>
  <c r="R280" i="8"/>
  <c r="R264" i="8"/>
  <c r="R248" i="8"/>
  <c r="R232" i="8"/>
  <c r="R216" i="8"/>
  <c r="R200" i="8"/>
  <c r="R184" i="8"/>
  <c r="R168" i="8"/>
  <c r="R152" i="8"/>
  <c r="R136" i="8"/>
  <c r="R120" i="8"/>
  <c r="R104" i="8"/>
  <c r="R88" i="8"/>
  <c r="R72" i="8"/>
  <c r="R56" i="8"/>
  <c r="R40" i="8"/>
  <c r="R24" i="8"/>
  <c r="F7" i="8"/>
  <c r="G7" i="8" s="1"/>
  <c r="E7" i="8"/>
  <c r="D7" i="8"/>
  <c r="R753" i="8"/>
  <c r="R737" i="8"/>
  <c r="R721" i="8"/>
  <c r="R705" i="8"/>
  <c r="R689" i="8"/>
  <c r="R673" i="8"/>
  <c r="R657" i="8"/>
  <c r="R641" i="8"/>
  <c r="R613" i="8"/>
  <c r="R581" i="8"/>
  <c r="R549" i="8"/>
  <c r="R517" i="8"/>
  <c r="R485" i="8"/>
  <c r="R453" i="8"/>
  <c r="R421" i="8"/>
  <c r="R389" i="8"/>
  <c r="R357" i="8"/>
  <c r="R325" i="8"/>
  <c r="R291" i="8"/>
  <c r="R227" i="8"/>
  <c r="R163" i="8"/>
  <c r="R99" i="8"/>
  <c r="R35" i="8"/>
  <c r="R756" i="8"/>
  <c r="R740" i="8"/>
  <c r="R724" i="8"/>
  <c r="R708" i="8"/>
  <c r="R692" i="8"/>
  <c r="R676" i="8"/>
  <c r="R660" i="8"/>
  <c r="R644" i="8"/>
  <c r="R620" i="8"/>
  <c r="R588" i="8"/>
  <c r="R556" i="8"/>
  <c r="R524" i="8"/>
  <c r="R492" i="8"/>
  <c r="R460" i="8"/>
  <c r="R428" i="8"/>
  <c r="R396" i="8"/>
  <c r="R364" i="8"/>
  <c r="R332" i="8"/>
  <c r="R300" i="8"/>
  <c r="R242" i="8"/>
  <c r="R178" i="8"/>
  <c r="R114" i="8"/>
  <c r="R50" i="8"/>
  <c r="R763" i="8"/>
  <c r="R747" i="8"/>
  <c r="R731" i="8"/>
  <c r="R715" i="8"/>
  <c r="R699" i="8"/>
  <c r="R683" i="8"/>
  <c r="R667" i="8"/>
  <c r="R651" i="8"/>
  <c r="R633" i="8"/>
  <c r="R601" i="8"/>
  <c r="R569" i="8"/>
  <c r="R537" i="8"/>
  <c r="R505" i="8"/>
  <c r="R473" i="8"/>
  <c r="R441" i="8"/>
  <c r="R409" i="8"/>
  <c r="R377" i="8"/>
  <c r="R345" i="8"/>
  <c r="R313" i="8"/>
  <c r="R267" i="8"/>
  <c r="R203" i="8"/>
  <c r="R139" i="8"/>
  <c r="R75" i="8"/>
  <c r="R766" i="8"/>
  <c r="R750" i="8"/>
  <c r="R734" i="8"/>
  <c r="R718" i="8"/>
  <c r="R702" i="8"/>
  <c r="R686" i="8"/>
  <c r="R670" i="8"/>
  <c r="R654" i="8"/>
  <c r="R638" i="8"/>
  <c r="R608" i="8"/>
  <c r="R576" i="8"/>
  <c r="R544" i="8"/>
  <c r="R512" i="8"/>
  <c r="R480" i="8"/>
  <c r="R448" i="8"/>
  <c r="R416" i="8"/>
  <c r="R384" i="8"/>
  <c r="R352" i="8"/>
  <c r="R320" i="8"/>
  <c r="R282" i="8"/>
  <c r="R218" i="8"/>
  <c r="R154" i="8"/>
  <c r="R90" i="8"/>
  <c r="R26" i="8"/>
  <c r="R623" i="8"/>
  <c r="R607" i="8"/>
  <c r="R591" i="8"/>
  <c r="R575" i="8"/>
  <c r="R559" i="8"/>
  <c r="R543" i="8"/>
  <c r="R527" i="8"/>
  <c r="R511" i="8"/>
  <c r="R495" i="8"/>
  <c r="R479" i="8"/>
  <c r="R463" i="8"/>
  <c r="R447" i="8"/>
  <c r="R431" i="8"/>
  <c r="R415" i="8"/>
  <c r="R399" i="8"/>
  <c r="R383" i="8"/>
  <c r="R367" i="8"/>
  <c r="R351" i="8"/>
  <c r="R335" i="8"/>
  <c r="R319" i="8"/>
  <c r="R303" i="8"/>
  <c r="R279" i="8"/>
  <c r="R247" i="8"/>
  <c r="R215" i="8"/>
  <c r="R183" i="8"/>
  <c r="R151" i="8"/>
  <c r="R119" i="8"/>
  <c r="R87" i="8"/>
  <c r="R55" i="8"/>
  <c r="R23" i="8"/>
  <c r="R626" i="8"/>
  <c r="R610" i="8"/>
  <c r="R594" i="8"/>
  <c r="R578" i="8"/>
  <c r="R562" i="8"/>
  <c r="R546" i="8"/>
  <c r="R530" i="8"/>
  <c r="R514" i="8"/>
  <c r="R498" i="8"/>
  <c r="R482" i="8"/>
  <c r="R466" i="8"/>
  <c r="R450" i="8"/>
  <c r="R434" i="8"/>
  <c r="R418" i="8"/>
  <c r="R402" i="8"/>
  <c r="R386" i="8"/>
  <c r="R370" i="8"/>
  <c r="R354" i="8"/>
  <c r="R338" i="8"/>
  <c r="R322" i="8"/>
  <c r="R306" i="8"/>
  <c r="R286" i="8"/>
  <c r="R254" i="8"/>
  <c r="R222" i="8"/>
  <c r="R190" i="8"/>
  <c r="R158" i="8"/>
  <c r="R126" i="8"/>
  <c r="R94" i="8"/>
  <c r="R62" i="8"/>
  <c r="R30" i="8"/>
  <c r="R289" i="8"/>
  <c r="R273" i="8"/>
  <c r="R257" i="8"/>
  <c r="R241" i="8"/>
  <c r="R225" i="8"/>
  <c r="R209" i="8"/>
  <c r="R193" i="8"/>
  <c r="R177" i="8"/>
  <c r="R161" i="8"/>
  <c r="R145" i="8"/>
  <c r="R129" i="8"/>
  <c r="R113" i="8"/>
  <c r="R97" i="8"/>
  <c r="R81" i="8"/>
  <c r="R65" i="8"/>
  <c r="R49" i="8"/>
  <c r="R33" i="8"/>
  <c r="R17" i="8"/>
  <c r="R276" i="8"/>
  <c r="R260" i="8"/>
  <c r="R244" i="8"/>
  <c r="R228" i="8"/>
  <c r="R212" i="8"/>
  <c r="R196" i="8"/>
  <c r="R180" i="8"/>
  <c r="R164" i="8"/>
  <c r="R148" i="8"/>
  <c r="R132" i="8"/>
  <c r="R116" i="8"/>
  <c r="R100" i="8"/>
  <c r="R84" i="8"/>
  <c r="R68" i="8"/>
  <c r="R52" i="8"/>
  <c r="R36" i="8"/>
  <c r="R20" i="8"/>
  <c r="R765" i="8"/>
  <c r="R749" i="8"/>
  <c r="R733" i="8"/>
  <c r="R717" i="8"/>
  <c r="R701" i="8"/>
  <c r="R685" i="8"/>
  <c r="R669" i="8"/>
  <c r="R653" i="8"/>
  <c r="R637" i="8"/>
  <c r="R605" i="8"/>
  <c r="R573" i="8"/>
  <c r="R541" i="8"/>
  <c r="R509" i="8"/>
  <c r="R477" i="8"/>
  <c r="R445" i="8"/>
  <c r="R413" i="8"/>
  <c r="R381" i="8"/>
  <c r="R349" i="8"/>
  <c r="R317" i="8"/>
  <c r="R275" i="8"/>
  <c r="R211" i="8"/>
  <c r="R147" i="8"/>
  <c r="R83" i="8"/>
  <c r="R19" i="8"/>
  <c r="R752" i="8"/>
  <c r="R736" i="8"/>
  <c r="R720" i="8"/>
  <c r="R704" i="8"/>
  <c r="R688" i="8"/>
  <c r="R672" i="8"/>
  <c r="R656" i="8"/>
  <c r="R640" i="8"/>
  <c r="R612" i="8"/>
  <c r="R580" i="8"/>
  <c r="R548" i="8"/>
  <c r="R516" i="8"/>
  <c r="R484" i="8"/>
  <c r="R452" i="8"/>
  <c r="R420" i="8"/>
  <c r="R388" i="8"/>
  <c r="R356" i="8"/>
  <c r="R324" i="8"/>
  <c r="R290" i="8"/>
  <c r="R226" i="8"/>
  <c r="R162" i="8"/>
  <c r="R98" i="8"/>
  <c r="R34" i="8"/>
  <c r="R759" i="8"/>
  <c r="R743" i="8"/>
  <c r="R727" i="8"/>
  <c r="R711" i="8"/>
  <c r="R695" i="8"/>
  <c r="R679" i="8"/>
  <c r="R663" i="8"/>
  <c r="R647" i="8"/>
  <c r="R625" i="8"/>
  <c r="R593" i="8"/>
  <c r="R561" i="8"/>
  <c r="R529" i="8"/>
  <c r="R497" i="8"/>
  <c r="R465" i="8"/>
  <c r="R433" i="8"/>
  <c r="R401" i="8"/>
  <c r="R369" i="8"/>
  <c r="R337" i="8"/>
  <c r="R305" i="8"/>
  <c r="R251" i="8"/>
  <c r="R187" i="8"/>
  <c r="R123" i="8"/>
  <c r="R59" i="8"/>
  <c r="R762" i="8"/>
  <c r="R746" i="8"/>
  <c r="R730" i="8"/>
  <c r="R714" i="8"/>
  <c r="R698" i="8"/>
  <c r="R682" i="8"/>
  <c r="R666" i="8"/>
  <c r="R650" i="8"/>
  <c r="R632" i="8"/>
  <c r="R600" i="8"/>
  <c r="R568" i="8"/>
  <c r="R536" i="8"/>
  <c r="R504" i="8"/>
  <c r="R472" i="8"/>
  <c r="R440" i="8"/>
  <c r="R408" i="8"/>
  <c r="R376" i="8"/>
  <c r="R344" i="8"/>
  <c r="R312" i="8"/>
  <c r="R266" i="8"/>
  <c r="R202" i="8"/>
  <c r="R138" i="8"/>
  <c r="R74" i="8"/>
  <c r="R635" i="8"/>
  <c r="R619" i="8"/>
  <c r="R603" i="8"/>
  <c r="R587" i="8"/>
  <c r="R571" i="8"/>
  <c r="R555" i="8"/>
  <c r="R539" i="8"/>
  <c r="R523" i="8"/>
  <c r="R507" i="8"/>
  <c r="R491" i="8"/>
  <c r="R475" i="8"/>
  <c r="R459" i="8"/>
  <c r="R443" i="8"/>
  <c r="R427" i="8"/>
  <c r="R411" i="8"/>
  <c r="R395" i="8"/>
  <c r="R379" i="8"/>
  <c r="R363" i="8"/>
  <c r="R347" i="8"/>
  <c r="R331" i="8"/>
  <c r="R315" i="8"/>
  <c r="R299" i="8"/>
  <c r="R271" i="8"/>
  <c r="R239" i="8"/>
  <c r="R207" i="8"/>
  <c r="R175" i="8"/>
  <c r="R143" i="8"/>
  <c r="R111" i="8"/>
  <c r="R79" i="8"/>
  <c r="R47" i="8"/>
  <c r="R15" i="8"/>
  <c r="R622" i="8"/>
  <c r="R606" i="8"/>
  <c r="R590" i="8"/>
  <c r="R574" i="8"/>
  <c r="R558" i="8"/>
  <c r="R542" i="8"/>
  <c r="R526" i="8"/>
  <c r="R510" i="8"/>
  <c r="R494" i="8"/>
  <c r="R478" i="8"/>
  <c r="R462" i="8"/>
  <c r="R446" i="8"/>
  <c r="R430" i="8"/>
  <c r="R414" i="8"/>
  <c r="R398" i="8"/>
  <c r="R382" i="8"/>
  <c r="R366" i="8"/>
  <c r="R350" i="8"/>
  <c r="R334" i="8"/>
  <c r="R318" i="8"/>
  <c r="R302" i="8"/>
  <c r="R278" i="8"/>
  <c r="R246" i="8"/>
  <c r="R214" i="8"/>
  <c r="R182" i="8"/>
  <c r="R150" i="8"/>
  <c r="R118" i="8"/>
  <c r="R86" i="8"/>
  <c r="R54" i="8"/>
  <c r="R22" i="8"/>
  <c r="R285" i="8"/>
  <c r="R269" i="8"/>
  <c r="R253" i="8"/>
  <c r="R237" i="8"/>
  <c r="R221" i="8"/>
  <c r="R205" i="8"/>
  <c r="R189" i="8"/>
  <c r="R173" i="8"/>
  <c r="R157" i="8"/>
  <c r="R141" i="8"/>
  <c r="R125" i="8"/>
  <c r="R109" i="8"/>
  <c r="R93" i="8"/>
  <c r="R77" i="8"/>
  <c r="R61" i="8"/>
  <c r="R45" i="8"/>
  <c r="R29" i="8"/>
  <c r="R288" i="8"/>
  <c r="R272" i="8"/>
  <c r="R256" i="8"/>
  <c r="R240" i="8"/>
  <c r="R224" i="8"/>
  <c r="R208" i="8"/>
  <c r="R192" i="8"/>
  <c r="R176" i="8"/>
  <c r="R160" i="8"/>
  <c r="R144" i="8"/>
  <c r="R128" i="8"/>
  <c r="R112" i="8"/>
  <c r="R96" i="8"/>
  <c r="R80" i="8"/>
  <c r="R64" i="8"/>
  <c r="R48" i="8"/>
  <c r="R32" i="8"/>
  <c r="R16" i="8"/>
  <c r="R761" i="8"/>
  <c r="R745" i="8"/>
  <c r="R729" i="8"/>
  <c r="R713" i="8"/>
  <c r="R697" i="8"/>
  <c r="R681" i="8"/>
  <c r="R665" i="8"/>
  <c r="R649" i="8"/>
  <c r="R629" i="8"/>
  <c r="R597" i="8"/>
  <c r="R565" i="8"/>
  <c r="R533" i="8"/>
  <c r="R501" i="8"/>
  <c r="R469" i="8"/>
  <c r="R437" i="8"/>
  <c r="R405" i="8"/>
  <c r="R373" i="8"/>
  <c r="R341" i="8"/>
  <c r="R309" i="8"/>
  <c r="R259" i="8"/>
  <c r="R195" i="8"/>
  <c r="R131" i="8"/>
  <c r="R67" i="8"/>
  <c r="R764" i="8"/>
  <c r="R748" i="8"/>
  <c r="R732" i="8"/>
  <c r="R716" i="8"/>
  <c r="R700" i="8"/>
  <c r="R684" i="8"/>
  <c r="R668" i="8"/>
  <c r="R652" i="8"/>
  <c r="R636" i="8"/>
  <c r="R604" i="8"/>
  <c r="R572" i="8"/>
  <c r="R540" i="8"/>
  <c r="R508" i="8"/>
  <c r="R476" i="8"/>
  <c r="R444" i="8"/>
  <c r="R412" i="8"/>
  <c r="R380" i="8"/>
  <c r="R348" i="8"/>
  <c r="R316" i="8"/>
  <c r="R274" i="8"/>
  <c r="R210" i="8"/>
  <c r="R146" i="8"/>
  <c r="R82" i="8"/>
  <c r="R18" i="8"/>
  <c r="R755" i="8"/>
  <c r="R739" i="8"/>
  <c r="R723" i="8"/>
  <c r="R707" i="8"/>
  <c r="R691" i="8"/>
  <c r="R675" i="8"/>
  <c r="R659" i="8"/>
  <c r="R643" i="8"/>
  <c r="R617" i="8"/>
  <c r="R585" i="8"/>
  <c r="R553" i="8"/>
  <c r="R521" i="8"/>
  <c r="R489" i="8"/>
  <c r="R457" i="8"/>
  <c r="R425" i="8"/>
  <c r="R393" i="8"/>
  <c r="R361" i="8"/>
  <c r="R329" i="8"/>
  <c r="R296" i="8"/>
  <c r="R235" i="8"/>
  <c r="R171" i="8"/>
  <c r="R107" i="8"/>
  <c r="R43" i="8"/>
  <c r="R758" i="8"/>
  <c r="R742" i="8"/>
  <c r="R726" i="8"/>
  <c r="R710" i="8"/>
  <c r="R694" i="8"/>
  <c r="R678" i="8"/>
  <c r="R662" i="8"/>
  <c r="R646" i="8"/>
  <c r="R624" i="8"/>
  <c r="R592" i="8"/>
  <c r="R560" i="8"/>
  <c r="R528" i="8"/>
  <c r="R496" i="8"/>
  <c r="R464" i="8"/>
  <c r="R432" i="8"/>
  <c r="R400" i="8"/>
  <c r="R368" i="8"/>
  <c r="R336" i="8"/>
  <c r="R304" i="8"/>
  <c r="R250" i="8"/>
  <c r="R186" i="8"/>
  <c r="R122" i="8"/>
  <c r="R58" i="8"/>
  <c r="R631" i="8"/>
  <c r="R615" i="8"/>
  <c r="R599" i="8"/>
  <c r="R583" i="8"/>
  <c r="R567" i="8"/>
  <c r="R551" i="8"/>
  <c r="R535" i="8"/>
  <c r="R519" i="8"/>
  <c r="R503" i="8"/>
  <c r="R487" i="8"/>
  <c r="R471" i="8"/>
  <c r="R455" i="8"/>
  <c r="R439" i="8"/>
  <c r="R423" i="8"/>
  <c r="R407" i="8"/>
  <c r="R391" i="8"/>
  <c r="R375" i="8"/>
  <c r="R359" i="8"/>
  <c r="R343" i="8"/>
  <c r="R327" i="8"/>
  <c r="R311" i="8"/>
  <c r="R294" i="8"/>
  <c r="R263" i="8"/>
  <c r="R231" i="8"/>
  <c r="R199" i="8"/>
  <c r="R167" i="8"/>
  <c r="R135" i="8"/>
  <c r="R103" i="8"/>
  <c r="R71" i="8"/>
  <c r="R39" i="8"/>
  <c r="R634" i="8"/>
  <c r="R618" i="8"/>
  <c r="R602" i="8"/>
  <c r="R586" i="8"/>
  <c r="R570" i="8"/>
  <c r="R554" i="8"/>
  <c r="R538" i="8"/>
  <c r="R522" i="8"/>
  <c r="R506" i="8"/>
  <c r="R490" i="8"/>
  <c r="R474" i="8"/>
  <c r="R458" i="8"/>
  <c r="R442" i="8"/>
  <c r="R426" i="8"/>
  <c r="R410" i="8"/>
  <c r="R394" i="8"/>
  <c r="R378" i="8"/>
  <c r="R362" i="8"/>
  <c r="R346" i="8"/>
  <c r="R330" i="8"/>
  <c r="R314" i="8"/>
  <c r="R298" i="8"/>
  <c r="R270" i="8"/>
  <c r="R238" i="8"/>
  <c r="R206" i="8"/>
  <c r="R174" i="8"/>
  <c r="R142" i="8"/>
  <c r="R110" i="8"/>
  <c r="R78" i="8"/>
  <c r="R46" i="8"/>
  <c r="R297" i="8"/>
  <c r="R281" i="8"/>
  <c r="R265" i="8"/>
  <c r="R249" i="8"/>
  <c r="R233" i="8"/>
  <c r="R217" i="8"/>
  <c r="R201" i="8"/>
  <c r="R185" i="8"/>
  <c r="R169" i="8"/>
  <c r="R153" i="8"/>
  <c r="R137" i="8"/>
  <c r="R121" i="8"/>
  <c r="R105" i="8"/>
  <c r="R89" i="8"/>
  <c r="R73" i="8"/>
  <c r="R57" i="8"/>
  <c r="R41" i="8"/>
  <c r="R25" i="8"/>
  <c r="R284" i="8"/>
  <c r="R268" i="8"/>
  <c r="R252" i="8"/>
  <c r="R236" i="8"/>
  <c r="R220" i="8"/>
  <c r="R204" i="8"/>
  <c r="R188" i="8"/>
  <c r="R172" i="8"/>
  <c r="R156" i="8"/>
  <c r="R140" i="8"/>
  <c r="R124" i="8"/>
  <c r="R108" i="8"/>
  <c r="R92" i="8"/>
  <c r="R76" i="8"/>
  <c r="R60" i="8"/>
  <c r="R44" i="8"/>
  <c r="R28" i="8"/>
  <c r="K7" i="10" l="1"/>
  <c r="M7" i="10" s="1"/>
  <c r="D9" i="8"/>
  <c r="F9" i="8"/>
  <c r="G9" i="8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Joseph Guy-Evans Jr Hilaire</author>
  </authors>
  <commentList>
    <comment ref="T5" authorId="0" shapeId="0" xr:uid="{40CA66F2-4C4A-44F2-9885-77626499A9AB}">
      <text>
        <r>
          <rPr>
            <b/>
            <sz val="12"/>
            <color indexed="8"/>
            <rFont val="Calibri"/>
            <family val="2"/>
          </rPr>
          <t xml:space="preserve">  Usando la funcion Solver
</t>
        </r>
        <r>
          <rPr>
            <sz val="10"/>
            <color indexed="8"/>
            <rFont val="Calibri"/>
            <family val="2"/>
          </rPr>
          <t xml:space="preserve">
</t>
        </r>
      </text>
    </comment>
    <comment ref="Y1299" authorId="0" shapeId="0" xr:uid="{F88C6DF5-D974-4E01-9CBB-3B0BECA3C301}">
      <text>
        <r>
          <rPr>
            <b/>
            <sz val="18"/>
            <color indexed="8"/>
            <rFont val="Calibri"/>
            <family val="2"/>
          </rPr>
          <t xml:space="preserve"> </t>
        </r>
        <r>
          <rPr>
            <b/>
            <sz val="12"/>
            <color indexed="8"/>
            <rFont val="Calibri"/>
            <family val="2"/>
          </rPr>
          <t>Esta repetido este valor !!!
Se hace para evitar una suma de probabilidades mayor a (1)</t>
        </r>
        <r>
          <rPr>
            <sz val="12"/>
            <color indexed="8"/>
            <rFont val="Calibri"/>
            <family val="2"/>
          </rPr>
          <t xml:space="preserve">
</t>
        </r>
      </text>
    </comment>
    <comment ref="T1302" authorId="0" shapeId="0" xr:uid="{F146B7DE-BAE4-4E18-A67D-8E4B44AF9701}">
      <text>
        <r>
          <rPr>
            <b/>
            <sz val="10"/>
            <color indexed="8"/>
            <rFont val="Tahoma"/>
            <family val="2"/>
          </rPr>
          <t xml:space="preserve"> Esta repetido este valor !!!
Se hace para evitar una suma de probabilidades mayor a (1)</t>
        </r>
        <r>
          <rPr>
            <sz val="10"/>
            <color indexed="8"/>
            <rFont val="Tahoma"/>
            <family val="2"/>
          </rPr>
          <t xml:space="preserve">
</t>
        </r>
      </text>
    </comment>
  </commentList>
</comments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8377EDEB-A14A-4CD4-9A8C-3039FB8DCA29}" keepAlive="1" name="Query - AMX" description="Connection to the 'AMX' query in the workbook." type="5" refreshedVersion="6" background="1">
    <dbPr connection="Provider=Microsoft.Mashup.OleDb.1;Data Source=$Workbook$;Location=AMX;Extended Properties=&quot;&quot;" command="SELECT * FROM [AMX]"/>
  </connection>
  <connection id="2" xr16:uid="{6354E138-FABF-47BF-B8DF-B0E98F385C62}" keepAlive="1" name="Query - AMXL MX" description="Connection to the 'AMXL MX' query in the workbook." type="5" refreshedVersion="6" background="1" saveData="1">
    <dbPr connection="Provider=Microsoft.Mashup.OleDb.1;Data Source=$Workbook$;Location=&quot;AMXL MX&quot;;Extended Properties=&quot;&quot;" command="SELECT * FROM [AMXL MX]"/>
  </connection>
  <connection id="3" xr16:uid="{7B317577-18FE-4175-874E-F40F53D07480}" keepAlive="1" name="Query - GCARSOA1 MX" description="Connection to the 'GCARSOA1 MX' query in the workbook." type="5" refreshedVersion="6" background="1" saveData="1">
    <dbPr connection="Provider=Microsoft.Mashup.OleDb.1;Data Source=$Workbook$;Location=&quot;GCARSOA1 MX&quot;;Extended Properties=&quot;&quot;" command="SELECT * FROM [GCARSOA1 MX]"/>
  </connection>
  <connection id="4" xr16:uid="{2C39C7D8-EDF6-4752-BBB7-2368A5E411BF}" keepAlive="1" name="Query - WALMEX MX" description="Connection to the 'WALMEX MX' query in the workbook." type="5" refreshedVersion="6" background="1" saveData="1">
    <dbPr connection="Provider=Microsoft.Mashup.OleDb.1;Data Source=$Workbook$;Location=&quot;WALMEX MX&quot;;Extended Properties=&quot;&quot;" command="SELECT * FROM [WALMEX MX]"/>
  </connection>
</connections>
</file>

<file path=xl/metadata.xml><?xml version="1.0" encoding="utf-8"?>
<metadata xmlns="http://schemas.openxmlformats.org/spreadsheetml/2006/main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xmlns:xda="http://schemas.microsoft.com/office/spreadsheetml/2017/dynamicarray"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<sst xmlns="http://schemas.openxmlformats.org/spreadsheetml/2006/main" count="329" uniqueCount="114">
  <si>
    <t>Acciones</t>
  </si>
  <si>
    <t>Gcarso</t>
  </si>
  <si>
    <t>América Móvil</t>
  </si>
  <si>
    <t>Walmart</t>
  </si>
  <si>
    <t>USD</t>
  </si>
  <si>
    <t>EUR</t>
  </si>
  <si>
    <t>GBP</t>
  </si>
  <si>
    <t>Divisas</t>
  </si>
  <si>
    <t>CETE</t>
  </si>
  <si>
    <t>Bono M</t>
  </si>
  <si>
    <t>Bonde D</t>
  </si>
  <si>
    <t>Futuros</t>
  </si>
  <si>
    <t>Bonos</t>
  </si>
  <si>
    <t>USD-MXP</t>
  </si>
  <si>
    <t>IPC</t>
  </si>
  <si>
    <t>Tfondeo</t>
  </si>
  <si>
    <t>Sobretasa</t>
  </si>
  <si>
    <t>Tipo Cambio</t>
  </si>
  <si>
    <t>Valor IPC</t>
  </si>
  <si>
    <t>Tasa Pagarés</t>
  </si>
  <si>
    <t>Tasa dividendos</t>
  </si>
  <si>
    <t>Swaps</t>
  </si>
  <si>
    <t>Largo</t>
  </si>
  <si>
    <t>Cupón</t>
  </si>
  <si>
    <t>Corto</t>
  </si>
  <si>
    <t>Opciones</t>
  </si>
  <si>
    <t>Larga</t>
  </si>
  <si>
    <t>Spot</t>
  </si>
  <si>
    <t>volatilidad</t>
  </si>
  <si>
    <t>Tasa Gubernamental</t>
  </si>
  <si>
    <t>Tasa extranjera (Libor)</t>
  </si>
  <si>
    <t>Tasa Doméstica (Forward</t>
  </si>
  <si>
    <t>Valor presente (TIIE)</t>
  </si>
  <si>
    <t>Sin alisado</t>
  </si>
  <si>
    <t>Con Alisado</t>
  </si>
  <si>
    <t>Delta Normal</t>
  </si>
  <si>
    <t>Delta Gamma Normal</t>
  </si>
  <si>
    <t>Delta Gamma Cornish Fisher</t>
  </si>
  <si>
    <t>Cholesky Normal</t>
  </si>
  <si>
    <t>Cholesky Empírica</t>
  </si>
  <si>
    <t>CP Normal</t>
  </si>
  <si>
    <t>CP Empírica</t>
  </si>
  <si>
    <t>Simulación Histórica</t>
  </si>
  <si>
    <t>Simulación Montecarlo</t>
  </si>
  <si>
    <t>Valor</t>
  </si>
  <si>
    <t xml:space="preserve">Valor en Riesgo </t>
  </si>
  <si>
    <t>Valor en Riesgo  Condicional</t>
  </si>
  <si>
    <t>Total</t>
  </si>
  <si>
    <t>Total Bonde</t>
  </si>
  <si>
    <t>Total Fut tdc</t>
  </si>
  <si>
    <t>Total Swap Largo</t>
  </si>
  <si>
    <t>Total Swap Corto</t>
  </si>
  <si>
    <t>Total Opción Larga</t>
  </si>
  <si>
    <t>Total Opción Corta</t>
  </si>
  <si>
    <t>Instrumento</t>
  </si>
  <si>
    <t>Instrumento Ind</t>
  </si>
  <si>
    <t>Factor Riesgo</t>
  </si>
  <si>
    <t>Total por factor de riesgo</t>
  </si>
  <si>
    <t>Tasa de interés</t>
  </si>
  <si>
    <t>Volatilidad</t>
  </si>
  <si>
    <t>Portafolios</t>
  </si>
  <si>
    <t>Dia de Valoración</t>
  </si>
  <si>
    <t>28/02/2020</t>
  </si>
  <si>
    <t>Date</t>
  </si>
  <si>
    <t>Open</t>
  </si>
  <si>
    <t>High</t>
  </si>
  <si>
    <t>Low</t>
  </si>
  <si>
    <t>Close</t>
  </si>
  <si>
    <t>Adj Close</t>
  </si>
  <si>
    <t>Volume</t>
  </si>
  <si>
    <t>AMX</t>
  </si>
  <si>
    <t>GCARSO</t>
  </si>
  <si>
    <t>WALMEX</t>
  </si>
  <si>
    <t xml:space="preserve">Variaciones Diarias DX </t>
  </si>
  <si>
    <t>Estimación Escenarios X</t>
  </si>
  <si>
    <t>Valor de la posición (pesos) Y</t>
  </si>
  <si>
    <t>Posiciones</t>
  </si>
  <si>
    <t xml:space="preserve">Pérdidas y Ganancias (pesos) DY </t>
  </si>
  <si>
    <t>Generación de Escenarios de Simulación Histórica</t>
  </si>
  <si>
    <t>Precio Val.</t>
  </si>
  <si>
    <t>Nivel de Confianza</t>
  </si>
  <si>
    <t>Media</t>
  </si>
  <si>
    <t>Desv Est</t>
  </si>
  <si>
    <t>VaR_0.98</t>
  </si>
  <si>
    <t>CVaR_0.98</t>
  </si>
  <si>
    <t>Significancia</t>
  </si>
  <si>
    <t>Nodo</t>
  </si>
  <si>
    <t>Pesos</t>
  </si>
  <si>
    <t>Sin Alisado</t>
  </si>
  <si>
    <t>Perdidas y Ganancias Ordenadas DY</t>
  </si>
  <si>
    <t>f(x)</t>
  </si>
  <si>
    <t>F(x)</t>
  </si>
  <si>
    <t>Portafolio</t>
  </si>
  <si>
    <t>Nivel de confianza</t>
  </si>
  <si>
    <t>5. mediante Fórmula</t>
  </si>
  <si>
    <t>5. despues de Ordenar</t>
  </si>
  <si>
    <t>Posición</t>
  </si>
  <si>
    <t>Valor al 28 Febrero 2020</t>
  </si>
  <si>
    <t>EURMXN</t>
  </si>
  <si>
    <t>GBPMXN</t>
  </si>
  <si>
    <t>USDMXN</t>
  </si>
  <si>
    <r>
      <rPr>
        <b/>
        <sz val="12"/>
        <color indexed="53"/>
        <rFont val="Calibri (Body)"/>
      </rPr>
      <t>0.</t>
    </r>
    <r>
      <rPr>
        <b/>
        <sz val="12"/>
        <color indexed="8"/>
        <rFont val="Calibri"/>
        <family val="2"/>
      </rPr>
      <t xml:space="preserve"> Divisas</t>
    </r>
  </si>
  <si>
    <r>
      <rPr>
        <b/>
        <sz val="12"/>
        <color indexed="53"/>
        <rFont val="Calibri (Body)"/>
      </rPr>
      <t>1.</t>
    </r>
    <r>
      <rPr>
        <b/>
        <sz val="12"/>
        <color indexed="8"/>
        <rFont val="Calibri"/>
        <family val="2"/>
      </rPr>
      <t xml:space="preserve"> Variaciones Diarias ΔX </t>
    </r>
  </si>
  <si>
    <r>
      <rPr>
        <b/>
        <sz val="12"/>
        <color indexed="53"/>
        <rFont val="Calibri (Body)"/>
      </rPr>
      <t>2.</t>
    </r>
    <r>
      <rPr>
        <b/>
        <sz val="12"/>
        <color indexed="8"/>
        <rFont val="Calibri"/>
        <family val="2"/>
      </rPr>
      <t xml:space="preserve"> Estimación de Escenarios X*</t>
    </r>
  </si>
  <si>
    <r>
      <rPr>
        <b/>
        <sz val="12"/>
        <color indexed="53"/>
        <rFont val="Calibri (Body)"/>
      </rPr>
      <t>3.</t>
    </r>
    <r>
      <rPr>
        <b/>
        <sz val="12"/>
        <color indexed="8"/>
        <rFont val="Calibri"/>
        <family val="2"/>
      </rPr>
      <t xml:space="preserve"> Valor de la posición (pesos) Y</t>
    </r>
  </si>
  <si>
    <r>
      <rPr>
        <b/>
        <sz val="12"/>
        <color indexed="53"/>
        <rFont val="Calibri (Body)"/>
      </rPr>
      <t>4.</t>
    </r>
    <r>
      <rPr>
        <b/>
        <sz val="12"/>
        <color indexed="8"/>
        <rFont val="Calibri"/>
        <family val="2"/>
      </rPr>
      <t xml:space="preserve"> Pérdidas y Ganancias (pesos) ΔY</t>
    </r>
  </si>
  <si>
    <t>Perdidas y Ganancias (pesos) ordenadas</t>
  </si>
  <si>
    <t>Escenarios</t>
  </si>
  <si>
    <t>Fecha</t>
  </si>
  <si>
    <t>Total (A+B+C)</t>
  </si>
  <si>
    <t>λ =</t>
  </si>
  <si>
    <t>w1 =</t>
  </si>
  <si>
    <t>x</t>
  </si>
  <si>
    <t>Total Fut IPC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</si>
</sst>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0">
    <numFmt numFmtId="164" formatCode="_(* #,##0.00_);_(* \(#,##0.00\);_(* &quot;-&quot;??_);_(@_)"/>
    <numFmt numFmtId="165" formatCode="0.0000%"/>
    <numFmt numFmtId="166" formatCode="_(* #,##0_);_(* \(#,##0\);_(* &quot;-&quot;??_);_(@_)"/>
    <numFmt numFmtId="167" formatCode="0.000E+00"/>
    <numFmt numFmtId="168" formatCode="0.00000"/>
    <numFmt numFmtId="169" formatCode="dd/mm/yyyy;@"/>
    <numFmt numFmtId="170" formatCode="#,##0.000"/>
    <numFmt numFmtId="171" formatCode="0.000000%"/>
    <numFmt numFmtId="172" formatCode="0.000000"/>
    <numFmt numFmtId="173" formatCode="#,##0.0000"/>
  </numFmts>
  <fonts count="2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1"/>
      <color theme="4"/>
      <name val="Calibri"/>
      <family val="2"/>
      <scheme val="minor"/>
    </font>
    <font>
      <b/>
      <sz val="11"/>
      <color theme="5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1"/>
      <color theme="1"/>
      <name val="Calibri"/>
      <family val="2"/>
    </font>
    <font>
      <b/>
      <sz val="12"/>
      <color indexed="53"/>
      <name val="Calibri (Body)"/>
    </font>
    <font>
      <b/>
      <sz val="12"/>
      <color indexed="8"/>
      <name val="Calibri"/>
      <family val="2"/>
    </font>
    <font>
      <sz val="11"/>
      <color indexed="8"/>
      <name val="Calibri"/>
      <family val="2"/>
    </font>
    <font>
      <sz val="9"/>
      <color theme="1"/>
      <name val="Tahoma"/>
      <family val="2"/>
    </font>
    <font>
      <b/>
      <sz val="9"/>
      <color theme="1"/>
      <name val="Tahoma"/>
      <family val="2"/>
    </font>
    <font>
      <sz val="9"/>
      <color indexed="8"/>
      <name val="Tahoma"/>
      <family val="2"/>
    </font>
    <font>
      <b/>
      <sz val="11"/>
      <color theme="5"/>
      <name val="Calibri"/>
      <family val="2"/>
    </font>
    <font>
      <sz val="10"/>
      <color indexed="8"/>
      <name val="Calibri"/>
      <family val="2"/>
    </font>
    <font>
      <b/>
      <sz val="18"/>
      <color indexed="8"/>
      <name val="Calibri"/>
      <family val="2"/>
    </font>
    <font>
      <sz val="12"/>
      <color indexed="8"/>
      <name val="Calibri"/>
      <family val="2"/>
    </font>
    <font>
      <b/>
      <sz val="10"/>
      <color indexed="8"/>
      <name val="Tahoma"/>
      <family val="2"/>
    </font>
    <font>
      <sz val="10"/>
      <color indexed="8"/>
      <name val="Tahoma"/>
      <family val="2"/>
    </font>
  </fonts>
  <fills count="10">
    <fill>
      <patternFill patternType="none"/>
    </fill>
    <fill>
      <patternFill patternType="gray125"/>
    </fill>
    <fill>
      <patternFill patternType="solid">
        <fgColor theme="2"/>
        <bgColor indexed="64"/>
      </patternFill>
    </fill>
    <fill>
      <patternFill patternType="solid">
        <fgColor theme="9" tint="0.79998168889431442"/>
        <bgColor theme="9" tint="0.79998168889431442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7" tint="0.59999389629810485"/>
        <bgColor indexed="64"/>
      </patternFill>
    </fill>
  </fills>
  <borders count="54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dashed">
        <color indexed="64"/>
      </right>
      <top/>
      <bottom/>
      <diagonal/>
    </border>
    <border>
      <left style="dashed">
        <color indexed="64"/>
      </left>
      <right style="dashed">
        <color indexed="64"/>
      </right>
      <top/>
      <bottom/>
      <diagonal/>
    </border>
    <border>
      <left style="dashed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dashed">
        <color indexed="64"/>
      </right>
      <top style="medium">
        <color indexed="64"/>
      </top>
      <bottom style="medium">
        <color indexed="64"/>
      </bottom>
      <diagonal/>
    </border>
    <border>
      <left style="dashed">
        <color indexed="64"/>
      </left>
      <right style="dashed">
        <color indexed="64"/>
      </right>
      <top style="medium">
        <color indexed="64"/>
      </top>
      <bottom style="medium">
        <color indexed="64"/>
      </bottom>
      <diagonal/>
    </border>
    <border>
      <left style="dashed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dashed">
        <color indexed="64"/>
      </right>
      <top style="thin">
        <color indexed="64"/>
      </top>
      <bottom style="medium">
        <color indexed="64"/>
      </bottom>
      <diagonal/>
    </border>
    <border>
      <left style="dashed">
        <color indexed="64"/>
      </left>
      <right style="dashed">
        <color indexed="64"/>
      </right>
      <top style="thin">
        <color indexed="64"/>
      </top>
      <bottom style="medium">
        <color indexed="64"/>
      </bottom>
      <diagonal/>
    </border>
    <border>
      <left style="dashed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9" tint="0.39997558519241921"/>
      </left>
      <right/>
      <top style="thin">
        <color theme="9" tint="0.39997558519241921"/>
      </top>
      <bottom style="thin">
        <color theme="9" tint="0.39997558519241921"/>
      </bottom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  <border>
      <left/>
      <right style="thin">
        <color indexed="64"/>
      </right>
      <top/>
      <bottom style="thin">
        <color theme="9" tint="0.39997558519241921"/>
      </bottom>
      <diagonal/>
    </border>
    <border>
      <left/>
      <right style="thin">
        <color indexed="64"/>
      </right>
      <top style="thin">
        <color theme="9" tint="0.39997558519241921"/>
      </top>
      <bottom style="thin">
        <color theme="9" tint="0.39997558519241921"/>
      </bottom>
      <diagonal/>
    </border>
    <border>
      <left/>
      <right/>
      <top/>
      <bottom style="thin">
        <color theme="9" tint="0.39997558519241921"/>
      </bottom>
      <diagonal/>
    </border>
    <border>
      <left/>
      <right style="thin">
        <color indexed="64"/>
      </right>
      <top style="thin">
        <color indexed="64"/>
      </top>
      <bottom style="thin">
        <color theme="9" tint="0.39997558519241921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theme="9" tint="0.39997558519241921"/>
      </left>
      <right style="thin">
        <color indexed="64"/>
      </right>
      <top/>
      <bottom style="thin">
        <color theme="9" tint="0.39997558519241921"/>
      </bottom>
      <diagonal/>
    </border>
    <border>
      <left style="thin">
        <color theme="9" tint="0.39997558519241921"/>
      </left>
      <right style="thin">
        <color indexed="64"/>
      </right>
      <top style="thin">
        <color theme="9" tint="0.39997558519241921"/>
      </top>
      <bottom style="thin">
        <color theme="9" tint="0.39997558519241921"/>
      </bottom>
      <diagonal/>
    </border>
    <border>
      <left style="thin">
        <color theme="9" tint="0.39997558519241921"/>
      </left>
      <right style="thin">
        <color indexed="64"/>
      </right>
      <top style="thin">
        <color theme="9" tint="0.39997558519241921"/>
      </top>
      <bottom style="thin">
        <color indexed="64"/>
      </bottom>
      <diagonal/>
    </border>
    <border>
      <left/>
      <right/>
      <top style="thin">
        <color theme="9" tint="0.39997558519241921"/>
      </top>
      <bottom style="thin">
        <color indexed="64"/>
      </bottom>
      <diagonal/>
    </border>
    <border>
      <left/>
      <right style="thin">
        <color indexed="64"/>
      </right>
      <top style="thin">
        <color theme="9" tint="0.39997558519241921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6">
    <xf numFmtId="0" fontId="0" fillId="0" borderId="0"/>
    <xf numFmtId="164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5" fillId="0" borderId="0"/>
    <xf numFmtId="0" fontId="12" fillId="0" borderId="0"/>
    <xf numFmtId="9" fontId="5" fillId="0" borderId="0" applyFont="0" applyFill="0" applyBorder="0" applyAlignment="0" applyProtection="0"/>
  </cellStyleXfs>
  <cellXfs count="172">
    <xf numFmtId="0" fontId="0" fillId="0" borderId="0" xfId="0"/>
    <xf numFmtId="0" fontId="1" fillId="0" borderId="0" xfId="0" applyFont="1"/>
    <xf numFmtId="0" fontId="1" fillId="0" borderId="0" xfId="0" applyFont="1" applyAlignment="1">
      <alignment horizontal="center" vertical="center" wrapText="1"/>
    </xf>
    <xf numFmtId="0" fontId="1" fillId="0" borderId="0" xfId="0" applyFont="1" applyAlignment="1">
      <alignment horizontal="center" vertical="center"/>
    </xf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9" xfId="0" applyBorder="1"/>
    <xf numFmtId="0" fontId="0" fillId="2" borderId="3" xfId="0" applyFill="1" applyBorder="1"/>
    <xf numFmtId="0" fontId="0" fillId="2" borderId="2" xfId="0" applyFill="1" applyBorder="1"/>
    <xf numFmtId="0" fontId="0" fillId="2" borderId="4" xfId="0" applyFill="1" applyBorder="1"/>
    <xf numFmtId="0" fontId="2" fillId="2" borderId="3" xfId="0" applyFont="1" applyFill="1" applyBorder="1"/>
    <xf numFmtId="0" fontId="2" fillId="2" borderId="2" xfId="0" applyFont="1" applyFill="1" applyBorder="1"/>
    <xf numFmtId="0" fontId="2" fillId="2" borderId="4" xfId="0" applyFont="1" applyFill="1" applyBorder="1"/>
    <xf numFmtId="0" fontId="0" fillId="0" borderId="10" xfId="0" applyBorder="1"/>
    <xf numFmtId="0" fontId="0" fillId="0" borderId="11" xfId="0" applyBorder="1"/>
    <xf numFmtId="0" fontId="0" fillId="0" borderId="12" xfId="0" applyBorder="1"/>
    <xf numFmtId="0" fontId="0" fillId="0" borderId="13" xfId="0" applyBorder="1"/>
    <xf numFmtId="0" fontId="0" fillId="0" borderId="14" xfId="0" applyBorder="1"/>
    <xf numFmtId="0" fontId="1" fillId="0" borderId="15" xfId="0" applyFont="1" applyBorder="1" applyAlignment="1">
      <alignment horizontal="center" vertical="center"/>
    </xf>
    <xf numFmtId="0" fontId="1" fillId="0" borderId="16" xfId="0" applyFont="1" applyBorder="1" applyAlignment="1">
      <alignment horizontal="center" vertical="center" wrapText="1"/>
    </xf>
    <xf numFmtId="0" fontId="0" fillId="0" borderId="1" xfId="0" applyBorder="1" applyAlignment="1">
      <alignment wrapText="1"/>
    </xf>
    <xf numFmtId="0" fontId="1" fillId="0" borderId="5" xfId="0" applyFont="1" applyBorder="1" applyAlignment="1">
      <alignment wrapText="1"/>
    </xf>
    <xf numFmtId="0" fontId="1" fillId="0" borderId="6" xfId="0" applyFont="1" applyBorder="1" applyAlignment="1">
      <alignment wrapText="1"/>
    </xf>
    <xf numFmtId="0" fontId="1" fillId="0" borderId="7" xfId="0" applyFont="1" applyBorder="1" applyAlignment="1">
      <alignment wrapText="1"/>
    </xf>
    <xf numFmtId="0" fontId="0" fillId="0" borderId="0" xfId="0" applyAlignment="1">
      <alignment wrapText="1"/>
    </xf>
    <xf numFmtId="0" fontId="0" fillId="0" borderId="8" xfId="0" applyBorder="1"/>
    <xf numFmtId="0" fontId="0" fillId="0" borderId="18" xfId="0" applyBorder="1"/>
    <xf numFmtId="0" fontId="0" fillId="0" borderId="19" xfId="0" applyBorder="1"/>
    <xf numFmtId="0" fontId="0" fillId="0" borderId="20" xfId="0" applyBorder="1"/>
    <xf numFmtId="0" fontId="0" fillId="0" borderId="21" xfId="0" applyBorder="1"/>
    <xf numFmtId="0" fontId="0" fillId="0" borderId="22" xfId="0" applyBorder="1"/>
    <xf numFmtId="0" fontId="1" fillId="0" borderId="0" xfId="0" applyFont="1" applyAlignment="1">
      <alignment horizontal="right"/>
    </xf>
    <xf numFmtId="0" fontId="0" fillId="0" borderId="23" xfId="0" applyBorder="1"/>
    <xf numFmtId="0" fontId="0" fillId="0" borderId="24" xfId="0" applyBorder="1"/>
    <xf numFmtId="0" fontId="0" fillId="0" borderId="25" xfId="0" applyBorder="1"/>
    <xf numFmtId="0" fontId="0" fillId="0" borderId="26" xfId="0" applyBorder="1"/>
    <xf numFmtId="0" fontId="0" fillId="0" borderId="27" xfId="0" applyBorder="1"/>
    <xf numFmtId="0" fontId="0" fillId="0" borderId="28" xfId="0" applyBorder="1"/>
    <xf numFmtId="0" fontId="0" fillId="0" borderId="0" xfId="0" applyAlignment="1">
      <alignment horizontal="right"/>
    </xf>
    <xf numFmtId="0" fontId="2" fillId="2" borderId="0" xfId="0" applyFont="1" applyFill="1" applyAlignment="1">
      <alignment horizontal="right"/>
    </xf>
    <xf numFmtId="0" fontId="0" fillId="2" borderId="0" xfId="0" applyFill="1" applyAlignment="1">
      <alignment horizontal="right"/>
    </xf>
    <xf numFmtId="0" fontId="0" fillId="0" borderId="0" xfId="0" applyAlignment="1">
      <alignment horizontal="center"/>
    </xf>
    <xf numFmtId="14" fontId="0" fillId="0" borderId="0" xfId="0" applyNumberFormat="1"/>
    <xf numFmtId="14" fontId="0" fillId="3" borderId="29" xfId="0" applyNumberFormat="1" applyFont="1" applyFill="1" applyBorder="1"/>
    <xf numFmtId="14" fontId="0" fillId="0" borderId="29" xfId="0" applyNumberFormat="1" applyFont="1" applyBorder="1"/>
    <xf numFmtId="2" fontId="0" fillId="3" borderId="30" xfId="0" applyNumberFormat="1" applyFont="1" applyFill="1" applyBorder="1"/>
    <xf numFmtId="2" fontId="0" fillId="0" borderId="30" xfId="0" applyNumberFormat="1" applyFont="1" applyBorder="1"/>
    <xf numFmtId="0" fontId="4" fillId="4" borderId="0" xfId="0" applyFont="1" applyFill="1" applyAlignment="1">
      <alignment horizontal="center"/>
    </xf>
    <xf numFmtId="0" fontId="4" fillId="0" borderId="0" xfId="0" applyFont="1" applyAlignment="1">
      <alignment horizontal="center"/>
    </xf>
    <xf numFmtId="2" fontId="0" fillId="3" borderId="32" xfId="0" applyNumberFormat="1" applyFont="1" applyFill="1" applyBorder="1"/>
    <xf numFmtId="2" fontId="0" fillId="0" borderId="32" xfId="0" applyNumberFormat="1" applyFont="1" applyBorder="1"/>
    <xf numFmtId="2" fontId="0" fillId="3" borderId="33" xfId="0" applyNumberFormat="1" applyFont="1" applyFill="1" applyBorder="1"/>
    <xf numFmtId="0" fontId="4" fillId="4" borderId="36" xfId="0" applyFont="1" applyFill="1" applyBorder="1" applyAlignment="1">
      <alignment horizontal="center"/>
    </xf>
    <xf numFmtId="0" fontId="4" fillId="4" borderId="35" xfId="0" applyFont="1" applyFill="1" applyBorder="1" applyAlignment="1">
      <alignment horizontal="center"/>
    </xf>
    <xf numFmtId="0" fontId="0" fillId="4" borderId="35" xfId="0" applyFill="1" applyBorder="1"/>
    <xf numFmtId="14" fontId="0" fillId="3" borderId="37" xfId="0" applyNumberFormat="1" applyFont="1" applyFill="1" applyBorder="1"/>
    <xf numFmtId="14" fontId="0" fillId="0" borderId="38" xfId="0" applyNumberFormat="1" applyFont="1" applyBorder="1"/>
    <xf numFmtId="14" fontId="0" fillId="3" borderId="38" xfId="0" applyNumberFormat="1" applyFont="1" applyFill="1" applyBorder="1"/>
    <xf numFmtId="14" fontId="0" fillId="3" borderId="39" xfId="0" applyNumberFormat="1" applyFont="1" applyFill="1" applyBorder="1"/>
    <xf numFmtId="2" fontId="0" fillId="3" borderId="40" xfId="0" applyNumberFormat="1" applyFont="1" applyFill="1" applyBorder="1"/>
    <xf numFmtId="2" fontId="0" fillId="3" borderId="41" xfId="0" applyNumberFormat="1" applyFont="1" applyFill="1" applyBorder="1"/>
    <xf numFmtId="9" fontId="0" fillId="0" borderId="0" xfId="2" applyFont="1"/>
    <xf numFmtId="10" fontId="0" fillId="0" borderId="0" xfId="2" applyNumberFormat="1" applyFont="1"/>
    <xf numFmtId="165" fontId="0" fillId="3" borderId="0" xfId="0" applyNumberFormat="1" applyFont="1" applyFill="1" applyBorder="1"/>
    <xf numFmtId="165" fontId="0" fillId="0" borderId="32" xfId="0" applyNumberFormat="1" applyFont="1" applyBorder="1"/>
    <xf numFmtId="165" fontId="0" fillId="3" borderId="32" xfId="0" applyNumberFormat="1" applyFont="1" applyFill="1" applyBorder="1"/>
    <xf numFmtId="165" fontId="0" fillId="3" borderId="31" xfId="0" applyNumberFormat="1" applyFont="1" applyFill="1" applyBorder="1"/>
    <xf numFmtId="0" fontId="4" fillId="4" borderId="42" xfId="0" applyFont="1" applyFill="1" applyBorder="1" applyAlignment="1">
      <alignment horizontal="center"/>
    </xf>
    <xf numFmtId="165" fontId="0" fillId="3" borderId="41" xfId="0" applyNumberFormat="1" applyFont="1" applyFill="1" applyBorder="1"/>
    <xf numFmtId="165" fontId="0" fillId="0" borderId="0" xfId="0" applyNumberFormat="1" applyFont="1" applyBorder="1"/>
    <xf numFmtId="165" fontId="0" fillId="3" borderId="43" xfId="0" applyNumberFormat="1" applyFont="1" applyFill="1" applyBorder="1"/>
    <xf numFmtId="2" fontId="0" fillId="3" borderId="34" xfId="0" applyNumberFormat="1" applyFont="1" applyFill="1" applyBorder="1"/>
    <xf numFmtId="2" fontId="0" fillId="0" borderId="0" xfId="0" applyNumberFormat="1"/>
    <xf numFmtId="0" fontId="4" fillId="4" borderId="0" xfId="0" applyFont="1" applyFill="1"/>
    <xf numFmtId="1" fontId="0" fillId="0" borderId="0" xfId="0" applyNumberFormat="1"/>
    <xf numFmtId="166" fontId="0" fillId="0" borderId="0" xfId="1" applyNumberFormat="1" applyFont="1"/>
    <xf numFmtId="166" fontId="0" fillId="0" borderId="0" xfId="0" applyNumberFormat="1"/>
    <xf numFmtId="0" fontId="4" fillId="4" borderId="0" xfId="0" applyFont="1" applyFill="1" applyAlignment="1"/>
    <xf numFmtId="2" fontId="0" fillId="0" borderId="0" xfId="0" applyNumberFormat="1" applyAlignment="1">
      <alignment horizontal="center"/>
    </xf>
    <xf numFmtId="164" fontId="0" fillId="0" borderId="0" xfId="1" applyFont="1" applyAlignment="1">
      <alignment horizontal="center"/>
    </xf>
    <xf numFmtId="2" fontId="0" fillId="0" borderId="0" xfId="0" applyNumberFormat="1" applyAlignment="1"/>
    <xf numFmtId="0" fontId="1" fillId="0" borderId="0" xfId="0" applyFont="1" applyAlignment="1">
      <alignment horizontal="center"/>
    </xf>
    <xf numFmtId="164" fontId="1" fillId="0" borderId="0" xfId="1" applyFont="1" applyAlignment="1">
      <alignment horizontal="center"/>
    </xf>
    <xf numFmtId="164" fontId="1" fillId="0" borderId="0" xfId="0" applyNumberFormat="1" applyFont="1" applyAlignment="1"/>
    <xf numFmtId="1" fontId="1" fillId="0" borderId="0" xfId="0" applyNumberFormat="1" applyFont="1"/>
    <xf numFmtId="9" fontId="0" fillId="0" borderId="0" xfId="0" applyNumberFormat="1"/>
    <xf numFmtId="164" fontId="0" fillId="0" borderId="0" xfId="0" applyNumberFormat="1"/>
    <xf numFmtId="167" fontId="0" fillId="0" borderId="0" xfId="0" applyNumberFormat="1"/>
    <xf numFmtId="168" fontId="0" fillId="0" borderId="0" xfId="0" applyNumberFormat="1"/>
    <xf numFmtId="0" fontId="6" fillId="0" borderId="0" xfId="3" applyFont="1" applyAlignment="1">
      <alignment horizontal="center"/>
    </xf>
    <xf numFmtId="169" fontId="6" fillId="0" borderId="0" xfId="3" applyNumberFormat="1" applyFont="1" applyAlignment="1">
      <alignment horizontal="center"/>
    </xf>
    <xf numFmtId="0" fontId="5" fillId="0" borderId="0" xfId="3" applyAlignment="1">
      <alignment horizontal="center"/>
    </xf>
    <xf numFmtId="0" fontId="5" fillId="0" borderId="0" xfId="3"/>
    <xf numFmtId="0" fontId="7" fillId="5" borderId="0" xfId="3" applyFont="1" applyFill="1" applyAlignment="1">
      <alignment horizontal="right"/>
    </xf>
    <xf numFmtId="9" fontId="7" fillId="5" borderId="0" xfId="3" applyNumberFormat="1" applyFont="1" applyFill="1" applyAlignment="1">
      <alignment horizontal="center"/>
    </xf>
    <xf numFmtId="0" fontId="8" fillId="0" borderId="0" xfId="3" applyFont="1" applyAlignment="1">
      <alignment horizontal="center"/>
    </xf>
    <xf numFmtId="0" fontId="1" fillId="0" borderId="0" xfId="3" applyFont="1" applyAlignment="1">
      <alignment horizontal="center"/>
    </xf>
    <xf numFmtId="0" fontId="9" fillId="0" borderId="0" xfId="3" applyFont="1" applyAlignment="1">
      <alignment horizontal="center"/>
    </xf>
    <xf numFmtId="0" fontId="1" fillId="0" borderId="8" xfId="3" applyFont="1" applyBorder="1" applyAlignment="1">
      <alignment horizontal="center"/>
    </xf>
    <xf numFmtId="0" fontId="5" fillId="5" borderId="0" xfId="3" applyFill="1" applyAlignment="1">
      <alignment horizontal="center"/>
    </xf>
    <xf numFmtId="0" fontId="5" fillId="0" borderId="0" xfId="3" applyAlignment="1">
      <alignment horizontal="center" wrapText="1"/>
    </xf>
    <xf numFmtId="4" fontId="5" fillId="6" borderId="0" xfId="3" applyNumberFormat="1" applyFill="1" applyAlignment="1">
      <alignment horizontal="center"/>
    </xf>
    <xf numFmtId="170" fontId="5" fillId="0" borderId="0" xfId="3" applyNumberFormat="1" applyAlignment="1">
      <alignment horizontal="center"/>
    </xf>
    <xf numFmtId="170" fontId="5" fillId="0" borderId="45" xfId="3" applyNumberFormat="1" applyBorder="1" applyAlignment="1">
      <alignment horizontal="center"/>
    </xf>
    <xf numFmtId="170" fontId="5" fillId="0" borderId="46" xfId="3" applyNumberFormat="1" applyBorder="1" applyAlignment="1">
      <alignment horizontal="center"/>
    </xf>
    <xf numFmtId="170" fontId="5" fillId="0" borderId="47" xfId="3" applyNumberFormat="1" applyBorder="1" applyAlignment="1">
      <alignment horizontal="center"/>
    </xf>
    <xf numFmtId="170" fontId="5" fillId="0" borderId="44" xfId="3" applyNumberFormat="1" applyBorder="1" applyAlignment="1">
      <alignment horizontal="center"/>
    </xf>
    <xf numFmtId="170" fontId="5" fillId="0" borderId="48" xfId="3" applyNumberFormat="1" applyBorder="1" applyAlignment="1">
      <alignment horizontal="center"/>
    </xf>
    <xf numFmtId="170" fontId="1" fillId="0" borderId="0" xfId="3" applyNumberFormat="1" applyFont="1" applyAlignment="1">
      <alignment horizontal="center"/>
    </xf>
    <xf numFmtId="170" fontId="3" fillId="0" borderId="0" xfId="3" applyNumberFormat="1" applyFont="1" applyAlignment="1">
      <alignment horizontal="center"/>
    </xf>
    <xf numFmtId="0" fontId="8" fillId="5" borderId="0" xfId="3" applyFont="1" applyFill="1" applyAlignment="1">
      <alignment horizontal="center"/>
    </xf>
    <xf numFmtId="4" fontId="8" fillId="6" borderId="0" xfId="3" applyNumberFormat="1" applyFont="1" applyFill="1" applyAlignment="1">
      <alignment horizontal="center"/>
    </xf>
    <xf numFmtId="170" fontId="8" fillId="0" borderId="49" xfId="3" applyNumberFormat="1" applyFont="1" applyBorder="1" applyAlignment="1">
      <alignment horizontal="center"/>
    </xf>
    <xf numFmtId="170" fontId="1" fillId="0" borderId="43" xfId="3" applyNumberFormat="1" applyFont="1" applyBorder="1" applyAlignment="1">
      <alignment horizontal="center"/>
    </xf>
    <xf numFmtId="170" fontId="8" fillId="0" borderId="50" xfId="3" applyNumberFormat="1" applyFont="1" applyBorder="1" applyAlignment="1">
      <alignment horizontal="center"/>
    </xf>
    <xf numFmtId="170" fontId="1" fillId="0" borderId="49" xfId="3" applyNumberFormat="1" applyFont="1" applyBorder="1" applyAlignment="1">
      <alignment horizontal="center"/>
    </xf>
    <xf numFmtId="170" fontId="1" fillId="0" borderId="50" xfId="3" applyNumberFormat="1" applyFont="1" applyBorder="1" applyAlignment="1">
      <alignment horizontal="center"/>
    </xf>
    <xf numFmtId="0" fontId="5" fillId="7" borderId="0" xfId="3" applyFill="1"/>
    <xf numFmtId="0" fontId="5" fillId="7" borderId="0" xfId="3" applyFill="1" applyAlignment="1">
      <alignment horizontal="center"/>
    </xf>
    <xf numFmtId="0" fontId="8" fillId="7" borderId="24" xfId="3" applyFont="1" applyFill="1" applyBorder="1" applyAlignment="1">
      <alignment horizontal="center"/>
    </xf>
    <xf numFmtId="0" fontId="5" fillId="7" borderId="8" xfId="3" applyFill="1" applyBorder="1"/>
    <xf numFmtId="0" fontId="13" fillId="7" borderId="8" xfId="4" applyFont="1" applyFill="1" applyBorder="1" applyAlignment="1">
      <alignment horizontal="center"/>
    </xf>
    <xf numFmtId="0" fontId="14" fillId="9" borderId="8" xfId="4" applyFont="1" applyFill="1" applyBorder="1" applyAlignment="1">
      <alignment horizontal="center"/>
    </xf>
    <xf numFmtId="0" fontId="15" fillId="7" borderId="8" xfId="4" applyFont="1" applyFill="1" applyBorder="1" applyAlignment="1">
      <alignment horizontal="center"/>
    </xf>
    <xf numFmtId="0" fontId="15" fillId="7" borderId="24" xfId="4" applyFont="1" applyFill="1" applyBorder="1" applyAlignment="1">
      <alignment horizontal="center"/>
    </xf>
    <xf numFmtId="0" fontId="5" fillId="7" borderId="24" xfId="3" applyFill="1" applyBorder="1" applyAlignment="1">
      <alignment horizontal="center"/>
    </xf>
    <xf numFmtId="0" fontId="5" fillId="7" borderId="8" xfId="3" applyFill="1" applyBorder="1" applyAlignment="1">
      <alignment horizontal="center"/>
    </xf>
    <xf numFmtId="0" fontId="8" fillId="7" borderId="8" xfId="3" applyFont="1" applyFill="1" applyBorder="1" applyAlignment="1">
      <alignment horizontal="center"/>
    </xf>
    <xf numFmtId="0" fontId="5" fillId="7" borderId="42" xfId="3" applyFill="1" applyBorder="1" applyAlignment="1">
      <alignment horizontal="center"/>
    </xf>
    <xf numFmtId="169" fontId="5" fillId="0" borderId="0" xfId="3" applyNumberFormat="1" applyAlignment="1">
      <alignment horizontal="center"/>
    </xf>
    <xf numFmtId="171" fontId="5" fillId="0" borderId="45" xfId="5" applyNumberFormat="1" applyBorder="1" applyAlignment="1">
      <alignment horizontal="center"/>
    </xf>
    <xf numFmtId="171" fontId="5" fillId="0" borderId="46" xfId="5" applyNumberFormat="1" applyBorder="1" applyAlignment="1">
      <alignment horizontal="center"/>
    </xf>
    <xf numFmtId="172" fontId="5" fillId="0" borderId="45" xfId="3" applyNumberFormat="1" applyBorder="1" applyAlignment="1">
      <alignment horizontal="center"/>
    </xf>
    <xf numFmtId="172" fontId="5" fillId="0" borderId="46" xfId="3" applyNumberFormat="1" applyBorder="1" applyAlignment="1">
      <alignment horizontal="center"/>
    </xf>
    <xf numFmtId="173" fontId="5" fillId="0" borderId="45" xfId="3" applyNumberFormat="1" applyBorder="1" applyAlignment="1">
      <alignment horizontal="center"/>
    </xf>
    <xf numFmtId="173" fontId="5" fillId="0" borderId="46" xfId="3" applyNumberFormat="1" applyBorder="1" applyAlignment="1">
      <alignment horizontal="center"/>
    </xf>
    <xf numFmtId="173" fontId="5" fillId="0" borderId="0" xfId="3" applyNumberFormat="1" applyAlignment="1">
      <alignment horizontal="center"/>
    </xf>
    <xf numFmtId="173" fontId="5" fillId="0" borderId="47" xfId="3" applyNumberFormat="1" applyBorder="1" applyAlignment="1">
      <alignment horizontal="center"/>
    </xf>
    <xf numFmtId="171" fontId="5" fillId="0" borderId="44" xfId="5" applyNumberFormat="1" applyBorder="1" applyAlignment="1">
      <alignment horizontal="center"/>
    </xf>
    <xf numFmtId="171" fontId="5" fillId="0" borderId="0" xfId="5" applyNumberFormat="1" applyAlignment="1">
      <alignment horizontal="center"/>
    </xf>
    <xf numFmtId="172" fontId="5" fillId="0" borderId="44" xfId="3" applyNumberFormat="1" applyBorder="1" applyAlignment="1">
      <alignment horizontal="center"/>
    </xf>
    <xf numFmtId="172" fontId="5" fillId="0" borderId="0" xfId="3" applyNumberFormat="1" applyAlignment="1">
      <alignment horizontal="center"/>
    </xf>
    <xf numFmtId="173" fontId="5" fillId="0" borderId="44" xfId="3" applyNumberFormat="1" applyBorder="1" applyAlignment="1">
      <alignment horizontal="center"/>
    </xf>
    <xf numFmtId="173" fontId="5" fillId="0" borderId="48" xfId="3" applyNumberFormat="1" applyBorder="1" applyAlignment="1">
      <alignment horizontal="center"/>
    </xf>
    <xf numFmtId="0" fontId="16" fillId="0" borderId="1" xfId="3" applyFont="1" applyBorder="1" applyAlignment="1">
      <alignment horizontal="right"/>
    </xf>
    <xf numFmtId="171" fontId="7" fillId="0" borderId="51" xfId="3" applyNumberFormat="1" applyFont="1" applyBorder="1" applyAlignment="1">
      <alignment horizontal="center"/>
    </xf>
    <xf numFmtId="0" fontId="7" fillId="0" borderId="52" xfId="3" applyFont="1" applyBorder="1" applyAlignment="1">
      <alignment horizontal="right"/>
    </xf>
    <xf numFmtId="10" fontId="7" fillId="0" borderId="53" xfId="3" applyNumberFormat="1" applyFont="1" applyBorder="1" applyAlignment="1">
      <alignment horizontal="center"/>
    </xf>
    <xf numFmtId="168" fontId="5" fillId="0" borderId="0" xfId="3" applyNumberFormat="1"/>
    <xf numFmtId="0" fontId="5" fillId="8" borderId="0" xfId="3" applyFill="1" applyAlignment="1">
      <alignment horizontal="center"/>
    </xf>
    <xf numFmtId="0" fontId="1" fillId="0" borderId="15" xfId="0" applyFont="1" applyBorder="1" applyAlignment="1">
      <alignment horizontal="center"/>
    </xf>
    <xf numFmtId="0" fontId="1" fillId="0" borderId="16" xfId="0" applyFont="1" applyBorder="1" applyAlignment="1">
      <alignment horizontal="center"/>
    </xf>
    <xf numFmtId="0" fontId="1" fillId="0" borderId="17" xfId="0" applyFont="1" applyBorder="1" applyAlignment="1">
      <alignment horizontal="center"/>
    </xf>
    <xf numFmtId="0" fontId="1" fillId="0" borderId="15" xfId="0" applyFont="1" applyBorder="1" applyAlignment="1">
      <alignment horizontal="center" vertical="center" wrapText="1"/>
    </xf>
    <xf numFmtId="0" fontId="1" fillId="0" borderId="16" xfId="0" applyFont="1" applyBorder="1" applyAlignment="1">
      <alignment horizontal="center" vertical="center" wrapText="1"/>
    </xf>
    <xf numFmtId="0" fontId="1" fillId="0" borderId="17" xfId="0" applyFont="1" applyBorder="1" applyAlignment="1">
      <alignment horizontal="center" vertical="center" wrapText="1"/>
    </xf>
    <xf numFmtId="0" fontId="1" fillId="4" borderId="44" xfId="0" applyFont="1" applyFill="1" applyBorder="1" applyAlignment="1">
      <alignment horizontal="center"/>
    </xf>
    <xf numFmtId="0" fontId="1" fillId="4" borderId="0" xfId="0" applyFont="1" applyFill="1" applyBorder="1" applyAlignment="1">
      <alignment horizontal="center"/>
    </xf>
    <xf numFmtId="0" fontId="4" fillId="4" borderId="0" xfId="0" applyFont="1" applyFill="1" applyAlignment="1">
      <alignment horizontal="center"/>
    </xf>
    <xf numFmtId="0" fontId="4" fillId="0" borderId="0" xfId="0" applyFont="1" applyAlignment="1">
      <alignment horizontal="center"/>
    </xf>
    <xf numFmtId="0" fontId="1" fillId="4" borderId="0" xfId="0" applyFont="1" applyFill="1" applyAlignment="1">
      <alignment horizontal="center"/>
    </xf>
    <xf numFmtId="0" fontId="8" fillId="7" borderId="42" xfId="3" applyFont="1" applyFill="1" applyBorder="1" applyAlignment="1">
      <alignment horizontal="center"/>
    </xf>
    <xf numFmtId="0" fontId="8" fillId="7" borderId="36" xfId="3" applyFont="1" applyFill="1" applyBorder="1" applyAlignment="1">
      <alignment horizontal="center"/>
    </xf>
    <xf numFmtId="0" fontId="8" fillId="7" borderId="35" xfId="3" applyFont="1" applyFill="1" applyBorder="1" applyAlignment="1">
      <alignment horizontal="center"/>
    </xf>
    <xf numFmtId="9" fontId="7" fillId="0" borderId="42" xfId="3" applyNumberFormat="1" applyFont="1" applyBorder="1" applyAlignment="1">
      <alignment horizontal="center"/>
    </xf>
    <xf numFmtId="9" fontId="7" fillId="0" borderId="36" xfId="3" applyNumberFormat="1" applyFont="1" applyBorder="1" applyAlignment="1">
      <alignment horizontal="center"/>
    </xf>
    <xf numFmtId="9" fontId="7" fillId="0" borderId="35" xfId="3" applyNumberFormat="1" applyFont="1" applyBorder="1" applyAlignment="1">
      <alignment horizontal="center"/>
    </xf>
    <xf numFmtId="0" fontId="5" fillId="0" borderId="36" xfId="3" applyBorder="1" applyAlignment="1">
      <alignment horizontal="center"/>
    </xf>
    <xf numFmtId="0" fontId="5" fillId="0" borderId="35" xfId="3" applyBorder="1" applyAlignment="1">
      <alignment horizontal="center"/>
    </xf>
    <xf numFmtId="0" fontId="8" fillId="7" borderId="0" xfId="3" applyFont="1" applyFill="1" applyAlignment="1">
      <alignment horizontal="center" vertical="center"/>
    </xf>
    <xf numFmtId="0" fontId="8" fillId="8" borderId="0" xfId="3" applyFont="1" applyFill="1" applyAlignment="1">
      <alignment horizontal="center"/>
    </xf>
  </cellXfs>
  <cellStyles count="6">
    <cellStyle name="Millares" xfId="1" builtinId="3"/>
    <cellStyle name="Normal" xfId="0" builtinId="0"/>
    <cellStyle name="Normal 2" xfId="3" xr:uid="{1AD0BB42-21A4-4747-84AC-949C4A434086}"/>
    <cellStyle name="Normal_Hoja1" xfId="4" xr:uid="{C0B6D6AE-59CD-45B0-9C6C-D2D7B32A8A6B}"/>
    <cellStyle name="Porcentaje" xfId="2" builtinId="5"/>
    <cellStyle name="Porcentaje 2" xfId="5" xr:uid="{4134C21B-2A97-4E64-99EC-E4F884CFFE5E}"/>
  </cellStyles>
  <dxfs count="3">
    <dxf>
      <numFmt numFmtId="174" formatCode="m/d/yyyy"/>
    </dxf>
    <dxf>
      <numFmt numFmtId="174" formatCode="m/d/yyyy"/>
    </dxf>
    <dxf>
      <numFmt numFmtId="174" formatCode="m/d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1.xml"/><Relationship Id="rId10" Type="http://schemas.openxmlformats.org/officeDocument/2006/relationships/connections" Target="connection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Relationship Id="rId14" Type="http://schemas.openxmlformats.org/officeDocument/2006/relationships/calcChain" Target="calcChain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3" xr16:uid="{C67F0280-92DF-4976-AFD0-7FF271429403}" autoFormatId="16" applyNumberFormats="0" applyBorderFormats="0" applyFontFormats="0" applyPatternFormats="0" applyAlignmentFormats="0" applyWidthHeightFormats="0">
  <queryTableRefresh nextId="8">
    <queryTableFields count="7">
      <queryTableField id="1" name="Date" tableColumnId="1"/>
      <queryTableField id="2" name="Open" tableColumnId="2"/>
      <queryTableField id="3" name="High" tableColumnId="3"/>
      <queryTableField id="4" name="Low" tableColumnId="4"/>
      <queryTableField id="5" name="Close" tableColumnId="5"/>
      <queryTableField id="6" name="Adj Close" tableColumnId="6"/>
      <queryTableField id="7" name="Volume" tableColumnId="7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4" xr16:uid="{3AF383B1-3DBF-4510-903A-8028192C6130}" autoFormatId="16" applyNumberFormats="0" applyBorderFormats="0" applyFontFormats="0" applyPatternFormats="0" applyAlignmentFormats="0" applyWidthHeightFormats="0">
  <queryTableRefresh nextId="8">
    <queryTableFields count="7">
      <queryTableField id="1" name="Date" tableColumnId="1"/>
      <queryTableField id="2" name="Open" tableColumnId="2"/>
      <queryTableField id="3" name="High" tableColumnId="3"/>
      <queryTableField id="4" name="Low" tableColumnId="4"/>
      <queryTableField id="5" name="Close" tableColumnId="5"/>
      <queryTableField id="6" name="Adj Close" tableColumnId="6"/>
      <queryTableField id="7" name="Volume" tableColumnId="7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51D46110-4136-4165-999F-11472DFDF8B5}" autoFormatId="16" applyNumberFormats="0" applyBorderFormats="0" applyFontFormats="0" applyPatternFormats="0" applyAlignmentFormats="0" applyWidthHeightFormats="0">
  <queryTableRefresh nextId="8">
    <queryTableFields count="7">
      <queryTableField id="1" name="Date" tableColumnId="1"/>
      <queryTableField id="2" name="Open" tableColumnId="2"/>
      <queryTableField id="3" name="High" tableColumnId="3"/>
      <queryTableField id="4" name="Low" tableColumnId="4"/>
      <queryTableField id="5" name="Close" tableColumnId="5"/>
      <queryTableField id="6" name="Adj Close" tableColumnId="6"/>
      <queryTableField id="7" name="Volume" tableColumnId="7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A48D7EAE-8440-4C69-BE29-699FA4B52D47}" name="GCARSOA1_MX" displayName="GCARSOA1_MX" ref="A1:G754" tableType="queryTable" totalsRowShown="0">
  <autoFilter ref="A1:G754" xr:uid="{78047F87-1D54-4E7D-A0D4-640B036B74D4}"/>
  <tableColumns count="7">
    <tableColumn id="1" xr3:uid="{79502CBC-35EA-455C-A9C3-D8009DB7C59E}" uniqueName="1" name="Date" queryTableFieldId="1" dataDxfId="2"/>
    <tableColumn id="2" xr3:uid="{C971D3CF-3789-4F40-939D-EAFA591C310D}" uniqueName="2" name="Open" queryTableFieldId="2"/>
    <tableColumn id="3" xr3:uid="{D552DB32-1E08-4056-BDEE-9925A57638E4}" uniqueName="3" name="High" queryTableFieldId="3"/>
    <tableColumn id="4" xr3:uid="{83B64AA1-04B3-4FF6-BE92-92C3CFB6C1B3}" uniqueName="4" name="Low" queryTableFieldId="4"/>
    <tableColumn id="5" xr3:uid="{0FD7865A-C3A8-4636-88A7-873C7528DBF6}" uniqueName="5" name="Close" queryTableFieldId="5"/>
    <tableColumn id="6" xr3:uid="{DF0C35F0-B2C8-4A41-8F0A-0E2220404CEF}" uniqueName="6" name="Adj Close" queryTableFieldId="6"/>
    <tableColumn id="7" xr3:uid="{F254734E-1B85-46AF-82F0-04C7A7C7526C}" uniqueName="7" name="Volume" queryTableFieldId="7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EF516853-E641-48A9-BD1C-B6F2D49841C0}" name="WALMEX_MX" displayName="WALMEX_MX" ref="A1:G754" tableType="queryTable" totalsRowShown="0">
  <autoFilter ref="A1:G754" xr:uid="{2CFFF858-27FA-4824-AA00-B141C6FEA67E}"/>
  <tableColumns count="7">
    <tableColumn id="1" xr3:uid="{0E292E54-CA0B-4EF1-816E-D57866B0E02A}" uniqueName="1" name="Date" queryTableFieldId="1" dataDxfId="1"/>
    <tableColumn id="2" xr3:uid="{43203AAE-02CE-4FC7-8861-0C98DB347B0F}" uniqueName="2" name="Open" queryTableFieldId="2"/>
    <tableColumn id="3" xr3:uid="{93E11E1A-9540-4A82-9744-F089B4FB4AE5}" uniqueName="3" name="High" queryTableFieldId="3"/>
    <tableColumn id="4" xr3:uid="{299C38F0-6C09-4A03-90C9-D5C48A85158E}" uniqueName="4" name="Low" queryTableFieldId="4"/>
    <tableColumn id="5" xr3:uid="{10B1E038-8A6D-40B6-870E-DD8ED5E5BD0E}" uniqueName="5" name="Close" queryTableFieldId="5"/>
    <tableColumn id="6" xr3:uid="{985B9787-506C-4AA6-8BD4-E6F2D81D1D32}" uniqueName="6" name="Adj Close" queryTableFieldId="6"/>
    <tableColumn id="7" xr3:uid="{065AAD4F-59BC-4BC8-8AE9-15170E0CE373}" uniqueName="7" name="Volume" queryTableFieldId="7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D9AC19BC-354C-41BC-8290-00486556688A}" name="AMXL_MX" displayName="AMXL_MX" ref="A1:G754" tableType="queryTable" totalsRowShown="0">
  <autoFilter ref="A1:G754" xr:uid="{751A08F6-7AF4-4801-BDB7-A4094ACB2D49}"/>
  <tableColumns count="7">
    <tableColumn id="1" xr3:uid="{9B786B88-A4A5-4CC4-A608-F5B3B53978F0}" uniqueName="1" name="Date" queryTableFieldId="1" dataDxfId="0"/>
    <tableColumn id="2" xr3:uid="{C33956BB-21D0-4C8B-A09C-30F6B41DA236}" uniqueName="2" name="Open" queryTableFieldId="2"/>
    <tableColumn id="3" xr3:uid="{F97F12D4-1225-4EBD-A177-7D111A0B25A1}" uniqueName="3" name="High" queryTableFieldId="3"/>
    <tableColumn id="4" xr3:uid="{3A30DC08-850B-40B5-AFD8-D110AE64C988}" uniqueName="4" name="Low" queryTableFieldId="4"/>
    <tableColumn id="5" xr3:uid="{72CDE4AA-28DF-45D6-A413-378CBB8CD7CB}" uniqueName="5" name="Close" queryTableFieldId="5"/>
    <tableColumn id="6" xr3:uid="{D1A9F227-6A9F-4F4A-86E1-BEC1F536E244}" uniqueName="6" name="Adj Close" queryTableFieldId="6"/>
    <tableColumn id="7" xr3:uid="{FC8228B4-1F0B-487D-9C03-5871DB47F412}" uniqueName="7" name="Volume" queryTableFieldId="7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59"/>
  <sheetViews>
    <sheetView tabSelected="1" topLeftCell="A9" zoomScale="54" workbookViewId="0">
      <selection activeCell="D39" sqref="D39"/>
    </sheetView>
  </sheetViews>
  <sheetFormatPr baseColWidth="10" defaultColWidth="8.7109375" defaultRowHeight="15"/>
  <cols>
    <col min="1" max="1" width="12" customWidth="1"/>
    <col min="2" max="2" width="18.7109375" customWidth="1"/>
    <col min="3" max="3" width="21.42578125" customWidth="1"/>
    <col min="4" max="4" width="13.5703125" bestFit="1" customWidth="1"/>
    <col min="5" max="5" width="11.28515625" customWidth="1"/>
    <col min="6" max="6" width="11.7109375" bestFit="1" customWidth="1"/>
    <col min="10" max="10" width="10.7109375" customWidth="1"/>
    <col min="14" max="14" width="2.7109375" customWidth="1"/>
    <col min="15" max="16" width="11.7109375" bestFit="1" customWidth="1"/>
  </cols>
  <sheetData>
    <row r="1" spans="1:23" ht="15.75" thickBot="1">
      <c r="E1" s="151" t="s">
        <v>45</v>
      </c>
      <c r="F1" s="152"/>
      <c r="G1" s="152"/>
      <c r="H1" s="152"/>
      <c r="I1" s="152"/>
      <c r="J1" s="152"/>
      <c r="K1" s="152"/>
      <c r="L1" s="152"/>
      <c r="M1" s="153"/>
      <c r="O1" s="151" t="s">
        <v>46</v>
      </c>
      <c r="P1" s="152"/>
      <c r="Q1" s="152"/>
      <c r="R1" s="152"/>
      <c r="S1" s="152"/>
      <c r="T1" s="152"/>
      <c r="U1" s="152"/>
      <c r="V1" s="152"/>
      <c r="W1" s="153"/>
    </row>
    <row r="2" spans="1:23" s="3" customFormat="1" ht="42.6" customHeight="1" thickBot="1">
      <c r="D2" s="19" t="s">
        <v>44</v>
      </c>
      <c r="E2" s="154" t="s">
        <v>42</v>
      </c>
      <c r="F2" s="155"/>
      <c r="G2" s="20" t="s">
        <v>35</v>
      </c>
      <c r="H2" s="155" t="s">
        <v>36</v>
      </c>
      <c r="I2" s="155"/>
      <c r="J2" s="155" t="s">
        <v>43</v>
      </c>
      <c r="K2" s="155"/>
      <c r="L2" s="155"/>
      <c r="M2" s="156"/>
      <c r="O2" s="154" t="s">
        <v>42</v>
      </c>
      <c r="P2" s="155"/>
      <c r="Q2" s="20" t="s">
        <v>35</v>
      </c>
      <c r="R2" s="155" t="s">
        <v>36</v>
      </c>
      <c r="S2" s="155"/>
      <c r="T2" s="155" t="s">
        <v>43</v>
      </c>
      <c r="U2" s="155"/>
      <c r="V2" s="155"/>
      <c r="W2" s="156"/>
    </row>
    <row r="3" spans="1:23" s="25" customFormat="1" ht="60.75" thickBot="1">
      <c r="A3" s="2" t="s">
        <v>54</v>
      </c>
      <c r="B3" s="2" t="s">
        <v>55</v>
      </c>
      <c r="C3" s="2" t="s">
        <v>56</v>
      </c>
      <c r="D3" s="21"/>
      <c r="E3" s="22" t="s">
        <v>33</v>
      </c>
      <c r="F3" s="23" t="s">
        <v>34</v>
      </c>
      <c r="G3" s="23" t="s">
        <v>35</v>
      </c>
      <c r="H3" s="23" t="s">
        <v>36</v>
      </c>
      <c r="I3" s="23" t="s">
        <v>37</v>
      </c>
      <c r="J3" s="23" t="s">
        <v>38</v>
      </c>
      <c r="K3" s="23" t="s">
        <v>39</v>
      </c>
      <c r="L3" s="23" t="s">
        <v>40</v>
      </c>
      <c r="M3" s="24" t="s">
        <v>41</v>
      </c>
      <c r="O3" s="22" t="s">
        <v>33</v>
      </c>
      <c r="P3" s="23" t="s">
        <v>34</v>
      </c>
      <c r="Q3" s="23" t="s">
        <v>35</v>
      </c>
      <c r="R3" s="23" t="s">
        <v>36</v>
      </c>
      <c r="S3" s="23" t="s">
        <v>37</v>
      </c>
      <c r="T3" s="23" t="s">
        <v>38</v>
      </c>
      <c r="U3" s="23" t="s">
        <v>39</v>
      </c>
      <c r="V3" s="23" t="s">
        <v>40</v>
      </c>
      <c r="W3" s="24" t="s">
        <v>41</v>
      </c>
    </row>
    <row r="4" spans="1:23">
      <c r="A4" t="s">
        <v>0</v>
      </c>
      <c r="B4" t="s">
        <v>1</v>
      </c>
      <c r="C4" s="39" t="s">
        <v>1</v>
      </c>
      <c r="D4" s="4">
        <v>-77350</v>
      </c>
      <c r="E4" s="5">
        <v>-2051.7538253215812</v>
      </c>
      <c r="F4" s="5">
        <v>148</v>
      </c>
      <c r="G4" s="5"/>
      <c r="H4" s="5"/>
      <c r="I4" s="5"/>
      <c r="J4" s="5"/>
      <c r="K4" s="5"/>
      <c r="L4" s="5"/>
      <c r="M4" s="6"/>
      <c r="O4" s="5">
        <v>-3061.3324146203204</v>
      </c>
      <c r="P4" s="5">
        <v>413.33183814408466</v>
      </c>
      <c r="Q4" s="5"/>
      <c r="R4" s="5"/>
      <c r="S4" s="5"/>
      <c r="T4" s="5"/>
      <c r="U4" s="5"/>
      <c r="V4" s="5"/>
      <c r="W4" s="6"/>
    </row>
    <row r="5" spans="1:23">
      <c r="A5" t="s">
        <v>0</v>
      </c>
      <c r="B5" t="s">
        <v>2</v>
      </c>
      <c r="C5" s="39" t="s">
        <v>2</v>
      </c>
      <c r="D5" s="4">
        <v>56720.001000000004</v>
      </c>
      <c r="E5" s="5">
        <v>-2377.9408622208589</v>
      </c>
      <c r="F5" s="5">
        <v>50</v>
      </c>
      <c r="G5" s="5"/>
      <c r="H5" s="5"/>
      <c r="I5" s="5"/>
      <c r="J5" s="5"/>
      <c r="K5" s="5"/>
      <c r="L5" s="5"/>
      <c r="M5" s="6"/>
      <c r="O5" s="5">
        <v>-3075.4426854609287</v>
      </c>
      <c r="P5" s="5">
        <v>132.94417259278714</v>
      </c>
      <c r="Q5" s="5"/>
      <c r="R5" s="5"/>
      <c r="S5" s="5"/>
      <c r="T5" s="5"/>
      <c r="U5" s="5"/>
      <c r="V5" s="5"/>
      <c r="W5" s="6"/>
    </row>
    <row r="6" spans="1:23">
      <c r="A6" t="s">
        <v>0</v>
      </c>
      <c r="B6" t="s">
        <v>3</v>
      </c>
      <c r="C6" s="39" t="s">
        <v>3</v>
      </c>
      <c r="D6" s="4">
        <v>66408</v>
      </c>
      <c r="E6" s="5">
        <v>-2015.6856268055508</v>
      </c>
      <c r="F6" s="5">
        <v>87</v>
      </c>
      <c r="G6" s="5"/>
      <c r="H6" s="5"/>
      <c r="I6" s="5"/>
      <c r="J6" s="5"/>
      <c r="K6" s="5"/>
      <c r="L6" s="5"/>
      <c r="M6" s="6"/>
      <c r="O6" s="5">
        <v>-2440.4594964977341</v>
      </c>
      <c r="P6" s="5">
        <v>191.12623343250007</v>
      </c>
      <c r="Q6" s="5"/>
      <c r="R6" s="5"/>
      <c r="S6" s="5"/>
      <c r="T6" s="5"/>
      <c r="U6" s="5"/>
      <c r="V6" s="5"/>
      <c r="W6" s="6"/>
    </row>
    <row r="7" spans="1:23">
      <c r="C7" s="32" t="s">
        <v>47</v>
      </c>
      <c r="D7" s="14">
        <f>SUM(D4:D6)</f>
        <v>45778.001000000004</v>
      </c>
      <c r="E7" s="7">
        <v>-3467.5630822948697</v>
      </c>
      <c r="F7" s="7">
        <v>0</v>
      </c>
      <c r="G7" s="7"/>
      <c r="H7" s="7"/>
      <c r="I7" s="7"/>
      <c r="J7" s="7"/>
      <c r="K7" s="7"/>
      <c r="L7" s="7"/>
      <c r="M7" s="15"/>
      <c r="O7" s="7">
        <v>-4177.8487336463977</v>
      </c>
      <c r="P7" s="7">
        <v>0</v>
      </c>
      <c r="Q7" s="7"/>
      <c r="R7" s="7"/>
      <c r="S7" s="7"/>
      <c r="T7" s="7"/>
      <c r="U7" s="7"/>
      <c r="V7" s="7"/>
      <c r="W7" s="15"/>
    </row>
    <row r="8" spans="1:23">
      <c r="A8" t="s">
        <v>7</v>
      </c>
      <c r="B8" t="s">
        <v>4</v>
      </c>
      <c r="C8" s="39" t="s">
        <v>4</v>
      </c>
      <c r="D8" s="4">
        <v>14979.929999999998</v>
      </c>
      <c r="E8" s="5">
        <v>-281.85672802196314</v>
      </c>
      <c r="F8" s="5">
        <v>-394.02705339578722</v>
      </c>
      <c r="G8" s="5"/>
      <c r="H8" s="5"/>
      <c r="I8" s="5"/>
      <c r="J8" s="5"/>
      <c r="K8" s="5"/>
      <c r="L8" s="5"/>
      <c r="M8" s="6"/>
      <c r="O8" s="5">
        <v>-290.56825589379878</v>
      </c>
      <c r="P8" s="5">
        <v>-402.9555121783896</v>
      </c>
      <c r="Q8" s="5"/>
      <c r="R8" s="5"/>
      <c r="S8" s="5"/>
      <c r="T8" s="5"/>
      <c r="U8" s="5"/>
      <c r="V8" s="5"/>
      <c r="W8" s="6"/>
    </row>
    <row r="9" spans="1:23">
      <c r="A9" t="s">
        <v>7</v>
      </c>
      <c r="B9" t="s">
        <v>5</v>
      </c>
      <c r="C9" s="39" t="s">
        <v>5</v>
      </c>
      <c r="D9" s="4">
        <v>-15048.42</v>
      </c>
      <c r="E9" s="5">
        <v>-246.71622067747558</v>
      </c>
      <c r="F9" s="5">
        <v>-310.49242831117073</v>
      </c>
      <c r="G9" s="5"/>
      <c r="H9" s="5"/>
      <c r="I9" s="5"/>
      <c r="J9" s="5"/>
      <c r="K9" s="5"/>
      <c r="L9" s="5"/>
      <c r="M9" s="6"/>
      <c r="O9" s="5">
        <v>-184.38138075640381</v>
      </c>
      <c r="P9" s="5">
        <v>-258.14941743972162</v>
      </c>
      <c r="Q9" s="5"/>
      <c r="R9" s="5"/>
      <c r="S9" s="5"/>
      <c r="T9" s="5"/>
      <c r="U9" s="5"/>
      <c r="V9" s="5"/>
      <c r="W9" s="6"/>
    </row>
    <row r="10" spans="1:23">
      <c r="A10" t="s">
        <v>7</v>
      </c>
      <c r="B10" t="s">
        <v>6</v>
      </c>
      <c r="C10" s="39" t="s">
        <v>6</v>
      </c>
      <c r="D10" s="4">
        <v>29188.5</v>
      </c>
      <c r="E10" s="5">
        <v>-462.18220783109791</v>
      </c>
      <c r="F10" s="5">
        <v>-652.00392771450038</v>
      </c>
      <c r="G10" s="5"/>
      <c r="H10" s="5"/>
      <c r="I10" s="5"/>
      <c r="J10" s="5"/>
      <c r="K10" s="5"/>
      <c r="L10" s="5"/>
      <c r="M10" s="6"/>
      <c r="O10" s="5">
        <v>-467.80180368299989</v>
      </c>
      <c r="P10" s="5">
        <v>-663.50850280371878</v>
      </c>
      <c r="Q10" s="5"/>
      <c r="R10" s="5"/>
      <c r="S10" s="5"/>
      <c r="T10" s="5"/>
      <c r="U10" s="5"/>
      <c r="V10" s="5"/>
      <c r="W10" s="6"/>
    </row>
    <row r="11" spans="1:23">
      <c r="C11" s="32" t="s">
        <v>47</v>
      </c>
      <c r="D11" s="14">
        <v>29120.01</v>
      </c>
      <c r="E11" s="7">
        <v>-500.7616138074718</v>
      </c>
      <c r="F11" s="7">
        <v>-711.16829243655832</v>
      </c>
      <c r="G11" s="7"/>
      <c r="H11" s="7"/>
      <c r="I11" s="7"/>
      <c r="J11" s="7"/>
      <c r="K11" s="7"/>
      <c r="L11" s="7"/>
      <c r="M11" s="15"/>
      <c r="O11" s="7">
        <v>-486.03762392859971</v>
      </c>
      <c r="P11" s="7">
        <v>-691.70203234667144</v>
      </c>
      <c r="Q11" s="7"/>
      <c r="R11" s="7"/>
      <c r="S11" s="7"/>
      <c r="T11" s="7"/>
      <c r="U11" s="7"/>
      <c r="V11" s="7"/>
      <c r="W11" s="15"/>
    </row>
    <row r="12" spans="1:23">
      <c r="A12" t="s">
        <v>12</v>
      </c>
      <c r="B12" t="s">
        <v>8</v>
      </c>
      <c r="C12" s="39" t="s">
        <v>29</v>
      </c>
      <c r="D12" s="4">
        <v>98774.94</v>
      </c>
      <c r="E12" s="5">
        <v>-11135.56</v>
      </c>
      <c r="F12" s="5">
        <v>-12109.39</v>
      </c>
      <c r="G12" s="5"/>
      <c r="H12" s="5"/>
      <c r="I12" s="5"/>
      <c r="J12" s="5"/>
      <c r="K12" s="5"/>
      <c r="L12" s="5"/>
      <c r="M12" s="6"/>
      <c r="O12" s="5">
        <v>-11135.56</v>
      </c>
      <c r="P12" s="5">
        <v>-12109.39</v>
      </c>
      <c r="Q12" s="5"/>
      <c r="R12" s="5"/>
      <c r="S12" s="5"/>
      <c r="T12" s="5"/>
      <c r="U12" s="5"/>
      <c r="V12" s="5"/>
      <c r="W12" s="6"/>
    </row>
    <row r="13" spans="1:23">
      <c r="A13" t="s">
        <v>12</v>
      </c>
      <c r="B13" t="s">
        <v>9</v>
      </c>
      <c r="C13" s="39">
        <v>1</v>
      </c>
      <c r="D13" s="4"/>
      <c r="E13" s="5"/>
      <c r="F13" s="5"/>
      <c r="G13" s="5"/>
      <c r="H13" s="5"/>
      <c r="I13" s="5"/>
      <c r="J13" s="5"/>
      <c r="K13" s="5"/>
      <c r="L13" s="5"/>
      <c r="M13" s="6"/>
      <c r="O13" s="5"/>
      <c r="P13" s="5"/>
      <c r="Q13" s="5"/>
      <c r="R13" s="5"/>
      <c r="S13" s="5"/>
      <c r="T13" s="5"/>
      <c r="U13" s="5"/>
      <c r="V13" s="5"/>
      <c r="W13" s="6"/>
    </row>
    <row r="14" spans="1:23">
      <c r="A14" t="s">
        <v>12</v>
      </c>
      <c r="B14" t="s">
        <v>10</v>
      </c>
      <c r="C14" s="39" t="s">
        <v>15</v>
      </c>
      <c r="D14" s="4">
        <v>129547.7</v>
      </c>
      <c r="E14" s="5">
        <v>-9813.4979999999996</v>
      </c>
      <c r="F14" s="5">
        <v>-10317.67</v>
      </c>
      <c r="G14" s="5"/>
      <c r="H14" s="5"/>
      <c r="I14" s="5"/>
      <c r="J14" s="5"/>
      <c r="K14" s="5"/>
      <c r="L14" s="5"/>
      <c r="M14" s="6"/>
      <c r="O14" s="5">
        <v>-9948.9959999999992</v>
      </c>
      <c r="P14" s="5">
        <v>-10379.120000000001</v>
      </c>
      <c r="Q14" s="5"/>
      <c r="R14" s="5"/>
      <c r="S14" s="5"/>
      <c r="T14" s="5"/>
      <c r="U14" s="5"/>
      <c r="V14" s="5"/>
      <c r="W14" s="6"/>
    </row>
    <row r="15" spans="1:23">
      <c r="A15" t="s">
        <v>12</v>
      </c>
      <c r="B15" t="s">
        <v>10</v>
      </c>
      <c r="C15" s="39" t="s">
        <v>29</v>
      </c>
      <c r="D15" s="4">
        <v>142865.4</v>
      </c>
      <c r="E15" s="5">
        <v>-9813.4979999999996</v>
      </c>
      <c r="F15" s="5">
        <v>-10317.67</v>
      </c>
      <c r="G15" s="5"/>
      <c r="H15" s="5"/>
      <c r="I15" s="5"/>
      <c r="J15" s="5"/>
      <c r="K15" s="5"/>
      <c r="L15" s="5"/>
      <c r="M15" s="6"/>
      <c r="O15" s="5">
        <v>-9948.9959999999992</v>
      </c>
      <c r="P15" s="5">
        <v>-10379.120000000001</v>
      </c>
      <c r="Q15" s="5"/>
      <c r="R15" s="5"/>
      <c r="S15" s="5"/>
      <c r="T15" s="5"/>
      <c r="U15" s="5"/>
      <c r="V15" s="5"/>
      <c r="W15" s="6"/>
    </row>
    <row r="16" spans="1:23">
      <c r="A16" t="s">
        <v>12</v>
      </c>
      <c r="B16" t="s">
        <v>10</v>
      </c>
      <c r="C16" s="39" t="s">
        <v>16</v>
      </c>
      <c r="D16" s="4"/>
      <c r="E16" s="5"/>
      <c r="F16" s="5"/>
      <c r="G16" s="5"/>
      <c r="H16" s="5"/>
      <c r="I16" s="5"/>
      <c r="J16" s="5"/>
      <c r="K16" s="5"/>
      <c r="L16" s="5"/>
      <c r="M16" s="6"/>
      <c r="O16" s="5"/>
      <c r="P16" s="5"/>
      <c r="Q16" s="5"/>
      <c r="R16" s="5"/>
      <c r="S16" s="5"/>
      <c r="T16" s="5"/>
      <c r="U16" s="5"/>
      <c r="V16" s="5"/>
      <c r="W16" s="6"/>
    </row>
    <row r="17" spans="1:23">
      <c r="C17" s="40" t="s">
        <v>48</v>
      </c>
      <c r="D17" s="8">
        <f>SUM(D14:D15)</f>
        <v>272413.09999999998</v>
      </c>
      <c r="E17" s="8">
        <v>-9265.6090000000004</v>
      </c>
      <c r="F17" s="8">
        <v>-9312.4969999999994</v>
      </c>
      <c r="G17" s="8"/>
      <c r="H17" s="8"/>
      <c r="I17" s="8"/>
      <c r="J17" s="8"/>
      <c r="K17" s="8"/>
      <c r="L17" s="8"/>
      <c r="M17" s="10"/>
      <c r="O17" s="8">
        <v>-9278.5869999999995</v>
      </c>
      <c r="P17" s="8">
        <v>-9318.1489999999994</v>
      </c>
      <c r="Q17" s="8"/>
      <c r="R17" s="8"/>
      <c r="S17" s="8"/>
      <c r="T17" s="8"/>
      <c r="U17" s="8"/>
      <c r="V17" s="8"/>
      <c r="W17" s="10"/>
    </row>
    <row r="18" spans="1:23">
      <c r="C18" s="32" t="s">
        <v>47</v>
      </c>
      <c r="D18" s="14">
        <f>SUM(D12:D17)</f>
        <v>643601.14</v>
      </c>
      <c r="E18" s="14">
        <f>SUM(E12:E17)</f>
        <v>-40028.164999999994</v>
      </c>
      <c r="F18" s="14">
        <f>SUM(F12:F17)</f>
        <v>-42057.226999999999</v>
      </c>
      <c r="G18" s="7"/>
      <c r="H18" s="7"/>
      <c r="I18" s="7"/>
      <c r="J18" s="7"/>
      <c r="K18" s="7"/>
      <c r="L18" s="7"/>
      <c r="M18" s="15"/>
      <c r="O18" s="7"/>
      <c r="P18" s="7"/>
      <c r="Q18" s="7"/>
      <c r="R18" s="7"/>
      <c r="S18" s="7"/>
      <c r="T18" s="7"/>
      <c r="U18" s="7"/>
      <c r="V18" s="7"/>
      <c r="W18" s="15"/>
    </row>
    <row r="19" spans="1:23">
      <c r="A19" t="s">
        <v>11</v>
      </c>
      <c r="B19" t="s">
        <v>13</v>
      </c>
      <c r="C19" s="39" t="s">
        <v>17</v>
      </c>
      <c r="D19" s="4">
        <v>-53.233989999999999</v>
      </c>
      <c r="E19" s="5">
        <v>-7.4393000000000003E-3</v>
      </c>
      <c r="F19" s="5">
        <v>-7.5311040000000003E-3</v>
      </c>
      <c r="G19" s="5"/>
      <c r="H19" s="5"/>
      <c r="I19" s="5"/>
      <c r="J19" s="5"/>
      <c r="K19" s="5"/>
      <c r="L19" s="5"/>
      <c r="M19" s="6"/>
      <c r="O19" s="5">
        <v>-1.356686E-2</v>
      </c>
      <c r="P19" s="5">
        <v>-1.50758E-2</v>
      </c>
      <c r="Q19" s="5"/>
      <c r="R19" s="5"/>
      <c r="S19" s="5"/>
      <c r="T19" s="5"/>
      <c r="U19" s="5"/>
      <c r="V19" s="5"/>
      <c r="W19" s="6"/>
    </row>
    <row r="20" spans="1:23">
      <c r="A20" t="s">
        <v>11</v>
      </c>
      <c r="B20" t="s">
        <v>13</v>
      </c>
      <c r="C20" s="39" t="s">
        <v>30</v>
      </c>
      <c r="D20" s="4"/>
      <c r="E20" s="5">
        <v>-1.6571550000000001E-2</v>
      </c>
      <c r="F20" s="5">
        <v>-1.697659E-2</v>
      </c>
      <c r="G20" s="5"/>
      <c r="H20" s="5"/>
      <c r="I20" s="5"/>
      <c r="J20" s="5"/>
      <c r="K20" s="5"/>
      <c r="L20" s="5"/>
      <c r="M20" s="6"/>
      <c r="O20" s="5">
        <v>-2.1550119999999999E-2</v>
      </c>
      <c r="P20" s="5">
        <v>-2.2693499999999998E-2</v>
      </c>
      <c r="Q20" s="5"/>
      <c r="R20" s="5"/>
      <c r="S20" s="5"/>
      <c r="T20" s="5"/>
      <c r="U20" s="5"/>
      <c r="V20" s="5"/>
      <c r="W20" s="6"/>
    </row>
    <row r="21" spans="1:23">
      <c r="A21" t="s">
        <v>11</v>
      </c>
      <c r="B21" t="s">
        <v>13</v>
      </c>
      <c r="C21" s="39" t="s">
        <v>31</v>
      </c>
      <c r="D21" s="4"/>
      <c r="E21" s="5">
        <v>-20.968789999999998</v>
      </c>
      <c r="F21" s="5">
        <v>-23.149329999999999</v>
      </c>
      <c r="G21" s="5"/>
      <c r="H21" s="5"/>
      <c r="I21" s="5"/>
      <c r="J21" s="5"/>
      <c r="K21" s="5"/>
      <c r="L21" s="5"/>
      <c r="M21" s="6"/>
      <c r="O21" s="5">
        <v>-3.0811000000000002</v>
      </c>
      <c r="P21" s="5">
        <v>-30.922920000000001</v>
      </c>
      <c r="Q21" s="5"/>
      <c r="R21" s="5"/>
      <c r="S21" s="5"/>
      <c r="T21" s="5"/>
      <c r="U21" s="5"/>
      <c r="V21" s="5"/>
      <c r="W21" s="6"/>
    </row>
    <row r="22" spans="1:23">
      <c r="C22" s="40" t="s">
        <v>49</v>
      </c>
      <c r="D22" s="9">
        <f>SUM(D19:D21)</f>
        <v>-53.233989999999999</v>
      </c>
      <c r="E22" s="8">
        <v>-20.961410000000001</v>
      </c>
      <c r="F22" s="8">
        <v>-23.14676</v>
      </c>
      <c r="G22" s="8"/>
      <c r="H22" s="8"/>
      <c r="I22" s="8"/>
      <c r="J22" s="8"/>
      <c r="K22" s="8"/>
      <c r="L22" s="8"/>
      <c r="M22" s="10"/>
      <c r="O22" s="8">
        <v>-29.368819999999999</v>
      </c>
      <c r="P22" s="8">
        <v>-30.924330000000001</v>
      </c>
      <c r="Q22" s="8"/>
      <c r="R22" s="8"/>
      <c r="S22" s="8"/>
      <c r="T22" s="8"/>
      <c r="U22" s="8"/>
      <c r="V22" s="8"/>
      <c r="W22" s="10"/>
    </row>
    <row r="23" spans="1:23">
      <c r="A23" t="s">
        <v>11</v>
      </c>
      <c r="B23" t="s">
        <v>14</v>
      </c>
      <c r="C23" s="39" t="s">
        <v>18</v>
      </c>
      <c r="D23" s="4">
        <v>4528398</v>
      </c>
      <c r="E23" s="5">
        <v>0</v>
      </c>
      <c r="F23" s="5">
        <v>0</v>
      </c>
      <c r="G23" s="5"/>
      <c r="H23" s="5"/>
      <c r="I23" s="5"/>
      <c r="J23" s="5"/>
      <c r="K23" s="5"/>
      <c r="L23" s="5"/>
      <c r="M23" s="6"/>
      <c r="O23" s="5">
        <v>0</v>
      </c>
      <c r="P23" s="5">
        <v>0</v>
      </c>
      <c r="Q23" s="5"/>
      <c r="R23" s="5"/>
      <c r="S23" s="5"/>
      <c r="T23" s="5"/>
      <c r="U23" s="5"/>
      <c r="V23" s="5"/>
      <c r="W23" s="6"/>
    </row>
    <row r="24" spans="1:23">
      <c r="A24" t="s">
        <v>11</v>
      </c>
      <c r="B24" t="s">
        <v>14</v>
      </c>
      <c r="C24" s="39" t="s">
        <v>19</v>
      </c>
      <c r="D24" s="4"/>
      <c r="E24" s="5">
        <v>-477.61079999999998</v>
      </c>
      <c r="F24" s="5">
        <v>-547.67430000000002</v>
      </c>
      <c r="G24" s="5"/>
      <c r="H24" s="5"/>
      <c r="I24" s="5"/>
      <c r="J24" s="5"/>
      <c r="K24" s="5"/>
      <c r="L24" s="5"/>
      <c r="M24" s="6"/>
      <c r="O24" s="5">
        <v>-644.44579999999996</v>
      </c>
      <c r="P24" s="5">
        <v>-668.63869999999997</v>
      </c>
      <c r="Q24" s="5"/>
      <c r="R24" s="5"/>
      <c r="S24" s="5"/>
      <c r="T24" s="5"/>
      <c r="U24" s="5"/>
      <c r="V24" s="5"/>
      <c r="W24" s="6"/>
    </row>
    <row r="25" spans="1:23">
      <c r="A25" t="s">
        <v>11</v>
      </c>
      <c r="B25" t="s">
        <v>14</v>
      </c>
      <c r="C25" s="39" t="s">
        <v>20</v>
      </c>
      <c r="D25" s="4"/>
      <c r="E25" s="5">
        <v>-44836.01</v>
      </c>
      <c r="F25" s="5">
        <v>-45933.78</v>
      </c>
      <c r="G25" s="5"/>
      <c r="H25" s="5"/>
      <c r="I25" s="5"/>
      <c r="J25" s="5"/>
      <c r="K25" s="5"/>
      <c r="L25" s="5"/>
      <c r="M25" s="6"/>
      <c r="O25" s="5">
        <v>-48196.87</v>
      </c>
      <c r="P25" s="5">
        <v>-48762.65</v>
      </c>
      <c r="Q25" s="5"/>
      <c r="R25" s="5"/>
      <c r="S25" s="5"/>
      <c r="T25" s="5"/>
      <c r="U25" s="5"/>
      <c r="V25" s="5"/>
      <c r="W25" s="6"/>
    </row>
    <row r="26" spans="1:23">
      <c r="C26" s="40" t="s">
        <v>113</v>
      </c>
      <c r="D26" s="9">
        <f>SUM(D23:D25)</f>
        <v>4528398</v>
      </c>
      <c r="E26" s="8">
        <v>-44765.96</v>
      </c>
      <c r="F26" s="8">
        <v>-45714.91</v>
      </c>
      <c r="G26" s="8"/>
      <c r="H26" s="8"/>
      <c r="I26" s="8"/>
      <c r="J26" s="8"/>
      <c r="K26" s="8"/>
      <c r="L26" s="8"/>
      <c r="M26" s="10"/>
      <c r="O26" s="8">
        <v>-45714.91</v>
      </c>
      <c r="P26" s="8">
        <v>-48762.65</v>
      </c>
      <c r="Q26" s="8"/>
      <c r="R26" s="8"/>
      <c r="S26" s="8"/>
      <c r="T26" s="8"/>
      <c r="U26" s="8"/>
      <c r="V26" s="8"/>
      <c r="W26" s="10"/>
    </row>
    <row r="27" spans="1:23">
      <c r="C27" s="32" t="s">
        <v>47</v>
      </c>
      <c r="D27" s="14">
        <f>D26+D22</f>
        <v>4528344.7660100004</v>
      </c>
      <c r="E27" s="14">
        <f>SUM(E26+E22)</f>
        <v>-44786.921410000003</v>
      </c>
      <c r="F27" s="14">
        <f>SUM(F26+F22)</f>
        <v>-45738.056760000007</v>
      </c>
      <c r="G27" s="7"/>
      <c r="H27" s="7"/>
      <c r="I27" s="7"/>
      <c r="J27" s="7"/>
      <c r="K27" s="7"/>
      <c r="L27" s="7"/>
      <c r="M27" s="15"/>
      <c r="O27" s="14">
        <f t="shared" ref="O27:P27" si="0">O26+O22</f>
        <v>-45744.278820000007</v>
      </c>
      <c r="P27" s="14">
        <f t="shared" si="0"/>
        <v>-48793.574330000003</v>
      </c>
      <c r="Q27" s="7"/>
      <c r="R27" s="7"/>
      <c r="S27" s="7"/>
      <c r="T27" s="7"/>
      <c r="U27" s="7"/>
      <c r="V27" s="7"/>
      <c r="W27" s="15"/>
    </row>
    <row r="28" spans="1:23">
      <c r="A28" t="s">
        <v>21</v>
      </c>
      <c r="B28" t="s">
        <v>22</v>
      </c>
      <c r="C28" s="39" t="s">
        <v>23</v>
      </c>
      <c r="D28" s="4"/>
      <c r="E28" s="5">
        <v>-2.5706820000000001</v>
      </c>
      <c r="F28" s="5">
        <v>-1.8943639999999999</v>
      </c>
      <c r="G28" s="5"/>
      <c r="H28" s="5"/>
      <c r="I28" s="5"/>
      <c r="J28" s="5"/>
      <c r="K28" s="5"/>
      <c r="L28" s="5"/>
      <c r="M28" s="6"/>
      <c r="O28" s="5">
        <v>-3.957843</v>
      </c>
      <c r="P28" s="5">
        <v>-2.8509669999999998</v>
      </c>
      <c r="Q28" s="5"/>
      <c r="R28" s="5"/>
      <c r="S28" s="5"/>
      <c r="T28" s="5"/>
      <c r="U28" s="5"/>
      <c r="V28" s="5"/>
      <c r="W28" s="6"/>
    </row>
    <row r="29" spans="1:23">
      <c r="A29" t="s">
        <v>21</v>
      </c>
      <c r="B29" t="s">
        <v>22</v>
      </c>
      <c r="C29" s="39" t="s">
        <v>32</v>
      </c>
      <c r="D29" s="4"/>
      <c r="E29" s="5">
        <v>-1.518482E-2</v>
      </c>
      <c r="F29" s="5">
        <v>-1.6977140000000002E-2</v>
      </c>
      <c r="G29" s="5"/>
      <c r="H29" s="5"/>
      <c r="I29" s="5"/>
      <c r="J29" s="5"/>
      <c r="K29" s="5"/>
      <c r="L29" s="5"/>
      <c r="M29" s="6"/>
      <c r="O29" s="5">
        <v>-2.9650949999999999E-2</v>
      </c>
      <c r="P29" s="5">
        <v>-4.0524459999999998E-2</v>
      </c>
      <c r="Q29" s="5"/>
      <c r="R29" s="5"/>
      <c r="S29" s="5"/>
      <c r="T29" s="5"/>
      <c r="U29" s="5"/>
      <c r="V29" s="5"/>
      <c r="W29" s="6"/>
    </row>
    <row r="30" spans="1:23">
      <c r="C30" s="40" t="s">
        <v>50</v>
      </c>
      <c r="D30" s="9">
        <v>64.319900000000004</v>
      </c>
      <c r="E30" s="8">
        <v>-2.5706820000000001</v>
      </c>
      <c r="F30" s="5">
        <v>-1.879324</v>
      </c>
      <c r="G30" s="8"/>
      <c r="H30" s="8"/>
      <c r="I30" s="8"/>
      <c r="J30" s="8"/>
      <c r="K30" s="8"/>
      <c r="L30" s="8"/>
      <c r="M30" s="10"/>
      <c r="O30" s="8">
        <v>-3.943025</v>
      </c>
      <c r="P30" s="5">
        <v>-2.8454329999999999</v>
      </c>
      <c r="Q30" s="8"/>
      <c r="R30" s="8"/>
      <c r="S30" s="8"/>
      <c r="T30" s="8"/>
      <c r="U30" s="8"/>
      <c r="V30" s="8"/>
      <c r="W30" s="10"/>
    </row>
    <row r="31" spans="1:23">
      <c r="A31" t="s">
        <v>21</v>
      </c>
      <c r="B31" t="s">
        <v>24</v>
      </c>
      <c r="C31" s="39" t="s">
        <v>23</v>
      </c>
      <c r="D31" s="4"/>
      <c r="E31" s="5"/>
      <c r="F31" s="5"/>
      <c r="G31" s="5"/>
      <c r="H31" s="5"/>
      <c r="I31" s="5"/>
      <c r="J31" s="5"/>
      <c r="K31" s="5"/>
      <c r="L31" s="5"/>
      <c r="M31" s="6"/>
      <c r="O31" s="5"/>
      <c r="P31" s="5"/>
      <c r="Q31" s="5"/>
      <c r="R31" s="5"/>
      <c r="S31" s="5"/>
      <c r="T31" s="5"/>
      <c r="U31" s="5"/>
      <c r="V31" s="5"/>
      <c r="W31" s="6"/>
    </row>
    <row r="32" spans="1:23">
      <c r="A32" t="s">
        <v>21</v>
      </c>
      <c r="B32" t="s">
        <v>24</v>
      </c>
      <c r="C32" s="39" t="s">
        <v>32</v>
      </c>
      <c r="D32" s="4"/>
      <c r="E32" s="5"/>
      <c r="F32" s="5"/>
      <c r="G32" s="5"/>
      <c r="H32" s="5"/>
      <c r="I32" s="5"/>
      <c r="J32" s="5"/>
      <c r="K32" s="5"/>
      <c r="L32" s="5"/>
      <c r="M32" s="6"/>
      <c r="O32" s="5"/>
      <c r="P32" s="5"/>
      <c r="Q32" s="5"/>
      <c r="R32" s="5"/>
      <c r="S32" s="5"/>
      <c r="T32" s="5"/>
      <c r="U32" s="5"/>
      <c r="V32" s="5"/>
      <c r="W32" s="6"/>
    </row>
    <row r="33" spans="1:23">
      <c r="C33" s="41" t="s">
        <v>51</v>
      </c>
      <c r="D33" s="4">
        <v>-28.356400000000001</v>
      </c>
      <c r="E33" s="5"/>
      <c r="F33" s="5"/>
      <c r="G33" s="5"/>
      <c r="H33" s="5"/>
      <c r="I33" s="5"/>
      <c r="J33" s="5"/>
      <c r="K33" s="5"/>
      <c r="L33" s="5"/>
      <c r="M33" s="6"/>
      <c r="O33" s="8"/>
      <c r="P33" s="5"/>
      <c r="Q33" s="5"/>
      <c r="R33" s="5"/>
      <c r="S33" s="5"/>
      <c r="T33" s="5"/>
      <c r="U33" s="5"/>
      <c r="V33" s="5"/>
      <c r="W33" s="6"/>
    </row>
    <row r="34" spans="1:23">
      <c r="C34" s="32" t="s">
        <v>47</v>
      </c>
      <c r="D34" s="14">
        <f>D33+D30</f>
        <v>35.963500000000003</v>
      </c>
      <c r="E34" s="14">
        <f>E33+E30</f>
        <v>-2.5706820000000001</v>
      </c>
      <c r="F34" s="14">
        <f>F33+F30</f>
        <v>-1.879324</v>
      </c>
      <c r="G34" s="7"/>
      <c r="H34" s="7"/>
      <c r="I34" s="7"/>
      <c r="J34" s="7"/>
      <c r="K34" s="7"/>
      <c r="L34" s="7"/>
      <c r="M34" s="15"/>
      <c r="O34" s="7"/>
      <c r="P34" s="7"/>
      <c r="Q34" s="7"/>
      <c r="R34" s="7"/>
      <c r="S34" s="7"/>
      <c r="T34" s="7"/>
      <c r="U34" s="7"/>
      <c r="V34" s="7"/>
      <c r="W34" s="15"/>
    </row>
    <row r="35" spans="1:23">
      <c r="A35" t="s">
        <v>25</v>
      </c>
      <c r="B35" t="s">
        <v>26</v>
      </c>
      <c r="C35" s="39" t="s">
        <v>27</v>
      </c>
      <c r="D35" s="4">
        <v>2.2410800000000002</v>
      </c>
      <c r="E35" s="5">
        <v>-7.4038250000000002E-3</v>
      </c>
      <c r="F35" s="5">
        <v>-1.169193E-2</v>
      </c>
      <c r="G35" s="5"/>
      <c r="H35" s="5"/>
      <c r="I35" s="5"/>
      <c r="J35" s="5"/>
      <c r="K35" s="5"/>
      <c r="L35" s="5"/>
      <c r="M35" s="6"/>
      <c r="O35" s="5">
        <v>-1.1132473E-2</v>
      </c>
      <c r="P35" s="5">
        <v>-1.3319009999999999E-2</v>
      </c>
      <c r="Q35" s="5"/>
      <c r="R35" s="5"/>
      <c r="S35" s="5"/>
      <c r="T35" s="5"/>
      <c r="U35" s="5"/>
      <c r="V35" s="5"/>
      <c r="W35" s="6"/>
    </row>
    <row r="36" spans="1:23">
      <c r="A36" t="s">
        <v>25</v>
      </c>
      <c r="B36" t="s">
        <v>26</v>
      </c>
      <c r="C36" s="39" t="s">
        <v>32</v>
      </c>
      <c r="D36" s="4"/>
      <c r="E36" s="5">
        <v>-0.10940179999999999</v>
      </c>
      <c r="F36" s="5">
        <v>-0.1049403</v>
      </c>
      <c r="G36" s="5"/>
      <c r="H36" s="5"/>
      <c r="I36" s="5"/>
      <c r="J36" s="5"/>
      <c r="K36" s="5"/>
      <c r="L36" s="5"/>
      <c r="M36" s="6"/>
      <c r="O36" s="5">
        <v>-0.13314699999999999</v>
      </c>
      <c r="P36" s="5">
        <v>-0.12918950000000001</v>
      </c>
      <c r="Q36" s="5"/>
      <c r="R36" s="5"/>
      <c r="S36" s="5"/>
      <c r="T36" s="5"/>
      <c r="U36" s="5"/>
      <c r="V36" s="5"/>
      <c r="W36" s="6"/>
    </row>
    <row r="37" spans="1:23">
      <c r="A37" t="s">
        <v>25</v>
      </c>
      <c r="B37" t="s">
        <v>26</v>
      </c>
      <c r="C37" s="39" t="s">
        <v>28</v>
      </c>
      <c r="D37" s="4"/>
      <c r="E37" s="5">
        <v>-2.1961999999999999E-2</v>
      </c>
      <c r="F37" s="5">
        <v>-3.7276429999999999E-2</v>
      </c>
      <c r="G37" s="5"/>
      <c r="H37" s="5"/>
      <c r="I37" s="5"/>
      <c r="J37" s="5"/>
      <c r="K37" s="5"/>
      <c r="L37" s="5"/>
      <c r="M37" s="6"/>
      <c r="O37" s="5">
        <v>-3.0010246980000002</v>
      </c>
      <c r="P37" s="5">
        <v>-7.4268710000000002E-2</v>
      </c>
      <c r="Q37" s="5"/>
      <c r="R37" s="5"/>
      <c r="S37" s="5"/>
      <c r="T37" s="5"/>
      <c r="U37" s="5"/>
      <c r="V37" s="5"/>
      <c r="W37" s="6"/>
    </row>
    <row r="38" spans="1:23">
      <c r="C38" s="40" t="s">
        <v>52</v>
      </c>
      <c r="D38" s="12"/>
      <c r="E38" s="11">
        <v>-0.10940179999999999</v>
      </c>
      <c r="F38" s="11">
        <v>-0.1202319</v>
      </c>
      <c r="G38" s="11"/>
      <c r="H38" s="11"/>
      <c r="I38" s="11"/>
      <c r="J38" s="11"/>
      <c r="K38" s="11"/>
      <c r="L38" s="11"/>
      <c r="M38" s="13"/>
      <c r="O38" s="11">
        <v>-0.1330923</v>
      </c>
      <c r="P38" s="11">
        <v>-0.13826459999999999</v>
      </c>
      <c r="Q38" s="11"/>
      <c r="R38" s="11"/>
      <c r="S38" s="11"/>
      <c r="T38" s="11"/>
      <c r="U38" s="11"/>
      <c r="V38" s="11"/>
      <c r="W38" s="13"/>
    </row>
    <row r="39" spans="1:23">
      <c r="A39" t="s">
        <v>25</v>
      </c>
      <c r="B39" t="s">
        <v>26</v>
      </c>
      <c r="C39" s="39" t="s">
        <v>27</v>
      </c>
      <c r="D39" s="4">
        <v>0.1065757</v>
      </c>
      <c r="E39" s="5"/>
      <c r="F39" s="5"/>
      <c r="G39" s="5"/>
      <c r="H39" s="5"/>
      <c r="I39" s="5"/>
      <c r="J39" s="5"/>
      <c r="K39" s="5"/>
      <c r="L39" s="5"/>
      <c r="M39" s="6"/>
      <c r="O39" s="5"/>
      <c r="P39" s="5"/>
      <c r="Q39" s="5"/>
      <c r="R39" s="5"/>
      <c r="S39" s="5"/>
      <c r="T39" s="5"/>
      <c r="U39" s="5"/>
      <c r="V39" s="5"/>
      <c r="W39" s="6"/>
    </row>
    <row r="40" spans="1:23">
      <c r="A40" t="s">
        <v>25</v>
      </c>
      <c r="B40" t="s">
        <v>26</v>
      </c>
      <c r="C40" s="39" t="s">
        <v>32</v>
      </c>
      <c r="D40" s="4"/>
      <c r="E40" s="5"/>
      <c r="F40" s="5"/>
      <c r="G40" s="5"/>
      <c r="H40" s="5"/>
      <c r="I40" s="5"/>
      <c r="J40" s="5"/>
      <c r="K40" s="5"/>
      <c r="L40" s="5"/>
      <c r="M40" s="6"/>
      <c r="O40" s="5"/>
      <c r="P40" s="5"/>
      <c r="Q40" s="5"/>
      <c r="R40" s="5"/>
      <c r="S40" s="5"/>
      <c r="T40" s="5"/>
      <c r="U40" s="5"/>
      <c r="V40" s="5"/>
      <c r="W40" s="6"/>
    </row>
    <row r="41" spans="1:23">
      <c r="A41" t="s">
        <v>25</v>
      </c>
      <c r="B41" t="s">
        <v>26</v>
      </c>
      <c r="C41" s="39" t="s">
        <v>28</v>
      </c>
      <c r="D41" s="4"/>
      <c r="E41" s="5"/>
      <c r="F41" s="5"/>
      <c r="G41" s="5"/>
      <c r="H41" s="5"/>
      <c r="I41" s="5"/>
      <c r="J41" s="5"/>
      <c r="K41" s="5"/>
      <c r="L41" s="5"/>
      <c r="M41" s="6"/>
      <c r="O41" s="5"/>
      <c r="P41" s="5"/>
      <c r="Q41" s="5"/>
      <c r="R41" s="5"/>
      <c r="S41" s="5"/>
      <c r="T41" s="5"/>
      <c r="U41" s="5"/>
      <c r="V41" s="5"/>
      <c r="W41" s="6"/>
    </row>
    <row r="42" spans="1:23">
      <c r="C42" s="40" t="s">
        <v>53</v>
      </c>
      <c r="D42" s="12"/>
      <c r="E42" s="11"/>
      <c r="F42" s="11"/>
      <c r="G42" s="11"/>
      <c r="H42" s="11"/>
      <c r="I42" s="11"/>
      <c r="J42" s="11"/>
      <c r="K42" s="11"/>
      <c r="L42" s="11"/>
      <c r="M42" s="13"/>
      <c r="O42" s="11"/>
      <c r="P42" s="11"/>
      <c r="Q42" s="11"/>
      <c r="R42" s="11"/>
      <c r="S42" s="11"/>
      <c r="T42" s="11"/>
      <c r="U42" s="11"/>
      <c r="V42" s="11"/>
      <c r="W42" s="13"/>
    </row>
    <row r="43" spans="1:23" ht="15.75" thickBot="1">
      <c r="C43" s="32" t="s">
        <v>47</v>
      </c>
      <c r="D43" s="16">
        <v>562</v>
      </c>
      <c r="E43" s="17"/>
      <c r="F43" s="17"/>
      <c r="G43" s="17"/>
      <c r="H43" s="17"/>
      <c r="I43" s="17"/>
      <c r="J43" s="17"/>
      <c r="K43" s="17"/>
      <c r="L43" s="17"/>
      <c r="M43" s="18"/>
      <c r="O43" s="17"/>
      <c r="P43" s="17"/>
      <c r="Q43" s="17"/>
      <c r="R43" s="17"/>
      <c r="S43" s="17"/>
      <c r="T43" s="17"/>
      <c r="U43" s="17"/>
      <c r="V43" s="17"/>
      <c r="W43" s="18"/>
    </row>
    <row r="44" spans="1:23">
      <c r="C44" s="39"/>
    </row>
    <row r="45" spans="1:23" ht="15.75" thickBot="1">
      <c r="A45" s="1" t="s">
        <v>57</v>
      </c>
      <c r="C45" s="39"/>
    </row>
    <row r="46" spans="1:23">
      <c r="C46" s="32" t="s">
        <v>0</v>
      </c>
      <c r="D46" s="27">
        <v>-8501.94</v>
      </c>
      <c r="E46" s="28">
        <v>-44836.01</v>
      </c>
      <c r="F46" s="28">
        <v>-48196.87</v>
      </c>
      <c r="G46" s="28"/>
      <c r="H46" s="28"/>
      <c r="I46" s="28"/>
      <c r="J46" s="28"/>
      <c r="K46" s="28"/>
      <c r="L46" s="28"/>
      <c r="M46" s="29"/>
      <c r="O46" s="27"/>
      <c r="P46" s="28"/>
      <c r="Q46" s="28"/>
      <c r="R46" s="28"/>
      <c r="S46" s="28"/>
      <c r="T46" s="28"/>
      <c r="U46" s="28"/>
      <c r="V46" s="28"/>
      <c r="W46" s="28"/>
    </row>
    <row r="47" spans="1:23">
      <c r="C47" s="32" t="s">
        <v>7</v>
      </c>
      <c r="D47" s="30">
        <f>SUM(E47:F47)</f>
        <v>-1211.93</v>
      </c>
      <c r="E47" s="26">
        <v>-500.762</v>
      </c>
      <c r="F47" s="26">
        <v>-711.16800000000001</v>
      </c>
      <c r="G47" s="26"/>
      <c r="H47" s="26"/>
      <c r="I47" s="26"/>
      <c r="J47" s="26"/>
      <c r="K47" s="26"/>
      <c r="L47" s="26"/>
      <c r="M47" s="31"/>
      <c r="O47" s="30">
        <f>SUM(P47:Q47)</f>
        <v>-1177.74</v>
      </c>
      <c r="P47" s="26">
        <v>-486.03800000000001</v>
      </c>
      <c r="Q47" s="26">
        <v>-691.702</v>
      </c>
      <c r="R47" s="26"/>
      <c r="S47" s="26"/>
      <c r="T47" s="26"/>
      <c r="U47" s="26"/>
      <c r="V47" s="26"/>
      <c r="W47" s="26"/>
    </row>
    <row r="48" spans="1:23">
      <c r="C48" s="32" t="s">
        <v>58</v>
      </c>
      <c r="D48" s="30">
        <v>-496.71820000000002</v>
      </c>
      <c r="E48" s="26">
        <v>-477.61169999999998</v>
      </c>
      <c r="F48" s="26">
        <v>-644.44680000000005</v>
      </c>
      <c r="G48" s="26"/>
      <c r="H48" s="26"/>
      <c r="I48" s="26"/>
      <c r="J48" s="26"/>
      <c r="K48" s="26"/>
      <c r="L48" s="26"/>
      <c r="M48" s="31"/>
      <c r="O48" s="30"/>
      <c r="P48" s="26"/>
      <c r="Q48" s="26"/>
      <c r="R48" s="26"/>
      <c r="S48" s="26"/>
      <c r="T48" s="26"/>
      <c r="U48" s="26"/>
      <c r="V48" s="26"/>
      <c r="W48" s="26"/>
    </row>
    <row r="49" spans="3:23" ht="15.75" thickBot="1">
      <c r="C49" s="32" t="s">
        <v>59</v>
      </c>
      <c r="D49" s="30">
        <v>-0.34977970000000003</v>
      </c>
      <c r="E49" s="26">
        <v>-20.968789999999998</v>
      </c>
      <c r="F49" s="26">
        <v>-29.368200000000002</v>
      </c>
      <c r="G49" s="34"/>
      <c r="H49" s="34"/>
      <c r="I49" s="34"/>
      <c r="J49" s="34"/>
      <c r="K49" s="34"/>
      <c r="L49" s="34"/>
      <c r="M49" s="35"/>
      <c r="O49" s="33"/>
      <c r="P49" s="34"/>
      <c r="Q49" s="34"/>
      <c r="R49" s="34"/>
      <c r="S49" s="34"/>
      <c r="T49" s="34"/>
      <c r="U49" s="34"/>
      <c r="V49" s="34"/>
      <c r="W49" s="34"/>
    </row>
    <row r="50" spans="3:23" ht="15.75" thickBot="1">
      <c r="C50" s="32" t="s">
        <v>60</v>
      </c>
      <c r="D50" s="36">
        <v>4528345</v>
      </c>
      <c r="E50" s="37">
        <v>-448198</v>
      </c>
      <c r="F50" s="37">
        <v>-48198.13</v>
      </c>
      <c r="G50" s="37"/>
      <c r="H50" s="37"/>
      <c r="I50" s="37"/>
      <c r="J50" s="37"/>
      <c r="K50" s="37"/>
      <c r="L50" s="37"/>
      <c r="M50" s="38"/>
      <c r="O50" s="36"/>
      <c r="P50" s="37"/>
      <c r="Q50" s="37"/>
      <c r="R50" s="37"/>
      <c r="S50" s="37"/>
      <c r="T50" s="37"/>
      <c r="U50" s="37"/>
      <c r="V50" s="37"/>
      <c r="W50" s="37"/>
    </row>
    <row r="51" spans="3:23">
      <c r="C51" s="39"/>
    </row>
    <row r="52" spans="3:23">
      <c r="C52" s="39"/>
    </row>
    <row r="53" spans="3:23">
      <c r="C53" s="39"/>
    </row>
    <row r="54" spans="3:23">
      <c r="C54" s="39"/>
    </row>
    <row r="55" spans="3:23">
      <c r="C55" s="39"/>
    </row>
    <row r="56" spans="3:23">
      <c r="C56" s="39"/>
    </row>
    <row r="57" spans="3:23">
      <c r="C57" s="39"/>
    </row>
    <row r="58" spans="3:23">
      <c r="C58" s="39"/>
    </row>
    <row r="59" spans="3:23">
      <c r="C59" s="39"/>
    </row>
  </sheetData>
  <mergeCells count="8">
    <mergeCell ref="O1:W1"/>
    <mergeCell ref="O2:P2"/>
    <mergeCell ref="R2:S2"/>
    <mergeCell ref="T2:W2"/>
    <mergeCell ref="E1:M1"/>
    <mergeCell ref="J2:M2"/>
    <mergeCell ref="E2:F2"/>
    <mergeCell ref="H2:I2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A79DD7-2719-4A7F-B12D-EF7DFBF8170F}">
  <dimension ref="A1:AN766"/>
  <sheetViews>
    <sheetView workbookViewId="0">
      <selection activeCell="J10" sqref="J10"/>
    </sheetView>
  </sheetViews>
  <sheetFormatPr baseColWidth="10" defaultColWidth="8.7109375" defaultRowHeight="15"/>
  <cols>
    <col min="1" max="1" width="10.7109375" bestFit="1" customWidth="1"/>
    <col min="2" max="2" width="10.42578125" bestFit="1" customWidth="1"/>
    <col min="3" max="3" width="11.28515625" bestFit="1" customWidth="1"/>
    <col min="7" max="7" width="10.85546875" bestFit="1" customWidth="1"/>
    <col min="8" max="8" width="9.7109375" bestFit="1" customWidth="1"/>
    <col min="11" max="11" width="11.28515625" bestFit="1" customWidth="1"/>
    <col min="12" max="14" width="10.5703125" bestFit="1" customWidth="1"/>
    <col min="24" max="25" width="13.42578125" bestFit="1" customWidth="1"/>
    <col min="29" max="30" width="12" bestFit="1" customWidth="1"/>
  </cols>
  <sheetData>
    <row r="1" spans="1:40">
      <c r="A1" s="74" t="s">
        <v>76</v>
      </c>
      <c r="B1" s="48" t="s">
        <v>70</v>
      </c>
      <c r="C1" s="48" t="s">
        <v>71</v>
      </c>
      <c r="D1" s="48" t="s">
        <v>72</v>
      </c>
      <c r="F1" s="159" t="s">
        <v>61</v>
      </c>
      <c r="G1" s="159"/>
      <c r="H1" s="43">
        <v>43888</v>
      </c>
      <c r="J1" s="159" t="s">
        <v>80</v>
      </c>
      <c r="K1" s="159"/>
      <c r="L1" s="62">
        <v>0.98</v>
      </c>
      <c r="N1" s="159" t="s">
        <v>85</v>
      </c>
      <c r="O1" s="159"/>
      <c r="P1" s="86">
        <f>1-L1</f>
        <v>2.0000000000000018E-2</v>
      </c>
    </row>
    <row r="2" spans="1:40">
      <c r="B2" s="42">
        <v>-5000</v>
      </c>
      <c r="C2" s="42">
        <v>1000</v>
      </c>
      <c r="D2" s="42">
        <v>1200</v>
      </c>
    </row>
    <row r="3" spans="1:40">
      <c r="B3" s="42"/>
      <c r="C3" s="42"/>
      <c r="D3" s="42"/>
    </row>
    <row r="4" spans="1:40">
      <c r="B4" s="159" t="s">
        <v>88</v>
      </c>
      <c r="C4" s="159"/>
      <c r="D4" s="159"/>
      <c r="E4" s="159"/>
      <c r="F4" s="159"/>
      <c r="G4" s="159"/>
      <c r="I4" s="159" t="s">
        <v>34</v>
      </c>
      <c r="J4" s="159"/>
      <c r="K4" s="159"/>
      <c r="L4" s="159"/>
    </row>
    <row r="5" spans="1:40">
      <c r="B5" s="78" t="s">
        <v>79</v>
      </c>
      <c r="C5" s="48" t="s">
        <v>44</v>
      </c>
      <c r="D5" s="48" t="s">
        <v>81</v>
      </c>
      <c r="E5" s="48" t="s">
        <v>82</v>
      </c>
      <c r="F5" s="48" t="s">
        <v>83</v>
      </c>
      <c r="G5" s="48" t="s">
        <v>84</v>
      </c>
      <c r="I5" s="48" t="s">
        <v>81</v>
      </c>
      <c r="J5" s="48" t="s">
        <v>82</v>
      </c>
      <c r="K5" s="48" t="s">
        <v>83</v>
      </c>
      <c r="L5" s="48" t="s">
        <v>84</v>
      </c>
    </row>
    <row r="6" spans="1:40">
      <c r="A6" t="s">
        <v>70</v>
      </c>
      <c r="B6" s="42">
        <f>VLOOKUP($H$1,Acciones!A4:D756,2,0)</f>
        <v>15.47</v>
      </c>
      <c r="C6" s="80">
        <f>B6*B2</f>
        <v>-77350</v>
      </c>
      <c r="D6" s="81">
        <f>AVERAGE(O14:O766)</f>
        <v>27.890142127233702</v>
      </c>
      <c r="E6" s="75">
        <f>_xlfn.STDEV.S(O14:O766)</f>
        <v>1115.3446498674828</v>
      </c>
      <c r="F6">
        <f>PERCENTILE(O14:O766,1-L1)</f>
        <v>-2051.7538253215812</v>
      </c>
      <c r="G6">
        <f>SUMIF($O14:$O766,"&lt;="&amp;F6,$O14:$O766)/COUNTIF($O14:$O766,"&lt;="&amp;F6)</f>
        <v>-3061.3324146203204</v>
      </c>
      <c r="I6" s="87" cm="1">
        <f t="array" ref="I6">SUM(O15:O766*S15:S766)</f>
        <v>22.841315301716818</v>
      </c>
      <c r="J6" cm="1">
        <f t="array" ref="J6">SQRT(SUM(((O15:O766-I6)*S15:S766)^2))</f>
        <v>133.62554408221314</v>
      </c>
      <c r="K6" s="75">
        <f ca="1">OFFSET($Y$13,MATCH(1-$L$1,$Y$14:$Y$765,1)+1,2,1,1)</f>
        <v>148</v>
      </c>
      <c r="L6" s="73" cm="1">
        <f t="array" aca="1" ref="L6" ca="1">SUM(OFFSET($Y$13,MATCH(1-$L$1,$Y$14:$Y$765,1)+1,2,-(MATCH(1-$L$1,$Y$14:$Y$765,1)+1),1)*OFFSET($Y$13,MATCH(1-$L$1,$Y$14:$Y$765,1)+1,-1,-(MATCH(1-$L$1,$Y$14:$Y$765,1)+1),1))/SUM(OFFSET($Y$13,MATCH(1-$L$1,$Y$14:$Y$765,1)+1,-1,-(MATCH(1-$L$1,$Y$14:$Y$765,1)+1),1))</f>
        <v>413.33183814408466</v>
      </c>
    </row>
    <row r="7" spans="1:40">
      <c r="A7" t="s">
        <v>71</v>
      </c>
      <c r="B7" s="79">
        <f>VLOOKUP($H$1,Acciones!A4:D756,3,0)</f>
        <v>56.720001000000003</v>
      </c>
      <c r="C7" s="80">
        <f>B7*C2</f>
        <v>56720.001000000004</v>
      </c>
      <c r="D7" s="81">
        <f>AVERAGE(P14:P766)</f>
        <v>19.928007396751312</v>
      </c>
      <c r="E7" s="75">
        <f>_xlfn.STDEV.S(P14:P766)</f>
        <v>1106.4490849869794</v>
      </c>
      <c r="F7">
        <f>PERCENTILE(P14:P766,1-L1)</f>
        <v>-2377.9408622208589</v>
      </c>
      <c r="G7">
        <f>SUMIF($P14:$P766,"&lt;="&amp;F7,$P14:$P766)/COUNTIF($P14:$P766,"&lt;="&amp;F7)</f>
        <v>-3075.4426854609287</v>
      </c>
      <c r="I7" s="87" cm="1">
        <f t="array" ref="I7">SUM(P15:P766*S15:S766)</f>
        <v>180.85439051938673</v>
      </c>
      <c r="J7" cm="1">
        <f t="array" ref="J7">SQRT(SUM(((P15:P766-I7)*S15:S766)^2))</f>
        <v>137.66923304590574</v>
      </c>
      <c r="K7" s="75">
        <f ca="1">OFFSET($AD$13,MATCH(1-$L$1,$AD$14:$AD$765,1)+1,2,1,1)</f>
        <v>50</v>
      </c>
      <c r="L7" cm="1">
        <f t="array" aca="1" ref="L7" ca="1">SUM(OFFSET($AD$13,MATCH(1-$L$1,$AD$14:$AD$765,1)+1,2,-(MATCH(1-$L$1,$AD$14:$AD$765,1)+1),1)*OFFSET($AD$13,MATCH(1-$L$1,$AD$14:$AD$765,1)+1,-1,-(MATCH(1-$L$1,$AD$14:$AD$765,1)+1),1))/SUM(OFFSET($AD$13,MATCH(1-$L$1,$AD$14:$AD$765,1)+1,-1,-(MATCH(1-$L$1,$AD$14:$AD$765,1)+1),1))</f>
        <v>132.94417259278714</v>
      </c>
    </row>
    <row r="8" spans="1:40">
      <c r="A8" t="s">
        <v>72</v>
      </c>
      <c r="B8" s="42">
        <f>VLOOKUP($H$1,Acciones!A4:D756,4,0)</f>
        <v>55.34</v>
      </c>
      <c r="C8" s="80">
        <f>B8*D2</f>
        <v>66408</v>
      </c>
      <c r="D8" s="81">
        <f>AVERAGE(Q14:Q766)</f>
        <v>-38.343129088372272</v>
      </c>
      <c r="E8" s="75">
        <f>_xlfn.STDEV.S(Q14:Q766)</f>
        <v>987.77224366820792</v>
      </c>
      <c r="F8">
        <f>PERCENTILE(Q14:Q766,1-L1)</f>
        <v>-2015.6856268055508</v>
      </c>
      <c r="G8">
        <f>SUMIF($Q14:$Q766,"&lt;="&amp;F8,$Q14:$Q766)/COUNTIF($Q14:$Q766,"&lt;="&amp;F8)</f>
        <v>-2440.4594964977341</v>
      </c>
      <c r="I8" s="87" cm="1">
        <f t="array" ref="I8">SUM(Q15:Q766*S15:S766)</f>
        <v>9.6561614082113909</v>
      </c>
      <c r="J8" cm="1">
        <f t="array" ref="J8">SQRT(SUM(((Q15:Q766-I8)*S15:S766)^2))</f>
        <v>111.83166180787101</v>
      </c>
      <c r="K8" s="75">
        <f ca="1">OFFSET($AI$13,MATCH(1-$L$1,$AI$14:$AI$765,1)+1,2,1,1)</f>
        <v>87</v>
      </c>
      <c r="L8" cm="1">
        <f t="array" aca="1" ref="L8" ca="1">SUM(OFFSET($AI$13,MATCH(1-$L$1,$AI$14:$AI$765,1)+1,2,-(MATCH(1-$L$1,$AI$14:$AI$765,1)+1),1)*OFFSET($AI$13,MATCH(1-$L$1,$AI$14:$AI$765,1)+1,-1,-(MATCH(1-$L$1,$AI$14:$AI$765,1)+1),1))/SUM(OFFSET($AI$13,MATCH(1-$L$1,$AI$14:$AI$765,1)+1,-1,-(MATCH(1-$L$1,$AI$14:$AI$765,1)+1),1))</f>
        <v>191.12623343250007</v>
      </c>
    </row>
    <row r="9" spans="1:40">
      <c r="A9" s="1" t="s">
        <v>47</v>
      </c>
      <c r="B9" s="82"/>
      <c r="C9" s="83">
        <f>SUM(C6:C8)</f>
        <v>45778.001000000004</v>
      </c>
      <c r="D9" s="84">
        <f>AVERAGE(R14:R766)</f>
        <v>9.475020435612743</v>
      </c>
      <c r="E9" s="85">
        <f>_xlfn.STDEV.S(R14:R766)</f>
        <v>1623.9897588195786</v>
      </c>
      <c r="F9" s="1">
        <f>PERCENTILE(R14:R766,1-L1)</f>
        <v>-3467.5630822948697</v>
      </c>
      <c r="G9" s="1">
        <f>SUMIF($R14:$R766,"&lt;="&amp;F9,$R14:$R766)/COUNTIF($R14:$R766,"&lt;="&amp;F9)</f>
        <v>-4177.8487336463977</v>
      </c>
      <c r="I9" s="87" cm="1">
        <f t="array" ref="I9">SUM(R15:R766*S15:S766)</f>
        <v>213.35186722931451</v>
      </c>
      <c r="J9" cm="1">
        <f t="array" ref="J9">SQRT(SUM(((R15:R766-I9)*S15:S766)^2))</f>
        <v>172.34817059386393</v>
      </c>
      <c r="K9" s="75">
        <f ca="1">OFFSET($AN$13,MATCH(1-$L$1,$AN$14:$AN$765,1)+1,2,1,1)</f>
        <v>0</v>
      </c>
      <c r="L9" cm="1">
        <f t="array" aca="1" ref="L9" ca="1">SUM(OFFSET($AN$13,MATCH(1-$L$1,$AN$14:$AN$765,1)+1,2,-(MATCH(1-$L$1,$AN$14:$AN$765,1)+1),1)*OFFSET($AN$13,MATCH(1-$L$1,$AN$14:$AN$765,1)+1,-1,-(MATCH(1-$L$1,$AN$14:$AN$765,1)+1),1))/SUM(OFFSET($AN$13,MATCH(1-$L$1,$AN$14:$AN$765,1)+1,-1,-(MATCH(1-$L$1,$AN$14:$AN$765,1)+1),1))</f>
        <v>0</v>
      </c>
    </row>
    <row r="10" spans="1:40">
      <c r="B10" s="42"/>
      <c r="C10" s="42"/>
      <c r="D10" s="42"/>
    </row>
    <row r="11" spans="1:40">
      <c r="A11" s="157" t="s">
        <v>78</v>
      </c>
      <c r="B11" s="158"/>
      <c r="C11" s="158"/>
      <c r="D11" s="158"/>
      <c r="E11" s="158"/>
      <c r="F11" s="158"/>
      <c r="G11" s="158"/>
      <c r="H11" s="158"/>
      <c r="I11" s="158"/>
      <c r="J11" s="158"/>
      <c r="K11" s="158"/>
      <c r="L11" s="158"/>
      <c r="M11" s="158"/>
      <c r="N11" s="158"/>
      <c r="O11" s="158"/>
      <c r="P11" s="158"/>
      <c r="Q11" s="158"/>
      <c r="R11" s="158"/>
      <c r="S11" s="158"/>
      <c r="T11" s="158"/>
    </row>
    <row r="12" spans="1:40">
      <c r="E12" s="160" t="s">
        <v>73</v>
      </c>
      <c r="F12" s="160"/>
      <c r="G12" s="160"/>
      <c r="H12" s="160" t="s">
        <v>74</v>
      </c>
      <c r="I12" s="160"/>
      <c r="J12" s="160"/>
      <c r="K12" s="160" t="s">
        <v>75</v>
      </c>
      <c r="L12" s="160"/>
      <c r="M12" s="160"/>
      <c r="N12" s="160"/>
      <c r="O12" s="160" t="s">
        <v>77</v>
      </c>
      <c r="P12" s="160"/>
      <c r="Q12" s="160"/>
      <c r="R12" s="160"/>
      <c r="V12" s="160" t="s">
        <v>89</v>
      </c>
      <c r="W12" s="160"/>
      <c r="X12" s="160"/>
      <c r="Y12" s="160"/>
      <c r="Z12" s="160"/>
      <c r="AA12" s="160"/>
      <c r="AB12" s="160"/>
      <c r="AC12" s="160"/>
      <c r="AD12" s="160"/>
      <c r="AE12" s="160"/>
      <c r="AF12" s="160"/>
      <c r="AG12" s="160"/>
      <c r="AH12" s="160"/>
      <c r="AI12" s="160"/>
      <c r="AJ12" s="160"/>
      <c r="AK12" s="160"/>
      <c r="AL12" s="160"/>
      <c r="AM12" s="49"/>
      <c r="AN12" s="49"/>
    </row>
    <row r="13" spans="1:40">
      <c r="A13" s="55"/>
      <c r="B13" s="53" t="s">
        <v>70</v>
      </c>
      <c r="C13" s="53" t="s">
        <v>71</v>
      </c>
      <c r="D13" s="54" t="s">
        <v>72</v>
      </c>
      <c r="E13" s="68" t="s">
        <v>70</v>
      </c>
      <c r="F13" s="53" t="s">
        <v>71</v>
      </c>
      <c r="G13" s="54" t="s">
        <v>72</v>
      </c>
      <c r="H13" s="68" t="s">
        <v>70</v>
      </c>
      <c r="I13" s="53" t="s">
        <v>71</v>
      </c>
      <c r="J13" s="54" t="s">
        <v>72</v>
      </c>
      <c r="K13" s="68" t="s">
        <v>70</v>
      </c>
      <c r="L13" s="53" t="s">
        <v>71</v>
      </c>
      <c r="M13" s="53" t="s">
        <v>72</v>
      </c>
      <c r="N13" s="54" t="s">
        <v>47</v>
      </c>
      <c r="O13" s="68" t="s">
        <v>70</v>
      </c>
      <c r="P13" s="53" t="s">
        <v>71</v>
      </c>
      <c r="Q13" s="53" t="s">
        <v>72</v>
      </c>
      <c r="R13" s="53" t="s">
        <v>47</v>
      </c>
      <c r="S13" s="53" t="s">
        <v>87</v>
      </c>
      <c r="T13" s="54" t="s">
        <v>86</v>
      </c>
      <c r="V13" s="68" t="s">
        <v>86</v>
      </c>
      <c r="W13" s="54" t="s">
        <v>70</v>
      </c>
      <c r="X13" s="68" t="s">
        <v>90</v>
      </c>
      <c r="Y13" s="54" t="s">
        <v>91</v>
      </c>
      <c r="AA13" s="68" t="s">
        <v>86</v>
      </c>
      <c r="AB13" s="54" t="s">
        <v>71</v>
      </c>
      <c r="AC13" s="68" t="s">
        <v>90</v>
      </c>
      <c r="AD13" s="54" t="s">
        <v>91</v>
      </c>
      <c r="AF13" s="68" t="s">
        <v>86</v>
      </c>
      <c r="AG13" s="54" t="s">
        <v>72</v>
      </c>
      <c r="AH13" s="68" t="s">
        <v>90</v>
      </c>
      <c r="AI13" s="54" t="s">
        <v>91</v>
      </c>
      <c r="AK13" s="68" t="s">
        <v>86</v>
      </c>
      <c r="AL13" s="54" t="s">
        <v>47</v>
      </c>
      <c r="AM13" s="68" t="s">
        <v>90</v>
      </c>
      <c r="AN13" s="54" t="s">
        <v>91</v>
      </c>
    </row>
    <row r="14" spans="1:40">
      <c r="A14" s="56">
        <v>43888</v>
      </c>
      <c r="B14" s="52">
        <v>15.47</v>
      </c>
      <c r="C14" s="52">
        <v>56.720001000000003</v>
      </c>
      <c r="D14" s="72">
        <v>55.34</v>
      </c>
      <c r="E14" s="64">
        <v>0</v>
      </c>
      <c r="F14" s="64">
        <v>0</v>
      </c>
      <c r="G14" s="67">
        <v>0</v>
      </c>
      <c r="H14" s="73">
        <f>B$14*(1+E14)</f>
        <v>15.47</v>
      </c>
      <c r="I14" s="73">
        <f>C$14*(1+F14)</f>
        <v>56.720001000000003</v>
      </c>
      <c r="J14" s="73">
        <f>D$14*(1+G14)</f>
        <v>55.34</v>
      </c>
      <c r="K14" s="76">
        <f>H14*$B$2</f>
        <v>-77350</v>
      </c>
      <c r="L14" s="76">
        <f>I14*$C$2</f>
        <v>56720.001000000004</v>
      </c>
      <c r="M14" s="76">
        <f>J14*$D$2</f>
        <v>66408</v>
      </c>
      <c r="N14" s="76">
        <f>SUM(K14:M14)</f>
        <v>45778.001000000004</v>
      </c>
      <c r="O14" s="77">
        <f>K$14-K14</f>
        <v>0</v>
      </c>
      <c r="P14" s="77">
        <f t="shared" ref="P14:Q29" si="0">L$14-L14</f>
        <v>0</v>
      </c>
      <c r="Q14" s="77">
        <f t="shared" si="0"/>
        <v>0</v>
      </c>
      <c r="R14" s="77">
        <f>SUM(O14:Q14)</f>
        <v>0</v>
      </c>
      <c r="T14">
        <v>0</v>
      </c>
      <c r="V14">
        <v>586</v>
      </c>
      <c r="W14">
        <v>-5357.9478830154985</v>
      </c>
      <c r="X14" s="88">
        <f>$L$1^(V14-1)*$P$1</f>
        <v>1.4732765482710745E-7</v>
      </c>
      <c r="Y14" s="88">
        <f>SUM(X14)</f>
        <v>1.4732765482710745E-7</v>
      </c>
      <c r="AA14">
        <v>434</v>
      </c>
      <c r="AB14">
        <v>-3932.8066446267912</v>
      </c>
      <c r="AC14" s="89">
        <f>$L$1^(AA14-1)*$P$1</f>
        <v>3.1762945580115492E-6</v>
      </c>
      <c r="AD14" s="89">
        <f>SUM(AC14)</f>
        <v>3.1762945580115492E-6</v>
      </c>
      <c r="AF14">
        <v>261</v>
      </c>
      <c r="AG14">
        <v>-4081.1665380422201</v>
      </c>
      <c r="AH14" s="89">
        <f>$L$1^(AF14-1)*$P$1</f>
        <v>1.046669757206726E-4</v>
      </c>
      <c r="AI14" s="89">
        <f>SUM(AH14)</f>
        <v>1.046669757206726E-4</v>
      </c>
      <c r="AK14">
        <v>261</v>
      </c>
      <c r="AL14">
        <v>-5464.3419226970655</v>
      </c>
      <c r="AM14">
        <f>$L$1^(AK14-1)*$P$1</f>
        <v>1.046669757206726E-4</v>
      </c>
      <c r="AN14">
        <f>SUM(AM14)</f>
        <v>1.046669757206726E-4</v>
      </c>
    </row>
    <row r="15" spans="1:40">
      <c r="A15" s="57">
        <v>43887</v>
      </c>
      <c r="B15" s="47">
        <v>15.75</v>
      </c>
      <c r="C15" s="47">
        <v>60.75</v>
      </c>
      <c r="D15" s="51">
        <v>56.07</v>
      </c>
      <c r="E15" s="70">
        <f>B14/B15-1</f>
        <v>-1.7777777777777781E-2</v>
      </c>
      <c r="F15" s="70">
        <f t="shared" ref="F15:G30" si="1">C14/C15-1</f>
        <v>-6.6337432098765414E-2</v>
      </c>
      <c r="G15" s="65">
        <f t="shared" si="1"/>
        <v>-1.3019439985732073E-2</v>
      </c>
      <c r="H15" s="73">
        <f t="shared" ref="H15:H78" si="2">B$14*(1+E15)</f>
        <v>15.194977777777778</v>
      </c>
      <c r="I15" s="73">
        <f t="shared" ref="I15:I78" si="3">C$14*(1+F15)</f>
        <v>52.957341785020596</v>
      </c>
      <c r="J15" s="73">
        <f t="shared" ref="J15:J78" si="4">D$14*(1+G15)</f>
        <v>54.619504191189591</v>
      </c>
      <c r="K15" s="76">
        <f t="shared" ref="K15:K78" si="5">H15*$B$2</f>
        <v>-75974.888888888891</v>
      </c>
      <c r="L15" s="76">
        <f t="shared" ref="L15:L78" si="6">I15*$C$2</f>
        <v>52957.341785020595</v>
      </c>
      <c r="M15" s="76">
        <f t="shared" ref="M15:M78" si="7">J15*$D$2</f>
        <v>65543.405029427508</v>
      </c>
      <c r="N15" s="76">
        <f t="shared" ref="N15:N78" si="8">SUM(K15:M15)</f>
        <v>42525.857925559212</v>
      </c>
      <c r="O15" s="77">
        <f t="shared" ref="O15:Q78" si="9">K$14-K15</f>
        <v>-1375.1111111111095</v>
      </c>
      <c r="P15" s="77">
        <f t="shared" si="0"/>
        <v>3762.6592149794087</v>
      </c>
      <c r="Q15" s="77">
        <f t="shared" si="0"/>
        <v>864.59497057249246</v>
      </c>
      <c r="R15" s="77">
        <f t="shared" ref="R15:R78" si="10">SUM(O15:Q15)</f>
        <v>3252.1430744407917</v>
      </c>
      <c r="S15" s="63">
        <f>$P$1*$L$1^(T15-1)</f>
        <v>2.0000000000000018E-2</v>
      </c>
      <c r="T15">
        <v>1</v>
      </c>
      <c r="V15">
        <v>262</v>
      </c>
      <c r="W15">
        <v>-4211.6201859229768</v>
      </c>
      <c r="X15" s="88">
        <f t="shared" ref="X15:X78" si="11">$L$1^(V15-1)*$P$1</f>
        <v>1.0257363620625914E-4</v>
      </c>
      <c r="Y15" s="88">
        <f>SUM(X$14:X15)</f>
        <v>1.0272096386108625E-4</v>
      </c>
      <c r="AA15">
        <v>320</v>
      </c>
      <c r="AB15">
        <v>-3832.1741289118145</v>
      </c>
      <c r="AC15" s="89">
        <f t="shared" ref="AC15:AC78" si="12">$L$1^(AA15-1)*$P$1</f>
        <v>3.1779579144659152E-5</v>
      </c>
      <c r="AD15" s="89">
        <f>SUM(AC$14:AC15)</f>
        <v>3.4955873702670704E-5</v>
      </c>
      <c r="AF15">
        <v>226</v>
      </c>
      <c r="AG15">
        <v>-3405.2177397868363</v>
      </c>
      <c r="AH15" s="89">
        <f t="shared" ref="AH15:AH78" si="13">$L$1^(AF15-1)*$P$1</f>
        <v>2.1227410891574728E-4</v>
      </c>
      <c r="AI15" s="89">
        <f>SUM(AH$14:AH15)</f>
        <v>3.1694108463641989E-4</v>
      </c>
      <c r="AK15">
        <v>297</v>
      </c>
      <c r="AL15">
        <v>-5108.6340413361613</v>
      </c>
      <c r="AM15">
        <f t="shared" ref="AM15:AM78" si="14">$L$1^(AK15-1)*$P$1</f>
        <v>5.0576456757817947E-5</v>
      </c>
      <c r="AN15">
        <f>SUM(AM$14:AM15)</f>
        <v>1.5524343247849055E-4</v>
      </c>
    </row>
    <row r="16" spans="1:40">
      <c r="A16" s="58">
        <v>43886</v>
      </c>
      <c r="B16" s="46">
        <v>15.6</v>
      </c>
      <c r="C16" s="46">
        <v>61.849997999999999</v>
      </c>
      <c r="D16" s="50">
        <v>56.470001000000003</v>
      </c>
      <c r="E16" s="64">
        <f t="shared" ref="E16:G79" si="15">B15/B16-1</f>
        <v>9.6153846153845812E-3</v>
      </c>
      <c r="F16" s="64">
        <f t="shared" si="1"/>
        <v>-1.7784931860466702E-2</v>
      </c>
      <c r="G16" s="66">
        <f t="shared" si="1"/>
        <v>-7.0834247019050389E-3</v>
      </c>
      <c r="H16" s="73">
        <f t="shared" si="2"/>
        <v>15.61875</v>
      </c>
      <c r="I16" s="73">
        <f t="shared" si="3"/>
        <v>55.7112396470894</v>
      </c>
      <c r="J16" s="73">
        <f t="shared" si="4"/>
        <v>54.94800327699658</v>
      </c>
      <c r="K16" s="76">
        <f t="shared" si="5"/>
        <v>-78093.75</v>
      </c>
      <c r="L16" s="76">
        <f t="shared" si="6"/>
        <v>55711.239647089402</v>
      </c>
      <c r="M16" s="76">
        <f t="shared" si="7"/>
        <v>65937.603932395898</v>
      </c>
      <c r="N16" s="76">
        <f t="shared" si="8"/>
        <v>43555.093579485299</v>
      </c>
      <c r="O16" s="77">
        <f t="shared" si="9"/>
        <v>743.75</v>
      </c>
      <c r="P16" s="77">
        <f t="shared" si="0"/>
        <v>1008.761352910602</v>
      </c>
      <c r="Q16" s="77">
        <f t="shared" si="0"/>
        <v>470.39606760410243</v>
      </c>
      <c r="R16" s="77">
        <f t="shared" si="10"/>
        <v>2222.9074205147044</v>
      </c>
      <c r="S16" s="63">
        <f t="shared" ref="S16:S79" si="16">$P$1*$L$1^(T16-1)</f>
        <v>1.9600000000000017E-2</v>
      </c>
      <c r="T16">
        <v>2</v>
      </c>
      <c r="V16">
        <v>326</v>
      </c>
      <c r="W16">
        <v>-4010.3694102397858</v>
      </c>
      <c r="X16" s="88">
        <f t="shared" si="11"/>
        <v>2.815169805236078E-5</v>
      </c>
      <c r="Y16" s="88">
        <f>SUM(X$14:X16)</f>
        <v>1.3087266191344702E-4</v>
      </c>
      <c r="AA16">
        <v>297</v>
      </c>
      <c r="AB16">
        <v>-3588.7963025970676</v>
      </c>
      <c r="AC16" s="89">
        <f t="shared" si="12"/>
        <v>5.0576456757817947E-5</v>
      </c>
      <c r="AD16" s="89">
        <f>SUM(AC$14:AC16)</f>
        <v>8.5532330460488652E-5</v>
      </c>
      <c r="AF16">
        <v>329</v>
      </c>
      <c r="AG16">
        <v>-2582.1781986106216</v>
      </c>
      <c r="AH16" s="89">
        <f t="shared" si="13"/>
        <v>2.6496152993297544E-5</v>
      </c>
      <c r="AI16" s="89">
        <f>SUM(AH$14:AH16)</f>
        <v>3.4343723762971743E-4</v>
      </c>
      <c r="AK16">
        <v>320</v>
      </c>
      <c r="AL16">
        <v>-4707.8240129324186</v>
      </c>
      <c r="AM16">
        <f t="shared" si="14"/>
        <v>3.1779579144659152E-5</v>
      </c>
      <c r="AN16">
        <f>SUM(AM$14:AM16)</f>
        <v>1.8702301162314971E-4</v>
      </c>
    </row>
    <row r="17" spans="1:40">
      <c r="A17" s="57">
        <v>43885</v>
      </c>
      <c r="B17" s="47">
        <v>15.96</v>
      </c>
      <c r="C17" s="47">
        <v>63.669998</v>
      </c>
      <c r="D17" s="51">
        <v>56.84</v>
      </c>
      <c r="E17" s="70">
        <f t="shared" si="15"/>
        <v>-2.2556390977443663E-2</v>
      </c>
      <c r="F17" s="70">
        <f t="shared" si="1"/>
        <v>-2.8584891741319063E-2</v>
      </c>
      <c r="G17" s="65">
        <f t="shared" si="1"/>
        <v>-6.5094827586207327E-3</v>
      </c>
      <c r="H17" s="73">
        <f t="shared" si="2"/>
        <v>15.121052631578948</v>
      </c>
      <c r="I17" s="73">
        <f t="shared" si="3"/>
        <v>55.098665911847498</v>
      </c>
      <c r="J17" s="73">
        <f t="shared" si="4"/>
        <v>54.979765224137935</v>
      </c>
      <c r="K17" s="76">
        <f t="shared" si="5"/>
        <v>-75605.263157894733</v>
      </c>
      <c r="L17" s="76">
        <f t="shared" si="6"/>
        <v>55098.6659118475</v>
      </c>
      <c r="M17" s="76">
        <f t="shared" si="7"/>
        <v>65975.718268965516</v>
      </c>
      <c r="N17" s="76">
        <f t="shared" si="8"/>
        <v>45469.121022918283</v>
      </c>
      <c r="O17" s="77">
        <f t="shared" si="9"/>
        <v>-1744.736842105267</v>
      </c>
      <c r="P17" s="77">
        <f t="shared" si="0"/>
        <v>1621.3350881525039</v>
      </c>
      <c r="Q17" s="77">
        <f t="shared" si="0"/>
        <v>432.28173103448353</v>
      </c>
      <c r="R17" s="77">
        <f t="shared" si="10"/>
        <v>308.87997708172043</v>
      </c>
      <c r="S17" s="63">
        <f t="shared" si="16"/>
        <v>1.9208000000000017E-2</v>
      </c>
      <c r="T17">
        <v>3</v>
      </c>
      <c r="V17">
        <v>211</v>
      </c>
      <c r="W17">
        <v>-3553.9189189189201</v>
      </c>
      <c r="X17" s="88">
        <f t="shared" si="11"/>
        <v>2.8741265801050277E-4</v>
      </c>
      <c r="Y17" s="88">
        <f>SUM(X$14:X17)</f>
        <v>4.1828531992394976E-4</v>
      </c>
      <c r="AA17">
        <v>30</v>
      </c>
      <c r="AB17">
        <v>-3493.9678615440207</v>
      </c>
      <c r="AC17" s="89">
        <f t="shared" si="12"/>
        <v>1.1132333048621167E-2</v>
      </c>
      <c r="AD17" s="89">
        <f>SUM(AC$14:AC17)</f>
        <v>1.1217865379081655E-2</v>
      </c>
      <c r="AF17">
        <v>198</v>
      </c>
      <c r="AG17">
        <v>-2577.9862267269054</v>
      </c>
      <c r="AH17" s="89">
        <f t="shared" si="13"/>
        <v>3.7373769869955266E-4</v>
      </c>
      <c r="AI17" s="89">
        <f>SUM(AH$14:AH17)</f>
        <v>7.1717493632927009E-4</v>
      </c>
      <c r="AK17">
        <v>198</v>
      </c>
      <c r="AL17">
        <v>-4535.7716960912949</v>
      </c>
      <c r="AM17">
        <f t="shared" si="14"/>
        <v>3.7373769869955266E-4</v>
      </c>
      <c r="AN17">
        <f>SUM(AM$14:AM17)</f>
        <v>5.6076071032270234E-4</v>
      </c>
    </row>
    <row r="18" spans="1:40">
      <c r="A18" s="58">
        <v>43882</v>
      </c>
      <c r="B18" s="46">
        <v>16.559999000000001</v>
      </c>
      <c r="C18" s="46">
        <v>65.559997999999993</v>
      </c>
      <c r="D18" s="50">
        <v>58.830002</v>
      </c>
      <c r="E18" s="64">
        <f t="shared" si="15"/>
        <v>-3.6231825859409761E-2</v>
      </c>
      <c r="F18" s="64">
        <f t="shared" si="1"/>
        <v>-2.8828554875794721E-2</v>
      </c>
      <c r="G18" s="66">
        <f t="shared" si="1"/>
        <v>-3.3826311955590271E-2</v>
      </c>
      <c r="H18" s="73">
        <f t="shared" si="2"/>
        <v>14.909493653954932</v>
      </c>
      <c r="I18" s="73">
        <f t="shared" si="3"/>
        <v>55.084845338616375</v>
      </c>
      <c r="J18" s="73">
        <f t="shared" si="4"/>
        <v>53.468051896377638</v>
      </c>
      <c r="K18" s="76">
        <f t="shared" si="5"/>
        <v>-74547.468269774661</v>
      </c>
      <c r="L18" s="76">
        <f t="shared" si="6"/>
        <v>55084.845338616375</v>
      </c>
      <c r="M18" s="76">
        <f t="shared" si="7"/>
        <v>64161.662275653165</v>
      </c>
      <c r="N18" s="76">
        <f t="shared" si="8"/>
        <v>44699.039344494879</v>
      </c>
      <c r="O18" s="77">
        <f t="shared" si="9"/>
        <v>-2802.5317302253388</v>
      </c>
      <c r="P18" s="77">
        <f t="shared" si="0"/>
        <v>1635.1556613836292</v>
      </c>
      <c r="Q18" s="77">
        <f t="shared" si="0"/>
        <v>2246.3377243468349</v>
      </c>
      <c r="R18" s="77">
        <f t="shared" si="10"/>
        <v>1078.9616555051252</v>
      </c>
      <c r="S18" s="63">
        <f t="shared" si="16"/>
        <v>1.8823840000000015E-2</v>
      </c>
      <c r="T18">
        <v>4</v>
      </c>
      <c r="V18">
        <v>746</v>
      </c>
      <c r="W18">
        <v>-3507.9365079365089</v>
      </c>
      <c r="X18" s="88">
        <f t="shared" si="11"/>
        <v>5.8137504558566396E-9</v>
      </c>
      <c r="Y18" s="88">
        <f>SUM(X$14:X18)</f>
        <v>4.1829113367440563E-4</v>
      </c>
      <c r="AA18">
        <v>313</v>
      </c>
      <c r="AB18">
        <v>-3421.4950048386818</v>
      </c>
      <c r="AC18" s="89">
        <f t="shared" si="12"/>
        <v>3.6607124116953549E-5</v>
      </c>
      <c r="AD18" s="89">
        <f>SUM(AC$14:AC18)</f>
        <v>1.1254472503198609E-2</v>
      </c>
      <c r="AF18">
        <v>596</v>
      </c>
      <c r="AG18">
        <v>-2442.7386561660242</v>
      </c>
      <c r="AH18" s="89">
        <f t="shared" si="13"/>
        <v>1.2037742046174432E-7</v>
      </c>
      <c r="AI18" s="89">
        <f>SUM(AH$14:AH18)</f>
        <v>7.1729531374973188E-4</v>
      </c>
      <c r="AK18">
        <v>464</v>
      </c>
      <c r="AL18">
        <v>-4518.7693173945881</v>
      </c>
      <c r="AM18">
        <f t="shared" si="14"/>
        <v>1.7326188751350674E-6</v>
      </c>
      <c r="AN18">
        <f>SUM(AM$14:AM18)</f>
        <v>5.6249332919783746E-4</v>
      </c>
    </row>
    <row r="19" spans="1:40">
      <c r="A19" s="57">
        <v>43881</v>
      </c>
      <c r="B19" s="47">
        <v>16.459999</v>
      </c>
      <c r="C19" s="47">
        <v>66.480002999999996</v>
      </c>
      <c r="D19" s="51">
        <v>57.650002000000001</v>
      </c>
      <c r="E19" s="70">
        <f t="shared" si="15"/>
        <v>6.0753345124748837E-3</v>
      </c>
      <c r="F19" s="70">
        <f t="shared" si="1"/>
        <v>-1.3838823081882334E-2</v>
      </c>
      <c r="G19" s="65">
        <f t="shared" si="1"/>
        <v>2.046834274177467E-2</v>
      </c>
      <c r="H19" s="73">
        <f t="shared" si="2"/>
        <v>15.563985424907987</v>
      </c>
      <c r="I19" s="73">
        <f t="shared" si="3"/>
        <v>55.935062940956811</v>
      </c>
      <c r="J19" s="73">
        <f t="shared" si="4"/>
        <v>56.472718087329817</v>
      </c>
      <c r="K19" s="76">
        <f t="shared" si="5"/>
        <v>-77819.927124539929</v>
      </c>
      <c r="L19" s="76">
        <f t="shared" si="6"/>
        <v>55935.062940956814</v>
      </c>
      <c r="M19" s="76">
        <f t="shared" si="7"/>
        <v>67767.261704795776</v>
      </c>
      <c r="N19" s="76">
        <f t="shared" si="8"/>
        <v>45882.397521212661</v>
      </c>
      <c r="O19" s="77">
        <f t="shared" si="9"/>
        <v>469.92712453992863</v>
      </c>
      <c r="P19" s="77">
        <f t="shared" si="0"/>
        <v>784.93805904319015</v>
      </c>
      <c r="Q19" s="77">
        <f t="shared" si="0"/>
        <v>-1359.2617047957756</v>
      </c>
      <c r="R19" s="77">
        <f t="shared" si="10"/>
        <v>-104.39652121265681</v>
      </c>
      <c r="S19" s="63">
        <f t="shared" si="16"/>
        <v>1.8447363200000014E-2</v>
      </c>
      <c r="T19">
        <v>5</v>
      </c>
      <c r="V19">
        <v>341</v>
      </c>
      <c r="W19">
        <v>-3277.1015467383986</v>
      </c>
      <c r="X19" s="88">
        <f t="shared" si="11"/>
        <v>2.0791974368476458E-5</v>
      </c>
      <c r="Y19" s="88">
        <f>SUM(X$14:X19)</f>
        <v>4.3908310804288209E-4</v>
      </c>
      <c r="AA19">
        <v>40</v>
      </c>
      <c r="AB19">
        <v>-3323.5611352337</v>
      </c>
      <c r="AC19" s="89">
        <f t="shared" si="12"/>
        <v>9.0959266112438947E-3</v>
      </c>
      <c r="AD19" s="89">
        <f>SUM(AC$14:AC19)</f>
        <v>2.0350399114442502E-2</v>
      </c>
      <c r="AF19">
        <v>50</v>
      </c>
      <c r="AG19">
        <v>-2412.8296711761359</v>
      </c>
      <c r="AH19" s="89">
        <f t="shared" si="13"/>
        <v>7.4320342874921808E-3</v>
      </c>
      <c r="AI19" s="89">
        <f>SUM(AH$14:AH19)</f>
        <v>8.1493296012419125E-3</v>
      </c>
      <c r="AK19">
        <v>407</v>
      </c>
      <c r="AL19">
        <v>-4439.2305155901122</v>
      </c>
      <c r="AM19">
        <f t="shared" si="14"/>
        <v>5.4804563970391215E-6</v>
      </c>
      <c r="AN19">
        <f>SUM(AM$14:AM19)</f>
        <v>5.6797378559487663E-4</v>
      </c>
    </row>
    <row r="20" spans="1:40">
      <c r="A20" s="58">
        <v>43880</v>
      </c>
      <c r="B20" s="46">
        <v>16.68</v>
      </c>
      <c r="C20" s="46">
        <v>66.580001999999993</v>
      </c>
      <c r="D20" s="50">
        <v>56.130001</v>
      </c>
      <c r="E20" s="64">
        <f t="shared" si="15"/>
        <v>-1.3189508393285365E-2</v>
      </c>
      <c r="F20" s="64">
        <f t="shared" si="1"/>
        <v>-1.5019374736575664E-3</v>
      </c>
      <c r="G20" s="66">
        <f t="shared" si="1"/>
        <v>2.7080010207019223E-2</v>
      </c>
      <c r="H20" s="73">
        <f t="shared" si="2"/>
        <v>15.265958305155875</v>
      </c>
      <c r="I20" s="73">
        <f t="shared" si="3"/>
        <v>56.63481110499221</v>
      </c>
      <c r="J20" s="73">
        <f t="shared" si="4"/>
        <v>56.838607764856448</v>
      </c>
      <c r="K20" s="76">
        <f t="shared" si="5"/>
        <v>-76329.791525779379</v>
      </c>
      <c r="L20" s="76">
        <f t="shared" si="6"/>
        <v>56634.811104992208</v>
      </c>
      <c r="M20" s="76">
        <f t="shared" si="7"/>
        <v>68206.329317827738</v>
      </c>
      <c r="N20" s="76">
        <f t="shared" si="8"/>
        <v>48511.348897040567</v>
      </c>
      <c r="O20" s="77">
        <f t="shared" si="9"/>
        <v>-1020.2084742206207</v>
      </c>
      <c r="P20" s="77">
        <f t="shared" si="0"/>
        <v>85.189895007795712</v>
      </c>
      <c r="Q20" s="77">
        <f t="shared" si="0"/>
        <v>-1798.3293178277381</v>
      </c>
      <c r="R20" s="77">
        <f t="shared" si="10"/>
        <v>-2733.3478970405631</v>
      </c>
      <c r="S20" s="63">
        <f t="shared" si="16"/>
        <v>1.8078415936000014E-2</v>
      </c>
      <c r="T20">
        <v>6</v>
      </c>
      <c r="V20">
        <v>315</v>
      </c>
      <c r="W20">
        <v>-3242.5685975609667</v>
      </c>
      <c r="X20" s="88">
        <f t="shared" si="11"/>
        <v>3.515748200192219E-5</v>
      </c>
      <c r="Y20" s="88">
        <f>SUM(X$14:X20)</f>
        <v>4.7424059004480426E-4</v>
      </c>
      <c r="AA20">
        <v>80</v>
      </c>
      <c r="AB20">
        <v>-3276.3735075660588</v>
      </c>
      <c r="AC20" s="89">
        <f t="shared" si="12"/>
        <v>4.0540581649396046E-3</v>
      </c>
      <c r="AD20" s="89">
        <f>SUM(AC$14:AC20)</f>
        <v>2.4404457279382105E-2</v>
      </c>
      <c r="AF20">
        <v>365</v>
      </c>
      <c r="AG20">
        <v>-2345.1481127453299</v>
      </c>
      <c r="AH20" s="89">
        <f t="shared" si="13"/>
        <v>1.2803288973308558E-5</v>
      </c>
      <c r="AI20" s="89">
        <f>SUM(AH$14:AH20)</f>
        <v>8.1621328902152217E-3</v>
      </c>
      <c r="AK20">
        <v>341</v>
      </c>
      <c r="AL20">
        <v>-4409.2360365617787</v>
      </c>
      <c r="AM20">
        <f t="shared" si="14"/>
        <v>2.0791974368476458E-5</v>
      </c>
      <c r="AN20">
        <f>SUM(AM$14:AM20)</f>
        <v>5.8876575996335309E-4</v>
      </c>
    </row>
    <row r="21" spans="1:40">
      <c r="A21" s="57">
        <v>43879</v>
      </c>
      <c r="B21" s="47">
        <v>16.540001</v>
      </c>
      <c r="C21" s="47">
        <v>66.089995999999999</v>
      </c>
      <c r="D21" s="51">
        <v>58.32</v>
      </c>
      <c r="E21" s="70">
        <f t="shared" si="15"/>
        <v>8.4642679283997158E-3</v>
      </c>
      <c r="F21" s="70">
        <f t="shared" si="1"/>
        <v>7.4142234779375205E-3</v>
      </c>
      <c r="G21" s="65">
        <f t="shared" si="1"/>
        <v>-3.7551423182441757E-2</v>
      </c>
      <c r="H21" s="73">
        <f t="shared" si="2"/>
        <v>15.600942224852345</v>
      </c>
      <c r="I21" s="73">
        <f t="shared" si="3"/>
        <v>57.140535763082845</v>
      </c>
      <c r="J21" s="73">
        <f t="shared" si="4"/>
        <v>53.261904241083677</v>
      </c>
      <c r="K21" s="76">
        <f t="shared" si="5"/>
        <v>-78004.711124261725</v>
      </c>
      <c r="L21" s="76">
        <f t="shared" si="6"/>
        <v>57140.535763082844</v>
      </c>
      <c r="M21" s="76">
        <f t="shared" si="7"/>
        <v>63914.285089300414</v>
      </c>
      <c r="N21" s="76">
        <f t="shared" si="8"/>
        <v>43050.109728121533</v>
      </c>
      <c r="O21" s="77">
        <f t="shared" si="9"/>
        <v>654.71112426172476</v>
      </c>
      <c r="P21" s="77">
        <f t="shared" si="0"/>
        <v>-420.53476308284007</v>
      </c>
      <c r="Q21" s="77">
        <f t="shared" si="0"/>
        <v>2493.7149106995857</v>
      </c>
      <c r="R21" s="77">
        <f t="shared" si="10"/>
        <v>2727.8912718784704</v>
      </c>
      <c r="S21" s="63">
        <f t="shared" si="16"/>
        <v>1.7716847617280013E-2</v>
      </c>
      <c r="T21">
        <v>7</v>
      </c>
      <c r="V21">
        <v>4</v>
      </c>
      <c r="W21">
        <v>-2802.5317302253388</v>
      </c>
      <c r="X21" s="88">
        <f t="shared" si="11"/>
        <v>1.8823840000000015E-2</v>
      </c>
      <c r="Y21" s="88">
        <f>SUM(X$14:X21)</f>
        <v>1.9298080590044821E-2</v>
      </c>
      <c r="AA21">
        <v>431</v>
      </c>
      <c r="AB21">
        <v>-3048.4112101222199</v>
      </c>
      <c r="AC21" s="89">
        <f t="shared" si="12"/>
        <v>3.3747572843920788E-6</v>
      </c>
      <c r="AD21" s="89">
        <f>SUM(AC$14:AC21)</f>
        <v>2.4407832036666497E-2</v>
      </c>
      <c r="AF21">
        <v>464</v>
      </c>
      <c r="AG21">
        <v>-2313.6372685646056</v>
      </c>
      <c r="AH21" s="89">
        <f t="shared" si="13"/>
        <v>1.7326188751350674E-6</v>
      </c>
      <c r="AI21" s="89">
        <f>SUM(AH$14:AH21)</f>
        <v>8.163865509090356E-3</v>
      </c>
      <c r="AK21">
        <v>211</v>
      </c>
      <c r="AL21">
        <v>-4362.1171952758523</v>
      </c>
      <c r="AM21">
        <f t="shared" si="14"/>
        <v>2.8741265801050277E-4</v>
      </c>
      <c r="AN21">
        <f>SUM(AM$14:AM21)</f>
        <v>8.7617841797385586E-4</v>
      </c>
    </row>
    <row r="22" spans="1:40">
      <c r="A22" s="58">
        <v>43878</v>
      </c>
      <c r="B22" s="46">
        <v>16.450001</v>
      </c>
      <c r="C22" s="46">
        <v>66.559997999999993</v>
      </c>
      <c r="D22" s="50">
        <v>58.32</v>
      </c>
      <c r="E22" s="64">
        <f t="shared" si="15"/>
        <v>5.4711242874696531E-3</v>
      </c>
      <c r="F22" s="64">
        <f t="shared" si="1"/>
        <v>-7.0613283371792068E-3</v>
      </c>
      <c r="G22" s="66">
        <f t="shared" si="1"/>
        <v>0</v>
      </c>
      <c r="H22" s="73">
        <f t="shared" si="2"/>
        <v>15.554638292727157</v>
      </c>
      <c r="I22" s="73">
        <f t="shared" si="3"/>
        <v>56.319482449653869</v>
      </c>
      <c r="J22" s="73">
        <f t="shared" si="4"/>
        <v>55.34</v>
      </c>
      <c r="K22" s="76">
        <f t="shared" si="5"/>
        <v>-77773.191463635783</v>
      </c>
      <c r="L22" s="76">
        <f t="shared" si="6"/>
        <v>56319.482449653871</v>
      </c>
      <c r="M22" s="76">
        <f t="shared" si="7"/>
        <v>66408</v>
      </c>
      <c r="N22" s="76">
        <f t="shared" si="8"/>
        <v>44954.290986018088</v>
      </c>
      <c r="O22" s="77">
        <f t="shared" si="9"/>
        <v>423.19146363578329</v>
      </c>
      <c r="P22" s="77">
        <f t="shared" si="0"/>
        <v>400.51855034613254</v>
      </c>
      <c r="Q22" s="77">
        <f t="shared" si="0"/>
        <v>0</v>
      </c>
      <c r="R22" s="77">
        <f t="shared" si="10"/>
        <v>823.71001398191584</v>
      </c>
      <c r="S22" s="63">
        <f t="shared" si="16"/>
        <v>1.7362510664934411E-2</v>
      </c>
      <c r="T22">
        <v>8</v>
      </c>
      <c r="V22">
        <v>502</v>
      </c>
      <c r="W22">
        <v>-2586.9606891326257</v>
      </c>
      <c r="X22" s="88">
        <f t="shared" si="11"/>
        <v>8.0407010885125058E-7</v>
      </c>
      <c r="Y22" s="88">
        <f>SUM(X$14:X22)</f>
        <v>1.9298884660153674E-2</v>
      </c>
      <c r="AA22">
        <v>84</v>
      </c>
      <c r="AB22">
        <v>-2960.0289268421475</v>
      </c>
      <c r="AC22" s="89">
        <f t="shared" si="12"/>
        <v>3.739334170128319E-3</v>
      </c>
      <c r="AD22" s="89">
        <f>SUM(AC$14:AC22)</f>
        <v>2.8147166206794815E-2</v>
      </c>
      <c r="AF22">
        <v>242</v>
      </c>
      <c r="AG22">
        <v>-2285.375770837476</v>
      </c>
      <c r="AH22" s="89">
        <f t="shared" si="13"/>
        <v>1.5364351617402103E-4</v>
      </c>
      <c r="AI22" s="89">
        <f>SUM(AH$14:AH22)</f>
        <v>8.3175090252643764E-3</v>
      </c>
      <c r="AK22">
        <v>50</v>
      </c>
      <c r="AL22">
        <v>-3831.385208283682</v>
      </c>
      <c r="AM22">
        <f t="shared" si="14"/>
        <v>7.4320342874921808E-3</v>
      </c>
      <c r="AN22">
        <f>SUM(AM$14:AM22)</f>
        <v>8.3082127054660369E-3</v>
      </c>
    </row>
    <row r="23" spans="1:40">
      <c r="A23" s="57">
        <v>43875</v>
      </c>
      <c r="B23" s="47">
        <v>16.639999</v>
      </c>
      <c r="C23" s="47">
        <v>66.459998999999996</v>
      </c>
      <c r="D23" s="51">
        <v>58.18</v>
      </c>
      <c r="E23" s="70">
        <f t="shared" si="15"/>
        <v>-1.1418149724648385E-2</v>
      </c>
      <c r="F23" s="70">
        <f t="shared" si="1"/>
        <v>1.5046494358208484E-3</v>
      </c>
      <c r="G23" s="65">
        <f t="shared" si="1"/>
        <v>2.4063251976624844E-3</v>
      </c>
      <c r="H23" s="73">
        <f t="shared" si="2"/>
        <v>15.293361223759691</v>
      </c>
      <c r="I23" s="73">
        <f t="shared" si="3"/>
        <v>56.805344717504411</v>
      </c>
      <c r="J23" s="73">
        <f t="shared" si="4"/>
        <v>55.473166036438649</v>
      </c>
      <c r="K23" s="76">
        <f t="shared" si="5"/>
        <v>-76466.806118798457</v>
      </c>
      <c r="L23" s="76">
        <f t="shared" si="6"/>
        <v>56805.344717504413</v>
      </c>
      <c r="M23" s="76">
        <f t="shared" si="7"/>
        <v>66567.799243726375</v>
      </c>
      <c r="N23" s="76">
        <f t="shared" si="8"/>
        <v>46906.337842432331</v>
      </c>
      <c r="O23" s="77">
        <f t="shared" si="9"/>
        <v>-883.19388120154326</v>
      </c>
      <c r="P23" s="77">
        <f t="shared" si="0"/>
        <v>-85.343717504409142</v>
      </c>
      <c r="Q23" s="77">
        <f t="shared" si="0"/>
        <v>-159.7992437263747</v>
      </c>
      <c r="R23" s="77">
        <f t="shared" si="10"/>
        <v>-1128.3368424323271</v>
      </c>
      <c r="S23" s="63">
        <f t="shared" si="16"/>
        <v>1.7015260451635723E-2</v>
      </c>
      <c r="T23">
        <v>9</v>
      </c>
      <c r="V23">
        <v>301</v>
      </c>
      <c r="W23">
        <v>-2529.8886569241295</v>
      </c>
      <c r="X23" s="88">
        <f t="shared" si="11"/>
        <v>4.6650113359028106E-5</v>
      </c>
      <c r="Y23" s="88">
        <f>SUM(X$14:X23)</f>
        <v>1.9345534773512703E-2</v>
      </c>
      <c r="AA23">
        <v>87</v>
      </c>
      <c r="AB23">
        <v>-2941.9490122073039</v>
      </c>
      <c r="AC23" s="89">
        <f t="shared" si="12"/>
        <v>3.5194314062514122E-3</v>
      </c>
      <c r="AD23" s="89">
        <f>SUM(AC$14:AC23)</f>
        <v>3.166659761304623E-2</v>
      </c>
      <c r="AF23">
        <v>168</v>
      </c>
      <c r="AG23">
        <v>-2243.1658374364342</v>
      </c>
      <c r="AH23" s="89">
        <f t="shared" si="13"/>
        <v>6.8514838175857235E-4</v>
      </c>
      <c r="AI23" s="89">
        <f>SUM(AH$14:AH23)</f>
        <v>9.002657407022949E-3</v>
      </c>
      <c r="AK23">
        <v>40</v>
      </c>
      <c r="AL23">
        <v>-3814.1644659908197</v>
      </c>
      <c r="AM23">
        <f t="shared" si="14"/>
        <v>9.0959266112438947E-3</v>
      </c>
      <c r="AN23">
        <f>SUM(AM$14:AM23)</f>
        <v>1.7404139316709932E-2</v>
      </c>
    </row>
    <row r="24" spans="1:40">
      <c r="A24" s="58">
        <v>43874</v>
      </c>
      <c r="B24" s="46">
        <v>16.639999</v>
      </c>
      <c r="C24" s="46">
        <v>66.75</v>
      </c>
      <c r="D24" s="50">
        <v>57.27</v>
      </c>
      <c r="E24" s="64">
        <f t="shared" si="15"/>
        <v>0</v>
      </c>
      <c r="F24" s="64">
        <f t="shared" si="1"/>
        <v>-4.3445842696629988E-3</v>
      </c>
      <c r="G24" s="66">
        <f t="shared" si="1"/>
        <v>1.5889645538676334E-2</v>
      </c>
      <c r="H24" s="73">
        <f t="shared" si="2"/>
        <v>15.47</v>
      </c>
      <c r="I24" s="73">
        <f t="shared" si="3"/>
        <v>56.473576175880133</v>
      </c>
      <c r="J24" s="73">
        <f t="shared" si="4"/>
        <v>56.219332984110352</v>
      </c>
      <c r="K24" s="76">
        <f t="shared" si="5"/>
        <v>-77350</v>
      </c>
      <c r="L24" s="76">
        <f t="shared" si="6"/>
        <v>56473.576175880131</v>
      </c>
      <c r="M24" s="76">
        <f t="shared" si="7"/>
        <v>67463.199580932429</v>
      </c>
      <c r="N24" s="76">
        <f t="shared" si="8"/>
        <v>46586.77575681256</v>
      </c>
      <c r="O24" s="77">
        <f t="shared" si="9"/>
        <v>0</v>
      </c>
      <c r="P24" s="77">
        <f t="shared" si="0"/>
        <v>246.42482411987294</v>
      </c>
      <c r="Q24" s="77">
        <f t="shared" si="0"/>
        <v>-1055.1995809324289</v>
      </c>
      <c r="R24" s="77">
        <f t="shared" si="10"/>
        <v>-808.77475681255601</v>
      </c>
      <c r="S24" s="63">
        <f t="shared" si="16"/>
        <v>1.6674955242603009E-2</v>
      </c>
      <c r="T24">
        <v>10</v>
      </c>
      <c r="V24">
        <v>170</v>
      </c>
      <c r="W24">
        <v>-2500.3094910591462</v>
      </c>
      <c r="X24" s="88">
        <f t="shared" si="11"/>
        <v>6.5801650584093282E-4</v>
      </c>
      <c r="Y24" s="88">
        <f>SUM(X$14:X24)</f>
        <v>2.0003551279353635E-2</v>
      </c>
      <c r="AA24">
        <v>148</v>
      </c>
      <c r="AB24">
        <v>-2928.1449784240758</v>
      </c>
      <c r="AC24" s="89">
        <f t="shared" si="12"/>
        <v>1.0262735179110665E-3</v>
      </c>
      <c r="AD24" s="89">
        <f>SUM(AC$14:AC24)</f>
        <v>3.2692871130957299E-2</v>
      </c>
      <c r="AF24">
        <v>647</v>
      </c>
      <c r="AG24">
        <v>-2085.3485054844932</v>
      </c>
      <c r="AH24" s="89">
        <f t="shared" si="13"/>
        <v>4.2961050565280414E-8</v>
      </c>
      <c r="AI24" s="89">
        <f>SUM(AH$14:AH24)</f>
        <v>9.002700368073515E-3</v>
      </c>
      <c r="AK24">
        <v>746</v>
      </c>
      <c r="AL24">
        <v>-3708.7818114842885</v>
      </c>
      <c r="AM24">
        <f t="shared" si="14"/>
        <v>5.8137504558566396E-9</v>
      </c>
      <c r="AN24">
        <f>SUM(AM$14:AM24)</f>
        <v>1.7404145130460388E-2</v>
      </c>
    </row>
    <row r="25" spans="1:40">
      <c r="A25" s="57">
        <v>43873</v>
      </c>
      <c r="B25" s="47">
        <v>16.610001</v>
      </c>
      <c r="C25" s="47">
        <v>69.610000999999997</v>
      </c>
      <c r="D25" s="51">
        <v>56.25</v>
      </c>
      <c r="E25" s="70">
        <f t="shared" si="15"/>
        <v>1.8060203608656344E-3</v>
      </c>
      <c r="F25" s="70">
        <f t="shared" si="1"/>
        <v>-4.1086064630282082E-2</v>
      </c>
      <c r="G25" s="65">
        <f t="shared" si="1"/>
        <v>1.8133333333333335E-2</v>
      </c>
      <c r="H25" s="73">
        <f t="shared" si="2"/>
        <v>15.497939134982593</v>
      </c>
      <c r="I25" s="73">
        <f t="shared" si="3"/>
        <v>54.389599373084337</v>
      </c>
      <c r="J25" s="73">
        <f t="shared" si="4"/>
        <v>56.343498666666669</v>
      </c>
      <c r="K25" s="76">
        <f t="shared" si="5"/>
        <v>-77489.69567491296</v>
      </c>
      <c r="L25" s="76">
        <f t="shared" si="6"/>
        <v>54389.59937308434</v>
      </c>
      <c r="M25" s="76">
        <f t="shared" si="7"/>
        <v>67612.198400000008</v>
      </c>
      <c r="N25" s="76">
        <f t="shared" si="8"/>
        <v>44512.102098171388</v>
      </c>
      <c r="O25" s="77">
        <f t="shared" si="9"/>
        <v>139.69567491296038</v>
      </c>
      <c r="P25" s="77">
        <f t="shared" si="0"/>
        <v>2330.4016269156637</v>
      </c>
      <c r="Q25" s="77">
        <f t="shared" si="0"/>
        <v>-1204.1984000000084</v>
      </c>
      <c r="R25" s="77">
        <f t="shared" si="10"/>
        <v>1265.8989018286156</v>
      </c>
      <c r="S25" s="63">
        <f t="shared" si="16"/>
        <v>1.6341456137750947E-2</v>
      </c>
      <c r="T25">
        <v>11</v>
      </c>
      <c r="V25">
        <v>351</v>
      </c>
      <c r="W25">
        <v>-2449.0765171503881</v>
      </c>
      <c r="X25" s="88">
        <f t="shared" si="11"/>
        <v>1.6988556857984983E-5</v>
      </c>
      <c r="Y25" s="88">
        <f>SUM(X$14:X25)</f>
        <v>2.0020539836211621E-2</v>
      </c>
      <c r="AA25">
        <v>54</v>
      </c>
      <c r="AB25">
        <v>-2676.0408484519139</v>
      </c>
      <c r="AC25" s="89">
        <f t="shared" si="12"/>
        <v>6.8550717908110728E-3</v>
      </c>
      <c r="AD25" s="89">
        <f>SUM(AC$14:AC25)</f>
        <v>3.9547942921768373E-2</v>
      </c>
      <c r="AF25">
        <v>272</v>
      </c>
      <c r="AG25">
        <v>-2080.3838913437648</v>
      </c>
      <c r="AH25" s="89">
        <f t="shared" si="13"/>
        <v>8.3810128847710251E-5</v>
      </c>
      <c r="AI25" s="89">
        <f>SUM(AH$14:AH25)</f>
        <v>9.0865104969212254E-3</v>
      </c>
      <c r="AK25">
        <v>80</v>
      </c>
      <c r="AL25">
        <v>-3666.69340708237</v>
      </c>
      <c r="AM25">
        <f t="shared" si="14"/>
        <v>4.0540581649396046E-3</v>
      </c>
      <c r="AN25">
        <f>SUM(AM$14:AM25)</f>
        <v>2.1458203295399991E-2</v>
      </c>
    </row>
    <row r="26" spans="1:40">
      <c r="A26" s="58">
        <v>43872</v>
      </c>
      <c r="B26" s="46">
        <v>15.73</v>
      </c>
      <c r="C26" s="46">
        <v>69</v>
      </c>
      <c r="D26" s="50">
        <v>56.259998000000003</v>
      </c>
      <c r="E26" s="64">
        <f t="shared" si="15"/>
        <v>5.5944119516846857E-2</v>
      </c>
      <c r="F26" s="64">
        <f t="shared" si="1"/>
        <v>8.8405942028983997E-3</v>
      </c>
      <c r="G26" s="66">
        <f t="shared" si="1"/>
        <v>-1.7771063553895239E-4</v>
      </c>
      <c r="H26" s="73">
        <f t="shared" si="2"/>
        <v>16.335455528925621</v>
      </c>
      <c r="I26" s="73">
        <f t="shared" si="3"/>
        <v>57.221439512028994</v>
      </c>
      <c r="J26" s="73">
        <f t="shared" si="4"/>
        <v>55.330165493429277</v>
      </c>
      <c r="K26" s="76">
        <f t="shared" si="5"/>
        <v>-81677.277644628106</v>
      </c>
      <c r="L26" s="76">
        <f t="shared" si="6"/>
        <v>57221.439512028992</v>
      </c>
      <c r="M26" s="76">
        <f t="shared" si="7"/>
        <v>66396.198592115135</v>
      </c>
      <c r="N26" s="76">
        <f t="shared" si="8"/>
        <v>41940.360459516021</v>
      </c>
      <c r="O26" s="77">
        <f t="shared" si="9"/>
        <v>4327.2776446281059</v>
      </c>
      <c r="P26" s="77">
        <f t="shared" si="0"/>
        <v>-501.43851202898804</v>
      </c>
      <c r="Q26" s="77">
        <f t="shared" si="0"/>
        <v>11.801407884864602</v>
      </c>
      <c r="R26" s="77">
        <f t="shared" si="10"/>
        <v>3837.6405404839825</v>
      </c>
      <c r="S26" s="63">
        <f t="shared" si="16"/>
        <v>1.6014627014995928E-2</v>
      </c>
      <c r="T26">
        <v>12</v>
      </c>
      <c r="V26">
        <v>323</v>
      </c>
      <c r="W26">
        <v>-2442.6315789473592</v>
      </c>
      <c r="X26" s="88">
        <f t="shared" si="11"/>
        <v>2.9910685654320033E-5</v>
      </c>
      <c r="Y26" s="88">
        <f>SUM(X$14:X26)</f>
        <v>2.005045052186594E-2</v>
      </c>
      <c r="AA26">
        <v>303</v>
      </c>
      <c r="AB26">
        <v>-2539.7023158540251</v>
      </c>
      <c r="AC26" s="89">
        <f t="shared" si="12"/>
        <v>4.4802768870010589E-5</v>
      </c>
      <c r="AD26" s="89">
        <f>SUM(AC$14:AC26)</f>
        <v>3.9592745690638385E-2</v>
      </c>
      <c r="AF26">
        <v>569</v>
      </c>
      <c r="AG26">
        <v>-2066.1589588553616</v>
      </c>
      <c r="AH26" s="89">
        <f t="shared" si="13"/>
        <v>2.0770214851913487E-7</v>
      </c>
      <c r="AI26" s="89">
        <f>SUM(AH$14:AH26)</f>
        <v>9.0867181990697439E-3</v>
      </c>
      <c r="AK26">
        <v>262</v>
      </c>
      <c r="AL26">
        <v>-3626.2236366934521</v>
      </c>
      <c r="AM26">
        <f t="shared" si="14"/>
        <v>1.0257363620625914E-4</v>
      </c>
      <c r="AN26">
        <f>SUM(AM$14:AM26)</f>
        <v>2.1560776931606251E-2</v>
      </c>
    </row>
    <row r="27" spans="1:40">
      <c r="A27" s="57">
        <v>43871</v>
      </c>
      <c r="B27" s="47">
        <v>15.39</v>
      </c>
      <c r="C27" s="47">
        <v>66.294998000000007</v>
      </c>
      <c r="D27" s="51">
        <v>56.235000999999997</v>
      </c>
      <c r="E27" s="70">
        <f t="shared" si="15"/>
        <v>2.2092267706302682E-2</v>
      </c>
      <c r="F27" s="70">
        <f t="shared" si="1"/>
        <v>4.0802505190512095E-2</v>
      </c>
      <c r="G27" s="65">
        <f t="shared" si="1"/>
        <v>4.4450963911257801E-4</v>
      </c>
      <c r="H27" s="73">
        <f t="shared" si="2"/>
        <v>15.811767381416503</v>
      </c>
      <c r="I27" s="73">
        <f t="shared" si="3"/>
        <v>59.034319135208356</v>
      </c>
      <c r="J27" s="73">
        <f t="shared" si="4"/>
        <v>55.364599163428494</v>
      </c>
      <c r="K27" s="76">
        <f t="shared" si="5"/>
        <v>-79058.836907082514</v>
      </c>
      <c r="L27" s="76">
        <f t="shared" si="6"/>
        <v>59034.31913520836</v>
      </c>
      <c r="M27" s="76">
        <f t="shared" si="7"/>
        <v>66437.518996114188</v>
      </c>
      <c r="N27" s="76">
        <f t="shared" si="8"/>
        <v>46413.001224240033</v>
      </c>
      <c r="O27" s="77">
        <f t="shared" si="9"/>
        <v>1708.8369070825138</v>
      </c>
      <c r="P27" s="77">
        <f t="shared" si="0"/>
        <v>-2314.3181352083557</v>
      </c>
      <c r="Q27" s="77">
        <f t="shared" si="0"/>
        <v>-29.518996114187757</v>
      </c>
      <c r="R27" s="77">
        <f t="shared" si="10"/>
        <v>-635.00022424002964</v>
      </c>
      <c r="S27" s="63">
        <f t="shared" si="16"/>
        <v>1.5694334474696009E-2</v>
      </c>
      <c r="T27">
        <v>13</v>
      </c>
      <c r="V27">
        <v>371</v>
      </c>
      <c r="W27">
        <v>-2400.3483217226021</v>
      </c>
      <c r="X27" s="88">
        <f t="shared" si="11"/>
        <v>1.1341695987005448E-5</v>
      </c>
      <c r="Y27" s="88">
        <f>SUM(X$14:X27)</f>
        <v>2.0061792217852946E-2</v>
      </c>
      <c r="AA27">
        <v>110</v>
      </c>
      <c r="AB27">
        <v>-2486.5181523389547</v>
      </c>
      <c r="AC27" s="89">
        <f t="shared" si="12"/>
        <v>2.2114251588388899E-3</v>
      </c>
      <c r="AD27" s="89">
        <f>SUM(AC$14:AC27)</f>
        <v>4.1804170849477275E-2</v>
      </c>
      <c r="AF27">
        <v>563</v>
      </c>
      <c r="AG27">
        <v>-2062.6402522619901</v>
      </c>
      <c r="AH27" s="89">
        <f t="shared" si="13"/>
        <v>2.3446851607681501E-7</v>
      </c>
      <c r="AI27" s="89">
        <f>SUM(AH$14:AH27)</f>
        <v>9.0869526675858205E-3</v>
      </c>
      <c r="AK27">
        <v>235</v>
      </c>
      <c r="AL27">
        <v>-3617.2592270829773</v>
      </c>
      <c r="AM27">
        <f t="shared" si="14"/>
        <v>1.7698306326667591E-4</v>
      </c>
      <c r="AN27">
        <f>SUM(AM$14:AM27)</f>
        <v>2.1737759994872926E-2</v>
      </c>
    </row>
    <row r="28" spans="1:40">
      <c r="A28" s="58">
        <v>43868</v>
      </c>
      <c r="B28" s="46">
        <v>15.64</v>
      </c>
      <c r="C28" s="46">
        <v>65.959998999999996</v>
      </c>
      <c r="D28" s="50">
        <v>56</v>
      </c>
      <c r="E28" s="64">
        <f t="shared" si="15"/>
        <v>-1.5984654731457826E-2</v>
      </c>
      <c r="F28" s="64">
        <f t="shared" si="1"/>
        <v>5.0788205742697823E-3</v>
      </c>
      <c r="G28" s="66">
        <f t="shared" si="1"/>
        <v>4.1964464285713099E-3</v>
      </c>
      <c r="H28" s="73">
        <f t="shared" si="2"/>
        <v>15.222717391304348</v>
      </c>
      <c r="I28" s="73">
        <f t="shared" si="3"/>
        <v>57.008071708051403</v>
      </c>
      <c r="J28" s="73">
        <f t="shared" si="4"/>
        <v>55.572231345357139</v>
      </c>
      <c r="K28" s="76">
        <f t="shared" si="5"/>
        <v>-76113.586956521744</v>
      </c>
      <c r="L28" s="76">
        <f t="shared" si="6"/>
        <v>57008.0717080514</v>
      </c>
      <c r="M28" s="76">
        <f t="shared" si="7"/>
        <v>66686.677614428569</v>
      </c>
      <c r="N28" s="76">
        <f t="shared" si="8"/>
        <v>47581.162365958226</v>
      </c>
      <c r="O28" s="77">
        <f t="shared" si="9"/>
        <v>-1236.4130434782564</v>
      </c>
      <c r="P28" s="77">
        <f t="shared" si="0"/>
        <v>-288.07070805139665</v>
      </c>
      <c r="Q28" s="77">
        <f t="shared" si="0"/>
        <v>-278.67761442856863</v>
      </c>
      <c r="R28" s="77">
        <f t="shared" si="10"/>
        <v>-1803.1613659582217</v>
      </c>
      <c r="S28" s="63">
        <f t="shared" si="16"/>
        <v>1.5380447785202088E-2</v>
      </c>
      <c r="T28">
        <v>14</v>
      </c>
      <c r="V28">
        <v>536</v>
      </c>
      <c r="W28">
        <v>-2055.9657412876404</v>
      </c>
      <c r="X28" s="88">
        <f t="shared" si="11"/>
        <v>4.045577182369049E-7</v>
      </c>
      <c r="Y28" s="88">
        <f>SUM(X$14:X28)</f>
        <v>2.0062196775571185E-2</v>
      </c>
      <c r="AA28">
        <v>392</v>
      </c>
      <c r="AB28">
        <v>-2378.8800986688366</v>
      </c>
      <c r="AC28" s="89">
        <f t="shared" si="12"/>
        <v>7.420370521064645E-6</v>
      </c>
      <c r="AD28" s="89">
        <f>SUM(AC$14:AC28)</f>
        <v>4.1811591219998341E-2</v>
      </c>
      <c r="AF28">
        <v>713</v>
      </c>
      <c r="AG28">
        <v>-2045.5532379335491</v>
      </c>
      <c r="AH28" s="89">
        <f t="shared" si="13"/>
        <v>1.1323896433374866E-8</v>
      </c>
      <c r="AI28" s="89">
        <f>SUM(AH$14:AH28)</f>
        <v>9.0869639914822539E-3</v>
      </c>
      <c r="AK28">
        <v>120</v>
      </c>
      <c r="AL28">
        <v>-3566.6805757289112</v>
      </c>
      <c r="AM28">
        <f t="shared" si="14"/>
        <v>1.8068953617542307E-3</v>
      </c>
      <c r="AN28">
        <f>SUM(AM$14:AM28)</f>
        <v>2.3544655356627156E-2</v>
      </c>
    </row>
    <row r="29" spans="1:40">
      <c r="A29" s="57">
        <v>43867</v>
      </c>
      <c r="B29" s="47">
        <v>15.68</v>
      </c>
      <c r="C29" s="47">
        <v>65.800003000000004</v>
      </c>
      <c r="D29" s="51">
        <v>55.209999000000003</v>
      </c>
      <c r="E29" s="70">
        <f t="shared" si="15"/>
        <v>-2.5510204081632404E-3</v>
      </c>
      <c r="F29" s="70">
        <f t="shared" si="1"/>
        <v>2.4315500411147273E-3</v>
      </c>
      <c r="G29" s="65">
        <f t="shared" si="1"/>
        <v>1.4309020364227765E-2</v>
      </c>
      <c r="H29" s="73">
        <f t="shared" si="2"/>
        <v>15.430535714285716</v>
      </c>
      <c r="I29" s="73">
        <f t="shared" si="3"/>
        <v>56.857918520763583</v>
      </c>
      <c r="J29" s="73">
        <f t="shared" si="4"/>
        <v>56.131861186956371</v>
      </c>
      <c r="K29" s="76">
        <f t="shared" si="5"/>
        <v>-77152.67857142858</v>
      </c>
      <c r="L29" s="76">
        <f t="shared" si="6"/>
        <v>56857.918520763582</v>
      </c>
      <c r="M29" s="76">
        <f t="shared" si="7"/>
        <v>67358.233424347651</v>
      </c>
      <c r="N29" s="76">
        <f t="shared" si="8"/>
        <v>47063.473373682653</v>
      </c>
      <c r="O29" s="77">
        <f t="shared" si="9"/>
        <v>-197.32142857142026</v>
      </c>
      <c r="P29" s="77">
        <f t="shared" si="0"/>
        <v>-137.91752076357807</v>
      </c>
      <c r="Q29" s="77">
        <f t="shared" si="0"/>
        <v>-950.23342434765073</v>
      </c>
      <c r="R29" s="77">
        <f t="shared" si="10"/>
        <v>-1285.472373682649</v>
      </c>
      <c r="S29" s="63">
        <f t="shared" si="16"/>
        <v>1.5072838829498045E-2</v>
      </c>
      <c r="T29">
        <v>15</v>
      </c>
      <c r="V29">
        <v>155</v>
      </c>
      <c r="W29">
        <v>-2052.1428571428405</v>
      </c>
      <c r="X29" s="88">
        <f t="shared" si="11"/>
        <v>8.9093424499353156E-4</v>
      </c>
      <c r="Y29" s="88">
        <f>SUM(X$14:X29)</f>
        <v>2.0953131020564716E-2</v>
      </c>
      <c r="AA29">
        <v>203</v>
      </c>
      <c r="AB29">
        <v>-2378.2328391472474</v>
      </c>
      <c r="AC29" s="89">
        <f t="shared" si="12"/>
        <v>3.3782927840269792E-4</v>
      </c>
      <c r="AD29" s="89">
        <f>SUM(AC$14:AC29)</f>
        <v>4.2149420498401036E-2</v>
      </c>
      <c r="AF29">
        <v>339</v>
      </c>
      <c r="AG29">
        <v>-2017.8230779919977</v>
      </c>
      <c r="AH29" s="89">
        <f t="shared" si="13"/>
        <v>2.1649286097955496E-5</v>
      </c>
      <c r="AI29" s="89">
        <f>SUM(AH$14:AH29)</f>
        <v>9.1086132775802086E-3</v>
      </c>
      <c r="AK29">
        <v>351</v>
      </c>
      <c r="AL29">
        <v>-3468.4666681165909</v>
      </c>
      <c r="AM29">
        <f t="shared" si="14"/>
        <v>1.6988556857984983E-5</v>
      </c>
      <c r="AN29">
        <f>SUM(AM$14:AM29)</f>
        <v>2.3561643913485142E-2</v>
      </c>
    </row>
    <row r="30" spans="1:40">
      <c r="A30" s="58">
        <v>43866</v>
      </c>
      <c r="B30" s="46">
        <v>15.89</v>
      </c>
      <c r="C30" s="46">
        <v>66.75</v>
      </c>
      <c r="D30" s="50">
        <v>56.119999</v>
      </c>
      <c r="E30" s="64">
        <f t="shared" si="15"/>
        <v>-1.3215859030837107E-2</v>
      </c>
      <c r="F30" s="64">
        <f t="shared" si="1"/>
        <v>-1.4232164794007462E-2</v>
      </c>
      <c r="G30" s="66">
        <f t="shared" si="1"/>
        <v>-1.6215253318161982E-2</v>
      </c>
      <c r="H30" s="73">
        <f t="shared" si="2"/>
        <v>15.26555066079295</v>
      </c>
      <c r="I30" s="73">
        <f t="shared" si="3"/>
        <v>55.912752598651736</v>
      </c>
      <c r="J30" s="73">
        <f t="shared" si="4"/>
        <v>54.44264788137292</v>
      </c>
      <c r="K30" s="76">
        <f t="shared" si="5"/>
        <v>-76327.753303964753</v>
      </c>
      <c r="L30" s="76">
        <f t="shared" si="6"/>
        <v>55912.752598651736</v>
      </c>
      <c r="M30" s="76">
        <f t="shared" si="7"/>
        <v>65331.177457647507</v>
      </c>
      <c r="N30" s="76">
        <f t="shared" si="8"/>
        <v>44916.17675233449</v>
      </c>
      <c r="O30" s="77">
        <f t="shared" si="9"/>
        <v>-1022.2466960352467</v>
      </c>
      <c r="P30" s="77">
        <f t="shared" si="9"/>
        <v>807.24840134826809</v>
      </c>
      <c r="Q30" s="77">
        <f t="shared" si="9"/>
        <v>1076.8225423524927</v>
      </c>
      <c r="R30" s="77">
        <f t="shared" si="10"/>
        <v>861.82424766551412</v>
      </c>
      <c r="S30" s="63">
        <f t="shared" si="16"/>
        <v>1.4771382052908084E-2</v>
      </c>
      <c r="T30">
        <v>16</v>
      </c>
      <c r="V30">
        <v>705</v>
      </c>
      <c r="W30">
        <v>-2042.4170616113552</v>
      </c>
      <c r="X30" s="88">
        <f t="shared" si="11"/>
        <v>1.3310282808261426E-8</v>
      </c>
      <c r="Y30" s="88">
        <f>SUM(X$14:X30)</f>
        <v>2.0953144330847526E-2</v>
      </c>
      <c r="AA30">
        <v>190</v>
      </c>
      <c r="AB30">
        <v>-2370.9334159875361</v>
      </c>
      <c r="AC30" s="89">
        <f t="shared" si="12"/>
        <v>4.392970648458391E-4</v>
      </c>
      <c r="AD30" s="89">
        <f>SUM(AC$14:AC30)</f>
        <v>4.2588717563246878E-2</v>
      </c>
      <c r="AF30">
        <v>521</v>
      </c>
      <c r="AG30">
        <v>-1964.3867983308446</v>
      </c>
      <c r="AH30" s="89">
        <f t="shared" si="13"/>
        <v>5.4775879032559288E-7</v>
      </c>
      <c r="AI30" s="89">
        <f>SUM(AH$14:AH30)</f>
        <v>9.1091610363705344E-3</v>
      </c>
      <c r="AK30">
        <v>569</v>
      </c>
      <c r="AL30">
        <v>-3445.8770225735643</v>
      </c>
      <c r="AM30">
        <f t="shared" si="14"/>
        <v>2.0770214851913487E-7</v>
      </c>
      <c r="AN30">
        <f>SUM(AM$14:AM30)</f>
        <v>2.356185161563366E-2</v>
      </c>
    </row>
    <row r="31" spans="1:40">
      <c r="A31" s="57">
        <v>43865</v>
      </c>
      <c r="B31" s="47">
        <v>15.99</v>
      </c>
      <c r="C31" s="47">
        <v>69.175003000000004</v>
      </c>
      <c r="D31" s="51">
        <v>56.625</v>
      </c>
      <c r="E31" s="70">
        <f t="shared" si="15"/>
        <v>-6.2539086929330745E-3</v>
      </c>
      <c r="F31" s="70">
        <f t="shared" si="15"/>
        <v>-3.5056059195255895E-2</v>
      </c>
      <c r="G31" s="65">
        <f t="shared" si="15"/>
        <v>-8.9183399558498966E-3</v>
      </c>
      <c r="H31" s="73">
        <f t="shared" si="2"/>
        <v>15.373252032520327</v>
      </c>
      <c r="I31" s="73">
        <f t="shared" si="3"/>
        <v>54.731621287389032</v>
      </c>
      <c r="J31" s="73">
        <f t="shared" si="4"/>
        <v>54.846459066843273</v>
      </c>
      <c r="K31" s="76">
        <f t="shared" si="5"/>
        <v>-76866.26016260164</v>
      </c>
      <c r="L31" s="76">
        <f t="shared" si="6"/>
        <v>54731.621287389033</v>
      </c>
      <c r="M31" s="76">
        <f t="shared" si="7"/>
        <v>65815.750880211926</v>
      </c>
      <c r="N31" s="76">
        <f t="shared" si="8"/>
        <v>43681.112004999319</v>
      </c>
      <c r="O31" s="77">
        <f t="shared" si="9"/>
        <v>-483.73983739835967</v>
      </c>
      <c r="P31" s="77">
        <f t="shared" si="9"/>
        <v>1988.3797126109712</v>
      </c>
      <c r="Q31" s="77">
        <f t="shared" si="9"/>
        <v>592.24911978807359</v>
      </c>
      <c r="R31" s="77">
        <f t="shared" si="10"/>
        <v>2096.8889950006851</v>
      </c>
      <c r="S31" s="63">
        <f t="shared" si="16"/>
        <v>1.4475954411849923E-2</v>
      </c>
      <c r="T31">
        <v>17</v>
      </c>
      <c r="V31">
        <v>138</v>
      </c>
      <c r="W31">
        <v>-1986.2435803374974</v>
      </c>
      <c r="X31" s="88">
        <f t="shared" si="11"/>
        <v>1.2560368051170647E-3</v>
      </c>
      <c r="Y31" s="88">
        <f>SUM(X$14:X31)</f>
        <v>2.2209181135964592E-2</v>
      </c>
      <c r="AA31">
        <v>306</v>
      </c>
      <c r="AB31">
        <v>-2339.5982765418885</v>
      </c>
      <c r="AC31" s="89">
        <f t="shared" si="12"/>
        <v>4.2168007638303002E-5</v>
      </c>
      <c r="AD31" s="89">
        <f>SUM(AC$14:AC31)</f>
        <v>4.263088557088518E-2</v>
      </c>
      <c r="AF31">
        <v>740</v>
      </c>
      <c r="AG31">
        <v>-1930.560236511461</v>
      </c>
      <c r="AH31" s="89">
        <f t="shared" si="13"/>
        <v>6.5629626460028253E-9</v>
      </c>
      <c r="AI31" s="89">
        <f>SUM(AH$14:AH31)</f>
        <v>9.1091675993331799E-3</v>
      </c>
      <c r="AK31">
        <v>54</v>
      </c>
      <c r="AL31">
        <v>-3436.2218782553391</v>
      </c>
      <c r="AM31">
        <f t="shared" si="14"/>
        <v>6.8550717908110728E-3</v>
      </c>
      <c r="AN31">
        <f>SUM(AM$14:AM31)</f>
        <v>3.0416923406444734E-2</v>
      </c>
    </row>
    <row r="32" spans="1:40">
      <c r="A32" s="58">
        <v>43861</v>
      </c>
      <c r="B32" s="46">
        <v>15.695</v>
      </c>
      <c r="C32" s="46">
        <v>67.980002999999996</v>
      </c>
      <c r="D32" s="50">
        <v>55.220001000000003</v>
      </c>
      <c r="E32" s="64">
        <f t="shared" si="15"/>
        <v>1.8795794839120639E-2</v>
      </c>
      <c r="F32" s="64">
        <f t="shared" si="15"/>
        <v>1.7578698841775653E-2</v>
      </c>
      <c r="G32" s="66">
        <f t="shared" si="15"/>
        <v>2.5443661256000283E-2</v>
      </c>
      <c r="H32" s="73">
        <f t="shared" si="2"/>
        <v>15.760770946161196</v>
      </c>
      <c r="I32" s="73">
        <f t="shared" si="3"/>
        <v>57.717064815884214</v>
      </c>
      <c r="J32" s="73">
        <f t="shared" si="4"/>
        <v>56.748052213907059</v>
      </c>
      <c r="K32" s="76">
        <f t="shared" si="5"/>
        <v>-78803.854730805979</v>
      </c>
      <c r="L32" s="76">
        <f t="shared" si="6"/>
        <v>57717.064815884216</v>
      </c>
      <c r="M32" s="76">
        <f t="shared" si="7"/>
        <v>68097.662656688466</v>
      </c>
      <c r="N32" s="76">
        <f t="shared" si="8"/>
        <v>47010.872741766703</v>
      </c>
      <c r="O32" s="77">
        <f t="shared" si="9"/>
        <v>1453.8547308059788</v>
      </c>
      <c r="P32" s="77">
        <f t="shared" si="9"/>
        <v>-997.06381588421209</v>
      </c>
      <c r="Q32" s="77">
        <f t="shared" si="9"/>
        <v>-1689.6626566884661</v>
      </c>
      <c r="R32" s="77">
        <f t="shared" si="10"/>
        <v>-1232.8717417666994</v>
      </c>
      <c r="S32" s="63">
        <f t="shared" si="16"/>
        <v>1.4186435323612924E-2</v>
      </c>
      <c r="T32">
        <v>18</v>
      </c>
      <c r="V32">
        <v>418</v>
      </c>
      <c r="W32">
        <v>-1960.5914302957244</v>
      </c>
      <c r="X32" s="88">
        <f t="shared" si="11"/>
        <v>4.3883732535264941E-6</v>
      </c>
      <c r="Y32" s="88">
        <f>SUM(X$14:X32)</f>
        <v>2.2213569509218118E-2</v>
      </c>
      <c r="AA32">
        <v>515</v>
      </c>
      <c r="AB32">
        <v>-2316.3176401292294</v>
      </c>
      <c r="AC32" s="89">
        <f t="shared" si="12"/>
        <v>6.1834791624142031E-7</v>
      </c>
      <c r="AD32" s="89">
        <f>SUM(AC$14:AC32)</f>
        <v>4.2631503918801418E-2</v>
      </c>
      <c r="AF32">
        <v>298</v>
      </c>
      <c r="AG32">
        <v>-1924.0742220198881</v>
      </c>
      <c r="AH32" s="89">
        <f t="shared" si="13"/>
        <v>4.9564927622661588E-5</v>
      </c>
      <c r="AI32" s="89">
        <f>SUM(AH$14:AH32)</f>
        <v>9.1587325269558411E-3</v>
      </c>
      <c r="AK32">
        <v>381</v>
      </c>
      <c r="AL32">
        <v>-3431.6733569983626</v>
      </c>
      <c r="AM32">
        <f t="shared" si="14"/>
        <v>9.2669913749677637E-6</v>
      </c>
      <c r="AN32">
        <f>SUM(AM$14:AM32)</f>
        <v>3.0426190397819703E-2</v>
      </c>
    </row>
    <row r="33" spans="1:40">
      <c r="A33" s="57">
        <v>43860</v>
      </c>
      <c r="B33" s="47">
        <v>16.059999000000001</v>
      </c>
      <c r="C33" s="47">
        <v>70.120002999999997</v>
      </c>
      <c r="D33" s="51">
        <v>56.130001</v>
      </c>
      <c r="E33" s="70">
        <f t="shared" si="15"/>
        <v>-2.2727211875916087E-2</v>
      </c>
      <c r="F33" s="70">
        <f t="shared" si="15"/>
        <v>-3.0519108791253191E-2</v>
      </c>
      <c r="G33" s="65">
        <f t="shared" si="15"/>
        <v>-1.6212363865804935E-2</v>
      </c>
      <c r="H33" s="73">
        <f t="shared" si="2"/>
        <v>15.118410032279579</v>
      </c>
      <c r="I33" s="73">
        <f t="shared" si="3"/>
        <v>54.988957118841014</v>
      </c>
      <c r="J33" s="73">
        <f t="shared" si="4"/>
        <v>54.44280778366636</v>
      </c>
      <c r="K33" s="76">
        <f t="shared" si="5"/>
        <v>-75592.0501613979</v>
      </c>
      <c r="L33" s="76">
        <f t="shared" si="6"/>
        <v>54988.957118841012</v>
      </c>
      <c r="M33" s="76">
        <f t="shared" si="7"/>
        <v>65331.369340399629</v>
      </c>
      <c r="N33" s="76">
        <f t="shared" si="8"/>
        <v>44728.276297842742</v>
      </c>
      <c r="O33" s="77">
        <f t="shared" si="9"/>
        <v>-1757.9498386021005</v>
      </c>
      <c r="P33" s="77">
        <f t="shared" si="9"/>
        <v>1731.043881158992</v>
      </c>
      <c r="Q33" s="77">
        <f t="shared" si="9"/>
        <v>1076.6306596003706</v>
      </c>
      <c r="R33" s="77">
        <f t="shared" si="10"/>
        <v>1049.7247021572621</v>
      </c>
      <c r="S33" s="63">
        <f t="shared" si="16"/>
        <v>1.3902706617140664E-2</v>
      </c>
      <c r="T33">
        <v>19</v>
      </c>
      <c r="V33">
        <v>745</v>
      </c>
      <c r="W33">
        <v>-1959.7783056215412</v>
      </c>
      <c r="X33" s="88">
        <f t="shared" si="11"/>
        <v>5.9323984243435087E-9</v>
      </c>
      <c r="Y33" s="88">
        <f>SUM(X$14:X33)</f>
        <v>2.2213575441616541E-2</v>
      </c>
      <c r="AA33">
        <v>13</v>
      </c>
      <c r="AB33">
        <v>-2314.3181352083557</v>
      </c>
      <c r="AC33" s="89">
        <f t="shared" si="12"/>
        <v>1.5694334474696009E-2</v>
      </c>
      <c r="AD33" s="89">
        <f>SUM(AC$14:AC33)</f>
        <v>5.8325838393497427E-2</v>
      </c>
      <c r="AF33">
        <v>341</v>
      </c>
      <c r="AG33">
        <v>-1887.0689592760318</v>
      </c>
      <c r="AH33" s="89">
        <f t="shared" si="13"/>
        <v>2.0791974368476458E-5</v>
      </c>
      <c r="AI33" s="89">
        <f>SUM(AH$14:AH33)</f>
        <v>9.1795245013243168E-3</v>
      </c>
      <c r="AK33">
        <v>745</v>
      </c>
      <c r="AL33">
        <v>-3419.4355310532846</v>
      </c>
      <c r="AM33">
        <f t="shared" si="14"/>
        <v>5.9323984243435087E-9</v>
      </c>
      <c r="AN33">
        <f>SUM(AM$14:AM33)</f>
        <v>3.0426196330218126E-2</v>
      </c>
    </row>
    <row r="34" spans="1:40">
      <c r="A34" s="58">
        <v>43859</v>
      </c>
      <c r="B34" s="46">
        <v>16.120000999999998</v>
      </c>
      <c r="C34" s="46">
        <v>70.849997999999999</v>
      </c>
      <c r="D34" s="50">
        <v>56</v>
      </c>
      <c r="E34" s="64">
        <f t="shared" si="15"/>
        <v>-3.7222082058181449E-3</v>
      </c>
      <c r="F34" s="64">
        <f t="shared" si="15"/>
        <v>-1.0303387729100555E-2</v>
      </c>
      <c r="G34" s="66">
        <f t="shared" si="15"/>
        <v>2.3214464285714609E-3</v>
      </c>
      <c r="H34" s="73">
        <f t="shared" si="2"/>
        <v>15.412417439055995</v>
      </c>
      <c r="I34" s="73">
        <f t="shared" si="3"/>
        <v>56.135592837702035</v>
      </c>
      <c r="J34" s="73">
        <f t="shared" si="4"/>
        <v>55.468468845357151</v>
      </c>
      <c r="K34" s="76">
        <f t="shared" si="5"/>
        <v>-77062.087195279979</v>
      </c>
      <c r="L34" s="76">
        <f t="shared" si="6"/>
        <v>56135.592837702032</v>
      </c>
      <c r="M34" s="76">
        <f t="shared" si="7"/>
        <v>66562.162614428584</v>
      </c>
      <c r="N34" s="76">
        <f t="shared" si="8"/>
        <v>45635.668256850637</v>
      </c>
      <c r="O34" s="77">
        <f t="shared" si="9"/>
        <v>-287.91280472002109</v>
      </c>
      <c r="P34" s="77">
        <f t="shared" si="9"/>
        <v>584.40816229797201</v>
      </c>
      <c r="Q34" s="77">
        <f t="shared" si="9"/>
        <v>-154.16261442858377</v>
      </c>
      <c r="R34" s="77">
        <f t="shared" si="10"/>
        <v>142.33274314936716</v>
      </c>
      <c r="S34" s="63">
        <f t="shared" si="16"/>
        <v>1.362465248479785E-2</v>
      </c>
      <c r="T34">
        <v>20</v>
      </c>
      <c r="V34">
        <v>123</v>
      </c>
      <c r="W34">
        <v>-1952.2169167803659</v>
      </c>
      <c r="X34" s="88">
        <f t="shared" si="11"/>
        <v>1.7006354593201878E-3</v>
      </c>
      <c r="Y34" s="88">
        <f>SUM(X$14:X34)</f>
        <v>2.391421090093673E-2</v>
      </c>
      <c r="AA34">
        <v>254</v>
      </c>
      <c r="AB34">
        <v>-2266.9407480685259</v>
      </c>
      <c r="AC34" s="89">
        <f t="shared" si="12"/>
        <v>1.2056663663517246E-4</v>
      </c>
      <c r="AD34" s="89">
        <f>SUM(AC$14:AC34)</f>
        <v>5.8446405030132598E-2</v>
      </c>
      <c r="AF34">
        <v>485</v>
      </c>
      <c r="AG34">
        <v>-1884.1190220864373</v>
      </c>
      <c r="AH34" s="89">
        <f t="shared" si="13"/>
        <v>1.1335759695924443E-6</v>
      </c>
      <c r="AI34" s="89">
        <f>SUM(AH$14:AH34)</f>
        <v>9.1806580772939086E-3</v>
      </c>
      <c r="AK34">
        <v>155</v>
      </c>
      <c r="AL34">
        <v>-3204.921762296457</v>
      </c>
      <c r="AM34">
        <f t="shared" si="14"/>
        <v>8.9093424499353156E-4</v>
      </c>
      <c r="AN34">
        <f>SUM(AM$14:AM34)</f>
        <v>3.1317130575211655E-2</v>
      </c>
    </row>
    <row r="35" spans="1:40">
      <c r="A35" s="57">
        <v>43858</v>
      </c>
      <c r="B35" s="47">
        <v>15.73</v>
      </c>
      <c r="C35" s="47">
        <v>69.800003000000004</v>
      </c>
      <c r="D35" s="51">
        <v>55.939999</v>
      </c>
      <c r="E35" s="70">
        <f t="shared" si="15"/>
        <v>2.4793452002542793E-2</v>
      </c>
      <c r="F35" s="70">
        <f t="shared" si="15"/>
        <v>1.5042907662912164E-2</v>
      </c>
      <c r="G35" s="65">
        <f t="shared" si="15"/>
        <v>1.0725956573578443E-3</v>
      </c>
      <c r="H35" s="73">
        <f t="shared" si="2"/>
        <v>15.853554702479338</v>
      </c>
      <c r="I35" s="73">
        <f t="shared" si="3"/>
        <v>57.573234737683286</v>
      </c>
      <c r="J35" s="73">
        <f t="shared" si="4"/>
        <v>55.399357443678184</v>
      </c>
      <c r="K35" s="76">
        <f t="shared" si="5"/>
        <v>-79267.773512396685</v>
      </c>
      <c r="L35" s="76">
        <f t="shared" si="6"/>
        <v>57573.234737683284</v>
      </c>
      <c r="M35" s="76">
        <f t="shared" si="7"/>
        <v>66479.228932413826</v>
      </c>
      <c r="N35" s="76">
        <f t="shared" si="8"/>
        <v>44784.690157700425</v>
      </c>
      <c r="O35" s="77">
        <f t="shared" si="9"/>
        <v>1917.773512396685</v>
      </c>
      <c r="P35" s="77">
        <f t="shared" si="9"/>
        <v>-853.2337376832802</v>
      </c>
      <c r="Q35" s="77">
        <f t="shared" si="9"/>
        <v>-71.228932413825532</v>
      </c>
      <c r="R35" s="77">
        <f t="shared" si="10"/>
        <v>993.31084229957924</v>
      </c>
      <c r="S35" s="63">
        <f t="shared" si="16"/>
        <v>1.3352159435101894E-2</v>
      </c>
      <c r="T35">
        <v>21</v>
      </c>
      <c r="V35">
        <v>562</v>
      </c>
      <c r="W35">
        <v>-1933.75</v>
      </c>
      <c r="X35" s="88">
        <f t="shared" si="11"/>
        <v>2.3925358783348472E-7</v>
      </c>
      <c r="Y35" s="88">
        <f>SUM(X$14:X35)</f>
        <v>2.3914450154524564E-2</v>
      </c>
      <c r="AA35">
        <v>184</v>
      </c>
      <c r="AB35">
        <v>-2254.15547220187</v>
      </c>
      <c r="AC35" s="89">
        <f t="shared" si="12"/>
        <v>4.9590883698449146E-4</v>
      </c>
      <c r="AD35" s="89">
        <f>SUM(AC$14:AC35)</f>
        <v>5.894231386711709E-2</v>
      </c>
      <c r="AF35">
        <v>312</v>
      </c>
      <c r="AG35">
        <v>-1878.5648067726725</v>
      </c>
      <c r="AH35" s="89">
        <f t="shared" si="13"/>
        <v>3.7354208282605662E-5</v>
      </c>
      <c r="AI35" s="89">
        <f>SUM(AH$14:AH35)</f>
        <v>9.2180122855765149E-3</v>
      </c>
      <c r="AK35">
        <v>434</v>
      </c>
      <c r="AL35">
        <v>-3100.802362407645</v>
      </c>
      <c r="AM35">
        <f t="shared" si="14"/>
        <v>3.1762945580115492E-6</v>
      </c>
      <c r="AN35">
        <f>SUM(AM$14:AM35)</f>
        <v>3.1320306869769665E-2</v>
      </c>
    </row>
    <row r="36" spans="1:40">
      <c r="A36" s="58">
        <v>43857</v>
      </c>
      <c r="B36" s="46">
        <v>15.31</v>
      </c>
      <c r="C36" s="46">
        <v>69.489998</v>
      </c>
      <c r="D36" s="50">
        <v>54.889999000000003</v>
      </c>
      <c r="E36" s="64">
        <f t="shared" si="15"/>
        <v>2.7433050293925509E-2</v>
      </c>
      <c r="F36" s="64">
        <f t="shared" si="15"/>
        <v>4.4611456169563191E-3</v>
      </c>
      <c r="G36" s="66">
        <f t="shared" si="15"/>
        <v>1.9129167774260658E-2</v>
      </c>
      <c r="H36" s="73">
        <f t="shared" si="2"/>
        <v>15.894389288047028</v>
      </c>
      <c r="I36" s="73">
        <f t="shared" si="3"/>
        <v>56.973037183854913</v>
      </c>
      <c r="J36" s="73">
        <f t="shared" si="4"/>
        <v>56.398608144627588</v>
      </c>
      <c r="K36" s="76">
        <f t="shared" si="5"/>
        <v>-79471.946440235144</v>
      </c>
      <c r="L36" s="76">
        <f t="shared" si="6"/>
        <v>56973.037183854911</v>
      </c>
      <c r="M36" s="76">
        <f t="shared" si="7"/>
        <v>67678.329773553109</v>
      </c>
      <c r="N36" s="76">
        <f t="shared" si="8"/>
        <v>45179.420517172875</v>
      </c>
      <c r="O36" s="77">
        <f t="shared" si="9"/>
        <v>2121.9464402351441</v>
      </c>
      <c r="P36" s="77">
        <f t="shared" si="9"/>
        <v>-253.03618385490699</v>
      </c>
      <c r="Q36" s="77">
        <f t="shared" si="9"/>
        <v>-1270.3297735531087</v>
      </c>
      <c r="R36" s="77">
        <f t="shared" si="10"/>
        <v>598.58048282712844</v>
      </c>
      <c r="S36" s="63">
        <f t="shared" si="16"/>
        <v>1.3085116246399856E-2</v>
      </c>
      <c r="T36">
        <v>22</v>
      </c>
      <c r="V36">
        <v>229</v>
      </c>
      <c r="W36">
        <v>-1915.9589525831689</v>
      </c>
      <c r="X36" s="88">
        <f t="shared" si="11"/>
        <v>1.9979069311862996E-4</v>
      </c>
      <c r="Y36" s="88">
        <f>SUM(X$14:X36)</f>
        <v>2.4114240847643194E-2</v>
      </c>
      <c r="AA36">
        <v>464</v>
      </c>
      <c r="AB36">
        <v>-2205.1320488299825</v>
      </c>
      <c r="AC36" s="89">
        <f t="shared" si="12"/>
        <v>1.7326188751350674E-6</v>
      </c>
      <c r="AD36" s="89">
        <f>SUM(AC$14:AC36)</f>
        <v>5.8944046485992226E-2</v>
      </c>
      <c r="AF36">
        <v>181</v>
      </c>
      <c r="AG36">
        <v>-1849.3933797950449</v>
      </c>
      <c r="AH36" s="89">
        <f t="shared" si="13"/>
        <v>5.2689444553767097E-4</v>
      </c>
      <c r="AI36" s="89">
        <f>SUM(AH$14:AH36)</f>
        <v>9.7449067311141859E-3</v>
      </c>
      <c r="AK36">
        <v>412</v>
      </c>
      <c r="AL36">
        <v>-3070.9911353992211</v>
      </c>
      <c r="AM36">
        <f t="shared" si="14"/>
        <v>4.9538985132392573E-6</v>
      </c>
      <c r="AN36">
        <f>SUM(AM$14:AM36)</f>
        <v>3.1325260768282903E-2</v>
      </c>
    </row>
    <row r="37" spans="1:40">
      <c r="A37" s="57">
        <v>43854</v>
      </c>
      <c r="B37" s="47">
        <v>15.68</v>
      </c>
      <c r="C37" s="47">
        <v>71.769997000000004</v>
      </c>
      <c r="D37" s="51">
        <v>56.84</v>
      </c>
      <c r="E37" s="70">
        <f t="shared" si="15"/>
        <v>-2.3596938775510168E-2</v>
      </c>
      <c r="F37" s="70">
        <f t="shared" si="15"/>
        <v>-3.176813564587444E-2</v>
      </c>
      <c r="G37" s="65">
        <f t="shared" si="15"/>
        <v>-3.4306843771991558E-2</v>
      </c>
      <c r="H37" s="73">
        <f t="shared" si="2"/>
        <v>15.104955357142858</v>
      </c>
      <c r="I37" s="73">
        <f t="shared" si="3"/>
        <v>54.918112314397867</v>
      </c>
      <c r="J37" s="73">
        <f t="shared" si="4"/>
        <v>53.44145926565799</v>
      </c>
      <c r="K37" s="76">
        <f t="shared" si="5"/>
        <v>-75524.77678571429</v>
      </c>
      <c r="L37" s="76">
        <f t="shared" si="6"/>
        <v>54918.112314397869</v>
      </c>
      <c r="M37" s="76">
        <f t="shared" si="7"/>
        <v>64129.751118789587</v>
      </c>
      <c r="N37" s="76">
        <f t="shared" si="8"/>
        <v>43523.086647473167</v>
      </c>
      <c r="O37" s="77">
        <f t="shared" si="9"/>
        <v>-1825.2232142857101</v>
      </c>
      <c r="P37" s="77">
        <f t="shared" si="9"/>
        <v>1801.8886856021345</v>
      </c>
      <c r="Q37" s="77">
        <f t="shared" si="9"/>
        <v>2278.2488812104129</v>
      </c>
      <c r="R37" s="77">
        <f t="shared" si="10"/>
        <v>2254.9143525268373</v>
      </c>
      <c r="S37" s="63">
        <f t="shared" si="16"/>
        <v>1.2823413921471858E-2</v>
      </c>
      <c r="T37">
        <v>23</v>
      </c>
      <c r="V37">
        <v>700</v>
      </c>
      <c r="W37">
        <v>-1915.1306740027358</v>
      </c>
      <c r="X37" s="88">
        <f t="shared" si="11"/>
        <v>1.4725054291683078E-8</v>
      </c>
      <c r="Y37" s="88">
        <f>SUM(X$14:X37)</f>
        <v>2.4114255572697484E-2</v>
      </c>
      <c r="AA37">
        <v>211</v>
      </c>
      <c r="AB37">
        <v>-2162.7486782304986</v>
      </c>
      <c r="AC37" s="89">
        <f t="shared" si="12"/>
        <v>2.8741265801050277E-4</v>
      </c>
      <c r="AD37" s="89">
        <f>SUM(AC$14:AC37)</f>
        <v>5.9231459144002727E-2</v>
      </c>
      <c r="AF37">
        <v>556</v>
      </c>
      <c r="AG37">
        <v>-1846.7504768709186</v>
      </c>
      <c r="AH37" s="89">
        <f t="shared" si="13"/>
        <v>2.7008595773000889E-7</v>
      </c>
      <c r="AI37" s="89">
        <f>SUM(AH$14:AH37)</f>
        <v>9.7451768170719166E-3</v>
      </c>
      <c r="AK37">
        <v>329</v>
      </c>
      <c r="AL37">
        <v>-2947.5678812157785</v>
      </c>
      <c r="AM37">
        <f t="shared" si="14"/>
        <v>2.6496152993297544E-5</v>
      </c>
      <c r="AN37">
        <f>SUM(AM$14:AM37)</f>
        <v>3.1351756921276203E-2</v>
      </c>
    </row>
    <row r="38" spans="1:40">
      <c r="A38" s="58">
        <v>43853</v>
      </c>
      <c r="B38" s="46">
        <v>15.7</v>
      </c>
      <c r="C38" s="46">
        <v>74.089995999999999</v>
      </c>
      <c r="D38" s="50">
        <v>57.130001</v>
      </c>
      <c r="E38" s="64">
        <f t="shared" si="15"/>
        <v>-1.2738853503184711E-3</v>
      </c>
      <c r="F38" s="64">
        <f t="shared" si="15"/>
        <v>-3.1313255840909937E-2</v>
      </c>
      <c r="G38" s="66">
        <f t="shared" si="15"/>
        <v>-5.0761595470651955E-3</v>
      </c>
      <c r="H38" s="73">
        <f t="shared" si="2"/>
        <v>15.450292993630574</v>
      </c>
      <c r="I38" s="73">
        <f t="shared" si="3"/>
        <v>54.943913097390336</v>
      </c>
      <c r="J38" s="73">
        <f t="shared" si="4"/>
        <v>55.059085330665418</v>
      </c>
      <c r="K38" s="76">
        <f t="shared" si="5"/>
        <v>-77251.464968152868</v>
      </c>
      <c r="L38" s="76">
        <f t="shared" si="6"/>
        <v>54943.913097390337</v>
      </c>
      <c r="M38" s="76">
        <f t="shared" si="7"/>
        <v>66070.902396798498</v>
      </c>
      <c r="N38" s="76">
        <f t="shared" si="8"/>
        <v>43763.350526035967</v>
      </c>
      <c r="O38" s="77">
        <f t="shared" si="9"/>
        <v>-98.535031847131904</v>
      </c>
      <c r="P38" s="77">
        <f t="shared" si="9"/>
        <v>1776.0879026096663</v>
      </c>
      <c r="Q38" s="77">
        <f t="shared" si="9"/>
        <v>337.09760320150235</v>
      </c>
      <c r="R38" s="77">
        <f t="shared" si="10"/>
        <v>2014.6504739640368</v>
      </c>
      <c r="S38" s="63">
        <f t="shared" si="16"/>
        <v>1.2566945643042419E-2</v>
      </c>
      <c r="T38">
        <v>24</v>
      </c>
      <c r="V38">
        <v>448</v>
      </c>
      <c r="W38">
        <v>-1893.512851897176</v>
      </c>
      <c r="X38" s="88">
        <f t="shared" si="11"/>
        <v>2.3937887973959881E-6</v>
      </c>
      <c r="Y38" s="88">
        <f>SUM(X$14:X38)</f>
        <v>2.411664936149488E-2</v>
      </c>
      <c r="AA38">
        <v>124</v>
      </c>
      <c r="AB38">
        <v>-2133.636729236212</v>
      </c>
      <c r="AC38" s="89">
        <f t="shared" si="12"/>
        <v>1.6666227501337838E-3</v>
      </c>
      <c r="AD38" s="89">
        <f>SUM(AC$14:AC38)</f>
        <v>6.0898081894136508E-2</v>
      </c>
      <c r="AF38">
        <v>86</v>
      </c>
      <c r="AG38">
        <v>-1824.9703863999603</v>
      </c>
      <c r="AH38" s="89">
        <f t="shared" si="13"/>
        <v>3.5912565369912372E-3</v>
      </c>
      <c r="AI38" s="89">
        <f>SUM(AH$14:AH38)</f>
        <v>1.3336433354063154E-2</v>
      </c>
      <c r="AK38">
        <v>247</v>
      </c>
      <c r="AL38">
        <v>-2931.9077534324242</v>
      </c>
      <c r="AM38">
        <f t="shared" si="14"/>
        <v>1.3888156956317474E-4</v>
      </c>
      <c r="AN38">
        <f>SUM(AM$14:AM38)</f>
        <v>3.1490638490839377E-2</v>
      </c>
    </row>
    <row r="39" spans="1:40">
      <c r="A39" s="57">
        <v>43852</v>
      </c>
      <c r="B39" s="47">
        <v>15.51</v>
      </c>
      <c r="C39" s="47">
        <v>74.620002999999997</v>
      </c>
      <c r="D39" s="51">
        <v>56.610000999999997</v>
      </c>
      <c r="E39" s="70">
        <f t="shared" si="15"/>
        <v>1.2250161186331265E-2</v>
      </c>
      <c r="F39" s="70">
        <f t="shared" si="15"/>
        <v>-7.1027469671904875E-3</v>
      </c>
      <c r="G39" s="65">
        <f t="shared" si="15"/>
        <v>9.1856560822176636E-3</v>
      </c>
      <c r="H39" s="73">
        <f t="shared" si="2"/>
        <v>15.659509993552545</v>
      </c>
      <c r="I39" s="73">
        <f t="shared" si="3"/>
        <v>56.317133184918212</v>
      </c>
      <c r="J39" s="73">
        <f t="shared" si="4"/>
        <v>55.848334207589929</v>
      </c>
      <c r="K39" s="76">
        <f t="shared" si="5"/>
        <v>-78297.549967762723</v>
      </c>
      <c r="L39" s="76">
        <f t="shared" si="6"/>
        <v>56317.13318491821</v>
      </c>
      <c r="M39" s="76">
        <f t="shared" si="7"/>
        <v>67018.001049107916</v>
      </c>
      <c r="N39" s="76">
        <f t="shared" si="8"/>
        <v>45037.584266263402</v>
      </c>
      <c r="O39" s="77">
        <f t="shared" si="9"/>
        <v>947.5499677627231</v>
      </c>
      <c r="P39" s="77">
        <f t="shared" si="9"/>
        <v>402.86781508179411</v>
      </c>
      <c r="Q39" s="77">
        <f t="shared" si="9"/>
        <v>-610.00104910791561</v>
      </c>
      <c r="R39" s="77">
        <f t="shared" si="10"/>
        <v>740.4167337366016</v>
      </c>
      <c r="S39" s="63">
        <f t="shared" si="16"/>
        <v>1.2315606730181571E-2</v>
      </c>
      <c r="T39">
        <v>25</v>
      </c>
      <c r="V39">
        <v>380</v>
      </c>
      <c r="W39">
        <v>-1884.2874543240032</v>
      </c>
      <c r="X39" s="88">
        <f t="shared" si="11"/>
        <v>9.4561136479262924E-6</v>
      </c>
      <c r="Y39" s="88">
        <f>SUM(X$14:X39)</f>
        <v>2.4126105475142805E-2</v>
      </c>
      <c r="AA39">
        <v>419</v>
      </c>
      <c r="AB39">
        <v>-2096.516196782155</v>
      </c>
      <c r="AC39" s="89">
        <f t="shared" si="12"/>
        <v>4.300605788455964E-6</v>
      </c>
      <c r="AD39" s="89">
        <f>SUM(AC$14:AC39)</f>
        <v>6.0902382499924961E-2</v>
      </c>
      <c r="AF39">
        <v>283</v>
      </c>
      <c r="AG39">
        <v>-1808.2369355178525</v>
      </c>
      <c r="AH39" s="89">
        <f t="shared" si="13"/>
        <v>6.7109397678741429E-5</v>
      </c>
      <c r="AI39" s="89">
        <f>SUM(AH$14:AH39)</f>
        <v>1.3403542751741895E-2</v>
      </c>
      <c r="AK39">
        <v>521</v>
      </c>
      <c r="AL39">
        <v>-2913.02268166266</v>
      </c>
      <c r="AM39">
        <f t="shared" si="14"/>
        <v>5.4775879032559288E-7</v>
      </c>
      <c r="AN39">
        <f>SUM(AM$14:AM39)</f>
        <v>3.1491186249629703E-2</v>
      </c>
    </row>
    <row r="40" spans="1:40">
      <c r="A40" s="58">
        <v>43851</v>
      </c>
      <c r="B40" s="46">
        <v>15.59</v>
      </c>
      <c r="C40" s="46">
        <v>74.599997999999999</v>
      </c>
      <c r="D40" s="50">
        <v>58.16</v>
      </c>
      <c r="E40" s="64">
        <f t="shared" si="15"/>
        <v>-5.1314945477870522E-3</v>
      </c>
      <c r="F40" s="64">
        <f t="shared" si="15"/>
        <v>2.6816354606329362E-4</v>
      </c>
      <c r="G40" s="66">
        <f t="shared" si="15"/>
        <v>-2.665060178817058E-2</v>
      </c>
      <c r="H40" s="73">
        <f t="shared" si="2"/>
        <v>15.390615779345735</v>
      </c>
      <c r="I40" s="73">
        <f t="shared" si="3"/>
        <v>56.735211236600875</v>
      </c>
      <c r="J40" s="73">
        <f t="shared" si="4"/>
        <v>53.865155697042645</v>
      </c>
      <c r="K40" s="76">
        <f t="shared" si="5"/>
        <v>-76953.078896728679</v>
      </c>
      <c r="L40" s="76">
        <f t="shared" si="6"/>
        <v>56735.211236600873</v>
      </c>
      <c r="M40" s="76">
        <f t="shared" si="7"/>
        <v>64638.186836451176</v>
      </c>
      <c r="N40" s="76">
        <f t="shared" si="8"/>
        <v>44420.31917632337</v>
      </c>
      <c r="O40" s="77">
        <f t="shared" si="9"/>
        <v>-396.92110327132104</v>
      </c>
      <c r="P40" s="77">
        <f t="shared" si="9"/>
        <v>-15.210236600869393</v>
      </c>
      <c r="Q40" s="77">
        <f t="shared" si="9"/>
        <v>1769.8131635488244</v>
      </c>
      <c r="R40" s="77">
        <f t="shared" si="10"/>
        <v>1357.6818236766339</v>
      </c>
      <c r="S40" s="63">
        <f t="shared" si="16"/>
        <v>1.2069294595577939E-2</v>
      </c>
      <c r="T40">
        <v>26</v>
      </c>
      <c r="V40">
        <v>364</v>
      </c>
      <c r="W40">
        <v>-1878.3576916785678</v>
      </c>
      <c r="X40" s="88">
        <f t="shared" si="11"/>
        <v>1.3064580585008732E-5</v>
      </c>
      <c r="Y40" s="88">
        <f>SUM(X$14:X40)</f>
        <v>2.4139170055727813E-2</v>
      </c>
      <c r="AA40">
        <v>443</v>
      </c>
      <c r="AB40">
        <v>-2093.6277820246105</v>
      </c>
      <c r="AC40" s="89">
        <f t="shared" si="12"/>
        <v>2.6482284796083022E-6</v>
      </c>
      <c r="AD40" s="89">
        <f>SUM(AC$14:AC40)</f>
        <v>6.0905030728404572E-2</v>
      </c>
      <c r="AF40">
        <v>412</v>
      </c>
      <c r="AG40">
        <v>-1806.177600447103</v>
      </c>
      <c r="AH40" s="89">
        <f t="shared" si="13"/>
        <v>4.9538985132392573E-6</v>
      </c>
      <c r="AI40" s="89">
        <f>SUM(AH$14:AH40)</f>
        <v>1.3408496650255135E-2</v>
      </c>
      <c r="AK40">
        <v>586</v>
      </c>
      <c r="AL40">
        <v>-2894.5001270207067</v>
      </c>
      <c r="AM40">
        <f t="shared" si="14"/>
        <v>1.4732765482710745E-7</v>
      </c>
      <c r="AN40">
        <f>SUM(AM$14:AM40)</f>
        <v>3.1491333577284529E-2</v>
      </c>
    </row>
    <row r="41" spans="1:40">
      <c r="A41" s="57">
        <v>43850</v>
      </c>
      <c r="B41" s="47">
        <v>15.51</v>
      </c>
      <c r="C41" s="47">
        <v>74.989998</v>
      </c>
      <c r="D41" s="51">
        <v>58.220001000000003</v>
      </c>
      <c r="E41" s="70">
        <f t="shared" si="15"/>
        <v>5.1579626047710825E-3</v>
      </c>
      <c r="F41" s="70">
        <f t="shared" si="15"/>
        <v>-5.200693564493819E-3</v>
      </c>
      <c r="G41" s="65">
        <f t="shared" si="15"/>
        <v>-1.0305908445451539E-3</v>
      </c>
      <c r="H41" s="73">
        <f t="shared" si="2"/>
        <v>15.549793681495808</v>
      </c>
      <c r="I41" s="73">
        <f t="shared" si="3"/>
        <v>56.425017655821222</v>
      </c>
      <c r="J41" s="73">
        <f t="shared" si="4"/>
        <v>55.282967102662873</v>
      </c>
      <c r="K41" s="76">
        <f t="shared" si="5"/>
        <v>-77748.968407479042</v>
      </c>
      <c r="L41" s="76">
        <f t="shared" si="6"/>
        <v>56425.017655821219</v>
      </c>
      <c r="M41" s="76">
        <f t="shared" si="7"/>
        <v>66339.560523195454</v>
      </c>
      <c r="N41" s="76">
        <f t="shared" si="8"/>
        <v>45015.609771537631</v>
      </c>
      <c r="O41" s="77">
        <f t="shared" si="9"/>
        <v>398.96840747904207</v>
      </c>
      <c r="P41" s="77">
        <f t="shared" si="9"/>
        <v>294.98334417878505</v>
      </c>
      <c r="Q41" s="77">
        <f t="shared" si="9"/>
        <v>68.439476804545848</v>
      </c>
      <c r="R41" s="77">
        <f t="shared" si="10"/>
        <v>762.39122846237296</v>
      </c>
      <c r="S41" s="63">
        <f t="shared" si="16"/>
        <v>1.182790870366638E-2</v>
      </c>
      <c r="T41">
        <v>27</v>
      </c>
      <c r="V41">
        <v>23</v>
      </c>
      <c r="W41">
        <v>-1825.2232142857101</v>
      </c>
      <c r="X41" s="88">
        <f t="shared" si="11"/>
        <v>1.2823413921471858E-2</v>
      </c>
      <c r="Y41" s="88">
        <f>SUM(X$14:X41)</f>
        <v>3.6962583977199669E-2</v>
      </c>
      <c r="AA41">
        <v>218</v>
      </c>
      <c r="AB41">
        <v>-2035.482919290771</v>
      </c>
      <c r="AC41" s="89">
        <f t="shared" si="12"/>
        <v>2.4951026699722483E-4</v>
      </c>
      <c r="AD41" s="89">
        <f>SUM(AC$14:AC41)</f>
        <v>6.1154540995401796E-2</v>
      </c>
      <c r="AF41">
        <v>6</v>
      </c>
      <c r="AG41">
        <v>-1798.3293178277381</v>
      </c>
      <c r="AH41" s="89">
        <f t="shared" si="13"/>
        <v>1.8078415936000014E-2</v>
      </c>
      <c r="AI41" s="89">
        <f>SUM(AH$14:AH41)</f>
        <v>3.1486912586255147E-2</v>
      </c>
      <c r="AK41">
        <v>87</v>
      </c>
      <c r="AL41">
        <v>-2881.7722374459117</v>
      </c>
      <c r="AM41">
        <f t="shared" si="14"/>
        <v>3.5194314062514122E-3</v>
      </c>
      <c r="AN41">
        <f>SUM(AM$14:AM41)</f>
        <v>3.501076498353594E-2</v>
      </c>
    </row>
    <row r="42" spans="1:40">
      <c r="A42" s="58">
        <v>43847</v>
      </c>
      <c r="B42" s="46">
        <v>15.5</v>
      </c>
      <c r="C42" s="46">
        <v>75.819999999999993</v>
      </c>
      <c r="D42" s="50">
        <v>58.119999</v>
      </c>
      <c r="E42" s="64">
        <f t="shared" si="15"/>
        <v>6.4516129032266001E-4</v>
      </c>
      <c r="F42" s="64">
        <f t="shared" si="15"/>
        <v>-1.094700606700072E-2</v>
      </c>
      <c r="G42" s="66">
        <f t="shared" si="15"/>
        <v>1.7206125554132257E-3</v>
      </c>
      <c r="H42" s="73">
        <f t="shared" si="2"/>
        <v>15.479980645161293</v>
      </c>
      <c r="I42" s="73">
        <f t="shared" si="3"/>
        <v>56.099086804932718</v>
      </c>
      <c r="J42" s="73">
        <f t="shared" si="4"/>
        <v>55.43521869881657</v>
      </c>
      <c r="K42" s="76">
        <f t="shared" si="5"/>
        <v>-77399.903225806469</v>
      </c>
      <c r="L42" s="76">
        <f t="shared" si="6"/>
        <v>56099.086804932718</v>
      </c>
      <c r="M42" s="76">
        <f t="shared" si="7"/>
        <v>66522.262438579884</v>
      </c>
      <c r="N42" s="76">
        <f t="shared" si="8"/>
        <v>45221.446017706134</v>
      </c>
      <c r="O42" s="77">
        <f t="shared" si="9"/>
        <v>49.903225806468981</v>
      </c>
      <c r="P42" s="77">
        <f t="shared" si="9"/>
        <v>620.91419506728562</v>
      </c>
      <c r="Q42" s="77">
        <f t="shared" si="9"/>
        <v>-114.26243857988447</v>
      </c>
      <c r="R42" s="77">
        <f t="shared" si="10"/>
        <v>556.55498229387013</v>
      </c>
      <c r="S42" s="63">
        <f t="shared" si="16"/>
        <v>1.159135052959305E-2</v>
      </c>
      <c r="T42">
        <v>28</v>
      </c>
      <c r="V42">
        <v>486</v>
      </c>
      <c r="W42">
        <v>-1785.6700450450444</v>
      </c>
      <c r="X42" s="88">
        <f t="shared" si="11"/>
        <v>1.1109044502005955E-6</v>
      </c>
      <c r="Y42" s="88">
        <f>SUM(X$14:X42)</f>
        <v>3.6963694881649869E-2</v>
      </c>
      <c r="AA42">
        <v>697</v>
      </c>
      <c r="AB42">
        <v>-2034.3380465917071</v>
      </c>
      <c r="AC42" s="89">
        <f t="shared" si="12"/>
        <v>1.5645112040564604E-8</v>
      </c>
      <c r="AD42" s="89">
        <f>SUM(AC$14:AC42)</f>
        <v>6.1154556640513835E-2</v>
      </c>
      <c r="AF42">
        <v>115</v>
      </c>
      <c r="AG42">
        <v>-1788.4909664409352</v>
      </c>
      <c r="AH42" s="89">
        <f t="shared" si="13"/>
        <v>1.9989531916412158E-3</v>
      </c>
      <c r="AI42" s="89">
        <f>SUM(AH$14:AH42)</f>
        <v>3.3485865777896362E-2</v>
      </c>
      <c r="AK42">
        <v>84</v>
      </c>
      <c r="AL42">
        <v>-2832.6522395888023</v>
      </c>
      <c r="AM42">
        <f t="shared" si="14"/>
        <v>3.739334170128319E-3</v>
      </c>
      <c r="AN42">
        <f>SUM(AM$14:AM42)</f>
        <v>3.8750099153664258E-2</v>
      </c>
    </row>
    <row r="43" spans="1:40">
      <c r="A43" s="57">
        <v>43846</v>
      </c>
      <c r="B43" s="47">
        <v>15.31</v>
      </c>
      <c r="C43" s="47">
        <v>76.690002000000007</v>
      </c>
      <c r="D43" s="51">
        <v>57.349997999999999</v>
      </c>
      <c r="E43" s="70">
        <f t="shared" si="15"/>
        <v>1.2410189418680551E-2</v>
      </c>
      <c r="F43" s="70">
        <f t="shared" si="15"/>
        <v>-1.1344399234726965E-2</v>
      </c>
      <c r="G43" s="65">
        <f t="shared" si="15"/>
        <v>1.3426347460378407E-2</v>
      </c>
      <c r="H43" s="73">
        <f t="shared" si="2"/>
        <v>15.661985630306988</v>
      </c>
      <c r="I43" s="73">
        <f t="shared" si="3"/>
        <v>56.076546664061894</v>
      </c>
      <c r="J43" s="73">
        <f t="shared" si="4"/>
        <v>56.083014068457345</v>
      </c>
      <c r="K43" s="76">
        <f t="shared" si="5"/>
        <v>-78309.928151534943</v>
      </c>
      <c r="L43" s="76">
        <f t="shared" si="6"/>
        <v>56076.546664061891</v>
      </c>
      <c r="M43" s="76">
        <f t="shared" si="7"/>
        <v>67299.61688214881</v>
      </c>
      <c r="N43" s="76">
        <f t="shared" si="8"/>
        <v>45066.235394675758</v>
      </c>
      <c r="O43" s="77">
        <f t="shared" si="9"/>
        <v>959.92815153494303</v>
      </c>
      <c r="P43" s="77">
        <f t="shared" si="9"/>
        <v>643.45433593811322</v>
      </c>
      <c r="Q43" s="77">
        <f t="shared" si="9"/>
        <v>-891.61688214880996</v>
      </c>
      <c r="R43" s="77">
        <f t="shared" si="10"/>
        <v>711.76560532424628</v>
      </c>
      <c r="S43" s="63">
        <f t="shared" si="16"/>
        <v>1.1359523519001191E-2</v>
      </c>
      <c r="T43">
        <v>29</v>
      </c>
      <c r="V43">
        <v>19</v>
      </c>
      <c r="W43">
        <v>-1757.9498386021005</v>
      </c>
      <c r="X43" s="88">
        <f t="shared" si="11"/>
        <v>1.3902706617140664E-2</v>
      </c>
      <c r="Y43" s="88">
        <f>SUM(X$14:X43)</f>
        <v>5.0866401498790535E-2</v>
      </c>
      <c r="AA43">
        <v>520</v>
      </c>
      <c r="AB43">
        <v>-2022.8113584932435</v>
      </c>
      <c r="AC43" s="89">
        <f t="shared" si="12"/>
        <v>5.5893754114856415E-7</v>
      </c>
      <c r="AD43" s="89">
        <f>SUM(AC$14:AC43)</f>
        <v>6.1155115578054982E-2</v>
      </c>
      <c r="AF43">
        <v>407</v>
      </c>
      <c r="AG43">
        <v>-1757.2254968441994</v>
      </c>
      <c r="AH43" s="89">
        <f t="shared" si="13"/>
        <v>5.4804563970391215E-6</v>
      </c>
      <c r="AI43" s="89">
        <f>SUM(AH$14:AH43)</f>
        <v>3.3491346234293402E-2</v>
      </c>
      <c r="AK43">
        <v>272</v>
      </c>
      <c r="AL43">
        <v>-2831.8228401741799</v>
      </c>
      <c r="AM43">
        <f t="shared" si="14"/>
        <v>8.3810128847710251E-5</v>
      </c>
      <c r="AN43">
        <f>SUM(AM$14:AM43)</f>
        <v>3.8833909282511965E-2</v>
      </c>
    </row>
    <row r="44" spans="1:40">
      <c r="A44" s="58">
        <v>43845</v>
      </c>
      <c r="B44" s="46">
        <v>14.85</v>
      </c>
      <c r="C44" s="46">
        <v>72.239998</v>
      </c>
      <c r="D44" s="50">
        <v>56.470001000000003</v>
      </c>
      <c r="E44" s="64">
        <f t="shared" si="15"/>
        <v>3.0976430976431102E-2</v>
      </c>
      <c r="F44" s="64">
        <f t="shared" si="15"/>
        <v>6.1600278560362209E-2</v>
      </c>
      <c r="G44" s="66">
        <f t="shared" si="15"/>
        <v>1.5583442259899938E-2</v>
      </c>
      <c r="H44" s="73">
        <f t="shared" si="2"/>
        <v>15.94920538720539</v>
      </c>
      <c r="I44" s="73">
        <f t="shared" si="3"/>
        <v>60.213968861544025</v>
      </c>
      <c r="J44" s="73">
        <f t="shared" si="4"/>
        <v>56.202387694662868</v>
      </c>
      <c r="K44" s="76">
        <f t="shared" si="5"/>
        <v>-79746.026936026959</v>
      </c>
      <c r="L44" s="76">
        <f t="shared" si="6"/>
        <v>60213.968861544025</v>
      </c>
      <c r="M44" s="76">
        <f t="shared" si="7"/>
        <v>67442.865233595439</v>
      </c>
      <c r="N44" s="76">
        <f t="shared" si="8"/>
        <v>47910.807159112504</v>
      </c>
      <c r="O44" s="77">
        <f t="shared" si="9"/>
        <v>2396.0269360269594</v>
      </c>
      <c r="P44" s="77">
        <f t="shared" si="9"/>
        <v>-3493.9678615440207</v>
      </c>
      <c r="Q44" s="77">
        <f t="shared" si="9"/>
        <v>-1034.8652335954393</v>
      </c>
      <c r="R44" s="77">
        <f t="shared" si="10"/>
        <v>-2132.8061591125006</v>
      </c>
      <c r="S44" s="63">
        <f t="shared" si="16"/>
        <v>1.1132333048621167E-2</v>
      </c>
      <c r="T44">
        <v>30</v>
      </c>
      <c r="V44">
        <v>248</v>
      </c>
      <c r="W44">
        <v>-1748.9788475565292</v>
      </c>
      <c r="X44" s="88">
        <f t="shared" si="11"/>
        <v>1.3610393817191122E-4</v>
      </c>
      <c r="Y44" s="88">
        <f>SUM(X$14:X44)</f>
        <v>5.1002505436962449E-2</v>
      </c>
      <c r="AA44">
        <v>509</v>
      </c>
      <c r="AB44">
        <v>-1988.5588240698271</v>
      </c>
      <c r="AC44" s="89">
        <f t="shared" si="12"/>
        <v>6.9803379201423968E-7</v>
      </c>
      <c r="AD44" s="89">
        <f>SUM(AC$14:AC44)</f>
        <v>6.1155813611846993E-2</v>
      </c>
      <c r="AF44">
        <v>47</v>
      </c>
      <c r="AG44">
        <v>-1746.6381321793742</v>
      </c>
      <c r="AH44" s="89">
        <f t="shared" si="13"/>
        <v>7.8964061397591365E-3</v>
      </c>
      <c r="AI44" s="89">
        <f>SUM(AH$14:AH44)</f>
        <v>4.1387752374052539E-2</v>
      </c>
      <c r="AK44">
        <v>517</v>
      </c>
      <c r="AL44">
        <v>-2784.0954345228529</v>
      </c>
      <c r="AM44">
        <f t="shared" si="14"/>
        <v>5.9386133875826006E-7</v>
      </c>
      <c r="AN44">
        <f>SUM(AM$14:AM44)</f>
        <v>3.8834503143850722E-2</v>
      </c>
    </row>
    <row r="45" spans="1:40">
      <c r="A45" s="57">
        <v>43844</v>
      </c>
      <c r="B45" s="47">
        <v>14.91</v>
      </c>
      <c r="C45" s="47">
        <v>75.989998</v>
      </c>
      <c r="D45" s="51">
        <v>56.68</v>
      </c>
      <c r="E45" s="70">
        <f t="shared" si="15"/>
        <v>-4.0241448692153181E-3</v>
      </c>
      <c r="F45" s="70">
        <f t="shared" si="15"/>
        <v>-4.9348599798620829E-2</v>
      </c>
      <c r="G45" s="65">
        <f t="shared" si="15"/>
        <v>-3.7049929428368822E-3</v>
      </c>
      <c r="H45" s="73">
        <f t="shared" si="2"/>
        <v>15.407746478873239</v>
      </c>
      <c r="I45" s="73">
        <f t="shared" si="3"/>
        <v>53.920948370073631</v>
      </c>
      <c r="J45" s="73">
        <f t="shared" si="4"/>
        <v>55.13496569054341</v>
      </c>
      <c r="K45" s="76">
        <f t="shared" si="5"/>
        <v>-77038.73239436619</v>
      </c>
      <c r="L45" s="76">
        <f t="shared" si="6"/>
        <v>53920.948370073631</v>
      </c>
      <c r="M45" s="76">
        <f t="shared" si="7"/>
        <v>66161.958828652088</v>
      </c>
      <c r="N45" s="76">
        <f t="shared" si="8"/>
        <v>43044.174804359529</v>
      </c>
      <c r="O45" s="77">
        <f t="shared" si="9"/>
        <v>-311.26760563380958</v>
      </c>
      <c r="P45" s="77">
        <f t="shared" si="9"/>
        <v>2799.0526299263729</v>
      </c>
      <c r="Q45" s="77">
        <f t="shared" si="9"/>
        <v>246.04117134791159</v>
      </c>
      <c r="R45" s="77">
        <f t="shared" si="10"/>
        <v>2733.8261956404749</v>
      </c>
      <c r="S45" s="63">
        <f t="shared" si="16"/>
        <v>1.0909686387648743E-2</v>
      </c>
      <c r="T45">
        <v>31</v>
      </c>
      <c r="V45">
        <v>3</v>
      </c>
      <c r="W45">
        <v>-1744.736842105267</v>
      </c>
      <c r="X45" s="88">
        <f t="shared" si="11"/>
        <v>1.9208000000000017E-2</v>
      </c>
      <c r="Y45" s="88">
        <f>SUM(X$14:X45)</f>
        <v>7.0210505436962473E-2</v>
      </c>
      <c r="AA45">
        <v>382</v>
      </c>
      <c r="AB45">
        <v>-1918.4603369487959</v>
      </c>
      <c r="AC45" s="89">
        <f t="shared" si="12"/>
        <v>9.0816515474684095E-6</v>
      </c>
      <c r="AD45" s="89">
        <f>SUM(AC$14:AC45)</f>
        <v>6.1164895263394463E-2</v>
      </c>
      <c r="AF45">
        <v>320</v>
      </c>
      <c r="AG45">
        <v>-1738.9311340206186</v>
      </c>
      <c r="AH45" s="89">
        <f t="shared" si="13"/>
        <v>3.1779579144659152E-5</v>
      </c>
      <c r="AI45" s="89">
        <f>SUM(AH$14:AH45)</f>
        <v>4.1419531953197197E-2</v>
      </c>
      <c r="AK45">
        <v>324</v>
      </c>
      <c r="AL45">
        <v>-2764.7201281730158</v>
      </c>
      <c r="AM45">
        <f t="shared" si="14"/>
        <v>2.9312471941233638E-5</v>
      </c>
      <c r="AN45">
        <f>SUM(AM$14:AM45)</f>
        <v>3.8863815615791955E-2</v>
      </c>
    </row>
    <row r="46" spans="1:40">
      <c r="A46" s="58">
        <v>43843</v>
      </c>
      <c r="B46" s="46">
        <v>15.05</v>
      </c>
      <c r="C46" s="46">
        <v>75.639999000000003</v>
      </c>
      <c r="D46" s="50">
        <v>56.630001</v>
      </c>
      <c r="E46" s="64">
        <f t="shared" si="15"/>
        <v>-9.302325581395432E-3</v>
      </c>
      <c r="F46" s="64">
        <f t="shared" si="15"/>
        <v>4.6271682261656011E-3</v>
      </c>
      <c r="G46" s="66">
        <f t="shared" si="15"/>
        <v>8.8290657102407799E-4</v>
      </c>
      <c r="H46" s="73">
        <f t="shared" si="2"/>
        <v>15.326093023255813</v>
      </c>
      <c r="I46" s="73">
        <f t="shared" si="3"/>
        <v>56.982453986415287</v>
      </c>
      <c r="J46" s="73">
        <f t="shared" si="4"/>
        <v>55.388860049640478</v>
      </c>
      <c r="K46" s="76">
        <f t="shared" si="5"/>
        <v>-76630.465116279069</v>
      </c>
      <c r="L46" s="76">
        <f t="shared" si="6"/>
        <v>56982.45398641529</v>
      </c>
      <c r="M46" s="76">
        <f t="shared" si="7"/>
        <v>66466.632059568568</v>
      </c>
      <c r="N46" s="76">
        <f t="shared" si="8"/>
        <v>46818.62092970479</v>
      </c>
      <c r="O46" s="77">
        <f t="shared" si="9"/>
        <v>-719.53488372093125</v>
      </c>
      <c r="P46" s="77">
        <f t="shared" si="9"/>
        <v>-262.45298641528643</v>
      </c>
      <c r="Q46" s="77">
        <f t="shared" si="9"/>
        <v>-58.632059568568366</v>
      </c>
      <c r="R46" s="77">
        <f t="shared" si="10"/>
        <v>-1040.619929704786</v>
      </c>
      <c r="S46" s="63">
        <f t="shared" si="16"/>
        <v>1.0691492659895769E-2</v>
      </c>
      <c r="T46">
        <v>32</v>
      </c>
      <c r="V46">
        <v>146</v>
      </c>
      <c r="W46">
        <v>-1738.832487309628</v>
      </c>
      <c r="X46" s="88">
        <f t="shared" si="11"/>
        <v>1.0685896687953628E-3</v>
      </c>
      <c r="Y46" s="88">
        <f>SUM(X$14:X46)</f>
        <v>7.1279095105757834E-2</v>
      </c>
      <c r="AA46">
        <v>494</v>
      </c>
      <c r="AB46">
        <v>-1914.7786709743887</v>
      </c>
      <c r="AC46" s="89">
        <f t="shared" si="12"/>
        <v>9.4511642785221514E-7</v>
      </c>
      <c r="AD46" s="89">
        <f>SUM(AC$14:AC46)</f>
        <v>6.1165840379822319E-2</v>
      </c>
      <c r="AF46">
        <v>580</v>
      </c>
      <c r="AG46">
        <v>-1728.4954904135666</v>
      </c>
      <c r="AH46" s="89">
        <f t="shared" si="13"/>
        <v>1.6631362193736154E-7</v>
      </c>
      <c r="AI46" s="89">
        <f>SUM(AH$14:AH46)</f>
        <v>4.1419698266819134E-2</v>
      </c>
      <c r="AK46">
        <v>254</v>
      </c>
      <c r="AL46">
        <v>-2761.615536917081</v>
      </c>
      <c r="AM46">
        <f t="shared" si="14"/>
        <v>1.2056663663517246E-4</v>
      </c>
      <c r="AN46">
        <f>SUM(AM$14:AM46)</f>
        <v>3.8984382252427126E-2</v>
      </c>
    </row>
    <row r="47" spans="1:40">
      <c r="A47" s="57">
        <v>43840</v>
      </c>
      <c r="B47" s="47">
        <v>15.1</v>
      </c>
      <c r="C47" s="47">
        <v>74.879997000000003</v>
      </c>
      <c r="D47" s="51">
        <v>56.169998</v>
      </c>
      <c r="E47" s="70">
        <f t="shared" si="15"/>
        <v>-3.3112582781456013E-3</v>
      </c>
      <c r="F47" s="70">
        <f t="shared" si="15"/>
        <v>1.0149599765608919E-2</v>
      </c>
      <c r="G47" s="65">
        <f t="shared" si="15"/>
        <v>8.1894786608325276E-3</v>
      </c>
      <c r="H47" s="73">
        <f t="shared" si="2"/>
        <v>15.418774834437087</v>
      </c>
      <c r="I47" s="73">
        <f t="shared" si="3"/>
        <v>57.29568630885494</v>
      </c>
      <c r="J47" s="73">
        <f t="shared" si="4"/>
        <v>55.793205749090475</v>
      </c>
      <c r="K47" s="76">
        <f t="shared" si="5"/>
        <v>-77093.874172185431</v>
      </c>
      <c r="L47" s="76">
        <f t="shared" si="6"/>
        <v>57295.686308854936</v>
      </c>
      <c r="M47" s="76">
        <f t="shared" si="7"/>
        <v>66951.846898908567</v>
      </c>
      <c r="N47" s="76">
        <f t="shared" si="8"/>
        <v>47153.659035578072</v>
      </c>
      <c r="O47" s="77">
        <f t="shared" si="9"/>
        <v>-256.12582781456877</v>
      </c>
      <c r="P47" s="77">
        <f t="shared" si="9"/>
        <v>-575.68530885493237</v>
      </c>
      <c r="Q47" s="77">
        <f t="shared" si="9"/>
        <v>-543.8468989085668</v>
      </c>
      <c r="R47" s="77">
        <f t="shared" si="10"/>
        <v>-1375.6580355780679</v>
      </c>
      <c r="S47" s="63">
        <f t="shared" si="16"/>
        <v>1.0477662806697851E-2</v>
      </c>
      <c r="T47">
        <v>33</v>
      </c>
      <c r="V47">
        <v>316</v>
      </c>
      <c r="W47">
        <v>-1729.1356184798788</v>
      </c>
      <c r="X47" s="88">
        <f t="shared" si="11"/>
        <v>3.4454332361883741E-5</v>
      </c>
      <c r="Y47" s="88">
        <f>SUM(X$14:X47)</f>
        <v>7.1313549438119711E-2</v>
      </c>
      <c r="AA47">
        <v>739</v>
      </c>
      <c r="AB47">
        <v>-1908.999112972022</v>
      </c>
      <c r="AC47" s="89">
        <f t="shared" si="12"/>
        <v>6.6969006591865563E-9</v>
      </c>
      <c r="AD47" s="89">
        <f>SUM(AC$14:AC47)</f>
        <v>6.1165847076722978E-2</v>
      </c>
      <c r="AF47">
        <v>343</v>
      </c>
      <c r="AG47">
        <v>-1725.8449625736976</v>
      </c>
      <c r="AH47" s="89">
        <f t="shared" si="13"/>
        <v>1.9968612183484785E-5</v>
      </c>
      <c r="AI47" s="89">
        <f>SUM(AH$14:AH47)</f>
        <v>4.1439666879002621E-2</v>
      </c>
      <c r="AK47">
        <v>532</v>
      </c>
      <c r="AL47">
        <v>-2751.1479917486649</v>
      </c>
      <c r="AM47">
        <f t="shared" si="14"/>
        <v>4.3860763606248608E-7</v>
      </c>
      <c r="AN47">
        <f>SUM(AM$14:AM47)</f>
        <v>3.8984820860063191E-2</v>
      </c>
    </row>
    <row r="48" spans="1:40">
      <c r="A48" s="58">
        <v>43839</v>
      </c>
      <c r="B48" s="46">
        <v>15.045</v>
      </c>
      <c r="C48" s="46">
        <v>73.930000000000007</v>
      </c>
      <c r="D48" s="50">
        <v>55.57</v>
      </c>
      <c r="E48" s="64">
        <f t="shared" si="15"/>
        <v>3.6556995679628557E-3</v>
      </c>
      <c r="F48" s="64">
        <f t="shared" si="15"/>
        <v>1.284995265791955E-2</v>
      </c>
      <c r="G48" s="66">
        <f t="shared" si="15"/>
        <v>1.0797156739247749E-2</v>
      </c>
      <c r="H48" s="73">
        <f t="shared" si="2"/>
        <v>15.526553672316386</v>
      </c>
      <c r="I48" s="73">
        <f t="shared" si="3"/>
        <v>57.448850327607154</v>
      </c>
      <c r="J48" s="73">
        <f t="shared" si="4"/>
        <v>55.937514653949975</v>
      </c>
      <c r="K48" s="76">
        <f t="shared" si="5"/>
        <v>-77632.768361581926</v>
      </c>
      <c r="L48" s="76">
        <f t="shared" si="6"/>
        <v>57448.850327607157</v>
      </c>
      <c r="M48" s="76">
        <f t="shared" si="7"/>
        <v>67125.017584739966</v>
      </c>
      <c r="N48" s="76">
        <f t="shared" si="8"/>
        <v>46941.099550765197</v>
      </c>
      <c r="O48" s="77">
        <f t="shared" si="9"/>
        <v>282.768361581926</v>
      </c>
      <c r="P48" s="77">
        <f t="shared" si="9"/>
        <v>-728.8493276071531</v>
      </c>
      <c r="Q48" s="77">
        <f t="shared" si="9"/>
        <v>-717.01758473996597</v>
      </c>
      <c r="R48" s="77">
        <f t="shared" si="10"/>
        <v>-1163.0985507651931</v>
      </c>
      <c r="S48" s="63">
        <f t="shared" si="16"/>
        <v>1.0268109550563896E-2</v>
      </c>
      <c r="T48">
        <v>34</v>
      </c>
      <c r="V48">
        <v>324</v>
      </c>
      <c r="W48">
        <v>-1698.8332189430366</v>
      </c>
      <c r="X48" s="88">
        <f t="shared" si="11"/>
        <v>2.9312471941233638E-5</v>
      </c>
      <c r="Y48" s="88">
        <f>SUM(X$14:X48)</f>
        <v>7.1342861910060951E-2</v>
      </c>
      <c r="AA48">
        <v>381</v>
      </c>
      <c r="AB48">
        <v>-1887.0095493646659</v>
      </c>
      <c r="AC48" s="89">
        <f t="shared" si="12"/>
        <v>9.2669913749677637E-6</v>
      </c>
      <c r="AD48" s="89">
        <f>SUM(AC$14:AC48)</f>
        <v>6.1175114068097947E-2</v>
      </c>
      <c r="AF48">
        <v>66</v>
      </c>
      <c r="AG48">
        <v>-1708.1609945885866</v>
      </c>
      <c r="AH48" s="89">
        <f t="shared" si="13"/>
        <v>5.3792894766521108E-3</v>
      </c>
      <c r="AI48" s="89">
        <f>SUM(AH$14:AH48)</f>
        <v>4.681895635565473E-2</v>
      </c>
      <c r="AK48">
        <v>298</v>
      </c>
      <c r="AL48">
        <v>-2748.6429176531819</v>
      </c>
      <c r="AM48">
        <f t="shared" si="14"/>
        <v>4.9564927622661588E-5</v>
      </c>
      <c r="AN48">
        <f>SUM(AM$14:AM48)</f>
        <v>3.9034385787685852E-2</v>
      </c>
    </row>
    <row r="49" spans="1:40">
      <c r="A49" s="57">
        <v>43838</v>
      </c>
      <c r="B49" s="47">
        <v>14.99</v>
      </c>
      <c r="C49" s="47">
        <v>73.910004000000001</v>
      </c>
      <c r="D49" s="51">
        <v>55.709999000000003</v>
      </c>
      <c r="E49" s="70">
        <f t="shared" si="15"/>
        <v>3.6691127418277958E-3</v>
      </c>
      <c r="F49" s="70">
        <f t="shared" si="15"/>
        <v>2.7054524310421435E-4</v>
      </c>
      <c r="G49" s="65">
        <f t="shared" si="15"/>
        <v>-2.5129959165858251E-3</v>
      </c>
      <c r="H49" s="73">
        <f t="shared" si="2"/>
        <v>15.526761174116077</v>
      </c>
      <c r="I49" s="73">
        <f t="shared" si="3"/>
        <v>56.735346326459421</v>
      </c>
      <c r="J49" s="73">
        <f t="shared" si="4"/>
        <v>55.200930805976142</v>
      </c>
      <c r="K49" s="76">
        <f t="shared" si="5"/>
        <v>-77633.805870580385</v>
      </c>
      <c r="L49" s="76">
        <f t="shared" si="6"/>
        <v>56735.346326459417</v>
      </c>
      <c r="M49" s="76">
        <f t="shared" si="7"/>
        <v>66241.116967171372</v>
      </c>
      <c r="N49" s="76">
        <f t="shared" si="8"/>
        <v>45342.657423050405</v>
      </c>
      <c r="O49" s="77">
        <f t="shared" si="9"/>
        <v>283.80587058038509</v>
      </c>
      <c r="P49" s="77">
        <f t="shared" si="9"/>
        <v>-15.345326459413627</v>
      </c>
      <c r="Q49" s="77">
        <f t="shared" si="9"/>
        <v>166.88303282862762</v>
      </c>
      <c r="R49" s="77">
        <f t="shared" si="10"/>
        <v>435.34357694959908</v>
      </c>
      <c r="S49" s="63">
        <f t="shared" si="16"/>
        <v>1.0062747359552617E-2</v>
      </c>
      <c r="T49">
        <v>35</v>
      </c>
      <c r="V49">
        <v>483</v>
      </c>
      <c r="W49">
        <v>-1667.2106816341984</v>
      </c>
      <c r="X49" s="88">
        <f t="shared" si="11"/>
        <v>1.1803165031158317E-6</v>
      </c>
      <c r="Y49" s="88">
        <f>SUM(X$14:X49)</f>
        <v>7.1344042226564069E-2</v>
      </c>
      <c r="AA49">
        <v>231</v>
      </c>
      <c r="AB49">
        <v>-1881.9649726146381</v>
      </c>
      <c r="AC49" s="89">
        <f t="shared" si="12"/>
        <v>1.918789816711322E-4</v>
      </c>
      <c r="AD49" s="89">
        <f>SUM(AC$14:AC49)</f>
        <v>6.1366993049769079E-2</v>
      </c>
      <c r="AF49">
        <v>501</v>
      </c>
      <c r="AG49">
        <v>-1705.4796910909063</v>
      </c>
      <c r="AH49" s="89">
        <f t="shared" si="13"/>
        <v>8.2047970290943945E-7</v>
      </c>
      <c r="AI49" s="89">
        <f>SUM(AH$14:AH49)</f>
        <v>4.6819776835357638E-2</v>
      </c>
      <c r="AK49">
        <v>6</v>
      </c>
      <c r="AL49">
        <v>-2733.3478970405631</v>
      </c>
      <c r="AM49">
        <f t="shared" si="14"/>
        <v>1.8078415936000014E-2</v>
      </c>
      <c r="AN49">
        <f>SUM(AM$14:AM49)</f>
        <v>5.7112801723685866E-2</v>
      </c>
    </row>
    <row r="50" spans="1:40">
      <c r="A50" s="58">
        <v>43837</v>
      </c>
      <c r="B50" s="46">
        <v>15.08</v>
      </c>
      <c r="C50" s="46">
        <v>73.349997999999999</v>
      </c>
      <c r="D50" s="50">
        <v>54.98</v>
      </c>
      <c r="E50" s="64">
        <f t="shared" si="15"/>
        <v>-5.9681697612732343E-3</v>
      </c>
      <c r="F50" s="64">
        <f t="shared" si="15"/>
        <v>7.6347105012872785E-3</v>
      </c>
      <c r="G50" s="66">
        <f t="shared" si="15"/>
        <v>1.3277537286286112E-2</v>
      </c>
      <c r="H50" s="73">
        <f t="shared" si="2"/>
        <v>15.377672413793103</v>
      </c>
      <c r="I50" s="73">
        <f t="shared" si="3"/>
        <v>57.153041787267732</v>
      </c>
      <c r="J50" s="73">
        <f t="shared" si="4"/>
        <v>56.074778913423074</v>
      </c>
      <c r="K50" s="76">
        <f t="shared" si="5"/>
        <v>-76888.362068965522</v>
      </c>
      <c r="L50" s="76">
        <f t="shared" si="6"/>
        <v>57153.041787267735</v>
      </c>
      <c r="M50" s="76">
        <f t="shared" si="7"/>
        <v>67289.734696107684</v>
      </c>
      <c r="N50" s="76">
        <f t="shared" si="8"/>
        <v>47554.414414409897</v>
      </c>
      <c r="O50" s="77">
        <f t="shared" si="9"/>
        <v>-461.63793103447824</v>
      </c>
      <c r="P50" s="77">
        <f t="shared" si="9"/>
        <v>-433.0407872677315</v>
      </c>
      <c r="Q50" s="77">
        <f t="shared" si="9"/>
        <v>-881.7346961076837</v>
      </c>
      <c r="R50" s="77">
        <f t="shared" si="10"/>
        <v>-1776.4134144098934</v>
      </c>
      <c r="S50" s="63">
        <f t="shared" si="16"/>
        <v>9.8614924123615645E-3</v>
      </c>
      <c r="T50">
        <v>36</v>
      </c>
      <c r="V50">
        <v>405</v>
      </c>
      <c r="W50">
        <v>-1643.7369121880329</v>
      </c>
      <c r="X50" s="88">
        <f t="shared" si="11"/>
        <v>5.7064310673043739E-6</v>
      </c>
      <c r="Y50" s="88">
        <f>SUM(X$14:X50)</f>
        <v>7.1349748657631371E-2</v>
      </c>
      <c r="AA50">
        <v>399</v>
      </c>
      <c r="AB50">
        <v>-1879.1350744266019</v>
      </c>
      <c r="AC50" s="89">
        <f t="shared" si="12"/>
        <v>6.4418131154874845E-6</v>
      </c>
      <c r="AD50" s="89">
        <f>SUM(AC$14:AC50)</f>
        <v>6.1373434862884567E-2</v>
      </c>
      <c r="AF50">
        <v>621</v>
      </c>
      <c r="AG50">
        <v>-1694.6472692582902</v>
      </c>
      <c r="AH50" s="89">
        <f t="shared" si="13"/>
        <v>7.2643527510427126E-8</v>
      </c>
      <c r="AI50" s="89">
        <f>SUM(AH$14:AH50)</f>
        <v>4.681984947888515E-2</v>
      </c>
      <c r="AK50">
        <v>455</v>
      </c>
      <c r="AL50">
        <v>-2718.4071539037541</v>
      </c>
      <c r="AM50">
        <f t="shared" si="14"/>
        <v>2.0781091762194161E-6</v>
      </c>
      <c r="AN50">
        <f>SUM(AM$14:AM50)</f>
        <v>5.7114879832862085E-2</v>
      </c>
    </row>
    <row r="51" spans="1:40">
      <c r="A51" s="57">
        <v>43836</v>
      </c>
      <c r="B51" s="47">
        <v>15.29</v>
      </c>
      <c r="C51" s="47">
        <v>74.684997999999993</v>
      </c>
      <c r="D51" s="51">
        <v>55.275002000000001</v>
      </c>
      <c r="E51" s="70">
        <f t="shared" si="15"/>
        <v>-1.3734466971876969E-2</v>
      </c>
      <c r="F51" s="70">
        <f t="shared" si="15"/>
        <v>-1.7875075795007689E-2</v>
      </c>
      <c r="G51" s="65">
        <f t="shared" si="15"/>
        <v>-5.336987595224385E-3</v>
      </c>
      <c r="H51" s="73">
        <f t="shared" si="2"/>
        <v>15.257527795945064</v>
      </c>
      <c r="I51" s="73">
        <f t="shared" si="3"/>
        <v>55.706126683032089</v>
      </c>
      <c r="J51" s="73">
        <f t="shared" si="4"/>
        <v>55.044651106480288</v>
      </c>
      <c r="K51" s="76">
        <f t="shared" si="5"/>
        <v>-76287.638979725321</v>
      </c>
      <c r="L51" s="76">
        <f t="shared" si="6"/>
        <v>55706.126683032089</v>
      </c>
      <c r="M51" s="76">
        <f t="shared" si="7"/>
        <v>66053.581327776352</v>
      </c>
      <c r="N51" s="76">
        <f t="shared" si="8"/>
        <v>45472.06903108312</v>
      </c>
      <c r="O51" s="77">
        <f t="shared" si="9"/>
        <v>-1062.3610202746786</v>
      </c>
      <c r="P51" s="77">
        <f t="shared" si="9"/>
        <v>1013.8743169679146</v>
      </c>
      <c r="Q51" s="77">
        <f t="shared" si="9"/>
        <v>354.41867222364817</v>
      </c>
      <c r="R51" s="77">
        <f t="shared" si="10"/>
        <v>305.93196891688422</v>
      </c>
      <c r="S51" s="63">
        <f t="shared" si="16"/>
        <v>9.6642625641143315E-3</v>
      </c>
      <c r="T51">
        <v>37</v>
      </c>
      <c r="V51">
        <v>328</v>
      </c>
      <c r="W51">
        <v>-1640.4562982005009</v>
      </c>
      <c r="X51" s="88">
        <f t="shared" si="11"/>
        <v>2.7036890809487292E-5</v>
      </c>
      <c r="Y51" s="88">
        <f>SUM(X$14:X51)</f>
        <v>7.137678554844086E-2</v>
      </c>
      <c r="AA51">
        <v>332</v>
      </c>
      <c r="AB51">
        <v>-1877.8229425186728</v>
      </c>
      <c r="AC51" s="89">
        <f t="shared" si="12"/>
        <v>2.4937967228067701E-5</v>
      </c>
      <c r="AD51" s="89">
        <f>SUM(AC$14:AC51)</f>
        <v>6.1398372830112638E-2</v>
      </c>
      <c r="AF51">
        <v>18</v>
      </c>
      <c r="AG51">
        <v>-1689.6626566884661</v>
      </c>
      <c r="AH51" s="89">
        <f t="shared" si="13"/>
        <v>1.4186435323612924E-2</v>
      </c>
      <c r="AI51" s="89">
        <f>SUM(AH$14:AH51)</f>
        <v>6.1006284802498076E-2</v>
      </c>
      <c r="AK51">
        <v>576</v>
      </c>
      <c r="AL51">
        <v>-2621.6837286318696</v>
      </c>
      <c r="AM51">
        <f t="shared" si="14"/>
        <v>1.803115384396633E-7</v>
      </c>
      <c r="AN51">
        <f>SUM(AM$14:AM51)</f>
        <v>5.7115060144400522E-2</v>
      </c>
    </row>
    <row r="52" spans="1:40">
      <c r="A52" s="58">
        <v>43833</v>
      </c>
      <c r="B52" s="46">
        <v>15.47</v>
      </c>
      <c r="C52" s="46">
        <v>74.319999999999993</v>
      </c>
      <c r="D52" s="50">
        <v>54.689999</v>
      </c>
      <c r="E52" s="64">
        <f t="shared" si="15"/>
        <v>-1.1635423400129352E-2</v>
      </c>
      <c r="F52" s="64">
        <f t="shared" si="15"/>
        <v>4.9111679224973503E-3</v>
      </c>
      <c r="G52" s="66">
        <f t="shared" si="15"/>
        <v>1.0696708917474984E-2</v>
      </c>
      <c r="H52" s="73">
        <f t="shared" si="2"/>
        <v>15.29</v>
      </c>
      <c r="I52" s="73">
        <f t="shared" si="3"/>
        <v>56.998562449475223</v>
      </c>
      <c r="J52" s="73">
        <f t="shared" si="4"/>
        <v>55.931955871493066</v>
      </c>
      <c r="K52" s="76">
        <f t="shared" si="5"/>
        <v>-76450</v>
      </c>
      <c r="L52" s="76">
        <f t="shared" si="6"/>
        <v>56998.562449475226</v>
      </c>
      <c r="M52" s="76">
        <f t="shared" si="7"/>
        <v>67118.347045791685</v>
      </c>
      <c r="N52" s="76">
        <f t="shared" si="8"/>
        <v>47666.909495266911</v>
      </c>
      <c r="O52" s="77">
        <f t="shared" si="9"/>
        <v>-900</v>
      </c>
      <c r="P52" s="77">
        <f t="shared" si="9"/>
        <v>-278.56144947522262</v>
      </c>
      <c r="Q52" s="77">
        <f t="shared" si="9"/>
        <v>-710.34704579168465</v>
      </c>
      <c r="R52" s="77">
        <f t="shared" si="10"/>
        <v>-1888.9084952669073</v>
      </c>
      <c r="S52" s="63">
        <f t="shared" si="16"/>
        <v>9.4709773128320452E-3</v>
      </c>
      <c r="T52">
        <v>38</v>
      </c>
      <c r="V52">
        <v>108</v>
      </c>
      <c r="W52">
        <v>-1634.5262440354563</v>
      </c>
      <c r="X52" s="88">
        <f t="shared" si="11"/>
        <v>2.3026084536015103E-3</v>
      </c>
      <c r="Y52" s="88">
        <f>SUM(X$14:X52)</f>
        <v>7.3679394002042375E-2</v>
      </c>
      <c r="AA52">
        <v>417</v>
      </c>
      <c r="AB52">
        <v>-1860.1067185332213</v>
      </c>
      <c r="AC52" s="89">
        <f t="shared" si="12"/>
        <v>4.4779318913535648E-6</v>
      </c>
      <c r="AD52" s="89">
        <f>SUM(AC$14:AC52)</f>
        <v>6.140285076200399E-2</v>
      </c>
      <c r="AF52">
        <v>681</v>
      </c>
      <c r="AG52">
        <v>-1679.5814223633643</v>
      </c>
      <c r="AH52" s="89">
        <f t="shared" si="13"/>
        <v>2.1615309906969076E-8</v>
      </c>
      <c r="AI52" s="89">
        <f>SUM(AH$14:AH52)</f>
        <v>6.1006306417807986E-2</v>
      </c>
      <c r="AK52">
        <v>498</v>
      </c>
      <c r="AL52">
        <v>-2588.5228166763845</v>
      </c>
      <c r="AM52">
        <f t="shared" si="14"/>
        <v>8.7174530054382041E-7</v>
      </c>
      <c r="AN52">
        <f>SUM(AM$14:AM52)</f>
        <v>5.7115931889701065E-2</v>
      </c>
    </row>
    <row r="53" spans="1:40">
      <c r="A53" s="57">
        <v>43832</v>
      </c>
      <c r="B53" s="47">
        <v>15.33</v>
      </c>
      <c r="C53" s="47">
        <v>73.889999000000003</v>
      </c>
      <c r="D53" s="51">
        <v>55.119999</v>
      </c>
      <c r="E53" s="70">
        <f t="shared" si="15"/>
        <v>9.1324200913243114E-3</v>
      </c>
      <c r="F53" s="70">
        <f t="shared" si="15"/>
        <v>5.8194749738729179E-3</v>
      </c>
      <c r="G53" s="65">
        <f t="shared" si="15"/>
        <v>-7.801161244578414E-3</v>
      </c>
      <c r="H53" s="73">
        <f t="shared" si="2"/>
        <v>15.611278538812789</v>
      </c>
      <c r="I53" s="73">
        <f t="shared" si="3"/>
        <v>57.050081626337551</v>
      </c>
      <c r="J53" s="73">
        <f t="shared" si="4"/>
        <v>54.908283736725032</v>
      </c>
      <c r="K53" s="76">
        <f t="shared" si="5"/>
        <v>-78056.392694063936</v>
      </c>
      <c r="L53" s="76">
        <f t="shared" si="6"/>
        <v>57050.081626337553</v>
      </c>
      <c r="M53" s="76">
        <f t="shared" si="7"/>
        <v>65889.940484070044</v>
      </c>
      <c r="N53" s="76">
        <f t="shared" si="8"/>
        <v>44883.629416343661</v>
      </c>
      <c r="O53" s="77">
        <f t="shared" si="9"/>
        <v>706.39269406393578</v>
      </c>
      <c r="P53" s="77">
        <f t="shared" si="9"/>
        <v>-330.08062633754889</v>
      </c>
      <c r="Q53" s="77">
        <f t="shared" si="9"/>
        <v>518.05951592995552</v>
      </c>
      <c r="R53" s="77">
        <f t="shared" si="10"/>
        <v>894.37158365634241</v>
      </c>
      <c r="S53" s="63">
        <f t="shared" si="16"/>
        <v>9.2815577665754032E-3</v>
      </c>
      <c r="T53">
        <v>39</v>
      </c>
      <c r="V53">
        <v>723</v>
      </c>
      <c r="W53">
        <v>-1630.1962209302292</v>
      </c>
      <c r="X53" s="88">
        <f t="shared" si="11"/>
        <v>9.2524478437214795E-9</v>
      </c>
      <c r="Y53" s="88">
        <f>SUM(X$14:X53)</f>
        <v>7.3679403254490225E-2</v>
      </c>
      <c r="AA53">
        <v>580</v>
      </c>
      <c r="AB53">
        <v>-1851.4506724787352</v>
      </c>
      <c r="AC53" s="89">
        <f t="shared" si="12"/>
        <v>1.6631362193736154E-7</v>
      </c>
      <c r="AD53" s="89">
        <f>SUM(AC$14:AC53)</f>
        <v>6.1403017075625926E-2</v>
      </c>
      <c r="AF53">
        <v>105</v>
      </c>
      <c r="AG53">
        <v>-1644.4540786170401</v>
      </c>
      <c r="AH53" s="89">
        <f t="shared" si="13"/>
        <v>2.4464811150132068E-3</v>
      </c>
      <c r="AI53" s="89">
        <f>SUM(AH$14:AH53)</f>
        <v>6.3452787532821187E-2</v>
      </c>
      <c r="AK53">
        <v>347</v>
      </c>
      <c r="AL53">
        <v>-2574.3628498920953</v>
      </c>
      <c r="AM53">
        <f t="shared" si="14"/>
        <v>1.8418412077434447E-5</v>
      </c>
      <c r="AN53">
        <f>SUM(AM$14:AM53)</f>
        <v>5.7134350301778498E-2</v>
      </c>
    </row>
    <row r="54" spans="1:40">
      <c r="A54" s="58">
        <v>43830</v>
      </c>
      <c r="B54" s="46">
        <v>15.2</v>
      </c>
      <c r="C54" s="46">
        <v>69.800003000000004</v>
      </c>
      <c r="D54" s="50">
        <v>54.18</v>
      </c>
      <c r="E54" s="64">
        <f t="shared" si="15"/>
        <v>8.5526315789474783E-3</v>
      </c>
      <c r="F54" s="64">
        <f t="shared" si="15"/>
        <v>5.8595928713641943E-2</v>
      </c>
      <c r="G54" s="66">
        <f t="shared" si="15"/>
        <v>1.7349557032115159E-2</v>
      </c>
      <c r="H54" s="73">
        <f t="shared" si="2"/>
        <v>15.602309210526318</v>
      </c>
      <c r="I54" s="73">
        <f t="shared" si="3"/>
        <v>60.043562135233707</v>
      </c>
      <c r="J54" s="73">
        <f t="shared" si="4"/>
        <v>56.300124486157259</v>
      </c>
      <c r="K54" s="76">
        <f t="shared" si="5"/>
        <v>-78011.546052631587</v>
      </c>
      <c r="L54" s="76">
        <f t="shared" si="6"/>
        <v>60043.562135233704</v>
      </c>
      <c r="M54" s="76">
        <f t="shared" si="7"/>
        <v>67560.149383388707</v>
      </c>
      <c r="N54" s="76">
        <f t="shared" si="8"/>
        <v>49592.165465990824</v>
      </c>
      <c r="O54" s="77">
        <f t="shared" si="9"/>
        <v>661.54605263158737</v>
      </c>
      <c r="P54" s="77">
        <f t="shared" si="9"/>
        <v>-3323.5611352337</v>
      </c>
      <c r="Q54" s="77">
        <f t="shared" si="9"/>
        <v>-1152.1493833887071</v>
      </c>
      <c r="R54" s="77">
        <f t="shared" si="10"/>
        <v>-3814.1644659908197</v>
      </c>
      <c r="S54" s="63">
        <f t="shared" si="16"/>
        <v>9.0959266112438947E-3</v>
      </c>
      <c r="T54">
        <v>40</v>
      </c>
      <c r="V54">
        <v>541</v>
      </c>
      <c r="W54">
        <v>-1626.5231146890437</v>
      </c>
      <c r="X54" s="88">
        <f t="shared" si="11"/>
        <v>3.656881350202929E-7</v>
      </c>
      <c r="Y54" s="88">
        <f>SUM(X$14:X54)</f>
        <v>7.3679768942625248E-2</v>
      </c>
      <c r="AA54">
        <v>287</v>
      </c>
      <c r="AB54">
        <v>-1848.7283179948499</v>
      </c>
      <c r="AC54" s="89">
        <f t="shared" si="12"/>
        <v>6.1899571655649004E-5</v>
      </c>
      <c r="AD54" s="89">
        <f>SUM(AC$14:AC54)</f>
        <v>6.1464916647281577E-2</v>
      </c>
      <c r="AF54">
        <v>637</v>
      </c>
      <c r="AG54">
        <v>-1643.6847927827912</v>
      </c>
      <c r="AH54" s="89">
        <f t="shared" si="13"/>
        <v>5.2579219627845382E-8</v>
      </c>
      <c r="AI54" s="89">
        <f>SUM(AH$14:AH54)</f>
        <v>6.3452840112040818E-2</v>
      </c>
      <c r="AK54">
        <v>509</v>
      </c>
      <c r="AL54">
        <v>-2511.0860510677448</v>
      </c>
      <c r="AM54">
        <f t="shared" si="14"/>
        <v>6.9803379201423968E-7</v>
      </c>
      <c r="AN54">
        <f>SUM(AM$14:AM54)</f>
        <v>5.713504833557051E-2</v>
      </c>
    </row>
    <row r="55" spans="1:40">
      <c r="A55" s="57">
        <v>43829</v>
      </c>
      <c r="B55" s="47">
        <v>15.2</v>
      </c>
      <c r="C55" s="47">
        <v>69.800003000000004</v>
      </c>
      <c r="D55" s="51">
        <v>54.18</v>
      </c>
      <c r="E55" s="70">
        <f t="shared" si="15"/>
        <v>0</v>
      </c>
      <c r="F55" s="70">
        <f t="shared" si="15"/>
        <v>0</v>
      </c>
      <c r="G55" s="65">
        <f t="shared" si="15"/>
        <v>0</v>
      </c>
      <c r="H55" s="73">
        <f t="shared" si="2"/>
        <v>15.47</v>
      </c>
      <c r="I55" s="73">
        <f t="shared" si="3"/>
        <v>56.720001000000003</v>
      </c>
      <c r="J55" s="73">
        <f t="shared" si="4"/>
        <v>55.34</v>
      </c>
      <c r="K55" s="76">
        <f t="shared" si="5"/>
        <v>-77350</v>
      </c>
      <c r="L55" s="76">
        <f t="shared" si="6"/>
        <v>56720.001000000004</v>
      </c>
      <c r="M55" s="76">
        <f t="shared" si="7"/>
        <v>66408</v>
      </c>
      <c r="N55" s="76">
        <f t="shared" si="8"/>
        <v>45778.001000000004</v>
      </c>
      <c r="O55" s="77">
        <f t="shared" si="9"/>
        <v>0</v>
      </c>
      <c r="P55" s="77">
        <f t="shared" si="9"/>
        <v>0</v>
      </c>
      <c r="Q55" s="77">
        <f t="shared" si="9"/>
        <v>0</v>
      </c>
      <c r="R55" s="77">
        <f t="shared" si="10"/>
        <v>0</v>
      </c>
      <c r="S55" s="63">
        <f t="shared" si="16"/>
        <v>8.9140080790190163E-3</v>
      </c>
      <c r="T55">
        <v>41</v>
      </c>
      <c r="V55">
        <v>311</v>
      </c>
      <c r="W55">
        <v>-1605.6907659269928</v>
      </c>
      <c r="X55" s="88">
        <f t="shared" si="11"/>
        <v>3.8116539063883333E-5</v>
      </c>
      <c r="Y55" s="88">
        <f>SUM(X$14:X55)</f>
        <v>7.371788548168913E-2</v>
      </c>
      <c r="AA55">
        <v>407</v>
      </c>
      <c r="AB55">
        <v>-1845.2862184623373</v>
      </c>
      <c r="AC55" s="89">
        <f t="shared" si="12"/>
        <v>5.4804563970391215E-6</v>
      </c>
      <c r="AD55" s="89">
        <f>SUM(AC$14:AC55)</f>
        <v>6.1470397103678617E-2</v>
      </c>
      <c r="AF55">
        <v>327</v>
      </c>
      <c r="AG55">
        <v>-1623.0842749352887</v>
      </c>
      <c r="AH55" s="89">
        <f t="shared" si="13"/>
        <v>2.7588664091313564E-5</v>
      </c>
      <c r="AI55" s="89">
        <f>SUM(AH$14:AH55)</f>
        <v>6.3480428776132136E-2</v>
      </c>
      <c r="AK55">
        <v>580</v>
      </c>
      <c r="AL55">
        <v>-2499.1043779079919</v>
      </c>
      <c r="AM55">
        <f t="shared" si="14"/>
        <v>1.6631362193736154E-7</v>
      </c>
      <c r="AN55">
        <f>SUM(AM$14:AM55)</f>
        <v>5.7135214649192446E-2</v>
      </c>
    </row>
    <row r="56" spans="1:40">
      <c r="A56" s="58">
        <v>43826</v>
      </c>
      <c r="B56" s="46">
        <v>15.41</v>
      </c>
      <c r="C56" s="46">
        <v>70.430000000000007</v>
      </c>
      <c r="D56" s="50">
        <v>55.639999000000003</v>
      </c>
      <c r="E56" s="64">
        <f t="shared" si="15"/>
        <v>-1.3627514600908608E-2</v>
      </c>
      <c r="F56" s="64">
        <f t="shared" si="15"/>
        <v>-8.9450092290217498E-3</v>
      </c>
      <c r="G56" s="66">
        <f t="shared" si="15"/>
        <v>-2.6240097524085182E-2</v>
      </c>
      <c r="H56" s="73">
        <f t="shared" si="2"/>
        <v>15.259182349123945</v>
      </c>
      <c r="I56" s="73">
        <f t="shared" si="3"/>
        <v>56.212640067584879</v>
      </c>
      <c r="J56" s="73">
        <f t="shared" si="4"/>
        <v>53.887873003017127</v>
      </c>
      <c r="K56" s="76">
        <f t="shared" si="5"/>
        <v>-76295.911745619727</v>
      </c>
      <c r="L56" s="76">
        <f t="shared" si="6"/>
        <v>56212.640067584878</v>
      </c>
      <c r="M56" s="76">
        <f t="shared" si="7"/>
        <v>64665.447603620552</v>
      </c>
      <c r="N56" s="76">
        <f t="shared" si="8"/>
        <v>44582.175925585703</v>
      </c>
      <c r="O56" s="77">
        <f t="shared" si="9"/>
        <v>-1054.0882543802727</v>
      </c>
      <c r="P56" s="77">
        <f t="shared" si="9"/>
        <v>507.36093241512572</v>
      </c>
      <c r="Q56" s="77">
        <f t="shared" si="9"/>
        <v>1742.5523963794476</v>
      </c>
      <c r="R56" s="77">
        <f t="shared" si="10"/>
        <v>1195.8250744143006</v>
      </c>
      <c r="S56" s="63">
        <f t="shared" si="16"/>
        <v>8.7357279174386376E-3</v>
      </c>
      <c r="T56">
        <v>42</v>
      </c>
      <c r="V56">
        <v>711</v>
      </c>
      <c r="W56">
        <v>-1603.6627505183133</v>
      </c>
      <c r="X56" s="88">
        <f t="shared" si="11"/>
        <v>1.1790812612843466E-8</v>
      </c>
      <c r="Y56" s="88">
        <f>SUM(X$14:X56)</f>
        <v>7.3717897272501748E-2</v>
      </c>
      <c r="AA56">
        <v>455</v>
      </c>
      <c r="AB56">
        <v>-1842.5442628508754</v>
      </c>
      <c r="AC56" s="89">
        <f t="shared" si="12"/>
        <v>2.0781091762194161E-6</v>
      </c>
      <c r="AD56" s="89">
        <f>SUM(AC$14:AC56)</f>
        <v>6.1472475212854837E-2</v>
      </c>
      <c r="AF56">
        <v>415</v>
      </c>
      <c r="AG56">
        <v>-1617.2003082643932</v>
      </c>
      <c r="AH56" s="89">
        <f t="shared" si="13"/>
        <v>4.6625696494726837E-6</v>
      </c>
      <c r="AI56" s="89">
        <f>SUM(AH$14:AH56)</f>
        <v>6.3485091345781605E-2</v>
      </c>
      <c r="AK56">
        <v>306</v>
      </c>
      <c r="AL56">
        <v>-2485.2938842475851</v>
      </c>
      <c r="AM56">
        <f t="shared" si="14"/>
        <v>4.2168007638303002E-5</v>
      </c>
      <c r="AN56">
        <f>SUM(AM$14:AM56)</f>
        <v>5.7177382656830748E-2</v>
      </c>
    </row>
    <row r="57" spans="1:40">
      <c r="A57" s="57">
        <v>43825</v>
      </c>
      <c r="B57" s="47">
        <v>15.33</v>
      </c>
      <c r="C57" s="47">
        <v>71.029999000000004</v>
      </c>
      <c r="D57" s="51">
        <v>55.32</v>
      </c>
      <c r="E57" s="70">
        <f t="shared" si="15"/>
        <v>5.2185257664709717E-3</v>
      </c>
      <c r="F57" s="70">
        <f t="shared" si="15"/>
        <v>-8.4471210537395702E-3</v>
      </c>
      <c r="G57" s="65">
        <f t="shared" si="15"/>
        <v>5.7845083152567867E-3</v>
      </c>
      <c r="H57" s="73">
        <f t="shared" si="2"/>
        <v>15.550730593607307</v>
      </c>
      <c r="I57" s="73">
        <f t="shared" si="3"/>
        <v>56.240880285384776</v>
      </c>
      <c r="J57" s="73">
        <f t="shared" si="4"/>
        <v>55.660114690166317</v>
      </c>
      <c r="K57" s="76">
        <f t="shared" si="5"/>
        <v>-77753.652968036535</v>
      </c>
      <c r="L57" s="76">
        <f t="shared" si="6"/>
        <v>56240.880285384774</v>
      </c>
      <c r="M57" s="76">
        <f t="shared" si="7"/>
        <v>66792.137628199576</v>
      </c>
      <c r="N57" s="76">
        <f t="shared" si="8"/>
        <v>45279.364945547815</v>
      </c>
      <c r="O57" s="77">
        <f t="shared" si="9"/>
        <v>403.65296803653473</v>
      </c>
      <c r="P57" s="77">
        <f t="shared" si="9"/>
        <v>479.1207146152301</v>
      </c>
      <c r="Q57" s="77">
        <f t="shared" si="9"/>
        <v>-384.13762819957628</v>
      </c>
      <c r="R57" s="77">
        <f t="shared" si="10"/>
        <v>498.63605445218855</v>
      </c>
      <c r="S57" s="63">
        <f t="shared" si="16"/>
        <v>8.5610133590898647E-3</v>
      </c>
      <c r="T57">
        <v>43</v>
      </c>
      <c r="V57">
        <v>207</v>
      </c>
      <c r="W57">
        <v>-1573.9825581395271</v>
      </c>
      <c r="X57" s="88">
        <f t="shared" si="11"/>
        <v>3.1160296991442413E-4</v>
      </c>
      <c r="Y57" s="88">
        <f>SUM(X$14:X57)</f>
        <v>7.4029500242416169E-2</v>
      </c>
      <c r="AA57">
        <v>454</v>
      </c>
      <c r="AB57">
        <v>-1839.7664936750007</v>
      </c>
      <c r="AC57" s="89">
        <f t="shared" si="12"/>
        <v>2.1205195675708331E-6</v>
      </c>
      <c r="AD57" s="89">
        <f>SUM(AC$14:AC57)</f>
        <v>6.1474595732422407E-2</v>
      </c>
      <c r="AF57">
        <v>442</v>
      </c>
      <c r="AG57">
        <v>-1615.7975787653413</v>
      </c>
      <c r="AH57" s="89">
        <f t="shared" si="13"/>
        <v>2.7022739587839816E-6</v>
      </c>
      <c r="AI57" s="89">
        <f>SUM(AH$14:AH57)</f>
        <v>6.3487793619740385E-2</v>
      </c>
      <c r="AK57">
        <v>364</v>
      </c>
      <c r="AL57">
        <v>-2470.702063844903</v>
      </c>
      <c r="AM57">
        <f t="shared" si="14"/>
        <v>1.3064580585008732E-5</v>
      </c>
      <c r="AN57">
        <f>SUM(AM$14:AM57)</f>
        <v>5.7190447237415759E-2</v>
      </c>
    </row>
    <row r="58" spans="1:40">
      <c r="A58" s="58">
        <v>43823</v>
      </c>
      <c r="B58" s="46">
        <v>15.2</v>
      </c>
      <c r="C58" s="46">
        <v>71.440002000000007</v>
      </c>
      <c r="D58" s="50">
        <v>55.360000999999997</v>
      </c>
      <c r="E58" s="64">
        <f t="shared" si="15"/>
        <v>8.5526315789474783E-3</v>
      </c>
      <c r="F58" s="64">
        <f t="shared" si="15"/>
        <v>-5.7391235795318796E-3</v>
      </c>
      <c r="G58" s="66">
        <f t="shared" si="15"/>
        <v>-7.2256140313287087E-4</v>
      </c>
      <c r="H58" s="73">
        <f t="shared" si="2"/>
        <v>15.602309210526318</v>
      </c>
      <c r="I58" s="73">
        <f t="shared" si="3"/>
        <v>56.394477904829834</v>
      </c>
      <c r="J58" s="73">
        <f t="shared" si="4"/>
        <v>55.300013451950633</v>
      </c>
      <c r="K58" s="76">
        <f t="shared" si="5"/>
        <v>-78011.546052631587</v>
      </c>
      <c r="L58" s="76">
        <f t="shared" si="6"/>
        <v>56394.477904829837</v>
      </c>
      <c r="M58" s="76">
        <f t="shared" si="7"/>
        <v>66360.016142340755</v>
      </c>
      <c r="N58" s="76">
        <f t="shared" si="8"/>
        <v>44742.947994539005</v>
      </c>
      <c r="O58" s="77">
        <f t="shared" si="9"/>
        <v>661.54605263158737</v>
      </c>
      <c r="P58" s="77">
        <f t="shared" si="9"/>
        <v>325.52309517016693</v>
      </c>
      <c r="Q58" s="77">
        <f t="shared" si="9"/>
        <v>47.983857659244677</v>
      </c>
      <c r="R58" s="77">
        <f t="shared" si="10"/>
        <v>1035.053005460999</v>
      </c>
      <c r="S58" s="63">
        <f t="shared" si="16"/>
        <v>8.3897930919080658E-3</v>
      </c>
      <c r="T58">
        <v>44</v>
      </c>
      <c r="V58">
        <v>390</v>
      </c>
      <c r="W58">
        <v>-1568.8690842040523</v>
      </c>
      <c r="X58" s="88">
        <f t="shared" si="11"/>
        <v>7.726333320558773E-6</v>
      </c>
      <c r="Y58" s="88">
        <f>SUM(X$14:X58)</f>
        <v>7.4037226575736734E-2</v>
      </c>
      <c r="AA58">
        <v>745</v>
      </c>
      <c r="AB58">
        <v>-1815.1423133746284</v>
      </c>
      <c r="AC58" s="89">
        <f t="shared" si="12"/>
        <v>5.9323984243435087E-9</v>
      </c>
      <c r="AD58" s="89">
        <f>SUM(AC$14:AC58)</f>
        <v>6.1474601664820834E-2</v>
      </c>
      <c r="AF58">
        <v>54</v>
      </c>
      <c r="AG58">
        <v>-1615.467830079855</v>
      </c>
      <c r="AH58" s="89">
        <f t="shared" si="13"/>
        <v>6.8550717908110728E-3</v>
      </c>
      <c r="AI58" s="89">
        <f>SUM(AH$14:AH58)</f>
        <v>7.0342865410551458E-2</v>
      </c>
      <c r="AK58">
        <v>388</v>
      </c>
      <c r="AL58">
        <v>-2384.0566348576394</v>
      </c>
      <c r="AM58">
        <f t="shared" si="14"/>
        <v>8.0449118289866426E-6</v>
      </c>
      <c r="AN58">
        <f>SUM(AM$14:AM58)</f>
        <v>5.7198492149244745E-2</v>
      </c>
    </row>
    <row r="59" spans="1:40">
      <c r="A59" s="57">
        <v>43822</v>
      </c>
      <c r="B59" s="47">
        <v>15.25</v>
      </c>
      <c r="C59" s="47">
        <v>72.139999000000003</v>
      </c>
      <c r="D59" s="51">
        <v>55.349997999999999</v>
      </c>
      <c r="E59" s="70">
        <f t="shared" si="15"/>
        <v>-3.2786885245902342E-3</v>
      </c>
      <c r="F59" s="70">
        <f t="shared" si="15"/>
        <v>-9.70331313700179E-3</v>
      </c>
      <c r="G59" s="65">
        <f t="shared" si="15"/>
        <v>1.8072268042357287E-4</v>
      </c>
      <c r="H59" s="73">
        <f t="shared" si="2"/>
        <v>15.41927868852459</v>
      </c>
      <c r="I59" s="73">
        <f t="shared" si="3"/>
        <v>56.16962906916595</v>
      </c>
      <c r="J59" s="73">
        <f t="shared" si="4"/>
        <v>55.350001193134645</v>
      </c>
      <c r="K59" s="76">
        <f t="shared" si="5"/>
        <v>-77096.393442622953</v>
      </c>
      <c r="L59" s="76">
        <f t="shared" si="6"/>
        <v>56169.629069165952</v>
      </c>
      <c r="M59" s="76">
        <f t="shared" si="7"/>
        <v>66420.001431761571</v>
      </c>
      <c r="N59" s="76">
        <f t="shared" si="8"/>
        <v>45493.23705830457</v>
      </c>
      <c r="O59" s="77">
        <f t="shared" si="9"/>
        <v>-253.60655737704656</v>
      </c>
      <c r="P59" s="77">
        <f t="shared" si="9"/>
        <v>550.37193083405145</v>
      </c>
      <c r="Q59" s="77">
        <f t="shared" si="9"/>
        <v>-12.001431761571439</v>
      </c>
      <c r="R59" s="77">
        <f t="shared" si="10"/>
        <v>284.76394169543346</v>
      </c>
      <c r="S59" s="63">
        <f t="shared" si="16"/>
        <v>8.2219972300699041E-3</v>
      </c>
      <c r="T59">
        <v>45</v>
      </c>
      <c r="V59">
        <v>297</v>
      </c>
      <c r="W59">
        <v>-1559.9095966620371</v>
      </c>
      <c r="X59" s="88">
        <f t="shared" si="11"/>
        <v>5.0576456757817947E-5</v>
      </c>
      <c r="Y59" s="88">
        <f>SUM(X$14:X59)</f>
        <v>7.4087803032494556E-2</v>
      </c>
      <c r="AA59">
        <v>177</v>
      </c>
      <c r="AB59">
        <v>-1810.4681016332033</v>
      </c>
      <c r="AC59" s="89">
        <f t="shared" si="12"/>
        <v>5.7124093001830313E-4</v>
      </c>
      <c r="AD59" s="89">
        <f>SUM(AC$14:AC59)</f>
        <v>6.204584259483914E-2</v>
      </c>
      <c r="AF59">
        <v>381</v>
      </c>
      <c r="AG59">
        <v>-1591.7997003820346</v>
      </c>
      <c r="AH59" s="89">
        <f t="shared" si="13"/>
        <v>9.2669913749677637E-6</v>
      </c>
      <c r="AI59" s="89">
        <f>SUM(AH$14:AH59)</f>
        <v>7.035213240192642E-2</v>
      </c>
      <c r="AK59">
        <v>83</v>
      </c>
      <c r="AL59">
        <v>-2364.4226950732627</v>
      </c>
      <c r="AM59">
        <f t="shared" si="14"/>
        <v>3.8156471123758358E-3</v>
      </c>
      <c r="AN59">
        <f>SUM(AM$14:AM59)</f>
        <v>6.1014139261620581E-2</v>
      </c>
    </row>
    <row r="60" spans="1:40">
      <c r="A60" s="58">
        <v>43819</v>
      </c>
      <c r="B60" s="46">
        <v>15.22</v>
      </c>
      <c r="C60" s="46">
        <v>72.589995999999999</v>
      </c>
      <c r="D60" s="50">
        <v>56.970001000000003</v>
      </c>
      <c r="E60" s="64">
        <f t="shared" si="15"/>
        <v>1.9710906701708719E-3</v>
      </c>
      <c r="F60" s="64">
        <f t="shared" si="15"/>
        <v>-6.199160005464055E-3</v>
      </c>
      <c r="G60" s="66">
        <f t="shared" si="15"/>
        <v>-2.843607111749924E-2</v>
      </c>
      <c r="H60" s="73">
        <f t="shared" si="2"/>
        <v>15.500492772667544</v>
      </c>
      <c r="I60" s="73">
        <f t="shared" si="3"/>
        <v>56.368384638290919</v>
      </c>
      <c r="J60" s="73">
        <f t="shared" si="4"/>
        <v>53.766347824357595</v>
      </c>
      <c r="K60" s="76">
        <f t="shared" si="5"/>
        <v>-77502.463863337718</v>
      </c>
      <c r="L60" s="76">
        <f t="shared" si="6"/>
        <v>56368.384638290918</v>
      </c>
      <c r="M60" s="76">
        <f t="shared" si="7"/>
        <v>64519.617389229112</v>
      </c>
      <c r="N60" s="76">
        <f t="shared" si="8"/>
        <v>43385.538164182311</v>
      </c>
      <c r="O60" s="77">
        <f t="shared" si="9"/>
        <v>152.46386333771807</v>
      </c>
      <c r="P60" s="77">
        <f t="shared" si="9"/>
        <v>351.61636170908605</v>
      </c>
      <c r="Q60" s="77">
        <f t="shared" si="9"/>
        <v>1888.3826107708883</v>
      </c>
      <c r="R60" s="77">
        <f t="shared" si="10"/>
        <v>2392.4628358176924</v>
      </c>
      <c r="S60" s="63">
        <f t="shared" si="16"/>
        <v>8.0575572854685064E-3</v>
      </c>
      <c r="T60">
        <v>46</v>
      </c>
      <c r="V60">
        <v>450</v>
      </c>
      <c r="W60">
        <v>-1544.1922840778861</v>
      </c>
      <c r="X60" s="88">
        <f t="shared" si="11"/>
        <v>2.2989947610191068E-6</v>
      </c>
      <c r="Y60" s="88">
        <f>SUM(X$14:X60)</f>
        <v>7.4090102027255578E-2</v>
      </c>
      <c r="AA60">
        <v>52</v>
      </c>
      <c r="AB60">
        <v>-1808.2969632140739</v>
      </c>
      <c r="AC60" s="89">
        <f t="shared" si="12"/>
        <v>7.1377257297074899E-3</v>
      </c>
      <c r="AD60" s="89">
        <f>SUM(AC$14:AC60)</f>
        <v>6.9183568324546627E-2</v>
      </c>
      <c r="AF60">
        <v>120</v>
      </c>
      <c r="AG60">
        <v>-1580.3177625846729</v>
      </c>
      <c r="AH60" s="89">
        <f t="shared" si="13"/>
        <v>1.8068953617542307E-3</v>
      </c>
      <c r="AI60" s="89">
        <f>SUM(AH$14:AH60)</f>
        <v>7.2159027763680647E-2</v>
      </c>
      <c r="AK60">
        <v>561</v>
      </c>
      <c r="AL60">
        <v>-2331.4845326316863</v>
      </c>
      <c r="AM60">
        <f t="shared" si="14"/>
        <v>2.4413631411580072E-7</v>
      </c>
      <c r="AN60">
        <f>SUM(AM$14:AM60)</f>
        <v>6.1014383397934698E-2</v>
      </c>
    </row>
    <row r="61" spans="1:40">
      <c r="A61" s="57">
        <v>43818</v>
      </c>
      <c r="B61" s="47">
        <v>15.2</v>
      </c>
      <c r="C61" s="47">
        <v>71.949996999999996</v>
      </c>
      <c r="D61" s="51">
        <v>55.509998000000003</v>
      </c>
      <c r="E61" s="70">
        <f t="shared" si="15"/>
        <v>1.3157894736843812E-3</v>
      </c>
      <c r="F61" s="70">
        <f t="shared" si="15"/>
        <v>8.8950524904123363E-3</v>
      </c>
      <c r="G61" s="65">
        <f t="shared" si="15"/>
        <v>2.6301622277125736E-2</v>
      </c>
      <c r="H61" s="73">
        <f t="shared" si="2"/>
        <v>15.490355263157898</v>
      </c>
      <c r="I61" s="73">
        <f t="shared" si="3"/>
        <v>57.224528386151242</v>
      </c>
      <c r="J61" s="73">
        <f t="shared" si="4"/>
        <v>56.795531776816141</v>
      </c>
      <c r="K61" s="76">
        <f t="shared" si="5"/>
        <v>-77451.776315789495</v>
      </c>
      <c r="L61" s="76">
        <f t="shared" si="6"/>
        <v>57224.528386151243</v>
      </c>
      <c r="M61" s="76">
        <f t="shared" si="7"/>
        <v>68154.638132179374</v>
      </c>
      <c r="N61" s="76">
        <f t="shared" si="8"/>
        <v>47927.390202541123</v>
      </c>
      <c r="O61" s="77">
        <f t="shared" si="9"/>
        <v>101.77631578949513</v>
      </c>
      <c r="P61" s="77">
        <f t="shared" si="9"/>
        <v>-504.52738615123963</v>
      </c>
      <c r="Q61" s="77">
        <f t="shared" si="9"/>
        <v>-1746.6381321793742</v>
      </c>
      <c r="R61" s="77">
        <f t="shared" si="10"/>
        <v>-2149.3892025411187</v>
      </c>
      <c r="S61" s="63">
        <f t="shared" si="16"/>
        <v>7.8964061397591365E-3</v>
      </c>
      <c r="T61">
        <v>47</v>
      </c>
      <c r="V61">
        <v>375</v>
      </c>
      <c r="W61">
        <v>-1542.3263771798374</v>
      </c>
      <c r="X61" s="88">
        <f t="shared" si="11"/>
        <v>1.04612192588136E-5</v>
      </c>
      <c r="Y61" s="88">
        <f>SUM(X$14:X61)</f>
        <v>7.4100563246514387E-2</v>
      </c>
      <c r="AA61">
        <v>398</v>
      </c>
      <c r="AB61">
        <v>-1796.0446015838534</v>
      </c>
      <c r="AC61" s="89">
        <f t="shared" si="12"/>
        <v>6.573278689272944E-6</v>
      </c>
      <c r="AD61" s="89">
        <f>SUM(AC$14:AC61)</f>
        <v>6.9190141603235902E-2</v>
      </c>
      <c r="AF61">
        <v>361</v>
      </c>
      <c r="AG61">
        <v>-1560.4028716793109</v>
      </c>
      <c r="AH61" s="89">
        <f t="shared" si="13"/>
        <v>1.388088783692247E-5</v>
      </c>
      <c r="AI61" s="89">
        <f>SUM(AH$14:AH61)</f>
        <v>7.217290865151757E-2</v>
      </c>
      <c r="AK61">
        <v>203</v>
      </c>
      <c r="AL61">
        <v>-2300.7666557585544</v>
      </c>
      <c r="AM61">
        <f t="shared" si="14"/>
        <v>3.3782927840269792E-4</v>
      </c>
      <c r="AN61">
        <f>SUM(AM$14:AM61)</f>
        <v>6.1352212676337392E-2</v>
      </c>
    </row>
    <row r="62" spans="1:40">
      <c r="A62" s="58">
        <v>43817</v>
      </c>
      <c r="B62" s="46">
        <v>15.29</v>
      </c>
      <c r="C62" s="46">
        <v>70.569999999999993</v>
      </c>
      <c r="D62" s="50">
        <v>56.889999000000003</v>
      </c>
      <c r="E62" s="64">
        <f t="shared" si="15"/>
        <v>-5.8862001308044309E-3</v>
      </c>
      <c r="F62" s="64">
        <f t="shared" si="15"/>
        <v>1.9555009210712848E-2</v>
      </c>
      <c r="G62" s="66">
        <f t="shared" si="15"/>
        <v>-2.4257356728025203E-2</v>
      </c>
      <c r="H62" s="73">
        <f t="shared" si="2"/>
        <v>15.378940483976455</v>
      </c>
      <c r="I62" s="73">
        <f t="shared" si="3"/>
        <v>57.829161141986646</v>
      </c>
      <c r="J62" s="73">
        <f t="shared" si="4"/>
        <v>53.997597878671087</v>
      </c>
      <c r="K62" s="76">
        <f t="shared" si="5"/>
        <v>-76894.702419882276</v>
      </c>
      <c r="L62" s="76">
        <f t="shared" si="6"/>
        <v>57829.161141986646</v>
      </c>
      <c r="M62" s="76">
        <f t="shared" si="7"/>
        <v>64797.117454405306</v>
      </c>
      <c r="N62" s="76">
        <f t="shared" si="8"/>
        <v>45731.576176509676</v>
      </c>
      <c r="O62" s="77">
        <f t="shared" si="9"/>
        <v>-455.29758011772356</v>
      </c>
      <c r="P62" s="77">
        <f t="shared" si="9"/>
        <v>-1109.160141986642</v>
      </c>
      <c r="Q62" s="77">
        <f t="shared" si="9"/>
        <v>1610.8825455946935</v>
      </c>
      <c r="R62" s="77">
        <f t="shared" si="10"/>
        <v>46.424823490327981</v>
      </c>
      <c r="S62" s="63">
        <f t="shared" si="16"/>
        <v>7.7384780169639528E-3</v>
      </c>
      <c r="T62">
        <v>48</v>
      </c>
      <c r="V62">
        <v>498</v>
      </c>
      <c r="W62">
        <v>-1520.9183607257437</v>
      </c>
      <c r="X62" s="88">
        <f t="shared" si="11"/>
        <v>8.7174530054382041E-7</v>
      </c>
      <c r="Y62" s="88">
        <f>SUM(X$14:X62)</f>
        <v>7.410143499181493E-2</v>
      </c>
      <c r="AA62">
        <v>441</v>
      </c>
      <c r="AB62">
        <v>-1792.0552519224148</v>
      </c>
      <c r="AC62" s="89">
        <f t="shared" si="12"/>
        <v>2.7574224069224305E-6</v>
      </c>
      <c r="AD62" s="89">
        <f>SUM(AC$14:AC62)</f>
        <v>6.9192899025642823E-2</v>
      </c>
      <c r="AF62">
        <v>158</v>
      </c>
      <c r="AG62">
        <v>-1559.9232062625524</v>
      </c>
      <c r="AH62" s="89">
        <f t="shared" si="13"/>
        <v>8.3854018391395192E-4</v>
      </c>
      <c r="AI62" s="89">
        <f>SUM(AH$14:AH62)</f>
        <v>7.3011448835431522E-2</v>
      </c>
      <c r="AK62">
        <v>343</v>
      </c>
      <c r="AL62">
        <v>-2293.8378483970446</v>
      </c>
      <c r="AM62">
        <f t="shared" si="14"/>
        <v>1.9968612183484785E-5</v>
      </c>
      <c r="AN62">
        <f>SUM(AM$14:AM62)</f>
        <v>6.1372181288520879E-2</v>
      </c>
    </row>
    <row r="63" spans="1:40">
      <c r="A63" s="57">
        <v>43816</v>
      </c>
      <c r="B63" s="47">
        <v>14.76</v>
      </c>
      <c r="C63" s="47">
        <v>71.019997000000004</v>
      </c>
      <c r="D63" s="51">
        <v>56.189999</v>
      </c>
      <c r="E63" s="70">
        <f t="shared" si="15"/>
        <v>3.5907859078590842E-2</v>
      </c>
      <c r="F63" s="70">
        <f t="shared" si="15"/>
        <v>-6.3362013377726845E-3</v>
      </c>
      <c r="G63" s="65">
        <f t="shared" si="15"/>
        <v>1.2457732914357367E-2</v>
      </c>
      <c r="H63" s="73">
        <f t="shared" si="2"/>
        <v>16.0254945799458</v>
      </c>
      <c r="I63" s="73">
        <f t="shared" si="3"/>
        <v>56.360611653785334</v>
      </c>
      <c r="J63" s="73">
        <f t="shared" si="4"/>
        <v>56.029410939480542</v>
      </c>
      <c r="K63" s="76">
        <f t="shared" si="5"/>
        <v>-80127.472899728993</v>
      </c>
      <c r="L63" s="76">
        <f t="shared" si="6"/>
        <v>56360.61165378533</v>
      </c>
      <c r="M63" s="76">
        <f t="shared" si="7"/>
        <v>67235.293127376644</v>
      </c>
      <c r="N63" s="76">
        <f t="shared" si="8"/>
        <v>43468.431881432982</v>
      </c>
      <c r="O63" s="77">
        <f t="shared" si="9"/>
        <v>2777.4728997289931</v>
      </c>
      <c r="P63" s="77">
        <f t="shared" si="9"/>
        <v>359.38934621467342</v>
      </c>
      <c r="Q63" s="77">
        <f t="shared" si="9"/>
        <v>-827.29312737664441</v>
      </c>
      <c r="R63" s="77">
        <f t="shared" si="10"/>
        <v>2309.5691185670221</v>
      </c>
      <c r="S63" s="63">
        <f t="shared" si="16"/>
        <v>7.5837084566246736E-3</v>
      </c>
      <c r="T63">
        <v>49</v>
      </c>
      <c r="V63">
        <v>713</v>
      </c>
      <c r="W63">
        <v>-1519.7493224932259</v>
      </c>
      <c r="X63" s="88">
        <f t="shared" si="11"/>
        <v>1.1323896433374866E-8</v>
      </c>
      <c r="Y63" s="88">
        <f>SUM(X$14:X63)</f>
        <v>7.4101446315711361E-2</v>
      </c>
      <c r="AA63">
        <v>95</v>
      </c>
      <c r="AB63">
        <v>-1760.8821159020226</v>
      </c>
      <c r="AC63" s="89">
        <f t="shared" si="12"/>
        <v>2.9942021009517149E-3</v>
      </c>
      <c r="AD63" s="89">
        <f>SUM(AC$14:AC63)</f>
        <v>7.2187101126594544E-2</v>
      </c>
      <c r="AF63">
        <v>741</v>
      </c>
      <c r="AG63">
        <v>-1557.2223903177219</v>
      </c>
      <c r="AH63" s="89">
        <f t="shared" si="13"/>
        <v>6.4317033930827673E-9</v>
      </c>
      <c r="AI63" s="89">
        <f>SUM(AH$14:AH63)</f>
        <v>7.3011455267134914E-2</v>
      </c>
      <c r="AK63">
        <v>368</v>
      </c>
      <c r="AL63">
        <v>-2270.4096501979438</v>
      </c>
      <c r="AM63">
        <f t="shared" si="14"/>
        <v>1.2050353155366226E-5</v>
      </c>
      <c r="AN63">
        <f>SUM(AM$14:AM63)</f>
        <v>6.1384231641676244E-2</v>
      </c>
    </row>
    <row r="64" spans="1:40">
      <c r="A64" s="58">
        <v>43815</v>
      </c>
      <c r="B64" s="46">
        <v>14.92</v>
      </c>
      <c r="C64" s="46">
        <v>70.290001000000004</v>
      </c>
      <c r="D64" s="50">
        <v>54.220001000000003</v>
      </c>
      <c r="E64" s="64">
        <f t="shared" si="15"/>
        <v>-1.072386058981234E-2</v>
      </c>
      <c r="F64" s="64">
        <f t="shared" si="15"/>
        <v>1.0385488541962085E-2</v>
      </c>
      <c r="G64" s="66">
        <f t="shared" si="15"/>
        <v>3.633341873232343E-2</v>
      </c>
      <c r="H64" s="73">
        <f t="shared" si="2"/>
        <v>15.304101876675604</v>
      </c>
      <c r="I64" s="73">
        <f t="shared" si="3"/>
        <v>57.30906592048558</v>
      </c>
      <c r="J64" s="73">
        <f t="shared" si="4"/>
        <v>57.35069139264678</v>
      </c>
      <c r="K64" s="76">
        <f t="shared" si="5"/>
        <v>-76520.509383378027</v>
      </c>
      <c r="L64" s="76">
        <f t="shared" si="6"/>
        <v>57309.065920485576</v>
      </c>
      <c r="M64" s="76">
        <f t="shared" si="7"/>
        <v>68820.829671176136</v>
      </c>
      <c r="N64" s="76">
        <f t="shared" si="8"/>
        <v>49609.386208283686</v>
      </c>
      <c r="O64" s="77">
        <f t="shared" si="9"/>
        <v>-829.49061662197346</v>
      </c>
      <c r="P64" s="77">
        <f t="shared" si="9"/>
        <v>-589.06492048557266</v>
      </c>
      <c r="Q64" s="77">
        <f t="shared" si="9"/>
        <v>-2412.8296711761359</v>
      </c>
      <c r="R64" s="77">
        <f t="shared" si="10"/>
        <v>-3831.385208283682</v>
      </c>
      <c r="S64" s="63">
        <f t="shared" si="16"/>
        <v>7.4320342874921808E-3</v>
      </c>
      <c r="T64">
        <v>50</v>
      </c>
      <c r="V64">
        <v>216</v>
      </c>
      <c r="W64">
        <v>-1513.596491228076</v>
      </c>
      <c r="X64" s="88">
        <f t="shared" si="11"/>
        <v>2.5979827883925951E-4</v>
      </c>
      <c r="Y64" s="88">
        <f>SUM(X$14:X64)</f>
        <v>7.4361244594550624E-2</v>
      </c>
      <c r="AA64">
        <v>561</v>
      </c>
      <c r="AB64">
        <v>-1729.7947550057579</v>
      </c>
      <c r="AC64" s="89">
        <f t="shared" si="12"/>
        <v>2.4413631411580072E-7</v>
      </c>
      <c r="AD64" s="89">
        <f>SUM(AC$14:AC64)</f>
        <v>7.2187345262908653E-2</v>
      </c>
      <c r="AF64">
        <v>532</v>
      </c>
      <c r="AG64">
        <v>-1550.437636899951</v>
      </c>
      <c r="AH64" s="89">
        <f t="shared" si="13"/>
        <v>4.3860763606248608E-7</v>
      </c>
      <c r="AI64" s="89">
        <f>SUM(AH$14:AH64)</f>
        <v>7.3011893874770972E-2</v>
      </c>
      <c r="AK64">
        <v>59</v>
      </c>
      <c r="AL64">
        <v>-2254.3862913464473</v>
      </c>
      <c r="AM64">
        <f t="shared" si="14"/>
        <v>6.1964419552711465E-3</v>
      </c>
      <c r="AN64">
        <f>SUM(AM$14:AM64)</f>
        <v>6.7580673596947388E-2</v>
      </c>
    </row>
    <row r="65" spans="1:40">
      <c r="A65" s="57">
        <v>43812</v>
      </c>
      <c r="B65" s="47">
        <v>15.02</v>
      </c>
      <c r="C65" s="47">
        <v>71.529999000000004</v>
      </c>
      <c r="D65" s="51">
        <v>55.619999</v>
      </c>
      <c r="E65" s="70">
        <f t="shared" si="15"/>
        <v>-6.6577896138482195E-3</v>
      </c>
      <c r="F65" s="70">
        <f t="shared" si="15"/>
        <v>-1.7335356037122218E-2</v>
      </c>
      <c r="G65" s="65">
        <f t="shared" si="15"/>
        <v>-2.5170766364091435E-2</v>
      </c>
      <c r="H65" s="73">
        <f t="shared" si="2"/>
        <v>15.36700399467377</v>
      </c>
      <c r="I65" s="73">
        <f t="shared" si="3"/>
        <v>55.736739588239075</v>
      </c>
      <c r="J65" s="73">
        <f t="shared" si="4"/>
        <v>53.947049789411182</v>
      </c>
      <c r="K65" s="76">
        <f t="shared" si="5"/>
        <v>-76835.01997336885</v>
      </c>
      <c r="L65" s="76">
        <f t="shared" si="6"/>
        <v>55736.739588239077</v>
      </c>
      <c r="M65" s="76">
        <f t="shared" si="7"/>
        <v>64736.459747293418</v>
      </c>
      <c r="N65" s="76">
        <f t="shared" si="8"/>
        <v>43638.179362163646</v>
      </c>
      <c r="O65" s="77">
        <f t="shared" si="9"/>
        <v>-514.98002663115039</v>
      </c>
      <c r="P65" s="77">
        <f t="shared" si="9"/>
        <v>983.26141176092642</v>
      </c>
      <c r="Q65" s="77">
        <f t="shared" si="9"/>
        <v>1671.5402527065817</v>
      </c>
      <c r="R65" s="77">
        <f t="shared" si="10"/>
        <v>2139.8216378363577</v>
      </c>
      <c r="S65" s="63">
        <f t="shared" si="16"/>
        <v>7.2833936017423356E-3</v>
      </c>
      <c r="T65">
        <v>51</v>
      </c>
      <c r="V65">
        <v>372</v>
      </c>
      <c r="W65">
        <v>-1489.3478260869597</v>
      </c>
      <c r="X65" s="88">
        <f t="shared" si="11"/>
        <v>1.1114862067265341E-5</v>
      </c>
      <c r="Y65" s="88">
        <f>SUM(X$14:X65)</f>
        <v>7.4372359456617895E-2</v>
      </c>
      <c r="AA65">
        <v>182</v>
      </c>
      <c r="AB65">
        <v>-1724.3794381451225</v>
      </c>
      <c r="AC65" s="89">
        <f t="shared" si="12"/>
        <v>5.1635655662691756E-4</v>
      </c>
      <c r="AD65" s="89">
        <f>SUM(AC$14:AC65)</f>
        <v>7.2703701819535574E-2</v>
      </c>
      <c r="AF65">
        <v>479</v>
      </c>
      <c r="AG65">
        <v>-1536.5726892601524</v>
      </c>
      <c r="AH65" s="89">
        <f t="shared" si="13"/>
        <v>1.279658767834995E-6</v>
      </c>
      <c r="AI65" s="89">
        <f>SUM(AH$14:AH65)</f>
        <v>7.3013173533538811E-2</v>
      </c>
      <c r="AK65">
        <v>675</v>
      </c>
      <c r="AL65">
        <v>-2252.3875362350736</v>
      </c>
      <c r="AM65">
        <f t="shared" si="14"/>
        <v>2.4400853214865098E-8</v>
      </c>
      <c r="AN65">
        <f>SUM(AM$14:AM65)</f>
        <v>6.7580697997800601E-2</v>
      </c>
    </row>
    <row r="66" spans="1:40">
      <c r="A66" s="58">
        <v>43810</v>
      </c>
      <c r="B66" s="46">
        <v>14.79</v>
      </c>
      <c r="C66" s="46">
        <v>69.319999999999993</v>
      </c>
      <c r="D66" s="50">
        <v>55.139999000000003</v>
      </c>
      <c r="E66" s="64">
        <f t="shared" si="15"/>
        <v>1.5551048005409074E-2</v>
      </c>
      <c r="F66" s="64">
        <f t="shared" si="15"/>
        <v>3.1881116560877221E-2</v>
      </c>
      <c r="G66" s="66">
        <f t="shared" si="15"/>
        <v>8.7051144124974389E-3</v>
      </c>
      <c r="H66" s="73">
        <f t="shared" si="2"/>
        <v>15.710574712643679</v>
      </c>
      <c r="I66" s="73">
        <f t="shared" si="3"/>
        <v>58.528297963214079</v>
      </c>
      <c r="J66" s="73">
        <f t="shared" si="4"/>
        <v>55.821741031587614</v>
      </c>
      <c r="K66" s="76">
        <f t="shared" si="5"/>
        <v>-78552.873563218396</v>
      </c>
      <c r="L66" s="76">
        <f t="shared" si="6"/>
        <v>58528.297963214078</v>
      </c>
      <c r="M66" s="76">
        <f t="shared" si="7"/>
        <v>66986.089237905137</v>
      </c>
      <c r="N66" s="76">
        <f t="shared" si="8"/>
        <v>46961.513637900818</v>
      </c>
      <c r="O66" s="77">
        <f t="shared" si="9"/>
        <v>1202.8735632183962</v>
      </c>
      <c r="P66" s="77">
        <f t="shared" si="9"/>
        <v>-1808.2969632140739</v>
      </c>
      <c r="Q66" s="77">
        <f t="shared" si="9"/>
        <v>-578.08923790513654</v>
      </c>
      <c r="R66" s="77">
        <f t="shared" si="10"/>
        <v>-1183.5126379008143</v>
      </c>
      <c r="S66" s="63">
        <f t="shared" si="16"/>
        <v>7.1377257297074899E-3</v>
      </c>
      <c r="T66">
        <v>52</v>
      </c>
      <c r="V66">
        <v>189</v>
      </c>
      <c r="W66">
        <v>-1485.3840682787995</v>
      </c>
      <c r="X66" s="88">
        <f t="shared" si="11"/>
        <v>4.482623110671827E-4</v>
      </c>
      <c r="Y66" s="88">
        <f>SUM(X$14:X66)</f>
        <v>7.4820621767685072E-2</v>
      </c>
      <c r="AA66">
        <v>413</v>
      </c>
      <c r="AB66">
        <v>-1723.6027463695791</v>
      </c>
      <c r="AC66" s="89">
        <f t="shared" si="12"/>
        <v>4.8548205429744723E-6</v>
      </c>
      <c r="AD66" s="89">
        <f>SUM(AC$14:AC66)</f>
        <v>7.2708556640078553E-2</v>
      </c>
      <c r="AF66">
        <v>225</v>
      </c>
      <c r="AG66">
        <v>-1529.2455359838495</v>
      </c>
      <c r="AH66" s="89">
        <f t="shared" si="13"/>
        <v>2.1660623358749718E-4</v>
      </c>
      <c r="AI66" s="89">
        <f>SUM(AH$14:AH66)</f>
        <v>7.3229779767126302E-2</v>
      </c>
      <c r="AK66">
        <v>123</v>
      </c>
      <c r="AL66">
        <v>-2246.9414788630602</v>
      </c>
      <c r="AM66">
        <f t="shared" si="14"/>
        <v>1.7006354593201878E-3</v>
      </c>
      <c r="AN66">
        <f>SUM(AM$14:AM66)</f>
        <v>6.9281333457120786E-2</v>
      </c>
    </row>
    <row r="67" spans="1:40">
      <c r="A67" s="57">
        <v>43809</v>
      </c>
      <c r="B67" s="47">
        <v>14.63</v>
      </c>
      <c r="C67" s="47">
        <v>69.25</v>
      </c>
      <c r="D67" s="51">
        <v>54.740001999999997</v>
      </c>
      <c r="E67" s="70">
        <f t="shared" si="15"/>
        <v>1.0936431989063466E-2</v>
      </c>
      <c r="F67" s="70">
        <f t="shared" si="15"/>
        <v>1.0108303249096728E-3</v>
      </c>
      <c r="G67" s="65">
        <f t="shared" si="15"/>
        <v>7.3072156628712914E-3</v>
      </c>
      <c r="H67" s="73">
        <f t="shared" si="2"/>
        <v>15.639186602870813</v>
      </c>
      <c r="I67" s="73">
        <f t="shared" si="3"/>
        <v>56.777335297039713</v>
      </c>
      <c r="J67" s="73">
        <f t="shared" si="4"/>
        <v>55.744381314783304</v>
      </c>
      <c r="K67" s="76">
        <f t="shared" si="5"/>
        <v>-78195.933014354072</v>
      </c>
      <c r="L67" s="76">
        <f t="shared" si="6"/>
        <v>56777.33529703971</v>
      </c>
      <c r="M67" s="76">
        <f t="shared" si="7"/>
        <v>66893.257577739962</v>
      </c>
      <c r="N67" s="76">
        <f t="shared" si="8"/>
        <v>45474.6598604256</v>
      </c>
      <c r="O67" s="77">
        <f t="shared" si="9"/>
        <v>845.93301435407193</v>
      </c>
      <c r="P67" s="77">
        <f t="shared" si="9"/>
        <v>-57.334297039706144</v>
      </c>
      <c r="Q67" s="77">
        <f t="shared" si="9"/>
        <v>-485.25757773996156</v>
      </c>
      <c r="R67" s="77">
        <f t="shared" si="10"/>
        <v>303.34113957440422</v>
      </c>
      <c r="S67" s="63">
        <f t="shared" si="16"/>
        <v>6.9949712151133395E-3</v>
      </c>
      <c r="T67">
        <v>53</v>
      </c>
      <c r="V67">
        <v>336</v>
      </c>
      <c r="W67">
        <v>-1485.3840682787995</v>
      </c>
      <c r="X67" s="88">
        <f t="shared" si="11"/>
        <v>2.3001986946293102E-5</v>
      </c>
      <c r="Y67" s="88">
        <f>SUM(X$14:X67)</f>
        <v>7.4843623754631369E-2</v>
      </c>
      <c r="AA67">
        <v>424</v>
      </c>
      <c r="AB67">
        <v>-1723.2076337117323</v>
      </c>
      <c r="AC67" s="89">
        <f t="shared" si="12"/>
        <v>3.8874070110238062E-6</v>
      </c>
      <c r="AD67" s="89">
        <f>SUM(AC$14:AC67)</f>
        <v>7.2712444047089583E-2</v>
      </c>
      <c r="AF67">
        <v>80</v>
      </c>
      <c r="AG67">
        <v>-1506.9209493850794</v>
      </c>
      <c r="AH67" s="89">
        <f t="shared" si="13"/>
        <v>4.0540581649396046E-3</v>
      </c>
      <c r="AI67" s="89">
        <f>SUM(AH$14:AH67)</f>
        <v>7.7283837932065905E-2</v>
      </c>
      <c r="AK67">
        <v>681</v>
      </c>
      <c r="AL67">
        <v>-2244.5904116277816</v>
      </c>
      <c r="AM67">
        <f t="shared" si="14"/>
        <v>2.1615309906969076E-8</v>
      </c>
      <c r="AN67">
        <f>SUM(AM$14:AM67)</f>
        <v>6.9281355072430689E-2</v>
      </c>
    </row>
    <row r="68" spans="1:40">
      <c r="A68" s="58">
        <v>43808</v>
      </c>
      <c r="B68" s="46">
        <v>14.47</v>
      </c>
      <c r="C68" s="46">
        <v>66.129997000000003</v>
      </c>
      <c r="D68" s="50">
        <v>53.439999</v>
      </c>
      <c r="E68" s="64">
        <f t="shared" si="15"/>
        <v>1.1057360055286791E-2</v>
      </c>
      <c r="F68" s="64">
        <f t="shared" si="15"/>
        <v>4.7179844874331245E-2</v>
      </c>
      <c r="G68" s="66">
        <f t="shared" si="15"/>
        <v>2.4326403898323301E-2</v>
      </c>
      <c r="H68" s="73">
        <f t="shared" si="2"/>
        <v>15.641057360055287</v>
      </c>
      <c r="I68" s="73">
        <f t="shared" si="3"/>
        <v>59.396041848451915</v>
      </c>
      <c r="J68" s="73">
        <f t="shared" si="4"/>
        <v>56.686223191733212</v>
      </c>
      <c r="K68" s="76">
        <f t="shared" si="5"/>
        <v>-78205.28680027643</v>
      </c>
      <c r="L68" s="76">
        <f t="shared" si="6"/>
        <v>59396.041848451918</v>
      </c>
      <c r="M68" s="76">
        <f t="shared" si="7"/>
        <v>68023.467830079855</v>
      </c>
      <c r="N68" s="76">
        <f t="shared" si="8"/>
        <v>49214.222878255343</v>
      </c>
      <c r="O68" s="77">
        <f t="shared" si="9"/>
        <v>855.28680027642986</v>
      </c>
      <c r="P68" s="77">
        <f t="shared" si="9"/>
        <v>-2676.0408484519139</v>
      </c>
      <c r="Q68" s="77">
        <f t="shared" si="9"/>
        <v>-1615.467830079855</v>
      </c>
      <c r="R68" s="77">
        <f t="shared" si="10"/>
        <v>-3436.2218782553391</v>
      </c>
      <c r="S68" s="63">
        <f t="shared" si="16"/>
        <v>6.8550717908110728E-3</v>
      </c>
      <c r="T68">
        <v>54</v>
      </c>
      <c r="V68">
        <v>661</v>
      </c>
      <c r="W68">
        <v>-1438.1142098273558</v>
      </c>
      <c r="X68" s="88">
        <f t="shared" si="11"/>
        <v>3.237724955581935E-8</v>
      </c>
      <c r="Y68" s="88">
        <f>SUM(X$14:X68)</f>
        <v>7.4843656131880931E-2</v>
      </c>
      <c r="AA68">
        <v>167</v>
      </c>
      <c r="AB68">
        <v>-1692.2971880331388</v>
      </c>
      <c r="AC68" s="89">
        <f t="shared" si="12"/>
        <v>6.9913100179446147E-4</v>
      </c>
      <c r="AD68" s="89">
        <f>SUM(AC$14:AC68)</f>
        <v>7.3411575048884042E-2</v>
      </c>
      <c r="AF68">
        <v>121</v>
      </c>
      <c r="AG68">
        <v>-1498.0147052578104</v>
      </c>
      <c r="AH68" s="89">
        <f t="shared" si="13"/>
        <v>1.770757454519146E-3</v>
      </c>
      <c r="AI68" s="89">
        <f>SUM(AH$14:AH68)</f>
        <v>7.9054595386585047E-2</v>
      </c>
      <c r="AK68">
        <v>181</v>
      </c>
      <c r="AL68">
        <v>-2242.1923996779442</v>
      </c>
      <c r="AM68">
        <f t="shared" si="14"/>
        <v>5.2689444553767097E-4</v>
      </c>
      <c r="AN68">
        <f>SUM(AM$14:AM68)</f>
        <v>6.9808249517968365E-2</v>
      </c>
    </row>
    <row r="69" spans="1:40">
      <c r="A69" s="57">
        <v>43805</v>
      </c>
      <c r="B69" s="47">
        <v>14.6</v>
      </c>
      <c r="C69" s="47">
        <v>65.569999999999993</v>
      </c>
      <c r="D69" s="51">
        <v>53.560001</v>
      </c>
      <c r="E69" s="70">
        <f t="shared" si="15"/>
        <v>-8.904109589040976E-3</v>
      </c>
      <c r="F69" s="70">
        <f t="shared" si="15"/>
        <v>8.5404453256063828E-3</v>
      </c>
      <c r="G69" s="65">
        <f t="shared" si="15"/>
        <v>-2.2405152681008733E-3</v>
      </c>
      <c r="H69" s="73">
        <f t="shared" si="2"/>
        <v>15.332253424657537</v>
      </c>
      <c r="I69" s="73">
        <f t="shared" si="3"/>
        <v>57.204415067408846</v>
      </c>
      <c r="J69" s="73">
        <f t="shared" si="4"/>
        <v>55.216009885063301</v>
      </c>
      <c r="K69" s="76">
        <f t="shared" si="5"/>
        <v>-76661.267123287689</v>
      </c>
      <c r="L69" s="76">
        <f t="shared" si="6"/>
        <v>57204.415067408845</v>
      </c>
      <c r="M69" s="76">
        <f t="shared" si="7"/>
        <v>66259.211862075957</v>
      </c>
      <c r="N69" s="76">
        <f t="shared" si="8"/>
        <v>46802.359806197113</v>
      </c>
      <c r="O69" s="77">
        <f t="shared" si="9"/>
        <v>-688.73287671231083</v>
      </c>
      <c r="P69" s="77">
        <f t="shared" si="9"/>
        <v>-484.41406740884122</v>
      </c>
      <c r="Q69" s="77">
        <f t="shared" si="9"/>
        <v>148.78813792404253</v>
      </c>
      <c r="R69" s="77">
        <f t="shared" si="10"/>
        <v>-1024.3588061971095</v>
      </c>
      <c r="S69" s="63">
        <f t="shared" si="16"/>
        <v>6.7179703549948514E-3</v>
      </c>
      <c r="T69">
        <v>55</v>
      </c>
      <c r="V69">
        <v>731</v>
      </c>
      <c r="W69">
        <v>-1429.2313377679238</v>
      </c>
      <c r="X69" s="88">
        <f t="shared" si="11"/>
        <v>7.8716404938048098E-9</v>
      </c>
      <c r="Y69" s="88">
        <f>SUM(X$14:X69)</f>
        <v>7.4843664003521423E-2</v>
      </c>
      <c r="AA69">
        <v>239</v>
      </c>
      <c r="AB69">
        <v>-1683.20309067786</v>
      </c>
      <c r="AC69" s="89">
        <f t="shared" si="12"/>
        <v>1.6324354241644746E-4</v>
      </c>
      <c r="AD69" s="89">
        <f>SUM(AC$14:AC69)</f>
        <v>7.3574818591300495E-2</v>
      </c>
      <c r="AF69">
        <v>106</v>
      </c>
      <c r="AG69">
        <v>-1478.3803537813219</v>
      </c>
      <c r="AH69" s="89">
        <f t="shared" si="13"/>
        <v>2.3975514927129429E-3</v>
      </c>
      <c r="AI69" s="89">
        <f>SUM(AH$14:AH69)</f>
        <v>8.1452146879297985E-2</v>
      </c>
      <c r="AK69">
        <v>339</v>
      </c>
      <c r="AL69">
        <v>-2209.3767159899799</v>
      </c>
      <c r="AM69">
        <f t="shared" si="14"/>
        <v>2.1649286097955496E-5</v>
      </c>
      <c r="AN69">
        <f>SUM(AM$14:AM69)</f>
        <v>6.9829898804066315E-2</v>
      </c>
    </row>
    <row r="70" spans="1:40">
      <c r="A70" s="58">
        <v>43804</v>
      </c>
      <c r="B70" s="46">
        <v>14.7</v>
      </c>
      <c r="C70" s="46">
        <v>66.889999000000003</v>
      </c>
      <c r="D70" s="50">
        <v>53.849997999999999</v>
      </c>
      <c r="E70" s="64">
        <f t="shared" si="15"/>
        <v>-6.8027210884353817E-3</v>
      </c>
      <c r="F70" s="64">
        <f t="shared" si="15"/>
        <v>-1.9733876808699202E-2</v>
      </c>
      <c r="G70" s="66">
        <f t="shared" si="15"/>
        <v>-5.38527410901668E-3</v>
      </c>
      <c r="H70" s="73">
        <f t="shared" si="2"/>
        <v>15.364761904761906</v>
      </c>
      <c r="I70" s="73">
        <f t="shared" si="3"/>
        <v>55.60069548767671</v>
      </c>
      <c r="J70" s="73">
        <f t="shared" si="4"/>
        <v>55.041978930807019</v>
      </c>
      <c r="K70" s="76">
        <f t="shared" si="5"/>
        <v>-76823.809523809527</v>
      </c>
      <c r="L70" s="76">
        <f t="shared" si="6"/>
        <v>55600.695487676712</v>
      </c>
      <c r="M70" s="76">
        <f t="shared" si="7"/>
        <v>66050.374716968421</v>
      </c>
      <c r="N70" s="76">
        <f t="shared" si="8"/>
        <v>44827.260680835607</v>
      </c>
      <c r="O70" s="77">
        <f t="shared" si="9"/>
        <v>-526.19047619047342</v>
      </c>
      <c r="P70" s="77">
        <f t="shared" si="9"/>
        <v>1119.3055123232916</v>
      </c>
      <c r="Q70" s="77">
        <f t="shared" si="9"/>
        <v>357.62528303157887</v>
      </c>
      <c r="R70" s="77">
        <f t="shared" si="10"/>
        <v>950.74031916439708</v>
      </c>
      <c r="S70" s="63">
        <f t="shared" si="16"/>
        <v>6.5836109478949537E-3</v>
      </c>
      <c r="T70">
        <v>56</v>
      </c>
      <c r="V70">
        <v>102</v>
      </c>
      <c r="W70">
        <v>-1422.6498637602199</v>
      </c>
      <c r="X70" s="88">
        <f t="shared" si="11"/>
        <v>2.599343295537156E-3</v>
      </c>
      <c r="Y70" s="88">
        <f>SUM(X$14:X70)</f>
        <v>7.7443007299058578E-2</v>
      </c>
      <c r="AA70">
        <v>89</v>
      </c>
      <c r="AB70">
        <v>-1675.7743612135309</v>
      </c>
      <c r="AC70" s="89">
        <f t="shared" si="12"/>
        <v>3.3800619225638562E-3</v>
      </c>
      <c r="AD70" s="89">
        <f>SUM(AC$14:AC70)</f>
        <v>7.6954880513864357E-2</v>
      </c>
      <c r="AF70">
        <v>498</v>
      </c>
      <c r="AG70">
        <v>-1473.7907221178175</v>
      </c>
      <c r="AH70" s="89">
        <f t="shared" si="13"/>
        <v>8.7174530054382041E-7</v>
      </c>
      <c r="AI70" s="89">
        <f>SUM(AH$14:AH70)</f>
        <v>8.1453018624598528E-2</v>
      </c>
      <c r="AK70">
        <v>713</v>
      </c>
      <c r="AL70">
        <v>-2183.9137955465703</v>
      </c>
      <c r="AM70">
        <f t="shared" si="14"/>
        <v>1.1323896433374866E-8</v>
      </c>
      <c r="AN70">
        <f>SUM(AM$14:AM70)</f>
        <v>6.9829910127962747E-2</v>
      </c>
    </row>
    <row r="71" spans="1:40">
      <c r="A71" s="57">
        <v>43803</v>
      </c>
      <c r="B71" s="47">
        <v>14.61</v>
      </c>
      <c r="C71" s="47">
        <v>67.129997000000003</v>
      </c>
      <c r="D71" s="51">
        <v>53.900002000000001</v>
      </c>
      <c r="E71" s="70">
        <f t="shared" si="15"/>
        <v>6.1601642710471527E-3</v>
      </c>
      <c r="F71" s="70">
        <f t="shared" si="15"/>
        <v>-3.5751230556437807E-3</v>
      </c>
      <c r="G71" s="65">
        <f t="shared" si="15"/>
        <v>-9.2771796186574829E-4</v>
      </c>
      <c r="H71" s="73">
        <f t="shared" si="2"/>
        <v>15.565297741273101</v>
      </c>
      <c r="I71" s="73">
        <f t="shared" si="3"/>
        <v>56.517220016708762</v>
      </c>
      <c r="J71" s="73">
        <f t="shared" si="4"/>
        <v>55.288660087990351</v>
      </c>
      <c r="K71" s="76">
        <f t="shared" si="5"/>
        <v>-77826.488706365504</v>
      </c>
      <c r="L71" s="76">
        <f t="shared" si="6"/>
        <v>56517.220016708765</v>
      </c>
      <c r="M71" s="76">
        <f t="shared" si="7"/>
        <v>66346.392105588428</v>
      </c>
      <c r="N71" s="76">
        <f t="shared" si="8"/>
        <v>45037.123415931688</v>
      </c>
      <c r="O71" s="77">
        <f t="shared" si="9"/>
        <v>476.48870636550419</v>
      </c>
      <c r="P71" s="77">
        <f t="shared" si="9"/>
        <v>202.78098329123895</v>
      </c>
      <c r="Q71" s="77">
        <f t="shared" si="9"/>
        <v>61.607894411572488</v>
      </c>
      <c r="R71" s="77">
        <f t="shared" si="10"/>
        <v>740.87758406831563</v>
      </c>
      <c r="S71" s="63">
        <f t="shared" si="16"/>
        <v>6.4519387289370548E-3</v>
      </c>
      <c r="T71">
        <v>57</v>
      </c>
      <c r="V71">
        <v>321</v>
      </c>
      <c r="W71">
        <v>-1412.5273922571214</v>
      </c>
      <c r="X71" s="88">
        <f t="shared" si="11"/>
        <v>3.1143987561765969E-5</v>
      </c>
      <c r="Y71" s="88">
        <f>SUM(X$14:X71)</f>
        <v>7.7474151286620344E-2</v>
      </c>
      <c r="AA71">
        <v>321</v>
      </c>
      <c r="AB71">
        <v>-1657.1223906906816</v>
      </c>
      <c r="AC71" s="89">
        <f t="shared" si="12"/>
        <v>3.1143987561765969E-5</v>
      </c>
      <c r="AD71" s="89">
        <f>SUM(AC$14:AC71)</f>
        <v>7.6986024501426123E-2</v>
      </c>
      <c r="AF71">
        <v>446</v>
      </c>
      <c r="AG71">
        <v>-1469.1452487923671</v>
      </c>
      <c r="AH71" s="89">
        <f t="shared" si="13"/>
        <v>2.4924914591794968E-6</v>
      </c>
      <c r="AI71" s="89">
        <f>SUM(AH$14:AH71)</f>
        <v>8.1455511116057713E-2</v>
      </c>
      <c r="AK71">
        <v>545</v>
      </c>
      <c r="AL71">
        <v>-2181.1022982266222</v>
      </c>
      <c r="AM71">
        <f t="shared" si="14"/>
        <v>3.3729909223249908E-7</v>
      </c>
      <c r="AN71">
        <f>SUM(AM$14:AM71)</f>
        <v>6.9830247427054973E-2</v>
      </c>
    </row>
    <row r="72" spans="1:40">
      <c r="A72" s="58">
        <v>43802</v>
      </c>
      <c r="B72" s="46">
        <v>14.57</v>
      </c>
      <c r="C72" s="46">
        <v>67.540001000000004</v>
      </c>
      <c r="D72" s="50">
        <v>54.349997999999999</v>
      </c>
      <c r="E72" s="64">
        <f t="shared" si="15"/>
        <v>2.7453671928618917E-3</v>
      </c>
      <c r="F72" s="64">
        <f t="shared" si="15"/>
        <v>-6.0705358887986893E-3</v>
      </c>
      <c r="G72" s="66">
        <f t="shared" si="15"/>
        <v>-8.2795955208682104E-3</v>
      </c>
      <c r="H72" s="73">
        <f t="shared" si="2"/>
        <v>15.512470830473575</v>
      </c>
      <c r="I72" s="73">
        <f t="shared" si="3"/>
        <v>56.375680198316807</v>
      </c>
      <c r="J72" s="73">
        <f t="shared" si="4"/>
        <v>54.881807183875154</v>
      </c>
      <c r="K72" s="76">
        <f t="shared" si="5"/>
        <v>-77562.354152367872</v>
      </c>
      <c r="L72" s="76">
        <f t="shared" si="6"/>
        <v>56375.680198316804</v>
      </c>
      <c r="M72" s="76">
        <f t="shared" si="7"/>
        <v>65858.168620650191</v>
      </c>
      <c r="N72" s="76">
        <f t="shared" si="8"/>
        <v>44671.494666599123</v>
      </c>
      <c r="O72" s="77">
        <f t="shared" si="9"/>
        <v>212.3541523678723</v>
      </c>
      <c r="P72" s="77">
        <f t="shared" si="9"/>
        <v>344.32080168319953</v>
      </c>
      <c r="Q72" s="77">
        <f t="shared" si="9"/>
        <v>549.83137934980914</v>
      </c>
      <c r="R72" s="77">
        <f t="shared" si="10"/>
        <v>1106.506333400881</v>
      </c>
      <c r="S72" s="63">
        <f t="shared" si="16"/>
        <v>6.3228999543583127E-3</v>
      </c>
      <c r="T72">
        <v>58</v>
      </c>
      <c r="V72">
        <v>410</v>
      </c>
      <c r="W72">
        <v>-1405.5348215436679</v>
      </c>
      <c r="X72" s="88">
        <f t="shared" si="11"/>
        <v>5.158161717242043E-6</v>
      </c>
      <c r="Y72" s="88">
        <f>SUM(X$14:X72)</f>
        <v>7.7479309448337585E-2</v>
      </c>
      <c r="AA72">
        <v>368</v>
      </c>
      <c r="AB72">
        <v>-1622.219273470655</v>
      </c>
      <c r="AC72" s="89">
        <f t="shared" si="12"/>
        <v>1.2050353155366226E-5</v>
      </c>
      <c r="AD72" s="89">
        <f>SUM(AC$14:AC72)</f>
        <v>7.6998074854581489E-2</v>
      </c>
      <c r="AF72">
        <v>388</v>
      </c>
      <c r="AG72">
        <v>-1460.3748987237341</v>
      </c>
      <c r="AH72" s="89">
        <f t="shared" si="13"/>
        <v>8.0449118289866426E-6</v>
      </c>
      <c r="AI72" s="89">
        <f>SUM(AH$14:AH72)</f>
        <v>8.1463556027886699E-2</v>
      </c>
      <c r="AK72">
        <v>289</v>
      </c>
      <c r="AL72">
        <v>-2161.6303669468616</v>
      </c>
      <c r="AM72">
        <f t="shared" si="14"/>
        <v>5.9448348618085298E-5</v>
      </c>
      <c r="AN72">
        <f>SUM(AM$14:AM72)</f>
        <v>6.9889695775673055E-2</v>
      </c>
    </row>
    <row r="73" spans="1:40">
      <c r="A73" s="57">
        <v>43801</v>
      </c>
      <c r="B73" s="47">
        <v>14.73</v>
      </c>
      <c r="C73" s="47">
        <v>66.120002999999997</v>
      </c>
      <c r="D73" s="51">
        <v>54.189999</v>
      </c>
      <c r="E73" s="70">
        <f t="shared" si="15"/>
        <v>-1.0862186014935493E-2</v>
      </c>
      <c r="F73" s="70">
        <f t="shared" si="15"/>
        <v>2.1476072830789228E-2</v>
      </c>
      <c r="G73" s="65">
        <f t="shared" si="15"/>
        <v>2.9525558765925997E-3</v>
      </c>
      <c r="H73" s="73">
        <f t="shared" si="2"/>
        <v>15.301961982348949</v>
      </c>
      <c r="I73" s="73">
        <f t="shared" si="3"/>
        <v>57.938123872438439</v>
      </c>
      <c r="J73" s="73">
        <f t="shared" si="4"/>
        <v>55.503394442210634</v>
      </c>
      <c r="K73" s="76">
        <f t="shared" si="5"/>
        <v>-76509.809911744742</v>
      </c>
      <c r="L73" s="76">
        <f t="shared" si="6"/>
        <v>57938.123872438438</v>
      </c>
      <c r="M73" s="76">
        <f t="shared" si="7"/>
        <v>66604.073330652755</v>
      </c>
      <c r="N73" s="76">
        <f t="shared" si="8"/>
        <v>48032.387291346451</v>
      </c>
      <c r="O73" s="77">
        <f t="shared" si="9"/>
        <v>-840.19008825525816</v>
      </c>
      <c r="P73" s="77">
        <f t="shared" si="9"/>
        <v>-1218.1228724384346</v>
      </c>
      <c r="Q73" s="77">
        <f t="shared" si="9"/>
        <v>-196.07333065275452</v>
      </c>
      <c r="R73" s="77">
        <f t="shared" si="10"/>
        <v>-2254.3862913464473</v>
      </c>
      <c r="S73" s="63">
        <f t="shared" si="16"/>
        <v>6.1964419552711465E-3</v>
      </c>
      <c r="T73">
        <v>59</v>
      </c>
      <c r="V73">
        <v>136</v>
      </c>
      <c r="W73">
        <v>-1403.1746031746006</v>
      </c>
      <c r="X73" s="88">
        <f t="shared" si="11"/>
        <v>1.3078267441868647E-3</v>
      </c>
      <c r="Y73" s="88">
        <f>SUM(X$14:X73)</f>
        <v>7.8787136192524448E-2</v>
      </c>
      <c r="AA73">
        <v>83</v>
      </c>
      <c r="AB73">
        <v>-1603.7965646817975</v>
      </c>
      <c r="AC73" s="89">
        <f t="shared" si="12"/>
        <v>3.8156471123758358E-3</v>
      </c>
      <c r="AD73" s="89">
        <f>SUM(AC$14:AC73)</f>
        <v>8.0813721966957325E-2</v>
      </c>
      <c r="AF73">
        <v>517</v>
      </c>
      <c r="AG73">
        <v>-1414.2030617753189</v>
      </c>
      <c r="AH73" s="89">
        <f t="shared" si="13"/>
        <v>5.9386133875826006E-7</v>
      </c>
      <c r="AI73" s="89">
        <f>SUM(AH$14:AH73)</f>
        <v>8.1464149889225457E-2</v>
      </c>
      <c r="AK73">
        <v>365</v>
      </c>
      <c r="AL73">
        <v>-2152.9913422724276</v>
      </c>
      <c r="AM73">
        <f t="shared" si="14"/>
        <v>1.2803288973308558E-5</v>
      </c>
      <c r="AN73">
        <f>SUM(AM$14:AM73)</f>
        <v>6.9902499064646365E-2</v>
      </c>
    </row>
    <row r="74" spans="1:40">
      <c r="A74" s="58">
        <v>43798</v>
      </c>
      <c r="B74" s="46">
        <v>15</v>
      </c>
      <c r="C74" s="46">
        <v>65.360000999999997</v>
      </c>
      <c r="D74" s="50">
        <v>54.48</v>
      </c>
      <c r="E74" s="64">
        <f t="shared" si="15"/>
        <v>-1.8000000000000016E-2</v>
      </c>
      <c r="F74" s="64">
        <f t="shared" si="15"/>
        <v>1.1627937398593469E-2</v>
      </c>
      <c r="G74" s="66">
        <f t="shared" si="15"/>
        <v>-5.3230726872246503E-3</v>
      </c>
      <c r="H74" s="73">
        <f t="shared" si="2"/>
        <v>15.19154</v>
      </c>
      <c r="I74" s="73">
        <f t="shared" si="3"/>
        <v>57.379537620876164</v>
      </c>
      <c r="J74" s="73">
        <f t="shared" si="4"/>
        <v>55.045421157488988</v>
      </c>
      <c r="K74" s="76">
        <f t="shared" si="5"/>
        <v>-75957.7</v>
      </c>
      <c r="L74" s="76">
        <f t="shared" si="6"/>
        <v>57379.537620876166</v>
      </c>
      <c r="M74" s="76">
        <f t="shared" si="7"/>
        <v>66054.505388986785</v>
      </c>
      <c r="N74" s="76">
        <f t="shared" si="8"/>
        <v>47476.343009862954</v>
      </c>
      <c r="O74" s="77">
        <f t="shared" si="9"/>
        <v>-1392.3000000000029</v>
      </c>
      <c r="P74" s="77">
        <f t="shared" si="9"/>
        <v>-659.53662087616249</v>
      </c>
      <c r="Q74" s="77">
        <f t="shared" si="9"/>
        <v>353.49461101321504</v>
      </c>
      <c r="R74" s="77">
        <f t="shared" si="10"/>
        <v>-1698.3420098629504</v>
      </c>
      <c r="S74" s="63">
        <f t="shared" si="16"/>
        <v>6.0725131161657227E-3</v>
      </c>
      <c r="T74">
        <v>60</v>
      </c>
      <c r="V74">
        <v>143</v>
      </c>
      <c r="W74">
        <v>-1403.1746031746006</v>
      </c>
      <c r="X74" s="88">
        <f t="shared" si="11"/>
        <v>1.1353577896915431E-3</v>
      </c>
      <c r="Y74" s="88">
        <f>SUM(X$14:X74)</f>
        <v>7.9922493982215986E-2</v>
      </c>
      <c r="AA74">
        <v>359</v>
      </c>
      <c r="AB74">
        <v>-1593.9420716168825</v>
      </c>
      <c r="AC74" s="89">
        <f t="shared" si="12"/>
        <v>1.4453235981801822E-5</v>
      </c>
      <c r="AD74" s="89">
        <f>SUM(AC$14:AC74)</f>
        <v>8.0828175202939126E-2</v>
      </c>
      <c r="AF74">
        <v>698</v>
      </c>
      <c r="AG74">
        <v>-1412.5990491940756</v>
      </c>
      <c r="AH74" s="89">
        <f t="shared" si="13"/>
        <v>1.533220979975331E-8</v>
      </c>
      <c r="AI74" s="89">
        <f>SUM(AH$14:AH74)</f>
        <v>8.146416522143525E-2</v>
      </c>
      <c r="AK74">
        <v>47</v>
      </c>
      <c r="AL74">
        <v>-2149.3892025411187</v>
      </c>
      <c r="AM74">
        <f t="shared" si="14"/>
        <v>7.8964061397591365E-3</v>
      </c>
      <c r="AN74">
        <f>SUM(AM$14:AM74)</f>
        <v>7.7798905204405494E-2</v>
      </c>
    </row>
    <row r="75" spans="1:40">
      <c r="A75" s="57">
        <v>43797</v>
      </c>
      <c r="B75" s="47">
        <v>15.06</v>
      </c>
      <c r="C75" s="47">
        <v>65.760002</v>
      </c>
      <c r="D75" s="51">
        <v>54.290000999999997</v>
      </c>
      <c r="E75" s="70">
        <f t="shared" si="15"/>
        <v>-3.9840637450199168E-3</v>
      </c>
      <c r="F75" s="70">
        <f t="shared" si="15"/>
        <v>-6.0827400826417577E-3</v>
      </c>
      <c r="G75" s="65">
        <f t="shared" si="15"/>
        <v>3.4997052219616354E-3</v>
      </c>
      <c r="H75" s="73">
        <f t="shared" si="2"/>
        <v>15.408366533864543</v>
      </c>
      <c r="I75" s="73">
        <f t="shared" si="3"/>
        <v>56.374987976429821</v>
      </c>
      <c r="J75" s="73">
        <f t="shared" si="4"/>
        <v>55.533673686983363</v>
      </c>
      <c r="K75" s="76">
        <f t="shared" si="5"/>
        <v>-77041.832669322714</v>
      </c>
      <c r="L75" s="76">
        <f t="shared" si="6"/>
        <v>56374.987976429824</v>
      </c>
      <c r="M75" s="76">
        <f t="shared" si="7"/>
        <v>66640.408424380032</v>
      </c>
      <c r="N75" s="76">
        <f t="shared" si="8"/>
        <v>45973.563731487142</v>
      </c>
      <c r="O75" s="77">
        <f t="shared" si="9"/>
        <v>-308.16733067728637</v>
      </c>
      <c r="P75" s="77">
        <f t="shared" si="9"/>
        <v>345.01302357017994</v>
      </c>
      <c r="Q75" s="77">
        <f t="shared" si="9"/>
        <v>-232.40842438003165</v>
      </c>
      <c r="R75" s="77">
        <f t="shared" si="10"/>
        <v>-195.56273148713808</v>
      </c>
      <c r="S75" s="63">
        <f t="shared" si="16"/>
        <v>5.9510628538424083E-3</v>
      </c>
      <c r="T75">
        <v>61</v>
      </c>
      <c r="V75">
        <v>517</v>
      </c>
      <c r="W75">
        <v>-1394.9187495684164</v>
      </c>
      <c r="X75" s="88">
        <f t="shared" si="11"/>
        <v>5.9386133875826006E-7</v>
      </c>
      <c r="Y75" s="88">
        <f>SUM(X$14:X75)</f>
        <v>7.9923087843554744E-2</v>
      </c>
      <c r="AA75">
        <v>495</v>
      </c>
      <c r="AB75">
        <v>-1592.3245200578604</v>
      </c>
      <c r="AC75" s="89">
        <f t="shared" si="12"/>
        <v>9.2621409929517079E-7</v>
      </c>
      <c r="AD75" s="89">
        <f>SUM(AC$14:AC75)</f>
        <v>8.0829101417038418E-2</v>
      </c>
      <c r="AF75">
        <v>543</v>
      </c>
      <c r="AG75">
        <v>-1407.2473279772676</v>
      </c>
      <c r="AH75" s="89">
        <f t="shared" si="13"/>
        <v>3.5120688487348934E-7</v>
      </c>
      <c r="AI75" s="89">
        <f>SUM(AH$14:AH75)</f>
        <v>8.146451642832013E-2</v>
      </c>
      <c r="AK75">
        <v>543</v>
      </c>
      <c r="AL75">
        <v>-2135.2867751390586</v>
      </c>
      <c r="AM75">
        <f t="shared" si="14"/>
        <v>3.5120688487348934E-7</v>
      </c>
      <c r="AN75">
        <f>SUM(AM$14:AM75)</f>
        <v>7.7799256411290374E-2</v>
      </c>
    </row>
    <row r="76" spans="1:40">
      <c r="A76" s="58">
        <v>43796</v>
      </c>
      <c r="B76" s="46">
        <v>15.06</v>
      </c>
      <c r="C76" s="46">
        <v>65.519997000000004</v>
      </c>
      <c r="D76" s="50">
        <v>54.25</v>
      </c>
      <c r="E76" s="64">
        <f t="shared" si="15"/>
        <v>0</v>
      </c>
      <c r="F76" s="64">
        <f t="shared" si="15"/>
        <v>3.6630801433032989E-3</v>
      </c>
      <c r="G76" s="66">
        <f t="shared" si="15"/>
        <v>7.3734562211980048E-4</v>
      </c>
      <c r="H76" s="73">
        <f t="shared" si="2"/>
        <v>15.47</v>
      </c>
      <c r="I76" s="73">
        <f t="shared" si="3"/>
        <v>56.927770909391249</v>
      </c>
      <c r="J76" s="73">
        <f t="shared" si="4"/>
        <v>55.380804706728114</v>
      </c>
      <c r="K76" s="76">
        <f t="shared" si="5"/>
        <v>-77350</v>
      </c>
      <c r="L76" s="76">
        <f t="shared" si="6"/>
        <v>56927.770909391249</v>
      </c>
      <c r="M76" s="76">
        <f t="shared" si="7"/>
        <v>66456.965648073732</v>
      </c>
      <c r="N76" s="76">
        <f t="shared" si="8"/>
        <v>46034.736557464981</v>
      </c>
      <c r="O76" s="77">
        <f t="shared" si="9"/>
        <v>0</v>
      </c>
      <c r="P76" s="77">
        <f t="shared" si="9"/>
        <v>-207.76990939124516</v>
      </c>
      <c r="Q76" s="77">
        <f t="shared" si="9"/>
        <v>-48.965648073732154</v>
      </c>
      <c r="R76" s="77">
        <f t="shared" si="10"/>
        <v>-256.73555746497732</v>
      </c>
      <c r="S76" s="63">
        <f t="shared" si="16"/>
        <v>5.8320415967655602E-3</v>
      </c>
      <c r="T76">
        <v>62</v>
      </c>
      <c r="V76">
        <v>60</v>
      </c>
      <c r="W76">
        <v>-1392.3000000000029</v>
      </c>
      <c r="X76" s="88">
        <f t="shared" si="11"/>
        <v>6.0725131161657227E-3</v>
      </c>
      <c r="Y76" s="88">
        <f>SUM(X$14:X76)</f>
        <v>8.5995600959720461E-2</v>
      </c>
      <c r="AA76">
        <v>329</v>
      </c>
      <c r="AB76">
        <v>-1577.1390298636616</v>
      </c>
      <c r="AC76" s="89">
        <f t="shared" si="12"/>
        <v>2.6496152993297544E-5</v>
      </c>
      <c r="AD76" s="89">
        <f>SUM(AC$14:AC76)</f>
        <v>8.0855597570031718E-2</v>
      </c>
      <c r="AF76">
        <v>587</v>
      </c>
      <c r="AG76">
        <v>-1393.3978970290482</v>
      </c>
      <c r="AH76" s="89">
        <f t="shared" si="13"/>
        <v>1.443811017305653E-7</v>
      </c>
      <c r="AI76" s="89">
        <f>SUM(AH$14:AH76)</f>
        <v>8.1464660809421857E-2</v>
      </c>
      <c r="AK76">
        <v>30</v>
      </c>
      <c r="AL76">
        <v>-2132.8061591125006</v>
      </c>
      <c r="AM76">
        <f t="shared" si="14"/>
        <v>1.1132333048621167E-2</v>
      </c>
      <c r="AN76">
        <f>SUM(AM$14:AM76)</f>
        <v>8.8931589459911545E-2</v>
      </c>
    </row>
    <row r="77" spans="1:40">
      <c r="A77" s="57">
        <v>43795</v>
      </c>
      <c r="B77" s="47">
        <v>15.08</v>
      </c>
      <c r="C77" s="47">
        <v>64.879997000000003</v>
      </c>
      <c r="D77" s="51">
        <v>53.669998</v>
      </c>
      <c r="E77" s="70">
        <f t="shared" si="15"/>
        <v>-1.3262599469495706E-3</v>
      </c>
      <c r="F77" s="70">
        <f t="shared" si="15"/>
        <v>9.8643654376247003E-3</v>
      </c>
      <c r="G77" s="65">
        <f t="shared" si="15"/>
        <v>1.0806819854921601E-2</v>
      </c>
      <c r="H77" s="73">
        <f t="shared" si="2"/>
        <v>15.449482758620691</v>
      </c>
      <c r="I77" s="73">
        <f t="shared" si="3"/>
        <v>57.27950781748644</v>
      </c>
      <c r="J77" s="73">
        <f t="shared" si="4"/>
        <v>55.938049410771363</v>
      </c>
      <c r="K77" s="76">
        <f t="shared" si="5"/>
        <v>-77247.413793103464</v>
      </c>
      <c r="L77" s="76">
        <f t="shared" si="6"/>
        <v>57279.507817486439</v>
      </c>
      <c r="M77" s="76">
        <f t="shared" si="7"/>
        <v>67125.659292925629</v>
      </c>
      <c r="N77" s="76">
        <f t="shared" si="8"/>
        <v>47157.753317308605</v>
      </c>
      <c r="O77" s="77">
        <f t="shared" si="9"/>
        <v>-102.58620689653617</v>
      </c>
      <c r="P77" s="77">
        <f t="shared" si="9"/>
        <v>-559.50681748643547</v>
      </c>
      <c r="Q77" s="77">
        <f t="shared" si="9"/>
        <v>-717.65929292562942</v>
      </c>
      <c r="R77" s="77">
        <f t="shared" si="10"/>
        <v>-1379.7523173086011</v>
      </c>
      <c r="S77" s="63">
        <f t="shared" si="16"/>
        <v>5.7154007648302493E-3</v>
      </c>
      <c r="T77">
        <v>63</v>
      </c>
      <c r="V77">
        <v>206</v>
      </c>
      <c r="W77">
        <v>-1377.1513353115733</v>
      </c>
      <c r="X77" s="88">
        <f t="shared" si="11"/>
        <v>3.1796221419839196E-4</v>
      </c>
      <c r="Y77" s="88">
        <f>SUM(X$14:X77)</f>
        <v>8.6313563173918847E-2</v>
      </c>
      <c r="AA77">
        <v>198</v>
      </c>
      <c r="AB77">
        <v>-1566.2814925024868</v>
      </c>
      <c r="AC77" s="89">
        <f t="shared" si="12"/>
        <v>3.7373769869955266E-4</v>
      </c>
      <c r="AD77" s="89">
        <f>SUM(AC$14:AC77)</f>
        <v>8.1229335268731273E-2</v>
      </c>
      <c r="AF77">
        <v>322</v>
      </c>
      <c r="AG77">
        <v>-1389.1761523041932</v>
      </c>
      <c r="AH77" s="89">
        <f t="shared" si="13"/>
        <v>3.0521107810530653E-5</v>
      </c>
      <c r="AI77" s="89">
        <f>SUM(AH$14:AH77)</f>
        <v>8.1495181917232387E-2</v>
      </c>
      <c r="AK77">
        <v>494</v>
      </c>
      <c r="AL77">
        <v>-2130.2814660845106</v>
      </c>
      <c r="AM77">
        <f t="shared" si="14"/>
        <v>9.4511642785221514E-7</v>
      </c>
      <c r="AN77">
        <f>SUM(AM$14:AM77)</f>
        <v>8.89325345763394E-2</v>
      </c>
    </row>
    <row r="78" spans="1:40">
      <c r="A78" s="58">
        <v>43794</v>
      </c>
      <c r="B78" s="46">
        <v>15.28</v>
      </c>
      <c r="C78" s="46">
        <v>66.639999000000003</v>
      </c>
      <c r="D78" s="50">
        <v>55</v>
      </c>
      <c r="E78" s="64">
        <f t="shared" si="15"/>
        <v>-1.308900523560208E-2</v>
      </c>
      <c r="F78" s="64">
        <f t="shared" si="15"/>
        <v>-2.6410594634012519E-2</v>
      </c>
      <c r="G78" s="66">
        <f t="shared" si="15"/>
        <v>-2.4181854545454518E-2</v>
      </c>
      <c r="H78" s="73">
        <f t="shared" si="2"/>
        <v>15.267513089005236</v>
      </c>
      <c r="I78" s="73">
        <f t="shared" si="3"/>
        <v>55.22199204594822</v>
      </c>
      <c r="J78" s="73">
        <f t="shared" si="4"/>
        <v>54.001776169454551</v>
      </c>
      <c r="K78" s="76">
        <f t="shared" si="5"/>
        <v>-76337.565445026179</v>
      </c>
      <c r="L78" s="76">
        <f t="shared" si="6"/>
        <v>55221.992045948216</v>
      </c>
      <c r="M78" s="76">
        <f t="shared" si="7"/>
        <v>64802.131403345462</v>
      </c>
      <c r="N78" s="76">
        <f t="shared" si="8"/>
        <v>43686.558004267499</v>
      </c>
      <c r="O78" s="77">
        <f t="shared" si="9"/>
        <v>-1012.4345549738209</v>
      </c>
      <c r="P78" s="77">
        <f t="shared" si="9"/>
        <v>1498.0089540517874</v>
      </c>
      <c r="Q78" s="77">
        <f t="shared" si="9"/>
        <v>1605.8685966545381</v>
      </c>
      <c r="R78" s="77">
        <f t="shared" si="10"/>
        <v>2091.4429957325046</v>
      </c>
      <c r="S78" s="63">
        <f t="shared" si="16"/>
        <v>5.6010927495336428E-3</v>
      </c>
      <c r="T78">
        <v>64</v>
      </c>
      <c r="V78">
        <v>1</v>
      </c>
      <c r="W78">
        <v>-1375.1111111111095</v>
      </c>
      <c r="X78" s="88">
        <f t="shared" si="11"/>
        <v>2.0000000000000018E-2</v>
      </c>
      <c r="Y78" s="88">
        <f>SUM(X$14:X78)</f>
        <v>0.10631356317391887</v>
      </c>
      <c r="AA78">
        <v>199</v>
      </c>
      <c r="AB78">
        <v>-1560.3481928560504</v>
      </c>
      <c r="AC78" s="89">
        <f t="shared" si="12"/>
        <v>3.6626294472556157E-4</v>
      </c>
      <c r="AD78" s="89">
        <f>SUM(AC$14:AC78)</f>
        <v>8.1595598213456841E-2</v>
      </c>
      <c r="AF78">
        <v>310</v>
      </c>
      <c r="AG78">
        <v>-1371.9584109654388</v>
      </c>
      <c r="AH78" s="89">
        <f t="shared" si="13"/>
        <v>3.8894427616207482E-5</v>
      </c>
      <c r="AI78" s="89">
        <f>SUM(AH$14:AH78)</f>
        <v>8.1534076344848591E-2</v>
      </c>
      <c r="AK78">
        <v>315</v>
      </c>
      <c r="AL78">
        <v>-2120.6522689094345</v>
      </c>
      <c r="AM78">
        <f t="shared" si="14"/>
        <v>3.515748200192219E-5</v>
      </c>
      <c r="AN78">
        <f>SUM(AM$14:AM78)</f>
        <v>8.8967692058341319E-2</v>
      </c>
    </row>
    <row r="79" spans="1:40">
      <c r="A79" s="57">
        <v>43791</v>
      </c>
      <c r="B79" s="47">
        <v>15.25</v>
      </c>
      <c r="C79" s="47">
        <v>67</v>
      </c>
      <c r="D79" s="51">
        <v>55.029998999999997</v>
      </c>
      <c r="E79" s="70">
        <f t="shared" si="15"/>
        <v>1.9672131147541183E-3</v>
      </c>
      <c r="F79" s="70">
        <f t="shared" si="15"/>
        <v>-5.3731492537313352E-3</v>
      </c>
      <c r="G79" s="65">
        <f t="shared" si="15"/>
        <v>-5.4513902498887212E-4</v>
      </c>
      <c r="H79" s="73">
        <f t="shared" ref="H79:H142" si="17">B$14*(1+E79)</f>
        <v>15.500432786885247</v>
      </c>
      <c r="I79" s="73">
        <f t="shared" ref="I79:I142" si="18">C$14*(1+F79)</f>
        <v>56.415235968955216</v>
      </c>
      <c r="J79" s="73">
        <f t="shared" ref="J79:J142" si="19">D$14*(1+G79)</f>
        <v>55.309832006357119</v>
      </c>
      <c r="K79" s="76">
        <f t="shared" ref="K79:K142" si="20">H79*$B$2</f>
        <v>-77502.163934426237</v>
      </c>
      <c r="L79" s="76">
        <f t="shared" ref="L79:L142" si="21">I79*$C$2</f>
        <v>56415.235968955218</v>
      </c>
      <c r="M79" s="76">
        <f t="shared" ref="M79:M142" si="22">J79*$D$2</f>
        <v>66371.79840762855</v>
      </c>
      <c r="N79" s="76">
        <f t="shared" ref="N79:N142" si="23">SUM(K79:M79)</f>
        <v>45284.870442157531</v>
      </c>
      <c r="O79" s="77">
        <f t="shared" ref="O79:Q142" si="24">K$14-K79</f>
        <v>152.16393442623666</v>
      </c>
      <c r="P79" s="77">
        <f t="shared" si="24"/>
        <v>304.76503104478616</v>
      </c>
      <c r="Q79" s="77">
        <f t="shared" si="24"/>
        <v>36.201592371449806</v>
      </c>
      <c r="R79" s="77">
        <f t="shared" ref="R79:R142" si="25">SUM(O79:Q79)</f>
        <v>493.13055784247263</v>
      </c>
      <c r="S79" s="63">
        <f t="shared" si="16"/>
        <v>5.4890708945429705E-3</v>
      </c>
      <c r="T79">
        <v>65</v>
      </c>
      <c r="V79">
        <v>179</v>
      </c>
      <c r="W79">
        <v>-1363.7165021156543</v>
      </c>
      <c r="X79" s="88">
        <f t="shared" ref="X79:X142" si="26">$L$1^(V79-1)*$P$1</f>
        <v>5.4861978918957824E-4</v>
      </c>
      <c r="Y79" s="88">
        <f>SUM(X$14:X79)</f>
        <v>0.10686218296310844</v>
      </c>
      <c r="AA79">
        <v>247</v>
      </c>
      <c r="AB79">
        <v>-1544.6872821357756</v>
      </c>
      <c r="AC79" s="89">
        <f t="shared" ref="AC79:AC142" si="27">$L$1^(AA79-1)*$P$1</f>
        <v>1.3888156956317474E-4</v>
      </c>
      <c r="AD79" s="89">
        <f>SUM(AC$14:AC79)</f>
        <v>8.1734479783020009E-2</v>
      </c>
      <c r="AF79">
        <v>585</v>
      </c>
      <c r="AG79">
        <v>-1359.7844382857147</v>
      </c>
      <c r="AH79" s="89">
        <f t="shared" ref="AH79:AH142" si="28">$L$1^(AF79-1)*$P$1</f>
        <v>1.5033434166031374E-7</v>
      </c>
      <c r="AI79" s="89">
        <f>SUM(AH$14:AH79)</f>
        <v>8.1534226679190247E-2</v>
      </c>
      <c r="AK79">
        <v>679</v>
      </c>
      <c r="AL79">
        <v>-2088.9128186316448</v>
      </c>
      <c r="AM79">
        <f t="shared" ref="AM79:AM142" si="29">$L$1^(AK79-1)*$P$1</f>
        <v>2.2506570082225194E-8</v>
      </c>
      <c r="AN79">
        <f>SUM(AM$14:AM79)</f>
        <v>8.8967714564911399E-2</v>
      </c>
    </row>
    <row r="80" spans="1:40">
      <c r="A80" s="58">
        <v>43790</v>
      </c>
      <c r="B80" s="46">
        <v>15.2</v>
      </c>
      <c r="C80" s="46">
        <v>66.330001999999993</v>
      </c>
      <c r="D80" s="50">
        <v>53.650002000000001</v>
      </c>
      <c r="E80" s="64">
        <f t="shared" ref="E80:G143" si="30">B79/B80-1</f>
        <v>3.2894736842106198E-3</v>
      </c>
      <c r="F80" s="64">
        <f t="shared" si="30"/>
        <v>1.010097964417378E-2</v>
      </c>
      <c r="G80" s="66">
        <f t="shared" si="30"/>
        <v>2.5722217121259217E-2</v>
      </c>
      <c r="H80" s="73">
        <f t="shared" si="17"/>
        <v>15.520888157894738</v>
      </c>
      <c r="I80" s="73">
        <f t="shared" si="18"/>
        <v>57.292928575518523</v>
      </c>
      <c r="J80" s="73">
        <f t="shared" si="19"/>
        <v>56.763467495490488</v>
      </c>
      <c r="K80" s="76">
        <f t="shared" si="20"/>
        <v>-77604.440789473694</v>
      </c>
      <c r="L80" s="76">
        <f t="shared" si="21"/>
        <v>57292.928575518526</v>
      </c>
      <c r="M80" s="76">
        <f t="shared" si="22"/>
        <v>68116.160994588587</v>
      </c>
      <c r="N80" s="76">
        <f t="shared" si="23"/>
        <v>47804.648780633419</v>
      </c>
      <c r="O80" s="77">
        <f t="shared" si="24"/>
        <v>254.44078947369417</v>
      </c>
      <c r="P80" s="77">
        <f t="shared" si="24"/>
        <v>-572.92757551852264</v>
      </c>
      <c r="Q80" s="77">
        <f t="shared" si="24"/>
        <v>-1708.1609945885866</v>
      </c>
      <c r="R80" s="77">
        <f t="shared" si="25"/>
        <v>-2026.6477806334151</v>
      </c>
      <c r="S80" s="63">
        <f t="shared" ref="S80:S143" si="31">$P$1*$L$1^(T80-1)</f>
        <v>5.3792894766521108E-3</v>
      </c>
      <c r="T80">
        <v>66</v>
      </c>
      <c r="V80">
        <v>235</v>
      </c>
      <c r="W80">
        <v>-1361.7957746478787</v>
      </c>
      <c r="X80" s="88">
        <f t="shared" si="26"/>
        <v>1.7698306326667591E-4</v>
      </c>
      <c r="Y80" s="88">
        <f>SUM(X$14:X80)</f>
        <v>0.10703916602637512</v>
      </c>
      <c r="AA80">
        <v>750</v>
      </c>
      <c r="AB80">
        <v>-1543.8985847873773</v>
      </c>
      <c r="AC80" s="89">
        <f t="shared" si="27"/>
        <v>5.3624183106676484E-9</v>
      </c>
      <c r="AD80" s="89">
        <f>SUM(AC$14:AC80)</f>
        <v>8.1734485145438324E-2</v>
      </c>
      <c r="AF80">
        <v>5</v>
      </c>
      <c r="AG80">
        <v>-1359.2617047957756</v>
      </c>
      <c r="AH80" s="89">
        <f t="shared" si="28"/>
        <v>1.8447363200000014E-2</v>
      </c>
      <c r="AI80" s="89">
        <f>SUM(AH$14:AH80)</f>
        <v>9.9981589879190258E-2</v>
      </c>
      <c r="AK80">
        <v>570</v>
      </c>
      <c r="AL80">
        <v>-2079.3099603797091</v>
      </c>
      <c r="AM80">
        <f t="shared" si="29"/>
        <v>2.0354810554875212E-7</v>
      </c>
      <c r="AN80">
        <f>SUM(AM$14:AM80)</f>
        <v>8.896791811301695E-2</v>
      </c>
    </row>
    <row r="81" spans="1:40">
      <c r="A81" s="57">
        <v>43789</v>
      </c>
      <c r="B81" s="47">
        <v>15.28</v>
      </c>
      <c r="C81" s="47">
        <v>68.209998999999996</v>
      </c>
      <c r="D81" s="51">
        <v>54.540000999999997</v>
      </c>
      <c r="E81" s="70">
        <f t="shared" si="30"/>
        <v>-5.2356020942407877E-3</v>
      </c>
      <c r="F81" s="70">
        <f t="shared" si="30"/>
        <v>-2.7561897486613418E-2</v>
      </c>
      <c r="G81" s="65">
        <f t="shared" si="30"/>
        <v>-1.6318279862151064E-2</v>
      </c>
      <c r="H81" s="73">
        <f t="shared" si="17"/>
        <v>15.389005235602095</v>
      </c>
      <c r="I81" s="73">
        <f t="shared" si="18"/>
        <v>55.156690146997391</v>
      </c>
      <c r="J81" s="73">
        <f t="shared" si="19"/>
        <v>54.436946392428567</v>
      </c>
      <c r="K81" s="76">
        <f t="shared" si="20"/>
        <v>-76945.026178010477</v>
      </c>
      <c r="L81" s="76">
        <f t="shared" si="21"/>
        <v>55156.690146997389</v>
      </c>
      <c r="M81" s="76">
        <f t="shared" si="22"/>
        <v>65324.335670914283</v>
      </c>
      <c r="N81" s="76">
        <f t="shared" si="23"/>
        <v>43535.999639901194</v>
      </c>
      <c r="O81" s="77">
        <f t="shared" si="24"/>
        <v>-404.97382198952255</v>
      </c>
      <c r="P81" s="77">
        <f t="shared" si="24"/>
        <v>1563.3108530026147</v>
      </c>
      <c r="Q81" s="77">
        <f t="shared" si="24"/>
        <v>1083.6643290857173</v>
      </c>
      <c r="R81" s="77">
        <f t="shared" si="25"/>
        <v>2242.0013600988095</v>
      </c>
      <c r="S81" s="63">
        <f t="shared" si="31"/>
        <v>5.2717036871190682E-3</v>
      </c>
      <c r="T81">
        <v>67</v>
      </c>
      <c r="V81">
        <v>389</v>
      </c>
      <c r="W81">
        <v>-1358.7202007528103</v>
      </c>
      <c r="X81" s="88">
        <f t="shared" si="26"/>
        <v>7.88401359240691E-6</v>
      </c>
      <c r="Y81" s="88">
        <f>SUM(X$14:X81)</f>
        <v>0.10704705003996752</v>
      </c>
      <c r="AA81">
        <v>569</v>
      </c>
      <c r="AB81">
        <v>-1521.8232290580781</v>
      </c>
      <c r="AC81" s="89">
        <f t="shared" si="27"/>
        <v>2.0770214851913487E-7</v>
      </c>
      <c r="AD81" s="89">
        <f>SUM(AC$14:AC81)</f>
        <v>8.1734692847586846E-2</v>
      </c>
      <c r="AF81">
        <v>652</v>
      </c>
      <c r="AG81">
        <v>-1336.4330936064798</v>
      </c>
      <c r="AH81" s="89">
        <f t="shared" si="28"/>
        <v>3.8833387058333354E-8</v>
      </c>
      <c r="AI81" s="89">
        <f>SUM(AH$14:AH81)</f>
        <v>9.998162871257732E-2</v>
      </c>
      <c r="AK81">
        <v>660</v>
      </c>
      <c r="AL81">
        <v>-2075.3469148850127</v>
      </c>
      <c r="AM81">
        <f t="shared" si="29"/>
        <v>3.3038009750836078E-8</v>
      </c>
      <c r="AN81">
        <f>SUM(AM$14:AM81)</f>
        <v>8.8967951151026695E-2</v>
      </c>
    </row>
    <row r="82" spans="1:40">
      <c r="A82" s="58">
        <v>43788</v>
      </c>
      <c r="B82" s="46">
        <v>15.09</v>
      </c>
      <c r="C82" s="46">
        <v>69.139999000000003</v>
      </c>
      <c r="D82" s="50">
        <v>54.93</v>
      </c>
      <c r="E82" s="64">
        <f t="shared" si="30"/>
        <v>1.2591119946984808E-2</v>
      </c>
      <c r="F82" s="64">
        <f t="shared" si="30"/>
        <v>-1.3450969242854716E-2</v>
      </c>
      <c r="G82" s="66">
        <f t="shared" si="30"/>
        <v>-7.0999271800473718E-3</v>
      </c>
      <c r="H82" s="73">
        <f t="shared" si="17"/>
        <v>15.664784625579856</v>
      </c>
      <c r="I82" s="73">
        <f t="shared" si="18"/>
        <v>55.957062011094315</v>
      </c>
      <c r="J82" s="73">
        <f t="shared" si="19"/>
        <v>54.947090029856184</v>
      </c>
      <c r="K82" s="76">
        <f t="shared" si="20"/>
        <v>-78323.923127899281</v>
      </c>
      <c r="L82" s="76">
        <f t="shared" si="21"/>
        <v>55957.062011094313</v>
      </c>
      <c r="M82" s="76">
        <f t="shared" si="22"/>
        <v>65936.508035827428</v>
      </c>
      <c r="N82" s="76">
        <f t="shared" si="23"/>
        <v>43569.64691902246</v>
      </c>
      <c r="O82" s="77">
        <f t="shared" si="24"/>
        <v>973.9231278992811</v>
      </c>
      <c r="P82" s="77">
        <f t="shared" si="24"/>
        <v>762.93898890569108</v>
      </c>
      <c r="Q82" s="77">
        <f t="shared" si="24"/>
        <v>471.4919641725719</v>
      </c>
      <c r="R82" s="77">
        <f t="shared" si="25"/>
        <v>2208.3540809775441</v>
      </c>
      <c r="S82" s="63">
        <f t="shared" si="31"/>
        <v>5.1662696133766874E-3</v>
      </c>
      <c r="T82">
        <v>68</v>
      </c>
      <c r="V82">
        <v>748</v>
      </c>
      <c r="W82">
        <v>-1349.8103186646331</v>
      </c>
      <c r="X82" s="88">
        <f t="shared" si="26"/>
        <v>5.5835259378047149E-9</v>
      </c>
      <c r="Y82" s="88">
        <f>SUM(X$14:X82)</f>
        <v>0.10704705562349345</v>
      </c>
      <c r="AA82">
        <v>388</v>
      </c>
      <c r="AB82">
        <v>-1516.4020426473144</v>
      </c>
      <c r="AC82" s="89">
        <f t="shared" si="27"/>
        <v>8.0449118289866426E-6</v>
      </c>
      <c r="AD82" s="89">
        <f>SUM(AC$14:AC82)</f>
        <v>8.1742737759415832E-2</v>
      </c>
      <c r="AF82">
        <v>689</v>
      </c>
      <c r="AG82">
        <v>-1331.0121689334337</v>
      </c>
      <c r="AH82" s="89">
        <f t="shared" si="28"/>
        <v>1.8389506390495022E-8</v>
      </c>
      <c r="AI82" s="89">
        <f>SUM(AH$14:AH82)</f>
        <v>9.9981647102083709E-2</v>
      </c>
      <c r="AK82">
        <v>71</v>
      </c>
      <c r="AL82">
        <v>-2063.9195209974932</v>
      </c>
      <c r="AM82">
        <f t="shared" si="29"/>
        <v>4.8624516299532296E-3</v>
      </c>
      <c r="AN82">
        <f>SUM(AM$14:AM82)</f>
        <v>9.3830402780979927E-2</v>
      </c>
    </row>
    <row r="83" spans="1:40">
      <c r="A83" s="57">
        <v>43784</v>
      </c>
      <c r="B83" s="47">
        <v>15.27</v>
      </c>
      <c r="C83" s="47">
        <v>68.330001999999993</v>
      </c>
      <c r="D83" s="51">
        <v>54.669998</v>
      </c>
      <c r="E83" s="70">
        <f t="shared" si="30"/>
        <v>-1.1787819253438081E-2</v>
      </c>
      <c r="F83" s="70">
        <f t="shared" si="30"/>
        <v>1.1854192540489139E-2</v>
      </c>
      <c r="G83" s="65">
        <f t="shared" si="30"/>
        <v>4.7558443298278963E-3</v>
      </c>
      <c r="H83" s="73">
        <f t="shared" si="17"/>
        <v>15.287642436149314</v>
      </c>
      <c r="I83" s="73">
        <f t="shared" si="18"/>
        <v>57.392370812750741</v>
      </c>
      <c r="J83" s="73">
        <f t="shared" si="19"/>
        <v>55.603188425212679</v>
      </c>
      <c r="K83" s="76">
        <f t="shared" si="20"/>
        <v>-76438.212180746574</v>
      </c>
      <c r="L83" s="76">
        <f t="shared" si="21"/>
        <v>57392.370812750742</v>
      </c>
      <c r="M83" s="76">
        <f t="shared" si="22"/>
        <v>66723.826110255221</v>
      </c>
      <c r="N83" s="76">
        <f t="shared" si="23"/>
        <v>47677.984742259388</v>
      </c>
      <c r="O83" s="77">
        <f t="shared" si="24"/>
        <v>-911.78781925342628</v>
      </c>
      <c r="P83" s="77">
        <f t="shared" si="24"/>
        <v>-672.36981275073776</v>
      </c>
      <c r="Q83" s="77">
        <f t="shared" si="24"/>
        <v>-315.82611025522056</v>
      </c>
      <c r="R83" s="77">
        <f t="shared" si="25"/>
        <v>-1899.9837422593846</v>
      </c>
      <c r="S83" s="63">
        <f t="shared" si="31"/>
        <v>5.0629442211091533E-3</v>
      </c>
      <c r="T83">
        <v>69</v>
      </c>
      <c r="V83">
        <v>267</v>
      </c>
      <c r="W83">
        <v>-1349.1279069767334</v>
      </c>
      <c r="X83" s="88">
        <f t="shared" si="26"/>
        <v>9.271844297023508E-5</v>
      </c>
      <c r="Y83" s="88">
        <f>SUM(X$14:X83)</f>
        <v>0.10713977406646369</v>
      </c>
      <c r="AA83">
        <v>339</v>
      </c>
      <c r="AB83">
        <v>-1510.0195470888939</v>
      </c>
      <c r="AC83" s="89">
        <f t="shared" si="27"/>
        <v>2.1649286097955496E-5</v>
      </c>
      <c r="AD83" s="89">
        <f>SUM(AC$14:AC83)</f>
        <v>8.1764387045513781E-2</v>
      </c>
      <c r="AF83">
        <v>260</v>
      </c>
      <c r="AG83">
        <v>-1303.1282745069184</v>
      </c>
      <c r="AH83" s="89">
        <f t="shared" si="28"/>
        <v>1.0680303644966592E-4</v>
      </c>
      <c r="AI83" s="89">
        <f>SUM(AH$14:AH83)</f>
        <v>0.10008845013853337</v>
      </c>
      <c r="AK83">
        <v>523</v>
      </c>
      <c r="AL83">
        <v>-2061.2322248983983</v>
      </c>
      <c r="AM83">
        <f t="shared" si="29"/>
        <v>5.2606754222869935E-7</v>
      </c>
      <c r="AN83">
        <f>SUM(AM$14:AM83)</f>
        <v>9.3830928848522149E-2</v>
      </c>
    </row>
    <row r="84" spans="1:40">
      <c r="A84" s="58">
        <v>43783</v>
      </c>
      <c r="B84" s="46">
        <v>15.26</v>
      </c>
      <c r="C84" s="46">
        <v>67.290001000000004</v>
      </c>
      <c r="D84" s="50">
        <v>55.200001</v>
      </c>
      <c r="E84" s="64">
        <f t="shared" si="30"/>
        <v>6.5530799475754797E-4</v>
      </c>
      <c r="F84" s="64">
        <f t="shared" si="30"/>
        <v>1.5455505789039758E-2</v>
      </c>
      <c r="G84" s="66">
        <f t="shared" si="30"/>
        <v>-9.6015034492481499E-3</v>
      </c>
      <c r="H84" s="73">
        <f t="shared" si="17"/>
        <v>15.480137614678901</v>
      </c>
      <c r="I84" s="73">
        <f t="shared" si="18"/>
        <v>57.596637303809842</v>
      </c>
      <c r="J84" s="73">
        <f t="shared" si="19"/>
        <v>54.808652799118612</v>
      </c>
      <c r="K84" s="76">
        <f t="shared" si="20"/>
        <v>-77400.6880733945</v>
      </c>
      <c r="L84" s="76">
        <f t="shared" si="21"/>
        <v>57596.637303809839</v>
      </c>
      <c r="M84" s="76">
        <f t="shared" si="22"/>
        <v>65770.38335894233</v>
      </c>
      <c r="N84" s="76">
        <f t="shared" si="23"/>
        <v>45966.332589357669</v>
      </c>
      <c r="O84" s="77">
        <f t="shared" si="24"/>
        <v>50.688073394499952</v>
      </c>
      <c r="P84" s="77">
        <f t="shared" si="24"/>
        <v>-876.63630380983523</v>
      </c>
      <c r="Q84" s="77">
        <f t="shared" si="24"/>
        <v>637.61664105766977</v>
      </c>
      <c r="R84" s="77">
        <f t="shared" si="25"/>
        <v>-188.33158935766551</v>
      </c>
      <c r="S84" s="63">
        <f t="shared" si="31"/>
        <v>4.9616853366869695E-3</v>
      </c>
      <c r="T84">
        <v>70</v>
      </c>
      <c r="V84">
        <v>236</v>
      </c>
      <c r="W84">
        <v>-1338.2352941176505</v>
      </c>
      <c r="X84" s="88">
        <f t="shared" si="26"/>
        <v>1.7344340200134241E-4</v>
      </c>
      <c r="Y84" s="88">
        <f>SUM(X$14:X84)</f>
        <v>0.10731321746846503</v>
      </c>
      <c r="AA84">
        <v>226</v>
      </c>
      <c r="AB84">
        <v>-1499.9952610306354</v>
      </c>
      <c r="AC84" s="89">
        <f t="shared" si="27"/>
        <v>2.1227410891574728E-4</v>
      </c>
      <c r="AD84" s="89">
        <f>SUM(AC$14:AC84)</f>
        <v>8.1976661154429531E-2</v>
      </c>
      <c r="AF84">
        <v>481</v>
      </c>
      <c r="AG84">
        <v>-1300.9963121421752</v>
      </c>
      <c r="AH84" s="89">
        <f t="shared" si="28"/>
        <v>1.2289842806287292E-6</v>
      </c>
      <c r="AI84" s="89">
        <f>SUM(AH$14:AH84)</f>
        <v>0.10008967912281401</v>
      </c>
      <c r="AK84">
        <v>66</v>
      </c>
      <c r="AL84">
        <v>-2026.6477806334151</v>
      </c>
      <c r="AM84">
        <f t="shared" si="29"/>
        <v>5.3792894766521108E-3</v>
      </c>
      <c r="AN84">
        <f>SUM(AM$14:AM84)</f>
        <v>9.9210218325174265E-2</v>
      </c>
    </row>
    <row r="85" spans="1:40">
      <c r="A85" s="57">
        <v>43782</v>
      </c>
      <c r="B85" s="47">
        <v>15.18</v>
      </c>
      <c r="C85" s="47">
        <v>65.900002000000001</v>
      </c>
      <c r="D85" s="51">
        <v>54.16</v>
      </c>
      <c r="E85" s="70">
        <f t="shared" si="30"/>
        <v>5.2700922266140093E-3</v>
      </c>
      <c r="F85" s="70">
        <f t="shared" si="30"/>
        <v>2.1092548677009271E-2</v>
      </c>
      <c r="G85" s="65">
        <f t="shared" si="30"/>
        <v>1.9202381831610049E-2</v>
      </c>
      <c r="H85" s="73">
        <f t="shared" si="17"/>
        <v>15.55152832674572</v>
      </c>
      <c r="I85" s="73">
        <f t="shared" si="18"/>
        <v>57.91637038205252</v>
      </c>
      <c r="J85" s="73">
        <f t="shared" si="19"/>
        <v>56.402659810561303</v>
      </c>
      <c r="K85" s="76">
        <f t="shared" si="20"/>
        <v>-77757.641633728592</v>
      </c>
      <c r="L85" s="76">
        <f t="shared" si="21"/>
        <v>57916.370382052519</v>
      </c>
      <c r="M85" s="76">
        <f t="shared" si="22"/>
        <v>67683.19177267357</v>
      </c>
      <c r="N85" s="76">
        <f t="shared" si="23"/>
        <v>47841.920520997497</v>
      </c>
      <c r="O85" s="77">
        <f t="shared" si="24"/>
        <v>407.64163372859184</v>
      </c>
      <c r="P85" s="77">
        <f t="shared" si="24"/>
        <v>-1196.369382052515</v>
      </c>
      <c r="Q85" s="77">
        <f t="shared" si="24"/>
        <v>-1275.1917726735701</v>
      </c>
      <c r="R85" s="77">
        <f t="shared" si="25"/>
        <v>-2063.9195209974932</v>
      </c>
      <c r="S85" s="63">
        <f t="shared" si="31"/>
        <v>4.8624516299532296E-3</v>
      </c>
      <c r="T85">
        <v>71</v>
      </c>
      <c r="V85">
        <v>584</v>
      </c>
      <c r="W85">
        <v>-1337.5968992247945</v>
      </c>
      <c r="X85" s="88">
        <f t="shared" si="26"/>
        <v>1.5340238944929973E-7</v>
      </c>
      <c r="Y85" s="88">
        <f>SUM(X$14:X85)</f>
        <v>0.10731337087085448</v>
      </c>
      <c r="AA85">
        <v>235</v>
      </c>
      <c r="AB85">
        <v>-1494.8636582684267</v>
      </c>
      <c r="AC85" s="89">
        <f t="shared" si="27"/>
        <v>1.7698306326667591E-4</v>
      </c>
      <c r="AD85" s="89">
        <f>SUM(AC$14:AC85)</f>
        <v>8.2153644217696206E-2</v>
      </c>
      <c r="AF85">
        <v>183</v>
      </c>
      <c r="AG85">
        <v>-1281.105294156936</v>
      </c>
      <c r="AH85" s="89">
        <f t="shared" si="28"/>
        <v>5.0602942549437917E-4</v>
      </c>
      <c r="AI85" s="89">
        <f>SUM(AH$14:AH85)</f>
        <v>0.10059570854830839</v>
      </c>
      <c r="AK85">
        <v>172</v>
      </c>
      <c r="AL85">
        <v>-2022.311189624641</v>
      </c>
      <c r="AM85">
        <f t="shared" si="29"/>
        <v>6.3195905220963177E-4</v>
      </c>
      <c r="AN85">
        <f>SUM(AM$14:AM85)</f>
        <v>9.9842177377383892E-2</v>
      </c>
    </row>
    <row r="86" spans="1:40">
      <c r="A86" s="58">
        <v>43781</v>
      </c>
      <c r="B86" s="46">
        <v>15.19</v>
      </c>
      <c r="C86" s="46">
        <v>67.889999000000003</v>
      </c>
      <c r="D86" s="50">
        <v>54.119999</v>
      </c>
      <c r="E86" s="64">
        <f t="shared" si="30"/>
        <v>-6.5832784726793658E-4</v>
      </c>
      <c r="F86" s="64">
        <f t="shared" si="30"/>
        <v>-2.93120787938147E-2</v>
      </c>
      <c r="G86" s="66">
        <f t="shared" si="30"/>
        <v>7.3911679118832119E-4</v>
      </c>
      <c r="H86" s="73">
        <f t="shared" si="17"/>
        <v>15.459815668202765</v>
      </c>
      <c r="I86" s="73">
        <f t="shared" si="18"/>
        <v>55.057419861502751</v>
      </c>
      <c r="J86" s="73">
        <f t="shared" si="19"/>
        <v>55.380902723224366</v>
      </c>
      <c r="K86" s="76">
        <f t="shared" si="20"/>
        <v>-77299.078341013825</v>
      </c>
      <c r="L86" s="76">
        <f t="shared" si="21"/>
        <v>55057.419861502749</v>
      </c>
      <c r="M86" s="76">
        <f t="shared" si="22"/>
        <v>66457.083267869239</v>
      </c>
      <c r="N86" s="76">
        <f t="shared" si="23"/>
        <v>44215.424788358163</v>
      </c>
      <c r="O86" s="77">
        <f t="shared" si="24"/>
        <v>-50.921658986175316</v>
      </c>
      <c r="P86" s="77">
        <f t="shared" si="24"/>
        <v>1662.5811384972549</v>
      </c>
      <c r="Q86" s="77">
        <f t="shared" si="24"/>
        <v>-49.083267869238625</v>
      </c>
      <c r="R86" s="77">
        <f t="shared" si="25"/>
        <v>1562.5762116418409</v>
      </c>
      <c r="S86" s="63">
        <f t="shared" si="31"/>
        <v>4.7652025973541658E-3</v>
      </c>
      <c r="T86">
        <v>72</v>
      </c>
      <c r="V86">
        <v>354</v>
      </c>
      <c r="W86">
        <v>-1314.4444444444525</v>
      </c>
      <c r="X86" s="88">
        <f t="shared" si="26"/>
        <v>1.5989493806280601E-5</v>
      </c>
      <c r="Y86" s="88">
        <f>SUM(X$14:X86)</f>
        <v>0.10732936036466076</v>
      </c>
      <c r="AA86">
        <v>554</v>
      </c>
      <c r="AB86">
        <v>-1485.9911530069367</v>
      </c>
      <c r="AC86" s="89">
        <f t="shared" si="27"/>
        <v>2.8122236331737707E-7</v>
      </c>
      <c r="AD86" s="89">
        <f>SUM(AC$14:AC86)</f>
        <v>8.2153925440059519E-2</v>
      </c>
      <c r="AF86">
        <v>71</v>
      </c>
      <c r="AG86">
        <v>-1275.1917726735701</v>
      </c>
      <c r="AH86" s="89">
        <f t="shared" si="28"/>
        <v>4.8624516299532296E-3</v>
      </c>
      <c r="AI86" s="89">
        <f>SUM(AH$14:AH86)</f>
        <v>0.10545816017826162</v>
      </c>
      <c r="AK86">
        <v>404</v>
      </c>
      <c r="AL86">
        <v>-2021.7410890388346</v>
      </c>
      <c r="AM86">
        <f t="shared" si="29"/>
        <v>5.8228888441881366E-6</v>
      </c>
      <c r="AN86">
        <f>SUM(AM$14:AM86)</f>
        <v>9.9848000266228074E-2</v>
      </c>
    </row>
    <row r="87" spans="1:40">
      <c r="A87" s="57">
        <v>43780</v>
      </c>
      <c r="B87" s="47">
        <v>15.31</v>
      </c>
      <c r="C87" s="47">
        <v>68.370002999999997</v>
      </c>
      <c r="D87" s="51">
        <v>54.950001</v>
      </c>
      <c r="E87" s="70">
        <f t="shared" si="30"/>
        <v>-7.8380143696931137E-3</v>
      </c>
      <c r="F87" s="70">
        <f t="shared" si="30"/>
        <v>-7.0206812774309402E-3</v>
      </c>
      <c r="G87" s="65">
        <f t="shared" si="30"/>
        <v>-1.5104676704191466E-2</v>
      </c>
      <c r="H87" s="73">
        <f t="shared" si="17"/>
        <v>15.348745917700848</v>
      </c>
      <c r="I87" s="73">
        <f t="shared" si="18"/>
        <v>56.321787950923436</v>
      </c>
      <c r="J87" s="73">
        <f t="shared" si="19"/>
        <v>54.504107191190045</v>
      </c>
      <c r="K87" s="76">
        <f t="shared" si="20"/>
        <v>-76743.72958850424</v>
      </c>
      <c r="L87" s="76">
        <f t="shared" si="21"/>
        <v>56321.787950923434</v>
      </c>
      <c r="M87" s="76">
        <f t="shared" si="22"/>
        <v>65404.928629428054</v>
      </c>
      <c r="N87" s="76">
        <f t="shared" si="23"/>
        <v>44982.986991847247</v>
      </c>
      <c r="O87" s="77">
        <f t="shared" si="24"/>
        <v>-606.27041149575962</v>
      </c>
      <c r="P87" s="77">
        <f t="shared" si="24"/>
        <v>398.21304907657031</v>
      </c>
      <c r="Q87" s="77">
        <f t="shared" si="24"/>
        <v>1003.0713705719463</v>
      </c>
      <c r="R87" s="77">
        <f t="shared" si="25"/>
        <v>795.01400815275701</v>
      </c>
      <c r="S87" s="63">
        <f t="shared" si="31"/>
        <v>4.6698985454070819E-3</v>
      </c>
      <c r="T87">
        <v>73</v>
      </c>
      <c r="V87">
        <v>162</v>
      </c>
      <c r="W87">
        <v>-1296.3687150837941</v>
      </c>
      <c r="X87" s="88">
        <f t="shared" si="26"/>
        <v>7.7344276652277348E-4</v>
      </c>
      <c r="Y87" s="88">
        <f>SUM(X$14:X87)</f>
        <v>0.10810280313118353</v>
      </c>
      <c r="AA87">
        <v>119</v>
      </c>
      <c r="AB87">
        <v>-1455.9006616780971</v>
      </c>
      <c r="AC87" s="89">
        <f t="shared" si="27"/>
        <v>1.8437707773002357E-3</v>
      </c>
      <c r="AD87" s="89">
        <f>SUM(AC$14:AC87)</f>
        <v>8.3997696217359752E-2</v>
      </c>
      <c r="AF87">
        <v>22</v>
      </c>
      <c r="AG87">
        <v>-1270.3297735531087</v>
      </c>
      <c r="AH87" s="89">
        <f t="shared" si="28"/>
        <v>1.3085116246399856E-2</v>
      </c>
      <c r="AI87" s="89">
        <f>SUM(AH$14:AH87)</f>
        <v>0.11854327642466148</v>
      </c>
      <c r="AK87">
        <v>556</v>
      </c>
      <c r="AL87">
        <v>-2003.1162399727109</v>
      </c>
      <c r="AM87">
        <f t="shared" si="29"/>
        <v>2.7008595773000889E-7</v>
      </c>
      <c r="AN87">
        <f>SUM(AM$14:AM87)</f>
        <v>9.9848270352185797E-2</v>
      </c>
    </row>
    <row r="88" spans="1:40">
      <c r="A88" s="58">
        <v>43777</v>
      </c>
      <c r="B88" s="46">
        <v>15.24</v>
      </c>
      <c r="C88" s="46">
        <v>67.220000999999996</v>
      </c>
      <c r="D88" s="50">
        <v>56.189999</v>
      </c>
      <c r="E88" s="64">
        <f t="shared" si="30"/>
        <v>4.5931758530184386E-3</v>
      </c>
      <c r="F88" s="64">
        <f t="shared" si="30"/>
        <v>1.7108033068907513E-2</v>
      </c>
      <c r="G88" s="66">
        <f t="shared" si="30"/>
        <v>-2.206794842619586E-2</v>
      </c>
      <c r="H88" s="73">
        <f t="shared" si="17"/>
        <v>15.541056430446195</v>
      </c>
      <c r="I88" s="73">
        <f t="shared" si="18"/>
        <v>57.690368652776471</v>
      </c>
      <c r="J88" s="73">
        <f t="shared" si="19"/>
        <v>54.118759734094326</v>
      </c>
      <c r="K88" s="76">
        <f t="shared" si="20"/>
        <v>-77705.282152230982</v>
      </c>
      <c r="L88" s="76">
        <f t="shared" si="21"/>
        <v>57690.368652776473</v>
      </c>
      <c r="M88" s="76">
        <f t="shared" si="22"/>
        <v>64942.511680913194</v>
      </c>
      <c r="N88" s="76">
        <f t="shared" si="23"/>
        <v>44927.598181458685</v>
      </c>
      <c r="O88" s="77">
        <f t="shared" si="24"/>
        <v>355.28215223098232</v>
      </c>
      <c r="P88" s="77">
        <f t="shared" si="24"/>
        <v>-970.36765277646919</v>
      </c>
      <c r="Q88" s="77">
        <f t="shared" si="24"/>
        <v>1465.4883190868059</v>
      </c>
      <c r="R88" s="77">
        <f t="shared" si="25"/>
        <v>850.40281854131899</v>
      </c>
      <c r="S88" s="63">
        <f t="shared" si="31"/>
        <v>4.5765005744989404E-3</v>
      </c>
      <c r="T88">
        <v>74</v>
      </c>
      <c r="V88">
        <v>732</v>
      </c>
      <c r="W88">
        <v>-1292.9142441860458</v>
      </c>
      <c r="X88" s="88">
        <f t="shared" si="26"/>
        <v>7.7142076839287117E-9</v>
      </c>
      <c r="Y88" s="88">
        <f>SUM(X$14:X88)</f>
        <v>0.10810281084539122</v>
      </c>
      <c r="AA88">
        <v>116</v>
      </c>
      <c r="AB88">
        <v>-1453.3320051245901</v>
      </c>
      <c r="AC88" s="89">
        <f t="shared" si="27"/>
        <v>1.9589741278083915E-3</v>
      </c>
      <c r="AD88" s="89">
        <f>SUM(AC$14:AC88)</f>
        <v>8.5956670345168143E-2</v>
      </c>
      <c r="AF88">
        <v>161</v>
      </c>
      <c r="AG88">
        <v>-1266.3615802128479</v>
      </c>
      <c r="AH88" s="89">
        <f t="shared" si="28"/>
        <v>7.8922731277834021E-4</v>
      </c>
      <c r="AI88" s="89">
        <f>SUM(AH$14:AH88)</f>
        <v>0.11933250373743981</v>
      </c>
      <c r="AK88">
        <v>750</v>
      </c>
      <c r="AL88">
        <v>-1994.458874559954</v>
      </c>
      <c r="AM88">
        <f t="shared" si="29"/>
        <v>5.3624183106676484E-9</v>
      </c>
      <c r="AN88">
        <f>SUM(AM$14:AM88)</f>
        <v>9.9848275714604112E-2</v>
      </c>
    </row>
    <row r="89" spans="1:40">
      <c r="A89" s="57">
        <v>43776</v>
      </c>
      <c r="B89" s="47">
        <v>15.3</v>
      </c>
      <c r="C89" s="47">
        <v>69.139999000000003</v>
      </c>
      <c r="D89" s="51">
        <v>56.57</v>
      </c>
      <c r="E89" s="70">
        <f t="shared" si="30"/>
        <v>-3.9215686274509665E-3</v>
      </c>
      <c r="F89" s="70">
        <f t="shared" si="30"/>
        <v>-2.7769714026174674E-2</v>
      </c>
      <c r="G89" s="65">
        <f t="shared" si="30"/>
        <v>-6.7173590242177728E-3</v>
      </c>
      <c r="H89" s="73">
        <f t="shared" si="17"/>
        <v>15.409333333333334</v>
      </c>
      <c r="I89" s="73">
        <f t="shared" si="18"/>
        <v>55.144902792665661</v>
      </c>
      <c r="J89" s="73">
        <f t="shared" si="19"/>
        <v>54.968261351599793</v>
      </c>
      <c r="K89" s="76">
        <f t="shared" si="20"/>
        <v>-77046.666666666672</v>
      </c>
      <c r="L89" s="76">
        <f t="shared" si="21"/>
        <v>55144.902792665664</v>
      </c>
      <c r="M89" s="76">
        <f t="shared" si="22"/>
        <v>65961.913621919753</v>
      </c>
      <c r="N89" s="76">
        <f t="shared" si="23"/>
        <v>44060.149747918746</v>
      </c>
      <c r="O89" s="77">
        <f t="shared" si="24"/>
        <v>-303.33333333332848</v>
      </c>
      <c r="P89" s="77">
        <f t="shared" si="24"/>
        <v>1575.0982073343403</v>
      </c>
      <c r="Q89" s="77">
        <f t="shared" si="24"/>
        <v>446.0863780802465</v>
      </c>
      <c r="R89" s="77">
        <f t="shared" si="25"/>
        <v>1717.8512520812583</v>
      </c>
      <c r="S89" s="63">
        <f t="shared" si="31"/>
        <v>4.4849705630089611E-3</v>
      </c>
      <c r="T89">
        <v>75</v>
      </c>
      <c r="V89">
        <v>150</v>
      </c>
      <c r="W89">
        <v>-1286.3702096890775</v>
      </c>
      <c r="X89" s="88">
        <f t="shared" si="26"/>
        <v>9.8563308660178811E-4</v>
      </c>
      <c r="Y89" s="88">
        <f>SUM(X$14:X89)</f>
        <v>0.10908844393199302</v>
      </c>
      <c r="AA89">
        <v>714</v>
      </c>
      <c r="AB89">
        <v>-1449.4812805452821</v>
      </c>
      <c r="AC89" s="89">
        <f t="shared" si="27"/>
        <v>1.1097418504707367E-8</v>
      </c>
      <c r="AD89" s="89">
        <f>SUM(AC$14:AC89)</f>
        <v>8.5956681442586641E-2</v>
      </c>
      <c r="AF89">
        <v>402</v>
      </c>
      <c r="AG89">
        <v>-1263.0997022788506</v>
      </c>
      <c r="AH89" s="89">
        <f t="shared" si="28"/>
        <v>6.0629829697918959E-6</v>
      </c>
      <c r="AI89" s="89">
        <f>SUM(AH$14:AH89)</f>
        <v>0.1193385667204096</v>
      </c>
      <c r="AK89">
        <v>642</v>
      </c>
      <c r="AL89">
        <v>-1988.2791723591654</v>
      </c>
      <c r="AM89">
        <f t="shared" si="29"/>
        <v>4.752745010112419E-8</v>
      </c>
      <c r="AN89">
        <f>SUM(AM$14:AM89)</f>
        <v>9.9848323242054213E-2</v>
      </c>
    </row>
    <row r="90" spans="1:40">
      <c r="A90" s="58">
        <v>43775</v>
      </c>
      <c r="B90" s="46">
        <v>15.39</v>
      </c>
      <c r="C90" s="46">
        <v>68.110000999999997</v>
      </c>
      <c r="D90" s="50">
        <v>57.459999000000003</v>
      </c>
      <c r="E90" s="64">
        <f t="shared" si="30"/>
        <v>-5.8479532163742132E-3</v>
      </c>
      <c r="F90" s="64">
        <f t="shared" si="30"/>
        <v>1.5122566214615274E-2</v>
      </c>
      <c r="G90" s="66">
        <f t="shared" si="30"/>
        <v>-1.5489018717177561E-2</v>
      </c>
      <c r="H90" s="73">
        <f t="shared" si="17"/>
        <v>15.379532163742692</v>
      </c>
      <c r="I90" s="73">
        <f t="shared" si="18"/>
        <v>57.577752970815546</v>
      </c>
      <c r="J90" s="73">
        <f t="shared" si="19"/>
        <v>54.482837704191397</v>
      </c>
      <c r="K90" s="76">
        <f t="shared" si="20"/>
        <v>-76897.660818713455</v>
      </c>
      <c r="L90" s="76">
        <f t="shared" si="21"/>
        <v>57577.752970815549</v>
      </c>
      <c r="M90" s="76">
        <f t="shared" si="22"/>
        <v>65379.405245029673</v>
      </c>
      <c r="N90" s="76">
        <f t="shared" si="23"/>
        <v>46059.497397131767</v>
      </c>
      <c r="O90" s="77">
        <f t="shared" si="24"/>
        <v>-452.33918128654477</v>
      </c>
      <c r="P90" s="77">
        <f t="shared" si="24"/>
        <v>-857.75197081554506</v>
      </c>
      <c r="Q90" s="77">
        <f t="shared" si="24"/>
        <v>1028.5947549703269</v>
      </c>
      <c r="R90" s="77">
        <f t="shared" si="25"/>
        <v>-281.49639713176293</v>
      </c>
      <c r="S90" s="63">
        <f t="shared" si="31"/>
        <v>4.395271151748782E-3</v>
      </c>
      <c r="T90">
        <v>76</v>
      </c>
      <c r="V90">
        <v>139</v>
      </c>
      <c r="W90">
        <v>-1283.5858585858514</v>
      </c>
      <c r="X90" s="88">
        <f t="shared" si="26"/>
        <v>1.2309160690147233E-3</v>
      </c>
      <c r="Y90" s="88">
        <f>SUM(X$14:X90)</f>
        <v>0.11031936000100774</v>
      </c>
      <c r="AA90">
        <v>651</v>
      </c>
      <c r="AB90">
        <v>-1440.6516944482501</v>
      </c>
      <c r="AC90" s="89">
        <f t="shared" si="27"/>
        <v>3.9625905161564646E-8</v>
      </c>
      <c r="AD90" s="89">
        <f>SUM(AC$14:AC90)</f>
        <v>8.5956721068491809E-2</v>
      </c>
      <c r="AF90">
        <v>232</v>
      </c>
      <c r="AG90">
        <v>-1263.0554197647143</v>
      </c>
      <c r="AH90" s="89">
        <f t="shared" si="28"/>
        <v>1.8804140203770959E-4</v>
      </c>
      <c r="AI90" s="89">
        <f>SUM(AH$14:AH90)</f>
        <v>0.11952660812244731</v>
      </c>
      <c r="AK90">
        <v>539</v>
      </c>
      <c r="AL90">
        <v>-1971.7023377788064</v>
      </c>
      <c r="AM90">
        <f t="shared" si="29"/>
        <v>3.8076648794282899E-7</v>
      </c>
      <c r="AN90">
        <f>SUM(AM$14:AM90)</f>
        <v>9.984870400854215E-2</v>
      </c>
    </row>
    <row r="91" spans="1:40">
      <c r="A91" s="57">
        <v>43774</v>
      </c>
      <c r="B91" s="47">
        <v>15.35</v>
      </c>
      <c r="C91" s="47">
        <v>67.980002999999996</v>
      </c>
      <c r="D91" s="51">
        <v>56.439999</v>
      </c>
      <c r="E91" s="70">
        <f t="shared" si="30"/>
        <v>2.6058631921823672E-3</v>
      </c>
      <c r="F91" s="70">
        <f t="shared" si="30"/>
        <v>1.9122976502370381E-3</v>
      </c>
      <c r="G91" s="65">
        <f t="shared" si="30"/>
        <v>1.807228947683015E-2</v>
      </c>
      <c r="H91" s="73">
        <f t="shared" si="17"/>
        <v>15.510312703583061</v>
      </c>
      <c r="I91" s="73">
        <f t="shared" si="18"/>
        <v>56.828466524633747</v>
      </c>
      <c r="J91" s="73">
        <f t="shared" si="19"/>
        <v>56.340120499647782</v>
      </c>
      <c r="K91" s="76">
        <f t="shared" si="20"/>
        <v>-77551.563517915303</v>
      </c>
      <c r="L91" s="76">
        <f t="shared" si="21"/>
        <v>56828.466524633746</v>
      </c>
      <c r="M91" s="76">
        <f t="shared" si="22"/>
        <v>67608.144599577339</v>
      </c>
      <c r="N91" s="76">
        <f t="shared" si="23"/>
        <v>46885.047606295782</v>
      </c>
      <c r="O91" s="77">
        <f t="shared" si="24"/>
        <v>201.56351791530324</v>
      </c>
      <c r="P91" s="77">
        <f t="shared" si="24"/>
        <v>-108.46552463374246</v>
      </c>
      <c r="Q91" s="77">
        <f t="shared" si="24"/>
        <v>-1200.1445995773392</v>
      </c>
      <c r="R91" s="77">
        <f t="shared" si="25"/>
        <v>-1107.0466062957785</v>
      </c>
      <c r="S91" s="63">
        <f t="shared" si="31"/>
        <v>4.3073657287138059E-3</v>
      </c>
      <c r="T91">
        <v>77</v>
      </c>
      <c r="V91">
        <v>516</v>
      </c>
      <c r="W91">
        <v>-1283.0523657021549</v>
      </c>
      <c r="X91" s="88">
        <f t="shared" si="26"/>
        <v>6.0598095791659178E-7</v>
      </c>
      <c r="Y91" s="88">
        <f>SUM(X$14:X91)</f>
        <v>0.11031996598196565</v>
      </c>
      <c r="AA91">
        <v>539</v>
      </c>
      <c r="AB91">
        <v>-1440.6431669961676</v>
      </c>
      <c r="AC91" s="89">
        <f t="shared" si="27"/>
        <v>3.8076648794282899E-7</v>
      </c>
      <c r="AD91" s="89">
        <f>SUM(AC$14:AC91)</f>
        <v>8.5957101834979746E-2</v>
      </c>
      <c r="AF91">
        <v>347</v>
      </c>
      <c r="AG91">
        <v>-1252.2874174154131</v>
      </c>
      <c r="AH91" s="89">
        <f t="shared" si="28"/>
        <v>1.8418412077434447E-5</v>
      </c>
      <c r="AI91" s="89">
        <f>SUM(AH$14:AH91)</f>
        <v>0.11954502653452474</v>
      </c>
      <c r="AK91">
        <v>190</v>
      </c>
      <c r="AL91">
        <v>-1969.0565096627761</v>
      </c>
      <c r="AM91">
        <f t="shared" si="29"/>
        <v>4.392970648458391E-4</v>
      </c>
      <c r="AN91">
        <f>SUM(AM$14:AM91)</f>
        <v>0.10028800107338799</v>
      </c>
    </row>
    <row r="92" spans="1:40">
      <c r="A92" s="58">
        <v>43773</v>
      </c>
      <c r="B92" s="46">
        <v>15.59</v>
      </c>
      <c r="C92" s="46">
        <v>66.919998000000007</v>
      </c>
      <c r="D92" s="50">
        <v>57.389999000000003</v>
      </c>
      <c r="E92" s="64">
        <f t="shared" si="30"/>
        <v>-1.5394483643361156E-2</v>
      </c>
      <c r="F92" s="64">
        <f t="shared" si="30"/>
        <v>1.5839883916314301E-2</v>
      </c>
      <c r="G92" s="66">
        <f t="shared" si="30"/>
        <v>-1.6553406805251969E-2</v>
      </c>
      <c r="H92" s="73">
        <f t="shared" si="17"/>
        <v>15.231847338037204</v>
      </c>
      <c r="I92" s="73">
        <f t="shared" si="18"/>
        <v>57.618439231573234</v>
      </c>
      <c r="J92" s="73">
        <f t="shared" si="19"/>
        <v>54.423934467397359</v>
      </c>
      <c r="K92" s="76">
        <f t="shared" si="20"/>
        <v>-76159.236690186022</v>
      </c>
      <c r="L92" s="76">
        <f t="shared" si="21"/>
        <v>57618.439231573233</v>
      </c>
      <c r="M92" s="76">
        <f t="shared" si="22"/>
        <v>65308.721360876829</v>
      </c>
      <c r="N92" s="76">
        <f t="shared" si="23"/>
        <v>46767.923902264039</v>
      </c>
      <c r="O92" s="77">
        <f t="shared" si="24"/>
        <v>-1190.7633098139777</v>
      </c>
      <c r="P92" s="77">
        <f t="shared" si="24"/>
        <v>-898.43823157322913</v>
      </c>
      <c r="Q92" s="77">
        <f t="shared" si="24"/>
        <v>1099.2786391231712</v>
      </c>
      <c r="R92" s="77">
        <f t="shared" si="25"/>
        <v>-989.92290226403566</v>
      </c>
      <c r="S92" s="63">
        <f t="shared" si="31"/>
        <v>4.2212184141395296E-3</v>
      </c>
      <c r="T92">
        <v>78</v>
      </c>
      <c r="V92">
        <v>682</v>
      </c>
      <c r="W92">
        <v>-1262.8571428571304</v>
      </c>
      <c r="X92" s="88">
        <f t="shared" si="26"/>
        <v>2.1183003708829698E-8</v>
      </c>
      <c r="Y92" s="88">
        <f>SUM(X$14:X92)</f>
        <v>0.11031998716496937</v>
      </c>
      <c r="AA92">
        <v>752</v>
      </c>
      <c r="AB92">
        <v>-1430.47642920824</v>
      </c>
      <c r="AC92" s="89">
        <f t="shared" si="27"/>
        <v>5.1500665455652088E-9</v>
      </c>
      <c r="AD92" s="89">
        <f>SUM(AC$14:AC92)</f>
        <v>8.5957106985046286E-2</v>
      </c>
      <c r="AF92">
        <v>545</v>
      </c>
      <c r="AG92">
        <v>-1242.8918119065929</v>
      </c>
      <c r="AH92" s="89">
        <f t="shared" si="28"/>
        <v>3.3729909223249908E-7</v>
      </c>
      <c r="AI92" s="89">
        <f>SUM(AH$14:AH92)</f>
        <v>0.11954536383361697</v>
      </c>
      <c r="AK92">
        <v>705</v>
      </c>
      <c r="AL92">
        <v>-1954.8323776204343</v>
      </c>
      <c r="AM92">
        <f t="shared" si="29"/>
        <v>1.3310282808261426E-8</v>
      </c>
      <c r="AN92">
        <f>SUM(AM$14:AM92)</f>
        <v>0.1002880143836708</v>
      </c>
    </row>
    <row r="93" spans="1:40">
      <c r="A93" s="57">
        <v>43770</v>
      </c>
      <c r="B93" s="47">
        <v>15.46</v>
      </c>
      <c r="C93" s="47">
        <v>68.120002999999997</v>
      </c>
      <c r="D93" s="51">
        <v>59.040000999999997</v>
      </c>
      <c r="E93" s="70">
        <f t="shared" si="30"/>
        <v>8.4087968952133441E-3</v>
      </c>
      <c r="F93" s="70">
        <f t="shared" si="30"/>
        <v>-1.7616044438518164E-2</v>
      </c>
      <c r="G93" s="65">
        <f t="shared" si="30"/>
        <v>-2.7947187873523127E-2</v>
      </c>
      <c r="H93" s="73">
        <f t="shared" si="17"/>
        <v>15.600084087968952</v>
      </c>
      <c r="I93" s="73">
        <f t="shared" si="18"/>
        <v>55.720818941831212</v>
      </c>
      <c r="J93" s="73">
        <f t="shared" si="19"/>
        <v>53.793402623079231</v>
      </c>
      <c r="K93" s="76">
        <f t="shared" si="20"/>
        <v>-78000.420439844762</v>
      </c>
      <c r="L93" s="76">
        <f t="shared" si="21"/>
        <v>55720.81894183121</v>
      </c>
      <c r="M93" s="76">
        <f t="shared" si="22"/>
        <v>64552.083147695077</v>
      </c>
      <c r="N93" s="76">
        <f t="shared" si="23"/>
        <v>42272.481649681526</v>
      </c>
      <c r="O93" s="77">
        <f t="shared" si="24"/>
        <v>650.42043984476186</v>
      </c>
      <c r="P93" s="77">
        <f t="shared" si="24"/>
        <v>999.18205816879345</v>
      </c>
      <c r="Q93" s="77">
        <f t="shared" si="24"/>
        <v>1855.9168523049229</v>
      </c>
      <c r="R93" s="77">
        <f t="shared" si="25"/>
        <v>3505.5193503184782</v>
      </c>
      <c r="S93" s="63">
        <f t="shared" si="31"/>
        <v>4.1367940458567395E-3</v>
      </c>
      <c r="T93">
        <v>79</v>
      </c>
      <c r="V93">
        <v>221</v>
      </c>
      <c r="W93">
        <v>-1257.7235772357672</v>
      </c>
      <c r="X93" s="88">
        <f t="shared" si="26"/>
        <v>2.3483706721565199E-4</v>
      </c>
      <c r="Y93" s="88">
        <f>SUM(X$14:X93)</f>
        <v>0.11055482423218502</v>
      </c>
      <c r="AA93">
        <v>535</v>
      </c>
      <c r="AB93">
        <v>-1350.6863898102456</v>
      </c>
      <c r="AC93" s="89">
        <f t="shared" si="27"/>
        <v>4.1281399820092341E-7</v>
      </c>
      <c r="AD93" s="89">
        <f>SUM(AC$14:AC93)</f>
        <v>8.5957519799044493E-2</v>
      </c>
      <c r="AF93">
        <v>289</v>
      </c>
      <c r="AG93">
        <v>-1239.6159999999945</v>
      </c>
      <c r="AH93" s="89">
        <f t="shared" si="28"/>
        <v>5.9448348618085298E-5</v>
      </c>
      <c r="AI93" s="89">
        <f>SUM(AH$14:AH93)</f>
        <v>0.11960481218223505</v>
      </c>
      <c r="AK93">
        <v>105</v>
      </c>
      <c r="AL93">
        <v>-1954.4339257833199</v>
      </c>
      <c r="AM93">
        <f t="shared" si="29"/>
        <v>2.4464811150132068E-3</v>
      </c>
      <c r="AN93">
        <f>SUM(AM$14:AM93)</f>
        <v>0.10273449549868401</v>
      </c>
    </row>
    <row r="94" spans="1:40">
      <c r="A94" s="58">
        <v>43769</v>
      </c>
      <c r="B94" s="46">
        <v>15.24</v>
      </c>
      <c r="C94" s="46">
        <v>64.400002000000001</v>
      </c>
      <c r="D94" s="50">
        <v>57.73</v>
      </c>
      <c r="E94" s="64">
        <f t="shared" si="30"/>
        <v>1.4435695538057791E-2</v>
      </c>
      <c r="F94" s="64">
        <f t="shared" si="30"/>
        <v>5.7763988889317108E-2</v>
      </c>
      <c r="G94" s="66">
        <f t="shared" si="30"/>
        <v>2.2691858652347241E-2</v>
      </c>
      <c r="H94" s="73">
        <f t="shared" si="17"/>
        <v>15.693320209973754</v>
      </c>
      <c r="I94" s="73">
        <f t="shared" si="18"/>
        <v>59.99637450756606</v>
      </c>
      <c r="J94" s="73">
        <f t="shared" si="19"/>
        <v>56.595767457820898</v>
      </c>
      <c r="K94" s="76">
        <f t="shared" si="20"/>
        <v>-78466.601049868768</v>
      </c>
      <c r="L94" s="76">
        <f t="shared" si="21"/>
        <v>59996.374507566063</v>
      </c>
      <c r="M94" s="76">
        <f t="shared" si="22"/>
        <v>67914.920949385079</v>
      </c>
      <c r="N94" s="76">
        <f t="shared" si="23"/>
        <v>49444.694407082374</v>
      </c>
      <c r="O94" s="77">
        <f t="shared" si="24"/>
        <v>1116.6010498687683</v>
      </c>
      <c r="P94" s="77">
        <f t="shared" si="24"/>
        <v>-3276.3735075660588</v>
      </c>
      <c r="Q94" s="77">
        <f t="shared" si="24"/>
        <v>-1506.9209493850794</v>
      </c>
      <c r="R94" s="77">
        <f t="shared" si="25"/>
        <v>-3666.69340708237</v>
      </c>
      <c r="S94" s="63">
        <f t="shared" si="31"/>
        <v>4.0540581649396046E-3</v>
      </c>
      <c r="T94">
        <v>80</v>
      </c>
      <c r="V94">
        <v>738</v>
      </c>
      <c r="W94">
        <v>-1254.016212232862</v>
      </c>
      <c r="X94" s="88">
        <f t="shared" si="26"/>
        <v>6.8335721012107718E-9</v>
      </c>
      <c r="Y94" s="88">
        <f>SUM(X$14:X94)</f>
        <v>0.11055483106575711</v>
      </c>
      <c r="AA94">
        <v>387</v>
      </c>
      <c r="AB94">
        <v>-1339.717887873092</v>
      </c>
      <c r="AC94" s="89">
        <f t="shared" si="27"/>
        <v>8.2090937030475969E-6</v>
      </c>
      <c r="AD94" s="89">
        <f>SUM(AC$14:AC94)</f>
        <v>8.5965728892747548E-2</v>
      </c>
      <c r="AF94">
        <v>176</v>
      </c>
      <c r="AG94">
        <v>-1235.7854501544207</v>
      </c>
      <c r="AH94" s="89">
        <f t="shared" si="28"/>
        <v>5.8289890818194186E-4</v>
      </c>
      <c r="AI94" s="89">
        <f>SUM(AH$14:AH94)</f>
        <v>0.120187711090417</v>
      </c>
      <c r="AK94">
        <v>417</v>
      </c>
      <c r="AL94">
        <v>-1939.3835181817267</v>
      </c>
      <c r="AM94">
        <f t="shared" si="29"/>
        <v>4.4779318913535648E-6</v>
      </c>
      <c r="AN94">
        <f>SUM(AM$14:AM94)</f>
        <v>0.10273897343057536</v>
      </c>
    </row>
    <row r="95" spans="1:40">
      <c r="A95" s="57">
        <v>43768</v>
      </c>
      <c r="B95" s="47">
        <v>15.46</v>
      </c>
      <c r="C95" s="47">
        <v>66.269997000000004</v>
      </c>
      <c r="D95" s="51">
        <v>58.580002</v>
      </c>
      <c r="E95" s="70">
        <f t="shared" si="30"/>
        <v>-1.4230271668822847E-2</v>
      </c>
      <c r="F95" s="70">
        <f t="shared" si="30"/>
        <v>-2.8217822312561758E-2</v>
      </c>
      <c r="G95" s="65">
        <f t="shared" si="30"/>
        <v>-1.4510105342775526E-2</v>
      </c>
      <c r="H95" s="73">
        <f t="shared" si="17"/>
        <v>15.249857697283311</v>
      </c>
      <c r="I95" s="73">
        <f t="shared" si="18"/>
        <v>55.119486090213677</v>
      </c>
      <c r="J95" s="73">
        <f t="shared" si="19"/>
        <v>54.537010770330802</v>
      </c>
      <c r="K95" s="76">
        <f t="shared" si="20"/>
        <v>-76249.288486416553</v>
      </c>
      <c r="L95" s="76">
        <f t="shared" si="21"/>
        <v>55119.486090213679</v>
      </c>
      <c r="M95" s="76">
        <f t="shared" si="22"/>
        <v>65444.412924396966</v>
      </c>
      <c r="N95" s="76">
        <f t="shared" si="23"/>
        <v>44314.610528194091</v>
      </c>
      <c r="O95" s="77">
        <f t="shared" si="24"/>
        <v>-1100.7115135834465</v>
      </c>
      <c r="P95" s="77">
        <f t="shared" si="24"/>
        <v>1600.514909786325</v>
      </c>
      <c r="Q95" s="77">
        <f t="shared" si="24"/>
        <v>963.58707560303446</v>
      </c>
      <c r="R95" s="77">
        <f t="shared" si="25"/>
        <v>1463.390471805913</v>
      </c>
      <c r="S95" s="63">
        <f t="shared" si="31"/>
        <v>3.9729770016408116E-3</v>
      </c>
      <c r="T95">
        <v>81</v>
      </c>
      <c r="V95">
        <v>284</v>
      </c>
      <c r="W95">
        <v>-1236.7754830113263</v>
      </c>
      <c r="X95" s="88">
        <f t="shared" si="26"/>
        <v>6.5767209725166604E-5</v>
      </c>
      <c r="Y95" s="88">
        <f>SUM(X$14:X95)</f>
        <v>0.11062059827548228</v>
      </c>
      <c r="AA95">
        <v>742</v>
      </c>
      <c r="AB95">
        <v>-1315.8857831629357</v>
      </c>
      <c r="AC95" s="89">
        <f t="shared" si="27"/>
        <v>6.3030693252211124E-9</v>
      </c>
      <c r="AD95" s="89">
        <f>SUM(AC$14:AC95)</f>
        <v>8.5965735195816878E-2</v>
      </c>
      <c r="AF95">
        <v>299</v>
      </c>
      <c r="AG95">
        <v>-1231.853027821533</v>
      </c>
      <c r="AH95" s="89">
        <f t="shared" si="28"/>
        <v>4.8573629070208357E-5</v>
      </c>
      <c r="AI95" s="89">
        <f>SUM(AH$14:AH95)</f>
        <v>0.1202362847194872</v>
      </c>
      <c r="AK95">
        <v>380</v>
      </c>
      <c r="AL95">
        <v>-1928.8075105706303</v>
      </c>
      <c r="AM95">
        <f t="shared" si="29"/>
        <v>9.4561136479262924E-6</v>
      </c>
      <c r="AN95">
        <f>SUM(AM$14:AM95)</f>
        <v>0.10274842954422329</v>
      </c>
    </row>
    <row r="96" spans="1:40">
      <c r="A96" s="58">
        <v>43767</v>
      </c>
      <c r="B96" s="46">
        <v>15.51</v>
      </c>
      <c r="C96" s="46">
        <v>66.550003000000004</v>
      </c>
      <c r="D96" s="50">
        <v>58.630001</v>
      </c>
      <c r="E96" s="64">
        <f t="shared" si="30"/>
        <v>-3.223726627981871E-3</v>
      </c>
      <c r="F96" s="64">
        <f t="shared" si="30"/>
        <v>-4.2074528531576005E-3</v>
      </c>
      <c r="G96" s="66">
        <f t="shared" si="30"/>
        <v>-8.5278866019466992E-4</v>
      </c>
      <c r="H96" s="73">
        <f t="shared" si="17"/>
        <v>15.420128949065122</v>
      </c>
      <c r="I96" s="73">
        <f t="shared" si="18"/>
        <v>56.48135426996145</v>
      </c>
      <c r="J96" s="73">
        <f t="shared" si="19"/>
        <v>55.292806675544831</v>
      </c>
      <c r="K96" s="76">
        <f t="shared" si="20"/>
        <v>-77100.644745325611</v>
      </c>
      <c r="L96" s="76">
        <f t="shared" si="21"/>
        <v>56481.354269961448</v>
      </c>
      <c r="M96" s="76">
        <f t="shared" si="22"/>
        <v>66351.368010653794</v>
      </c>
      <c r="N96" s="76">
        <f t="shared" si="23"/>
        <v>45732.077535289631</v>
      </c>
      <c r="O96" s="77">
        <f t="shared" si="24"/>
        <v>-249.35525467438856</v>
      </c>
      <c r="P96" s="77">
        <f t="shared" si="24"/>
        <v>238.64673003855569</v>
      </c>
      <c r="Q96" s="77">
        <f t="shared" si="24"/>
        <v>56.631989346205955</v>
      </c>
      <c r="R96" s="77">
        <f t="shared" si="25"/>
        <v>45.923464710373082</v>
      </c>
      <c r="S96" s="63">
        <f t="shared" si="31"/>
        <v>3.8935174616079962E-3</v>
      </c>
      <c r="T96">
        <v>82</v>
      </c>
      <c r="V96">
        <v>14</v>
      </c>
      <c r="W96">
        <v>-1236.4130434782564</v>
      </c>
      <c r="X96" s="88">
        <f t="shared" si="26"/>
        <v>1.5380447785202088E-2</v>
      </c>
      <c r="Y96" s="88">
        <f>SUM(X$14:X96)</f>
        <v>0.12600104606068435</v>
      </c>
      <c r="AA96">
        <v>384</v>
      </c>
      <c r="AB96">
        <v>-1311.7347046253271</v>
      </c>
      <c r="AC96" s="89">
        <f t="shared" si="27"/>
        <v>8.7220181461886589E-6</v>
      </c>
      <c r="AD96" s="89">
        <f>SUM(AC$14:AC96)</f>
        <v>8.5974457213963074E-2</v>
      </c>
      <c r="AF96">
        <v>406</v>
      </c>
      <c r="AG96">
        <v>-1219.2888585789624</v>
      </c>
      <c r="AH96" s="89">
        <f t="shared" si="28"/>
        <v>5.5923024459582866E-6</v>
      </c>
      <c r="AI96" s="89">
        <f>SUM(AH$14:AH96)</f>
        <v>0.12024187702193316</v>
      </c>
      <c r="AK96">
        <v>399</v>
      </c>
      <c r="AL96">
        <v>-1916.6457899880988</v>
      </c>
      <c r="AM96">
        <f t="shared" si="29"/>
        <v>6.4418131154874845E-6</v>
      </c>
      <c r="AN96">
        <f>SUM(AM$14:AM96)</f>
        <v>0.10275487135733878</v>
      </c>
    </row>
    <row r="97" spans="1:40">
      <c r="A97" s="57">
        <v>43766</v>
      </c>
      <c r="B97" s="47">
        <v>15.62</v>
      </c>
      <c r="C97" s="47">
        <v>64.720000999999996</v>
      </c>
      <c r="D97" s="51">
        <v>58.439999</v>
      </c>
      <c r="E97" s="70">
        <f t="shared" si="30"/>
        <v>-7.0422535211267512E-3</v>
      </c>
      <c r="F97" s="70">
        <f t="shared" si="30"/>
        <v>2.8275679414776489E-2</v>
      </c>
      <c r="G97" s="65">
        <f t="shared" si="30"/>
        <v>3.2512320884878765E-3</v>
      </c>
      <c r="H97" s="73">
        <f t="shared" si="17"/>
        <v>15.36105633802817</v>
      </c>
      <c r="I97" s="73">
        <f t="shared" si="18"/>
        <v>58.323797564681804</v>
      </c>
      <c r="J97" s="73">
        <f t="shared" si="19"/>
        <v>55.519923183776925</v>
      </c>
      <c r="K97" s="76">
        <f t="shared" si="20"/>
        <v>-76805.281690140851</v>
      </c>
      <c r="L97" s="76">
        <f t="shared" si="21"/>
        <v>58323.797564681801</v>
      </c>
      <c r="M97" s="76">
        <f t="shared" si="22"/>
        <v>66623.907820532317</v>
      </c>
      <c r="N97" s="76">
        <f t="shared" si="23"/>
        <v>48142.423695073267</v>
      </c>
      <c r="O97" s="77">
        <f t="shared" si="24"/>
        <v>-544.71830985914858</v>
      </c>
      <c r="P97" s="77">
        <f t="shared" si="24"/>
        <v>-1603.7965646817975</v>
      </c>
      <c r="Q97" s="77">
        <f t="shared" si="24"/>
        <v>-215.90782053231669</v>
      </c>
      <c r="R97" s="77">
        <f t="shared" si="25"/>
        <v>-2364.4226950732627</v>
      </c>
      <c r="S97" s="63">
        <f t="shared" si="31"/>
        <v>3.8156471123758358E-3</v>
      </c>
      <c r="T97">
        <v>83</v>
      </c>
      <c r="V97">
        <v>208</v>
      </c>
      <c r="W97">
        <v>-1217.2389127324859</v>
      </c>
      <c r="X97" s="88">
        <f t="shared" si="26"/>
        <v>3.053709105161357E-4</v>
      </c>
      <c r="Y97" s="88">
        <f>SUM(X$14:X97)</f>
        <v>0.12630641697120049</v>
      </c>
      <c r="AA97">
        <v>551</v>
      </c>
      <c r="AB97">
        <v>-1296.6148088521441</v>
      </c>
      <c r="AC97" s="89">
        <f t="shared" si="27"/>
        <v>2.9879383092650286E-7</v>
      </c>
      <c r="AD97" s="89">
        <f>SUM(AC$14:AC97)</f>
        <v>8.5974756007794001E-2</v>
      </c>
      <c r="AF97">
        <v>200</v>
      </c>
      <c r="AG97">
        <v>-1218.7223062650883</v>
      </c>
      <c r="AH97" s="89">
        <f t="shared" si="28"/>
        <v>3.5893768583105035E-4</v>
      </c>
      <c r="AI97" s="89">
        <f>SUM(AH$14:AH97)</f>
        <v>0.12060081470776421</v>
      </c>
      <c r="AK97">
        <v>94</v>
      </c>
      <c r="AL97">
        <v>-1901.5259813048833</v>
      </c>
      <c r="AM97">
        <f t="shared" si="29"/>
        <v>3.0553082662772603E-3</v>
      </c>
      <c r="AN97">
        <f>SUM(AM$14:AM97)</f>
        <v>0.10581017962361604</v>
      </c>
    </row>
    <row r="98" spans="1:40">
      <c r="A98" s="58">
        <v>43763</v>
      </c>
      <c r="B98" s="46">
        <v>15.56</v>
      </c>
      <c r="C98" s="46">
        <v>61.509998000000003</v>
      </c>
      <c r="D98" s="50">
        <v>58.290000999999997</v>
      </c>
      <c r="E98" s="64">
        <f t="shared" si="30"/>
        <v>3.85604113110527E-3</v>
      </c>
      <c r="F98" s="64">
        <f t="shared" si="30"/>
        <v>5.2186686788707082E-2</v>
      </c>
      <c r="G98" s="66">
        <f t="shared" si="30"/>
        <v>2.5733058402246378E-3</v>
      </c>
      <c r="H98" s="73">
        <f t="shared" si="17"/>
        <v>15.529652956298198</v>
      </c>
      <c r="I98" s="73">
        <f t="shared" si="18"/>
        <v>59.680029926842153</v>
      </c>
      <c r="J98" s="73">
        <f t="shared" si="19"/>
        <v>55.482406745198034</v>
      </c>
      <c r="K98" s="76">
        <f t="shared" si="20"/>
        <v>-77648.264781490987</v>
      </c>
      <c r="L98" s="76">
        <f t="shared" si="21"/>
        <v>59680.029926842151</v>
      </c>
      <c r="M98" s="76">
        <f t="shared" si="22"/>
        <v>66578.888094237642</v>
      </c>
      <c r="N98" s="76">
        <f t="shared" si="23"/>
        <v>48610.653239588806</v>
      </c>
      <c r="O98" s="77">
        <f t="shared" si="24"/>
        <v>298.26478149098693</v>
      </c>
      <c r="P98" s="77">
        <f t="shared" si="24"/>
        <v>-2960.0289268421475</v>
      </c>
      <c r="Q98" s="77">
        <f t="shared" si="24"/>
        <v>-170.88809423764178</v>
      </c>
      <c r="R98" s="77">
        <f t="shared" si="25"/>
        <v>-2832.6522395888023</v>
      </c>
      <c r="S98" s="63">
        <f t="shared" si="31"/>
        <v>3.739334170128319E-3</v>
      </c>
      <c r="T98">
        <v>84</v>
      </c>
      <c r="V98">
        <v>444</v>
      </c>
      <c r="W98">
        <v>-1203.3291848164226</v>
      </c>
      <c r="X98" s="88">
        <f t="shared" si="26"/>
        <v>2.5952639100161357E-6</v>
      </c>
      <c r="Y98" s="88">
        <f>SUM(X$14:X98)</f>
        <v>0.12630901223511051</v>
      </c>
      <c r="AA98">
        <v>134</v>
      </c>
      <c r="AB98">
        <v>-1250.7037919203722</v>
      </c>
      <c r="AC98" s="89">
        <f t="shared" si="27"/>
        <v>1.361752128474453E-3</v>
      </c>
      <c r="AD98" s="89">
        <f>SUM(AC$14:AC98)</f>
        <v>8.7336508136268448E-2</v>
      </c>
      <c r="AF98">
        <v>212</v>
      </c>
      <c r="AG98">
        <v>-1212.824151005334</v>
      </c>
      <c r="AH98" s="89">
        <f t="shared" si="28"/>
        <v>2.8166440485029266E-4</v>
      </c>
      <c r="AI98" s="89">
        <f>SUM(AH$14:AH98)</f>
        <v>0.1208824791126145</v>
      </c>
      <c r="AK98">
        <v>69</v>
      </c>
      <c r="AL98">
        <v>-1899.9837422593846</v>
      </c>
      <c r="AM98">
        <f t="shared" si="29"/>
        <v>5.0629442211091533E-3</v>
      </c>
      <c r="AN98">
        <f>SUM(AM$14:AM98)</f>
        <v>0.1108731238447252</v>
      </c>
    </row>
    <row r="99" spans="1:40">
      <c r="A99" s="57">
        <v>43762</v>
      </c>
      <c r="B99" s="47">
        <v>15.71</v>
      </c>
      <c r="C99" s="47">
        <v>62.139999000000003</v>
      </c>
      <c r="D99" s="51">
        <v>58.700001</v>
      </c>
      <c r="E99" s="70">
        <f t="shared" si="30"/>
        <v>-9.5480585614258207E-3</v>
      </c>
      <c r="F99" s="70">
        <f t="shared" si="30"/>
        <v>-1.0138413423534165E-2</v>
      </c>
      <c r="G99" s="65">
        <f t="shared" si="30"/>
        <v>-6.9846676833958954E-3</v>
      </c>
      <c r="H99" s="73">
        <f t="shared" si="17"/>
        <v>15.322291534054743</v>
      </c>
      <c r="I99" s="73">
        <f t="shared" si="18"/>
        <v>56.14495018047873</v>
      </c>
      <c r="J99" s="73">
        <f t="shared" si="19"/>
        <v>54.953468490400873</v>
      </c>
      <c r="K99" s="76">
        <f t="shared" si="20"/>
        <v>-76611.45767027371</v>
      </c>
      <c r="L99" s="76">
        <f t="shared" si="21"/>
        <v>56144.950180478729</v>
      </c>
      <c r="M99" s="76">
        <f t="shared" si="22"/>
        <v>65944.162188481045</v>
      </c>
      <c r="N99" s="76">
        <f t="shared" si="23"/>
        <v>45477.654698686063</v>
      </c>
      <c r="O99" s="77">
        <f t="shared" si="24"/>
        <v>-738.54232972628961</v>
      </c>
      <c r="P99" s="77">
        <f t="shared" si="24"/>
        <v>575.05081952127512</v>
      </c>
      <c r="Q99" s="77">
        <f t="shared" si="24"/>
        <v>463.83781151895528</v>
      </c>
      <c r="R99" s="77">
        <f t="shared" si="25"/>
        <v>300.34630131394078</v>
      </c>
      <c r="S99" s="63">
        <f t="shared" si="31"/>
        <v>3.6645474867257528E-3</v>
      </c>
      <c r="T99">
        <v>85</v>
      </c>
      <c r="V99">
        <v>135</v>
      </c>
      <c r="W99">
        <v>-1190.9160892994551</v>
      </c>
      <c r="X99" s="88">
        <f t="shared" si="26"/>
        <v>1.3345170859049638E-3</v>
      </c>
      <c r="Y99" s="88">
        <f>SUM(X$14:X99)</f>
        <v>0.12764352932101547</v>
      </c>
      <c r="AA99">
        <v>438</v>
      </c>
      <c r="AB99">
        <v>-1223.1229366450571</v>
      </c>
      <c r="AC99" s="89">
        <f t="shared" si="27"/>
        <v>2.9297129670911257E-6</v>
      </c>
      <c r="AD99" s="89">
        <f>SUM(AC$14:AC99)</f>
        <v>8.7339437849235535E-2</v>
      </c>
      <c r="AF99">
        <v>11</v>
      </c>
      <c r="AG99">
        <v>-1204.1984000000084</v>
      </c>
      <c r="AH99" s="89">
        <f t="shared" si="28"/>
        <v>1.6341456137750947E-2</v>
      </c>
      <c r="AI99" s="89">
        <f>SUM(AH$14:AH99)</f>
        <v>0.13722393525036544</v>
      </c>
      <c r="AK99">
        <v>689</v>
      </c>
      <c r="AL99">
        <v>-1896.2871483674317</v>
      </c>
      <c r="AM99">
        <f t="shared" si="29"/>
        <v>1.8389506390495022E-8</v>
      </c>
      <c r="AN99">
        <f>SUM(AM$14:AM99)</f>
        <v>0.11087314223423159</v>
      </c>
    </row>
    <row r="100" spans="1:40">
      <c r="A100" s="58">
        <v>43761</v>
      </c>
      <c r="B100" s="46">
        <v>15.61</v>
      </c>
      <c r="C100" s="46">
        <v>63.07</v>
      </c>
      <c r="D100" s="50">
        <v>57.130001</v>
      </c>
      <c r="E100" s="64">
        <f t="shared" si="30"/>
        <v>6.4061499039078651E-3</v>
      </c>
      <c r="F100" s="64">
        <f t="shared" si="30"/>
        <v>-1.4745536705248141E-2</v>
      </c>
      <c r="G100" s="66">
        <f t="shared" si="30"/>
        <v>2.7481182785205949E-2</v>
      </c>
      <c r="H100" s="73">
        <f t="shared" si="17"/>
        <v>15.569103139013455</v>
      </c>
      <c r="I100" s="73">
        <f t="shared" si="18"/>
        <v>55.883634143332792</v>
      </c>
      <c r="J100" s="73">
        <f t="shared" si="19"/>
        <v>56.860808655333301</v>
      </c>
      <c r="K100" s="76">
        <f t="shared" si="20"/>
        <v>-77845.515695067283</v>
      </c>
      <c r="L100" s="76">
        <f t="shared" si="21"/>
        <v>55883.634143332791</v>
      </c>
      <c r="M100" s="76">
        <f t="shared" si="22"/>
        <v>68232.97038639996</v>
      </c>
      <c r="N100" s="76">
        <f t="shared" si="23"/>
        <v>46271.088834665468</v>
      </c>
      <c r="O100" s="77">
        <f t="shared" si="24"/>
        <v>495.51569506728265</v>
      </c>
      <c r="P100" s="77">
        <f t="shared" si="24"/>
        <v>836.36685666721314</v>
      </c>
      <c r="Q100" s="77">
        <f t="shared" si="24"/>
        <v>-1824.9703863999603</v>
      </c>
      <c r="R100" s="77">
        <f t="shared" si="25"/>
        <v>-493.08783466546447</v>
      </c>
      <c r="S100" s="63">
        <f t="shared" si="31"/>
        <v>3.5912565369912372E-3</v>
      </c>
      <c r="T100">
        <v>86</v>
      </c>
      <c r="V100">
        <v>78</v>
      </c>
      <c r="W100">
        <v>-1190.7633098139777</v>
      </c>
      <c r="X100" s="88">
        <f t="shared" si="26"/>
        <v>4.2212184141395296E-3</v>
      </c>
      <c r="Y100" s="88">
        <f>SUM(X$14:X100)</f>
        <v>0.131864747735155</v>
      </c>
      <c r="AA100">
        <v>128</v>
      </c>
      <c r="AB100">
        <v>-1220.6093157963915</v>
      </c>
      <c r="AC100" s="89">
        <f t="shared" si="27"/>
        <v>1.5372397594550376E-3</v>
      </c>
      <c r="AD100" s="89">
        <f>SUM(AC$14:AC100)</f>
        <v>8.8876677608690571E-2</v>
      </c>
      <c r="AF100">
        <v>378</v>
      </c>
      <c r="AG100">
        <v>-1203.3981358210876</v>
      </c>
      <c r="AH100" s="89">
        <f t="shared" si="28"/>
        <v>9.8460158766412868E-6</v>
      </c>
      <c r="AI100" s="89">
        <f>SUM(AH$14:AH100)</f>
        <v>0.13723378126624208</v>
      </c>
      <c r="AK100">
        <v>38</v>
      </c>
      <c r="AL100">
        <v>-1888.9084952669073</v>
      </c>
      <c r="AM100">
        <f t="shared" si="29"/>
        <v>9.4709773128320452E-3</v>
      </c>
      <c r="AN100">
        <f>SUM(AM$14:AM100)</f>
        <v>0.12034411954706363</v>
      </c>
    </row>
    <row r="101" spans="1:40">
      <c r="A101" s="57">
        <v>43760</v>
      </c>
      <c r="B101" s="47">
        <v>15.49</v>
      </c>
      <c r="C101" s="47">
        <v>59.959999000000003</v>
      </c>
      <c r="D101" s="51">
        <v>56.669998</v>
      </c>
      <c r="E101" s="70">
        <f t="shared" si="30"/>
        <v>7.7469335054873856E-3</v>
      </c>
      <c r="F101" s="70">
        <f t="shared" si="30"/>
        <v>5.1867929484121555E-2</v>
      </c>
      <c r="G101" s="65">
        <f t="shared" si="30"/>
        <v>8.1172228027959203E-3</v>
      </c>
      <c r="H101" s="73">
        <f t="shared" si="17"/>
        <v>15.589845061329891</v>
      </c>
      <c r="I101" s="73">
        <f t="shared" si="18"/>
        <v>59.661950012207306</v>
      </c>
      <c r="J101" s="73">
        <f t="shared" si="19"/>
        <v>55.789207109906727</v>
      </c>
      <c r="K101" s="76">
        <f t="shared" si="20"/>
        <v>-77949.22530664946</v>
      </c>
      <c r="L101" s="76">
        <f t="shared" si="21"/>
        <v>59661.950012207308</v>
      </c>
      <c r="M101" s="76">
        <f t="shared" si="22"/>
        <v>66947.048531888067</v>
      </c>
      <c r="N101" s="76">
        <f t="shared" si="23"/>
        <v>48659.773237445916</v>
      </c>
      <c r="O101" s="77">
        <f t="shared" si="24"/>
        <v>599.22530664945953</v>
      </c>
      <c r="P101" s="77">
        <f t="shared" si="24"/>
        <v>-2941.9490122073039</v>
      </c>
      <c r="Q101" s="77">
        <f t="shared" si="24"/>
        <v>-539.04853188806737</v>
      </c>
      <c r="R101" s="77">
        <f t="shared" si="25"/>
        <v>-2881.7722374459117</v>
      </c>
      <c r="S101" s="63">
        <f t="shared" si="31"/>
        <v>3.5194314062514122E-3</v>
      </c>
      <c r="T101">
        <v>87</v>
      </c>
      <c r="V101">
        <v>588</v>
      </c>
      <c r="W101">
        <v>-1190.0041846151435</v>
      </c>
      <c r="X101" s="88">
        <f t="shared" si="26"/>
        <v>1.4149347969595401E-7</v>
      </c>
      <c r="Y101" s="88">
        <f>SUM(X$14:X101)</f>
        <v>0.13186488922863468</v>
      </c>
      <c r="AA101">
        <v>186</v>
      </c>
      <c r="AB101">
        <v>-1218.831914138289</v>
      </c>
      <c r="AC101" s="89">
        <f t="shared" si="27"/>
        <v>4.762708470399056E-4</v>
      </c>
      <c r="AD101" s="89">
        <f>SUM(AC$14:AC101)</f>
        <v>8.9352948455730483E-2</v>
      </c>
      <c r="AF101">
        <v>172</v>
      </c>
      <c r="AG101">
        <v>-1203.0435012022062</v>
      </c>
      <c r="AH101" s="89">
        <f t="shared" si="28"/>
        <v>6.3195905220963177E-4</v>
      </c>
      <c r="AI101" s="89">
        <f>SUM(AH$14:AH101)</f>
        <v>0.13786574031845172</v>
      </c>
      <c r="AK101">
        <v>438</v>
      </c>
      <c r="AL101">
        <v>-1879.1471451718389</v>
      </c>
      <c r="AM101">
        <f t="shared" si="29"/>
        <v>2.9297129670911257E-6</v>
      </c>
      <c r="AN101">
        <f>SUM(AM$14:AM101)</f>
        <v>0.12034704926003072</v>
      </c>
    </row>
    <row r="102" spans="1:40">
      <c r="A102" s="58">
        <v>43759</v>
      </c>
      <c r="B102" s="46">
        <v>15.58</v>
      </c>
      <c r="C102" s="46">
        <v>59.240001999999997</v>
      </c>
      <c r="D102" s="50">
        <v>56.709999000000003</v>
      </c>
      <c r="E102" s="64">
        <f t="shared" si="30"/>
        <v>-5.7766367137355168E-3</v>
      </c>
      <c r="F102" s="64">
        <f t="shared" si="30"/>
        <v>1.2153898981975164E-2</v>
      </c>
      <c r="G102" s="66">
        <f t="shared" si="30"/>
        <v>-7.0536061903303526E-4</v>
      </c>
      <c r="H102" s="73">
        <f t="shared" si="17"/>
        <v>15.380635430038513</v>
      </c>
      <c r="I102" s="73">
        <f t="shared" si="18"/>
        <v>57.409370162411534</v>
      </c>
      <c r="J102" s="73">
        <f t="shared" si="19"/>
        <v>55.300965343342718</v>
      </c>
      <c r="K102" s="76">
        <f t="shared" si="20"/>
        <v>-76903.177150192569</v>
      </c>
      <c r="L102" s="76">
        <f t="shared" si="21"/>
        <v>57409.370162411535</v>
      </c>
      <c r="M102" s="76">
        <f t="shared" si="22"/>
        <v>66361.158412011268</v>
      </c>
      <c r="N102" s="76">
        <f t="shared" si="23"/>
        <v>46867.351424230234</v>
      </c>
      <c r="O102" s="77">
        <f t="shared" si="24"/>
        <v>-446.82284980743134</v>
      </c>
      <c r="P102" s="77">
        <f t="shared" si="24"/>
        <v>-689.36916241153085</v>
      </c>
      <c r="Q102" s="77">
        <f t="shared" si="24"/>
        <v>46.841587988732499</v>
      </c>
      <c r="R102" s="77">
        <f t="shared" si="25"/>
        <v>-1089.3504242302297</v>
      </c>
      <c r="S102" s="63">
        <f t="shared" si="31"/>
        <v>3.4490427781263843E-3</v>
      </c>
      <c r="T102">
        <v>88</v>
      </c>
      <c r="V102">
        <v>275</v>
      </c>
      <c r="W102">
        <v>-1174.2904290429142</v>
      </c>
      <c r="X102" s="88">
        <f t="shared" si="26"/>
        <v>7.8881422790434084E-5</v>
      </c>
      <c r="Y102" s="88">
        <f>SUM(X$14:X102)</f>
        <v>0.13194377065142512</v>
      </c>
      <c r="AA102">
        <v>59</v>
      </c>
      <c r="AB102">
        <v>-1218.1228724384346</v>
      </c>
      <c r="AC102" s="89">
        <f t="shared" si="27"/>
        <v>6.1964419552711465E-3</v>
      </c>
      <c r="AD102" s="89">
        <f>SUM(AC$14:AC102)</f>
        <v>9.5549390411001633E-2</v>
      </c>
      <c r="AF102">
        <v>77</v>
      </c>
      <c r="AG102">
        <v>-1200.1445995773392</v>
      </c>
      <c r="AH102" s="89">
        <f t="shared" si="28"/>
        <v>4.3073657287138059E-3</v>
      </c>
      <c r="AI102" s="89">
        <f>SUM(AH$14:AH102)</f>
        <v>0.14217310604716554</v>
      </c>
      <c r="AK102">
        <v>242</v>
      </c>
      <c r="AL102">
        <v>-1877.7320799758018</v>
      </c>
      <c r="AM102">
        <f t="shared" si="29"/>
        <v>1.5364351617402103E-4</v>
      </c>
      <c r="AN102">
        <f>SUM(AM$14:AM102)</f>
        <v>0.12050069277620473</v>
      </c>
    </row>
    <row r="103" spans="1:40">
      <c r="A103" s="57">
        <v>43756</v>
      </c>
      <c r="B103" s="47">
        <v>15.38</v>
      </c>
      <c r="C103" s="47">
        <v>57.540000999999997</v>
      </c>
      <c r="D103" s="51">
        <v>56.560001</v>
      </c>
      <c r="E103" s="70">
        <f t="shared" si="30"/>
        <v>1.3003901170351106E-2</v>
      </c>
      <c r="F103" s="70">
        <f t="shared" si="30"/>
        <v>2.9544681446912024E-2</v>
      </c>
      <c r="G103" s="65">
        <f t="shared" si="30"/>
        <v>2.6520155118101574E-3</v>
      </c>
      <c r="H103" s="73">
        <f t="shared" si="17"/>
        <v>15.671170351105332</v>
      </c>
      <c r="I103" s="73">
        <f t="shared" si="18"/>
        <v>58.395775361213538</v>
      </c>
      <c r="J103" s="73">
        <f t="shared" si="19"/>
        <v>55.486762538423577</v>
      </c>
      <c r="K103" s="76">
        <f t="shared" si="20"/>
        <v>-78355.851755526659</v>
      </c>
      <c r="L103" s="76">
        <f t="shared" si="21"/>
        <v>58395.775361213535</v>
      </c>
      <c r="M103" s="76">
        <f t="shared" si="22"/>
        <v>66584.115046108287</v>
      </c>
      <c r="N103" s="76">
        <f t="shared" si="23"/>
        <v>46624.038651795163</v>
      </c>
      <c r="O103" s="77">
        <f t="shared" si="24"/>
        <v>1005.851755526659</v>
      </c>
      <c r="P103" s="77">
        <f t="shared" si="24"/>
        <v>-1675.7743612135309</v>
      </c>
      <c r="Q103" s="77">
        <f t="shared" si="24"/>
        <v>-176.11504610828706</v>
      </c>
      <c r="R103" s="77">
        <f t="shared" si="25"/>
        <v>-846.03765179515904</v>
      </c>
      <c r="S103" s="63">
        <f t="shared" si="31"/>
        <v>3.3800619225638562E-3</v>
      </c>
      <c r="T103">
        <v>89</v>
      </c>
      <c r="V103">
        <v>185</v>
      </c>
      <c r="W103">
        <v>-1173.5862068965507</v>
      </c>
      <c r="X103" s="88">
        <f t="shared" si="26"/>
        <v>4.859906602448017E-4</v>
      </c>
      <c r="Y103" s="88">
        <f>SUM(X$14:X103)</f>
        <v>0.13242976131166992</v>
      </c>
      <c r="AA103">
        <v>291</v>
      </c>
      <c r="AB103">
        <v>-1208.3510391506352</v>
      </c>
      <c r="AC103" s="89">
        <f t="shared" si="27"/>
        <v>5.709419401280912E-5</v>
      </c>
      <c r="AD103" s="89">
        <f>SUM(AC$14:AC103)</f>
        <v>9.5606484605014447E-2</v>
      </c>
      <c r="AF103">
        <v>743</v>
      </c>
      <c r="AG103">
        <v>-1196.8503194644727</v>
      </c>
      <c r="AH103" s="89">
        <f t="shared" si="28"/>
        <v>6.1770079387166895E-9</v>
      </c>
      <c r="AI103" s="89">
        <f>SUM(AH$14:AH103)</f>
        <v>0.14217311222417348</v>
      </c>
      <c r="AK103">
        <v>651</v>
      </c>
      <c r="AL103">
        <v>-1856.5181994622617</v>
      </c>
      <c r="AM103">
        <f t="shared" si="29"/>
        <v>3.9625905161564646E-8</v>
      </c>
      <c r="AN103">
        <f>SUM(AM$14:AM103)</f>
        <v>0.1205007324021099</v>
      </c>
    </row>
    <row r="104" spans="1:40">
      <c r="A104" s="58">
        <v>43755</v>
      </c>
      <c r="B104" s="46">
        <v>15.36</v>
      </c>
      <c r="C104" s="46">
        <v>58.689999</v>
      </c>
      <c r="D104" s="50">
        <v>56.91</v>
      </c>
      <c r="E104" s="64">
        <f t="shared" si="30"/>
        <v>1.3020833333334814E-3</v>
      </c>
      <c r="F104" s="64">
        <f t="shared" si="30"/>
        <v>-1.9594445724901211E-2</v>
      </c>
      <c r="G104" s="66">
        <f t="shared" si="30"/>
        <v>-6.1500439290106401E-3</v>
      </c>
      <c r="H104" s="73">
        <f t="shared" si="17"/>
        <v>15.490143229166669</v>
      </c>
      <c r="I104" s="73">
        <f t="shared" si="18"/>
        <v>55.60860401888916</v>
      </c>
      <c r="J104" s="73">
        <f t="shared" si="19"/>
        <v>54.999656568968554</v>
      </c>
      <c r="K104" s="76">
        <f t="shared" si="20"/>
        <v>-77450.716145833343</v>
      </c>
      <c r="L104" s="76">
        <f t="shared" si="21"/>
        <v>55608.604018889157</v>
      </c>
      <c r="M104" s="76">
        <f t="shared" si="22"/>
        <v>65999.587882762266</v>
      </c>
      <c r="N104" s="76">
        <f t="shared" si="23"/>
        <v>44157.475755818079</v>
      </c>
      <c r="O104" s="77">
        <f t="shared" si="24"/>
        <v>100.71614583334303</v>
      </c>
      <c r="P104" s="77">
        <f t="shared" si="24"/>
        <v>1111.3969811108473</v>
      </c>
      <c r="Q104" s="77">
        <f t="shared" si="24"/>
        <v>408.41211723773449</v>
      </c>
      <c r="R104" s="77">
        <f t="shared" si="25"/>
        <v>1620.5252441819248</v>
      </c>
      <c r="S104" s="63">
        <f t="shared" si="31"/>
        <v>3.3124606841125788E-3</v>
      </c>
      <c r="T104">
        <v>90</v>
      </c>
      <c r="V104">
        <v>603</v>
      </c>
      <c r="W104">
        <v>-1148.762376237617</v>
      </c>
      <c r="X104" s="88">
        <f t="shared" si="26"/>
        <v>1.0450271232921638E-7</v>
      </c>
      <c r="Y104" s="88">
        <f>SUM(X$14:X104)</f>
        <v>0.13242986581438224</v>
      </c>
      <c r="AA104">
        <v>71</v>
      </c>
      <c r="AB104">
        <v>-1196.369382052515</v>
      </c>
      <c r="AC104" s="89">
        <f t="shared" si="27"/>
        <v>4.8624516299532296E-3</v>
      </c>
      <c r="AD104" s="89">
        <f>SUM(AC$14:AC104)</f>
        <v>0.10046893623496768</v>
      </c>
      <c r="AF104">
        <v>429</v>
      </c>
      <c r="AG104">
        <v>-1179.5408560308279</v>
      </c>
      <c r="AH104" s="89">
        <f t="shared" si="28"/>
        <v>3.5139080428905443E-6</v>
      </c>
      <c r="AI104" s="89">
        <f>SUM(AH$14:AH104)</f>
        <v>0.14217662613221638</v>
      </c>
      <c r="AK104">
        <v>338</v>
      </c>
      <c r="AL104">
        <v>-1835.0521189863575</v>
      </c>
      <c r="AM104">
        <f t="shared" si="29"/>
        <v>2.2091108263219898E-5</v>
      </c>
      <c r="AN104">
        <f>SUM(AM$14:AM104)</f>
        <v>0.12052282351037312</v>
      </c>
    </row>
    <row r="105" spans="1:40">
      <c r="A105" s="57">
        <v>43754</v>
      </c>
      <c r="B105" s="47">
        <v>15.23</v>
      </c>
      <c r="C105" s="47">
        <v>60.779998999999997</v>
      </c>
      <c r="D105" s="51">
        <v>56.57</v>
      </c>
      <c r="E105" s="70">
        <f t="shared" si="30"/>
        <v>8.5357846355875733E-3</v>
      </c>
      <c r="F105" s="70">
        <f t="shared" si="30"/>
        <v>-3.4386311852357854E-2</v>
      </c>
      <c r="G105" s="65">
        <f t="shared" si="30"/>
        <v>6.0102527841612297E-3</v>
      </c>
      <c r="H105" s="73">
        <f t="shared" si="17"/>
        <v>15.60204858831254</v>
      </c>
      <c r="I105" s="73">
        <f t="shared" si="18"/>
        <v>54.769609357347953</v>
      </c>
      <c r="J105" s="73">
        <f t="shared" si="19"/>
        <v>55.672607389075488</v>
      </c>
      <c r="K105" s="76">
        <f t="shared" si="20"/>
        <v>-78010.242941562698</v>
      </c>
      <c r="L105" s="76">
        <f t="shared" si="21"/>
        <v>54769.609357347952</v>
      </c>
      <c r="M105" s="76">
        <f t="shared" si="22"/>
        <v>66807.128866890591</v>
      </c>
      <c r="N105" s="76">
        <f t="shared" si="23"/>
        <v>43566.495282675845</v>
      </c>
      <c r="O105" s="77">
        <f t="shared" si="24"/>
        <v>660.24294156269752</v>
      </c>
      <c r="P105" s="77">
        <f t="shared" si="24"/>
        <v>1950.3916426520518</v>
      </c>
      <c r="Q105" s="77">
        <f t="shared" si="24"/>
        <v>-399.12886689059087</v>
      </c>
      <c r="R105" s="77">
        <f t="shared" si="25"/>
        <v>2211.5057173241585</v>
      </c>
      <c r="S105" s="63">
        <f t="shared" si="31"/>
        <v>3.2462114704303277E-3</v>
      </c>
      <c r="T105">
        <v>91</v>
      </c>
      <c r="V105">
        <v>345</v>
      </c>
      <c r="W105">
        <v>-1136.7401469605829</v>
      </c>
      <c r="X105" s="88">
        <f t="shared" si="26"/>
        <v>1.917785514101879E-5</v>
      </c>
      <c r="Y105" s="88">
        <f>SUM(X$14:X105)</f>
        <v>0.13244904366952326</v>
      </c>
      <c r="AA105">
        <v>127</v>
      </c>
      <c r="AB105">
        <v>-1194.8985064509106</v>
      </c>
      <c r="AC105" s="89">
        <f t="shared" si="27"/>
        <v>1.5686119994439162E-3</v>
      </c>
      <c r="AD105" s="89">
        <f>SUM(AC$14:AC105)</f>
        <v>0.10203754823441159</v>
      </c>
      <c r="AF105">
        <v>165</v>
      </c>
      <c r="AG105">
        <v>-1176.9127529239631</v>
      </c>
      <c r="AH105" s="89">
        <f t="shared" si="28"/>
        <v>7.279581443091019E-4</v>
      </c>
      <c r="AI105" s="89">
        <f>SUM(AH$14:AH105)</f>
        <v>0.14290458427652547</v>
      </c>
      <c r="AK105">
        <v>344</v>
      </c>
      <c r="AL105">
        <v>-1832.8399684381657</v>
      </c>
      <c r="AM105">
        <f t="shared" si="29"/>
        <v>1.9569239939815092E-5</v>
      </c>
      <c r="AN105">
        <f>SUM(AM$14:AM105)</f>
        <v>0.12054239275031293</v>
      </c>
    </row>
    <row r="106" spans="1:40">
      <c r="A106" s="58">
        <v>43753</v>
      </c>
      <c r="B106" s="46">
        <v>14.69</v>
      </c>
      <c r="C106" s="46">
        <v>60.630001</v>
      </c>
      <c r="D106" s="50">
        <v>55.98</v>
      </c>
      <c r="E106" s="64">
        <f t="shared" si="30"/>
        <v>3.6759700476514778E-2</v>
      </c>
      <c r="F106" s="64">
        <f t="shared" si="30"/>
        <v>2.4739897332344274E-3</v>
      </c>
      <c r="G106" s="66">
        <f t="shared" si="30"/>
        <v>1.053947838513758E-2</v>
      </c>
      <c r="H106" s="73">
        <f t="shared" si="17"/>
        <v>16.038672566371684</v>
      </c>
      <c r="I106" s="73">
        <f t="shared" si="18"/>
        <v>56.860325700143051</v>
      </c>
      <c r="J106" s="73">
        <f t="shared" si="19"/>
        <v>55.923254733833517</v>
      </c>
      <c r="K106" s="76">
        <f t="shared" si="20"/>
        <v>-80193.362831858423</v>
      </c>
      <c r="L106" s="76">
        <f t="shared" si="21"/>
        <v>56860.325700143054</v>
      </c>
      <c r="M106" s="76">
        <f t="shared" si="22"/>
        <v>67107.905680600219</v>
      </c>
      <c r="N106" s="76">
        <f t="shared" si="23"/>
        <v>43774.86854888485</v>
      </c>
      <c r="O106" s="77">
        <f t="shared" si="24"/>
        <v>2843.3628318584233</v>
      </c>
      <c r="P106" s="77">
        <f t="shared" si="24"/>
        <v>-140.32470014304999</v>
      </c>
      <c r="Q106" s="77">
        <f t="shared" si="24"/>
        <v>-699.90568060021906</v>
      </c>
      <c r="R106" s="77">
        <f t="shared" si="25"/>
        <v>2003.1324511151543</v>
      </c>
      <c r="S106" s="63">
        <f t="shared" si="31"/>
        <v>3.1812872410217205E-3</v>
      </c>
      <c r="T106">
        <v>92</v>
      </c>
      <c r="V106">
        <v>490</v>
      </c>
      <c r="W106">
        <v>-1116.6574125485931</v>
      </c>
      <c r="X106" s="88">
        <f t="shared" si="26"/>
        <v>1.024662893667335E-6</v>
      </c>
      <c r="Y106" s="88">
        <f>SUM(X$14:X106)</f>
        <v>0.13245006833241693</v>
      </c>
      <c r="AA106">
        <v>289</v>
      </c>
      <c r="AB106">
        <v>-1193.0374923848576</v>
      </c>
      <c r="AC106" s="89">
        <f t="shared" si="27"/>
        <v>5.9448348618085298E-5</v>
      </c>
      <c r="AD106" s="89">
        <f>SUM(AC$14:AC106)</f>
        <v>0.10209699658302968</v>
      </c>
      <c r="AF106">
        <v>217</v>
      </c>
      <c r="AG106">
        <v>-1173.4554845556413</v>
      </c>
      <c r="AH106" s="89">
        <f t="shared" si="28"/>
        <v>2.5460231326247432E-4</v>
      </c>
      <c r="AI106" s="89">
        <f>SUM(AH$14:AH106)</f>
        <v>0.14315918658978793</v>
      </c>
      <c r="AK106">
        <v>535</v>
      </c>
      <c r="AL106">
        <v>-1808.1264434182085</v>
      </c>
      <c r="AM106">
        <f t="shared" si="29"/>
        <v>4.1281399820092341E-7</v>
      </c>
      <c r="AN106">
        <f>SUM(AM$14:AM106)</f>
        <v>0.12054280556431114</v>
      </c>
    </row>
    <row r="107" spans="1:40">
      <c r="A107" s="57">
        <v>43752</v>
      </c>
      <c r="B107" s="47">
        <v>14.79</v>
      </c>
      <c r="C107" s="47">
        <v>60.310001</v>
      </c>
      <c r="D107" s="51">
        <v>55.869999</v>
      </c>
      <c r="E107" s="70">
        <f t="shared" si="30"/>
        <v>-6.7613252197430418E-3</v>
      </c>
      <c r="F107" s="70">
        <f t="shared" si="30"/>
        <v>5.3059193283713224E-3</v>
      </c>
      <c r="G107" s="65">
        <f t="shared" si="30"/>
        <v>1.9688742074257526E-3</v>
      </c>
      <c r="H107" s="73">
        <f t="shared" si="17"/>
        <v>15.365402298850576</v>
      </c>
      <c r="I107" s="73">
        <f t="shared" si="18"/>
        <v>57.020952749611148</v>
      </c>
      <c r="J107" s="73">
        <f t="shared" si="19"/>
        <v>55.448957498638947</v>
      </c>
      <c r="K107" s="76">
        <f t="shared" si="20"/>
        <v>-76827.011494252874</v>
      </c>
      <c r="L107" s="76">
        <f t="shared" si="21"/>
        <v>57020.952749611148</v>
      </c>
      <c r="M107" s="76">
        <f t="shared" si="22"/>
        <v>66538.748998366733</v>
      </c>
      <c r="N107" s="76">
        <f t="shared" si="23"/>
        <v>46732.690253725006</v>
      </c>
      <c r="O107" s="77">
        <f t="shared" si="24"/>
        <v>-522.9885057471256</v>
      </c>
      <c r="P107" s="77">
        <f t="shared" si="24"/>
        <v>-300.9517496111439</v>
      </c>
      <c r="Q107" s="77">
        <f t="shared" si="24"/>
        <v>-130.74899836673285</v>
      </c>
      <c r="R107" s="77">
        <f t="shared" si="25"/>
        <v>-954.68925372500235</v>
      </c>
      <c r="S107" s="63">
        <f t="shared" si="31"/>
        <v>3.1176614962012861E-3</v>
      </c>
      <c r="T107">
        <v>93</v>
      </c>
      <c r="V107">
        <v>344</v>
      </c>
      <c r="W107">
        <v>-1101.2542372881435</v>
      </c>
      <c r="X107" s="88">
        <f t="shared" si="26"/>
        <v>1.9569239939815092E-5</v>
      </c>
      <c r="Y107" s="88">
        <f>SUM(X$14:X107)</f>
        <v>0.13246963757235675</v>
      </c>
      <c r="AA107">
        <v>328</v>
      </c>
      <c r="AB107">
        <v>-1192.452034184309</v>
      </c>
      <c r="AC107" s="89">
        <f t="shared" si="27"/>
        <v>2.7036890809487292E-5</v>
      </c>
      <c r="AD107" s="89">
        <f>SUM(AC$14:AC107)</f>
        <v>0.10212403347383917</v>
      </c>
      <c r="AF107">
        <v>40</v>
      </c>
      <c r="AG107">
        <v>-1152.1493833887071</v>
      </c>
      <c r="AH107" s="89">
        <f t="shared" si="28"/>
        <v>9.0959266112438947E-3</v>
      </c>
      <c r="AI107" s="89">
        <f>SUM(AH$14:AH107)</f>
        <v>0.15225511320103183</v>
      </c>
      <c r="AK107">
        <v>189</v>
      </c>
      <c r="AL107">
        <v>-1803.5052514433846</v>
      </c>
      <c r="AM107">
        <f t="shared" si="29"/>
        <v>4.482623110671827E-4</v>
      </c>
      <c r="AN107">
        <f>SUM(AM$14:AM107)</f>
        <v>0.12099106787537832</v>
      </c>
    </row>
    <row r="108" spans="1:40">
      <c r="A108" s="58">
        <v>43749</v>
      </c>
      <c r="B108" s="46">
        <v>14.89</v>
      </c>
      <c r="C108" s="46">
        <v>59.779998999999997</v>
      </c>
      <c r="D108" s="50">
        <v>55.139999000000003</v>
      </c>
      <c r="E108" s="64">
        <f t="shared" si="30"/>
        <v>-6.7159167226327199E-3</v>
      </c>
      <c r="F108" s="64">
        <f t="shared" si="30"/>
        <v>8.8658750228485239E-3</v>
      </c>
      <c r="G108" s="66">
        <f t="shared" si="30"/>
        <v>1.3239028169006684E-2</v>
      </c>
      <c r="H108" s="73">
        <f t="shared" si="17"/>
        <v>15.366104768300872</v>
      </c>
      <c r="I108" s="73">
        <f t="shared" si="18"/>
        <v>57.222873440161848</v>
      </c>
      <c r="J108" s="73">
        <f t="shared" si="19"/>
        <v>56.072647818872831</v>
      </c>
      <c r="K108" s="76">
        <f t="shared" si="20"/>
        <v>-76830.523841504357</v>
      </c>
      <c r="L108" s="76">
        <f t="shared" si="21"/>
        <v>57222.873440161849</v>
      </c>
      <c r="M108" s="76">
        <f t="shared" si="22"/>
        <v>67287.177382647395</v>
      </c>
      <c r="N108" s="76">
        <f t="shared" si="23"/>
        <v>47679.526981304887</v>
      </c>
      <c r="O108" s="77">
        <f t="shared" si="24"/>
        <v>-519.47615849564318</v>
      </c>
      <c r="P108" s="77">
        <f t="shared" si="24"/>
        <v>-502.87244016184559</v>
      </c>
      <c r="Q108" s="77">
        <f t="shared" si="24"/>
        <v>-879.17738264739455</v>
      </c>
      <c r="R108" s="77">
        <f t="shared" si="25"/>
        <v>-1901.5259813048833</v>
      </c>
      <c r="S108" s="63">
        <f t="shared" si="31"/>
        <v>3.0553082662772603E-3</v>
      </c>
      <c r="T108">
        <v>94</v>
      </c>
      <c r="V108">
        <v>81</v>
      </c>
      <c r="W108">
        <v>-1100.7115135834465</v>
      </c>
      <c r="X108" s="88">
        <f t="shared" si="26"/>
        <v>3.9729770016408116E-3</v>
      </c>
      <c r="Y108" s="88">
        <f>SUM(X$14:X108)</f>
        <v>0.13644261457399756</v>
      </c>
      <c r="AA108">
        <v>481</v>
      </c>
      <c r="AB108">
        <v>-1184.2834567497048</v>
      </c>
      <c r="AC108" s="89">
        <f t="shared" si="27"/>
        <v>1.2289842806287292E-6</v>
      </c>
      <c r="AD108" s="89">
        <f>SUM(AC$14:AC108)</f>
        <v>0.1021252624581198</v>
      </c>
      <c r="AF108">
        <v>613</v>
      </c>
      <c r="AG108">
        <v>-1143.5753963618772</v>
      </c>
      <c r="AH108" s="89">
        <f t="shared" si="28"/>
        <v>8.5386324490194634E-8</v>
      </c>
      <c r="AI108" s="89">
        <f>SUM(AH$14:AH108)</f>
        <v>0.15225519858735631</v>
      </c>
      <c r="AK108">
        <v>14</v>
      </c>
      <c r="AL108">
        <v>-1803.1613659582217</v>
      </c>
      <c r="AM108">
        <f t="shared" si="29"/>
        <v>1.5380447785202088E-2</v>
      </c>
      <c r="AN108">
        <f>SUM(AM$14:AM108)</f>
        <v>0.13637151566058039</v>
      </c>
    </row>
    <row r="109" spans="1:40">
      <c r="A109" s="57">
        <v>43748</v>
      </c>
      <c r="B109" s="47">
        <v>14.88</v>
      </c>
      <c r="C109" s="47">
        <v>57.98</v>
      </c>
      <c r="D109" s="51">
        <v>55.369999</v>
      </c>
      <c r="E109" s="70">
        <f t="shared" si="30"/>
        <v>6.7204301075274309E-4</v>
      </c>
      <c r="F109" s="70">
        <f t="shared" si="30"/>
        <v>3.1045170748533968E-2</v>
      </c>
      <c r="G109" s="65">
        <f t="shared" si="30"/>
        <v>-4.1538740139763775E-3</v>
      </c>
      <c r="H109" s="73">
        <f t="shared" si="17"/>
        <v>15.480396505376346</v>
      </c>
      <c r="I109" s="73">
        <f t="shared" si="18"/>
        <v>58.480883115902024</v>
      </c>
      <c r="J109" s="73">
        <f t="shared" si="19"/>
        <v>55.110124612066549</v>
      </c>
      <c r="K109" s="76">
        <f t="shared" si="20"/>
        <v>-77401.982526881737</v>
      </c>
      <c r="L109" s="76">
        <f t="shared" si="21"/>
        <v>58480.883115902026</v>
      </c>
      <c r="M109" s="76">
        <f t="shared" si="22"/>
        <v>66132.14953447986</v>
      </c>
      <c r="N109" s="76">
        <f t="shared" si="23"/>
        <v>47211.05012350015</v>
      </c>
      <c r="O109" s="77">
        <f t="shared" si="24"/>
        <v>51.982526881736703</v>
      </c>
      <c r="P109" s="77">
        <f t="shared" si="24"/>
        <v>-1760.8821159020226</v>
      </c>
      <c r="Q109" s="77">
        <f t="shared" si="24"/>
        <v>275.85046552013955</v>
      </c>
      <c r="R109" s="77">
        <f t="shared" si="25"/>
        <v>-1433.0491235001464</v>
      </c>
      <c r="S109" s="63">
        <f t="shared" si="31"/>
        <v>2.9942021009517149E-3</v>
      </c>
      <c r="T109">
        <v>95</v>
      </c>
      <c r="V109">
        <v>435</v>
      </c>
      <c r="W109">
        <v>-1092.2336328626552</v>
      </c>
      <c r="X109" s="88">
        <f t="shared" si="26"/>
        <v>3.1127686668513178E-6</v>
      </c>
      <c r="Y109" s="88">
        <f>SUM(X$14:X109)</f>
        <v>0.13644572734266441</v>
      </c>
      <c r="AA109">
        <v>123</v>
      </c>
      <c r="AB109">
        <v>-1160.9644207817983</v>
      </c>
      <c r="AC109" s="89">
        <f t="shared" si="27"/>
        <v>1.7006354593201878E-3</v>
      </c>
      <c r="AD109" s="89">
        <f>SUM(AC$14:AC109)</f>
        <v>0.10382589791743999</v>
      </c>
      <c r="AF109">
        <v>749</v>
      </c>
      <c r="AG109">
        <v>-1140.2689285494562</v>
      </c>
      <c r="AH109" s="89">
        <f t="shared" si="28"/>
        <v>5.4718554190486207E-9</v>
      </c>
      <c r="AI109" s="89">
        <f>SUM(AH$14:AH109)</f>
        <v>0.15225520405921172</v>
      </c>
      <c r="AK109">
        <v>110</v>
      </c>
      <c r="AL109">
        <v>-1797.6435864856248</v>
      </c>
      <c r="AM109">
        <f t="shared" si="29"/>
        <v>2.2114251588388899E-3</v>
      </c>
      <c r="AN109">
        <f>SUM(AM$14:AM109)</f>
        <v>0.1385829408194193</v>
      </c>
    </row>
    <row r="110" spans="1:40">
      <c r="A110" s="58">
        <v>43747</v>
      </c>
      <c r="B110" s="46">
        <v>14.6</v>
      </c>
      <c r="C110" s="46">
        <v>57.040000999999997</v>
      </c>
      <c r="D110" s="50">
        <v>55.349997999999999</v>
      </c>
      <c r="E110" s="64">
        <f t="shared" si="30"/>
        <v>1.9178082191780854E-2</v>
      </c>
      <c r="F110" s="64">
        <f t="shared" si="30"/>
        <v>1.6479645573638679E-2</v>
      </c>
      <c r="G110" s="66">
        <f t="shared" si="30"/>
        <v>3.6135502660727958E-4</v>
      </c>
      <c r="H110" s="73">
        <f t="shared" si="17"/>
        <v>15.76668493150685</v>
      </c>
      <c r="I110" s="73">
        <f t="shared" si="18"/>
        <v>57.654726513416435</v>
      </c>
      <c r="J110" s="73">
        <f t="shared" si="19"/>
        <v>55.359997387172449</v>
      </c>
      <c r="K110" s="76">
        <f t="shared" si="20"/>
        <v>-78833.424657534255</v>
      </c>
      <c r="L110" s="76">
        <f t="shared" si="21"/>
        <v>57654.726513416434</v>
      </c>
      <c r="M110" s="76">
        <f t="shared" si="22"/>
        <v>66431.996864606932</v>
      </c>
      <c r="N110" s="76">
        <f t="shared" si="23"/>
        <v>45253.298720489111</v>
      </c>
      <c r="O110" s="77">
        <f t="shared" si="24"/>
        <v>1483.4246575342549</v>
      </c>
      <c r="P110" s="77">
        <f t="shared" si="24"/>
        <v>-934.72551341642975</v>
      </c>
      <c r="Q110" s="77">
        <f t="shared" si="24"/>
        <v>-23.996864606931922</v>
      </c>
      <c r="R110" s="77">
        <f t="shared" si="25"/>
        <v>524.70227951089328</v>
      </c>
      <c r="S110" s="63">
        <f t="shared" si="31"/>
        <v>2.9343180589326803E-3</v>
      </c>
      <c r="T110">
        <v>96</v>
      </c>
      <c r="V110">
        <v>99</v>
      </c>
      <c r="W110">
        <v>-1090.8999328408245</v>
      </c>
      <c r="X110" s="88">
        <f t="shared" si="26"/>
        <v>2.7617566825229676E-3</v>
      </c>
      <c r="Y110" s="88">
        <f>SUM(X$14:X110)</f>
        <v>0.13920748402518737</v>
      </c>
      <c r="AA110">
        <v>748</v>
      </c>
      <c r="AB110">
        <v>-1154.9609004797749</v>
      </c>
      <c r="AC110" s="89">
        <f t="shared" si="27"/>
        <v>5.5835259378047149E-9</v>
      </c>
      <c r="AD110" s="89">
        <f>SUM(AC$14:AC110)</f>
        <v>0.10382590350096592</v>
      </c>
      <c r="AF110">
        <v>576</v>
      </c>
      <c r="AG110">
        <v>-1110.3039999233588</v>
      </c>
      <c r="AH110" s="89">
        <f t="shared" si="28"/>
        <v>1.803115384396633E-7</v>
      </c>
      <c r="AI110" s="89">
        <f>SUM(AH$14:AH110)</f>
        <v>0.15225538437075017</v>
      </c>
      <c r="AK110">
        <v>405</v>
      </c>
      <c r="AL110">
        <v>-1792.4414857763841</v>
      </c>
      <c r="AM110">
        <f t="shared" si="29"/>
        <v>5.7064310673043739E-6</v>
      </c>
      <c r="AN110">
        <f>SUM(AM$14:AM110)</f>
        <v>0.13858864725048661</v>
      </c>
    </row>
    <row r="111" spans="1:40">
      <c r="A111" s="57">
        <v>43746</v>
      </c>
      <c r="B111" s="47">
        <v>14.57</v>
      </c>
      <c r="C111" s="47">
        <v>57.34</v>
      </c>
      <c r="D111" s="51">
        <v>55.619999</v>
      </c>
      <c r="E111" s="70">
        <f t="shared" si="30"/>
        <v>2.0590253946464188E-3</v>
      </c>
      <c r="F111" s="70">
        <f t="shared" si="30"/>
        <v>-5.2319323334497625E-3</v>
      </c>
      <c r="G111" s="65">
        <f t="shared" si="30"/>
        <v>-4.8543869984607468E-3</v>
      </c>
      <c r="H111" s="73">
        <f t="shared" si="17"/>
        <v>15.501853122855181</v>
      </c>
      <c r="I111" s="73">
        <f t="shared" si="18"/>
        <v>56.423245792814804</v>
      </c>
      <c r="J111" s="73">
        <f t="shared" si="19"/>
        <v>55.071358223505186</v>
      </c>
      <c r="K111" s="76">
        <f t="shared" si="20"/>
        <v>-77509.265614275908</v>
      </c>
      <c r="L111" s="76">
        <f t="shared" si="21"/>
        <v>56423.245792814807</v>
      </c>
      <c r="M111" s="76">
        <f t="shared" si="22"/>
        <v>66085.629868206219</v>
      </c>
      <c r="N111" s="76">
        <f t="shared" si="23"/>
        <v>44999.610046745118</v>
      </c>
      <c r="O111" s="77">
        <f t="shared" si="24"/>
        <v>159.26561427590786</v>
      </c>
      <c r="P111" s="77">
        <f t="shared" si="24"/>
        <v>296.75520718519692</v>
      </c>
      <c r="Q111" s="77">
        <f t="shared" si="24"/>
        <v>322.37013179378118</v>
      </c>
      <c r="R111" s="77">
        <f t="shared" si="25"/>
        <v>778.39095325488597</v>
      </c>
      <c r="S111" s="63">
        <f t="shared" si="31"/>
        <v>2.8756316977540269E-3</v>
      </c>
      <c r="T111">
        <v>97</v>
      </c>
      <c r="V111">
        <v>412</v>
      </c>
      <c r="W111">
        <v>-1078.0443512220954</v>
      </c>
      <c r="X111" s="88">
        <f t="shared" si="26"/>
        <v>4.9538985132392573E-6</v>
      </c>
      <c r="Y111" s="88">
        <f>SUM(X$14:X111)</f>
        <v>0.13921243792370061</v>
      </c>
      <c r="AA111">
        <v>673</v>
      </c>
      <c r="AB111">
        <v>-1131.8712178514688</v>
      </c>
      <c r="AC111" s="89">
        <f t="shared" si="27"/>
        <v>2.5406969194986561E-8</v>
      </c>
      <c r="AD111" s="89">
        <f>SUM(AC$14:AC111)</f>
        <v>0.10382592890793511</v>
      </c>
      <c r="AF111">
        <v>385</v>
      </c>
      <c r="AG111">
        <v>-1089.6943331425427</v>
      </c>
      <c r="AH111" s="89">
        <f t="shared" si="28"/>
        <v>8.5475777832648864E-6</v>
      </c>
      <c r="AI111" s="89">
        <f>SUM(AH$14:AH111)</f>
        <v>0.15226393194853344</v>
      </c>
      <c r="AK111">
        <v>739</v>
      </c>
      <c r="AL111">
        <v>-1791.663595233149</v>
      </c>
      <c r="AM111">
        <f t="shared" si="29"/>
        <v>6.6969006591865563E-9</v>
      </c>
      <c r="AN111">
        <f>SUM(AM$14:AM111)</f>
        <v>0.13858865394738729</v>
      </c>
    </row>
    <row r="112" spans="1:40">
      <c r="A112" s="58">
        <v>43745</v>
      </c>
      <c r="B112" s="46">
        <v>14.68</v>
      </c>
      <c r="C112" s="46">
        <v>56.689999</v>
      </c>
      <c r="D112" s="50">
        <v>57.880001</v>
      </c>
      <c r="E112" s="64">
        <f t="shared" si="30"/>
        <v>-7.4931880108991544E-3</v>
      </c>
      <c r="F112" s="64">
        <f t="shared" si="30"/>
        <v>1.1465884837994045E-2</v>
      </c>
      <c r="G112" s="66">
        <f t="shared" si="30"/>
        <v>-3.9046336574873219E-2</v>
      </c>
      <c r="H112" s="73">
        <f t="shared" si="17"/>
        <v>15.354080381471391</v>
      </c>
      <c r="I112" s="73">
        <f t="shared" si="18"/>
        <v>57.37034599947691</v>
      </c>
      <c r="J112" s="73">
        <f t="shared" si="19"/>
        <v>53.179175733946522</v>
      </c>
      <c r="K112" s="76">
        <f t="shared" si="20"/>
        <v>-76770.401907356951</v>
      </c>
      <c r="L112" s="76">
        <f t="shared" si="21"/>
        <v>57370.345999476907</v>
      </c>
      <c r="M112" s="76">
        <f t="shared" si="22"/>
        <v>63815.010880735827</v>
      </c>
      <c r="N112" s="76">
        <f t="shared" si="23"/>
        <v>44414.954972855783</v>
      </c>
      <c r="O112" s="77">
        <f t="shared" si="24"/>
        <v>-579.59809264304931</v>
      </c>
      <c r="P112" s="77">
        <f t="shared" si="24"/>
        <v>-650.34499947690347</v>
      </c>
      <c r="Q112" s="77">
        <f t="shared" si="24"/>
        <v>2592.9891192641735</v>
      </c>
      <c r="R112" s="77">
        <f t="shared" si="25"/>
        <v>1363.0460271442207</v>
      </c>
      <c r="S112" s="63">
        <f t="shared" si="31"/>
        <v>2.8181190637989466E-3</v>
      </c>
      <c r="T112">
        <v>98</v>
      </c>
      <c r="V112">
        <v>37</v>
      </c>
      <c r="W112">
        <v>-1062.3610202746786</v>
      </c>
      <c r="X112" s="88">
        <f t="shared" si="26"/>
        <v>9.6642625641143315E-3</v>
      </c>
      <c r="Y112" s="88">
        <f>SUM(X$14:X112)</f>
        <v>0.14887670048781493</v>
      </c>
      <c r="AA112">
        <v>447</v>
      </c>
      <c r="AB112">
        <v>-1125.3567340112131</v>
      </c>
      <c r="AC112" s="89">
        <f t="shared" si="27"/>
        <v>2.4426416299959064E-6</v>
      </c>
      <c r="AD112" s="89">
        <f>SUM(AC$14:AC112)</f>
        <v>0.1038283715495651</v>
      </c>
      <c r="AF112">
        <v>435</v>
      </c>
      <c r="AG112">
        <v>-1078.4937348962121</v>
      </c>
      <c r="AH112" s="89">
        <f t="shared" si="28"/>
        <v>3.1127686668513178E-6</v>
      </c>
      <c r="AI112" s="89">
        <f>SUM(AH$14:AH112)</f>
        <v>0.15226704471720029</v>
      </c>
      <c r="AK112">
        <v>148</v>
      </c>
      <c r="AL112">
        <v>-1790.0982380098649</v>
      </c>
      <c r="AM112">
        <f t="shared" si="29"/>
        <v>1.0262735179110665E-3</v>
      </c>
      <c r="AN112">
        <f>SUM(AM$14:AM112)</f>
        <v>0.13961492746529836</v>
      </c>
    </row>
    <row r="113" spans="1:40">
      <c r="A113" s="57">
        <v>43742</v>
      </c>
      <c r="B113" s="47">
        <v>14.89</v>
      </c>
      <c r="C113" s="47">
        <v>57.57</v>
      </c>
      <c r="D113" s="51">
        <v>58.919998</v>
      </c>
      <c r="E113" s="70">
        <f t="shared" si="30"/>
        <v>-1.4103425117528601E-2</v>
      </c>
      <c r="F113" s="70">
        <f t="shared" si="30"/>
        <v>-1.5285756470383882E-2</v>
      </c>
      <c r="G113" s="65">
        <f t="shared" si="30"/>
        <v>-1.7651001956924706E-2</v>
      </c>
      <c r="H113" s="73">
        <f t="shared" si="17"/>
        <v>15.251820013431834</v>
      </c>
      <c r="I113" s="73">
        <f t="shared" si="18"/>
        <v>55.852992877714073</v>
      </c>
      <c r="J113" s="73">
        <f t="shared" si="19"/>
        <v>54.363193551703787</v>
      </c>
      <c r="K113" s="76">
        <f t="shared" si="20"/>
        <v>-76259.100067159176</v>
      </c>
      <c r="L113" s="76">
        <f t="shared" si="21"/>
        <v>55852.992877714074</v>
      </c>
      <c r="M113" s="76">
        <f t="shared" si="22"/>
        <v>65235.832262044547</v>
      </c>
      <c r="N113" s="76">
        <f t="shared" si="23"/>
        <v>44829.725072599445</v>
      </c>
      <c r="O113" s="77">
        <f t="shared" si="24"/>
        <v>-1090.8999328408245</v>
      </c>
      <c r="P113" s="77">
        <f t="shared" si="24"/>
        <v>867.00812228592986</v>
      </c>
      <c r="Q113" s="77">
        <f t="shared" si="24"/>
        <v>1172.167737955453</v>
      </c>
      <c r="R113" s="77">
        <f t="shared" si="25"/>
        <v>948.27592740055843</v>
      </c>
      <c r="S113" s="63">
        <f t="shared" si="31"/>
        <v>2.7617566825229676E-3</v>
      </c>
      <c r="T113">
        <v>99</v>
      </c>
      <c r="V113">
        <v>42</v>
      </c>
      <c r="W113">
        <v>-1054.0882543802727</v>
      </c>
      <c r="X113" s="88">
        <f t="shared" si="26"/>
        <v>8.7357279174386376E-3</v>
      </c>
      <c r="Y113" s="88">
        <f>SUM(X$14:X113)</f>
        <v>0.15761242840525358</v>
      </c>
      <c r="AA113">
        <v>194</v>
      </c>
      <c r="AB113">
        <v>-1123.330918809821</v>
      </c>
      <c r="AC113" s="89">
        <f t="shared" si="27"/>
        <v>4.0519362539525726E-4</v>
      </c>
      <c r="AD113" s="89">
        <f>SUM(AC$14:AC113)</f>
        <v>0.10423356517496037</v>
      </c>
      <c r="AF113">
        <v>273</v>
      </c>
      <c r="AG113">
        <v>-1056.7465437498613</v>
      </c>
      <c r="AH113" s="89">
        <f t="shared" si="28"/>
        <v>8.2133926270756041E-5</v>
      </c>
      <c r="AI113" s="89">
        <f>SUM(AH$14:AH113)</f>
        <v>0.15234917864347106</v>
      </c>
      <c r="AK113">
        <v>443</v>
      </c>
      <c r="AL113">
        <v>-1778.5329989874735</v>
      </c>
      <c r="AM113">
        <f t="shared" si="29"/>
        <v>2.6482284796083022E-6</v>
      </c>
      <c r="AN113">
        <f>SUM(AM$14:AM113)</f>
        <v>0.13961757569377797</v>
      </c>
    </row>
    <row r="114" spans="1:40">
      <c r="A114" s="58">
        <v>43741</v>
      </c>
      <c r="B114" s="46">
        <v>14.38</v>
      </c>
      <c r="C114" s="46">
        <v>57.560001</v>
      </c>
      <c r="D114" s="50">
        <v>58.189999</v>
      </c>
      <c r="E114" s="64">
        <f t="shared" si="30"/>
        <v>3.5465924895688339E-2</v>
      </c>
      <c r="F114" s="64">
        <f t="shared" si="30"/>
        <v>1.7371438197155697E-4</v>
      </c>
      <c r="G114" s="66">
        <f t="shared" si="30"/>
        <v>1.2545093874292812E-2</v>
      </c>
      <c r="H114" s="73">
        <f t="shared" si="17"/>
        <v>16.018657858136301</v>
      </c>
      <c r="I114" s="73">
        <f t="shared" si="18"/>
        <v>56.729854079919143</v>
      </c>
      <c r="J114" s="73">
        <f t="shared" si="19"/>
        <v>56.034245495003368</v>
      </c>
      <c r="K114" s="76">
        <f t="shared" si="20"/>
        <v>-80093.28929068151</v>
      </c>
      <c r="L114" s="76">
        <f t="shared" si="21"/>
        <v>56729.85407991914</v>
      </c>
      <c r="M114" s="76">
        <f t="shared" si="22"/>
        <v>67241.09459400404</v>
      </c>
      <c r="N114" s="76">
        <f t="shared" si="23"/>
        <v>43877.659383241669</v>
      </c>
      <c r="O114" s="77">
        <f t="shared" si="24"/>
        <v>2743.2892906815105</v>
      </c>
      <c r="P114" s="77">
        <f t="shared" si="24"/>
        <v>-9.8530799191357801</v>
      </c>
      <c r="Q114" s="77">
        <f t="shared" si="24"/>
        <v>-833.09459400404012</v>
      </c>
      <c r="R114" s="77">
        <f t="shared" si="25"/>
        <v>1900.3416167583346</v>
      </c>
      <c r="S114" s="63">
        <f t="shared" si="31"/>
        <v>2.7065215488725077E-3</v>
      </c>
      <c r="T114">
        <v>100</v>
      </c>
      <c r="V114">
        <v>172</v>
      </c>
      <c r="W114">
        <v>-1051.6655336505792</v>
      </c>
      <c r="X114" s="88">
        <f t="shared" si="26"/>
        <v>6.3195905220963177E-4</v>
      </c>
      <c r="Y114" s="88">
        <f>SUM(X$14:X114)</f>
        <v>0.15824438745746322</v>
      </c>
      <c r="AA114">
        <v>48</v>
      </c>
      <c r="AB114">
        <v>-1109.160141986642</v>
      </c>
      <c r="AC114" s="89">
        <f t="shared" si="27"/>
        <v>7.7384780169639528E-3</v>
      </c>
      <c r="AD114" s="89">
        <f>SUM(AC$14:AC114)</f>
        <v>0.11197204319192432</v>
      </c>
      <c r="AF114">
        <v>190</v>
      </c>
      <c r="AG114">
        <v>-1055.4419342549518</v>
      </c>
      <c r="AH114" s="89">
        <f t="shared" si="28"/>
        <v>4.392970648458391E-4</v>
      </c>
      <c r="AI114" s="89">
        <f>SUM(AH$14:AH114)</f>
        <v>0.15278847570831688</v>
      </c>
      <c r="AK114">
        <v>36</v>
      </c>
      <c r="AL114">
        <v>-1776.4134144098934</v>
      </c>
      <c r="AM114">
        <f t="shared" si="29"/>
        <v>9.8614924123615645E-3</v>
      </c>
      <c r="AN114">
        <f>SUM(AM$14:AM114)</f>
        <v>0.14947906810613953</v>
      </c>
    </row>
    <row r="115" spans="1:40">
      <c r="A115" s="57">
        <v>43740</v>
      </c>
      <c r="B115" s="47">
        <v>14.41</v>
      </c>
      <c r="C115" s="47">
        <v>57.939999</v>
      </c>
      <c r="D115" s="51">
        <v>57.400002000000001</v>
      </c>
      <c r="E115" s="70">
        <f t="shared" si="30"/>
        <v>-2.0818875780707069E-3</v>
      </c>
      <c r="F115" s="70">
        <f t="shared" si="30"/>
        <v>-6.5584743969360204E-3</v>
      </c>
      <c r="G115" s="65">
        <f t="shared" si="30"/>
        <v>1.3763013457734674E-2</v>
      </c>
      <c r="H115" s="73">
        <f t="shared" si="17"/>
        <v>15.437793199167247</v>
      </c>
      <c r="I115" s="73">
        <f t="shared" si="18"/>
        <v>56.348004325647317</v>
      </c>
      <c r="J115" s="73">
        <f t="shared" si="19"/>
        <v>56.101645164751041</v>
      </c>
      <c r="K115" s="76">
        <f t="shared" si="20"/>
        <v>-77188.965995836232</v>
      </c>
      <c r="L115" s="76">
        <f t="shared" si="21"/>
        <v>56348.004325647315</v>
      </c>
      <c r="M115" s="76">
        <f t="shared" si="22"/>
        <v>67321.974197701245</v>
      </c>
      <c r="N115" s="76">
        <f t="shared" si="23"/>
        <v>46481.012527512328</v>
      </c>
      <c r="O115" s="77">
        <f t="shared" si="24"/>
        <v>-161.03400416376826</v>
      </c>
      <c r="P115" s="77">
        <f t="shared" si="24"/>
        <v>371.9966743526893</v>
      </c>
      <c r="Q115" s="77">
        <f t="shared" si="24"/>
        <v>-913.97419770124543</v>
      </c>
      <c r="R115" s="77">
        <f t="shared" si="25"/>
        <v>-703.01152751232439</v>
      </c>
      <c r="S115" s="63">
        <f t="shared" si="31"/>
        <v>2.652391117895057E-3</v>
      </c>
      <c r="T115">
        <v>101</v>
      </c>
      <c r="V115">
        <v>701</v>
      </c>
      <c r="W115">
        <v>-1049.5251017639093</v>
      </c>
      <c r="X115" s="88">
        <f t="shared" si="26"/>
        <v>1.4430553205849414E-8</v>
      </c>
      <c r="Y115" s="88">
        <f>SUM(X$14:X115)</f>
        <v>0.15824440188801642</v>
      </c>
      <c r="AA115">
        <v>530</v>
      </c>
      <c r="AB115">
        <v>-1099.1266037254245</v>
      </c>
      <c r="AC115" s="89">
        <f t="shared" si="27"/>
        <v>4.5669266562108095E-7</v>
      </c>
      <c r="AD115" s="89">
        <f>SUM(AC$14:AC115)</f>
        <v>0.11197249988458993</v>
      </c>
      <c r="AF115">
        <v>425</v>
      </c>
      <c r="AG115">
        <v>-1055.3209711364761</v>
      </c>
      <c r="AH115" s="89">
        <f t="shared" si="28"/>
        <v>3.8096588708033292E-6</v>
      </c>
      <c r="AI115" s="89">
        <f>SUM(AH$14:AH115)</f>
        <v>0.1527922853671877</v>
      </c>
      <c r="AK115">
        <v>115</v>
      </c>
      <c r="AL115">
        <v>-1772.9914748870506</v>
      </c>
      <c r="AM115">
        <f t="shared" si="29"/>
        <v>1.9989531916412158E-3</v>
      </c>
      <c r="AN115">
        <f>SUM(AM$14:AM115)</f>
        <v>0.15147802129778076</v>
      </c>
    </row>
    <row r="116" spans="1:40">
      <c r="A116" s="58">
        <v>43739</v>
      </c>
      <c r="B116" s="46">
        <v>14.68</v>
      </c>
      <c r="C116" s="46">
        <v>58.349997999999999</v>
      </c>
      <c r="D116" s="50">
        <v>58.48</v>
      </c>
      <c r="E116" s="64">
        <f t="shared" si="30"/>
        <v>-1.8392370572207106E-2</v>
      </c>
      <c r="F116" s="64">
        <f t="shared" si="30"/>
        <v>-7.026546941783951E-3</v>
      </c>
      <c r="G116" s="66">
        <f t="shared" si="30"/>
        <v>-1.8467818057455454E-2</v>
      </c>
      <c r="H116" s="73">
        <f t="shared" si="17"/>
        <v>15.185470027247957</v>
      </c>
      <c r="I116" s="73">
        <f t="shared" si="18"/>
        <v>56.32145525043547</v>
      </c>
      <c r="J116" s="73">
        <f t="shared" si="19"/>
        <v>54.31799094870042</v>
      </c>
      <c r="K116" s="76">
        <f t="shared" si="20"/>
        <v>-75927.35013623978</v>
      </c>
      <c r="L116" s="76">
        <f t="shared" si="21"/>
        <v>56321.455250435472</v>
      </c>
      <c r="M116" s="76">
        <f t="shared" si="22"/>
        <v>65181.589138440504</v>
      </c>
      <c r="N116" s="76">
        <f t="shared" si="23"/>
        <v>45575.694252636196</v>
      </c>
      <c r="O116" s="77">
        <f t="shared" si="24"/>
        <v>-1422.6498637602199</v>
      </c>
      <c r="P116" s="77">
        <f t="shared" si="24"/>
        <v>398.54574956453143</v>
      </c>
      <c r="Q116" s="77">
        <f t="shared" si="24"/>
        <v>1226.410861559496</v>
      </c>
      <c r="R116" s="77">
        <f t="shared" si="25"/>
        <v>202.30674736380752</v>
      </c>
      <c r="S116" s="63">
        <f t="shared" si="31"/>
        <v>2.599343295537156E-3</v>
      </c>
      <c r="T116">
        <v>102</v>
      </c>
      <c r="V116">
        <v>16</v>
      </c>
      <c r="W116">
        <v>-1022.2466960352467</v>
      </c>
      <c r="X116" s="88">
        <f t="shared" si="26"/>
        <v>1.4771382052908084E-2</v>
      </c>
      <c r="Y116" s="88">
        <f>SUM(X$14:X116)</f>
        <v>0.17301578394092451</v>
      </c>
      <c r="AA116">
        <v>312</v>
      </c>
      <c r="AB116">
        <v>-1087.1207312784172</v>
      </c>
      <c r="AC116" s="89">
        <f t="shared" si="27"/>
        <v>3.7354208282605662E-5</v>
      </c>
      <c r="AD116" s="89">
        <f>SUM(AC$14:AC116)</f>
        <v>0.11200985409287254</v>
      </c>
      <c r="AF116">
        <v>10</v>
      </c>
      <c r="AG116">
        <v>-1055.1995809324289</v>
      </c>
      <c r="AH116" s="89">
        <f t="shared" si="28"/>
        <v>1.6674955242603009E-2</v>
      </c>
      <c r="AI116" s="89">
        <f>SUM(AH$14:AH116)</f>
        <v>0.16946724060979071</v>
      </c>
      <c r="AK116">
        <v>446</v>
      </c>
      <c r="AL116">
        <v>-1772.4012422294982</v>
      </c>
      <c r="AM116">
        <f t="shared" si="29"/>
        <v>2.4924914591794968E-6</v>
      </c>
      <c r="AN116">
        <f>SUM(AM$14:AM116)</f>
        <v>0.15148051378923993</v>
      </c>
    </row>
    <row r="117" spans="1:40">
      <c r="A117" s="57">
        <v>43738</v>
      </c>
      <c r="B117" s="47">
        <v>14.64</v>
      </c>
      <c r="C117" s="47">
        <v>57.93</v>
      </c>
      <c r="D117" s="51">
        <v>58.48</v>
      </c>
      <c r="E117" s="70">
        <f t="shared" si="30"/>
        <v>2.732240437158362E-3</v>
      </c>
      <c r="F117" s="70">
        <f t="shared" si="30"/>
        <v>7.2500949421716587E-3</v>
      </c>
      <c r="G117" s="65">
        <f t="shared" si="30"/>
        <v>0</v>
      </c>
      <c r="H117" s="73">
        <f t="shared" si="17"/>
        <v>15.512267759562841</v>
      </c>
      <c r="I117" s="73">
        <f t="shared" si="18"/>
        <v>57.131226392370074</v>
      </c>
      <c r="J117" s="73">
        <f t="shared" si="19"/>
        <v>55.34</v>
      </c>
      <c r="K117" s="76">
        <f t="shared" si="20"/>
        <v>-77561.338797814198</v>
      </c>
      <c r="L117" s="76">
        <f t="shared" si="21"/>
        <v>57131.226392370074</v>
      </c>
      <c r="M117" s="76">
        <f t="shared" si="22"/>
        <v>66408</v>
      </c>
      <c r="N117" s="76">
        <f t="shared" si="23"/>
        <v>45977.887594555876</v>
      </c>
      <c r="O117" s="77">
        <f t="shared" si="24"/>
        <v>211.33879781419819</v>
      </c>
      <c r="P117" s="77">
        <f t="shared" si="24"/>
        <v>-411.22539237007004</v>
      </c>
      <c r="Q117" s="77">
        <f t="shared" si="24"/>
        <v>0</v>
      </c>
      <c r="R117" s="77">
        <f t="shared" si="25"/>
        <v>-199.88659455587185</v>
      </c>
      <c r="S117" s="63">
        <f t="shared" si="31"/>
        <v>2.5473564296264128E-3</v>
      </c>
      <c r="T117">
        <v>103</v>
      </c>
      <c r="V117">
        <v>518</v>
      </c>
      <c r="W117">
        <v>-1021.2642164179269</v>
      </c>
      <c r="X117" s="88">
        <f t="shared" si="26"/>
        <v>5.8198411198309477E-7</v>
      </c>
      <c r="Y117" s="88">
        <f>SUM(X$14:X117)</f>
        <v>0.1730163659250365</v>
      </c>
      <c r="AA117">
        <v>250</v>
      </c>
      <c r="AB117">
        <v>-1080.8350583928041</v>
      </c>
      <c r="AC117" s="89">
        <f t="shared" si="27"/>
        <v>1.3071422222030353E-4</v>
      </c>
      <c r="AD117" s="89">
        <f>SUM(AC$14:AC117)</f>
        <v>0.11214056831509284</v>
      </c>
      <c r="AF117">
        <v>688</v>
      </c>
      <c r="AG117">
        <v>-1040.7772440701665</v>
      </c>
      <c r="AH117" s="89">
        <f t="shared" si="28"/>
        <v>1.8764802439280633E-8</v>
      </c>
      <c r="AI117" s="89">
        <f>SUM(AH$14:AH117)</f>
        <v>0.16946725937459314</v>
      </c>
      <c r="AK117">
        <v>584</v>
      </c>
      <c r="AL117">
        <v>-1767.5822547906428</v>
      </c>
      <c r="AM117">
        <f t="shared" si="29"/>
        <v>1.5340238944929973E-7</v>
      </c>
      <c r="AN117">
        <f>SUM(AM$14:AM117)</f>
        <v>0.15148066719162939</v>
      </c>
    </row>
    <row r="118" spans="1:40">
      <c r="A118" s="58">
        <v>43735</v>
      </c>
      <c r="B118" s="46">
        <v>14.44</v>
      </c>
      <c r="C118" s="46">
        <v>57.23</v>
      </c>
      <c r="D118" s="50">
        <v>58.349997999999999</v>
      </c>
      <c r="E118" s="64">
        <f t="shared" si="30"/>
        <v>1.3850415512465464E-2</v>
      </c>
      <c r="F118" s="64">
        <f t="shared" si="30"/>
        <v>1.2231347195526876E-2</v>
      </c>
      <c r="G118" s="66">
        <f t="shared" si="30"/>
        <v>2.2279692280366969E-3</v>
      </c>
      <c r="H118" s="73">
        <f t="shared" si="17"/>
        <v>15.684265927977842</v>
      </c>
      <c r="I118" s="73">
        <f t="shared" si="18"/>
        <v>57.413763025161636</v>
      </c>
      <c r="J118" s="73">
        <f t="shared" si="19"/>
        <v>55.463295817079555</v>
      </c>
      <c r="K118" s="76">
        <f t="shared" si="20"/>
        <v>-78421.329639889213</v>
      </c>
      <c r="L118" s="76">
        <f t="shared" si="21"/>
        <v>57413.763025161636</v>
      </c>
      <c r="M118" s="76">
        <f t="shared" si="22"/>
        <v>66555.954980495459</v>
      </c>
      <c r="N118" s="76">
        <f t="shared" si="23"/>
        <v>45548.388365767882</v>
      </c>
      <c r="O118" s="77">
        <f t="shared" si="24"/>
        <v>1071.3296398892126</v>
      </c>
      <c r="P118" s="77">
        <f t="shared" si="24"/>
        <v>-693.76202516163175</v>
      </c>
      <c r="Q118" s="77">
        <f t="shared" si="24"/>
        <v>-147.95498049545859</v>
      </c>
      <c r="R118" s="77">
        <f t="shared" si="25"/>
        <v>229.61263423212222</v>
      </c>
      <c r="S118" s="63">
        <f t="shared" si="31"/>
        <v>2.4964093010338847E-3</v>
      </c>
      <c r="T118">
        <v>104</v>
      </c>
      <c r="V118">
        <v>6</v>
      </c>
      <c r="W118">
        <v>-1020.2084742206207</v>
      </c>
      <c r="X118" s="88">
        <f t="shared" si="26"/>
        <v>1.8078415936000014E-2</v>
      </c>
      <c r="Y118" s="88">
        <f>SUM(X$14:X118)</f>
        <v>0.19109478186103651</v>
      </c>
      <c r="AA118">
        <v>544</v>
      </c>
      <c r="AB118">
        <v>-1079.353898519621</v>
      </c>
      <c r="AC118" s="89">
        <f t="shared" si="27"/>
        <v>3.441827471760195E-7</v>
      </c>
      <c r="AD118" s="89">
        <f>SUM(AC$14:AC118)</f>
        <v>0.11214091249784001</v>
      </c>
      <c r="AF118">
        <v>338</v>
      </c>
      <c r="AG118">
        <v>-1037.4428464552766</v>
      </c>
      <c r="AH118" s="89">
        <f t="shared" si="28"/>
        <v>2.2091108263219898E-5</v>
      </c>
      <c r="AI118" s="89">
        <f>SUM(AH$14:AH118)</f>
        <v>0.16948935048285638</v>
      </c>
      <c r="AK118">
        <v>325</v>
      </c>
      <c r="AL118">
        <v>-1745.7865321954232</v>
      </c>
      <c r="AM118">
        <f t="shared" si="29"/>
        <v>2.8726222502408966E-5</v>
      </c>
      <c r="AN118">
        <f>SUM(AM$14:AM118)</f>
        <v>0.1515093934141318</v>
      </c>
    </row>
    <row r="119" spans="1:40">
      <c r="A119" s="57">
        <v>43734</v>
      </c>
      <c r="B119" s="47">
        <v>14.58</v>
      </c>
      <c r="C119" s="47">
        <v>57.669998</v>
      </c>
      <c r="D119" s="51">
        <v>56.939999</v>
      </c>
      <c r="E119" s="70">
        <f t="shared" si="30"/>
        <v>-9.6021947873800029E-3</v>
      </c>
      <c r="F119" s="70">
        <f t="shared" si="30"/>
        <v>-7.6295823696751475E-3</v>
      </c>
      <c r="G119" s="65">
        <f t="shared" si="30"/>
        <v>2.476289119710029E-2</v>
      </c>
      <c r="H119" s="73">
        <f t="shared" si="17"/>
        <v>15.321454046639232</v>
      </c>
      <c r="I119" s="73">
        <f t="shared" si="18"/>
        <v>56.287251080362445</v>
      </c>
      <c r="J119" s="73">
        <f t="shared" si="19"/>
        <v>56.710378398847531</v>
      </c>
      <c r="K119" s="76">
        <f t="shared" si="20"/>
        <v>-76607.270233196163</v>
      </c>
      <c r="L119" s="76">
        <f t="shared" si="21"/>
        <v>56287.251080362446</v>
      </c>
      <c r="M119" s="76">
        <f t="shared" si="22"/>
        <v>68052.45407861704</v>
      </c>
      <c r="N119" s="76">
        <f t="shared" si="23"/>
        <v>47732.434925783324</v>
      </c>
      <c r="O119" s="77">
        <f t="shared" si="24"/>
        <v>-742.72976680383726</v>
      </c>
      <c r="P119" s="77">
        <f t="shared" si="24"/>
        <v>432.74991963755747</v>
      </c>
      <c r="Q119" s="77">
        <f t="shared" si="24"/>
        <v>-1644.4540786170401</v>
      </c>
      <c r="R119" s="77">
        <f t="shared" si="25"/>
        <v>-1954.4339257833199</v>
      </c>
      <c r="S119" s="63">
        <f t="shared" si="31"/>
        <v>2.4464811150132068E-3</v>
      </c>
      <c r="T119">
        <v>105</v>
      </c>
      <c r="V119">
        <v>259</v>
      </c>
      <c r="W119">
        <v>-1016.3554633471649</v>
      </c>
      <c r="X119" s="88">
        <f t="shared" si="26"/>
        <v>1.0898269025476114E-4</v>
      </c>
      <c r="Y119" s="88">
        <f>SUM(X$14:X119)</f>
        <v>0.19120376455129126</v>
      </c>
      <c r="AA119">
        <v>415</v>
      </c>
      <c r="AB119">
        <v>-1075.4587620725797</v>
      </c>
      <c r="AC119" s="89">
        <f t="shared" si="27"/>
        <v>4.6625696494726837E-6</v>
      </c>
      <c r="AD119" s="89">
        <f>SUM(AC$14:AC119)</f>
        <v>0.11214557506748948</v>
      </c>
      <c r="AF119">
        <v>603</v>
      </c>
      <c r="AG119">
        <v>-1035.131888270218</v>
      </c>
      <c r="AH119" s="89">
        <f t="shared" si="28"/>
        <v>1.0450271232921638E-7</v>
      </c>
      <c r="AI119" s="89">
        <f>SUM(AH$14:AH119)</f>
        <v>0.16948945498556869</v>
      </c>
      <c r="AK119">
        <v>258</v>
      </c>
      <c r="AL119">
        <v>-1738.4792301755369</v>
      </c>
      <c r="AM119">
        <f t="shared" si="29"/>
        <v>1.1120682679057262E-4</v>
      </c>
      <c r="AN119">
        <f>SUM(AM$14:AM119)</f>
        <v>0.15162060024092239</v>
      </c>
    </row>
    <row r="120" spans="1:40">
      <c r="A120" s="58">
        <v>43733</v>
      </c>
      <c r="B120" s="46">
        <v>14.51</v>
      </c>
      <c r="C120" s="46">
        <v>58.529998999999997</v>
      </c>
      <c r="D120" s="50">
        <v>55.700001</v>
      </c>
      <c r="E120" s="64">
        <f t="shared" si="30"/>
        <v>4.8242591316334238E-3</v>
      </c>
      <c r="F120" s="64">
        <f t="shared" si="30"/>
        <v>-1.4693337001423834E-2</v>
      </c>
      <c r="G120" s="66">
        <f t="shared" si="30"/>
        <v>2.2262082185599885E-2</v>
      </c>
      <c r="H120" s="73">
        <f t="shared" si="17"/>
        <v>15.54463128876637</v>
      </c>
      <c r="I120" s="73">
        <f t="shared" si="18"/>
        <v>55.886594910585906</v>
      </c>
      <c r="J120" s="73">
        <f t="shared" si="19"/>
        <v>56.571983628151102</v>
      </c>
      <c r="K120" s="76">
        <f t="shared" si="20"/>
        <v>-77723.156443831846</v>
      </c>
      <c r="L120" s="76">
        <f t="shared" si="21"/>
        <v>55886.594910585904</v>
      </c>
      <c r="M120" s="76">
        <f t="shared" si="22"/>
        <v>67886.380353781322</v>
      </c>
      <c r="N120" s="76">
        <f t="shared" si="23"/>
        <v>46049.81882053538</v>
      </c>
      <c r="O120" s="77">
        <f t="shared" si="24"/>
        <v>373.15644383184554</v>
      </c>
      <c r="P120" s="77">
        <f t="shared" si="24"/>
        <v>833.40608941410028</v>
      </c>
      <c r="Q120" s="77">
        <f t="shared" si="24"/>
        <v>-1478.3803537813219</v>
      </c>
      <c r="R120" s="77">
        <f t="shared" si="25"/>
        <v>-271.81782053537609</v>
      </c>
      <c r="S120" s="63">
        <f t="shared" si="31"/>
        <v>2.3975514927129429E-3</v>
      </c>
      <c r="T120">
        <v>106</v>
      </c>
      <c r="V120">
        <v>64</v>
      </c>
      <c r="W120">
        <v>-1012.4345549738209</v>
      </c>
      <c r="X120" s="88">
        <f t="shared" si="26"/>
        <v>5.6010927495336428E-3</v>
      </c>
      <c r="Y120" s="88">
        <f>SUM(X$14:X120)</f>
        <v>0.19680485730082489</v>
      </c>
      <c r="AA120">
        <v>556</v>
      </c>
      <c r="AB120">
        <v>-1068.0496581586413</v>
      </c>
      <c r="AC120" s="89">
        <f t="shared" si="27"/>
        <v>2.7008595773000889E-7</v>
      </c>
      <c r="AD120" s="89">
        <f>SUM(AC$14:AC120)</f>
        <v>0.11214584515344721</v>
      </c>
      <c r="AF120">
        <v>30</v>
      </c>
      <c r="AG120">
        <v>-1034.8652335954393</v>
      </c>
      <c r="AH120" s="89">
        <f t="shared" si="28"/>
        <v>1.1132333048621167E-2</v>
      </c>
      <c r="AI120" s="89">
        <f>SUM(AH$14:AH120)</f>
        <v>0.18062178803418985</v>
      </c>
      <c r="AK120">
        <v>226</v>
      </c>
      <c r="AL120">
        <v>-1736.9220403654908</v>
      </c>
      <c r="AM120">
        <f t="shared" si="29"/>
        <v>2.1227410891574728E-4</v>
      </c>
      <c r="AN120">
        <f>SUM(AM$14:AM120)</f>
        <v>0.15183287434983814</v>
      </c>
    </row>
    <row r="121" spans="1:40">
      <c r="A121" s="57">
        <v>43732</v>
      </c>
      <c r="B121" s="47">
        <v>14.36</v>
      </c>
      <c r="C121" s="47">
        <v>59.970001000000003</v>
      </c>
      <c r="D121" s="51">
        <v>55.189999</v>
      </c>
      <c r="E121" s="70">
        <f t="shared" si="30"/>
        <v>1.0445682451253546E-2</v>
      </c>
      <c r="F121" s="70">
        <f t="shared" si="30"/>
        <v>-2.4012038952609061E-2</v>
      </c>
      <c r="G121" s="65">
        <f t="shared" si="30"/>
        <v>9.2408408994535396E-3</v>
      </c>
      <c r="H121" s="73">
        <f t="shared" si="17"/>
        <v>15.631594707520893</v>
      </c>
      <c r="I121" s="73">
        <f t="shared" si="18"/>
        <v>55.358038126595979</v>
      </c>
      <c r="J121" s="73">
        <f t="shared" si="19"/>
        <v>55.851388135375764</v>
      </c>
      <c r="K121" s="76">
        <f t="shared" si="20"/>
        <v>-78157.97353760447</v>
      </c>
      <c r="L121" s="76">
        <f t="shared" si="21"/>
        <v>55358.03812659598</v>
      </c>
      <c r="M121" s="76">
        <f t="shared" si="22"/>
        <v>67021.66576245091</v>
      </c>
      <c r="N121" s="76">
        <f t="shared" si="23"/>
        <v>44221.73035144242</v>
      </c>
      <c r="O121" s="77">
        <f t="shared" si="24"/>
        <v>807.97353760447004</v>
      </c>
      <c r="P121" s="77">
        <f t="shared" si="24"/>
        <v>1361.9628734040234</v>
      </c>
      <c r="Q121" s="77">
        <f t="shared" si="24"/>
        <v>-613.66576245090982</v>
      </c>
      <c r="R121" s="77">
        <f t="shared" si="25"/>
        <v>1556.2706485575836</v>
      </c>
      <c r="S121" s="63">
        <f t="shared" si="31"/>
        <v>2.349600462858684E-3</v>
      </c>
      <c r="T121">
        <v>107</v>
      </c>
      <c r="V121">
        <v>222</v>
      </c>
      <c r="W121">
        <v>-983.0434782608645</v>
      </c>
      <c r="X121" s="88">
        <f t="shared" si="26"/>
        <v>2.3014032587133894E-4</v>
      </c>
      <c r="Y121" s="88">
        <f>SUM(X$14:X121)</f>
        <v>0.19703499762669624</v>
      </c>
      <c r="AA121">
        <v>476</v>
      </c>
      <c r="AB121">
        <v>-1066.4968824819371</v>
      </c>
      <c r="AC121" s="89">
        <f t="shared" si="27"/>
        <v>1.359615007177064E-6</v>
      </c>
      <c r="AD121" s="89">
        <f>SUM(AC$14:AC121)</f>
        <v>0.11214720476845438</v>
      </c>
      <c r="AF121">
        <v>528</v>
      </c>
      <c r="AG121">
        <v>-1025.1167808603059</v>
      </c>
      <c r="AH121" s="89">
        <f t="shared" si="28"/>
        <v>4.7552339194198347E-7</v>
      </c>
      <c r="AI121" s="89">
        <f>SUM(AH$14:AH121)</f>
        <v>0.18062226355758179</v>
      </c>
      <c r="AK121">
        <v>479</v>
      </c>
      <c r="AL121">
        <v>-1729.1253741491309</v>
      </c>
      <c r="AM121">
        <f t="shared" si="29"/>
        <v>1.279658767834995E-6</v>
      </c>
      <c r="AN121">
        <f>SUM(AM$14:AM121)</f>
        <v>0.15183415400860598</v>
      </c>
    </row>
    <row r="122" spans="1:40">
      <c r="A122" s="58">
        <v>43731</v>
      </c>
      <c r="B122" s="46">
        <v>14.67</v>
      </c>
      <c r="C122" s="46">
        <v>60.34</v>
      </c>
      <c r="D122" s="50">
        <v>55.16</v>
      </c>
      <c r="E122" s="64">
        <f t="shared" si="30"/>
        <v>-2.113156100886171E-2</v>
      </c>
      <c r="F122" s="64">
        <f t="shared" si="30"/>
        <v>-6.1319025522041937E-3</v>
      </c>
      <c r="G122" s="66">
        <f t="shared" si="30"/>
        <v>5.4385424220448897E-4</v>
      </c>
      <c r="H122" s="73">
        <f t="shared" si="17"/>
        <v>15.14309475119291</v>
      </c>
      <c r="I122" s="73">
        <f t="shared" si="18"/>
        <v>56.372199481107081</v>
      </c>
      <c r="J122" s="73">
        <f t="shared" si="19"/>
        <v>55.370096893763602</v>
      </c>
      <c r="K122" s="76">
        <f t="shared" si="20"/>
        <v>-75715.473755964544</v>
      </c>
      <c r="L122" s="76">
        <f t="shared" si="21"/>
        <v>56372.199481107084</v>
      </c>
      <c r="M122" s="76">
        <f t="shared" si="22"/>
        <v>66444.116272516316</v>
      </c>
      <c r="N122" s="76">
        <f t="shared" si="23"/>
        <v>47100.841997658856</v>
      </c>
      <c r="O122" s="77">
        <f t="shared" si="24"/>
        <v>-1634.5262440354563</v>
      </c>
      <c r="P122" s="77">
        <f t="shared" si="24"/>
        <v>347.80151889292028</v>
      </c>
      <c r="Q122" s="77">
        <f t="shared" si="24"/>
        <v>-36.116272516315803</v>
      </c>
      <c r="R122" s="77">
        <f t="shared" si="25"/>
        <v>-1322.8409976588518</v>
      </c>
      <c r="S122" s="63">
        <f t="shared" si="31"/>
        <v>2.3026084536015103E-3</v>
      </c>
      <c r="T122">
        <v>108</v>
      </c>
      <c r="V122">
        <v>252</v>
      </c>
      <c r="W122">
        <v>-979.11392405063089</v>
      </c>
      <c r="X122" s="88">
        <f t="shared" si="26"/>
        <v>1.2553793902037952E-4</v>
      </c>
      <c r="Y122" s="88">
        <f>SUM(X$14:X122)</f>
        <v>0.19716053556571661</v>
      </c>
      <c r="AA122">
        <v>144</v>
      </c>
      <c r="AB122">
        <v>-1059.1449991669942</v>
      </c>
      <c r="AC122" s="89">
        <f t="shared" si="27"/>
        <v>1.1126506338977123E-3</v>
      </c>
      <c r="AD122" s="89">
        <f>SUM(AC$14:AC122)</f>
        <v>0.1132598554023521</v>
      </c>
      <c r="AF122">
        <v>131</v>
      </c>
      <c r="AG122">
        <v>-1020.4019824161514</v>
      </c>
      <c r="AH122" s="89">
        <f t="shared" si="28"/>
        <v>1.4468377636810059E-3</v>
      </c>
      <c r="AI122" s="89">
        <f>SUM(AH$14:AH122)</f>
        <v>0.18206910132126281</v>
      </c>
      <c r="AK122">
        <v>60</v>
      </c>
      <c r="AL122">
        <v>-1698.3420098629504</v>
      </c>
      <c r="AM122">
        <f t="shared" si="29"/>
        <v>6.0725131161657227E-3</v>
      </c>
      <c r="AN122">
        <f>SUM(AM$14:AM122)</f>
        <v>0.15790666712477169</v>
      </c>
    </row>
    <row r="123" spans="1:40">
      <c r="A123" s="57">
        <v>43728</v>
      </c>
      <c r="B123" s="47">
        <v>14.83</v>
      </c>
      <c r="C123" s="47">
        <v>60.48</v>
      </c>
      <c r="D123" s="51">
        <v>55.009998000000003</v>
      </c>
      <c r="E123" s="70">
        <f t="shared" si="30"/>
        <v>-1.078894133513153E-2</v>
      </c>
      <c r="F123" s="70">
        <f t="shared" si="30"/>
        <v>-2.3148148148146586E-3</v>
      </c>
      <c r="G123" s="65">
        <f t="shared" si="30"/>
        <v>2.7268134058102689E-3</v>
      </c>
      <c r="H123" s="73">
        <f t="shared" si="17"/>
        <v>15.303095077545516</v>
      </c>
      <c r="I123" s="73">
        <f t="shared" si="18"/>
        <v>56.588704701388899</v>
      </c>
      <c r="J123" s="73">
        <f t="shared" si="19"/>
        <v>55.490901853877546</v>
      </c>
      <c r="K123" s="76">
        <f t="shared" si="20"/>
        <v>-76515.47538772758</v>
      </c>
      <c r="L123" s="76">
        <f t="shared" si="21"/>
        <v>56588.704701388902</v>
      </c>
      <c r="M123" s="76">
        <f t="shared" si="22"/>
        <v>66589.082224653059</v>
      </c>
      <c r="N123" s="76">
        <f t="shared" si="23"/>
        <v>46662.311538314381</v>
      </c>
      <c r="O123" s="77">
        <f t="shared" si="24"/>
        <v>-834.5246122724202</v>
      </c>
      <c r="P123" s="77">
        <f t="shared" si="24"/>
        <v>131.29629861110152</v>
      </c>
      <c r="Q123" s="77">
        <f t="shared" si="24"/>
        <v>-181.0822246530588</v>
      </c>
      <c r="R123" s="77">
        <f t="shared" si="25"/>
        <v>-884.31053831437748</v>
      </c>
      <c r="S123" s="63">
        <f t="shared" si="31"/>
        <v>2.2565562845294797E-3</v>
      </c>
      <c r="T123">
        <v>109</v>
      </c>
      <c r="V123">
        <v>428</v>
      </c>
      <c r="W123">
        <v>-978.52875602409767</v>
      </c>
      <c r="X123" s="88">
        <f t="shared" si="26"/>
        <v>3.5856204519291272E-6</v>
      </c>
      <c r="Y123" s="88">
        <f>SUM(X$14:X123)</f>
        <v>0.19716412118616855</v>
      </c>
      <c r="AA123">
        <v>716</v>
      </c>
      <c r="AB123">
        <v>-1057.9710168208549</v>
      </c>
      <c r="AC123" s="89">
        <f t="shared" si="27"/>
        <v>1.0657960731920955E-8</v>
      </c>
      <c r="AD123" s="89">
        <f>SUM(AC$14:AC123)</f>
        <v>0.11325986606031284</v>
      </c>
      <c r="AF123">
        <v>449</v>
      </c>
      <c r="AG123">
        <v>-1018.1112435859104</v>
      </c>
      <c r="AH123" s="89">
        <f t="shared" si="28"/>
        <v>2.3459130214480685E-6</v>
      </c>
      <c r="AI123" s="89">
        <f>SUM(AH$14:AH123)</f>
        <v>0.18207144723428426</v>
      </c>
      <c r="AK123">
        <v>603</v>
      </c>
      <c r="AL123">
        <v>-1662.3705211041015</v>
      </c>
      <c r="AM123">
        <f t="shared" si="29"/>
        <v>1.0450271232921638E-7</v>
      </c>
      <c r="AN123">
        <f>SUM(AM$14:AM123)</f>
        <v>0.15790677162748401</v>
      </c>
    </row>
    <row r="124" spans="1:40">
      <c r="A124" s="58">
        <v>43727</v>
      </c>
      <c r="B124" s="46">
        <v>14.74</v>
      </c>
      <c r="C124" s="46">
        <v>57.939999</v>
      </c>
      <c r="D124" s="50">
        <v>55.189999</v>
      </c>
      <c r="E124" s="64">
        <f t="shared" si="30"/>
        <v>6.105834464043447E-3</v>
      </c>
      <c r="F124" s="64">
        <f t="shared" si="30"/>
        <v>4.3838471588513395E-2</v>
      </c>
      <c r="G124" s="66">
        <f t="shared" si="30"/>
        <v>-3.2614785878143371E-3</v>
      </c>
      <c r="H124" s="73">
        <f t="shared" si="17"/>
        <v>15.564457259158752</v>
      </c>
      <c r="I124" s="73">
        <f t="shared" si="18"/>
        <v>59.206519152338956</v>
      </c>
      <c r="J124" s="73">
        <f t="shared" si="19"/>
        <v>55.159509774950358</v>
      </c>
      <c r="K124" s="76">
        <f t="shared" si="20"/>
        <v>-77822.286295793761</v>
      </c>
      <c r="L124" s="76">
        <f t="shared" si="21"/>
        <v>59206.519152338959</v>
      </c>
      <c r="M124" s="76">
        <f t="shared" si="22"/>
        <v>66191.411729940432</v>
      </c>
      <c r="N124" s="76">
        <f t="shared" si="23"/>
        <v>47575.644586485629</v>
      </c>
      <c r="O124" s="77">
        <f t="shared" si="24"/>
        <v>472.28629579376138</v>
      </c>
      <c r="P124" s="77">
        <f t="shared" si="24"/>
        <v>-2486.5181523389547</v>
      </c>
      <c r="Q124" s="77">
        <f t="shared" si="24"/>
        <v>216.58827005956846</v>
      </c>
      <c r="R124" s="77">
        <f t="shared" si="25"/>
        <v>-1797.6435864856248</v>
      </c>
      <c r="S124" s="63">
        <f t="shared" si="31"/>
        <v>2.2114251588388899E-3</v>
      </c>
      <c r="T124">
        <v>110</v>
      </c>
      <c r="V124">
        <v>338</v>
      </c>
      <c r="W124">
        <v>-972.27653631285648</v>
      </c>
      <c r="X124" s="88">
        <f t="shared" si="26"/>
        <v>2.2091108263219898E-5</v>
      </c>
      <c r="Y124" s="88">
        <f>SUM(X$14:X124)</f>
        <v>0.19718621229443178</v>
      </c>
      <c r="AA124">
        <v>570</v>
      </c>
      <c r="AB124">
        <v>-1045.7011423868171</v>
      </c>
      <c r="AC124" s="89">
        <f t="shared" si="27"/>
        <v>2.0354810554875212E-7</v>
      </c>
      <c r="AD124" s="89">
        <f>SUM(AC$14:AC124)</f>
        <v>0.11326006960841839</v>
      </c>
      <c r="AF124">
        <v>195</v>
      </c>
      <c r="AG124">
        <v>-1018.0785710025666</v>
      </c>
      <c r="AH124" s="89">
        <f t="shared" si="28"/>
        <v>3.9708975288735212E-4</v>
      </c>
      <c r="AI124" s="89">
        <f>SUM(AH$14:AH124)</f>
        <v>0.18246853698717161</v>
      </c>
      <c r="AK124">
        <v>424</v>
      </c>
      <c r="AL124">
        <v>-1636.2678395810508</v>
      </c>
      <c r="AM124">
        <f t="shared" si="29"/>
        <v>3.8874070110238062E-6</v>
      </c>
      <c r="AN124">
        <f>SUM(AM$14:AM124)</f>
        <v>0.15791065903449503</v>
      </c>
    </row>
    <row r="125" spans="1:40">
      <c r="A125" s="57">
        <v>43726</v>
      </c>
      <c r="B125" s="47">
        <v>14.58</v>
      </c>
      <c r="C125" s="47">
        <v>58.16</v>
      </c>
      <c r="D125" s="51">
        <v>55.5</v>
      </c>
      <c r="E125" s="70">
        <f t="shared" si="30"/>
        <v>1.0973936899862924E-2</v>
      </c>
      <c r="F125" s="70">
        <f t="shared" si="30"/>
        <v>-3.7826856946354681E-3</v>
      </c>
      <c r="G125" s="65">
        <f t="shared" si="30"/>
        <v>-5.5856036036036061E-3</v>
      </c>
      <c r="H125" s="73">
        <f t="shared" si="17"/>
        <v>15.63976680384088</v>
      </c>
      <c r="I125" s="73">
        <f t="shared" si="18"/>
        <v>56.505447063617595</v>
      </c>
      <c r="J125" s="73">
        <f t="shared" si="19"/>
        <v>55.030892696576579</v>
      </c>
      <c r="K125" s="76">
        <f t="shared" si="20"/>
        <v>-78198.834019204398</v>
      </c>
      <c r="L125" s="76">
        <f t="shared" si="21"/>
        <v>56505.447063617597</v>
      </c>
      <c r="M125" s="76">
        <f t="shared" si="22"/>
        <v>66037.071235891897</v>
      </c>
      <c r="N125" s="76">
        <f t="shared" si="23"/>
        <v>44343.684280305097</v>
      </c>
      <c r="O125" s="77">
        <f t="shared" si="24"/>
        <v>848.83401920439792</v>
      </c>
      <c r="P125" s="77">
        <f t="shared" si="24"/>
        <v>214.55393638240639</v>
      </c>
      <c r="Q125" s="77">
        <f t="shared" si="24"/>
        <v>370.92876410810277</v>
      </c>
      <c r="R125" s="77">
        <f t="shared" si="25"/>
        <v>1434.3167196949071</v>
      </c>
      <c r="S125" s="63">
        <f t="shared" si="31"/>
        <v>2.1671966556621124E-3</v>
      </c>
      <c r="T125">
        <v>111</v>
      </c>
      <c r="V125">
        <v>523</v>
      </c>
      <c r="W125">
        <v>-965.78186062531313</v>
      </c>
      <c r="X125" s="88">
        <f t="shared" si="26"/>
        <v>5.2606754222869935E-7</v>
      </c>
      <c r="Y125" s="88">
        <f>SUM(X$14:X125)</f>
        <v>0.19718673836197401</v>
      </c>
      <c r="AA125">
        <v>324</v>
      </c>
      <c r="AB125">
        <v>-1039.3489185299186</v>
      </c>
      <c r="AC125" s="89">
        <f t="shared" si="27"/>
        <v>2.9312471941233638E-5</v>
      </c>
      <c r="AD125" s="89">
        <f>SUM(AC$14:AC125)</f>
        <v>0.11328938208035963</v>
      </c>
      <c r="AF125">
        <v>268</v>
      </c>
      <c r="AG125">
        <v>-1003.7485087414098</v>
      </c>
      <c r="AH125" s="89">
        <f t="shared" si="28"/>
        <v>9.0864074110830363E-5</v>
      </c>
      <c r="AI125" s="89">
        <f>SUM(AH$14:AH125)</f>
        <v>0.18255940106128243</v>
      </c>
      <c r="AK125">
        <v>431</v>
      </c>
      <c r="AL125">
        <v>-1623.937682905751</v>
      </c>
      <c r="AM125">
        <f t="shared" si="29"/>
        <v>3.3747572843920788E-6</v>
      </c>
      <c r="AN125">
        <f>SUM(AM$14:AM125)</f>
        <v>0.15791403379177943</v>
      </c>
    </row>
    <row r="126" spans="1:40">
      <c r="A126" s="58">
        <v>43725</v>
      </c>
      <c r="B126" s="46">
        <v>14.68</v>
      </c>
      <c r="C126" s="46">
        <v>58.369999</v>
      </c>
      <c r="D126" s="50">
        <v>56.73</v>
      </c>
      <c r="E126" s="64">
        <f t="shared" si="30"/>
        <v>-6.8119891008173727E-3</v>
      </c>
      <c r="F126" s="64">
        <f t="shared" si="30"/>
        <v>-3.597721493879158E-3</v>
      </c>
      <c r="G126" s="66">
        <f t="shared" si="30"/>
        <v>-2.1681649920676782E-2</v>
      </c>
      <c r="H126" s="73">
        <f t="shared" si="17"/>
        <v>15.364618528610356</v>
      </c>
      <c r="I126" s="73">
        <f t="shared" si="18"/>
        <v>56.515938233269459</v>
      </c>
      <c r="J126" s="73">
        <f t="shared" si="19"/>
        <v>54.140137493389751</v>
      </c>
      <c r="K126" s="76">
        <f t="shared" si="20"/>
        <v>-76823.092643051772</v>
      </c>
      <c r="L126" s="76">
        <f t="shared" si="21"/>
        <v>56515.938233269459</v>
      </c>
      <c r="M126" s="76">
        <f t="shared" si="22"/>
        <v>64968.164992067701</v>
      </c>
      <c r="N126" s="76">
        <f t="shared" si="23"/>
        <v>44661.010582285387</v>
      </c>
      <c r="O126" s="77">
        <f t="shared" si="24"/>
        <v>-526.90735694822797</v>
      </c>
      <c r="P126" s="77">
        <f t="shared" si="24"/>
        <v>204.06276673054526</v>
      </c>
      <c r="Q126" s="77">
        <f t="shared" si="24"/>
        <v>1439.835007932299</v>
      </c>
      <c r="R126" s="77">
        <f t="shared" si="25"/>
        <v>1116.9904177146163</v>
      </c>
      <c r="S126" s="63">
        <f t="shared" si="31"/>
        <v>2.12385272254887E-3</v>
      </c>
      <c r="T126">
        <v>112</v>
      </c>
      <c r="V126">
        <v>519</v>
      </c>
      <c r="W126">
        <v>-964.67820944885898</v>
      </c>
      <c r="X126" s="88">
        <f t="shared" si="26"/>
        <v>5.7034442974343286E-7</v>
      </c>
      <c r="Y126" s="88">
        <f>SUM(X$14:X126)</f>
        <v>0.19718730870640375</v>
      </c>
      <c r="AA126">
        <v>126</v>
      </c>
      <c r="AB126">
        <v>-1033.1896284979448</v>
      </c>
      <c r="AC126" s="89">
        <f t="shared" si="27"/>
        <v>1.6006244892284858E-3</v>
      </c>
      <c r="AD126" s="89">
        <f>SUM(AC$14:AC126)</f>
        <v>0.11489000656958812</v>
      </c>
      <c r="AF126">
        <v>335</v>
      </c>
      <c r="AG126">
        <v>-973.48593764546968</v>
      </c>
      <c r="AH126" s="89">
        <f t="shared" si="28"/>
        <v>2.3471415251319491E-5</v>
      </c>
      <c r="AI126" s="89">
        <f>SUM(AH$14:AH126)</f>
        <v>0.18258287247653376</v>
      </c>
      <c r="AK126">
        <v>387</v>
      </c>
      <c r="AL126">
        <v>-1619.0843506174715</v>
      </c>
      <c r="AM126">
        <f t="shared" si="29"/>
        <v>8.2090937030475969E-6</v>
      </c>
      <c r="AN126">
        <f>SUM(AM$14:AM126)</f>
        <v>0.15792224288548248</v>
      </c>
    </row>
    <row r="127" spans="1:40">
      <c r="A127" s="57">
        <v>43721</v>
      </c>
      <c r="B127" s="47">
        <v>14.28</v>
      </c>
      <c r="C127" s="47">
        <v>58.27</v>
      </c>
      <c r="D127" s="51">
        <v>57.669998</v>
      </c>
      <c r="E127" s="70">
        <f t="shared" si="30"/>
        <v>2.801120448179284E-2</v>
      </c>
      <c r="F127" s="70">
        <f t="shared" si="30"/>
        <v>1.716131800240106E-3</v>
      </c>
      <c r="G127" s="65">
        <f t="shared" si="30"/>
        <v>-1.6299601744394043E-2</v>
      </c>
      <c r="H127" s="73">
        <f t="shared" si="17"/>
        <v>15.903333333333336</v>
      </c>
      <c r="I127" s="73">
        <f t="shared" si="18"/>
        <v>56.817339997425755</v>
      </c>
      <c r="J127" s="73">
        <f t="shared" si="19"/>
        <v>54.437980039465238</v>
      </c>
      <c r="K127" s="76">
        <f t="shared" si="20"/>
        <v>-79516.666666666686</v>
      </c>
      <c r="L127" s="76">
        <f t="shared" si="21"/>
        <v>56817.339997425755</v>
      </c>
      <c r="M127" s="76">
        <f t="shared" si="22"/>
        <v>65325.576047358285</v>
      </c>
      <c r="N127" s="76">
        <f t="shared" si="23"/>
        <v>42626.249378117354</v>
      </c>
      <c r="O127" s="77">
        <f t="shared" si="24"/>
        <v>2166.6666666666861</v>
      </c>
      <c r="P127" s="77">
        <f t="shared" si="24"/>
        <v>-97.338997425751586</v>
      </c>
      <c r="Q127" s="77">
        <f t="shared" si="24"/>
        <v>1082.423952641715</v>
      </c>
      <c r="R127" s="77">
        <f t="shared" si="25"/>
        <v>3151.7516218826495</v>
      </c>
      <c r="S127" s="63">
        <f t="shared" si="31"/>
        <v>2.0813756680978924E-3</v>
      </c>
      <c r="T127">
        <v>113</v>
      </c>
      <c r="V127">
        <v>120</v>
      </c>
      <c r="W127">
        <v>-964.19667590026802</v>
      </c>
      <c r="X127" s="88">
        <f t="shared" si="26"/>
        <v>1.8068953617542307E-3</v>
      </c>
      <c r="Y127" s="88">
        <f>SUM(X$14:X127)</f>
        <v>0.19899420406815799</v>
      </c>
      <c r="AA127">
        <v>120</v>
      </c>
      <c r="AB127">
        <v>-1022.1661372439703</v>
      </c>
      <c r="AC127" s="89">
        <f t="shared" si="27"/>
        <v>1.8068953617542307E-3</v>
      </c>
      <c r="AD127" s="89">
        <f>SUM(AC$14:AC127)</f>
        <v>0.11669690193134234</v>
      </c>
      <c r="AF127">
        <v>219</v>
      </c>
      <c r="AG127">
        <v>-971.58741770300549</v>
      </c>
      <c r="AH127" s="89">
        <f t="shared" si="28"/>
        <v>2.4452006165728033E-4</v>
      </c>
      <c r="AI127" s="89">
        <f>SUM(AH$14:AH127)</f>
        <v>0.18282739253819105</v>
      </c>
      <c r="AK127">
        <v>647</v>
      </c>
      <c r="AL127">
        <v>-1596.3829664498626</v>
      </c>
      <c r="AM127">
        <f t="shared" si="29"/>
        <v>4.2961050565280414E-8</v>
      </c>
      <c r="AN127">
        <f>SUM(AM$14:AM127)</f>
        <v>0.15792228584653306</v>
      </c>
    </row>
    <row r="128" spans="1:40">
      <c r="A128" s="58">
        <v>43720</v>
      </c>
      <c r="B128" s="46">
        <v>14.04</v>
      </c>
      <c r="C128" s="46">
        <v>57.52</v>
      </c>
      <c r="D128" s="50">
        <v>58.34</v>
      </c>
      <c r="E128" s="64">
        <f t="shared" si="30"/>
        <v>1.7094017094017033E-2</v>
      </c>
      <c r="F128" s="64">
        <f t="shared" si="30"/>
        <v>1.3038942976355994E-2</v>
      </c>
      <c r="G128" s="66">
        <f t="shared" si="30"/>
        <v>-1.1484436064449821E-2</v>
      </c>
      <c r="H128" s="73">
        <f t="shared" si="17"/>
        <v>15.734444444444444</v>
      </c>
      <c r="I128" s="73">
        <f t="shared" si="18"/>
        <v>57.459569858657858</v>
      </c>
      <c r="J128" s="73">
        <f t="shared" si="19"/>
        <v>54.704451308193349</v>
      </c>
      <c r="K128" s="76">
        <f t="shared" si="20"/>
        <v>-78672.222222222219</v>
      </c>
      <c r="L128" s="76">
        <f t="shared" si="21"/>
        <v>57459.569858657858</v>
      </c>
      <c r="M128" s="76">
        <f t="shared" si="22"/>
        <v>65645.341569832017</v>
      </c>
      <c r="N128" s="76">
        <f t="shared" si="23"/>
        <v>44432.689206267656</v>
      </c>
      <c r="O128" s="77">
        <f t="shared" si="24"/>
        <v>1322.222222222219</v>
      </c>
      <c r="P128" s="77">
        <f t="shared" si="24"/>
        <v>-739.56885865785443</v>
      </c>
      <c r="Q128" s="77">
        <f t="shared" si="24"/>
        <v>762.65843016798317</v>
      </c>
      <c r="R128" s="77">
        <f t="shared" si="25"/>
        <v>1345.3117937323477</v>
      </c>
      <c r="S128" s="63">
        <f t="shared" si="31"/>
        <v>2.0397481547359351E-3</v>
      </c>
      <c r="T128">
        <v>114</v>
      </c>
      <c r="V128">
        <v>249</v>
      </c>
      <c r="W128">
        <v>-947.37031700288935</v>
      </c>
      <c r="X128" s="88">
        <f t="shared" si="26"/>
        <v>1.33381859408473E-4</v>
      </c>
      <c r="Y128" s="88">
        <f>SUM(X$14:X128)</f>
        <v>0.19912758592756646</v>
      </c>
      <c r="AA128">
        <v>659</v>
      </c>
      <c r="AB128">
        <v>-1014.4825180054613</v>
      </c>
      <c r="AC128" s="89">
        <f t="shared" si="27"/>
        <v>3.3712254847791915E-8</v>
      </c>
      <c r="AD128" s="89">
        <f>SUM(AC$14:AC128)</f>
        <v>0.11669693564359719</v>
      </c>
      <c r="AF128">
        <v>15</v>
      </c>
      <c r="AG128">
        <v>-950.23342434765073</v>
      </c>
      <c r="AH128" s="89">
        <f t="shared" si="28"/>
        <v>1.5072838829498045E-2</v>
      </c>
      <c r="AI128" s="89">
        <f>SUM(AH$14:AH128)</f>
        <v>0.19790023136768908</v>
      </c>
      <c r="AK128">
        <v>549</v>
      </c>
      <c r="AL128">
        <v>-1590.5719026515872</v>
      </c>
      <c r="AM128">
        <f t="shared" si="29"/>
        <v>3.1111394307216043E-7</v>
      </c>
      <c r="AN128">
        <f>SUM(AM$14:AM128)</f>
        <v>0.15792259696047614</v>
      </c>
    </row>
    <row r="129" spans="1:40">
      <c r="A129" s="57">
        <v>43719</v>
      </c>
      <c r="B129" s="47">
        <v>14.13</v>
      </c>
      <c r="C129" s="47">
        <v>58.040000999999997</v>
      </c>
      <c r="D129" s="51">
        <v>56.810001</v>
      </c>
      <c r="E129" s="70">
        <f t="shared" si="30"/>
        <v>-6.3694267515924663E-3</v>
      </c>
      <c r="F129" s="70">
        <f t="shared" si="30"/>
        <v>-8.9593554624506355E-3</v>
      </c>
      <c r="G129" s="65">
        <f t="shared" si="30"/>
        <v>2.6931860113855732E-2</v>
      </c>
      <c r="H129" s="73">
        <f t="shared" si="17"/>
        <v>15.371464968152866</v>
      </c>
      <c r="I129" s="73">
        <f t="shared" si="18"/>
        <v>56.211826349210448</v>
      </c>
      <c r="J129" s="73">
        <f t="shared" si="19"/>
        <v>56.83040913870078</v>
      </c>
      <c r="K129" s="76">
        <f t="shared" si="20"/>
        <v>-76857.324840764326</v>
      </c>
      <c r="L129" s="76">
        <f t="shared" si="21"/>
        <v>56211.826349210445</v>
      </c>
      <c r="M129" s="76">
        <f t="shared" si="22"/>
        <v>68196.490966440935</v>
      </c>
      <c r="N129" s="76">
        <f t="shared" si="23"/>
        <v>47550.992474887054</v>
      </c>
      <c r="O129" s="77">
        <f t="shared" si="24"/>
        <v>-492.67515923567407</v>
      </c>
      <c r="P129" s="77">
        <f t="shared" si="24"/>
        <v>508.17465078955865</v>
      </c>
      <c r="Q129" s="77">
        <f t="shared" si="24"/>
        <v>-1788.4909664409352</v>
      </c>
      <c r="R129" s="77">
        <f t="shared" si="25"/>
        <v>-1772.9914748870506</v>
      </c>
      <c r="S129" s="63">
        <f t="shared" si="31"/>
        <v>1.9989531916412158E-3</v>
      </c>
      <c r="T129">
        <v>115</v>
      </c>
      <c r="V129">
        <v>441</v>
      </c>
      <c r="W129">
        <v>-942.68762026939658</v>
      </c>
      <c r="X129" s="88">
        <f t="shared" si="26"/>
        <v>2.7574224069224305E-6</v>
      </c>
      <c r="Y129" s="88">
        <f>SUM(X$14:X129)</f>
        <v>0.1991303433499734</v>
      </c>
      <c r="AA129">
        <v>679</v>
      </c>
      <c r="AB129">
        <v>-1006.1205177023876</v>
      </c>
      <c r="AC129" s="89">
        <f t="shared" si="27"/>
        <v>2.2506570082225194E-8</v>
      </c>
      <c r="AD129" s="89">
        <f>SUM(AC$14:AC129)</f>
        <v>0.11669695815016727</v>
      </c>
      <c r="AF129">
        <v>351</v>
      </c>
      <c r="AG129">
        <v>-946.6040322623594</v>
      </c>
      <c r="AH129" s="89">
        <f t="shared" si="28"/>
        <v>1.6988556857984983E-5</v>
      </c>
      <c r="AI129" s="89">
        <f>SUM(AH$14:AH129)</f>
        <v>0.19791721992454706</v>
      </c>
      <c r="AK129">
        <v>322</v>
      </c>
      <c r="AL129">
        <v>-1553.8958658610427</v>
      </c>
      <c r="AM129">
        <f t="shared" si="29"/>
        <v>3.0521107810530653E-5</v>
      </c>
      <c r="AN129">
        <f>SUM(AM$14:AM129)</f>
        <v>0.15795311806828669</v>
      </c>
    </row>
    <row r="130" spans="1:40">
      <c r="A130" s="58">
        <v>43718</v>
      </c>
      <c r="B130" s="46">
        <v>14.02</v>
      </c>
      <c r="C130" s="46">
        <v>56.59</v>
      </c>
      <c r="D130" s="50">
        <v>56.549999</v>
      </c>
      <c r="E130" s="64">
        <f t="shared" si="30"/>
        <v>7.8459343794579084E-3</v>
      </c>
      <c r="F130" s="64">
        <f t="shared" si="30"/>
        <v>2.562291924368254E-2</v>
      </c>
      <c r="G130" s="66">
        <f t="shared" si="30"/>
        <v>4.5977365976610507E-3</v>
      </c>
      <c r="H130" s="73">
        <f t="shared" si="17"/>
        <v>15.591376604850215</v>
      </c>
      <c r="I130" s="73">
        <f t="shared" si="18"/>
        <v>58.173333005124597</v>
      </c>
      <c r="J130" s="73">
        <f t="shared" si="19"/>
        <v>55.594438743314569</v>
      </c>
      <c r="K130" s="76">
        <f t="shared" si="20"/>
        <v>-77956.883024251074</v>
      </c>
      <c r="L130" s="76">
        <f t="shared" si="21"/>
        <v>58173.333005124594</v>
      </c>
      <c r="M130" s="76">
        <f t="shared" si="22"/>
        <v>66713.326491977481</v>
      </c>
      <c r="N130" s="76">
        <f t="shared" si="23"/>
        <v>46929.776472851001</v>
      </c>
      <c r="O130" s="77">
        <f t="shared" si="24"/>
        <v>606.88302425107395</v>
      </c>
      <c r="P130" s="77">
        <f t="shared" si="24"/>
        <v>-1453.3320051245901</v>
      </c>
      <c r="Q130" s="77">
        <f t="shared" si="24"/>
        <v>-305.32649197748106</v>
      </c>
      <c r="R130" s="77">
        <f t="shared" si="25"/>
        <v>-1151.7754728509972</v>
      </c>
      <c r="S130" s="63">
        <f t="shared" si="31"/>
        <v>1.9589741278083915E-3</v>
      </c>
      <c r="T130">
        <v>116</v>
      </c>
      <c r="V130">
        <v>333</v>
      </c>
      <c r="W130">
        <v>-934.57711442785512</v>
      </c>
      <c r="X130" s="88">
        <f t="shared" si="26"/>
        <v>2.4439207883506342E-5</v>
      </c>
      <c r="Y130" s="88">
        <f>SUM(X$14:X130)</f>
        <v>0.1991547825578569</v>
      </c>
      <c r="AA130">
        <v>18</v>
      </c>
      <c r="AB130">
        <v>-997.06381588421209</v>
      </c>
      <c r="AC130" s="89">
        <f t="shared" si="27"/>
        <v>1.4186435323612924E-2</v>
      </c>
      <c r="AD130" s="89">
        <f>SUM(AC$14:AC130)</f>
        <v>0.1308833934737802</v>
      </c>
      <c r="AF130">
        <v>404</v>
      </c>
      <c r="AG130">
        <v>-942.12635838487768</v>
      </c>
      <c r="AH130" s="89">
        <f t="shared" si="28"/>
        <v>5.8228888441881366E-6</v>
      </c>
      <c r="AI130" s="89">
        <f>SUM(AH$14:AH130)</f>
        <v>0.19792304281339124</v>
      </c>
      <c r="AK130">
        <v>428</v>
      </c>
      <c r="AL130">
        <v>-1552.0508741980884</v>
      </c>
      <c r="AM130">
        <f t="shared" si="29"/>
        <v>3.5856204519291272E-6</v>
      </c>
      <c r="AN130">
        <f>SUM(AM$14:AM130)</f>
        <v>0.15795670368873863</v>
      </c>
    </row>
    <row r="131" spans="1:40">
      <c r="A131" s="57">
        <v>43717</v>
      </c>
      <c r="B131" s="47">
        <v>14.15</v>
      </c>
      <c r="C131" s="47">
        <v>57.41</v>
      </c>
      <c r="D131" s="51">
        <v>58.02</v>
      </c>
      <c r="E131" s="70">
        <f t="shared" si="30"/>
        <v>-9.187279151943506E-3</v>
      </c>
      <c r="F131" s="70">
        <f t="shared" si="30"/>
        <v>-1.4283225918829356E-2</v>
      </c>
      <c r="G131" s="65">
        <f t="shared" si="30"/>
        <v>-2.5336108238538491E-2</v>
      </c>
      <c r="H131" s="73">
        <f t="shared" si="17"/>
        <v>15.327872791519434</v>
      </c>
      <c r="I131" s="73">
        <f t="shared" si="18"/>
        <v>55.909856411600778</v>
      </c>
      <c r="J131" s="73">
        <f t="shared" si="19"/>
        <v>53.937899770079284</v>
      </c>
      <c r="K131" s="76">
        <f t="shared" si="20"/>
        <v>-76639.363957597176</v>
      </c>
      <c r="L131" s="76">
        <f t="shared" si="21"/>
        <v>55909.856411600776</v>
      </c>
      <c r="M131" s="76">
        <f t="shared" si="22"/>
        <v>64725.479724095137</v>
      </c>
      <c r="N131" s="76">
        <f t="shared" si="23"/>
        <v>43995.972178098738</v>
      </c>
      <c r="O131" s="77">
        <f t="shared" si="24"/>
        <v>-710.63604240282439</v>
      </c>
      <c r="P131" s="77">
        <f t="shared" si="24"/>
        <v>810.14458839922736</v>
      </c>
      <c r="Q131" s="77">
        <f t="shared" si="24"/>
        <v>1682.5202759048625</v>
      </c>
      <c r="R131" s="77">
        <f t="shared" si="25"/>
        <v>1782.0288219012655</v>
      </c>
      <c r="S131" s="63">
        <f t="shared" si="31"/>
        <v>1.9197946452522239E-3</v>
      </c>
      <c r="T131">
        <v>117</v>
      </c>
      <c r="V131">
        <v>386</v>
      </c>
      <c r="W131">
        <v>-924.30817610061786</v>
      </c>
      <c r="X131" s="88">
        <f t="shared" si="26"/>
        <v>8.3766262275995875E-6</v>
      </c>
      <c r="Y131" s="88">
        <f>SUM(X$14:X131)</f>
        <v>0.1991631591840845</v>
      </c>
      <c r="AA131">
        <v>74</v>
      </c>
      <c r="AB131">
        <v>-970.36765277646919</v>
      </c>
      <c r="AC131" s="89">
        <f t="shared" si="27"/>
        <v>4.5765005744989404E-3</v>
      </c>
      <c r="AD131" s="89">
        <f>SUM(AC$14:AC131)</f>
        <v>0.13545989404827913</v>
      </c>
      <c r="AF131">
        <v>675</v>
      </c>
      <c r="AG131">
        <v>-928.11500761445495</v>
      </c>
      <c r="AH131" s="89">
        <f t="shared" si="28"/>
        <v>2.4400853214865098E-8</v>
      </c>
      <c r="AI131" s="89">
        <f>SUM(AH$14:AH131)</f>
        <v>0.19792306721424446</v>
      </c>
      <c r="AK131">
        <v>697</v>
      </c>
      <c r="AL131">
        <v>-1550.2099114465309</v>
      </c>
      <c r="AM131">
        <f t="shared" si="29"/>
        <v>1.5645112040564604E-8</v>
      </c>
      <c r="AN131">
        <f>SUM(AM$14:AM131)</f>
        <v>0.15795671933385066</v>
      </c>
    </row>
    <row r="132" spans="1:40">
      <c r="A132" s="58">
        <v>43714</v>
      </c>
      <c r="B132" s="46">
        <v>14.15</v>
      </c>
      <c r="C132" s="46">
        <v>57.939999</v>
      </c>
      <c r="D132" s="50">
        <v>58.16</v>
      </c>
      <c r="E132" s="64">
        <f t="shared" si="30"/>
        <v>0</v>
      </c>
      <c r="F132" s="64">
        <f t="shared" si="30"/>
        <v>-9.1473767543558404E-3</v>
      </c>
      <c r="G132" s="66">
        <f t="shared" si="30"/>
        <v>-2.4071526822557754E-3</v>
      </c>
      <c r="H132" s="73">
        <f t="shared" si="17"/>
        <v>15.47</v>
      </c>
      <c r="I132" s="73">
        <f t="shared" si="18"/>
        <v>56.201161781345562</v>
      </c>
      <c r="J132" s="73">
        <f t="shared" si="19"/>
        <v>55.206788170563968</v>
      </c>
      <c r="K132" s="76">
        <f t="shared" si="20"/>
        <v>-77350</v>
      </c>
      <c r="L132" s="76">
        <f t="shared" si="21"/>
        <v>56201.16178134556</v>
      </c>
      <c r="M132" s="76">
        <f t="shared" si="22"/>
        <v>66248.145804676766</v>
      </c>
      <c r="N132" s="76">
        <f t="shared" si="23"/>
        <v>45099.307586022325</v>
      </c>
      <c r="O132" s="77">
        <f t="shared" si="24"/>
        <v>0</v>
      </c>
      <c r="P132" s="77">
        <f t="shared" si="24"/>
        <v>518.83921865444427</v>
      </c>
      <c r="Q132" s="77">
        <f t="shared" si="24"/>
        <v>159.85419532323431</v>
      </c>
      <c r="R132" s="77">
        <f t="shared" si="25"/>
        <v>678.69341397767857</v>
      </c>
      <c r="S132" s="63">
        <f t="shared" si="31"/>
        <v>1.8813987523471792E-3</v>
      </c>
      <c r="T132">
        <v>118</v>
      </c>
      <c r="V132">
        <v>642</v>
      </c>
      <c r="W132">
        <v>-919.6808510638366</v>
      </c>
      <c r="X132" s="88">
        <f t="shared" si="26"/>
        <v>4.752745010112419E-8</v>
      </c>
      <c r="Y132" s="88">
        <f>SUM(X$14:X132)</f>
        <v>0.19916320671153462</v>
      </c>
      <c r="AA132">
        <v>176</v>
      </c>
      <c r="AB132">
        <v>-964.16972039165557</v>
      </c>
      <c r="AC132" s="89">
        <f t="shared" si="27"/>
        <v>5.8289890818194186E-4</v>
      </c>
      <c r="AD132" s="89">
        <f>SUM(AC$14:AC132)</f>
        <v>0.13604279295646107</v>
      </c>
      <c r="AF132">
        <v>477</v>
      </c>
      <c r="AG132">
        <v>-925.35875683111954</v>
      </c>
      <c r="AH132" s="89">
        <f t="shared" si="28"/>
        <v>1.3324227070335226E-6</v>
      </c>
      <c r="AI132" s="89">
        <f>SUM(AH$14:AH132)</f>
        <v>0.19792439963695149</v>
      </c>
      <c r="AK132">
        <v>419</v>
      </c>
      <c r="AL132">
        <v>-1541.5670905222578</v>
      </c>
      <c r="AM132">
        <f t="shared" si="29"/>
        <v>4.300605788455964E-6</v>
      </c>
      <c r="AN132">
        <f>SUM(AM$14:AM132)</f>
        <v>0.15796101993963912</v>
      </c>
    </row>
    <row r="133" spans="1:40">
      <c r="A133" s="57">
        <v>43713</v>
      </c>
      <c r="B133" s="47">
        <v>14.26</v>
      </c>
      <c r="C133" s="47">
        <v>56.490001999999997</v>
      </c>
      <c r="D133" s="51">
        <v>58.939999</v>
      </c>
      <c r="E133" s="70">
        <f t="shared" si="30"/>
        <v>-7.7138849929873077E-3</v>
      </c>
      <c r="F133" s="70">
        <f t="shared" si="30"/>
        <v>2.5668205853488946E-2</v>
      </c>
      <c r="G133" s="65">
        <f t="shared" si="30"/>
        <v>-1.3233780339901302E-2</v>
      </c>
      <c r="H133" s="73">
        <f t="shared" si="17"/>
        <v>15.350666199158487</v>
      </c>
      <c r="I133" s="73">
        <f t="shared" si="18"/>
        <v>58.175901661678104</v>
      </c>
      <c r="J133" s="73">
        <f t="shared" si="19"/>
        <v>54.607642595989866</v>
      </c>
      <c r="K133" s="76">
        <f t="shared" si="20"/>
        <v>-76753.330995792436</v>
      </c>
      <c r="L133" s="76">
        <f t="shared" si="21"/>
        <v>58175.901661678101</v>
      </c>
      <c r="M133" s="76">
        <f t="shared" si="22"/>
        <v>65529.171115187841</v>
      </c>
      <c r="N133" s="76">
        <f t="shared" si="23"/>
        <v>46951.741781073506</v>
      </c>
      <c r="O133" s="77">
        <f t="shared" si="24"/>
        <v>-596.66900420756429</v>
      </c>
      <c r="P133" s="77">
        <f t="shared" si="24"/>
        <v>-1455.9006616780971</v>
      </c>
      <c r="Q133" s="77">
        <f t="shared" si="24"/>
        <v>878.82888481215923</v>
      </c>
      <c r="R133" s="77">
        <f t="shared" si="25"/>
        <v>-1173.7407810735021</v>
      </c>
      <c r="S133" s="63">
        <f t="shared" si="31"/>
        <v>1.8437707773002357E-3</v>
      </c>
      <c r="T133">
        <v>119</v>
      </c>
      <c r="V133">
        <v>69</v>
      </c>
      <c r="W133">
        <v>-911.78781925342628</v>
      </c>
      <c r="X133" s="88">
        <f t="shared" si="26"/>
        <v>5.0629442211091533E-3</v>
      </c>
      <c r="Y133" s="88">
        <f>SUM(X$14:X133)</f>
        <v>0.20422615093264376</v>
      </c>
      <c r="AA133">
        <v>613</v>
      </c>
      <c r="AB133">
        <v>-958.35540749684151</v>
      </c>
      <c r="AC133" s="89">
        <f t="shared" si="27"/>
        <v>8.5386324490194634E-8</v>
      </c>
      <c r="AD133" s="89">
        <f>SUM(AC$14:AC133)</f>
        <v>0.13604287834278556</v>
      </c>
      <c r="AF133">
        <v>163</v>
      </c>
      <c r="AG133">
        <v>-924.04449261431</v>
      </c>
      <c r="AH133" s="89">
        <f t="shared" si="28"/>
        <v>7.57973911192318E-4</v>
      </c>
      <c r="AI133" s="89">
        <f>SUM(AH$14:AH133)</f>
        <v>0.1986823735481438</v>
      </c>
      <c r="AK133">
        <v>239</v>
      </c>
      <c r="AL133">
        <v>-1539.5911257750486</v>
      </c>
      <c r="AM133">
        <f t="shared" si="29"/>
        <v>1.6324354241644746E-4</v>
      </c>
      <c r="AN133">
        <f>SUM(AM$14:AM133)</f>
        <v>0.15812426348205558</v>
      </c>
    </row>
    <row r="134" spans="1:40">
      <c r="A134" s="58">
        <v>43712</v>
      </c>
      <c r="B134" s="46">
        <v>14.44</v>
      </c>
      <c r="C134" s="46">
        <v>55.490001999999997</v>
      </c>
      <c r="D134" s="50">
        <v>57.57</v>
      </c>
      <c r="E134" s="64">
        <f t="shared" si="30"/>
        <v>-1.2465373961218829E-2</v>
      </c>
      <c r="F134" s="64">
        <f t="shared" si="30"/>
        <v>1.8021264443277563E-2</v>
      </c>
      <c r="G134" s="66">
        <f t="shared" si="30"/>
        <v>2.379709918360251E-2</v>
      </c>
      <c r="H134" s="73">
        <f t="shared" si="17"/>
        <v>15.277160664819945</v>
      </c>
      <c r="I134" s="73">
        <f t="shared" si="18"/>
        <v>57.742167137243975</v>
      </c>
      <c r="J134" s="73">
        <f t="shared" si="19"/>
        <v>56.656931468820567</v>
      </c>
      <c r="K134" s="76">
        <f t="shared" si="20"/>
        <v>-76385.803324099732</v>
      </c>
      <c r="L134" s="76">
        <f t="shared" si="21"/>
        <v>57742.167137243974</v>
      </c>
      <c r="M134" s="76">
        <f t="shared" si="22"/>
        <v>67988.317762584673</v>
      </c>
      <c r="N134" s="76">
        <f t="shared" si="23"/>
        <v>49344.681575728915</v>
      </c>
      <c r="O134" s="77">
        <f t="shared" si="24"/>
        <v>-964.19667590026802</v>
      </c>
      <c r="P134" s="77">
        <f t="shared" si="24"/>
        <v>-1022.1661372439703</v>
      </c>
      <c r="Q134" s="77">
        <f t="shared" si="24"/>
        <v>-1580.3177625846729</v>
      </c>
      <c r="R134" s="77">
        <f t="shared" si="25"/>
        <v>-3566.6805757289112</v>
      </c>
      <c r="S134" s="63">
        <f t="shared" si="31"/>
        <v>1.8068953617542307E-3</v>
      </c>
      <c r="T134">
        <v>120</v>
      </c>
      <c r="V134">
        <v>456</v>
      </c>
      <c r="W134">
        <v>-911.06729387515225</v>
      </c>
      <c r="X134" s="88">
        <f t="shared" si="26"/>
        <v>2.0365469926950279E-6</v>
      </c>
      <c r="Y134" s="88">
        <f>SUM(X$14:X134)</f>
        <v>0.20422818747963645</v>
      </c>
      <c r="AA134">
        <v>261</v>
      </c>
      <c r="AB134">
        <v>-948.62482285709848</v>
      </c>
      <c r="AC134" s="89">
        <f t="shared" si="27"/>
        <v>1.046669757206726E-4</v>
      </c>
      <c r="AD134" s="89">
        <f>SUM(AC$14:AC134)</f>
        <v>0.13614754531850623</v>
      </c>
      <c r="AF134">
        <v>101</v>
      </c>
      <c r="AG134">
        <v>-913.97419770124543</v>
      </c>
      <c r="AH134" s="89">
        <f t="shared" si="28"/>
        <v>2.652391117895057E-3</v>
      </c>
      <c r="AI134" s="89">
        <f>SUM(AH$14:AH134)</f>
        <v>0.20133476466603886</v>
      </c>
      <c r="AK134">
        <v>585</v>
      </c>
      <c r="AL134">
        <v>-1535.0575812997049</v>
      </c>
      <c r="AM134">
        <f t="shared" si="29"/>
        <v>1.5033434166031374E-7</v>
      </c>
      <c r="AN134">
        <f>SUM(AM$14:AM134)</f>
        <v>0.15812441381639725</v>
      </c>
    </row>
    <row r="135" spans="1:40">
      <c r="A135" s="57">
        <v>43711</v>
      </c>
      <c r="B135" s="47">
        <v>14.33</v>
      </c>
      <c r="C135" s="47">
        <v>56.540000999999997</v>
      </c>
      <c r="D135" s="51">
        <v>56.299999</v>
      </c>
      <c r="E135" s="70">
        <f t="shared" si="30"/>
        <v>7.6762037683182349E-3</v>
      </c>
      <c r="F135" s="70">
        <f t="shared" si="30"/>
        <v>-1.8570905225134271E-2</v>
      </c>
      <c r="G135" s="65">
        <f t="shared" si="30"/>
        <v>2.2557744628023846E-2</v>
      </c>
      <c r="H135" s="73">
        <f t="shared" si="17"/>
        <v>15.588750872295885</v>
      </c>
      <c r="I135" s="73">
        <f t="shared" si="18"/>
        <v>55.666659237059484</v>
      </c>
      <c r="J135" s="73">
        <f t="shared" si="19"/>
        <v>56.588345587714841</v>
      </c>
      <c r="K135" s="76">
        <f t="shared" si="20"/>
        <v>-77943.754361479427</v>
      </c>
      <c r="L135" s="76">
        <f t="shared" si="21"/>
        <v>55666.659237059481</v>
      </c>
      <c r="M135" s="76">
        <f t="shared" si="22"/>
        <v>67906.01470525781</v>
      </c>
      <c r="N135" s="76">
        <f t="shared" si="23"/>
        <v>45628.919580837864</v>
      </c>
      <c r="O135" s="77">
        <f t="shared" si="24"/>
        <v>593.75436147942673</v>
      </c>
      <c r="P135" s="77">
        <f t="shared" si="24"/>
        <v>1053.341762940523</v>
      </c>
      <c r="Q135" s="77">
        <f t="shared" si="24"/>
        <v>-1498.0147052578104</v>
      </c>
      <c r="R135" s="77">
        <f t="shared" si="25"/>
        <v>149.08141916213935</v>
      </c>
      <c r="S135" s="63">
        <f t="shared" si="31"/>
        <v>1.770757454519146E-3</v>
      </c>
      <c r="T135">
        <v>121</v>
      </c>
      <c r="V135">
        <v>319</v>
      </c>
      <c r="W135">
        <v>-910.66961000734591</v>
      </c>
      <c r="X135" s="88">
        <f t="shared" si="26"/>
        <v>3.2428141984346083E-5</v>
      </c>
      <c r="Y135" s="88">
        <f>SUM(X$14:X135)</f>
        <v>0.20426061562162079</v>
      </c>
      <c r="AA135">
        <v>749</v>
      </c>
      <c r="AB135">
        <v>-935.33300682356639</v>
      </c>
      <c r="AC135" s="89">
        <f t="shared" si="27"/>
        <v>5.4718554190486207E-9</v>
      </c>
      <c r="AD135" s="89">
        <f>SUM(AC$14:AC135)</f>
        <v>0.13614755079036164</v>
      </c>
      <c r="AF135">
        <v>642</v>
      </c>
      <c r="AG135">
        <v>-913.09065485902829</v>
      </c>
      <c r="AH135" s="89">
        <f t="shared" si="28"/>
        <v>4.752745010112419E-8</v>
      </c>
      <c r="AI135" s="89">
        <f>SUM(AH$14:AH135)</f>
        <v>0.20133481219348898</v>
      </c>
      <c r="AK135">
        <v>316</v>
      </c>
      <c r="AL135">
        <v>-1534.2655076614537</v>
      </c>
      <c r="AM135">
        <f t="shared" si="29"/>
        <v>3.4454332361883741E-5</v>
      </c>
      <c r="AN135">
        <f>SUM(AM$14:AM135)</f>
        <v>0.15815886814875912</v>
      </c>
    </row>
    <row r="136" spans="1:40">
      <c r="A136" s="58">
        <v>43710</v>
      </c>
      <c r="B136" s="46">
        <v>14.29</v>
      </c>
      <c r="C136" s="46">
        <v>58.830002</v>
      </c>
      <c r="D136" s="50">
        <v>55.990001999999997</v>
      </c>
      <c r="E136" s="64">
        <f t="shared" si="30"/>
        <v>2.799160251924393E-3</v>
      </c>
      <c r="F136" s="64">
        <f t="shared" si="30"/>
        <v>-3.8925733845802113E-2</v>
      </c>
      <c r="G136" s="66">
        <f t="shared" si="30"/>
        <v>5.5366492039061743E-3</v>
      </c>
      <c r="H136" s="73">
        <f t="shared" si="17"/>
        <v>15.513303009097271</v>
      </c>
      <c r="I136" s="73">
        <f t="shared" si="18"/>
        <v>54.512133337340373</v>
      </c>
      <c r="J136" s="73">
        <f t="shared" si="19"/>
        <v>55.646398166944174</v>
      </c>
      <c r="K136" s="76">
        <f t="shared" si="20"/>
        <v>-77566.515045486361</v>
      </c>
      <c r="L136" s="76">
        <f t="shared" si="21"/>
        <v>54512.133337340376</v>
      </c>
      <c r="M136" s="76">
        <f t="shared" si="22"/>
        <v>66775.677800333011</v>
      </c>
      <c r="N136" s="76">
        <f t="shared" si="23"/>
        <v>43721.296092187025</v>
      </c>
      <c r="O136" s="77">
        <f t="shared" si="24"/>
        <v>216.51504548636149</v>
      </c>
      <c r="P136" s="77">
        <f t="shared" si="24"/>
        <v>2207.867662659628</v>
      </c>
      <c r="Q136" s="77">
        <f t="shared" si="24"/>
        <v>-367.67780033301096</v>
      </c>
      <c r="R136" s="77">
        <f t="shared" si="25"/>
        <v>2056.7049078129785</v>
      </c>
      <c r="S136" s="63">
        <f t="shared" si="31"/>
        <v>1.735342305428763E-3</v>
      </c>
      <c r="T136">
        <v>122</v>
      </c>
      <c r="V136">
        <v>38</v>
      </c>
      <c r="W136">
        <v>-900</v>
      </c>
      <c r="X136" s="88">
        <f t="shared" si="26"/>
        <v>9.4709773128320452E-3</v>
      </c>
      <c r="Y136" s="88">
        <f>SUM(X$14:X136)</f>
        <v>0.21373159293445285</v>
      </c>
      <c r="AA136">
        <v>96</v>
      </c>
      <c r="AB136">
        <v>-934.72551341642975</v>
      </c>
      <c r="AC136" s="89">
        <f t="shared" si="27"/>
        <v>2.9343180589326803E-3</v>
      </c>
      <c r="AD136" s="89">
        <f>SUM(AC$14:AC136)</f>
        <v>0.13908186884929433</v>
      </c>
      <c r="AF136">
        <v>319</v>
      </c>
      <c r="AG136">
        <v>-907.32381772152439</v>
      </c>
      <c r="AH136" s="89">
        <f t="shared" si="28"/>
        <v>3.2428141984346083E-5</v>
      </c>
      <c r="AI136" s="89">
        <f>SUM(AH$14:AH136)</f>
        <v>0.20136724033547332</v>
      </c>
      <c r="AK136">
        <v>276</v>
      </c>
      <c r="AL136">
        <v>-1525.6934677311947</v>
      </c>
      <c r="AM136">
        <f t="shared" si="29"/>
        <v>7.7303794334625408E-5</v>
      </c>
      <c r="AN136">
        <f>SUM(AM$14:AM136)</f>
        <v>0.15823617194309375</v>
      </c>
    </row>
    <row r="137" spans="1:40">
      <c r="A137" s="57">
        <v>43707</v>
      </c>
      <c r="B137" s="47">
        <v>14.66</v>
      </c>
      <c r="C137" s="47">
        <v>57.650002000000001</v>
      </c>
      <c r="D137" s="51">
        <v>56.73</v>
      </c>
      <c r="E137" s="70">
        <f t="shared" si="30"/>
        <v>-2.5238744884038322E-2</v>
      </c>
      <c r="F137" s="70">
        <f t="shared" si="30"/>
        <v>2.046834274177467E-2</v>
      </c>
      <c r="G137" s="65">
        <f t="shared" si="30"/>
        <v>-1.3044209413008989E-2</v>
      </c>
      <c r="H137" s="73">
        <f t="shared" si="17"/>
        <v>15.079556616643927</v>
      </c>
      <c r="I137" s="73">
        <f t="shared" si="18"/>
        <v>57.880965420781806</v>
      </c>
      <c r="J137" s="73">
        <f t="shared" si="19"/>
        <v>54.618133451084084</v>
      </c>
      <c r="K137" s="76">
        <f t="shared" si="20"/>
        <v>-75397.783083219634</v>
      </c>
      <c r="L137" s="76">
        <f t="shared" si="21"/>
        <v>57880.965420781802</v>
      </c>
      <c r="M137" s="76">
        <f t="shared" si="22"/>
        <v>65541.760141300896</v>
      </c>
      <c r="N137" s="76">
        <f t="shared" si="23"/>
        <v>48024.942478863064</v>
      </c>
      <c r="O137" s="77">
        <f t="shared" si="24"/>
        <v>-1952.2169167803659</v>
      </c>
      <c r="P137" s="77">
        <f t="shared" si="24"/>
        <v>-1160.9644207817983</v>
      </c>
      <c r="Q137" s="77">
        <f t="shared" si="24"/>
        <v>866.23985869910393</v>
      </c>
      <c r="R137" s="77">
        <f t="shared" si="25"/>
        <v>-2246.9414788630602</v>
      </c>
      <c r="S137" s="63">
        <f t="shared" si="31"/>
        <v>1.7006354593201878E-3</v>
      </c>
      <c r="T137">
        <v>123</v>
      </c>
      <c r="V137">
        <v>606</v>
      </c>
      <c r="W137">
        <v>-895.03654080390697</v>
      </c>
      <c r="X137" s="88">
        <f t="shared" si="26"/>
        <v>9.8357116822559805E-8</v>
      </c>
      <c r="Y137" s="88">
        <f>SUM(X$14:X137)</f>
        <v>0.21373169129156966</v>
      </c>
      <c r="AA137">
        <v>691</v>
      </c>
      <c r="AB137">
        <v>-903.23372859230585</v>
      </c>
      <c r="AC137" s="89">
        <f t="shared" si="27"/>
        <v>1.7661281937431419E-8</v>
      </c>
      <c r="AD137" s="89">
        <f>SUM(AC$14:AC137)</f>
        <v>0.13908188651057626</v>
      </c>
      <c r="AF137">
        <v>287</v>
      </c>
      <c r="AG137">
        <v>-906.04815409309231</v>
      </c>
      <c r="AH137" s="89">
        <f t="shared" si="28"/>
        <v>6.1899571655649004E-5</v>
      </c>
      <c r="AI137" s="89">
        <f>SUM(AH$14:AH137)</f>
        <v>0.20142913990712896</v>
      </c>
      <c r="AK137">
        <v>541</v>
      </c>
      <c r="AL137">
        <v>-1511.3820869452757</v>
      </c>
      <c r="AM137">
        <f t="shared" si="29"/>
        <v>3.656881350202929E-7</v>
      </c>
      <c r="AN137">
        <f>SUM(AM$14:AM137)</f>
        <v>0.15823653763122877</v>
      </c>
    </row>
    <row r="138" spans="1:40">
      <c r="A138" s="58">
        <v>43706</v>
      </c>
      <c r="B138" s="46">
        <v>14.27</v>
      </c>
      <c r="C138" s="46">
        <v>55.560001</v>
      </c>
      <c r="D138" s="50">
        <v>56.310001</v>
      </c>
      <c r="E138" s="64">
        <f t="shared" si="30"/>
        <v>2.7330063069376465E-2</v>
      </c>
      <c r="F138" s="64">
        <f t="shared" si="30"/>
        <v>3.7617007962256865E-2</v>
      </c>
      <c r="G138" s="66">
        <f t="shared" si="30"/>
        <v>7.4586928172848399E-3</v>
      </c>
      <c r="H138" s="73">
        <f t="shared" si="17"/>
        <v>15.892796075683254</v>
      </c>
      <c r="I138" s="73">
        <f t="shared" si="18"/>
        <v>58.853637729236219</v>
      </c>
      <c r="J138" s="73">
        <f t="shared" si="19"/>
        <v>55.752764060508547</v>
      </c>
      <c r="K138" s="76">
        <f t="shared" si="20"/>
        <v>-79463.980378416265</v>
      </c>
      <c r="L138" s="76">
        <f t="shared" si="21"/>
        <v>58853.637729236216</v>
      </c>
      <c r="M138" s="76">
        <f t="shared" si="22"/>
        <v>66903.316872610259</v>
      </c>
      <c r="N138" s="76">
        <f t="shared" si="23"/>
        <v>46292.97422343021</v>
      </c>
      <c r="O138" s="77">
        <f t="shared" si="24"/>
        <v>2113.980378416265</v>
      </c>
      <c r="P138" s="77">
        <f t="shared" si="24"/>
        <v>-2133.636729236212</v>
      </c>
      <c r="Q138" s="77">
        <f t="shared" si="24"/>
        <v>-495.31687261025945</v>
      </c>
      <c r="R138" s="77">
        <f t="shared" si="25"/>
        <v>-514.97322343020642</v>
      </c>
      <c r="S138" s="63">
        <f t="shared" si="31"/>
        <v>1.6666227501337838E-3</v>
      </c>
      <c r="T138">
        <v>124</v>
      </c>
      <c r="V138">
        <v>573</v>
      </c>
      <c r="W138">
        <v>-892.85683735460043</v>
      </c>
      <c r="X138" s="88">
        <f t="shared" si="26"/>
        <v>1.9157784855764107E-7</v>
      </c>
      <c r="Y138" s="88">
        <f>SUM(X$14:X138)</f>
        <v>0.21373188286941822</v>
      </c>
      <c r="AA138">
        <v>78</v>
      </c>
      <c r="AB138">
        <v>-898.43823157322913</v>
      </c>
      <c r="AC138" s="89">
        <f t="shared" si="27"/>
        <v>4.2212184141395296E-3</v>
      </c>
      <c r="AD138" s="89">
        <f>SUM(AC$14:AC138)</f>
        <v>0.14330310492471579</v>
      </c>
      <c r="AF138">
        <v>29</v>
      </c>
      <c r="AG138">
        <v>-891.61688214880996</v>
      </c>
      <c r="AH138" s="89">
        <f t="shared" si="28"/>
        <v>1.1359523519001191E-2</v>
      </c>
      <c r="AI138" s="89">
        <f>SUM(AH$14:AH138)</f>
        <v>0.21278866342613015</v>
      </c>
      <c r="AK138">
        <v>738</v>
      </c>
      <c r="AL138">
        <v>-1507.2086715726036</v>
      </c>
      <c r="AM138">
        <f t="shared" si="29"/>
        <v>6.8335721012107718E-9</v>
      </c>
      <c r="AN138">
        <f>SUM(AM$14:AM138)</f>
        <v>0.15823654446480087</v>
      </c>
    </row>
    <row r="139" spans="1:40">
      <c r="A139" s="57">
        <v>43705</v>
      </c>
      <c r="B139" s="47">
        <v>13.89</v>
      </c>
      <c r="C139" s="47">
        <v>54.779998999999997</v>
      </c>
      <c r="D139" s="51">
        <v>55.639999000000003</v>
      </c>
      <c r="E139" s="70">
        <f t="shared" si="30"/>
        <v>2.7357811375089858E-2</v>
      </c>
      <c r="F139" s="70">
        <f t="shared" si="30"/>
        <v>1.42388100445201E-2</v>
      </c>
      <c r="G139" s="65">
        <f t="shared" si="30"/>
        <v>1.20417327829212E-2</v>
      </c>
      <c r="H139" s="73">
        <f t="shared" si="17"/>
        <v>15.893225341972641</v>
      </c>
      <c r="I139" s="73">
        <f t="shared" si="18"/>
        <v>57.527626319963993</v>
      </c>
      <c r="J139" s="73">
        <f t="shared" si="19"/>
        <v>56.006389492206864</v>
      </c>
      <c r="K139" s="76">
        <f t="shared" si="20"/>
        <v>-79466.126709863209</v>
      </c>
      <c r="L139" s="76">
        <f t="shared" si="21"/>
        <v>57527.626319963994</v>
      </c>
      <c r="M139" s="76">
        <f t="shared" si="22"/>
        <v>67207.667390648232</v>
      </c>
      <c r="N139" s="76">
        <f t="shared" si="23"/>
        <v>45269.167000749017</v>
      </c>
      <c r="O139" s="77">
        <f t="shared" si="24"/>
        <v>2116.1267098632088</v>
      </c>
      <c r="P139" s="77">
        <f t="shared" si="24"/>
        <v>-807.62531996399048</v>
      </c>
      <c r="Q139" s="77">
        <f t="shared" si="24"/>
        <v>-799.66739064823196</v>
      </c>
      <c r="R139" s="77">
        <f t="shared" si="25"/>
        <v>508.83399925098638</v>
      </c>
      <c r="S139" s="63">
        <f t="shared" si="31"/>
        <v>1.6332902951311081E-3</v>
      </c>
      <c r="T139">
        <v>125</v>
      </c>
      <c r="V139">
        <v>665</v>
      </c>
      <c r="W139">
        <v>-888.47972972973366</v>
      </c>
      <c r="X139" s="88">
        <f t="shared" si="26"/>
        <v>2.9863744098661908E-8</v>
      </c>
      <c r="Y139" s="88">
        <f>SUM(X$14:X139)</f>
        <v>0.2137319127331623</v>
      </c>
      <c r="AA139">
        <v>496</v>
      </c>
      <c r="AB139">
        <v>-888.6103591223291</v>
      </c>
      <c r="AC139" s="89">
        <f t="shared" si="27"/>
        <v>9.0768981730926731E-7</v>
      </c>
      <c r="AD139" s="89">
        <f>SUM(AC$14:AC139)</f>
        <v>0.1433040126145331</v>
      </c>
      <c r="AF139">
        <v>36</v>
      </c>
      <c r="AG139">
        <v>-881.7346961076837</v>
      </c>
      <c r="AH139" s="89">
        <f t="shared" si="28"/>
        <v>9.8614924123615645E-3</v>
      </c>
      <c r="AI139" s="89">
        <f>SUM(AH$14:AH139)</f>
        <v>0.22265015583849171</v>
      </c>
      <c r="AK139">
        <v>165</v>
      </c>
      <c r="AL139">
        <v>-1503.3910516740289</v>
      </c>
      <c r="AM139">
        <f t="shared" si="29"/>
        <v>7.279581443091019E-4</v>
      </c>
      <c r="AN139">
        <f>SUM(AM$14:AM139)</f>
        <v>0.15896450260910996</v>
      </c>
    </row>
    <row r="140" spans="1:40">
      <c r="A140" s="58">
        <v>43704</v>
      </c>
      <c r="B140" s="46">
        <v>13.75</v>
      </c>
      <c r="C140" s="46">
        <v>53.799999</v>
      </c>
      <c r="D140" s="50">
        <v>55.470001000000003</v>
      </c>
      <c r="E140" s="64">
        <f t="shared" si="30"/>
        <v>1.0181818181818292E-2</v>
      </c>
      <c r="F140" s="64">
        <f t="shared" si="30"/>
        <v>1.8215613721479729E-2</v>
      </c>
      <c r="G140" s="66">
        <f t="shared" si="30"/>
        <v>3.064683557514325E-3</v>
      </c>
      <c r="H140" s="73">
        <f t="shared" si="17"/>
        <v>15.62751272727273</v>
      </c>
      <c r="I140" s="73">
        <f t="shared" si="18"/>
        <v>57.753190628497947</v>
      </c>
      <c r="J140" s="73">
        <f t="shared" si="19"/>
        <v>55.509599588072845</v>
      </c>
      <c r="K140" s="76">
        <f t="shared" si="20"/>
        <v>-78137.563636363659</v>
      </c>
      <c r="L140" s="76">
        <f t="shared" si="21"/>
        <v>57753.190628497949</v>
      </c>
      <c r="M140" s="76">
        <f t="shared" si="22"/>
        <v>66611.519505687407</v>
      </c>
      <c r="N140" s="76">
        <f t="shared" si="23"/>
        <v>46227.146497821697</v>
      </c>
      <c r="O140" s="77">
        <f t="shared" si="24"/>
        <v>787.56363636365859</v>
      </c>
      <c r="P140" s="77">
        <f t="shared" si="24"/>
        <v>-1033.1896284979448</v>
      </c>
      <c r="Q140" s="77">
        <f t="shared" si="24"/>
        <v>-203.51950568740722</v>
      </c>
      <c r="R140" s="77">
        <f t="shared" si="25"/>
        <v>-449.14549782169343</v>
      </c>
      <c r="S140" s="63">
        <f t="shared" si="31"/>
        <v>1.6006244892284858E-3</v>
      </c>
      <c r="T140">
        <v>126</v>
      </c>
      <c r="V140">
        <v>151</v>
      </c>
      <c r="W140">
        <v>-884.63187991421728</v>
      </c>
      <c r="X140" s="88">
        <f t="shared" si="26"/>
        <v>9.6592042486975244E-4</v>
      </c>
      <c r="Y140" s="88">
        <f>SUM(X$14:X140)</f>
        <v>0.21469783315803206</v>
      </c>
      <c r="AA140">
        <v>70</v>
      </c>
      <c r="AB140">
        <v>-876.63630380983523</v>
      </c>
      <c r="AC140" s="89">
        <f t="shared" si="27"/>
        <v>4.9616853366869695E-3</v>
      </c>
      <c r="AD140" s="89">
        <f>SUM(AC$14:AC140)</f>
        <v>0.14826569795122008</v>
      </c>
      <c r="AF140">
        <v>94</v>
      </c>
      <c r="AG140">
        <v>-879.17738264739455</v>
      </c>
      <c r="AH140" s="89">
        <f t="shared" si="28"/>
        <v>3.0553082662772603E-3</v>
      </c>
      <c r="AI140" s="89">
        <f>SUM(AH$14:AH140)</f>
        <v>0.22570546410476897</v>
      </c>
      <c r="AK140">
        <v>485</v>
      </c>
      <c r="AL140">
        <v>-1493.1152380797284</v>
      </c>
      <c r="AM140">
        <f t="shared" si="29"/>
        <v>1.1335759695924443E-6</v>
      </c>
      <c r="AN140">
        <f>SUM(AM$14:AM140)</f>
        <v>0.15896563618507956</v>
      </c>
    </row>
    <row r="141" spans="1:40">
      <c r="A141" s="57">
        <v>43703</v>
      </c>
      <c r="B141" s="47">
        <v>13.24</v>
      </c>
      <c r="C141" s="47">
        <v>52.689999</v>
      </c>
      <c r="D141" s="51">
        <v>55.09</v>
      </c>
      <c r="E141" s="70">
        <f t="shared" si="30"/>
        <v>3.8519637462235634E-2</v>
      </c>
      <c r="F141" s="70">
        <f t="shared" si="30"/>
        <v>2.1066616455999609E-2</v>
      </c>
      <c r="G141" s="65">
        <f t="shared" si="30"/>
        <v>6.8978217462334346E-3</v>
      </c>
      <c r="H141" s="73">
        <f t="shared" si="17"/>
        <v>16.065898791540786</v>
      </c>
      <c r="I141" s="73">
        <f t="shared" si="18"/>
        <v>57.914899506450915</v>
      </c>
      <c r="J141" s="73">
        <f t="shared" si="19"/>
        <v>55.721725455436562</v>
      </c>
      <c r="K141" s="76">
        <f t="shared" si="20"/>
        <v>-80329.493957703933</v>
      </c>
      <c r="L141" s="76">
        <f t="shared" si="21"/>
        <v>57914.899506450914</v>
      </c>
      <c r="M141" s="76">
        <f t="shared" si="22"/>
        <v>66866.070546523872</v>
      </c>
      <c r="N141" s="76">
        <f t="shared" si="23"/>
        <v>44451.476095270853</v>
      </c>
      <c r="O141" s="77">
        <f t="shared" si="24"/>
        <v>2979.4939577039331</v>
      </c>
      <c r="P141" s="77">
        <f t="shared" si="24"/>
        <v>-1194.8985064509106</v>
      </c>
      <c r="Q141" s="77">
        <f t="shared" si="24"/>
        <v>-458.0705465238716</v>
      </c>
      <c r="R141" s="77">
        <f t="shared" si="25"/>
        <v>1326.5249047291509</v>
      </c>
      <c r="S141" s="63">
        <f t="shared" si="31"/>
        <v>1.5686119994439162E-3</v>
      </c>
      <c r="T141">
        <v>127</v>
      </c>
      <c r="V141">
        <v>9</v>
      </c>
      <c r="W141">
        <v>-883.19388120154326</v>
      </c>
      <c r="X141" s="88">
        <f t="shared" si="26"/>
        <v>1.7015260451635723E-2</v>
      </c>
      <c r="Y141" s="88">
        <f>SUM(X$14:X141)</f>
        <v>0.2317130936096678</v>
      </c>
      <c r="AA141">
        <v>155</v>
      </c>
      <c r="AB141">
        <v>-874.16209391684242</v>
      </c>
      <c r="AC141" s="89">
        <f t="shared" si="27"/>
        <v>8.9093424499353156E-4</v>
      </c>
      <c r="AD141" s="89">
        <f>SUM(AC$14:AC141)</f>
        <v>0.14915663219621361</v>
      </c>
      <c r="AF141">
        <v>387</v>
      </c>
      <c r="AG141">
        <v>-867.57939050103596</v>
      </c>
      <c r="AH141" s="89">
        <f t="shared" si="28"/>
        <v>8.2090937030475969E-6</v>
      </c>
      <c r="AI141" s="89">
        <f>SUM(AH$14:AH141)</f>
        <v>0.22571367319847202</v>
      </c>
      <c r="AK141">
        <v>208</v>
      </c>
      <c r="AL141">
        <v>-1489.265342974817</v>
      </c>
      <c r="AM141">
        <f t="shared" si="29"/>
        <v>3.053709105161357E-4</v>
      </c>
      <c r="AN141">
        <f>SUM(AM$14:AM141)</f>
        <v>0.15927100709559569</v>
      </c>
    </row>
    <row r="142" spans="1:40">
      <c r="A142" s="58">
        <v>43700</v>
      </c>
      <c r="B142" s="46">
        <v>13.12</v>
      </c>
      <c r="C142" s="46">
        <v>51.580002</v>
      </c>
      <c r="D142" s="50">
        <v>56.099997999999999</v>
      </c>
      <c r="E142" s="64">
        <f t="shared" si="30"/>
        <v>9.1463414634147533E-3</v>
      </c>
      <c r="F142" s="64">
        <f t="shared" si="30"/>
        <v>2.1519909983718E-2</v>
      </c>
      <c r="G142" s="66">
        <f t="shared" si="30"/>
        <v>-1.8003530053601668E-2</v>
      </c>
      <c r="H142" s="73">
        <f t="shared" si="17"/>
        <v>15.611493902439026</v>
      </c>
      <c r="I142" s="73">
        <f t="shared" si="18"/>
        <v>57.940610315796398</v>
      </c>
      <c r="J142" s="73">
        <f t="shared" si="19"/>
        <v>54.343684646833687</v>
      </c>
      <c r="K142" s="76">
        <f t="shared" si="20"/>
        <v>-78057.469512195137</v>
      </c>
      <c r="L142" s="76">
        <f t="shared" si="21"/>
        <v>57940.610315796395</v>
      </c>
      <c r="M142" s="76">
        <f t="shared" si="22"/>
        <v>65212.421576200424</v>
      </c>
      <c r="N142" s="76">
        <f t="shared" si="23"/>
        <v>45095.562379801682</v>
      </c>
      <c r="O142" s="77">
        <f t="shared" si="24"/>
        <v>707.46951219513721</v>
      </c>
      <c r="P142" s="77">
        <f t="shared" si="24"/>
        <v>-1220.6093157963915</v>
      </c>
      <c r="Q142" s="77">
        <f t="shared" si="24"/>
        <v>1195.5784237995758</v>
      </c>
      <c r="R142" s="77">
        <f t="shared" si="25"/>
        <v>682.43862019832159</v>
      </c>
      <c r="S142" s="63">
        <f t="shared" si="31"/>
        <v>1.5372397594550376E-3</v>
      </c>
      <c r="T142">
        <v>128</v>
      </c>
      <c r="V142">
        <v>650</v>
      </c>
      <c r="W142">
        <v>-882.31939163497009</v>
      </c>
      <c r="X142" s="88">
        <f t="shared" si="26"/>
        <v>4.0434597103637411E-8</v>
      </c>
      <c r="Y142" s="88">
        <f>SUM(X$14:X142)</f>
        <v>0.23171313404426491</v>
      </c>
      <c r="AA142">
        <v>718</v>
      </c>
      <c r="AB142">
        <v>-869.68124705231457</v>
      </c>
      <c r="AC142" s="89">
        <f t="shared" si="27"/>
        <v>1.0235905486936884E-8</v>
      </c>
      <c r="AD142" s="89">
        <f>SUM(AC$14:AC142)</f>
        <v>0.1491566424321191</v>
      </c>
      <c r="AF142">
        <v>465</v>
      </c>
      <c r="AG142">
        <v>-857.0502117362339</v>
      </c>
      <c r="AH142" s="89">
        <f t="shared" si="28"/>
        <v>1.6979664976323658E-6</v>
      </c>
      <c r="AI142" s="89">
        <f>SUM(AH$14:AH142)</f>
        <v>0.22571537116496965</v>
      </c>
      <c r="AK142">
        <v>218</v>
      </c>
      <c r="AL142">
        <v>-1489.2600429551603</v>
      </c>
      <c r="AM142">
        <f t="shared" si="29"/>
        <v>2.4951026699722483E-4</v>
      </c>
      <c r="AN142">
        <f>SUM(AM$14:AM142)</f>
        <v>0.15952051736259293</v>
      </c>
    </row>
    <row r="143" spans="1:40">
      <c r="A143" s="57">
        <v>43699</v>
      </c>
      <c r="B143" s="47">
        <v>13.26</v>
      </c>
      <c r="C143" s="47">
        <v>52.889999000000003</v>
      </c>
      <c r="D143" s="51">
        <v>56.43</v>
      </c>
      <c r="E143" s="70">
        <f t="shared" si="30"/>
        <v>-1.0558069381598867E-2</v>
      </c>
      <c r="F143" s="70">
        <f t="shared" si="30"/>
        <v>-2.4768330965557417E-2</v>
      </c>
      <c r="G143" s="65">
        <f t="shared" si="30"/>
        <v>-5.8479886585149909E-3</v>
      </c>
      <c r="H143" s="73">
        <f t="shared" ref="H143:H206" si="32">B$14*(1+E143)</f>
        <v>15.306666666666667</v>
      </c>
      <c r="I143" s="73">
        <f t="shared" ref="I143:I206" si="33">C$14*(1+F143)</f>
        <v>55.315141242865259</v>
      </c>
      <c r="J143" s="73">
        <f t="shared" ref="J143:J206" si="34">D$14*(1+G143)</f>
        <v>55.016372307637781</v>
      </c>
      <c r="K143" s="76">
        <f t="shared" ref="K143:K206" si="35">H143*$B$2</f>
        <v>-76533.333333333328</v>
      </c>
      <c r="L143" s="76">
        <f t="shared" ref="L143:L206" si="36">I143*$C$2</f>
        <v>55315.141242865262</v>
      </c>
      <c r="M143" s="76">
        <f t="shared" ref="M143:M206" si="37">J143*$D$2</f>
        <v>66019.646769165338</v>
      </c>
      <c r="N143" s="76">
        <f t="shared" ref="N143:N206" si="38">SUM(K143:M143)</f>
        <v>44801.454678697271</v>
      </c>
      <c r="O143" s="77">
        <f t="shared" ref="O143:Q206" si="39">K$14-K143</f>
        <v>-816.66666666667152</v>
      </c>
      <c r="P143" s="77">
        <f t="shared" si="39"/>
        <v>1404.8597571347418</v>
      </c>
      <c r="Q143" s="77">
        <f t="shared" si="39"/>
        <v>388.3532308346621</v>
      </c>
      <c r="R143" s="77">
        <f t="shared" ref="R143:R206" si="40">SUM(O143:Q143)</f>
        <v>976.54632130273239</v>
      </c>
      <c r="S143" s="63">
        <f t="shared" si="31"/>
        <v>1.506494964265937E-3</v>
      </c>
      <c r="T143">
        <v>129</v>
      </c>
      <c r="V143">
        <v>251</v>
      </c>
      <c r="W143">
        <v>-881.48148148147448</v>
      </c>
      <c r="X143" s="88">
        <f t="shared" ref="X143:X206" si="41">$L$1^(V143-1)*$P$1</f>
        <v>1.2809993777589747E-4</v>
      </c>
      <c r="Y143" s="88">
        <f>SUM(X$14:X143)</f>
        <v>0.23184123398204082</v>
      </c>
      <c r="AA143">
        <v>549</v>
      </c>
      <c r="AB143">
        <v>-869.51476392580662</v>
      </c>
      <c r="AC143" s="89">
        <f t="shared" ref="AC143:AC206" si="42">$L$1^(AA143-1)*$P$1</f>
        <v>3.1111394307216043E-7</v>
      </c>
      <c r="AD143" s="89">
        <f>SUM(AC$14:AC143)</f>
        <v>0.14915695354606218</v>
      </c>
      <c r="AF143">
        <v>534</v>
      </c>
      <c r="AG143">
        <v>-854.03047725190117</v>
      </c>
      <c r="AH143" s="89">
        <f t="shared" ref="AH143:AH206" si="43">$L$1^(AF143-1)*$P$1</f>
        <v>4.2123877367441163E-7</v>
      </c>
      <c r="AI143" s="89">
        <f>SUM(AH$14:AH143)</f>
        <v>0.22571579240374331</v>
      </c>
      <c r="AK143">
        <v>613</v>
      </c>
      <c r="AL143">
        <v>-1483.8914676571294</v>
      </c>
      <c r="AM143">
        <f t="shared" ref="AM143:AM206" si="44">$L$1^(AK143-1)*$P$1</f>
        <v>8.5386324490194634E-8</v>
      </c>
      <c r="AN143">
        <f>SUM(AM$14:AM143)</f>
        <v>0.15952060274891741</v>
      </c>
    </row>
    <row r="144" spans="1:40">
      <c r="A144" s="58">
        <v>43698</v>
      </c>
      <c r="B144" s="46">
        <v>13.18</v>
      </c>
      <c r="C144" s="46">
        <v>53.450001</v>
      </c>
      <c r="D144" s="50">
        <v>57.490001999999997</v>
      </c>
      <c r="E144" s="64">
        <f t="shared" ref="E144:G207" si="45">B143/B144-1</f>
        <v>6.0698027314112224E-3</v>
      </c>
      <c r="F144" s="64">
        <f t="shared" si="45"/>
        <v>-1.0477118606602054E-2</v>
      </c>
      <c r="G144" s="66">
        <f t="shared" si="45"/>
        <v>-1.8438023362740474E-2</v>
      </c>
      <c r="H144" s="73">
        <f t="shared" si="32"/>
        <v>15.563899848254932</v>
      </c>
      <c r="I144" s="73">
        <f t="shared" si="33"/>
        <v>56.125738822156414</v>
      </c>
      <c r="J144" s="73">
        <f t="shared" si="34"/>
        <v>54.319639787105949</v>
      </c>
      <c r="K144" s="76">
        <f t="shared" si="35"/>
        <v>-77819.499241274665</v>
      </c>
      <c r="L144" s="76">
        <f t="shared" si="36"/>
        <v>56125.738822156411</v>
      </c>
      <c r="M144" s="76">
        <f t="shared" si="37"/>
        <v>65183.567744527136</v>
      </c>
      <c r="N144" s="76">
        <f t="shared" si="38"/>
        <v>43489.807325408881</v>
      </c>
      <c r="O144" s="77">
        <f t="shared" si="39"/>
        <v>469.49924127466511</v>
      </c>
      <c r="P144" s="77">
        <f t="shared" si="39"/>
        <v>594.26217784359324</v>
      </c>
      <c r="Q144" s="77">
        <f t="shared" si="39"/>
        <v>1224.4322554728642</v>
      </c>
      <c r="R144" s="77">
        <f t="shared" si="40"/>
        <v>2288.1936745911225</v>
      </c>
      <c r="S144" s="63">
        <f t="shared" ref="S144:S207" si="46">$P$1*$L$1^(T144-1)</f>
        <v>1.476365064980618E-3</v>
      </c>
      <c r="T144">
        <v>130</v>
      </c>
      <c r="V144">
        <v>340</v>
      </c>
      <c r="W144">
        <v>-869.1011235955084</v>
      </c>
      <c r="X144" s="88">
        <f t="shared" si="41"/>
        <v>2.1216300375996386E-5</v>
      </c>
      <c r="Y144" s="88">
        <f>SUM(X$14:X144)</f>
        <v>0.23186245028241681</v>
      </c>
      <c r="AA144">
        <v>489</v>
      </c>
      <c r="AB144">
        <v>-869.378306046121</v>
      </c>
      <c r="AC144" s="89">
        <f t="shared" si="42"/>
        <v>1.0455743812931989E-6</v>
      </c>
      <c r="AD144" s="89">
        <f>SUM(AC$14:AC144)</f>
        <v>0.14915799912044347</v>
      </c>
      <c r="AF144">
        <v>430</v>
      </c>
      <c r="AG144">
        <v>-849.51138200103014</v>
      </c>
      <c r="AH144" s="89">
        <f t="shared" si="43"/>
        <v>3.4436298820327333E-6</v>
      </c>
      <c r="AI144" s="89">
        <f>SUM(AH$14:AH144)</f>
        <v>0.22571923603362534</v>
      </c>
      <c r="AK144">
        <v>441</v>
      </c>
      <c r="AL144">
        <v>-1483.2388509216107</v>
      </c>
      <c r="AM144">
        <f t="shared" si="44"/>
        <v>2.7574224069224305E-6</v>
      </c>
      <c r="AN144">
        <f>SUM(AM$14:AM144)</f>
        <v>0.15952336017132435</v>
      </c>
    </row>
    <row r="145" spans="1:40">
      <c r="A145" s="57">
        <v>43697</v>
      </c>
      <c r="B145" s="47">
        <v>13</v>
      </c>
      <c r="C145" s="47">
        <v>54.009998000000003</v>
      </c>
      <c r="D145" s="51">
        <v>56.619999</v>
      </c>
      <c r="E145" s="70">
        <f t="shared" si="45"/>
        <v>1.3846153846153841E-2</v>
      </c>
      <c r="F145" s="70">
        <f t="shared" si="45"/>
        <v>-1.0368395125658125E-2</v>
      </c>
      <c r="G145" s="65">
        <f t="shared" si="45"/>
        <v>1.5365648452236869E-2</v>
      </c>
      <c r="H145" s="73">
        <f t="shared" si="32"/>
        <v>15.684200000000001</v>
      </c>
      <c r="I145" s="73">
        <f t="shared" si="33"/>
        <v>56.131905618104277</v>
      </c>
      <c r="J145" s="73">
        <f t="shared" si="34"/>
        <v>56.190334985346794</v>
      </c>
      <c r="K145" s="76">
        <f t="shared" si="35"/>
        <v>-78421</v>
      </c>
      <c r="L145" s="76">
        <f t="shared" si="36"/>
        <v>56131.905618104276</v>
      </c>
      <c r="M145" s="76">
        <f t="shared" si="37"/>
        <v>67428.401982416151</v>
      </c>
      <c r="N145" s="76">
        <f t="shared" si="38"/>
        <v>45139.307600520428</v>
      </c>
      <c r="O145" s="77">
        <f t="shared" si="39"/>
        <v>1071</v>
      </c>
      <c r="P145" s="77">
        <f t="shared" si="39"/>
        <v>588.09538189572777</v>
      </c>
      <c r="Q145" s="77">
        <f t="shared" si="39"/>
        <v>-1020.4019824161514</v>
      </c>
      <c r="R145" s="77">
        <f t="shared" si="40"/>
        <v>638.69339947957633</v>
      </c>
      <c r="S145" s="63">
        <f t="shared" si="46"/>
        <v>1.4468377636810059E-3</v>
      </c>
      <c r="T145">
        <v>131</v>
      </c>
      <c r="V145">
        <v>400</v>
      </c>
      <c r="W145">
        <v>-868.02222456219897</v>
      </c>
      <c r="X145" s="88">
        <f t="shared" si="41"/>
        <v>6.3129768531777339E-6</v>
      </c>
      <c r="Y145" s="88">
        <f>SUM(X$14:X145)</f>
        <v>0.23186876325927</v>
      </c>
      <c r="AA145">
        <v>315</v>
      </c>
      <c r="AB145">
        <v>-865.09473408490885</v>
      </c>
      <c r="AC145" s="89">
        <f t="shared" si="42"/>
        <v>3.515748200192219E-5</v>
      </c>
      <c r="AD145" s="89">
        <f>SUM(AC$14:AC145)</f>
        <v>0.14919315660244539</v>
      </c>
      <c r="AF145">
        <v>641</v>
      </c>
      <c r="AG145">
        <v>-839.63985268965189</v>
      </c>
      <c r="AH145" s="89">
        <f t="shared" si="43"/>
        <v>4.8497398062371624E-8</v>
      </c>
      <c r="AI145" s="89">
        <f>SUM(AH$14:AH145)</f>
        <v>0.22571928453102341</v>
      </c>
      <c r="AK145">
        <v>515</v>
      </c>
      <c r="AL145">
        <v>-1469.8438182443133</v>
      </c>
      <c r="AM145">
        <f t="shared" si="44"/>
        <v>6.1834791624142031E-7</v>
      </c>
      <c r="AN145">
        <f>SUM(AM$14:AM145)</f>
        <v>0.15952397851924058</v>
      </c>
    </row>
    <row r="146" spans="1:40">
      <c r="A146" s="58">
        <v>43696</v>
      </c>
      <c r="B146" s="46">
        <v>13.02</v>
      </c>
      <c r="C146" s="46">
        <v>53.34</v>
      </c>
      <c r="D146" s="50">
        <v>56.23</v>
      </c>
      <c r="E146" s="64">
        <f t="shared" si="45"/>
        <v>-1.536098310291778E-3</v>
      </c>
      <c r="F146" s="64">
        <f t="shared" si="45"/>
        <v>1.2560892388451483E-2</v>
      </c>
      <c r="G146" s="66">
        <f t="shared" si="45"/>
        <v>6.9357816112396442E-3</v>
      </c>
      <c r="H146" s="73">
        <f t="shared" si="32"/>
        <v>15.446236559139788</v>
      </c>
      <c r="I146" s="73">
        <f t="shared" si="33"/>
        <v>57.432454828833862</v>
      </c>
      <c r="J146" s="73">
        <f t="shared" si="34"/>
        <v>55.723826154366009</v>
      </c>
      <c r="K146" s="76">
        <f t="shared" si="35"/>
        <v>-77231.182795698944</v>
      </c>
      <c r="L146" s="76">
        <f t="shared" si="36"/>
        <v>57432.454828833863</v>
      </c>
      <c r="M146" s="76">
        <f t="shared" si="37"/>
        <v>66868.591385239211</v>
      </c>
      <c r="N146" s="76">
        <f t="shared" si="38"/>
        <v>47069.863418374131</v>
      </c>
      <c r="O146" s="77">
        <f t="shared" si="39"/>
        <v>-118.81720430105634</v>
      </c>
      <c r="P146" s="77">
        <f t="shared" si="39"/>
        <v>-712.45382883385901</v>
      </c>
      <c r="Q146" s="77">
        <f t="shared" si="39"/>
        <v>-460.59138523921138</v>
      </c>
      <c r="R146" s="77">
        <f t="shared" si="40"/>
        <v>-1291.8624183741267</v>
      </c>
      <c r="S146" s="63">
        <f t="shared" si="46"/>
        <v>1.4179010084073855E-3</v>
      </c>
      <c r="T146">
        <v>132</v>
      </c>
      <c r="V146">
        <v>144</v>
      </c>
      <c r="W146">
        <v>-867.1524663677119</v>
      </c>
      <c r="X146" s="88">
        <f t="shared" si="41"/>
        <v>1.1126506338977123E-3</v>
      </c>
      <c r="Y146" s="88">
        <f>SUM(X$14:X146)</f>
        <v>0.2329814138931677</v>
      </c>
      <c r="AA146">
        <v>669</v>
      </c>
      <c r="AB146">
        <v>-858.82246727556048</v>
      </c>
      <c r="AC146" s="89">
        <f t="shared" si="42"/>
        <v>2.754536669499364E-8</v>
      </c>
      <c r="AD146" s="89">
        <f>SUM(AC$14:AC146)</f>
        <v>0.14919318414781207</v>
      </c>
      <c r="AF146">
        <v>100</v>
      </c>
      <c r="AG146">
        <v>-833.09459400404012</v>
      </c>
      <c r="AH146" s="89">
        <f t="shared" si="43"/>
        <v>2.7065215488725077E-3</v>
      </c>
      <c r="AI146" s="89">
        <f>SUM(AH$14:AH146)</f>
        <v>0.22842580607989593</v>
      </c>
      <c r="AK146">
        <v>248</v>
      </c>
      <c r="AL146">
        <v>-1461.8690711494273</v>
      </c>
      <c r="AM146">
        <f t="shared" si="44"/>
        <v>1.3610393817191122E-4</v>
      </c>
      <c r="AN146">
        <f>SUM(AM$14:AM146)</f>
        <v>0.15966008245741248</v>
      </c>
    </row>
    <row r="147" spans="1:40">
      <c r="A147" s="57">
        <v>43693</v>
      </c>
      <c r="B147" s="47">
        <v>13.06</v>
      </c>
      <c r="C147" s="47">
        <v>54.23</v>
      </c>
      <c r="D147" s="51">
        <v>56.060001</v>
      </c>
      <c r="E147" s="70">
        <f t="shared" si="45"/>
        <v>-3.0627871362940429E-3</v>
      </c>
      <c r="F147" s="70">
        <f t="shared" si="45"/>
        <v>-1.6411580306103568E-2</v>
      </c>
      <c r="G147" s="65">
        <f t="shared" si="45"/>
        <v>3.0324473237166583E-3</v>
      </c>
      <c r="H147" s="73">
        <f t="shared" si="32"/>
        <v>15.422618683001533</v>
      </c>
      <c r="I147" s="73">
        <f t="shared" si="33"/>
        <v>55.789136148626227</v>
      </c>
      <c r="J147" s="73">
        <f t="shared" si="34"/>
        <v>55.507815634894484</v>
      </c>
      <c r="K147" s="76">
        <f t="shared" si="35"/>
        <v>-77113.093415007665</v>
      </c>
      <c r="L147" s="76">
        <f t="shared" si="36"/>
        <v>55789.136148626225</v>
      </c>
      <c r="M147" s="76">
        <f t="shared" si="37"/>
        <v>66609.378761873377</v>
      </c>
      <c r="N147" s="76">
        <f t="shared" si="38"/>
        <v>45285.421495491937</v>
      </c>
      <c r="O147" s="77">
        <f t="shared" si="39"/>
        <v>-236.90658499233541</v>
      </c>
      <c r="P147" s="77">
        <f t="shared" si="39"/>
        <v>930.86485137377895</v>
      </c>
      <c r="Q147" s="77">
        <f t="shared" si="39"/>
        <v>-201.37876187337679</v>
      </c>
      <c r="R147" s="77">
        <f t="shared" si="40"/>
        <v>492.57950450806675</v>
      </c>
      <c r="S147" s="63">
        <f t="shared" si="46"/>
        <v>1.3895429882392377E-3</v>
      </c>
      <c r="T147">
        <v>133</v>
      </c>
      <c r="V147">
        <v>263</v>
      </c>
      <c r="W147">
        <v>-863.39461588968697</v>
      </c>
      <c r="X147" s="88">
        <f t="shared" si="41"/>
        <v>1.0052216348213396E-4</v>
      </c>
      <c r="Y147" s="88">
        <f>SUM(X$14:X147)</f>
        <v>0.23308193605664984</v>
      </c>
      <c r="AA147">
        <v>76</v>
      </c>
      <c r="AB147">
        <v>-857.75197081554506</v>
      </c>
      <c r="AC147" s="89">
        <f t="shared" si="42"/>
        <v>4.395271151748782E-3</v>
      </c>
      <c r="AD147" s="89">
        <f>SUM(AC$14:AC147)</f>
        <v>0.15358845529956086</v>
      </c>
      <c r="AF147">
        <v>348</v>
      </c>
      <c r="AG147">
        <v>-832.89955974914483</v>
      </c>
      <c r="AH147" s="89">
        <f t="shared" si="43"/>
        <v>1.8050043835885752E-5</v>
      </c>
      <c r="AI147" s="89">
        <f>SUM(AH$14:AH147)</f>
        <v>0.22844385612373183</v>
      </c>
      <c r="AK147">
        <v>95</v>
      </c>
      <c r="AL147">
        <v>-1433.0491235001464</v>
      </c>
      <c r="AM147">
        <f t="shared" si="44"/>
        <v>2.9942021009517149E-3</v>
      </c>
      <c r="AN147">
        <f>SUM(AM$14:AM147)</f>
        <v>0.1626542845583642</v>
      </c>
    </row>
    <row r="148" spans="1:40">
      <c r="A148" s="58">
        <v>43692</v>
      </c>
      <c r="B148" s="46">
        <v>12.79</v>
      </c>
      <c r="C148" s="46">
        <v>53.060001</v>
      </c>
      <c r="D148" s="50">
        <v>55.84</v>
      </c>
      <c r="E148" s="64">
        <f t="shared" si="45"/>
        <v>2.1110242376856991E-2</v>
      </c>
      <c r="F148" s="64">
        <f t="shared" si="45"/>
        <v>2.2050489595731415E-2</v>
      </c>
      <c r="G148" s="66">
        <f t="shared" si="45"/>
        <v>3.9398459885386927E-3</v>
      </c>
      <c r="H148" s="73">
        <f t="shared" si="32"/>
        <v>15.796575449569978</v>
      </c>
      <c r="I148" s="73">
        <f t="shared" si="33"/>
        <v>57.970704791920376</v>
      </c>
      <c r="J148" s="73">
        <f t="shared" si="34"/>
        <v>55.558031077005737</v>
      </c>
      <c r="K148" s="76">
        <f t="shared" si="35"/>
        <v>-78982.877247849887</v>
      </c>
      <c r="L148" s="76">
        <f t="shared" si="36"/>
        <v>57970.704791920376</v>
      </c>
      <c r="M148" s="76">
        <f t="shared" si="37"/>
        <v>66669.637292406886</v>
      </c>
      <c r="N148" s="76">
        <f t="shared" si="38"/>
        <v>45657.464836477375</v>
      </c>
      <c r="O148" s="77">
        <f t="shared" si="39"/>
        <v>1632.8772478498868</v>
      </c>
      <c r="P148" s="77">
        <f t="shared" si="39"/>
        <v>-1250.7037919203722</v>
      </c>
      <c r="Q148" s="77">
        <f t="shared" si="39"/>
        <v>-261.63729240688554</v>
      </c>
      <c r="R148" s="77">
        <f t="shared" si="40"/>
        <v>120.53616352262907</v>
      </c>
      <c r="S148" s="63">
        <f t="shared" si="46"/>
        <v>1.361752128474453E-3</v>
      </c>
      <c r="T148">
        <v>134</v>
      </c>
      <c r="V148">
        <v>680</v>
      </c>
      <c r="W148">
        <v>-854.10628019324213</v>
      </c>
      <c r="X148" s="88">
        <f t="shared" si="41"/>
        <v>2.2056438680580696E-8</v>
      </c>
      <c r="Y148" s="88">
        <f>SUM(X$14:X148)</f>
        <v>0.23308195811308852</v>
      </c>
      <c r="AA148">
        <v>21</v>
      </c>
      <c r="AB148">
        <v>-853.2337376832802</v>
      </c>
      <c r="AC148" s="89">
        <f t="shared" si="42"/>
        <v>1.3352159435101894E-2</v>
      </c>
      <c r="AD148" s="89">
        <f>SUM(AC$14:AC148)</f>
        <v>0.16694061473466276</v>
      </c>
      <c r="AF148">
        <v>49</v>
      </c>
      <c r="AG148">
        <v>-827.29312737664441</v>
      </c>
      <c r="AH148" s="89">
        <f t="shared" si="43"/>
        <v>7.5837084566246736E-3</v>
      </c>
      <c r="AI148" s="89">
        <f>SUM(AH$14:AH148)</f>
        <v>0.23602756458035651</v>
      </c>
      <c r="AK148">
        <v>398</v>
      </c>
      <c r="AL148">
        <v>-1430.5751036776492</v>
      </c>
      <c r="AM148">
        <f t="shared" si="44"/>
        <v>6.573278689272944E-6</v>
      </c>
      <c r="AN148">
        <f>SUM(AM$14:AM148)</f>
        <v>0.16266085783705347</v>
      </c>
    </row>
    <row r="149" spans="1:40">
      <c r="A149" s="57">
        <v>43691</v>
      </c>
      <c r="B149" s="47">
        <v>12.99</v>
      </c>
      <c r="C149" s="47">
        <v>54.02</v>
      </c>
      <c r="D149" s="51">
        <v>55.900002000000001</v>
      </c>
      <c r="E149" s="70">
        <f t="shared" si="45"/>
        <v>-1.5396458814472713E-2</v>
      </c>
      <c r="F149" s="70">
        <f t="shared" si="45"/>
        <v>-1.7771177341725397E-2</v>
      </c>
      <c r="G149" s="65">
        <f t="shared" si="45"/>
        <v>-1.0733809991634313E-3</v>
      </c>
      <c r="H149" s="73">
        <f t="shared" si="32"/>
        <v>15.231816782140108</v>
      </c>
      <c r="I149" s="73">
        <f t="shared" si="33"/>
        <v>55.712019803406164</v>
      </c>
      <c r="J149" s="73">
        <f t="shared" si="34"/>
        <v>55.280599095506297</v>
      </c>
      <c r="K149" s="76">
        <f t="shared" si="35"/>
        <v>-76159.083910700545</v>
      </c>
      <c r="L149" s="76">
        <f t="shared" si="36"/>
        <v>55712.019803406161</v>
      </c>
      <c r="M149" s="76">
        <f t="shared" si="37"/>
        <v>66336.718914607554</v>
      </c>
      <c r="N149" s="76">
        <f t="shared" si="38"/>
        <v>45889.654807313171</v>
      </c>
      <c r="O149" s="77">
        <f t="shared" si="39"/>
        <v>-1190.9160892994551</v>
      </c>
      <c r="P149" s="77">
        <f t="shared" si="39"/>
        <v>1007.9811965938425</v>
      </c>
      <c r="Q149" s="77">
        <f t="shared" si="39"/>
        <v>71.281085392445675</v>
      </c>
      <c r="R149" s="77">
        <f t="shared" si="40"/>
        <v>-111.65380731316691</v>
      </c>
      <c r="S149" s="63">
        <f t="shared" si="46"/>
        <v>1.3345170859049638E-3</v>
      </c>
      <c r="T149">
        <v>135</v>
      </c>
      <c r="V149">
        <v>460</v>
      </c>
      <c r="W149">
        <v>-852.46968387470406</v>
      </c>
      <c r="X149" s="88">
        <f t="shared" si="41"/>
        <v>1.8784461024056462E-6</v>
      </c>
      <c r="Y149" s="88">
        <f>SUM(X$14:X149)</f>
        <v>0.23308383655919093</v>
      </c>
      <c r="AA149">
        <v>728</v>
      </c>
      <c r="AB149">
        <v>-843.25066889191658</v>
      </c>
      <c r="AC149" s="89">
        <f t="shared" si="42"/>
        <v>8.3634800272471616E-9</v>
      </c>
      <c r="AD149" s="89">
        <f>SUM(AC$14:AC149)</f>
        <v>0.16694062309814278</v>
      </c>
      <c r="AF149">
        <v>679</v>
      </c>
      <c r="AG149">
        <v>-812.90395480225561</v>
      </c>
      <c r="AH149" s="89">
        <f t="shared" si="43"/>
        <v>2.2506570082225194E-8</v>
      </c>
      <c r="AI149" s="89">
        <f>SUM(AH$14:AH149)</f>
        <v>0.23602758708692659</v>
      </c>
      <c r="AK149">
        <v>749</v>
      </c>
      <c r="AL149">
        <v>-1424.6072911496158</v>
      </c>
      <c r="AM149">
        <f t="shared" si="44"/>
        <v>5.4718554190486207E-9</v>
      </c>
      <c r="AN149">
        <f>SUM(AM$14:AM149)</f>
        <v>0.16266086330890889</v>
      </c>
    </row>
    <row r="150" spans="1:40">
      <c r="A150" s="58">
        <v>43690</v>
      </c>
      <c r="B150" s="46">
        <v>13.23</v>
      </c>
      <c r="C150" s="46">
        <v>56.459999000000003</v>
      </c>
      <c r="D150" s="50">
        <v>55.959999000000003</v>
      </c>
      <c r="E150" s="64">
        <f t="shared" si="45"/>
        <v>-1.8140589569160981E-2</v>
      </c>
      <c r="F150" s="64">
        <f t="shared" si="45"/>
        <v>-4.321641946894117E-2</v>
      </c>
      <c r="G150" s="66">
        <f t="shared" si="45"/>
        <v>-1.0721408340268468E-3</v>
      </c>
      <c r="H150" s="73">
        <f t="shared" si="32"/>
        <v>15.18936507936508</v>
      </c>
      <c r="I150" s="73">
        <f t="shared" si="33"/>
        <v>54.268765644505244</v>
      </c>
      <c r="J150" s="73">
        <f t="shared" si="34"/>
        <v>55.280667726244957</v>
      </c>
      <c r="K150" s="76">
        <f t="shared" si="35"/>
        <v>-75946.825396825399</v>
      </c>
      <c r="L150" s="76">
        <f t="shared" si="36"/>
        <v>54268.765644505242</v>
      </c>
      <c r="M150" s="76">
        <f t="shared" si="37"/>
        <v>66336.801271493954</v>
      </c>
      <c r="N150" s="76">
        <f t="shared" si="38"/>
        <v>44658.741519173796</v>
      </c>
      <c r="O150" s="77">
        <f t="shared" si="39"/>
        <v>-1403.1746031746006</v>
      </c>
      <c r="P150" s="77">
        <f t="shared" si="39"/>
        <v>2451.2353554947622</v>
      </c>
      <c r="Q150" s="77">
        <f t="shared" si="39"/>
        <v>71.198728506045882</v>
      </c>
      <c r="R150" s="77">
        <f t="shared" si="40"/>
        <v>1119.2594808262074</v>
      </c>
      <c r="S150" s="63">
        <f t="shared" si="46"/>
        <v>1.3078267441868647E-3</v>
      </c>
      <c r="T150">
        <v>136</v>
      </c>
      <c r="V150">
        <v>59</v>
      </c>
      <c r="W150">
        <v>-840.19008825525816</v>
      </c>
      <c r="X150" s="88">
        <f t="shared" si="41"/>
        <v>6.1964419552711465E-3</v>
      </c>
      <c r="Y150" s="88">
        <f>SUM(X$14:X150)</f>
        <v>0.23928027851446207</v>
      </c>
      <c r="AA150">
        <v>606</v>
      </c>
      <c r="AB150">
        <v>-837.78441483958159</v>
      </c>
      <c r="AC150" s="89">
        <f t="shared" si="42"/>
        <v>9.8357116822559805E-8</v>
      </c>
      <c r="AD150" s="89">
        <f>SUM(AC$14:AC150)</f>
        <v>0.16694072145525959</v>
      </c>
      <c r="AF150">
        <v>432</v>
      </c>
      <c r="AG150">
        <v>-810.98857235259493</v>
      </c>
      <c r="AH150" s="89">
        <f t="shared" si="43"/>
        <v>3.3072621387042365E-6</v>
      </c>
      <c r="AI150" s="89">
        <f>SUM(AH$14:AH150)</f>
        <v>0.2360308943490653</v>
      </c>
      <c r="AK150">
        <v>435</v>
      </c>
      <c r="AL150">
        <v>-1396.7000611895201</v>
      </c>
      <c r="AM150">
        <f t="shared" si="44"/>
        <v>3.1127686668513178E-6</v>
      </c>
      <c r="AN150">
        <f>SUM(AM$14:AM150)</f>
        <v>0.16266397607757574</v>
      </c>
    </row>
    <row r="151" spans="1:40">
      <c r="A151" s="57">
        <v>43689</v>
      </c>
      <c r="B151" s="47">
        <v>13.28</v>
      </c>
      <c r="C151" s="47">
        <v>59.59</v>
      </c>
      <c r="D151" s="51">
        <v>55.689999</v>
      </c>
      <c r="E151" s="70">
        <f t="shared" si="45"/>
        <v>-3.7650602409637912E-3</v>
      </c>
      <c r="F151" s="70">
        <f t="shared" si="45"/>
        <v>-5.2525608323544248E-2</v>
      </c>
      <c r="G151" s="65">
        <f t="shared" si="45"/>
        <v>4.8482672804501803E-3</v>
      </c>
      <c r="H151" s="73">
        <f t="shared" si="32"/>
        <v>15.411754518072291</v>
      </c>
      <c r="I151" s="73">
        <f t="shared" si="33"/>
        <v>53.740748443362968</v>
      </c>
      <c r="J151" s="73">
        <f t="shared" si="34"/>
        <v>55.608303111300117</v>
      </c>
      <c r="K151" s="76">
        <f t="shared" si="35"/>
        <v>-77058.772590361448</v>
      </c>
      <c r="L151" s="76">
        <f t="shared" si="36"/>
        <v>53740.748443362965</v>
      </c>
      <c r="M151" s="76">
        <f t="shared" si="37"/>
        <v>66729.963733560144</v>
      </c>
      <c r="N151" s="76">
        <f t="shared" si="38"/>
        <v>43411.939586561661</v>
      </c>
      <c r="O151" s="77">
        <f t="shared" si="39"/>
        <v>-291.22740963855176</v>
      </c>
      <c r="P151" s="77">
        <f t="shared" si="39"/>
        <v>2979.2525566370387</v>
      </c>
      <c r="Q151" s="77">
        <f t="shared" si="39"/>
        <v>-321.96373356014374</v>
      </c>
      <c r="R151" s="77">
        <f t="shared" si="40"/>
        <v>2366.0614134383432</v>
      </c>
      <c r="S151" s="63">
        <f t="shared" si="46"/>
        <v>1.2816702093031273E-3</v>
      </c>
      <c r="T151">
        <v>137</v>
      </c>
      <c r="V151">
        <v>407</v>
      </c>
      <c r="W151">
        <v>-836.71880028357555</v>
      </c>
      <c r="X151" s="88">
        <f t="shared" si="41"/>
        <v>5.4804563970391215E-6</v>
      </c>
      <c r="Y151" s="88">
        <f>SUM(X$14:X151)</f>
        <v>0.2392857589708591</v>
      </c>
      <c r="AA151">
        <v>209</v>
      </c>
      <c r="AB151">
        <v>-836.86419228944578</v>
      </c>
      <c r="AC151" s="89">
        <f t="shared" si="42"/>
        <v>2.9926349230581295E-4</v>
      </c>
      <c r="AD151" s="89">
        <f>SUM(AC$14:AC151)</f>
        <v>0.1672399849475654</v>
      </c>
      <c r="AF151">
        <v>506</v>
      </c>
      <c r="AG151">
        <v>-807.48449466336751</v>
      </c>
      <c r="AH151" s="89">
        <f t="shared" si="43"/>
        <v>7.4164866681212752E-7</v>
      </c>
      <c r="AI151" s="89">
        <f>SUM(AH$14:AH151)</f>
        <v>0.23603163599773211</v>
      </c>
      <c r="AK151">
        <v>63</v>
      </c>
      <c r="AL151">
        <v>-1379.7523173086011</v>
      </c>
      <c r="AM151">
        <f t="shared" si="44"/>
        <v>5.7154007648302493E-3</v>
      </c>
      <c r="AN151">
        <f>SUM(AM$14:AM151)</f>
        <v>0.16837937684240598</v>
      </c>
    </row>
    <row r="152" spans="1:40">
      <c r="A152" s="58">
        <v>43686</v>
      </c>
      <c r="B152" s="46">
        <v>13.63</v>
      </c>
      <c r="C152" s="46">
        <v>60.59</v>
      </c>
      <c r="D152" s="50">
        <v>55.880001</v>
      </c>
      <c r="E152" s="64">
        <f t="shared" si="45"/>
        <v>-2.5678650036683903E-2</v>
      </c>
      <c r="F152" s="64">
        <f t="shared" si="45"/>
        <v>-1.6504373659019689E-2</v>
      </c>
      <c r="G152" s="66">
        <f t="shared" si="45"/>
        <v>-3.4001788940555278E-3</v>
      </c>
      <c r="H152" s="73">
        <f t="shared" si="32"/>
        <v>15.072751283932501</v>
      </c>
      <c r="I152" s="73">
        <f t="shared" si="33"/>
        <v>55.783872909556031</v>
      </c>
      <c r="J152" s="73">
        <f t="shared" si="34"/>
        <v>55.151834100002972</v>
      </c>
      <c r="K152" s="76">
        <f t="shared" si="35"/>
        <v>-75363.756419662503</v>
      </c>
      <c r="L152" s="76">
        <f t="shared" si="36"/>
        <v>55783.872909556034</v>
      </c>
      <c r="M152" s="76">
        <f t="shared" si="37"/>
        <v>66182.200920003568</v>
      </c>
      <c r="N152" s="76">
        <f t="shared" si="38"/>
        <v>46602.317409897099</v>
      </c>
      <c r="O152" s="77">
        <f t="shared" si="39"/>
        <v>-1986.2435803374974</v>
      </c>
      <c r="P152" s="77">
        <f t="shared" si="39"/>
        <v>936.12809044397</v>
      </c>
      <c r="Q152" s="77">
        <f t="shared" si="39"/>
        <v>225.79907999643183</v>
      </c>
      <c r="R152" s="77">
        <f t="shared" si="40"/>
        <v>-824.31640989709558</v>
      </c>
      <c r="S152" s="63">
        <f t="shared" si="46"/>
        <v>1.2560368051170647E-3</v>
      </c>
      <c r="T152">
        <v>138</v>
      </c>
      <c r="V152">
        <v>232</v>
      </c>
      <c r="W152">
        <v>-836.51766402306384</v>
      </c>
      <c r="X152" s="88">
        <f t="shared" si="41"/>
        <v>1.8804140203770959E-4</v>
      </c>
      <c r="Y152" s="88">
        <f>SUM(X$14:X152)</f>
        <v>0.23947380037289681</v>
      </c>
      <c r="AA152">
        <v>343</v>
      </c>
      <c r="AB152">
        <v>-833.98325721263245</v>
      </c>
      <c r="AC152" s="89">
        <f t="shared" si="42"/>
        <v>1.9968612183484785E-5</v>
      </c>
      <c r="AD152" s="89">
        <f>SUM(AC$14:AC152)</f>
        <v>0.16725995355974888</v>
      </c>
      <c r="AF152">
        <v>531</v>
      </c>
      <c r="AG152">
        <v>-807.08938119023514</v>
      </c>
      <c r="AH152" s="89">
        <f t="shared" si="43"/>
        <v>4.4755881230865928E-7</v>
      </c>
      <c r="AI152" s="89">
        <f>SUM(AH$14:AH152)</f>
        <v>0.23603208355654443</v>
      </c>
      <c r="AK152">
        <v>33</v>
      </c>
      <c r="AL152">
        <v>-1375.6580355780679</v>
      </c>
      <c r="AM152">
        <f t="shared" si="44"/>
        <v>1.0477662806697851E-2</v>
      </c>
      <c r="AN152">
        <f>SUM(AM$14:AM152)</f>
        <v>0.17885703964910382</v>
      </c>
    </row>
    <row r="153" spans="1:40">
      <c r="A153" s="57">
        <v>43685</v>
      </c>
      <c r="B153" s="47">
        <v>13.86</v>
      </c>
      <c r="C153" s="47">
        <v>62.02</v>
      </c>
      <c r="D153" s="51">
        <v>55.380001</v>
      </c>
      <c r="E153" s="70">
        <f t="shared" si="45"/>
        <v>-1.6594516594516495E-2</v>
      </c>
      <c r="F153" s="70">
        <f t="shared" si="45"/>
        <v>-2.3057078361818806E-2</v>
      </c>
      <c r="G153" s="65">
        <f t="shared" si="45"/>
        <v>9.0285299922621132E-3</v>
      </c>
      <c r="H153" s="73">
        <f t="shared" si="32"/>
        <v>15.21328282828283</v>
      </c>
      <c r="I153" s="73">
        <f t="shared" si="33"/>
        <v>55.412203492260559</v>
      </c>
      <c r="J153" s="73">
        <f t="shared" si="34"/>
        <v>55.839638849771788</v>
      </c>
      <c r="K153" s="76">
        <f t="shared" si="35"/>
        <v>-76066.414141414149</v>
      </c>
      <c r="L153" s="76">
        <f t="shared" si="36"/>
        <v>55412.20349226056</v>
      </c>
      <c r="M153" s="76">
        <f t="shared" si="37"/>
        <v>67007.566619726145</v>
      </c>
      <c r="N153" s="76">
        <f t="shared" si="38"/>
        <v>46353.355970572557</v>
      </c>
      <c r="O153" s="77">
        <f t="shared" si="39"/>
        <v>-1283.5858585858514</v>
      </c>
      <c r="P153" s="77">
        <f t="shared" si="39"/>
        <v>1307.797507739444</v>
      </c>
      <c r="Q153" s="77">
        <f t="shared" si="39"/>
        <v>-599.56661972614529</v>
      </c>
      <c r="R153" s="77">
        <f t="shared" si="40"/>
        <v>-575.3549705725527</v>
      </c>
      <c r="S153" s="63">
        <f t="shared" si="46"/>
        <v>1.2309160690147233E-3</v>
      </c>
      <c r="T153">
        <v>139</v>
      </c>
      <c r="V153">
        <v>109</v>
      </c>
      <c r="W153">
        <v>-834.5246122724202</v>
      </c>
      <c r="X153" s="88">
        <f t="shared" si="41"/>
        <v>2.2565562845294797E-3</v>
      </c>
      <c r="Y153" s="88">
        <f>SUM(X$14:X153)</f>
        <v>0.24173035665742629</v>
      </c>
      <c r="AA153">
        <v>576</v>
      </c>
      <c r="AB153">
        <v>-820.33422489943769</v>
      </c>
      <c r="AC153" s="89">
        <f t="shared" si="42"/>
        <v>1.803115384396633E-7</v>
      </c>
      <c r="AD153" s="89">
        <f>SUM(AC$14:AC153)</f>
        <v>0.16726013387128733</v>
      </c>
      <c r="AF153">
        <v>401</v>
      </c>
      <c r="AG153">
        <v>-806.85777047266311</v>
      </c>
      <c r="AH153" s="89">
        <f t="shared" si="43"/>
        <v>6.1867173161141793E-6</v>
      </c>
      <c r="AI153" s="89">
        <f>SUM(AH$14:AH153)</f>
        <v>0.23603827027386054</v>
      </c>
      <c r="AK153">
        <v>160</v>
      </c>
      <c r="AL153">
        <v>-1372.3668296173419</v>
      </c>
      <c r="AM153">
        <f t="shared" si="44"/>
        <v>8.053339926309594E-4</v>
      </c>
      <c r="AN153">
        <f>SUM(AM$14:AM153)</f>
        <v>0.17966237364173479</v>
      </c>
    </row>
    <row r="154" spans="1:40">
      <c r="A154" s="58">
        <v>43684</v>
      </c>
      <c r="B154" s="46">
        <v>13.78</v>
      </c>
      <c r="C154" s="46">
        <v>61.139999000000003</v>
      </c>
      <c r="D154" s="50">
        <v>55.41</v>
      </c>
      <c r="E154" s="64">
        <f t="shared" si="45"/>
        <v>5.8055152394775877E-3</v>
      </c>
      <c r="F154" s="64">
        <f t="shared" si="45"/>
        <v>1.4393212535054101E-2</v>
      </c>
      <c r="G154" s="66">
        <f t="shared" si="45"/>
        <v>-5.4140046922934726E-4</v>
      </c>
      <c r="H154" s="73">
        <f t="shared" si="32"/>
        <v>15.559811320754719</v>
      </c>
      <c r="I154" s="73">
        <f t="shared" si="33"/>
        <v>57.536384029381487</v>
      </c>
      <c r="J154" s="73">
        <f t="shared" si="34"/>
        <v>55.31003889803285</v>
      </c>
      <c r="K154" s="76">
        <f t="shared" si="35"/>
        <v>-77799.056603773599</v>
      </c>
      <c r="L154" s="76">
        <f t="shared" si="36"/>
        <v>57536.384029381486</v>
      </c>
      <c r="M154" s="76">
        <f t="shared" si="37"/>
        <v>66372.046677639417</v>
      </c>
      <c r="N154" s="76">
        <f t="shared" si="38"/>
        <v>46109.374103247304</v>
      </c>
      <c r="O154" s="77">
        <f t="shared" si="39"/>
        <v>449.05660377359891</v>
      </c>
      <c r="P154" s="77">
        <f t="shared" si="39"/>
        <v>-816.38302938148263</v>
      </c>
      <c r="Q154" s="77">
        <f t="shared" si="39"/>
        <v>35.953322360583115</v>
      </c>
      <c r="R154" s="77">
        <f t="shared" si="40"/>
        <v>-331.37310324730061</v>
      </c>
      <c r="S154" s="63">
        <f t="shared" si="46"/>
        <v>1.2062977476344288E-3</v>
      </c>
      <c r="T154">
        <v>140</v>
      </c>
      <c r="V154">
        <v>50</v>
      </c>
      <c r="W154">
        <v>-829.49061662197346</v>
      </c>
      <c r="X154" s="88">
        <f t="shared" si="41"/>
        <v>7.4320342874921808E-3</v>
      </c>
      <c r="Y154" s="88">
        <f>SUM(X$14:X154)</f>
        <v>0.24916239094491846</v>
      </c>
      <c r="AA154">
        <v>140</v>
      </c>
      <c r="AB154">
        <v>-816.38302938148263</v>
      </c>
      <c r="AC154" s="89">
        <f t="shared" si="42"/>
        <v>1.2062977476344288E-3</v>
      </c>
      <c r="AD154" s="89">
        <f>SUM(AC$14:AC154)</f>
        <v>0.16846643161892175</v>
      </c>
      <c r="AF154">
        <v>382</v>
      </c>
      <c r="AG154">
        <v>-805.56078929343494</v>
      </c>
      <c r="AH154" s="89">
        <f t="shared" si="43"/>
        <v>9.0816515474684095E-6</v>
      </c>
      <c r="AI154" s="89">
        <f>SUM(AH$14:AH154)</f>
        <v>0.23604735192540802</v>
      </c>
      <c r="AK154">
        <v>328</v>
      </c>
      <c r="AL154">
        <v>-1368.6568713555607</v>
      </c>
      <c r="AM154">
        <f t="shared" si="44"/>
        <v>2.7036890809487292E-5</v>
      </c>
      <c r="AN154">
        <f>SUM(AM$14:AM154)</f>
        <v>0.17968941053254428</v>
      </c>
    </row>
    <row r="155" spans="1:40">
      <c r="A155" s="57">
        <v>43683</v>
      </c>
      <c r="B155" s="47">
        <v>13.38</v>
      </c>
      <c r="C155" s="47">
        <v>60.52</v>
      </c>
      <c r="D155" s="51">
        <v>56.18</v>
      </c>
      <c r="E155" s="70">
        <f t="shared" si="45"/>
        <v>2.9895366218235964E-2</v>
      </c>
      <c r="F155" s="70">
        <f t="shared" si="45"/>
        <v>1.0244530733641843E-2</v>
      </c>
      <c r="G155" s="65">
        <f t="shared" si="45"/>
        <v>-1.370594517621937E-2</v>
      </c>
      <c r="H155" s="73">
        <f t="shared" si="32"/>
        <v>15.93248131539611</v>
      </c>
      <c r="I155" s="73">
        <f t="shared" si="33"/>
        <v>57.301070793456702</v>
      </c>
      <c r="J155" s="73">
        <f t="shared" si="34"/>
        <v>54.581512993948024</v>
      </c>
      <c r="K155" s="76">
        <f t="shared" si="35"/>
        <v>-79662.406576980546</v>
      </c>
      <c r="L155" s="76">
        <f t="shared" si="36"/>
        <v>57301.070793456704</v>
      </c>
      <c r="M155" s="76">
        <f t="shared" si="37"/>
        <v>65497.815592737628</v>
      </c>
      <c r="N155" s="76">
        <f t="shared" si="38"/>
        <v>43136.479809213786</v>
      </c>
      <c r="O155" s="77">
        <f t="shared" si="39"/>
        <v>2312.4065769805457</v>
      </c>
      <c r="P155" s="77">
        <f t="shared" si="39"/>
        <v>-581.0697934566997</v>
      </c>
      <c r="Q155" s="77">
        <f t="shared" si="39"/>
        <v>910.18440726237168</v>
      </c>
      <c r="R155" s="77">
        <f t="shared" si="40"/>
        <v>2641.5211907862176</v>
      </c>
      <c r="S155" s="63">
        <f t="shared" si="46"/>
        <v>1.1821717926817402E-3</v>
      </c>
      <c r="T155">
        <v>141</v>
      </c>
      <c r="V155">
        <v>241</v>
      </c>
      <c r="W155">
        <v>-825.21337126601429</v>
      </c>
      <c r="X155" s="88">
        <f t="shared" si="41"/>
        <v>1.5677909813675614E-4</v>
      </c>
      <c r="Y155" s="88">
        <f>SUM(X$14:X155)</f>
        <v>0.2493191700430552</v>
      </c>
      <c r="AA155">
        <v>521</v>
      </c>
      <c r="AB155">
        <v>-815.8170262729036</v>
      </c>
      <c r="AC155" s="89">
        <f t="shared" si="42"/>
        <v>5.4775879032559288E-7</v>
      </c>
      <c r="AD155" s="89">
        <f>SUM(AC$14:AC155)</f>
        <v>0.16846697937771207</v>
      </c>
      <c r="AF155">
        <v>125</v>
      </c>
      <c r="AG155">
        <v>-799.66739064823196</v>
      </c>
      <c r="AH155" s="89">
        <f t="shared" si="43"/>
        <v>1.6332902951311081E-3</v>
      </c>
      <c r="AI155" s="89">
        <f>SUM(AH$14:AH155)</f>
        <v>0.23768064222053911</v>
      </c>
      <c r="AK155">
        <v>596</v>
      </c>
      <c r="AL155">
        <v>-1365.9040576416373</v>
      </c>
      <c r="AM155">
        <f t="shared" si="44"/>
        <v>1.2037742046174432E-7</v>
      </c>
      <c r="AN155">
        <f>SUM(AM$14:AM155)</f>
        <v>0.17968953090996473</v>
      </c>
    </row>
    <row r="156" spans="1:40">
      <c r="A156" s="58">
        <v>43682</v>
      </c>
      <c r="B156" s="46">
        <v>12.99</v>
      </c>
      <c r="C156" s="46">
        <v>60.959999000000003</v>
      </c>
      <c r="D156" s="50">
        <v>55.560001</v>
      </c>
      <c r="E156" s="64">
        <f t="shared" si="45"/>
        <v>3.0023094688221841E-2</v>
      </c>
      <c r="F156" s="64">
        <f t="shared" si="45"/>
        <v>-7.2178314832321844E-3</v>
      </c>
      <c r="G156" s="66">
        <f t="shared" si="45"/>
        <v>1.1159089072010575E-2</v>
      </c>
      <c r="H156" s="73">
        <f t="shared" si="32"/>
        <v>15.934457274826793</v>
      </c>
      <c r="I156" s="73">
        <f t="shared" si="33"/>
        <v>56.310605591053239</v>
      </c>
      <c r="J156" s="73">
        <f t="shared" si="34"/>
        <v>55.957543989245067</v>
      </c>
      <c r="K156" s="76">
        <f t="shared" si="35"/>
        <v>-79672.286374133968</v>
      </c>
      <c r="L156" s="76">
        <f t="shared" si="36"/>
        <v>56310.605591053238</v>
      </c>
      <c r="M156" s="76">
        <f t="shared" si="37"/>
        <v>67149.052787094086</v>
      </c>
      <c r="N156" s="76">
        <f t="shared" si="38"/>
        <v>43787.372004013356</v>
      </c>
      <c r="O156" s="77">
        <f t="shared" si="39"/>
        <v>2322.2863741339679</v>
      </c>
      <c r="P156" s="77">
        <f t="shared" si="39"/>
        <v>409.39540894676611</v>
      </c>
      <c r="Q156" s="77">
        <f t="shared" si="39"/>
        <v>-741.05278709408594</v>
      </c>
      <c r="R156" s="77">
        <f t="shared" si="40"/>
        <v>1990.6289959866481</v>
      </c>
      <c r="S156" s="63">
        <f t="shared" si="46"/>
        <v>1.1585283568281053E-3</v>
      </c>
      <c r="T156">
        <v>142</v>
      </c>
      <c r="V156">
        <v>396</v>
      </c>
      <c r="W156">
        <v>-823.38760175328935</v>
      </c>
      <c r="X156" s="88">
        <f t="shared" si="41"/>
        <v>6.8443135040326367E-6</v>
      </c>
      <c r="Y156" s="88">
        <f>SUM(X$14:X156)</f>
        <v>0.24932601435655924</v>
      </c>
      <c r="AA156">
        <v>411</v>
      </c>
      <c r="AB156">
        <v>-809.36072176482412</v>
      </c>
      <c r="AC156" s="89">
        <f t="shared" si="42"/>
        <v>5.0549984828972028E-6</v>
      </c>
      <c r="AD156" s="89">
        <f>SUM(AC$14:AC156)</f>
        <v>0.16847203437619496</v>
      </c>
      <c r="AF156">
        <v>238</v>
      </c>
      <c r="AG156">
        <v>-792.27353052467515</v>
      </c>
      <c r="AH156" s="89">
        <f t="shared" si="43"/>
        <v>1.6657504328208923E-4</v>
      </c>
      <c r="AI156" s="89">
        <f>SUM(AH$14:AH156)</f>
        <v>0.23784721726382121</v>
      </c>
      <c r="AK156">
        <v>321</v>
      </c>
      <c r="AL156">
        <v>-1362.0930272315236</v>
      </c>
      <c r="AM156">
        <f t="shared" si="44"/>
        <v>3.1143987561765969E-5</v>
      </c>
      <c r="AN156">
        <f>SUM(AM$14:AM156)</f>
        <v>0.17972067489752649</v>
      </c>
    </row>
    <row r="157" spans="1:40">
      <c r="A157" s="57">
        <v>43679</v>
      </c>
      <c r="B157" s="47">
        <v>13.23</v>
      </c>
      <c r="C157" s="47">
        <v>62.189999</v>
      </c>
      <c r="D157" s="51">
        <v>55.889999000000003</v>
      </c>
      <c r="E157" s="70">
        <f t="shared" si="45"/>
        <v>-1.8140589569160981E-2</v>
      </c>
      <c r="F157" s="70">
        <f t="shared" si="45"/>
        <v>-1.9778099690916484E-2</v>
      </c>
      <c r="G157" s="65">
        <f t="shared" si="45"/>
        <v>-5.9044195008842726E-3</v>
      </c>
      <c r="H157" s="73">
        <f t="shared" si="32"/>
        <v>15.18936507936508</v>
      </c>
      <c r="I157" s="73">
        <f t="shared" si="33"/>
        <v>55.598187165753117</v>
      </c>
      <c r="J157" s="73">
        <f t="shared" si="34"/>
        <v>55.013249424821069</v>
      </c>
      <c r="K157" s="76">
        <f t="shared" si="35"/>
        <v>-75946.825396825399</v>
      </c>
      <c r="L157" s="76">
        <f t="shared" si="36"/>
        <v>55598.187165753116</v>
      </c>
      <c r="M157" s="76">
        <f t="shared" si="37"/>
        <v>66015.89930978528</v>
      </c>
      <c r="N157" s="76">
        <f t="shared" si="38"/>
        <v>45667.261078712996</v>
      </c>
      <c r="O157" s="77">
        <f t="shared" si="39"/>
        <v>-1403.1746031746006</v>
      </c>
      <c r="P157" s="77">
        <f t="shared" si="39"/>
        <v>1121.8138342468883</v>
      </c>
      <c r="Q157" s="77">
        <f t="shared" si="39"/>
        <v>392.10069021472009</v>
      </c>
      <c r="R157" s="77">
        <f t="shared" si="40"/>
        <v>110.73992128700775</v>
      </c>
      <c r="S157" s="63">
        <f t="shared" si="46"/>
        <v>1.1353577896915431E-3</v>
      </c>
      <c r="T157">
        <v>143</v>
      </c>
      <c r="V157">
        <v>129</v>
      </c>
      <c r="W157">
        <v>-816.66666666667152</v>
      </c>
      <c r="X157" s="88">
        <f t="shared" si="41"/>
        <v>1.506494964265937E-3</v>
      </c>
      <c r="Y157" s="88">
        <f>SUM(X$14:X157)</f>
        <v>0.25083250932082518</v>
      </c>
      <c r="AA157">
        <v>215</v>
      </c>
      <c r="AB157">
        <v>-808.81628280189761</v>
      </c>
      <c r="AC157" s="89">
        <f t="shared" si="42"/>
        <v>2.6510028452985665E-4</v>
      </c>
      <c r="AD157" s="89">
        <f>SUM(AC$14:AC157)</f>
        <v>0.16873713466072482</v>
      </c>
      <c r="AF157">
        <v>625</v>
      </c>
      <c r="AG157">
        <v>-787.99936751979112</v>
      </c>
      <c r="AH157" s="89">
        <f t="shared" si="43"/>
        <v>6.7004076805702047E-8</v>
      </c>
      <c r="AI157" s="89">
        <f>SUM(AH$14:AH157)</f>
        <v>0.23784728426789803</v>
      </c>
      <c r="AK157">
        <v>489</v>
      </c>
      <c r="AL157">
        <v>-1328.6402243921257</v>
      </c>
      <c r="AM157">
        <f t="shared" si="44"/>
        <v>1.0455743812931989E-6</v>
      </c>
      <c r="AN157">
        <f>SUM(AM$14:AM157)</f>
        <v>0.17972172047190779</v>
      </c>
    </row>
    <row r="158" spans="1:40">
      <c r="A158" s="58">
        <v>43678</v>
      </c>
      <c r="B158" s="46">
        <v>13.38</v>
      </c>
      <c r="C158" s="46">
        <v>61.049999</v>
      </c>
      <c r="D158" s="50">
        <v>56.610000999999997</v>
      </c>
      <c r="E158" s="64">
        <f t="shared" si="45"/>
        <v>-1.1210762331838597E-2</v>
      </c>
      <c r="F158" s="64">
        <f t="shared" si="45"/>
        <v>1.8673218979086359E-2</v>
      </c>
      <c r="G158" s="66">
        <f t="shared" si="45"/>
        <v>-1.2718636058670851E-2</v>
      </c>
      <c r="H158" s="73">
        <f t="shared" si="32"/>
        <v>15.296569506726458</v>
      </c>
      <c r="I158" s="73">
        <f t="shared" si="33"/>
        <v>57.779145999167</v>
      </c>
      <c r="J158" s="73">
        <f t="shared" si="34"/>
        <v>54.636150680513161</v>
      </c>
      <c r="K158" s="76">
        <f t="shared" si="35"/>
        <v>-76482.847533632288</v>
      </c>
      <c r="L158" s="76">
        <f t="shared" si="36"/>
        <v>57779.145999166998</v>
      </c>
      <c r="M158" s="76">
        <f t="shared" si="37"/>
        <v>65563.380816615798</v>
      </c>
      <c r="N158" s="76">
        <f t="shared" si="38"/>
        <v>46859.679282150508</v>
      </c>
      <c r="O158" s="77">
        <f t="shared" si="39"/>
        <v>-867.1524663677119</v>
      </c>
      <c r="P158" s="77">
        <f t="shared" si="39"/>
        <v>-1059.1449991669942</v>
      </c>
      <c r="Q158" s="77">
        <f t="shared" si="39"/>
        <v>844.61918338420219</v>
      </c>
      <c r="R158" s="77">
        <f t="shared" si="40"/>
        <v>-1081.6782821505039</v>
      </c>
      <c r="S158" s="63">
        <f t="shared" si="46"/>
        <v>1.1126506338977123E-3</v>
      </c>
      <c r="T158">
        <v>144</v>
      </c>
      <c r="V158">
        <v>374</v>
      </c>
      <c r="W158">
        <v>-810.69672075811832</v>
      </c>
      <c r="X158" s="88">
        <f t="shared" si="41"/>
        <v>1.0674713529401633E-5</v>
      </c>
      <c r="Y158" s="88">
        <f>SUM(X$14:X158)</f>
        <v>0.25084318403435457</v>
      </c>
      <c r="AA158">
        <v>125</v>
      </c>
      <c r="AB158">
        <v>-807.62531996399048</v>
      </c>
      <c r="AC158" s="89">
        <f t="shared" si="42"/>
        <v>1.6332902951311081E-3</v>
      </c>
      <c r="AD158" s="89">
        <f>SUM(AC$14:AC158)</f>
        <v>0.17037042495585591</v>
      </c>
      <c r="AF158">
        <v>599</v>
      </c>
      <c r="AG158">
        <v>-784.03781742800493</v>
      </c>
      <c r="AH158" s="89">
        <f t="shared" si="43"/>
        <v>1.1329826511923003E-7</v>
      </c>
      <c r="AI158" s="89">
        <f>SUM(AH$14:AH158)</f>
        <v>0.23784739756616316</v>
      </c>
      <c r="AK158">
        <v>108</v>
      </c>
      <c r="AL158">
        <v>-1322.8409976588518</v>
      </c>
      <c r="AM158">
        <f t="shared" si="44"/>
        <v>2.3026084536015103E-3</v>
      </c>
      <c r="AN158">
        <f>SUM(AM$14:AM158)</f>
        <v>0.18202432892550929</v>
      </c>
    </row>
    <row r="159" spans="1:40">
      <c r="A159" s="57">
        <v>43677</v>
      </c>
      <c r="B159" s="47">
        <v>13.48</v>
      </c>
      <c r="C159" s="47">
        <v>61.810001</v>
      </c>
      <c r="D159" s="51">
        <v>56.540000999999997</v>
      </c>
      <c r="E159" s="70">
        <f t="shared" si="45"/>
        <v>-7.4183976261127382E-3</v>
      </c>
      <c r="F159" s="70">
        <f t="shared" si="45"/>
        <v>-1.2295777183372048E-2</v>
      </c>
      <c r="G159" s="65">
        <f t="shared" si="45"/>
        <v>1.2380615274485418E-3</v>
      </c>
      <c r="H159" s="73">
        <f t="shared" si="32"/>
        <v>15.355237388724037</v>
      </c>
      <c r="I159" s="73">
        <f t="shared" si="33"/>
        <v>56.022584505863364</v>
      </c>
      <c r="J159" s="73">
        <f t="shared" si="34"/>
        <v>55.408514324929008</v>
      </c>
      <c r="K159" s="76">
        <f t="shared" si="35"/>
        <v>-76776.186943620181</v>
      </c>
      <c r="L159" s="76">
        <f t="shared" si="36"/>
        <v>56022.584505863364</v>
      </c>
      <c r="M159" s="76">
        <f t="shared" si="37"/>
        <v>66490.217189914809</v>
      </c>
      <c r="N159" s="76">
        <f t="shared" si="38"/>
        <v>45736.614752157991</v>
      </c>
      <c r="O159" s="77">
        <f t="shared" si="39"/>
        <v>-573.81305637981859</v>
      </c>
      <c r="P159" s="77">
        <f t="shared" si="39"/>
        <v>697.41649413663981</v>
      </c>
      <c r="Q159" s="77">
        <f t="shared" si="39"/>
        <v>-82.217189914808841</v>
      </c>
      <c r="R159" s="77">
        <f t="shared" si="40"/>
        <v>41.386247842012381</v>
      </c>
      <c r="S159" s="63">
        <f t="shared" si="46"/>
        <v>1.090397621219758E-3</v>
      </c>
      <c r="T159">
        <v>145</v>
      </c>
      <c r="V159">
        <v>453</v>
      </c>
      <c r="W159">
        <v>-778.53764230535307</v>
      </c>
      <c r="X159" s="88">
        <f t="shared" si="41"/>
        <v>2.1637954771130954E-6</v>
      </c>
      <c r="Y159" s="88">
        <f>SUM(X$14:X159)</f>
        <v>0.2508453478298317</v>
      </c>
      <c r="AA159">
        <v>707</v>
      </c>
      <c r="AB159">
        <v>-807.44994588509144</v>
      </c>
      <c r="AC159" s="89">
        <f t="shared" si="42"/>
        <v>1.2783195609054272E-8</v>
      </c>
      <c r="AD159" s="89">
        <f>SUM(AC$14:AC159)</f>
        <v>0.17037043773905153</v>
      </c>
      <c r="AF159">
        <v>696</v>
      </c>
      <c r="AG159">
        <v>-770.39446730368945</v>
      </c>
      <c r="AH159" s="89">
        <f t="shared" si="43"/>
        <v>1.5964400041392454E-8</v>
      </c>
      <c r="AI159" s="89">
        <f>SUM(AH$14:AH159)</f>
        <v>0.23784741353056321</v>
      </c>
      <c r="AK159">
        <v>282</v>
      </c>
      <c r="AL159">
        <v>-1318.5347342627138</v>
      </c>
      <c r="AM159">
        <f t="shared" si="44"/>
        <v>6.8478977223205558E-5</v>
      </c>
      <c r="AN159">
        <f>SUM(AM$14:AM159)</f>
        <v>0.1820928079027325</v>
      </c>
    </row>
    <row r="160" spans="1:40">
      <c r="A160" s="58">
        <v>43676</v>
      </c>
      <c r="B160" s="46">
        <v>13.79</v>
      </c>
      <c r="C160" s="46">
        <v>63.970001000000003</v>
      </c>
      <c r="D160" s="50">
        <v>56.57</v>
      </c>
      <c r="E160" s="64">
        <f t="shared" si="45"/>
        <v>-2.2480058013052862E-2</v>
      </c>
      <c r="F160" s="64">
        <f t="shared" si="45"/>
        <v>-3.3765827203910859E-2</v>
      </c>
      <c r="G160" s="66">
        <f t="shared" si="45"/>
        <v>-5.3029874491783424E-4</v>
      </c>
      <c r="H160" s="73">
        <f t="shared" si="32"/>
        <v>15.122233502538073</v>
      </c>
      <c r="I160" s="73">
        <f t="shared" si="33"/>
        <v>54.80480324722835</v>
      </c>
      <c r="J160" s="73">
        <f t="shared" si="34"/>
        <v>55.310653267456253</v>
      </c>
      <c r="K160" s="76">
        <f t="shared" si="35"/>
        <v>-75611.167512690372</v>
      </c>
      <c r="L160" s="76">
        <f t="shared" si="36"/>
        <v>54804.803247228352</v>
      </c>
      <c r="M160" s="76">
        <f t="shared" si="37"/>
        <v>66372.783920947506</v>
      </c>
      <c r="N160" s="76">
        <f t="shared" si="38"/>
        <v>45566.419655485486</v>
      </c>
      <c r="O160" s="77">
        <f t="shared" si="39"/>
        <v>-1738.832487309628</v>
      </c>
      <c r="P160" s="77">
        <f t="shared" si="39"/>
        <v>1915.1977527716517</v>
      </c>
      <c r="Q160" s="77">
        <f t="shared" si="39"/>
        <v>35.216079052494024</v>
      </c>
      <c r="R160" s="77">
        <f t="shared" si="40"/>
        <v>211.5813445145177</v>
      </c>
      <c r="S160" s="63">
        <f t="shared" si="46"/>
        <v>1.0685896687953628E-3</v>
      </c>
      <c r="T160">
        <v>146</v>
      </c>
      <c r="V160">
        <v>294</v>
      </c>
      <c r="W160">
        <v>-775.16105941303249</v>
      </c>
      <c r="X160" s="88">
        <f t="shared" si="41"/>
        <v>5.3736598651303831E-5</v>
      </c>
      <c r="Y160" s="88">
        <f>SUM(X$14:X160)</f>
        <v>0.25089908442848302</v>
      </c>
      <c r="AA160">
        <v>571</v>
      </c>
      <c r="AB160">
        <v>-795.27292338507687</v>
      </c>
      <c r="AC160" s="89">
        <f t="shared" si="42"/>
        <v>1.9947714343777709E-7</v>
      </c>
      <c r="AD160" s="89">
        <f>SUM(AC$14:AC160)</f>
        <v>0.17037063721619497</v>
      </c>
      <c r="AF160">
        <v>227</v>
      </c>
      <c r="AG160">
        <v>-768.31211754122342</v>
      </c>
      <c r="AH160" s="89">
        <f t="shared" si="43"/>
        <v>2.0802862673743235E-4</v>
      </c>
      <c r="AI160" s="89">
        <f>SUM(AH$14:AH160)</f>
        <v>0.23805544215730065</v>
      </c>
      <c r="AK160">
        <v>621</v>
      </c>
      <c r="AL160">
        <v>-1318.2874650602462</v>
      </c>
      <c r="AM160">
        <f t="shared" si="44"/>
        <v>7.2643527510427126E-8</v>
      </c>
      <c r="AN160">
        <f>SUM(AM$14:AM160)</f>
        <v>0.18209288054625999</v>
      </c>
    </row>
    <row r="161" spans="1:40">
      <c r="A161" s="57">
        <v>43675</v>
      </c>
      <c r="B161" s="47">
        <v>13.81</v>
      </c>
      <c r="C161" s="47">
        <v>63.759998000000003</v>
      </c>
      <c r="D161" s="51">
        <v>56.82</v>
      </c>
      <c r="E161" s="70">
        <f t="shared" si="45"/>
        <v>-1.4482259232441175E-3</v>
      </c>
      <c r="F161" s="70">
        <f t="shared" si="45"/>
        <v>3.2936481585210675E-3</v>
      </c>
      <c r="G161" s="65">
        <f t="shared" si="45"/>
        <v>-4.3998592045054741E-3</v>
      </c>
      <c r="H161" s="73">
        <f t="shared" si="32"/>
        <v>15.447595944967414</v>
      </c>
      <c r="I161" s="73">
        <f t="shared" si="33"/>
        <v>56.906816726844966</v>
      </c>
      <c r="J161" s="73">
        <f t="shared" si="34"/>
        <v>55.096511791622667</v>
      </c>
      <c r="K161" s="76">
        <f t="shared" si="35"/>
        <v>-77237.979724837074</v>
      </c>
      <c r="L161" s="76">
        <f t="shared" si="36"/>
        <v>56906.816726844969</v>
      </c>
      <c r="M161" s="76">
        <f t="shared" si="37"/>
        <v>66115.814149947197</v>
      </c>
      <c r="N161" s="76">
        <f t="shared" si="38"/>
        <v>45784.651151955091</v>
      </c>
      <c r="O161" s="77">
        <f t="shared" si="39"/>
        <v>-112.02027516292583</v>
      </c>
      <c r="P161" s="77">
        <f t="shared" si="39"/>
        <v>-186.81572684496496</v>
      </c>
      <c r="Q161" s="77">
        <f t="shared" si="39"/>
        <v>292.18585005280329</v>
      </c>
      <c r="R161" s="77">
        <f t="shared" si="40"/>
        <v>-6.6501519550874946</v>
      </c>
      <c r="S161" s="63">
        <f t="shared" si="46"/>
        <v>1.0472178754194557E-3</v>
      </c>
      <c r="T161">
        <v>147</v>
      </c>
      <c r="V161">
        <v>159</v>
      </c>
      <c r="W161">
        <v>-772.94789436117571</v>
      </c>
      <c r="X161" s="88">
        <f t="shared" si="41"/>
        <v>8.21769380235673E-4</v>
      </c>
      <c r="Y161" s="88">
        <f>SUM(X$14:X161)</f>
        <v>0.25172085380871867</v>
      </c>
      <c r="AA161">
        <v>318</v>
      </c>
      <c r="AB161">
        <v>-788.64638855033991</v>
      </c>
      <c r="AC161" s="89">
        <f t="shared" si="42"/>
        <v>3.3089940800353144E-5</v>
      </c>
      <c r="AD161" s="89">
        <f>SUM(AC$14:AC161)</f>
        <v>0.17040372715699531</v>
      </c>
      <c r="AF161">
        <v>292</v>
      </c>
      <c r="AG161">
        <v>-766.2447785326076</v>
      </c>
      <c r="AH161" s="89">
        <f t="shared" si="43"/>
        <v>5.5952310132552935E-5</v>
      </c>
      <c r="AI161" s="89">
        <f>SUM(AH$14:AH161)</f>
        <v>0.23811139446743321</v>
      </c>
      <c r="AK161">
        <v>448</v>
      </c>
      <c r="AL161">
        <v>-1294.0389361293201</v>
      </c>
      <c r="AM161">
        <f t="shared" si="44"/>
        <v>2.3937887973959881E-6</v>
      </c>
      <c r="AN161">
        <f>SUM(AM$14:AM161)</f>
        <v>0.1820952743350574</v>
      </c>
    </row>
    <row r="162" spans="1:40">
      <c r="A162" s="58">
        <v>43672</v>
      </c>
      <c r="B162" s="46">
        <v>13.49</v>
      </c>
      <c r="C162" s="46">
        <v>60.630001</v>
      </c>
      <c r="D162" s="50">
        <v>56.23</v>
      </c>
      <c r="E162" s="64">
        <f t="shared" si="45"/>
        <v>2.3721275018532273E-2</v>
      </c>
      <c r="F162" s="64">
        <f t="shared" si="45"/>
        <v>5.1624557947805405E-2</v>
      </c>
      <c r="G162" s="66">
        <f t="shared" si="45"/>
        <v>1.0492619598079456E-2</v>
      </c>
      <c r="H162" s="73">
        <f t="shared" si="32"/>
        <v>15.836968124536694</v>
      </c>
      <c r="I162" s="73">
        <f t="shared" si="33"/>
        <v>59.648145978424083</v>
      </c>
      <c r="J162" s="73">
        <f t="shared" si="34"/>
        <v>55.920661568557719</v>
      </c>
      <c r="K162" s="76">
        <f t="shared" si="35"/>
        <v>-79184.840622683478</v>
      </c>
      <c r="L162" s="76">
        <f t="shared" si="36"/>
        <v>59648.14597842408</v>
      </c>
      <c r="M162" s="76">
        <f t="shared" si="37"/>
        <v>67104.793882269267</v>
      </c>
      <c r="N162" s="76">
        <f t="shared" si="38"/>
        <v>47568.099238009869</v>
      </c>
      <c r="O162" s="77">
        <f t="shared" si="39"/>
        <v>1834.8406226834777</v>
      </c>
      <c r="P162" s="77">
        <f t="shared" si="39"/>
        <v>-2928.1449784240758</v>
      </c>
      <c r="Q162" s="77">
        <f t="shared" si="39"/>
        <v>-696.79388226926676</v>
      </c>
      <c r="R162" s="77">
        <f t="shared" si="40"/>
        <v>-1790.0982380098649</v>
      </c>
      <c r="S162" s="63">
        <f t="shared" si="46"/>
        <v>1.0262735179110665E-3</v>
      </c>
      <c r="T162">
        <v>148</v>
      </c>
      <c r="V162">
        <v>404</v>
      </c>
      <c r="W162">
        <v>-767.74668624399055</v>
      </c>
      <c r="X162" s="88">
        <f t="shared" si="41"/>
        <v>5.8228888441881366E-6</v>
      </c>
      <c r="Y162" s="88">
        <f>SUM(X$14:X162)</f>
        <v>0.25172667669756288</v>
      </c>
      <c r="AA162">
        <v>325</v>
      </c>
      <c r="AB162">
        <v>-785.51598725748045</v>
      </c>
      <c r="AC162" s="89">
        <f t="shared" si="42"/>
        <v>2.8726222502408966E-5</v>
      </c>
      <c r="AD162" s="89">
        <f>SUM(AC$14:AC162)</f>
        <v>0.17043245337949772</v>
      </c>
      <c r="AF162">
        <v>669</v>
      </c>
      <c r="AG162">
        <v>-765.32465933615458</v>
      </c>
      <c r="AH162" s="89">
        <f t="shared" si="43"/>
        <v>2.754536669499364E-8</v>
      </c>
      <c r="AI162" s="89">
        <f>SUM(AH$14:AH162)</f>
        <v>0.23811142201279989</v>
      </c>
      <c r="AK162">
        <v>132</v>
      </c>
      <c r="AL162">
        <v>-1291.8624183741267</v>
      </c>
      <c r="AM162">
        <f t="shared" si="44"/>
        <v>1.4179010084073855E-3</v>
      </c>
      <c r="AN162">
        <f>SUM(AM$14:AM162)</f>
        <v>0.18351317534346478</v>
      </c>
    </row>
    <row r="163" spans="1:40">
      <c r="A163" s="57">
        <v>43671</v>
      </c>
      <c r="B163" s="47">
        <v>13.6</v>
      </c>
      <c r="C163" s="47">
        <v>61.709999000000003</v>
      </c>
      <c r="D163" s="51">
        <v>55.68</v>
      </c>
      <c r="E163" s="70">
        <f t="shared" si="45"/>
        <v>-8.0882352941176183E-3</v>
      </c>
      <c r="F163" s="70">
        <f t="shared" si="45"/>
        <v>-1.7501183236123596E-2</v>
      </c>
      <c r="G163" s="65">
        <f t="shared" si="45"/>
        <v>9.8778735632183423E-3</v>
      </c>
      <c r="H163" s="73">
        <f t="shared" si="32"/>
        <v>15.344875000000002</v>
      </c>
      <c r="I163" s="73">
        <f t="shared" si="33"/>
        <v>55.727333869345891</v>
      </c>
      <c r="J163" s="73">
        <f t="shared" si="34"/>
        <v>55.886641522988505</v>
      </c>
      <c r="K163" s="76">
        <f t="shared" si="35"/>
        <v>-76724.375000000015</v>
      </c>
      <c r="L163" s="76">
        <f t="shared" si="36"/>
        <v>55727.333869345894</v>
      </c>
      <c r="M163" s="76">
        <f t="shared" si="37"/>
        <v>67063.969827586203</v>
      </c>
      <c r="N163" s="76">
        <f t="shared" si="38"/>
        <v>46066.928696932082</v>
      </c>
      <c r="O163" s="77">
        <f t="shared" si="39"/>
        <v>-625.62499999998545</v>
      </c>
      <c r="P163" s="77">
        <f t="shared" si="39"/>
        <v>992.66713065411022</v>
      </c>
      <c r="Q163" s="77">
        <f t="shared" si="39"/>
        <v>-655.96982758620288</v>
      </c>
      <c r="R163" s="77">
        <f t="shared" si="40"/>
        <v>-288.92769693207811</v>
      </c>
      <c r="S163" s="63">
        <f t="shared" si="46"/>
        <v>1.005748047552845E-3</v>
      </c>
      <c r="T163">
        <v>149</v>
      </c>
      <c r="V163">
        <v>445</v>
      </c>
      <c r="W163">
        <v>-762.53850893407071</v>
      </c>
      <c r="X163" s="88">
        <f t="shared" si="41"/>
        <v>2.5433586318158126E-6</v>
      </c>
      <c r="Y163" s="88">
        <f>SUM(X$14:X163)</f>
        <v>0.25172922005619469</v>
      </c>
      <c r="AA163">
        <v>446</v>
      </c>
      <c r="AB163">
        <v>-782.80204610582587</v>
      </c>
      <c r="AC163" s="89">
        <f t="shared" si="42"/>
        <v>2.4924914591794968E-6</v>
      </c>
      <c r="AD163" s="89">
        <f>SUM(AC$14:AC163)</f>
        <v>0.17043494587095689</v>
      </c>
      <c r="AF163">
        <v>235</v>
      </c>
      <c r="AG163">
        <v>-760.59979416667193</v>
      </c>
      <c r="AH163" s="89">
        <f t="shared" si="43"/>
        <v>1.7698306326667591E-4</v>
      </c>
      <c r="AI163" s="89">
        <f>SUM(AH$14:AH163)</f>
        <v>0.23828840507606658</v>
      </c>
      <c r="AK163">
        <v>150</v>
      </c>
      <c r="AL163">
        <v>-1285.7436740202538</v>
      </c>
      <c r="AM163">
        <f t="shared" si="44"/>
        <v>9.8563308660178811E-4</v>
      </c>
      <c r="AN163">
        <f>SUM(AM$14:AM163)</f>
        <v>0.18449880843006658</v>
      </c>
    </row>
    <row r="164" spans="1:40">
      <c r="A164" s="58">
        <v>43670</v>
      </c>
      <c r="B164" s="46">
        <v>13.83</v>
      </c>
      <c r="C164" s="46">
        <v>61.529998999999997</v>
      </c>
      <c r="D164" s="50">
        <v>55.82</v>
      </c>
      <c r="E164" s="64">
        <f t="shared" si="45"/>
        <v>-1.6630513376717282E-2</v>
      </c>
      <c r="F164" s="64">
        <f t="shared" si="45"/>
        <v>2.9254022903528742E-3</v>
      </c>
      <c r="G164" s="66">
        <f t="shared" si="45"/>
        <v>-2.5080616266571765E-3</v>
      </c>
      <c r="H164" s="73">
        <f t="shared" si="32"/>
        <v>15.212725958062185</v>
      </c>
      <c r="I164" s="73">
        <f t="shared" si="33"/>
        <v>56.885929820834221</v>
      </c>
      <c r="J164" s="73">
        <f t="shared" si="34"/>
        <v>55.201203869580795</v>
      </c>
      <c r="K164" s="76">
        <f t="shared" si="35"/>
        <v>-76063.629790310923</v>
      </c>
      <c r="L164" s="76">
        <f t="shared" si="36"/>
        <v>56885.929820834222</v>
      </c>
      <c r="M164" s="76">
        <f t="shared" si="37"/>
        <v>66241.444643496958</v>
      </c>
      <c r="N164" s="76">
        <f t="shared" si="38"/>
        <v>47063.744674020258</v>
      </c>
      <c r="O164" s="77">
        <f t="shared" si="39"/>
        <v>-1286.3702096890775</v>
      </c>
      <c r="P164" s="77">
        <f t="shared" si="39"/>
        <v>-165.92882083421864</v>
      </c>
      <c r="Q164" s="77">
        <f t="shared" si="39"/>
        <v>166.55535650304228</v>
      </c>
      <c r="R164" s="77">
        <f t="shared" si="40"/>
        <v>-1285.7436740202538</v>
      </c>
      <c r="S164" s="63">
        <f t="shared" si="46"/>
        <v>9.8563308660178811E-4</v>
      </c>
      <c r="T164">
        <v>150</v>
      </c>
      <c r="V164">
        <v>565</v>
      </c>
      <c r="W164">
        <v>-753.25623858794279</v>
      </c>
      <c r="X164" s="88">
        <f t="shared" si="41"/>
        <v>2.2518356284017313E-7</v>
      </c>
      <c r="Y164" s="88">
        <f>SUM(X$14:X164)</f>
        <v>0.25172944523975754</v>
      </c>
      <c r="AA164">
        <v>202</v>
      </c>
      <c r="AB164">
        <v>-782.12707387088449</v>
      </c>
      <c r="AC164" s="89">
        <f t="shared" si="42"/>
        <v>3.447237534721407E-4</v>
      </c>
      <c r="AD164" s="89">
        <f>SUM(AC$14:AC164)</f>
        <v>0.17077966962442903</v>
      </c>
      <c r="AF164">
        <v>572</v>
      </c>
      <c r="AG164">
        <v>-758.01283777976641</v>
      </c>
      <c r="AH164" s="89">
        <f t="shared" si="43"/>
        <v>1.954876005690215E-7</v>
      </c>
      <c r="AI164" s="89">
        <f>SUM(AH$14:AH164)</f>
        <v>0.23828860056366716</v>
      </c>
      <c r="AK164">
        <v>15</v>
      </c>
      <c r="AL164">
        <v>-1285.472373682649</v>
      </c>
      <c r="AM164">
        <f t="shared" si="44"/>
        <v>1.5072838829498045E-2</v>
      </c>
      <c r="AN164">
        <f>SUM(AM$14:AM164)</f>
        <v>0.19957164725956461</v>
      </c>
    </row>
    <row r="165" spans="1:40">
      <c r="A165" s="57">
        <v>43669</v>
      </c>
      <c r="B165" s="47">
        <v>13.99</v>
      </c>
      <c r="C165" s="47">
        <v>62.849997999999999</v>
      </c>
      <c r="D165" s="51">
        <v>55.380001</v>
      </c>
      <c r="E165" s="70">
        <f t="shared" si="45"/>
        <v>-1.1436740528949274E-2</v>
      </c>
      <c r="F165" s="70">
        <f t="shared" si="45"/>
        <v>-2.1002371392279118E-2</v>
      </c>
      <c r="G165" s="65">
        <f t="shared" si="45"/>
        <v>7.9450883361305014E-3</v>
      </c>
      <c r="H165" s="73">
        <f t="shared" si="32"/>
        <v>15.293073624017156</v>
      </c>
      <c r="I165" s="73">
        <f t="shared" si="33"/>
        <v>55.528746473627564</v>
      </c>
      <c r="J165" s="73">
        <f t="shared" si="34"/>
        <v>55.779681188521465</v>
      </c>
      <c r="K165" s="76">
        <f t="shared" si="35"/>
        <v>-76465.368120085783</v>
      </c>
      <c r="L165" s="76">
        <f t="shared" si="36"/>
        <v>55528.746473627565</v>
      </c>
      <c r="M165" s="76">
        <f t="shared" si="37"/>
        <v>66935.617426225755</v>
      </c>
      <c r="N165" s="76">
        <f t="shared" si="38"/>
        <v>45998.995779767538</v>
      </c>
      <c r="O165" s="77">
        <f t="shared" si="39"/>
        <v>-884.63187991421728</v>
      </c>
      <c r="P165" s="77">
        <f t="shared" si="39"/>
        <v>1191.2545263724387</v>
      </c>
      <c r="Q165" s="77">
        <f t="shared" si="39"/>
        <v>-527.61742622575548</v>
      </c>
      <c r="R165" s="77">
        <f t="shared" si="40"/>
        <v>-220.99477976753406</v>
      </c>
      <c r="S165" s="63">
        <f t="shared" si="46"/>
        <v>9.6592042486975244E-4</v>
      </c>
      <c r="T165">
        <v>151</v>
      </c>
      <c r="V165">
        <v>203</v>
      </c>
      <c r="W165">
        <v>-743.75</v>
      </c>
      <c r="X165" s="88">
        <f t="shared" si="41"/>
        <v>3.3782927840269792E-4</v>
      </c>
      <c r="Y165" s="88">
        <f>SUM(X$14:X165)</f>
        <v>0.25206727451816024</v>
      </c>
      <c r="AA165">
        <v>157</v>
      </c>
      <c r="AB165">
        <v>-778.91770221701881</v>
      </c>
      <c r="AC165" s="89">
        <f t="shared" si="42"/>
        <v>8.5565324889178766E-4</v>
      </c>
      <c r="AD165" s="89">
        <f>SUM(AC$14:AC165)</f>
        <v>0.17163532287332081</v>
      </c>
      <c r="AF165">
        <v>570</v>
      </c>
      <c r="AG165">
        <v>-750.45305636044941</v>
      </c>
      <c r="AH165" s="89">
        <f t="shared" si="43"/>
        <v>2.0354810554875212E-7</v>
      </c>
      <c r="AI165" s="89">
        <f>SUM(AH$14:AH165)</f>
        <v>0.2382888041117727</v>
      </c>
      <c r="AK165">
        <v>425</v>
      </c>
      <c r="AL165">
        <v>-1282.856660598547</v>
      </c>
      <c r="AM165">
        <f t="shared" si="44"/>
        <v>3.8096588708033292E-6</v>
      </c>
      <c r="AN165">
        <f>SUM(AM$14:AM165)</f>
        <v>0.19957545691843542</v>
      </c>
    </row>
    <row r="166" spans="1:40">
      <c r="A166" s="58">
        <v>43668</v>
      </c>
      <c r="B166" s="46">
        <v>14.1</v>
      </c>
      <c r="C166" s="46">
        <v>64.449996999999996</v>
      </c>
      <c r="D166" s="50">
        <v>55</v>
      </c>
      <c r="E166" s="64">
        <f t="shared" si="45"/>
        <v>-7.8014184397162678E-3</v>
      </c>
      <c r="F166" s="64">
        <f t="shared" si="45"/>
        <v>-2.482543172189744E-2</v>
      </c>
      <c r="G166" s="66">
        <f t="shared" si="45"/>
        <v>6.9091090909090269E-3</v>
      </c>
      <c r="H166" s="73">
        <f t="shared" si="32"/>
        <v>15.34931205673759</v>
      </c>
      <c r="I166" s="73">
        <f t="shared" si="33"/>
        <v>55.311902487908547</v>
      </c>
      <c r="J166" s="73">
        <f t="shared" si="34"/>
        <v>55.72235009709091</v>
      </c>
      <c r="K166" s="76">
        <f t="shared" si="35"/>
        <v>-76746.560283687955</v>
      </c>
      <c r="L166" s="76">
        <f t="shared" si="36"/>
        <v>55311.902487908548</v>
      </c>
      <c r="M166" s="76">
        <f t="shared" si="37"/>
        <v>66866.820116509087</v>
      </c>
      <c r="N166" s="76">
        <f t="shared" si="38"/>
        <v>45432.16232072968</v>
      </c>
      <c r="O166" s="77">
        <f t="shared" si="39"/>
        <v>-603.43971631204477</v>
      </c>
      <c r="P166" s="77">
        <f t="shared" si="39"/>
        <v>1408.0985120914556</v>
      </c>
      <c r="Q166" s="77">
        <f t="shared" si="39"/>
        <v>-458.8201165090868</v>
      </c>
      <c r="R166" s="77">
        <f t="shared" si="40"/>
        <v>345.83867927032406</v>
      </c>
      <c r="S166" s="63">
        <f t="shared" si="46"/>
        <v>9.4660201637235719E-4</v>
      </c>
      <c r="T166">
        <v>152</v>
      </c>
      <c r="V166">
        <v>105</v>
      </c>
      <c r="W166">
        <v>-742.72976680383726</v>
      </c>
      <c r="X166" s="88">
        <f t="shared" si="41"/>
        <v>2.4464811150132068E-3</v>
      </c>
      <c r="Y166" s="88">
        <f>SUM(X$14:X166)</f>
        <v>0.25451375563317347</v>
      </c>
      <c r="AA166">
        <v>281</v>
      </c>
      <c r="AB166">
        <v>-775.54152076086757</v>
      </c>
      <c r="AC166" s="89">
        <f t="shared" si="42"/>
        <v>6.9876507370617911E-5</v>
      </c>
      <c r="AD166" s="89">
        <f>SUM(AC$14:AC166)</f>
        <v>0.17170519938069143</v>
      </c>
      <c r="AF166">
        <v>739</v>
      </c>
      <c r="AG166">
        <v>-747.23229150107363</v>
      </c>
      <c r="AH166" s="89">
        <f t="shared" si="43"/>
        <v>6.6969006591865563E-9</v>
      </c>
      <c r="AI166" s="89">
        <f>SUM(AH$14:AH166)</f>
        <v>0.23828881080867337</v>
      </c>
      <c r="AK166">
        <v>327</v>
      </c>
      <c r="AL166">
        <v>-1277.2800811150228</v>
      </c>
      <c r="AM166">
        <f t="shared" si="44"/>
        <v>2.7588664091313564E-5</v>
      </c>
      <c r="AN166">
        <f>SUM(AM$14:AM166)</f>
        <v>0.19960304558252673</v>
      </c>
    </row>
    <row r="167" spans="1:40">
      <c r="A167" s="57">
        <v>43665</v>
      </c>
      <c r="B167" s="47">
        <v>14.23</v>
      </c>
      <c r="C167" s="47">
        <v>66.470000999999996</v>
      </c>
      <c r="D167" s="51">
        <v>54.740001999999997</v>
      </c>
      <c r="E167" s="70">
        <f t="shared" si="45"/>
        <v>-9.1356289529164192E-3</v>
      </c>
      <c r="F167" s="70">
        <f t="shared" si="45"/>
        <v>-3.0389709186253833E-2</v>
      </c>
      <c r="G167" s="65">
        <f t="shared" si="45"/>
        <v>4.7496892674574465E-3</v>
      </c>
      <c r="H167" s="73">
        <f t="shared" si="32"/>
        <v>15.328671820098384</v>
      </c>
      <c r="I167" s="73">
        <f t="shared" si="33"/>
        <v>54.996296664565975</v>
      </c>
      <c r="J167" s="73">
        <f t="shared" si="34"/>
        <v>55.602847804061099</v>
      </c>
      <c r="K167" s="76">
        <f t="shared" si="35"/>
        <v>-76643.359100491914</v>
      </c>
      <c r="L167" s="76">
        <f t="shared" si="36"/>
        <v>54996.296664565976</v>
      </c>
      <c r="M167" s="76">
        <f t="shared" si="37"/>
        <v>66723.417364873312</v>
      </c>
      <c r="N167" s="76">
        <f t="shared" si="38"/>
        <v>45076.354928947374</v>
      </c>
      <c r="O167" s="77">
        <f t="shared" si="39"/>
        <v>-706.64089950808557</v>
      </c>
      <c r="P167" s="77">
        <f t="shared" si="39"/>
        <v>1723.7043354340276</v>
      </c>
      <c r="Q167" s="77">
        <f t="shared" si="39"/>
        <v>-315.41736487331218</v>
      </c>
      <c r="R167" s="77">
        <f t="shared" si="40"/>
        <v>701.64607105262985</v>
      </c>
      <c r="S167" s="63">
        <f t="shared" si="46"/>
        <v>9.2766997604491015E-4</v>
      </c>
      <c r="T167">
        <v>153</v>
      </c>
      <c r="V167">
        <v>85</v>
      </c>
      <c r="W167">
        <v>-738.54232972628961</v>
      </c>
      <c r="X167" s="88">
        <f t="shared" si="41"/>
        <v>3.6645474867257528E-3</v>
      </c>
      <c r="Y167" s="88">
        <f>SUM(X$14:X167)</f>
        <v>0.2581783031198992</v>
      </c>
      <c r="AA167">
        <v>298</v>
      </c>
      <c r="AB167">
        <v>-770.81608965691703</v>
      </c>
      <c r="AC167" s="89">
        <f t="shared" si="42"/>
        <v>4.9564927622661588E-5</v>
      </c>
      <c r="AD167" s="89">
        <f>SUM(AC$14:AC167)</f>
        <v>0.1717547643083141</v>
      </c>
      <c r="AF167">
        <v>645</v>
      </c>
      <c r="AG167">
        <v>-745.63368421052292</v>
      </c>
      <c r="AH167" s="89">
        <f t="shared" si="43"/>
        <v>4.4732455815577276E-8</v>
      </c>
      <c r="AI167" s="89">
        <f>SUM(AH$14:AH167)</f>
        <v>0.23828885554112919</v>
      </c>
      <c r="AK167">
        <v>232</v>
      </c>
      <c r="AL167">
        <v>-1259.5562679098366</v>
      </c>
      <c r="AM167">
        <f t="shared" si="44"/>
        <v>1.8804140203770959E-4</v>
      </c>
      <c r="AN167">
        <f>SUM(AM$14:AM167)</f>
        <v>0.19979108698456444</v>
      </c>
    </row>
    <row r="168" spans="1:40">
      <c r="A168" s="58">
        <v>43664</v>
      </c>
      <c r="B168" s="46">
        <v>14.31</v>
      </c>
      <c r="C168" s="46">
        <v>68.519997000000004</v>
      </c>
      <c r="D168" s="50">
        <v>55.049999</v>
      </c>
      <c r="E168" s="64">
        <f t="shared" si="45"/>
        <v>-5.5904961565338418E-3</v>
      </c>
      <c r="F168" s="64">
        <f t="shared" si="45"/>
        <v>-2.991821497014957E-2</v>
      </c>
      <c r="G168" s="66">
        <f t="shared" si="45"/>
        <v>-5.6311899297218915E-3</v>
      </c>
      <c r="H168" s="73">
        <f t="shared" si="32"/>
        <v>15.383515024458422</v>
      </c>
      <c r="I168" s="73">
        <f t="shared" si="33"/>
        <v>55.023039816974908</v>
      </c>
      <c r="J168" s="73">
        <f t="shared" si="34"/>
        <v>55.028369949289193</v>
      </c>
      <c r="K168" s="76">
        <f t="shared" si="35"/>
        <v>-76917.57512229211</v>
      </c>
      <c r="L168" s="76">
        <f t="shared" si="36"/>
        <v>55023.03981697491</v>
      </c>
      <c r="M168" s="76">
        <f t="shared" si="37"/>
        <v>66034.043939147028</v>
      </c>
      <c r="N168" s="76">
        <f t="shared" si="38"/>
        <v>44139.508633829828</v>
      </c>
      <c r="O168" s="77">
        <f t="shared" si="39"/>
        <v>-432.42487770789012</v>
      </c>
      <c r="P168" s="77">
        <f t="shared" si="39"/>
        <v>1696.9611830250942</v>
      </c>
      <c r="Q168" s="77">
        <f t="shared" si="39"/>
        <v>373.95606085297186</v>
      </c>
      <c r="R168" s="77">
        <f t="shared" si="40"/>
        <v>1638.492366170176</v>
      </c>
      <c r="S168" s="63">
        <f t="shared" si="46"/>
        <v>9.0911657652401176E-4</v>
      </c>
      <c r="T168">
        <v>154</v>
      </c>
      <c r="V168">
        <v>438</v>
      </c>
      <c r="W168">
        <v>-735.73240329739929</v>
      </c>
      <c r="X168" s="88">
        <f t="shared" si="41"/>
        <v>2.9297129670911257E-6</v>
      </c>
      <c r="Y168" s="88">
        <f>SUM(X$14:X168)</f>
        <v>0.25818123283286631</v>
      </c>
      <c r="AA168">
        <v>485</v>
      </c>
      <c r="AB168">
        <v>-768.13612089242088</v>
      </c>
      <c r="AC168" s="89">
        <f t="shared" si="42"/>
        <v>1.1335759695924443E-6</v>
      </c>
      <c r="AD168" s="89">
        <f>SUM(AC$14:AC168)</f>
        <v>0.17175589788428369</v>
      </c>
      <c r="AF168">
        <v>577</v>
      </c>
      <c r="AG168">
        <v>-743.42671199451433</v>
      </c>
      <c r="AH168" s="89">
        <f t="shared" si="43"/>
        <v>1.7670530767087002E-7</v>
      </c>
      <c r="AI168" s="89">
        <f>SUM(AH$14:AH168)</f>
        <v>0.23828903224643685</v>
      </c>
      <c r="AK168">
        <v>688</v>
      </c>
      <c r="AL168">
        <v>-1259.173742938845</v>
      </c>
      <c r="AM168">
        <f t="shared" si="44"/>
        <v>1.8764802439280633E-8</v>
      </c>
      <c r="AN168">
        <f>SUM(AM$14:AM168)</f>
        <v>0.19979110574936687</v>
      </c>
    </row>
    <row r="169" spans="1:40">
      <c r="A169" s="57">
        <v>43663</v>
      </c>
      <c r="B169" s="47">
        <v>14.7</v>
      </c>
      <c r="C169" s="47">
        <v>67.480002999999996</v>
      </c>
      <c r="D169" s="51">
        <v>54.82</v>
      </c>
      <c r="E169" s="70">
        <f t="shared" si="45"/>
        <v>-2.6530612244897833E-2</v>
      </c>
      <c r="F169" s="70">
        <f t="shared" si="45"/>
        <v>1.5411884317788394E-2</v>
      </c>
      <c r="G169" s="65">
        <f t="shared" si="45"/>
        <v>4.1955308281649284E-3</v>
      </c>
      <c r="H169" s="73">
        <f t="shared" si="32"/>
        <v>15.059571428571431</v>
      </c>
      <c r="I169" s="73">
        <f t="shared" si="33"/>
        <v>57.594163093916848</v>
      </c>
      <c r="J169" s="73">
        <f t="shared" si="34"/>
        <v>55.572180676030648</v>
      </c>
      <c r="K169" s="76">
        <f t="shared" si="35"/>
        <v>-75297.857142857159</v>
      </c>
      <c r="L169" s="76">
        <f t="shared" si="36"/>
        <v>57594.163093916846</v>
      </c>
      <c r="M169" s="76">
        <f t="shared" si="37"/>
        <v>66686.616811236774</v>
      </c>
      <c r="N169" s="76">
        <f t="shared" si="38"/>
        <v>48982.922762296461</v>
      </c>
      <c r="O169" s="77">
        <f t="shared" si="39"/>
        <v>-2052.1428571428405</v>
      </c>
      <c r="P169" s="77">
        <f t="shared" si="39"/>
        <v>-874.16209391684242</v>
      </c>
      <c r="Q169" s="77">
        <f t="shared" si="39"/>
        <v>-278.61681123677408</v>
      </c>
      <c r="R169" s="77">
        <f t="shared" si="40"/>
        <v>-3204.921762296457</v>
      </c>
      <c r="S169" s="63">
        <f t="shared" si="46"/>
        <v>8.9093424499353156E-4</v>
      </c>
      <c r="T169">
        <v>155</v>
      </c>
      <c r="V169">
        <v>585</v>
      </c>
      <c r="W169">
        <v>-731.0100413467153</v>
      </c>
      <c r="X169" s="88">
        <f t="shared" si="41"/>
        <v>1.5033434166031374E-7</v>
      </c>
      <c r="Y169" s="88">
        <f>SUM(X$14:X169)</f>
        <v>0.25818138316720796</v>
      </c>
      <c r="AA169">
        <v>400</v>
      </c>
      <c r="AB169">
        <v>-756.90166141583177</v>
      </c>
      <c r="AC169" s="89">
        <f t="shared" si="42"/>
        <v>6.3129768531777339E-6</v>
      </c>
      <c r="AD169" s="89">
        <f>SUM(AC$14:AC169)</f>
        <v>0.17176221086113688</v>
      </c>
      <c r="AF169">
        <v>142</v>
      </c>
      <c r="AG169">
        <v>-741.05278709408594</v>
      </c>
      <c r="AH169" s="89">
        <f t="shared" si="43"/>
        <v>1.1585283568281053E-3</v>
      </c>
      <c r="AI169" s="89">
        <f>SUM(AH$14:AH169)</f>
        <v>0.23944756060326497</v>
      </c>
      <c r="AK169">
        <v>356</v>
      </c>
      <c r="AL169">
        <v>-1246.7103896767003</v>
      </c>
      <c r="AM169">
        <f t="shared" si="44"/>
        <v>1.5356309851551887E-5</v>
      </c>
      <c r="AN169">
        <f>SUM(AM$14:AM169)</f>
        <v>0.19980646205921843</v>
      </c>
    </row>
    <row r="170" spans="1:40">
      <c r="A170" s="58">
        <v>43662</v>
      </c>
      <c r="B170" s="46">
        <v>14.21</v>
      </c>
      <c r="C170" s="46">
        <v>69.389999000000003</v>
      </c>
      <c r="D170" s="50">
        <v>55.169998</v>
      </c>
      <c r="E170" s="64">
        <f t="shared" si="45"/>
        <v>3.4482758620689502E-2</v>
      </c>
      <c r="F170" s="64">
        <f t="shared" si="45"/>
        <v>-2.752552280624776E-2</v>
      </c>
      <c r="G170" s="66">
        <f t="shared" si="45"/>
        <v>-6.3439915295990801E-3</v>
      </c>
      <c r="H170" s="73">
        <f t="shared" si="32"/>
        <v>16.003448275862066</v>
      </c>
      <c r="I170" s="73">
        <f t="shared" si="33"/>
        <v>55.158753318904111</v>
      </c>
      <c r="J170" s="73">
        <f t="shared" si="34"/>
        <v>54.988923508751988</v>
      </c>
      <c r="K170" s="76">
        <f t="shared" si="35"/>
        <v>-80017.241379310333</v>
      </c>
      <c r="L170" s="76">
        <f t="shared" si="36"/>
        <v>55158.753318904113</v>
      </c>
      <c r="M170" s="76">
        <f t="shared" si="37"/>
        <v>65986.708210502387</v>
      </c>
      <c r="N170" s="76">
        <f t="shared" si="38"/>
        <v>41128.220150096167</v>
      </c>
      <c r="O170" s="77">
        <f t="shared" si="39"/>
        <v>2667.2413793103333</v>
      </c>
      <c r="P170" s="77">
        <f t="shared" si="39"/>
        <v>1561.2476810958906</v>
      </c>
      <c r="Q170" s="77">
        <f t="shared" si="39"/>
        <v>421.29178949761263</v>
      </c>
      <c r="R170" s="77">
        <f t="shared" si="40"/>
        <v>4649.7808499038365</v>
      </c>
      <c r="S170" s="63">
        <f t="shared" si="46"/>
        <v>8.7311556009366084E-4</v>
      </c>
      <c r="T170">
        <v>156</v>
      </c>
      <c r="V170">
        <v>282</v>
      </c>
      <c r="W170">
        <v>-725.80428954423405</v>
      </c>
      <c r="X170" s="88">
        <f t="shared" si="41"/>
        <v>6.8478977223205558E-5</v>
      </c>
      <c r="Y170" s="88">
        <f>SUM(X$14:X170)</f>
        <v>0.25824986214443119</v>
      </c>
      <c r="AA170">
        <v>618</v>
      </c>
      <c r="AB170">
        <v>-754.65617991056934</v>
      </c>
      <c r="AC170" s="89">
        <f t="shared" si="42"/>
        <v>7.71824744690001E-8</v>
      </c>
      <c r="AD170" s="89">
        <f>SUM(AC$14:AC170)</f>
        <v>0.17176228804361135</v>
      </c>
      <c r="AF170">
        <v>455</v>
      </c>
      <c r="AG170">
        <v>-737.56865912763169</v>
      </c>
      <c r="AH170" s="89">
        <f t="shared" si="43"/>
        <v>2.0781091762194161E-6</v>
      </c>
      <c r="AI170" s="89">
        <f>SUM(AH$14:AH170)</f>
        <v>0.23944963871244118</v>
      </c>
      <c r="AK170">
        <v>358</v>
      </c>
      <c r="AL170">
        <v>-1242.3279752049348</v>
      </c>
      <c r="AM170">
        <f t="shared" si="44"/>
        <v>1.4748199981430431E-5</v>
      </c>
      <c r="AN170">
        <f>SUM(AM$14:AM170)</f>
        <v>0.19982121025919986</v>
      </c>
    </row>
    <row r="171" spans="1:40">
      <c r="A171" s="57">
        <v>43661</v>
      </c>
      <c r="B171" s="47">
        <v>14.21</v>
      </c>
      <c r="C171" s="47">
        <v>68.449996999999996</v>
      </c>
      <c r="D171" s="51">
        <v>54.900002000000001</v>
      </c>
      <c r="E171" s="70">
        <f t="shared" si="45"/>
        <v>0</v>
      </c>
      <c r="F171" s="70">
        <f t="shared" si="45"/>
        <v>1.3732681390767665E-2</v>
      </c>
      <c r="G171" s="65">
        <f t="shared" si="45"/>
        <v>4.9179597479795945E-3</v>
      </c>
      <c r="H171" s="73">
        <f t="shared" si="32"/>
        <v>15.47</v>
      </c>
      <c r="I171" s="73">
        <f t="shared" si="33"/>
        <v>57.498918702217026</v>
      </c>
      <c r="J171" s="73">
        <f t="shared" si="34"/>
        <v>55.612159892453192</v>
      </c>
      <c r="K171" s="76">
        <f t="shared" si="35"/>
        <v>-77350</v>
      </c>
      <c r="L171" s="76">
        <f t="shared" si="36"/>
        <v>57498.918702217023</v>
      </c>
      <c r="M171" s="76">
        <f t="shared" si="37"/>
        <v>66734.591870943827</v>
      </c>
      <c r="N171" s="76">
        <f t="shared" si="38"/>
        <v>46883.510573160849</v>
      </c>
      <c r="O171" s="77">
        <f t="shared" si="39"/>
        <v>0</v>
      </c>
      <c r="P171" s="77">
        <f t="shared" si="39"/>
        <v>-778.91770221701881</v>
      </c>
      <c r="Q171" s="77">
        <f t="shared" si="39"/>
        <v>-326.59187094382651</v>
      </c>
      <c r="R171" s="77">
        <f t="shared" si="40"/>
        <v>-1105.5095731608453</v>
      </c>
      <c r="S171" s="63">
        <f t="shared" si="46"/>
        <v>8.5565324889178766E-4</v>
      </c>
      <c r="T171">
        <v>157</v>
      </c>
      <c r="V171">
        <v>32</v>
      </c>
      <c r="W171">
        <v>-719.53488372093125</v>
      </c>
      <c r="X171" s="88">
        <f t="shared" si="41"/>
        <v>1.0691492659895769E-2</v>
      </c>
      <c r="Y171" s="88">
        <f>SUM(X$14:X171)</f>
        <v>0.26894135480432696</v>
      </c>
      <c r="AA171">
        <v>423</v>
      </c>
      <c r="AB171">
        <v>-743.29218731028232</v>
      </c>
      <c r="AC171" s="89">
        <f t="shared" si="42"/>
        <v>3.9667418479834759E-6</v>
      </c>
      <c r="AD171" s="89">
        <f>SUM(AC$14:AC171)</f>
        <v>0.17176625478545934</v>
      </c>
      <c r="AF171">
        <v>519</v>
      </c>
      <c r="AG171">
        <v>-734.18483524420299</v>
      </c>
      <c r="AH171" s="89">
        <f t="shared" si="43"/>
        <v>5.7034442974343286E-7</v>
      </c>
      <c r="AI171" s="89">
        <f>SUM(AH$14:AH171)</f>
        <v>0.23945020905687092</v>
      </c>
      <c r="AK171">
        <v>752</v>
      </c>
      <c r="AL171">
        <v>-1238.5406120221742</v>
      </c>
      <c r="AM171">
        <f t="shared" si="44"/>
        <v>5.1500665455652088E-9</v>
      </c>
      <c r="AN171">
        <f>SUM(AM$14:AM171)</f>
        <v>0.1998212154092664</v>
      </c>
    </row>
    <row r="172" spans="1:40">
      <c r="A172" s="58">
        <v>43658</v>
      </c>
      <c r="B172" s="46">
        <v>13.87</v>
      </c>
      <c r="C172" s="46">
        <v>68.540001000000004</v>
      </c>
      <c r="D172" s="50">
        <v>53.639999000000003</v>
      </c>
      <c r="E172" s="64">
        <f t="shared" si="45"/>
        <v>2.4513338139870333E-2</v>
      </c>
      <c r="F172" s="64">
        <f t="shared" si="45"/>
        <v>-1.3131601792653047E-3</v>
      </c>
      <c r="G172" s="66">
        <f t="shared" si="45"/>
        <v>2.3489989252236887E-2</v>
      </c>
      <c r="H172" s="73">
        <f t="shared" si="32"/>
        <v>15.849221341023794</v>
      </c>
      <c r="I172" s="73">
        <f t="shared" si="33"/>
        <v>56.645518553318915</v>
      </c>
      <c r="J172" s="73">
        <f t="shared" si="34"/>
        <v>56.639936005218793</v>
      </c>
      <c r="K172" s="76">
        <f t="shared" si="35"/>
        <v>-79246.106705118975</v>
      </c>
      <c r="L172" s="76">
        <f t="shared" si="36"/>
        <v>56645.518553318914</v>
      </c>
      <c r="M172" s="76">
        <f t="shared" si="37"/>
        <v>67967.923206262552</v>
      </c>
      <c r="N172" s="76">
        <f t="shared" si="38"/>
        <v>45367.335054462492</v>
      </c>
      <c r="O172" s="77">
        <f t="shared" si="39"/>
        <v>1896.1067051189748</v>
      </c>
      <c r="P172" s="77">
        <f t="shared" si="39"/>
        <v>74.482446681089641</v>
      </c>
      <c r="Q172" s="77">
        <f t="shared" si="39"/>
        <v>-1559.9232062625524</v>
      </c>
      <c r="R172" s="77">
        <f t="shared" si="40"/>
        <v>410.66594553751202</v>
      </c>
      <c r="S172" s="63">
        <f t="shared" si="46"/>
        <v>8.3854018391395192E-4</v>
      </c>
      <c r="T172">
        <v>158</v>
      </c>
      <c r="V172">
        <v>117</v>
      </c>
      <c r="W172">
        <v>-710.63604240282439</v>
      </c>
      <c r="X172" s="88">
        <f t="shared" si="41"/>
        <v>1.9197946452522239E-3</v>
      </c>
      <c r="Y172" s="88">
        <f>SUM(X$14:X172)</f>
        <v>0.27086114944957917</v>
      </c>
      <c r="AA172">
        <v>214</v>
      </c>
      <c r="AB172">
        <v>-742.71300567687285</v>
      </c>
      <c r="AC172" s="89">
        <f t="shared" si="42"/>
        <v>2.7051049441822106E-4</v>
      </c>
      <c r="AD172" s="89">
        <f>SUM(AC$14:AC172)</f>
        <v>0.17203676527987757</v>
      </c>
      <c r="AF172">
        <v>204</v>
      </c>
      <c r="AG172">
        <v>-731.1199850718549</v>
      </c>
      <c r="AH172" s="89">
        <f t="shared" si="43"/>
        <v>3.3107269283464395E-4</v>
      </c>
      <c r="AI172" s="89">
        <f>SUM(AH$14:AH172)</f>
        <v>0.23978128174970556</v>
      </c>
      <c r="AK172">
        <v>193</v>
      </c>
      <c r="AL172">
        <v>-1238.4005649360697</v>
      </c>
      <c r="AM172">
        <f t="shared" si="44"/>
        <v>4.1346288305638498E-4</v>
      </c>
      <c r="AN172">
        <f>SUM(AM$14:AM172)</f>
        <v>0.20023467829232278</v>
      </c>
    </row>
    <row r="173" spans="1:40">
      <c r="A173" s="57">
        <v>43657</v>
      </c>
      <c r="B173" s="47">
        <v>14.01</v>
      </c>
      <c r="C173" s="47">
        <v>70.389999000000003</v>
      </c>
      <c r="D173" s="51">
        <v>53.84</v>
      </c>
      <c r="E173" s="70">
        <f t="shared" si="45"/>
        <v>-9.992862241256284E-3</v>
      </c>
      <c r="F173" s="70">
        <f t="shared" si="45"/>
        <v>-2.6282114310017257E-2</v>
      </c>
      <c r="G173" s="65">
        <f t="shared" si="45"/>
        <v>-3.7147288261515365E-3</v>
      </c>
      <c r="H173" s="73">
        <f t="shared" si="32"/>
        <v>15.315410421127766</v>
      </c>
      <c r="I173" s="73">
        <f t="shared" si="33"/>
        <v>55.22927945005371</v>
      </c>
      <c r="J173" s="73">
        <f t="shared" si="34"/>
        <v>55.13442690676078</v>
      </c>
      <c r="K173" s="76">
        <f t="shared" si="35"/>
        <v>-76577.052105638824</v>
      </c>
      <c r="L173" s="76">
        <f t="shared" si="36"/>
        <v>55229.279450053713</v>
      </c>
      <c r="M173" s="76">
        <f t="shared" si="37"/>
        <v>66161.312288112938</v>
      </c>
      <c r="N173" s="76">
        <f t="shared" si="38"/>
        <v>44813.539632527827</v>
      </c>
      <c r="O173" s="77">
        <f t="shared" si="39"/>
        <v>-772.94789436117571</v>
      </c>
      <c r="P173" s="77">
        <f t="shared" si="39"/>
        <v>1490.7215499462909</v>
      </c>
      <c r="Q173" s="77">
        <f t="shared" si="39"/>
        <v>246.6877118870616</v>
      </c>
      <c r="R173" s="77">
        <f t="shared" si="40"/>
        <v>964.46136747217679</v>
      </c>
      <c r="S173" s="63">
        <f t="shared" si="46"/>
        <v>8.21769380235673E-4</v>
      </c>
      <c r="T173">
        <v>159</v>
      </c>
      <c r="V173">
        <v>153</v>
      </c>
      <c r="W173">
        <v>-706.64089950808557</v>
      </c>
      <c r="X173" s="88">
        <f t="shared" si="41"/>
        <v>9.2766997604491015E-4</v>
      </c>
      <c r="Y173" s="88">
        <f>SUM(X$14:X173)</f>
        <v>0.27178881942562411</v>
      </c>
      <c r="AA173">
        <v>114</v>
      </c>
      <c r="AB173">
        <v>-739.56885865785443</v>
      </c>
      <c r="AC173" s="89">
        <f t="shared" si="42"/>
        <v>2.0397481547359351E-3</v>
      </c>
      <c r="AD173" s="89">
        <f>SUM(AC$14:AC173)</f>
        <v>0.1740765134346135</v>
      </c>
      <c r="AF173">
        <v>496</v>
      </c>
      <c r="AG173">
        <v>-729.28969735767168</v>
      </c>
      <c r="AH173" s="89">
        <f t="shared" si="43"/>
        <v>9.0768981730926731E-7</v>
      </c>
      <c r="AI173" s="89">
        <f>SUM(AH$14:AH173)</f>
        <v>0.23978218943952287</v>
      </c>
      <c r="AK173">
        <v>18</v>
      </c>
      <c r="AL173">
        <v>-1232.8717417666994</v>
      </c>
      <c r="AM173">
        <f t="shared" si="44"/>
        <v>1.4186435323612924E-2</v>
      </c>
      <c r="AN173">
        <f>SUM(AM$14:AM173)</f>
        <v>0.21442111361593569</v>
      </c>
    </row>
    <row r="174" spans="1:40">
      <c r="A174" s="58">
        <v>43656</v>
      </c>
      <c r="B174" s="46">
        <v>14.13</v>
      </c>
      <c r="C174" s="46">
        <v>70.120002999999997</v>
      </c>
      <c r="D174" s="50">
        <v>53.439999</v>
      </c>
      <c r="E174" s="64">
        <f t="shared" si="45"/>
        <v>-8.4925690021232514E-3</v>
      </c>
      <c r="F174" s="64">
        <f t="shared" si="45"/>
        <v>3.8504847183193913E-3</v>
      </c>
      <c r="G174" s="66">
        <f t="shared" si="45"/>
        <v>7.4850487927591303E-3</v>
      </c>
      <c r="H174" s="73">
        <f t="shared" si="32"/>
        <v>15.338619957537153</v>
      </c>
      <c r="I174" s="73">
        <f t="shared" si="33"/>
        <v>56.938400497073566</v>
      </c>
      <c r="J174" s="73">
        <f t="shared" si="34"/>
        <v>55.754222600191291</v>
      </c>
      <c r="K174" s="76">
        <f t="shared" si="35"/>
        <v>-76693.099787685773</v>
      </c>
      <c r="L174" s="76">
        <f t="shared" si="36"/>
        <v>56938.40049707357</v>
      </c>
      <c r="M174" s="76">
        <f t="shared" si="37"/>
        <v>66905.067120229549</v>
      </c>
      <c r="N174" s="76">
        <f t="shared" si="38"/>
        <v>47150.367829617346</v>
      </c>
      <c r="O174" s="77">
        <f t="shared" si="39"/>
        <v>-656.90021231422725</v>
      </c>
      <c r="P174" s="77">
        <f t="shared" si="39"/>
        <v>-218.39949707356573</v>
      </c>
      <c r="Q174" s="77">
        <f t="shared" si="39"/>
        <v>-497.06712022954889</v>
      </c>
      <c r="R174" s="77">
        <f t="shared" si="40"/>
        <v>-1372.3668296173419</v>
      </c>
      <c r="S174" s="63">
        <f t="shared" si="46"/>
        <v>8.053339926309594E-4</v>
      </c>
      <c r="T174">
        <v>160</v>
      </c>
      <c r="V174">
        <v>180</v>
      </c>
      <c r="W174">
        <v>-702.69042627533781</v>
      </c>
      <c r="X174" s="88">
        <f t="shared" si="41"/>
        <v>5.3764739340578672E-4</v>
      </c>
      <c r="Y174" s="88">
        <f>SUM(X$14:X174)</f>
        <v>0.27232646681902989</v>
      </c>
      <c r="AA174">
        <v>660</v>
      </c>
      <c r="AB174">
        <v>-736.2242425125005</v>
      </c>
      <c r="AC174" s="89">
        <f t="shared" si="42"/>
        <v>3.3038009750836078E-8</v>
      </c>
      <c r="AD174" s="89">
        <f>SUM(AC$14:AC174)</f>
        <v>0.17407654647262324</v>
      </c>
      <c r="AF174">
        <v>311</v>
      </c>
      <c r="AG174">
        <v>-720.08809494152956</v>
      </c>
      <c r="AH174" s="89">
        <f t="shared" si="43"/>
        <v>3.8116539063883333E-5</v>
      </c>
      <c r="AI174" s="89">
        <f>SUM(AH$14:AH174)</f>
        <v>0.23982030597858675</v>
      </c>
      <c r="AK174">
        <v>698</v>
      </c>
      <c r="AL174">
        <v>-1224.1727175615379</v>
      </c>
      <c r="AM174">
        <f t="shared" si="44"/>
        <v>1.533220979975331E-8</v>
      </c>
      <c r="AN174">
        <f>SUM(AM$14:AM174)</f>
        <v>0.2144211289481455</v>
      </c>
    </row>
    <row r="175" spans="1:40">
      <c r="A175" s="57">
        <v>43655</v>
      </c>
      <c r="B175" s="47">
        <v>14.08</v>
      </c>
      <c r="C175" s="47">
        <v>71.230002999999996</v>
      </c>
      <c r="D175" s="51">
        <v>52.439999</v>
      </c>
      <c r="E175" s="70">
        <f t="shared" si="45"/>
        <v>3.5511363636364646E-3</v>
      </c>
      <c r="F175" s="70">
        <f t="shared" si="45"/>
        <v>-1.5583320977818893E-2</v>
      </c>
      <c r="G175" s="65">
        <f t="shared" si="45"/>
        <v>1.9069413025732507E-2</v>
      </c>
      <c r="H175" s="73">
        <f t="shared" si="32"/>
        <v>15.524936079545457</v>
      </c>
      <c r="I175" s="73">
        <f t="shared" si="33"/>
        <v>55.836115018554793</v>
      </c>
      <c r="J175" s="73">
        <f t="shared" si="34"/>
        <v>56.395301316844041</v>
      </c>
      <c r="K175" s="76">
        <f t="shared" si="35"/>
        <v>-77624.680397727279</v>
      </c>
      <c r="L175" s="76">
        <f t="shared" si="36"/>
        <v>55836.115018554796</v>
      </c>
      <c r="M175" s="76">
        <f t="shared" si="37"/>
        <v>67674.361580212848</v>
      </c>
      <c r="N175" s="76">
        <f t="shared" si="38"/>
        <v>45885.796201040364</v>
      </c>
      <c r="O175" s="77">
        <f t="shared" si="39"/>
        <v>274.68039772727934</v>
      </c>
      <c r="P175" s="77">
        <f t="shared" si="39"/>
        <v>883.88598144520802</v>
      </c>
      <c r="Q175" s="77">
        <f t="shared" si="39"/>
        <v>-1266.3615802128479</v>
      </c>
      <c r="R175" s="77">
        <f t="shared" si="40"/>
        <v>-107.79520104036055</v>
      </c>
      <c r="S175" s="63">
        <f t="shared" si="46"/>
        <v>7.8922731277834021E-4</v>
      </c>
      <c r="T175">
        <v>161</v>
      </c>
      <c r="V175">
        <v>290</v>
      </c>
      <c r="W175">
        <v>-698.29861111110949</v>
      </c>
      <c r="X175" s="88">
        <f t="shared" si="41"/>
        <v>5.8259381645723595E-5</v>
      </c>
      <c r="Y175" s="88">
        <f>SUM(X$14:X175)</f>
        <v>0.27238472620067561</v>
      </c>
      <c r="AA175">
        <v>538</v>
      </c>
      <c r="AB175">
        <v>-731.92780323135958</v>
      </c>
      <c r="AC175" s="89">
        <f t="shared" si="42"/>
        <v>3.8853723259472341E-7</v>
      </c>
      <c r="AD175" s="89">
        <f>SUM(AC$14:AC175)</f>
        <v>0.17407693500985583</v>
      </c>
      <c r="AF175">
        <v>63</v>
      </c>
      <c r="AG175">
        <v>-717.65929292562942</v>
      </c>
      <c r="AH175" s="89">
        <f t="shared" si="43"/>
        <v>5.7154007648302493E-3</v>
      </c>
      <c r="AI175" s="89">
        <f>SUM(AH$14:AH175)</f>
        <v>0.24553570674341699</v>
      </c>
      <c r="AK175">
        <v>551</v>
      </c>
      <c r="AL175">
        <v>-1220.3257018463337</v>
      </c>
      <c r="AM175">
        <f t="shared" si="44"/>
        <v>2.9879383092650286E-7</v>
      </c>
      <c r="AN175">
        <f>SUM(AM$14:AM175)</f>
        <v>0.21442142774197642</v>
      </c>
    </row>
    <row r="176" spans="1:40">
      <c r="A176" s="58">
        <v>43654</v>
      </c>
      <c r="B176" s="46">
        <v>14.32</v>
      </c>
      <c r="C176" s="46">
        <v>72.129997000000003</v>
      </c>
      <c r="D176" s="50">
        <v>54.650002000000001</v>
      </c>
      <c r="E176" s="64">
        <f t="shared" si="45"/>
        <v>-1.6759776536312887E-2</v>
      </c>
      <c r="F176" s="64">
        <f t="shared" si="45"/>
        <v>-1.24773885683096E-2</v>
      </c>
      <c r="G176" s="66">
        <f t="shared" si="45"/>
        <v>-4.0439211694813904E-2</v>
      </c>
      <c r="H176" s="73">
        <f t="shared" si="32"/>
        <v>15.210726256983241</v>
      </c>
      <c r="I176" s="73">
        <f t="shared" si="33"/>
        <v>56.012283507928096</v>
      </c>
      <c r="J176" s="73">
        <f t="shared" si="34"/>
        <v>53.102094024808999</v>
      </c>
      <c r="K176" s="76">
        <f t="shared" si="35"/>
        <v>-76053.631284916206</v>
      </c>
      <c r="L176" s="76">
        <f t="shared" si="36"/>
        <v>56012.283507928099</v>
      </c>
      <c r="M176" s="76">
        <f t="shared" si="37"/>
        <v>63722.5128297708</v>
      </c>
      <c r="N176" s="76">
        <f t="shared" si="38"/>
        <v>43681.165052782693</v>
      </c>
      <c r="O176" s="77">
        <f t="shared" si="39"/>
        <v>-1296.3687150837941</v>
      </c>
      <c r="P176" s="77">
        <f t="shared" si="39"/>
        <v>707.71749207190442</v>
      </c>
      <c r="Q176" s="77">
        <f t="shared" si="39"/>
        <v>2685.4871702292003</v>
      </c>
      <c r="R176" s="77">
        <f t="shared" si="40"/>
        <v>2096.8359472173106</v>
      </c>
      <c r="S176" s="63">
        <f t="shared" si="46"/>
        <v>7.7344276652277348E-4</v>
      </c>
      <c r="T176">
        <v>162</v>
      </c>
      <c r="V176">
        <v>472</v>
      </c>
      <c r="W176">
        <v>-696.84684684684908</v>
      </c>
      <c r="X176" s="88">
        <f t="shared" si="41"/>
        <v>1.4740480711921627E-6</v>
      </c>
      <c r="Y176" s="88">
        <f>SUM(X$14:X176)</f>
        <v>0.27238620024874682</v>
      </c>
      <c r="AA176">
        <v>34</v>
      </c>
      <c r="AB176">
        <v>-728.8493276071531</v>
      </c>
      <c r="AC176" s="89">
        <f t="shared" si="42"/>
        <v>1.0268109550563896E-2</v>
      </c>
      <c r="AD176" s="89">
        <f>SUM(AC$14:AC176)</f>
        <v>0.18434504456041972</v>
      </c>
      <c r="AF176">
        <v>34</v>
      </c>
      <c r="AG176">
        <v>-717.01758473996597</v>
      </c>
      <c r="AH176" s="89">
        <f t="shared" si="43"/>
        <v>1.0268109550563896E-2</v>
      </c>
      <c r="AI176" s="89">
        <f>SUM(AH$14:AH176)</f>
        <v>0.25580381629398086</v>
      </c>
      <c r="AK176">
        <v>359</v>
      </c>
      <c r="AL176">
        <v>-1213.0382035139046</v>
      </c>
      <c r="AM176">
        <f t="shared" si="44"/>
        <v>1.4453235981801822E-5</v>
      </c>
      <c r="AN176">
        <f>SUM(AM$14:AM176)</f>
        <v>0.21443588097795824</v>
      </c>
    </row>
    <row r="177" spans="1:40">
      <c r="A177" s="57">
        <v>43651</v>
      </c>
      <c r="B177" s="47">
        <v>14.22</v>
      </c>
      <c r="C177" s="47">
        <v>71.720000999999996</v>
      </c>
      <c r="D177" s="51">
        <v>53.900002000000001</v>
      </c>
      <c r="E177" s="70">
        <f t="shared" si="45"/>
        <v>7.0323488045007654E-3</v>
      </c>
      <c r="F177" s="70">
        <f t="shared" si="45"/>
        <v>5.7166201099190239E-3</v>
      </c>
      <c r="G177" s="65">
        <f t="shared" si="45"/>
        <v>1.3914656255485935E-2</v>
      </c>
      <c r="H177" s="73">
        <f t="shared" si="32"/>
        <v>15.578790436005628</v>
      </c>
      <c r="I177" s="73">
        <f t="shared" si="33"/>
        <v>57.044247698351228</v>
      </c>
      <c r="J177" s="73">
        <f t="shared" si="34"/>
        <v>56.110037077178596</v>
      </c>
      <c r="K177" s="76">
        <f t="shared" si="35"/>
        <v>-77893.952180028136</v>
      </c>
      <c r="L177" s="76">
        <f t="shared" si="36"/>
        <v>57044.247698351232</v>
      </c>
      <c r="M177" s="76">
        <f t="shared" si="37"/>
        <v>67332.04449261431</v>
      </c>
      <c r="N177" s="76">
        <f t="shared" si="38"/>
        <v>46482.340010937405</v>
      </c>
      <c r="O177" s="77">
        <f t="shared" si="39"/>
        <v>543.95218002813635</v>
      </c>
      <c r="P177" s="77">
        <f t="shared" si="39"/>
        <v>-324.24669835122768</v>
      </c>
      <c r="Q177" s="77">
        <f t="shared" si="39"/>
        <v>-924.04449261431</v>
      </c>
      <c r="R177" s="77">
        <f t="shared" si="40"/>
        <v>-704.33901093740133</v>
      </c>
      <c r="S177" s="63">
        <f t="shared" si="46"/>
        <v>7.57973911192318E-4</v>
      </c>
      <c r="T177">
        <v>163</v>
      </c>
      <c r="V177">
        <v>181</v>
      </c>
      <c r="W177">
        <v>-696.36426592797216</v>
      </c>
      <c r="X177" s="88">
        <f t="shared" si="41"/>
        <v>5.2689444553767097E-4</v>
      </c>
      <c r="Y177" s="88">
        <f>SUM(X$14:X177)</f>
        <v>0.27291309469428449</v>
      </c>
      <c r="AA177">
        <v>681</v>
      </c>
      <c r="AB177">
        <v>-725.48616768766078</v>
      </c>
      <c r="AC177" s="89">
        <f t="shared" si="42"/>
        <v>2.1615309906969076E-8</v>
      </c>
      <c r="AD177" s="89">
        <f>SUM(AC$14:AC177)</f>
        <v>0.18434506617572963</v>
      </c>
      <c r="AF177">
        <v>38</v>
      </c>
      <c r="AG177">
        <v>-710.34704579168465</v>
      </c>
      <c r="AH177" s="89">
        <f t="shared" si="43"/>
        <v>9.4709773128320452E-3</v>
      </c>
      <c r="AI177" s="89">
        <f>SUM(AH$14:AH177)</f>
        <v>0.26527479360681289</v>
      </c>
      <c r="AK177">
        <v>361</v>
      </c>
      <c r="AL177">
        <v>-1208.71697818338</v>
      </c>
      <c r="AM177">
        <f t="shared" si="44"/>
        <v>1.388088783692247E-5</v>
      </c>
      <c r="AN177">
        <f>SUM(AM$14:AM177)</f>
        <v>0.21444976186579515</v>
      </c>
    </row>
    <row r="178" spans="1:40">
      <c r="A178" s="58">
        <v>43650</v>
      </c>
      <c r="B178" s="46">
        <v>14.18</v>
      </c>
      <c r="C178" s="46">
        <v>73.059997999999993</v>
      </c>
      <c r="D178" s="50">
        <v>53.98</v>
      </c>
      <c r="E178" s="64">
        <f t="shared" si="45"/>
        <v>2.8208744710860323E-3</v>
      </c>
      <c r="F178" s="64">
        <f t="shared" si="45"/>
        <v>-1.8341048955407779E-2</v>
      </c>
      <c r="G178" s="66">
        <f t="shared" si="45"/>
        <v>-1.481993330863185E-3</v>
      </c>
      <c r="H178" s="73">
        <f t="shared" si="32"/>
        <v>15.513638928067701</v>
      </c>
      <c r="I178" s="73">
        <f t="shared" si="33"/>
        <v>55.679696684908222</v>
      </c>
      <c r="J178" s="73">
        <f t="shared" si="34"/>
        <v>55.257986489070035</v>
      </c>
      <c r="K178" s="76">
        <f t="shared" si="35"/>
        <v>-77568.194640338508</v>
      </c>
      <c r="L178" s="76">
        <f t="shared" si="36"/>
        <v>55679.696684908224</v>
      </c>
      <c r="M178" s="76">
        <f t="shared" si="37"/>
        <v>66309.583786884046</v>
      </c>
      <c r="N178" s="76">
        <f t="shared" si="38"/>
        <v>44421.085831453762</v>
      </c>
      <c r="O178" s="77">
        <f t="shared" si="39"/>
        <v>218.19464033850818</v>
      </c>
      <c r="P178" s="77">
        <f t="shared" si="39"/>
        <v>1040.3043150917802</v>
      </c>
      <c r="Q178" s="77">
        <f t="shared" si="39"/>
        <v>98.416213115953724</v>
      </c>
      <c r="R178" s="77">
        <f t="shared" si="40"/>
        <v>1356.9151685462421</v>
      </c>
      <c r="S178" s="63">
        <f t="shared" si="46"/>
        <v>7.4281443296847147E-4</v>
      </c>
      <c r="T178">
        <v>164</v>
      </c>
      <c r="V178">
        <v>356</v>
      </c>
      <c r="W178">
        <v>-695.95115681234165</v>
      </c>
      <c r="X178" s="88">
        <f t="shared" si="41"/>
        <v>1.5356309851551887E-5</v>
      </c>
      <c r="Y178" s="88">
        <f>SUM(X$14:X178)</f>
        <v>0.27292845100413604</v>
      </c>
      <c r="AA178">
        <v>286</v>
      </c>
      <c r="AB178">
        <v>-713.17881318084255</v>
      </c>
      <c r="AC178" s="89">
        <f t="shared" si="42"/>
        <v>6.3162828220049999E-5</v>
      </c>
      <c r="AD178" s="89">
        <f>SUM(AC$14:AC178)</f>
        <v>0.18440822900394968</v>
      </c>
      <c r="AF178">
        <v>564</v>
      </c>
      <c r="AG178">
        <v>-710.00516646962205</v>
      </c>
      <c r="AH178" s="89">
        <f t="shared" si="43"/>
        <v>2.2977914575527874E-7</v>
      </c>
      <c r="AI178" s="89">
        <f>SUM(AH$14:AH178)</f>
        <v>0.26527502338595865</v>
      </c>
      <c r="AK178">
        <v>355</v>
      </c>
      <c r="AL178">
        <v>-1199.5302491573093</v>
      </c>
      <c r="AM178">
        <f t="shared" si="44"/>
        <v>1.5669703930154989E-5</v>
      </c>
      <c r="AN178">
        <f>SUM(AM$14:AM178)</f>
        <v>0.21446543156972531</v>
      </c>
    </row>
    <row r="179" spans="1:40">
      <c r="A179" s="57">
        <v>43649</v>
      </c>
      <c r="B179" s="47">
        <v>14.22</v>
      </c>
      <c r="C179" s="47">
        <v>72.919998000000007</v>
      </c>
      <c r="D179" s="51">
        <v>53.040000999999997</v>
      </c>
      <c r="E179" s="70">
        <f t="shared" si="45"/>
        <v>-2.812939521800395E-3</v>
      </c>
      <c r="F179" s="70">
        <f t="shared" si="45"/>
        <v>1.9199122852415762E-3</v>
      </c>
      <c r="G179" s="65">
        <f t="shared" si="45"/>
        <v>1.772245441699738E-2</v>
      </c>
      <c r="H179" s="73">
        <f t="shared" si="32"/>
        <v>15.426483825597748</v>
      </c>
      <c r="I179" s="73">
        <f t="shared" si="33"/>
        <v>56.828898426738817</v>
      </c>
      <c r="J179" s="73">
        <f t="shared" si="34"/>
        <v>56.320760627436641</v>
      </c>
      <c r="K179" s="76">
        <f t="shared" si="35"/>
        <v>-77132.419127988745</v>
      </c>
      <c r="L179" s="76">
        <f t="shared" si="36"/>
        <v>56828.898426738815</v>
      </c>
      <c r="M179" s="76">
        <f t="shared" si="37"/>
        <v>67584.912752923963</v>
      </c>
      <c r="N179" s="76">
        <f t="shared" si="38"/>
        <v>47281.392051674033</v>
      </c>
      <c r="O179" s="77">
        <f t="shared" si="39"/>
        <v>-217.58087201125454</v>
      </c>
      <c r="P179" s="77">
        <f t="shared" si="39"/>
        <v>-108.89742673881119</v>
      </c>
      <c r="Q179" s="77">
        <f t="shared" si="39"/>
        <v>-1176.9127529239631</v>
      </c>
      <c r="R179" s="77">
        <f t="shared" si="40"/>
        <v>-1503.3910516740289</v>
      </c>
      <c r="S179" s="63">
        <f t="shared" si="46"/>
        <v>7.279581443091019E-4</v>
      </c>
      <c r="T179">
        <v>165</v>
      </c>
      <c r="V179">
        <v>247</v>
      </c>
      <c r="W179">
        <v>-692.68656716418627</v>
      </c>
      <c r="X179" s="88">
        <f t="shared" si="41"/>
        <v>1.3888156956317474E-4</v>
      </c>
      <c r="Y179" s="88">
        <f>SUM(X$14:X179)</f>
        <v>0.2730673325736992</v>
      </c>
      <c r="AA179">
        <v>132</v>
      </c>
      <c r="AB179">
        <v>-712.45382883385901</v>
      </c>
      <c r="AC179" s="89">
        <f t="shared" si="42"/>
        <v>1.4179010084073855E-3</v>
      </c>
      <c r="AD179" s="89">
        <f>SUM(AC$14:AC179)</f>
        <v>0.18582613001235707</v>
      </c>
      <c r="AF179">
        <v>712</v>
      </c>
      <c r="AG179">
        <v>-703.14509195293067</v>
      </c>
      <c r="AH179" s="89">
        <f t="shared" si="43"/>
        <v>1.1554996360586596E-8</v>
      </c>
      <c r="AI179" s="89">
        <f>SUM(AH$14:AH179)</f>
        <v>0.265275034940955</v>
      </c>
      <c r="AK179">
        <v>454</v>
      </c>
      <c r="AL179">
        <v>-1193.2636488988865</v>
      </c>
      <c r="AM179">
        <f t="shared" si="44"/>
        <v>2.1205195675708331E-6</v>
      </c>
      <c r="AN179">
        <f>SUM(AM$14:AM179)</f>
        <v>0.21446755208929288</v>
      </c>
    </row>
    <row r="180" spans="1:40">
      <c r="A180" s="58">
        <v>43648</v>
      </c>
      <c r="B180" s="46">
        <v>14.21</v>
      </c>
      <c r="C180" s="46">
        <v>72.830001999999993</v>
      </c>
      <c r="D180" s="50">
        <v>53.790000999999997</v>
      </c>
      <c r="E180" s="64">
        <f t="shared" si="45"/>
        <v>7.0372976776922336E-4</v>
      </c>
      <c r="F180" s="64">
        <f t="shared" si="45"/>
        <v>1.2356995404176896E-3</v>
      </c>
      <c r="G180" s="66">
        <f t="shared" si="45"/>
        <v>-1.3943111843407463E-2</v>
      </c>
      <c r="H180" s="73">
        <f t="shared" si="32"/>
        <v>15.480886699507391</v>
      </c>
      <c r="I180" s="73">
        <f t="shared" si="33"/>
        <v>56.790089879168193</v>
      </c>
      <c r="J180" s="73">
        <f t="shared" si="34"/>
        <v>54.568388190585836</v>
      </c>
      <c r="K180" s="76">
        <f t="shared" si="35"/>
        <v>-77404.433497536957</v>
      </c>
      <c r="L180" s="76">
        <f t="shared" si="36"/>
        <v>56790.08987916819</v>
      </c>
      <c r="M180" s="76">
        <f t="shared" si="37"/>
        <v>65482.065828703002</v>
      </c>
      <c r="N180" s="76">
        <f t="shared" si="38"/>
        <v>44867.722210334236</v>
      </c>
      <c r="O180" s="77">
        <f t="shared" si="39"/>
        <v>54.433497536956565</v>
      </c>
      <c r="P180" s="77">
        <f t="shared" si="39"/>
        <v>-70.088879168186395</v>
      </c>
      <c r="Q180" s="77">
        <f t="shared" si="39"/>
        <v>925.9341712969981</v>
      </c>
      <c r="R180" s="77">
        <f t="shared" si="40"/>
        <v>910.27878966576827</v>
      </c>
      <c r="S180" s="63">
        <f t="shared" si="46"/>
        <v>7.1339898142291989E-4</v>
      </c>
      <c r="T180">
        <v>166</v>
      </c>
      <c r="V180">
        <v>409</v>
      </c>
      <c r="W180">
        <v>-692.68656716417172</v>
      </c>
      <c r="X180" s="88">
        <f t="shared" si="41"/>
        <v>5.2634303237163708E-6</v>
      </c>
      <c r="Y180" s="88">
        <f>SUM(X$14:X180)</f>
        <v>0.27307259600402289</v>
      </c>
      <c r="AA180">
        <v>514</v>
      </c>
      <c r="AB180">
        <v>-709.19971042821999</v>
      </c>
      <c r="AC180" s="89">
        <f t="shared" si="42"/>
        <v>6.3096726147083704E-7</v>
      </c>
      <c r="AD180" s="89">
        <f>SUM(AC$14:AC180)</f>
        <v>0.18582676097961853</v>
      </c>
      <c r="AF180">
        <v>724</v>
      </c>
      <c r="AG180">
        <v>-701.59882614610251</v>
      </c>
      <c r="AH180" s="89">
        <f t="shared" si="43"/>
        <v>9.0673988868470499E-9</v>
      </c>
      <c r="AI180" s="89">
        <f>SUM(AH$14:AH180)</f>
        <v>0.26527504400835389</v>
      </c>
      <c r="AK180">
        <v>606</v>
      </c>
      <c r="AL180">
        <v>-1191.4946420178167</v>
      </c>
      <c r="AM180">
        <f t="shared" si="44"/>
        <v>9.8357116822559805E-8</v>
      </c>
      <c r="AN180">
        <f>SUM(AM$14:AM180)</f>
        <v>0.2144676504464097</v>
      </c>
    </row>
    <row r="181" spans="1:40">
      <c r="A181" s="57">
        <v>43647</v>
      </c>
      <c r="B181" s="47">
        <v>14.18</v>
      </c>
      <c r="C181" s="47">
        <v>70.720000999999996</v>
      </c>
      <c r="D181" s="51">
        <v>54.169998</v>
      </c>
      <c r="E181" s="70">
        <f t="shared" si="45"/>
        <v>2.1156558533146352E-3</v>
      </c>
      <c r="F181" s="70">
        <f t="shared" si="45"/>
        <v>2.9835986569061168E-2</v>
      </c>
      <c r="G181" s="65">
        <f t="shared" si="45"/>
        <v>-7.0148978037621879E-3</v>
      </c>
      <c r="H181" s="73">
        <f t="shared" si="32"/>
        <v>15.502729196050778</v>
      </c>
      <c r="I181" s="73">
        <f t="shared" si="33"/>
        <v>58.412298188033141</v>
      </c>
      <c r="J181" s="73">
        <f t="shared" si="34"/>
        <v>54.951795555539803</v>
      </c>
      <c r="K181" s="76">
        <f t="shared" si="35"/>
        <v>-77513.645980253888</v>
      </c>
      <c r="L181" s="76">
        <f t="shared" si="36"/>
        <v>58412.298188033143</v>
      </c>
      <c r="M181" s="76">
        <f t="shared" si="37"/>
        <v>65942.154666647766</v>
      </c>
      <c r="N181" s="76">
        <f t="shared" si="38"/>
        <v>46840.80687442702</v>
      </c>
      <c r="O181" s="77">
        <f t="shared" si="39"/>
        <v>163.64598025388841</v>
      </c>
      <c r="P181" s="77">
        <f t="shared" si="39"/>
        <v>-1692.2971880331388</v>
      </c>
      <c r="Q181" s="77">
        <f t="shared" si="39"/>
        <v>465.84533335223387</v>
      </c>
      <c r="R181" s="77">
        <f t="shared" si="40"/>
        <v>-1062.8058744270165</v>
      </c>
      <c r="S181" s="63">
        <f t="shared" si="46"/>
        <v>6.9913100179446147E-4</v>
      </c>
      <c r="T181">
        <v>167</v>
      </c>
      <c r="V181">
        <v>576</v>
      </c>
      <c r="W181">
        <v>-691.04550380907313</v>
      </c>
      <c r="X181" s="88">
        <f t="shared" si="41"/>
        <v>1.803115384396633E-7</v>
      </c>
      <c r="Y181" s="88">
        <f>SUM(X$14:X181)</f>
        <v>0.27307277631556132</v>
      </c>
      <c r="AA181">
        <v>347</v>
      </c>
      <c r="AB181">
        <v>-708.18654358779168</v>
      </c>
      <c r="AC181" s="89">
        <f t="shared" si="42"/>
        <v>1.8418412077434447E-5</v>
      </c>
      <c r="AD181" s="89">
        <f>SUM(AC$14:AC181)</f>
        <v>0.18584517939169598</v>
      </c>
      <c r="AF181">
        <v>92</v>
      </c>
      <c r="AG181">
        <v>-699.90568060021906</v>
      </c>
      <c r="AH181" s="89">
        <f t="shared" si="43"/>
        <v>3.1812872410217205E-3</v>
      </c>
      <c r="AI181" s="89">
        <f>SUM(AH$14:AH181)</f>
        <v>0.26845633124937562</v>
      </c>
      <c r="AK181">
        <v>52</v>
      </c>
      <c r="AL181">
        <v>-1183.5126379008143</v>
      </c>
      <c r="AM181">
        <f t="shared" si="44"/>
        <v>7.1377257297074899E-3</v>
      </c>
      <c r="AN181">
        <f>SUM(AM$14:AM181)</f>
        <v>0.2216053761761172</v>
      </c>
    </row>
    <row r="182" spans="1:40">
      <c r="A182" s="58">
        <v>43644</v>
      </c>
      <c r="B182" s="46">
        <v>13.97</v>
      </c>
      <c r="C182" s="46">
        <v>71.559997999999993</v>
      </c>
      <c r="D182" s="50">
        <v>52.400002000000001</v>
      </c>
      <c r="E182" s="64">
        <f t="shared" si="45"/>
        <v>1.5032211882605617E-2</v>
      </c>
      <c r="F182" s="64">
        <f t="shared" si="45"/>
        <v>-1.1738359746739979E-2</v>
      </c>
      <c r="G182" s="66">
        <f t="shared" si="45"/>
        <v>3.3778548329063129E-2</v>
      </c>
      <c r="H182" s="73">
        <f t="shared" si="32"/>
        <v>15.70254831782391</v>
      </c>
      <c r="I182" s="73">
        <f t="shared" si="33"/>
        <v>56.054201223426553</v>
      </c>
      <c r="J182" s="73">
        <f t="shared" si="34"/>
        <v>57.20930486453036</v>
      </c>
      <c r="K182" s="76">
        <f t="shared" si="35"/>
        <v>-78512.741589119541</v>
      </c>
      <c r="L182" s="76">
        <f t="shared" si="36"/>
        <v>56054.201223426549</v>
      </c>
      <c r="M182" s="76">
        <f t="shared" si="37"/>
        <v>68651.165837436434</v>
      </c>
      <c r="N182" s="76">
        <f t="shared" si="38"/>
        <v>46192.625471743442</v>
      </c>
      <c r="O182" s="77">
        <f t="shared" si="39"/>
        <v>1162.7415891195415</v>
      </c>
      <c r="P182" s="77">
        <f t="shared" si="39"/>
        <v>665.79977657345444</v>
      </c>
      <c r="Q182" s="77">
        <f t="shared" si="39"/>
        <v>-2243.1658374364342</v>
      </c>
      <c r="R182" s="77">
        <f t="shared" si="40"/>
        <v>-414.62447174343833</v>
      </c>
      <c r="S182" s="63">
        <f t="shared" si="46"/>
        <v>6.8514838175857235E-4</v>
      </c>
      <c r="T182">
        <v>168</v>
      </c>
      <c r="V182">
        <v>55</v>
      </c>
      <c r="W182">
        <v>-688.73287671231083</v>
      </c>
      <c r="X182" s="88">
        <f t="shared" si="41"/>
        <v>6.7179703549948514E-3</v>
      </c>
      <c r="Y182" s="88">
        <f>SUM(X$14:X182)</f>
        <v>0.27979074667055615</v>
      </c>
      <c r="AA182">
        <v>280</v>
      </c>
      <c r="AB182">
        <v>-705.65518706576404</v>
      </c>
      <c r="AC182" s="89">
        <f t="shared" si="42"/>
        <v>7.1302558541446847E-5</v>
      </c>
      <c r="AD182" s="89">
        <f>SUM(AC$14:AC182)</f>
        <v>0.18591648195023744</v>
      </c>
      <c r="AF182">
        <v>584</v>
      </c>
      <c r="AG182">
        <v>-697.23750123105128</v>
      </c>
      <c r="AH182" s="89">
        <f t="shared" si="43"/>
        <v>1.5340238944929973E-7</v>
      </c>
      <c r="AI182" s="89">
        <f>SUM(AH$14:AH182)</f>
        <v>0.26845648465176508</v>
      </c>
      <c r="AK182">
        <v>631</v>
      </c>
      <c r="AL182">
        <v>-1181.6278452898041</v>
      </c>
      <c r="AM182">
        <f t="shared" si="44"/>
        <v>5.935505092515741E-8</v>
      </c>
      <c r="AN182">
        <f>SUM(AM$14:AM182)</f>
        <v>0.22160543553116813</v>
      </c>
    </row>
    <row r="183" spans="1:40">
      <c r="A183" s="57">
        <v>43643</v>
      </c>
      <c r="B183" s="47">
        <v>14.07</v>
      </c>
      <c r="C183" s="47">
        <v>71.660004000000001</v>
      </c>
      <c r="D183" s="51">
        <v>53.110000999999997</v>
      </c>
      <c r="E183" s="70">
        <f t="shared" si="45"/>
        <v>-7.1073205401562811E-3</v>
      </c>
      <c r="F183" s="70">
        <f t="shared" si="45"/>
        <v>-1.3955622999966E-3</v>
      </c>
      <c r="G183" s="65">
        <f t="shared" si="45"/>
        <v>-1.3368461431586098E-2</v>
      </c>
      <c r="H183" s="73">
        <f t="shared" si="32"/>
        <v>15.360049751243784</v>
      </c>
      <c r="I183" s="73">
        <f t="shared" si="33"/>
        <v>56.640844704948634</v>
      </c>
      <c r="J183" s="73">
        <f t="shared" si="34"/>
        <v>54.600189344376027</v>
      </c>
      <c r="K183" s="76">
        <f t="shared" si="35"/>
        <v>-76800.24875621892</v>
      </c>
      <c r="L183" s="76">
        <f t="shared" si="36"/>
        <v>56640.844704948635</v>
      </c>
      <c r="M183" s="76">
        <f t="shared" si="37"/>
        <v>65520.22721325123</v>
      </c>
      <c r="N183" s="76">
        <f t="shared" si="38"/>
        <v>45360.823161980945</v>
      </c>
      <c r="O183" s="77">
        <f t="shared" si="39"/>
        <v>-549.75124378108012</v>
      </c>
      <c r="P183" s="77">
        <f t="shared" si="39"/>
        <v>79.156295051368943</v>
      </c>
      <c r="Q183" s="77">
        <f t="shared" si="39"/>
        <v>887.77278674877016</v>
      </c>
      <c r="R183" s="77">
        <f t="shared" si="40"/>
        <v>417.17783801905898</v>
      </c>
      <c r="S183" s="63">
        <f t="shared" si="46"/>
        <v>6.7144541412340073E-4</v>
      </c>
      <c r="T183">
        <v>169</v>
      </c>
      <c r="V183">
        <v>443</v>
      </c>
      <c r="W183">
        <v>-684.51327433627739</v>
      </c>
      <c r="X183" s="88">
        <f t="shared" si="41"/>
        <v>2.6482284796083022E-6</v>
      </c>
      <c r="Y183" s="88">
        <f>SUM(X$14:X183)</f>
        <v>0.27979339489903576</v>
      </c>
      <c r="AA183">
        <v>314</v>
      </c>
      <c r="AB183">
        <v>-703.90408086528623</v>
      </c>
      <c r="AC183" s="89">
        <f t="shared" si="42"/>
        <v>3.5874981634614478E-5</v>
      </c>
      <c r="AD183" s="89">
        <f>SUM(AC$14:AC183)</f>
        <v>0.18595235693187206</v>
      </c>
      <c r="AF183">
        <v>148</v>
      </c>
      <c r="AG183">
        <v>-696.79388226926676</v>
      </c>
      <c r="AH183" s="89">
        <f t="shared" si="43"/>
        <v>1.0262735179110665E-3</v>
      </c>
      <c r="AI183" s="89">
        <f>SUM(AH$14:AH183)</f>
        <v>0.26948275816967615</v>
      </c>
      <c r="AK183">
        <v>119</v>
      </c>
      <c r="AL183">
        <v>-1173.7407810735021</v>
      </c>
      <c r="AM183">
        <f t="shared" si="44"/>
        <v>1.8437707773002357E-3</v>
      </c>
      <c r="AN183">
        <f>SUM(AM$14:AM183)</f>
        <v>0.22344920630846837</v>
      </c>
    </row>
    <row r="184" spans="1:40">
      <c r="A184" s="58">
        <v>43642</v>
      </c>
      <c r="B184" s="46">
        <v>14.54</v>
      </c>
      <c r="C184" s="46">
        <v>73.440002000000007</v>
      </c>
      <c r="D184" s="50">
        <v>53.549999</v>
      </c>
      <c r="E184" s="64">
        <f t="shared" si="45"/>
        <v>-3.2324621733149872E-2</v>
      </c>
      <c r="F184" s="64">
        <f t="shared" si="45"/>
        <v>-2.4237444873708047E-2</v>
      </c>
      <c r="G184" s="66">
        <f t="shared" si="45"/>
        <v>-8.2165827864908447E-3</v>
      </c>
      <c r="H184" s="73">
        <f t="shared" si="32"/>
        <v>14.969938101788172</v>
      </c>
      <c r="I184" s="73">
        <f t="shared" si="33"/>
        <v>55.345253102525838</v>
      </c>
      <c r="J184" s="73">
        <f t="shared" si="34"/>
        <v>54.885294308595597</v>
      </c>
      <c r="K184" s="76">
        <f t="shared" si="35"/>
        <v>-74849.690508940854</v>
      </c>
      <c r="L184" s="76">
        <f t="shared" si="36"/>
        <v>55345.253102525836</v>
      </c>
      <c r="M184" s="76">
        <f t="shared" si="37"/>
        <v>65862.353170314716</v>
      </c>
      <c r="N184" s="76">
        <f t="shared" si="38"/>
        <v>46357.915763899699</v>
      </c>
      <c r="O184" s="77">
        <f t="shared" si="39"/>
        <v>-2500.3094910591462</v>
      </c>
      <c r="P184" s="77">
        <f t="shared" si="39"/>
        <v>1374.747897474168</v>
      </c>
      <c r="Q184" s="77">
        <f t="shared" si="39"/>
        <v>545.64682968528359</v>
      </c>
      <c r="R184" s="77">
        <f t="shared" si="40"/>
        <v>-579.91476389969466</v>
      </c>
      <c r="S184" s="63">
        <f t="shared" si="46"/>
        <v>6.5801650584093282E-4</v>
      </c>
      <c r="T184">
        <v>170</v>
      </c>
      <c r="V184">
        <v>660</v>
      </c>
      <c r="W184">
        <v>-680.34506089308707</v>
      </c>
      <c r="X184" s="88">
        <f t="shared" si="41"/>
        <v>3.3038009750836078E-8</v>
      </c>
      <c r="Y184" s="88">
        <f>SUM(X$14:X184)</f>
        <v>0.27979342793704554</v>
      </c>
      <c r="AA184">
        <v>272</v>
      </c>
      <c r="AB184">
        <v>-700.24768476688769</v>
      </c>
      <c r="AC184" s="89">
        <f t="shared" si="42"/>
        <v>8.3810128847710251E-5</v>
      </c>
      <c r="AD184" s="89">
        <f>SUM(AC$14:AC184)</f>
        <v>0.18603616706071976</v>
      </c>
      <c r="AF184">
        <v>247</v>
      </c>
      <c r="AG184">
        <v>-694.53390413246234</v>
      </c>
      <c r="AH184" s="89">
        <f t="shared" si="43"/>
        <v>1.3888156956317474E-4</v>
      </c>
      <c r="AI184" s="89">
        <f>SUM(AH$14:AH184)</f>
        <v>0.2696216397392393</v>
      </c>
      <c r="AK184">
        <v>34</v>
      </c>
      <c r="AL184">
        <v>-1163.0985507651931</v>
      </c>
      <c r="AM184">
        <f t="shared" si="44"/>
        <v>1.0268109550563896E-2</v>
      </c>
      <c r="AN184">
        <f>SUM(AM$14:AM184)</f>
        <v>0.23371731585903227</v>
      </c>
    </row>
    <row r="185" spans="1:40">
      <c r="A185" s="57">
        <v>43641</v>
      </c>
      <c r="B185" s="47">
        <v>14.51</v>
      </c>
      <c r="C185" s="47">
        <v>72.919998000000007</v>
      </c>
      <c r="D185" s="51">
        <v>53.389999000000003</v>
      </c>
      <c r="E185" s="70">
        <f t="shared" si="45"/>
        <v>2.0675396278428959E-3</v>
      </c>
      <c r="F185" s="70">
        <f t="shared" si="45"/>
        <v>7.1311576283916711E-3</v>
      </c>
      <c r="G185" s="65">
        <f t="shared" si="45"/>
        <v>2.9968159392548266E-3</v>
      </c>
      <c r="H185" s="73">
        <f t="shared" si="32"/>
        <v>15.501984838042731</v>
      </c>
      <c r="I185" s="73">
        <f t="shared" si="33"/>
        <v>57.124480267813539</v>
      </c>
      <c r="J185" s="73">
        <f t="shared" si="34"/>
        <v>55.505843794078366</v>
      </c>
      <c r="K185" s="76">
        <f t="shared" si="35"/>
        <v>-77509.924190213656</v>
      </c>
      <c r="L185" s="76">
        <f t="shared" si="36"/>
        <v>57124.480267813538</v>
      </c>
      <c r="M185" s="76">
        <f t="shared" si="37"/>
        <v>66607.012552894041</v>
      </c>
      <c r="N185" s="76">
        <f t="shared" si="38"/>
        <v>46221.568630493923</v>
      </c>
      <c r="O185" s="77">
        <f t="shared" si="39"/>
        <v>159.9241902136564</v>
      </c>
      <c r="P185" s="77">
        <f t="shared" si="39"/>
        <v>-404.47926781353453</v>
      </c>
      <c r="Q185" s="77">
        <f t="shared" si="39"/>
        <v>-199.01255289404071</v>
      </c>
      <c r="R185" s="77">
        <f t="shared" si="40"/>
        <v>-443.56763049391884</v>
      </c>
      <c r="S185" s="63">
        <f t="shared" si="46"/>
        <v>6.4485617572411405E-4</v>
      </c>
      <c r="T185">
        <v>171</v>
      </c>
      <c r="V185">
        <v>285</v>
      </c>
      <c r="W185">
        <v>-664.16776750329882</v>
      </c>
      <c r="X185" s="88">
        <f t="shared" si="41"/>
        <v>6.4451865530663265E-5</v>
      </c>
      <c r="Y185" s="88">
        <f>SUM(X$14:X185)</f>
        <v>0.2798578798025762</v>
      </c>
      <c r="AA185">
        <v>104</v>
      </c>
      <c r="AB185">
        <v>-693.76202516163175</v>
      </c>
      <c r="AC185" s="89">
        <f t="shared" si="42"/>
        <v>2.4964093010338847E-3</v>
      </c>
      <c r="AD185" s="89">
        <f>SUM(AC$14:AC185)</f>
        <v>0.18853257636175366</v>
      </c>
      <c r="AF185">
        <v>358</v>
      </c>
      <c r="AG185">
        <v>-694.36644113274815</v>
      </c>
      <c r="AH185" s="89">
        <f t="shared" si="43"/>
        <v>1.4748199981430431E-5</v>
      </c>
      <c r="AI185" s="89">
        <f>SUM(AH$14:AH185)</f>
        <v>0.26963638793922073</v>
      </c>
      <c r="AK185">
        <v>552</v>
      </c>
      <c r="AL185">
        <v>-1153.445231515434</v>
      </c>
      <c r="AM185">
        <f t="shared" si="44"/>
        <v>2.928179543079728E-7</v>
      </c>
      <c r="AN185">
        <f>SUM(AM$14:AM185)</f>
        <v>0.23371760867698657</v>
      </c>
    </row>
    <row r="186" spans="1:40">
      <c r="A186" s="58">
        <v>43640</v>
      </c>
      <c r="B186" s="46">
        <v>14.71</v>
      </c>
      <c r="C186" s="46">
        <v>73.220000999999996</v>
      </c>
      <c r="D186" s="50">
        <v>52.439999</v>
      </c>
      <c r="E186" s="64">
        <f t="shared" si="45"/>
        <v>-1.359619306594162E-2</v>
      </c>
      <c r="F186" s="64">
        <f t="shared" si="45"/>
        <v>-4.0972821073846921E-3</v>
      </c>
      <c r="G186" s="66">
        <f t="shared" si="45"/>
        <v>1.8115942374445915E-2</v>
      </c>
      <c r="H186" s="73">
        <f t="shared" si="32"/>
        <v>15.259666893269884</v>
      </c>
      <c r="I186" s="73">
        <f t="shared" si="33"/>
        <v>56.487603154771861</v>
      </c>
      <c r="J186" s="73">
        <f t="shared" si="34"/>
        <v>56.342536251001839</v>
      </c>
      <c r="K186" s="76">
        <f t="shared" si="35"/>
        <v>-76298.334466349421</v>
      </c>
      <c r="L186" s="76">
        <f t="shared" si="36"/>
        <v>56487.603154771859</v>
      </c>
      <c r="M186" s="76">
        <f t="shared" si="37"/>
        <v>67611.043501202206</v>
      </c>
      <c r="N186" s="76">
        <f t="shared" si="38"/>
        <v>47800.312189624645</v>
      </c>
      <c r="O186" s="77">
        <f t="shared" si="39"/>
        <v>-1051.6655336505792</v>
      </c>
      <c r="P186" s="77">
        <f t="shared" si="39"/>
        <v>232.39784522814443</v>
      </c>
      <c r="Q186" s="77">
        <f t="shared" si="39"/>
        <v>-1203.0435012022062</v>
      </c>
      <c r="R186" s="77">
        <f t="shared" si="40"/>
        <v>-2022.311189624641</v>
      </c>
      <c r="S186" s="63">
        <f t="shared" si="46"/>
        <v>6.3195905220963177E-4</v>
      </c>
      <c r="T186">
        <v>172</v>
      </c>
      <c r="V186">
        <v>160</v>
      </c>
      <c r="W186">
        <v>-656.90021231422725</v>
      </c>
      <c r="X186" s="88">
        <f t="shared" si="41"/>
        <v>8.053339926309594E-4</v>
      </c>
      <c r="Y186" s="88">
        <f>SUM(X$14:X186)</f>
        <v>0.28066321379520714</v>
      </c>
      <c r="AA186">
        <v>193</v>
      </c>
      <c r="AB186">
        <v>-690.50107188399852</v>
      </c>
      <c r="AC186" s="89">
        <f t="shared" si="42"/>
        <v>4.1346288305638498E-4</v>
      </c>
      <c r="AD186" s="89">
        <f>SUM(AC$14:AC186)</f>
        <v>0.18894603924481004</v>
      </c>
      <c r="AF186">
        <v>500</v>
      </c>
      <c r="AG186">
        <v>-691.5922908133798</v>
      </c>
      <c r="AH186" s="89">
        <f t="shared" si="43"/>
        <v>8.3722418664228504E-7</v>
      </c>
      <c r="AI186" s="89">
        <f>SUM(AH$14:AH186)</f>
        <v>0.26963722516340738</v>
      </c>
      <c r="AK186">
        <v>116</v>
      </c>
      <c r="AL186">
        <v>-1151.7754728509972</v>
      </c>
      <c r="AM186">
        <f t="shared" si="44"/>
        <v>1.9589741278083915E-3</v>
      </c>
      <c r="AN186">
        <f>SUM(AM$14:AM186)</f>
        <v>0.23567658280479498</v>
      </c>
    </row>
    <row r="187" spans="1:40">
      <c r="A187" s="57">
        <v>43637</v>
      </c>
      <c r="B187" s="47">
        <v>14.58</v>
      </c>
      <c r="C187" s="47">
        <v>73.300003000000004</v>
      </c>
      <c r="D187" s="51">
        <v>52.849997999999999</v>
      </c>
      <c r="E187" s="70">
        <f t="shared" si="45"/>
        <v>8.9163237311387089E-3</v>
      </c>
      <c r="F187" s="70">
        <f t="shared" si="45"/>
        <v>-1.0914324246344975E-3</v>
      </c>
      <c r="G187" s="65">
        <f t="shared" si="45"/>
        <v>-7.7577864809000863E-3</v>
      </c>
      <c r="H187" s="73">
        <f t="shared" si="32"/>
        <v>15.607935528120716</v>
      </c>
      <c r="I187" s="73">
        <f t="shared" si="33"/>
        <v>56.658094951783305</v>
      </c>
      <c r="J187" s="73">
        <f t="shared" si="34"/>
        <v>54.910684096146994</v>
      </c>
      <c r="K187" s="76">
        <f t="shared" si="35"/>
        <v>-78039.677640603579</v>
      </c>
      <c r="L187" s="76">
        <f t="shared" si="36"/>
        <v>56658.094951783307</v>
      </c>
      <c r="M187" s="76">
        <f t="shared" si="37"/>
        <v>65892.820915376389</v>
      </c>
      <c r="N187" s="76">
        <f t="shared" si="38"/>
        <v>44511.238226556117</v>
      </c>
      <c r="O187" s="77">
        <f t="shared" si="39"/>
        <v>689.67764060357877</v>
      </c>
      <c r="P187" s="77">
        <f t="shared" si="39"/>
        <v>61.906048216696945</v>
      </c>
      <c r="Q187" s="77">
        <f t="shared" si="39"/>
        <v>515.17908462361083</v>
      </c>
      <c r="R187" s="77">
        <f t="shared" si="40"/>
        <v>1266.7627734438865</v>
      </c>
      <c r="S187" s="63">
        <f t="shared" si="46"/>
        <v>6.1931987116543917E-4</v>
      </c>
      <c r="T187">
        <v>173</v>
      </c>
      <c r="V187">
        <v>466</v>
      </c>
      <c r="W187">
        <v>-654.03043968431302</v>
      </c>
      <c r="X187" s="88">
        <f t="shared" si="41"/>
        <v>1.6640071676797185E-6</v>
      </c>
      <c r="Y187" s="88">
        <f>SUM(X$14:X187)</f>
        <v>0.28066487780237481</v>
      </c>
      <c r="AA187">
        <v>88</v>
      </c>
      <c r="AB187">
        <v>-689.36916241153085</v>
      </c>
      <c r="AC187" s="89">
        <f t="shared" si="42"/>
        <v>3.4490427781263843E-3</v>
      </c>
      <c r="AD187" s="89">
        <f>SUM(AC$14:AC187)</f>
        <v>0.19239508202293643</v>
      </c>
      <c r="AF187">
        <v>427</v>
      </c>
      <c r="AG187">
        <v>-690.15371628470893</v>
      </c>
      <c r="AH187" s="89">
        <f t="shared" si="43"/>
        <v>3.6587963795195172E-6</v>
      </c>
      <c r="AI187" s="89">
        <f>SUM(AH$14:AH187)</f>
        <v>0.26964088395978691</v>
      </c>
      <c r="AK187">
        <v>748</v>
      </c>
      <c r="AL187">
        <v>-1149.5092252098693</v>
      </c>
      <c r="AM187">
        <f t="shared" si="44"/>
        <v>5.5835259378047149E-9</v>
      </c>
      <c r="AN187">
        <f>SUM(AM$14:AM187)</f>
        <v>0.23567658838832092</v>
      </c>
    </row>
    <row r="188" spans="1:40">
      <c r="A188" s="58">
        <v>43636</v>
      </c>
      <c r="B188" s="46">
        <v>14.56</v>
      </c>
      <c r="C188" s="46">
        <v>73.050003000000004</v>
      </c>
      <c r="D188" s="50">
        <v>53.400002000000001</v>
      </c>
      <c r="E188" s="64">
        <f t="shared" si="45"/>
        <v>1.3736263736263687E-3</v>
      </c>
      <c r="F188" s="64">
        <f t="shared" si="45"/>
        <v>3.4223133433683994E-3</v>
      </c>
      <c r="G188" s="66">
        <f t="shared" si="45"/>
        <v>-1.0299699988775335E-2</v>
      </c>
      <c r="H188" s="73">
        <f t="shared" si="32"/>
        <v>15.491250000000001</v>
      </c>
      <c r="I188" s="73">
        <f t="shared" si="33"/>
        <v>56.914114616258175</v>
      </c>
      <c r="J188" s="73">
        <f t="shared" si="34"/>
        <v>54.770014602621174</v>
      </c>
      <c r="K188" s="76">
        <f t="shared" si="35"/>
        <v>-77456.25</v>
      </c>
      <c r="L188" s="76">
        <f t="shared" si="36"/>
        <v>56914.114616258172</v>
      </c>
      <c r="M188" s="76">
        <f t="shared" si="37"/>
        <v>65724.017523145405</v>
      </c>
      <c r="N188" s="76">
        <f t="shared" si="38"/>
        <v>45181.882139403577</v>
      </c>
      <c r="O188" s="77">
        <f t="shared" si="39"/>
        <v>106.25</v>
      </c>
      <c r="P188" s="77">
        <f t="shared" si="39"/>
        <v>-194.11361625816789</v>
      </c>
      <c r="Q188" s="77">
        <f t="shared" si="39"/>
        <v>683.98247685459501</v>
      </c>
      <c r="R188" s="77">
        <f t="shared" si="40"/>
        <v>596.11886059642711</v>
      </c>
      <c r="S188" s="63">
        <f t="shared" si="46"/>
        <v>6.0693347374213031E-4</v>
      </c>
      <c r="T188">
        <v>174</v>
      </c>
      <c r="V188">
        <v>254</v>
      </c>
      <c r="W188">
        <v>-645.03127171647793</v>
      </c>
      <c r="X188" s="88">
        <f t="shared" si="41"/>
        <v>1.2056663663517246E-4</v>
      </c>
      <c r="Y188" s="88">
        <f>SUM(X$14:X188)</f>
        <v>0.28078544443900999</v>
      </c>
      <c r="AA188">
        <v>258</v>
      </c>
      <c r="AB188">
        <v>-685.5531427248643</v>
      </c>
      <c r="AC188" s="89">
        <f t="shared" si="42"/>
        <v>1.1120682679057262E-4</v>
      </c>
      <c r="AD188" s="89">
        <f>SUM(AC$14:AC188)</f>
        <v>0.19250628884972701</v>
      </c>
      <c r="AF188">
        <v>673</v>
      </c>
      <c r="AG188">
        <v>-686.92422420014918</v>
      </c>
      <c r="AH188" s="89">
        <f t="shared" si="43"/>
        <v>2.5406969194986561E-8</v>
      </c>
      <c r="AI188" s="89">
        <f>SUM(AH$14:AH188)</f>
        <v>0.26964090936675611</v>
      </c>
      <c r="AK188">
        <v>465</v>
      </c>
      <c r="AL188">
        <v>-1137.4608113003342</v>
      </c>
      <c r="AM188">
        <f t="shared" si="44"/>
        <v>1.6979664976323658E-6</v>
      </c>
      <c r="AN188">
        <f>SUM(AM$14:AM188)</f>
        <v>0.23567828635481855</v>
      </c>
    </row>
    <row r="189" spans="1:40">
      <c r="A189" s="57">
        <v>43635</v>
      </c>
      <c r="B189" s="47">
        <v>14.29</v>
      </c>
      <c r="C189" s="47">
        <v>72.989998</v>
      </c>
      <c r="D189" s="51">
        <v>54.189999</v>
      </c>
      <c r="E189" s="70">
        <f t="shared" si="45"/>
        <v>1.889433170048993E-2</v>
      </c>
      <c r="F189" s="70">
        <f t="shared" si="45"/>
        <v>8.2209894018636653E-4</v>
      </c>
      <c r="G189" s="65">
        <f t="shared" si="45"/>
        <v>-1.4578280394506038E-2</v>
      </c>
      <c r="H189" s="73">
        <f t="shared" si="32"/>
        <v>15.76229531140658</v>
      </c>
      <c r="I189" s="73">
        <f t="shared" si="33"/>
        <v>56.766630452709471</v>
      </c>
      <c r="J189" s="73">
        <f t="shared" si="34"/>
        <v>54.533237962968037</v>
      </c>
      <c r="K189" s="76">
        <f t="shared" si="35"/>
        <v>-78811.476557032904</v>
      </c>
      <c r="L189" s="76">
        <f t="shared" si="36"/>
        <v>56766.630452709469</v>
      </c>
      <c r="M189" s="76">
        <f t="shared" si="37"/>
        <v>65439.885555561646</v>
      </c>
      <c r="N189" s="76">
        <f t="shared" si="38"/>
        <v>43395.039451238212</v>
      </c>
      <c r="O189" s="77">
        <f t="shared" si="39"/>
        <v>1461.4765570329037</v>
      </c>
      <c r="P189" s="77">
        <f t="shared" si="39"/>
        <v>-46.629452709465113</v>
      </c>
      <c r="Q189" s="77">
        <f t="shared" si="39"/>
        <v>968.11444443835353</v>
      </c>
      <c r="R189" s="77">
        <f t="shared" si="40"/>
        <v>2382.9615487617921</v>
      </c>
      <c r="S189" s="63">
        <f t="shared" si="46"/>
        <v>5.9479480426728769E-4</v>
      </c>
      <c r="T189">
        <v>175</v>
      </c>
      <c r="V189">
        <v>675</v>
      </c>
      <c r="W189">
        <v>-643.68932038833736</v>
      </c>
      <c r="X189" s="88">
        <f t="shared" si="41"/>
        <v>2.4400853214865098E-8</v>
      </c>
      <c r="Y189" s="88">
        <f>SUM(X$14:X189)</f>
        <v>0.28078546883986322</v>
      </c>
      <c r="AA189">
        <v>532</v>
      </c>
      <c r="AB189">
        <v>-685.03900030325894</v>
      </c>
      <c r="AC189" s="89">
        <f t="shared" si="42"/>
        <v>4.3860763606248608E-7</v>
      </c>
      <c r="AD189" s="89">
        <f>SUM(AC$14:AC189)</f>
        <v>0.19250672745736308</v>
      </c>
      <c r="AF189">
        <v>710</v>
      </c>
      <c r="AG189">
        <v>-686.22324592659425</v>
      </c>
      <c r="AH189" s="89">
        <f t="shared" si="43"/>
        <v>1.2031441441677009E-8</v>
      </c>
      <c r="AI189" s="89">
        <f>SUM(AH$14:AH189)</f>
        <v>0.26964092139819756</v>
      </c>
      <c r="AK189">
        <v>9</v>
      </c>
      <c r="AL189">
        <v>-1128.3368424323271</v>
      </c>
      <c r="AM189">
        <f t="shared" si="44"/>
        <v>1.7015260451635723E-2</v>
      </c>
      <c r="AN189">
        <f>SUM(AM$14:AM189)</f>
        <v>0.25269354680645428</v>
      </c>
    </row>
    <row r="190" spans="1:40">
      <c r="A190" s="58">
        <v>43634</v>
      </c>
      <c r="B190" s="46">
        <v>14.02</v>
      </c>
      <c r="C190" s="46">
        <v>71.769997000000004</v>
      </c>
      <c r="D190" s="50">
        <v>53.200001</v>
      </c>
      <c r="E190" s="64">
        <f t="shared" si="45"/>
        <v>1.9258202567760341E-2</v>
      </c>
      <c r="F190" s="64">
        <f t="shared" si="45"/>
        <v>1.6998760638097687E-2</v>
      </c>
      <c r="G190" s="66">
        <f t="shared" si="45"/>
        <v>1.8608984612613177E-2</v>
      </c>
      <c r="H190" s="73">
        <f t="shared" si="32"/>
        <v>15.767924393723254</v>
      </c>
      <c r="I190" s="73">
        <f t="shared" si="33"/>
        <v>57.684170720391663</v>
      </c>
      <c r="J190" s="73">
        <f t="shared" si="34"/>
        <v>56.369821208462014</v>
      </c>
      <c r="K190" s="76">
        <f t="shared" si="35"/>
        <v>-78839.621968616266</v>
      </c>
      <c r="L190" s="76">
        <f t="shared" si="36"/>
        <v>57684.170720391659</v>
      </c>
      <c r="M190" s="76">
        <f t="shared" si="37"/>
        <v>67643.785450154421</v>
      </c>
      <c r="N190" s="76">
        <f t="shared" si="38"/>
        <v>46488.334201929814</v>
      </c>
      <c r="O190" s="77">
        <f t="shared" si="39"/>
        <v>1489.6219686162658</v>
      </c>
      <c r="P190" s="77">
        <f t="shared" si="39"/>
        <v>-964.16972039165557</v>
      </c>
      <c r="Q190" s="77">
        <f t="shared" si="39"/>
        <v>-1235.7854501544207</v>
      </c>
      <c r="R190" s="77">
        <f t="shared" si="40"/>
        <v>-710.33320192981046</v>
      </c>
      <c r="S190" s="63">
        <f t="shared" si="46"/>
        <v>5.8289890818194186E-4</v>
      </c>
      <c r="T190">
        <v>176</v>
      </c>
      <c r="V190">
        <v>385</v>
      </c>
      <c r="W190">
        <v>-640.07001909612154</v>
      </c>
      <c r="X190" s="88">
        <f t="shared" si="41"/>
        <v>8.5475777832648864E-6</v>
      </c>
      <c r="Y190" s="88">
        <f>SUM(X$14:X190)</f>
        <v>0.28079401641764651</v>
      </c>
      <c r="AA190">
        <v>717</v>
      </c>
      <c r="AB190">
        <v>-681.33754404123465</v>
      </c>
      <c r="AC190" s="89">
        <f t="shared" si="42"/>
        <v>1.0444801517282534E-8</v>
      </c>
      <c r="AD190" s="89">
        <f>SUM(AC$14:AC190)</f>
        <v>0.1925067379021646</v>
      </c>
      <c r="AF190">
        <v>719</v>
      </c>
      <c r="AG190">
        <v>-680.41137907156372</v>
      </c>
      <c r="AH190" s="89">
        <f t="shared" si="43"/>
        <v>1.0031187377198147E-8</v>
      </c>
      <c r="AI190" s="89">
        <f>SUM(AH$14:AH190)</f>
        <v>0.26964093142938494</v>
      </c>
      <c r="AK190">
        <v>661</v>
      </c>
      <c r="AL190">
        <v>-1108.1540067927635</v>
      </c>
      <c r="AM190">
        <f t="shared" si="44"/>
        <v>3.237724955581935E-8</v>
      </c>
      <c r="AN190">
        <f>SUM(AM$14:AM190)</f>
        <v>0.25269357918370383</v>
      </c>
    </row>
    <row r="191" spans="1:40">
      <c r="A191" s="57">
        <v>43633</v>
      </c>
      <c r="B191" s="47">
        <v>13.87</v>
      </c>
      <c r="C191" s="47">
        <v>69.550003000000004</v>
      </c>
      <c r="D191" s="51">
        <v>53.599997999999999</v>
      </c>
      <c r="E191" s="70">
        <f t="shared" si="45"/>
        <v>1.0814708002883977E-2</v>
      </c>
      <c r="F191" s="70">
        <f t="shared" si="45"/>
        <v>3.1919394741075635E-2</v>
      </c>
      <c r="G191" s="65">
        <f t="shared" si="45"/>
        <v>-7.4626308754712767E-3</v>
      </c>
      <c r="H191" s="73">
        <f t="shared" si="32"/>
        <v>15.637303532804616</v>
      </c>
      <c r="I191" s="73">
        <f t="shared" si="33"/>
        <v>58.530469101633209</v>
      </c>
      <c r="J191" s="73">
        <f t="shared" si="34"/>
        <v>54.927018007351421</v>
      </c>
      <c r="K191" s="76">
        <f t="shared" si="35"/>
        <v>-78186.517664023078</v>
      </c>
      <c r="L191" s="76">
        <f t="shared" si="36"/>
        <v>58530.469101633207</v>
      </c>
      <c r="M191" s="76">
        <f t="shared" si="37"/>
        <v>65912.421608821707</v>
      </c>
      <c r="N191" s="76">
        <f t="shared" si="38"/>
        <v>46256.373046431836</v>
      </c>
      <c r="O191" s="77">
        <f t="shared" si="39"/>
        <v>836.5176640230784</v>
      </c>
      <c r="P191" s="77">
        <f t="shared" si="39"/>
        <v>-1810.4681016332033</v>
      </c>
      <c r="Q191" s="77">
        <f t="shared" si="39"/>
        <v>495.5783911782928</v>
      </c>
      <c r="R191" s="77">
        <f t="shared" si="40"/>
        <v>-478.37204643183213</v>
      </c>
      <c r="S191" s="63">
        <f t="shared" si="46"/>
        <v>5.7124093001830313E-4</v>
      </c>
      <c r="T191">
        <v>177</v>
      </c>
      <c r="V191">
        <v>577</v>
      </c>
      <c r="W191">
        <v>-639.62921736561111</v>
      </c>
      <c r="X191" s="88">
        <f t="shared" si="41"/>
        <v>1.7670530767087002E-7</v>
      </c>
      <c r="Y191" s="88">
        <f>SUM(X$14:X191)</f>
        <v>0.28079419312295417</v>
      </c>
      <c r="AA191">
        <v>675</v>
      </c>
      <c r="AB191">
        <v>-680.58320823228132</v>
      </c>
      <c r="AC191" s="89">
        <f t="shared" si="42"/>
        <v>2.4400853214865098E-8</v>
      </c>
      <c r="AD191" s="89">
        <f>SUM(AC$14:AC191)</f>
        <v>0.19250676230301783</v>
      </c>
      <c r="AF191">
        <v>539</v>
      </c>
      <c r="AG191">
        <v>-669.51843987571192</v>
      </c>
      <c r="AH191" s="89">
        <f t="shared" si="43"/>
        <v>3.8076648794282899E-7</v>
      </c>
      <c r="AI191" s="89">
        <f>SUM(AH$14:AH191)</f>
        <v>0.2696413121958729</v>
      </c>
      <c r="AK191">
        <v>77</v>
      </c>
      <c r="AL191">
        <v>-1107.0466062957785</v>
      </c>
      <c r="AM191">
        <f t="shared" si="44"/>
        <v>4.3073657287138059E-3</v>
      </c>
      <c r="AN191">
        <f>SUM(AM$14:AM191)</f>
        <v>0.25700094491241765</v>
      </c>
    </row>
    <row r="192" spans="1:40">
      <c r="A192" s="58">
        <v>43630</v>
      </c>
      <c r="B192" s="46">
        <v>13.93</v>
      </c>
      <c r="C192" s="46">
        <v>70.949996999999996</v>
      </c>
      <c r="D192" s="50">
        <v>54.150002000000001</v>
      </c>
      <c r="E192" s="64">
        <f t="shared" si="45"/>
        <v>-4.3072505384063042E-3</v>
      </c>
      <c r="F192" s="64">
        <f t="shared" si="45"/>
        <v>-1.9732122046460354E-2</v>
      </c>
      <c r="G192" s="66">
        <f t="shared" si="45"/>
        <v>-1.0157044869545939E-2</v>
      </c>
      <c r="H192" s="73">
        <f t="shared" si="32"/>
        <v>15.403366834170855</v>
      </c>
      <c r="I192" s="73">
        <f t="shared" si="33"/>
        <v>55.600795017792649</v>
      </c>
      <c r="J192" s="73">
        <f t="shared" si="34"/>
        <v>54.777909136919334</v>
      </c>
      <c r="K192" s="76">
        <f t="shared" si="35"/>
        <v>-77016.834170854272</v>
      </c>
      <c r="L192" s="76">
        <f t="shared" si="36"/>
        <v>55600.795017792647</v>
      </c>
      <c r="M192" s="76">
        <f t="shared" si="37"/>
        <v>65733.490964303201</v>
      </c>
      <c r="N192" s="76">
        <f t="shared" si="38"/>
        <v>44317.451811241575</v>
      </c>
      <c r="O192" s="77">
        <f t="shared" si="39"/>
        <v>-333.16582914572791</v>
      </c>
      <c r="P192" s="77">
        <f t="shared" si="39"/>
        <v>1119.205982207357</v>
      </c>
      <c r="Q192" s="77">
        <f t="shared" si="39"/>
        <v>674.5090356967994</v>
      </c>
      <c r="R192" s="77">
        <f t="shared" si="40"/>
        <v>1460.5491887584285</v>
      </c>
      <c r="S192" s="63">
        <f t="shared" si="46"/>
        <v>5.5981611141793703E-4</v>
      </c>
      <c r="T192">
        <v>178</v>
      </c>
      <c r="V192">
        <v>648</v>
      </c>
      <c r="W192">
        <v>-632.81938325992087</v>
      </c>
      <c r="X192" s="88">
        <f t="shared" si="41"/>
        <v>4.2101829553974805E-8</v>
      </c>
      <c r="Y192" s="88">
        <f>SUM(X$14:X192)</f>
        <v>0.28079423522478375</v>
      </c>
      <c r="AA192">
        <v>238</v>
      </c>
      <c r="AB192">
        <v>-676.68635714975971</v>
      </c>
      <c r="AC192" s="89">
        <f t="shared" si="42"/>
        <v>1.6657504328208923E-4</v>
      </c>
      <c r="AD192" s="89">
        <f>SUM(AC$14:AC192)</f>
        <v>0.19267333734629993</v>
      </c>
      <c r="AF192">
        <v>660</v>
      </c>
      <c r="AG192">
        <v>-658.7776114794251</v>
      </c>
      <c r="AH192" s="89">
        <f t="shared" si="43"/>
        <v>3.3038009750836078E-8</v>
      </c>
      <c r="AI192" s="89">
        <f>SUM(AH$14:AH192)</f>
        <v>0.26964134523388267</v>
      </c>
      <c r="AK192">
        <v>157</v>
      </c>
      <c r="AL192">
        <v>-1105.5095731608453</v>
      </c>
      <c r="AM192">
        <f t="shared" si="44"/>
        <v>8.5565324889178766E-4</v>
      </c>
      <c r="AN192">
        <f>SUM(AM$14:AM192)</f>
        <v>0.25785659816130946</v>
      </c>
    </row>
    <row r="193" spans="1:40">
      <c r="A193" s="57">
        <v>43629</v>
      </c>
      <c r="B193" s="47">
        <v>14.18</v>
      </c>
      <c r="C193" s="47">
        <v>71.129997000000003</v>
      </c>
      <c r="D193" s="51">
        <v>54.650002000000001</v>
      </c>
      <c r="E193" s="70">
        <f t="shared" si="45"/>
        <v>-1.7630465444287702E-2</v>
      </c>
      <c r="F193" s="70">
        <f t="shared" si="45"/>
        <v>-2.5305779219982893E-3</v>
      </c>
      <c r="G193" s="65">
        <f t="shared" si="45"/>
        <v>-9.1491304977445731E-3</v>
      </c>
      <c r="H193" s="73">
        <f t="shared" si="32"/>
        <v>15.197256699576871</v>
      </c>
      <c r="I193" s="73">
        <f t="shared" si="33"/>
        <v>56.576466617733679</v>
      </c>
      <c r="J193" s="73">
        <f t="shared" si="34"/>
        <v>54.833687118254822</v>
      </c>
      <c r="K193" s="76">
        <f t="shared" si="35"/>
        <v>-75986.283497884346</v>
      </c>
      <c r="L193" s="76">
        <f t="shared" si="36"/>
        <v>56576.466617733677</v>
      </c>
      <c r="M193" s="76">
        <f t="shared" si="37"/>
        <v>65800.424541905784</v>
      </c>
      <c r="N193" s="76">
        <f t="shared" si="38"/>
        <v>46390.607661755115</v>
      </c>
      <c r="O193" s="77">
        <f t="shared" si="39"/>
        <v>-1363.7165021156543</v>
      </c>
      <c r="P193" s="77">
        <f t="shared" si="39"/>
        <v>143.53438226632716</v>
      </c>
      <c r="Q193" s="77">
        <f t="shared" si="39"/>
        <v>607.57545809421572</v>
      </c>
      <c r="R193" s="77">
        <f t="shared" si="40"/>
        <v>-612.60666175511142</v>
      </c>
      <c r="S193" s="63">
        <f t="shared" si="46"/>
        <v>5.4861978918957824E-4</v>
      </c>
      <c r="T193">
        <v>179</v>
      </c>
      <c r="V193">
        <v>349</v>
      </c>
      <c r="W193">
        <v>-630.99932019035623</v>
      </c>
      <c r="X193" s="88">
        <f t="shared" si="41"/>
        <v>1.7689042959168039E-5</v>
      </c>
      <c r="Y193" s="88">
        <f>SUM(X$14:X193)</f>
        <v>0.28081192426774293</v>
      </c>
      <c r="AA193">
        <v>189</v>
      </c>
      <c r="AB193">
        <v>-676.37328965168126</v>
      </c>
      <c r="AC193" s="89">
        <f t="shared" si="42"/>
        <v>4.482623110671827E-4</v>
      </c>
      <c r="AD193" s="89">
        <f>SUM(AC$14:AC193)</f>
        <v>0.19312159965736711</v>
      </c>
      <c r="AF193">
        <v>149</v>
      </c>
      <c r="AG193">
        <v>-655.96982758620288</v>
      </c>
      <c r="AH193" s="89">
        <f t="shared" si="43"/>
        <v>1.005748047552845E-3</v>
      </c>
      <c r="AI193" s="89">
        <f>SUM(AH$14:AH193)</f>
        <v>0.27064709328143549</v>
      </c>
      <c r="AK193">
        <v>310</v>
      </c>
      <c r="AL193">
        <v>-1093.0885337142972</v>
      </c>
      <c r="AM193">
        <f t="shared" si="44"/>
        <v>3.8894427616207482E-5</v>
      </c>
      <c r="AN193">
        <f>SUM(AM$14:AM193)</f>
        <v>0.25789549258892569</v>
      </c>
    </row>
    <row r="194" spans="1:40">
      <c r="A194" s="58">
        <v>43628</v>
      </c>
      <c r="B194" s="46">
        <v>14.31</v>
      </c>
      <c r="C194" s="46">
        <v>72.480002999999996</v>
      </c>
      <c r="D194" s="50">
        <v>56.099997999999999</v>
      </c>
      <c r="E194" s="64">
        <f t="shared" si="45"/>
        <v>-9.0845562543676595E-3</v>
      </c>
      <c r="F194" s="64">
        <f t="shared" si="45"/>
        <v>-1.8625909825086384E-2</v>
      </c>
      <c r="G194" s="66">
        <f t="shared" si="45"/>
        <v>-2.584663193749126E-2</v>
      </c>
      <c r="H194" s="73">
        <f t="shared" si="32"/>
        <v>15.329461914744932</v>
      </c>
      <c r="I194" s="73">
        <f t="shared" si="33"/>
        <v>55.663539376095194</v>
      </c>
      <c r="J194" s="73">
        <f t="shared" si="34"/>
        <v>53.909647388579238</v>
      </c>
      <c r="K194" s="76">
        <f t="shared" si="35"/>
        <v>-76647.309573724662</v>
      </c>
      <c r="L194" s="76">
        <f t="shared" si="36"/>
        <v>55663.539376095192</v>
      </c>
      <c r="M194" s="76">
        <f t="shared" si="37"/>
        <v>64691.576866295087</v>
      </c>
      <c r="N194" s="76">
        <f t="shared" si="38"/>
        <v>43707.806668665617</v>
      </c>
      <c r="O194" s="77">
        <f t="shared" si="39"/>
        <v>-702.69042627533781</v>
      </c>
      <c r="P194" s="77">
        <f t="shared" si="39"/>
        <v>1056.4616239048119</v>
      </c>
      <c r="Q194" s="77">
        <f t="shared" si="39"/>
        <v>1716.4231337049132</v>
      </c>
      <c r="R194" s="77">
        <f t="shared" si="40"/>
        <v>2070.1943313343872</v>
      </c>
      <c r="S194" s="63">
        <f t="shared" si="46"/>
        <v>5.3764739340578672E-4</v>
      </c>
      <c r="T194">
        <v>180</v>
      </c>
      <c r="V194">
        <v>149</v>
      </c>
      <c r="W194">
        <v>-625.62499999998545</v>
      </c>
      <c r="X194" s="88">
        <f t="shared" si="41"/>
        <v>1.005748047552845E-3</v>
      </c>
      <c r="Y194" s="88">
        <f>SUM(X$14:X194)</f>
        <v>0.28181767231529575</v>
      </c>
      <c r="AA194">
        <v>69</v>
      </c>
      <c r="AB194">
        <v>-672.36981275073776</v>
      </c>
      <c r="AC194" s="89">
        <f t="shared" si="42"/>
        <v>5.0629442211091533E-3</v>
      </c>
      <c r="AD194" s="89">
        <f>SUM(AC$14:AC194)</f>
        <v>0.19818454387847625</v>
      </c>
      <c r="AF194">
        <v>631</v>
      </c>
      <c r="AG194">
        <v>-655.54420919320546</v>
      </c>
      <c r="AH194" s="89">
        <f t="shared" si="43"/>
        <v>5.935505092515741E-8</v>
      </c>
      <c r="AI194" s="89">
        <f>SUM(AH$14:AH194)</f>
        <v>0.27064715263648642</v>
      </c>
      <c r="AK194">
        <v>88</v>
      </c>
      <c r="AL194">
        <v>-1089.3504242302297</v>
      </c>
      <c r="AM194">
        <f t="shared" si="44"/>
        <v>3.4490427781263843E-3</v>
      </c>
      <c r="AN194">
        <f>SUM(AM$14:AM194)</f>
        <v>0.2613445353670521</v>
      </c>
    </row>
    <row r="195" spans="1:40">
      <c r="A195" s="57">
        <v>43627</v>
      </c>
      <c r="B195" s="47">
        <v>14.44</v>
      </c>
      <c r="C195" s="47">
        <v>72.870002999999997</v>
      </c>
      <c r="D195" s="51">
        <v>54.580002</v>
      </c>
      <c r="E195" s="70">
        <f t="shared" si="45"/>
        <v>-9.0027700831024626E-3</v>
      </c>
      <c r="F195" s="70">
        <f t="shared" si="45"/>
        <v>-5.3519964861261649E-3</v>
      </c>
      <c r="G195" s="65">
        <f t="shared" si="45"/>
        <v>2.78489546409324E-2</v>
      </c>
      <c r="H195" s="73">
        <f t="shared" si="32"/>
        <v>15.330727146814406</v>
      </c>
      <c r="I195" s="73">
        <f t="shared" si="33"/>
        <v>56.416435753954929</v>
      </c>
      <c r="J195" s="73">
        <f t="shared" si="34"/>
        <v>56.881161149829204</v>
      </c>
      <c r="K195" s="76">
        <f t="shared" si="35"/>
        <v>-76653.635734072028</v>
      </c>
      <c r="L195" s="76">
        <f t="shared" si="36"/>
        <v>56416.435753954931</v>
      </c>
      <c r="M195" s="76">
        <f t="shared" si="37"/>
        <v>68257.393379795045</v>
      </c>
      <c r="N195" s="76">
        <f t="shared" si="38"/>
        <v>48020.193399677948</v>
      </c>
      <c r="O195" s="77">
        <f t="shared" si="39"/>
        <v>-696.36426592797216</v>
      </c>
      <c r="P195" s="77">
        <f t="shared" si="39"/>
        <v>303.56524604507285</v>
      </c>
      <c r="Q195" s="77">
        <f t="shared" si="39"/>
        <v>-1849.3933797950449</v>
      </c>
      <c r="R195" s="77">
        <f t="shared" si="40"/>
        <v>-2242.1923996779442</v>
      </c>
      <c r="S195" s="63">
        <f t="shared" si="46"/>
        <v>5.2689444553767097E-4</v>
      </c>
      <c r="T195">
        <v>181</v>
      </c>
      <c r="V195">
        <v>196</v>
      </c>
      <c r="W195">
        <v>-618.3502906976646</v>
      </c>
      <c r="X195" s="88">
        <f t="shared" si="41"/>
        <v>3.8914795782960513E-4</v>
      </c>
      <c r="Y195" s="88">
        <f>SUM(X$14:X195)</f>
        <v>0.28220682027312538</v>
      </c>
      <c r="AA195">
        <v>327</v>
      </c>
      <c r="AB195">
        <v>-669.95417781466676</v>
      </c>
      <c r="AC195" s="89">
        <f t="shared" si="42"/>
        <v>2.7588664091313564E-5</v>
      </c>
      <c r="AD195" s="89">
        <f>SUM(AC$14:AC195)</f>
        <v>0.19821213254256756</v>
      </c>
      <c r="AF195">
        <v>230</v>
      </c>
      <c r="AG195">
        <v>-652.31537212309195</v>
      </c>
      <c r="AH195" s="89">
        <f t="shared" si="43"/>
        <v>1.9579487925625735E-4</v>
      </c>
      <c r="AI195" s="89">
        <f>SUM(AH$14:AH195)</f>
        <v>0.27084294751574267</v>
      </c>
      <c r="AK195">
        <v>144</v>
      </c>
      <c r="AL195">
        <v>-1081.6782821505039</v>
      </c>
      <c r="AM195">
        <f t="shared" si="44"/>
        <v>1.1126506338977123E-3</v>
      </c>
      <c r="AN195">
        <f>SUM(AM$14:AM195)</f>
        <v>0.2624571860009498</v>
      </c>
    </row>
    <row r="196" spans="1:40">
      <c r="A196" s="58">
        <v>43626</v>
      </c>
      <c r="B196" s="46">
        <v>14.38</v>
      </c>
      <c r="C196" s="46">
        <v>70.720000999999996</v>
      </c>
      <c r="D196" s="50">
        <v>54.950001</v>
      </c>
      <c r="E196" s="64">
        <f t="shared" si="45"/>
        <v>4.1724617524339092E-3</v>
      </c>
      <c r="F196" s="64">
        <f t="shared" si="45"/>
        <v>3.0401611561063246E-2</v>
      </c>
      <c r="G196" s="66">
        <f t="shared" si="45"/>
        <v>-6.7333756736419614E-3</v>
      </c>
      <c r="H196" s="73">
        <f t="shared" si="32"/>
        <v>15.534547983310153</v>
      </c>
      <c r="I196" s="73">
        <f t="shared" si="33"/>
        <v>58.444380438145124</v>
      </c>
      <c r="J196" s="73">
        <f t="shared" si="34"/>
        <v>54.967374990220655</v>
      </c>
      <c r="K196" s="76">
        <f t="shared" si="35"/>
        <v>-77672.739916550767</v>
      </c>
      <c r="L196" s="76">
        <f t="shared" si="36"/>
        <v>58444.380438145126</v>
      </c>
      <c r="M196" s="76">
        <f t="shared" si="37"/>
        <v>65960.849988264788</v>
      </c>
      <c r="N196" s="76">
        <f t="shared" si="38"/>
        <v>46732.490509859148</v>
      </c>
      <c r="O196" s="77">
        <f t="shared" si="39"/>
        <v>322.73991655076679</v>
      </c>
      <c r="P196" s="77">
        <f t="shared" si="39"/>
        <v>-1724.3794381451225</v>
      </c>
      <c r="Q196" s="77">
        <f t="shared" si="39"/>
        <v>447.15001173521159</v>
      </c>
      <c r="R196" s="77">
        <f t="shared" si="40"/>
        <v>-954.48950985914416</v>
      </c>
      <c r="S196" s="63">
        <f t="shared" si="46"/>
        <v>5.1635655662691756E-4</v>
      </c>
      <c r="T196">
        <v>182</v>
      </c>
      <c r="V196">
        <v>425</v>
      </c>
      <c r="W196">
        <v>-616.8971329384658</v>
      </c>
      <c r="X196" s="88">
        <f t="shared" si="41"/>
        <v>3.8096588708033292E-6</v>
      </c>
      <c r="Y196" s="88">
        <f>SUM(X$14:X196)</f>
        <v>0.28221062993199619</v>
      </c>
      <c r="AA196">
        <v>524</v>
      </c>
      <c r="AB196">
        <v>-665.21462061737839</v>
      </c>
      <c r="AC196" s="89">
        <f t="shared" si="42"/>
        <v>5.1554619138412535E-7</v>
      </c>
      <c r="AD196" s="89">
        <f>SUM(AC$14:AC196)</f>
        <v>0.19821264808875894</v>
      </c>
      <c r="AF196">
        <v>368</v>
      </c>
      <c r="AG196">
        <v>-648.19037672728882</v>
      </c>
      <c r="AH196" s="89">
        <f t="shared" si="43"/>
        <v>1.2050353155366226E-5</v>
      </c>
      <c r="AI196" s="89">
        <f>SUM(AH$14:AH196)</f>
        <v>0.27085499786889805</v>
      </c>
      <c r="AK196">
        <v>724</v>
      </c>
      <c r="AL196">
        <v>-1076.9663136197123</v>
      </c>
      <c r="AM196">
        <f t="shared" si="44"/>
        <v>9.0673988868470499E-9</v>
      </c>
      <c r="AN196">
        <f>SUM(AM$14:AM196)</f>
        <v>0.26245719506834869</v>
      </c>
    </row>
    <row r="197" spans="1:40">
      <c r="A197" s="57">
        <v>43623</v>
      </c>
      <c r="B197" s="47">
        <v>14.47</v>
      </c>
      <c r="C197" s="47">
        <v>72.470000999999996</v>
      </c>
      <c r="D197" s="51">
        <v>53.91</v>
      </c>
      <c r="E197" s="70">
        <f t="shared" si="45"/>
        <v>-6.2197650310987784E-3</v>
      </c>
      <c r="F197" s="70">
        <f t="shared" si="45"/>
        <v>-2.4147922945385369E-2</v>
      </c>
      <c r="G197" s="65">
        <f t="shared" si="45"/>
        <v>1.9291430161380241E-2</v>
      </c>
      <c r="H197" s="73">
        <f t="shared" si="32"/>
        <v>15.373780234968903</v>
      </c>
      <c r="I197" s="73">
        <f t="shared" si="33"/>
        <v>55.350330786389826</v>
      </c>
      <c r="J197" s="73">
        <f t="shared" si="34"/>
        <v>56.407587745130783</v>
      </c>
      <c r="K197" s="76">
        <f t="shared" si="35"/>
        <v>-76868.901174844519</v>
      </c>
      <c r="L197" s="76">
        <f t="shared" si="36"/>
        <v>55350.330786389823</v>
      </c>
      <c r="M197" s="76">
        <f t="shared" si="37"/>
        <v>67689.105294156936</v>
      </c>
      <c r="N197" s="76">
        <f t="shared" si="38"/>
        <v>46170.534905702239</v>
      </c>
      <c r="O197" s="77">
        <f t="shared" si="39"/>
        <v>-481.09882515548088</v>
      </c>
      <c r="P197" s="77">
        <f t="shared" si="39"/>
        <v>1369.6702136101812</v>
      </c>
      <c r="Q197" s="77">
        <f t="shared" si="39"/>
        <v>-1281.105294156936</v>
      </c>
      <c r="R197" s="77">
        <f t="shared" si="40"/>
        <v>-392.53390570223564</v>
      </c>
      <c r="S197" s="63">
        <f t="shared" si="46"/>
        <v>5.0602942549437917E-4</v>
      </c>
      <c r="T197">
        <v>183</v>
      </c>
      <c r="V197">
        <v>322</v>
      </c>
      <c r="W197">
        <v>-616.55797101449571</v>
      </c>
      <c r="X197" s="88">
        <f t="shared" si="41"/>
        <v>3.0521107810530653E-5</v>
      </c>
      <c r="Y197" s="88">
        <f>SUM(X$14:X197)</f>
        <v>0.28224115103980674</v>
      </c>
      <c r="AA197">
        <v>638</v>
      </c>
      <c r="AB197">
        <v>-664.22178568704112</v>
      </c>
      <c r="AC197" s="89">
        <f t="shared" si="42"/>
        <v>5.1527635235288471E-8</v>
      </c>
      <c r="AD197" s="89">
        <f>SUM(AC$14:AC197)</f>
        <v>0.19821269961639418</v>
      </c>
      <c r="AF197">
        <v>325</v>
      </c>
      <c r="AG197">
        <v>-643.04566455517488</v>
      </c>
      <c r="AH197" s="89">
        <f t="shared" si="43"/>
        <v>2.8726222502408966E-5</v>
      </c>
      <c r="AI197" s="89">
        <f>SUM(AH$14:AH197)</f>
        <v>0.27088372409140044</v>
      </c>
      <c r="AK197">
        <v>301</v>
      </c>
      <c r="AL197">
        <v>-1067.4278852454299</v>
      </c>
      <c r="AM197">
        <f t="shared" si="44"/>
        <v>4.6650113359028106E-5</v>
      </c>
      <c r="AN197">
        <f>SUM(AM$14:AM197)</f>
        <v>0.26250384518170772</v>
      </c>
    </row>
    <row r="198" spans="1:40">
      <c r="A198" s="58">
        <v>43622</v>
      </c>
      <c r="B198" s="46">
        <v>14.28</v>
      </c>
      <c r="C198" s="46">
        <v>69.699996999999996</v>
      </c>
      <c r="D198" s="50">
        <v>54.52</v>
      </c>
      <c r="E198" s="64">
        <f t="shared" si="45"/>
        <v>1.3305322128851715E-2</v>
      </c>
      <c r="F198" s="64">
        <f t="shared" si="45"/>
        <v>3.9741809458040622E-2</v>
      </c>
      <c r="G198" s="66">
        <f t="shared" si="45"/>
        <v>-1.1188554658840943E-2</v>
      </c>
      <c r="H198" s="73">
        <f t="shared" si="32"/>
        <v>15.675833333333337</v>
      </c>
      <c r="I198" s="73">
        <f t="shared" si="33"/>
        <v>58.974156472201877</v>
      </c>
      <c r="J198" s="73">
        <f t="shared" si="34"/>
        <v>54.720825385179744</v>
      </c>
      <c r="K198" s="76">
        <f t="shared" si="35"/>
        <v>-78379.166666666686</v>
      </c>
      <c r="L198" s="76">
        <f t="shared" si="36"/>
        <v>58974.156472201874</v>
      </c>
      <c r="M198" s="76">
        <f t="shared" si="37"/>
        <v>65664.99046221569</v>
      </c>
      <c r="N198" s="76">
        <f t="shared" si="38"/>
        <v>46259.980267750878</v>
      </c>
      <c r="O198" s="77">
        <f t="shared" si="39"/>
        <v>1029.1666666666861</v>
      </c>
      <c r="P198" s="77">
        <f t="shared" si="39"/>
        <v>-2254.15547220187</v>
      </c>
      <c r="Q198" s="77">
        <f t="shared" si="39"/>
        <v>743.00953778430994</v>
      </c>
      <c r="R198" s="77">
        <f t="shared" si="40"/>
        <v>-481.97926775087399</v>
      </c>
      <c r="S198" s="63">
        <f t="shared" si="46"/>
        <v>4.9590883698449146E-4</v>
      </c>
      <c r="T198">
        <v>184</v>
      </c>
      <c r="V198">
        <v>619</v>
      </c>
      <c r="W198">
        <v>-616.51890046100016</v>
      </c>
      <c r="X198" s="88">
        <f t="shared" si="41"/>
        <v>7.563882497962009E-8</v>
      </c>
      <c r="Y198" s="88">
        <f>SUM(X$14:X198)</f>
        <v>0.28224122667863172</v>
      </c>
      <c r="AA198">
        <v>60</v>
      </c>
      <c r="AB198">
        <v>-659.53662087616249</v>
      </c>
      <c r="AC198" s="89">
        <f t="shared" si="42"/>
        <v>6.0725131161657227E-3</v>
      </c>
      <c r="AD198" s="89">
        <f>SUM(AC$14:AC198)</f>
        <v>0.2042852127325599</v>
      </c>
      <c r="AF198">
        <v>367</v>
      </c>
      <c r="AG198">
        <v>-629.34043325779203</v>
      </c>
      <c r="AH198" s="89">
        <f t="shared" si="43"/>
        <v>1.2296278729965536E-5</v>
      </c>
      <c r="AI198" s="89">
        <f>SUM(AH$14:AH198)</f>
        <v>0.27089602037013039</v>
      </c>
      <c r="AK198">
        <v>167</v>
      </c>
      <c r="AL198">
        <v>-1062.8058744270165</v>
      </c>
      <c r="AM198">
        <f t="shared" si="44"/>
        <v>6.9913100179446147E-4</v>
      </c>
      <c r="AN198">
        <f>SUM(AM$14:AM198)</f>
        <v>0.26320297618350219</v>
      </c>
    </row>
    <row r="199" spans="1:40">
      <c r="A199" s="57">
        <v>43621</v>
      </c>
      <c r="B199" s="47">
        <v>14.5</v>
      </c>
      <c r="C199" s="47">
        <v>71.779999000000004</v>
      </c>
      <c r="D199" s="51">
        <v>54.360000999999997</v>
      </c>
      <c r="E199" s="70">
        <f t="shared" si="45"/>
        <v>-1.5172413793103523E-2</v>
      </c>
      <c r="F199" s="70">
        <f t="shared" si="45"/>
        <v>-2.8977459305899456E-2</v>
      </c>
      <c r="G199" s="65">
        <f t="shared" si="45"/>
        <v>2.9433222416608285E-3</v>
      </c>
      <c r="H199" s="73">
        <f t="shared" si="32"/>
        <v>15.23528275862069</v>
      </c>
      <c r="I199" s="73">
        <f t="shared" si="33"/>
        <v>55.076399479191927</v>
      </c>
      <c r="J199" s="73">
        <f t="shared" si="34"/>
        <v>55.502883452853517</v>
      </c>
      <c r="K199" s="76">
        <f t="shared" si="35"/>
        <v>-76176.413793103449</v>
      </c>
      <c r="L199" s="76">
        <f t="shared" si="36"/>
        <v>55076.399479191925</v>
      </c>
      <c r="M199" s="76">
        <f t="shared" si="37"/>
        <v>66603.460143424221</v>
      </c>
      <c r="N199" s="76">
        <f t="shared" si="38"/>
        <v>45503.445829512697</v>
      </c>
      <c r="O199" s="77">
        <f t="shared" si="39"/>
        <v>-1173.5862068965507</v>
      </c>
      <c r="P199" s="77">
        <f t="shared" si="39"/>
        <v>1643.6015208080789</v>
      </c>
      <c r="Q199" s="77">
        <f t="shared" si="39"/>
        <v>-195.46014342422131</v>
      </c>
      <c r="R199" s="77">
        <f t="shared" si="40"/>
        <v>274.5551704873069</v>
      </c>
      <c r="S199" s="63">
        <f t="shared" si="46"/>
        <v>4.859906602448017E-4</v>
      </c>
      <c r="T199">
        <v>185</v>
      </c>
      <c r="V199">
        <v>347</v>
      </c>
      <c r="W199">
        <v>-613.88888888889051</v>
      </c>
      <c r="X199" s="88">
        <f t="shared" si="41"/>
        <v>1.8418412077434447E-5</v>
      </c>
      <c r="Y199" s="88">
        <f>SUM(X$14:X199)</f>
        <v>0.28225964509070917</v>
      </c>
      <c r="AA199">
        <v>587</v>
      </c>
      <c r="AB199">
        <v>-655.16711458493228</v>
      </c>
      <c r="AC199" s="89">
        <f t="shared" si="42"/>
        <v>1.443811017305653E-7</v>
      </c>
      <c r="AD199" s="89">
        <f>SUM(AC$14:AC199)</f>
        <v>0.20428535711366164</v>
      </c>
      <c r="AF199">
        <v>709</v>
      </c>
      <c r="AG199">
        <v>-617.45855843792378</v>
      </c>
      <c r="AH199" s="89">
        <f t="shared" si="43"/>
        <v>1.2276981062935723E-8</v>
      </c>
      <c r="AI199" s="89">
        <f>SUM(AH$14:AH199)</f>
        <v>0.27089603264711143</v>
      </c>
      <c r="AK199">
        <v>463</v>
      </c>
      <c r="AL199">
        <v>-1048.1852189437413</v>
      </c>
      <c r="AM199">
        <f t="shared" si="44"/>
        <v>1.7679784440153745E-6</v>
      </c>
      <c r="AN199">
        <f>SUM(AM$14:AM199)</f>
        <v>0.26320474416194622</v>
      </c>
    </row>
    <row r="200" spans="1:40">
      <c r="A200" s="58">
        <v>43620</v>
      </c>
      <c r="B200" s="46">
        <v>14.3</v>
      </c>
      <c r="C200" s="46">
        <v>70.269997000000004</v>
      </c>
      <c r="D200" s="50">
        <v>54.669998</v>
      </c>
      <c r="E200" s="64">
        <f t="shared" si="45"/>
        <v>1.3986013986013957E-2</v>
      </c>
      <c r="F200" s="64">
        <f t="shared" si="45"/>
        <v>2.1488573565756619E-2</v>
      </c>
      <c r="G200" s="66">
        <f t="shared" si="45"/>
        <v>-5.6703312848118692E-3</v>
      </c>
      <c r="H200" s="73">
        <f t="shared" si="32"/>
        <v>15.686363636363637</v>
      </c>
      <c r="I200" s="73">
        <f t="shared" si="33"/>
        <v>57.938832914138295</v>
      </c>
      <c r="J200" s="73">
        <f t="shared" si="34"/>
        <v>55.026203866698516</v>
      </c>
      <c r="K200" s="76">
        <f t="shared" si="35"/>
        <v>-78431.818181818191</v>
      </c>
      <c r="L200" s="76">
        <f t="shared" si="36"/>
        <v>57938.832914138293</v>
      </c>
      <c r="M200" s="76">
        <f t="shared" si="37"/>
        <v>66031.444640038215</v>
      </c>
      <c r="N200" s="76">
        <f t="shared" si="38"/>
        <v>45538.459372358317</v>
      </c>
      <c r="O200" s="77">
        <f t="shared" si="39"/>
        <v>1081.8181818181911</v>
      </c>
      <c r="P200" s="77">
        <f t="shared" si="39"/>
        <v>-1218.831914138289</v>
      </c>
      <c r="Q200" s="77">
        <f t="shared" si="39"/>
        <v>376.55535996178514</v>
      </c>
      <c r="R200" s="77">
        <f t="shared" si="40"/>
        <v>239.54162764168723</v>
      </c>
      <c r="S200" s="63">
        <f t="shared" si="46"/>
        <v>4.762708470399056E-4</v>
      </c>
      <c r="T200">
        <v>186</v>
      </c>
      <c r="V200">
        <v>304</v>
      </c>
      <c r="W200">
        <v>-609.49140401146724</v>
      </c>
      <c r="X200" s="88">
        <f t="shared" si="41"/>
        <v>4.3906713492610367E-5</v>
      </c>
      <c r="Y200" s="88">
        <f>SUM(X$14:X200)</f>
        <v>0.2823035518042018</v>
      </c>
      <c r="AA200">
        <v>290</v>
      </c>
      <c r="AB200">
        <v>-654.6691404716621</v>
      </c>
      <c r="AC200" s="89">
        <f t="shared" si="42"/>
        <v>5.8259381645723595E-5</v>
      </c>
      <c r="AD200" s="89">
        <f>SUM(AC$14:AC200)</f>
        <v>0.20434361649530736</v>
      </c>
      <c r="AF200">
        <v>356</v>
      </c>
      <c r="AG200">
        <v>-614.1234216610319</v>
      </c>
      <c r="AH200" s="89">
        <f t="shared" si="43"/>
        <v>1.5356309851551887E-5</v>
      </c>
      <c r="AI200" s="89">
        <f>SUM(AH$14:AH200)</f>
        <v>0.27091138895696298</v>
      </c>
      <c r="AK200">
        <v>486</v>
      </c>
      <c r="AL200">
        <v>-1041.0254803643402</v>
      </c>
      <c r="AM200">
        <f t="shared" si="44"/>
        <v>1.1109044502005955E-6</v>
      </c>
      <c r="AN200">
        <f>SUM(AM$14:AM200)</f>
        <v>0.26320585506639643</v>
      </c>
    </row>
    <row r="201" spans="1:40">
      <c r="A201" s="57">
        <v>43619</v>
      </c>
      <c r="B201" s="47">
        <v>14.22</v>
      </c>
      <c r="C201" s="47">
        <v>70.300003000000004</v>
      </c>
      <c r="D201" s="51">
        <v>54.799999</v>
      </c>
      <c r="E201" s="70">
        <f t="shared" si="45"/>
        <v>5.6258790436005679E-3</v>
      </c>
      <c r="F201" s="70">
        <f t="shared" si="45"/>
        <v>-4.2682786229752967E-4</v>
      </c>
      <c r="G201" s="65">
        <f t="shared" si="45"/>
        <v>-2.3722810651876092E-3</v>
      </c>
      <c r="H201" s="73">
        <f t="shared" si="32"/>
        <v>15.557032348804501</v>
      </c>
      <c r="I201" s="73">
        <f t="shared" si="33"/>
        <v>56.695791323223659</v>
      </c>
      <c r="J201" s="73">
        <f t="shared" si="34"/>
        <v>55.208717965852522</v>
      </c>
      <c r="K201" s="76">
        <f t="shared" si="35"/>
        <v>-77785.161744022509</v>
      </c>
      <c r="L201" s="76">
        <f t="shared" si="36"/>
        <v>56695.791323223661</v>
      </c>
      <c r="M201" s="76">
        <f t="shared" si="37"/>
        <v>66250.461559023024</v>
      </c>
      <c r="N201" s="76">
        <f t="shared" si="38"/>
        <v>45161.091138224176</v>
      </c>
      <c r="O201" s="77">
        <f t="shared" si="39"/>
        <v>435.16174402250908</v>
      </c>
      <c r="P201" s="77">
        <f t="shared" si="39"/>
        <v>24.209676776343258</v>
      </c>
      <c r="Q201" s="77">
        <f t="shared" si="39"/>
        <v>157.53844097697583</v>
      </c>
      <c r="R201" s="77">
        <f t="shared" si="40"/>
        <v>616.90986177582818</v>
      </c>
      <c r="S201" s="63">
        <f t="shared" si="46"/>
        <v>4.667454300991075E-4</v>
      </c>
      <c r="T201">
        <v>187</v>
      </c>
      <c r="V201">
        <v>233</v>
      </c>
      <c r="W201">
        <v>-608.61945636624296</v>
      </c>
      <c r="X201" s="88">
        <f t="shared" si="41"/>
        <v>1.8428057399695537E-4</v>
      </c>
      <c r="Y201" s="88">
        <f>SUM(X$14:X201)</f>
        <v>0.28248783237819874</v>
      </c>
      <c r="AA201">
        <v>98</v>
      </c>
      <c r="AB201">
        <v>-650.34499947690347</v>
      </c>
      <c r="AC201" s="89">
        <f t="shared" si="42"/>
        <v>2.8181190637989466E-3</v>
      </c>
      <c r="AD201" s="89">
        <f>SUM(AC$14:AC201)</f>
        <v>0.2071617355591063</v>
      </c>
      <c r="AF201">
        <v>552</v>
      </c>
      <c r="AG201">
        <v>-613.80927442362008</v>
      </c>
      <c r="AH201" s="89">
        <f t="shared" si="43"/>
        <v>2.928179543079728E-7</v>
      </c>
      <c r="AI201" s="89">
        <f>SUM(AH$14:AH201)</f>
        <v>0.27091168177491731</v>
      </c>
      <c r="AK201">
        <v>32</v>
      </c>
      <c r="AL201">
        <v>-1040.619929704786</v>
      </c>
      <c r="AM201">
        <f t="shared" si="44"/>
        <v>1.0691492659895769E-2</v>
      </c>
      <c r="AN201">
        <f>SUM(AM$14:AM201)</f>
        <v>0.27389734772629221</v>
      </c>
    </row>
    <row r="202" spans="1:40">
      <c r="A202" s="58">
        <v>43616</v>
      </c>
      <c r="B202" s="46">
        <v>13.79</v>
      </c>
      <c r="C202" s="46">
        <v>72.129997000000003</v>
      </c>
      <c r="D202" s="50">
        <v>55.310001</v>
      </c>
      <c r="E202" s="64">
        <f t="shared" si="45"/>
        <v>3.1182015953589604E-2</v>
      </c>
      <c r="F202" s="64">
        <f t="shared" si="45"/>
        <v>-2.5370776044812526E-2</v>
      </c>
      <c r="G202" s="66">
        <f t="shared" si="45"/>
        <v>-9.2207917334877765E-3</v>
      </c>
      <c r="H202" s="73">
        <f t="shared" si="32"/>
        <v>15.952385786802031</v>
      </c>
      <c r="I202" s="73">
        <f t="shared" si="33"/>
        <v>55.280970557367461</v>
      </c>
      <c r="J202" s="73">
        <f t="shared" si="34"/>
        <v>54.829721385468787</v>
      </c>
      <c r="K202" s="76">
        <f t="shared" si="35"/>
        <v>-79761.928934010153</v>
      </c>
      <c r="L202" s="76">
        <f t="shared" si="36"/>
        <v>55280.970557367458</v>
      </c>
      <c r="M202" s="76">
        <f t="shared" si="37"/>
        <v>65795.665662562547</v>
      </c>
      <c r="N202" s="76">
        <f t="shared" si="38"/>
        <v>41314.707285919852</v>
      </c>
      <c r="O202" s="77">
        <f t="shared" si="39"/>
        <v>2411.9289340101532</v>
      </c>
      <c r="P202" s="77">
        <f t="shared" si="39"/>
        <v>1439.0304426325456</v>
      </c>
      <c r="Q202" s="77">
        <f t="shared" si="39"/>
        <v>612.33433743745263</v>
      </c>
      <c r="R202" s="77">
        <f t="shared" si="40"/>
        <v>4463.2937140801514</v>
      </c>
      <c r="S202" s="63">
        <f t="shared" si="46"/>
        <v>4.5741052149712532E-4</v>
      </c>
      <c r="T202">
        <v>188</v>
      </c>
      <c r="V202">
        <v>73</v>
      </c>
      <c r="W202">
        <v>-606.27041149575962</v>
      </c>
      <c r="X202" s="88">
        <f t="shared" si="41"/>
        <v>4.6698985454070819E-3</v>
      </c>
      <c r="Y202" s="88">
        <f>SUM(X$14:X202)</f>
        <v>0.2871577309236058</v>
      </c>
      <c r="AA202">
        <v>568</v>
      </c>
      <c r="AB202">
        <v>-642.82162888121093</v>
      </c>
      <c r="AC202" s="89">
        <f t="shared" si="42"/>
        <v>2.1194096787666821E-7</v>
      </c>
      <c r="AD202" s="89">
        <f>SUM(AC$14:AC202)</f>
        <v>0.20716194750007419</v>
      </c>
      <c r="AF202">
        <v>107</v>
      </c>
      <c r="AG202">
        <v>-613.66576245090982</v>
      </c>
      <c r="AH202" s="89">
        <f t="shared" si="43"/>
        <v>2.349600462858684E-3</v>
      </c>
      <c r="AI202" s="89">
        <f>SUM(AH$14:AH202)</f>
        <v>0.27326128223777602</v>
      </c>
      <c r="AK202">
        <v>563</v>
      </c>
      <c r="AL202">
        <v>-1035.0725663704652</v>
      </c>
      <c r="AM202">
        <f t="shared" si="44"/>
        <v>2.3446851607681501E-7</v>
      </c>
      <c r="AN202">
        <f>SUM(AM$14:AM202)</f>
        <v>0.27389758219480831</v>
      </c>
    </row>
    <row r="203" spans="1:40">
      <c r="A203" s="57">
        <v>43615</v>
      </c>
      <c r="B203" s="47">
        <v>14.06</v>
      </c>
      <c r="C203" s="47">
        <v>71.279999000000004</v>
      </c>
      <c r="D203" s="51">
        <v>55.610000999999997</v>
      </c>
      <c r="E203" s="70">
        <f t="shared" si="45"/>
        <v>-1.9203413940256153E-2</v>
      </c>
      <c r="F203" s="70">
        <f t="shared" si="45"/>
        <v>1.1924775700403734E-2</v>
      </c>
      <c r="G203" s="65">
        <f t="shared" si="45"/>
        <v>-5.3947130840726887E-3</v>
      </c>
      <c r="H203" s="73">
        <f t="shared" si="32"/>
        <v>15.172923186344239</v>
      </c>
      <c r="I203" s="73">
        <f t="shared" si="33"/>
        <v>57.396374289651682</v>
      </c>
      <c r="J203" s="73">
        <f t="shared" si="34"/>
        <v>55.04145657792742</v>
      </c>
      <c r="K203" s="76">
        <f t="shared" si="35"/>
        <v>-75864.6159317212</v>
      </c>
      <c r="L203" s="76">
        <f t="shared" si="36"/>
        <v>57396.374289651685</v>
      </c>
      <c r="M203" s="76">
        <f t="shared" si="37"/>
        <v>66049.747893512904</v>
      </c>
      <c r="N203" s="76">
        <f t="shared" si="38"/>
        <v>47581.506251443388</v>
      </c>
      <c r="O203" s="77">
        <f t="shared" si="39"/>
        <v>-1485.3840682787995</v>
      </c>
      <c r="P203" s="77">
        <f t="shared" si="39"/>
        <v>-676.37328965168126</v>
      </c>
      <c r="Q203" s="77">
        <f t="shared" si="39"/>
        <v>358.25210648709617</v>
      </c>
      <c r="R203" s="77">
        <f t="shared" si="40"/>
        <v>-1803.5052514433846</v>
      </c>
      <c r="S203" s="63">
        <f t="shared" si="46"/>
        <v>4.482623110671827E-4</v>
      </c>
      <c r="T203">
        <v>189</v>
      </c>
      <c r="V203">
        <v>624</v>
      </c>
      <c r="W203">
        <v>-605.02868501631019</v>
      </c>
      <c r="X203" s="88">
        <f t="shared" si="41"/>
        <v>6.8371506944593917E-8</v>
      </c>
      <c r="Y203" s="88">
        <f>SUM(X$14:X203)</f>
        <v>0.28715779929511276</v>
      </c>
      <c r="AA203">
        <v>658</v>
      </c>
      <c r="AB203">
        <v>-639.64406373869861</v>
      </c>
      <c r="AC203" s="89">
        <f t="shared" si="42"/>
        <v>3.4400260048767261E-8</v>
      </c>
      <c r="AD203" s="89">
        <f>SUM(AC$14:AC203)</f>
        <v>0.20716198190033425</v>
      </c>
      <c r="AF203">
        <v>523</v>
      </c>
      <c r="AG203">
        <v>-612.72613339190139</v>
      </c>
      <c r="AH203" s="89">
        <f t="shared" si="43"/>
        <v>5.2606754222869935E-7</v>
      </c>
      <c r="AI203" s="89">
        <f>SUM(AH$14:AH203)</f>
        <v>0.27326180830531827</v>
      </c>
      <c r="AK203">
        <v>55</v>
      </c>
      <c r="AL203">
        <v>-1024.3588061971095</v>
      </c>
      <c r="AM203">
        <f t="shared" si="44"/>
        <v>6.7179703549948514E-3</v>
      </c>
      <c r="AN203">
        <f>SUM(AM$14:AM203)</f>
        <v>0.28061555254980314</v>
      </c>
    </row>
    <row r="204" spans="1:40">
      <c r="A204" s="58">
        <v>43614</v>
      </c>
      <c r="B204" s="46">
        <v>13.8</v>
      </c>
      <c r="C204" s="46">
        <v>68.419998000000007</v>
      </c>
      <c r="D204" s="50">
        <v>54.740001999999997</v>
      </c>
      <c r="E204" s="64">
        <f t="shared" si="45"/>
        <v>1.8840579710144967E-2</v>
      </c>
      <c r="F204" s="64">
        <f t="shared" si="45"/>
        <v>4.1800658924310286E-2</v>
      </c>
      <c r="G204" s="66">
        <f t="shared" si="45"/>
        <v>1.5893294998418073E-2</v>
      </c>
      <c r="H204" s="73">
        <f t="shared" si="32"/>
        <v>15.761463768115943</v>
      </c>
      <c r="I204" s="73">
        <f t="shared" si="33"/>
        <v>59.09093441598754</v>
      </c>
      <c r="J204" s="73">
        <f t="shared" si="34"/>
        <v>56.219534945212459</v>
      </c>
      <c r="K204" s="76">
        <f t="shared" si="35"/>
        <v>-78807.318840579712</v>
      </c>
      <c r="L204" s="76">
        <f t="shared" si="36"/>
        <v>59090.93441598754</v>
      </c>
      <c r="M204" s="76">
        <f t="shared" si="37"/>
        <v>67463.441934254952</v>
      </c>
      <c r="N204" s="76">
        <f t="shared" si="38"/>
        <v>47747.05750966278</v>
      </c>
      <c r="O204" s="77">
        <f t="shared" si="39"/>
        <v>1457.3188405797118</v>
      </c>
      <c r="P204" s="77">
        <f t="shared" si="39"/>
        <v>-2370.9334159875361</v>
      </c>
      <c r="Q204" s="77">
        <f t="shared" si="39"/>
        <v>-1055.4419342549518</v>
      </c>
      <c r="R204" s="77">
        <f t="shared" si="40"/>
        <v>-1969.0565096627761</v>
      </c>
      <c r="S204" s="63">
        <f t="shared" si="46"/>
        <v>4.392970648458391E-4</v>
      </c>
      <c r="T204">
        <v>190</v>
      </c>
      <c r="V204">
        <v>575</v>
      </c>
      <c r="W204">
        <v>-604.29226287812344</v>
      </c>
      <c r="X204" s="88">
        <f t="shared" si="41"/>
        <v>1.839913657547585E-7</v>
      </c>
      <c r="Y204" s="88">
        <f>SUM(X$14:X204)</f>
        <v>0.28715798328647851</v>
      </c>
      <c r="AA204">
        <v>654</v>
      </c>
      <c r="AB204">
        <v>-605.29485946365457</v>
      </c>
      <c r="AC204" s="89">
        <f t="shared" si="42"/>
        <v>3.7295584930823351E-8</v>
      </c>
      <c r="AD204" s="89">
        <f>SUM(AC$14:AC204)</f>
        <v>0.20716201919591917</v>
      </c>
      <c r="AF204">
        <v>25</v>
      </c>
      <c r="AG204">
        <v>-610.00104910791561</v>
      </c>
      <c r="AH204" s="89">
        <f t="shared" si="43"/>
        <v>1.2315606730181571E-2</v>
      </c>
      <c r="AI204" s="89">
        <f>SUM(AH$14:AH204)</f>
        <v>0.28557741503549983</v>
      </c>
      <c r="AK204">
        <v>294</v>
      </c>
      <c r="AL204">
        <v>-1010.028686046986</v>
      </c>
      <c r="AM204">
        <f t="shared" si="44"/>
        <v>5.3736598651303831E-5</v>
      </c>
      <c r="AN204">
        <f>SUM(AM$14:AM204)</f>
        <v>0.28066928914845446</v>
      </c>
    </row>
    <row r="205" spans="1:40">
      <c r="A205" s="57">
        <v>43613</v>
      </c>
      <c r="B205" s="47">
        <v>13.43</v>
      </c>
      <c r="C205" s="47">
        <v>68.629997000000003</v>
      </c>
      <c r="D205" s="51">
        <v>54.830002</v>
      </c>
      <c r="E205" s="70">
        <f t="shared" si="45"/>
        <v>2.7550260610573307E-2</v>
      </c>
      <c r="F205" s="70">
        <f t="shared" si="45"/>
        <v>-3.0598719099462768E-3</v>
      </c>
      <c r="G205" s="65">
        <f t="shared" si="45"/>
        <v>-1.6414371095592184E-3</v>
      </c>
      <c r="H205" s="73">
        <f t="shared" si="32"/>
        <v>15.896202531645569</v>
      </c>
      <c r="I205" s="73">
        <f t="shared" si="33"/>
        <v>56.54644506220798</v>
      </c>
      <c r="J205" s="73">
        <f t="shared" si="34"/>
        <v>55.249162870356997</v>
      </c>
      <c r="K205" s="76">
        <f t="shared" si="35"/>
        <v>-79481.012658227846</v>
      </c>
      <c r="L205" s="76">
        <f t="shared" si="36"/>
        <v>56546.445062207982</v>
      </c>
      <c r="M205" s="76">
        <f t="shared" si="37"/>
        <v>66298.995444428394</v>
      </c>
      <c r="N205" s="76">
        <f t="shared" si="38"/>
        <v>43364.42784840853</v>
      </c>
      <c r="O205" s="77">
        <f t="shared" si="39"/>
        <v>2131.0126582278463</v>
      </c>
      <c r="P205" s="77">
        <f t="shared" si="39"/>
        <v>173.55593779202172</v>
      </c>
      <c r="Q205" s="77">
        <f t="shared" si="39"/>
        <v>109.00455557160603</v>
      </c>
      <c r="R205" s="77">
        <f t="shared" si="40"/>
        <v>2413.573151591474</v>
      </c>
      <c r="S205" s="63">
        <f t="shared" si="46"/>
        <v>4.3051112354892235E-4</v>
      </c>
      <c r="T205">
        <v>191</v>
      </c>
      <c r="V205">
        <v>552</v>
      </c>
      <c r="W205">
        <v>-603.93393393392034</v>
      </c>
      <c r="X205" s="88">
        <f t="shared" si="41"/>
        <v>2.928179543079728E-7</v>
      </c>
      <c r="Y205" s="88">
        <f>SUM(X$14:X205)</f>
        <v>0.28715827610443284</v>
      </c>
      <c r="AA205">
        <v>543</v>
      </c>
      <c r="AB205">
        <v>-591.38322513588355</v>
      </c>
      <c r="AC205" s="89">
        <f t="shared" si="42"/>
        <v>3.5120688487348934E-7</v>
      </c>
      <c r="AD205" s="89">
        <f>SUM(AC$14:AC205)</f>
        <v>0.20716237040280405</v>
      </c>
      <c r="AF205">
        <v>139</v>
      </c>
      <c r="AG205">
        <v>-599.56661972614529</v>
      </c>
      <c r="AH205" s="89">
        <f t="shared" si="43"/>
        <v>1.2309160690147233E-3</v>
      </c>
      <c r="AI205" s="89">
        <f>SUM(AH$14:AH205)</f>
        <v>0.28680833110451454</v>
      </c>
      <c r="AK205">
        <v>468</v>
      </c>
      <c r="AL205">
        <v>-1008.8234702950722</v>
      </c>
      <c r="AM205">
        <f t="shared" si="44"/>
        <v>1.5981124838396016E-6</v>
      </c>
      <c r="AN205">
        <f>SUM(AM$14:AM205)</f>
        <v>0.28067088726093831</v>
      </c>
    </row>
    <row r="206" spans="1:40">
      <c r="A206" s="58">
        <v>43612</v>
      </c>
      <c r="B206" s="46">
        <v>13.51</v>
      </c>
      <c r="C206" s="46">
        <v>69.839995999999999</v>
      </c>
      <c r="D206" s="50">
        <v>55</v>
      </c>
      <c r="E206" s="64">
        <f t="shared" si="45"/>
        <v>-5.9215396002960663E-3</v>
      </c>
      <c r="F206" s="64">
        <f t="shared" si="45"/>
        <v>-1.7325301679570471E-2</v>
      </c>
      <c r="G206" s="66">
        <f t="shared" si="45"/>
        <v>-3.0908727272727088E-3</v>
      </c>
      <c r="H206" s="73">
        <f t="shared" si="32"/>
        <v>15.378393782383421</v>
      </c>
      <c r="I206" s="73">
        <f t="shared" si="33"/>
        <v>55.737309871409465</v>
      </c>
      <c r="J206" s="73">
        <f t="shared" si="34"/>
        <v>55.168951103272732</v>
      </c>
      <c r="K206" s="76">
        <f t="shared" si="35"/>
        <v>-76891.968911917109</v>
      </c>
      <c r="L206" s="76">
        <f t="shared" si="36"/>
        <v>55737.309871409467</v>
      </c>
      <c r="M206" s="76">
        <f t="shared" si="37"/>
        <v>66202.741323927272</v>
      </c>
      <c r="N206" s="76">
        <f t="shared" si="38"/>
        <v>45048.08228341963</v>
      </c>
      <c r="O206" s="77">
        <f t="shared" si="39"/>
        <v>-458.03108808289107</v>
      </c>
      <c r="P206" s="77">
        <f t="shared" si="39"/>
        <v>982.69112859053712</v>
      </c>
      <c r="Q206" s="77">
        <f t="shared" si="39"/>
        <v>205.25867607272812</v>
      </c>
      <c r="R206" s="77">
        <f t="shared" si="40"/>
        <v>729.91871658037417</v>
      </c>
      <c r="S206" s="63">
        <f t="shared" si="46"/>
        <v>4.2190090107794388E-4</v>
      </c>
      <c r="T206">
        <v>192</v>
      </c>
      <c r="V206">
        <v>209</v>
      </c>
      <c r="W206">
        <v>-603.8679914833192</v>
      </c>
      <c r="X206" s="88">
        <f t="shared" si="41"/>
        <v>2.9926349230581295E-4</v>
      </c>
      <c r="Y206" s="88">
        <f>SUM(X$14:X206)</f>
        <v>0.28745753959673864</v>
      </c>
      <c r="AA206">
        <v>50</v>
      </c>
      <c r="AB206">
        <v>-589.06492048557266</v>
      </c>
      <c r="AC206" s="89">
        <f t="shared" si="42"/>
        <v>7.4320342874921808E-3</v>
      </c>
      <c r="AD206" s="89">
        <f>SUM(AC$14:AC206)</f>
        <v>0.21459440469029623</v>
      </c>
      <c r="AF206">
        <v>752</v>
      </c>
      <c r="AG206">
        <v>-596.73084948060568</v>
      </c>
      <c r="AH206" s="89">
        <f t="shared" si="43"/>
        <v>5.1500665455652088E-9</v>
      </c>
      <c r="AI206" s="89">
        <f>SUM(AH$14:AH206)</f>
        <v>0.28680833625458108</v>
      </c>
      <c r="AK206">
        <v>514</v>
      </c>
      <c r="AL206">
        <v>-1003.1102037429955</v>
      </c>
      <c r="AM206">
        <f t="shared" si="44"/>
        <v>6.3096726147083704E-7</v>
      </c>
      <c r="AN206">
        <f>SUM(AM$14:AM206)</f>
        <v>0.2806715182281998</v>
      </c>
    </row>
    <row r="207" spans="1:40">
      <c r="A207" s="57">
        <v>43609</v>
      </c>
      <c r="B207" s="47">
        <v>13.57</v>
      </c>
      <c r="C207" s="47">
        <v>69</v>
      </c>
      <c r="D207" s="51">
        <v>54.830002</v>
      </c>
      <c r="E207" s="70">
        <f t="shared" si="45"/>
        <v>-4.4215180545320587E-3</v>
      </c>
      <c r="F207" s="70">
        <f t="shared" si="45"/>
        <v>1.2173855072463713E-2</v>
      </c>
      <c r="G207" s="65">
        <f t="shared" si="45"/>
        <v>3.1004558416758421E-3</v>
      </c>
      <c r="H207" s="73">
        <f t="shared" ref="H207:H270" si="47">B$14*(1+E207)</f>
        <v>15.40159911569639</v>
      </c>
      <c r="I207" s="73">
        <f t="shared" ref="I207:I270" si="48">C$14*(1+F207)</f>
        <v>57.410502071884004</v>
      </c>
      <c r="J207" s="73">
        <f t="shared" ref="J207:J270" si="49">D$14*(1+G207)</f>
        <v>55.511579226278343</v>
      </c>
      <c r="K207" s="76">
        <f t="shared" ref="K207:K270" si="50">H207*$B$2</f>
        <v>-77007.995578481947</v>
      </c>
      <c r="L207" s="76">
        <f t="shared" ref="L207:L270" si="51">I207*$C$2</f>
        <v>57410.502071884002</v>
      </c>
      <c r="M207" s="76">
        <f t="shared" ref="M207:M270" si="52">J207*$D$2</f>
        <v>66613.895071534018</v>
      </c>
      <c r="N207" s="76">
        <f t="shared" ref="N207:N270" si="53">SUM(K207:M207)</f>
        <v>47016.401564936074</v>
      </c>
      <c r="O207" s="77">
        <f t="shared" ref="O207:Q270" si="54">K$14-K207</f>
        <v>-342.00442151805328</v>
      </c>
      <c r="P207" s="77">
        <f t="shared" si="54"/>
        <v>-690.50107188399852</v>
      </c>
      <c r="Q207" s="77">
        <f t="shared" si="54"/>
        <v>-205.89507153401792</v>
      </c>
      <c r="R207" s="77">
        <f t="shared" ref="R207:R270" si="55">SUM(O207:Q207)</f>
        <v>-1238.4005649360697</v>
      </c>
      <c r="S207" s="63">
        <f t="shared" si="46"/>
        <v>4.1346288305638498E-4</v>
      </c>
      <c r="T207">
        <v>193</v>
      </c>
      <c r="V207">
        <v>152</v>
      </c>
      <c r="W207">
        <v>-603.43971631204477</v>
      </c>
      <c r="X207" s="88">
        <f t="shared" ref="X207:X270" si="56">$L$1^(V207-1)*$P$1</f>
        <v>9.4660201637235719E-4</v>
      </c>
      <c r="Y207" s="88">
        <f>SUM(X$14:X207)</f>
        <v>0.28840414161311101</v>
      </c>
      <c r="AA207">
        <v>688</v>
      </c>
      <c r="AB207">
        <v>-581.29864364079549</v>
      </c>
      <c r="AC207" s="89">
        <f t="shared" ref="AC207:AC270" si="57">$L$1^(AA207-1)*$P$1</f>
        <v>1.8764802439280633E-8</v>
      </c>
      <c r="AD207" s="89">
        <f>SUM(AC$14:AC207)</f>
        <v>0.21459442345509866</v>
      </c>
      <c r="AF207">
        <v>654</v>
      </c>
      <c r="AG207">
        <v>-595.94535978656495</v>
      </c>
      <c r="AH207" s="89">
        <f t="shared" ref="AH207:AH270" si="58">$L$1^(AF207-1)*$P$1</f>
        <v>3.7295584930823351E-8</v>
      </c>
      <c r="AI207" s="89">
        <f>SUM(AH$14:AH207)</f>
        <v>0.28680837355016603</v>
      </c>
      <c r="AK207">
        <v>78</v>
      </c>
      <c r="AL207">
        <v>-989.92290226403566</v>
      </c>
      <c r="AM207">
        <f t="shared" ref="AM207:AM270" si="59">$L$1^(AK207-1)*$P$1</f>
        <v>4.2212184141395296E-3</v>
      </c>
      <c r="AN207">
        <f>SUM(AM$14:AM207)</f>
        <v>0.28489273664233933</v>
      </c>
    </row>
    <row r="208" spans="1:40">
      <c r="A208" s="58">
        <v>43608</v>
      </c>
      <c r="B208" s="46">
        <v>13.57</v>
      </c>
      <c r="C208" s="46">
        <v>67.660004000000001</v>
      </c>
      <c r="D208" s="50">
        <v>54.970001000000003</v>
      </c>
      <c r="E208" s="64">
        <f t="shared" ref="E208:G271" si="60">B207/B208-1</f>
        <v>0</v>
      </c>
      <c r="F208" s="64">
        <f t="shared" si="60"/>
        <v>1.9804846597407888E-2</v>
      </c>
      <c r="G208" s="66">
        <f t="shared" si="60"/>
        <v>-2.5468254948731728E-3</v>
      </c>
      <c r="H208" s="73">
        <f t="shared" si="47"/>
        <v>15.47</v>
      </c>
      <c r="I208" s="73">
        <f t="shared" si="48"/>
        <v>57.843331918809824</v>
      </c>
      <c r="J208" s="73">
        <f t="shared" si="49"/>
        <v>55.199058677113719</v>
      </c>
      <c r="K208" s="76">
        <f t="shared" si="50"/>
        <v>-77350</v>
      </c>
      <c r="L208" s="76">
        <f t="shared" si="51"/>
        <v>57843.331918809825</v>
      </c>
      <c r="M208" s="76">
        <f t="shared" si="52"/>
        <v>66238.87041253646</v>
      </c>
      <c r="N208" s="76">
        <f t="shared" si="53"/>
        <v>46732.202331346285</v>
      </c>
      <c r="O208" s="77">
        <f t="shared" si="54"/>
        <v>0</v>
      </c>
      <c r="P208" s="77">
        <f t="shared" si="54"/>
        <v>-1123.330918809821</v>
      </c>
      <c r="Q208" s="77">
        <f t="shared" si="54"/>
        <v>169.12958746353979</v>
      </c>
      <c r="R208" s="77">
        <f t="shared" si="55"/>
        <v>-954.20133134628122</v>
      </c>
      <c r="S208" s="63">
        <f t="shared" ref="S208:S271" si="61">$P$1*$L$1^(T208-1)</f>
        <v>4.0519362539525726E-4</v>
      </c>
      <c r="T208">
        <v>194</v>
      </c>
      <c r="V208">
        <v>355</v>
      </c>
      <c r="W208">
        <v>-601.94552529182693</v>
      </c>
      <c r="X208" s="88">
        <f t="shared" si="56"/>
        <v>1.5669703930154989E-5</v>
      </c>
      <c r="Y208" s="88">
        <f>SUM(X$14:X208)</f>
        <v>0.28841981131704114</v>
      </c>
      <c r="AA208">
        <v>141</v>
      </c>
      <c r="AB208">
        <v>-581.0697934566997</v>
      </c>
      <c r="AC208" s="89">
        <f t="shared" si="57"/>
        <v>1.1821717926817402E-3</v>
      </c>
      <c r="AD208" s="89">
        <f>SUM(AC$14:AC208)</f>
        <v>0.2157765952477804</v>
      </c>
      <c r="AF208">
        <v>646</v>
      </c>
      <c r="AG208">
        <v>-595.58902533842775</v>
      </c>
      <c r="AH208" s="89">
        <f t="shared" si="58"/>
        <v>4.3837806699265736E-8</v>
      </c>
      <c r="AI208" s="89">
        <f>SUM(AH$14:AH208)</f>
        <v>0.28680841738797275</v>
      </c>
      <c r="AK208">
        <v>506</v>
      </c>
      <c r="AL208">
        <v>-987.22423312363389</v>
      </c>
      <c r="AM208">
        <f t="shared" si="59"/>
        <v>7.4164866681212752E-7</v>
      </c>
      <c r="AN208">
        <f>SUM(AM$14:AM208)</f>
        <v>0.28489347829100614</v>
      </c>
    </row>
    <row r="209" spans="1:40">
      <c r="A209" s="57">
        <v>43607</v>
      </c>
      <c r="B209" s="47">
        <v>13.65</v>
      </c>
      <c r="C209" s="47">
        <v>70.010002</v>
      </c>
      <c r="D209" s="51">
        <v>54.139999000000003</v>
      </c>
      <c r="E209" s="70">
        <f t="shared" si="60"/>
        <v>-5.86080586080584E-3</v>
      </c>
      <c r="F209" s="70">
        <f t="shared" si="60"/>
        <v>-3.356660381183818E-2</v>
      </c>
      <c r="G209" s="65">
        <f t="shared" si="60"/>
        <v>1.5330661531781642E-2</v>
      </c>
      <c r="H209" s="73">
        <f t="shared" si="47"/>
        <v>15.379333333333335</v>
      </c>
      <c r="I209" s="73">
        <f t="shared" si="48"/>
        <v>54.816103198225939</v>
      </c>
      <c r="J209" s="73">
        <f t="shared" si="49"/>
        <v>56.188398809168802</v>
      </c>
      <c r="K209" s="76">
        <f t="shared" si="50"/>
        <v>-76896.666666666672</v>
      </c>
      <c r="L209" s="76">
        <f t="shared" si="51"/>
        <v>54816.103198225937</v>
      </c>
      <c r="M209" s="76">
        <f t="shared" si="52"/>
        <v>67426.078571002567</v>
      </c>
      <c r="N209" s="76">
        <f t="shared" si="53"/>
        <v>45345.515102561832</v>
      </c>
      <c r="O209" s="77">
        <f t="shared" si="54"/>
        <v>-453.33333333332848</v>
      </c>
      <c r="P209" s="77">
        <f t="shared" si="54"/>
        <v>1903.8978017740665</v>
      </c>
      <c r="Q209" s="77">
        <f t="shared" si="54"/>
        <v>-1018.0785710025666</v>
      </c>
      <c r="R209" s="77">
        <f t="shared" si="55"/>
        <v>432.48589743817138</v>
      </c>
      <c r="S209" s="63">
        <f t="shared" si="61"/>
        <v>3.9708975288735212E-4</v>
      </c>
      <c r="T209">
        <v>195</v>
      </c>
      <c r="V209">
        <v>119</v>
      </c>
      <c r="W209">
        <v>-596.66900420756429</v>
      </c>
      <c r="X209" s="88">
        <f t="shared" si="56"/>
        <v>1.8437707773002357E-3</v>
      </c>
      <c r="Y209" s="88">
        <f>SUM(X$14:X209)</f>
        <v>0.29026358209434139</v>
      </c>
      <c r="AA209">
        <v>709</v>
      </c>
      <c r="AB209">
        <v>-579.66137400431035</v>
      </c>
      <c r="AC209" s="89">
        <f t="shared" si="57"/>
        <v>1.2276981062935723E-8</v>
      </c>
      <c r="AD209" s="89">
        <f>SUM(AC$14:AC209)</f>
        <v>0.21577660752476147</v>
      </c>
      <c r="AF209">
        <v>424</v>
      </c>
      <c r="AG209">
        <v>-582.75239201649674</v>
      </c>
      <c r="AH209" s="89">
        <f t="shared" si="58"/>
        <v>3.8874070110238062E-6</v>
      </c>
      <c r="AI209" s="89">
        <f>SUM(AH$14:AH209)</f>
        <v>0.28681230479498376</v>
      </c>
      <c r="AK209">
        <v>588</v>
      </c>
      <c r="AL209">
        <v>-986.80813567867881</v>
      </c>
      <c r="AM209">
        <f t="shared" si="59"/>
        <v>1.4149347969595401E-7</v>
      </c>
      <c r="AN209">
        <f>SUM(AM$14:AM209)</f>
        <v>0.28489361978448585</v>
      </c>
    </row>
    <row r="210" spans="1:40">
      <c r="A210" s="58">
        <v>43606</v>
      </c>
      <c r="B210" s="46">
        <v>13.76</v>
      </c>
      <c r="C210" s="46">
        <v>71.760002</v>
      </c>
      <c r="D210" s="50">
        <v>54.75</v>
      </c>
      <c r="E210" s="64">
        <f t="shared" si="60"/>
        <v>-7.9941860465115866E-3</v>
      </c>
      <c r="F210" s="64">
        <f t="shared" si="60"/>
        <v>-2.438684435934102E-2</v>
      </c>
      <c r="G210" s="66">
        <f t="shared" si="60"/>
        <v>-1.114157077625566E-2</v>
      </c>
      <c r="H210" s="73">
        <f t="shared" si="47"/>
        <v>15.346329941860466</v>
      </c>
      <c r="I210" s="73">
        <f t="shared" si="48"/>
        <v>55.336779163551334</v>
      </c>
      <c r="J210" s="73">
        <f t="shared" si="49"/>
        <v>54.723425473242017</v>
      </c>
      <c r="K210" s="76">
        <f t="shared" si="50"/>
        <v>-76731.649709302335</v>
      </c>
      <c r="L210" s="76">
        <f t="shared" si="51"/>
        <v>55336.779163551335</v>
      </c>
      <c r="M210" s="76">
        <f t="shared" si="52"/>
        <v>65668.110567890413</v>
      </c>
      <c r="N210" s="76">
        <f t="shared" si="53"/>
        <v>44273.240022139413</v>
      </c>
      <c r="O210" s="77">
        <f t="shared" si="54"/>
        <v>-618.3502906976646</v>
      </c>
      <c r="P210" s="77">
        <f t="shared" si="54"/>
        <v>1383.2218364486689</v>
      </c>
      <c r="Q210" s="77">
        <f t="shared" si="54"/>
        <v>739.88943210958678</v>
      </c>
      <c r="R210" s="77">
        <f t="shared" si="55"/>
        <v>1504.7609778605911</v>
      </c>
      <c r="S210" s="63">
        <f t="shared" si="61"/>
        <v>3.8914795782960513E-4</v>
      </c>
      <c r="T210">
        <v>196</v>
      </c>
      <c r="V210">
        <v>258</v>
      </c>
      <c r="W210">
        <v>-596.25087596355297</v>
      </c>
      <c r="X210" s="88">
        <f t="shared" si="56"/>
        <v>1.1120682679057262E-4</v>
      </c>
      <c r="Y210" s="88">
        <f>SUM(X$14:X210)</f>
        <v>0.29037478892113194</v>
      </c>
      <c r="AA210">
        <v>33</v>
      </c>
      <c r="AB210">
        <v>-575.68530885493237</v>
      </c>
      <c r="AC210" s="89">
        <f t="shared" si="57"/>
        <v>1.0477662806697851E-2</v>
      </c>
      <c r="AD210" s="89">
        <f>SUM(AC$14:AC210)</f>
        <v>0.22625427033145931</v>
      </c>
      <c r="AF210">
        <v>551</v>
      </c>
      <c r="AG210">
        <v>-579.21936757046205</v>
      </c>
      <c r="AH210" s="89">
        <f t="shared" si="58"/>
        <v>2.9879383092650286E-7</v>
      </c>
      <c r="AI210" s="89">
        <f>SUM(AH$14:AH210)</f>
        <v>0.28681260358881466</v>
      </c>
      <c r="AK210">
        <v>402</v>
      </c>
      <c r="AL210">
        <v>-980.55314444013493</v>
      </c>
      <c r="AM210">
        <f t="shared" si="59"/>
        <v>6.0629829697918959E-6</v>
      </c>
      <c r="AN210">
        <f>SUM(AM$14:AM210)</f>
        <v>0.28489968276745564</v>
      </c>
    </row>
    <row r="211" spans="1:40">
      <c r="A211" s="57">
        <v>43605</v>
      </c>
      <c r="B211" s="47">
        <v>13.76</v>
      </c>
      <c r="C211" s="47">
        <v>73.309997999999993</v>
      </c>
      <c r="D211" s="51">
        <v>55.66</v>
      </c>
      <c r="E211" s="70">
        <f t="shared" si="60"/>
        <v>0</v>
      </c>
      <c r="F211" s="70">
        <f t="shared" si="60"/>
        <v>-2.1143036997490983E-2</v>
      </c>
      <c r="G211" s="65">
        <f t="shared" si="60"/>
        <v>-1.6349263384836443E-2</v>
      </c>
      <c r="H211" s="73">
        <f t="shared" si="47"/>
        <v>15.47</v>
      </c>
      <c r="I211" s="73">
        <f t="shared" si="48"/>
        <v>55.520767920359276</v>
      </c>
      <c r="J211" s="73">
        <f t="shared" si="49"/>
        <v>54.435231764283152</v>
      </c>
      <c r="K211" s="76">
        <f t="shared" si="50"/>
        <v>-77350</v>
      </c>
      <c r="L211" s="76">
        <f t="shared" si="51"/>
        <v>55520.767920359278</v>
      </c>
      <c r="M211" s="76">
        <f t="shared" si="52"/>
        <v>65322.27811713978</v>
      </c>
      <c r="N211" s="76">
        <f t="shared" si="53"/>
        <v>43493.046037499058</v>
      </c>
      <c r="O211" s="77">
        <f t="shared" si="54"/>
        <v>0</v>
      </c>
      <c r="P211" s="77">
        <f t="shared" si="54"/>
        <v>1199.2330796407259</v>
      </c>
      <c r="Q211" s="77">
        <f t="shared" si="54"/>
        <v>1085.7218828602199</v>
      </c>
      <c r="R211" s="77">
        <f t="shared" si="55"/>
        <v>2284.9549625009458</v>
      </c>
      <c r="S211" s="63">
        <f t="shared" si="61"/>
        <v>3.8136499867301297E-4</v>
      </c>
      <c r="T211">
        <v>197</v>
      </c>
      <c r="V211">
        <v>677</v>
      </c>
      <c r="W211">
        <v>-593.75436147941218</v>
      </c>
      <c r="X211" s="88">
        <f t="shared" si="56"/>
        <v>2.343457942755643E-8</v>
      </c>
      <c r="Y211" s="88">
        <f>SUM(X$14:X211)</f>
        <v>0.29037481235571139</v>
      </c>
      <c r="AA211">
        <v>66</v>
      </c>
      <c r="AB211">
        <v>-572.92757551852264</v>
      </c>
      <c r="AC211" s="89">
        <f t="shared" si="57"/>
        <v>5.3792894766521108E-3</v>
      </c>
      <c r="AD211" s="89">
        <f>SUM(AC$14:AC211)</f>
        <v>0.23163355980811143</v>
      </c>
      <c r="AF211">
        <v>52</v>
      </c>
      <c r="AG211">
        <v>-578.08923790513654</v>
      </c>
      <c r="AH211" s="89">
        <f t="shared" si="58"/>
        <v>7.1377257297074899E-3</v>
      </c>
      <c r="AI211" s="89">
        <f>SUM(AH$14:AH211)</f>
        <v>0.29395032931852216</v>
      </c>
      <c r="AK211">
        <v>641</v>
      </c>
      <c r="AL211">
        <v>-960.87349340510264</v>
      </c>
      <c r="AM211">
        <f t="shared" si="59"/>
        <v>4.8497398062371624E-8</v>
      </c>
      <c r="AN211">
        <f>SUM(AM$14:AM211)</f>
        <v>0.28489973126485368</v>
      </c>
    </row>
    <row r="212" spans="1:40">
      <c r="A212" s="58">
        <v>43602</v>
      </c>
      <c r="B212" s="46">
        <v>13.83</v>
      </c>
      <c r="C212" s="46">
        <v>71.339995999999999</v>
      </c>
      <c r="D212" s="50">
        <v>53.580002</v>
      </c>
      <c r="E212" s="64">
        <f t="shared" si="60"/>
        <v>-5.0614605929140133E-3</v>
      </c>
      <c r="F212" s="64">
        <f t="shared" si="60"/>
        <v>2.7614271242740074E-2</v>
      </c>
      <c r="G212" s="66">
        <f t="shared" si="60"/>
        <v>3.8820416617378894E-2</v>
      </c>
      <c r="H212" s="73">
        <f t="shared" si="47"/>
        <v>15.391699204627621</v>
      </c>
      <c r="I212" s="73">
        <f t="shared" si="48"/>
        <v>58.286282492502494</v>
      </c>
      <c r="J212" s="73">
        <f t="shared" si="49"/>
        <v>57.488321855605754</v>
      </c>
      <c r="K212" s="76">
        <f t="shared" si="50"/>
        <v>-76958.496023138097</v>
      </c>
      <c r="L212" s="76">
        <f t="shared" si="51"/>
        <v>58286.282492502491</v>
      </c>
      <c r="M212" s="76">
        <f t="shared" si="52"/>
        <v>68985.986226726905</v>
      </c>
      <c r="N212" s="76">
        <f t="shared" si="53"/>
        <v>50313.772696091299</v>
      </c>
      <c r="O212" s="77">
        <f t="shared" si="54"/>
        <v>-391.50397686190263</v>
      </c>
      <c r="P212" s="77">
        <f t="shared" si="54"/>
        <v>-1566.2814925024868</v>
      </c>
      <c r="Q212" s="77">
        <f t="shared" si="54"/>
        <v>-2577.9862267269054</v>
      </c>
      <c r="R212" s="77">
        <f t="shared" si="55"/>
        <v>-4535.7716960912949</v>
      </c>
      <c r="S212" s="63">
        <f t="shared" si="61"/>
        <v>3.7373769869955266E-4</v>
      </c>
      <c r="T212">
        <v>198</v>
      </c>
      <c r="V212">
        <v>363</v>
      </c>
      <c r="W212">
        <v>-592.34205488192674</v>
      </c>
      <c r="X212" s="88">
        <f t="shared" si="56"/>
        <v>1.3331204678580338E-5</v>
      </c>
      <c r="Y212" s="88">
        <f>SUM(X$14:X212)</f>
        <v>0.29038814356038994</v>
      </c>
      <c r="AA212">
        <v>344</v>
      </c>
      <c r="AB212">
        <v>-570.94485927212372</v>
      </c>
      <c r="AC212" s="89">
        <f t="shared" si="57"/>
        <v>1.9569239939815092E-5</v>
      </c>
      <c r="AD212" s="89">
        <f>SUM(AC$14:AC212)</f>
        <v>0.23165312904805124</v>
      </c>
      <c r="AF212">
        <v>474</v>
      </c>
      <c r="AG212">
        <v>-574.55612526043842</v>
      </c>
      <c r="AH212" s="89">
        <f t="shared" si="58"/>
        <v>1.4156757675729531E-6</v>
      </c>
      <c r="AI212" s="89">
        <f>SUM(AH$14:AH212)</f>
        <v>0.29395174499428972</v>
      </c>
      <c r="AK212">
        <v>93</v>
      </c>
      <c r="AL212">
        <v>-954.68925372500235</v>
      </c>
      <c r="AM212">
        <f t="shared" si="59"/>
        <v>3.1176614962012861E-3</v>
      </c>
      <c r="AN212">
        <f>SUM(AM$14:AM212)</f>
        <v>0.28801739276105498</v>
      </c>
    </row>
    <row r="213" spans="1:40">
      <c r="A213" s="57">
        <v>43601</v>
      </c>
      <c r="B213" s="47">
        <v>13.74</v>
      </c>
      <c r="C213" s="47">
        <v>69.430000000000007</v>
      </c>
      <c r="D213" s="51">
        <v>54.380001</v>
      </c>
      <c r="E213" s="70">
        <f t="shared" si="60"/>
        <v>6.5502183406114245E-3</v>
      </c>
      <c r="F213" s="70">
        <f t="shared" si="60"/>
        <v>2.750966441019731E-2</v>
      </c>
      <c r="G213" s="65">
        <f t="shared" si="60"/>
        <v>-1.4711272256136998E-2</v>
      </c>
      <c r="H213" s="73">
        <f t="shared" si="47"/>
        <v>15.571331877729259</v>
      </c>
      <c r="I213" s="73">
        <f t="shared" si="48"/>
        <v>58.280349192856058</v>
      </c>
      <c r="J213" s="73">
        <f t="shared" si="49"/>
        <v>54.525878193345385</v>
      </c>
      <c r="K213" s="76">
        <f t="shared" si="50"/>
        <v>-77856.659388646294</v>
      </c>
      <c r="L213" s="76">
        <f t="shared" si="51"/>
        <v>58280.349192856054</v>
      </c>
      <c r="M213" s="76">
        <f t="shared" si="52"/>
        <v>65431.053832014462</v>
      </c>
      <c r="N213" s="76">
        <f t="shared" si="53"/>
        <v>45854.743636224222</v>
      </c>
      <c r="O213" s="77">
        <f t="shared" si="54"/>
        <v>506.65938864629425</v>
      </c>
      <c r="P213" s="77">
        <f t="shared" si="54"/>
        <v>-1560.3481928560504</v>
      </c>
      <c r="Q213" s="77">
        <f t="shared" si="54"/>
        <v>976.94616798553761</v>
      </c>
      <c r="R213" s="77">
        <f t="shared" si="55"/>
        <v>-76.742636224218586</v>
      </c>
      <c r="S213" s="63">
        <f t="shared" si="61"/>
        <v>3.6626294472556157E-4</v>
      </c>
      <c r="T213">
        <v>199</v>
      </c>
      <c r="V213">
        <v>529</v>
      </c>
      <c r="W213">
        <v>-589.06986818980658</v>
      </c>
      <c r="X213" s="88">
        <f t="shared" si="56"/>
        <v>4.6601292410314383E-7</v>
      </c>
      <c r="Y213" s="88">
        <f>SUM(X$14:X213)</f>
        <v>0.29038860957331403</v>
      </c>
      <c r="AA213">
        <v>294</v>
      </c>
      <c r="AB213">
        <v>-568.84470034100377</v>
      </c>
      <c r="AC213" s="89">
        <f t="shared" si="57"/>
        <v>5.3736598651303831E-5</v>
      </c>
      <c r="AD213" s="89">
        <f>SUM(AC$14:AC213)</f>
        <v>0.23170686564670254</v>
      </c>
      <c r="AF213">
        <v>555</v>
      </c>
      <c r="AG213">
        <v>-569.71082625849522</v>
      </c>
      <c r="AH213" s="89">
        <f t="shared" si="58"/>
        <v>2.7559791605102952E-7</v>
      </c>
      <c r="AI213" s="89">
        <f>SUM(AH$14:AH213)</f>
        <v>0.29395202059220576</v>
      </c>
      <c r="AK213">
        <v>182</v>
      </c>
      <c r="AL213">
        <v>-954.48950985914416</v>
      </c>
      <c r="AM213">
        <f t="shared" si="59"/>
        <v>5.1635655662691756E-4</v>
      </c>
      <c r="AN213">
        <f>SUM(AM$14:AM213)</f>
        <v>0.28853374931768189</v>
      </c>
    </row>
    <row r="214" spans="1:40">
      <c r="A214" s="58">
        <v>43600</v>
      </c>
      <c r="B214" s="46">
        <v>13.54</v>
      </c>
      <c r="C214" s="46">
        <v>71.290001000000004</v>
      </c>
      <c r="D214" s="50">
        <v>53.400002000000001</v>
      </c>
      <c r="E214" s="64">
        <f t="shared" si="60"/>
        <v>1.4771048744461002E-2</v>
      </c>
      <c r="F214" s="64">
        <f t="shared" si="60"/>
        <v>-2.6090629455875591E-2</v>
      </c>
      <c r="G214" s="66">
        <f t="shared" si="60"/>
        <v>1.8352040511159462E-2</v>
      </c>
      <c r="H214" s="73">
        <f t="shared" si="47"/>
        <v>15.698508124076813</v>
      </c>
      <c r="I214" s="73">
        <f t="shared" si="48"/>
        <v>55.240140471172111</v>
      </c>
      <c r="J214" s="73">
        <f t="shared" si="49"/>
        <v>56.355601921887569</v>
      </c>
      <c r="K214" s="76">
        <f t="shared" si="50"/>
        <v>-78492.540620384068</v>
      </c>
      <c r="L214" s="76">
        <f t="shared" si="51"/>
        <v>55240.140471172112</v>
      </c>
      <c r="M214" s="76">
        <f t="shared" si="52"/>
        <v>67626.722306265088</v>
      </c>
      <c r="N214" s="76">
        <f t="shared" si="53"/>
        <v>44374.322157053131</v>
      </c>
      <c r="O214" s="77">
        <f t="shared" si="54"/>
        <v>1142.5406203840685</v>
      </c>
      <c r="P214" s="77">
        <f t="shared" si="54"/>
        <v>1479.8605288278923</v>
      </c>
      <c r="Q214" s="77">
        <f t="shared" si="54"/>
        <v>-1218.7223062650883</v>
      </c>
      <c r="R214" s="77">
        <f t="shared" si="55"/>
        <v>1403.6788429468725</v>
      </c>
      <c r="S214" s="63">
        <f t="shared" si="61"/>
        <v>3.5893768583105035E-4</v>
      </c>
      <c r="T214">
        <v>200</v>
      </c>
      <c r="V214">
        <v>98</v>
      </c>
      <c r="W214">
        <v>-579.59809264304931</v>
      </c>
      <c r="X214" s="88">
        <f t="shared" si="56"/>
        <v>2.8181190637989466E-3</v>
      </c>
      <c r="Y214" s="88">
        <f>SUM(X$14:X214)</f>
        <v>0.293206728637113</v>
      </c>
      <c r="AA214">
        <v>579</v>
      </c>
      <c r="AB214">
        <v>-565.25693046937522</v>
      </c>
      <c r="AC214" s="89">
        <f t="shared" si="57"/>
        <v>1.6970777748710357E-7</v>
      </c>
      <c r="AD214" s="89">
        <f>SUM(AC$14:AC214)</f>
        <v>0.23170703535448003</v>
      </c>
      <c r="AF214">
        <v>592</v>
      </c>
      <c r="AG214">
        <v>-566.14806570747169</v>
      </c>
      <c r="AH214" s="89">
        <f t="shared" si="58"/>
        <v>1.3050908051915443E-7</v>
      </c>
      <c r="AI214" s="89">
        <f>SUM(AH$14:AH214)</f>
        <v>0.29395215110128631</v>
      </c>
      <c r="AK214">
        <v>194</v>
      </c>
      <c r="AL214">
        <v>-954.20133134628122</v>
      </c>
      <c r="AM214">
        <f t="shared" si="59"/>
        <v>4.0519362539525726E-4</v>
      </c>
      <c r="AN214">
        <f>SUM(AM$14:AM214)</f>
        <v>0.28893894294307715</v>
      </c>
    </row>
    <row r="215" spans="1:40">
      <c r="A215" s="57">
        <v>43599</v>
      </c>
      <c r="B215" s="47">
        <v>13.51</v>
      </c>
      <c r="C215" s="47">
        <v>72.050003000000004</v>
      </c>
      <c r="D215" s="51">
        <v>53.52</v>
      </c>
      <c r="E215" s="70">
        <f t="shared" si="60"/>
        <v>2.2205773501109416E-3</v>
      </c>
      <c r="F215" s="70">
        <f t="shared" si="60"/>
        <v>-1.0548257714853904E-2</v>
      </c>
      <c r="G215" s="65">
        <f t="shared" si="60"/>
        <v>-2.2421150971599912E-3</v>
      </c>
      <c r="H215" s="73">
        <f t="shared" si="47"/>
        <v>15.504352331606217</v>
      </c>
      <c r="I215" s="73">
        <f t="shared" si="48"/>
        <v>56.121703811865231</v>
      </c>
      <c r="J215" s="73">
        <f t="shared" si="49"/>
        <v>55.215921350523168</v>
      </c>
      <c r="K215" s="76">
        <f t="shared" si="50"/>
        <v>-77521.761658031086</v>
      </c>
      <c r="L215" s="76">
        <f t="shared" si="51"/>
        <v>56121.703811865234</v>
      </c>
      <c r="M215" s="76">
        <f t="shared" si="52"/>
        <v>66259.105620627801</v>
      </c>
      <c r="N215" s="76">
        <f t="shared" si="53"/>
        <v>44859.047774461949</v>
      </c>
      <c r="O215" s="77">
        <f t="shared" si="54"/>
        <v>171.76165803108597</v>
      </c>
      <c r="P215" s="77">
        <f t="shared" si="54"/>
        <v>598.29718813476939</v>
      </c>
      <c r="Q215" s="77">
        <f t="shared" si="54"/>
        <v>148.89437937219918</v>
      </c>
      <c r="R215" s="77">
        <f t="shared" si="55"/>
        <v>918.95322553805454</v>
      </c>
      <c r="S215" s="63">
        <f t="shared" si="61"/>
        <v>3.5175893211442935E-4</v>
      </c>
      <c r="T215">
        <v>201</v>
      </c>
      <c r="V215">
        <v>145</v>
      </c>
      <c r="W215">
        <v>-573.81305637981859</v>
      </c>
      <c r="X215" s="88">
        <f t="shared" si="56"/>
        <v>1.090397621219758E-3</v>
      </c>
      <c r="Y215" s="88">
        <f>SUM(X$14:X215)</f>
        <v>0.29429712625833276</v>
      </c>
      <c r="AA215">
        <v>394</v>
      </c>
      <c r="AB215">
        <v>-565.21257971414889</v>
      </c>
      <c r="AC215" s="89">
        <f t="shared" si="57"/>
        <v>7.1265238484304854E-6</v>
      </c>
      <c r="AD215" s="89">
        <f>SUM(AC$14:AC215)</f>
        <v>0.23171416187832847</v>
      </c>
      <c r="AF215">
        <v>372</v>
      </c>
      <c r="AG215">
        <v>-555.81866433327377</v>
      </c>
      <c r="AH215" s="89">
        <f t="shared" si="58"/>
        <v>1.1114862067265341E-5</v>
      </c>
      <c r="AI215" s="89">
        <f>SUM(AH$14:AH215)</f>
        <v>0.29396326596335359</v>
      </c>
      <c r="AK215">
        <v>685</v>
      </c>
      <c r="AL215">
        <v>-951.19368344632676</v>
      </c>
      <c r="AM215">
        <f t="shared" si="59"/>
        <v>1.9937273626720838E-8</v>
      </c>
      <c r="AN215">
        <f>SUM(AM$14:AM215)</f>
        <v>0.28893896288035076</v>
      </c>
    </row>
    <row r="216" spans="1:40">
      <c r="A216" s="58">
        <v>43598</v>
      </c>
      <c r="B216" s="46">
        <v>13.39</v>
      </c>
      <c r="C216" s="46">
        <v>71.069999999999993</v>
      </c>
      <c r="D216" s="50">
        <v>53.509998000000003</v>
      </c>
      <c r="E216" s="64">
        <f t="shared" si="60"/>
        <v>8.9619118745332127E-3</v>
      </c>
      <c r="F216" s="64">
        <f t="shared" si="60"/>
        <v>1.3789264105811272E-2</v>
      </c>
      <c r="G216" s="66">
        <f t="shared" si="60"/>
        <v>1.8691834000805763E-4</v>
      </c>
      <c r="H216" s="73">
        <f t="shared" si="47"/>
        <v>15.60864077669903</v>
      </c>
      <c r="I216" s="73">
        <f t="shared" si="48"/>
        <v>57.502128073870885</v>
      </c>
      <c r="J216" s="73">
        <f t="shared" si="49"/>
        <v>55.350344060936052</v>
      </c>
      <c r="K216" s="76">
        <f t="shared" si="50"/>
        <v>-78043.203883495153</v>
      </c>
      <c r="L216" s="76">
        <f t="shared" si="51"/>
        <v>57502.128073870888</v>
      </c>
      <c r="M216" s="76">
        <f t="shared" si="52"/>
        <v>66420.412873123263</v>
      </c>
      <c r="N216" s="76">
        <f t="shared" si="53"/>
        <v>45879.337063498999</v>
      </c>
      <c r="O216" s="77">
        <f t="shared" si="54"/>
        <v>693.2038834951527</v>
      </c>
      <c r="P216" s="77">
        <f t="shared" si="54"/>
        <v>-782.12707387088449</v>
      </c>
      <c r="Q216" s="77">
        <f t="shared" si="54"/>
        <v>-12.412873123263125</v>
      </c>
      <c r="R216" s="77">
        <f t="shared" si="55"/>
        <v>-101.33606349899492</v>
      </c>
      <c r="S216" s="63">
        <f t="shared" si="61"/>
        <v>3.447237534721407E-4</v>
      </c>
      <c r="T216">
        <v>202</v>
      </c>
      <c r="V216">
        <v>685</v>
      </c>
      <c r="W216">
        <v>-570.65727699530544</v>
      </c>
      <c r="X216" s="88">
        <f t="shared" si="56"/>
        <v>1.9937273626720838E-8</v>
      </c>
      <c r="Y216" s="88">
        <f>SUM(X$14:X216)</f>
        <v>0.29429714619560637</v>
      </c>
      <c r="AA216">
        <v>63</v>
      </c>
      <c r="AB216">
        <v>-559.50681748643547</v>
      </c>
      <c r="AC216" s="89">
        <f t="shared" si="57"/>
        <v>5.7154007648302493E-3</v>
      </c>
      <c r="AD216" s="89">
        <f>SUM(AC$14:AC216)</f>
        <v>0.2374295626431587</v>
      </c>
      <c r="AF216">
        <v>601</v>
      </c>
      <c r="AG216">
        <v>-553.79397279499972</v>
      </c>
      <c r="AH216" s="89">
        <f t="shared" si="58"/>
        <v>1.0881165382050851E-7</v>
      </c>
      <c r="AI216" s="89">
        <f>SUM(AH$14:AH216)</f>
        <v>0.29396337477500739</v>
      </c>
      <c r="AK216">
        <v>336</v>
      </c>
      <c r="AL216">
        <v>-940.86375111190864</v>
      </c>
      <c r="AM216">
        <f t="shared" si="59"/>
        <v>2.3001986946293102E-5</v>
      </c>
      <c r="AN216">
        <f>SUM(AM$14:AM216)</f>
        <v>0.28896196486729703</v>
      </c>
    </row>
    <row r="217" spans="1:40">
      <c r="A217" s="57">
        <v>43595</v>
      </c>
      <c r="B217" s="47">
        <v>13.52</v>
      </c>
      <c r="C217" s="47">
        <v>68.209998999999996</v>
      </c>
      <c r="D217" s="51">
        <v>54.18</v>
      </c>
      <c r="E217" s="70">
        <f t="shared" si="60"/>
        <v>-9.6153846153845812E-3</v>
      </c>
      <c r="F217" s="70">
        <f t="shared" si="60"/>
        <v>4.192935114982177E-2</v>
      </c>
      <c r="G217" s="65">
        <f t="shared" si="60"/>
        <v>-1.236622369878182E-2</v>
      </c>
      <c r="H217" s="73">
        <f t="shared" si="47"/>
        <v>15.321250000000001</v>
      </c>
      <c r="I217" s="73">
        <f t="shared" si="48"/>
        <v>59.098233839147248</v>
      </c>
      <c r="J217" s="73">
        <f t="shared" si="49"/>
        <v>54.655653180509418</v>
      </c>
      <c r="K217" s="76">
        <f t="shared" si="50"/>
        <v>-76606.25</v>
      </c>
      <c r="L217" s="76">
        <f t="shared" si="51"/>
        <v>59098.233839147251</v>
      </c>
      <c r="M217" s="76">
        <f t="shared" si="52"/>
        <v>65586.783816611307</v>
      </c>
      <c r="N217" s="76">
        <f t="shared" si="53"/>
        <v>48078.767655758558</v>
      </c>
      <c r="O217" s="77">
        <f t="shared" si="54"/>
        <v>-743.75</v>
      </c>
      <c r="P217" s="77">
        <f t="shared" si="54"/>
        <v>-2378.2328391472474</v>
      </c>
      <c r="Q217" s="77">
        <f t="shared" si="54"/>
        <v>821.21618338869303</v>
      </c>
      <c r="R217" s="77">
        <f t="shared" si="55"/>
        <v>-2300.7666557585544</v>
      </c>
      <c r="S217" s="63">
        <f t="shared" si="61"/>
        <v>3.3782927840269792E-4</v>
      </c>
      <c r="T217">
        <v>203</v>
      </c>
      <c r="V217">
        <v>623</v>
      </c>
      <c r="W217">
        <v>-562.88190721649153</v>
      </c>
      <c r="X217" s="88">
        <f t="shared" si="56"/>
        <v>6.9766843821014204E-8</v>
      </c>
      <c r="Y217" s="88">
        <f>SUM(X$14:X217)</f>
        <v>0.29429721596245018</v>
      </c>
      <c r="AA217">
        <v>542</v>
      </c>
      <c r="AB217">
        <v>-541.60743539200485</v>
      </c>
      <c r="AC217" s="89">
        <f t="shared" si="57"/>
        <v>3.5837437231988705E-7</v>
      </c>
      <c r="AD217" s="89">
        <f>SUM(AC$14:AC217)</f>
        <v>0.23742992101753102</v>
      </c>
      <c r="AF217">
        <v>276</v>
      </c>
      <c r="AG217">
        <v>-547.01537555569666</v>
      </c>
      <c r="AH217" s="89">
        <f t="shared" si="58"/>
        <v>7.7303794334625408E-5</v>
      </c>
      <c r="AI217" s="89">
        <f>SUM(AH$14:AH217)</f>
        <v>0.29404067856934202</v>
      </c>
      <c r="AK217">
        <v>319</v>
      </c>
      <c r="AL217">
        <v>-918.37855198284524</v>
      </c>
      <c r="AM217">
        <f t="shared" si="59"/>
        <v>3.2428141984346083E-5</v>
      </c>
      <c r="AN217">
        <f>SUM(AM$14:AM217)</f>
        <v>0.28899439300928137</v>
      </c>
    </row>
    <row r="218" spans="1:40">
      <c r="A218" s="58">
        <v>43594</v>
      </c>
      <c r="B218" s="46">
        <v>13.52</v>
      </c>
      <c r="C218" s="46">
        <v>68.870002999999997</v>
      </c>
      <c r="D218" s="50">
        <v>53.59</v>
      </c>
      <c r="E218" s="64">
        <f t="shared" si="60"/>
        <v>0</v>
      </c>
      <c r="F218" s="64">
        <f t="shared" si="60"/>
        <v>-9.5833304958619081E-3</v>
      </c>
      <c r="G218" s="66">
        <f t="shared" si="60"/>
        <v>1.100951670087702E-2</v>
      </c>
      <c r="H218" s="73">
        <f t="shared" si="47"/>
        <v>15.47</v>
      </c>
      <c r="I218" s="73">
        <f t="shared" si="48"/>
        <v>56.176434484691384</v>
      </c>
      <c r="J218" s="73">
        <f t="shared" si="49"/>
        <v>55.949266654226541</v>
      </c>
      <c r="K218" s="76">
        <f t="shared" si="50"/>
        <v>-77350</v>
      </c>
      <c r="L218" s="76">
        <f t="shared" si="51"/>
        <v>56176.434484691381</v>
      </c>
      <c r="M218" s="76">
        <f t="shared" si="52"/>
        <v>67139.119985071855</v>
      </c>
      <c r="N218" s="76">
        <f t="shared" si="53"/>
        <v>45965.554469763236</v>
      </c>
      <c r="O218" s="77">
        <f t="shared" si="54"/>
        <v>0</v>
      </c>
      <c r="P218" s="77">
        <f t="shared" si="54"/>
        <v>543.56651530862291</v>
      </c>
      <c r="Q218" s="77">
        <f t="shared" si="54"/>
        <v>-731.1199850718549</v>
      </c>
      <c r="R218" s="77">
        <f t="shared" si="55"/>
        <v>-187.55346976323199</v>
      </c>
      <c r="S218" s="63">
        <f t="shared" si="61"/>
        <v>3.3107269283464395E-4</v>
      </c>
      <c r="T218">
        <v>204</v>
      </c>
      <c r="V218">
        <v>468</v>
      </c>
      <c r="W218">
        <v>-559.26028921021498</v>
      </c>
      <c r="X218" s="88">
        <f t="shared" si="56"/>
        <v>1.5981124838396016E-6</v>
      </c>
      <c r="Y218" s="88">
        <f>SUM(X$14:X218)</f>
        <v>0.29429881407493402</v>
      </c>
      <c r="AA218">
        <v>488</v>
      </c>
      <c r="AB218">
        <v>-527.58767238221481</v>
      </c>
      <c r="AC218" s="89">
        <f t="shared" si="57"/>
        <v>1.0669126339726518E-6</v>
      </c>
      <c r="AD218" s="89">
        <f>SUM(AC$14:AC218)</f>
        <v>0.23743098793016498</v>
      </c>
      <c r="AF218">
        <v>717</v>
      </c>
      <c r="AG218">
        <v>-544.32474565984739</v>
      </c>
      <c r="AH218" s="89">
        <f t="shared" si="58"/>
        <v>1.0444801517282534E-8</v>
      </c>
      <c r="AI218" s="89">
        <f>SUM(AH$14:AH218)</f>
        <v>0.29404068901414354</v>
      </c>
      <c r="AK218">
        <v>231</v>
      </c>
      <c r="AL218">
        <v>-916.02961789855181</v>
      </c>
      <c r="AM218">
        <f t="shared" si="59"/>
        <v>1.918789816711322E-4</v>
      </c>
      <c r="AN218">
        <f>SUM(AM$14:AM218)</f>
        <v>0.28918627199095248</v>
      </c>
    </row>
    <row r="219" spans="1:40">
      <c r="A219" s="57">
        <v>43593</v>
      </c>
      <c r="B219" s="47">
        <v>13.24</v>
      </c>
      <c r="C219" s="47">
        <v>69.080001999999993</v>
      </c>
      <c r="D219" s="51">
        <v>54.43</v>
      </c>
      <c r="E219" s="70">
        <f t="shared" si="60"/>
        <v>2.114803625377637E-2</v>
      </c>
      <c r="F219" s="70">
        <f t="shared" si="60"/>
        <v>-3.039939112914225E-3</v>
      </c>
      <c r="G219" s="65">
        <f t="shared" si="60"/>
        <v>-1.5432665809296253E-2</v>
      </c>
      <c r="H219" s="73">
        <f t="shared" si="47"/>
        <v>15.797160120845922</v>
      </c>
      <c r="I219" s="73">
        <f t="shared" si="48"/>
        <v>56.547575650475572</v>
      </c>
      <c r="J219" s="73">
        <f t="shared" si="49"/>
        <v>54.485956274113548</v>
      </c>
      <c r="K219" s="76">
        <f t="shared" si="50"/>
        <v>-78985.800604229604</v>
      </c>
      <c r="L219" s="76">
        <f t="shared" si="51"/>
        <v>56547.57565047557</v>
      </c>
      <c r="M219" s="76">
        <f t="shared" si="52"/>
        <v>65383.147528936257</v>
      </c>
      <c r="N219" s="76">
        <f t="shared" si="53"/>
        <v>42944.922575182223</v>
      </c>
      <c r="O219" s="77">
        <f t="shared" si="54"/>
        <v>1635.8006042296038</v>
      </c>
      <c r="P219" s="77">
        <f t="shared" si="54"/>
        <v>172.42534952443384</v>
      </c>
      <c r="Q219" s="77">
        <f t="shared" si="54"/>
        <v>1024.852471063743</v>
      </c>
      <c r="R219" s="77">
        <f t="shared" si="55"/>
        <v>2833.0784248177806</v>
      </c>
      <c r="S219" s="63">
        <f t="shared" si="61"/>
        <v>3.2445123897795105E-4</v>
      </c>
      <c r="T219">
        <v>205</v>
      </c>
      <c r="V219">
        <v>451</v>
      </c>
      <c r="W219">
        <v>-557.47283183182299</v>
      </c>
      <c r="X219" s="88">
        <f t="shared" si="56"/>
        <v>2.2530148657987249E-6</v>
      </c>
      <c r="Y219" s="88">
        <f>SUM(X$14:X219)</f>
        <v>0.29430106708979981</v>
      </c>
      <c r="AA219">
        <v>545</v>
      </c>
      <c r="AB219">
        <v>-526.53100672216533</v>
      </c>
      <c r="AC219" s="89">
        <f t="shared" si="57"/>
        <v>3.3729909223249908E-7</v>
      </c>
      <c r="AD219" s="89">
        <f>SUM(AC$14:AC219)</f>
        <v>0.23743132522925722</v>
      </c>
      <c r="AF219">
        <v>33</v>
      </c>
      <c r="AG219">
        <v>-543.8468989085668</v>
      </c>
      <c r="AH219" s="89">
        <f t="shared" si="58"/>
        <v>1.0477662806697851E-2</v>
      </c>
      <c r="AI219" s="89">
        <f>SUM(AH$14:AH219)</f>
        <v>0.30451835182084142</v>
      </c>
      <c r="AK219">
        <v>318</v>
      </c>
      <c r="AL219">
        <v>-915.33397726700787</v>
      </c>
      <c r="AM219">
        <f t="shared" si="59"/>
        <v>3.3089940800353144E-5</v>
      </c>
      <c r="AN219">
        <f>SUM(AM$14:AM219)</f>
        <v>0.28921936193175285</v>
      </c>
    </row>
    <row r="220" spans="1:40">
      <c r="A220" s="58">
        <v>43592</v>
      </c>
      <c r="B220" s="46">
        <v>13.48</v>
      </c>
      <c r="C220" s="46">
        <v>70.910004000000001</v>
      </c>
      <c r="D220" s="50">
        <v>54.200001</v>
      </c>
      <c r="E220" s="64">
        <f t="shared" si="60"/>
        <v>-1.7804154302670683E-2</v>
      </c>
      <c r="F220" s="64">
        <f t="shared" si="60"/>
        <v>-2.5807388193068048E-2</v>
      </c>
      <c r="G220" s="66">
        <f t="shared" si="60"/>
        <v>4.2435239069460451E-3</v>
      </c>
      <c r="H220" s="73">
        <f t="shared" si="47"/>
        <v>15.194569732937685</v>
      </c>
      <c r="I220" s="73">
        <f t="shared" si="48"/>
        <v>55.256205915881793</v>
      </c>
      <c r="J220" s="73">
        <f t="shared" si="49"/>
        <v>55.574836613010397</v>
      </c>
      <c r="K220" s="76">
        <f t="shared" si="50"/>
        <v>-75972.848664688427</v>
      </c>
      <c r="L220" s="76">
        <f t="shared" si="51"/>
        <v>55256.205915881794</v>
      </c>
      <c r="M220" s="76">
        <f t="shared" si="52"/>
        <v>66689.803935612479</v>
      </c>
      <c r="N220" s="76">
        <f t="shared" si="53"/>
        <v>45973.161186805846</v>
      </c>
      <c r="O220" s="77">
        <f t="shared" si="54"/>
        <v>-1377.1513353115733</v>
      </c>
      <c r="P220" s="77">
        <f t="shared" si="54"/>
        <v>1463.7950841182101</v>
      </c>
      <c r="Q220" s="77">
        <f t="shared" si="54"/>
        <v>-281.80393561247911</v>
      </c>
      <c r="R220" s="77">
        <f t="shared" si="55"/>
        <v>-195.16018680584239</v>
      </c>
      <c r="S220" s="63">
        <f t="shared" si="61"/>
        <v>3.1796221419839196E-4</v>
      </c>
      <c r="T220">
        <v>206</v>
      </c>
      <c r="V220">
        <v>169</v>
      </c>
      <c r="W220">
        <v>-549.75124378108012</v>
      </c>
      <c r="X220" s="88">
        <f t="shared" si="56"/>
        <v>6.7144541412340073E-4</v>
      </c>
      <c r="Y220" s="88">
        <f>SUM(X$14:X220)</f>
        <v>0.2949725125039232</v>
      </c>
      <c r="AA220">
        <v>734</v>
      </c>
      <c r="AB220">
        <v>-510.53989811184874</v>
      </c>
      <c r="AC220" s="89">
        <f t="shared" si="57"/>
        <v>7.4087250596451348E-9</v>
      </c>
      <c r="AD220" s="89">
        <f>SUM(AC$14:AC220)</f>
        <v>0.23743133263798227</v>
      </c>
      <c r="AF220">
        <v>731</v>
      </c>
      <c r="AG220">
        <v>-542.92765823574155</v>
      </c>
      <c r="AH220" s="89">
        <f t="shared" si="58"/>
        <v>7.8716404938048098E-9</v>
      </c>
      <c r="AI220" s="89">
        <f>SUM(AH$14:AH220)</f>
        <v>0.30451835969248192</v>
      </c>
      <c r="AK220">
        <v>250</v>
      </c>
      <c r="AL220">
        <v>-907.65870689125586</v>
      </c>
      <c r="AM220">
        <f t="shared" si="59"/>
        <v>1.3071422222030353E-4</v>
      </c>
      <c r="AN220">
        <f>SUM(AM$14:AM220)</f>
        <v>0.28935007615397318</v>
      </c>
    </row>
    <row r="221" spans="1:40">
      <c r="A221" s="57">
        <v>43591</v>
      </c>
      <c r="B221" s="47">
        <v>13.76</v>
      </c>
      <c r="C221" s="47">
        <v>71.029999000000004</v>
      </c>
      <c r="D221" s="51">
        <v>55.490001999999997</v>
      </c>
      <c r="E221" s="70">
        <f t="shared" si="60"/>
        <v>-2.0348837209302251E-2</v>
      </c>
      <c r="F221" s="70">
        <f t="shared" si="60"/>
        <v>-1.6893566336668719E-3</v>
      </c>
      <c r="G221" s="65">
        <f t="shared" si="60"/>
        <v>-2.3247449153092403E-2</v>
      </c>
      <c r="H221" s="73">
        <f t="shared" si="47"/>
        <v>15.155203488372095</v>
      </c>
      <c r="I221" s="73">
        <f t="shared" si="48"/>
        <v>56.624180690049059</v>
      </c>
      <c r="J221" s="73">
        <f t="shared" si="49"/>
        <v>54.053486163867866</v>
      </c>
      <c r="K221" s="76">
        <f t="shared" si="50"/>
        <v>-75776.017441860473</v>
      </c>
      <c r="L221" s="76">
        <f t="shared" si="51"/>
        <v>56624.180690049056</v>
      </c>
      <c r="M221" s="76">
        <f t="shared" si="52"/>
        <v>64864.183396641442</v>
      </c>
      <c r="N221" s="76">
        <f t="shared" si="53"/>
        <v>45712.346644830024</v>
      </c>
      <c r="O221" s="77">
        <f t="shared" si="54"/>
        <v>-1573.9825581395271</v>
      </c>
      <c r="P221" s="77">
        <f t="shared" si="54"/>
        <v>95.820309950948285</v>
      </c>
      <c r="Q221" s="77">
        <f t="shared" si="54"/>
        <v>1543.8166033585585</v>
      </c>
      <c r="R221" s="77">
        <f t="shared" si="55"/>
        <v>65.654355169979681</v>
      </c>
      <c r="S221" s="63">
        <f t="shared" si="61"/>
        <v>3.1160296991442413E-4</v>
      </c>
      <c r="T221">
        <v>207</v>
      </c>
      <c r="V221">
        <v>295</v>
      </c>
      <c r="W221">
        <v>-549.75124378108012</v>
      </c>
      <c r="X221" s="88">
        <f t="shared" si="56"/>
        <v>5.2661866678277752E-5</v>
      </c>
      <c r="Y221" s="88">
        <f>SUM(X$14:X221)</f>
        <v>0.2950251743706015</v>
      </c>
      <c r="AA221">
        <v>47</v>
      </c>
      <c r="AB221">
        <v>-504.52738615123963</v>
      </c>
      <c r="AC221" s="89">
        <f t="shared" si="57"/>
        <v>7.8964061397591365E-3</v>
      </c>
      <c r="AD221" s="89">
        <f>SUM(AC$14:AC221)</f>
        <v>0.24532773877774142</v>
      </c>
      <c r="AF221">
        <v>544</v>
      </c>
      <c r="AG221">
        <v>-539.09221629796957</v>
      </c>
      <c r="AH221" s="89">
        <f t="shared" si="58"/>
        <v>3.441827471760195E-7</v>
      </c>
      <c r="AI221" s="89">
        <f>SUM(AH$14:AH221)</f>
        <v>0.30451870387522911</v>
      </c>
      <c r="AK221">
        <v>723</v>
      </c>
      <c r="AL221">
        <v>-907.0675483606974</v>
      </c>
      <c r="AM221">
        <f t="shared" si="59"/>
        <v>9.2524478437214795E-9</v>
      </c>
      <c r="AN221">
        <f>SUM(AM$14:AM221)</f>
        <v>0.28935008540642104</v>
      </c>
    </row>
    <row r="222" spans="1:40">
      <c r="A222" s="58">
        <v>43588</v>
      </c>
      <c r="B222" s="46">
        <v>13.98</v>
      </c>
      <c r="C222" s="46">
        <v>70.839995999999999</v>
      </c>
      <c r="D222" s="50">
        <v>55.389999000000003</v>
      </c>
      <c r="E222" s="64">
        <f t="shared" si="60"/>
        <v>-1.5736766809728242E-2</v>
      </c>
      <c r="F222" s="64">
        <f t="shared" si="60"/>
        <v>2.6821430085908204E-3</v>
      </c>
      <c r="G222" s="66">
        <f t="shared" si="60"/>
        <v>1.8054342264925971E-3</v>
      </c>
      <c r="H222" s="73">
        <f t="shared" si="47"/>
        <v>15.226552217453504</v>
      </c>
      <c r="I222" s="73">
        <f t="shared" si="48"/>
        <v>56.872132154129417</v>
      </c>
      <c r="J222" s="73">
        <f t="shared" si="49"/>
        <v>55.4399127300941</v>
      </c>
      <c r="K222" s="76">
        <f t="shared" si="50"/>
        <v>-76132.761087267514</v>
      </c>
      <c r="L222" s="76">
        <f t="shared" si="51"/>
        <v>56872.132154129416</v>
      </c>
      <c r="M222" s="76">
        <f t="shared" si="52"/>
        <v>66527.895276112919</v>
      </c>
      <c r="N222" s="76">
        <f t="shared" si="53"/>
        <v>47267.266342974821</v>
      </c>
      <c r="O222" s="77">
        <f t="shared" si="54"/>
        <v>-1217.2389127324859</v>
      </c>
      <c r="P222" s="77">
        <f t="shared" si="54"/>
        <v>-152.13115412941261</v>
      </c>
      <c r="Q222" s="77">
        <f t="shared" si="54"/>
        <v>-119.89527611291851</v>
      </c>
      <c r="R222" s="77">
        <f t="shared" si="55"/>
        <v>-1489.265342974817</v>
      </c>
      <c r="S222" s="63">
        <f t="shared" si="61"/>
        <v>3.053709105161357E-4</v>
      </c>
      <c r="T222">
        <v>208</v>
      </c>
      <c r="V222">
        <v>83</v>
      </c>
      <c r="W222">
        <v>-544.71830985914858</v>
      </c>
      <c r="X222" s="88">
        <f t="shared" si="56"/>
        <v>3.8156471123758358E-3</v>
      </c>
      <c r="Y222" s="88">
        <f>SUM(X$14:X222)</f>
        <v>0.2988408214829773</v>
      </c>
      <c r="AA222">
        <v>94</v>
      </c>
      <c r="AB222">
        <v>-502.87244016184559</v>
      </c>
      <c r="AC222" s="89">
        <f t="shared" si="57"/>
        <v>3.0553082662772603E-3</v>
      </c>
      <c r="AD222" s="89">
        <f>SUM(AC$14:AC222)</f>
        <v>0.24838304704401867</v>
      </c>
      <c r="AF222">
        <v>87</v>
      </c>
      <c r="AG222">
        <v>-539.04853188806737</v>
      </c>
      <c r="AH222" s="89">
        <f t="shared" si="58"/>
        <v>3.5194314062514122E-3</v>
      </c>
      <c r="AI222" s="89">
        <f>SUM(AH$14:AH222)</f>
        <v>0.30803813528148055</v>
      </c>
      <c r="AK222">
        <v>292</v>
      </c>
      <c r="AL222">
        <v>-906.18383005334908</v>
      </c>
      <c r="AM222">
        <f t="shared" si="59"/>
        <v>5.5952310132552935E-5</v>
      </c>
      <c r="AN222">
        <f>SUM(AM$14:AM222)</f>
        <v>0.2894060377165536</v>
      </c>
    </row>
    <row r="223" spans="1:40">
      <c r="A223" s="57">
        <v>43587</v>
      </c>
      <c r="B223" s="47">
        <v>14.09</v>
      </c>
      <c r="C223" s="47">
        <v>69.809997999999993</v>
      </c>
      <c r="D223" s="51">
        <v>55.970001000000003</v>
      </c>
      <c r="E223" s="70">
        <f t="shared" si="60"/>
        <v>-7.8069552874379111E-3</v>
      </c>
      <c r="F223" s="70">
        <f t="shared" si="60"/>
        <v>1.4754304963595644E-2</v>
      </c>
      <c r="G223" s="65">
        <f t="shared" si="60"/>
        <v>-1.0362729848798824E-2</v>
      </c>
      <c r="H223" s="73">
        <f t="shared" si="47"/>
        <v>15.349226401703335</v>
      </c>
      <c r="I223" s="73">
        <f t="shared" si="48"/>
        <v>57.55686519228945</v>
      </c>
      <c r="J223" s="73">
        <f t="shared" si="49"/>
        <v>54.766526530167475</v>
      </c>
      <c r="K223" s="76">
        <f t="shared" si="50"/>
        <v>-76746.132008516681</v>
      </c>
      <c r="L223" s="76">
        <f t="shared" si="51"/>
        <v>57556.86519228945</v>
      </c>
      <c r="M223" s="76">
        <f t="shared" si="52"/>
        <v>65719.831836200974</v>
      </c>
      <c r="N223" s="76">
        <f t="shared" si="53"/>
        <v>46530.565019973743</v>
      </c>
      <c r="O223" s="77">
        <f t="shared" si="54"/>
        <v>-603.8679914833192</v>
      </c>
      <c r="P223" s="77">
        <f t="shared" si="54"/>
        <v>-836.86419228944578</v>
      </c>
      <c r="Q223" s="77">
        <f t="shared" si="54"/>
        <v>688.16816379902593</v>
      </c>
      <c r="R223" s="77">
        <f t="shared" si="55"/>
        <v>-752.56401997373905</v>
      </c>
      <c r="S223" s="63">
        <f t="shared" si="61"/>
        <v>2.9926349230581295E-4</v>
      </c>
      <c r="T223">
        <v>209</v>
      </c>
      <c r="V223">
        <v>367</v>
      </c>
      <c r="W223">
        <v>-541.59770846593892</v>
      </c>
      <c r="X223" s="88">
        <f t="shared" si="56"/>
        <v>1.2296278729965536E-5</v>
      </c>
      <c r="Y223" s="88">
        <f>SUM(X$14:X223)</f>
        <v>0.29885311776170725</v>
      </c>
      <c r="AA223">
        <v>12</v>
      </c>
      <c r="AB223">
        <v>-501.43851202898804</v>
      </c>
      <c r="AC223" s="89">
        <f t="shared" si="57"/>
        <v>1.6014627014995928E-2</v>
      </c>
      <c r="AD223" s="89">
        <f>SUM(AC$14:AC223)</f>
        <v>0.2643976740590146</v>
      </c>
      <c r="AF223">
        <v>220</v>
      </c>
      <c r="AG223">
        <v>-538.705496065435</v>
      </c>
      <c r="AH223" s="89">
        <f t="shared" si="58"/>
        <v>2.3962966042413467E-4</v>
      </c>
      <c r="AI223" s="89">
        <f>SUM(AH$14:AH223)</f>
        <v>0.30827776494190468</v>
      </c>
      <c r="AK223">
        <v>311</v>
      </c>
      <c r="AL223">
        <v>-903.54599997299374</v>
      </c>
      <c r="AM223">
        <f t="shared" si="59"/>
        <v>3.8116539063883333E-5</v>
      </c>
      <c r="AN223">
        <f>SUM(AM$14:AM223)</f>
        <v>0.28944415425561748</v>
      </c>
    </row>
    <row r="224" spans="1:40">
      <c r="A224" s="58">
        <v>43585</v>
      </c>
      <c r="B224" s="46">
        <v>14.12</v>
      </c>
      <c r="C224" s="46">
        <v>73.510002</v>
      </c>
      <c r="D224" s="50">
        <v>55.709999000000003</v>
      </c>
      <c r="E224" s="64">
        <f t="shared" si="60"/>
        <v>-2.1246458923512845E-3</v>
      </c>
      <c r="F224" s="64">
        <f t="shared" si="60"/>
        <v>-5.0333341032965939E-2</v>
      </c>
      <c r="G224" s="66">
        <f t="shared" si="60"/>
        <v>4.6670616526127695E-3</v>
      </c>
      <c r="H224" s="73">
        <f t="shared" si="47"/>
        <v>15.437131728045326</v>
      </c>
      <c r="I224" s="73">
        <f t="shared" si="48"/>
        <v>53.865093846276835</v>
      </c>
      <c r="J224" s="73">
        <f t="shared" si="49"/>
        <v>55.598275191855592</v>
      </c>
      <c r="K224" s="76">
        <f t="shared" si="50"/>
        <v>-77185.658640226626</v>
      </c>
      <c r="L224" s="76">
        <f t="shared" si="51"/>
        <v>53865.093846276832</v>
      </c>
      <c r="M224" s="76">
        <f t="shared" si="52"/>
        <v>66717.930230226717</v>
      </c>
      <c r="N224" s="76">
        <f t="shared" si="53"/>
        <v>43397.365436276923</v>
      </c>
      <c r="O224" s="77">
        <f t="shared" si="54"/>
        <v>-164.34135977337428</v>
      </c>
      <c r="P224" s="77">
        <f t="shared" si="54"/>
        <v>2854.9071537231721</v>
      </c>
      <c r="Q224" s="77">
        <f t="shared" si="54"/>
        <v>-309.93023022671696</v>
      </c>
      <c r="R224" s="77">
        <f t="shared" si="55"/>
        <v>2380.6355637230808</v>
      </c>
      <c r="S224" s="63">
        <f t="shared" si="61"/>
        <v>2.9327822245969672E-4</v>
      </c>
      <c r="T224">
        <v>210</v>
      </c>
      <c r="V224">
        <v>255</v>
      </c>
      <c r="W224">
        <v>-533.8164251207636</v>
      </c>
      <c r="X224" s="88">
        <f t="shared" si="56"/>
        <v>1.1815530390246902E-4</v>
      </c>
      <c r="Y224" s="88">
        <f>SUM(X$14:X224)</f>
        <v>0.29897127306560972</v>
      </c>
      <c r="AA224">
        <v>479</v>
      </c>
      <c r="AB224">
        <v>-498.62517465312703</v>
      </c>
      <c r="AC224" s="89">
        <f t="shared" si="57"/>
        <v>1.279658767834995E-6</v>
      </c>
      <c r="AD224" s="89">
        <f>SUM(AC$14:AC224)</f>
        <v>0.26439895371778244</v>
      </c>
      <c r="AF224">
        <v>549</v>
      </c>
      <c r="AG224">
        <v>-535.90316893799172</v>
      </c>
      <c r="AH224" s="89">
        <f t="shared" si="58"/>
        <v>3.1111394307216043E-7</v>
      </c>
      <c r="AI224" s="89">
        <f>SUM(AH$14:AH224)</f>
        <v>0.30827807605584773</v>
      </c>
      <c r="AK224">
        <v>691</v>
      </c>
      <c r="AL224">
        <v>-897.41605417368555</v>
      </c>
      <c r="AM224">
        <f t="shared" si="59"/>
        <v>1.7661281937431419E-8</v>
      </c>
      <c r="AN224">
        <f>SUM(AM$14:AM224)</f>
        <v>0.28944417191689942</v>
      </c>
    </row>
    <row r="225" spans="1:40">
      <c r="A225" s="57">
        <v>43584</v>
      </c>
      <c r="B225" s="47">
        <v>14.8</v>
      </c>
      <c r="C225" s="47">
        <v>70.809997999999993</v>
      </c>
      <c r="D225" s="51">
        <v>56.869999</v>
      </c>
      <c r="E225" s="70">
        <f t="shared" si="60"/>
        <v>-4.5945945945946032E-2</v>
      </c>
      <c r="F225" s="70">
        <f t="shared" si="60"/>
        <v>3.8130265163967447E-2</v>
      </c>
      <c r="G225" s="65">
        <f t="shared" si="60"/>
        <v>-2.0397397932080064E-2</v>
      </c>
      <c r="H225" s="73">
        <f t="shared" si="47"/>
        <v>14.759216216216215</v>
      </c>
      <c r="I225" s="73">
        <f t="shared" si="48"/>
        <v>58.882749678230503</v>
      </c>
      <c r="J225" s="73">
        <f t="shared" si="49"/>
        <v>54.211207998438695</v>
      </c>
      <c r="K225" s="76">
        <f t="shared" si="50"/>
        <v>-73796.08108108108</v>
      </c>
      <c r="L225" s="76">
        <f t="shared" si="51"/>
        <v>58882.749678230502</v>
      </c>
      <c r="M225" s="76">
        <f t="shared" si="52"/>
        <v>65053.449598126434</v>
      </c>
      <c r="N225" s="76">
        <f t="shared" si="53"/>
        <v>50140.118195275856</v>
      </c>
      <c r="O225" s="77">
        <f t="shared" si="54"/>
        <v>-3553.9189189189201</v>
      </c>
      <c r="P225" s="77">
        <f t="shared" si="54"/>
        <v>-2162.7486782304986</v>
      </c>
      <c r="Q225" s="77">
        <f t="shared" si="54"/>
        <v>1354.5504018735664</v>
      </c>
      <c r="R225" s="77">
        <f t="shared" si="55"/>
        <v>-4362.1171952758523</v>
      </c>
      <c r="S225" s="63">
        <f t="shared" si="61"/>
        <v>2.8741265801050277E-4</v>
      </c>
      <c r="T225">
        <v>211</v>
      </c>
      <c r="V225">
        <v>112</v>
      </c>
      <c r="W225">
        <v>-526.90735694822797</v>
      </c>
      <c r="X225" s="88">
        <f t="shared" si="56"/>
        <v>2.12385272254887E-3</v>
      </c>
      <c r="Y225" s="88">
        <f>SUM(X$14:X225)</f>
        <v>0.30109512578815861</v>
      </c>
      <c r="AA225">
        <v>293</v>
      </c>
      <c r="AB225">
        <v>-497.90187949062965</v>
      </c>
      <c r="AC225" s="89">
        <f t="shared" si="57"/>
        <v>5.4833263929901868E-5</v>
      </c>
      <c r="AD225" s="89">
        <f>SUM(AC$14:AC225)</f>
        <v>0.26445378698171235</v>
      </c>
      <c r="AF225">
        <v>393</v>
      </c>
      <c r="AG225">
        <v>-532.75200510269497</v>
      </c>
      <c r="AH225" s="89">
        <f t="shared" si="58"/>
        <v>7.2719631106433522E-6</v>
      </c>
      <c r="AI225" s="89">
        <f>SUM(AH$14:AH225)</f>
        <v>0.30828534801895835</v>
      </c>
      <c r="AK225">
        <v>372</v>
      </c>
      <c r="AL225">
        <v>-889.57912652658706</v>
      </c>
      <c r="AM225">
        <f t="shared" si="59"/>
        <v>1.1114862067265341E-5</v>
      </c>
      <c r="AN225">
        <f>SUM(AM$14:AM225)</f>
        <v>0.2894552867789667</v>
      </c>
    </row>
    <row r="226" spans="1:40">
      <c r="A226" s="58">
        <v>43581</v>
      </c>
      <c r="B226" s="46">
        <v>14.76</v>
      </c>
      <c r="C226" s="46">
        <v>73.339995999999999</v>
      </c>
      <c r="D226" s="50">
        <v>55.849997999999999</v>
      </c>
      <c r="E226" s="64">
        <f t="shared" si="60"/>
        <v>2.7100271002711285E-3</v>
      </c>
      <c r="F226" s="64">
        <f t="shared" si="60"/>
        <v>-3.4496838532688257E-2</v>
      </c>
      <c r="G226" s="66">
        <f t="shared" si="60"/>
        <v>1.8263223572541509E-2</v>
      </c>
      <c r="H226" s="73">
        <f t="shared" si="47"/>
        <v>15.511924119241195</v>
      </c>
      <c r="I226" s="73">
        <f t="shared" si="48"/>
        <v>54.763340283929089</v>
      </c>
      <c r="J226" s="73">
        <f t="shared" si="49"/>
        <v>56.350686792504447</v>
      </c>
      <c r="K226" s="76">
        <f t="shared" si="50"/>
        <v>-77559.620596205976</v>
      </c>
      <c r="L226" s="76">
        <f t="shared" si="51"/>
        <v>54763.340283929087</v>
      </c>
      <c r="M226" s="76">
        <f t="shared" si="52"/>
        <v>67620.824151005334</v>
      </c>
      <c r="N226" s="76">
        <f t="shared" si="53"/>
        <v>44824.543838728445</v>
      </c>
      <c r="O226" s="77">
        <f t="shared" si="54"/>
        <v>209.62059620597574</v>
      </c>
      <c r="P226" s="77">
        <f t="shared" si="54"/>
        <v>1956.6607160709173</v>
      </c>
      <c r="Q226" s="77">
        <f t="shared" si="54"/>
        <v>-1212.824151005334</v>
      </c>
      <c r="R226" s="77">
        <f t="shared" si="55"/>
        <v>953.45716127155902</v>
      </c>
      <c r="S226" s="63">
        <f t="shared" si="61"/>
        <v>2.8166440485029266E-4</v>
      </c>
      <c r="T226">
        <v>212</v>
      </c>
      <c r="V226">
        <v>56</v>
      </c>
      <c r="W226">
        <v>-526.19047619047342</v>
      </c>
      <c r="X226" s="88">
        <f t="shared" si="56"/>
        <v>6.5836109478949537E-3</v>
      </c>
      <c r="Y226" s="88">
        <f>SUM(X$14:X226)</f>
        <v>0.30767873673605356</v>
      </c>
      <c r="AA226">
        <v>462</v>
      </c>
      <c r="AB226">
        <v>-493.80454486011149</v>
      </c>
      <c r="AC226" s="89">
        <f t="shared" si="57"/>
        <v>1.8040596367503822E-6</v>
      </c>
      <c r="AD226" s="89">
        <f>SUM(AC$14:AC226)</f>
        <v>0.26445559104134908</v>
      </c>
      <c r="AF226">
        <v>151</v>
      </c>
      <c r="AG226">
        <v>-527.61742622575548</v>
      </c>
      <c r="AH226" s="89">
        <f t="shared" si="58"/>
        <v>9.6592042486975244E-4</v>
      </c>
      <c r="AI226" s="89">
        <f>SUM(AH$14:AH226)</f>
        <v>0.30925126844382811</v>
      </c>
      <c r="AK226">
        <v>109</v>
      </c>
      <c r="AL226">
        <v>-884.31053831437748</v>
      </c>
      <c r="AM226">
        <f t="shared" si="59"/>
        <v>2.2565562845294797E-3</v>
      </c>
      <c r="AN226">
        <f>SUM(AM$14:AM226)</f>
        <v>0.29171184306349618</v>
      </c>
    </row>
    <row r="227" spans="1:40">
      <c r="A227" s="57">
        <v>43580</v>
      </c>
      <c r="B227" s="47">
        <v>14.81</v>
      </c>
      <c r="C227" s="47">
        <v>73.5</v>
      </c>
      <c r="D227" s="51">
        <v>55.75</v>
      </c>
      <c r="E227" s="70">
        <f t="shared" si="60"/>
        <v>-3.3760972316003723E-3</v>
      </c>
      <c r="F227" s="70">
        <f t="shared" si="60"/>
        <v>-2.176925170068067E-3</v>
      </c>
      <c r="G227" s="65">
        <f t="shared" si="60"/>
        <v>1.7936860986547121E-3</v>
      </c>
      <c r="H227" s="73">
        <f t="shared" si="47"/>
        <v>15.417771775827143</v>
      </c>
      <c r="I227" s="73">
        <f t="shared" si="48"/>
        <v>56.596525802176821</v>
      </c>
      <c r="J227" s="73">
        <f t="shared" si="49"/>
        <v>55.439262588699556</v>
      </c>
      <c r="K227" s="76">
        <f t="shared" si="50"/>
        <v>-77088.858879135718</v>
      </c>
      <c r="L227" s="76">
        <f t="shared" si="51"/>
        <v>56596.525802176824</v>
      </c>
      <c r="M227" s="76">
        <f t="shared" si="52"/>
        <v>66527.115106439465</v>
      </c>
      <c r="N227" s="76">
        <f t="shared" si="53"/>
        <v>46034.782029480572</v>
      </c>
      <c r="O227" s="77">
        <f t="shared" si="54"/>
        <v>-261.14112086428213</v>
      </c>
      <c r="P227" s="77">
        <f t="shared" si="54"/>
        <v>123.47519782317977</v>
      </c>
      <c r="Q227" s="77">
        <f t="shared" si="54"/>
        <v>-119.11510643946531</v>
      </c>
      <c r="R227" s="77">
        <f t="shared" si="55"/>
        <v>-256.78102948056767</v>
      </c>
      <c r="S227" s="63">
        <f t="shared" si="61"/>
        <v>2.7603111675328688E-4</v>
      </c>
      <c r="T227">
        <v>213</v>
      </c>
      <c r="V227">
        <v>93</v>
      </c>
      <c r="W227">
        <v>-522.9885057471256</v>
      </c>
      <c r="X227" s="88">
        <f t="shared" si="56"/>
        <v>3.1176614962012861E-3</v>
      </c>
      <c r="Y227" s="88">
        <f>SUM(X$14:X227)</f>
        <v>0.31079639823225486</v>
      </c>
      <c r="AA227">
        <v>541</v>
      </c>
      <c r="AB227">
        <v>-493.21737742712139</v>
      </c>
      <c r="AC227" s="89">
        <f t="shared" si="57"/>
        <v>3.656881350202929E-7</v>
      </c>
      <c r="AD227" s="89">
        <f>SUM(AC$14:AC227)</f>
        <v>0.26445595672948408</v>
      </c>
      <c r="AF227">
        <v>730</v>
      </c>
      <c r="AG227">
        <v>-523.13994439296948</v>
      </c>
      <c r="AH227" s="89">
        <f t="shared" si="58"/>
        <v>8.0322862181681724E-9</v>
      </c>
      <c r="AI227" s="89">
        <f>SUM(AH$14:AH227)</f>
        <v>0.30925127647611433</v>
      </c>
      <c r="AK227">
        <v>587</v>
      </c>
      <c r="AL227">
        <v>-883.13100770774327</v>
      </c>
      <c r="AM227">
        <f t="shared" si="59"/>
        <v>1.443811017305653E-7</v>
      </c>
      <c r="AN227">
        <f>SUM(AM$14:AM227)</f>
        <v>0.29171198744459792</v>
      </c>
    </row>
    <row r="228" spans="1:40">
      <c r="A228" s="58">
        <v>43579</v>
      </c>
      <c r="B228" s="46">
        <v>14.68</v>
      </c>
      <c r="C228" s="46">
        <v>72.550003000000004</v>
      </c>
      <c r="D228" s="50">
        <v>55.57</v>
      </c>
      <c r="E228" s="64">
        <f t="shared" si="60"/>
        <v>8.8555858310628288E-3</v>
      </c>
      <c r="F228" s="64">
        <f t="shared" si="60"/>
        <v>1.3094375750749343E-2</v>
      </c>
      <c r="G228" s="66">
        <f t="shared" si="60"/>
        <v>3.2391578189669978E-3</v>
      </c>
      <c r="H228" s="73">
        <f t="shared" si="47"/>
        <v>15.606995912806543</v>
      </c>
      <c r="I228" s="73">
        <f t="shared" si="48"/>
        <v>57.462714005676879</v>
      </c>
      <c r="J228" s="73">
        <f t="shared" si="49"/>
        <v>55.519254993701637</v>
      </c>
      <c r="K228" s="76">
        <f t="shared" si="50"/>
        <v>-78034.979564032707</v>
      </c>
      <c r="L228" s="76">
        <f t="shared" si="51"/>
        <v>57462.714005676877</v>
      </c>
      <c r="M228" s="76">
        <f t="shared" si="52"/>
        <v>66623.105992441968</v>
      </c>
      <c r="N228" s="76">
        <f t="shared" si="53"/>
        <v>46050.840434086138</v>
      </c>
      <c r="O228" s="77">
        <f t="shared" si="54"/>
        <v>684.97956403270655</v>
      </c>
      <c r="P228" s="77">
        <f t="shared" si="54"/>
        <v>-742.71300567687285</v>
      </c>
      <c r="Q228" s="77">
        <f t="shared" si="54"/>
        <v>-215.10599244196783</v>
      </c>
      <c r="R228" s="77">
        <f t="shared" si="55"/>
        <v>-272.83943408613413</v>
      </c>
      <c r="S228" s="63">
        <f t="shared" si="61"/>
        <v>2.7051049441822106E-4</v>
      </c>
      <c r="T228">
        <v>214</v>
      </c>
      <c r="V228">
        <v>94</v>
      </c>
      <c r="W228">
        <v>-519.47615849564318</v>
      </c>
      <c r="X228" s="88">
        <f t="shared" si="56"/>
        <v>3.0553082662772603E-3</v>
      </c>
      <c r="Y228" s="88">
        <f>SUM(X$14:X228)</f>
        <v>0.31385170649853211</v>
      </c>
      <c r="AA228">
        <v>55</v>
      </c>
      <c r="AB228">
        <v>-484.41406740884122</v>
      </c>
      <c r="AC228" s="89">
        <f t="shared" si="57"/>
        <v>6.7179703549948514E-3</v>
      </c>
      <c r="AD228" s="89">
        <f>SUM(AC$14:AC228)</f>
        <v>0.27117392708447891</v>
      </c>
      <c r="AF228">
        <v>725</v>
      </c>
      <c r="AG228">
        <v>-522.65554345704732</v>
      </c>
      <c r="AH228" s="89">
        <f t="shared" si="58"/>
        <v>8.886050909110108E-9</v>
      </c>
      <c r="AI228" s="89">
        <f>SUM(AH$14:AH228)</f>
        <v>0.30925128536216523</v>
      </c>
      <c r="AK228">
        <v>544</v>
      </c>
      <c r="AL228">
        <v>-882.655389490581</v>
      </c>
      <c r="AM228">
        <f t="shared" si="59"/>
        <v>3.441827471760195E-7</v>
      </c>
      <c r="AN228">
        <f>SUM(AM$14:AM228)</f>
        <v>0.29171233162734511</v>
      </c>
    </row>
    <row r="229" spans="1:40">
      <c r="A229" s="57">
        <v>43578</v>
      </c>
      <c r="B229" s="47">
        <v>14.53</v>
      </c>
      <c r="C229" s="47">
        <v>71.529999000000004</v>
      </c>
      <c r="D229" s="51">
        <v>55.529998999999997</v>
      </c>
      <c r="E229" s="70">
        <f t="shared" si="60"/>
        <v>1.0323468685478288E-2</v>
      </c>
      <c r="F229" s="70">
        <f t="shared" si="60"/>
        <v>1.4259807273309111E-2</v>
      </c>
      <c r="G229" s="65">
        <f t="shared" si="60"/>
        <v>7.2034937367826402E-4</v>
      </c>
      <c r="H229" s="73">
        <f t="shared" si="47"/>
        <v>15.62970406056435</v>
      </c>
      <c r="I229" s="73">
        <f t="shared" si="48"/>
        <v>57.528817282801903</v>
      </c>
      <c r="J229" s="73">
        <f t="shared" si="49"/>
        <v>55.379864134339357</v>
      </c>
      <c r="K229" s="76">
        <f t="shared" si="50"/>
        <v>-78148.520302821751</v>
      </c>
      <c r="L229" s="76">
        <f t="shared" si="51"/>
        <v>57528.817282801901</v>
      </c>
      <c r="M229" s="76">
        <f t="shared" si="52"/>
        <v>66455.836961207227</v>
      </c>
      <c r="N229" s="76">
        <f t="shared" si="53"/>
        <v>45836.133941187378</v>
      </c>
      <c r="O229" s="77">
        <f t="shared" si="54"/>
        <v>798.5203028217511</v>
      </c>
      <c r="P229" s="77">
        <f t="shared" si="54"/>
        <v>-808.81628280189761</v>
      </c>
      <c r="Q229" s="77">
        <f t="shared" si="54"/>
        <v>-47.836961207227432</v>
      </c>
      <c r="R229" s="77">
        <f t="shared" si="55"/>
        <v>-58.132941187373945</v>
      </c>
      <c r="S229" s="63">
        <f t="shared" si="61"/>
        <v>2.6510028452985665E-4</v>
      </c>
      <c r="T229">
        <v>215</v>
      </c>
      <c r="V229">
        <v>535</v>
      </c>
      <c r="W229">
        <v>-516.28778216020146</v>
      </c>
      <c r="X229" s="88">
        <f t="shared" si="56"/>
        <v>4.1281399820092341E-7</v>
      </c>
      <c r="Y229" s="88">
        <f>SUM(X$14:X229)</f>
        <v>0.31385211931253032</v>
      </c>
      <c r="AA229">
        <v>271</v>
      </c>
      <c r="AB229">
        <v>-484.19280511407123</v>
      </c>
      <c r="AC229" s="89">
        <f t="shared" si="57"/>
        <v>8.5520539640520645E-5</v>
      </c>
      <c r="AD229" s="89">
        <f>SUM(AC$14:AC229)</f>
        <v>0.27125944762411941</v>
      </c>
      <c r="AF229">
        <v>734</v>
      </c>
      <c r="AG229">
        <v>-522.14693023236759</v>
      </c>
      <c r="AH229" s="89">
        <f t="shared" si="58"/>
        <v>7.4087250596451348E-9</v>
      </c>
      <c r="AI229" s="89">
        <f>SUM(AH$14:AH229)</f>
        <v>0.30925129277089031</v>
      </c>
      <c r="AK229">
        <v>371</v>
      </c>
      <c r="AL229">
        <v>-879.13519061925035</v>
      </c>
      <c r="AM229">
        <f t="shared" si="59"/>
        <v>1.1341695987005448E-5</v>
      </c>
      <c r="AN229">
        <f>SUM(AM$14:AM229)</f>
        <v>0.2917236733233321</v>
      </c>
    </row>
    <row r="230" spans="1:40">
      <c r="A230" s="58">
        <v>43577</v>
      </c>
      <c r="B230" s="46">
        <v>14.82</v>
      </c>
      <c r="C230" s="46">
        <v>71.870002999999997</v>
      </c>
      <c r="D230" s="50">
        <v>56.439999</v>
      </c>
      <c r="E230" s="64">
        <f t="shared" si="60"/>
        <v>-1.9568151147098534E-2</v>
      </c>
      <c r="F230" s="64">
        <f t="shared" si="60"/>
        <v>-4.7308193377979535E-3</v>
      </c>
      <c r="G230" s="66">
        <f t="shared" si="60"/>
        <v>-1.6123317082269994E-2</v>
      </c>
      <c r="H230" s="73">
        <f t="shared" si="47"/>
        <v>15.167280701754386</v>
      </c>
      <c r="I230" s="73">
        <f t="shared" si="48"/>
        <v>56.451668922429285</v>
      </c>
      <c r="J230" s="73">
        <f t="shared" si="49"/>
        <v>54.447735632667182</v>
      </c>
      <c r="K230" s="76">
        <f t="shared" si="50"/>
        <v>-75836.403508771924</v>
      </c>
      <c r="L230" s="76">
        <f t="shared" si="51"/>
        <v>56451.668922429286</v>
      </c>
      <c r="M230" s="76">
        <f t="shared" si="52"/>
        <v>65337.282759200622</v>
      </c>
      <c r="N230" s="76">
        <f t="shared" si="53"/>
        <v>45952.548172857983</v>
      </c>
      <c r="O230" s="77">
        <f t="shared" si="54"/>
        <v>-1513.596491228076</v>
      </c>
      <c r="P230" s="77">
        <f t="shared" si="54"/>
        <v>268.33207757071796</v>
      </c>
      <c r="Q230" s="77">
        <f t="shared" si="54"/>
        <v>1070.7172407993785</v>
      </c>
      <c r="R230" s="77">
        <f t="shared" si="55"/>
        <v>-174.5471728579796</v>
      </c>
      <c r="S230" s="63">
        <f t="shared" si="61"/>
        <v>2.5979827883925951E-4</v>
      </c>
      <c r="T230">
        <v>216</v>
      </c>
      <c r="V230">
        <v>532</v>
      </c>
      <c r="W230">
        <v>-515.67135454545496</v>
      </c>
      <c r="X230" s="88">
        <f t="shared" si="56"/>
        <v>4.3860763606248608E-7</v>
      </c>
      <c r="Y230" s="88">
        <f>SUM(X$14:X230)</f>
        <v>0.31385255792016636</v>
      </c>
      <c r="AA230">
        <v>523</v>
      </c>
      <c r="AB230">
        <v>-482.72423088118376</v>
      </c>
      <c r="AC230" s="89">
        <f t="shared" si="57"/>
        <v>5.2606754222869935E-7</v>
      </c>
      <c r="AD230" s="89">
        <f>SUM(AC$14:AC230)</f>
        <v>0.27125997369166166</v>
      </c>
      <c r="AF230">
        <v>473</v>
      </c>
      <c r="AG230">
        <v>-516.63780321888044</v>
      </c>
      <c r="AH230" s="89">
        <f t="shared" si="58"/>
        <v>1.4445671097683196E-6</v>
      </c>
      <c r="AI230" s="89">
        <f>SUM(AH$14:AH230)</f>
        <v>0.30925273733800007</v>
      </c>
      <c r="AK230">
        <v>451</v>
      </c>
      <c r="AL230">
        <v>-861.53237448783329</v>
      </c>
      <c r="AM230">
        <f t="shared" si="59"/>
        <v>2.2530148657987249E-6</v>
      </c>
      <c r="AN230">
        <f>SUM(AM$14:AM230)</f>
        <v>0.29172592633819788</v>
      </c>
    </row>
    <row r="231" spans="1:40">
      <c r="A231" s="57">
        <v>43572</v>
      </c>
      <c r="B231" s="47">
        <v>14.91</v>
      </c>
      <c r="C231" s="47">
        <v>73.029999000000004</v>
      </c>
      <c r="D231" s="51">
        <v>55.459999000000003</v>
      </c>
      <c r="E231" s="70">
        <f t="shared" si="60"/>
        <v>-6.0362173038229772E-3</v>
      </c>
      <c r="F231" s="70">
        <f t="shared" si="60"/>
        <v>-1.5883828781101395E-2</v>
      </c>
      <c r="G231" s="65">
        <f t="shared" si="60"/>
        <v>1.7670393394705997E-2</v>
      </c>
      <c r="H231" s="73">
        <f t="shared" si="47"/>
        <v>15.376619718309859</v>
      </c>
      <c r="I231" s="73">
        <f t="shared" si="48"/>
        <v>55.819070215652104</v>
      </c>
      <c r="J231" s="73">
        <f t="shared" si="49"/>
        <v>56.317879570463035</v>
      </c>
      <c r="K231" s="76">
        <f t="shared" si="50"/>
        <v>-76883.098591549293</v>
      </c>
      <c r="L231" s="76">
        <f t="shared" si="51"/>
        <v>55819.070215652107</v>
      </c>
      <c r="M231" s="76">
        <f t="shared" si="52"/>
        <v>67581.455484555641</v>
      </c>
      <c r="N231" s="76">
        <f t="shared" si="53"/>
        <v>46517.427108658456</v>
      </c>
      <c r="O231" s="77">
        <f t="shared" si="54"/>
        <v>-466.90140845070709</v>
      </c>
      <c r="P231" s="77">
        <f t="shared" si="54"/>
        <v>900.93078434789641</v>
      </c>
      <c r="Q231" s="77">
        <f t="shared" si="54"/>
        <v>-1173.4554845556413</v>
      </c>
      <c r="R231" s="77">
        <f t="shared" si="55"/>
        <v>-739.42610865845199</v>
      </c>
      <c r="S231" s="63">
        <f t="shared" si="61"/>
        <v>2.5460231326247432E-4</v>
      </c>
      <c r="T231">
        <v>217</v>
      </c>
      <c r="V231">
        <v>51</v>
      </c>
      <c r="W231">
        <v>-514.98002663115039</v>
      </c>
      <c r="X231" s="88">
        <f t="shared" si="56"/>
        <v>7.2833936017423356E-3</v>
      </c>
      <c r="Y231" s="88">
        <f>SUM(X$14:X231)</f>
        <v>0.32113595152190871</v>
      </c>
      <c r="AA231">
        <v>228</v>
      </c>
      <c r="AB231">
        <v>-480.61461994302954</v>
      </c>
      <c r="AC231" s="89">
        <f t="shared" si="57"/>
        <v>2.0386805420268366E-4</v>
      </c>
      <c r="AD231" s="89">
        <f>SUM(AC$14:AC231)</f>
        <v>0.27146384174586435</v>
      </c>
      <c r="AF231">
        <v>414</v>
      </c>
      <c r="AG231">
        <v>-513.72226415094337</v>
      </c>
      <c r="AH231" s="89">
        <f t="shared" si="58"/>
        <v>4.7577241321149831E-6</v>
      </c>
      <c r="AI231" s="89">
        <f>SUM(AH$14:AH231)</f>
        <v>0.30925749506213218</v>
      </c>
      <c r="AK231">
        <v>423</v>
      </c>
      <c r="AL231">
        <v>-860.44089947446628</v>
      </c>
      <c r="AM231">
        <f t="shared" si="59"/>
        <v>3.9667418479834759E-6</v>
      </c>
      <c r="AN231">
        <f>SUM(AM$14:AM231)</f>
        <v>0.29172989308004588</v>
      </c>
    </row>
    <row r="232" spans="1:40">
      <c r="A232" s="58">
        <v>43571</v>
      </c>
      <c r="B232" s="46">
        <v>14.81</v>
      </c>
      <c r="C232" s="46">
        <v>70.5</v>
      </c>
      <c r="D232" s="50">
        <v>55.48</v>
      </c>
      <c r="E232" s="64">
        <f t="shared" si="60"/>
        <v>6.7521944632005226E-3</v>
      </c>
      <c r="F232" s="64">
        <f t="shared" si="60"/>
        <v>3.5886510638297953E-2</v>
      </c>
      <c r="G232" s="66">
        <f t="shared" si="60"/>
        <v>-3.6050829127598494E-4</v>
      </c>
      <c r="H232" s="73">
        <f t="shared" si="47"/>
        <v>15.574456448345712</v>
      </c>
      <c r="I232" s="73">
        <f t="shared" si="48"/>
        <v>58.755483919290775</v>
      </c>
      <c r="J232" s="73">
        <f t="shared" si="49"/>
        <v>55.320049471160793</v>
      </c>
      <c r="K232" s="76">
        <f t="shared" si="50"/>
        <v>-77872.282241728564</v>
      </c>
      <c r="L232" s="76">
        <f t="shared" si="51"/>
        <v>58755.483919290775</v>
      </c>
      <c r="M232" s="76">
        <f t="shared" si="52"/>
        <v>66384.059365392954</v>
      </c>
      <c r="N232" s="76">
        <f t="shared" si="53"/>
        <v>47267.261042955164</v>
      </c>
      <c r="O232" s="77">
        <f t="shared" si="54"/>
        <v>522.28224172856426</v>
      </c>
      <c r="P232" s="77">
        <f t="shared" si="54"/>
        <v>-2035.482919290771</v>
      </c>
      <c r="Q232" s="77">
        <f t="shared" si="54"/>
        <v>23.940634607046377</v>
      </c>
      <c r="R232" s="77">
        <f t="shared" si="55"/>
        <v>-1489.2600429551603</v>
      </c>
      <c r="S232" s="63">
        <f t="shared" si="61"/>
        <v>2.4951026699722483E-4</v>
      </c>
      <c r="T232">
        <v>218</v>
      </c>
      <c r="V232">
        <v>631</v>
      </c>
      <c r="W232">
        <v>-510.71892857142666</v>
      </c>
      <c r="X232" s="88">
        <f t="shared" si="56"/>
        <v>5.935505092515741E-8</v>
      </c>
      <c r="Y232" s="88">
        <f>SUM(X$14:X232)</f>
        <v>0.32113601087695964</v>
      </c>
      <c r="AA232">
        <v>467</v>
      </c>
      <c r="AB232">
        <v>-477.97840674226609</v>
      </c>
      <c r="AC232" s="89">
        <f t="shared" si="57"/>
        <v>1.6307270243261241E-6</v>
      </c>
      <c r="AD232" s="89">
        <f>SUM(AC$14:AC232)</f>
        <v>0.27146547247288866</v>
      </c>
      <c r="AF232">
        <v>630</v>
      </c>
      <c r="AG232">
        <v>-513.26935606868938</v>
      </c>
      <c r="AH232" s="89">
        <f t="shared" si="58"/>
        <v>6.056637849505858E-8</v>
      </c>
      <c r="AI232" s="89">
        <f>SUM(AH$14:AH232)</f>
        <v>0.30925755562851065</v>
      </c>
      <c r="AK232">
        <v>255</v>
      </c>
      <c r="AL232">
        <v>-857.55772977381275</v>
      </c>
      <c r="AM232">
        <f t="shared" si="59"/>
        <v>1.1815530390246902E-4</v>
      </c>
      <c r="AN232">
        <f>SUM(AM$14:AM232)</f>
        <v>0.29184804838394834</v>
      </c>
    </row>
    <row r="233" spans="1:40">
      <c r="A233" s="57">
        <v>43570</v>
      </c>
      <c r="B233" s="47">
        <v>14.66</v>
      </c>
      <c r="C233" s="47">
        <v>71.720000999999996</v>
      </c>
      <c r="D233" s="51">
        <v>54.68</v>
      </c>
      <c r="E233" s="70">
        <f t="shared" si="60"/>
        <v>1.023192360163705E-2</v>
      </c>
      <c r="F233" s="70">
        <f t="shared" si="60"/>
        <v>-1.7010610471129173E-2</v>
      </c>
      <c r="G233" s="65">
        <f t="shared" si="60"/>
        <v>1.4630577907827291E-2</v>
      </c>
      <c r="H233" s="73">
        <f t="shared" si="47"/>
        <v>15.628287858117325</v>
      </c>
      <c r="I233" s="73">
        <f t="shared" si="48"/>
        <v>55.755159157066949</v>
      </c>
      <c r="J233" s="73">
        <f t="shared" si="49"/>
        <v>56.149656181419168</v>
      </c>
      <c r="K233" s="76">
        <f t="shared" si="50"/>
        <v>-78141.439290586626</v>
      </c>
      <c r="L233" s="76">
        <f t="shared" si="51"/>
        <v>55755.159157066948</v>
      </c>
      <c r="M233" s="76">
        <f t="shared" si="52"/>
        <v>67379.587417703005</v>
      </c>
      <c r="N233" s="76">
        <f t="shared" si="53"/>
        <v>44993.307284183327</v>
      </c>
      <c r="O233" s="77">
        <f t="shared" si="54"/>
        <v>791.43929058662616</v>
      </c>
      <c r="P233" s="77">
        <f t="shared" si="54"/>
        <v>964.84184293305589</v>
      </c>
      <c r="Q233" s="77">
        <f t="shared" si="54"/>
        <v>-971.58741770300549</v>
      </c>
      <c r="R233" s="77">
        <f t="shared" si="55"/>
        <v>784.69371581667656</v>
      </c>
      <c r="S233" s="63">
        <f t="shared" si="61"/>
        <v>2.4452006165728033E-4</v>
      </c>
      <c r="T233">
        <v>219</v>
      </c>
      <c r="V233">
        <v>276</v>
      </c>
      <c r="W233">
        <v>-507.21311475409311</v>
      </c>
      <c r="X233" s="88">
        <f t="shared" si="56"/>
        <v>7.7303794334625408E-5</v>
      </c>
      <c r="Y233" s="88">
        <f>SUM(X$14:X233)</f>
        <v>0.32121331467129427</v>
      </c>
      <c r="AA233">
        <v>276</v>
      </c>
      <c r="AB233">
        <v>-471.46497742140491</v>
      </c>
      <c r="AC233" s="89">
        <f t="shared" si="57"/>
        <v>7.7303794334625408E-5</v>
      </c>
      <c r="AD233" s="89">
        <f>SUM(AC$14:AC233)</f>
        <v>0.27154277626722328</v>
      </c>
      <c r="AF233">
        <v>747</v>
      </c>
      <c r="AG233">
        <v>-512.40568620356498</v>
      </c>
      <c r="AH233" s="89">
        <f t="shared" si="58"/>
        <v>5.6974754467395053E-9</v>
      </c>
      <c r="AI233" s="89">
        <f>SUM(AH$14:AH233)</f>
        <v>0.30925756132598609</v>
      </c>
      <c r="AK233">
        <v>474</v>
      </c>
      <c r="AL233">
        <v>-856.89473956079746</v>
      </c>
      <c r="AM233">
        <f t="shared" si="59"/>
        <v>1.4156757675729531E-6</v>
      </c>
      <c r="AN233">
        <f>SUM(AM$14:AM233)</f>
        <v>0.2918494640597159</v>
      </c>
    </row>
    <row r="234" spans="1:40">
      <c r="A234" s="58">
        <v>43567</v>
      </c>
      <c r="B234" s="46">
        <v>14.52</v>
      </c>
      <c r="C234" s="46">
        <v>72.699996999999996</v>
      </c>
      <c r="D234" s="50">
        <v>54.240001999999997</v>
      </c>
      <c r="E234" s="64">
        <f t="shared" si="60"/>
        <v>9.6418732782368455E-3</v>
      </c>
      <c r="F234" s="64">
        <f t="shared" si="60"/>
        <v>-1.3480000556258642E-2</v>
      </c>
      <c r="G234" s="66">
        <f t="shared" si="60"/>
        <v>8.1120572230068966E-3</v>
      </c>
      <c r="H234" s="73">
        <f t="shared" si="47"/>
        <v>15.619159779614325</v>
      </c>
      <c r="I234" s="73">
        <f t="shared" si="48"/>
        <v>55.955415354969013</v>
      </c>
      <c r="J234" s="73">
        <f t="shared" si="49"/>
        <v>55.788921246721202</v>
      </c>
      <c r="K234" s="76">
        <f t="shared" si="50"/>
        <v>-78095.798898071618</v>
      </c>
      <c r="L234" s="76">
        <f t="shared" si="51"/>
        <v>55955.415354969016</v>
      </c>
      <c r="M234" s="76">
        <f t="shared" si="52"/>
        <v>66946.705496065435</v>
      </c>
      <c r="N234" s="76">
        <f t="shared" si="53"/>
        <v>44806.321952962833</v>
      </c>
      <c r="O234" s="77">
        <f t="shared" si="54"/>
        <v>745.79889807161817</v>
      </c>
      <c r="P234" s="77">
        <f t="shared" si="54"/>
        <v>764.58564503098751</v>
      </c>
      <c r="Q234" s="77">
        <f t="shared" si="54"/>
        <v>-538.705496065435</v>
      </c>
      <c r="R234" s="77">
        <f t="shared" si="55"/>
        <v>971.67904703717068</v>
      </c>
      <c r="S234" s="63">
        <f t="shared" si="61"/>
        <v>2.3962966042413467E-4</v>
      </c>
      <c r="T234">
        <v>220</v>
      </c>
      <c r="V234">
        <v>115</v>
      </c>
      <c r="W234">
        <v>-492.67515923567407</v>
      </c>
      <c r="X234" s="88">
        <f t="shared" si="56"/>
        <v>1.9989531916412158E-3</v>
      </c>
      <c r="Y234" s="88">
        <f>SUM(X$14:X234)</f>
        <v>0.3232122678629355</v>
      </c>
      <c r="AA234">
        <v>370</v>
      </c>
      <c r="AB234">
        <v>-467.03552692143421</v>
      </c>
      <c r="AC234" s="89">
        <f t="shared" si="57"/>
        <v>1.1573159170413724E-5</v>
      </c>
      <c r="AD234" s="89">
        <f>SUM(AC$14:AC234)</f>
        <v>0.27155434942639367</v>
      </c>
      <c r="AF234">
        <v>680</v>
      </c>
      <c r="AG234">
        <v>-504.04554079697118</v>
      </c>
      <c r="AH234" s="89">
        <f t="shared" si="58"/>
        <v>2.2056438680580696E-8</v>
      </c>
      <c r="AI234" s="89">
        <f>SUM(AH$14:AH234)</f>
        <v>0.30925758338242476</v>
      </c>
      <c r="AK234">
        <v>476</v>
      </c>
      <c r="AL234">
        <v>-855.88991087925388</v>
      </c>
      <c r="AM234">
        <f t="shared" si="59"/>
        <v>1.359615007177064E-6</v>
      </c>
      <c r="AN234">
        <f>SUM(AM$14:AM234)</f>
        <v>0.29185082367472309</v>
      </c>
    </row>
    <row r="235" spans="1:40">
      <c r="A235" s="57">
        <v>43566</v>
      </c>
      <c r="B235" s="47">
        <v>14.76</v>
      </c>
      <c r="C235" s="47">
        <v>73.989998</v>
      </c>
      <c r="D235" s="51">
        <v>54.119999</v>
      </c>
      <c r="E235" s="70">
        <f t="shared" si="60"/>
        <v>-1.6260162601625994E-2</v>
      </c>
      <c r="F235" s="70">
        <f t="shared" si="60"/>
        <v>-1.7434802471544941E-2</v>
      </c>
      <c r="G235" s="65">
        <f t="shared" si="60"/>
        <v>2.2173503735651856E-3</v>
      </c>
      <c r="H235" s="73">
        <f t="shared" si="47"/>
        <v>15.218455284552846</v>
      </c>
      <c r="I235" s="73">
        <f t="shared" si="48"/>
        <v>55.731098986379173</v>
      </c>
      <c r="J235" s="73">
        <f t="shared" si="49"/>
        <v>55.4627081696731</v>
      </c>
      <c r="K235" s="76">
        <f t="shared" si="50"/>
        <v>-76092.276422764233</v>
      </c>
      <c r="L235" s="76">
        <f t="shared" si="51"/>
        <v>55731.098986379176</v>
      </c>
      <c r="M235" s="76">
        <f t="shared" si="52"/>
        <v>66555.249803607716</v>
      </c>
      <c r="N235" s="76">
        <f t="shared" si="53"/>
        <v>46194.07236722266</v>
      </c>
      <c r="O235" s="77">
        <f t="shared" si="54"/>
        <v>-1257.7235772357672</v>
      </c>
      <c r="P235" s="77">
        <f t="shared" si="54"/>
        <v>988.90201362082735</v>
      </c>
      <c r="Q235" s="77">
        <f t="shared" si="54"/>
        <v>-147.24980360771588</v>
      </c>
      <c r="R235" s="77">
        <f t="shared" si="55"/>
        <v>-416.07136722265568</v>
      </c>
      <c r="S235" s="63">
        <f t="shared" si="61"/>
        <v>2.3483706721565199E-4</v>
      </c>
      <c r="T235">
        <v>221</v>
      </c>
      <c r="V235">
        <v>395</v>
      </c>
      <c r="W235">
        <v>-489.55696202532272</v>
      </c>
      <c r="X235" s="88">
        <f t="shared" si="56"/>
        <v>6.9839933714618737E-6</v>
      </c>
      <c r="Y235" s="88">
        <f>SUM(X$14:X235)</f>
        <v>0.32321925185630695</v>
      </c>
      <c r="AA235">
        <v>557</v>
      </c>
      <c r="AB235">
        <v>-466.94702704969677</v>
      </c>
      <c r="AC235" s="89">
        <f t="shared" si="57"/>
        <v>2.6468423857540868E-7</v>
      </c>
      <c r="AD235" s="89">
        <f>SUM(AC$14:AC235)</f>
        <v>0.27155461411063225</v>
      </c>
      <c r="AF235">
        <v>428</v>
      </c>
      <c r="AG235">
        <v>-502.21162675975938</v>
      </c>
      <c r="AH235" s="89">
        <f t="shared" si="58"/>
        <v>3.5856204519291272E-6</v>
      </c>
      <c r="AI235" s="89">
        <f>SUM(AH$14:AH235)</f>
        <v>0.3092611690028767</v>
      </c>
      <c r="AK235">
        <v>233</v>
      </c>
      <c r="AL235">
        <v>-849.50189150804363</v>
      </c>
      <c r="AM235">
        <f t="shared" si="59"/>
        <v>1.8428057399695537E-4</v>
      </c>
      <c r="AN235">
        <f>SUM(AM$14:AM235)</f>
        <v>0.29203510424872003</v>
      </c>
    </row>
    <row r="236" spans="1:40">
      <c r="A236" s="58">
        <v>43565</v>
      </c>
      <c r="B236" s="46">
        <v>14.95</v>
      </c>
      <c r="C236" s="46">
        <v>74.089995999999999</v>
      </c>
      <c r="D236" s="50">
        <v>54.529998999999997</v>
      </c>
      <c r="E236" s="64">
        <f t="shared" si="60"/>
        <v>-1.2709030100334417E-2</v>
      </c>
      <c r="F236" s="64">
        <f t="shared" si="60"/>
        <v>-1.349682891061299E-3</v>
      </c>
      <c r="G236" s="66">
        <f t="shared" si="60"/>
        <v>-7.5187971303648515E-3</v>
      </c>
      <c r="H236" s="73">
        <f t="shared" si="47"/>
        <v>15.273391304347827</v>
      </c>
      <c r="I236" s="73">
        <f t="shared" si="48"/>
        <v>56.643446985069325</v>
      </c>
      <c r="J236" s="73">
        <f t="shared" si="49"/>
        <v>54.923909766805615</v>
      </c>
      <c r="K236" s="76">
        <f t="shared" si="50"/>
        <v>-76366.956521739135</v>
      </c>
      <c r="L236" s="76">
        <f t="shared" si="51"/>
        <v>56643.446985069328</v>
      </c>
      <c r="M236" s="76">
        <f t="shared" si="52"/>
        <v>65908.691720166738</v>
      </c>
      <c r="N236" s="76">
        <f t="shared" si="53"/>
        <v>46185.182183496931</v>
      </c>
      <c r="O236" s="77">
        <f t="shared" si="54"/>
        <v>-983.0434782608645</v>
      </c>
      <c r="P236" s="77">
        <f t="shared" si="54"/>
        <v>76.554014930676203</v>
      </c>
      <c r="Q236" s="77">
        <f t="shared" si="54"/>
        <v>499.30827983326162</v>
      </c>
      <c r="R236" s="77">
        <f t="shared" si="55"/>
        <v>-407.18118349692668</v>
      </c>
      <c r="S236" s="63">
        <f t="shared" si="61"/>
        <v>2.3014032587133894E-4</v>
      </c>
      <c r="T236">
        <v>222</v>
      </c>
      <c r="V236">
        <v>17</v>
      </c>
      <c r="W236">
        <v>-483.73983739835967</v>
      </c>
      <c r="X236" s="88">
        <f t="shared" si="56"/>
        <v>1.4475954411849923E-2</v>
      </c>
      <c r="Y236" s="88">
        <f>SUM(X$14:X236)</f>
        <v>0.33769520626815686</v>
      </c>
      <c r="AA236">
        <v>685</v>
      </c>
      <c r="AB236">
        <v>-459.06842325640901</v>
      </c>
      <c r="AC236" s="89">
        <f t="shared" si="57"/>
        <v>1.9937273626720838E-8</v>
      </c>
      <c r="AD236" s="89">
        <f>SUM(AC$14:AC236)</f>
        <v>0.27155463404790586</v>
      </c>
      <c r="AF236">
        <v>160</v>
      </c>
      <c r="AG236">
        <v>-497.06712022954889</v>
      </c>
      <c r="AH236" s="89">
        <f t="shared" si="58"/>
        <v>8.053339926309594E-4</v>
      </c>
      <c r="AI236" s="89">
        <f>SUM(AH$14:AH236)</f>
        <v>0.31006650299550764</v>
      </c>
      <c r="AK236">
        <v>731</v>
      </c>
      <c r="AL236">
        <v>-846.8147351595253</v>
      </c>
      <c r="AM236">
        <f t="shared" si="59"/>
        <v>7.8716404938048098E-9</v>
      </c>
      <c r="AN236">
        <f>SUM(AM$14:AM236)</f>
        <v>0.29203511212036054</v>
      </c>
    </row>
    <row r="237" spans="1:40">
      <c r="A237" s="57">
        <v>43564</v>
      </c>
      <c r="B237" s="47">
        <v>14.94</v>
      </c>
      <c r="C237" s="47">
        <v>74.510002</v>
      </c>
      <c r="D237" s="51">
        <v>55.549999</v>
      </c>
      <c r="E237" s="70">
        <f t="shared" si="60"/>
        <v>6.6934404283802706E-4</v>
      </c>
      <c r="F237" s="70">
        <f t="shared" si="60"/>
        <v>-5.6369076463049783E-3</v>
      </c>
      <c r="G237" s="65">
        <f t="shared" si="60"/>
        <v>-1.8361836514164565E-2</v>
      </c>
      <c r="H237" s="73">
        <f t="shared" si="47"/>
        <v>15.480354752342706</v>
      </c>
      <c r="I237" s="73">
        <f t="shared" si="48"/>
        <v>56.400275592664677</v>
      </c>
      <c r="J237" s="73">
        <f t="shared" si="49"/>
        <v>54.323855967306137</v>
      </c>
      <c r="K237" s="76">
        <f t="shared" si="50"/>
        <v>-77401.773761713528</v>
      </c>
      <c r="L237" s="76">
        <f t="shared" si="51"/>
        <v>56400.275592664679</v>
      </c>
      <c r="M237" s="76">
        <f t="shared" si="52"/>
        <v>65188.627160767363</v>
      </c>
      <c r="N237" s="76">
        <f t="shared" si="53"/>
        <v>44187.128991718513</v>
      </c>
      <c r="O237" s="77">
        <f t="shared" si="54"/>
        <v>51.773761713528074</v>
      </c>
      <c r="P237" s="77">
        <f t="shared" si="54"/>
        <v>319.72540733532514</v>
      </c>
      <c r="Q237" s="77">
        <f t="shared" si="54"/>
        <v>1219.3728392326375</v>
      </c>
      <c r="R237" s="77">
        <f t="shared" si="55"/>
        <v>1590.8720082814907</v>
      </c>
      <c r="S237" s="63">
        <f t="shared" si="61"/>
        <v>2.2553751935391216E-4</v>
      </c>
      <c r="T237">
        <v>223</v>
      </c>
      <c r="V237">
        <v>183</v>
      </c>
      <c r="W237">
        <v>-481.09882515548088</v>
      </c>
      <c r="X237" s="88">
        <f t="shared" si="56"/>
        <v>5.0602942549437917E-4</v>
      </c>
      <c r="Y237" s="88">
        <f>SUM(X$14:X237)</f>
        <v>0.33820123569365124</v>
      </c>
      <c r="AA237">
        <v>397</v>
      </c>
      <c r="AB237">
        <v>-457.36209178520949</v>
      </c>
      <c r="AC237" s="89">
        <f t="shared" si="57"/>
        <v>6.7074272339519841E-6</v>
      </c>
      <c r="AD237" s="89">
        <f>SUM(AC$14:AC237)</f>
        <v>0.27156134147513983</v>
      </c>
      <c r="AF237">
        <v>124</v>
      </c>
      <c r="AG237">
        <v>-495.31687261025945</v>
      </c>
      <c r="AH237" s="89">
        <f t="shared" si="58"/>
        <v>1.6666227501337838E-3</v>
      </c>
      <c r="AI237" s="89">
        <f>SUM(AH$14:AH237)</f>
        <v>0.31173312574564144</v>
      </c>
      <c r="AK237">
        <v>89</v>
      </c>
      <c r="AL237">
        <v>-846.03765179515904</v>
      </c>
      <c r="AM237">
        <f t="shared" si="59"/>
        <v>3.3800619225638562E-3</v>
      </c>
      <c r="AN237">
        <f>SUM(AM$14:AM237)</f>
        <v>0.29541517404292439</v>
      </c>
    </row>
    <row r="238" spans="1:40">
      <c r="A238" s="58">
        <v>43563</v>
      </c>
      <c r="B238" s="46">
        <v>14.95</v>
      </c>
      <c r="C238" s="46">
        <v>74.449996999999996</v>
      </c>
      <c r="D238" s="50">
        <v>56.419998</v>
      </c>
      <c r="E238" s="64">
        <f t="shared" si="60"/>
        <v>-6.6889632107025587E-4</v>
      </c>
      <c r="F238" s="64">
        <f t="shared" si="60"/>
        <v>8.0597719836039694E-4</v>
      </c>
      <c r="G238" s="66">
        <f t="shared" si="60"/>
        <v>-1.5420046629565642E-2</v>
      </c>
      <c r="H238" s="73">
        <f t="shared" si="47"/>
        <v>15.459652173913044</v>
      </c>
      <c r="I238" s="73">
        <f t="shared" si="48"/>
        <v>56.765716027496985</v>
      </c>
      <c r="J238" s="73">
        <f t="shared" si="49"/>
        <v>54.48665461951984</v>
      </c>
      <c r="K238" s="76">
        <f t="shared" si="50"/>
        <v>-77298.260869565216</v>
      </c>
      <c r="L238" s="76">
        <f t="shared" si="51"/>
        <v>56765.716027496986</v>
      </c>
      <c r="M238" s="76">
        <f t="shared" si="52"/>
        <v>65383.985543423805</v>
      </c>
      <c r="N238" s="76">
        <f t="shared" si="53"/>
        <v>44851.440701355576</v>
      </c>
      <c r="O238" s="77">
        <f t="shared" si="54"/>
        <v>-51.739130434783874</v>
      </c>
      <c r="P238" s="77">
        <f t="shared" si="54"/>
        <v>-45.715027496982657</v>
      </c>
      <c r="Q238" s="77">
        <f t="shared" si="54"/>
        <v>1024.0144565761948</v>
      </c>
      <c r="R238" s="77">
        <f t="shared" si="55"/>
        <v>926.56029864442826</v>
      </c>
      <c r="S238" s="63">
        <f t="shared" si="61"/>
        <v>2.210267689668339E-4</v>
      </c>
      <c r="T238">
        <v>224</v>
      </c>
      <c r="V238">
        <v>467</v>
      </c>
      <c r="W238">
        <v>-476.66666666667152</v>
      </c>
      <c r="X238" s="88">
        <f t="shared" si="56"/>
        <v>1.6307270243261241E-6</v>
      </c>
      <c r="Y238" s="88">
        <f>SUM(X$14:X238)</f>
        <v>0.33820286642067554</v>
      </c>
      <c r="AA238">
        <v>416</v>
      </c>
      <c r="AB238">
        <v>-452.39943125966238</v>
      </c>
      <c r="AC238" s="89">
        <f t="shared" si="57"/>
        <v>4.5693182564832295E-6</v>
      </c>
      <c r="AD238" s="89">
        <f>SUM(AC$14:AC238)</f>
        <v>0.27156591079339631</v>
      </c>
      <c r="AF238">
        <v>447</v>
      </c>
      <c r="AG238">
        <v>-488.79329380496347</v>
      </c>
      <c r="AH238" s="89">
        <f t="shared" si="58"/>
        <v>2.4426416299959064E-6</v>
      </c>
      <c r="AI238" s="89">
        <f>SUM(AH$14:AH238)</f>
        <v>0.31173556838727146</v>
      </c>
      <c r="AK238">
        <v>736</v>
      </c>
      <c r="AL238">
        <v>-843.69490929242602</v>
      </c>
      <c r="AM238">
        <f t="shared" si="59"/>
        <v>7.1153395472831867E-9</v>
      </c>
      <c r="AN238">
        <f>SUM(AM$14:AM238)</f>
        <v>0.29541518115826393</v>
      </c>
    </row>
    <row r="239" spans="1:40">
      <c r="A239" s="57">
        <v>43560</v>
      </c>
      <c r="B239" s="47">
        <v>14.74</v>
      </c>
      <c r="C239" s="47">
        <v>74.910004000000001</v>
      </c>
      <c r="D239" s="51">
        <v>55.150002000000001</v>
      </c>
      <c r="E239" s="70">
        <f t="shared" si="60"/>
        <v>1.4246947082767969E-2</v>
      </c>
      <c r="F239" s="70">
        <f t="shared" si="60"/>
        <v>-6.1407952935098598E-3</v>
      </c>
      <c r="G239" s="65">
        <f t="shared" si="60"/>
        <v>2.3028031803153937E-2</v>
      </c>
      <c r="H239" s="73">
        <f t="shared" si="47"/>
        <v>15.690400271370422</v>
      </c>
      <c r="I239" s="73">
        <f t="shared" si="48"/>
        <v>56.371695084811329</v>
      </c>
      <c r="J239" s="73">
        <f t="shared" si="49"/>
        <v>56.614371279986543</v>
      </c>
      <c r="K239" s="76">
        <f t="shared" si="50"/>
        <v>-78452.00135685211</v>
      </c>
      <c r="L239" s="76">
        <f t="shared" si="51"/>
        <v>56371.695084811327</v>
      </c>
      <c r="M239" s="76">
        <f t="shared" si="52"/>
        <v>67937.24553598385</v>
      </c>
      <c r="N239" s="76">
        <f t="shared" si="53"/>
        <v>45856.939263943066</v>
      </c>
      <c r="O239" s="77">
        <f t="shared" si="54"/>
        <v>1102.0013568521099</v>
      </c>
      <c r="P239" s="77">
        <f t="shared" si="54"/>
        <v>348.30591518867732</v>
      </c>
      <c r="Q239" s="77">
        <f t="shared" si="54"/>
        <v>-1529.2455359838495</v>
      </c>
      <c r="R239" s="77">
        <f t="shared" si="55"/>
        <v>-78.938263943062339</v>
      </c>
      <c r="S239" s="63">
        <f t="shared" si="61"/>
        <v>2.1660623358749718E-4</v>
      </c>
      <c r="T239">
        <v>225</v>
      </c>
      <c r="V239">
        <v>492</v>
      </c>
      <c r="W239">
        <v>-470.34273079049308</v>
      </c>
      <c r="X239" s="88">
        <f t="shared" si="56"/>
        <v>9.8408624307810829E-7</v>
      </c>
      <c r="Y239" s="88">
        <f>SUM(X$14:X239)</f>
        <v>0.33820385050691865</v>
      </c>
      <c r="AA239">
        <v>436</v>
      </c>
      <c r="AB239">
        <v>-444.47237573122402</v>
      </c>
      <c r="AC239" s="89">
        <f t="shared" si="57"/>
        <v>3.0505132935142918E-6</v>
      </c>
      <c r="AD239" s="89">
        <f>SUM(AC$14:AC239)</f>
        <v>0.27156896130668984</v>
      </c>
      <c r="AF239">
        <v>53</v>
      </c>
      <c r="AG239">
        <v>-485.25757773996156</v>
      </c>
      <c r="AH239" s="89">
        <f t="shared" si="58"/>
        <v>6.9949712151133395E-3</v>
      </c>
      <c r="AI239" s="89">
        <f>SUM(AH$14:AH239)</f>
        <v>0.31873053960238479</v>
      </c>
      <c r="AK239">
        <v>619</v>
      </c>
      <c r="AL239">
        <v>-841.81221392435691</v>
      </c>
      <c r="AM239">
        <f t="shared" si="59"/>
        <v>7.563882497962009E-8</v>
      </c>
      <c r="AN239">
        <f>SUM(AM$14:AM239)</f>
        <v>0.29541525679708891</v>
      </c>
    </row>
    <row r="240" spans="1:40">
      <c r="A240" s="58">
        <v>43559</v>
      </c>
      <c r="B240" s="46">
        <v>14.16</v>
      </c>
      <c r="C240" s="46">
        <v>72.980002999999996</v>
      </c>
      <c r="D240" s="50">
        <v>52.459999000000003</v>
      </c>
      <c r="E240" s="64">
        <f t="shared" si="60"/>
        <v>4.0960451977401169E-2</v>
      </c>
      <c r="F240" s="64">
        <f t="shared" si="60"/>
        <v>2.6445614149947394E-2</v>
      </c>
      <c r="G240" s="66">
        <f t="shared" si="60"/>
        <v>5.1277221717064725E-2</v>
      </c>
      <c r="H240" s="73">
        <f t="shared" si="47"/>
        <v>16.103658192090396</v>
      </c>
      <c r="I240" s="73">
        <f t="shared" si="48"/>
        <v>58.219996261030637</v>
      </c>
      <c r="J240" s="73">
        <f t="shared" si="49"/>
        <v>58.177681449822366</v>
      </c>
      <c r="K240" s="76">
        <f t="shared" si="50"/>
        <v>-80518.290960451981</v>
      </c>
      <c r="L240" s="76">
        <f t="shared" si="51"/>
        <v>58219.996261030639</v>
      </c>
      <c r="M240" s="76">
        <f t="shared" si="52"/>
        <v>69813.217739786836</v>
      </c>
      <c r="N240" s="76">
        <f t="shared" si="53"/>
        <v>47514.923040365495</v>
      </c>
      <c r="O240" s="77">
        <f t="shared" si="54"/>
        <v>3168.2909604519809</v>
      </c>
      <c r="P240" s="77">
        <f t="shared" si="54"/>
        <v>-1499.9952610306354</v>
      </c>
      <c r="Q240" s="77">
        <f t="shared" si="54"/>
        <v>-3405.2177397868363</v>
      </c>
      <c r="R240" s="77">
        <f t="shared" si="55"/>
        <v>-1736.9220403654908</v>
      </c>
      <c r="S240" s="63">
        <f t="shared" si="61"/>
        <v>2.1227410891574728E-4</v>
      </c>
      <c r="T240">
        <v>226</v>
      </c>
      <c r="V240">
        <v>217</v>
      </c>
      <c r="W240">
        <v>-466.90140845070709</v>
      </c>
      <c r="X240" s="88">
        <f t="shared" si="56"/>
        <v>2.5460231326247432E-4</v>
      </c>
      <c r="Y240" s="88">
        <f>SUM(X$14:X240)</f>
        <v>0.33845845282018111</v>
      </c>
      <c r="AA240">
        <v>36</v>
      </c>
      <c r="AB240">
        <v>-433.0407872677315</v>
      </c>
      <c r="AC240" s="89">
        <f t="shared" si="57"/>
        <v>9.8614924123615645E-3</v>
      </c>
      <c r="AD240" s="89">
        <f>SUM(AC$14:AC240)</f>
        <v>0.2814304537190514</v>
      </c>
      <c r="AF240">
        <v>582</v>
      </c>
      <c r="AG240">
        <v>-484.04765793670958</v>
      </c>
      <c r="AH240" s="89">
        <f t="shared" si="58"/>
        <v>1.5972760250864196E-7</v>
      </c>
      <c r="AI240" s="89">
        <f>SUM(AH$14:AH240)</f>
        <v>0.31873069932998732</v>
      </c>
      <c r="AK240">
        <v>577</v>
      </c>
      <c r="AL240">
        <v>-838.44302404588962</v>
      </c>
      <c r="AM240">
        <f t="shared" si="59"/>
        <v>1.7670530767087002E-7</v>
      </c>
      <c r="AN240">
        <f>SUM(AM$14:AM240)</f>
        <v>0.29541543350239657</v>
      </c>
    </row>
    <row r="241" spans="1:40">
      <c r="A241" s="57">
        <v>43558</v>
      </c>
      <c r="B241" s="47">
        <v>13.82</v>
      </c>
      <c r="C241" s="47">
        <v>73.790001000000004</v>
      </c>
      <c r="D241" s="51">
        <v>51.860000999999997</v>
      </c>
      <c r="E241" s="70">
        <f t="shared" si="60"/>
        <v>2.460202604920414E-2</v>
      </c>
      <c r="F241" s="70">
        <f t="shared" si="60"/>
        <v>-1.0977069914933413E-2</v>
      </c>
      <c r="G241" s="65">
        <f t="shared" si="60"/>
        <v>1.1569571701319559E-2</v>
      </c>
      <c r="H241" s="73">
        <f t="shared" si="47"/>
        <v>15.850593342981188</v>
      </c>
      <c r="I241" s="73">
        <f t="shared" si="48"/>
        <v>56.097381583447913</v>
      </c>
      <c r="J241" s="73">
        <f t="shared" si="49"/>
        <v>55.980260097951025</v>
      </c>
      <c r="K241" s="76">
        <f t="shared" si="50"/>
        <v>-79252.966714905939</v>
      </c>
      <c r="L241" s="76">
        <f t="shared" si="51"/>
        <v>56097.38158344791</v>
      </c>
      <c r="M241" s="76">
        <f t="shared" si="52"/>
        <v>67176.312117541223</v>
      </c>
      <c r="N241" s="76">
        <f t="shared" si="53"/>
        <v>44020.726986083195</v>
      </c>
      <c r="O241" s="77">
        <f t="shared" si="54"/>
        <v>1902.9667149059387</v>
      </c>
      <c r="P241" s="77">
        <f t="shared" si="54"/>
        <v>622.61941655209375</v>
      </c>
      <c r="Q241" s="77">
        <f t="shared" si="54"/>
        <v>-768.31211754122342</v>
      </c>
      <c r="R241" s="77">
        <f t="shared" si="55"/>
        <v>1757.2740139168091</v>
      </c>
      <c r="S241" s="63">
        <f t="shared" si="61"/>
        <v>2.0802862673743235E-4</v>
      </c>
      <c r="T241">
        <v>227</v>
      </c>
      <c r="V241">
        <v>687</v>
      </c>
      <c r="W241">
        <v>-464.40960640425328</v>
      </c>
      <c r="X241" s="88">
        <f t="shared" si="56"/>
        <v>1.9147757591102689E-8</v>
      </c>
      <c r="Y241" s="88">
        <f>SUM(X$14:X241)</f>
        <v>0.33845847196793871</v>
      </c>
      <c r="AA241">
        <v>604</v>
      </c>
      <c r="AB241">
        <v>-429.93905277764134</v>
      </c>
      <c r="AC241" s="89">
        <f t="shared" si="57"/>
        <v>1.0241265808263203E-7</v>
      </c>
      <c r="AD241" s="89">
        <f>SUM(AC$14:AC241)</f>
        <v>0.28143055613170948</v>
      </c>
      <c r="AF241">
        <v>355</v>
      </c>
      <c r="AG241">
        <v>-479.77585903082218</v>
      </c>
      <c r="AH241" s="89">
        <f t="shared" si="58"/>
        <v>1.5669703930154989E-5</v>
      </c>
      <c r="AI241" s="89">
        <f>SUM(AH$14:AH241)</f>
        <v>0.31874636903391745</v>
      </c>
      <c r="AK241">
        <v>138</v>
      </c>
      <c r="AL241">
        <v>-824.31640989709558</v>
      </c>
      <c r="AM241">
        <f t="shared" si="59"/>
        <v>1.2560368051170647E-3</v>
      </c>
      <c r="AN241">
        <f>SUM(AM$14:AM241)</f>
        <v>0.29667147030751362</v>
      </c>
    </row>
    <row r="242" spans="1:40">
      <c r="A242" s="58">
        <v>43557</v>
      </c>
      <c r="B242" s="46">
        <v>13.78</v>
      </c>
      <c r="C242" s="46">
        <v>73.169998000000007</v>
      </c>
      <c r="D242" s="50">
        <v>51.759998000000003</v>
      </c>
      <c r="E242" s="64">
        <f t="shared" si="60"/>
        <v>2.9027576197389049E-3</v>
      </c>
      <c r="F242" s="64">
        <f t="shared" si="60"/>
        <v>8.4734592995341362E-3</v>
      </c>
      <c r="G242" s="66">
        <f t="shared" si="60"/>
        <v>1.9320518520884455E-3</v>
      </c>
      <c r="H242" s="73">
        <f t="shared" si="47"/>
        <v>15.514905660377362</v>
      </c>
      <c r="I242" s="73">
        <f t="shared" si="48"/>
        <v>57.200615619943036</v>
      </c>
      <c r="J242" s="73">
        <f t="shared" si="49"/>
        <v>55.446919749494576</v>
      </c>
      <c r="K242" s="76">
        <f t="shared" si="50"/>
        <v>-77574.528301886807</v>
      </c>
      <c r="L242" s="76">
        <f t="shared" si="51"/>
        <v>57200.615619943033</v>
      </c>
      <c r="M242" s="76">
        <f t="shared" si="52"/>
        <v>66536.303699393495</v>
      </c>
      <c r="N242" s="76">
        <f t="shared" si="53"/>
        <v>46162.391017449721</v>
      </c>
      <c r="O242" s="77">
        <f t="shared" si="54"/>
        <v>224.52830188680673</v>
      </c>
      <c r="P242" s="77">
        <f t="shared" si="54"/>
        <v>-480.61461994302954</v>
      </c>
      <c r="Q242" s="77">
        <f t="shared" si="54"/>
        <v>-128.30369939349475</v>
      </c>
      <c r="R242" s="77">
        <f t="shared" si="55"/>
        <v>-384.39001744971756</v>
      </c>
      <c r="S242" s="63">
        <f t="shared" si="61"/>
        <v>2.0386805420268366E-4</v>
      </c>
      <c r="T242">
        <v>228</v>
      </c>
      <c r="V242">
        <v>693</v>
      </c>
      <c r="W242">
        <v>-461.94426011944597</v>
      </c>
      <c r="X242" s="88">
        <f t="shared" si="56"/>
        <v>1.6961895172709134E-8</v>
      </c>
      <c r="Y242" s="88">
        <f>SUM(X$14:X242)</f>
        <v>0.33845848892983388</v>
      </c>
      <c r="AA242">
        <v>403</v>
      </c>
      <c r="AB242">
        <v>-429.45677593944129</v>
      </c>
      <c r="AC242" s="89">
        <f t="shared" si="57"/>
        <v>5.9417233103960585E-6</v>
      </c>
      <c r="AD242" s="89">
        <f>SUM(AC$14:AC242)</f>
        <v>0.2814364978550199</v>
      </c>
      <c r="AF242">
        <v>410</v>
      </c>
      <c r="AG242">
        <v>-475.1479181482282</v>
      </c>
      <c r="AH242" s="89">
        <f t="shared" si="58"/>
        <v>5.158161717242043E-6</v>
      </c>
      <c r="AI242" s="89">
        <f>SUM(AH$14:AH242)</f>
        <v>0.31875152719563471</v>
      </c>
      <c r="AK242">
        <v>652</v>
      </c>
      <c r="AL242">
        <v>-820.22867610594403</v>
      </c>
      <c r="AM242">
        <f t="shared" si="59"/>
        <v>3.8833387058333354E-8</v>
      </c>
      <c r="AN242">
        <f>SUM(AM$14:AM242)</f>
        <v>0.29667150914090068</v>
      </c>
    </row>
    <row r="243" spans="1:40">
      <c r="A243" s="57">
        <v>43556</v>
      </c>
      <c r="B243" s="47">
        <v>14.13</v>
      </c>
      <c r="C243" s="47">
        <v>74.559997999999993</v>
      </c>
      <c r="D243" s="51">
        <v>52.43</v>
      </c>
      <c r="E243" s="70">
        <f t="shared" si="60"/>
        <v>-2.4769992922859307E-2</v>
      </c>
      <c r="F243" s="70">
        <f t="shared" si="60"/>
        <v>-1.8642704362733298E-2</v>
      </c>
      <c r="G243" s="65">
        <f t="shared" si="60"/>
        <v>-1.2778981499141695E-2</v>
      </c>
      <c r="H243" s="73">
        <f t="shared" si="47"/>
        <v>15.086808209483367</v>
      </c>
      <c r="I243" s="73">
        <f t="shared" si="48"/>
        <v>55.662586789903067</v>
      </c>
      <c r="J243" s="73">
        <f t="shared" si="49"/>
        <v>54.632811163837502</v>
      </c>
      <c r="K243" s="76">
        <f t="shared" si="50"/>
        <v>-75434.041047416831</v>
      </c>
      <c r="L243" s="76">
        <f t="shared" si="51"/>
        <v>55662.586789903064</v>
      </c>
      <c r="M243" s="76">
        <f t="shared" si="52"/>
        <v>65559.373396605006</v>
      </c>
      <c r="N243" s="76">
        <f t="shared" si="53"/>
        <v>45787.919139091238</v>
      </c>
      <c r="O243" s="77">
        <f t="shared" si="54"/>
        <v>-1915.9589525831689</v>
      </c>
      <c r="P243" s="77">
        <f t="shared" si="54"/>
        <v>1057.4142100969402</v>
      </c>
      <c r="Q243" s="77">
        <f t="shared" si="54"/>
        <v>848.62660339499416</v>
      </c>
      <c r="R243" s="77">
        <f t="shared" si="55"/>
        <v>-9.9181390912344796</v>
      </c>
      <c r="S243" s="63">
        <f t="shared" si="61"/>
        <v>1.9979069311862996E-4</v>
      </c>
      <c r="T243">
        <v>229</v>
      </c>
      <c r="V243">
        <v>36</v>
      </c>
      <c r="W243">
        <v>-461.63793103447824</v>
      </c>
      <c r="X243" s="88">
        <f t="shared" si="56"/>
        <v>9.8614924123615645E-3</v>
      </c>
      <c r="Y243" s="88">
        <f>SUM(X$14:X243)</f>
        <v>0.34831998134219544</v>
      </c>
      <c r="AA243">
        <v>632</v>
      </c>
      <c r="AB243">
        <v>-425.58957262245531</v>
      </c>
      <c r="AC243" s="89">
        <f t="shared" si="57"/>
        <v>5.8167949906654255E-8</v>
      </c>
      <c r="AD243" s="89">
        <f>SUM(AC$14:AC243)</f>
        <v>0.2814365560229698</v>
      </c>
      <c r="AF243">
        <v>612</v>
      </c>
      <c r="AG243">
        <v>-475.02622076839907</v>
      </c>
      <c r="AH243" s="89">
        <f t="shared" si="58"/>
        <v>8.7128902541014952E-8</v>
      </c>
      <c r="AI243" s="89">
        <f>SUM(AH$14:AH243)</f>
        <v>0.31875161432453725</v>
      </c>
      <c r="AK243">
        <v>10</v>
      </c>
      <c r="AL243">
        <v>-808.77475681255601</v>
      </c>
      <c r="AM243">
        <f t="shared" si="59"/>
        <v>1.6674955242603009E-2</v>
      </c>
      <c r="AN243">
        <f>SUM(AM$14:AM243)</f>
        <v>0.31334646438350366</v>
      </c>
    </row>
    <row r="244" spans="1:40">
      <c r="A244" s="58">
        <v>43553</v>
      </c>
      <c r="B244" s="46">
        <v>13.88</v>
      </c>
      <c r="C244" s="46">
        <v>76.290001000000004</v>
      </c>
      <c r="D244" s="50">
        <v>51.919998</v>
      </c>
      <c r="E244" s="64">
        <f t="shared" si="60"/>
        <v>1.8011527377521652E-2</v>
      </c>
      <c r="F244" s="64">
        <f t="shared" si="60"/>
        <v>-2.2676667680211593E-2</v>
      </c>
      <c r="G244" s="66">
        <f t="shared" si="60"/>
        <v>9.822843213514787E-3</v>
      </c>
      <c r="H244" s="73">
        <f t="shared" si="47"/>
        <v>15.74863832853026</v>
      </c>
      <c r="I244" s="73">
        <f t="shared" si="48"/>
        <v>55.433780386501731</v>
      </c>
      <c r="J244" s="73">
        <f t="shared" si="49"/>
        <v>55.883596143435909</v>
      </c>
      <c r="K244" s="76">
        <f t="shared" si="50"/>
        <v>-78743.191642651305</v>
      </c>
      <c r="L244" s="76">
        <f t="shared" si="51"/>
        <v>55433.780386501734</v>
      </c>
      <c r="M244" s="76">
        <f t="shared" si="52"/>
        <v>67060.315372123092</v>
      </c>
      <c r="N244" s="76">
        <f t="shared" si="53"/>
        <v>43750.904115973521</v>
      </c>
      <c r="O244" s="77">
        <f t="shared" si="54"/>
        <v>1393.1916426513053</v>
      </c>
      <c r="P244" s="77">
        <f t="shared" si="54"/>
        <v>1286.2206134982698</v>
      </c>
      <c r="Q244" s="77">
        <f t="shared" si="54"/>
        <v>-652.31537212309195</v>
      </c>
      <c r="R244" s="77">
        <f t="shared" si="55"/>
        <v>2027.0968840264832</v>
      </c>
      <c r="S244" s="63">
        <f t="shared" si="61"/>
        <v>1.9579487925625735E-4</v>
      </c>
      <c r="T244">
        <v>230</v>
      </c>
      <c r="V244">
        <v>192</v>
      </c>
      <c r="W244">
        <v>-458.03108808289107</v>
      </c>
      <c r="X244" s="88">
        <f t="shared" si="56"/>
        <v>4.2190090107794388E-4</v>
      </c>
      <c r="Y244" s="88">
        <f>SUM(X$14:X244)</f>
        <v>0.3487418822432734</v>
      </c>
      <c r="AA244">
        <v>309</v>
      </c>
      <c r="AB244">
        <v>-423.34546052256337</v>
      </c>
      <c r="AC244" s="89">
        <f t="shared" si="57"/>
        <v>3.9688191445109674E-5</v>
      </c>
      <c r="AD244" s="89">
        <f>SUM(AC$14:AC244)</f>
        <v>0.28147624421441492</v>
      </c>
      <c r="AF244">
        <v>699</v>
      </c>
      <c r="AG244">
        <v>-474.23471012781374</v>
      </c>
      <c r="AH244" s="89">
        <f t="shared" si="58"/>
        <v>1.5025565603758244E-8</v>
      </c>
      <c r="AI244" s="89">
        <f>SUM(AH$14:AH244)</f>
        <v>0.31875162935010287</v>
      </c>
      <c r="AK244">
        <v>637</v>
      </c>
      <c r="AL244">
        <v>-794.72137814864982</v>
      </c>
      <c r="AM244">
        <f t="shared" si="59"/>
        <v>5.2579219627845382E-8</v>
      </c>
      <c r="AN244">
        <f>SUM(AM$14:AM244)</f>
        <v>0.31334651696272331</v>
      </c>
    </row>
    <row r="245" spans="1:40">
      <c r="A245" s="57">
        <v>43552</v>
      </c>
      <c r="B245" s="47">
        <v>13.72</v>
      </c>
      <c r="C245" s="47">
        <v>73.839995999999999</v>
      </c>
      <c r="D245" s="51">
        <v>51.970001000000003</v>
      </c>
      <c r="E245" s="70">
        <f t="shared" si="60"/>
        <v>1.1661807580174877E-2</v>
      </c>
      <c r="F245" s="70">
        <f t="shared" si="60"/>
        <v>3.3179917832064865E-2</v>
      </c>
      <c r="G245" s="65">
        <f t="shared" si="60"/>
        <v>-9.6215122258713759E-4</v>
      </c>
      <c r="H245" s="73">
        <f t="shared" si="47"/>
        <v>15.650408163265306</v>
      </c>
      <c r="I245" s="73">
        <f t="shared" si="48"/>
        <v>58.601965972614643</v>
      </c>
      <c r="J245" s="73">
        <f t="shared" si="49"/>
        <v>55.286754551342028</v>
      </c>
      <c r="K245" s="76">
        <f t="shared" si="50"/>
        <v>-78252.040816326524</v>
      </c>
      <c r="L245" s="76">
        <f t="shared" si="51"/>
        <v>58601.965972614642</v>
      </c>
      <c r="M245" s="76">
        <f t="shared" si="52"/>
        <v>66344.105461610437</v>
      </c>
      <c r="N245" s="76">
        <f t="shared" si="53"/>
        <v>46694.030617898556</v>
      </c>
      <c r="O245" s="77">
        <f t="shared" si="54"/>
        <v>902.04081632652378</v>
      </c>
      <c r="P245" s="77">
        <f t="shared" si="54"/>
        <v>-1881.9649726146381</v>
      </c>
      <c r="Q245" s="77">
        <f t="shared" si="54"/>
        <v>63.894538389562513</v>
      </c>
      <c r="R245" s="77">
        <f t="shared" si="55"/>
        <v>-916.02961789855181</v>
      </c>
      <c r="S245" s="63">
        <f t="shared" si="61"/>
        <v>1.918789816711322E-4</v>
      </c>
      <c r="T245">
        <v>231</v>
      </c>
      <c r="V245">
        <v>48</v>
      </c>
      <c r="W245">
        <v>-455.29758011772356</v>
      </c>
      <c r="X245" s="88">
        <f t="shared" si="56"/>
        <v>7.7384780169639528E-3</v>
      </c>
      <c r="Y245" s="88">
        <f>SUM(X$14:X245)</f>
        <v>0.35648036026023738</v>
      </c>
      <c r="AA245">
        <v>440</v>
      </c>
      <c r="AB245">
        <v>-422.80253059149982</v>
      </c>
      <c r="AC245" s="89">
        <f t="shared" si="57"/>
        <v>2.8136963335943168E-6</v>
      </c>
      <c r="AD245" s="89">
        <f>SUM(AC$14:AC245)</f>
        <v>0.28147905791074851</v>
      </c>
      <c r="AF245">
        <v>240</v>
      </c>
      <c r="AG245">
        <v>-471.44442672932928</v>
      </c>
      <c r="AH245" s="89">
        <f t="shared" si="58"/>
        <v>1.5997867156811846E-4</v>
      </c>
      <c r="AI245" s="89">
        <f>SUM(AH$14:AH245)</f>
        <v>0.31891160802167101</v>
      </c>
      <c r="AK245">
        <v>385</v>
      </c>
      <c r="AL245">
        <v>-790.82586179584177</v>
      </c>
      <c r="AM245">
        <f t="shared" si="59"/>
        <v>8.5475777832648864E-6</v>
      </c>
      <c r="AN245">
        <f>SUM(AM$14:AM245)</f>
        <v>0.3133550645405066</v>
      </c>
    </row>
    <row r="246" spans="1:40">
      <c r="A246" s="58">
        <v>43551</v>
      </c>
      <c r="B246" s="46">
        <v>13.87</v>
      </c>
      <c r="C246" s="46">
        <v>74.949996999999996</v>
      </c>
      <c r="D246" s="50">
        <v>51</v>
      </c>
      <c r="E246" s="64">
        <f t="shared" si="60"/>
        <v>-1.0814708002883866E-2</v>
      </c>
      <c r="F246" s="64">
        <f t="shared" si="60"/>
        <v>-1.4809887183851345E-2</v>
      </c>
      <c r="G246" s="66">
        <f t="shared" si="60"/>
        <v>1.9019627450980403E-2</v>
      </c>
      <c r="H246" s="73">
        <f t="shared" si="47"/>
        <v>15.302696467195387</v>
      </c>
      <c r="I246" s="73">
        <f t="shared" si="48"/>
        <v>55.879984184122065</v>
      </c>
      <c r="J246" s="73">
        <f t="shared" si="49"/>
        <v>56.392546183137256</v>
      </c>
      <c r="K246" s="76">
        <f t="shared" si="50"/>
        <v>-76513.482335976936</v>
      </c>
      <c r="L246" s="76">
        <f t="shared" si="51"/>
        <v>55879.984184122062</v>
      </c>
      <c r="M246" s="76">
        <f t="shared" si="52"/>
        <v>67671.055419764714</v>
      </c>
      <c r="N246" s="76">
        <f t="shared" si="53"/>
        <v>47037.55726790984</v>
      </c>
      <c r="O246" s="77">
        <f t="shared" si="54"/>
        <v>-836.51766402306384</v>
      </c>
      <c r="P246" s="77">
        <f t="shared" si="54"/>
        <v>840.01681587794155</v>
      </c>
      <c r="Q246" s="77">
        <f t="shared" si="54"/>
        <v>-1263.0554197647143</v>
      </c>
      <c r="R246" s="77">
        <f t="shared" si="55"/>
        <v>-1259.5562679098366</v>
      </c>
      <c r="S246" s="63">
        <f t="shared" si="61"/>
        <v>1.8804140203770959E-4</v>
      </c>
      <c r="T246">
        <v>232</v>
      </c>
      <c r="V246">
        <v>195</v>
      </c>
      <c r="W246">
        <v>-453.33333333332848</v>
      </c>
      <c r="X246" s="88">
        <f t="shared" si="56"/>
        <v>3.9708975288735212E-4</v>
      </c>
      <c r="Y246" s="88">
        <f>SUM(X$14:X246)</f>
        <v>0.35687745001312471</v>
      </c>
      <c r="AA246">
        <v>7</v>
      </c>
      <c r="AB246">
        <v>-420.53476308284007</v>
      </c>
      <c r="AC246" s="89">
        <f t="shared" si="57"/>
        <v>1.7716847617280013E-2</v>
      </c>
      <c r="AD246" s="89">
        <f>SUM(AC$14:AC246)</f>
        <v>0.29919590552802855</v>
      </c>
      <c r="AF246">
        <v>558</v>
      </c>
      <c r="AG246">
        <v>-464.70910340201226</v>
      </c>
      <c r="AH246" s="89">
        <f t="shared" si="58"/>
        <v>2.5939055380390054E-7</v>
      </c>
      <c r="AI246" s="89">
        <f>SUM(AH$14:AH246)</f>
        <v>0.31891186741222483</v>
      </c>
      <c r="AK246">
        <v>496</v>
      </c>
      <c r="AL246">
        <v>-775.70266634805739</v>
      </c>
      <c r="AM246">
        <f t="shared" si="59"/>
        <v>9.0768981730926731E-7</v>
      </c>
      <c r="AN246">
        <f>SUM(AM$14:AM246)</f>
        <v>0.31335597223032391</v>
      </c>
    </row>
    <row r="247" spans="1:40">
      <c r="A247" s="57">
        <v>43550</v>
      </c>
      <c r="B247" s="47">
        <v>13.98</v>
      </c>
      <c r="C247" s="47">
        <v>74.769997000000004</v>
      </c>
      <c r="D247" s="51">
        <v>50.919998</v>
      </c>
      <c r="E247" s="70">
        <f t="shared" si="60"/>
        <v>-7.8683834048641765E-3</v>
      </c>
      <c r="F247" s="70">
        <f t="shared" si="60"/>
        <v>2.4073827366877243E-3</v>
      </c>
      <c r="G247" s="65">
        <f t="shared" si="60"/>
        <v>1.5711312478841055E-3</v>
      </c>
      <c r="H247" s="73">
        <f t="shared" si="47"/>
        <v>15.348276108726752</v>
      </c>
      <c r="I247" s="73">
        <f t="shared" si="48"/>
        <v>56.856547751232313</v>
      </c>
      <c r="J247" s="73">
        <f t="shared" si="49"/>
        <v>55.426946403257908</v>
      </c>
      <c r="K247" s="76">
        <f t="shared" si="50"/>
        <v>-76741.380543633757</v>
      </c>
      <c r="L247" s="76">
        <f t="shared" si="51"/>
        <v>56856.547751232312</v>
      </c>
      <c r="M247" s="76">
        <f t="shared" si="52"/>
        <v>66512.335683909492</v>
      </c>
      <c r="N247" s="76">
        <f t="shared" si="53"/>
        <v>46627.502891508047</v>
      </c>
      <c r="O247" s="77">
        <f t="shared" si="54"/>
        <v>-608.61945636624296</v>
      </c>
      <c r="P247" s="77">
        <f t="shared" si="54"/>
        <v>-136.54675123230845</v>
      </c>
      <c r="Q247" s="77">
        <f t="shared" si="54"/>
        <v>-104.33568390949222</v>
      </c>
      <c r="R247" s="77">
        <f t="shared" si="55"/>
        <v>-849.50189150804363</v>
      </c>
      <c r="S247" s="63">
        <f t="shared" si="61"/>
        <v>1.8428057399695537E-4</v>
      </c>
      <c r="T247">
        <v>233</v>
      </c>
      <c r="V247">
        <v>76</v>
      </c>
      <c r="W247">
        <v>-452.33918128654477</v>
      </c>
      <c r="X247" s="88">
        <f t="shared" si="56"/>
        <v>4.395271151748782E-3</v>
      </c>
      <c r="Y247" s="88">
        <f>SUM(X$14:X247)</f>
        <v>0.36127272116487347</v>
      </c>
      <c r="AA247">
        <v>448</v>
      </c>
      <c r="AB247">
        <v>-416.63136339885386</v>
      </c>
      <c r="AC247" s="89">
        <f t="shared" si="57"/>
        <v>2.3937887973959881E-6</v>
      </c>
      <c r="AD247" s="89">
        <f>SUM(AC$14:AC247)</f>
        <v>0.29919829931682596</v>
      </c>
      <c r="AF247">
        <v>132</v>
      </c>
      <c r="AG247">
        <v>-460.59138523921138</v>
      </c>
      <c r="AH247" s="89">
        <f t="shared" si="58"/>
        <v>1.4179010084073855E-3</v>
      </c>
      <c r="AI247" s="89">
        <f>SUM(AH$14:AH247)</f>
        <v>0.32032976842063221</v>
      </c>
      <c r="AK247">
        <v>209</v>
      </c>
      <c r="AL247">
        <v>-752.56401997373905</v>
      </c>
      <c r="AM247">
        <f t="shared" si="59"/>
        <v>2.9926349230581295E-4</v>
      </c>
      <c r="AN247">
        <f>SUM(AM$14:AM247)</f>
        <v>0.31365523572262971</v>
      </c>
    </row>
    <row r="248" spans="1:40">
      <c r="A248" s="58">
        <v>43549</v>
      </c>
      <c r="B248" s="46">
        <v>13.95</v>
      </c>
      <c r="C248" s="46">
        <v>75.550003000000004</v>
      </c>
      <c r="D248" s="50">
        <v>51.220001000000003</v>
      </c>
      <c r="E248" s="64">
        <f t="shared" si="60"/>
        <v>2.1505376344086446E-3</v>
      </c>
      <c r="F248" s="64">
        <f t="shared" si="60"/>
        <v>-1.0324367558264713E-2</v>
      </c>
      <c r="G248" s="66">
        <f t="shared" si="60"/>
        <v>-5.8571455318793264E-3</v>
      </c>
      <c r="H248" s="73">
        <f t="shared" si="47"/>
        <v>15.503268817204303</v>
      </c>
      <c r="I248" s="73">
        <f t="shared" si="48"/>
        <v>56.134402861770859</v>
      </c>
      <c r="J248" s="73">
        <f t="shared" si="49"/>
        <v>55.015865566265802</v>
      </c>
      <c r="K248" s="76">
        <f t="shared" si="50"/>
        <v>-77516.34408602152</v>
      </c>
      <c r="L248" s="76">
        <f t="shared" si="51"/>
        <v>56134.402861770861</v>
      </c>
      <c r="M248" s="76">
        <f t="shared" si="52"/>
        <v>66019.03867951897</v>
      </c>
      <c r="N248" s="76">
        <f t="shared" si="53"/>
        <v>44637.097455268311</v>
      </c>
      <c r="O248" s="77">
        <f t="shared" si="54"/>
        <v>166.34408602151962</v>
      </c>
      <c r="P248" s="77">
        <f t="shared" si="54"/>
        <v>585.59813822914293</v>
      </c>
      <c r="Q248" s="77">
        <f t="shared" si="54"/>
        <v>388.96132048103027</v>
      </c>
      <c r="R248" s="77">
        <f t="shared" si="55"/>
        <v>1140.9035447316928</v>
      </c>
      <c r="S248" s="63">
        <f t="shared" si="61"/>
        <v>1.8059496251701627E-4</v>
      </c>
      <c r="T248">
        <v>234</v>
      </c>
      <c r="V248">
        <v>88</v>
      </c>
      <c r="W248">
        <v>-446.82284980743134</v>
      </c>
      <c r="X248" s="88">
        <f t="shared" si="56"/>
        <v>3.4490427781263843E-3</v>
      </c>
      <c r="Y248" s="88">
        <f>SUM(X$14:X248)</f>
        <v>0.36472176394299988</v>
      </c>
      <c r="AA248">
        <v>736</v>
      </c>
      <c r="AB248">
        <v>-415.0577228060356</v>
      </c>
      <c r="AC248" s="89">
        <f t="shared" si="57"/>
        <v>7.1153395472831867E-9</v>
      </c>
      <c r="AD248" s="89">
        <f>SUM(AC$14:AC248)</f>
        <v>0.2991983064321655</v>
      </c>
      <c r="AF248">
        <v>152</v>
      </c>
      <c r="AG248">
        <v>-458.8201165090868</v>
      </c>
      <c r="AH248" s="89">
        <f t="shared" si="58"/>
        <v>9.4660201637235719E-4</v>
      </c>
      <c r="AI248" s="89">
        <f>SUM(AH$14:AH248)</f>
        <v>0.32127637043700458</v>
      </c>
      <c r="AK248">
        <v>416</v>
      </c>
      <c r="AL248">
        <v>-748.9264400939428</v>
      </c>
      <c r="AM248">
        <f t="shared" si="59"/>
        <v>4.5693182564832295E-6</v>
      </c>
      <c r="AN248">
        <f>SUM(AM$14:AM248)</f>
        <v>0.3136598050408862</v>
      </c>
    </row>
    <row r="249" spans="1:40">
      <c r="A249" s="57">
        <v>43546</v>
      </c>
      <c r="B249" s="47">
        <v>14.2</v>
      </c>
      <c r="C249" s="47">
        <v>73.610000999999997</v>
      </c>
      <c r="D249" s="51">
        <v>50.639999000000003</v>
      </c>
      <c r="E249" s="70">
        <f t="shared" si="60"/>
        <v>-1.7605633802816878E-2</v>
      </c>
      <c r="F249" s="70">
        <f t="shared" si="60"/>
        <v>2.6355141606369648E-2</v>
      </c>
      <c r="G249" s="65">
        <f t="shared" si="60"/>
        <v>1.1453436245131066E-2</v>
      </c>
      <c r="H249" s="73">
        <f t="shared" si="47"/>
        <v>15.197640845070424</v>
      </c>
      <c r="I249" s="73">
        <f t="shared" si="48"/>
        <v>58.214864658268432</v>
      </c>
      <c r="J249" s="73">
        <f t="shared" si="49"/>
        <v>55.973833161805558</v>
      </c>
      <c r="K249" s="76">
        <f t="shared" si="50"/>
        <v>-75988.204225352121</v>
      </c>
      <c r="L249" s="76">
        <f t="shared" si="51"/>
        <v>58214.864658268431</v>
      </c>
      <c r="M249" s="76">
        <f t="shared" si="52"/>
        <v>67168.599794166672</v>
      </c>
      <c r="N249" s="76">
        <f t="shared" si="53"/>
        <v>49395.260227082981</v>
      </c>
      <c r="O249" s="77">
        <f t="shared" si="54"/>
        <v>-1361.7957746478787</v>
      </c>
      <c r="P249" s="77">
        <f t="shared" si="54"/>
        <v>-1494.8636582684267</v>
      </c>
      <c r="Q249" s="77">
        <f t="shared" si="54"/>
        <v>-760.59979416667193</v>
      </c>
      <c r="R249" s="77">
        <f t="shared" si="55"/>
        <v>-3617.2592270829773</v>
      </c>
      <c r="S249" s="63">
        <f t="shared" si="61"/>
        <v>1.7698306326667591E-4</v>
      </c>
      <c r="T249">
        <v>235</v>
      </c>
      <c r="V249">
        <v>442</v>
      </c>
      <c r="W249">
        <v>-443.97321428571013</v>
      </c>
      <c r="X249" s="88">
        <f t="shared" si="56"/>
        <v>2.7022739587839816E-6</v>
      </c>
      <c r="Y249" s="88">
        <f>SUM(X$14:X249)</f>
        <v>0.36472446621695864</v>
      </c>
      <c r="AA249">
        <v>471</v>
      </c>
      <c r="AB249">
        <v>-412.53485286889918</v>
      </c>
      <c r="AC249" s="89">
        <f t="shared" si="57"/>
        <v>1.5041306848899619E-6</v>
      </c>
      <c r="AD249" s="89">
        <f>SUM(AC$14:AC249)</f>
        <v>0.29919981056285039</v>
      </c>
      <c r="AF249">
        <v>127</v>
      </c>
      <c r="AG249">
        <v>-458.0705465238716</v>
      </c>
      <c r="AH249" s="89">
        <f t="shared" si="58"/>
        <v>1.5686119994439162E-3</v>
      </c>
      <c r="AI249" s="89">
        <f>SUM(AH$14:AH249)</f>
        <v>0.32284498243644849</v>
      </c>
      <c r="AK249">
        <v>442</v>
      </c>
      <c r="AL249">
        <v>-744.57627591172059</v>
      </c>
      <c r="AM249">
        <f t="shared" si="59"/>
        <v>2.7022739587839816E-6</v>
      </c>
      <c r="AN249">
        <f>SUM(AM$14:AM249)</f>
        <v>0.31366250731484496</v>
      </c>
    </row>
    <row r="250" spans="1:40">
      <c r="A250" s="58">
        <v>43545</v>
      </c>
      <c r="B250" s="46">
        <v>14.45</v>
      </c>
      <c r="C250" s="46">
        <v>75.559997999999993</v>
      </c>
      <c r="D250" s="50">
        <v>52.07</v>
      </c>
      <c r="E250" s="64">
        <f t="shared" si="60"/>
        <v>-1.730103806228378E-2</v>
      </c>
      <c r="F250" s="64">
        <f t="shared" si="60"/>
        <v>-2.5807266432166909E-2</v>
      </c>
      <c r="G250" s="66">
        <f t="shared" si="60"/>
        <v>-2.7463049740733547E-2</v>
      </c>
      <c r="H250" s="73">
        <f t="shared" si="47"/>
        <v>15.202352941176471</v>
      </c>
      <c r="I250" s="73">
        <f t="shared" si="48"/>
        <v>55.256212822160229</v>
      </c>
      <c r="J250" s="73">
        <f t="shared" si="49"/>
        <v>53.820194827347812</v>
      </c>
      <c r="K250" s="76">
        <f t="shared" si="50"/>
        <v>-76011.76470588235</v>
      </c>
      <c r="L250" s="76">
        <f t="shared" si="51"/>
        <v>55256.212822160232</v>
      </c>
      <c r="M250" s="76">
        <f t="shared" si="52"/>
        <v>64584.233792817373</v>
      </c>
      <c r="N250" s="76">
        <f t="shared" si="53"/>
        <v>43828.681909095256</v>
      </c>
      <c r="O250" s="77">
        <f t="shared" si="54"/>
        <v>-1338.2352941176505</v>
      </c>
      <c r="P250" s="77">
        <f t="shared" si="54"/>
        <v>1463.7881778397714</v>
      </c>
      <c r="Q250" s="77">
        <f t="shared" si="54"/>
        <v>1823.7662071826271</v>
      </c>
      <c r="R250" s="77">
        <f t="shared" si="55"/>
        <v>1949.319090904748</v>
      </c>
      <c r="S250" s="63">
        <f t="shared" si="61"/>
        <v>1.7344340200134241E-4</v>
      </c>
      <c r="T250">
        <v>236</v>
      </c>
      <c r="V250">
        <v>463</v>
      </c>
      <c r="W250">
        <v>-442</v>
      </c>
      <c r="X250" s="88">
        <f t="shared" si="56"/>
        <v>1.7679784440153745E-6</v>
      </c>
      <c r="Y250" s="88">
        <f>SUM(X$14:X250)</f>
        <v>0.36472623419540268</v>
      </c>
      <c r="AA250">
        <v>103</v>
      </c>
      <c r="AB250">
        <v>-411.22539237007004</v>
      </c>
      <c r="AC250" s="89">
        <f t="shared" si="57"/>
        <v>2.5473564296264128E-3</v>
      </c>
      <c r="AD250" s="89">
        <f>SUM(AC$14:AC250)</f>
        <v>0.30174716699247678</v>
      </c>
      <c r="AF250">
        <v>282</v>
      </c>
      <c r="AG250">
        <v>-456.87415851373225</v>
      </c>
      <c r="AH250" s="89">
        <f t="shared" si="58"/>
        <v>6.8478977223205558E-5</v>
      </c>
      <c r="AI250" s="89">
        <f>SUM(AH$14:AH250)</f>
        <v>0.32291346141367172</v>
      </c>
      <c r="AK250">
        <v>217</v>
      </c>
      <c r="AL250">
        <v>-739.42610865845199</v>
      </c>
      <c r="AM250">
        <f t="shared" si="59"/>
        <v>2.5460231326247432E-4</v>
      </c>
      <c r="AN250">
        <f>SUM(AM$14:AM250)</f>
        <v>0.31391710962810743</v>
      </c>
    </row>
    <row r="251" spans="1:40">
      <c r="A251" s="57">
        <v>43544</v>
      </c>
      <c r="B251" s="47">
        <v>14.47</v>
      </c>
      <c r="C251" s="47">
        <v>75.489998</v>
      </c>
      <c r="D251" s="51">
        <v>51.740001999999997</v>
      </c>
      <c r="E251" s="70">
        <f t="shared" si="60"/>
        <v>-1.3821700069109877E-3</v>
      </c>
      <c r="F251" s="70">
        <f t="shared" si="60"/>
        <v>9.27275160346408E-4</v>
      </c>
      <c r="G251" s="65">
        <f t="shared" si="60"/>
        <v>6.3780051651332048E-3</v>
      </c>
      <c r="H251" s="73">
        <f t="shared" si="47"/>
        <v>15.448617829993088</v>
      </c>
      <c r="I251" s="73">
        <f t="shared" si="48"/>
        <v>56.77259604802213</v>
      </c>
      <c r="J251" s="73">
        <f t="shared" si="49"/>
        <v>55.692958805838472</v>
      </c>
      <c r="K251" s="76">
        <f t="shared" si="50"/>
        <v>-77243.089149965439</v>
      </c>
      <c r="L251" s="76">
        <f t="shared" si="51"/>
        <v>56772.596048022133</v>
      </c>
      <c r="M251" s="76">
        <f t="shared" si="52"/>
        <v>66831.550567006168</v>
      </c>
      <c r="N251" s="76">
        <f t="shared" si="53"/>
        <v>46361.057465062862</v>
      </c>
      <c r="O251" s="77">
        <f t="shared" si="54"/>
        <v>-106.91085003456101</v>
      </c>
      <c r="P251" s="77">
        <f t="shared" si="54"/>
        <v>-52.595048022129049</v>
      </c>
      <c r="Q251" s="77">
        <f t="shared" si="54"/>
        <v>-423.55056700616842</v>
      </c>
      <c r="R251" s="77">
        <f t="shared" si="55"/>
        <v>-583.05646506285848</v>
      </c>
      <c r="S251" s="63">
        <f t="shared" si="61"/>
        <v>1.6997453396131555E-4</v>
      </c>
      <c r="T251">
        <v>237</v>
      </c>
      <c r="V251">
        <v>337</v>
      </c>
      <c r="W251">
        <v>-437.62376237622811</v>
      </c>
      <c r="X251" s="88">
        <f t="shared" si="56"/>
        <v>2.2541947207367239E-5</v>
      </c>
      <c r="Y251" s="88">
        <f>SUM(X$14:X251)</f>
        <v>0.36474877614261003</v>
      </c>
      <c r="AA251">
        <v>703</v>
      </c>
      <c r="AB251">
        <v>-411.01583546090114</v>
      </c>
      <c r="AC251" s="89">
        <f t="shared" si="57"/>
        <v>1.3859103298897779E-8</v>
      </c>
      <c r="AD251" s="89">
        <f>SUM(AC$14:AC251)</f>
        <v>0.30174718085158009</v>
      </c>
      <c r="AF251">
        <v>258</v>
      </c>
      <c r="AG251">
        <v>-456.67521148711967</v>
      </c>
      <c r="AH251" s="89">
        <f t="shared" si="58"/>
        <v>1.1120682679057262E-4</v>
      </c>
      <c r="AI251" s="89">
        <f>SUM(AH$14:AH251)</f>
        <v>0.32302466824046228</v>
      </c>
      <c r="AK251">
        <v>673</v>
      </c>
      <c r="AL251">
        <v>-730.89108199535985</v>
      </c>
      <c r="AM251">
        <f t="shared" si="59"/>
        <v>2.5406969194986561E-8</v>
      </c>
      <c r="AN251">
        <f>SUM(AM$14:AM251)</f>
        <v>0.31391713503507662</v>
      </c>
    </row>
    <row r="252" spans="1:40">
      <c r="A252" s="58">
        <v>43543</v>
      </c>
      <c r="B252" s="46">
        <v>14</v>
      </c>
      <c r="C252" s="46">
        <v>74.599997999999999</v>
      </c>
      <c r="D252" s="50">
        <v>51.130001</v>
      </c>
      <c r="E252" s="64">
        <f t="shared" si="60"/>
        <v>3.3571428571428585E-2</v>
      </c>
      <c r="F252" s="64">
        <f t="shared" si="60"/>
        <v>1.1930295226013188E-2</v>
      </c>
      <c r="G252" s="66">
        <f t="shared" si="60"/>
        <v>1.1930392882253171E-2</v>
      </c>
      <c r="H252" s="73">
        <f t="shared" si="47"/>
        <v>15.989350000000002</v>
      </c>
      <c r="I252" s="73">
        <f t="shared" si="48"/>
        <v>57.396687357149766</v>
      </c>
      <c r="J252" s="73">
        <f t="shared" si="49"/>
        <v>56.000227942103891</v>
      </c>
      <c r="K252" s="76">
        <f t="shared" si="50"/>
        <v>-79946.750000000015</v>
      </c>
      <c r="L252" s="76">
        <f t="shared" si="51"/>
        <v>57396.687357149764</v>
      </c>
      <c r="M252" s="76">
        <f t="shared" si="52"/>
        <v>67200.273530524675</v>
      </c>
      <c r="N252" s="76">
        <f t="shared" si="53"/>
        <v>44650.210887674424</v>
      </c>
      <c r="O252" s="77">
        <f t="shared" si="54"/>
        <v>2596.7500000000146</v>
      </c>
      <c r="P252" s="77">
        <f t="shared" si="54"/>
        <v>-676.68635714975971</v>
      </c>
      <c r="Q252" s="77">
        <f t="shared" si="54"/>
        <v>-792.27353052467515</v>
      </c>
      <c r="R252" s="77">
        <f t="shared" si="55"/>
        <v>1127.7901123255797</v>
      </c>
      <c r="S252" s="63">
        <f t="shared" si="61"/>
        <v>1.6657504328208923E-4</v>
      </c>
      <c r="T252">
        <v>238</v>
      </c>
      <c r="V252">
        <v>334</v>
      </c>
      <c r="W252">
        <v>-437.31448763250955</v>
      </c>
      <c r="X252" s="88">
        <f t="shared" si="56"/>
        <v>2.3950423725836214E-5</v>
      </c>
      <c r="Y252" s="88">
        <f>SUM(X$14:X252)</f>
        <v>0.36477272656633586</v>
      </c>
      <c r="AA252">
        <v>243</v>
      </c>
      <c r="AB252">
        <v>-406.45679037934315</v>
      </c>
      <c r="AC252" s="89">
        <f t="shared" si="57"/>
        <v>1.5057064585054057E-4</v>
      </c>
      <c r="AD252" s="89">
        <f>SUM(AC$14:AC252)</f>
        <v>0.30189775149743064</v>
      </c>
      <c r="AF252">
        <v>733</v>
      </c>
      <c r="AG252">
        <v>-455.28101331634389</v>
      </c>
      <c r="AH252" s="89">
        <f t="shared" si="58"/>
        <v>7.5599235302501389E-9</v>
      </c>
      <c r="AI252" s="89">
        <f>SUM(AH$14:AH252)</f>
        <v>0.3230246758003858</v>
      </c>
      <c r="AK252">
        <v>712</v>
      </c>
      <c r="AL252">
        <v>-729.36555637243873</v>
      </c>
      <c r="AM252">
        <f t="shared" si="59"/>
        <v>1.1554996360586596E-8</v>
      </c>
      <c r="AN252">
        <f>SUM(AM$14:AM252)</f>
        <v>0.31391714659007297</v>
      </c>
    </row>
    <row r="253" spans="1:40">
      <c r="A253" s="57">
        <v>43539</v>
      </c>
      <c r="B253" s="47">
        <v>13.96</v>
      </c>
      <c r="C253" s="47">
        <v>72.449996999999996</v>
      </c>
      <c r="D253" s="51">
        <v>51.07</v>
      </c>
      <c r="E253" s="70">
        <f t="shared" si="60"/>
        <v>2.8653295128939771E-3</v>
      </c>
      <c r="F253" s="70">
        <f t="shared" si="60"/>
        <v>2.9675653402718716E-2</v>
      </c>
      <c r="G253" s="65">
        <f t="shared" si="60"/>
        <v>1.1748776189544063E-3</v>
      </c>
      <c r="H253" s="73">
        <f t="shared" si="47"/>
        <v>15.51432664756447</v>
      </c>
      <c r="I253" s="73">
        <f t="shared" si="48"/>
        <v>58.40320409067786</v>
      </c>
      <c r="J253" s="73">
        <f t="shared" si="49"/>
        <v>55.405017727432941</v>
      </c>
      <c r="K253" s="76">
        <f t="shared" si="50"/>
        <v>-77571.633237822345</v>
      </c>
      <c r="L253" s="76">
        <f t="shared" si="51"/>
        <v>58403.204090677864</v>
      </c>
      <c r="M253" s="76">
        <f t="shared" si="52"/>
        <v>66486.021272919534</v>
      </c>
      <c r="N253" s="76">
        <f t="shared" si="53"/>
        <v>47317.592125775052</v>
      </c>
      <c r="O253" s="77">
        <f t="shared" si="54"/>
        <v>221.63323782234511</v>
      </c>
      <c r="P253" s="77">
        <f t="shared" si="54"/>
        <v>-1683.20309067786</v>
      </c>
      <c r="Q253" s="77">
        <f t="shared" si="54"/>
        <v>-78.021272919533658</v>
      </c>
      <c r="R253" s="77">
        <f t="shared" si="55"/>
        <v>-1539.5911257750486</v>
      </c>
      <c r="S253" s="63">
        <f t="shared" si="61"/>
        <v>1.6324354241644746E-4</v>
      </c>
      <c r="T253">
        <v>239</v>
      </c>
      <c r="V253">
        <v>561</v>
      </c>
      <c r="W253">
        <v>-435.36585365852807</v>
      </c>
      <c r="X253" s="88">
        <f t="shared" si="56"/>
        <v>2.4413631411580072E-7</v>
      </c>
      <c r="Y253" s="88">
        <f>SUM(X$14:X253)</f>
        <v>0.36477297070264997</v>
      </c>
      <c r="AA253">
        <v>590</v>
      </c>
      <c r="AB253">
        <v>-405.45182038024359</v>
      </c>
      <c r="AC253" s="89">
        <f t="shared" si="57"/>
        <v>1.358903378999942E-7</v>
      </c>
      <c r="AD253" s="89">
        <f>SUM(AC$14:AC253)</f>
        <v>0.30189788738776857</v>
      </c>
      <c r="AF253">
        <v>270</v>
      </c>
      <c r="AG253">
        <v>-452.84234952181578</v>
      </c>
      <c r="AH253" s="89">
        <f t="shared" si="58"/>
        <v>8.7265856776041497E-5</v>
      </c>
      <c r="AI253" s="89">
        <f>SUM(AH$14:AH253)</f>
        <v>0.32311194165716184</v>
      </c>
      <c r="AK253">
        <v>406</v>
      </c>
      <c r="AL253">
        <v>-727.49094936279289</v>
      </c>
      <c r="AM253">
        <f t="shared" si="59"/>
        <v>5.5923024459582866E-6</v>
      </c>
      <c r="AN253">
        <f>SUM(AM$14:AM253)</f>
        <v>0.31392273889251893</v>
      </c>
    </row>
    <row r="254" spans="1:40">
      <c r="A254" s="58">
        <v>43538</v>
      </c>
      <c r="B254" s="46">
        <v>13.91</v>
      </c>
      <c r="C254" s="46">
        <v>72.940002000000007</v>
      </c>
      <c r="D254" s="50">
        <v>50.709999000000003</v>
      </c>
      <c r="E254" s="64">
        <f t="shared" si="60"/>
        <v>3.5945363048166534E-3</v>
      </c>
      <c r="F254" s="64">
        <f t="shared" si="60"/>
        <v>-6.7179186531968194E-3</v>
      </c>
      <c r="G254" s="66">
        <f t="shared" si="60"/>
        <v>7.0992113409427127E-3</v>
      </c>
      <c r="H254" s="73">
        <f t="shared" si="47"/>
        <v>15.525607476635514</v>
      </c>
      <c r="I254" s="73">
        <f t="shared" si="48"/>
        <v>56.338960647272764</v>
      </c>
      <c r="J254" s="73">
        <f t="shared" si="49"/>
        <v>55.732870355607773</v>
      </c>
      <c r="K254" s="76">
        <f t="shared" si="50"/>
        <v>-77628.037383177565</v>
      </c>
      <c r="L254" s="76">
        <f t="shared" si="51"/>
        <v>56338.960647272761</v>
      </c>
      <c r="M254" s="76">
        <f t="shared" si="52"/>
        <v>66879.444426729329</v>
      </c>
      <c r="N254" s="76">
        <f t="shared" si="53"/>
        <v>45590.367690824525</v>
      </c>
      <c r="O254" s="77">
        <f t="shared" si="54"/>
        <v>278.03738317756506</v>
      </c>
      <c r="P254" s="77">
        <f t="shared" si="54"/>
        <v>381.04035272724286</v>
      </c>
      <c r="Q254" s="77">
        <f t="shared" si="54"/>
        <v>-471.44442672932928</v>
      </c>
      <c r="R254" s="77">
        <f t="shared" si="55"/>
        <v>187.63330917547864</v>
      </c>
      <c r="S254" s="63">
        <f t="shared" si="61"/>
        <v>1.5997867156811846E-4</v>
      </c>
      <c r="T254">
        <v>240</v>
      </c>
      <c r="V254">
        <v>261</v>
      </c>
      <c r="W254">
        <v>-434.55056179774692</v>
      </c>
      <c r="X254" s="88">
        <f t="shared" si="56"/>
        <v>1.046669757206726E-4</v>
      </c>
      <c r="Y254" s="88">
        <f>SUM(X$14:X254)</f>
        <v>0.36487763767837061</v>
      </c>
      <c r="AA254">
        <v>171</v>
      </c>
      <c r="AB254">
        <v>-404.47926781353453</v>
      </c>
      <c r="AC254" s="89">
        <f t="shared" si="57"/>
        <v>6.4485617572411405E-4</v>
      </c>
      <c r="AD254" s="89">
        <f>SUM(AC$14:AC254)</f>
        <v>0.3025427435634927</v>
      </c>
      <c r="AF254">
        <v>664</v>
      </c>
      <c r="AG254">
        <v>-449.02616739917721</v>
      </c>
      <c r="AH254" s="89">
        <f t="shared" si="58"/>
        <v>3.0473208263940725E-8</v>
      </c>
      <c r="AI254" s="89">
        <f>SUM(AH$14:AH254)</f>
        <v>0.32311197213037013</v>
      </c>
      <c r="AK254">
        <v>268</v>
      </c>
      <c r="AL254">
        <v>-713.7505984669333</v>
      </c>
      <c r="AM254">
        <f t="shared" si="59"/>
        <v>9.0864074110830363E-5</v>
      </c>
      <c r="AN254">
        <f>SUM(AM$14:AM254)</f>
        <v>0.31401360296662978</v>
      </c>
    </row>
    <row r="255" spans="1:40">
      <c r="A255" s="57">
        <v>43537</v>
      </c>
      <c r="B255" s="47">
        <v>14.06</v>
      </c>
      <c r="C255" s="47">
        <v>74.389999000000003</v>
      </c>
      <c r="D255" s="51">
        <v>52</v>
      </c>
      <c r="E255" s="70">
        <f t="shared" si="60"/>
        <v>-1.066856330014232E-2</v>
      </c>
      <c r="F255" s="70">
        <f t="shared" si="60"/>
        <v>-1.9491827120470817E-2</v>
      </c>
      <c r="G255" s="65">
        <f t="shared" si="60"/>
        <v>-2.4807711538461508E-2</v>
      </c>
      <c r="H255" s="73">
        <f t="shared" si="47"/>
        <v>15.304957325746798</v>
      </c>
      <c r="I255" s="73">
        <f t="shared" si="48"/>
        <v>55.614424546235071</v>
      </c>
      <c r="J255" s="73">
        <f t="shared" si="49"/>
        <v>53.967141243461541</v>
      </c>
      <c r="K255" s="76">
        <f t="shared" si="50"/>
        <v>-76524.786628733986</v>
      </c>
      <c r="L255" s="76">
        <f t="shared" si="51"/>
        <v>55614.424546235074</v>
      </c>
      <c r="M255" s="76">
        <f t="shared" si="52"/>
        <v>64760.569492153845</v>
      </c>
      <c r="N255" s="76">
        <f t="shared" si="53"/>
        <v>43850.207409654933</v>
      </c>
      <c r="O255" s="77">
        <f t="shared" si="54"/>
        <v>-825.21337126601429</v>
      </c>
      <c r="P255" s="77">
        <f t="shared" si="54"/>
        <v>1105.5764537649302</v>
      </c>
      <c r="Q255" s="77">
        <f t="shared" si="54"/>
        <v>1647.4305078461548</v>
      </c>
      <c r="R255" s="77">
        <f t="shared" si="55"/>
        <v>1927.7935903450707</v>
      </c>
      <c r="S255" s="63">
        <f t="shared" si="61"/>
        <v>1.5677909813675614E-4</v>
      </c>
      <c r="T255">
        <v>241</v>
      </c>
      <c r="V255">
        <v>674</v>
      </c>
      <c r="W255">
        <v>-432.72727272726479</v>
      </c>
      <c r="X255" s="88">
        <f t="shared" si="56"/>
        <v>2.4898829811086833E-8</v>
      </c>
      <c r="Y255" s="88">
        <f>SUM(X$14:X255)</f>
        <v>0.36487766257720045</v>
      </c>
      <c r="AA255">
        <v>270</v>
      </c>
      <c r="AB255">
        <v>-403.89014926775417</v>
      </c>
      <c r="AC255" s="89">
        <f t="shared" si="57"/>
        <v>8.7265856776041497E-5</v>
      </c>
      <c r="AD255" s="89">
        <f>SUM(AC$14:AC255)</f>
        <v>0.30263000942026874</v>
      </c>
      <c r="AF255">
        <v>618</v>
      </c>
      <c r="AG255">
        <v>-438.13320579956053</v>
      </c>
      <c r="AH255" s="89">
        <f t="shared" si="58"/>
        <v>7.71824744690001E-8</v>
      </c>
      <c r="AI255" s="89">
        <f>SUM(AH$14:AH255)</f>
        <v>0.3231120493128446</v>
      </c>
      <c r="AK255">
        <v>176</v>
      </c>
      <c r="AL255">
        <v>-710.33320192981046</v>
      </c>
      <c r="AM255">
        <f t="shared" si="59"/>
        <v>5.8289890818194186E-4</v>
      </c>
      <c r="AN255">
        <f>SUM(AM$14:AM255)</f>
        <v>0.3145965018748117</v>
      </c>
    </row>
    <row r="256" spans="1:40">
      <c r="A256" s="58">
        <v>43536</v>
      </c>
      <c r="B256" s="46">
        <v>14</v>
      </c>
      <c r="C256" s="46">
        <v>74.489998</v>
      </c>
      <c r="D256" s="50">
        <v>50.27</v>
      </c>
      <c r="E256" s="64">
        <f t="shared" si="60"/>
        <v>4.2857142857142261E-3</v>
      </c>
      <c r="F256" s="64">
        <f t="shared" si="60"/>
        <v>-1.3424486868692798E-3</v>
      </c>
      <c r="G256" s="66">
        <f t="shared" si="60"/>
        <v>3.4414163517008101E-2</v>
      </c>
      <c r="H256" s="73">
        <f t="shared" si="47"/>
        <v>15.536299999999999</v>
      </c>
      <c r="I256" s="73">
        <f t="shared" si="48"/>
        <v>56.643857309138326</v>
      </c>
      <c r="J256" s="73">
        <f t="shared" si="49"/>
        <v>57.244479809031233</v>
      </c>
      <c r="K256" s="76">
        <f t="shared" si="50"/>
        <v>-77681.5</v>
      </c>
      <c r="L256" s="76">
        <f t="shared" si="51"/>
        <v>56643.85730913833</v>
      </c>
      <c r="M256" s="76">
        <f t="shared" si="52"/>
        <v>68693.375770837476</v>
      </c>
      <c r="N256" s="76">
        <f t="shared" si="53"/>
        <v>47655.733079975806</v>
      </c>
      <c r="O256" s="77">
        <f t="shared" si="54"/>
        <v>331.5</v>
      </c>
      <c r="P256" s="77">
        <f t="shared" si="54"/>
        <v>76.143690861674258</v>
      </c>
      <c r="Q256" s="77">
        <f t="shared" si="54"/>
        <v>-2285.375770837476</v>
      </c>
      <c r="R256" s="77">
        <f t="shared" si="55"/>
        <v>-1877.7320799758018</v>
      </c>
      <c r="S256" s="63">
        <f t="shared" si="61"/>
        <v>1.5364351617402103E-4</v>
      </c>
      <c r="T256">
        <v>242</v>
      </c>
      <c r="V256">
        <v>154</v>
      </c>
      <c r="W256">
        <v>-432.42487770789012</v>
      </c>
      <c r="X256" s="88">
        <f t="shared" si="56"/>
        <v>9.0911657652401176E-4</v>
      </c>
      <c r="Y256" s="88">
        <f>SUM(X$14:X256)</f>
        <v>0.36578677915372448</v>
      </c>
      <c r="AA256">
        <v>358</v>
      </c>
      <c r="AB256">
        <v>-398.92492520898668</v>
      </c>
      <c r="AC256" s="89">
        <f t="shared" si="57"/>
        <v>1.4748199981430431E-5</v>
      </c>
      <c r="AD256" s="89">
        <f>SUM(AC$14:AC256)</f>
        <v>0.30264475762025017</v>
      </c>
      <c r="AF256">
        <v>548</v>
      </c>
      <c r="AG256">
        <v>-431.03273822949268</v>
      </c>
      <c r="AH256" s="89">
        <f t="shared" si="58"/>
        <v>3.1746320721649026E-7</v>
      </c>
      <c r="AI256" s="89">
        <f>SUM(AH$14:AH256)</f>
        <v>0.32311236677605182</v>
      </c>
      <c r="AK256">
        <v>163</v>
      </c>
      <c r="AL256">
        <v>-704.33901093740133</v>
      </c>
      <c r="AM256">
        <f t="shared" si="59"/>
        <v>7.57973911192318E-4</v>
      </c>
      <c r="AN256">
        <f>SUM(AM$14:AM256)</f>
        <v>0.31535447578600401</v>
      </c>
    </row>
    <row r="257" spans="1:40">
      <c r="A257" s="57">
        <v>43535</v>
      </c>
      <c r="B257" s="47">
        <v>13.89</v>
      </c>
      <c r="C257" s="47">
        <v>73.959998999999996</v>
      </c>
      <c r="D257" s="51">
        <v>50.400002000000001</v>
      </c>
      <c r="E257" s="70">
        <f t="shared" si="60"/>
        <v>7.9193664506838068E-3</v>
      </c>
      <c r="F257" s="70">
        <f t="shared" si="60"/>
        <v>7.1660222710387966E-3</v>
      </c>
      <c r="G257" s="65">
        <f t="shared" si="60"/>
        <v>-2.579404659547424E-3</v>
      </c>
      <c r="H257" s="73">
        <f t="shared" si="47"/>
        <v>15.592512598992078</v>
      </c>
      <c r="I257" s="73">
        <f t="shared" si="48"/>
        <v>57.126457790379348</v>
      </c>
      <c r="J257" s="73">
        <f t="shared" si="49"/>
        <v>55.197255746140648</v>
      </c>
      <c r="K257" s="76">
        <f t="shared" si="50"/>
        <v>-77962.56299496039</v>
      </c>
      <c r="L257" s="76">
        <f t="shared" si="51"/>
        <v>57126.457790379347</v>
      </c>
      <c r="M257" s="76">
        <f t="shared" si="52"/>
        <v>66236.706895368785</v>
      </c>
      <c r="N257" s="76">
        <f t="shared" si="53"/>
        <v>45400.601690787742</v>
      </c>
      <c r="O257" s="77">
        <f t="shared" si="54"/>
        <v>612.56299496038991</v>
      </c>
      <c r="P257" s="77">
        <f t="shared" si="54"/>
        <v>-406.45679037934315</v>
      </c>
      <c r="Q257" s="77">
        <f t="shared" si="54"/>
        <v>171.2931046312151</v>
      </c>
      <c r="R257" s="77">
        <f t="shared" si="55"/>
        <v>377.39930921226187</v>
      </c>
      <c r="S257" s="63">
        <f t="shared" si="61"/>
        <v>1.5057064585054057E-4</v>
      </c>
      <c r="T257">
        <v>243</v>
      </c>
      <c r="V257">
        <v>566</v>
      </c>
      <c r="W257">
        <v>-421.39830508474552</v>
      </c>
      <c r="X257" s="88">
        <f t="shared" si="56"/>
        <v>2.2067989158336969E-7</v>
      </c>
      <c r="Y257" s="88">
        <f>SUM(X$14:X257)</f>
        <v>0.36578699983361607</v>
      </c>
      <c r="AA257">
        <v>547</v>
      </c>
      <c r="AB257">
        <v>-395.22931170360243</v>
      </c>
      <c r="AC257" s="89">
        <f t="shared" si="57"/>
        <v>3.2394204818009217E-7</v>
      </c>
      <c r="AD257" s="89">
        <f>SUM(AC$14:AC257)</f>
        <v>0.30264508156229836</v>
      </c>
      <c r="AF257">
        <v>736</v>
      </c>
      <c r="AG257">
        <v>-428.63718648639042</v>
      </c>
      <c r="AH257" s="89">
        <f t="shared" si="58"/>
        <v>7.1153395472831867E-9</v>
      </c>
      <c r="AI257" s="89">
        <f>SUM(AH$14:AH257)</f>
        <v>0.32311237389139136</v>
      </c>
      <c r="AK257">
        <v>101</v>
      </c>
      <c r="AL257">
        <v>-703.01152751232439</v>
      </c>
      <c r="AM257">
        <f t="shared" si="59"/>
        <v>2.652391117895057E-3</v>
      </c>
      <c r="AN257">
        <f>SUM(AM$14:AM257)</f>
        <v>0.31800686690389907</v>
      </c>
    </row>
    <row r="258" spans="1:40">
      <c r="A258" s="58">
        <v>43532</v>
      </c>
      <c r="B258" s="46">
        <v>13.78</v>
      </c>
      <c r="C258" s="46">
        <v>74.029999000000004</v>
      </c>
      <c r="D258" s="50">
        <v>50.669998</v>
      </c>
      <c r="E258" s="64">
        <f t="shared" si="60"/>
        <v>7.9825834542817109E-3</v>
      </c>
      <c r="F258" s="64">
        <f t="shared" si="60"/>
        <v>-9.4556262252565304E-4</v>
      </c>
      <c r="G258" s="66">
        <f t="shared" si="60"/>
        <v>-5.3285180709894409E-3</v>
      </c>
      <c r="H258" s="73">
        <f t="shared" si="47"/>
        <v>15.593490566037739</v>
      </c>
      <c r="I258" s="73">
        <f t="shared" si="48"/>
        <v>56.666368687104786</v>
      </c>
      <c r="J258" s="73">
        <f t="shared" si="49"/>
        <v>55.045119809951444</v>
      </c>
      <c r="K258" s="76">
        <f t="shared" si="50"/>
        <v>-77967.452830188689</v>
      </c>
      <c r="L258" s="76">
        <f t="shared" si="51"/>
        <v>56666.368687104783</v>
      </c>
      <c r="M258" s="76">
        <f t="shared" si="52"/>
        <v>66054.14377194173</v>
      </c>
      <c r="N258" s="76">
        <f t="shared" si="53"/>
        <v>44753.059628857824</v>
      </c>
      <c r="O258" s="77">
        <f t="shared" si="54"/>
        <v>617.4528301886894</v>
      </c>
      <c r="P258" s="77">
        <f t="shared" si="54"/>
        <v>53.632312895220821</v>
      </c>
      <c r="Q258" s="77">
        <f t="shared" si="54"/>
        <v>353.85622805827006</v>
      </c>
      <c r="R258" s="77">
        <f t="shared" si="55"/>
        <v>1024.9413711421803</v>
      </c>
      <c r="S258" s="63">
        <f t="shared" si="61"/>
        <v>1.4755923293352977E-4</v>
      </c>
      <c r="T258">
        <v>244</v>
      </c>
      <c r="V258">
        <v>545</v>
      </c>
      <c r="W258">
        <v>-411.67947959786397</v>
      </c>
      <c r="X258" s="88">
        <f t="shared" si="56"/>
        <v>3.3729909223249908E-7</v>
      </c>
      <c r="Y258" s="88">
        <f>SUM(X$14:X258)</f>
        <v>0.36578733713270828</v>
      </c>
      <c r="AA258">
        <v>624</v>
      </c>
      <c r="AB258">
        <v>-392.52595847751218</v>
      </c>
      <c r="AC258" s="89">
        <f t="shared" si="57"/>
        <v>6.8371506944593917E-8</v>
      </c>
      <c r="AD258" s="89">
        <f>SUM(AC$14:AC258)</f>
        <v>0.30264514993380531</v>
      </c>
      <c r="AF258">
        <v>396</v>
      </c>
      <c r="AG258">
        <v>-427.02064288077236</v>
      </c>
      <c r="AH258" s="89">
        <f t="shared" si="58"/>
        <v>6.8443135040326367E-6</v>
      </c>
      <c r="AI258" s="89">
        <f>SUM(AH$14:AH258)</f>
        <v>0.32311921820489536</v>
      </c>
      <c r="AK258">
        <v>447</v>
      </c>
      <c r="AL258">
        <v>-692.16617273459997</v>
      </c>
      <c r="AM258">
        <f t="shared" si="59"/>
        <v>2.4426416299959064E-6</v>
      </c>
      <c r="AN258">
        <f>SUM(AM$14:AM258)</f>
        <v>0.31800930954552908</v>
      </c>
    </row>
    <row r="259" spans="1:40">
      <c r="A259" s="57">
        <v>43531</v>
      </c>
      <c r="B259" s="47">
        <v>13.63</v>
      </c>
      <c r="C259" s="47">
        <v>74.239998</v>
      </c>
      <c r="D259" s="51">
        <v>50.549999</v>
      </c>
      <c r="E259" s="70">
        <f t="shared" si="60"/>
        <v>1.1005135730007165E-2</v>
      </c>
      <c r="F259" s="70">
        <f t="shared" si="60"/>
        <v>-2.8286503994786605E-3</v>
      </c>
      <c r="G259" s="65">
        <f t="shared" si="60"/>
        <v>2.3738675049231883E-3</v>
      </c>
      <c r="H259" s="73">
        <f t="shared" si="47"/>
        <v>15.640249449743212</v>
      </c>
      <c r="I259" s="73">
        <f t="shared" si="48"/>
        <v>56.559559946512927</v>
      </c>
      <c r="J259" s="73">
        <f t="shared" si="49"/>
        <v>55.471369827722455</v>
      </c>
      <c r="K259" s="76">
        <f t="shared" si="50"/>
        <v>-78201.247248716056</v>
      </c>
      <c r="L259" s="76">
        <f t="shared" si="51"/>
        <v>56559.559946512927</v>
      </c>
      <c r="M259" s="76">
        <f t="shared" si="52"/>
        <v>66565.643793266951</v>
      </c>
      <c r="N259" s="76">
        <f t="shared" si="53"/>
        <v>44923.956491063822</v>
      </c>
      <c r="O259" s="77">
        <f t="shared" si="54"/>
        <v>851.24724871605576</v>
      </c>
      <c r="P259" s="77">
        <f t="shared" si="54"/>
        <v>160.44105348707672</v>
      </c>
      <c r="Q259" s="77">
        <f t="shared" si="54"/>
        <v>-157.64379326695052</v>
      </c>
      <c r="R259" s="77">
        <f t="shared" si="55"/>
        <v>854.04450893618196</v>
      </c>
      <c r="S259" s="63">
        <f t="shared" si="61"/>
        <v>1.4460804827485919E-4</v>
      </c>
      <c r="T259">
        <v>245</v>
      </c>
      <c r="V259">
        <v>691</v>
      </c>
      <c r="W259">
        <v>-411.1627906976646</v>
      </c>
      <c r="X259" s="88">
        <f t="shared" si="56"/>
        <v>1.7661281937431419E-8</v>
      </c>
      <c r="Y259" s="88">
        <f>SUM(X$14:X259)</f>
        <v>0.36578735479399022</v>
      </c>
      <c r="AA259">
        <v>256</v>
      </c>
      <c r="AB259">
        <v>-382.60858249734156</v>
      </c>
      <c r="AC259" s="89">
        <f t="shared" si="57"/>
        <v>1.1579219782441961E-4</v>
      </c>
      <c r="AD259" s="89">
        <f>SUM(AC$14:AC259)</f>
        <v>0.30276094213162974</v>
      </c>
      <c r="AF259">
        <v>237</v>
      </c>
      <c r="AG259">
        <v>-423.55056700616842</v>
      </c>
      <c r="AH259" s="89">
        <f t="shared" si="58"/>
        <v>1.6997453396131555E-4</v>
      </c>
      <c r="AI259" s="89">
        <f>SUM(AH$14:AH259)</f>
        <v>0.3232891927388567</v>
      </c>
      <c r="AK259">
        <v>403</v>
      </c>
      <c r="AL259">
        <v>-684.51979238812055</v>
      </c>
      <c r="AM259">
        <f t="shared" si="59"/>
        <v>5.9417233103960585E-6</v>
      </c>
      <c r="AN259">
        <f>SUM(AM$14:AM259)</f>
        <v>0.31801525126883951</v>
      </c>
    </row>
    <row r="260" spans="1:40">
      <c r="A260" s="58">
        <v>43530</v>
      </c>
      <c r="B260" s="46">
        <v>13.28</v>
      </c>
      <c r="C260" s="46">
        <v>73.930000000000007</v>
      </c>
      <c r="D260" s="50">
        <v>50.240001999999997</v>
      </c>
      <c r="E260" s="64">
        <f t="shared" si="60"/>
        <v>2.6355421686747205E-2</v>
      </c>
      <c r="F260" s="64">
        <f t="shared" si="60"/>
        <v>4.1931286351952757E-3</v>
      </c>
      <c r="G260" s="66">
        <f t="shared" si="60"/>
        <v>6.1703222065954133E-3</v>
      </c>
      <c r="H260" s="73">
        <f t="shared" si="47"/>
        <v>15.87771837349398</v>
      </c>
      <c r="I260" s="73">
        <f t="shared" si="48"/>
        <v>56.957835260381408</v>
      </c>
      <c r="J260" s="73">
        <f t="shared" si="49"/>
        <v>55.681465630912996</v>
      </c>
      <c r="K260" s="76">
        <f t="shared" si="50"/>
        <v>-79388.591867469906</v>
      </c>
      <c r="L260" s="76">
        <f t="shared" si="51"/>
        <v>56957.835260381406</v>
      </c>
      <c r="M260" s="76">
        <f t="shared" si="52"/>
        <v>66817.758757095595</v>
      </c>
      <c r="N260" s="76">
        <f t="shared" si="53"/>
        <v>44387.002150007094</v>
      </c>
      <c r="O260" s="77">
        <f t="shared" si="54"/>
        <v>2038.591867469906</v>
      </c>
      <c r="P260" s="77">
        <f t="shared" si="54"/>
        <v>-237.83426038140169</v>
      </c>
      <c r="Q260" s="77">
        <f t="shared" si="54"/>
        <v>-409.75875709559477</v>
      </c>
      <c r="R260" s="77">
        <f t="shared" si="55"/>
        <v>1390.9988499929095</v>
      </c>
      <c r="S260" s="63">
        <f t="shared" si="61"/>
        <v>1.4171588730936199E-4</v>
      </c>
      <c r="T260">
        <v>246</v>
      </c>
      <c r="V260">
        <v>352</v>
      </c>
      <c r="W260">
        <v>-406.03674540681823</v>
      </c>
      <c r="X260" s="88">
        <f t="shared" si="56"/>
        <v>1.6648785720825283E-5</v>
      </c>
      <c r="Y260" s="88">
        <f>SUM(X$14:X260)</f>
        <v>0.36580400357971105</v>
      </c>
      <c r="AA260">
        <v>408</v>
      </c>
      <c r="AB260">
        <v>-379.79037320783391</v>
      </c>
      <c r="AC260" s="89">
        <f t="shared" si="57"/>
        <v>5.3708472690983377E-6</v>
      </c>
      <c r="AD260" s="89">
        <f>SUM(AC$14:AC260)</f>
        <v>0.30276631297889883</v>
      </c>
      <c r="AF260">
        <v>266</v>
      </c>
      <c r="AG260">
        <v>-417.74648591206642</v>
      </c>
      <c r="AH260" s="89">
        <f t="shared" si="58"/>
        <v>9.4610656092076627E-5</v>
      </c>
      <c r="AI260" s="89">
        <f>SUM(AH$14:AH260)</f>
        <v>0.32338380339494877</v>
      </c>
      <c r="AK260">
        <v>581</v>
      </c>
      <c r="AL260">
        <v>-677.77872045135155</v>
      </c>
      <c r="AM260">
        <f t="shared" si="59"/>
        <v>1.6298734949861425E-7</v>
      </c>
      <c r="AN260">
        <f>SUM(AM$14:AM260)</f>
        <v>0.31801541425618901</v>
      </c>
    </row>
    <row r="261" spans="1:40">
      <c r="A261" s="57">
        <v>43529</v>
      </c>
      <c r="B261" s="47">
        <v>13.4</v>
      </c>
      <c r="C261" s="47">
        <v>71.970000999999996</v>
      </c>
      <c r="D261" s="51">
        <v>49.720001000000003</v>
      </c>
      <c r="E261" s="70">
        <f t="shared" si="60"/>
        <v>-8.9552238805971074E-3</v>
      </c>
      <c r="F261" s="70">
        <f t="shared" si="60"/>
        <v>2.7233555269785326E-2</v>
      </c>
      <c r="G261" s="65">
        <f t="shared" si="60"/>
        <v>1.0458587882972825E-2</v>
      </c>
      <c r="H261" s="73">
        <f t="shared" si="47"/>
        <v>15.331462686567164</v>
      </c>
      <c r="I261" s="73">
        <f t="shared" si="48"/>
        <v>58.264688282135779</v>
      </c>
      <c r="J261" s="73">
        <f t="shared" si="49"/>
        <v>55.918778253443719</v>
      </c>
      <c r="K261" s="76">
        <f t="shared" si="50"/>
        <v>-76657.313432835814</v>
      </c>
      <c r="L261" s="76">
        <f t="shared" si="51"/>
        <v>58264.688282135779</v>
      </c>
      <c r="M261" s="76">
        <f t="shared" si="52"/>
        <v>67102.533904132462</v>
      </c>
      <c r="N261" s="76">
        <f t="shared" si="53"/>
        <v>48709.908753432428</v>
      </c>
      <c r="O261" s="77">
        <f t="shared" si="54"/>
        <v>-692.68656716418627</v>
      </c>
      <c r="P261" s="77">
        <f t="shared" si="54"/>
        <v>-1544.6872821357756</v>
      </c>
      <c r="Q261" s="77">
        <f t="shared" si="54"/>
        <v>-694.53390413246234</v>
      </c>
      <c r="R261" s="77">
        <f t="shared" si="55"/>
        <v>-2931.9077534324242</v>
      </c>
      <c r="S261" s="63">
        <f t="shared" si="61"/>
        <v>1.3888156956317474E-4</v>
      </c>
      <c r="T261">
        <v>247</v>
      </c>
      <c r="V261">
        <v>67</v>
      </c>
      <c r="W261">
        <v>-404.97382198952255</v>
      </c>
      <c r="X261" s="88">
        <f t="shared" si="56"/>
        <v>5.2717036871190682E-3</v>
      </c>
      <c r="Y261" s="88">
        <f>SUM(X$14:X261)</f>
        <v>0.37107570726683009</v>
      </c>
      <c r="AA261">
        <v>724</v>
      </c>
      <c r="AB261">
        <v>-375.3674874736098</v>
      </c>
      <c r="AC261" s="89">
        <f t="shared" si="57"/>
        <v>9.0673988868470499E-9</v>
      </c>
      <c r="AD261" s="89">
        <f>SUM(AC$14:AC261)</f>
        <v>0.30276632204629772</v>
      </c>
      <c r="AF261">
        <v>364</v>
      </c>
      <c r="AG261">
        <v>-414.06052473979071</v>
      </c>
      <c r="AH261" s="89">
        <f t="shared" si="58"/>
        <v>1.3064580585008732E-5</v>
      </c>
      <c r="AI261" s="89">
        <f>SUM(AH$14:AH261)</f>
        <v>0.3233968679755338</v>
      </c>
      <c r="AK261">
        <v>397</v>
      </c>
      <c r="AL261">
        <v>-666.79453050391749</v>
      </c>
      <c r="AM261">
        <f t="shared" si="59"/>
        <v>6.7074272339519841E-6</v>
      </c>
      <c r="AN261">
        <f>SUM(AM$14:AM261)</f>
        <v>0.31802212168342298</v>
      </c>
    </row>
    <row r="262" spans="1:40">
      <c r="A262" s="58">
        <v>43528</v>
      </c>
      <c r="B262" s="46">
        <v>13.71</v>
      </c>
      <c r="C262" s="46">
        <v>72.559997999999993</v>
      </c>
      <c r="D262" s="50">
        <v>49.59</v>
      </c>
      <c r="E262" s="64">
        <f t="shared" si="60"/>
        <v>-2.2611232676878257E-2</v>
      </c>
      <c r="F262" s="64">
        <f t="shared" si="60"/>
        <v>-8.131160643085944E-3</v>
      </c>
      <c r="G262" s="66">
        <f t="shared" si="60"/>
        <v>2.6215164347651587E-3</v>
      </c>
      <c r="H262" s="73">
        <f t="shared" si="47"/>
        <v>15.120204230488694</v>
      </c>
      <c r="I262" s="73">
        <f t="shared" si="48"/>
        <v>56.258801560193007</v>
      </c>
      <c r="J262" s="73">
        <f t="shared" si="49"/>
        <v>55.485074719499906</v>
      </c>
      <c r="K262" s="76">
        <f t="shared" si="50"/>
        <v>-75601.021152443471</v>
      </c>
      <c r="L262" s="76">
        <f t="shared" si="51"/>
        <v>56258.801560193009</v>
      </c>
      <c r="M262" s="76">
        <f t="shared" si="52"/>
        <v>66582.089663399893</v>
      </c>
      <c r="N262" s="76">
        <f t="shared" si="53"/>
        <v>47239.870071149431</v>
      </c>
      <c r="O262" s="77">
        <f t="shared" si="54"/>
        <v>-1748.9788475565292</v>
      </c>
      <c r="P262" s="77">
        <f t="shared" si="54"/>
        <v>461.19943980699463</v>
      </c>
      <c r="Q262" s="77">
        <f t="shared" si="54"/>
        <v>-174.08966339989274</v>
      </c>
      <c r="R262" s="77">
        <f t="shared" si="55"/>
        <v>-1461.8690711494273</v>
      </c>
      <c r="S262" s="63">
        <f t="shared" si="61"/>
        <v>1.3610393817191122E-4</v>
      </c>
      <c r="T262">
        <v>248</v>
      </c>
      <c r="V262">
        <v>591</v>
      </c>
      <c r="W262">
        <v>-404.03815147996647</v>
      </c>
      <c r="X262" s="88">
        <f t="shared" si="56"/>
        <v>1.3317253114199432E-7</v>
      </c>
      <c r="Y262" s="88">
        <f>SUM(X$14:X262)</f>
        <v>0.37107584043936126</v>
      </c>
      <c r="AA262">
        <v>474</v>
      </c>
      <c r="AB262">
        <v>-369.33778263562999</v>
      </c>
      <c r="AC262" s="89">
        <f t="shared" si="57"/>
        <v>1.4156757675729531E-6</v>
      </c>
      <c r="AD262" s="89">
        <f>SUM(AC$14:AC262)</f>
        <v>0.30276773772206528</v>
      </c>
      <c r="AF262">
        <v>304</v>
      </c>
      <c r="AG262">
        <v>-411.89568643458188</v>
      </c>
      <c r="AH262" s="89">
        <f t="shared" si="58"/>
        <v>4.3906713492610367E-5</v>
      </c>
      <c r="AI262" s="89">
        <f>SUM(AH$14:AH262)</f>
        <v>0.32344077468902643</v>
      </c>
      <c r="AK262">
        <v>384</v>
      </c>
      <c r="AL262">
        <v>-666.54339983130922</v>
      </c>
      <c r="AM262">
        <f t="shared" si="59"/>
        <v>8.7220181461886589E-6</v>
      </c>
      <c r="AN262">
        <f>SUM(AM$14:AM262)</f>
        <v>0.31803084370156914</v>
      </c>
    </row>
    <row r="263" spans="1:40">
      <c r="A263" s="57">
        <v>43525</v>
      </c>
      <c r="B263" s="47">
        <v>13.88</v>
      </c>
      <c r="C263" s="47">
        <v>72.730002999999996</v>
      </c>
      <c r="D263" s="51">
        <v>49.720001000000003</v>
      </c>
      <c r="E263" s="70">
        <f t="shared" si="60"/>
        <v>-1.2247838616714746E-2</v>
      </c>
      <c r="F263" s="70">
        <f t="shared" si="60"/>
        <v>-2.3374809980415412E-3</v>
      </c>
      <c r="G263" s="65">
        <f t="shared" si="60"/>
        <v>-2.6146620552159883E-3</v>
      </c>
      <c r="H263" s="73">
        <f t="shared" si="47"/>
        <v>15.280525936599423</v>
      </c>
      <c r="I263" s="73">
        <f t="shared" si="48"/>
        <v>56.587419075453603</v>
      </c>
      <c r="J263" s="73">
        <f t="shared" si="49"/>
        <v>55.195304601864351</v>
      </c>
      <c r="K263" s="76">
        <f t="shared" si="50"/>
        <v>-76402.629682997111</v>
      </c>
      <c r="L263" s="76">
        <f t="shared" si="51"/>
        <v>56587.419075453603</v>
      </c>
      <c r="M263" s="76">
        <f t="shared" si="52"/>
        <v>66234.365522237218</v>
      </c>
      <c r="N263" s="76">
        <f t="shared" si="53"/>
        <v>46419.15491469371</v>
      </c>
      <c r="O263" s="77">
        <f t="shared" si="54"/>
        <v>-947.37031700288935</v>
      </c>
      <c r="P263" s="77">
        <f t="shared" si="54"/>
        <v>132.58192454640084</v>
      </c>
      <c r="Q263" s="77">
        <f t="shared" si="54"/>
        <v>173.6344777627819</v>
      </c>
      <c r="R263" s="77">
        <f t="shared" si="55"/>
        <v>-641.15391469370661</v>
      </c>
      <c r="S263" s="63">
        <f t="shared" si="61"/>
        <v>1.33381859408473E-4</v>
      </c>
      <c r="T263">
        <v>249</v>
      </c>
      <c r="V263">
        <v>482</v>
      </c>
      <c r="W263">
        <v>-403.56521739129676</v>
      </c>
      <c r="X263" s="88">
        <f t="shared" si="56"/>
        <v>1.2044045950161545E-6</v>
      </c>
      <c r="Y263" s="88">
        <f>SUM(X$14:X263)</f>
        <v>0.37107704484395626</v>
      </c>
      <c r="AA263">
        <v>726</v>
      </c>
      <c r="AB263">
        <v>-368.48590795200289</v>
      </c>
      <c r="AC263" s="89">
        <f t="shared" si="57"/>
        <v>8.7083298909279068E-9</v>
      </c>
      <c r="AD263" s="89">
        <f>SUM(AC$14:AC263)</f>
        <v>0.30276774643039517</v>
      </c>
      <c r="AF263">
        <v>246</v>
      </c>
      <c r="AG263">
        <v>-409.75875709559477</v>
      </c>
      <c r="AH263" s="89">
        <f t="shared" si="58"/>
        <v>1.4171588730936199E-4</v>
      </c>
      <c r="AI263" s="89">
        <f>SUM(AH$14:AH263)</f>
        <v>0.32358249057633581</v>
      </c>
      <c r="AK263">
        <v>410</v>
      </c>
      <c r="AL263">
        <v>-643.82048256925191</v>
      </c>
      <c r="AM263">
        <f t="shared" si="59"/>
        <v>5.158161717242043E-6</v>
      </c>
      <c r="AN263">
        <f>SUM(AM$14:AM263)</f>
        <v>0.3180360018632864</v>
      </c>
    </row>
    <row r="264" spans="1:40">
      <c r="A264" s="58">
        <v>43524</v>
      </c>
      <c r="B264" s="46">
        <v>13.88</v>
      </c>
      <c r="C264" s="46">
        <v>71.370002999999997</v>
      </c>
      <c r="D264" s="50">
        <v>49.849997999999999</v>
      </c>
      <c r="E264" s="64">
        <f t="shared" si="60"/>
        <v>0</v>
      </c>
      <c r="F264" s="64">
        <f t="shared" si="60"/>
        <v>1.9055624812009508E-2</v>
      </c>
      <c r="G264" s="66">
        <f t="shared" si="60"/>
        <v>-2.6077633944939782E-3</v>
      </c>
      <c r="H264" s="73">
        <f t="shared" si="47"/>
        <v>15.47</v>
      </c>
      <c r="I264" s="73">
        <f t="shared" si="48"/>
        <v>57.800836058392811</v>
      </c>
      <c r="J264" s="73">
        <f t="shared" si="49"/>
        <v>55.195686373748707</v>
      </c>
      <c r="K264" s="76">
        <f t="shared" si="50"/>
        <v>-77350</v>
      </c>
      <c r="L264" s="76">
        <f t="shared" si="51"/>
        <v>57800.836058392808</v>
      </c>
      <c r="M264" s="76">
        <f t="shared" si="52"/>
        <v>66234.823648498452</v>
      </c>
      <c r="N264" s="76">
        <f t="shared" si="53"/>
        <v>46685.65970689126</v>
      </c>
      <c r="O264" s="77">
        <f t="shared" si="54"/>
        <v>0</v>
      </c>
      <c r="P264" s="77">
        <f t="shared" si="54"/>
        <v>-1080.8350583928041</v>
      </c>
      <c r="Q264" s="77">
        <f t="shared" si="54"/>
        <v>173.1763515015482</v>
      </c>
      <c r="R264" s="77">
        <f t="shared" si="55"/>
        <v>-907.65870689125586</v>
      </c>
      <c r="S264" s="63">
        <f t="shared" si="61"/>
        <v>1.3071422222030353E-4</v>
      </c>
      <c r="T264">
        <v>250</v>
      </c>
      <c r="V264">
        <v>462</v>
      </c>
      <c r="W264">
        <v>-400.09065229883709</v>
      </c>
      <c r="X264" s="88">
        <f t="shared" si="56"/>
        <v>1.8040596367503822E-6</v>
      </c>
      <c r="Y264" s="88">
        <f>SUM(X$14:X264)</f>
        <v>0.37107884890359299</v>
      </c>
      <c r="AA264">
        <v>527</v>
      </c>
      <c r="AB264">
        <v>-364.13341381906503</v>
      </c>
      <c r="AC264" s="89">
        <f t="shared" si="57"/>
        <v>4.8522795096120768E-7</v>
      </c>
      <c r="AD264" s="89">
        <f>SUM(AC$14:AC264)</f>
        <v>0.30276823165834615</v>
      </c>
      <c r="AF264">
        <v>619</v>
      </c>
      <c r="AG264">
        <v>-409.34124210526352</v>
      </c>
      <c r="AH264" s="89">
        <f t="shared" si="58"/>
        <v>7.563882497962009E-8</v>
      </c>
      <c r="AI264" s="89">
        <f>SUM(AH$14:AH264)</f>
        <v>0.32358256621516079</v>
      </c>
      <c r="AK264">
        <v>382</v>
      </c>
      <c r="AL264">
        <v>-642.63814751881728</v>
      </c>
      <c r="AM264">
        <f t="shared" si="59"/>
        <v>9.0816515474684095E-6</v>
      </c>
      <c r="AN264">
        <f>SUM(AM$14:AM264)</f>
        <v>0.31804508351483385</v>
      </c>
    </row>
    <row r="265" spans="1:40">
      <c r="A265" s="57">
        <v>43523</v>
      </c>
      <c r="B265" s="47">
        <v>14.04</v>
      </c>
      <c r="C265" s="47">
        <v>73.690002000000007</v>
      </c>
      <c r="D265" s="51">
        <v>52.259998000000003</v>
      </c>
      <c r="E265" s="70">
        <f t="shared" si="60"/>
        <v>-1.1396011396011319E-2</v>
      </c>
      <c r="F265" s="70">
        <f t="shared" si="60"/>
        <v>-3.1483226177684287E-2</v>
      </c>
      <c r="G265" s="65">
        <f t="shared" si="60"/>
        <v>-4.611557773117414E-2</v>
      </c>
      <c r="H265" s="73">
        <f t="shared" si="47"/>
        <v>15.293703703703706</v>
      </c>
      <c r="I265" s="73">
        <f t="shared" si="48"/>
        <v>54.934272379718522</v>
      </c>
      <c r="J265" s="73">
        <f t="shared" si="49"/>
        <v>52.787963928356824</v>
      </c>
      <c r="K265" s="76">
        <f t="shared" si="50"/>
        <v>-76468.518518518526</v>
      </c>
      <c r="L265" s="76">
        <f t="shared" si="51"/>
        <v>54934.272379718524</v>
      </c>
      <c r="M265" s="76">
        <f t="shared" si="52"/>
        <v>63345.556714028186</v>
      </c>
      <c r="N265" s="76">
        <f t="shared" si="53"/>
        <v>41811.310575228184</v>
      </c>
      <c r="O265" s="77">
        <f t="shared" si="54"/>
        <v>-881.48148148147448</v>
      </c>
      <c r="P265" s="77">
        <f t="shared" si="54"/>
        <v>1785.7286202814794</v>
      </c>
      <c r="Q265" s="77">
        <f t="shared" si="54"/>
        <v>3062.4432859718145</v>
      </c>
      <c r="R265" s="77">
        <f t="shared" si="55"/>
        <v>3966.6904247718194</v>
      </c>
      <c r="S265" s="63">
        <f t="shared" si="61"/>
        <v>1.2809993777589747E-4</v>
      </c>
      <c r="T265">
        <v>251</v>
      </c>
      <c r="V265">
        <v>26</v>
      </c>
      <c r="W265">
        <v>-396.92110327132104</v>
      </c>
      <c r="X265" s="88">
        <f t="shared" si="56"/>
        <v>1.2069294595577939E-2</v>
      </c>
      <c r="Y265" s="88">
        <f>SUM(X$14:X265)</f>
        <v>0.38314814349917092</v>
      </c>
      <c r="AA265">
        <v>620</v>
      </c>
      <c r="AB265">
        <v>-362.39997572053107</v>
      </c>
      <c r="AC265" s="89">
        <f t="shared" si="57"/>
        <v>7.412604848002768E-8</v>
      </c>
      <c r="AD265" s="89">
        <f>SUM(AC$14:AC265)</f>
        <v>0.30276830578439462</v>
      </c>
      <c r="AF265">
        <v>91</v>
      </c>
      <c r="AG265">
        <v>-399.12886689059087</v>
      </c>
      <c r="AH265" s="89">
        <f t="shared" si="58"/>
        <v>3.2462114704303277E-3</v>
      </c>
      <c r="AI265" s="89">
        <f>SUM(AH$14:AH265)</f>
        <v>0.3268287776855911</v>
      </c>
      <c r="AK265">
        <v>249</v>
      </c>
      <c r="AL265">
        <v>-641.15391469370661</v>
      </c>
      <c r="AM265">
        <f t="shared" si="59"/>
        <v>1.33381859408473E-4</v>
      </c>
      <c r="AN265">
        <f>SUM(AM$14:AM265)</f>
        <v>0.31817846537424233</v>
      </c>
    </row>
    <row r="266" spans="1:40">
      <c r="A266" s="58">
        <v>43522</v>
      </c>
      <c r="B266" s="46">
        <v>14.22</v>
      </c>
      <c r="C266" s="46">
        <v>75.489998</v>
      </c>
      <c r="D266" s="50">
        <v>52.450001</v>
      </c>
      <c r="E266" s="64">
        <f t="shared" si="60"/>
        <v>-1.2658227848101333E-2</v>
      </c>
      <c r="F266" s="64">
        <f t="shared" si="60"/>
        <v>-2.3844165421755492E-2</v>
      </c>
      <c r="G266" s="66">
        <f t="shared" si="60"/>
        <v>-3.6225547450418061E-3</v>
      </c>
      <c r="H266" s="73">
        <f t="shared" si="47"/>
        <v>15.274177215189873</v>
      </c>
      <c r="I266" s="73">
        <f t="shared" si="48"/>
        <v>55.367559913433865</v>
      </c>
      <c r="J266" s="73">
        <f t="shared" si="49"/>
        <v>55.139527820409391</v>
      </c>
      <c r="K266" s="76">
        <f t="shared" si="50"/>
        <v>-76370.886075949369</v>
      </c>
      <c r="L266" s="76">
        <f t="shared" si="51"/>
        <v>55367.559913433863</v>
      </c>
      <c r="M266" s="76">
        <f t="shared" si="52"/>
        <v>66167.433384491276</v>
      </c>
      <c r="N266" s="76">
        <f t="shared" si="53"/>
        <v>45164.10722197577</v>
      </c>
      <c r="O266" s="77">
        <f t="shared" si="54"/>
        <v>-979.11392405063089</v>
      </c>
      <c r="P266" s="77">
        <f t="shared" si="54"/>
        <v>1352.4410865661412</v>
      </c>
      <c r="Q266" s="77">
        <f t="shared" si="54"/>
        <v>240.56661550872377</v>
      </c>
      <c r="R266" s="77">
        <f t="shared" si="55"/>
        <v>613.89377802423405</v>
      </c>
      <c r="S266" s="63">
        <f t="shared" si="61"/>
        <v>1.2553793902037952E-4</v>
      </c>
      <c r="T266">
        <v>252</v>
      </c>
      <c r="V266">
        <v>465</v>
      </c>
      <c r="W266">
        <v>-395.76463899941882</v>
      </c>
      <c r="X266" s="88">
        <f t="shared" si="56"/>
        <v>1.6979664976323658E-6</v>
      </c>
      <c r="Y266" s="88">
        <f>SUM(X$14:X266)</f>
        <v>0.38314984146566855</v>
      </c>
      <c r="AA266">
        <v>308</v>
      </c>
      <c r="AB266">
        <v>-351.60912672532868</v>
      </c>
      <c r="AC266" s="89">
        <f t="shared" si="57"/>
        <v>4.0498154535826204E-5</v>
      </c>
      <c r="AD266" s="89">
        <f>SUM(AC$14:AC266)</f>
        <v>0.30280880393893045</v>
      </c>
      <c r="AF266">
        <v>514</v>
      </c>
      <c r="AG266">
        <v>-387.21568028705951</v>
      </c>
      <c r="AH266" s="89">
        <f t="shared" si="58"/>
        <v>6.3096726147083704E-7</v>
      </c>
      <c r="AI266" s="89">
        <f>SUM(AH$14:AH266)</f>
        <v>0.32682940865285259</v>
      </c>
      <c r="AK266">
        <v>13</v>
      </c>
      <c r="AL266">
        <v>-635.00022424002964</v>
      </c>
      <c r="AM266">
        <f t="shared" si="59"/>
        <v>1.5694334474696009E-2</v>
      </c>
      <c r="AN266">
        <f>SUM(AM$14:AM266)</f>
        <v>0.33387279984893836</v>
      </c>
    </row>
    <row r="267" spans="1:40">
      <c r="A267" s="57">
        <v>43521</v>
      </c>
      <c r="B267" s="47">
        <v>14.27</v>
      </c>
      <c r="C267" s="47">
        <v>75.980002999999996</v>
      </c>
      <c r="D267" s="51">
        <v>52.880001</v>
      </c>
      <c r="E267" s="70">
        <f t="shared" si="60"/>
        <v>-3.5038542396635952E-3</v>
      </c>
      <c r="F267" s="70">
        <f t="shared" si="60"/>
        <v>-6.4491310957173198E-3</v>
      </c>
      <c r="G267" s="65">
        <f t="shared" si="60"/>
        <v>-8.1316186056804574E-3</v>
      </c>
      <c r="H267" s="73">
        <f t="shared" si="47"/>
        <v>15.415795374912404</v>
      </c>
      <c r="I267" s="73">
        <f t="shared" si="48"/>
        <v>56.354206277801786</v>
      </c>
      <c r="J267" s="73">
        <f t="shared" si="49"/>
        <v>54.889996226361646</v>
      </c>
      <c r="K267" s="76">
        <f t="shared" si="50"/>
        <v>-77078.976874562024</v>
      </c>
      <c r="L267" s="76">
        <f t="shared" si="51"/>
        <v>56354.206277801786</v>
      </c>
      <c r="M267" s="76">
        <f t="shared" si="52"/>
        <v>65867.995471633971</v>
      </c>
      <c r="N267" s="76">
        <f t="shared" si="53"/>
        <v>45143.224874873733</v>
      </c>
      <c r="O267" s="77">
        <f t="shared" si="54"/>
        <v>-271.02312543797598</v>
      </c>
      <c r="P267" s="77">
        <f t="shared" si="54"/>
        <v>365.79472219821764</v>
      </c>
      <c r="Q267" s="77">
        <f t="shared" si="54"/>
        <v>540.00452836602926</v>
      </c>
      <c r="R267" s="77">
        <f t="shared" si="55"/>
        <v>634.77612512627093</v>
      </c>
      <c r="S267" s="63">
        <f t="shared" si="61"/>
        <v>1.230271802399719E-4</v>
      </c>
      <c r="T267">
        <v>253</v>
      </c>
      <c r="V267">
        <v>198</v>
      </c>
      <c r="W267">
        <v>-391.50397686190263</v>
      </c>
      <c r="X267" s="88">
        <f t="shared" si="56"/>
        <v>3.7373769869955266E-4</v>
      </c>
      <c r="Y267" s="88">
        <f>SUM(X$14:X267)</f>
        <v>0.38352357916436808</v>
      </c>
      <c r="AA267">
        <v>574</v>
      </c>
      <c r="AB267">
        <v>-345.85457477536693</v>
      </c>
      <c r="AC267" s="89">
        <f t="shared" si="57"/>
        <v>1.8774629158648825E-7</v>
      </c>
      <c r="AD267" s="89">
        <f>SUM(AC$14:AC267)</f>
        <v>0.30280899168522202</v>
      </c>
      <c r="AF267">
        <v>703</v>
      </c>
      <c r="AG267">
        <v>-385.73419178127369</v>
      </c>
      <c r="AH267" s="89">
        <f t="shared" si="58"/>
        <v>1.3859103298897779E-8</v>
      </c>
      <c r="AI267" s="89">
        <f>SUM(AH$14:AH267)</f>
        <v>0.3268294225119559</v>
      </c>
      <c r="AK267">
        <v>667</v>
      </c>
      <c r="AL267">
        <v>-617.5052601731004</v>
      </c>
      <c r="AM267">
        <f t="shared" si="59"/>
        <v>2.8681139832354894E-8</v>
      </c>
      <c r="AN267">
        <f>SUM(AM$14:AM267)</f>
        <v>0.33387282853007821</v>
      </c>
    </row>
    <row r="268" spans="1:40">
      <c r="A268" s="58">
        <v>43518</v>
      </c>
      <c r="B268" s="46">
        <v>14.39</v>
      </c>
      <c r="C268" s="46">
        <v>73.059997999999993</v>
      </c>
      <c r="D268" s="50">
        <v>53</v>
      </c>
      <c r="E268" s="64">
        <f t="shared" si="60"/>
        <v>-8.3391243919389568E-3</v>
      </c>
      <c r="F268" s="64">
        <f t="shared" si="60"/>
        <v>3.9967219818429323E-2</v>
      </c>
      <c r="G268" s="66">
        <f t="shared" si="60"/>
        <v>-2.2641320754717142E-3</v>
      </c>
      <c r="H268" s="73">
        <f t="shared" si="47"/>
        <v>15.340993745656705</v>
      </c>
      <c r="I268" s="73">
        <f t="shared" si="48"/>
        <v>58.986941748068531</v>
      </c>
      <c r="J268" s="73">
        <f t="shared" si="49"/>
        <v>55.214702930943396</v>
      </c>
      <c r="K268" s="76">
        <f t="shared" si="50"/>
        <v>-76704.968728283522</v>
      </c>
      <c r="L268" s="76">
        <f t="shared" si="51"/>
        <v>58986.94174806853</v>
      </c>
      <c r="M268" s="76">
        <f t="shared" si="52"/>
        <v>66257.643517132077</v>
      </c>
      <c r="N268" s="76">
        <f t="shared" si="53"/>
        <v>48539.616536917085</v>
      </c>
      <c r="O268" s="77">
        <f t="shared" si="54"/>
        <v>-645.03127171647793</v>
      </c>
      <c r="P268" s="77">
        <f t="shared" si="54"/>
        <v>-2266.9407480685259</v>
      </c>
      <c r="Q268" s="77">
        <f t="shared" si="54"/>
        <v>150.35648286792275</v>
      </c>
      <c r="R268" s="77">
        <f t="shared" si="55"/>
        <v>-2761.615536917081</v>
      </c>
      <c r="S268" s="63">
        <f t="shared" si="61"/>
        <v>1.2056663663517246E-4</v>
      </c>
      <c r="T268">
        <v>254</v>
      </c>
      <c r="V268">
        <v>475</v>
      </c>
      <c r="W268">
        <v>-389.56349246986792</v>
      </c>
      <c r="X268" s="88">
        <f t="shared" si="56"/>
        <v>1.3873622522214942E-6</v>
      </c>
      <c r="Y268" s="88">
        <f>SUM(X$14:X268)</f>
        <v>0.38352496652662033</v>
      </c>
      <c r="AA268">
        <v>683</v>
      </c>
      <c r="AB268">
        <v>-336.88313118989026</v>
      </c>
      <c r="AC268" s="89">
        <f t="shared" si="57"/>
        <v>2.0759343634653102E-8</v>
      </c>
      <c r="AD268" s="89">
        <f>SUM(AC$14:AC268)</f>
        <v>0.30280901244456565</v>
      </c>
      <c r="AF268">
        <v>43</v>
      </c>
      <c r="AG268">
        <v>-384.13762819957628</v>
      </c>
      <c r="AH268" s="89">
        <f t="shared" si="58"/>
        <v>8.5610133590898647E-3</v>
      </c>
      <c r="AI268" s="89">
        <f>SUM(AH$14:AH268)</f>
        <v>0.33539043587104578</v>
      </c>
      <c r="AK268">
        <v>179</v>
      </c>
      <c r="AL268">
        <v>-612.60666175511142</v>
      </c>
      <c r="AM268">
        <f t="shared" si="59"/>
        <v>5.4861978918957824E-4</v>
      </c>
      <c r="AN268">
        <f>SUM(AM$14:AM268)</f>
        <v>0.33442144831926779</v>
      </c>
    </row>
    <row r="269" spans="1:40">
      <c r="A269" s="57">
        <v>43517</v>
      </c>
      <c r="B269" s="47">
        <v>14.49</v>
      </c>
      <c r="C269" s="47">
        <v>73.129997000000003</v>
      </c>
      <c r="D269" s="51">
        <v>52.700001</v>
      </c>
      <c r="E269" s="70">
        <f t="shared" si="60"/>
        <v>-6.9013112491372874E-3</v>
      </c>
      <c r="F269" s="70">
        <f t="shared" si="60"/>
        <v>-9.5718587271387268E-4</v>
      </c>
      <c r="G269" s="65">
        <f t="shared" si="60"/>
        <v>5.6925805371426108E-3</v>
      </c>
      <c r="H269" s="73">
        <f t="shared" si="47"/>
        <v>15.363236714975846</v>
      </c>
      <c r="I269" s="73">
        <f t="shared" si="48"/>
        <v>56.665709416342487</v>
      </c>
      <c r="J269" s="73">
        <f t="shared" si="49"/>
        <v>55.655027406925477</v>
      </c>
      <c r="K269" s="76">
        <f t="shared" si="50"/>
        <v>-76816.183574879236</v>
      </c>
      <c r="L269" s="76">
        <f t="shared" si="51"/>
        <v>56665.709416342484</v>
      </c>
      <c r="M269" s="76">
        <f t="shared" si="52"/>
        <v>66786.032888310569</v>
      </c>
      <c r="N269" s="76">
        <f t="shared" si="53"/>
        <v>46635.558729773817</v>
      </c>
      <c r="O269" s="77">
        <f t="shared" si="54"/>
        <v>-533.8164251207636</v>
      </c>
      <c r="P269" s="77">
        <f t="shared" si="54"/>
        <v>54.291583657519368</v>
      </c>
      <c r="Q269" s="77">
        <f t="shared" si="54"/>
        <v>-378.03288831056852</v>
      </c>
      <c r="R269" s="77">
        <f t="shared" si="55"/>
        <v>-857.55772977381275</v>
      </c>
      <c r="S269" s="63">
        <f t="shared" si="61"/>
        <v>1.1815530390246902E-4</v>
      </c>
      <c r="T269">
        <v>255</v>
      </c>
      <c r="V269">
        <v>509</v>
      </c>
      <c r="W269">
        <v>-389.56349246986792</v>
      </c>
      <c r="X269" s="88">
        <f t="shared" si="56"/>
        <v>6.9803379201423968E-7</v>
      </c>
      <c r="Y269" s="88">
        <f>SUM(X$14:X269)</f>
        <v>0.38352566456041232</v>
      </c>
      <c r="AA269">
        <v>738</v>
      </c>
      <c r="AB269">
        <v>-331.80512664027628</v>
      </c>
      <c r="AC269" s="89">
        <f t="shared" si="57"/>
        <v>6.8335721012107718E-9</v>
      </c>
      <c r="AD269" s="89">
        <f>SUM(AC$14:AC269)</f>
        <v>0.30280901927813775</v>
      </c>
      <c r="AF269">
        <v>255</v>
      </c>
      <c r="AG269">
        <v>-378.03288831056852</v>
      </c>
      <c r="AH269" s="89">
        <f t="shared" si="58"/>
        <v>1.1815530390246902E-4</v>
      </c>
      <c r="AI269" s="89">
        <f>SUM(AH$14:AH269)</f>
        <v>0.33550859117494825</v>
      </c>
      <c r="AK269">
        <v>604</v>
      </c>
      <c r="AL269">
        <v>-605.74787166931492</v>
      </c>
      <c r="AM269">
        <f t="shared" si="59"/>
        <v>1.0241265808263203E-7</v>
      </c>
      <c r="AN269">
        <f>SUM(AM$14:AM269)</f>
        <v>0.33442155073192587</v>
      </c>
    </row>
    <row r="270" spans="1:40">
      <c r="A270" s="58">
        <v>43516</v>
      </c>
      <c r="B270" s="46">
        <v>14.31</v>
      </c>
      <c r="C270" s="46">
        <v>72.639999000000003</v>
      </c>
      <c r="D270" s="50">
        <v>52.689999</v>
      </c>
      <c r="E270" s="64">
        <f t="shared" si="60"/>
        <v>1.2578616352201255E-2</v>
      </c>
      <c r="F270" s="64">
        <f t="shared" si="60"/>
        <v>6.7455672734797467E-3</v>
      </c>
      <c r="G270" s="66">
        <f t="shared" si="60"/>
        <v>1.8982729530891973E-4</v>
      </c>
      <c r="H270" s="73">
        <f t="shared" si="47"/>
        <v>15.664591194968555</v>
      </c>
      <c r="I270" s="73">
        <f t="shared" si="48"/>
        <v>57.102609582497344</v>
      </c>
      <c r="J270" s="73">
        <f t="shared" si="49"/>
        <v>55.3505050425224</v>
      </c>
      <c r="K270" s="76">
        <f t="shared" si="50"/>
        <v>-78322.955974842771</v>
      </c>
      <c r="L270" s="76">
        <f t="shared" si="51"/>
        <v>57102.609582497345</v>
      </c>
      <c r="M270" s="76">
        <f t="shared" si="52"/>
        <v>66420.606051026873</v>
      </c>
      <c r="N270" s="76">
        <f t="shared" si="53"/>
        <v>45200.259658681447</v>
      </c>
      <c r="O270" s="77">
        <f t="shared" si="54"/>
        <v>972.95597484277096</v>
      </c>
      <c r="P270" s="77">
        <f t="shared" si="54"/>
        <v>-382.60858249734156</v>
      </c>
      <c r="Q270" s="77">
        <f t="shared" si="54"/>
        <v>-12.606051026872592</v>
      </c>
      <c r="R270" s="77">
        <f t="shared" si="55"/>
        <v>577.74134131855681</v>
      </c>
      <c r="S270" s="63">
        <f t="shared" si="61"/>
        <v>1.1579219782441961E-4</v>
      </c>
      <c r="T270">
        <v>256</v>
      </c>
      <c r="V270">
        <v>306</v>
      </c>
      <c r="W270">
        <v>-385.09957325746655</v>
      </c>
      <c r="X270" s="88">
        <f t="shared" si="56"/>
        <v>4.2168007638303002E-5</v>
      </c>
      <c r="Y270" s="88">
        <f>SUM(X$14:X270)</f>
        <v>0.3835678325680506</v>
      </c>
      <c r="AA270">
        <v>600</v>
      </c>
      <c r="AB270">
        <v>-331.60456701579096</v>
      </c>
      <c r="AC270" s="89">
        <f t="shared" si="57"/>
        <v>1.1103229981684543E-7</v>
      </c>
      <c r="AD270" s="89">
        <f>SUM(AC$14:AC270)</f>
        <v>0.30280913031043755</v>
      </c>
      <c r="AF270">
        <v>475</v>
      </c>
      <c r="AG270">
        <v>-376.25333825388225</v>
      </c>
      <c r="AH270" s="89">
        <f t="shared" si="58"/>
        <v>1.3873622522214942E-6</v>
      </c>
      <c r="AI270" s="89">
        <f>SUM(AH$14:AH270)</f>
        <v>0.33550997853720049</v>
      </c>
      <c r="AK270">
        <v>481</v>
      </c>
      <c r="AL270">
        <v>-592.09795071007102</v>
      </c>
      <c r="AM270">
        <f t="shared" si="59"/>
        <v>1.2289842806287292E-6</v>
      </c>
      <c r="AN270">
        <f>SUM(AM$14:AM270)</f>
        <v>0.33442277971620649</v>
      </c>
    </row>
    <row r="271" spans="1:40">
      <c r="A271" s="57">
        <v>43515</v>
      </c>
      <c r="B271" s="47">
        <v>14.16</v>
      </c>
      <c r="C271" s="47">
        <v>72.849997999999999</v>
      </c>
      <c r="D271" s="51">
        <v>52.709999000000003</v>
      </c>
      <c r="E271" s="70">
        <f t="shared" si="60"/>
        <v>1.0593220338983134E-2</v>
      </c>
      <c r="F271" s="70">
        <f t="shared" si="60"/>
        <v>-2.8826219048077029E-3</v>
      </c>
      <c r="G271" s="65">
        <f t="shared" si="60"/>
        <v>-3.7943464958145601E-4</v>
      </c>
      <c r="H271" s="73">
        <f t="shared" ref="H271:H334" si="62">B$14*(1+E271)</f>
        <v>15.633877118644071</v>
      </c>
      <c r="I271" s="73">
        <f t="shared" ref="I271:I334" si="63">C$14*(1+F271)</f>
        <v>56.55649868267669</v>
      </c>
      <c r="J271" s="73">
        <f t="shared" ref="J271:J334" si="64">D$14*(1+G271)</f>
        <v>55.319002086492162</v>
      </c>
      <c r="K271" s="76">
        <f t="shared" ref="K271:K334" si="65">H271*$B$2</f>
        <v>-78169.385593220359</v>
      </c>
      <c r="L271" s="76">
        <f t="shared" ref="L271:L334" si="66">I271*$C$2</f>
        <v>56556.498682676691</v>
      </c>
      <c r="M271" s="76">
        <f t="shared" ref="M271:M334" si="67">J271*$D$2</f>
        <v>66382.80250379059</v>
      </c>
      <c r="N271" s="76">
        <f t="shared" ref="N271:N334" si="68">SUM(K271:M271)</f>
        <v>44769.915593246922</v>
      </c>
      <c r="O271" s="77">
        <f t="shared" ref="O271:Q334" si="69">K$14-K271</f>
        <v>819.38559322035871</v>
      </c>
      <c r="P271" s="77">
        <f t="shared" si="69"/>
        <v>163.50231732331304</v>
      </c>
      <c r="Q271" s="77">
        <f t="shared" si="69"/>
        <v>25.197496209410019</v>
      </c>
      <c r="R271" s="77">
        <f t="shared" ref="R271:R334" si="70">SUM(O271:Q271)</f>
        <v>1008.0854067530818</v>
      </c>
      <c r="S271" s="63">
        <f t="shared" si="61"/>
        <v>1.1347635386793124E-4</v>
      </c>
      <c r="T271">
        <v>257</v>
      </c>
      <c r="V271">
        <v>605</v>
      </c>
      <c r="W271">
        <v>-381.26925446704263</v>
      </c>
      <c r="X271" s="88">
        <f t="shared" ref="X271:X334" si="71">$L$1^(V271-1)*$P$1</f>
        <v>1.0036440492097941E-7</v>
      </c>
      <c r="Y271" s="88">
        <f>SUM(X$14:X271)</f>
        <v>0.3835679329324555</v>
      </c>
      <c r="AA271">
        <v>39</v>
      </c>
      <c r="AB271">
        <v>-330.08062633754889</v>
      </c>
      <c r="AC271" s="89">
        <f t="shared" ref="AC271:AC334" si="72">$L$1^(AA271-1)*$P$1</f>
        <v>9.2815577665754032E-3</v>
      </c>
      <c r="AD271" s="89">
        <f>SUM(AC$14:AC271)</f>
        <v>0.31209068807701296</v>
      </c>
      <c r="AF271">
        <v>122</v>
      </c>
      <c r="AG271">
        <v>-367.67780033301096</v>
      </c>
      <c r="AH271" s="89">
        <f t="shared" ref="AH271:AH334" si="73">$L$1^(AF271-1)*$P$1</f>
        <v>1.735342305428763E-3</v>
      </c>
      <c r="AI271" s="89">
        <f>SUM(AH$14:AH271)</f>
        <v>0.33724532084262926</v>
      </c>
      <c r="AK271">
        <v>732</v>
      </c>
      <c r="AL271">
        <v>-588.5163141187877</v>
      </c>
      <c r="AM271">
        <f t="shared" ref="AM271:AM334" si="74">$L$1^(AK271-1)*$P$1</f>
        <v>7.7142076839287117E-9</v>
      </c>
      <c r="AN271">
        <f>SUM(AM$14:AM271)</f>
        <v>0.33442278743041415</v>
      </c>
    </row>
    <row r="272" spans="1:40">
      <c r="A272" s="58">
        <v>43514</v>
      </c>
      <c r="B272" s="46">
        <v>14.27</v>
      </c>
      <c r="C272" s="46">
        <v>71.980002999999996</v>
      </c>
      <c r="D272" s="50">
        <v>52.349997999999999</v>
      </c>
      <c r="E272" s="64">
        <f t="shared" ref="E272:G335" si="75">B271/B272-1</f>
        <v>-7.7084793272599317E-3</v>
      </c>
      <c r="F272" s="64">
        <f t="shared" si="75"/>
        <v>1.2086620779940827E-2</v>
      </c>
      <c r="G272" s="66">
        <f t="shared" si="75"/>
        <v>6.8768101958667227E-3</v>
      </c>
      <c r="H272" s="73">
        <f t="shared" si="62"/>
        <v>15.35074982480729</v>
      </c>
      <c r="I272" s="73">
        <f t="shared" si="63"/>
        <v>57.405554142724867</v>
      </c>
      <c r="J272" s="73">
        <f t="shared" si="64"/>
        <v>55.720562676239268</v>
      </c>
      <c r="K272" s="76">
        <f t="shared" si="65"/>
        <v>-76753.749124036447</v>
      </c>
      <c r="L272" s="76">
        <f t="shared" si="66"/>
        <v>57405.554142724868</v>
      </c>
      <c r="M272" s="76">
        <f t="shared" si="67"/>
        <v>66864.67521148712</v>
      </c>
      <c r="N272" s="76">
        <f t="shared" si="68"/>
        <v>47516.480230175541</v>
      </c>
      <c r="O272" s="77">
        <f t="shared" si="69"/>
        <v>-596.25087596355297</v>
      </c>
      <c r="P272" s="77">
        <f t="shared" si="69"/>
        <v>-685.5531427248643</v>
      </c>
      <c r="Q272" s="77">
        <f t="shared" si="69"/>
        <v>-456.67521148711967</v>
      </c>
      <c r="R272" s="77">
        <f t="shared" si="70"/>
        <v>-1738.4792301755369</v>
      </c>
      <c r="S272" s="63">
        <f t="shared" ref="S272:S335" si="76">$P$1*$L$1^(T272-1)</f>
        <v>1.1120682679057262E-4</v>
      </c>
      <c r="T272">
        <v>258</v>
      </c>
      <c r="V272">
        <v>427</v>
      </c>
      <c r="W272">
        <v>-377.54730796505464</v>
      </c>
      <c r="X272" s="88">
        <f t="shared" si="71"/>
        <v>3.6587963795195172E-6</v>
      </c>
      <c r="Y272" s="88">
        <f>SUM(X$14:X272)</f>
        <v>0.38357159172883504</v>
      </c>
      <c r="AA272">
        <v>705</v>
      </c>
      <c r="AB272">
        <v>-327.747611553772</v>
      </c>
      <c r="AC272" s="89">
        <f t="shared" si="72"/>
        <v>1.3310282808261426E-8</v>
      </c>
      <c r="AD272" s="89">
        <f>SUM(AC$14:AC272)</f>
        <v>0.31209070138729578</v>
      </c>
      <c r="AF272">
        <v>732</v>
      </c>
      <c r="AG272">
        <v>-343.03419600846246</v>
      </c>
      <c r="AH272" s="89">
        <f t="shared" si="73"/>
        <v>7.7142076839287117E-9</v>
      </c>
      <c r="AI272" s="89">
        <f>SUM(AH$14:AH272)</f>
        <v>0.33724532855683692</v>
      </c>
      <c r="AK272">
        <v>237</v>
      </c>
      <c r="AL272">
        <v>-583.05646506285848</v>
      </c>
      <c r="AM272">
        <f t="shared" si="74"/>
        <v>1.6997453396131555E-4</v>
      </c>
      <c r="AN272">
        <f>SUM(AM$14:AM272)</f>
        <v>0.33459276196437548</v>
      </c>
    </row>
    <row r="273" spans="1:40">
      <c r="A273" s="57">
        <v>43511</v>
      </c>
      <c r="B273" s="47">
        <v>14.46</v>
      </c>
      <c r="C273" s="47">
        <v>73.220000999999996</v>
      </c>
      <c r="D273" s="51">
        <v>52.48</v>
      </c>
      <c r="E273" s="70">
        <f t="shared" si="75"/>
        <v>-1.3139695712309885E-2</v>
      </c>
      <c r="F273" s="70">
        <f t="shared" si="75"/>
        <v>-1.6935236042949553E-2</v>
      </c>
      <c r="G273" s="65">
        <f t="shared" si="75"/>
        <v>-2.4771722560975595E-3</v>
      </c>
      <c r="H273" s="73">
        <f t="shared" si="62"/>
        <v>15.266728907330567</v>
      </c>
      <c r="I273" s="73">
        <f t="shared" si="63"/>
        <v>55.75943439470867</v>
      </c>
      <c r="J273" s="73">
        <f t="shared" si="64"/>
        <v>55.202913287347563</v>
      </c>
      <c r="K273" s="76">
        <f t="shared" si="65"/>
        <v>-76333.644536652835</v>
      </c>
      <c r="L273" s="76">
        <f t="shared" si="66"/>
        <v>55759.434394708667</v>
      </c>
      <c r="M273" s="76">
        <f t="shared" si="67"/>
        <v>66243.49594481707</v>
      </c>
      <c r="N273" s="76">
        <f t="shared" si="68"/>
        <v>45669.285802872902</v>
      </c>
      <c r="O273" s="77">
        <f t="shared" si="69"/>
        <v>-1016.3554633471649</v>
      </c>
      <c r="P273" s="77">
        <f t="shared" si="69"/>
        <v>960.5666052913366</v>
      </c>
      <c r="Q273" s="77">
        <f t="shared" si="69"/>
        <v>164.50405518292973</v>
      </c>
      <c r="R273" s="77">
        <f t="shared" si="70"/>
        <v>108.71519712710142</v>
      </c>
      <c r="S273" s="63">
        <f t="shared" si="76"/>
        <v>1.0898269025476114E-4</v>
      </c>
      <c r="T273">
        <v>259</v>
      </c>
      <c r="V273">
        <v>609</v>
      </c>
      <c r="W273">
        <v>-376.85749086480064</v>
      </c>
      <c r="X273" s="88">
        <f t="shared" si="71"/>
        <v>9.2572931496458695E-8</v>
      </c>
      <c r="Y273" s="88">
        <f>SUM(X$14:X273)</f>
        <v>0.38357168430176652</v>
      </c>
      <c r="AA273">
        <v>667</v>
      </c>
      <c r="AB273">
        <v>-327.38443995594571</v>
      </c>
      <c r="AC273" s="89">
        <f t="shared" si="72"/>
        <v>2.8681139832354894E-8</v>
      </c>
      <c r="AD273" s="89">
        <f>SUM(AC$14:AC273)</f>
        <v>0.31209073006843563</v>
      </c>
      <c r="AF273">
        <v>380</v>
      </c>
      <c r="AG273">
        <v>-340.05438171178685</v>
      </c>
      <c r="AH273" s="89">
        <f t="shared" si="73"/>
        <v>9.4561136479262924E-6</v>
      </c>
      <c r="AI273" s="89">
        <f>SUM(AH$14:AH273)</f>
        <v>0.33725478467048486</v>
      </c>
      <c r="AK273">
        <v>170</v>
      </c>
      <c r="AL273">
        <v>-579.91476389969466</v>
      </c>
      <c r="AM273">
        <f t="shared" si="74"/>
        <v>6.5801650584093282E-4</v>
      </c>
      <c r="AN273">
        <f>SUM(AM$14:AM273)</f>
        <v>0.33525077847021639</v>
      </c>
    </row>
    <row r="274" spans="1:40">
      <c r="A274" s="58">
        <v>43510</v>
      </c>
      <c r="B274" s="46">
        <v>14.16</v>
      </c>
      <c r="C274" s="46">
        <v>72.949996999999996</v>
      </c>
      <c r="D274" s="50">
        <v>51.470001000000003</v>
      </c>
      <c r="E274" s="64">
        <f t="shared" si="75"/>
        <v>2.1186440677966045E-2</v>
      </c>
      <c r="F274" s="64">
        <f t="shared" si="75"/>
        <v>3.7012201659172295E-3</v>
      </c>
      <c r="G274" s="66">
        <f t="shared" si="75"/>
        <v>1.9623061596598657E-2</v>
      </c>
      <c r="H274" s="73">
        <f t="shared" si="62"/>
        <v>15.797754237288135</v>
      </c>
      <c r="I274" s="73">
        <f t="shared" si="63"/>
        <v>56.929934211512048</v>
      </c>
      <c r="J274" s="73">
        <f t="shared" si="64"/>
        <v>56.425940228755771</v>
      </c>
      <c r="K274" s="76">
        <f t="shared" si="65"/>
        <v>-78988.771186440674</v>
      </c>
      <c r="L274" s="76">
        <f t="shared" si="66"/>
        <v>56929.934211512045</v>
      </c>
      <c r="M274" s="76">
        <f t="shared" si="67"/>
        <v>67711.128274506918</v>
      </c>
      <c r="N274" s="76">
        <f t="shared" si="68"/>
        <v>45652.29129957829</v>
      </c>
      <c r="O274" s="77">
        <f t="shared" si="69"/>
        <v>1638.7711864406738</v>
      </c>
      <c r="P274" s="77">
        <f t="shared" si="69"/>
        <v>-209.93321151204145</v>
      </c>
      <c r="Q274" s="77">
        <f t="shared" si="69"/>
        <v>-1303.1282745069184</v>
      </c>
      <c r="R274" s="77">
        <f t="shared" si="70"/>
        <v>125.70970042171393</v>
      </c>
      <c r="S274" s="63">
        <f t="shared" si="76"/>
        <v>1.0680303644966592E-4</v>
      </c>
      <c r="T274">
        <v>260</v>
      </c>
      <c r="V274">
        <v>672</v>
      </c>
      <c r="W274">
        <v>-375.48543689319922</v>
      </c>
      <c r="X274" s="88">
        <f t="shared" si="71"/>
        <v>2.5925478770394454E-8</v>
      </c>
      <c r="Y274" s="88">
        <f>SUM(X$14:X274)</f>
        <v>0.38357171022724529</v>
      </c>
      <c r="AA274">
        <v>633</v>
      </c>
      <c r="AB274">
        <v>-326.87625851584744</v>
      </c>
      <c r="AC274" s="89">
        <f t="shared" si="72"/>
        <v>5.7004590908521175E-8</v>
      </c>
      <c r="AD274" s="89">
        <f>SUM(AC$14:AC274)</f>
        <v>0.31209078707302651</v>
      </c>
      <c r="AF274">
        <v>413</v>
      </c>
      <c r="AG274">
        <v>-335.70791986520635</v>
      </c>
      <c r="AH274" s="89">
        <f t="shared" si="73"/>
        <v>4.8548205429744723E-6</v>
      </c>
      <c r="AI274" s="89">
        <f>SUM(AH$14:AH274)</f>
        <v>0.33725963949102783</v>
      </c>
      <c r="AK274">
        <v>462</v>
      </c>
      <c r="AL274">
        <v>-575.97103626130411</v>
      </c>
      <c r="AM274">
        <f t="shared" si="74"/>
        <v>1.8040596367503822E-6</v>
      </c>
      <c r="AN274">
        <f>SUM(AM$14:AM274)</f>
        <v>0.33525258252985313</v>
      </c>
    </row>
    <row r="275" spans="1:40">
      <c r="A275" s="57">
        <v>43509</v>
      </c>
      <c r="B275" s="47">
        <v>14.24</v>
      </c>
      <c r="C275" s="47">
        <v>71.75</v>
      </c>
      <c r="D275" s="51">
        <v>48.490001999999997</v>
      </c>
      <c r="E275" s="70">
        <f t="shared" si="75"/>
        <v>-5.6179775280899014E-3</v>
      </c>
      <c r="F275" s="70">
        <f t="shared" si="75"/>
        <v>1.6724696864111488E-2</v>
      </c>
      <c r="G275" s="65">
        <f t="shared" si="75"/>
        <v>6.1455947145558021E-2</v>
      </c>
      <c r="H275" s="73">
        <f t="shared" si="62"/>
        <v>15.38308988764045</v>
      </c>
      <c r="I275" s="73">
        <f t="shared" si="63"/>
        <v>57.668625822857102</v>
      </c>
      <c r="J275" s="73">
        <f t="shared" si="64"/>
        <v>58.740972115035184</v>
      </c>
      <c r="K275" s="76">
        <f t="shared" si="65"/>
        <v>-76915.449438202253</v>
      </c>
      <c r="L275" s="76">
        <f t="shared" si="66"/>
        <v>57668.625822857102</v>
      </c>
      <c r="M275" s="76">
        <f t="shared" si="67"/>
        <v>70489.16653804222</v>
      </c>
      <c r="N275" s="76">
        <f t="shared" si="68"/>
        <v>51242.342922697069</v>
      </c>
      <c r="O275" s="77">
        <f t="shared" si="69"/>
        <v>-434.55056179774692</v>
      </c>
      <c r="P275" s="77">
        <f t="shared" si="69"/>
        <v>-948.62482285709848</v>
      </c>
      <c r="Q275" s="77">
        <f t="shared" si="69"/>
        <v>-4081.1665380422201</v>
      </c>
      <c r="R275" s="77">
        <f t="shared" si="70"/>
        <v>-5464.3419226970655</v>
      </c>
      <c r="S275" s="63">
        <f t="shared" si="76"/>
        <v>1.046669757206726E-4</v>
      </c>
      <c r="T275">
        <v>261</v>
      </c>
      <c r="V275">
        <v>581</v>
      </c>
      <c r="W275">
        <v>-374.1326678275218</v>
      </c>
      <c r="X275" s="88">
        <f t="shared" si="71"/>
        <v>1.6298734949861425E-7</v>
      </c>
      <c r="Y275" s="88">
        <f>SUM(X$14:X275)</f>
        <v>0.38357187321459479</v>
      </c>
      <c r="AA275">
        <v>163</v>
      </c>
      <c r="AB275">
        <v>-324.24669835122768</v>
      </c>
      <c r="AC275" s="89">
        <f t="shared" si="72"/>
        <v>7.57973911192318E-4</v>
      </c>
      <c r="AD275" s="89">
        <f>SUM(AC$14:AC275)</f>
        <v>0.31284876098421882</v>
      </c>
      <c r="AF275">
        <v>157</v>
      </c>
      <c r="AG275">
        <v>-326.59187094382651</v>
      </c>
      <c r="AH275" s="89">
        <f t="shared" si="73"/>
        <v>8.5565324889178766E-4</v>
      </c>
      <c r="AI275" s="89">
        <f>SUM(AH$14:AH275)</f>
        <v>0.33811529273991964</v>
      </c>
      <c r="AK275">
        <v>354</v>
      </c>
      <c r="AL275">
        <v>-575.59060964085802</v>
      </c>
      <c r="AM275">
        <f t="shared" si="74"/>
        <v>1.5989493806280601E-5</v>
      </c>
      <c r="AN275">
        <f>SUM(AM$14:AM275)</f>
        <v>0.33526857202365939</v>
      </c>
    </row>
    <row r="276" spans="1:40">
      <c r="A276" s="58">
        <v>43508</v>
      </c>
      <c r="B276" s="46">
        <v>15.06</v>
      </c>
      <c r="C276" s="46">
        <v>72.410004000000001</v>
      </c>
      <c r="D276" s="50">
        <v>48.540000999999997</v>
      </c>
      <c r="E276" s="64">
        <f t="shared" si="75"/>
        <v>-5.4448871181938974E-2</v>
      </c>
      <c r="F276" s="64">
        <f t="shared" si="75"/>
        <v>-9.1148178917377365E-3</v>
      </c>
      <c r="G276" s="66">
        <f t="shared" si="75"/>
        <v>-1.0300576631632197E-3</v>
      </c>
      <c r="H276" s="73">
        <f t="shared" si="62"/>
        <v>14.627675962815404</v>
      </c>
      <c r="I276" s="73">
        <f t="shared" si="63"/>
        <v>56.203008520065822</v>
      </c>
      <c r="J276" s="73">
        <f t="shared" si="64"/>
        <v>55.282996608920548</v>
      </c>
      <c r="K276" s="76">
        <f t="shared" si="65"/>
        <v>-73138.379814077023</v>
      </c>
      <c r="L276" s="76">
        <f t="shared" si="66"/>
        <v>56203.008520065821</v>
      </c>
      <c r="M276" s="76">
        <f t="shared" si="67"/>
        <v>66339.595930704658</v>
      </c>
      <c r="N276" s="76">
        <f t="shared" si="68"/>
        <v>49404.224636693456</v>
      </c>
      <c r="O276" s="77">
        <f t="shared" si="69"/>
        <v>-4211.6201859229768</v>
      </c>
      <c r="P276" s="77">
        <f t="shared" si="69"/>
        <v>516.99247993418248</v>
      </c>
      <c r="Q276" s="77">
        <f t="shared" si="69"/>
        <v>68.404069295342197</v>
      </c>
      <c r="R276" s="77">
        <f t="shared" si="70"/>
        <v>-3626.2236366934521</v>
      </c>
      <c r="S276" s="63">
        <f t="shared" si="76"/>
        <v>1.0257363620625914E-4</v>
      </c>
      <c r="T276">
        <v>262</v>
      </c>
      <c r="V276">
        <v>695</v>
      </c>
      <c r="W276">
        <v>-362.90214477211703</v>
      </c>
      <c r="X276" s="88">
        <f t="shared" si="71"/>
        <v>1.6290204123869854E-8</v>
      </c>
      <c r="Y276" s="88">
        <f>SUM(X$14:X276)</f>
        <v>0.38357188950479892</v>
      </c>
      <c r="AA276">
        <v>531</v>
      </c>
      <c r="AB276">
        <v>-317.01769608845643</v>
      </c>
      <c r="AC276" s="89">
        <f t="shared" si="72"/>
        <v>4.4755881230865928E-7</v>
      </c>
      <c r="AD276" s="89">
        <f>SUM(AC$14:AC276)</f>
        <v>0.31284920854303111</v>
      </c>
      <c r="AF276">
        <v>137</v>
      </c>
      <c r="AG276">
        <v>-321.96373356014374</v>
      </c>
      <c r="AH276" s="89">
        <f t="shared" si="73"/>
        <v>1.2816702093031273E-3</v>
      </c>
      <c r="AI276" s="89">
        <f>SUM(AH$14:AH276)</f>
        <v>0.33939696294922278</v>
      </c>
      <c r="AK276">
        <v>139</v>
      </c>
      <c r="AL276">
        <v>-575.3549705725527</v>
      </c>
      <c r="AM276">
        <f t="shared" si="74"/>
        <v>1.2309160690147233E-3</v>
      </c>
      <c r="AN276">
        <f>SUM(AM$14:AM276)</f>
        <v>0.3364994880926741</v>
      </c>
    </row>
    <row r="277" spans="1:40">
      <c r="A277" s="57">
        <v>43507</v>
      </c>
      <c r="B277" s="47">
        <v>15.23</v>
      </c>
      <c r="C277" s="47">
        <v>72.309997999999993</v>
      </c>
      <c r="D277" s="51">
        <v>49.599997999999999</v>
      </c>
      <c r="E277" s="70">
        <f t="shared" si="75"/>
        <v>-1.1162179908076109E-2</v>
      </c>
      <c r="F277" s="70">
        <f t="shared" si="75"/>
        <v>1.3830176015219298E-3</v>
      </c>
      <c r="G277" s="65">
        <f t="shared" si="75"/>
        <v>-2.1370908119794696E-2</v>
      </c>
      <c r="H277" s="73">
        <f t="shared" si="62"/>
        <v>15.297321076822064</v>
      </c>
      <c r="I277" s="73">
        <f t="shared" si="63"/>
        <v>56.798445759741348</v>
      </c>
      <c r="J277" s="73">
        <f t="shared" si="64"/>
        <v>54.157333944650567</v>
      </c>
      <c r="K277" s="76">
        <f t="shared" si="65"/>
        <v>-76486.605384110313</v>
      </c>
      <c r="L277" s="76">
        <f t="shared" si="66"/>
        <v>56798.445759741349</v>
      </c>
      <c r="M277" s="76">
        <f t="shared" si="67"/>
        <v>64988.800733580683</v>
      </c>
      <c r="N277" s="76">
        <f t="shared" si="68"/>
        <v>45300.64110921172</v>
      </c>
      <c r="O277" s="77">
        <f t="shared" si="69"/>
        <v>-863.39461588968697</v>
      </c>
      <c r="P277" s="77">
        <f t="shared" si="69"/>
        <v>-78.444759741345479</v>
      </c>
      <c r="Q277" s="77">
        <f t="shared" si="69"/>
        <v>1419.1992664193167</v>
      </c>
      <c r="R277" s="77">
        <f t="shared" si="70"/>
        <v>477.35989078828425</v>
      </c>
      <c r="S277" s="63">
        <f t="shared" si="76"/>
        <v>1.0052216348213396E-4</v>
      </c>
      <c r="T277">
        <v>263</v>
      </c>
      <c r="V277">
        <v>727</v>
      </c>
      <c r="W277">
        <v>-347.38023952094954</v>
      </c>
      <c r="X277" s="88">
        <f t="shared" si="71"/>
        <v>8.5341632931093469E-9</v>
      </c>
      <c r="Y277" s="88">
        <f>SUM(X$14:X277)</f>
        <v>0.38357189803896224</v>
      </c>
      <c r="AA277">
        <v>729</v>
      </c>
      <c r="AB277">
        <v>-315.51017828816111</v>
      </c>
      <c r="AC277" s="89">
        <f t="shared" si="72"/>
        <v>8.1962104267022177E-9</v>
      </c>
      <c r="AD277" s="89">
        <f>SUM(AC$14:AC277)</f>
        <v>0.31284921673924154</v>
      </c>
      <c r="AF277">
        <v>659</v>
      </c>
      <c r="AG277">
        <v>-318.19358264526818</v>
      </c>
      <c r="AH277" s="89">
        <f t="shared" si="73"/>
        <v>3.3712254847791915E-8</v>
      </c>
      <c r="AI277" s="89">
        <f>SUM(AH$14:AH277)</f>
        <v>0.3393969966614776</v>
      </c>
      <c r="AK277">
        <v>473</v>
      </c>
      <c r="AL277">
        <v>-559.39920772239566</v>
      </c>
      <c r="AM277">
        <f t="shared" si="74"/>
        <v>1.4445671097683196E-6</v>
      </c>
      <c r="AN277">
        <f>SUM(AM$14:AM277)</f>
        <v>0.33650093265978387</v>
      </c>
    </row>
    <row r="278" spans="1:40">
      <c r="A278" s="58">
        <v>43504</v>
      </c>
      <c r="B278" s="46">
        <v>15.18</v>
      </c>
      <c r="C278" s="46">
        <v>71.980002999999996</v>
      </c>
      <c r="D278" s="50">
        <v>49.400002000000001</v>
      </c>
      <c r="E278" s="64">
        <f t="shared" si="75"/>
        <v>3.2938076416337836E-3</v>
      </c>
      <c r="F278" s="64">
        <f t="shared" si="75"/>
        <v>4.5845371804165147E-3</v>
      </c>
      <c r="G278" s="66">
        <f t="shared" si="75"/>
        <v>4.0485018603844125E-3</v>
      </c>
      <c r="H278" s="73">
        <f t="shared" si="62"/>
        <v>15.520955204216076</v>
      </c>
      <c r="I278" s="73">
        <f t="shared" si="63"/>
        <v>56.980035953457765</v>
      </c>
      <c r="J278" s="73">
        <f t="shared" si="64"/>
        <v>55.564044092953679</v>
      </c>
      <c r="K278" s="76">
        <f t="shared" si="65"/>
        <v>-77604.776021080383</v>
      </c>
      <c r="L278" s="76">
        <f t="shared" si="66"/>
        <v>56980.035953457766</v>
      </c>
      <c r="M278" s="76">
        <f t="shared" si="67"/>
        <v>66676.852911544411</v>
      </c>
      <c r="N278" s="76">
        <f t="shared" si="68"/>
        <v>46052.112843921794</v>
      </c>
      <c r="O278" s="77">
        <f t="shared" si="69"/>
        <v>254.77602108038263</v>
      </c>
      <c r="P278" s="77">
        <f t="shared" si="69"/>
        <v>-260.03495345776173</v>
      </c>
      <c r="Q278" s="77">
        <f t="shared" si="69"/>
        <v>-268.85291154441074</v>
      </c>
      <c r="R278" s="77">
        <f t="shared" si="70"/>
        <v>-274.11184392178984</v>
      </c>
      <c r="S278" s="63">
        <f t="shared" si="76"/>
        <v>9.8511720212491282E-5</v>
      </c>
      <c r="T278">
        <v>264</v>
      </c>
      <c r="V278">
        <v>510</v>
      </c>
      <c r="W278">
        <v>-344.73535683925729</v>
      </c>
      <c r="X278" s="88">
        <f t="shared" si="71"/>
        <v>6.8407311617395488E-7</v>
      </c>
      <c r="Y278" s="88">
        <f>SUM(X$14:X278)</f>
        <v>0.3835725821120784</v>
      </c>
      <c r="AA278">
        <v>404</v>
      </c>
      <c r="AB278">
        <v>-311.86804440996639</v>
      </c>
      <c r="AC278" s="89">
        <f t="shared" si="72"/>
        <v>5.8228888441881366E-6</v>
      </c>
      <c r="AD278" s="89">
        <f>SUM(AC$14:AC278)</f>
        <v>0.31285503962808575</v>
      </c>
      <c r="AF278">
        <v>538</v>
      </c>
      <c r="AG278">
        <v>-317.60948222083971</v>
      </c>
      <c r="AH278" s="89">
        <f t="shared" si="73"/>
        <v>3.8853723259472341E-7</v>
      </c>
      <c r="AI278" s="89">
        <f>SUM(AH$14:AH278)</f>
        <v>0.33939738519871021</v>
      </c>
      <c r="AK278">
        <v>574</v>
      </c>
      <c r="AL278">
        <v>-535.36488546153123</v>
      </c>
      <c r="AM278">
        <f t="shared" si="74"/>
        <v>1.8774629158648825E-7</v>
      </c>
      <c r="AN278">
        <f>SUM(AM$14:AM278)</f>
        <v>0.33650112040607544</v>
      </c>
    </row>
    <row r="279" spans="1:40">
      <c r="A279" s="57">
        <v>43503</v>
      </c>
      <c r="B279" s="47">
        <v>15.22</v>
      </c>
      <c r="C279" s="47">
        <v>73.989998</v>
      </c>
      <c r="D279" s="51">
        <v>49.59</v>
      </c>
      <c r="E279" s="70">
        <f t="shared" si="75"/>
        <v>-2.6281208935611255E-3</v>
      </c>
      <c r="F279" s="70">
        <f t="shared" si="75"/>
        <v>-2.7165766378315137E-2</v>
      </c>
      <c r="G279" s="65">
        <f t="shared" si="75"/>
        <v>-3.8313772938093349E-3</v>
      </c>
      <c r="H279" s="73">
        <f t="shared" si="62"/>
        <v>15.429342969776609</v>
      </c>
      <c r="I279" s="73">
        <f t="shared" si="63"/>
        <v>55.179158703856203</v>
      </c>
      <c r="J279" s="73">
        <f t="shared" si="64"/>
        <v>55.127971580560597</v>
      </c>
      <c r="K279" s="76">
        <f t="shared" si="65"/>
        <v>-77146.714848883043</v>
      </c>
      <c r="L279" s="76">
        <f t="shared" si="66"/>
        <v>55179.158703856199</v>
      </c>
      <c r="M279" s="76">
        <f t="shared" si="67"/>
        <v>66153.565896672721</v>
      </c>
      <c r="N279" s="76">
        <f t="shared" si="68"/>
        <v>44186.009751645877</v>
      </c>
      <c r="O279" s="77">
        <f t="shared" si="69"/>
        <v>-203.28515111695742</v>
      </c>
      <c r="P279" s="77">
        <f t="shared" si="69"/>
        <v>1540.8422961438046</v>
      </c>
      <c r="Q279" s="77">
        <f t="shared" si="69"/>
        <v>254.43410332727944</v>
      </c>
      <c r="R279" s="77">
        <f t="shared" si="70"/>
        <v>1591.9912483541266</v>
      </c>
      <c r="S279" s="63">
        <f t="shared" si="76"/>
        <v>9.654148580824145E-5</v>
      </c>
      <c r="T279">
        <v>265</v>
      </c>
      <c r="V279">
        <v>193</v>
      </c>
      <c r="W279">
        <v>-342.00442151805328</v>
      </c>
      <c r="X279" s="88">
        <f t="shared" si="71"/>
        <v>4.1346288305638498E-4</v>
      </c>
      <c r="Y279" s="88">
        <f>SUM(X$14:X279)</f>
        <v>0.38398604499513478</v>
      </c>
      <c r="AA279">
        <v>611</v>
      </c>
      <c r="AB279">
        <v>-311.55976999999257</v>
      </c>
      <c r="AC279" s="89">
        <f t="shared" si="72"/>
        <v>8.8907043409198931E-8</v>
      </c>
      <c r="AD279" s="89">
        <f>SUM(AC$14:AC279)</f>
        <v>0.31285512853512915</v>
      </c>
      <c r="AF279">
        <v>69</v>
      </c>
      <c r="AG279">
        <v>-315.82611025522056</v>
      </c>
      <c r="AH279" s="89">
        <f t="shared" si="73"/>
        <v>5.0629442211091533E-3</v>
      </c>
      <c r="AI279" s="89">
        <f>SUM(AH$14:AH279)</f>
        <v>0.34446032941981936</v>
      </c>
      <c r="AK279">
        <v>625</v>
      </c>
      <c r="AL279">
        <v>-529.73207313441526</v>
      </c>
      <c r="AM279">
        <f t="shared" si="74"/>
        <v>6.7004076805702047E-8</v>
      </c>
      <c r="AN279">
        <f>SUM(AM$14:AM279)</f>
        <v>0.33650118741015222</v>
      </c>
    </row>
    <row r="280" spans="1:40">
      <c r="A280" s="58">
        <v>43502</v>
      </c>
      <c r="B280" s="46">
        <v>15.21</v>
      </c>
      <c r="C280" s="46">
        <v>74.169998000000007</v>
      </c>
      <c r="D280" s="50">
        <v>49.279998999999997</v>
      </c>
      <c r="E280" s="64">
        <f t="shared" si="75"/>
        <v>6.5746219592366373E-4</v>
      </c>
      <c r="F280" s="64">
        <f t="shared" si="75"/>
        <v>-2.4268572853407555E-3</v>
      </c>
      <c r="G280" s="66">
        <f t="shared" si="75"/>
        <v>6.2906048354425259E-3</v>
      </c>
      <c r="H280" s="73">
        <f t="shared" si="62"/>
        <v>15.48017094017094</v>
      </c>
      <c r="I280" s="73">
        <f t="shared" si="63"/>
        <v>56.582349652348618</v>
      </c>
      <c r="J280" s="73">
        <f t="shared" si="64"/>
        <v>55.688122071593391</v>
      </c>
      <c r="K280" s="76">
        <f t="shared" si="65"/>
        <v>-77400.854700854703</v>
      </c>
      <c r="L280" s="76">
        <f t="shared" si="66"/>
        <v>56582.349652348617</v>
      </c>
      <c r="M280" s="76">
        <f t="shared" si="67"/>
        <v>66825.746485912066</v>
      </c>
      <c r="N280" s="76">
        <f t="shared" si="68"/>
        <v>46007.241437405981</v>
      </c>
      <c r="O280" s="77">
        <f t="shared" si="69"/>
        <v>50.854700854702969</v>
      </c>
      <c r="P280" s="77">
        <f t="shared" si="69"/>
        <v>137.65134765138646</v>
      </c>
      <c r="Q280" s="77">
        <f t="shared" si="69"/>
        <v>-417.74648591206642</v>
      </c>
      <c r="R280" s="77">
        <f t="shared" si="70"/>
        <v>-229.24043740597699</v>
      </c>
      <c r="S280" s="63">
        <f t="shared" si="76"/>
        <v>9.4610656092076627E-5</v>
      </c>
      <c r="T280">
        <v>266</v>
      </c>
      <c r="V280">
        <v>178</v>
      </c>
      <c r="W280">
        <v>-333.16582914572791</v>
      </c>
      <c r="X280" s="88">
        <f t="shared" si="71"/>
        <v>5.5981611141793703E-4</v>
      </c>
      <c r="Y280" s="88">
        <f>SUM(X$14:X280)</f>
        <v>0.3845458611065527</v>
      </c>
      <c r="AA280">
        <v>546</v>
      </c>
      <c r="AB280">
        <v>-310.34530689323583</v>
      </c>
      <c r="AC280" s="89">
        <f t="shared" si="72"/>
        <v>3.3055311038784914E-7</v>
      </c>
      <c r="AD280" s="89">
        <f>SUM(AC$14:AC280)</f>
        <v>0.31285545908823953</v>
      </c>
      <c r="AF280">
        <v>153</v>
      </c>
      <c r="AG280">
        <v>-315.41736487331218</v>
      </c>
      <c r="AH280" s="89">
        <f t="shared" si="73"/>
        <v>9.2766997604491015E-4</v>
      </c>
      <c r="AI280" s="89">
        <f>SUM(AH$14:AH280)</f>
        <v>0.34538799939586429</v>
      </c>
      <c r="AK280">
        <v>605</v>
      </c>
      <c r="AL280">
        <v>-519.55849142656371</v>
      </c>
      <c r="AM280">
        <f t="shared" si="74"/>
        <v>1.0036440492097941E-7</v>
      </c>
      <c r="AN280">
        <f>SUM(AM$14:AM280)</f>
        <v>0.33650128777455712</v>
      </c>
    </row>
    <row r="281" spans="1:40">
      <c r="A281" s="57">
        <v>43501</v>
      </c>
      <c r="B281" s="47">
        <v>15.48</v>
      </c>
      <c r="C281" s="47">
        <v>74.019997000000004</v>
      </c>
      <c r="D281" s="51">
        <v>50.369999</v>
      </c>
      <c r="E281" s="70">
        <f t="shared" si="75"/>
        <v>-1.7441860465116199E-2</v>
      </c>
      <c r="F281" s="70">
        <f t="shared" si="75"/>
        <v>2.0264929219060424E-3</v>
      </c>
      <c r="G281" s="65">
        <f t="shared" si="75"/>
        <v>-2.1639865428625504E-2</v>
      </c>
      <c r="H281" s="73">
        <f t="shared" si="62"/>
        <v>15.200174418604654</v>
      </c>
      <c r="I281" s="73">
        <f t="shared" si="63"/>
        <v>56.834943680557004</v>
      </c>
      <c r="J281" s="73">
        <f t="shared" si="64"/>
        <v>54.142449847179869</v>
      </c>
      <c r="K281" s="76">
        <f t="shared" si="65"/>
        <v>-76000.872093023267</v>
      </c>
      <c r="L281" s="76">
        <f t="shared" si="66"/>
        <v>56834.943680557</v>
      </c>
      <c r="M281" s="76">
        <f t="shared" si="67"/>
        <v>64970.939816615843</v>
      </c>
      <c r="N281" s="76">
        <f t="shared" si="68"/>
        <v>45805.011404149576</v>
      </c>
      <c r="O281" s="77">
        <f t="shared" si="69"/>
        <v>-1349.1279069767334</v>
      </c>
      <c r="P281" s="77">
        <f t="shared" si="69"/>
        <v>-114.94268055699649</v>
      </c>
      <c r="Q281" s="77">
        <f t="shared" si="69"/>
        <v>1437.0601833841574</v>
      </c>
      <c r="R281" s="77">
        <f t="shared" si="70"/>
        <v>-27.010404149572423</v>
      </c>
      <c r="S281" s="63">
        <f t="shared" si="76"/>
        <v>9.271844297023508E-5</v>
      </c>
      <c r="T281">
        <v>267</v>
      </c>
      <c r="V281">
        <v>452</v>
      </c>
      <c r="W281">
        <v>-323.82912522902188</v>
      </c>
      <c r="X281" s="88">
        <f t="shared" si="71"/>
        <v>2.2079545684827506E-6</v>
      </c>
      <c r="Y281" s="88">
        <f>SUM(X$14:X281)</f>
        <v>0.38454806906112116</v>
      </c>
      <c r="AA281">
        <v>506</v>
      </c>
      <c r="AB281">
        <v>-309.45340417932312</v>
      </c>
      <c r="AC281" s="89">
        <f t="shared" si="72"/>
        <v>7.4164866681212752E-7</v>
      </c>
      <c r="AD281" s="89">
        <f>SUM(AC$14:AC281)</f>
        <v>0.31285620073690634</v>
      </c>
      <c r="AF281">
        <v>210</v>
      </c>
      <c r="AG281">
        <v>-309.93023022671696</v>
      </c>
      <c r="AH281" s="89">
        <f t="shared" si="73"/>
        <v>2.9327822245969672E-4</v>
      </c>
      <c r="AI281" s="89">
        <f>SUM(AH$14:AH281)</f>
        <v>0.34568127761832396</v>
      </c>
      <c r="AK281">
        <v>396</v>
      </c>
      <c r="AL281">
        <v>-518.63170565267501</v>
      </c>
      <c r="AM281">
        <f t="shared" si="74"/>
        <v>6.8443135040326367E-6</v>
      </c>
      <c r="AN281">
        <f>SUM(AM$14:AM281)</f>
        <v>0.33650813208806113</v>
      </c>
    </row>
    <row r="282" spans="1:40">
      <c r="A282" s="58">
        <v>43497</v>
      </c>
      <c r="B282" s="46">
        <v>15.41</v>
      </c>
      <c r="C282" s="46">
        <v>73.940002000000007</v>
      </c>
      <c r="D282" s="50">
        <v>49.619999</v>
      </c>
      <c r="E282" s="64">
        <f t="shared" si="75"/>
        <v>4.54250486696961E-3</v>
      </c>
      <c r="F282" s="64">
        <f t="shared" si="75"/>
        <v>1.0818906929430661E-3</v>
      </c>
      <c r="G282" s="66">
        <f t="shared" si="75"/>
        <v>1.5114873339679091E-2</v>
      </c>
      <c r="H282" s="73">
        <f t="shared" si="62"/>
        <v>15.54027255029202</v>
      </c>
      <c r="I282" s="73">
        <f t="shared" si="63"/>
        <v>56.781365841185625</v>
      </c>
      <c r="J282" s="73">
        <f t="shared" si="64"/>
        <v>56.176457090617845</v>
      </c>
      <c r="K282" s="76">
        <f t="shared" si="65"/>
        <v>-77701.362751460096</v>
      </c>
      <c r="L282" s="76">
        <f t="shared" si="66"/>
        <v>56781.365841185623</v>
      </c>
      <c r="M282" s="76">
        <f t="shared" si="67"/>
        <v>67411.74850874141</v>
      </c>
      <c r="N282" s="76">
        <f t="shared" si="68"/>
        <v>46491.751598466937</v>
      </c>
      <c r="O282" s="77">
        <f t="shared" si="69"/>
        <v>351.36275146009575</v>
      </c>
      <c r="P282" s="77">
        <f t="shared" si="69"/>
        <v>-61.364841185619298</v>
      </c>
      <c r="Q282" s="77">
        <f t="shared" si="69"/>
        <v>-1003.7485087414098</v>
      </c>
      <c r="R282" s="77">
        <f t="shared" si="70"/>
        <v>-713.7505984669333</v>
      </c>
      <c r="S282" s="63">
        <f t="shared" si="76"/>
        <v>9.0864074110830363E-5</v>
      </c>
      <c r="T282">
        <v>268</v>
      </c>
      <c r="V282">
        <v>458</v>
      </c>
      <c r="W282">
        <v>-317.76140740836854</v>
      </c>
      <c r="X282" s="88">
        <f t="shared" si="71"/>
        <v>1.9558997317843044E-6</v>
      </c>
      <c r="Y282" s="88">
        <f>SUM(X$14:X282)</f>
        <v>0.38455002496085294</v>
      </c>
      <c r="AA282">
        <v>468</v>
      </c>
      <c r="AB282">
        <v>-302.55412197821715</v>
      </c>
      <c r="AC282" s="89">
        <f t="shared" si="72"/>
        <v>1.5981124838396016E-6</v>
      </c>
      <c r="AD282" s="89">
        <f>SUM(AC$14:AC282)</f>
        <v>0.31285779884939019</v>
      </c>
      <c r="AF282">
        <v>300</v>
      </c>
      <c r="AG282">
        <v>-309.39489357486309</v>
      </c>
      <c r="AH282" s="89">
        <f t="shared" si="73"/>
        <v>4.760215648880419E-5</v>
      </c>
      <c r="AI282" s="89">
        <f>SUM(AH$14:AH282)</f>
        <v>0.34572887977481276</v>
      </c>
      <c r="AK282">
        <v>124</v>
      </c>
      <c r="AL282">
        <v>-514.97322343020642</v>
      </c>
      <c r="AM282">
        <f t="shared" si="74"/>
        <v>1.6666227501337838E-3</v>
      </c>
      <c r="AN282">
        <f>SUM(AM$14:AM282)</f>
        <v>0.33817475483819492</v>
      </c>
    </row>
    <row r="283" spans="1:40">
      <c r="A283" s="57">
        <v>43496</v>
      </c>
      <c r="B283" s="47">
        <v>15.31</v>
      </c>
      <c r="C283" s="47">
        <v>74.959998999999996</v>
      </c>
      <c r="D283" s="51">
        <v>50.200001</v>
      </c>
      <c r="E283" s="70">
        <f t="shared" si="75"/>
        <v>6.5316786414109096E-3</v>
      </c>
      <c r="F283" s="70">
        <f t="shared" si="75"/>
        <v>-1.3607217364023594E-2</v>
      </c>
      <c r="G283" s="65">
        <f t="shared" si="75"/>
        <v>-1.1553824471039364E-2</v>
      </c>
      <c r="H283" s="73">
        <f t="shared" si="62"/>
        <v>15.571045068582627</v>
      </c>
      <c r="I283" s="73">
        <f t="shared" si="63"/>
        <v>55.948199617505367</v>
      </c>
      <c r="J283" s="73">
        <f t="shared" si="64"/>
        <v>54.700611353772686</v>
      </c>
      <c r="K283" s="76">
        <f t="shared" si="65"/>
        <v>-77855.225342913138</v>
      </c>
      <c r="L283" s="76">
        <f t="shared" si="66"/>
        <v>55948.199617505365</v>
      </c>
      <c r="M283" s="76">
        <f t="shared" si="67"/>
        <v>65640.733624527216</v>
      </c>
      <c r="N283" s="76">
        <f t="shared" si="68"/>
        <v>43733.707899119443</v>
      </c>
      <c r="O283" s="77">
        <f t="shared" si="69"/>
        <v>505.22534291313787</v>
      </c>
      <c r="P283" s="77">
        <f t="shared" si="69"/>
        <v>771.80138249463926</v>
      </c>
      <c r="Q283" s="77">
        <f t="shared" si="69"/>
        <v>767.26637547278369</v>
      </c>
      <c r="R283" s="77">
        <f t="shared" si="70"/>
        <v>2044.2931008805608</v>
      </c>
      <c r="S283" s="63">
        <f t="shared" si="76"/>
        <v>8.9046792628613759E-5</v>
      </c>
      <c r="T283">
        <v>269</v>
      </c>
      <c r="V283">
        <v>325</v>
      </c>
      <c r="W283">
        <v>-317.22488038276788</v>
      </c>
      <c r="X283" s="88">
        <f t="shared" si="71"/>
        <v>2.8726222502408966E-5</v>
      </c>
      <c r="Y283" s="88">
        <f>SUM(X$14:X283)</f>
        <v>0.38457875118335533</v>
      </c>
      <c r="AA283">
        <v>93</v>
      </c>
      <c r="AB283">
        <v>-300.9517496111439</v>
      </c>
      <c r="AC283" s="89">
        <f t="shared" si="72"/>
        <v>3.1176614962012861E-3</v>
      </c>
      <c r="AD283" s="89">
        <f>SUM(AC$14:AC283)</f>
        <v>0.31597546034559149</v>
      </c>
      <c r="AF283">
        <v>707</v>
      </c>
      <c r="AG283">
        <v>-307.73091770158499</v>
      </c>
      <c r="AH283" s="89">
        <f t="shared" si="73"/>
        <v>1.2783195609054272E-8</v>
      </c>
      <c r="AI283" s="89">
        <f>SUM(AH$14:AH283)</f>
        <v>0.34572889255800837</v>
      </c>
      <c r="AK283">
        <v>700</v>
      </c>
      <c r="AL283">
        <v>-505.16873027767724</v>
      </c>
      <c r="AM283">
        <f t="shared" si="74"/>
        <v>1.4725054291683078E-8</v>
      </c>
      <c r="AN283">
        <f>SUM(AM$14:AM283)</f>
        <v>0.33817476956324921</v>
      </c>
    </row>
    <row r="284" spans="1:40">
      <c r="A284" s="58">
        <v>43495</v>
      </c>
      <c r="B284" s="46">
        <v>15.05</v>
      </c>
      <c r="C284" s="46">
        <v>74.430000000000007</v>
      </c>
      <c r="D284" s="50">
        <v>49.860000999999997</v>
      </c>
      <c r="E284" s="64">
        <f t="shared" si="75"/>
        <v>1.7275747508305628E-2</v>
      </c>
      <c r="F284" s="64">
        <f t="shared" si="75"/>
        <v>7.120771194410791E-3</v>
      </c>
      <c r="G284" s="66">
        <f t="shared" si="75"/>
        <v>6.8190933249279162E-3</v>
      </c>
      <c r="H284" s="73">
        <f t="shared" si="62"/>
        <v>15.737255813953489</v>
      </c>
      <c r="I284" s="73">
        <f t="shared" si="63"/>
        <v>57.123891149267756</v>
      </c>
      <c r="J284" s="73">
        <f t="shared" si="64"/>
        <v>55.717368624601512</v>
      </c>
      <c r="K284" s="76">
        <f t="shared" si="65"/>
        <v>-78686.27906976745</v>
      </c>
      <c r="L284" s="76">
        <f t="shared" si="66"/>
        <v>57123.891149267758</v>
      </c>
      <c r="M284" s="76">
        <f t="shared" si="67"/>
        <v>66860.842349521816</v>
      </c>
      <c r="N284" s="76">
        <f t="shared" si="68"/>
        <v>45298.454429022124</v>
      </c>
      <c r="O284" s="77">
        <f t="shared" si="69"/>
        <v>1336.27906976745</v>
      </c>
      <c r="P284" s="77">
        <f t="shared" si="69"/>
        <v>-403.89014926775417</v>
      </c>
      <c r="Q284" s="77">
        <f t="shared" si="69"/>
        <v>-452.84234952181578</v>
      </c>
      <c r="R284" s="77">
        <f t="shared" si="70"/>
        <v>479.54657097788004</v>
      </c>
      <c r="S284" s="63">
        <f t="shared" si="76"/>
        <v>8.7265856776041497E-5</v>
      </c>
      <c r="T284">
        <v>270</v>
      </c>
      <c r="V284">
        <v>461</v>
      </c>
      <c r="W284">
        <v>-312.79162118957902</v>
      </c>
      <c r="X284" s="88">
        <f t="shared" si="71"/>
        <v>1.8408771803575329E-6</v>
      </c>
      <c r="Y284" s="88">
        <f>SUM(X$14:X284)</f>
        <v>0.38458059206053569</v>
      </c>
      <c r="AA284">
        <v>463</v>
      </c>
      <c r="AB284">
        <v>-299.5675504558385</v>
      </c>
      <c r="AC284" s="89">
        <f t="shared" si="72"/>
        <v>1.7679784440153745E-6</v>
      </c>
      <c r="AD284" s="89">
        <f>SUM(AC$14:AC284)</f>
        <v>0.31597722832403552</v>
      </c>
      <c r="AF284">
        <v>305</v>
      </c>
      <c r="AG284">
        <v>-307.01185929647181</v>
      </c>
      <c r="AH284" s="89">
        <f t="shared" si="73"/>
        <v>4.3028579222758172E-5</v>
      </c>
      <c r="AI284" s="89">
        <f>SUM(AH$14:AH284)</f>
        <v>0.34577192113723115</v>
      </c>
      <c r="AK284">
        <v>436</v>
      </c>
      <c r="AL284">
        <v>-503.70701540627488</v>
      </c>
      <c r="AM284">
        <f t="shared" si="74"/>
        <v>3.0505132935142918E-6</v>
      </c>
      <c r="AN284">
        <f>SUM(AM$14:AM284)</f>
        <v>0.33817782007654273</v>
      </c>
    </row>
    <row r="285" spans="1:40">
      <c r="A285" s="57">
        <v>43494</v>
      </c>
      <c r="B285" s="47">
        <v>15.1</v>
      </c>
      <c r="C285" s="47">
        <v>73.800003000000004</v>
      </c>
      <c r="D285" s="51">
        <v>50.040000999999997</v>
      </c>
      <c r="E285" s="70">
        <f t="shared" si="75"/>
        <v>-3.3112582781456013E-3</v>
      </c>
      <c r="F285" s="70">
        <f t="shared" si="75"/>
        <v>8.5365443684330966E-3</v>
      </c>
      <c r="G285" s="65">
        <f t="shared" si="75"/>
        <v>-3.5971222302733086E-3</v>
      </c>
      <c r="H285" s="73">
        <f t="shared" si="62"/>
        <v>15.418774834437087</v>
      </c>
      <c r="I285" s="73">
        <f t="shared" si="63"/>
        <v>57.204193805114073</v>
      </c>
      <c r="J285" s="73">
        <f t="shared" si="64"/>
        <v>55.140935255776675</v>
      </c>
      <c r="K285" s="76">
        <f t="shared" si="65"/>
        <v>-77093.874172185431</v>
      </c>
      <c r="L285" s="76">
        <f t="shared" si="66"/>
        <v>57204.193805114075</v>
      </c>
      <c r="M285" s="76">
        <f t="shared" si="67"/>
        <v>66169.122306932011</v>
      </c>
      <c r="N285" s="76">
        <f t="shared" si="68"/>
        <v>46279.441939860655</v>
      </c>
      <c r="O285" s="77">
        <f t="shared" si="69"/>
        <v>-256.12582781456877</v>
      </c>
      <c r="P285" s="77">
        <f t="shared" si="69"/>
        <v>-484.19280511407123</v>
      </c>
      <c r="Q285" s="77">
        <f t="shared" si="69"/>
        <v>238.87769306798873</v>
      </c>
      <c r="R285" s="77">
        <f t="shared" si="70"/>
        <v>-501.44093986065127</v>
      </c>
      <c r="S285" s="63">
        <f t="shared" si="76"/>
        <v>8.5520539640520645E-5</v>
      </c>
      <c r="T285">
        <v>271</v>
      </c>
      <c r="V285">
        <v>31</v>
      </c>
      <c r="W285">
        <v>-311.26760563380958</v>
      </c>
      <c r="X285" s="88">
        <f t="shared" si="71"/>
        <v>1.0909686387648743E-2</v>
      </c>
      <c r="Y285" s="88">
        <f>SUM(X$14:X285)</f>
        <v>0.39549027844818441</v>
      </c>
      <c r="AA285">
        <v>14</v>
      </c>
      <c r="AB285">
        <v>-288.07070805139665</v>
      </c>
      <c r="AC285" s="89">
        <f t="shared" si="72"/>
        <v>1.5380447785202088E-2</v>
      </c>
      <c r="AD285" s="89">
        <f>SUM(AC$14:AC285)</f>
        <v>0.33135767610923761</v>
      </c>
      <c r="AF285">
        <v>463</v>
      </c>
      <c r="AG285">
        <v>-306.61766848790285</v>
      </c>
      <c r="AH285" s="89">
        <f t="shared" si="73"/>
        <v>1.7679784440153745E-6</v>
      </c>
      <c r="AI285" s="89">
        <f>SUM(AH$14:AH285)</f>
        <v>0.34577368911567519</v>
      </c>
      <c r="AK285">
        <v>271</v>
      </c>
      <c r="AL285">
        <v>-501.44093986065127</v>
      </c>
      <c r="AM285">
        <f t="shared" si="74"/>
        <v>8.5520539640520645E-5</v>
      </c>
      <c r="AN285">
        <f>SUM(AM$14:AM285)</f>
        <v>0.33826334061618324</v>
      </c>
    </row>
    <row r="286" spans="1:40">
      <c r="A286" s="58">
        <v>43493</v>
      </c>
      <c r="B286" s="46">
        <v>15.11</v>
      </c>
      <c r="C286" s="46">
        <v>72.900002000000001</v>
      </c>
      <c r="D286" s="50">
        <v>48.52</v>
      </c>
      <c r="E286" s="64">
        <f t="shared" si="75"/>
        <v>-6.6181336863002649E-4</v>
      </c>
      <c r="F286" s="64">
        <f t="shared" si="75"/>
        <v>1.2345692391064755E-2</v>
      </c>
      <c r="G286" s="66">
        <f t="shared" si="75"/>
        <v>3.1327308326463132E-2</v>
      </c>
      <c r="H286" s="73">
        <f t="shared" si="62"/>
        <v>15.459761747187294</v>
      </c>
      <c r="I286" s="73">
        <f t="shared" si="63"/>
        <v>57.420248684766889</v>
      </c>
      <c r="J286" s="73">
        <f t="shared" si="64"/>
        <v>57.07365324278647</v>
      </c>
      <c r="K286" s="76">
        <f t="shared" si="65"/>
        <v>-77298.808735936473</v>
      </c>
      <c r="L286" s="76">
        <f t="shared" si="66"/>
        <v>57420.248684766892</v>
      </c>
      <c r="M286" s="76">
        <f t="shared" si="67"/>
        <v>68488.383891343765</v>
      </c>
      <c r="N286" s="76">
        <f t="shared" si="68"/>
        <v>48609.823840174184</v>
      </c>
      <c r="O286" s="77">
        <f t="shared" si="69"/>
        <v>-51.191264063527342</v>
      </c>
      <c r="P286" s="77">
        <f t="shared" si="69"/>
        <v>-700.24768476688769</v>
      </c>
      <c r="Q286" s="77">
        <f t="shared" si="69"/>
        <v>-2080.3838913437648</v>
      </c>
      <c r="R286" s="77">
        <f t="shared" si="70"/>
        <v>-2831.8228401741799</v>
      </c>
      <c r="S286" s="63">
        <f t="shared" si="76"/>
        <v>8.3810128847710251E-5</v>
      </c>
      <c r="T286">
        <v>272</v>
      </c>
      <c r="V286">
        <v>689</v>
      </c>
      <c r="W286">
        <v>-309.81308411214559</v>
      </c>
      <c r="X286" s="88">
        <f t="shared" si="71"/>
        <v>1.8389506390495022E-8</v>
      </c>
      <c r="Y286" s="88">
        <f>SUM(X$14:X286)</f>
        <v>0.39549029683769082</v>
      </c>
      <c r="AA286">
        <v>310</v>
      </c>
      <c r="AB286">
        <v>-286.55409935704665</v>
      </c>
      <c r="AC286" s="89">
        <f t="shared" si="72"/>
        <v>3.8894427616207482E-5</v>
      </c>
      <c r="AD286" s="89">
        <f>SUM(AC$14:AC286)</f>
        <v>0.33139657053685384</v>
      </c>
      <c r="AF286">
        <v>397</v>
      </c>
      <c r="AG286">
        <v>-306.42303433001507</v>
      </c>
      <c r="AH286" s="89">
        <f t="shared" si="73"/>
        <v>6.7074272339519841E-6</v>
      </c>
      <c r="AI286" s="89">
        <f>SUM(AH$14:AH286)</f>
        <v>0.34578039654290915</v>
      </c>
      <c r="AK286">
        <v>500</v>
      </c>
      <c r="AL286">
        <v>-500.56193458253256</v>
      </c>
      <c r="AM286">
        <f t="shared" si="74"/>
        <v>8.3722418664228504E-7</v>
      </c>
      <c r="AN286">
        <f>SUM(AM$14:AM286)</f>
        <v>0.33826417784036988</v>
      </c>
    </row>
    <row r="287" spans="1:40">
      <c r="A287" s="57">
        <v>43490</v>
      </c>
      <c r="B287" s="47">
        <v>15.06</v>
      </c>
      <c r="C287" s="47">
        <v>73.650002000000001</v>
      </c>
      <c r="D287" s="51">
        <v>47.759998000000003</v>
      </c>
      <c r="E287" s="70">
        <f t="shared" si="75"/>
        <v>3.3200531208499307E-3</v>
      </c>
      <c r="F287" s="70">
        <f t="shared" si="75"/>
        <v>-1.0183299112469846E-2</v>
      </c>
      <c r="G287" s="65">
        <f t="shared" si="75"/>
        <v>1.5912940364863459E-2</v>
      </c>
      <c r="H287" s="73">
        <f t="shared" si="62"/>
        <v>15.521361221779548</v>
      </c>
      <c r="I287" s="73">
        <f t="shared" si="63"/>
        <v>56.142404264157413</v>
      </c>
      <c r="J287" s="73">
        <f t="shared" si="64"/>
        <v>56.22062211979155</v>
      </c>
      <c r="K287" s="76">
        <f t="shared" si="65"/>
        <v>-77606.806108897741</v>
      </c>
      <c r="L287" s="76">
        <f t="shared" si="66"/>
        <v>56142.404264157412</v>
      </c>
      <c r="M287" s="76">
        <f t="shared" si="67"/>
        <v>67464.746543749861</v>
      </c>
      <c r="N287" s="76">
        <f t="shared" si="68"/>
        <v>46000.344699009533</v>
      </c>
      <c r="O287" s="77">
        <f t="shared" si="69"/>
        <v>256.80610889774107</v>
      </c>
      <c r="P287" s="77">
        <f t="shared" si="69"/>
        <v>577.59673584259144</v>
      </c>
      <c r="Q287" s="77">
        <f t="shared" si="69"/>
        <v>-1056.7465437498613</v>
      </c>
      <c r="R287" s="77">
        <f t="shared" si="70"/>
        <v>-222.34369900952879</v>
      </c>
      <c r="S287" s="63">
        <f t="shared" si="76"/>
        <v>8.2133926270756041E-5</v>
      </c>
      <c r="T287">
        <v>273</v>
      </c>
      <c r="V287">
        <v>61</v>
      </c>
      <c r="W287">
        <v>-308.16733067728637</v>
      </c>
      <c r="X287" s="88">
        <f t="shared" si="71"/>
        <v>5.9510628538424083E-3</v>
      </c>
      <c r="Y287" s="88">
        <f>SUM(X$14:X287)</f>
        <v>0.40144135969153322</v>
      </c>
      <c r="AA287">
        <v>38</v>
      </c>
      <c r="AB287">
        <v>-278.56144947522262</v>
      </c>
      <c r="AC287" s="89">
        <f t="shared" si="72"/>
        <v>9.4709773128320452E-3</v>
      </c>
      <c r="AD287" s="89">
        <f>SUM(AC$14:AC287)</f>
        <v>0.34086754784968587</v>
      </c>
      <c r="AF287">
        <v>116</v>
      </c>
      <c r="AG287">
        <v>-305.32649197748106</v>
      </c>
      <c r="AH287" s="89">
        <f t="shared" si="73"/>
        <v>1.9589741278083915E-3</v>
      </c>
      <c r="AI287" s="89">
        <f>SUM(AH$14:AH287)</f>
        <v>0.34773937067071753</v>
      </c>
      <c r="AK287">
        <v>495</v>
      </c>
      <c r="AL287">
        <v>-497.50603876225796</v>
      </c>
      <c r="AM287">
        <f t="shared" si="74"/>
        <v>9.2621409929517079E-7</v>
      </c>
      <c r="AN287">
        <f>SUM(AM$14:AM287)</f>
        <v>0.33826510405446919</v>
      </c>
    </row>
    <row r="288" spans="1:40">
      <c r="A288" s="58">
        <v>43489</v>
      </c>
      <c r="B288" s="46">
        <v>14.92</v>
      </c>
      <c r="C288" s="46">
        <v>74.239998</v>
      </c>
      <c r="D288" s="50">
        <v>48.279998999999997</v>
      </c>
      <c r="E288" s="64">
        <f t="shared" si="75"/>
        <v>9.3833780160859082E-3</v>
      </c>
      <c r="F288" s="64">
        <f t="shared" si="75"/>
        <v>-7.9471446106450516E-3</v>
      </c>
      <c r="G288" s="66">
        <f t="shared" si="75"/>
        <v>-1.0770526320847518E-2</v>
      </c>
      <c r="H288" s="73">
        <f t="shared" si="62"/>
        <v>15.615160857908849</v>
      </c>
      <c r="I288" s="73">
        <f t="shared" si="63"/>
        <v>56.269238949737073</v>
      </c>
      <c r="J288" s="73">
        <f t="shared" si="64"/>
        <v>54.743959073404305</v>
      </c>
      <c r="K288" s="76">
        <f t="shared" si="65"/>
        <v>-78075.804289544249</v>
      </c>
      <c r="L288" s="76">
        <f t="shared" si="66"/>
        <v>56269.238949737075</v>
      </c>
      <c r="M288" s="76">
        <f t="shared" si="67"/>
        <v>65692.750888085167</v>
      </c>
      <c r="N288" s="76">
        <f t="shared" si="68"/>
        <v>43886.185548277994</v>
      </c>
      <c r="O288" s="77">
        <f t="shared" si="69"/>
        <v>725.8042895442486</v>
      </c>
      <c r="P288" s="77">
        <f t="shared" si="69"/>
        <v>450.76205026292882</v>
      </c>
      <c r="Q288" s="77">
        <f t="shared" si="69"/>
        <v>715.24911191483261</v>
      </c>
      <c r="R288" s="77">
        <f t="shared" si="70"/>
        <v>1891.81545172201</v>
      </c>
      <c r="S288" s="63">
        <f t="shared" si="76"/>
        <v>8.0491247745340911E-5</v>
      </c>
      <c r="T288">
        <v>274</v>
      </c>
      <c r="V288">
        <v>75</v>
      </c>
      <c r="W288">
        <v>-303.33333333332848</v>
      </c>
      <c r="X288" s="88">
        <f t="shared" si="71"/>
        <v>4.4849705630089611E-3</v>
      </c>
      <c r="Y288" s="88">
        <f>SUM(X$14:X288)</f>
        <v>0.40592633025454217</v>
      </c>
      <c r="AA288">
        <v>639</v>
      </c>
      <c r="AB288">
        <v>-278.12190395589278</v>
      </c>
      <c r="AC288" s="89">
        <f t="shared" si="72"/>
        <v>5.0497082530582714E-8</v>
      </c>
      <c r="AD288" s="89">
        <f>SUM(AC$14:AC288)</f>
        <v>0.34086759834676839</v>
      </c>
      <c r="AF288">
        <v>605</v>
      </c>
      <c r="AG288">
        <v>-304.99524101994757</v>
      </c>
      <c r="AH288" s="89">
        <f t="shared" si="73"/>
        <v>1.0036440492097941E-7</v>
      </c>
      <c r="AI288" s="89">
        <f>SUM(AH$14:AH288)</f>
        <v>0.34773947103512243</v>
      </c>
      <c r="AK288">
        <v>86</v>
      </c>
      <c r="AL288">
        <v>-493.08783466546447</v>
      </c>
      <c r="AM288">
        <f t="shared" si="74"/>
        <v>3.5912565369912372E-3</v>
      </c>
      <c r="AN288">
        <f>SUM(AM$14:AM288)</f>
        <v>0.34185636059146041</v>
      </c>
    </row>
    <row r="289" spans="1:40">
      <c r="A289" s="57">
        <v>43488</v>
      </c>
      <c r="B289" s="47">
        <v>15.15</v>
      </c>
      <c r="C289" s="47">
        <v>75.209998999999996</v>
      </c>
      <c r="D289" s="51">
        <v>48.959999000000003</v>
      </c>
      <c r="E289" s="70">
        <f t="shared" si="75"/>
        <v>-1.5181518151815232E-2</v>
      </c>
      <c r="F289" s="70">
        <f t="shared" si="75"/>
        <v>-1.2897234581800698E-2</v>
      </c>
      <c r="G289" s="65">
        <f t="shared" si="75"/>
        <v>-1.3888889172567365E-2</v>
      </c>
      <c r="H289" s="73">
        <f t="shared" si="62"/>
        <v>15.235141914191418</v>
      </c>
      <c r="I289" s="73">
        <f t="shared" si="63"/>
        <v>55.988469841623036</v>
      </c>
      <c r="J289" s="73">
        <f t="shared" si="64"/>
        <v>54.571388873190124</v>
      </c>
      <c r="K289" s="76">
        <f t="shared" si="65"/>
        <v>-76175.709570957086</v>
      </c>
      <c r="L289" s="76">
        <f t="shared" si="66"/>
        <v>55988.469841623039</v>
      </c>
      <c r="M289" s="76">
        <f t="shared" si="67"/>
        <v>65485.666647828148</v>
      </c>
      <c r="N289" s="76">
        <f t="shared" si="68"/>
        <v>45298.4269184941</v>
      </c>
      <c r="O289" s="77">
        <f t="shared" si="69"/>
        <v>-1174.2904290429142</v>
      </c>
      <c r="P289" s="77">
        <f t="shared" si="69"/>
        <v>731.53115837696532</v>
      </c>
      <c r="Q289" s="77">
        <f t="shared" si="69"/>
        <v>922.33335217185231</v>
      </c>
      <c r="R289" s="77">
        <f t="shared" si="70"/>
        <v>479.57408150590345</v>
      </c>
      <c r="S289" s="63">
        <f t="shared" si="76"/>
        <v>7.8881422790434084E-5</v>
      </c>
      <c r="T289">
        <v>275</v>
      </c>
      <c r="V289">
        <v>503</v>
      </c>
      <c r="W289">
        <v>-300.63423931149009</v>
      </c>
      <c r="X289" s="88">
        <f t="shared" si="71"/>
        <v>7.8798870667422544E-7</v>
      </c>
      <c r="Y289" s="88">
        <f>SUM(X$14:X289)</f>
        <v>0.40592711824324884</v>
      </c>
      <c r="AA289">
        <v>737</v>
      </c>
      <c r="AB289">
        <v>-267.63588228803565</v>
      </c>
      <c r="AC289" s="89">
        <f t="shared" si="72"/>
        <v>6.9730327563375215E-9</v>
      </c>
      <c r="AD289" s="89">
        <f>SUM(AC$14:AC289)</f>
        <v>0.34086760531980115</v>
      </c>
      <c r="AF289">
        <v>560</v>
      </c>
      <c r="AG289">
        <v>-301.65039086193428</v>
      </c>
      <c r="AH289" s="89">
        <f t="shared" si="73"/>
        <v>2.4911868787326603E-7</v>
      </c>
      <c r="AI289" s="89">
        <f>SUM(AH$14:AH289)</f>
        <v>0.34773972015381033</v>
      </c>
      <c r="AK289">
        <v>184</v>
      </c>
      <c r="AL289">
        <v>-481.97926775087399</v>
      </c>
      <c r="AM289">
        <f t="shared" si="74"/>
        <v>4.9590883698449146E-4</v>
      </c>
      <c r="AN289">
        <f>SUM(AM$14:AM289)</f>
        <v>0.34235226942844488</v>
      </c>
    </row>
    <row r="290" spans="1:40">
      <c r="A290" s="58">
        <v>43487</v>
      </c>
      <c r="B290" s="46">
        <v>15.25</v>
      </c>
      <c r="C290" s="46">
        <v>74.589995999999999</v>
      </c>
      <c r="D290" s="50">
        <v>48.560001</v>
      </c>
      <c r="E290" s="64">
        <f t="shared" si="75"/>
        <v>-6.5573770491803574E-3</v>
      </c>
      <c r="F290" s="64">
        <f t="shared" si="75"/>
        <v>8.3121468460729542E-3</v>
      </c>
      <c r="G290" s="66">
        <f t="shared" si="75"/>
        <v>8.237190934160088E-3</v>
      </c>
      <c r="H290" s="73">
        <f t="shared" si="62"/>
        <v>15.36855737704918</v>
      </c>
      <c r="I290" s="73">
        <f t="shared" si="63"/>
        <v>57.191465977421409</v>
      </c>
      <c r="J290" s="73">
        <f t="shared" si="64"/>
        <v>55.795846146296419</v>
      </c>
      <c r="K290" s="76">
        <f t="shared" si="65"/>
        <v>-76842.786885245907</v>
      </c>
      <c r="L290" s="76">
        <f t="shared" si="66"/>
        <v>57191.465977421409</v>
      </c>
      <c r="M290" s="76">
        <f t="shared" si="67"/>
        <v>66955.015375555697</v>
      </c>
      <c r="N290" s="76">
        <f t="shared" si="68"/>
        <v>47303.694467731199</v>
      </c>
      <c r="O290" s="77">
        <f t="shared" si="69"/>
        <v>-507.21311475409311</v>
      </c>
      <c r="P290" s="77">
        <f t="shared" si="69"/>
        <v>-471.46497742140491</v>
      </c>
      <c r="Q290" s="77">
        <f t="shared" si="69"/>
        <v>-547.01537555569666</v>
      </c>
      <c r="R290" s="77">
        <f t="shared" si="70"/>
        <v>-1525.6934677311947</v>
      </c>
      <c r="S290" s="63">
        <f t="shared" si="76"/>
        <v>7.7303794334625408E-5</v>
      </c>
      <c r="T290">
        <v>276</v>
      </c>
      <c r="V290">
        <v>137</v>
      </c>
      <c r="W290">
        <v>-291.22740963855176</v>
      </c>
      <c r="X290" s="88">
        <f t="shared" si="71"/>
        <v>1.2816702093031273E-3</v>
      </c>
      <c r="Y290" s="88">
        <f>SUM(X$14:X290)</f>
        <v>0.40720878845255198</v>
      </c>
      <c r="AA290">
        <v>480</v>
      </c>
      <c r="AB290">
        <v>-263.64605572279106</v>
      </c>
      <c r="AC290" s="89">
        <f t="shared" si="72"/>
        <v>1.2540655924782953E-6</v>
      </c>
      <c r="AD290" s="89">
        <f>SUM(AC$14:AC290)</f>
        <v>0.34086885938539363</v>
      </c>
      <c r="AF290">
        <v>416</v>
      </c>
      <c r="AG290">
        <v>-296.52700883428042</v>
      </c>
      <c r="AH290" s="89">
        <f t="shared" si="73"/>
        <v>4.5693182564832295E-6</v>
      </c>
      <c r="AI290" s="89">
        <f>SUM(AH$14:AH290)</f>
        <v>0.34774428947206681</v>
      </c>
      <c r="AK290">
        <v>177</v>
      </c>
      <c r="AL290">
        <v>-478.37204643183213</v>
      </c>
      <c r="AM290">
        <f t="shared" si="74"/>
        <v>5.7124093001830313E-4</v>
      </c>
      <c r="AN290">
        <f>SUM(AM$14:AM290)</f>
        <v>0.34292351035846319</v>
      </c>
    </row>
    <row r="291" spans="1:40">
      <c r="A291" s="57">
        <v>43486</v>
      </c>
      <c r="B291" s="47">
        <v>15.2</v>
      </c>
      <c r="C291" s="47">
        <v>76.690002000000007</v>
      </c>
      <c r="D291" s="51">
        <v>48.48</v>
      </c>
      <c r="E291" s="70">
        <f t="shared" si="75"/>
        <v>3.2894736842106198E-3</v>
      </c>
      <c r="F291" s="70">
        <f t="shared" si="75"/>
        <v>-2.7383047923248305E-2</v>
      </c>
      <c r="G291" s="65">
        <f t="shared" si="75"/>
        <v>1.6501856435644502E-3</v>
      </c>
      <c r="H291" s="73">
        <f t="shared" si="62"/>
        <v>15.520888157894738</v>
      </c>
      <c r="I291" s="73">
        <f t="shared" si="63"/>
        <v>55.16683449441031</v>
      </c>
      <c r="J291" s="73">
        <f t="shared" si="64"/>
        <v>55.431321273514861</v>
      </c>
      <c r="K291" s="76">
        <f t="shared" si="65"/>
        <v>-77604.440789473694</v>
      </c>
      <c r="L291" s="76">
        <f t="shared" si="66"/>
        <v>55166.834494410308</v>
      </c>
      <c r="M291" s="76">
        <f t="shared" si="67"/>
        <v>66517.585528217838</v>
      </c>
      <c r="N291" s="76">
        <f t="shared" si="68"/>
        <v>44079.979233154452</v>
      </c>
      <c r="O291" s="77">
        <f t="shared" si="69"/>
        <v>254.44078947369417</v>
      </c>
      <c r="P291" s="77">
        <f t="shared" si="69"/>
        <v>1553.1665055896956</v>
      </c>
      <c r="Q291" s="77">
        <f t="shared" si="69"/>
        <v>-109.58552821783815</v>
      </c>
      <c r="R291" s="77">
        <f t="shared" si="70"/>
        <v>1698.0217668455516</v>
      </c>
      <c r="S291" s="63">
        <f t="shared" si="76"/>
        <v>7.57577184479329E-5</v>
      </c>
      <c r="T291">
        <v>277</v>
      </c>
      <c r="V291">
        <v>403</v>
      </c>
      <c r="W291">
        <v>-290.78947368421359</v>
      </c>
      <c r="X291" s="88">
        <f t="shared" si="71"/>
        <v>5.9417233103960585E-6</v>
      </c>
      <c r="Y291" s="88">
        <f>SUM(X$14:X291)</f>
        <v>0.4072147301758624</v>
      </c>
      <c r="AA291">
        <v>350</v>
      </c>
      <c r="AB291">
        <v>-263.51902494455862</v>
      </c>
      <c r="AC291" s="89">
        <f t="shared" si="72"/>
        <v>1.7335262099984676E-5</v>
      </c>
      <c r="AD291" s="89">
        <f>SUM(AC$14:AC291)</f>
        <v>0.34088619464749359</v>
      </c>
      <c r="AF291">
        <v>505</v>
      </c>
      <c r="AG291">
        <v>-295.47644299274543</v>
      </c>
      <c r="AH291" s="89">
        <f t="shared" si="73"/>
        <v>7.5678435388992616E-7</v>
      </c>
      <c r="AI291" s="89">
        <f>SUM(AH$14:AH291)</f>
        <v>0.34774504625642072</v>
      </c>
      <c r="AK291">
        <v>283</v>
      </c>
      <c r="AL291">
        <v>-477.02350424340693</v>
      </c>
      <c r="AM291">
        <f t="shared" si="74"/>
        <v>6.7109397678741429E-5</v>
      </c>
      <c r="AN291">
        <f>SUM(AM$14:AM291)</f>
        <v>0.34299061975614192</v>
      </c>
    </row>
    <row r="292" spans="1:40">
      <c r="A292" s="58">
        <v>43483</v>
      </c>
      <c r="B292" s="46">
        <v>15.18</v>
      </c>
      <c r="C292" s="46">
        <v>77.25</v>
      </c>
      <c r="D292" s="50">
        <v>49.369999</v>
      </c>
      <c r="E292" s="64">
        <f t="shared" si="75"/>
        <v>1.3175230566535578E-3</v>
      </c>
      <c r="F292" s="64">
        <f t="shared" si="75"/>
        <v>-7.2491650485435599E-3</v>
      </c>
      <c r="G292" s="66">
        <f t="shared" si="75"/>
        <v>-1.8027122098989823E-2</v>
      </c>
      <c r="H292" s="73">
        <f t="shared" si="62"/>
        <v>15.49038208168643</v>
      </c>
      <c r="I292" s="73">
        <f t="shared" si="63"/>
        <v>56.308828351197448</v>
      </c>
      <c r="J292" s="73">
        <f t="shared" si="64"/>
        <v>54.342379063041903</v>
      </c>
      <c r="K292" s="76">
        <f t="shared" si="65"/>
        <v>-77451.910408432159</v>
      </c>
      <c r="L292" s="76">
        <f t="shared" si="66"/>
        <v>56308.828351197451</v>
      </c>
      <c r="M292" s="76">
        <f t="shared" si="67"/>
        <v>65210.854875650286</v>
      </c>
      <c r="N292" s="76">
        <f t="shared" si="68"/>
        <v>44067.772818415579</v>
      </c>
      <c r="O292" s="77">
        <f t="shared" si="69"/>
        <v>101.91040843215887</v>
      </c>
      <c r="P292" s="77">
        <f t="shared" si="69"/>
        <v>411.17264880255243</v>
      </c>
      <c r="Q292" s="77">
        <f t="shared" si="69"/>
        <v>1197.145124349714</v>
      </c>
      <c r="R292" s="77">
        <f t="shared" si="70"/>
        <v>1710.2281815844253</v>
      </c>
      <c r="S292" s="63">
        <f t="shared" si="76"/>
        <v>7.4242564078974229E-5</v>
      </c>
      <c r="T292">
        <v>278</v>
      </c>
      <c r="V292">
        <v>20</v>
      </c>
      <c r="W292">
        <v>-287.91280472002109</v>
      </c>
      <c r="X292" s="88">
        <f t="shared" si="71"/>
        <v>1.362465248479785E-2</v>
      </c>
      <c r="Y292" s="88">
        <f>SUM(X$14:X292)</f>
        <v>0.42083938266066023</v>
      </c>
      <c r="AA292">
        <v>32</v>
      </c>
      <c r="AB292">
        <v>-262.45298641528643</v>
      </c>
      <c r="AC292" s="89">
        <f t="shared" si="72"/>
        <v>1.0691492659895769E-2</v>
      </c>
      <c r="AD292" s="89">
        <f>SUM(AC$14:AC292)</f>
        <v>0.35157768730738936</v>
      </c>
      <c r="AF292">
        <v>581</v>
      </c>
      <c r="AG292">
        <v>-294.5250605041947</v>
      </c>
      <c r="AH292" s="89">
        <f t="shared" si="73"/>
        <v>1.6298734949861425E-7</v>
      </c>
      <c r="AI292" s="89">
        <f>SUM(AH$14:AH292)</f>
        <v>0.34774520924377023</v>
      </c>
      <c r="AK292">
        <v>639</v>
      </c>
      <c r="AL292">
        <v>-470.06217430699326</v>
      </c>
      <c r="AM292">
        <f t="shared" si="74"/>
        <v>5.0497082530582714E-8</v>
      </c>
      <c r="AN292">
        <f>SUM(AM$14:AM292)</f>
        <v>0.34299067025322444</v>
      </c>
    </row>
    <row r="293" spans="1:40">
      <c r="A293" s="57">
        <v>43482</v>
      </c>
      <c r="B293" s="47">
        <v>15.05</v>
      </c>
      <c r="C293" s="47">
        <v>77.309997999999993</v>
      </c>
      <c r="D293" s="51">
        <v>49.5</v>
      </c>
      <c r="E293" s="70">
        <f t="shared" si="75"/>
        <v>8.6378737541528139E-3</v>
      </c>
      <c r="F293" s="70">
        <f t="shared" si="75"/>
        <v>-7.7607038613547452E-4</v>
      </c>
      <c r="G293" s="65">
        <f t="shared" si="75"/>
        <v>-2.626282828282811E-3</v>
      </c>
      <c r="H293" s="73">
        <f t="shared" si="62"/>
        <v>15.603627906976744</v>
      </c>
      <c r="I293" s="73">
        <f t="shared" si="63"/>
        <v>56.675982286922327</v>
      </c>
      <c r="J293" s="73">
        <f t="shared" si="64"/>
        <v>55.194661508282834</v>
      </c>
      <c r="K293" s="76">
        <f t="shared" si="65"/>
        <v>-78018.139534883725</v>
      </c>
      <c r="L293" s="76">
        <f t="shared" si="66"/>
        <v>56675.982286922328</v>
      </c>
      <c r="M293" s="76">
        <f t="shared" si="67"/>
        <v>66233.593809939397</v>
      </c>
      <c r="N293" s="76">
        <f t="shared" si="68"/>
        <v>44891.436561978</v>
      </c>
      <c r="O293" s="77">
        <f t="shared" si="69"/>
        <v>668.13953488372499</v>
      </c>
      <c r="P293" s="77">
        <f t="shared" si="69"/>
        <v>44.018713077675784</v>
      </c>
      <c r="Q293" s="77">
        <f t="shared" si="69"/>
        <v>174.40619006060297</v>
      </c>
      <c r="R293" s="77">
        <f t="shared" si="70"/>
        <v>886.56443802200374</v>
      </c>
      <c r="S293" s="63">
        <f t="shared" si="76"/>
        <v>7.2757712797394752E-5</v>
      </c>
      <c r="T293">
        <v>279</v>
      </c>
      <c r="V293">
        <v>614</v>
      </c>
      <c r="W293">
        <v>-284.20085731781728</v>
      </c>
      <c r="X293" s="88">
        <f t="shared" si="71"/>
        <v>8.3678598000390749E-8</v>
      </c>
      <c r="Y293" s="88">
        <f>SUM(X$14:X293)</f>
        <v>0.42083946633925823</v>
      </c>
      <c r="AA293">
        <v>525</v>
      </c>
      <c r="AB293">
        <v>-262.23842033231631</v>
      </c>
      <c r="AC293" s="89">
        <f t="shared" si="72"/>
        <v>5.0523526755644281E-7</v>
      </c>
      <c r="AD293" s="89">
        <f>SUM(AC$14:AC293)</f>
        <v>0.35157819254265693</v>
      </c>
      <c r="AF293">
        <v>573</v>
      </c>
      <c r="AG293">
        <v>-283.600508356918</v>
      </c>
      <c r="AH293" s="89">
        <f t="shared" si="73"/>
        <v>1.9157784855764107E-7</v>
      </c>
      <c r="AI293" s="89">
        <f>SUM(AH$14:AH293)</f>
        <v>0.34774540082161881</v>
      </c>
      <c r="AK293">
        <v>531</v>
      </c>
      <c r="AL293">
        <v>-463.38984965713462</v>
      </c>
      <c r="AM293">
        <f t="shared" si="74"/>
        <v>4.4755881230865928E-7</v>
      </c>
      <c r="AN293">
        <f>SUM(AM$14:AM293)</f>
        <v>0.34299111781203673</v>
      </c>
    </row>
    <row r="294" spans="1:40">
      <c r="A294" s="58">
        <v>43481</v>
      </c>
      <c r="B294" s="46">
        <v>14.9</v>
      </c>
      <c r="C294" s="46">
        <v>76.360000999999997</v>
      </c>
      <c r="D294" s="50">
        <v>49.310001</v>
      </c>
      <c r="E294" s="64">
        <f t="shared" si="75"/>
        <v>1.0067114093959662E-2</v>
      </c>
      <c r="F294" s="64">
        <f t="shared" si="75"/>
        <v>1.244102917180423E-2</v>
      </c>
      <c r="G294" s="66">
        <f t="shared" si="75"/>
        <v>3.8531534404147028E-3</v>
      </c>
      <c r="H294" s="73">
        <f t="shared" si="62"/>
        <v>15.625738255033557</v>
      </c>
      <c r="I294" s="73">
        <f t="shared" si="63"/>
        <v>57.425656187065769</v>
      </c>
      <c r="J294" s="73">
        <f t="shared" si="64"/>
        <v>55.553233511392555</v>
      </c>
      <c r="K294" s="76">
        <f t="shared" si="65"/>
        <v>-78128.691275167788</v>
      </c>
      <c r="L294" s="76">
        <f t="shared" si="66"/>
        <v>57425.656187065768</v>
      </c>
      <c r="M294" s="76">
        <f t="shared" si="67"/>
        <v>66663.880213671073</v>
      </c>
      <c r="N294" s="76">
        <f t="shared" si="68"/>
        <v>45960.845125569052</v>
      </c>
      <c r="O294" s="77">
        <f t="shared" si="69"/>
        <v>778.69127516778826</v>
      </c>
      <c r="P294" s="77">
        <f t="shared" si="69"/>
        <v>-705.65518706576404</v>
      </c>
      <c r="Q294" s="77">
        <f t="shared" si="69"/>
        <v>-255.88021367107285</v>
      </c>
      <c r="R294" s="77">
        <f t="shared" si="70"/>
        <v>-182.84412556904863</v>
      </c>
      <c r="S294" s="63">
        <f t="shared" si="76"/>
        <v>7.1302558541446847E-5</v>
      </c>
      <c r="T294">
        <v>280</v>
      </c>
      <c r="V294">
        <v>622</v>
      </c>
      <c r="W294">
        <v>-283.51584706681024</v>
      </c>
      <c r="X294" s="88">
        <f t="shared" si="71"/>
        <v>7.1190656960218573E-8</v>
      </c>
      <c r="Y294" s="88">
        <f>SUM(X$14:X294)</f>
        <v>0.42083953752991521</v>
      </c>
      <c r="AA294">
        <v>264</v>
      </c>
      <c r="AB294">
        <v>-260.03495345776173</v>
      </c>
      <c r="AC294" s="89">
        <f t="shared" si="72"/>
        <v>9.8511720212491282E-5</v>
      </c>
      <c r="AD294" s="89">
        <f>SUM(AC$14:AC294)</f>
        <v>0.3516767042628694</v>
      </c>
      <c r="AF294">
        <v>206</v>
      </c>
      <c r="AG294">
        <v>-281.80393561247911</v>
      </c>
      <c r="AH294" s="89">
        <f t="shared" si="73"/>
        <v>3.1796221419839196E-4</v>
      </c>
      <c r="AI294" s="89">
        <f>SUM(AH$14:AH294)</f>
        <v>0.3480633630358172</v>
      </c>
      <c r="AK294">
        <v>472</v>
      </c>
      <c r="AL294">
        <v>-460.33452357605711</v>
      </c>
      <c r="AM294">
        <f t="shared" si="74"/>
        <v>1.4740480711921627E-6</v>
      </c>
      <c r="AN294">
        <f>SUM(AM$14:AM294)</f>
        <v>0.34299259186010794</v>
      </c>
    </row>
    <row r="295" spans="1:40">
      <c r="A295" s="57">
        <v>43480</v>
      </c>
      <c r="B295" s="47">
        <v>14.78</v>
      </c>
      <c r="C295" s="47">
        <v>75.330001999999993</v>
      </c>
      <c r="D295" s="51">
        <v>49.759998000000003</v>
      </c>
      <c r="E295" s="70">
        <f t="shared" si="75"/>
        <v>8.1190798376185036E-3</v>
      </c>
      <c r="F295" s="70">
        <f t="shared" si="75"/>
        <v>1.3673157741320718E-2</v>
      </c>
      <c r="G295" s="65">
        <f t="shared" si="75"/>
        <v>-9.0433484342182791E-3</v>
      </c>
      <c r="H295" s="73">
        <f t="shared" si="62"/>
        <v>15.595602165087959</v>
      </c>
      <c r="I295" s="73">
        <f t="shared" si="63"/>
        <v>57.495542520760871</v>
      </c>
      <c r="J295" s="73">
        <f t="shared" si="64"/>
        <v>54.839541097650361</v>
      </c>
      <c r="K295" s="76">
        <f t="shared" si="65"/>
        <v>-77978.010825439793</v>
      </c>
      <c r="L295" s="76">
        <f t="shared" si="66"/>
        <v>57495.542520760871</v>
      </c>
      <c r="M295" s="76">
        <f t="shared" si="67"/>
        <v>65807.449317180435</v>
      </c>
      <c r="N295" s="76">
        <f t="shared" si="68"/>
        <v>45324.981012501514</v>
      </c>
      <c r="O295" s="77">
        <f t="shared" si="69"/>
        <v>628.01082543979282</v>
      </c>
      <c r="P295" s="77">
        <f t="shared" si="69"/>
        <v>-775.54152076086757</v>
      </c>
      <c r="Q295" s="77">
        <f t="shared" si="69"/>
        <v>600.55068281956483</v>
      </c>
      <c r="R295" s="77">
        <f t="shared" si="70"/>
        <v>453.01998749849008</v>
      </c>
      <c r="S295" s="63">
        <f t="shared" si="76"/>
        <v>6.9876507370617911E-5</v>
      </c>
      <c r="T295">
        <v>281</v>
      </c>
      <c r="V295">
        <v>570</v>
      </c>
      <c r="W295">
        <v>-283.15576163244259</v>
      </c>
      <c r="X295" s="88">
        <f t="shared" si="71"/>
        <v>2.0354810554875212E-7</v>
      </c>
      <c r="Y295" s="88">
        <f>SUM(X$14:X295)</f>
        <v>0.42083974107802075</v>
      </c>
      <c r="AA295">
        <v>369</v>
      </c>
      <c r="AB295">
        <v>-256.42453186521016</v>
      </c>
      <c r="AC295" s="89">
        <f t="shared" si="72"/>
        <v>1.1809346092258903E-5</v>
      </c>
      <c r="AD295" s="89">
        <f>SUM(AC$14:AC295)</f>
        <v>0.35168851360896164</v>
      </c>
      <c r="AF295">
        <v>598</v>
      </c>
      <c r="AG295">
        <v>-278.96165614757047</v>
      </c>
      <c r="AH295" s="89">
        <f t="shared" si="73"/>
        <v>1.1561047461145923E-7</v>
      </c>
      <c r="AI295" s="89">
        <f>SUM(AH$14:AH295)</f>
        <v>0.34806347864629184</v>
      </c>
      <c r="AK295">
        <v>444</v>
      </c>
      <c r="AL295">
        <v>-455.81371148837934</v>
      </c>
      <c r="AM295">
        <f t="shared" si="74"/>
        <v>2.5952639100161357E-6</v>
      </c>
      <c r="AN295">
        <f>SUM(AM$14:AM295)</f>
        <v>0.34299518712401794</v>
      </c>
    </row>
    <row r="296" spans="1:40">
      <c r="A296" s="58">
        <v>43479</v>
      </c>
      <c r="B296" s="46">
        <v>14.92</v>
      </c>
      <c r="C296" s="46">
        <v>75.150002000000001</v>
      </c>
      <c r="D296" s="50">
        <v>49.419998</v>
      </c>
      <c r="E296" s="64">
        <f t="shared" si="75"/>
        <v>-9.3833780160857971E-3</v>
      </c>
      <c r="F296" s="64">
        <f t="shared" si="75"/>
        <v>2.3952095170933774E-3</v>
      </c>
      <c r="G296" s="66">
        <f t="shared" si="75"/>
        <v>6.8798060250832016E-3</v>
      </c>
      <c r="H296" s="73">
        <f t="shared" si="62"/>
        <v>15.324839142091154</v>
      </c>
      <c r="I296" s="73">
        <f t="shared" si="63"/>
        <v>56.855857286204753</v>
      </c>
      <c r="J296" s="73">
        <f t="shared" si="64"/>
        <v>55.72072846542811</v>
      </c>
      <c r="K296" s="76">
        <f t="shared" si="65"/>
        <v>-76624.195710455766</v>
      </c>
      <c r="L296" s="76">
        <f t="shared" si="66"/>
        <v>56855.857286204751</v>
      </c>
      <c r="M296" s="76">
        <f t="shared" si="67"/>
        <v>66864.874158513732</v>
      </c>
      <c r="N296" s="76">
        <f t="shared" si="68"/>
        <v>47096.535734262718</v>
      </c>
      <c r="O296" s="77">
        <f t="shared" si="69"/>
        <v>-725.80428954423405</v>
      </c>
      <c r="P296" s="77">
        <f t="shared" si="69"/>
        <v>-135.85628620474745</v>
      </c>
      <c r="Q296" s="77">
        <f t="shared" si="69"/>
        <v>-456.87415851373225</v>
      </c>
      <c r="R296" s="77">
        <f t="shared" si="70"/>
        <v>-1318.5347342627138</v>
      </c>
      <c r="S296" s="63">
        <f t="shared" si="76"/>
        <v>6.8478977223205558E-5</v>
      </c>
      <c r="T296">
        <v>282</v>
      </c>
      <c r="V296">
        <v>615</v>
      </c>
      <c r="W296">
        <v>-283.15576163244259</v>
      </c>
      <c r="X296" s="88">
        <f t="shared" si="71"/>
        <v>8.2005026040382931E-8</v>
      </c>
      <c r="Y296" s="88">
        <f>SUM(X$14:X296)</f>
        <v>0.42083982308304679</v>
      </c>
      <c r="AA296">
        <v>689</v>
      </c>
      <c r="AB296">
        <v>-255.46189532185235</v>
      </c>
      <c r="AC296" s="89">
        <f t="shared" si="72"/>
        <v>1.8389506390495022E-8</v>
      </c>
      <c r="AD296" s="89">
        <f>SUM(AC$14:AC296)</f>
        <v>0.35168853199846806</v>
      </c>
      <c r="AF296">
        <v>14</v>
      </c>
      <c r="AG296">
        <v>-278.67761442856863</v>
      </c>
      <c r="AH296" s="89">
        <f t="shared" si="73"/>
        <v>1.5380447785202088E-2</v>
      </c>
      <c r="AI296" s="89">
        <f>SUM(AH$14:AH296)</f>
        <v>0.36344392643149392</v>
      </c>
      <c r="AK296">
        <v>501</v>
      </c>
      <c r="AL296">
        <v>-449.64355991759658</v>
      </c>
      <c r="AM296">
        <f t="shared" si="74"/>
        <v>8.2047970290943945E-7</v>
      </c>
      <c r="AN296">
        <f>SUM(AM$14:AM296)</f>
        <v>0.34299600760372084</v>
      </c>
    </row>
    <row r="297" spans="1:40">
      <c r="A297" s="57">
        <v>43476</v>
      </c>
      <c r="B297" s="47">
        <v>14.77</v>
      </c>
      <c r="C297" s="47">
        <v>75.879997000000003</v>
      </c>
      <c r="D297" s="51">
        <v>48.110000999999997</v>
      </c>
      <c r="E297" s="70">
        <f t="shared" si="75"/>
        <v>1.0155721056195111E-2</v>
      </c>
      <c r="F297" s="70">
        <f t="shared" si="75"/>
        <v>-9.6203878342272509E-3</v>
      </c>
      <c r="G297" s="65">
        <f t="shared" si="75"/>
        <v>2.7229203341733621E-2</v>
      </c>
      <c r="H297" s="73">
        <f t="shared" si="62"/>
        <v>15.627109004739339</v>
      </c>
      <c r="I297" s="73">
        <f t="shared" si="63"/>
        <v>56.174332592422246</v>
      </c>
      <c r="J297" s="73">
        <f t="shared" si="64"/>
        <v>56.846864112931542</v>
      </c>
      <c r="K297" s="76">
        <f t="shared" si="65"/>
        <v>-78135.545023696686</v>
      </c>
      <c r="L297" s="76">
        <f t="shared" si="66"/>
        <v>56174.332592422244</v>
      </c>
      <c r="M297" s="76">
        <f t="shared" si="67"/>
        <v>68216.236935517853</v>
      </c>
      <c r="N297" s="76">
        <f t="shared" si="68"/>
        <v>46255.024504243411</v>
      </c>
      <c r="O297" s="77">
        <f t="shared" si="69"/>
        <v>785.54502369668626</v>
      </c>
      <c r="P297" s="77">
        <f t="shared" si="69"/>
        <v>545.66840757775935</v>
      </c>
      <c r="Q297" s="77">
        <f t="shared" si="69"/>
        <v>-1808.2369355178525</v>
      </c>
      <c r="R297" s="77">
        <f t="shared" si="70"/>
        <v>-477.02350424340693</v>
      </c>
      <c r="S297" s="63">
        <f t="shared" si="76"/>
        <v>6.7109397678741429E-5</v>
      </c>
      <c r="T297">
        <v>283</v>
      </c>
      <c r="V297">
        <v>718</v>
      </c>
      <c r="W297">
        <v>-280.45685279186</v>
      </c>
      <c r="X297" s="88">
        <f t="shared" si="71"/>
        <v>1.0235905486936884E-8</v>
      </c>
      <c r="Y297" s="88">
        <f>SUM(X$14:X297)</f>
        <v>0.42083983331895231</v>
      </c>
      <c r="AA297">
        <v>22</v>
      </c>
      <c r="AB297">
        <v>-253.03618385490699</v>
      </c>
      <c r="AC297" s="89">
        <f t="shared" si="72"/>
        <v>1.3085116246399856E-2</v>
      </c>
      <c r="AD297" s="89">
        <f>SUM(AC$14:AC297)</f>
        <v>0.36477364824486791</v>
      </c>
      <c r="AF297">
        <v>155</v>
      </c>
      <c r="AG297">
        <v>-278.61681123677408</v>
      </c>
      <c r="AH297" s="89">
        <f t="shared" si="73"/>
        <v>8.9093424499353156E-4</v>
      </c>
      <c r="AI297" s="89">
        <f>SUM(AH$14:AH297)</f>
        <v>0.36433486067648746</v>
      </c>
      <c r="AK297">
        <v>126</v>
      </c>
      <c r="AL297">
        <v>-449.14549782169343</v>
      </c>
      <c r="AM297">
        <f t="shared" si="74"/>
        <v>1.6006244892284858E-3</v>
      </c>
      <c r="AN297">
        <f>SUM(AM$14:AM297)</f>
        <v>0.34459663209294933</v>
      </c>
    </row>
    <row r="298" spans="1:40">
      <c r="A298" s="58">
        <v>43475</v>
      </c>
      <c r="B298" s="46">
        <v>15.01</v>
      </c>
      <c r="C298" s="46">
        <v>76.419998000000007</v>
      </c>
      <c r="D298" s="50">
        <v>48.919998</v>
      </c>
      <c r="E298" s="64">
        <f t="shared" si="75"/>
        <v>-1.5989340439706901E-2</v>
      </c>
      <c r="F298" s="64">
        <f t="shared" si="75"/>
        <v>-7.0662263037484241E-3</v>
      </c>
      <c r="G298" s="66">
        <f t="shared" si="75"/>
        <v>-1.655758448722755E-2</v>
      </c>
      <c r="H298" s="73">
        <f t="shared" si="62"/>
        <v>15.222644903397734</v>
      </c>
      <c r="I298" s="73">
        <f t="shared" si="63"/>
        <v>56.31920463698517</v>
      </c>
      <c r="J298" s="73">
        <f t="shared" si="64"/>
        <v>54.423703274476829</v>
      </c>
      <c r="K298" s="76">
        <f t="shared" si="65"/>
        <v>-76113.224516988674</v>
      </c>
      <c r="L298" s="76">
        <f t="shared" si="66"/>
        <v>56319.204636985167</v>
      </c>
      <c r="M298" s="76">
        <f t="shared" si="67"/>
        <v>65308.443929372195</v>
      </c>
      <c r="N298" s="76">
        <f t="shared" si="68"/>
        <v>45514.424049368688</v>
      </c>
      <c r="O298" s="77">
        <f t="shared" si="69"/>
        <v>-1236.7754830113263</v>
      </c>
      <c r="P298" s="77">
        <f t="shared" si="69"/>
        <v>400.79636301483697</v>
      </c>
      <c r="Q298" s="77">
        <f t="shared" si="69"/>
        <v>1099.5560706278047</v>
      </c>
      <c r="R298" s="77">
        <f t="shared" si="70"/>
        <v>263.57695063131541</v>
      </c>
      <c r="S298" s="63">
        <f t="shared" si="76"/>
        <v>6.5767209725166604E-5</v>
      </c>
      <c r="T298">
        <v>284</v>
      </c>
      <c r="V298">
        <v>253</v>
      </c>
      <c r="W298">
        <v>-271.02312543797598</v>
      </c>
      <c r="X298" s="88">
        <f t="shared" si="71"/>
        <v>1.230271802399719E-4</v>
      </c>
      <c r="Y298" s="88">
        <f>SUM(X$14:X298)</f>
        <v>0.42096286049919229</v>
      </c>
      <c r="AA298">
        <v>402</v>
      </c>
      <c r="AB298">
        <v>-252.57922832480835</v>
      </c>
      <c r="AC298" s="89">
        <f t="shared" si="72"/>
        <v>6.0629829697918959E-6</v>
      </c>
      <c r="AD298" s="89">
        <f>SUM(AC$14:AC298)</f>
        <v>0.3647797112278377</v>
      </c>
      <c r="AF298">
        <v>750</v>
      </c>
      <c r="AG298">
        <v>-273.4228851924272</v>
      </c>
      <c r="AH298" s="89">
        <f t="shared" si="73"/>
        <v>5.3624183106676484E-9</v>
      </c>
      <c r="AI298" s="89">
        <f>SUM(AH$14:AH298)</f>
        <v>0.36433486603890575</v>
      </c>
      <c r="AK298">
        <v>505</v>
      </c>
      <c r="AL298">
        <v>-446.49572932211595</v>
      </c>
      <c r="AM298">
        <f t="shared" si="74"/>
        <v>7.5678435388992616E-7</v>
      </c>
      <c r="AN298">
        <f>SUM(AM$14:AM298)</f>
        <v>0.34459738887730323</v>
      </c>
    </row>
    <row r="299" spans="1:40">
      <c r="A299" s="57">
        <v>43474</v>
      </c>
      <c r="B299" s="47">
        <v>15.14</v>
      </c>
      <c r="C299" s="47">
        <v>77.309997999999993</v>
      </c>
      <c r="D299" s="51">
        <v>49.880001</v>
      </c>
      <c r="E299" s="70">
        <f t="shared" si="75"/>
        <v>-8.5865257595773015E-3</v>
      </c>
      <c r="F299" s="70">
        <f t="shared" si="75"/>
        <v>-1.1512094464159572E-2</v>
      </c>
      <c r="G299" s="65">
        <f t="shared" si="75"/>
        <v>-1.9246250616554716E-2</v>
      </c>
      <c r="H299" s="73">
        <f t="shared" si="62"/>
        <v>15.33716644649934</v>
      </c>
      <c r="I299" s="73">
        <f t="shared" si="63"/>
        <v>56.067034990480778</v>
      </c>
      <c r="J299" s="73">
        <f t="shared" si="64"/>
        <v>54.274912490879863</v>
      </c>
      <c r="K299" s="76">
        <f t="shared" si="65"/>
        <v>-76685.832232496701</v>
      </c>
      <c r="L299" s="76">
        <f t="shared" si="66"/>
        <v>56067.034990480781</v>
      </c>
      <c r="M299" s="76">
        <f t="shared" si="67"/>
        <v>65129.894989055836</v>
      </c>
      <c r="N299" s="76">
        <f t="shared" si="68"/>
        <v>44511.097747039916</v>
      </c>
      <c r="O299" s="77">
        <f t="shared" si="69"/>
        <v>-664.16776750329882</v>
      </c>
      <c r="P299" s="77">
        <f t="shared" si="69"/>
        <v>652.96600951922301</v>
      </c>
      <c r="Q299" s="77">
        <f t="shared" si="69"/>
        <v>1278.105010944164</v>
      </c>
      <c r="R299" s="77">
        <f t="shared" si="70"/>
        <v>1266.9032529600881</v>
      </c>
      <c r="S299" s="63">
        <f t="shared" si="76"/>
        <v>6.4451865530663265E-5</v>
      </c>
      <c r="T299">
        <v>285</v>
      </c>
      <c r="V299">
        <v>679</v>
      </c>
      <c r="W299">
        <v>-269.88834612700157</v>
      </c>
      <c r="X299" s="88">
        <f t="shared" si="71"/>
        <v>2.2506570082225194E-8</v>
      </c>
      <c r="Y299" s="88">
        <f>SUM(X$14:X299)</f>
        <v>0.4209628830057624</v>
      </c>
      <c r="AA299">
        <v>376</v>
      </c>
      <c r="AB299">
        <v>-251.59967523703381</v>
      </c>
      <c r="AC299" s="89">
        <f t="shared" si="72"/>
        <v>1.0251994873637327E-5</v>
      </c>
      <c r="AD299" s="89">
        <f>SUM(AC$14:AC299)</f>
        <v>0.36478996322271134</v>
      </c>
      <c r="AF299">
        <v>482</v>
      </c>
      <c r="AG299">
        <v>-272.75658818661759</v>
      </c>
      <c r="AH299" s="89">
        <f t="shared" si="73"/>
        <v>1.2044045950161545E-6</v>
      </c>
      <c r="AI299" s="89">
        <f>SUM(AH$14:AH299)</f>
        <v>0.36433607044350075</v>
      </c>
      <c r="AK299">
        <v>171</v>
      </c>
      <c r="AL299">
        <v>-443.56763049391884</v>
      </c>
      <c r="AM299">
        <f t="shared" si="74"/>
        <v>6.4485617572411405E-4</v>
      </c>
      <c r="AN299">
        <f>SUM(AM$14:AM299)</f>
        <v>0.34524224505302736</v>
      </c>
    </row>
    <row r="300" spans="1:40">
      <c r="A300" s="58">
        <v>43473</v>
      </c>
      <c r="B300" s="46">
        <v>15.05</v>
      </c>
      <c r="C300" s="46">
        <v>76.349997999999999</v>
      </c>
      <c r="D300" s="50">
        <v>50.52</v>
      </c>
      <c r="E300" s="64">
        <f t="shared" si="75"/>
        <v>5.9800664451827856E-3</v>
      </c>
      <c r="F300" s="64">
        <f t="shared" si="75"/>
        <v>1.2573674199703344E-2</v>
      </c>
      <c r="G300" s="66">
        <f t="shared" si="75"/>
        <v>-1.2668230403800496E-2</v>
      </c>
      <c r="H300" s="73">
        <f t="shared" si="62"/>
        <v>15.562511627906979</v>
      </c>
      <c r="I300" s="73">
        <f t="shared" si="63"/>
        <v>57.43317981318085</v>
      </c>
      <c r="J300" s="73">
        <f t="shared" si="64"/>
        <v>54.638940129453687</v>
      </c>
      <c r="K300" s="76">
        <f t="shared" si="65"/>
        <v>-77812.5581395349</v>
      </c>
      <c r="L300" s="76">
        <f t="shared" si="66"/>
        <v>57433.179813180846</v>
      </c>
      <c r="M300" s="76">
        <f t="shared" si="67"/>
        <v>65566.728155344419</v>
      </c>
      <c r="N300" s="76">
        <f t="shared" si="68"/>
        <v>45187.349828990365</v>
      </c>
      <c r="O300" s="77">
        <f t="shared" si="69"/>
        <v>462.55813953489996</v>
      </c>
      <c r="P300" s="77">
        <f t="shared" si="69"/>
        <v>-713.17881318084255</v>
      </c>
      <c r="Q300" s="77">
        <f t="shared" si="69"/>
        <v>841.27184465558094</v>
      </c>
      <c r="R300" s="77">
        <f t="shared" si="70"/>
        <v>590.65117100963835</v>
      </c>
      <c r="S300" s="63">
        <f t="shared" si="76"/>
        <v>6.3162828220049999E-5</v>
      </c>
      <c r="T300">
        <v>286</v>
      </c>
      <c r="V300">
        <v>500</v>
      </c>
      <c r="W300">
        <v>-263.55221104189695</v>
      </c>
      <c r="X300" s="88">
        <f t="shared" si="71"/>
        <v>8.3722418664228504E-7</v>
      </c>
      <c r="Y300" s="88">
        <f>SUM(X$14:X300)</f>
        <v>0.42096372022994905</v>
      </c>
      <c r="AA300">
        <v>292</v>
      </c>
      <c r="AB300">
        <v>-250.83510886842123</v>
      </c>
      <c r="AC300" s="89">
        <f t="shared" si="72"/>
        <v>5.5952310132552935E-5</v>
      </c>
      <c r="AD300" s="89">
        <f>SUM(AC$14:AC300)</f>
        <v>0.3648459155328439</v>
      </c>
      <c r="AF300">
        <v>634</v>
      </c>
      <c r="AG300">
        <v>-271.7926330150076</v>
      </c>
      <c r="AH300" s="89">
        <f t="shared" si="73"/>
        <v>5.5864499090350741E-8</v>
      </c>
      <c r="AI300" s="89">
        <f>SUM(AH$14:AH300)</f>
        <v>0.36433612630799983</v>
      </c>
      <c r="AK300">
        <v>467</v>
      </c>
      <c r="AL300">
        <v>-434.58374585750425</v>
      </c>
      <c r="AM300">
        <f t="shared" si="74"/>
        <v>1.6307270243261241E-6</v>
      </c>
      <c r="AN300">
        <f>SUM(AM$14:AM300)</f>
        <v>0.34524387578005167</v>
      </c>
    </row>
    <row r="301" spans="1:40">
      <c r="A301" s="57">
        <v>43472</v>
      </c>
      <c r="B301" s="47">
        <v>14.39</v>
      </c>
      <c r="C301" s="47">
        <v>73.940002000000007</v>
      </c>
      <c r="D301" s="51">
        <v>49.84</v>
      </c>
      <c r="E301" s="70">
        <f t="shared" si="75"/>
        <v>4.5865184155663652E-2</v>
      </c>
      <c r="F301" s="70">
        <f t="shared" si="75"/>
        <v>3.2593940151637968E-2</v>
      </c>
      <c r="G301" s="65">
        <f t="shared" si="75"/>
        <v>1.3643659711075395E-2</v>
      </c>
      <c r="H301" s="73">
        <f t="shared" si="62"/>
        <v>16.179534398888116</v>
      </c>
      <c r="I301" s="73">
        <f t="shared" si="63"/>
        <v>58.568729317994851</v>
      </c>
      <c r="J301" s="73">
        <f t="shared" si="64"/>
        <v>56.095040128410915</v>
      </c>
      <c r="K301" s="76">
        <f t="shared" si="65"/>
        <v>-80897.671994440578</v>
      </c>
      <c r="L301" s="76">
        <f t="shared" si="66"/>
        <v>58568.729317994854</v>
      </c>
      <c r="M301" s="76">
        <f t="shared" si="67"/>
        <v>67314.048154093092</v>
      </c>
      <c r="N301" s="76">
        <f t="shared" si="68"/>
        <v>44985.105477647368</v>
      </c>
      <c r="O301" s="77">
        <f t="shared" si="69"/>
        <v>3547.6719944405777</v>
      </c>
      <c r="P301" s="77">
        <f t="shared" si="69"/>
        <v>-1848.7283179948499</v>
      </c>
      <c r="Q301" s="77">
        <f t="shared" si="69"/>
        <v>-906.04815409309231</v>
      </c>
      <c r="R301" s="77">
        <f t="shared" si="70"/>
        <v>792.89552235263545</v>
      </c>
      <c r="S301" s="63">
        <f t="shared" si="76"/>
        <v>6.1899571655649004E-5</v>
      </c>
      <c r="T301">
        <v>287</v>
      </c>
      <c r="V301">
        <v>683</v>
      </c>
      <c r="W301">
        <v>-262.20338983050897</v>
      </c>
      <c r="X301" s="88">
        <f t="shared" si="71"/>
        <v>2.0759343634653102E-8</v>
      </c>
      <c r="Y301" s="88">
        <f>SUM(X$14:X301)</f>
        <v>0.42096374098929268</v>
      </c>
      <c r="AA301">
        <v>607</v>
      </c>
      <c r="AB301">
        <v>-242.70674964051432</v>
      </c>
      <c r="AC301" s="89">
        <f t="shared" si="72"/>
        <v>9.6389974486108598E-8</v>
      </c>
      <c r="AD301" s="89">
        <f>SUM(AC$14:AC301)</f>
        <v>0.3648460119228184</v>
      </c>
      <c r="AF301">
        <v>264</v>
      </c>
      <c r="AG301">
        <v>-268.85291154441074</v>
      </c>
      <c r="AH301" s="89">
        <f t="shared" si="73"/>
        <v>9.8511720212491282E-5</v>
      </c>
      <c r="AI301" s="89">
        <f>SUM(AH$14:AH301)</f>
        <v>0.3644346380282123</v>
      </c>
      <c r="AK301">
        <v>729</v>
      </c>
      <c r="AL301">
        <v>-422.37362656402547</v>
      </c>
      <c r="AM301">
        <f t="shared" si="74"/>
        <v>8.1962104267022177E-9</v>
      </c>
      <c r="AN301">
        <f>SUM(AM$14:AM301)</f>
        <v>0.3452438839762621</v>
      </c>
    </row>
    <row r="302" spans="1:40">
      <c r="A302" s="58">
        <v>43469</v>
      </c>
      <c r="B302" s="46">
        <v>14.32</v>
      </c>
      <c r="C302" s="46">
        <v>74.269997000000004</v>
      </c>
      <c r="D302" s="50">
        <v>49.66</v>
      </c>
      <c r="E302" s="64">
        <f t="shared" si="75"/>
        <v>4.8882681564246244E-3</v>
      </c>
      <c r="F302" s="64">
        <f t="shared" si="75"/>
        <v>-4.4431804676119402E-3</v>
      </c>
      <c r="G302" s="66">
        <f t="shared" si="75"/>
        <v>3.6246476037053998E-3</v>
      </c>
      <c r="H302" s="73">
        <f t="shared" si="62"/>
        <v>15.54562150837989</v>
      </c>
      <c r="I302" s="73">
        <f t="shared" si="63"/>
        <v>56.467983799433874</v>
      </c>
      <c r="J302" s="73">
        <f t="shared" si="64"/>
        <v>55.540587998389057</v>
      </c>
      <c r="K302" s="76">
        <f t="shared" si="65"/>
        <v>-77728.107541899444</v>
      </c>
      <c r="L302" s="76">
        <f t="shared" si="66"/>
        <v>56467.983799433874</v>
      </c>
      <c r="M302" s="76">
        <f t="shared" si="67"/>
        <v>66648.705598066867</v>
      </c>
      <c r="N302" s="76">
        <f t="shared" si="68"/>
        <v>45388.581855601296</v>
      </c>
      <c r="O302" s="77">
        <f t="shared" si="69"/>
        <v>378.10754189944419</v>
      </c>
      <c r="P302" s="77">
        <f t="shared" si="69"/>
        <v>252.01720056612976</v>
      </c>
      <c r="Q302" s="77">
        <f t="shared" si="69"/>
        <v>-240.70559806686651</v>
      </c>
      <c r="R302" s="77">
        <f t="shared" si="70"/>
        <v>389.41914439870743</v>
      </c>
      <c r="S302" s="63">
        <f t="shared" si="76"/>
        <v>6.066158022253602E-5</v>
      </c>
      <c r="T302">
        <v>288</v>
      </c>
      <c r="V302">
        <v>698</v>
      </c>
      <c r="W302">
        <v>-261.67117726657307</v>
      </c>
      <c r="X302" s="88">
        <f t="shared" si="71"/>
        <v>1.533220979975331E-8</v>
      </c>
      <c r="Y302" s="88">
        <f>SUM(X$14:X302)</f>
        <v>0.42096375632150246</v>
      </c>
      <c r="AA302">
        <v>246</v>
      </c>
      <c r="AB302">
        <v>-237.83426038140169</v>
      </c>
      <c r="AC302" s="89">
        <f t="shared" si="72"/>
        <v>1.4171588730936199E-4</v>
      </c>
      <c r="AD302" s="89">
        <f>SUM(AC$14:AC302)</f>
        <v>0.36498772781012778</v>
      </c>
      <c r="AF302">
        <v>134</v>
      </c>
      <c r="AG302">
        <v>-261.63729240688554</v>
      </c>
      <c r="AH302" s="89">
        <f t="shared" si="73"/>
        <v>1.361752128474453E-3</v>
      </c>
      <c r="AI302" s="89">
        <f>SUM(AH$14:AH302)</f>
        <v>0.36579639015668675</v>
      </c>
      <c r="AK302">
        <v>519</v>
      </c>
      <c r="AL302">
        <v>-420.29174408263498</v>
      </c>
      <c r="AM302">
        <f t="shared" si="74"/>
        <v>5.7034442974343286E-7</v>
      </c>
      <c r="AN302">
        <f>SUM(AM$14:AM302)</f>
        <v>0.34524445432069184</v>
      </c>
    </row>
    <row r="303" spans="1:40">
      <c r="A303" s="57">
        <v>43468</v>
      </c>
      <c r="B303" s="47">
        <v>14.27</v>
      </c>
      <c r="C303" s="47">
        <v>72.739998</v>
      </c>
      <c r="D303" s="51">
        <v>48.75</v>
      </c>
      <c r="E303" s="70">
        <f t="shared" si="75"/>
        <v>3.5038542396637062E-3</v>
      </c>
      <c r="F303" s="70">
        <f t="shared" si="75"/>
        <v>2.103380591239512E-2</v>
      </c>
      <c r="G303" s="65">
        <f t="shared" si="75"/>
        <v>1.8666666666666609E-2</v>
      </c>
      <c r="H303" s="73">
        <f t="shared" si="62"/>
        <v>15.524204625087599</v>
      </c>
      <c r="I303" s="73">
        <f t="shared" si="63"/>
        <v>57.913038492384864</v>
      </c>
      <c r="J303" s="73">
        <f t="shared" si="64"/>
        <v>56.373013333333333</v>
      </c>
      <c r="K303" s="76">
        <f t="shared" si="65"/>
        <v>-77621.023125437991</v>
      </c>
      <c r="L303" s="76">
        <f t="shared" si="66"/>
        <v>57913.038492384861</v>
      </c>
      <c r="M303" s="76">
        <f t="shared" si="67"/>
        <v>67647.615999999995</v>
      </c>
      <c r="N303" s="76">
        <f t="shared" si="68"/>
        <v>47939.631366946865</v>
      </c>
      <c r="O303" s="77">
        <f t="shared" si="69"/>
        <v>271.02312543799053</v>
      </c>
      <c r="P303" s="77">
        <f t="shared" si="69"/>
        <v>-1193.0374923848576</v>
      </c>
      <c r="Q303" s="77">
        <f t="shared" si="69"/>
        <v>-1239.6159999999945</v>
      </c>
      <c r="R303" s="77">
        <f t="shared" si="70"/>
        <v>-2161.6303669468616</v>
      </c>
      <c r="S303" s="63">
        <f t="shared" si="76"/>
        <v>5.9448348618085298E-5</v>
      </c>
      <c r="T303">
        <v>289</v>
      </c>
      <c r="V303">
        <v>684</v>
      </c>
      <c r="W303">
        <v>-261.31756756757386</v>
      </c>
      <c r="X303" s="88">
        <f t="shared" si="71"/>
        <v>2.0344156761960035E-8</v>
      </c>
      <c r="Y303" s="88">
        <f>SUM(X$14:X303)</f>
        <v>0.42096377666565921</v>
      </c>
      <c r="AA303">
        <v>503</v>
      </c>
      <c r="AB303">
        <v>-230.33997521430138</v>
      </c>
      <c r="AC303" s="89">
        <f t="shared" si="72"/>
        <v>7.8798870667422544E-7</v>
      </c>
      <c r="AD303" s="89">
        <f>SUM(AC$14:AC303)</f>
        <v>0.36498851579883446</v>
      </c>
      <c r="AF303">
        <v>490</v>
      </c>
      <c r="AG303">
        <v>-256.56664520283812</v>
      </c>
      <c r="AH303" s="89">
        <f t="shared" si="73"/>
        <v>1.024662893667335E-6</v>
      </c>
      <c r="AI303" s="89">
        <f>SUM(AH$14:AH303)</f>
        <v>0.36579741481958039</v>
      </c>
      <c r="AK303">
        <v>221</v>
      </c>
      <c r="AL303">
        <v>-416.07136722265568</v>
      </c>
      <c r="AM303">
        <f t="shared" si="74"/>
        <v>2.3483706721565199E-4</v>
      </c>
      <c r="AN303">
        <f>SUM(AM$14:AM303)</f>
        <v>0.34547929138790751</v>
      </c>
    </row>
    <row r="304" spans="1:40">
      <c r="A304" s="58">
        <v>43467</v>
      </c>
      <c r="B304" s="46">
        <v>14.4</v>
      </c>
      <c r="C304" s="46">
        <v>71.910004000000001</v>
      </c>
      <c r="D304" s="50">
        <v>49.720001000000003</v>
      </c>
      <c r="E304" s="64">
        <f t="shared" si="75"/>
        <v>-9.0277777777778567E-3</v>
      </c>
      <c r="F304" s="64">
        <f t="shared" si="75"/>
        <v>1.1542121455034193E-2</v>
      </c>
      <c r="G304" s="66">
        <f t="shared" si="75"/>
        <v>-1.9509271530384842E-2</v>
      </c>
      <c r="H304" s="73">
        <f t="shared" si="62"/>
        <v>15.330340277777777</v>
      </c>
      <c r="I304" s="73">
        <f t="shared" si="63"/>
        <v>57.374670140471665</v>
      </c>
      <c r="J304" s="73">
        <f t="shared" si="64"/>
        <v>54.26035691350851</v>
      </c>
      <c r="K304" s="76">
        <f t="shared" si="65"/>
        <v>-76651.701388888891</v>
      </c>
      <c r="L304" s="76">
        <f t="shared" si="66"/>
        <v>57374.670140471666</v>
      </c>
      <c r="M304" s="76">
        <f t="shared" si="67"/>
        <v>65112.428296210208</v>
      </c>
      <c r="N304" s="76">
        <f t="shared" si="68"/>
        <v>45835.397047792983</v>
      </c>
      <c r="O304" s="77">
        <f t="shared" si="69"/>
        <v>-698.29861111110949</v>
      </c>
      <c r="P304" s="77">
        <f t="shared" si="69"/>
        <v>-654.6691404716621</v>
      </c>
      <c r="Q304" s="77">
        <f t="shared" si="69"/>
        <v>1295.5717037897921</v>
      </c>
      <c r="R304" s="77">
        <f t="shared" si="70"/>
        <v>-57.396047792979516</v>
      </c>
      <c r="S304" s="63">
        <f t="shared" si="76"/>
        <v>5.8259381645723595E-5</v>
      </c>
      <c r="T304">
        <v>290</v>
      </c>
      <c r="V304">
        <v>213</v>
      </c>
      <c r="W304">
        <v>-261.14112086428213</v>
      </c>
      <c r="X304" s="88">
        <f t="shared" si="71"/>
        <v>2.7603111675328688E-4</v>
      </c>
      <c r="Y304" s="88">
        <f>SUM(X$14:X304)</f>
        <v>0.42123980778241249</v>
      </c>
      <c r="AA304">
        <v>342</v>
      </c>
      <c r="AB304">
        <v>-228.30462118331343</v>
      </c>
      <c r="AC304" s="89">
        <f t="shared" si="72"/>
        <v>2.0376134881106927E-5</v>
      </c>
      <c r="AD304" s="89">
        <f>SUM(AC$14:AC304)</f>
        <v>0.36500889193371555</v>
      </c>
      <c r="AF304">
        <v>280</v>
      </c>
      <c r="AG304">
        <v>-255.88021367107285</v>
      </c>
      <c r="AH304" s="89">
        <f t="shared" si="73"/>
        <v>7.1302558541446847E-5</v>
      </c>
      <c r="AI304" s="89">
        <f>SUM(AH$14:AH304)</f>
        <v>0.36586871737812182</v>
      </c>
      <c r="AK304">
        <v>490</v>
      </c>
      <c r="AL304">
        <v>-414.94002875823207</v>
      </c>
      <c r="AM304">
        <f t="shared" si="74"/>
        <v>1.024662893667335E-6</v>
      </c>
      <c r="AN304">
        <f>SUM(AM$14:AM304)</f>
        <v>0.34548031605080115</v>
      </c>
    </row>
    <row r="305" spans="1:40">
      <c r="A305" s="57">
        <v>43465</v>
      </c>
      <c r="B305" s="47">
        <v>13.97</v>
      </c>
      <c r="C305" s="47">
        <v>70.410004000000001</v>
      </c>
      <c r="D305" s="51">
        <v>49.970001000000003</v>
      </c>
      <c r="E305" s="70">
        <f t="shared" si="75"/>
        <v>3.0780243378668581E-2</v>
      </c>
      <c r="F305" s="70">
        <f t="shared" si="75"/>
        <v>2.1303790864718675E-2</v>
      </c>
      <c r="G305" s="65">
        <f t="shared" si="75"/>
        <v>-5.0030017009605743E-3</v>
      </c>
      <c r="H305" s="73">
        <f t="shared" si="62"/>
        <v>15.946170365068003</v>
      </c>
      <c r="I305" s="73">
        <f t="shared" si="63"/>
        <v>57.928352039150639</v>
      </c>
      <c r="J305" s="73">
        <f t="shared" si="64"/>
        <v>55.063133885868844</v>
      </c>
      <c r="K305" s="76">
        <f t="shared" si="65"/>
        <v>-79730.851825340011</v>
      </c>
      <c r="L305" s="76">
        <f t="shared" si="66"/>
        <v>57928.352039150639</v>
      </c>
      <c r="M305" s="76">
        <f t="shared" si="67"/>
        <v>66075.760663042616</v>
      </c>
      <c r="N305" s="76">
        <f t="shared" si="68"/>
        <v>44273.260876853245</v>
      </c>
      <c r="O305" s="77">
        <f t="shared" si="69"/>
        <v>2380.8518253400107</v>
      </c>
      <c r="P305" s="77">
        <f t="shared" si="69"/>
        <v>-1208.3510391506352</v>
      </c>
      <c r="Q305" s="77">
        <f t="shared" si="69"/>
        <v>332.23933695738378</v>
      </c>
      <c r="R305" s="77">
        <f t="shared" si="70"/>
        <v>1504.7401231467593</v>
      </c>
      <c r="S305" s="63">
        <f t="shared" si="76"/>
        <v>5.709419401280912E-5</v>
      </c>
      <c r="T305">
        <v>291</v>
      </c>
      <c r="V305">
        <v>33</v>
      </c>
      <c r="W305">
        <v>-256.12582781456877</v>
      </c>
      <c r="X305" s="88">
        <f t="shared" si="71"/>
        <v>1.0477662806697851E-2</v>
      </c>
      <c r="Y305" s="88">
        <f>SUM(X$14:X305)</f>
        <v>0.43171747058911036</v>
      </c>
      <c r="AA305">
        <v>353</v>
      </c>
      <c r="AB305">
        <v>-219.31459577897476</v>
      </c>
      <c r="AC305" s="89">
        <f t="shared" si="72"/>
        <v>1.6315810006408775E-5</v>
      </c>
      <c r="AD305" s="89">
        <f>SUM(AC$14:AC305)</f>
        <v>0.36502520774372194</v>
      </c>
      <c r="AF305">
        <v>461</v>
      </c>
      <c r="AG305">
        <v>-255.55898634676123</v>
      </c>
      <c r="AH305" s="89">
        <f t="shared" si="73"/>
        <v>1.8408771803575329E-6</v>
      </c>
      <c r="AI305" s="89">
        <f>SUM(AH$14:AH305)</f>
        <v>0.36587055825530218</v>
      </c>
      <c r="AK305">
        <v>168</v>
      </c>
      <c r="AL305">
        <v>-414.62447174343833</v>
      </c>
      <c r="AM305">
        <f t="shared" si="74"/>
        <v>6.8514838175857235E-4</v>
      </c>
      <c r="AN305">
        <f>SUM(AM$14:AM305)</f>
        <v>0.34616546443255974</v>
      </c>
    </row>
    <row r="306" spans="1:40">
      <c r="A306" s="58">
        <v>43462</v>
      </c>
      <c r="B306" s="46">
        <v>13.95</v>
      </c>
      <c r="C306" s="46">
        <v>70.099997999999999</v>
      </c>
      <c r="D306" s="50">
        <v>49.400002000000001</v>
      </c>
      <c r="E306" s="64">
        <f t="shared" si="75"/>
        <v>1.4336917562725038E-3</v>
      </c>
      <c r="F306" s="64">
        <f t="shared" si="75"/>
        <v>4.4223396411509075E-3</v>
      </c>
      <c r="G306" s="66">
        <f t="shared" si="75"/>
        <v>1.1538440828403163E-2</v>
      </c>
      <c r="H306" s="73">
        <f t="shared" si="62"/>
        <v>15.492179211469537</v>
      </c>
      <c r="I306" s="73">
        <f t="shared" si="63"/>
        <v>56.970836108868426</v>
      </c>
      <c r="J306" s="73">
        <f t="shared" si="64"/>
        <v>55.978537315443837</v>
      </c>
      <c r="K306" s="76">
        <f t="shared" si="65"/>
        <v>-77460.89605734768</v>
      </c>
      <c r="L306" s="76">
        <f t="shared" si="66"/>
        <v>56970.836108868425</v>
      </c>
      <c r="M306" s="76">
        <f t="shared" si="67"/>
        <v>67174.244778532608</v>
      </c>
      <c r="N306" s="76">
        <f t="shared" si="68"/>
        <v>46684.184830053353</v>
      </c>
      <c r="O306" s="77">
        <f t="shared" si="69"/>
        <v>110.89605734767974</v>
      </c>
      <c r="P306" s="77">
        <f t="shared" si="69"/>
        <v>-250.83510886842123</v>
      </c>
      <c r="Q306" s="77">
        <f t="shared" si="69"/>
        <v>-766.2447785326076</v>
      </c>
      <c r="R306" s="77">
        <f t="shared" si="70"/>
        <v>-906.18383005334908</v>
      </c>
      <c r="S306" s="63">
        <f t="shared" si="76"/>
        <v>5.5952310132552935E-5</v>
      </c>
      <c r="T306">
        <v>292</v>
      </c>
      <c r="V306">
        <v>271</v>
      </c>
      <c r="W306">
        <v>-256.12582781456877</v>
      </c>
      <c r="X306" s="88">
        <f t="shared" si="71"/>
        <v>8.5520539640520645E-5</v>
      </c>
      <c r="Y306" s="88">
        <f>SUM(X$14:X306)</f>
        <v>0.43180299112875087</v>
      </c>
      <c r="AA306">
        <v>160</v>
      </c>
      <c r="AB306">
        <v>-218.39949707356573</v>
      </c>
      <c r="AC306" s="89">
        <f t="shared" si="72"/>
        <v>8.053339926309594E-4</v>
      </c>
      <c r="AD306" s="89">
        <f>SUM(AC$14:AC306)</f>
        <v>0.36583054173635288</v>
      </c>
      <c r="AF306">
        <v>480</v>
      </c>
      <c r="AG306">
        <v>-252.39526494099118</v>
      </c>
      <c r="AH306" s="89">
        <f t="shared" si="73"/>
        <v>1.2540655924782953E-6</v>
      </c>
      <c r="AI306" s="89">
        <f>SUM(AH$14:AH306)</f>
        <v>0.36587181232089466</v>
      </c>
      <c r="AK306">
        <v>520</v>
      </c>
      <c r="AL306">
        <v>-409.62230775380158</v>
      </c>
      <c r="AM306">
        <f t="shared" si="74"/>
        <v>5.5893754114856415E-7</v>
      </c>
      <c r="AN306">
        <f>SUM(AM$14:AM306)</f>
        <v>0.34616602337010088</v>
      </c>
    </row>
    <row r="307" spans="1:40">
      <c r="A307" s="57">
        <v>43461</v>
      </c>
      <c r="B307" s="47">
        <v>13.83</v>
      </c>
      <c r="C307" s="47">
        <v>69.489998</v>
      </c>
      <c r="D307" s="51">
        <v>49.459999000000003</v>
      </c>
      <c r="E307" s="70">
        <f t="shared" si="75"/>
        <v>8.6767895878523404E-3</v>
      </c>
      <c r="F307" s="70">
        <f t="shared" si="75"/>
        <v>8.7782417262409762E-3</v>
      </c>
      <c r="G307" s="65">
        <f t="shared" si="75"/>
        <v>-1.2130408656094716E-3</v>
      </c>
      <c r="H307" s="73">
        <f t="shared" si="62"/>
        <v>15.604229934924076</v>
      </c>
      <c r="I307" s="73">
        <f t="shared" si="63"/>
        <v>57.21790287949063</v>
      </c>
      <c r="J307" s="73">
        <f t="shared" si="64"/>
        <v>55.272870318497176</v>
      </c>
      <c r="K307" s="76">
        <f t="shared" si="65"/>
        <v>-78021.149674620377</v>
      </c>
      <c r="L307" s="76">
        <f t="shared" si="66"/>
        <v>57217.902879490633</v>
      </c>
      <c r="M307" s="76">
        <f t="shared" si="67"/>
        <v>66327.444382196612</v>
      </c>
      <c r="N307" s="76">
        <f t="shared" si="68"/>
        <v>45524.197587066868</v>
      </c>
      <c r="O307" s="77">
        <f t="shared" si="69"/>
        <v>671.14967462037748</v>
      </c>
      <c r="P307" s="77">
        <f t="shared" si="69"/>
        <v>-497.90187949062965</v>
      </c>
      <c r="Q307" s="77">
        <f t="shared" si="69"/>
        <v>80.555617803387577</v>
      </c>
      <c r="R307" s="77">
        <f t="shared" si="70"/>
        <v>253.80341293313541</v>
      </c>
      <c r="S307" s="63">
        <f t="shared" si="76"/>
        <v>5.4833263929901868E-5</v>
      </c>
      <c r="T307">
        <v>293</v>
      </c>
      <c r="V307">
        <v>45</v>
      </c>
      <c r="W307">
        <v>-253.60655737704656</v>
      </c>
      <c r="X307" s="88">
        <f t="shared" si="71"/>
        <v>8.2219972300699041E-3</v>
      </c>
      <c r="Y307" s="88">
        <f>SUM(X$14:X307)</f>
        <v>0.44002498835882076</v>
      </c>
      <c r="AA307">
        <v>644</v>
      </c>
      <c r="AB307">
        <v>-217.88371213997016</v>
      </c>
      <c r="AC307" s="89">
        <f t="shared" si="72"/>
        <v>4.5645363077119672E-8</v>
      </c>
      <c r="AD307" s="89">
        <f>SUM(AC$14:AC307)</f>
        <v>0.36583058738171598</v>
      </c>
      <c r="AF307">
        <v>466</v>
      </c>
      <c r="AG307">
        <v>-241.92349726776592</v>
      </c>
      <c r="AH307" s="89">
        <f t="shared" si="73"/>
        <v>1.6640071676797185E-6</v>
      </c>
      <c r="AI307" s="89">
        <f>SUM(AH$14:AH307)</f>
        <v>0.36587347632806233</v>
      </c>
      <c r="AK307">
        <v>222</v>
      </c>
      <c r="AL307">
        <v>-407.18118349692668</v>
      </c>
      <c r="AM307">
        <f t="shared" si="74"/>
        <v>2.3014032587133894E-4</v>
      </c>
      <c r="AN307">
        <f>SUM(AM$14:AM307)</f>
        <v>0.3463961636959722</v>
      </c>
    </row>
    <row r="308" spans="1:40">
      <c r="A308" s="58">
        <v>43460</v>
      </c>
      <c r="B308" s="46">
        <v>13.97</v>
      </c>
      <c r="C308" s="46">
        <v>68.800003000000004</v>
      </c>
      <c r="D308" s="50">
        <v>49.709999000000003</v>
      </c>
      <c r="E308" s="64">
        <f t="shared" si="75"/>
        <v>-1.0021474588403745E-2</v>
      </c>
      <c r="F308" s="64">
        <f t="shared" si="75"/>
        <v>1.002899665571233E-2</v>
      </c>
      <c r="G308" s="66">
        <f t="shared" si="75"/>
        <v>-5.0291692824214751E-3</v>
      </c>
      <c r="H308" s="73">
        <f t="shared" si="62"/>
        <v>15.314967788117395</v>
      </c>
      <c r="I308" s="73">
        <f t="shared" si="63"/>
        <v>57.288845700341007</v>
      </c>
      <c r="J308" s="73">
        <f t="shared" si="64"/>
        <v>55.061685771910795</v>
      </c>
      <c r="K308" s="76">
        <f t="shared" si="65"/>
        <v>-76574.838940586968</v>
      </c>
      <c r="L308" s="76">
        <f t="shared" si="66"/>
        <v>57288.845700341008</v>
      </c>
      <c r="M308" s="76">
        <f t="shared" si="67"/>
        <v>66074.02292629295</v>
      </c>
      <c r="N308" s="76">
        <f t="shared" si="68"/>
        <v>46788.02968604699</v>
      </c>
      <c r="O308" s="77">
        <f t="shared" si="69"/>
        <v>-775.16105941303249</v>
      </c>
      <c r="P308" s="77">
        <f t="shared" si="69"/>
        <v>-568.84470034100377</v>
      </c>
      <c r="Q308" s="77">
        <f t="shared" si="69"/>
        <v>333.97707370705029</v>
      </c>
      <c r="R308" s="77">
        <f t="shared" si="70"/>
        <v>-1010.028686046986</v>
      </c>
      <c r="S308" s="63">
        <f t="shared" si="76"/>
        <v>5.3736598651303831E-5</v>
      </c>
      <c r="T308">
        <v>294</v>
      </c>
      <c r="V308">
        <v>82</v>
      </c>
      <c r="W308">
        <v>-249.35525467438856</v>
      </c>
      <c r="X308" s="88">
        <f t="shared" si="71"/>
        <v>3.8935174616079962E-3</v>
      </c>
      <c r="Y308" s="88">
        <f>SUM(X$14:X308)</f>
        <v>0.44391850582042874</v>
      </c>
      <c r="AA308">
        <v>730</v>
      </c>
      <c r="AB308">
        <v>-217.74911572535348</v>
      </c>
      <c r="AC308" s="89">
        <f t="shared" si="72"/>
        <v>8.0322862181681724E-9</v>
      </c>
      <c r="AD308" s="89">
        <f>SUM(AC$14:AC308)</f>
        <v>0.3658305954140022</v>
      </c>
      <c r="AF308">
        <v>489</v>
      </c>
      <c r="AG308">
        <v>-241.37895214882155</v>
      </c>
      <c r="AH308" s="89">
        <f t="shared" si="73"/>
        <v>1.0455743812931989E-6</v>
      </c>
      <c r="AI308" s="89">
        <f>SUM(AH$14:AH308)</f>
        <v>0.36587452190244363</v>
      </c>
      <c r="AK308">
        <v>305</v>
      </c>
      <c r="AL308">
        <v>-406.54919725870423</v>
      </c>
      <c r="AM308">
        <f t="shared" si="74"/>
        <v>4.3028579222758172E-5</v>
      </c>
      <c r="AN308">
        <f>SUM(AM$14:AM308)</f>
        <v>0.34643919227519498</v>
      </c>
    </row>
    <row r="309" spans="1:40">
      <c r="A309" s="57">
        <v>43458</v>
      </c>
      <c r="B309" s="47">
        <v>14.07</v>
      </c>
      <c r="C309" s="47">
        <v>69.959998999999996</v>
      </c>
      <c r="D309" s="51">
        <v>49.66</v>
      </c>
      <c r="E309" s="70">
        <f t="shared" si="75"/>
        <v>-7.1073205401562811E-3</v>
      </c>
      <c r="F309" s="70">
        <f t="shared" si="75"/>
        <v>-1.6580846434831931E-2</v>
      </c>
      <c r="G309" s="65">
        <f t="shared" si="75"/>
        <v>1.0068264196538834E-3</v>
      </c>
      <c r="H309" s="73">
        <f t="shared" si="62"/>
        <v>15.360049751243784</v>
      </c>
      <c r="I309" s="73">
        <f t="shared" si="63"/>
        <v>55.77953537363549</v>
      </c>
      <c r="J309" s="73">
        <f t="shared" si="64"/>
        <v>55.395717774063648</v>
      </c>
      <c r="K309" s="76">
        <f t="shared" si="65"/>
        <v>-76800.24875621892</v>
      </c>
      <c r="L309" s="76">
        <f t="shared" si="66"/>
        <v>55779.535373635488</v>
      </c>
      <c r="M309" s="76">
        <f t="shared" si="67"/>
        <v>66474.861328876374</v>
      </c>
      <c r="N309" s="76">
        <f t="shared" si="68"/>
        <v>45454.147946292942</v>
      </c>
      <c r="O309" s="77">
        <f t="shared" si="69"/>
        <v>-549.75124378108012</v>
      </c>
      <c r="P309" s="77">
        <f t="shared" si="69"/>
        <v>940.46562636451563</v>
      </c>
      <c r="Q309" s="77">
        <f t="shared" si="69"/>
        <v>-66.861328876373591</v>
      </c>
      <c r="R309" s="77">
        <f t="shared" si="70"/>
        <v>323.85305370706192</v>
      </c>
      <c r="S309" s="63">
        <f t="shared" si="76"/>
        <v>5.2661866678277752E-5</v>
      </c>
      <c r="T309">
        <v>295</v>
      </c>
      <c r="V309">
        <v>359</v>
      </c>
      <c r="W309">
        <v>-247.59923175415315</v>
      </c>
      <c r="X309" s="88">
        <f t="shared" si="71"/>
        <v>1.4453235981801822E-5</v>
      </c>
      <c r="Y309" s="88">
        <f>SUM(X$14:X309)</f>
        <v>0.44393295905641056</v>
      </c>
      <c r="AA309">
        <v>335</v>
      </c>
      <c r="AB309">
        <v>-217.6806312364497</v>
      </c>
      <c r="AC309" s="89">
        <f t="shared" si="72"/>
        <v>2.3471415251319491E-5</v>
      </c>
      <c r="AD309" s="89">
        <f>SUM(AC$14:AC309)</f>
        <v>0.36585406682925353</v>
      </c>
      <c r="AF309">
        <v>288</v>
      </c>
      <c r="AG309">
        <v>-240.70559806686651</v>
      </c>
      <c r="AH309" s="89">
        <f t="shared" si="73"/>
        <v>6.066158022253602E-5</v>
      </c>
      <c r="AI309" s="89">
        <f>SUM(AH$14:AH309)</f>
        <v>0.36593518348266618</v>
      </c>
      <c r="AK309">
        <v>378</v>
      </c>
      <c r="AL309">
        <v>-400.58228399992367</v>
      </c>
      <c r="AM309">
        <f t="shared" si="74"/>
        <v>9.8460158766412868E-6</v>
      </c>
      <c r="AN309">
        <f>SUM(AM$14:AM309)</f>
        <v>0.34644903829107165</v>
      </c>
    </row>
    <row r="310" spans="1:40">
      <c r="A310" s="58">
        <v>43455</v>
      </c>
      <c r="B310" s="46">
        <v>14.09</v>
      </c>
      <c r="C310" s="46">
        <v>70.580001999999993</v>
      </c>
      <c r="D310" s="50">
        <v>49.689999</v>
      </c>
      <c r="E310" s="64">
        <f t="shared" si="75"/>
        <v>-1.4194464158977516E-3</v>
      </c>
      <c r="F310" s="64">
        <f t="shared" si="75"/>
        <v>-8.7844004311589119E-3</v>
      </c>
      <c r="G310" s="66">
        <f t="shared" si="75"/>
        <v>-6.0372309526512957E-4</v>
      </c>
      <c r="H310" s="73">
        <f t="shared" si="62"/>
        <v>15.448041163946062</v>
      </c>
      <c r="I310" s="73">
        <f t="shared" si="63"/>
        <v>56.221749798760271</v>
      </c>
      <c r="J310" s="73">
        <f t="shared" si="64"/>
        <v>55.306589963908031</v>
      </c>
      <c r="K310" s="76">
        <f t="shared" si="65"/>
        <v>-77240.205819730312</v>
      </c>
      <c r="L310" s="76">
        <f t="shared" si="66"/>
        <v>56221.749798760269</v>
      </c>
      <c r="M310" s="76">
        <f t="shared" si="67"/>
        <v>66367.90795668964</v>
      </c>
      <c r="N310" s="76">
        <f t="shared" si="68"/>
        <v>45349.451935719597</v>
      </c>
      <c r="O310" s="77">
        <f t="shared" si="69"/>
        <v>-109.79418026968779</v>
      </c>
      <c r="P310" s="77">
        <f t="shared" si="69"/>
        <v>498.25120123973466</v>
      </c>
      <c r="Q310" s="77">
        <f t="shared" si="69"/>
        <v>40.092043310360168</v>
      </c>
      <c r="R310" s="77">
        <f t="shared" si="70"/>
        <v>428.54906428040704</v>
      </c>
      <c r="S310" s="63">
        <f t="shared" si="76"/>
        <v>5.1608629344712199E-5</v>
      </c>
      <c r="T310">
        <v>296</v>
      </c>
      <c r="V310">
        <v>436</v>
      </c>
      <c r="W310">
        <v>-247.44081893794646</v>
      </c>
      <c r="X310" s="88">
        <f t="shared" si="71"/>
        <v>3.0505132935142918E-6</v>
      </c>
      <c r="Y310" s="88">
        <f>SUM(X$14:X310)</f>
        <v>0.44393600956970408</v>
      </c>
      <c r="AA310">
        <v>260</v>
      </c>
      <c r="AB310">
        <v>-209.93321151204145</v>
      </c>
      <c r="AC310" s="89">
        <f t="shared" si="72"/>
        <v>1.0680303644966592E-4</v>
      </c>
      <c r="AD310" s="89">
        <f>SUM(AC$14:AC310)</f>
        <v>0.3659608698657032</v>
      </c>
      <c r="AF310">
        <v>317</v>
      </c>
      <c r="AG310">
        <v>-236.28068788298697</v>
      </c>
      <c r="AH310" s="89">
        <f t="shared" si="73"/>
        <v>3.3765245714646065E-5</v>
      </c>
      <c r="AI310" s="89">
        <f>SUM(AH$14:AH310)</f>
        <v>0.36596894872838082</v>
      </c>
      <c r="AK310">
        <v>183</v>
      </c>
      <c r="AL310">
        <v>-392.53390570223564</v>
      </c>
      <c r="AM310">
        <f t="shared" si="74"/>
        <v>5.0602942549437917E-4</v>
      </c>
      <c r="AN310">
        <f>SUM(AM$14:AM310)</f>
        <v>0.34695506771656603</v>
      </c>
    </row>
    <row r="311" spans="1:40">
      <c r="A311" s="57">
        <v>43454</v>
      </c>
      <c r="B311" s="47">
        <v>14.38</v>
      </c>
      <c r="C311" s="47">
        <v>66.379997000000003</v>
      </c>
      <c r="D311" s="51">
        <v>49.720001000000003</v>
      </c>
      <c r="E311" s="70">
        <f t="shared" si="75"/>
        <v>-2.016689847009745E-2</v>
      </c>
      <c r="F311" s="70">
        <f t="shared" si="75"/>
        <v>6.3272148084007718E-2</v>
      </c>
      <c r="G311" s="65">
        <f t="shared" si="75"/>
        <v>-6.0341913508821232E-4</v>
      </c>
      <c r="H311" s="73">
        <f t="shared" si="62"/>
        <v>15.158018080667594</v>
      </c>
      <c r="I311" s="73">
        <f t="shared" si="63"/>
        <v>60.308797302597071</v>
      </c>
      <c r="J311" s="73">
        <f t="shared" si="64"/>
        <v>55.306606785064218</v>
      </c>
      <c r="K311" s="76">
        <f t="shared" si="65"/>
        <v>-75790.090403337963</v>
      </c>
      <c r="L311" s="76">
        <f t="shared" si="66"/>
        <v>60308.797302597071</v>
      </c>
      <c r="M311" s="76">
        <f t="shared" si="67"/>
        <v>66367.928142077057</v>
      </c>
      <c r="N311" s="76">
        <f t="shared" si="68"/>
        <v>50886.635041336165</v>
      </c>
      <c r="O311" s="77">
        <f t="shared" si="69"/>
        <v>-1559.9095966620371</v>
      </c>
      <c r="P311" s="77">
        <f t="shared" si="69"/>
        <v>-3588.7963025970676</v>
      </c>
      <c r="Q311" s="77">
        <f t="shared" si="69"/>
        <v>40.071857922943309</v>
      </c>
      <c r="R311" s="77">
        <f t="shared" si="70"/>
        <v>-5108.6340413361613</v>
      </c>
      <c r="S311" s="63">
        <f t="shared" si="76"/>
        <v>5.0576456757817947E-5</v>
      </c>
      <c r="T311">
        <v>297</v>
      </c>
      <c r="V311">
        <v>651</v>
      </c>
      <c r="W311">
        <v>-244.31459254580841</v>
      </c>
      <c r="X311" s="88">
        <f t="shared" si="71"/>
        <v>3.9625905161564646E-8</v>
      </c>
      <c r="Y311" s="88">
        <f>SUM(X$14:X311)</f>
        <v>0.44393604919560925</v>
      </c>
      <c r="AA311">
        <v>62</v>
      </c>
      <c r="AB311">
        <v>-207.76990939124516</v>
      </c>
      <c r="AC311" s="89">
        <f t="shared" si="72"/>
        <v>5.8320415967655602E-3</v>
      </c>
      <c r="AD311" s="89">
        <f>SUM(AC$14:AC311)</f>
        <v>0.37179291146246873</v>
      </c>
      <c r="AF311">
        <v>61</v>
      </c>
      <c r="AG311">
        <v>-232.40842438003165</v>
      </c>
      <c r="AH311" s="89">
        <f t="shared" si="73"/>
        <v>5.9510628538424083E-3</v>
      </c>
      <c r="AI311" s="89">
        <f>SUM(AH$14:AH311)</f>
        <v>0.37192001158222321</v>
      </c>
      <c r="AK311">
        <v>228</v>
      </c>
      <c r="AL311">
        <v>-384.39001744971756</v>
      </c>
      <c r="AM311">
        <f t="shared" si="74"/>
        <v>2.0386805420268366E-4</v>
      </c>
      <c r="AN311">
        <f>SUM(AM$14:AM311)</f>
        <v>0.34715893577076873</v>
      </c>
    </row>
    <row r="312" spans="1:40">
      <c r="A312" s="58">
        <v>43453</v>
      </c>
      <c r="B312" s="46">
        <v>14.39</v>
      </c>
      <c r="C312" s="46">
        <v>65.489998</v>
      </c>
      <c r="D312" s="50">
        <v>48.32</v>
      </c>
      <c r="E312" s="64">
        <f t="shared" si="75"/>
        <v>-6.9492703266160749E-4</v>
      </c>
      <c r="F312" s="64">
        <f t="shared" si="75"/>
        <v>1.3589846193001964E-2</v>
      </c>
      <c r="G312" s="66">
        <f t="shared" si="75"/>
        <v>2.897353062913921E-2</v>
      </c>
      <c r="H312" s="73">
        <f t="shared" si="62"/>
        <v>15.459249478804725</v>
      </c>
      <c r="I312" s="73">
        <f t="shared" si="63"/>
        <v>57.490817089656922</v>
      </c>
      <c r="J312" s="73">
        <f t="shared" si="64"/>
        <v>56.94339518501657</v>
      </c>
      <c r="K312" s="76">
        <f t="shared" si="65"/>
        <v>-77296.247394023623</v>
      </c>
      <c r="L312" s="76">
        <f t="shared" si="66"/>
        <v>57490.817089656921</v>
      </c>
      <c r="M312" s="76">
        <f t="shared" si="67"/>
        <v>68332.074222019888</v>
      </c>
      <c r="N312" s="76">
        <f t="shared" si="68"/>
        <v>48526.643917653186</v>
      </c>
      <c r="O312" s="77">
        <f t="shared" si="69"/>
        <v>-53.752605976376799</v>
      </c>
      <c r="P312" s="77">
        <f t="shared" si="69"/>
        <v>-770.81608965691703</v>
      </c>
      <c r="Q312" s="77">
        <f t="shared" si="69"/>
        <v>-1924.0742220198881</v>
      </c>
      <c r="R312" s="77">
        <f t="shared" si="70"/>
        <v>-2748.6429176531819</v>
      </c>
      <c r="S312" s="63">
        <f t="shared" si="76"/>
        <v>4.9564927622661588E-5</v>
      </c>
      <c r="T312">
        <v>298</v>
      </c>
      <c r="V312">
        <v>598</v>
      </c>
      <c r="W312">
        <v>-238.14178879310202</v>
      </c>
      <c r="X312" s="88">
        <f t="shared" si="71"/>
        <v>1.1561047461145923E-7</v>
      </c>
      <c r="Y312" s="88">
        <f>SUM(X$14:X312)</f>
        <v>0.44393616480608389</v>
      </c>
      <c r="AA312">
        <v>301</v>
      </c>
      <c r="AB312">
        <v>-196.70944496386801</v>
      </c>
      <c r="AC312" s="89">
        <f t="shared" si="72"/>
        <v>4.6650113359028106E-5</v>
      </c>
      <c r="AD312" s="89">
        <f>SUM(AC$14:AC312)</f>
        <v>0.37183956157582776</v>
      </c>
      <c r="AF312">
        <v>627</v>
      </c>
      <c r="AG312">
        <v>-231.70505495675025</v>
      </c>
      <c r="AH312" s="89">
        <f t="shared" si="73"/>
        <v>6.4350715364196232E-8</v>
      </c>
      <c r="AI312" s="89">
        <f>SUM(AH$14:AH312)</f>
        <v>0.37192007593293858</v>
      </c>
      <c r="AK312">
        <v>600</v>
      </c>
      <c r="AL312">
        <v>-378.67704300823971</v>
      </c>
      <c r="AM312">
        <f t="shared" si="74"/>
        <v>1.1103229981684543E-7</v>
      </c>
      <c r="AN312">
        <f>SUM(AM$14:AM312)</f>
        <v>0.34715904680306853</v>
      </c>
    </row>
    <row r="313" spans="1:40">
      <c r="A313" s="57">
        <v>43452</v>
      </c>
      <c r="B313" s="47">
        <v>14.13</v>
      </c>
      <c r="C313" s="47">
        <v>65.930000000000007</v>
      </c>
      <c r="D313" s="51">
        <v>47.439999</v>
      </c>
      <c r="E313" s="70">
        <f t="shared" si="75"/>
        <v>1.840056617126673E-2</v>
      </c>
      <c r="F313" s="70">
        <f t="shared" si="75"/>
        <v>-6.6737752161384334E-3</v>
      </c>
      <c r="G313" s="65">
        <f t="shared" si="75"/>
        <v>1.8549768519177334E-2</v>
      </c>
      <c r="H313" s="73">
        <f t="shared" si="62"/>
        <v>15.754656758669498</v>
      </c>
      <c r="I313" s="73">
        <f t="shared" si="63"/>
        <v>56.341464463066856</v>
      </c>
      <c r="J313" s="73">
        <f t="shared" si="64"/>
        <v>56.366544189851275</v>
      </c>
      <c r="K313" s="76">
        <f t="shared" si="65"/>
        <v>-78773.283793347495</v>
      </c>
      <c r="L313" s="76">
        <f t="shared" si="66"/>
        <v>56341.464463066855</v>
      </c>
      <c r="M313" s="76">
        <f t="shared" si="67"/>
        <v>67639.853027821533</v>
      </c>
      <c r="N313" s="76">
        <f t="shared" si="68"/>
        <v>45208.033697540894</v>
      </c>
      <c r="O313" s="77">
        <f t="shared" si="69"/>
        <v>1423.2837933474948</v>
      </c>
      <c r="P313" s="77">
        <f t="shared" si="69"/>
        <v>378.53653693314845</v>
      </c>
      <c r="Q313" s="77">
        <f t="shared" si="69"/>
        <v>-1231.853027821533</v>
      </c>
      <c r="R313" s="77">
        <f t="shared" si="70"/>
        <v>569.96730245911021</v>
      </c>
      <c r="S313" s="63">
        <f t="shared" si="76"/>
        <v>4.8573629070208357E-5</v>
      </c>
      <c r="T313">
        <v>299</v>
      </c>
      <c r="V313">
        <v>133</v>
      </c>
      <c r="W313">
        <v>-236.90658499233541</v>
      </c>
      <c r="X313" s="88">
        <f t="shared" si="71"/>
        <v>1.3895429882392377E-3</v>
      </c>
      <c r="Y313" s="88">
        <f>SUM(X$14:X313)</f>
        <v>0.44532570779432312</v>
      </c>
      <c r="AA313">
        <v>664</v>
      </c>
      <c r="AB313">
        <v>-196.63084933335631</v>
      </c>
      <c r="AC313" s="89">
        <f t="shared" si="72"/>
        <v>3.0473208263940725E-8</v>
      </c>
      <c r="AD313" s="89">
        <f>SUM(AC$14:AC313)</f>
        <v>0.37183959204903605</v>
      </c>
      <c r="AF313">
        <v>434</v>
      </c>
      <c r="AG313">
        <v>-225.51524903085374</v>
      </c>
      <c r="AH313" s="89">
        <f t="shared" si="73"/>
        <v>3.1762945580115492E-6</v>
      </c>
      <c r="AI313" s="89">
        <f>SUM(AH$14:AH313)</f>
        <v>0.37192325222749661</v>
      </c>
      <c r="AK313">
        <v>633</v>
      </c>
      <c r="AL313">
        <v>-360.81675380811066</v>
      </c>
      <c r="AM313">
        <f t="shared" si="74"/>
        <v>5.7004590908521175E-8</v>
      </c>
      <c r="AN313">
        <f>SUM(AM$14:AM313)</f>
        <v>0.34715910380765941</v>
      </c>
    </row>
    <row r="314" spans="1:40">
      <c r="A314" s="58">
        <v>43451</v>
      </c>
      <c r="B314" s="46">
        <v>13.9</v>
      </c>
      <c r="C314" s="46">
        <v>66.550003000000004</v>
      </c>
      <c r="D314" s="50">
        <v>47.220001000000003</v>
      </c>
      <c r="E314" s="64">
        <f t="shared" si="75"/>
        <v>1.6546762589928043E-2</v>
      </c>
      <c r="F314" s="64">
        <f t="shared" si="75"/>
        <v>-9.316348190096968E-3</v>
      </c>
      <c r="G314" s="66">
        <f t="shared" si="75"/>
        <v>4.6590003248834222E-3</v>
      </c>
      <c r="H314" s="73">
        <f t="shared" si="62"/>
        <v>15.725978417266187</v>
      </c>
      <c r="I314" s="73">
        <f t="shared" si="63"/>
        <v>56.191577721341353</v>
      </c>
      <c r="J314" s="73">
        <f t="shared" si="64"/>
        <v>55.59782907797905</v>
      </c>
      <c r="K314" s="76">
        <f t="shared" si="65"/>
        <v>-78629.892086330932</v>
      </c>
      <c r="L314" s="76">
        <f t="shared" si="66"/>
        <v>56191.577721341353</v>
      </c>
      <c r="M314" s="76">
        <f t="shared" si="67"/>
        <v>66717.394893574863</v>
      </c>
      <c r="N314" s="76">
        <f t="shared" si="68"/>
        <v>44279.080528585284</v>
      </c>
      <c r="O314" s="77">
        <f t="shared" si="69"/>
        <v>1279.8920863309322</v>
      </c>
      <c r="P314" s="77">
        <f t="shared" si="69"/>
        <v>528.42327865865082</v>
      </c>
      <c r="Q314" s="77">
        <f t="shared" si="69"/>
        <v>-309.39489357486309</v>
      </c>
      <c r="R314" s="77">
        <f t="shared" si="70"/>
        <v>1498.9204714147199</v>
      </c>
      <c r="S314" s="63">
        <f t="shared" si="76"/>
        <v>4.760215648880419E-5</v>
      </c>
      <c r="T314">
        <v>300</v>
      </c>
      <c r="V314">
        <v>574</v>
      </c>
      <c r="W314">
        <v>-234.25665354331431</v>
      </c>
      <c r="X314" s="88">
        <f t="shared" si="71"/>
        <v>1.8774629158648825E-7</v>
      </c>
      <c r="Y314" s="88">
        <f>SUM(X$14:X314)</f>
        <v>0.44532589554061469</v>
      </c>
      <c r="AA314">
        <v>174</v>
      </c>
      <c r="AB314">
        <v>-194.11361625816789</v>
      </c>
      <c r="AC314" s="89">
        <f t="shared" si="72"/>
        <v>6.0693347374213031E-4</v>
      </c>
      <c r="AD314" s="89">
        <f>SUM(AC$14:AC314)</f>
        <v>0.37244652552277818</v>
      </c>
      <c r="AF314">
        <v>604</v>
      </c>
      <c r="AG314">
        <v>-223.70355573379493</v>
      </c>
      <c r="AH314" s="89">
        <f t="shared" si="73"/>
        <v>1.0241265808263203E-7</v>
      </c>
      <c r="AI314" s="89">
        <f>SUM(AH$14:AH314)</f>
        <v>0.37192335464015469</v>
      </c>
      <c r="AK314">
        <v>734</v>
      </c>
      <c r="AL314">
        <v>-348.17355400792439</v>
      </c>
      <c r="AM314">
        <f t="shared" si="74"/>
        <v>7.4087250596451348E-9</v>
      </c>
      <c r="AN314">
        <f>SUM(AM$14:AM314)</f>
        <v>0.34715911121638449</v>
      </c>
    </row>
    <row r="315" spans="1:40">
      <c r="A315" s="57">
        <v>43448</v>
      </c>
      <c r="B315" s="47">
        <v>14.37</v>
      </c>
      <c r="C315" s="47">
        <v>66.319999999999993</v>
      </c>
      <c r="D315" s="51">
        <v>48.43</v>
      </c>
      <c r="E315" s="70">
        <f t="shared" si="75"/>
        <v>-3.2707028531663074E-2</v>
      </c>
      <c r="F315" s="70">
        <f t="shared" si="75"/>
        <v>3.4680790108565507E-3</v>
      </c>
      <c r="G315" s="65">
        <f t="shared" si="75"/>
        <v>-2.4984493082799819E-2</v>
      </c>
      <c r="H315" s="73">
        <f t="shared" si="62"/>
        <v>14.964022268615173</v>
      </c>
      <c r="I315" s="73">
        <f t="shared" si="63"/>
        <v>56.916710444963869</v>
      </c>
      <c r="J315" s="73">
        <f t="shared" si="64"/>
        <v>53.957358152797859</v>
      </c>
      <c r="K315" s="76">
        <f t="shared" si="65"/>
        <v>-74820.111343075871</v>
      </c>
      <c r="L315" s="76">
        <f t="shared" si="66"/>
        <v>56916.710444963872</v>
      </c>
      <c r="M315" s="76">
        <f t="shared" si="67"/>
        <v>64748.829783357432</v>
      </c>
      <c r="N315" s="76">
        <f t="shared" si="68"/>
        <v>46845.428885245434</v>
      </c>
      <c r="O315" s="77">
        <f t="shared" si="69"/>
        <v>-2529.8886569241295</v>
      </c>
      <c r="P315" s="77">
        <f t="shared" si="69"/>
        <v>-196.70944496386801</v>
      </c>
      <c r="Q315" s="77">
        <f t="shared" si="69"/>
        <v>1659.1702166425675</v>
      </c>
      <c r="R315" s="77">
        <f t="shared" si="70"/>
        <v>-1067.4278852454299</v>
      </c>
      <c r="S315" s="63">
        <f t="shared" si="76"/>
        <v>4.6650113359028106E-5</v>
      </c>
      <c r="T315">
        <v>301</v>
      </c>
      <c r="V315">
        <v>626</v>
      </c>
      <c r="W315">
        <v>-231.44361947597645</v>
      </c>
      <c r="X315" s="88">
        <f t="shared" si="71"/>
        <v>6.5663995269588002E-8</v>
      </c>
      <c r="Y315" s="88">
        <f>SUM(X$14:X315)</f>
        <v>0.44532596120460999</v>
      </c>
      <c r="AA315">
        <v>147</v>
      </c>
      <c r="AB315">
        <v>-186.81572684496496</v>
      </c>
      <c r="AC315" s="89">
        <f t="shared" si="72"/>
        <v>1.0472178754194557E-3</v>
      </c>
      <c r="AD315" s="89">
        <f>SUM(AC$14:AC315)</f>
        <v>0.37349374339819763</v>
      </c>
      <c r="AF315">
        <v>653</v>
      </c>
      <c r="AG315">
        <v>-223.49485766801808</v>
      </c>
      <c r="AH315" s="89">
        <f t="shared" si="73"/>
        <v>3.805671931716669E-8</v>
      </c>
      <c r="AI315" s="89">
        <f>SUM(AH$14:AH315)</f>
        <v>0.37192339269687402</v>
      </c>
      <c r="AK315">
        <v>669</v>
      </c>
      <c r="AL315">
        <v>-331.38946644458338</v>
      </c>
      <c r="AM315">
        <f t="shared" si="74"/>
        <v>2.754536669499364E-8</v>
      </c>
      <c r="AN315">
        <f>SUM(AM$14:AM315)</f>
        <v>0.3471591387617512</v>
      </c>
    </row>
    <row r="316" spans="1:40">
      <c r="A316" s="58">
        <v>43447</v>
      </c>
      <c r="B316" s="46">
        <v>14.37</v>
      </c>
      <c r="C316" s="46">
        <v>69.300003000000004</v>
      </c>
      <c r="D316" s="50">
        <v>50</v>
      </c>
      <c r="E316" s="64">
        <f t="shared" si="75"/>
        <v>0</v>
      </c>
      <c r="F316" s="64">
        <f t="shared" si="75"/>
        <v>-4.3001484429950332E-2</v>
      </c>
      <c r="G316" s="66">
        <f t="shared" si="75"/>
        <v>-3.1399999999999983E-2</v>
      </c>
      <c r="H316" s="73">
        <f t="shared" si="62"/>
        <v>15.47</v>
      </c>
      <c r="I316" s="73">
        <f t="shared" si="63"/>
        <v>54.280956760131737</v>
      </c>
      <c r="J316" s="73">
        <f t="shared" si="64"/>
        <v>53.602324000000003</v>
      </c>
      <c r="K316" s="76">
        <f t="shared" si="65"/>
        <v>-77350</v>
      </c>
      <c r="L316" s="76">
        <f t="shared" si="66"/>
        <v>54280.956760131739</v>
      </c>
      <c r="M316" s="76">
        <f t="shared" si="67"/>
        <v>64322.788800000002</v>
      </c>
      <c r="N316" s="76">
        <f t="shared" si="68"/>
        <v>41253.745560131742</v>
      </c>
      <c r="O316" s="77">
        <f t="shared" si="69"/>
        <v>0</v>
      </c>
      <c r="P316" s="77">
        <f t="shared" si="69"/>
        <v>2439.0442398682644</v>
      </c>
      <c r="Q316" s="77">
        <f t="shared" si="69"/>
        <v>2085.2111999999979</v>
      </c>
      <c r="R316" s="77">
        <f t="shared" si="70"/>
        <v>4524.2554398682623</v>
      </c>
      <c r="S316" s="63">
        <f t="shared" si="76"/>
        <v>4.5717111091847536E-5</v>
      </c>
      <c r="T316">
        <v>302</v>
      </c>
      <c r="V316">
        <v>537</v>
      </c>
      <c r="W316">
        <v>-227.76796230860054</v>
      </c>
      <c r="X316" s="88">
        <f t="shared" si="71"/>
        <v>3.9646656387216683E-7</v>
      </c>
      <c r="Y316" s="88">
        <f>SUM(X$14:X316)</f>
        <v>0.44532635767117384</v>
      </c>
      <c r="AA316">
        <v>412</v>
      </c>
      <c r="AB316">
        <v>-186.76918373002263</v>
      </c>
      <c r="AC316" s="89">
        <f t="shared" si="72"/>
        <v>4.9538985132392573E-6</v>
      </c>
      <c r="AD316" s="89">
        <f>SUM(AC$14:AC316)</f>
        <v>0.37349869729671087</v>
      </c>
      <c r="AF316">
        <v>478</v>
      </c>
      <c r="AG316">
        <v>-218.44737291215279</v>
      </c>
      <c r="AH316" s="89">
        <f t="shared" si="73"/>
        <v>1.3057742528928522E-6</v>
      </c>
      <c r="AI316" s="89">
        <f>SUM(AH$14:AH316)</f>
        <v>0.37192469847112691</v>
      </c>
      <c r="AK316">
        <v>140</v>
      </c>
      <c r="AL316">
        <v>-331.37310324730061</v>
      </c>
      <c r="AM316">
        <f t="shared" si="74"/>
        <v>1.2062977476344288E-3</v>
      </c>
      <c r="AN316">
        <f>SUM(AM$14:AM316)</f>
        <v>0.34836543650938562</v>
      </c>
    </row>
    <row r="317" spans="1:40">
      <c r="A317" s="57">
        <v>43445</v>
      </c>
      <c r="B317" s="47">
        <v>13.85</v>
      </c>
      <c r="C317" s="47">
        <v>66.330001999999993</v>
      </c>
      <c r="D317" s="51">
        <v>50.290000999999997</v>
      </c>
      <c r="E317" s="70">
        <f t="shared" si="75"/>
        <v>3.7545126353790481E-2</v>
      </c>
      <c r="F317" s="70">
        <f t="shared" si="75"/>
        <v>4.4776133129017737E-2</v>
      </c>
      <c r="G317" s="65">
        <f t="shared" si="75"/>
        <v>-5.7665737568786124E-3</v>
      </c>
      <c r="H317" s="73">
        <f t="shared" si="62"/>
        <v>16.050823104693141</v>
      </c>
      <c r="I317" s="73">
        <f t="shared" si="63"/>
        <v>59.259703315854026</v>
      </c>
      <c r="J317" s="73">
        <f t="shared" si="64"/>
        <v>55.020877808294344</v>
      </c>
      <c r="K317" s="76">
        <f t="shared" si="65"/>
        <v>-80254.115523465705</v>
      </c>
      <c r="L317" s="76">
        <f t="shared" si="66"/>
        <v>59259.703315854029</v>
      </c>
      <c r="M317" s="76">
        <f t="shared" si="67"/>
        <v>66025.05336995321</v>
      </c>
      <c r="N317" s="76">
        <f t="shared" si="68"/>
        <v>45030.641162341533</v>
      </c>
      <c r="O317" s="77">
        <f t="shared" si="69"/>
        <v>2904.1155234657053</v>
      </c>
      <c r="P317" s="77">
        <f t="shared" si="69"/>
        <v>-2539.7023158540251</v>
      </c>
      <c r="Q317" s="77">
        <f t="shared" si="69"/>
        <v>382.94663004679023</v>
      </c>
      <c r="R317" s="77">
        <f t="shared" si="70"/>
        <v>747.3598376584705</v>
      </c>
      <c r="S317" s="63">
        <f t="shared" si="76"/>
        <v>4.4802768870010589E-5</v>
      </c>
      <c r="T317">
        <v>303</v>
      </c>
      <c r="V317">
        <v>489</v>
      </c>
      <c r="W317">
        <v>-217.88296619718312</v>
      </c>
      <c r="X317" s="88">
        <f t="shared" si="71"/>
        <v>1.0455743812931989E-6</v>
      </c>
      <c r="Y317" s="88">
        <f>SUM(X$14:X317)</f>
        <v>0.44532740324555514</v>
      </c>
      <c r="AA317">
        <v>364</v>
      </c>
      <c r="AB317">
        <v>-178.28384742654453</v>
      </c>
      <c r="AC317" s="89">
        <f t="shared" si="72"/>
        <v>1.3064580585008732E-5</v>
      </c>
      <c r="AD317" s="89">
        <f>SUM(AC$14:AC317)</f>
        <v>0.3735117618772959</v>
      </c>
      <c r="AF317">
        <v>533</v>
      </c>
      <c r="AG317">
        <v>-218.06770612960099</v>
      </c>
      <c r="AH317" s="89">
        <f t="shared" si="73"/>
        <v>4.298354833412364E-7</v>
      </c>
      <c r="AI317" s="89">
        <f>SUM(AH$14:AH317)</f>
        <v>0.37192512830661023</v>
      </c>
      <c r="AK317">
        <v>728</v>
      </c>
      <c r="AL317">
        <v>-330.67451311893092</v>
      </c>
      <c r="AM317">
        <f t="shared" si="74"/>
        <v>8.3634800272471616E-9</v>
      </c>
      <c r="AN317">
        <f>SUM(AM$14:AM317)</f>
        <v>0.34836544487286564</v>
      </c>
    </row>
    <row r="318" spans="1:40">
      <c r="A318" s="58">
        <v>43444</v>
      </c>
      <c r="B318" s="46">
        <v>13.96</v>
      </c>
      <c r="C318" s="46">
        <v>68.330001999999993</v>
      </c>
      <c r="D318" s="50">
        <v>49.98</v>
      </c>
      <c r="E318" s="64">
        <f t="shared" si="75"/>
        <v>-7.8796561604584925E-3</v>
      </c>
      <c r="F318" s="64">
        <f t="shared" si="75"/>
        <v>-2.9269719617452949E-2</v>
      </c>
      <c r="G318" s="66">
        <f t="shared" si="75"/>
        <v>6.2025010004000958E-3</v>
      </c>
      <c r="H318" s="73">
        <f t="shared" si="62"/>
        <v>15.348101719197707</v>
      </c>
      <c r="I318" s="73">
        <f t="shared" si="63"/>
        <v>55.059822474028351</v>
      </c>
      <c r="J318" s="73">
        <f t="shared" si="64"/>
        <v>55.683246405362148</v>
      </c>
      <c r="K318" s="76">
        <f t="shared" si="65"/>
        <v>-76740.508595988533</v>
      </c>
      <c r="L318" s="76">
        <f t="shared" si="66"/>
        <v>55059.822474028348</v>
      </c>
      <c r="M318" s="76">
        <f t="shared" si="67"/>
        <v>66819.895686434582</v>
      </c>
      <c r="N318" s="76">
        <f t="shared" si="68"/>
        <v>45139.209564474397</v>
      </c>
      <c r="O318" s="77">
        <f t="shared" si="69"/>
        <v>-609.49140401146724</v>
      </c>
      <c r="P318" s="77">
        <f t="shared" si="69"/>
        <v>1660.1785259716562</v>
      </c>
      <c r="Q318" s="77">
        <f t="shared" si="69"/>
        <v>-411.89568643458188</v>
      </c>
      <c r="R318" s="77">
        <f t="shared" si="70"/>
        <v>638.79143552560708</v>
      </c>
      <c r="S318" s="63">
        <f t="shared" si="76"/>
        <v>4.3906713492610367E-5</v>
      </c>
      <c r="T318">
        <v>304</v>
      </c>
      <c r="V318">
        <v>165</v>
      </c>
      <c r="W318">
        <v>-217.58087201125454</v>
      </c>
      <c r="X318" s="88">
        <f t="shared" si="71"/>
        <v>7.279581443091019E-4</v>
      </c>
      <c r="Y318" s="88">
        <f>SUM(X$14:X318)</f>
        <v>0.44605536138986424</v>
      </c>
      <c r="AA318">
        <v>629</v>
      </c>
      <c r="AB318">
        <v>-177.32459412808385</v>
      </c>
      <c r="AC318" s="89">
        <f t="shared" si="72"/>
        <v>6.1802427035774066E-8</v>
      </c>
      <c r="AD318" s="89">
        <f>SUM(AC$14:AC318)</f>
        <v>0.37351182367972291</v>
      </c>
      <c r="AF318">
        <v>704</v>
      </c>
      <c r="AG318">
        <v>-216.71452584081271</v>
      </c>
      <c r="AH318" s="89">
        <f t="shared" si="73"/>
        <v>1.3581921232919823E-8</v>
      </c>
      <c r="AI318" s="89">
        <f>SUM(AH$14:AH318)</f>
        <v>0.37192514188853149</v>
      </c>
      <c r="AK318">
        <v>413</v>
      </c>
      <c r="AL318">
        <v>-313.88770602100703</v>
      </c>
      <c r="AM318">
        <f t="shared" si="74"/>
        <v>4.8548205429744723E-6</v>
      </c>
      <c r="AN318">
        <f>SUM(AM$14:AM318)</f>
        <v>0.3483702996934086</v>
      </c>
    </row>
    <row r="319" spans="1:40">
      <c r="A319" s="57">
        <v>43441</v>
      </c>
      <c r="B319" s="47">
        <v>13.99</v>
      </c>
      <c r="C319" s="47">
        <v>68.410004000000001</v>
      </c>
      <c r="D319" s="51">
        <v>49.75</v>
      </c>
      <c r="E319" s="70">
        <f t="shared" si="75"/>
        <v>-2.1443888491778917E-3</v>
      </c>
      <c r="F319" s="70">
        <f t="shared" si="75"/>
        <v>-1.1694488425991745E-3</v>
      </c>
      <c r="G319" s="65">
        <f t="shared" si="75"/>
        <v>4.6231155778893029E-3</v>
      </c>
      <c r="H319" s="73">
        <f t="shared" si="62"/>
        <v>15.436826304503219</v>
      </c>
      <c r="I319" s="73">
        <f t="shared" si="63"/>
        <v>56.653669860478331</v>
      </c>
      <c r="J319" s="73">
        <f t="shared" si="64"/>
        <v>55.595843216080397</v>
      </c>
      <c r="K319" s="76">
        <f t="shared" si="65"/>
        <v>-77184.131522516094</v>
      </c>
      <c r="L319" s="76">
        <f t="shared" si="66"/>
        <v>56653.669860478331</v>
      </c>
      <c r="M319" s="76">
        <f t="shared" si="67"/>
        <v>66715.011859296472</v>
      </c>
      <c r="N319" s="76">
        <f t="shared" si="68"/>
        <v>46184.550197258708</v>
      </c>
      <c r="O319" s="77">
        <f t="shared" si="69"/>
        <v>-165.86847748390574</v>
      </c>
      <c r="P319" s="77">
        <f t="shared" si="69"/>
        <v>66.331139521673322</v>
      </c>
      <c r="Q319" s="77">
        <f t="shared" si="69"/>
        <v>-307.01185929647181</v>
      </c>
      <c r="R319" s="77">
        <f t="shared" si="70"/>
        <v>-406.54919725870423</v>
      </c>
      <c r="S319" s="63">
        <f t="shared" si="76"/>
        <v>4.3028579222758172E-5</v>
      </c>
      <c r="T319">
        <v>305</v>
      </c>
      <c r="V319">
        <v>505</v>
      </c>
      <c r="W319">
        <v>-215.81599609374825</v>
      </c>
      <c r="X319" s="88">
        <f t="shared" si="71"/>
        <v>7.5678435388992616E-7</v>
      </c>
      <c r="Y319" s="88">
        <f>SUM(X$14:X319)</f>
        <v>0.44605611817421814</v>
      </c>
      <c r="AA319">
        <v>150</v>
      </c>
      <c r="AB319">
        <v>-165.92882083421864</v>
      </c>
      <c r="AC319" s="89">
        <f t="shared" si="72"/>
        <v>9.8563308660178811E-4</v>
      </c>
      <c r="AD319" s="89">
        <f>SUM(AC$14:AC319)</f>
        <v>0.37449745676632468</v>
      </c>
      <c r="AF319">
        <v>83</v>
      </c>
      <c r="AG319">
        <v>-215.90782053231669</v>
      </c>
      <c r="AH319" s="89">
        <f t="shared" si="73"/>
        <v>3.8156471123758358E-3</v>
      </c>
      <c r="AI319" s="89">
        <f>SUM(AH$14:AH319)</f>
        <v>0.37574078900090729</v>
      </c>
      <c r="AK319">
        <v>475</v>
      </c>
      <c r="AL319">
        <v>-312.1989943526205</v>
      </c>
      <c r="AM319">
        <f t="shared" si="74"/>
        <v>1.3873622522214942E-6</v>
      </c>
      <c r="AN319">
        <f>SUM(AM$14:AM319)</f>
        <v>0.34837168705566085</v>
      </c>
    </row>
    <row r="320" spans="1:40">
      <c r="A320" s="58">
        <v>43440</v>
      </c>
      <c r="B320" s="46">
        <v>14.06</v>
      </c>
      <c r="C320" s="46">
        <v>65.699996999999996</v>
      </c>
      <c r="D320" s="50">
        <v>49.93</v>
      </c>
      <c r="E320" s="64">
        <f t="shared" si="75"/>
        <v>-4.978662873399764E-3</v>
      </c>
      <c r="F320" s="64">
        <f t="shared" si="75"/>
        <v>4.1248205840861862E-2</v>
      </c>
      <c r="G320" s="66">
        <f t="shared" si="75"/>
        <v>-3.605047065892264E-3</v>
      </c>
      <c r="H320" s="73">
        <f t="shared" si="62"/>
        <v>15.392980085348507</v>
      </c>
      <c r="I320" s="73">
        <f t="shared" si="63"/>
        <v>59.059599276541896</v>
      </c>
      <c r="J320" s="73">
        <f t="shared" si="64"/>
        <v>55.140496695373528</v>
      </c>
      <c r="K320" s="76">
        <f t="shared" si="65"/>
        <v>-76964.900426742533</v>
      </c>
      <c r="L320" s="76">
        <f t="shared" si="66"/>
        <v>59059.599276541892</v>
      </c>
      <c r="M320" s="76">
        <f t="shared" si="67"/>
        <v>66168.59603444823</v>
      </c>
      <c r="N320" s="76">
        <f t="shared" si="68"/>
        <v>48263.294884247589</v>
      </c>
      <c r="O320" s="77">
        <f t="shared" si="69"/>
        <v>-385.09957325746655</v>
      </c>
      <c r="P320" s="77">
        <f t="shared" si="69"/>
        <v>-2339.5982765418885</v>
      </c>
      <c r="Q320" s="77">
        <f t="shared" si="69"/>
        <v>239.40396555176994</v>
      </c>
      <c r="R320" s="77">
        <f t="shared" si="70"/>
        <v>-2485.2938842475851</v>
      </c>
      <c r="S320" s="63">
        <f t="shared" si="76"/>
        <v>4.2168007638303002E-5</v>
      </c>
      <c r="T320">
        <v>306</v>
      </c>
      <c r="V320">
        <v>667</v>
      </c>
      <c r="W320">
        <v>-210.76294277928537</v>
      </c>
      <c r="X320" s="88">
        <f t="shared" si="71"/>
        <v>2.8681139832354894E-8</v>
      </c>
      <c r="Y320" s="88">
        <f>SUM(X$14:X320)</f>
        <v>0.44605614685535799</v>
      </c>
      <c r="AA320">
        <v>634</v>
      </c>
      <c r="AB320">
        <v>-163.90730449723196</v>
      </c>
      <c r="AC320" s="89">
        <f t="shared" si="72"/>
        <v>5.5864499090350741E-8</v>
      </c>
      <c r="AD320" s="89">
        <f>SUM(AC$14:AC320)</f>
        <v>0.37449751263082376</v>
      </c>
      <c r="AF320">
        <v>214</v>
      </c>
      <c r="AG320">
        <v>-215.10599244196783</v>
      </c>
      <c r="AH320" s="89">
        <f t="shared" si="73"/>
        <v>2.7051049441822106E-4</v>
      </c>
      <c r="AI320" s="89">
        <f>SUM(AH$14:AH320)</f>
        <v>0.37601129949532552</v>
      </c>
      <c r="AK320">
        <v>149</v>
      </c>
      <c r="AL320">
        <v>-288.92769693207811</v>
      </c>
      <c r="AM320">
        <f t="shared" si="74"/>
        <v>1.005748047552845E-3</v>
      </c>
      <c r="AN320">
        <f>SUM(AM$14:AM320)</f>
        <v>0.34937743510321367</v>
      </c>
    </row>
    <row r="321" spans="1:40">
      <c r="A321" s="57">
        <v>43439</v>
      </c>
      <c r="B321" s="47">
        <v>13.92</v>
      </c>
      <c r="C321" s="47">
        <v>66.550003000000004</v>
      </c>
      <c r="D321" s="51">
        <v>50.330002</v>
      </c>
      <c r="E321" s="70">
        <f t="shared" si="75"/>
        <v>1.0057471264367956E-2</v>
      </c>
      <c r="F321" s="70">
        <f t="shared" si="75"/>
        <v>-1.277244119733556E-2</v>
      </c>
      <c r="G321" s="65">
        <f t="shared" si="75"/>
        <v>-7.9475856170242443E-3</v>
      </c>
      <c r="H321" s="73">
        <f t="shared" si="62"/>
        <v>15.625589080459774</v>
      </c>
      <c r="I321" s="73">
        <f t="shared" si="63"/>
        <v>55.995548122514691</v>
      </c>
      <c r="J321" s="73">
        <f t="shared" si="64"/>
        <v>54.900180611953878</v>
      </c>
      <c r="K321" s="76">
        <f t="shared" si="65"/>
        <v>-78127.945402298865</v>
      </c>
      <c r="L321" s="76">
        <f t="shared" si="66"/>
        <v>55995.548122514694</v>
      </c>
      <c r="M321" s="76">
        <f t="shared" si="67"/>
        <v>65880.216734344649</v>
      </c>
      <c r="N321" s="76">
        <f t="shared" si="68"/>
        <v>43747.819454560478</v>
      </c>
      <c r="O321" s="77">
        <f t="shared" si="69"/>
        <v>777.94540229886479</v>
      </c>
      <c r="P321" s="77">
        <f t="shared" si="69"/>
        <v>724.45287748530973</v>
      </c>
      <c r="Q321" s="77">
        <f t="shared" si="69"/>
        <v>527.78326565535099</v>
      </c>
      <c r="R321" s="77">
        <f t="shared" si="70"/>
        <v>2030.1815454395255</v>
      </c>
      <c r="S321" s="63">
        <f t="shared" si="76"/>
        <v>4.132464748553694E-5</v>
      </c>
      <c r="T321">
        <v>307</v>
      </c>
      <c r="V321">
        <v>702</v>
      </c>
      <c r="W321">
        <v>-209.33694181326427</v>
      </c>
      <c r="X321" s="88">
        <f t="shared" si="71"/>
        <v>1.4141942141732426E-8</v>
      </c>
      <c r="Y321" s="88">
        <f>SUM(X$14:X321)</f>
        <v>0.44605616099730011</v>
      </c>
      <c r="AA321">
        <v>642</v>
      </c>
      <c r="AB321">
        <v>-155.5076664363005</v>
      </c>
      <c r="AC321" s="89">
        <f t="shared" si="72"/>
        <v>4.752745010112419E-8</v>
      </c>
      <c r="AD321" s="89">
        <f>SUM(AC$14:AC321)</f>
        <v>0.37449756015827385</v>
      </c>
      <c r="AF321">
        <v>357</v>
      </c>
      <c r="AG321">
        <v>-213.26506014745974</v>
      </c>
      <c r="AH321" s="89">
        <f t="shared" si="73"/>
        <v>1.5049183654520847E-5</v>
      </c>
      <c r="AI321" s="89">
        <f>SUM(AH$14:AH321)</f>
        <v>0.37602634867898005</v>
      </c>
      <c r="AK321">
        <v>709</v>
      </c>
      <c r="AL321">
        <v>-284.59390884751338</v>
      </c>
      <c r="AM321">
        <f t="shared" si="74"/>
        <v>1.2276981062935723E-8</v>
      </c>
      <c r="AN321">
        <f>SUM(AM$14:AM321)</f>
        <v>0.34937744738019472</v>
      </c>
    </row>
    <row r="322" spans="1:40">
      <c r="A322" s="58">
        <v>43438</v>
      </c>
      <c r="B322" s="46">
        <v>13.9</v>
      </c>
      <c r="C322" s="46">
        <v>66.139999000000003</v>
      </c>
      <c r="D322" s="50">
        <v>51.139999000000003</v>
      </c>
      <c r="E322" s="64">
        <f t="shared" si="75"/>
        <v>1.4388489208632116E-3</v>
      </c>
      <c r="F322" s="64">
        <f t="shared" si="75"/>
        <v>6.1990324493352844E-3</v>
      </c>
      <c r="G322" s="66">
        <f t="shared" si="75"/>
        <v>-1.5838815327313571E-2</v>
      </c>
      <c r="H322" s="73">
        <f t="shared" si="62"/>
        <v>15.492258992805754</v>
      </c>
      <c r="I322" s="73">
        <f t="shared" si="63"/>
        <v>57.071610126725332</v>
      </c>
      <c r="J322" s="73">
        <f t="shared" si="64"/>
        <v>54.463479959786468</v>
      </c>
      <c r="K322" s="76">
        <f t="shared" si="65"/>
        <v>-77461.29496402877</v>
      </c>
      <c r="L322" s="76">
        <f t="shared" si="66"/>
        <v>57071.610126725333</v>
      </c>
      <c r="M322" s="76">
        <f t="shared" si="67"/>
        <v>65356.17595174376</v>
      </c>
      <c r="N322" s="76">
        <f t="shared" si="68"/>
        <v>44966.491114440323</v>
      </c>
      <c r="O322" s="77">
        <f t="shared" si="69"/>
        <v>111.29496402876975</v>
      </c>
      <c r="P322" s="77">
        <f t="shared" si="69"/>
        <v>-351.60912672532868</v>
      </c>
      <c r="Q322" s="77">
        <f t="shared" si="69"/>
        <v>1051.8240482562396</v>
      </c>
      <c r="R322" s="77">
        <f t="shared" si="70"/>
        <v>811.5098855596807</v>
      </c>
      <c r="S322" s="63">
        <f t="shared" si="76"/>
        <v>4.0498154535826204E-5</v>
      </c>
      <c r="T322">
        <v>308</v>
      </c>
      <c r="V322">
        <v>265</v>
      </c>
      <c r="W322">
        <v>-203.28515111695742</v>
      </c>
      <c r="X322" s="88">
        <f t="shared" si="71"/>
        <v>9.654148580824145E-5</v>
      </c>
      <c r="Y322" s="88">
        <f>SUM(X$14:X322)</f>
        <v>0.44615270248310834</v>
      </c>
      <c r="AA322">
        <v>614</v>
      </c>
      <c r="AB322">
        <v>-153.42986812160234</v>
      </c>
      <c r="AC322" s="89">
        <f t="shared" si="72"/>
        <v>8.3678598000390749E-8</v>
      </c>
      <c r="AD322" s="89">
        <f>SUM(AC$14:AC322)</f>
        <v>0.37449764383687184</v>
      </c>
      <c r="AF322">
        <v>722</v>
      </c>
      <c r="AG322">
        <v>-211.53705075001926</v>
      </c>
      <c r="AH322" s="89">
        <f t="shared" si="73"/>
        <v>9.4412733099198769E-9</v>
      </c>
      <c r="AI322" s="89">
        <f>SUM(AH$14:AH322)</f>
        <v>0.37602635812025337</v>
      </c>
      <c r="AK322">
        <v>598</v>
      </c>
      <c r="AL322">
        <v>-282.11977336922428</v>
      </c>
      <c r="AM322">
        <f t="shared" si="74"/>
        <v>1.1561047461145923E-7</v>
      </c>
      <c r="AN322">
        <f>SUM(AM$14:AM322)</f>
        <v>0.34937756299066935</v>
      </c>
    </row>
    <row r="323" spans="1:40">
      <c r="A323" s="57">
        <v>43437</v>
      </c>
      <c r="B323" s="47">
        <v>13.78</v>
      </c>
      <c r="C323" s="47">
        <v>65.650002000000001</v>
      </c>
      <c r="D323" s="51">
        <v>51.380001</v>
      </c>
      <c r="E323" s="70">
        <f t="shared" si="75"/>
        <v>8.7082728592162706E-3</v>
      </c>
      <c r="F323" s="70">
        <f t="shared" si="75"/>
        <v>7.4637773811492281E-3</v>
      </c>
      <c r="G323" s="65">
        <f t="shared" si="75"/>
        <v>-4.6711170752993247E-3</v>
      </c>
      <c r="H323" s="73">
        <f t="shared" si="62"/>
        <v>15.604716981132077</v>
      </c>
      <c r="I323" s="73">
        <f t="shared" si="63"/>
        <v>57.143346460522565</v>
      </c>
      <c r="J323" s="73">
        <f t="shared" si="64"/>
        <v>55.08150038105294</v>
      </c>
      <c r="K323" s="76">
        <f t="shared" si="65"/>
        <v>-78023.584905660377</v>
      </c>
      <c r="L323" s="76">
        <f t="shared" si="66"/>
        <v>57143.346460522567</v>
      </c>
      <c r="M323" s="76">
        <f t="shared" si="67"/>
        <v>66097.800457263525</v>
      </c>
      <c r="N323" s="76">
        <f t="shared" si="68"/>
        <v>45217.562012125716</v>
      </c>
      <c r="O323" s="77">
        <f t="shared" si="69"/>
        <v>673.58490566037653</v>
      </c>
      <c r="P323" s="77">
        <f t="shared" si="69"/>
        <v>-423.34546052256337</v>
      </c>
      <c r="Q323" s="77">
        <f t="shared" si="69"/>
        <v>310.19954273647454</v>
      </c>
      <c r="R323" s="77">
        <f t="shared" si="70"/>
        <v>560.4389878742877</v>
      </c>
      <c r="S323" s="63">
        <f t="shared" si="76"/>
        <v>3.9688191445109674E-5</v>
      </c>
      <c r="T323">
        <v>309</v>
      </c>
      <c r="V323">
        <v>15</v>
      </c>
      <c r="W323">
        <v>-197.32142857142026</v>
      </c>
      <c r="X323" s="88">
        <f t="shared" si="71"/>
        <v>1.5072838829498045E-2</v>
      </c>
      <c r="Y323" s="88">
        <f>SUM(X$14:X323)</f>
        <v>0.4612255413126064</v>
      </c>
      <c r="AA323">
        <v>678</v>
      </c>
      <c r="AB323">
        <v>-152.64825890870998</v>
      </c>
      <c r="AC323" s="89">
        <f t="shared" si="72"/>
        <v>2.2965887839005304E-8</v>
      </c>
      <c r="AD323" s="89">
        <f>SUM(AC$14:AC323)</f>
        <v>0.3744976668027597</v>
      </c>
      <c r="AF323">
        <v>663</v>
      </c>
      <c r="AG323">
        <v>-207.07859474883298</v>
      </c>
      <c r="AH323" s="89">
        <f t="shared" si="73"/>
        <v>3.1095110473408908E-8</v>
      </c>
      <c r="AI323" s="89">
        <f>SUM(AH$14:AH323)</f>
        <v>0.37602638921536385</v>
      </c>
      <c r="AK323">
        <v>466</v>
      </c>
      <c r="AL323">
        <v>-281.52678658496006</v>
      </c>
      <c r="AM323">
        <f t="shared" si="74"/>
        <v>1.6640071676797185E-6</v>
      </c>
      <c r="AN323">
        <f>SUM(AM$14:AM323)</f>
        <v>0.34937922699783702</v>
      </c>
    </row>
    <row r="324" spans="1:40">
      <c r="A324" s="58">
        <v>43434</v>
      </c>
      <c r="B324" s="46">
        <v>13.68</v>
      </c>
      <c r="C324" s="46">
        <v>65.319999999999993</v>
      </c>
      <c r="D324" s="50">
        <v>50.34</v>
      </c>
      <c r="E324" s="64">
        <f t="shared" si="75"/>
        <v>7.309941520467822E-3</v>
      </c>
      <c r="F324" s="64">
        <f t="shared" si="75"/>
        <v>5.0520820575628012E-3</v>
      </c>
      <c r="G324" s="66">
        <f t="shared" si="75"/>
        <v>2.0659535160905795E-2</v>
      </c>
      <c r="H324" s="73">
        <f t="shared" si="62"/>
        <v>15.583084795321637</v>
      </c>
      <c r="I324" s="73">
        <f t="shared" si="63"/>
        <v>57.006555099357051</v>
      </c>
      <c r="J324" s="73">
        <f t="shared" si="64"/>
        <v>56.483298675804534</v>
      </c>
      <c r="K324" s="76">
        <f t="shared" si="65"/>
        <v>-77915.423976608188</v>
      </c>
      <c r="L324" s="76">
        <f t="shared" si="66"/>
        <v>57006.55509935705</v>
      </c>
      <c r="M324" s="76">
        <f t="shared" si="67"/>
        <v>67779.958410965439</v>
      </c>
      <c r="N324" s="76">
        <f t="shared" si="68"/>
        <v>46871.089533714301</v>
      </c>
      <c r="O324" s="77">
        <f t="shared" si="69"/>
        <v>565.42397660818824</v>
      </c>
      <c r="P324" s="77">
        <f t="shared" si="69"/>
        <v>-286.55409935704665</v>
      </c>
      <c r="Q324" s="77">
        <f t="shared" si="69"/>
        <v>-1371.9584109654388</v>
      </c>
      <c r="R324" s="77">
        <f t="shared" si="70"/>
        <v>-1093.0885337142972</v>
      </c>
      <c r="S324" s="63">
        <f t="shared" si="76"/>
        <v>3.8894427616207482E-5</v>
      </c>
      <c r="T324">
        <v>310</v>
      </c>
      <c r="V324">
        <v>639</v>
      </c>
      <c r="W324">
        <v>-191.94027035110048</v>
      </c>
      <c r="X324" s="88">
        <f t="shared" si="71"/>
        <v>5.0497082530582714E-8</v>
      </c>
      <c r="Y324" s="88">
        <f>SUM(X$14:X324)</f>
        <v>0.46122559180968892</v>
      </c>
      <c r="AA324">
        <v>208</v>
      </c>
      <c r="AB324">
        <v>-152.13115412941261</v>
      </c>
      <c r="AC324" s="89">
        <f t="shared" si="72"/>
        <v>3.053709105161357E-4</v>
      </c>
      <c r="AD324" s="89">
        <f>SUM(AC$14:AC324)</f>
        <v>0.37480303771327583</v>
      </c>
      <c r="AF324">
        <v>362</v>
      </c>
      <c r="AG324">
        <v>-206.27613403984287</v>
      </c>
      <c r="AH324" s="89">
        <f t="shared" si="73"/>
        <v>1.360327008018402E-5</v>
      </c>
      <c r="AI324" s="89">
        <f>SUM(AH$14:AH324)</f>
        <v>0.37603999248544406</v>
      </c>
      <c r="AK324">
        <v>76</v>
      </c>
      <c r="AL324">
        <v>-281.49639713176293</v>
      </c>
      <c r="AM324">
        <f t="shared" si="74"/>
        <v>4.395271151748782E-3</v>
      </c>
      <c r="AN324">
        <f>SUM(AM$14:AM324)</f>
        <v>0.35377449814958578</v>
      </c>
    </row>
    <row r="325" spans="1:40">
      <c r="A325" s="57">
        <v>43433</v>
      </c>
      <c r="B325" s="47">
        <v>13.97</v>
      </c>
      <c r="C325" s="47">
        <v>67</v>
      </c>
      <c r="D325" s="51">
        <v>49.799999</v>
      </c>
      <c r="E325" s="70">
        <f t="shared" si="75"/>
        <v>-2.0758768790264948E-2</v>
      </c>
      <c r="F325" s="70">
        <f t="shared" si="75"/>
        <v>-2.5074626865671745E-2</v>
      </c>
      <c r="G325" s="65">
        <f t="shared" si="75"/>
        <v>1.0843393792036027E-2</v>
      </c>
      <c r="H325" s="73">
        <f t="shared" si="62"/>
        <v>15.148861846814603</v>
      </c>
      <c r="I325" s="73">
        <f t="shared" si="63"/>
        <v>55.297768139104477</v>
      </c>
      <c r="J325" s="73">
        <f t="shared" si="64"/>
        <v>55.940073412451277</v>
      </c>
      <c r="K325" s="76">
        <f t="shared" si="65"/>
        <v>-75744.309234073007</v>
      </c>
      <c r="L325" s="76">
        <f t="shared" si="66"/>
        <v>55297.768139104475</v>
      </c>
      <c r="M325" s="76">
        <f t="shared" si="67"/>
        <v>67128.08809494153</v>
      </c>
      <c r="N325" s="76">
        <f t="shared" si="68"/>
        <v>46681.546999972998</v>
      </c>
      <c r="O325" s="77">
        <f t="shared" si="69"/>
        <v>-1605.6907659269928</v>
      </c>
      <c r="P325" s="77">
        <f t="shared" si="69"/>
        <v>1422.2328608955286</v>
      </c>
      <c r="Q325" s="77">
        <f t="shared" si="69"/>
        <v>-720.08809494152956</v>
      </c>
      <c r="R325" s="77">
        <f t="shared" si="70"/>
        <v>-903.54599997299374</v>
      </c>
      <c r="S325" s="63">
        <f t="shared" si="76"/>
        <v>3.8116539063883333E-5</v>
      </c>
      <c r="T325">
        <v>311</v>
      </c>
      <c r="V325">
        <v>572</v>
      </c>
      <c r="W325">
        <v>-190.16594960048678</v>
      </c>
      <c r="X325" s="88">
        <f t="shared" si="71"/>
        <v>1.954876005690215E-7</v>
      </c>
      <c r="Y325" s="88">
        <f>SUM(X$14:X325)</f>
        <v>0.46122578729728947</v>
      </c>
      <c r="AA325">
        <v>92</v>
      </c>
      <c r="AB325">
        <v>-140.32470014304999</v>
      </c>
      <c r="AC325" s="89">
        <f t="shared" si="72"/>
        <v>3.1812872410217205E-3</v>
      </c>
      <c r="AD325" s="89">
        <f>SUM(AC$14:AC325)</f>
        <v>0.37798432495429757</v>
      </c>
      <c r="AF325">
        <v>193</v>
      </c>
      <c r="AG325">
        <v>-205.89507153401792</v>
      </c>
      <c r="AH325" s="89">
        <f t="shared" si="73"/>
        <v>4.1346288305638498E-4</v>
      </c>
      <c r="AI325" s="89">
        <f>SUM(AH$14:AH325)</f>
        <v>0.37645345536850044</v>
      </c>
      <c r="AK325">
        <v>264</v>
      </c>
      <c r="AL325">
        <v>-274.11184392178984</v>
      </c>
      <c r="AM325">
        <f t="shared" si="74"/>
        <v>9.8511720212491282E-5</v>
      </c>
      <c r="AN325">
        <f>SUM(AM$14:AM325)</f>
        <v>0.35387300986979825</v>
      </c>
    </row>
    <row r="326" spans="1:40">
      <c r="A326" s="58">
        <v>43432</v>
      </c>
      <c r="B326" s="46">
        <v>13.24</v>
      </c>
      <c r="C326" s="46">
        <v>65.739998</v>
      </c>
      <c r="D326" s="50">
        <v>48.43</v>
      </c>
      <c r="E326" s="64">
        <f t="shared" si="75"/>
        <v>5.5135951661631433E-2</v>
      </c>
      <c r="F326" s="64">
        <f t="shared" si="75"/>
        <v>1.9166444148659645E-2</v>
      </c>
      <c r="G326" s="66">
        <f t="shared" si="75"/>
        <v>2.8288230435680406E-2</v>
      </c>
      <c r="H326" s="73">
        <f t="shared" si="62"/>
        <v>16.322953172205438</v>
      </c>
      <c r="I326" s="73">
        <f t="shared" si="63"/>
        <v>57.807121731278421</v>
      </c>
      <c r="J326" s="73">
        <f t="shared" si="64"/>
        <v>56.905470672310557</v>
      </c>
      <c r="K326" s="76">
        <f t="shared" si="65"/>
        <v>-81614.76586102719</v>
      </c>
      <c r="L326" s="76">
        <f t="shared" si="66"/>
        <v>57807.121731278421</v>
      </c>
      <c r="M326" s="76">
        <f t="shared" si="67"/>
        <v>68286.564806772672</v>
      </c>
      <c r="N326" s="76">
        <f t="shared" si="68"/>
        <v>44478.920677023903</v>
      </c>
      <c r="O326" s="77">
        <f t="shared" si="69"/>
        <v>4264.7658610271901</v>
      </c>
      <c r="P326" s="77">
        <f t="shared" si="69"/>
        <v>-1087.1207312784172</v>
      </c>
      <c r="Q326" s="77">
        <f t="shared" si="69"/>
        <v>-1878.5648067726725</v>
      </c>
      <c r="R326" s="77">
        <f t="shared" si="70"/>
        <v>1299.0803229761004</v>
      </c>
      <c r="S326" s="63">
        <f t="shared" si="76"/>
        <v>3.7354208282605662E-5</v>
      </c>
      <c r="T326">
        <v>312</v>
      </c>
      <c r="V326">
        <v>625</v>
      </c>
      <c r="W326">
        <v>-185.70964285713853</v>
      </c>
      <c r="X326" s="88">
        <f t="shared" si="71"/>
        <v>6.7004076805702047E-8</v>
      </c>
      <c r="Y326" s="88">
        <f>SUM(X$14:X326)</f>
        <v>0.46122585430136626</v>
      </c>
      <c r="AA326">
        <v>383</v>
      </c>
      <c r="AB326">
        <v>-137.94401221902081</v>
      </c>
      <c r="AC326" s="89">
        <f t="shared" si="72"/>
        <v>8.9000185165190416E-6</v>
      </c>
      <c r="AD326" s="89">
        <f>SUM(AC$14:AC326)</f>
        <v>0.37799322497281407</v>
      </c>
      <c r="AF326">
        <v>126</v>
      </c>
      <c r="AG326">
        <v>-203.51950568740722</v>
      </c>
      <c r="AH326" s="89">
        <f t="shared" si="73"/>
        <v>1.6006244892284858E-3</v>
      </c>
      <c r="AI326" s="89">
        <f>SUM(AH$14:AH326)</f>
        <v>0.37805407985772893</v>
      </c>
      <c r="AK326">
        <v>214</v>
      </c>
      <c r="AL326">
        <v>-272.83943408613413</v>
      </c>
      <c r="AM326">
        <f t="shared" si="74"/>
        <v>2.7051049441822106E-4</v>
      </c>
      <c r="AN326">
        <f>SUM(AM$14:AM326)</f>
        <v>0.35414352036421648</v>
      </c>
    </row>
    <row r="327" spans="1:40">
      <c r="A327" s="57">
        <v>43431</v>
      </c>
      <c r="B327" s="47">
        <v>12.7</v>
      </c>
      <c r="C327" s="47">
        <v>62</v>
      </c>
      <c r="D327" s="51">
        <v>48.389999000000003</v>
      </c>
      <c r="E327" s="70">
        <f t="shared" si="75"/>
        <v>4.2519685039370092E-2</v>
      </c>
      <c r="F327" s="70">
        <f t="shared" si="75"/>
        <v>6.032254838709683E-2</v>
      </c>
      <c r="G327" s="65">
        <f t="shared" si="75"/>
        <v>8.2663775215197077E-4</v>
      </c>
      <c r="H327" s="73">
        <f t="shared" si="62"/>
        <v>16.127779527559056</v>
      </c>
      <c r="I327" s="73">
        <f t="shared" si="63"/>
        <v>60.141496004838686</v>
      </c>
      <c r="J327" s="73">
        <f t="shared" si="64"/>
        <v>55.385746133204094</v>
      </c>
      <c r="K327" s="76">
        <f t="shared" si="65"/>
        <v>-80638.897637795279</v>
      </c>
      <c r="L327" s="76">
        <f t="shared" si="66"/>
        <v>60141.496004838686</v>
      </c>
      <c r="M327" s="76">
        <f t="shared" si="67"/>
        <v>66462.895359844915</v>
      </c>
      <c r="N327" s="76">
        <f t="shared" si="68"/>
        <v>45965.493726888322</v>
      </c>
      <c r="O327" s="77">
        <f t="shared" si="69"/>
        <v>3288.8976377952786</v>
      </c>
      <c r="P327" s="77">
        <f t="shared" si="69"/>
        <v>-3421.4950048386818</v>
      </c>
      <c r="Q327" s="77">
        <f t="shared" si="69"/>
        <v>-54.89535984491522</v>
      </c>
      <c r="R327" s="77">
        <f t="shared" si="70"/>
        <v>-187.49272688831843</v>
      </c>
      <c r="S327" s="63">
        <f t="shared" si="76"/>
        <v>3.6607124116953549E-5</v>
      </c>
      <c r="T327">
        <v>313</v>
      </c>
      <c r="V327">
        <v>549</v>
      </c>
      <c r="W327">
        <v>-185.15396978778881</v>
      </c>
      <c r="X327" s="88">
        <f t="shared" si="71"/>
        <v>3.1111394307216043E-7</v>
      </c>
      <c r="Y327" s="88">
        <f>SUM(X$14:X327)</f>
        <v>0.46122616541530931</v>
      </c>
      <c r="AA327">
        <v>15</v>
      </c>
      <c r="AB327">
        <v>-137.91752076357807</v>
      </c>
      <c r="AC327" s="89">
        <f t="shared" si="72"/>
        <v>1.5072838829498045E-2</v>
      </c>
      <c r="AD327" s="89">
        <f>SUM(AC$14:AC327)</f>
        <v>0.39306606380231213</v>
      </c>
      <c r="AF327">
        <v>742</v>
      </c>
      <c r="AG327">
        <v>-201.5400452822505</v>
      </c>
      <c r="AH327" s="89">
        <f t="shared" si="73"/>
        <v>6.3030693252211124E-9</v>
      </c>
      <c r="AI327" s="89">
        <f>SUM(AH$14:AH327)</f>
        <v>0.37805408616079827</v>
      </c>
      <c r="AK327">
        <v>106</v>
      </c>
      <c r="AL327">
        <v>-271.81782053537609</v>
      </c>
      <c r="AM327">
        <f t="shared" si="74"/>
        <v>2.3975514927129429E-3</v>
      </c>
      <c r="AN327">
        <f>SUM(AM$14:AM327)</f>
        <v>0.3565410718569294</v>
      </c>
    </row>
    <row r="328" spans="1:40">
      <c r="A328" s="58">
        <v>43430</v>
      </c>
      <c r="B328" s="46">
        <v>12.57</v>
      </c>
      <c r="C328" s="46">
        <v>61.240001999999997</v>
      </c>
      <c r="D328" s="50">
        <v>49.279998999999997</v>
      </c>
      <c r="E328" s="64">
        <f t="shared" si="75"/>
        <v>1.03420843277644E-2</v>
      </c>
      <c r="F328" s="64">
        <f t="shared" si="75"/>
        <v>1.2410156354991653E-2</v>
      </c>
      <c r="G328" s="66">
        <f t="shared" si="75"/>
        <v>-1.806006530154336E-2</v>
      </c>
      <c r="H328" s="73">
        <f t="shared" si="62"/>
        <v>15.629992044550516</v>
      </c>
      <c r="I328" s="73">
        <f t="shared" si="63"/>
        <v>57.423905080865289</v>
      </c>
      <c r="J328" s="73">
        <f t="shared" si="64"/>
        <v>54.340555986212593</v>
      </c>
      <c r="K328" s="76">
        <f t="shared" si="65"/>
        <v>-78149.960222752576</v>
      </c>
      <c r="L328" s="76">
        <f t="shared" si="66"/>
        <v>57423.90508086529</v>
      </c>
      <c r="M328" s="76">
        <f t="shared" si="67"/>
        <v>65208.667183455109</v>
      </c>
      <c r="N328" s="76">
        <f t="shared" si="68"/>
        <v>44482.612041567823</v>
      </c>
      <c r="O328" s="77">
        <f t="shared" si="69"/>
        <v>799.96022275257565</v>
      </c>
      <c r="P328" s="77">
        <f t="shared" si="69"/>
        <v>-703.90408086528623</v>
      </c>
      <c r="Q328" s="77">
        <f t="shared" si="69"/>
        <v>1199.3328165448911</v>
      </c>
      <c r="R328" s="77">
        <f t="shared" si="70"/>
        <v>1295.3889584321805</v>
      </c>
      <c r="S328" s="63">
        <f t="shared" si="76"/>
        <v>3.5874981634614478E-5</v>
      </c>
      <c r="T328">
        <v>314</v>
      </c>
      <c r="V328">
        <v>750</v>
      </c>
      <c r="W328">
        <v>-177.13740458014945</v>
      </c>
      <c r="X328" s="88">
        <f t="shared" si="71"/>
        <v>5.3624183106676484E-9</v>
      </c>
      <c r="Y328" s="88">
        <f>SUM(X$14:X328)</f>
        <v>0.4612261707777276</v>
      </c>
      <c r="AA328">
        <v>233</v>
      </c>
      <c r="AB328">
        <v>-136.54675123230845</v>
      </c>
      <c r="AC328" s="89">
        <f t="shared" si="72"/>
        <v>1.8428057399695537E-4</v>
      </c>
      <c r="AD328" s="89">
        <f>SUM(AC$14:AC328)</f>
        <v>0.39325034437630907</v>
      </c>
      <c r="AF328">
        <v>133</v>
      </c>
      <c r="AG328">
        <v>-201.37876187337679</v>
      </c>
      <c r="AH328" s="89">
        <f t="shared" si="73"/>
        <v>1.3895429882392377E-3</v>
      </c>
      <c r="AI328" s="89">
        <f>SUM(AH$14:AH328)</f>
        <v>0.37944362914903751</v>
      </c>
      <c r="AK328">
        <v>213</v>
      </c>
      <c r="AL328">
        <v>-256.78102948056767</v>
      </c>
      <c r="AM328">
        <f t="shared" si="74"/>
        <v>2.7603111675328688E-4</v>
      </c>
      <c r="AN328">
        <f>SUM(AM$14:AM328)</f>
        <v>0.35681710297368269</v>
      </c>
    </row>
    <row r="329" spans="1:40">
      <c r="A329" s="57">
        <v>43427</v>
      </c>
      <c r="B329" s="47">
        <v>13.12</v>
      </c>
      <c r="C329" s="47">
        <v>60.32</v>
      </c>
      <c r="D329" s="51">
        <v>50.799999</v>
      </c>
      <c r="E329" s="70">
        <f t="shared" si="75"/>
        <v>-4.1920731707317027E-2</v>
      </c>
      <c r="F329" s="70">
        <f t="shared" si="75"/>
        <v>1.5252022546418997E-2</v>
      </c>
      <c r="G329" s="65">
        <f t="shared" si="75"/>
        <v>-2.9921260431520991E-2</v>
      </c>
      <c r="H329" s="73">
        <f t="shared" si="62"/>
        <v>14.821486280487806</v>
      </c>
      <c r="I329" s="73">
        <f t="shared" si="63"/>
        <v>57.585095734084909</v>
      </c>
      <c r="J329" s="73">
        <f t="shared" si="64"/>
        <v>53.684157447719635</v>
      </c>
      <c r="K329" s="76">
        <f t="shared" si="65"/>
        <v>-74107.431402439033</v>
      </c>
      <c r="L329" s="76">
        <f t="shared" si="66"/>
        <v>57585.095734084913</v>
      </c>
      <c r="M329" s="76">
        <f t="shared" si="67"/>
        <v>64420.988937263559</v>
      </c>
      <c r="N329" s="76">
        <f t="shared" si="68"/>
        <v>47898.653268909438</v>
      </c>
      <c r="O329" s="77">
        <f t="shared" si="69"/>
        <v>-3242.5685975609667</v>
      </c>
      <c r="P329" s="77">
        <f t="shared" si="69"/>
        <v>-865.09473408490885</v>
      </c>
      <c r="Q329" s="77">
        <f t="shared" si="69"/>
        <v>1987.0110627364411</v>
      </c>
      <c r="R329" s="77">
        <f t="shared" si="70"/>
        <v>-2120.6522689094345</v>
      </c>
      <c r="S329" s="63">
        <f t="shared" si="76"/>
        <v>3.515748200192219E-5</v>
      </c>
      <c r="T329">
        <v>315</v>
      </c>
      <c r="V329">
        <v>737</v>
      </c>
      <c r="W329">
        <v>-173.82022471909295</v>
      </c>
      <c r="X329" s="88">
        <f t="shared" si="71"/>
        <v>6.9730327563375215E-9</v>
      </c>
      <c r="Y329" s="88">
        <f>SUM(X$14:X329)</f>
        <v>0.46122617775076036</v>
      </c>
      <c r="AA329">
        <v>282</v>
      </c>
      <c r="AB329">
        <v>-135.85628620474745</v>
      </c>
      <c r="AC329" s="89">
        <f t="shared" si="72"/>
        <v>6.8478977223205558E-5</v>
      </c>
      <c r="AD329" s="89">
        <f>SUM(AC$14:AC329)</f>
        <v>0.3933188233535323</v>
      </c>
      <c r="AF329">
        <v>171</v>
      </c>
      <c r="AG329">
        <v>-199.01255289404071</v>
      </c>
      <c r="AH329" s="89">
        <f t="shared" si="73"/>
        <v>6.4485617572411405E-4</v>
      </c>
      <c r="AI329" s="89">
        <f>SUM(AH$14:AH329)</f>
        <v>0.38008848532476164</v>
      </c>
      <c r="AK329">
        <v>62</v>
      </c>
      <c r="AL329">
        <v>-256.73555746497732</v>
      </c>
      <c r="AM329">
        <f t="shared" si="74"/>
        <v>5.8320415967655602E-3</v>
      </c>
      <c r="AN329">
        <f>SUM(AM$14:AM329)</f>
        <v>0.36264914457044822</v>
      </c>
    </row>
    <row r="330" spans="1:40">
      <c r="A330" s="58">
        <v>43426</v>
      </c>
      <c r="B330" s="46">
        <v>13.42</v>
      </c>
      <c r="C330" s="46">
        <v>60.57</v>
      </c>
      <c r="D330" s="50">
        <v>50.77</v>
      </c>
      <c r="E330" s="64">
        <f t="shared" si="75"/>
        <v>-2.2354694485842042E-2</v>
      </c>
      <c r="F330" s="64">
        <f t="shared" si="75"/>
        <v>-4.1274558362225378E-3</v>
      </c>
      <c r="G330" s="66">
        <f t="shared" si="75"/>
        <v>5.9088044120536587E-4</v>
      </c>
      <c r="H330" s="73">
        <f t="shared" si="62"/>
        <v>15.124172876304025</v>
      </c>
      <c r="I330" s="73">
        <f t="shared" si="63"/>
        <v>56.485891700842004</v>
      </c>
      <c r="J330" s="73">
        <f t="shared" si="64"/>
        <v>55.37269932361631</v>
      </c>
      <c r="K330" s="76">
        <f t="shared" si="65"/>
        <v>-75620.864381520121</v>
      </c>
      <c r="L330" s="76">
        <f t="shared" si="66"/>
        <v>56485.891700842003</v>
      </c>
      <c r="M330" s="76">
        <f t="shared" si="67"/>
        <v>66447.239188339576</v>
      </c>
      <c r="N330" s="76">
        <f t="shared" si="68"/>
        <v>47312.266507661458</v>
      </c>
      <c r="O330" s="77">
        <f t="shared" si="69"/>
        <v>-1729.1356184798788</v>
      </c>
      <c r="P330" s="77">
        <f t="shared" si="69"/>
        <v>234.10929915800079</v>
      </c>
      <c r="Q330" s="77">
        <f t="shared" si="69"/>
        <v>-39.239188339575776</v>
      </c>
      <c r="R330" s="77">
        <f t="shared" si="70"/>
        <v>-1534.2655076614537</v>
      </c>
      <c r="S330" s="63">
        <f t="shared" si="76"/>
        <v>3.4454332361883741E-5</v>
      </c>
      <c r="T330">
        <v>316</v>
      </c>
      <c r="V330">
        <v>473</v>
      </c>
      <c r="W330">
        <v>-173.81588897840993</v>
      </c>
      <c r="X330" s="88">
        <f t="shared" si="71"/>
        <v>1.4445671097683196E-6</v>
      </c>
      <c r="Y330" s="88">
        <f>SUM(X$14:X330)</f>
        <v>0.46122762231787012</v>
      </c>
      <c r="AA330">
        <v>451</v>
      </c>
      <c r="AB330">
        <v>-128.80361982792238</v>
      </c>
      <c r="AC330" s="89">
        <f t="shared" si="72"/>
        <v>2.2530148657987249E-6</v>
      </c>
      <c r="AD330" s="89">
        <f>SUM(AC$14:AC330)</f>
        <v>0.39332107636839808</v>
      </c>
      <c r="AF330">
        <v>695</v>
      </c>
      <c r="AG330">
        <v>-198.00855990864511</v>
      </c>
      <c r="AH330" s="89">
        <f t="shared" si="73"/>
        <v>1.6290204123869854E-8</v>
      </c>
      <c r="AI330" s="89">
        <f>SUM(AH$14:AH330)</f>
        <v>0.38008850161496577</v>
      </c>
      <c r="AK330">
        <v>488</v>
      </c>
      <c r="AL330">
        <v>-242.13137189339614</v>
      </c>
      <c r="AM330">
        <f t="shared" si="74"/>
        <v>1.0669126339726518E-6</v>
      </c>
      <c r="AN330">
        <f>SUM(AM$14:AM330)</f>
        <v>0.36265021148308219</v>
      </c>
    </row>
    <row r="331" spans="1:40">
      <c r="A331" s="57">
        <v>43425</v>
      </c>
      <c r="B331" s="47">
        <v>13.44</v>
      </c>
      <c r="C331" s="47">
        <v>64.169998000000007</v>
      </c>
      <c r="D331" s="51">
        <v>50.59</v>
      </c>
      <c r="E331" s="70">
        <f t="shared" si="75"/>
        <v>-1.4880952380952328E-3</v>
      </c>
      <c r="F331" s="70">
        <f t="shared" si="75"/>
        <v>-5.6100952348479227E-2</v>
      </c>
      <c r="G331" s="65">
        <f t="shared" si="75"/>
        <v>3.5580154180667733E-3</v>
      </c>
      <c r="H331" s="73">
        <f t="shared" si="62"/>
        <v>15.446979166666667</v>
      </c>
      <c r="I331" s="73">
        <f t="shared" si="63"/>
        <v>53.53795492669331</v>
      </c>
      <c r="J331" s="73">
        <f t="shared" si="64"/>
        <v>55.536900573235819</v>
      </c>
      <c r="K331" s="76">
        <f t="shared" si="65"/>
        <v>-77234.895833333328</v>
      </c>
      <c r="L331" s="76">
        <f t="shared" si="66"/>
        <v>53537.95492669331</v>
      </c>
      <c r="M331" s="76">
        <f t="shared" si="67"/>
        <v>66644.280687882987</v>
      </c>
      <c r="N331" s="76">
        <f t="shared" si="68"/>
        <v>42947.339781242968</v>
      </c>
      <c r="O331" s="77">
        <f t="shared" si="69"/>
        <v>-115.10416666667152</v>
      </c>
      <c r="P331" s="77">
        <f t="shared" si="69"/>
        <v>3182.0460733066939</v>
      </c>
      <c r="Q331" s="77">
        <f t="shared" si="69"/>
        <v>-236.28068788298697</v>
      </c>
      <c r="R331" s="77">
        <f t="shared" si="70"/>
        <v>2830.6612187570354</v>
      </c>
      <c r="S331" s="63">
        <f t="shared" si="76"/>
        <v>3.3765245714646065E-5</v>
      </c>
      <c r="T331">
        <v>317</v>
      </c>
      <c r="V331">
        <v>728</v>
      </c>
      <c r="W331">
        <v>-173.30097087379545</v>
      </c>
      <c r="X331" s="88">
        <f t="shared" si="71"/>
        <v>8.3634800272471616E-9</v>
      </c>
      <c r="Y331" s="88">
        <f>SUM(X$14:X331)</f>
        <v>0.46122763068135014</v>
      </c>
      <c r="AA331">
        <v>719</v>
      </c>
      <c r="AB331">
        <v>-125.4535462059066</v>
      </c>
      <c r="AC331" s="89">
        <f t="shared" si="72"/>
        <v>1.0031187377198147E-8</v>
      </c>
      <c r="AD331" s="89">
        <f>SUM(AC$14:AC331)</f>
        <v>0.39332108639958546</v>
      </c>
      <c r="AF331">
        <v>59</v>
      </c>
      <c r="AG331">
        <v>-196.07333065275452</v>
      </c>
      <c r="AH331" s="89">
        <f t="shared" si="73"/>
        <v>6.1964419552711465E-3</v>
      </c>
      <c r="AI331" s="89">
        <f>SUM(AH$14:AH331)</f>
        <v>0.3862849435702369</v>
      </c>
      <c r="AK331">
        <v>618</v>
      </c>
      <c r="AL331">
        <v>-236.67550128490257</v>
      </c>
      <c r="AM331">
        <f t="shared" si="74"/>
        <v>7.71824744690001E-8</v>
      </c>
      <c r="AN331">
        <f>SUM(AM$14:AM331)</f>
        <v>0.36265028866555665</v>
      </c>
    </row>
    <row r="332" spans="1:40">
      <c r="A332" s="58">
        <v>43424</v>
      </c>
      <c r="B332" s="46">
        <v>13.43</v>
      </c>
      <c r="C332" s="46">
        <v>63.290000999999997</v>
      </c>
      <c r="D332" s="50">
        <v>50.450001</v>
      </c>
      <c r="E332" s="64">
        <f t="shared" si="75"/>
        <v>7.446016381236209E-4</v>
      </c>
      <c r="F332" s="64">
        <f t="shared" si="75"/>
        <v>1.3904202655961484E-2</v>
      </c>
      <c r="G332" s="66">
        <f t="shared" si="75"/>
        <v>2.7750049003965049E-3</v>
      </c>
      <c r="H332" s="73">
        <f t="shared" si="62"/>
        <v>15.481518987341772</v>
      </c>
      <c r="I332" s="73">
        <f t="shared" si="63"/>
        <v>57.508647388550344</v>
      </c>
      <c r="J332" s="73">
        <f t="shared" si="64"/>
        <v>55.493568771187945</v>
      </c>
      <c r="K332" s="76">
        <f t="shared" si="65"/>
        <v>-77407.594936708861</v>
      </c>
      <c r="L332" s="76">
        <f t="shared" si="66"/>
        <v>57508.647388550344</v>
      </c>
      <c r="M332" s="76">
        <f t="shared" si="67"/>
        <v>66592.282525425529</v>
      </c>
      <c r="N332" s="76">
        <f t="shared" si="68"/>
        <v>46693.334977267012</v>
      </c>
      <c r="O332" s="77">
        <f t="shared" si="69"/>
        <v>57.594936708861496</v>
      </c>
      <c r="P332" s="77">
        <f t="shared" si="69"/>
        <v>-788.64638855033991</v>
      </c>
      <c r="Q332" s="77">
        <f t="shared" si="69"/>
        <v>-184.28252542552946</v>
      </c>
      <c r="R332" s="77">
        <f t="shared" si="70"/>
        <v>-915.33397726700787</v>
      </c>
      <c r="S332" s="63">
        <f t="shared" si="76"/>
        <v>3.3089940800353144E-5</v>
      </c>
      <c r="T332">
        <v>318</v>
      </c>
      <c r="V332">
        <v>494</v>
      </c>
      <c r="W332">
        <v>-173.03818920796039</v>
      </c>
      <c r="X332" s="88">
        <f t="shared" si="71"/>
        <v>9.4511642785221514E-7</v>
      </c>
      <c r="Y332" s="88">
        <f>SUM(X$14:X332)</f>
        <v>0.46122857579777798</v>
      </c>
      <c r="AA332">
        <v>583</v>
      </c>
      <c r="AB332">
        <v>-125.30761472789163</v>
      </c>
      <c r="AC332" s="89">
        <f t="shared" si="72"/>
        <v>1.5653305045846912E-7</v>
      </c>
      <c r="AD332" s="89">
        <f>SUM(AC$14:AC332)</f>
        <v>0.39332124293263593</v>
      </c>
      <c r="AF332">
        <v>185</v>
      </c>
      <c r="AG332">
        <v>-195.46014342422131</v>
      </c>
      <c r="AH332" s="89">
        <f t="shared" si="73"/>
        <v>4.859906602448017E-4</v>
      </c>
      <c r="AI332" s="89">
        <f>SUM(AH$14:AH332)</f>
        <v>0.3867709342304817</v>
      </c>
      <c r="AK332">
        <v>266</v>
      </c>
      <c r="AL332">
        <v>-229.24043740597699</v>
      </c>
      <c r="AM332">
        <f t="shared" si="74"/>
        <v>9.4610656092076627E-5</v>
      </c>
      <c r="AN332">
        <f>SUM(AM$14:AM332)</f>
        <v>0.36274489932164872</v>
      </c>
    </row>
    <row r="333" spans="1:40">
      <c r="A333" s="57">
        <v>43420</v>
      </c>
      <c r="B333" s="47">
        <v>13.59</v>
      </c>
      <c r="C333" s="47">
        <v>64.309997999999993</v>
      </c>
      <c r="D333" s="51">
        <v>49.77</v>
      </c>
      <c r="E333" s="70">
        <f t="shared" si="75"/>
        <v>-1.1773362766740236E-2</v>
      </c>
      <c r="F333" s="70">
        <f t="shared" si="75"/>
        <v>-1.5860628700377188E-2</v>
      </c>
      <c r="G333" s="65">
        <f t="shared" si="75"/>
        <v>1.3662869198312277E-2</v>
      </c>
      <c r="H333" s="73">
        <f t="shared" si="62"/>
        <v>15.28786607799853</v>
      </c>
      <c r="I333" s="73">
        <f t="shared" si="63"/>
        <v>55.820386124253979</v>
      </c>
      <c r="J333" s="73">
        <f t="shared" si="64"/>
        <v>56.096103181434607</v>
      </c>
      <c r="K333" s="76">
        <f t="shared" si="65"/>
        <v>-76439.330389992654</v>
      </c>
      <c r="L333" s="76">
        <f t="shared" si="66"/>
        <v>55820.386124253979</v>
      </c>
      <c r="M333" s="76">
        <f t="shared" si="67"/>
        <v>67315.323817721524</v>
      </c>
      <c r="N333" s="76">
        <f t="shared" si="68"/>
        <v>46696.379551982849</v>
      </c>
      <c r="O333" s="77">
        <f t="shared" si="69"/>
        <v>-910.66961000734591</v>
      </c>
      <c r="P333" s="77">
        <f t="shared" si="69"/>
        <v>899.61487574602506</v>
      </c>
      <c r="Q333" s="77">
        <f t="shared" si="69"/>
        <v>-907.32381772152439</v>
      </c>
      <c r="R333" s="77">
        <f t="shared" si="70"/>
        <v>-918.37855198284524</v>
      </c>
      <c r="S333" s="63">
        <f t="shared" si="76"/>
        <v>3.2428141984346083E-5</v>
      </c>
      <c r="T333">
        <v>319</v>
      </c>
      <c r="V333">
        <v>305</v>
      </c>
      <c r="W333">
        <v>-165.86847748390574</v>
      </c>
      <c r="X333" s="88">
        <f t="shared" si="71"/>
        <v>4.3028579222758172E-5</v>
      </c>
      <c r="Y333" s="88">
        <f>SUM(X$14:X333)</f>
        <v>0.46127160437700077</v>
      </c>
      <c r="AA333">
        <v>355</v>
      </c>
      <c r="AB333">
        <v>-117.8088648346602</v>
      </c>
      <c r="AC333" s="89">
        <f t="shared" si="72"/>
        <v>1.5669703930154989E-5</v>
      </c>
      <c r="AD333" s="89">
        <f>SUM(AC$14:AC333)</f>
        <v>0.39333691263656606</v>
      </c>
      <c r="AF333">
        <v>608</v>
      </c>
      <c r="AG333">
        <v>-191.32837458208087</v>
      </c>
      <c r="AH333" s="89">
        <f t="shared" si="73"/>
        <v>9.4462174996386427E-8</v>
      </c>
      <c r="AI333" s="89">
        <f>SUM(AH$14:AH333)</f>
        <v>0.38677102869265667</v>
      </c>
      <c r="AK333">
        <v>273</v>
      </c>
      <c r="AL333">
        <v>-222.34369900952879</v>
      </c>
      <c r="AM333">
        <f t="shared" si="74"/>
        <v>8.2133926270756041E-5</v>
      </c>
      <c r="AN333">
        <f>SUM(AM$14:AM333)</f>
        <v>0.36282703324791948</v>
      </c>
    </row>
    <row r="334" spans="1:40">
      <c r="A334" s="58">
        <v>43419</v>
      </c>
      <c r="B334" s="46">
        <v>13.44</v>
      </c>
      <c r="C334" s="46">
        <v>60.240001999999997</v>
      </c>
      <c r="D334" s="50">
        <v>48.5</v>
      </c>
      <c r="E334" s="64">
        <f t="shared" si="75"/>
        <v>1.1160714285714413E-2</v>
      </c>
      <c r="F334" s="64">
        <f t="shared" si="75"/>
        <v>6.7563012365105868E-2</v>
      </c>
      <c r="G334" s="66">
        <f t="shared" si="75"/>
        <v>2.6185567010309274E-2</v>
      </c>
      <c r="H334" s="73">
        <f t="shared" si="62"/>
        <v>15.642656250000003</v>
      </c>
      <c r="I334" s="73">
        <f t="shared" si="63"/>
        <v>60.55217512891182</v>
      </c>
      <c r="J334" s="73">
        <f t="shared" si="64"/>
        <v>56.789109278350516</v>
      </c>
      <c r="K334" s="76">
        <f t="shared" si="65"/>
        <v>-78213.281250000015</v>
      </c>
      <c r="L334" s="76">
        <f t="shared" si="66"/>
        <v>60552.175128911818</v>
      </c>
      <c r="M334" s="76">
        <f t="shared" si="67"/>
        <v>68146.931134020619</v>
      </c>
      <c r="N334" s="76">
        <f t="shared" si="68"/>
        <v>50485.825012932422</v>
      </c>
      <c r="O334" s="77">
        <f t="shared" si="69"/>
        <v>863.28125000001455</v>
      </c>
      <c r="P334" s="77">
        <f t="shared" si="69"/>
        <v>-3832.1741289118145</v>
      </c>
      <c r="Q334" s="77">
        <f t="shared" si="69"/>
        <v>-1738.9311340206186</v>
      </c>
      <c r="R334" s="77">
        <f t="shared" si="70"/>
        <v>-4707.8240129324186</v>
      </c>
      <c r="S334" s="63">
        <f t="shared" si="76"/>
        <v>3.1779579144659152E-5</v>
      </c>
      <c r="T334">
        <v>320</v>
      </c>
      <c r="V334">
        <v>210</v>
      </c>
      <c r="W334">
        <v>-164.34135977337428</v>
      </c>
      <c r="X334" s="88">
        <f t="shared" si="71"/>
        <v>2.9327822245969672E-4</v>
      </c>
      <c r="Y334" s="88">
        <f>SUM(X$14:X334)</f>
        <v>0.46156488259946044</v>
      </c>
      <c r="AA334">
        <v>746</v>
      </c>
      <c r="AB334">
        <v>-116.09798348652112</v>
      </c>
      <c r="AC334" s="89">
        <f t="shared" si="72"/>
        <v>5.8137504558566396E-9</v>
      </c>
      <c r="AD334" s="89">
        <f>SUM(AC$14:AC334)</f>
        <v>0.39333691845031654</v>
      </c>
      <c r="AF334">
        <v>318</v>
      </c>
      <c r="AG334">
        <v>-184.28252542552946</v>
      </c>
      <c r="AH334" s="89">
        <f t="shared" si="73"/>
        <v>3.3089940800353144E-5</v>
      </c>
      <c r="AI334" s="89">
        <f>SUM(AH$14:AH334)</f>
        <v>0.38680411863345704</v>
      </c>
      <c r="AK334">
        <v>151</v>
      </c>
      <c r="AL334">
        <v>-220.99477976753406</v>
      </c>
      <c r="AM334">
        <f t="shared" si="74"/>
        <v>9.6592042486975244E-4</v>
      </c>
      <c r="AN334">
        <f>SUM(AM$14:AM334)</f>
        <v>0.36379295367278924</v>
      </c>
    </row>
    <row r="335" spans="1:40">
      <c r="A335" s="57">
        <v>43418</v>
      </c>
      <c r="B335" s="47">
        <v>13.69</v>
      </c>
      <c r="C335" s="47">
        <v>58.529998999999997</v>
      </c>
      <c r="D335" s="51">
        <v>49.779998999999997</v>
      </c>
      <c r="E335" s="70">
        <f t="shared" si="75"/>
        <v>-1.8261504747991264E-2</v>
      </c>
      <c r="F335" s="70">
        <f t="shared" si="75"/>
        <v>2.9215838530938676E-2</v>
      </c>
      <c r="G335" s="65">
        <f t="shared" si="75"/>
        <v>-2.571311823449407E-2</v>
      </c>
      <c r="H335" s="73">
        <f t="shared" ref="H335:H398" si="77">B$14*(1+E335)</f>
        <v>15.187494521548576</v>
      </c>
      <c r="I335" s="73">
        <f t="shared" ref="I335:I398" si="78">C$14*(1+F335)</f>
        <v>58.377123390690684</v>
      </c>
      <c r="J335" s="73">
        <f t="shared" ref="J335:J398" si="79">D$14*(1+G335)</f>
        <v>53.917036036903099</v>
      </c>
      <c r="K335" s="76">
        <f t="shared" ref="K335:K398" si="80">H335*$B$2</f>
        <v>-75937.472607742879</v>
      </c>
      <c r="L335" s="76">
        <f t="shared" ref="L335:L398" si="81">I335*$C$2</f>
        <v>58377.123390690685</v>
      </c>
      <c r="M335" s="76">
        <f t="shared" ref="M335:M398" si="82">J335*$D$2</f>
        <v>64700.443244283721</v>
      </c>
      <c r="N335" s="76">
        <f t="shared" ref="N335:N398" si="83">SUM(K335:M335)</f>
        <v>47140.094027231527</v>
      </c>
      <c r="O335" s="77">
        <f t="shared" ref="O335:Q398" si="84">K$14-K335</f>
        <v>-1412.5273922571214</v>
      </c>
      <c r="P335" s="77">
        <f t="shared" si="84"/>
        <v>-1657.1223906906816</v>
      </c>
      <c r="Q335" s="77">
        <f t="shared" si="84"/>
        <v>1707.5567557162794</v>
      </c>
      <c r="R335" s="77">
        <f t="shared" ref="R335:R398" si="85">SUM(O335:Q335)</f>
        <v>-1362.0930272315236</v>
      </c>
      <c r="S335" s="63">
        <f t="shared" si="76"/>
        <v>3.1143987561765969E-5</v>
      </c>
      <c r="T335">
        <v>321</v>
      </c>
      <c r="V335">
        <v>101</v>
      </c>
      <c r="W335">
        <v>-161.03400416376826</v>
      </c>
      <c r="X335" s="88">
        <f t="shared" ref="X335:X398" si="86">$L$1^(V335-1)*$P$1</f>
        <v>2.652391117895057E-3</v>
      </c>
      <c r="Y335" s="88">
        <f>SUM(X$14:X335)</f>
        <v>0.46421727371735549</v>
      </c>
      <c r="AA335">
        <v>267</v>
      </c>
      <c r="AB335">
        <v>-114.94268055699649</v>
      </c>
      <c r="AC335" s="89">
        <f t="shared" ref="AC335:AC398" si="87">$L$1^(AA335-1)*$P$1</f>
        <v>9.271844297023508E-5</v>
      </c>
      <c r="AD335" s="89">
        <f>SUM(AC$14:AC335)</f>
        <v>0.39342963689328675</v>
      </c>
      <c r="AF335">
        <v>109</v>
      </c>
      <c r="AG335">
        <v>-181.0822246530588</v>
      </c>
      <c r="AH335" s="89">
        <f t="shared" ref="AH335:AH398" si="88">$L$1^(AF335-1)*$P$1</f>
        <v>2.2565562845294797E-3</v>
      </c>
      <c r="AI335" s="89">
        <f>SUM(AH$14:AH335)</f>
        <v>0.38906067491798652</v>
      </c>
      <c r="AK335">
        <v>624</v>
      </c>
      <c r="AL335">
        <v>-218.79604936914257</v>
      </c>
      <c r="AM335">
        <f t="shared" ref="AM335:AM398" si="89">$L$1^(AK335-1)*$P$1</f>
        <v>6.8371506944593917E-8</v>
      </c>
      <c r="AN335">
        <f>SUM(AM$14:AM335)</f>
        <v>0.3637930220442962</v>
      </c>
    </row>
    <row r="336" spans="1:40">
      <c r="A336" s="58">
        <v>43417</v>
      </c>
      <c r="B336" s="46">
        <v>13.8</v>
      </c>
      <c r="C336" s="46">
        <v>59</v>
      </c>
      <c r="D336" s="50">
        <v>48.759998000000003</v>
      </c>
      <c r="E336" s="64">
        <f t="shared" ref="E336:G399" si="90">B335/B336-1</f>
        <v>-7.9710144927537252E-3</v>
      </c>
      <c r="F336" s="64">
        <f t="shared" si="90"/>
        <v>-7.9661186440678211E-3</v>
      </c>
      <c r="G336" s="66">
        <f t="shared" si="90"/>
        <v>2.0918807256718797E-2</v>
      </c>
      <c r="H336" s="73">
        <f t="shared" si="77"/>
        <v>15.346688405797101</v>
      </c>
      <c r="I336" s="73">
        <f t="shared" si="78"/>
        <v>56.268162742542359</v>
      </c>
      <c r="J336" s="73">
        <f t="shared" si="79"/>
        <v>56.497646793586824</v>
      </c>
      <c r="K336" s="76">
        <f t="shared" si="80"/>
        <v>-76733.442028985504</v>
      </c>
      <c r="L336" s="76">
        <f t="shared" si="81"/>
        <v>56268.162742542358</v>
      </c>
      <c r="M336" s="76">
        <f t="shared" si="82"/>
        <v>67797.176152304193</v>
      </c>
      <c r="N336" s="76">
        <f t="shared" si="83"/>
        <v>47331.896865861047</v>
      </c>
      <c r="O336" s="77">
        <f t="shared" si="84"/>
        <v>-616.55797101449571</v>
      </c>
      <c r="P336" s="77">
        <f t="shared" si="84"/>
        <v>451.83825745764625</v>
      </c>
      <c r="Q336" s="77">
        <f t="shared" si="84"/>
        <v>-1389.1761523041932</v>
      </c>
      <c r="R336" s="77">
        <f t="shared" si="85"/>
        <v>-1553.8958658610427</v>
      </c>
      <c r="S336" s="63">
        <f t="shared" ref="S336:S399" si="91">$P$1*$L$1^(T336-1)</f>
        <v>3.0521107810530653E-5</v>
      </c>
      <c r="T336">
        <v>322</v>
      </c>
      <c r="V336">
        <v>708</v>
      </c>
      <c r="W336">
        <v>-159.15637860081915</v>
      </c>
      <c r="X336" s="88">
        <f t="shared" si="86"/>
        <v>1.2527531696873189E-8</v>
      </c>
      <c r="Y336" s="88">
        <f>SUM(X$14:X336)</f>
        <v>0.46421728624488717</v>
      </c>
      <c r="AA336">
        <v>486</v>
      </c>
      <c r="AB336">
        <v>-113.70676881138206</v>
      </c>
      <c r="AC336" s="89">
        <f t="shared" si="87"/>
        <v>1.1109044502005955E-6</v>
      </c>
      <c r="AD336" s="89">
        <f>SUM(AC$14:AC336)</f>
        <v>0.39343074779773696</v>
      </c>
      <c r="AF336">
        <v>89</v>
      </c>
      <c r="AG336">
        <v>-176.11504610828706</v>
      </c>
      <c r="AH336" s="89">
        <f t="shared" si="88"/>
        <v>3.3800619225638562E-3</v>
      </c>
      <c r="AI336" s="89">
        <f>SUM(AH$14:AH336)</f>
        <v>0.39244073684055036</v>
      </c>
      <c r="AK336">
        <v>634</v>
      </c>
      <c r="AL336">
        <v>-203.0030411642656</v>
      </c>
      <c r="AM336">
        <f t="shared" si="89"/>
        <v>5.5864499090350741E-8</v>
      </c>
      <c r="AN336">
        <f>SUM(AM$14:AM336)</f>
        <v>0.36379307790879528</v>
      </c>
    </row>
    <row r="337" spans="1:40">
      <c r="A337" s="57">
        <v>43416</v>
      </c>
      <c r="B337" s="47">
        <v>14.25</v>
      </c>
      <c r="C337" s="47">
        <v>61.130001</v>
      </c>
      <c r="D337" s="51">
        <v>50.07</v>
      </c>
      <c r="E337" s="70">
        <f t="shared" si="90"/>
        <v>-3.157894736842104E-2</v>
      </c>
      <c r="F337" s="70">
        <f t="shared" si="90"/>
        <v>-3.4843791348866504E-2</v>
      </c>
      <c r="G337" s="65">
        <f t="shared" si="90"/>
        <v>-2.6163411224285893E-2</v>
      </c>
      <c r="H337" s="73">
        <f t="shared" si="77"/>
        <v>14.981473684210528</v>
      </c>
      <c r="I337" s="73">
        <f t="shared" si="78"/>
        <v>54.743661119848504</v>
      </c>
      <c r="J337" s="73">
        <f t="shared" si="79"/>
        <v>53.892116822848024</v>
      </c>
      <c r="K337" s="76">
        <f t="shared" si="80"/>
        <v>-74907.368421052641</v>
      </c>
      <c r="L337" s="76">
        <f t="shared" si="81"/>
        <v>54743.661119848504</v>
      </c>
      <c r="M337" s="76">
        <f t="shared" si="82"/>
        <v>64670.540187417631</v>
      </c>
      <c r="N337" s="76">
        <f t="shared" si="83"/>
        <v>44506.832886213495</v>
      </c>
      <c r="O337" s="77">
        <f t="shared" si="84"/>
        <v>-2442.6315789473592</v>
      </c>
      <c r="P337" s="77">
        <f t="shared" si="84"/>
        <v>1976.3398801514995</v>
      </c>
      <c r="Q337" s="77">
        <f t="shared" si="84"/>
        <v>1737.4598125823686</v>
      </c>
      <c r="R337" s="77">
        <f t="shared" si="85"/>
        <v>1271.1681137865089</v>
      </c>
      <c r="S337" s="63">
        <f t="shared" si="91"/>
        <v>2.9910685654320033E-5</v>
      </c>
      <c r="T337">
        <v>323</v>
      </c>
      <c r="V337">
        <v>346</v>
      </c>
      <c r="W337">
        <v>-154.69999999999709</v>
      </c>
      <c r="X337" s="88">
        <f t="shared" si="86"/>
        <v>1.8794298038198409E-5</v>
      </c>
      <c r="Y337" s="88">
        <f>SUM(X$14:X337)</f>
        <v>0.46423608054292537</v>
      </c>
      <c r="AA337">
        <v>720</v>
      </c>
      <c r="AB337">
        <v>-112.47338285989827</v>
      </c>
      <c r="AC337" s="89">
        <f t="shared" si="87"/>
        <v>9.8305636296541838E-9</v>
      </c>
      <c r="AD337" s="89">
        <f>SUM(AC$14:AC337)</f>
        <v>0.3934307576283006</v>
      </c>
      <c r="AF337">
        <v>451</v>
      </c>
      <c r="AG337">
        <v>-175.25592282808793</v>
      </c>
      <c r="AH337" s="89">
        <f t="shared" si="88"/>
        <v>2.2530148657987249E-6</v>
      </c>
      <c r="AI337" s="89">
        <f>SUM(AH$14:AH337)</f>
        <v>0.39244298985541615</v>
      </c>
      <c r="AK337">
        <v>103</v>
      </c>
      <c r="AL337">
        <v>-199.88659455587185</v>
      </c>
      <c r="AM337">
        <f t="shared" si="89"/>
        <v>2.5473564296264128E-3</v>
      </c>
      <c r="AN337">
        <f>SUM(AM$14:AM337)</f>
        <v>0.36634043433842167</v>
      </c>
    </row>
    <row r="338" spans="1:40">
      <c r="A338" s="58">
        <v>43413</v>
      </c>
      <c r="B338" s="46">
        <v>14.57</v>
      </c>
      <c r="C338" s="46">
        <v>60.029998999999997</v>
      </c>
      <c r="D338" s="50">
        <v>50.049999</v>
      </c>
      <c r="E338" s="64">
        <f t="shared" si="90"/>
        <v>-2.1962937542896355E-2</v>
      </c>
      <c r="F338" s="64">
        <f t="shared" si="90"/>
        <v>1.8324204869635263E-2</v>
      </c>
      <c r="G338" s="66">
        <f t="shared" si="90"/>
        <v>3.9962038760488205E-4</v>
      </c>
      <c r="H338" s="73">
        <f t="shared" si="77"/>
        <v>15.130233356211393</v>
      </c>
      <c r="I338" s="73">
        <f t="shared" si="78"/>
        <v>57.759349918529921</v>
      </c>
      <c r="J338" s="73">
        <f t="shared" si="79"/>
        <v>55.362114992250056</v>
      </c>
      <c r="K338" s="76">
        <f t="shared" si="80"/>
        <v>-75651.166781056963</v>
      </c>
      <c r="L338" s="76">
        <f t="shared" si="81"/>
        <v>57759.349918529922</v>
      </c>
      <c r="M338" s="76">
        <f t="shared" si="82"/>
        <v>66434.537990700061</v>
      </c>
      <c r="N338" s="76">
        <f t="shared" si="83"/>
        <v>48542.72112817302</v>
      </c>
      <c r="O338" s="77">
        <f t="shared" si="84"/>
        <v>-1698.8332189430366</v>
      </c>
      <c r="P338" s="77">
        <f t="shared" si="84"/>
        <v>-1039.3489185299186</v>
      </c>
      <c r="Q338" s="77">
        <f t="shared" si="84"/>
        <v>-26.537990700060618</v>
      </c>
      <c r="R338" s="77">
        <f t="shared" si="85"/>
        <v>-2764.7201281730158</v>
      </c>
      <c r="S338" s="63">
        <f t="shared" si="91"/>
        <v>2.9312471941233638E-5</v>
      </c>
      <c r="T338">
        <v>324</v>
      </c>
      <c r="V338">
        <v>358</v>
      </c>
      <c r="W338">
        <v>-149.03660886319994</v>
      </c>
      <c r="X338" s="88">
        <f t="shared" si="86"/>
        <v>1.4748199981430431E-5</v>
      </c>
      <c r="Y338" s="88">
        <f>SUM(X$14:X338)</f>
        <v>0.4642508287429068</v>
      </c>
      <c r="AA338">
        <v>165</v>
      </c>
      <c r="AB338">
        <v>-108.89742673881119</v>
      </c>
      <c r="AC338" s="89">
        <f t="shared" si="87"/>
        <v>7.279581443091019E-4</v>
      </c>
      <c r="AD338" s="89">
        <f>SUM(AC$14:AC338)</f>
        <v>0.39415871577260969</v>
      </c>
      <c r="AF338">
        <v>248</v>
      </c>
      <c r="AG338">
        <v>-174.08966339989274</v>
      </c>
      <c r="AH338" s="89">
        <f t="shared" si="88"/>
        <v>1.3610393817191122E-4</v>
      </c>
      <c r="AI338" s="89">
        <f>SUM(AH$14:AH338)</f>
        <v>0.39257909379358807</v>
      </c>
      <c r="AK338">
        <v>61</v>
      </c>
      <c r="AL338">
        <v>-195.56273148713808</v>
      </c>
      <c r="AM338">
        <f t="shared" si="89"/>
        <v>5.9510628538424083E-3</v>
      </c>
      <c r="AN338">
        <f>SUM(AM$14:AM338)</f>
        <v>0.37229149719226406</v>
      </c>
    </row>
    <row r="339" spans="1:40">
      <c r="A339" s="57">
        <v>43412</v>
      </c>
      <c r="B339" s="47">
        <v>14.63</v>
      </c>
      <c r="C339" s="47">
        <v>59.209999000000003</v>
      </c>
      <c r="D339" s="51">
        <v>49.57</v>
      </c>
      <c r="E339" s="70">
        <f t="shared" si="90"/>
        <v>-4.1011619958988277E-3</v>
      </c>
      <c r="F339" s="70">
        <f t="shared" si="90"/>
        <v>1.3849012225114032E-2</v>
      </c>
      <c r="G339" s="65">
        <f t="shared" si="90"/>
        <v>9.6832560016137936E-3</v>
      </c>
      <c r="H339" s="73">
        <f t="shared" si="77"/>
        <v>15.406555023923445</v>
      </c>
      <c r="I339" s="73">
        <f t="shared" si="78"/>
        <v>57.505516987257487</v>
      </c>
      <c r="J339" s="73">
        <f t="shared" si="79"/>
        <v>55.875871387129308</v>
      </c>
      <c r="K339" s="76">
        <f t="shared" si="80"/>
        <v>-77032.775119617232</v>
      </c>
      <c r="L339" s="76">
        <f t="shared" si="81"/>
        <v>57505.516987257484</v>
      </c>
      <c r="M339" s="76">
        <f t="shared" si="82"/>
        <v>67051.045664555175</v>
      </c>
      <c r="N339" s="76">
        <f t="shared" si="83"/>
        <v>47523.787532195427</v>
      </c>
      <c r="O339" s="77">
        <f t="shared" si="84"/>
        <v>-317.22488038276788</v>
      </c>
      <c r="P339" s="77">
        <f t="shared" si="84"/>
        <v>-785.51598725748045</v>
      </c>
      <c r="Q339" s="77">
        <f t="shared" si="84"/>
        <v>-643.04566455517488</v>
      </c>
      <c r="R339" s="77">
        <f t="shared" si="85"/>
        <v>-1745.7865321954232</v>
      </c>
      <c r="S339" s="63">
        <f t="shared" si="91"/>
        <v>2.8726222502408966E-5</v>
      </c>
      <c r="T339">
        <v>325</v>
      </c>
      <c r="V339">
        <v>417</v>
      </c>
      <c r="W339">
        <v>-143.67942105262773</v>
      </c>
      <c r="X339" s="88">
        <f t="shared" si="86"/>
        <v>4.4779318913535648E-6</v>
      </c>
      <c r="Y339" s="88">
        <f>SUM(X$14:X339)</f>
        <v>0.46425530667479814</v>
      </c>
      <c r="AA339">
        <v>77</v>
      </c>
      <c r="AB339">
        <v>-108.46552463374246</v>
      </c>
      <c r="AC339" s="89">
        <f t="shared" si="87"/>
        <v>4.3073657287138059E-3</v>
      </c>
      <c r="AD339" s="89">
        <f>SUM(AC$14:AC339)</f>
        <v>0.39846608150132351</v>
      </c>
      <c r="AF339">
        <v>651</v>
      </c>
      <c r="AG339">
        <v>-171.55191246820323</v>
      </c>
      <c r="AH339" s="89">
        <f t="shared" si="88"/>
        <v>3.9625905161564646E-8</v>
      </c>
      <c r="AI339" s="89">
        <f>SUM(AH$14:AH339)</f>
        <v>0.39257913341949324</v>
      </c>
      <c r="AK339">
        <v>206</v>
      </c>
      <c r="AL339">
        <v>-195.16018680584239</v>
      </c>
      <c r="AM339">
        <f t="shared" si="89"/>
        <v>3.1796221419839196E-4</v>
      </c>
      <c r="AN339">
        <f>SUM(AM$14:AM339)</f>
        <v>0.37260945940646245</v>
      </c>
    </row>
    <row r="340" spans="1:40">
      <c r="A340" s="58">
        <v>43411</v>
      </c>
      <c r="B340" s="46">
        <v>15.43</v>
      </c>
      <c r="C340" s="46">
        <v>63.389999000000003</v>
      </c>
      <c r="D340" s="50">
        <v>54.07</v>
      </c>
      <c r="E340" s="64">
        <f t="shared" si="90"/>
        <v>-5.1847051198963046E-2</v>
      </c>
      <c r="F340" s="64">
        <f t="shared" si="90"/>
        <v>-6.5941001197996507E-2</v>
      </c>
      <c r="G340" s="66">
        <f t="shared" si="90"/>
        <v>-8.3225448492694643E-2</v>
      </c>
      <c r="H340" s="73">
        <f t="shared" si="77"/>
        <v>14.667926117952042</v>
      </c>
      <c r="I340" s="73">
        <f t="shared" si="78"/>
        <v>52.979827346108642</v>
      </c>
      <c r="J340" s="73">
        <f t="shared" si="79"/>
        <v>50.734303680414278</v>
      </c>
      <c r="K340" s="76">
        <f t="shared" si="80"/>
        <v>-73339.630589760214</v>
      </c>
      <c r="L340" s="76">
        <f t="shared" si="81"/>
        <v>52979.827346108643</v>
      </c>
      <c r="M340" s="76">
        <f t="shared" si="82"/>
        <v>60881.164416497137</v>
      </c>
      <c r="N340" s="76">
        <f t="shared" si="83"/>
        <v>40521.361172845565</v>
      </c>
      <c r="O340" s="77">
        <f t="shared" si="84"/>
        <v>-4010.3694102397858</v>
      </c>
      <c r="P340" s="77">
        <f t="shared" si="84"/>
        <v>3740.173653891361</v>
      </c>
      <c r="Q340" s="77">
        <f t="shared" si="84"/>
        <v>5526.8355835028633</v>
      </c>
      <c r="R340" s="77">
        <f t="shared" si="85"/>
        <v>5256.6398271544385</v>
      </c>
      <c r="S340" s="63">
        <f t="shared" si="91"/>
        <v>2.815169805236078E-5</v>
      </c>
      <c r="T340">
        <v>326</v>
      </c>
      <c r="V340">
        <v>422</v>
      </c>
      <c r="W340">
        <v>-142.54159750972758</v>
      </c>
      <c r="X340" s="88">
        <f t="shared" si="86"/>
        <v>4.0476957632484443E-6</v>
      </c>
      <c r="Y340" s="88">
        <f>SUM(X$14:X340)</f>
        <v>0.46425935437056137</v>
      </c>
      <c r="AA340">
        <v>378</v>
      </c>
      <c r="AB340">
        <v>-108.31733237804292</v>
      </c>
      <c r="AC340" s="89">
        <f t="shared" si="87"/>
        <v>9.8460158766412868E-6</v>
      </c>
      <c r="AD340" s="89">
        <f>SUM(AC$14:AC340)</f>
        <v>0.39847592751720018</v>
      </c>
      <c r="AF340">
        <v>84</v>
      </c>
      <c r="AG340">
        <v>-170.88809423764178</v>
      </c>
      <c r="AH340" s="89">
        <f t="shared" si="88"/>
        <v>3.739334170128319E-3</v>
      </c>
      <c r="AI340" s="89">
        <f>SUM(AH$14:AH340)</f>
        <v>0.39631846758962158</v>
      </c>
      <c r="AK340">
        <v>70</v>
      </c>
      <c r="AL340">
        <v>-188.33158935766551</v>
      </c>
      <c r="AM340">
        <f t="shared" si="89"/>
        <v>4.9616853366869695E-3</v>
      </c>
      <c r="AN340">
        <f>SUM(AM$14:AM340)</f>
        <v>0.3775711447431494</v>
      </c>
    </row>
    <row r="341" spans="1:40">
      <c r="A341" s="57">
        <v>43410</v>
      </c>
      <c r="B341" s="47">
        <v>15.23</v>
      </c>
      <c r="C341" s="47">
        <v>62.650002000000001</v>
      </c>
      <c r="D341" s="51">
        <v>52.779998999999997</v>
      </c>
      <c r="E341" s="70">
        <f t="shared" si="90"/>
        <v>1.3131976362442455E-2</v>
      </c>
      <c r="F341" s="70">
        <f t="shared" si="90"/>
        <v>1.1811603772973633E-2</v>
      </c>
      <c r="G341" s="65">
        <f t="shared" si="90"/>
        <v>2.4441095574859739E-2</v>
      </c>
      <c r="H341" s="73">
        <f t="shared" si="77"/>
        <v>15.673151674326986</v>
      </c>
      <c r="I341" s="73">
        <f t="shared" si="78"/>
        <v>57.38995517781467</v>
      </c>
      <c r="J341" s="73">
        <f t="shared" si="79"/>
        <v>56.692570229112739</v>
      </c>
      <c r="K341" s="76">
        <f t="shared" si="80"/>
        <v>-78365.758371634933</v>
      </c>
      <c r="L341" s="76">
        <f t="shared" si="81"/>
        <v>57389.955177814671</v>
      </c>
      <c r="M341" s="76">
        <f t="shared" si="82"/>
        <v>68031.084274935289</v>
      </c>
      <c r="N341" s="76">
        <f t="shared" si="83"/>
        <v>47055.281081115027</v>
      </c>
      <c r="O341" s="77">
        <f t="shared" si="84"/>
        <v>1015.7583716349327</v>
      </c>
      <c r="P341" s="77">
        <f t="shared" si="84"/>
        <v>-669.95417781466676</v>
      </c>
      <c r="Q341" s="77">
        <f t="shared" si="84"/>
        <v>-1623.0842749352887</v>
      </c>
      <c r="R341" s="77">
        <f t="shared" si="85"/>
        <v>-1277.2800811150228</v>
      </c>
      <c r="S341" s="63">
        <f t="shared" si="91"/>
        <v>2.7588664091313564E-5</v>
      </c>
      <c r="T341">
        <v>327</v>
      </c>
      <c r="V341">
        <v>423</v>
      </c>
      <c r="W341">
        <v>-142.26520185562549</v>
      </c>
      <c r="X341" s="88">
        <f t="shared" si="86"/>
        <v>3.9667418479834759E-6</v>
      </c>
      <c r="Y341" s="88">
        <f>SUM(X$14:X341)</f>
        <v>0.46426332111240937</v>
      </c>
      <c r="AA341">
        <v>655</v>
      </c>
      <c r="AB341">
        <v>-103.52990522280015</v>
      </c>
      <c r="AC341" s="89">
        <f t="shared" si="87"/>
        <v>3.6549673232206881E-8</v>
      </c>
      <c r="AD341" s="89">
        <f>SUM(AC$14:AC341)</f>
        <v>0.39847596406687341</v>
      </c>
      <c r="AF341">
        <v>561</v>
      </c>
      <c r="AG341">
        <v>-166.32392396740033</v>
      </c>
      <c r="AH341" s="89">
        <f t="shared" si="88"/>
        <v>2.4413631411580072E-7</v>
      </c>
      <c r="AI341" s="89">
        <f>SUM(AH$14:AH341)</f>
        <v>0.39631871172593569</v>
      </c>
      <c r="AK341">
        <v>204</v>
      </c>
      <c r="AL341">
        <v>-187.55346976323199</v>
      </c>
      <c r="AM341">
        <f t="shared" si="89"/>
        <v>3.3107269283464395E-4</v>
      </c>
      <c r="AN341">
        <f>SUM(AM$14:AM341)</f>
        <v>0.37790221743598407</v>
      </c>
    </row>
    <row r="342" spans="1:40">
      <c r="A342" s="58">
        <v>43409</v>
      </c>
      <c r="B342" s="46">
        <v>15.56</v>
      </c>
      <c r="C342" s="46">
        <v>61.360000999999997</v>
      </c>
      <c r="D342" s="50">
        <v>53.970001000000003</v>
      </c>
      <c r="E342" s="64">
        <f t="shared" si="90"/>
        <v>-2.1208226221079651E-2</v>
      </c>
      <c r="F342" s="64">
        <f t="shared" si="90"/>
        <v>2.1023484012003157E-2</v>
      </c>
      <c r="G342" s="66">
        <f t="shared" si="90"/>
        <v>-2.2049323289803247E-2</v>
      </c>
      <c r="H342" s="73">
        <f t="shared" si="77"/>
        <v>15.141908740359899</v>
      </c>
      <c r="I342" s="73">
        <f t="shared" si="78"/>
        <v>57.91245303418431</v>
      </c>
      <c r="J342" s="73">
        <f t="shared" si="79"/>
        <v>54.119790449142293</v>
      </c>
      <c r="K342" s="76">
        <f t="shared" si="80"/>
        <v>-75709.543701799499</v>
      </c>
      <c r="L342" s="76">
        <f t="shared" si="81"/>
        <v>57912.453034184313</v>
      </c>
      <c r="M342" s="76">
        <f t="shared" si="82"/>
        <v>64943.748538970751</v>
      </c>
      <c r="N342" s="76">
        <f t="shared" si="83"/>
        <v>47146.657871355565</v>
      </c>
      <c r="O342" s="77">
        <f t="shared" si="84"/>
        <v>-1640.4562982005009</v>
      </c>
      <c r="P342" s="77">
        <f t="shared" si="84"/>
        <v>-1192.452034184309</v>
      </c>
      <c r="Q342" s="77">
        <f t="shared" si="84"/>
        <v>1464.2514610292492</v>
      </c>
      <c r="R342" s="77">
        <f t="shared" si="85"/>
        <v>-1368.6568713555607</v>
      </c>
      <c r="S342" s="63">
        <f t="shared" si="91"/>
        <v>2.7036890809487292E-5</v>
      </c>
      <c r="T342">
        <v>328</v>
      </c>
      <c r="V342">
        <v>612</v>
      </c>
      <c r="W342">
        <v>-141.4891859756026</v>
      </c>
      <c r="X342" s="88">
        <f t="shared" si="86"/>
        <v>8.7128902541014952E-8</v>
      </c>
      <c r="Y342" s="88">
        <f>SUM(X$14:X342)</f>
        <v>0.4642634082413119</v>
      </c>
      <c r="AA342">
        <v>484</v>
      </c>
      <c r="AB342">
        <v>-103.34821525438747</v>
      </c>
      <c r="AC342" s="89">
        <f t="shared" si="87"/>
        <v>1.1567101730535147E-6</v>
      </c>
      <c r="AD342" s="89">
        <f>SUM(AC$14:AC342)</f>
        <v>0.39847712077704645</v>
      </c>
      <c r="AF342">
        <v>344</v>
      </c>
      <c r="AG342">
        <v>-160.64087187789846</v>
      </c>
      <c r="AH342" s="89">
        <f t="shared" si="88"/>
        <v>1.9569239939815092E-5</v>
      </c>
      <c r="AI342" s="89">
        <f>SUM(AH$14:AH342)</f>
        <v>0.39633828096587553</v>
      </c>
      <c r="AK342">
        <v>313</v>
      </c>
      <c r="AL342">
        <v>-187.49272688831843</v>
      </c>
      <c r="AM342">
        <f t="shared" si="89"/>
        <v>3.6607124116953549E-5</v>
      </c>
      <c r="AN342">
        <f>SUM(AM$14:AM342)</f>
        <v>0.37793882456010103</v>
      </c>
    </row>
    <row r="343" spans="1:40">
      <c r="A343" s="57">
        <v>43405</v>
      </c>
      <c r="B343" s="47">
        <v>15.32</v>
      </c>
      <c r="C343" s="47">
        <v>59.700001</v>
      </c>
      <c r="D343" s="51">
        <v>51.950001</v>
      </c>
      <c r="E343" s="70">
        <f t="shared" si="90"/>
        <v>1.5665796344647598E-2</v>
      </c>
      <c r="F343" s="70">
        <f t="shared" si="90"/>
        <v>2.7805694676621417E-2</v>
      </c>
      <c r="G343" s="65">
        <f t="shared" si="90"/>
        <v>3.8883541118699849E-2</v>
      </c>
      <c r="H343" s="73">
        <f t="shared" si="77"/>
        <v>15.7123498694517</v>
      </c>
      <c r="I343" s="73">
        <f t="shared" si="78"/>
        <v>58.297140029863662</v>
      </c>
      <c r="J343" s="73">
        <f t="shared" si="79"/>
        <v>57.491815165508854</v>
      </c>
      <c r="K343" s="76">
        <f t="shared" si="80"/>
        <v>-78561.749347258505</v>
      </c>
      <c r="L343" s="76">
        <f t="shared" si="81"/>
        <v>58297.140029863665</v>
      </c>
      <c r="M343" s="76">
        <f t="shared" si="82"/>
        <v>68990.178198610622</v>
      </c>
      <c r="N343" s="76">
        <f t="shared" si="83"/>
        <v>48725.568881215782</v>
      </c>
      <c r="O343" s="77">
        <f t="shared" si="84"/>
        <v>1211.7493472585047</v>
      </c>
      <c r="P343" s="77">
        <f t="shared" si="84"/>
        <v>-1577.1390298636616</v>
      </c>
      <c r="Q343" s="77">
        <f t="shared" si="84"/>
        <v>-2582.1781986106216</v>
      </c>
      <c r="R343" s="77">
        <f t="shared" si="85"/>
        <v>-2947.5678812157785</v>
      </c>
      <c r="S343" s="63">
        <f t="shared" si="91"/>
        <v>2.6496152993297544E-5</v>
      </c>
      <c r="T343">
        <v>329</v>
      </c>
      <c r="V343">
        <v>548</v>
      </c>
      <c r="W343">
        <v>-139.20679964007286</v>
      </c>
      <c r="X343" s="88">
        <f t="shared" si="86"/>
        <v>3.1746320721649026E-7</v>
      </c>
      <c r="Y343" s="88">
        <f>SUM(X$14:X343)</f>
        <v>0.46426372570451913</v>
      </c>
      <c r="AA343">
        <v>113</v>
      </c>
      <c r="AB343">
        <v>-97.338997425751586</v>
      </c>
      <c r="AC343" s="89">
        <f t="shared" si="87"/>
        <v>2.0813756680978924E-3</v>
      </c>
      <c r="AD343" s="89">
        <f>SUM(AC$14:AC343)</f>
        <v>0.40055849644514435</v>
      </c>
      <c r="AF343">
        <v>9</v>
      </c>
      <c r="AG343">
        <v>-159.7992437263747</v>
      </c>
      <c r="AH343" s="89">
        <f t="shared" si="88"/>
        <v>1.7015260451635723E-2</v>
      </c>
      <c r="AI343" s="89">
        <f>SUM(AH$14:AH343)</f>
        <v>0.41335354141751124</v>
      </c>
      <c r="AK343">
        <v>280</v>
      </c>
      <c r="AL343">
        <v>-182.84412556904863</v>
      </c>
      <c r="AM343">
        <f t="shared" si="89"/>
        <v>7.1302558541446847E-5</v>
      </c>
      <c r="AN343">
        <f>SUM(AM$14:AM343)</f>
        <v>0.37801012711864246</v>
      </c>
    </row>
    <row r="344" spans="1:40">
      <c r="A344" s="58">
        <v>43404</v>
      </c>
      <c r="B344" s="46">
        <v>14.71</v>
      </c>
      <c r="C344" s="46">
        <v>59.779998999999997</v>
      </c>
      <c r="D344" s="50">
        <v>51.880001</v>
      </c>
      <c r="E344" s="64">
        <f t="shared" si="90"/>
        <v>4.1468388851121585E-2</v>
      </c>
      <c r="F344" s="64">
        <f t="shared" si="90"/>
        <v>-1.3382067804985631E-3</v>
      </c>
      <c r="G344" s="66">
        <f t="shared" si="90"/>
        <v>1.3492675144706201E-3</v>
      </c>
      <c r="H344" s="73">
        <f t="shared" si="77"/>
        <v>16.111515975526853</v>
      </c>
      <c r="I344" s="73">
        <f t="shared" si="78"/>
        <v>56.64409791007192</v>
      </c>
      <c r="J344" s="73">
        <f t="shared" si="79"/>
        <v>55.414668464250809</v>
      </c>
      <c r="K344" s="76">
        <f t="shared" si="80"/>
        <v>-80557.579877634271</v>
      </c>
      <c r="L344" s="76">
        <f t="shared" si="81"/>
        <v>56644.09791007192</v>
      </c>
      <c r="M344" s="76">
        <f t="shared" si="82"/>
        <v>66497.602157100977</v>
      </c>
      <c r="N344" s="76">
        <f t="shared" si="83"/>
        <v>42584.120189538626</v>
      </c>
      <c r="O344" s="77">
        <f t="shared" si="84"/>
        <v>3207.5798776342708</v>
      </c>
      <c r="P344" s="77">
        <f t="shared" si="84"/>
        <v>75.903089928084228</v>
      </c>
      <c r="Q344" s="77">
        <f t="shared" si="84"/>
        <v>-89.60215710097691</v>
      </c>
      <c r="R344" s="77">
        <f t="shared" si="85"/>
        <v>3193.8808104613781</v>
      </c>
      <c r="S344" s="63">
        <f t="shared" si="91"/>
        <v>2.5966229933431594E-5</v>
      </c>
      <c r="T344">
        <v>330</v>
      </c>
      <c r="V344">
        <v>633</v>
      </c>
      <c r="W344">
        <v>-139.20679964007286</v>
      </c>
      <c r="X344" s="88">
        <f t="shared" si="86"/>
        <v>5.7004590908521175E-8</v>
      </c>
      <c r="Y344" s="88">
        <f>SUM(X$14:X344)</f>
        <v>0.46426378270911001</v>
      </c>
      <c r="AA344">
        <v>9</v>
      </c>
      <c r="AB344">
        <v>-85.343717504409142</v>
      </c>
      <c r="AC344" s="89">
        <f t="shared" si="87"/>
        <v>1.7015260451635723E-2</v>
      </c>
      <c r="AD344" s="89">
        <f>SUM(AC$14:AC344)</f>
        <v>0.41757375689678006</v>
      </c>
      <c r="AF344">
        <v>245</v>
      </c>
      <c r="AG344">
        <v>-157.64379326695052</v>
      </c>
      <c r="AH344" s="89">
        <f t="shared" si="88"/>
        <v>1.4460804827485919E-4</v>
      </c>
      <c r="AI344" s="89">
        <f>SUM(AH$14:AH344)</f>
        <v>0.41349814946578611</v>
      </c>
      <c r="AK344">
        <v>216</v>
      </c>
      <c r="AL344">
        <v>-174.5471728579796</v>
      </c>
      <c r="AM344">
        <f t="shared" si="89"/>
        <v>2.5979827883925951E-4</v>
      </c>
      <c r="AN344">
        <f>SUM(AM$14:AM344)</f>
        <v>0.37826992539748172</v>
      </c>
    </row>
    <row r="345" spans="1:40">
      <c r="A345" s="57">
        <v>43403</v>
      </c>
      <c r="B345" s="47">
        <v>14.2</v>
      </c>
      <c r="C345" s="47">
        <v>60.849997999999999</v>
      </c>
      <c r="D345" s="51">
        <v>52.349997999999999</v>
      </c>
      <c r="E345" s="70">
        <f t="shared" si="90"/>
        <v>3.5915492957746542E-2</v>
      </c>
      <c r="F345" s="70">
        <f t="shared" si="90"/>
        <v>-1.7584207644509742E-2</v>
      </c>
      <c r="G345" s="65">
        <f t="shared" si="90"/>
        <v>-8.9779755101423442E-3</v>
      </c>
      <c r="H345" s="73">
        <f t="shared" si="77"/>
        <v>16.02561267605634</v>
      </c>
      <c r="I345" s="73">
        <f t="shared" si="78"/>
        <v>55.722624724819205</v>
      </c>
      <c r="J345" s="73">
        <f t="shared" si="79"/>
        <v>54.843158835268724</v>
      </c>
      <c r="K345" s="76">
        <f t="shared" si="80"/>
        <v>-80128.063380281703</v>
      </c>
      <c r="L345" s="76">
        <f t="shared" si="81"/>
        <v>55722.624724819208</v>
      </c>
      <c r="M345" s="76">
        <f t="shared" si="82"/>
        <v>65811.790602322464</v>
      </c>
      <c r="N345" s="76">
        <f t="shared" si="83"/>
        <v>41406.35194685997</v>
      </c>
      <c r="O345" s="77">
        <f t="shared" si="84"/>
        <v>2778.0633802817028</v>
      </c>
      <c r="P345" s="77">
        <f t="shared" si="84"/>
        <v>997.37627518079535</v>
      </c>
      <c r="Q345" s="77">
        <f t="shared" si="84"/>
        <v>596.20939767753589</v>
      </c>
      <c r="R345" s="77">
        <f t="shared" si="85"/>
        <v>4371.6490531400341</v>
      </c>
      <c r="S345" s="63">
        <f t="shared" si="91"/>
        <v>2.5446905334762958E-5</v>
      </c>
      <c r="T345">
        <v>331</v>
      </c>
      <c r="V345">
        <v>455</v>
      </c>
      <c r="W345">
        <v>-138.294231925247</v>
      </c>
      <c r="X345" s="88">
        <f t="shared" si="86"/>
        <v>2.0781091762194161E-6</v>
      </c>
      <c r="Y345" s="88">
        <f>SUM(X$14:X345)</f>
        <v>0.46426586081828625</v>
      </c>
      <c r="AA345">
        <v>522</v>
      </c>
      <c r="AB345">
        <v>-82.524998289307405</v>
      </c>
      <c r="AC345" s="89">
        <f t="shared" si="87"/>
        <v>5.3680361451908103E-7</v>
      </c>
      <c r="AD345" s="89">
        <f>SUM(AC$14:AC345)</f>
        <v>0.41757429370039456</v>
      </c>
      <c r="AF345">
        <v>20</v>
      </c>
      <c r="AG345">
        <v>-154.16261442858377</v>
      </c>
      <c r="AH345" s="89">
        <f t="shared" si="88"/>
        <v>1.362465248479785E-2</v>
      </c>
      <c r="AI345" s="89">
        <f>SUM(AH$14:AH345)</f>
        <v>0.42712280195058394</v>
      </c>
      <c r="AK345">
        <v>538</v>
      </c>
      <c r="AL345">
        <v>-174.2292583710805</v>
      </c>
      <c r="AM345">
        <f t="shared" si="89"/>
        <v>3.8853723259472341E-7</v>
      </c>
      <c r="AN345">
        <f>SUM(AM$14:AM345)</f>
        <v>0.37827031393471433</v>
      </c>
    </row>
    <row r="346" spans="1:40">
      <c r="A346" s="58">
        <v>43402</v>
      </c>
      <c r="B346" s="46">
        <v>13.9</v>
      </c>
      <c r="C346" s="46">
        <v>58.900002000000001</v>
      </c>
      <c r="D346" s="50">
        <v>52.73</v>
      </c>
      <c r="E346" s="64">
        <f t="shared" si="90"/>
        <v>2.1582733812949506E-2</v>
      </c>
      <c r="F346" s="64">
        <f t="shared" si="90"/>
        <v>3.3106891914876257E-2</v>
      </c>
      <c r="G346" s="66">
        <f t="shared" si="90"/>
        <v>-7.2065617295656859E-3</v>
      </c>
      <c r="H346" s="73">
        <f t="shared" si="77"/>
        <v>15.80388489208633</v>
      </c>
      <c r="I346" s="73">
        <f t="shared" si="78"/>
        <v>58.59782394251868</v>
      </c>
      <c r="J346" s="73">
        <f t="shared" si="79"/>
        <v>54.941188873885835</v>
      </c>
      <c r="K346" s="76">
        <f t="shared" si="80"/>
        <v>-79019.424460431648</v>
      </c>
      <c r="L346" s="76">
        <f t="shared" si="81"/>
        <v>58597.823942518677</v>
      </c>
      <c r="M346" s="76">
        <f t="shared" si="82"/>
        <v>65929.426648663008</v>
      </c>
      <c r="N346" s="76">
        <f t="shared" si="83"/>
        <v>45507.826130750036</v>
      </c>
      <c r="O346" s="77">
        <f t="shared" si="84"/>
        <v>1669.4244604316482</v>
      </c>
      <c r="P346" s="77">
        <f t="shared" si="84"/>
        <v>-1877.8229425186728</v>
      </c>
      <c r="Q346" s="77">
        <f t="shared" si="84"/>
        <v>478.57335133699235</v>
      </c>
      <c r="R346" s="77">
        <f t="shared" si="85"/>
        <v>270.17486924996774</v>
      </c>
      <c r="S346" s="63">
        <f t="shared" si="91"/>
        <v>2.4937967228067701E-5</v>
      </c>
      <c r="T346">
        <v>332</v>
      </c>
      <c r="V346">
        <v>543</v>
      </c>
      <c r="W346">
        <v>-136.65622202590748</v>
      </c>
      <c r="X346" s="88">
        <f t="shared" si="86"/>
        <v>3.5120688487348934E-7</v>
      </c>
      <c r="Y346" s="88">
        <f>SUM(X$14:X346)</f>
        <v>0.4642662120251711</v>
      </c>
      <c r="AA346">
        <v>263</v>
      </c>
      <c r="AB346">
        <v>-78.444759741345479</v>
      </c>
      <c r="AC346" s="89">
        <f t="shared" si="87"/>
        <v>1.0052216348213396E-4</v>
      </c>
      <c r="AD346" s="89">
        <f>SUM(AC$14:AC346)</f>
        <v>0.41767481586387667</v>
      </c>
      <c r="AF346">
        <v>420</v>
      </c>
      <c r="AG346">
        <v>-152.45635339582805</v>
      </c>
      <c r="AH346" s="89">
        <f t="shared" si="88"/>
        <v>4.214593672686844E-6</v>
      </c>
      <c r="AI346" s="89">
        <f>SUM(AH$14:AH346)</f>
        <v>0.42712701654425661</v>
      </c>
      <c r="AK346">
        <v>601</v>
      </c>
      <c r="AL346">
        <v>-168.22751763975248</v>
      </c>
      <c r="AM346">
        <f t="shared" si="89"/>
        <v>1.0881165382050851E-7</v>
      </c>
      <c r="AN346">
        <f>SUM(AM$14:AM346)</f>
        <v>0.37827042274636813</v>
      </c>
    </row>
    <row r="347" spans="1:40">
      <c r="A347" s="57">
        <v>43399</v>
      </c>
      <c r="B347" s="47">
        <v>14.07</v>
      </c>
      <c r="C347" s="47">
        <v>59.740001999999997</v>
      </c>
      <c r="D347" s="51">
        <v>56.330002</v>
      </c>
      <c r="E347" s="70">
        <f t="shared" si="90"/>
        <v>-1.2082444918265822E-2</v>
      </c>
      <c r="F347" s="70">
        <f t="shared" si="90"/>
        <v>-1.4060930228961044E-2</v>
      </c>
      <c r="G347" s="65">
        <f t="shared" si="90"/>
        <v>-6.3909140283715971E-2</v>
      </c>
      <c r="H347" s="73">
        <f t="shared" si="77"/>
        <v>15.283084577114428</v>
      </c>
      <c r="I347" s="73">
        <f t="shared" si="78"/>
        <v>55.922465023352402</v>
      </c>
      <c r="J347" s="73">
        <f t="shared" si="79"/>
        <v>51.803268176699163</v>
      </c>
      <c r="K347" s="76">
        <f t="shared" si="80"/>
        <v>-76415.422885572145</v>
      </c>
      <c r="L347" s="76">
        <f t="shared" si="81"/>
        <v>55922.465023352401</v>
      </c>
      <c r="M347" s="76">
        <f t="shared" si="82"/>
        <v>62163.921812038992</v>
      </c>
      <c r="N347" s="76">
        <f t="shared" si="83"/>
        <v>41670.963949819248</v>
      </c>
      <c r="O347" s="77">
        <f t="shared" si="84"/>
        <v>-934.57711442785512</v>
      </c>
      <c r="P347" s="77">
        <f t="shared" si="84"/>
        <v>797.53597664760309</v>
      </c>
      <c r="Q347" s="77">
        <f t="shared" si="84"/>
        <v>4244.0781879610076</v>
      </c>
      <c r="R347" s="77">
        <f t="shared" si="85"/>
        <v>4107.0370501807556</v>
      </c>
      <c r="S347" s="63">
        <f t="shared" si="91"/>
        <v>2.4439207883506342E-5</v>
      </c>
      <c r="T347">
        <v>333</v>
      </c>
      <c r="V347">
        <v>527</v>
      </c>
      <c r="W347">
        <v>-134.74712164618541</v>
      </c>
      <c r="X347" s="88">
        <f t="shared" si="86"/>
        <v>4.8522795096120768E-7</v>
      </c>
      <c r="Y347" s="88">
        <f>SUM(X$14:X347)</f>
        <v>0.46426669725312208</v>
      </c>
      <c r="AA347">
        <v>710</v>
      </c>
      <c r="AB347">
        <v>-73.385089745424921</v>
      </c>
      <c r="AC347" s="89">
        <f t="shared" si="87"/>
        <v>1.2031441441677009E-8</v>
      </c>
      <c r="AD347" s="89">
        <f>SUM(AC$14:AC347)</f>
        <v>0.41767482789531812</v>
      </c>
      <c r="AF347">
        <v>694</v>
      </c>
      <c r="AG347">
        <v>-151.86217278757249</v>
      </c>
      <c r="AH347" s="89">
        <f t="shared" si="88"/>
        <v>1.6622657269254952E-8</v>
      </c>
      <c r="AI347" s="89">
        <f>SUM(AH$14:AH347)</f>
        <v>0.42712703316691386</v>
      </c>
      <c r="AK347">
        <v>566</v>
      </c>
      <c r="AL347">
        <v>-152.45656998123741</v>
      </c>
      <c r="AM347">
        <f t="shared" si="89"/>
        <v>2.2067989158336969E-7</v>
      </c>
      <c r="AN347">
        <f>SUM(AM$14:AM347)</f>
        <v>0.37827064342625971</v>
      </c>
    </row>
    <row r="348" spans="1:40">
      <c r="A348" s="58">
        <v>43398</v>
      </c>
      <c r="B348" s="46">
        <v>14.15</v>
      </c>
      <c r="C348" s="46">
        <v>60.16</v>
      </c>
      <c r="D348" s="50">
        <v>57.450001</v>
      </c>
      <c r="E348" s="64">
        <f t="shared" si="90"/>
        <v>-5.6537102473498413E-3</v>
      </c>
      <c r="F348" s="64">
        <f t="shared" si="90"/>
        <v>-6.981349734042519E-3</v>
      </c>
      <c r="G348" s="66">
        <f t="shared" si="90"/>
        <v>-1.9495195483112404E-2</v>
      </c>
      <c r="H348" s="73">
        <f t="shared" si="77"/>
        <v>15.382537102473499</v>
      </c>
      <c r="I348" s="73">
        <f t="shared" si="78"/>
        <v>56.324018836103761</v>
      </c>
      <c r="J348" s="73">
        <f t="shared" si="79"/>
        <v>54.261135881964563</v>
      </c>
      <c r="K348" s="76">
        <f t="shared" si="80"/>
        <v>-76912.68551236749</v>
      </c>
      <c r="L348" s="76">
        <f t="shared" si="81"/>
        <v>56324.018836103758</v>
      </c>
      <c r="M348" s="76">
        <f t="shared" si="82"/>
        <v>65113.363058357478</v>
      </c>
      <c r="N348" s="76">
        <f t="shared" si="83"/>
        <v>44524.696382093745</v>
      </c>
      <c r="O348" s="77">
        <f t="shared" si="84"/>
        <v>-437.31448763250955</v>
      </c>
      <c r="P348" s="77">
        <f t="shared" si="84"/>
        <v>395.98216389624577</v>
      </c>
      <c r="Q348" s="77">
        <f t="shared" si="84"/>
        <v>1294.6369416425223</v>
      </c>
      <c r="R348" s="77">
        <f t="shared" si="85"/>
        <v>1253.3046179062585</v>
      </c>
      <c r="S348" s="63">
        <f t="shared" si="91"/>
        <v>2.3950423725836214E-5</v>
      </c>
      <c r="T348">
        <v>334</v>
      </c>
      <c r="V348">
        <v>521</v>
      </c>
      <c r="W348">
        <v>-132.81885705891182</v>
      </c>
      <c r="X348" s="88">
        <f t="shared" si="86"/>
        <v>5.4775879032559288E-7</v>
      </c>
      <c r="Y348" s="88">
        <f>SUM(X$14:X348)</f>
        <v>0.46426724501191241</v>
      </c>
      <c r="AA348">
        <v>351</v>
      </c>
      <c r="AB348">
        <v>-72.786118703843385</v>
      </c>
      <c r="AC348" s="89">
        <f t="shared" si="87"/>
        <v>1.6988556857984983E-5</v>
      </c>
      <c r="AD348" s="89">
        <f>SUM(AC$14:AC348)</f>
        <v>0.41769181645217612</v>
      </c>
      <c r="AF348">
        <v>720</v>
      </c>
      <c r="AG348">
        <v>-151.54420775901235</v>
      </c>
      <c r="AH348" s="89">
        <f t="shared" si="88"/>
        <v>9.8305636296541838E-9</v>
      </c>
      <c r="AI348" s="89">
        <f>SUM(AH$14:AH348)</f>
        <v>0.4271270429974775</v>
      </c>
      <c r="AK348">
        <v>415</v>
      </c>
      <c r="AL348">
        <v>-149.51886519677646</v>
      </c>
      <c r="AM348">
        <f t="shared" si="89"/>
        <v>4.6625696494726837E-6</v>
      </c>
      <c r="AN348">
        <f>SUM(AM$14:AM348)</f>
        <v>0.37827530599590919</v>
      </c>
    </row>
    <row r="349" spans="1:40">
      <c r="A349" s="57">
        <v>43397</v>
      </c>
      <c r="B349" s="47">
        <v>13.79</v>
      </c>
      <c r="C349" s="47">
        <v>59.93</v>
      </c>
      <c r="D349" s="51">
        <v>56.619999</v>
      </c>
      <c r="E349" s="70">
        <f t="shared" si="90"/>
        <v>2.6105873821610004E-2</v>
      </c>
      <c r="F349" s="70">
        <f t="shared" si="90"/>
        <v>3.8378107792425009E-3</v>
      </c>
      <c r="G349" s="65">
        <f t="shared" si="90"/>
        <v>1.4659166631211029E-2</v>
      </c>
      <c r="H349" s="73">
        <f t="shared" si="77"/>
        <v>15.873857868020307</v>
      </c>
      <c r="I349" s="73">
        <f t="shared" si="78"/>
        <v>56.937681631236451</v>
      </c>
      <c r="J349" s="73">
        <f t="shared" si="79"/>
        <v>56.151238281371221</v>
      </c>
      <c r="K349" s="76">
        <f t="shared" si="80"/>
        <v>-79369.289340101532</v>
      </c>
      <c r="L349" s="76">
        <f t="shared" si="81"/>
        <v>56937.681631236454</v>
      </c>
      <c r="M349" s="76">
        <f t="shared" si="82"/>
        <v>67381.48593764547</v>
      </c>
      <c r="N349" s="76">
        <f t="shared" si="83"/>
        <v>44949.878228780392</v>
      </c>
      <c r="O349" s="77">
        <f t="shared" si="84"/>
        <v>2019.2893401015317</v>
      </c>
      <c r="P349" s="77">
        <f t="shared" si="84"/>
        <v>-217.6806312364497</v>
      </c>
      <c r="Q349" s="77">
        <f t="shared" si="84"/>
        <v>-973.48593764546968</v>
      </c>
      <c r="R349" s="77">
        <f t="shared" si="85"/>
        <v>828.12277121961233</v>
      </c>
      <c r="S349" s="63">
        <f t="shared" si="91"/>
        <v>2.3471415251319491E-5</v>
      </c>
      <c r="T349">
        <v>335</v>
      </c>
      <c r="V349">
        <v>508</v>
      </c>
      <c r="W349">
        <v>-130.51615407670033</v>
      </c>
      <c r="X349" s="88">
        <f t="shared" si="86"/>
        <v>7.1227937960636727E-7</v>
      </c>
      <c r="Y349" s="88">
        <f>SUM(X$14:X349)</f>
        <v>0.464267957291292</v>
      </c>
      <c r="AA349">
        <v>428</v>
      </c>
      <c r="AB349">
        <v>-71.310491414231365</v>
      </c>
      <c r="AC349" s="89">
        <f t="shared" si="87"/>
        <v>3.5856204519291272E-6</v>
      </c>
      <c r="AD349" s="89">
        <f>SUM(AC$14:AC349)</f>
        <v>0.41769540207262806</v>
      </c>
      <c r="AF349">
        <v>511</v>
      </c>
      <c r="AG349">
        <v>-148.09842979481618</v>
      </c>
      <c r="AH349" s="89">
        <f t="shared" si="88"/>
        <v>6.703916538504759E-7</v>
      </c>
      <c r="AI349" s="89">
        <f>SUM(AH$14:AH349)</f>
        <v>0.42712771338913136</v>
      </c>
      <c r="AK349">
        <v>607</v>
      </c>
      <c r="AL349">
        <v>-147.31420934844209</v>
      </c>
      <c r="AM349">
        <f t="shared" si="89"/>
        <v>9.6389974486108598E-8</v>
      </c>
      <c r="AN349">
        <f>SUM(AM$14:AM349)</f>
        <v>0.3782754023858837</v>
      </c>
    </row>
    <row r="350" spans="1:40">
      <c r="A350" s="58">
        <v>43396</v>
      </c>
      <c r="B350" s="46">
        <v>14.06</v>
      </c>
      <c r="C350" s="46">
        <v>60.360000999999997</v>
      </c>
      <c r="D350" s="50">
        <v>56.740001999999997</v>
      </c>
      <c r="E350" s="64">
        <f t="shared" si="90"/>
        <v>-1.9203413940256153E-2</v>
      </c>
      <c r="F350" s="64">
        <f t="shared" si="90"/>
        <v>-7.1239395771380831E-3</v>
      </c>
      <c r="G350" s="66">
        <f t="shared" si="90"/>
        <v>-2.1149629145236215E-3</v>
      </c>
      <c r="H350" s="73">
        <f t="shared" si="77"/>
        <v>15.172923186344239</v>
      </c>
      <c r="I350" s="73">
        <f t="shared" si="78"/>
        <v>56.31593114006079</v>
      </c>
      <c r="J350" s="73">
        <f t="shared" si="79"/>
        <v>55.222957952310267</v>
      </c>
      <c r="K350" s="76">
        <f t="shared" si="80"/>
        <v>-75864.6159317212</v>
      </c>
      <c r="L350" s="76">
        <f t="shared" si="81"/>
        <v>56315.931140060791</v>
      </c>
      <c r="M350" s="76">
        <f t="shared" si="82"/>
        <v>66267.549542772322</v>
      </c>
      <c r="N350" s="76">
        <f t="shared" si="83"/>
        <v>46718.864751111912</v>
      </c>
      <c r="O350" s="77">
        <f t="shared" si="84"/>
        <v>-1485.3840682787995</v>
      </c>
      <c r="P350" s="77">
        <f t="shared" si="84"/>
        <v>404.06985993921262</v>
      </c>
      <c r="Q350" s="77">
        <f t="shared" si="84"/>
        <v>140.45045722767827</v>
      </c>
      <c r="R350" s="77">
        <f t="shared" si="85"/>
        <v>-940.86375111190864</v>
      </c>
      <c r="S350" s="63">
        <f t="shared" si="91"/>
        <v>2.3001986946293102E-5</v>
      </c>
      <c r="T350">
        <v>336</v>
      </c>
      <c r="V350">
        <v>132</v>
      </c>
      <c r="W350">
        <v>-118.81720430105634</v>
      </c>
      <c r="X350" s="88">
        <f t="shared" si="86"/>
        <v>1.4179010084073855E-3</v>
      </c>
      <c r="Y350" s="88">
        <f>SUM(X$14:X350)</f>
        <v>0.46568585829969938</v>
      </c>
      <c r="AA350">
        <v>166</v>
      </c>
      <c r="AB350">
        <v>-70.088879168186395</v>
      </c>
      <c r="AC350" s="89">
        <f t="shared" si="87"/>
        <v>7.1339898142291989E-4</v>
      </c>
      <c r="AD350" s="89">
        <f>SUM(AC$14:AC350)</f>
        <v>0.41840880105405098</v>
      </c>
      <c r="AF350">
        <v>104</v>
      </c>
      <c r="AG350">
        <v>-147.95498049545859</v>
      </c>
      <c r="AH350" s="89">
        <f t="shared" si="88"/>
        <v>2.4964093010338847E-3</v>
      </c>
      <c r="AI350" s="89">
        <f>SUM(AH$14:AH350)</f>
        <v>0.42962412269016526</v>
      </c>
      <c r="AK350">
        <v>609</v>
      </c>
      <c r="AL350">
        <v>-145.16530203138245</v>
      </c>
      <c r="AM350">
        <f t="shared" si="89"/>
        <v>9.2572931496458695E-8</v>
      </c>
      <c r="AN350">
        <f>SUM(AM$14:AM350)</f>
        <v>0.37827549495881518</v>
      </c>
    </row>
    <row r="351" spans="1:40">
      <c r="A351" s="57">
        <v>43395</v>
      </c>
      <c r="B351" s="47">
        <v>14.14</v>
      </c>
      <c r="C351" s="47">
        <v>61.509998000000003</v>
      </c>
      <c r="D351" s="51">
        <v>57.860000999999997</v>
      </c>
      <c r="E351" s="70">
        <f t="shared" si="90"/>
        <v>-5.657708628005631E-3</v>
      </c>
      <c r="F351" s="70">
        <f t="shared" si="90"/>
        <v>-1.8696098803319794E-2</v>
      </c>
      <c r="G351" s="65">
        <f t="shared" si="90"/>
        <v>-1.9357051169079709E-2</v>
      </c>
      <c r="H351" s="73">
        <f t="shared" si="77"/>
        <v>15.382475247524754</v>
      </c>
      <c r="I351" s="73">
        <f t="shared" si="78"/>
        <v>55.659558257179604</v>
      </c>
      <c r="J351" s="73">
        <f t="shared" si="79"/>
        <v>54.268780788303133</v>
      </c>
      <c r="K351" s="76">
        <f t="shared" si="80"/>
        <v>-76912.376237623772</v>
      </c>
      <c r="L351" s="76">
        <f t="shared" si="81"/>
        <v>55659.558257179604</v>
      </c>
      <c r="M351" s="76">
        <f t="shared" si="82"/>
        <v>65122.536945963759</v>
      </c>
      <c r="N351" s="76">
        <f t="shared" si="83"/>
        <v>43869.718965519591</v>
      </c>
      <c r="O351" s="77">
        <f t="shared" si="84"/>
        <v>-437.62376237622811</v>
      </c>
      <c r="P351" s="77">
        <f t="shared" si="84"/>
        <v>1060.4427428203999</v>
      </c>
      <c r="Q351" s="77">
        <f t="shared" si="84"/>
        <v>1285.4630540362414</v>
      </c>
      <c r="R351" s="77">
        <f t="shared" si="85"/>
        <v>1908.2820344804131</v>
      </c>
      <c r="S351" s="63">
        <f t="shared" si="91"/>
        <v>2.2541947207367239E-5</v>
      </c>
      <c r="T351">
        <v>337</v>
      </c>
      <c r="V351">
        <v>317</v>
      </c>
      <c r="W351">
        <v>-115.10416666667152</v>
      </c>
      <c r="X351" s="88">
        <f t="shared" si="86"/>
        <v>3.3765245714646065E-5</v>
      </c>
      <c r="Y351" s="88">
        <f>SUM(X$14:X351)</f>
        <v>0.46571962354541402</v>
      </c>
      <c r="AA351">
        <v>692</v>
      </c>
      <c r="AB351">
        <v>-66.164265426668862</v>
      </c>
      <c r="AC351" s="89">
        <f t="shared" si="87"/>
        <v>1.7308056298682793E-8</v>
      </c>
      <c r="AD351" s="89">
        <f>SUM(AC$14:AC351)</f>
        <v>0.4184088183621073</v>
      </c>
      <c r="AF351">
        <v>221</v>
      </c>
      <c r="AG351">
        <v>-147.24980360771588</v>
      </c>
      <c r="AH351" s="89">
        <f t="shared" si="88"/>
        <v>2.3483706721565199E-4</v>
      </c>
      <c r="AI351" s="89">
        <f>SUM(AH$14:AH351)</f>
        <v>0.42985895975738092</v>
      </c>
      <c r="AK351">
        <v>367</v>
      </c>
      <c r="AL351">
        <v>-138.20979514000646</v>
      </c>
      <c r="AM351">
        <f t="shared" si="89"/>
        <v>1.2296278729965536E-5</v>
      </c>
      <c r="AN351">
        <f>SUM(AM$14:AM351)</f>
        <v>0.37828779123754513</v>
      </c>
    </row>
    <row r="352" spans="1:40">
      <c r="A352" s="58">
        <v>43392</v>
      </c>
      <c r="B352" s="46">
        <v>14.32</v>
      </c>
      <c r="C352" s="46">
        <v>61.700001</v>
      </c>
      <c r="D352" s="50">
        <v>56.970001000000003</v>
      </c>
      <c r="E352" s="64">
        <f t="shared" si="90"/>
        <v>-1.2569832402234637E-2</v>
      </c>
      <c r="F352" s="64">
        <f t="shared" si="90"/>
        <v>-3.0794651040605414E-3</v>
      </c>
      <c r="G352" s="66">
        <f t="shared" si="90"/>
        <v>1.5622257054199284E-2</v>
      </c>
      <c r="H352" s="73">
        <f t="shared" si="77"/>
        <v>15.27554469273743</v>
      </c>
      <c r="I352" s="73">
        <f t="shared" si="78"/>
        <v>56.545333736218225</v>
      </c>
      <c r="J352" s="73">
        <f t="shared" si="79"/>
        <v>56.204535705379392</v>
      </c>
      <c r="K352" s="76">
        <f t="shared" si="80"/>
        <v>-76377.723463687144</v>
      </c>
      <c r="L352" s="76">
        <f t="shared" si="81"/>
        <v>56545.333736218228</v>
      </c>
      <c r="M352" s="76">
        <f t="shared" si="82"/>
        <v>67445.442846455277</v>
      </c>
      <c r="N352" s="76">
        <f t="shared" si="83"/>
        <v>47613.053118986361</v>
      </c>
      <c r="O352" s="77">
        <f t="shared" si="84"/>
        <v>-972.27653631285648</v>
      </c>
      <c r="P352" s="77">
        <f t="shared" si="84"/>
        <v>174.66726378177555</v>
      </c>
      <c r="Q352" s="77">
        <f t="shared" si="84"/>
        <v>-1037.4428464552766</v>
      </c>
      <c r="R352" s="77">
        <f t="shared" si="85"/>
        <v>-1835.0521189863575</v>
      </c>
      <c r="S352" s="63">
        <f t="shared" si="91"/>
        <v>2.2091108263219898E-5</v>
      </c>
      <c r="T352">
        <v>338</v>
      </c>
      <c r="V352">
        <v>147</v>
      </c>
      <c r="W352">
        <v>-112.02027516292583</v>
      </c>
      <c r="X352" s="88">
        <f t="shared" si="86"/>
        <v>1.0472178754194557E-3</v>
      </c>
      <c r="Y352" s="88">
        <f>SUM(X$14:X352)</f>
        <v>0.46676684142083347</v>
      </c>
      <c r="AA352">
        <v>405</v>
      </c>
      <c r="AB352">
        <v>-64.046769909611612</v>
      </c>
      <c r="AC352" s="89">
        <f t="shared" si="87"/>
        <v>5.7064310673043739E-6</v>
      </c>
      <c r="AD352" s="89">
        <f>SUM(AC$14:AC352)</f>
        <v>0.41841452479317459</v>
      </c>
      <c r="AF352">
        <v>468</v>
      </c>
      <c r="AG352">
        <v>-147.00905910664005</v>
      </c>
      <c r="AH352" s="89">
        <f t="shared" si="88"/>
        <v>1.5981124838396016E-6</v>
      </c>
      <c r="AI352" s="89">
        <f>SUM(AH$14:AH352)</f>
        <v>0.42986055786986477</v>
      </c>
      <c r="AK352">
        <v>658</v>
      </c>
      <c r="AL352">
        <v>-129.06200964124582</v>
      </c>
      <c r="AM352">
        <f t="shared" si="89"/>
        <v>3.4400260048767261E-8</v>
      </c>
      <c r="AN352">
        <f>SUM(AM$14:AM352)</f>
        <v>0.37828782563780516</v>
      </c>
    </row>
    <row r="353" spans="1:40">
      <c r="A353" s="57">
        <v>43391</v>
      </c>
      <c r="B353" s="47">
        <v>14.08</v>
      </c>
      <c r="C353" s="47">
        <v>60.099997999999999</v>
      </c>
      <c r="D353" s="51">
        <v>55.290000999999997</v>
      </c>
      <c r="E353" s="70">
        <f t="shared" si="90"/>
        <v>1.7045454545454586E-2</v>
      </c>
      <c r="F353" s="70">
        <f t="shared" si="90"/>
        <v>2.662234697578536E-2</v>
      </c>
      <c r="G353" s="65">
        <f t="shared" si="90"/>
        <v>3.0385240904589716E-2</v>
      </c>
      <c r="H353" s="73">
        <f t="shared" si="77"/>
        <v>15.733693181818182</v>
      </c>
      <c r="I353" s="73">
        <f t="shared" si="78"/>
        <v>58.230020547088898</v>
      </c>
      <c r="J353" s="73">
        <f t="shared" si="79"/>
        <v>57.021519231660001</v>
      </c>
      <c r="K353" s="76">
        <f t="shared" si="80"/>
        <v>-78668.465909090912</v>
      </c>
      <c r="L353" s="76">
        <f t="shared" si="81"/>
        <v>58230.020547088898</v>
      </c>
      <c r="M353" s="76">
        <f t="shared" si="82"/>
        <v>68425.823077991998</v>
      </c>
      <c r="N353" s="76">
        <f t="shared" si="83"/>
        <v>47987.377715989984</v>
      </c>
      <c r="O353" s="77">
        <f t="shared" si="84"/>
        <v>1318.4659090909117</v>
      </c>
      <c r="P353" s="77">
        <f t="shared" si="84"/>
        <v>-1510.0195470888939</v>
      </c>
      <c r="Q353" s="77">
        <f t="shared" si="84"/>
        <v>-2017.8230779919977</v>
      </c>
      <c r="R353" s="77">
        <f t="shared" si="85"/>
        <v>-2209.3767159899799</v>
      </c>
      <c r="S353" s="63">
        <f t="shared" si="91"/>
        <v>2.1649286097955496E-5</v>
      </c>
      <c r="T353">
        <v>339</v>
      </c>
      <c r="V353">
        <v>296</v>
      </c>
      <c r="W353">
        <v>-109.79418026968779</v>
      </c>
      <c r="X353" s="88">
        <f t="shared" si="86"/>
        <v>5.1608629344712199E-5</v>
      </c>
      <c r="Y353" s="88">
        <f>SUM(X$14:X353)</f>
        <v>0.46681845005017819</v>
      </c>
      <c r="AA353">
        <v>426</v>
      </c>
      <c r="AB353">
        <v>-63.454424644376559</v>
      </c>
      <c r="AC353" s="89">
        <f t="shared" si="87"/>
        <v>3.7334656933872633E-6</v>
      </c>
      <c r="AD353" s="89">
        <f>SUM(AC$14:AC353)</f>
        <v>0.41841825825886797</v>
      </c>
      <c r="AF353">
        <v>399</v>
      </c>
      <c r="AG353">
        <v>-135.05169916806335</v>
      </c>
      <c r="AH353" s="89">
        <f t="shared" si="88"/>
        <v>6.4418131154874845E-6</v>
      </c>
      <c r="AI353" s="89">
        <f>SUM(AH$14:AH353)</f>
        <v>0.42986699968298026</v>
      </c>
      <c r="AK353">
        <v>612</v>
      </c>
      <c r="AL353">
        <v>-125.49935945338075</v>
      </c>
      <c r="AM353">
        <f t="shared" si="89"/>
        <v>8.7128902541014952E-8</v>
      </c>
      <c r="AN353">
        <f>SUM(AM$14:AM353)</f>
        <v>0.3782879127667077</v>
      </c>
    </row>
    <row r="354" spans="1:40">
      <c r="A354" s="58">
        <v>43390</v>
      </c>
      <c r="B354" s="46">
        <v>14.24</v>
      </c>
      <c r="C354" s="46">
        <v>61.529998999999997</v>
      </c>
      <c r="D354" s="50">
        <v>56.82</v>
      </c>
      <c r="E354" s="64">
        <f t="shared" si="90"/>
        <v>-1.1235955056179803E-2</v>
      </c>
      <c r="F354" s="64">
        <f t="shared" si="90"/>
        <v>-2.3240712225592541E-2</v>
      </c>
      <c r="G354" s="66">
        <f t="shared" si="90"/>
        <v>-2.6927120732136656E-2</v>
      </c>
      <c r="H354" s="73">
        <f t="shared" si="77"/>
        <v>15.296179775280899</v>
      </c>
      <c r="I354" s="73">
        <f t="shared" si="78"/>
        <v>55.401787779323683</v>
      </c>
      <c r="J354" s="73">
        <f t="shared" si="79"/>
        <v>53.849853138683564</v>
      </c>
      <c r="K354" s="76">
        <f t="shared" si="80"/>
        <v>-76480.898876404492</v>
      </c>
      <c r="L354" s="76">
        <f t="shared" si="81"/>
        <v>55401.787779323684</v>
      </c>
      <c r="M354" s="76">
        <f t="shared" si="82"/>
        <v>64619.823766420275</v>
      </c>
      <c r="N354" s="76">
        <f t="shared" si="83"/>
        <v>43540.712669339468</v>
      </c>
      <c r="O354" s="77">
        <f t="shared" si="84"/>
        <v>-869.1011235955084</v>
      </c>
      <c r="P354" s="77">
        <f t="shared" si="84"/>
        <v>1318.2132206763199</v>
      </c>
      <c r="Q354" s="77">
        <f t="shared" si="84"/>
        <v>1788.1762335797248</v>
      </c>
      <c r="R354" s="77">
        <f t="shared" si="85"/>
        <v>2237.2883306605363</v>
      </c>
      <c r="S354" s="63">
        <f t="shared" si="91"/>
        <v>2.1216300375996386E-5</v>
      </c>
      <c r="T354">
        <v>340</v>
      </c>
      <c r="V354">
        <v>237</v>
      </c>
      <c r="W354">
        <v>-106.91085003456101</v>
      </c>
      <c r="X354" s="88">
        <f t="shared" si="86"/>
        <v>1.6997453396131555E-4</v>
      </c>
      <c r="Y354" s="88">
        <f>SUM(X$14:X354)</f>
        <v>0.46698842458413953</v>
      </c>
      <c r="AA354">
        <v>268</v>
      </c>
      <c r="AB354">
        <v>-61.364841185619298</v>
      </c>
      <c r="AC354" s="89">
        <f t="shared" si="87"/>
        <v>9.0864074110830363E-5</v>
      </c>
      <c r="AD354" s="89">
        <f>SUM(AC$14:AC354)</f>
        <v>0.41850912233297882</v>
      </c>
      <c r="AF354">
        <v>509</v>
      </c>
      <c r="AG354">
        <v>-132.96373452804983</v>
      </c>
      <c r="AH354" s="89">
        <f t="shared" si="88"/>
        <v>6.9803379201423968E-7</v>
      </c>
      <c r="AI354" s="89">
        <f>SUM(AH$14:AH354)</f>
        <v>0.42986769771677225</v>
      </c>
      <c r="AK354">
        <v>420</v>
      </c>
      <c r="AL354">
        <v>-123.79007513196848</v>
      </c>
      <c r="AM354">
        <f t="shared" si="89"/>
        <v>4.214593672686844E-6</v>
      </c>
      <c r="AN354">
        <f>SUM(AM$14:AM354)</f>
        <v>0.37829212736038037</v>
      </c>
    </row>
    <row r="355" spans="1:40">
      <c r="A355" s="57">
        <v>43389</v>
      </c>
      <c r="B355" s="47">
        <v>14.87</v>
      </c>
      <c r="C355" s="47">
        <v>62.360000999999997</v>
      </c>
      <c r="D355" s="51">
        <v>55.25</v>
      </c>
      <c r="E355" s="70">
        <f t="shared" si="90"/>
        <v>-4.2367182246133117E-2</v>
      </c>
      <c r="F355" s="70">
        <f t="shared" si="90"/>
        <v>-1.3309845841727896E-2</v>
      </c>
      <c r="G355" s="65">
        <f t="shared" si="90"/>
        <v>2.8416289592760213E-2</v>
      </c>
      <c r="H355" s="73">
        <f t="shared" si="77"/>
        <v>14.814579690652321</v>
      </c>
      <c r="I355" s="73">
        <f t="shared" si="78"/>
        <v>55.965066530547354</v>
      </c>
      <c r="J355" s="73">
        <f t="shared" si="79"/>
        <v>56.912557466063355</v>
      </c>
      <c r="K355" s="76">
        <f t="shared" si="80"/>
        <v>-74072.898453261601</v>
      </c>
      <c r="L355" s="76">
        <f t="shared" si="81"/>
        <v>55965.066530547352</v>
      </c>
      <c r="M355" s="76">
        <f t="shared" si="82"/>
        <v>68295.068959276032</v>
      </c>
      <c r="N355" s="76">
        <f t="shared" si="83"/>
        <v>50187.237036561783</v>
      </c>
      <c r="O355" s="77">
        <f t="shared" si="84"/>
        <v>-3277.1015467383986</v>
      </c>
      <c r="P355" s="77">
        <f t="shared" si="84"/>
        <v>754.93446945265168</v>
      </c>
      <c r="Q355" s="77">
        <f t="shared" si="84"/>
        <v>-1887.0689592760318</v>
      </c>
      <c r="R355" s="77">
        <f t="shared" si="85"/>
        <v>-4409.2360365617787</v>
      </c>
      <c r="S355" s="63">
        <f t="shared" si="91"/>
        <v>2.0791974368476458E-5</v>
      </c>
      <c r="T355">
        <v>341</v>
      </c>
      <c r="V355">
        <v>63</v>
      </c>
      <c r="W355">
        <v>-102.58620689653617</v>
      </c>
      <c r="X355" s="88">
        <f t="shared" si="86"/>
        <v>5.7154007648302493E-3</v>
      </c>
      <c r="Y355" s="88">
        <f>SUM(X$14:X355)</f>
        <v>0.47270382534896976</v>
      </c>
      <c r="AA355">
        <v>53</v>
      </c>
      <c r="AB355">
        <v>-57.334297039706144</v>
      </c>
      <c r="AC355" s="89">
        <f t="shared" si="87"/>
        <v>6.9949712151133395E-3</v>
      </c>
      <c r="AD355" s="89">
        <f>SUM(AC$14:AC355)</f>
        <v>0.42550409354809215</v>
      </c>
      <c r="AF355">
        <v>444</v>
      </c>
      <c r="AG355">
        <v>-131.7920094421861</v>
      </c>
      <c r="AH355" s="89">
        <f t="shared" si="88"/>
        <v>2.5952639100161357E-6</v>
      </c>
      <c r="AI355" s="89">
        <f>SUM(AH$14:AH355)</f>
        <v>0.42987029298068224</v>
      </c>
      <c r="AK355">
        <v>572</v>
      </c>
      <c r="AL355">
        <v>-117.90337619151978</v>
      </c>
      <c r="AM355">
        <f t="shared" si="89"/>
        <v>1.954876005690215E-7</v>
      </c>
      <c r="AN355">
        <f>SUM(AM$14:AM355)</f>
        <v>0.37829232284798092</v>
      </c>
    </row>
    <row r="356" spans="1:40">
      <c r="A356" s="58">
        <v>43388</v>
      </c>
      <c r="B356" s="46">
        <v>14.59</v>
      </c>
      <c r="C356" s="46">
        <v>62.110000999999997</v>
      </c>
      <c r="D356" s="50">
        <v>55.27</v>
      </c>
      <c r="E356" s="64">
        <f t="shared" si="90"/>
        <v>1.9191226867717681E-2</v>
      </c>
      <c r="F356" s="64">
        <f t="shared" si="90"/>
        <v>4.0251166635789648E-3</v>
      </c>
      <c r="G356" s="66">
        <f t="shared" si="90"/>
        <v>-3.6185996019544309E-4</v>
      </c>
      <c r="H356" s="73">
        <f t="shared" si="77"/>
        <v>15.766888279643593</v>
      </c>
      <c r="I356" s="73">
        <f t="shared" si="78"/>
        <v>56.948305621183316</v>
      </c>
      <c r="J356" s="73">
        <f t="shared" si="79"/>
        <v>55.319974669802789</v>
      </c>
      <c r="K356" s="76">
        <f t="shared" si="80"/>
        <v>-78834.441398217969</v>
      </c>
      <c r="L356" s="76">
        <f t="shared" si="81"/>
        <v>56948.305621183317</v>
      </c>
      <c r="M356" s="76">
        <f t="shared" si="82"/>
        <v>66383.96960376334</v>
      </c>
      <c r="N356" s="76">
        <f t="shared" si="83"/>
        <v>44497.833826728689</v>
      </c>
      <c r="O356" s="77">
        <f t="shared" si="84"/>
        <v>1484.4413982179685</v>
      </c>
      <c r="P356" s="77">
        <f t="shared" si="84"/>
        <v>-228.30462118331343</v>
      </c>
      <c r="Q356" s="77">
        <f t="shared" si="84"/>
        <v>24.030396236659726</v>
      </c>
      <c r="R356" s="77">
        <f t="shared" si="85"/>
        <v>1280.1671732713148</v>
      </c>
      <c r="S356" s="63">
        <f t="shared" si="91"/>
        <v>2.0376134881106927E-5</v>
      </c>
      <c r="T356">
        <v>342</v>
      </c>
      <c r="V356">
        <v>24</v>
      </c>
      <c r="W356">
        <v>-98.535031847131904</v>
      </c>
      <c r="X356" s="88">
        <f t="shared" si="86"/>
        <v>1.2566945643042419E-2</v>
      </c>
      <c r="Y356" s="88">
        <f>SUM(X$14:X356)</f>
        <v>0.48527077099201216</v>
      </c>
      <c r="AA356">
        <v>237</v>
      </c>
      <c r="AB356">
        <v>-52.595048022129049</v>
      </c>
      <c r="AC356" s="89">
        <f t="shared" si="87"/>
        <v>1.6997453396131555E-4</v>
      </c>
      <c r="AD356" s="89">
        <f>SUM(AC$14:AC356)</f>
        <v>0.42567406808205349</v>
      </c>
      <c r="AF356">
        <v>93</v>
      </c>
      <c r="AG356">
        <v>-130.74899836673285</v>
      </c>
      <c r="AH356" s="89">
        <f t="shared" si="88"/>
        <v>3.1176614962012861E-3</v>
      </c>
      <c r="AI356" s="89">
        <f>SUM(AH$14:AH356)</f>
        <v>0.43298795447688354</v>
      </c>
      <c r="AK356">
        <v>664</v>
      </c>
      <c r="AL356">
        <v>-116.94888276124402</v>
      </c>
      <c r="AM356">
        <f t="shared" si="89"/>
        <v>3.0473208263940725E-8</v>
      </c>
      <c r="AN356">
        <f>SUM(AM$14:AM356)</f>
        <v>0.37829235332118921</v>
      </c>
    </row>
    <row r="357" spans="1:40">
      <c r="A357" s="57">
        <v>43385</v>
      </c>
      <c r="B357" s="47">
        <v>14.54</v>
      </c>
      <c r="C357" s="47">
        <v>61.209999000000003</v>
      </c>
      <c r="D357" s="51">
        <v>53.869999</v>
      </c>
      <c r="E357" s="70">
        <f t="shared" si="90"/>
        <v>3.4387895460799012E-3</v>
      </c>
      <c r="F357" s="70">
        <f t="shared" si="90"/>
        <v>1.4703512738172053E-2</v>
      </c>
      <c r="G357" s="65">
        <f t="shared" si="90"/>
        <v>2.5988509856849973E-2</v>
      </c>
      <c r="H357" s="73">
        <f t="shared" si="77"/>
        <v>15.523198074277857</v>
      </c>
      <c r="I357" s="73">
        <f t="shared" si="78"/>
        <v>57.553984257212633</v>
      </c>
      <c r="J357" s="73">
        <f t="shared" si="79"/>
        <v>56.778204135478084</v>
      </c>
      <c r="K357" s="76">
        <f t="shared" si="80"/>
        <v>-77615.990371389285</v>
      </c>
      <c r="L357" s="76">
        <f t="shared" si="81"/>
        <v>57553.984257212636</v>
      </c>
      <c r="M357" s="76">
        <f t="shared" si="82"/>
        <v>68133.844962573698</v>
      </c>
      <c r="N357" s="76">
        <f t="shared" si="83"/>
        <v>48071.838848397048</v>
      </c>
      <c r="O357" s="77">
        <f t="shared" si="84"/>
        <v>265.99037138928543</v>
      </c>
      <c r="P357" s="77">
        <f t="shared" si="84"/>
        <v>-833.98325721263245</v>
      </c>
      <c r="Q357" s="77">
        <f t="shared" si="84"/>
        <v>-1725.8449625736976</v>
      </c>
      <c r="R357" s="77">
        <f t="shared" si="85"/>
        <v>-2293.8378483970446</v>
      </c>
      <c r="S357" s="63">
        <f t="shared" si="91"/>
        <v>1.9968612183484785E-5</v>
      </c>
      <c r="T357">
        <v>343</v>
      </c>
      <c r="V357">
        <v>641</v>
      </c>
      <c r="W357">
        <v>-97.973400886636227</v>
      </c>
      <c r="X357" s="88">
        <f t="shared" si="86"/>
        <v>4.8497398062371624E-8</v>
      </c>
      <c r="Y357" s="88">
        <f>SUM(X$14:X357)</f>
        <v>0.4852708194894102</v>
      </c>
      <c r="AA357">
        <v>635</v>
      </c>
      <c r="AB357">
        <v>-46.867233895201935</v>
      </c>
      <c r="AC357" s="89">
        <f t="shared" si="87"/>
        <v>5.4747209108543729E-8</v>
      </c>
      <c r="AD357" s="89">
        <f>SUM(AC$14:AC357)</f>
        <v>0.42567412282926259</v>
      </c>
      <c r="AF357">
        <v>228</v>
      </c>
      <c r="AG357">
        <v>-128.30369939349475</v>
      </c>
      <c r="AH357" s="89">
        <f t="shared" si="88"/>
        <v>2.0386805420268366E-4</v>
      </c>
      <c r="AI357" s="89">
        <f>SUM(AH$14:AH357)</f>
        <v>0.43319182253108623</v>
      </c>
      <c r="AK357">
        <v>680</v>
      </c>
      <c r="AL357">
        <v>-113.62497209970024</v>
      </c>
      <c r="AM357">
        <f t="shared" si="89"/>
        <v>2.2056438680580696E-8</v>
      </c>
      <c r="AN357">
        <f>SUM(AM$14:AM357)</f>
        <v>0.37829237537762789</v>
      </c>
    </row>
    <row r="358" spans="1:40">
      <c r="A358" s="58">
        <v>43384</v>
      </c>
      <c r="B358" s="46">
        <v>14.75</v>
      </c>
      <c r="C358" s="46">
        <v>60.599997999999999</v>
      </c>
      <c r="D358" s="50">
        <v>53.740001999999997</v>
      </c>
      <c r="E358" s="64">
        <f t="shared" si="90"/>
        <v>-1.4237288135593329E-2</v>
      </c>
      <c r="F358" s="64">
        <f t="shared" si="90"/>
        <v>1.0066023434522231E-2</v>
      </c>
      <c r="G358" s="66">
        <f t="shared" si="90"/>
        <v>2.4189987934872814E-3</v>
      </c>
      <c r="H358" s="73">
        <f t="shared" si="77"/>
        <v>15.249749152542371</v>
      </c>
      <c r="I358" s="73">
        <f t="shared" si="78"/>
        <v>57.290945859272128</v>
      </c>
      <c r="J358" s="73">
        <f t="shared" si="79"/>
        <v>55.473867393231586</v>
      </c>
      <c r="K358" s="76">
        <f t="shared" si="80"/>
        <v>-76248.745762711857</v>
      </c>
      <c r="L358" s="76">
        <f t="shared" si="81"/>
        <v>57290.945859272128</v>
      </c>
      <c r="M358" s="76">
        <f t="shared" si="82"/>
        <v>66568.640871877898</v>
      </c>
      <c r="N358" s="76">
        <f t="shared" si="83"/>
        <v>47610.84096843817</v>
      </c>
      <c r="O358" s="77">
        <f t="shared" si="84"/>
        <v>-1101.2542372881435</v>
      </c>
      <c r="P358" s="77">
        <f t="shared" si="84"/>
        <v>-570.94485927212372</v>
      </c>
      <c r="Q358" s="77">
        <f t="shared" si="84"/>
        <v>-160.64087187789846</v>
      </c>
      <c r="R358" s="77">
        <f t="shared" si="85"/>
        <v>-1832.8399684381657</v>
      </c>
      <c r="S358" s="63">
        <f t="shared" si="91"/>
        <v>1.9569239939815092E-5</v>
      </c>
      <c r="T358">
        <v>344</v>
      </c>
      <c r="V358">
        <v>621</v>
      </c>
      <c r="W358">
        <v>-94.840306244048406</v>
      </c>
      <c r="X358" s="88">
        <f t="shared" si="86"/>
        <v>7.2643527510427126E-8</v>
      </c>
      <c r="Y358" s="88">
        <f>SUM(X$14:X358)</f>
        <v>0.48527089213293773</v>
      </c>
      <c r="AA358">
        <v>175</v>
      </c>
      <c r="AB358">
        <v>-46.629452709465113</v>
      </c>
      <c r="AC358" s="89">
        <f t="shared" si="87"/>
        <v>5.9479480426728769E-4</v>
      </c>
      <c r="AD358" s="89">
        <f>SUM(AC$14:AC358)</f>
        <v>0.42626891763352986</v>
      </c>
      <c r="AF358">
        <v>493</v>
      </c>
      <c r="AG358">
        <v>-127.29967779979052</v>
      </c>
      <c r="AH358" s="89">
        <f t="shared" si="88"/>
        <v>9.64404518216546E-7</v>
      </c>
      <c r="AI358" s="89">
        <f>SUM(AH$14:AH358)</f>
        <v>0.43319278693560442</v>
      </c>
      <c r="AK358">
        <v>135</v>
      </c>
      <c r="AL358">
        <v>-111.65380731316691</v>
      </c>
      <c r="AM358">
        <f t="shared" si="89"/>
        <v>1.3345170859049638E-3</v>
      </c>
      <c r="AN358">
        <f>SUM(AM$14:AM358)</f>
        <v>0.37962689246353287</v>
      </c>
    </row>
    <row r="359" spans="1:40">
      <c r="A359" s="57">
        <v>43383</v>
      </c>
      <c r="B359" s="47">
        <v>14.97</v>
      </c>
      <c r="C359" s="47">
        <v>61.119999</v>
      </c>
      <c r="D359" s="51">
        <v>54.82</v>
      </c>
      <c r="E359" s="70">
        <f t="shared" si="90"/>
        <v>-1.4696058784235189E-2</v>
      </c>
      <c r="F359" s="70">
        <f t="shared" si="90"/>
        <v>-8.5078699035973093E-3</v>
      </c>
      <c r="G359" s="65">
        <f t="shared" si="90"/>
        <v>-1.9700802626778646E-2</v>
      </c>
      <c r="H359" s="73">
        <f t="shared" si="77"/>
        <v>15.242651970607882</v>
      </c>
      <c r="I359" s="73">
        <f t="shared" si="78"/>
        <v>56.237434610560094</v>
      </c>
      <c r="J359" s="73">
        <f t="shared" si="79"/>
        <v>54.249757582634075</v>
      </c>
      <c r="K359" s="76">
        <f t="shared" si="80"/>
        <v>-76213.259853039417</v>
      </c>
      <c r="L359" s="76">
        <f t="shared" si="81"/>
        <v>56237.434610560093</v>
      </c>
      <c r="M359" s="76">
        <f t="shared" si="82"/>
        <v>65099.709099160893</v>
      </c>
      <c r="N359" s="76">
        <f t="shared" si="83"/>
        <v>45123.883856681568</v>
      </c>
      <c r="O359" s="77">
        <f t="shared" si="84"/>
        <v>-1136.7401469605829</v>
      </c>
      <c r="P359" s="77">
        <f t="shared" si="84"/>
        <v>482.56638943991129</v>
      </c>
      <c r="Q359" s="77">
        <f t="shared" si="84"/>
        <v>1308.2909008391071</v>
      </c>
      <c r="R359" s="77">
        <f t="shared" si="85"/>
        <v>654.11714331843541</v>
      </c>
      <c r="S359" s="63">
        <f t="shared" si="91"/>
        <v>1.917785514101879E-5</v>
      </c>
      <c r="T359">
        <v>345</v>
      </c>
      <c r="V359">
        <v>420</v>
      </c>
      <c r="W359">
        <v>-93.876052791267284</v>
      </c>
      <c r="X359" s="88">
        <f t="shared" si="86"/>
        <v>4.214593672686844E-6</v>
      </c>
      <c r="Y359" s="88">
        <f>SUM(X$14:X359)</f>
        <v>0.48527510672661039</v>
      </c>
      <c r="AA359">
        <v>224</v>
      </c>
      <c r="AB359">
        <v>-45.715027496982657</v>
      </c>
      <c r="AC359" s="89">
        <f t="shared" si="87"/>
        <v>2.210267689668339E-4</v>
      </c>
      <c r="AD359" s="89">
        <f>SUM(AC$14:AC359)</f>
        <v>0.42648994440249671</v>
      </c>
      <c r="AF359">
        <v>208</v>
      </c>
      <c r="AG359">
        <v>-119.89527611291851</v>
      </c>
      <c r="AH359" s="89">
        <f t="shared" si="88"/>
        <v>3.053709105161357E-4</v>
      </c>
      <c r="AI359" s="89">
        <f>SUM(AH$14:AH359)</f>
        <v>0.43349815784612056</v>
      </c>
      <c r="AK359">
        <v>161</v>
      </c>
      <c r="AL359">
        <v>-107.79520104036055</v>
      </c>
      <c r="AM359">
        <f t="shared" si="89"/>
        <v>7.8922731277834021E-4</v>
      </c>
      <c r="AN359">
        <f>SUM(AM$14:AM359)</f>
        <v>0.38041611977631123</v>
      </c>
    </row>
    <row r="360" spans="1:40">
      <c r="A360" s="58">
        <v>43382</v>
      </c>
      <c r="B360" s="46">
        <v>15</v>
      </c>
      <c r="C360" s="46">
        <v>61.630001</v>
      </c>
      <c r="D360" s="50">
        <v>55.110000999999997</v>
      </c>
      <c r="E360" s="64">
        <f t="shared" si="90"/>
        <v>-2.0000000000000018E-3</v>
      </c>
      <c r="F360" s="64">
        <f t="shared" si="90"/>
        <v>-8.275222971357743E-3</v>
      </c>
      <c r="G360" s="66">
        <f t="shared" si="90"/>
        <v>-5.2622209170345435E-3</v>
      </c>
      <c r="H360" s="73">
        <f t="shared" si="77"/>
        <v>15.439060000000001</v>
      </c>
      <c r="I360" s="73">
        <f t="shared" si="78"/>
        <v>56.250630344789371</v>
      </c>
      <c r="J360" s="73">
        <f t="shared" si="79"/>
        <v>55.048788694451311</v>
      </c>
      <c r="K360" s="76">
        <f t="shared" si="80"/>
        <v>-77195.3</v>
      </c>
      <c r="L360" s="76">
        <f t="shared" si="81"/>
        <v>56250.630344789373</v>
      </c>
      <c r="M360" s="76">
        <f t="shared" si="82"/>
        <v>66058.546433341573</v>
      </c>
      <c r="N360" s="76">
        <f t="shared" si="83"/>
        <v>45113.876778130943</v>
      </c>
      <c r="O360" s="77">
        <f t="shared" si="84"/>
        <v>-154.69999999999709</v>
      </c>
      <c r="P360" s="77">
        <f t="shared" si="84"/>
        <v>469.3706552106305</v>
      </c>
      <c r="Q360" s="77">
        <f t="shared" si="84"/>
        <v>349.45356665842701</v>
      </c>
      <c r="R360" s="77">
        <f t="shared" si="85"/>
        <v>664.12422186906042</v>
      </c>
      <c r="S360" s="63">
        <f t="shared" si="91"/>
        <v>1.8794298038198409E-5</v>
      </c>
      <c r="T360">
        <v>346</v>
      </c>
      <c r="V360">
        <v>515</v>
      </c>
      <c r="W360">
        <v>-93.192771084344713</v>
      </c>
      <c r="X360" s="88">
        <f t="shared" si="86"/>
        <v>6.1834791624142031E-7</v>
      </c>
      <c r="Y360" s="88">
        <f>SUM(X$14:X360)</f>
        <v>0.48527572507452665</v>
      </c>
      <c r="AA360">
        <v>636</v>
      </c>
      <c r="AB360">
        <v>-31.264389692732948</v>
      </c>
      <c r="AC360" s="89">
        <f t="shared" si="87"/>
        <v>5.365226492637285E-8</v>
      </c>
      <c r="AD360" s="89">
        <f>SUM(AC$14:AC360)</f>
        <v>0.42648999805476162</v>
      </c>
      <c r="AF360">
        <v>213</v>
      </c>
      <c r="AG360">
        <v>-119.11510643946531</v>
      </c>
      <c r="AH360" s="89">
        <f t="shared" si="88"/>
        <v>2.7603111675328688E-4</v>
      </c>
      <c r="AI360" s="89">
        <f>SUM(AH$14:AH360)</f>
        <v>0.43377418896287384</v>
      </c>
      <c r="AK360">
        <v>5</v>
      </c>
      <c r="AL360">
        <v>-104.39652121265681</v>
      </c>
      <c r="AM360">
        <f t="shared" si="89"/>
        <v>1.8447363200000014E-2</v>
      </c>
      <c r="AN360">
        <f>SUM(AM$14:AM360)</f>
        <v>0.39886348297631125</v>
      </c>
    </row>
    <row r="361" spans="1:40">
      <c r="A361" s="57">
        <v>43381</v>
      </c>
      <c r="B361" s="47">
        <v>15.12</v>
      </c>
      <c r="C361" s="47">
        <v>60.869999</v>
      </c>
      <c r="D361" s="51">
        <v>54.09</v>
      </c>
      <c r="E361" s="70">
        <f t="shared" si="90"/>
        <v>-7.9365079365079083E-3</v>
      </c>
      <c r="F361" s="70">
        <f t="shared" si="90"/>
        <v>1.2485658164706148E-2</v>
      </c>
      <c r="G361" s="65">
        <f t="shared" si="90"/>
        <v>1.8857478276945727E-2</v>
      </c>
      <c r="H361" s="73">
        <f t="shared" si="77"/>
        <v>15.347222222222223</v>
      </c>
      <c r="I361" s="73">
        <f t="shared" si="78"/>
        <v>57.428187543587796</v>
      </c>
      <c r="J361" s="73">
        <f t="shared" si="79"/>
        <v>56.383572847846182</v>
      </c>
      <c r="K361" s="76">
        <f t="shared" si="80"/>
        <v>-76736.111111111109</v>
      </c>
      <c r="L361" s="76">
        <f t="shared" si="81"/>
        <v>57428.187543587796</v>
      </c>
      <c r="M361" s="76">
        <f t="shared" si="82"/>
        <v>67660.287417415413</v>
      </c>
      <c r="N361" s="76">
        <f t="shared" si="83"/>
        <v>48352.363849892099</v>
      </c>
      <c r="O361" s="77">
        <f t="shared" si="84"/>
        <v>-613.88888888889051</v>
      </c>
      <c r="P361" s="77">
        <f t="shared" si="84"/>
        <v>-708.18654358779168</v>
      </c>
      <c r="Q361" s="77">
        <f t="shared" si="84"/>
        <v>-1252.2874174154131</v>
      </c>
      <c r="R361" s="77">
        <f t="shared" si="85"/>
        <v>-2574.3628498920953</v>
      </c>
      <c r="S361" s="63">
        <f t="shared" si="91"/>
        <v>1.8418412077434447E-5</v>
      </c>
      <c r="T361">
        <v>347</v>
      </c>
      <c r="V361">
        <v>298</v>
      </c>
      <c r="W361">
        <v>-53.752605976376799</v>
      </c>
      <c r="X361" s="88">
        <f t="shared" si="86"/>
        <v>4.9564927622661588E-5</v>
      </c>
      <c r="Y361" s="88">
        <f>SUM(X$14:X361)</f>
        <v>0.4853252900021493</v>
      </c>
      <c r="AA361">
        <v>352</v>
      </c>
      <c r="AB361">
        <v>-27.30770795524586</v>
      </c>
      <c r="AC361" s="89">
        <f t="shared" si="87"/>
        <v>1.6648785720825283E-5</v>
      </c>
      <c r="AD361" s="89">
        <f>SUM(AC$14:AC361)</f>
        <v>0.42650664684048245</v>
      </c>
      <c r="AF361">
        <v>28</v>
      </c>
      <c r="AG361">
        <v>-114.26243857988447</v>
      </c>
      <c r="AH361" s="89">
        <f t="shared" si="88"/>
        <v>1.159135052959305E-2</v>
      </c>
      <c r="AI361" s="89">
        <f>SUM(AH$14:AH361)</f>
        <v>0.44536553949246688</v>
      </c>
      <c r="AK361">
        <v>202</v>
      </c>
      <c r="AL361">
        <v>-101.33606349899492</v>
      </c>
      <c r="AM361">
        <f t="shared" si="89"/>
        <v>3.447237534721407E-4</v>
      </c>
      <c r="AN361">
        <f>SUM(AM$14:AM361)</f>
        <v>0.39920820672978341</v>
      </c>
    </row>
    <row r="362" spans="1:40">
      <c r="A362" s="58">
        <v>43378</v>
      </c>
      <c r="B362" s="46">
        <v>14.59</v>
      </c>
      <c r="C362" s="46">
        <v>62.380001</v>
      </c>
      <c r="D362" s="50">
        <v>53.419998</v>
      </c>
      <c r="E362" s="64">
        <f t="shared" si="90"/>
        <v>3.632625085675123E-2</v>
      </c>
      <c r="F362" s="64">
        <f t="shared" si="90"/>
        <v>-2.4206508108263747E-2</v>
      </c>
      <c r="G362" s="66">
        <f t="shared" si="90"/>
        <v>1.2542156965262397E-2</v>
      </c>
      <c r="H362" s="73">
        <f t="shared" si="77"/>
        <v>16.031967100753942</v>
      </c>
      <c r="I362" s="73">
        <f t="shared" si="78"/>
        <v>55.347007835892775</v>
      </c>
      <c r="J362" s="73">
        <f t="shared" si="79"/>
        <v>56.034082966457625</v>
      </c>
      <c r="K362" s="76">
        <f t="shared" si="80"/>
        <v>-80159.835503769704</v>
      </c>
      <c r="L362" s="76">
        <f t="shared" si="81"/>
        <v>55347.007835892779</v>
      </c>
      <c r="M362" s="76">
        <f t="shared" si="82"/>
        <v>67240.899559749145</v>
      </c>
      <c r="N362" s="76">
        <f t="shared" si="83"/>
        <v>42428.07189187222</v>
      </c>
      <c r="O362" s="77">
        <f t="shared" si="84"/>
        <v>2809.8355037697038</v>
      </c>
      <c r="P362" s="77">
        <f t="shared" si="84"/>
        <v>1372.9931641072253</v>
      </c>
      <c r="Q362" s="77">
        <f t="shared" si="84"/>
        <v>-832.89955974914483</v>
      </c>
      <c r="R362" s="77">
        <f t="shared" si="85"/>
        <v>3349.9291081277843</v>
      </c>
      <c r="S362" s="63">
        <f t="shared" si="91"/>
        <v>1.8050043835885752E-5</v>
      </c>
      <c r="T362">
        <v>348</v>
      </c>
      <c r="V362">
        <v>224</v>
      </c>
      <c r="W362">
        <v>-51.739130434783874</v>
      </c>
      <c r="X362" s="88">
        <f t="shared" si="86"/>
        <v>2.210267689668339E-4</v>
      </c>
      <c r="Y362" s="88">
        <f>SUM(X$14:X362)</f>
        <v>0.48554631677111615</v>
      </c>
      <c r="AA362">
        <v>721</v>
      </c>
      <c r="AB362">
        <v>-26.477496872976189</v>
      </c>
      <c r="AC362" s="89">
        <f t="shared" si="87"/>
        <v>9.6339523570610992E-9</v>
      </c>
      <c r="AD362" s="89">
        <f>SUM(AC$14:AC362)</f>
        <v>0.42650665647443481</v>
      </c>
      <c r="AF362">
        <v>277</v>
      </c>
      <c r="AG362">
        <v>-109.58552821783815</v>
      </c>
      <c r="AH362" s="89">
        <f t="shared" si="88"/>
        <v>7.57577184479329E-5</v>
      </c>
      <c r="AI362" s="89">
        <f>SUM(AH$14:AH362)</f>
        <v>0.4454412972109148</v>
      </c>
      <c r="AK362">
        <v>730</v>
      </c>
      <c r="AL362">
        <v>-100.18875891350035</v>
      </c>
      <c r="AM362">
        <f t="shared" si="89"/>
        <v>8.0322862181681724E-9</v>
      </c>
      <c r="AN362">
        <f>SUM(AM$14:AM362)</f>
        <v>0.39920821476206964</v>
      </c>
    </row>
    <row r="363" spans="1:40">
      <c r="A363" s="57">
        <v>43377</v>
      </c>
      <c r="B363" s="47">
        <v>14.71</v>
      </c>
      <c r="C363" s="47">
        <v>62.709999000000003</v>
      </c>
      <c r="D363" s="51">
        <v>54.709999000000003</v>
      </c>
      <c r="E363" s="70">
        <f t="shared" si="90"/>
        <v>-8.1577158395650384E-3</v>
      </c>
      <c r="F363" s="70">
        <f t="shared" si="90"/>
        <v>-5.2622868005468559E-3</v>
      </c>
      <c r="G363" s="65">
        <f t="shared" si="90"/>
        <v>-2.3578889116777413E-2</v>
      </c>
      <c r="H363" s="73">
        <f t="shared" si="77"/>
        <v>15.34380013596193</v>
      </c>
      <c r="I363" s="73">
        <f t="shared" si="78"/>
        <v>56.421524087410702</v>
      </c>
      <c r="J363" s="73">
        <f t="shared" si="79"/>
        <v>54.035144276277542</v>
      </c>
      <c r="K363" s="76">
        <f t="shared" si="80"/>
        <v>-76719.000679809644</v>
      </c>
      <c r="L363" s="76">
        <f t="shared" si="81"/>
        <v>56421.524087410704</v>
      </c>
      <c r="M363" s="76">
        <f t="shared" si="82"/>
        <v>64842.173131533047</v>
      </c>
      <c r="N363" s="76">
        <f t="shared" si="83"/>
        <v>44544.696539134107</v>
      </c>
      <c r="O363" s="77">
        <f t="shared" si="84"/>
        <v>-630.99932019035623</v>
      </c>
      <c r="P363" s="77">
        <f t="shared" si="84"/>
        <v>298.4769125892999</v>
      </c>
      <c r="Q363" s="77">
        <f t="shared" si="84"/>
        <v>1565.8268684669529</v>
      </c>
      <c r="R363" s="77">
        <f t="shared" si="85"/>
        <v>1233.3044608658965</v>
      </c>
      <c r="S363" s="63">
        <f t="shared" si="91"/>
        <v>1.7689042959168039E-5</v>
      </c>
      <c r="T363">
        <v>349</v>
      </c>
      <c r="V363">
        <v>272</v>
      </c>
      <c r="W363">
        <v>-51.191264063527342</v>
      </c>
      <c r="X363" s="88">
        <f t="shared" si="86"/>
        <v>8.3810128847710251E-5</v>
      </c>
      <c r="Y363" s="88">
        <f>SUM(X$14:X363)</f>
        <v>0.48563012689996388</v>
      </c>
      <c r="AA363">
        <v>712</v>
      </c>
      <c r="AB363">
        <v>-26.220464419508062</v>
      </c>
      <c r="AC363" s="89">
        <f t="shared" si="87"/>
        <v>1.1554996360586596E-8</v>
      </c>
      <c r="AD363" s="89">
        <f>SUM(AC$14:AC363)</f>
        <v>0.42650666802943116</v>
      </c>
      <c r="AF363">
        <v>729</v>
      </c>
      <c r="AG363">
        <v>-106.86344827586436</v>
      </c>
      <c r="AH363" s="89">
        <f t="shared" si="88"/>
        <v>8.1962104267022177E-9</v>
      </c>
      <c r="AI363" s="89">
        <f>SUM(AH$14:AH363)</f>
        <v>0.44544130540712523</v>
      </c>
      <c r="AK363">
        <v>225</v>
      </c>
      <c r="AL363">
        <v>-78.938263943062339</v>
      </c>
      <c r="AM363">
        <f t="shared" si="89"/>
        <v>2.1660623358749718E-4</v>
      </c>
      <c r="AN363">
        <f>SUM(AM$14:AM363)</f>
        <v>0.39942482099565713</v>
      </c>
    </row>
    <row r="364" spans="1:40">
      <c r="A364" s="58">
        <v>43376</v>
      </c>
      <c r="B364" s="46">
        <v>14.68</v>
      </c>
      <c r="C364" s="46">
        <v>62.419998</v>
      </c>
      <c r="D364" s="50">
        <v>55.5</v>
      </c>
      <c r="E364" s="64">
        <f t="shared" si="90"/>
        <v>2.043596730245234E-3</v>
      </c>
      <c r="F364" s="64">
        <f t="shared" si="90"/>
        <v>4.6459629812869441E-3</v>
      </c>
      <c r="G364" s="66">
        <f t="shared" si="90"/>
        <v>-1.4234252252252166E-2</v>
      </c>
      <c r="H364" s="73">
        <f t="shared" si="77"/>
        <v>15.501614441416894</v>
      </c>
      <c r="I364" s="73">
        <f t="shared" si="78"/>
        <v>56.983520024944561</v>
      </c>
      <c r="J364" s="73">
        <f t="shared" si="79"/>
        <v>54.552276480360369</v>
      </c>
      <c r="K364" s="76">
        <f t="shared" si="80"/>
        <v>-77508.072207084464</v>
      </c>
      <c r="L364" s="76">
        <f t="shared" si="81"/>
        <v>56983.520024944562</v>
      </c>
      <c r="M364" s="76">
        <f t="shared" si="82"/>
        <v>65462.73177643244</v>
      </c>
      <c r="N364" s="76">
        <f t="shared" si="83"/>
        <v>44938.179594292538</v>
      </c>
      <c r="O364" s="77">
        <f t="shared" si="84"/>
        <v>158.07220708446403</v>
      </c>
      <c r="P364" s="77">
        <f t="shared" si="84"/>
        <v>-263.51902494455862</v>
      </c>
      <c r="Q364" s="77">
        <f t="shared" si="84"/>
        <v>945.2682235675602</v>
      </c>
      <c r="R364" s="77">
        <f t="shared" si="85"/>
        <v>839.8214057074656</v>
      </c>
      <c r="S364" s="63">
        <f t="shared" si="91"/>
        <v>1.7335262099984676E-5</v>
      </c>
      <c r="T364">
        <v>350</v>
      </c>
      <c r="V364">
        <v>72</v>
      </c>
      <c r="W364">
        <v>-50.921658986175316</v>
      </c>
      <c r="X364" s="88">
        <f t="shared" si="86"/>
        <v>4.7652025973541658E-3</v>
      </c>
      <c r="Y364" s="88">
        <f>SUM(X$14:X364)</f>
        <v>0.49039532949731807</v>
      </c>
      <c r="AA364">
        <v>499</v>
      </c>
      <c r="AB364">
        <v>-25.938161004203721</v>
      </c>
      <c r="AC364" s="89">
        <f t="shared" si="87"/>
        <v>8.5431039453294384E-7</v>
      </c>
      <c r="AD364" s="89">
        <f>SUM(AC$14:AC364)</f>
        <v>0.4265075223398257</v>
      </c>
      <c r="AF364">
        <v>440</v>
      </c>
      <c r="AG364">
        <v>-106.29664681873692</v>
      </c>
      <c r="AH364" s="89">
        <f t="shared" si="88"/>
        <v>2.8136963335943168E-6</v>
      </c>
      <c r="AI364" s="89">
        <f>SUM(AH$14:AH364)</f>
        <v>0.44544411910345882</v>
      </c>
      <c r="AK364">
        <v>199</v>
      </c>
      <c r="AL364">
        <v>-76.742636224218586</v>
      </c>
      <c r="AM364">
        <f t="shared" si="89"/>
        <v>3.6626294472556157E-4</v>
      </c>
      <c r="AN364">
        <f>SUM(AM$14:AM364)</f>
        <v>0.39979108394038271</v>
      </c>
    </row>
    <row r="365" spans="1:40">
      <c r="A365" s="57">
        <v>43375</v>
      </c>
      <c r="B365" s="47">
        <v>15.16</v>
      </c>
      <c r="C365" s="47">
        <v>62.34</v>
      </c>
      <c r="D365" s="51">
        <v>54.720001000000003</v>
      </c>
      <c r="E365" s="70">
        <f t="shared" si="90"/>
        <v>-3.1662269129287601E-2</v>
      </c>
      <c r="F365" s="70">
        <f t="shared" si="90"/>
        <v>1.2832531280075887E-3</v>
      </c>
      <c r="G365" s="65">
        <f t="shared" si="90"/>
        <v>1.4254367429561876E-2</v>
      </c>
      <c r="H365" s="73">
        <f t="shared" si="77"/>
        <v>14.980184696569921</v>
      </c>
      <c r="I365" s="73">
        <f t="shared" si="78"/>
        <v>56.792787118703849</v>
      </c>
      <c r="J365" s="73">
        <f t="shared" si="79"/>
        <v>56.12883669355196</v>
      </c>
      <c r="K365" s="76">
        <f t="shared" si="80"/>
        <v>-74900.923482849612</v>
      </c>
      <c r="L365" s="76">
        <f t="shared" si="81"/>
        <v>56792.787118703847</v>
      </c>
      <c r="M365" s="76">
        <f t="shared" si="82"/>
        <v>67354.604032262359</v>
      </c>
      <c r="N365" s="76">
        <f t="shared" si="83"/>
        <v>49246.467668116595</v>
      </c>
      <c r="O365" s="77">
        <f t="shared" si="84"/>
        <v>-2449.0765171503881</v>
      </c>
      <c r="P365" s="77">
        <f t="shared" si="84"/>
        <v>-72.786118703843385</v>
      </c>
      <c r="Q365" s="77">
        <f t="shared" si="84"/>
        <v>-946.6040322623594</v>
      </c>
      <c r="R365" s="77">
        <f t="shared" si="85"/>
        <v>-3468.4666681165909</v>
      </c>
      <c r="S365" s="63">
        <f t="shared" si="91"/>
        <v>1.6988556857984983E-5</v>
      </c>
      <c r="T365">
        <v>351</v>
      </c>
      <c r="V365">
        <v>361</v>
      </c>
      <c r="W365">
        <v>-49.55156950672972</v>
      </c>
      <c r="X365" s="88">
        <f t="shared" si="86"/>
        <v>1.388088783692247E-5</v>
      </c>
      <c r="Y365" s="88">
        <f>SUM(X$14:X365)</f>
        <v>0.490409210385155</v>
      </c>
      <c r="AA365">
        <v>740</v>
      </c>
      <c r="AB365">
        <v>-25.897234723255679</v>
      </c>
      <c r="AC365" s="89">
        <f t="shared" si="87"/>
        <v>6.5629626460028253E-9</v>
      </c>
      <c r="AD365" s="89">
        <f>SUM(AC$14:AC365)</f>
        <v>0.42650752890278837</v>
      </c>
      <c r="AF365">
        <v>559</v>
      </c>
      <c r="AG365">
        <v>-105.09820465747907</v>
      </c>
      <c r="AH365" s="89">
        <f t="shared" si="88"/>
        <v>2.5420274272782252E-7</v>
      </c>
      <c r="AI365" s="89">
        <f>SUM(AH$14:AH365)</f>
        <v>0.44544437330620157</v>
      </c>
      <c r="AK365">
        <v>502</v>
      </c>
      <c r="AL365">
        <v>-66.122297447232995</v>
      </c>
      <c r="AM365">
        <f t="shared" si="89"/>
        <v>8.0407010885125058E-7</v>
      </c>
      <c r="AN365">
        <f>SUM(AM$14:AM365)</f>
        <v>0.39979188801049154</v>
      </c>
    </row>
    <row r="366" spans="1:40">
      <c r="A366" s="58">
        <v>43374</v>
      </c>
      <c r="B366" s="46">
        <v>15.24</v>
      </c>
      <c r="C366" s="46">
        <v>62.310001</v>
      </c>
      <c r="D366" s="50">
        <v>56.279998999999997</v>
      </c>
      <c r="E366" s="64">
        <f t="shared" si="90"/>
        <v>-5.2493438320210251E-3</v>
      </c>
      <c r="F366" s="64">
        <f t="shared" si="90"/>
        <v>4.8144759297952255E-4</v>
      </c>
      <c r="G366" s="66">
        <f t="shared" si="90"/>
        <v>-2.7718515062517879E-2</v>
      </c>
      <c r="H366" s="73">
        <f t="shared" si="77"/>
        <v>15.388792650918635</v>
      </c>
      <c r="I366" s="73">
        <f t="shared" si="78"/>
        <v>56.747308707955249</v>
      </c>
      <c r="J366" s="73">
        <f t="shared" si="79"/>
        <v>53.806057376440265</v>
      </c>
      <c r="K366" s="76">
        <f t="shared" si="80"/>
        <v>-76943.963254593182</v>
      </c>
      <c r="L366" s="76">
        <f t="shared" si="81"/>
        <v>56747.30870795525</v>
      </c>
      <c r="M366" s="76">
        <f t="shared" si="82"/>
        <v>64567.268851728317</v>
      </c>
      <c r="N366" s="76">
        <f t="shared" si="83"/>
        <v>44370.614305090385</v>
      </c>
      <c r="O366" s="77">
        <f t="shared" si="84"/>
        <v>-406.03674540681823</v>
      </c>
      <c r="P366" s="77">
        <f t="shared" si="84"/>
        <v>-27.30770795524586</v>
      </c>
      <c r="Q366" s="77">
        <f t="shared" si="84"/>
        <v>1840.7311482716832</v>
      </c>
      <c r="R366" s="77">
        <f t="shared" si="85"/>
        <v>1407.3866949096191</v>
      </c>
      <c r="S366" s="63">
        <f t="shared" si="91"/>
        <v>1.6648785720825283E-5</v>
      </c>
      <c r="T366">
        <v>352</v>
      </c>
      <c r="V366">
        <v>426</v>
      </c>
      <c r="W366">
        <v>-47.424895611591637</v>
      </c>
      <c r="X366" s="88">
        <f t="shared" si="86"/>
        <v>3.7334656933872633E-6</v>
      </c>
      <c r="Y366" s="88">
        <f>SUM(X$14:X366)</f>
        <v>0.49041294385084838</v>
      </c>
      <c r="AA366">
        <v>641</v>
      </c>
      <c r="AB366">
        <v>-23.26023982881452</v>
      </c>
      <c r="AC366" s="89">
        <f t="shared" si="87"/>
        <v>4.8497398062371624E-8</v>
      </c>
      <c r="AD366" s="89">
        <f>SUM(AC$14:AC366)</f>
        <v>0.42650757740018641</v>
      </c>
      <c r="AF366">
        <v>233</v>
      </c>
      <c r="AG366">
        <v>-104.33568390949222</v>
      </c>
      <c r="AH366" s="89">
        <f t="shared" si="88"/>
        <v>1.8428057399695537E-4</v>
      </c>
      <c r="AI366" s="89">
        <f>SUM(AH$14:AH366)</f>
        <v>0.44562865388019851</v>
      </c>
      <c r="AK366">
        <v>659</v>
      </c>
      <c r="AL366">
        <v>-65.508865155832609</v>
      </c>
      <c r="AM366">
        <f t="shared" si="89"/>
        <v>3.3712254847791915E-8</v>
      </c>
      <c r="AN366">
        <f>SUM(AM$14:AM366)</f>
        <v>0.39979192172274636</v>
      </c>
    </row>
    <row r="367" spans="1:40">
      <c r="A367" s="57">
        <v>43371</v>
      </c>
      <c r="B367" s="47">
        <v>15.04</v>
      </c>
      <c r="C367" s="47">
        <v>62.07</v>
      </c>
      <c r="D367" s="51">
        <v>57.029998999999997</v>
      </c>
      <c r="E367" s="70">
        <f t="shared" si="90"/>
        <v>1.3297872340425565E-2</v>
      </c>
      <c r="F367" s="70">
        <f t="shared" si="90"/>
        <v>3.8666183341389271E-3</v>
      </c>
      <c r="G367" s="65">
        <f t="shared" si="90"/>
        <v>-1.3150973402612176E-2</v>
      </c>
      <c r="H367" s="73">
        <f t="shared" si="77"/>
        <v>15.675718085106384</v>
      </c>
      <c r="I367" s="73">
        <f t="shared" si="78"/>
        <v>56.939315595778979</v>
      </c>
      <c r="J367" s="73">
        <f t="shared" si="79"/>
        <v>54.612225131899443</v>
      </c>
      <c r="K367" s="76">
        <f t="shared" si="80"/>
        <v>-78378.590425531918</v>
      </c>
      <c r="L367" s="76">
        <f t="shared" si="81"/>
        <v>56939.315595778979</v>
      </c>
      <c r="M367" s="76">
        <f t="shared" si="82"/>
        <v>65534.670158279332</v>
      </c>
      <c r="N367" s="76">
        <f t="shared" si="83"/>
        <v>44095.395328526392</v>
      </c>
      <c r="O367" s="77">
        <f t="shared" si="84"/>
        <v>1028.5904255319183</v>
      </c>
      <c r="P367" s="77">
        <f t="shared" si="84"/>
        <v>-219.31459577897476</v>
      </c>
      <c r="Q367" s="77">
        <f t="shared" si="84"/>
        <v>873.3298417206679</v>
      </c>
      <c r="R367" s="77">
        <f t="shared" si="85"/>
        <v>1682.6056714736114</v>
      </c>
      <c r="S367" s="63">
        <f t="shared" si="91"/>
        <v>1.6315810006408775E-5</v>
      </c>
      <c r="T367">
        <v>353</v>
      </c>
      <c r="V367">
        <v>616</v>
      </c>
      <c r="W367">
        <v>-47.169350609736284</v>
      </c>
      <c r="X367" s="88">
        <f t="shared" si="86"/>
        <v>8.0364925519575275E-8</v>
      </c>
      <c r="Y367" s="88">
        <f>SUM(X$14:X367)</f>
        <v>0.49041302421577387</v>
      </c>
      <c r="AA367">
        <v>452</v>
      </c>
      <c r="AB367">
        <v>-18.407540509389946</v>
      </c>
      <c r="AC367" s="89">
        <f t="shared" si="87"/>
        <v>2.2079545684827506E-6</v>
      </c>
      <c r="AD367" s="89">
        <f>SUM(AC$14:AC367)</f>
        <v>0.42650978535475487</v>
      </c>
      <c r="AF367">
        <v>370</v>
      </c>
      <c r="AG367">
        <v>-101.00328931571858</v>
      </c>
      <c r="AH367" s="89">
        <f t="shared" si="88"/>
        <v>1.1573159170413724E-5</v>
      </c>
      <c r="AI367" s="89">
        <f>SUM(AH$14:AH367)</f>
        <v>0.4456402270393689</v>
      </c>
      <c r="AK367">
        <v>215</v>
      </c>
      <c r="AL367">
        <v>-58.132941187373945</v>
      </c>
      <c r="AM367">
        <f t="shared" si="89"/>
        <v>2.6510028452985665E-4</v>
      </c>
      <c r="AN367">
        <f>SUM(AM$14:AM367)</f>
        <v>0.40005702200727622</v>
      </c>
    </row>
    <row r="368" spans="1:40">
      <c r="A368" s="58">
        <v>43370</v>
      </c>
      <c r="B368" s="46">
        <v>15.3</v>
      </c>
      <c r="C368" s="46">
        <v>62.720001000000003</v>
      </c>
      <c r="D368" s="50">
        <v>57.16</v>
      </c>
      <c r="E368" s="64">
        <f t="shared" si="90"/>
        <v>-1.6993464052287632E-2</v>
      </c>
      <c r="F368" s="64">
        <f t="shared" si="90"/>
        <v>-1.0363536186805966E-2</v>
      </c>
      <c r="G368" s="66">
        <f t="shared" si="90"/>
        <v>-2.2743351994402028E-3</v>
      </c>
      <c r="H368" s="73">
        <f t="shared" si="77"/>
        <v>15.207111111111111</v>
      </c>
      <c r="I368" s="73">
        <f t="shared" si="78"/>
        <v>56.132181217120831</v>
      </c>
      <c r="J368" s="73">
        <f t="shared" si="79"/>
        <v>55.214138290062984</v>
      </c>
      <c r="K368" s="76">
        <f t="shared" si="80"/>
        <v>-76035.555555555547</v>
      </c>
      <c r="L368" s="76">
        <f t="shared" si="81"/>
        <v>56132.181217120829</v>
      </c>
      <c r="M368" s="76">
        <f t="shared" si="82"/>
        <v>66256.96594807558</v>
      </c>
      <c r="N368" s="76">
        <f t="shared" si="83"/>
        <v>46353.591609640862</v>
      </c>
      <c r="O368" s="77">
        <f t="shared" si="84"/>
        <v>-1314.4444444444525</v>
      </c>
      <c r="P368" s="77">
        <f t="shared" si="84"/>
        <v>587.81978287917445</v>
      </c>
      <c r="Q368" s="77">
        <f t="shared" si="84"/>
        <v>151.03405192442006</v>
      </c>
      <c r="R368" s="77">
        <f t="shared" si="85"/>
        <v>-575.59060964085802</v>
      </c>
      <c r="S368" s="63">
        <f t="shared" si="91"/>
        <v>1.5989493806280601E-5</v>
      </c>
      <c r="T368">
        <v>354</v>
      </c>
      <c r="V368">
        <v>629</v>
      </c>
      <c r="W368">
        <v>-46.461102102082805</v>
      </c>
      <c r="X368" s="88">
        <f t="shared" si="86"/>
        <v>6.1802427035774066E-8</v>
      </c>
      <c r="Y368" s="88">
        <f>SUM(X$14:X368)</f>
        <v>0.49041308601820088</v>
      </c>
      <c r="AA368">
        <v>528</v>
      </c>
      <c r="AB368">
        <v>-16.944846429934842</v>
      </c>
      <c r="AC368" s="89">
        <f t="shared" si="87"/>
        <v>4.7552339194198347E-7</v>
      </c>
      <c r="AD368" s="89">
        <f>SUM(AC$14:AC368)</f>
        <v>0.42651026087814681</v>
      </c>
      <c r="AF368">
        <v>330</v>
      </c>
      <c r="AG368">
        <v>-89.60215710097691</v>
      </c>
      <c r="AH368" s="89">
        <f t="shared" si="88"/>
        <v>2.5966229933431594E-5</v>
      </c>
      <c r="AI368" s="89">
        <f>SUM(AH$14:AH368)</f>
        <v>0.44566619326930235</v>
      </c>
      <c r="AK368">
        <v>290</v>
      </c>
      <c r="AL368">
        <v>-57.396047792979516</v>
      </c>
      <c r="AM368">
        <f t="shared" si="89"/>
        <v>5.8259381645723595E-5</v>
      </c>
      <c r="AN368">
        <f>SUM(AM$14:AM368)</f>
        <v>0.40011528138892194</v>
      </c>
    </row>
    <row r="369" spans="1:40">
      <c r="A369" s="57">
        <v>43369</v>
      </c>
      <c r="B369" s="47">
        <v>15.42</v>
      </c>
      <c r="C369" s="47">
        <v>62.59</v>
      </c>
      <c r="D369" s="51">
        <v>56.75</v>
      </c>
      <c r="E369" s="70">
        <f t="shared" si="90"/>
        <v>-7.7821011673151474E-3</v>
      </c>
      <c r="F369" s="70">
        <f t="shared" si="90"/>
        <v>2.0770250838793025E-3</v>
      </c>
      <c r="G369" s="65">
        <f t="shared" si="90"/>
        <v>7.2246696035240809E-3</v>
      </c>
      <c r="H369" s="73">
        <f t="shared" si="77"/>
        <v>15.349610894941636</v>
      </c>
      <c r="I369" s="73">
        <f t="shared" si="78"/>
        <v>56.837809864834661</v>
      </c>
      <c r="J369" s="73">
        <f t="shared" si="79"/>
        <v>55.739813215859023</v>
      </c>
      <c r="K369" s="76">
        <f t="shared" si="80"/>
        <v>-76748.054474708173</v>
      </c>
      <c r="L369" s="76">
        <f t="shared" si="81"/>
        <v>56837.809864834664</v>
      </c>
      <c r="M369" s="76">
        <f t="shared" si="82"/>
        <v>66887.775859030822</v>
      </c>
      <c r="N369" s="76">
        <f t="shared" si="83"/>
        <v>46977.531249157313</v>
      </c>
      <c r="O369" s="77">
        <f t="shared" si="84"/>
        <v>-601.94552529182693</v>
      </c>
      <c r="P369" s="77">
        <f t="shared" si="84"/>
        <v>-117.8088648346602</v>
      </c>
      <c r="Q369" s="77">
        <f t="shared" si="84"/>
        <v>-479.77585903082218</v>
      </c>
      <c r="R369" s="77">
        <f t="shared" si="85"/>
        <v>-1199.5302491573093</v>
      </c>
      <c r="S369" s="63">
        <f t="shared" si="91"/>
        <v>1.5669703930154989E-5</v>
      </c>
      <c r="T369">
        <v>355</v>
      </c>
      <c r="V369">
        <v>553</v>
      </c>
      <c r="W369">
        <v>-46.428571428579744</v>
      </c>
      <c r="X369" s="88">
        <f t="shared" si="86"/>
        <v>2.869615952218133E-7</v>
      </c>
      <c r="Y369" s="88">
        <f>SUM(X$14:X369)</f>
        <v>0.49041337297979609</v>
      </c>
      <c r="AA369">
        <v>631</v>
      </c>
      <c r="AB369">
        <v>-15.36470752517198</v>
      </c>
      <c r="AC369" s="89">
        <f t="shared" si="87"/>
        <v>5.935505092515741E-8</v>
      </c>
      <c r="AD369" s="89">
        <f>SUM(AC$14:AC369)</f>
        <v>0.42651032023319774</v>
      </c>
      <c r="AF369">
        <v>513</v>
      </c>
      <c r="AG369">
        <v>-88.843099078847445</v>
      </c>
      <c r="AH369" s="89">
        <f t="shared" si="88"/>
        <v>6.4384414435799702E-7</v>
      </c>
      <c r="AI369" s="89">
        <f>SUM(AH$14:AH369)</f>
        <v>0.44566683711344668</v>
      </c>
      <c r="AK369">
        <v>646</v>
      </c>
      <c r="AL369">
        <v>-55.709583714065957</v>
      </c>
      <c r="AM369">
        <f t="shared" si="89"/>
        <v>4.3837806699265736E-8</v>
      </c>
      <c r="AN369">
        <f>SUM(AM$14:AM369)</f>
        <v>0.40011532522672866</v>
      </c>
    </row>
    <row r="370" spans="1:40">
      <c r="A370" s="58">
        <v>43368</v>
      </c>
      <c r="B370" s="46">
        <v>15.56</v>
      </c>
      <c r="C370" s="46">
        <v>62.66</v>
      </c>
      <c r="D370" s="50">
        <v>56.23</v>
      </c>
      <c r="E370" s="64">
        <f t="shared" si="90"/>
        <v>-8.9974293059126298E-3</v>
      </c>
      <c r="F370" s="64">
        <f t="shared" si="90"/>
        <v>-1.1171401212893839E-3</v>
      </c>
      <c r="G370" s="66">
        <f t="shared" si="90"/>
        <v>9.2477325271207445E-3</v>
      </c>
      <c r="H370" s="73">
        <f t="shared" si="77"/>
        <v>15.330809768637533</v>
      </c>
      <c r="I370" s="73">
        <f t="shared" si="78"/>
        <v>56.656636811203327</v>
      </c>
      <c r="J370" s="73">
        <f t="shared" si="79"/>
        <v>55.851769518050865</v>
      </c>
      <c r="K370" s="76">
        <f t="shared" si="80"/>
        <v>-76654.048843187658</v>
      </c>
      <c r="L370" s="76">
        <f t="shared" si="81"/>
        <v>56656.636811203331</v>
      </c>
      <c r="M370" s="76">
        <f t="shared" si="82"/>
        <v>67022.123421661032</v>
      </c>
      <c r="N370" s="76">
        <f t="shared" si="83"/>
        <v>47024.711389676704</v>
      </c>
      <c r="O370" s="77">
        <f t="shared" si="84"/>
        <v>-695.95115681234165</v>
      </c>
      <c r="P370" s="77">
        <f t="shared" si="84"/>
        <v>63.364188796673261</v>
      </c>
      <c r="Q370" s="77">
        <f t="shared" si="84"/>
        <v>-614.1234216610319</v>
      </c>
      <c r="R370" s="77">
        <f t="shared" si="85"/>
        <v>-1246.7103896767003</v>
      </c>
      <c r="S370" s="63">
        <f t="shared" si="91"/>
        <v>1.5356309851551887E-5</v>
      </c>
      <c r="T370">
        <v>356</v>
      </c>
      <c r="V370">
        <v>459</v>
      </c>
      <c r="W370">
        <v>-45.357498261437286</v>
      </c>
      <c r="X370" s="88">
        <f t="shared" si="86"/>
        <v>1.9167817371486189E-6</v>
      </c>
      <c r="Y370" s="88">
        <f>SUM(X$14:X370)</f>
        <v>0.49041528976153326</v>
      </c>
      <c r="AA370">
        <v>35</v>
      </c>
      <c r="AB370">
        <v>-15.345326459413627</v>
      </c>
      <c r="AC370" s="89">
        <f t="shared" si="87"/>
        <v>1.0062747359552617E-2</v>
      </c>
      <c r="AD370" s="89">
        <f>SUM(AC$14:AC370)</f>
        <v>0.43657306759275033</v>
      </c>
      <c r="AF370">
        <v>746</v>
      </c>
      <c r="AG370">
        <v>-84.747320061258506</v>
      </c>
      <c r="AH370" s="89">
        <f t="shared" si="88"/>
        <v>5.8137504558566396E-9</v>
      </c>
      <c r="AI370" s="89">
        <f>SUM(AH$14:AH370)</f>
        <v>0.44566684292719716</v>
      </c>
      <c r="AK370">
        <v>427</v>
      </c>
      <c r="AL370">
        <v>-52.778006906766677</v>
      </c>
      <c r="AM370">
        <f t="shared" si="89"/>
        <v>3.6587963795195172E-6</v>
      </c>
      <c r="AN370">
        <f>SUM(AM$14:AM370)</f>
        <v>0.40011898402310819</v>
      </c>
    </row>
    <row r="371" spans="1:40">
      <c r="A371" s="57">
        <v>43367</v>
      </c>
      <c r="B371" s="47">
        <v>15.54</v>
      </c>
      <c r="C371" s="47">
        <v>63</v>
      </c>
      <c r="D371" s="51">
        <v>56.049999</v>
      </c>
      <c r="E371" s="70">
        <f t="shared" si="90"/>
        <v>1.2870012870014325E-3</v>
      </c>
      <c r="F371" s="70">
        <f t="shared" si="90"/>
        <v>-5.3968253968253999E-3</v>
      </c>
      <c r="G371" s="65">
        <f t="shared" si="90"/>
        <v>3.2114362749586789E-3</v>
      </c>
      <c r="H371" s="73">
        <f t="shared" si="77"/>
        <v>15.489909909909914</v>
      </c>
      <c r="I371" s="73">
        <f t="shared" si="78"/>
        <v>56.41389305809524</v>
      </c>
      <c r="J371" s="73">
        <f t="shared" si="79"/>
        <v>55.517720883456214</v>
      </c>
      <c r="K371" s="76">
        <f t="shared" si="80"/>
        <v>-77449.549549549571</v>
      </c>
      <c r="L371" s="76">
        <f t="shared" si="81"/>
        <v>56413.893058095244</v>
      </c>
      <c r="M371" s="76">
        <f t="shared" si="82"/>
        <v>66621.26506014746</v>
      </c>
      <c r="N371" s="76">
        <f t="shared" si="83"/>
        <v>45585.608568693133</v>
      </c>
      <c r="O371" s="77">
        <f t="shared" si="84"/>
        <v>99.549549549570656</v>
      </c>
      <c r="P371" s="77">
        <f t="shared" si="84"/>
        <v>306.10794190476008</v>
      </c>
      <c r="Q371" s="77">
        <f t="shared" si="84"/>
        <v>-213.26506014745974</v>
      </c>
      <c r="R371" s="77">
        <f t="shared" si="85"/>
        <v>192.392431306871</v>
      </c>
      <c r="S371" s="63">
        <f t="shared" si="91"/>
        <v>1.5049183654520847E-5</v>
      </c>
      <c r="T371">
        <v>357</v>
      </c>
      <c r="V371">
        <v>10</v>
      </c>
      <c r="W371">
        <v>0</v>
      </c>
      <c r="X371" s="88">
        <f t="shared" si="86"/>
        <v>1.6674955242603009E-2</v>
      </c>
      <c r="Y371" s="88">
        <f>SUM(X$14:X371)</f>
        <v>0.50709024500413624</v>
      </c>
      <c r="AA371">
        <v>26</v>
      </c>
      <c r="AB371">
        <v>-15.210236600869393</v>
      </c>
      <c r="AC371" s="89">
        <f t="shared" si="87"/>
        <v>1.2069294595577939E-2</v>
      </c>
      <c r="AD371" s="89">
        <f>SUM(AC$14:AC371)</f>
        <v>0.44864236218832826</v>
      </c>
      <c r="AF371">
        <v>405</v>
      </c>
      <c r="AG371">
        <v>-84.657803678739583</v>
      </c>
      <c r="AH371" s="89">
        <f t="shared" si="88"/>
        <v>5.7064310673043739E-6</v>
      </c>
      <c r="AI371" s="89">
        <f>SUM(AH$14:AH371)</f>
        <v>0.44567254935826445</v>
      </c>
      <c r="AK371">
        <v>645</v>
      </c>
      <c r="AL371">
        <v>-52.25210520564724</v>
      </c>
      <c r="AM371">
        <f t="shared" si="89"/>
        <v>4.4732455815577276E-8</v>
      </c>
      <c r="AN371">
        <f>SUM(AM$14:AM371)</f>
        <v>0.40011902875556399</v>
      </c>
    </row>
    <row r="372" spans="1:40">
      <c r="A372" s="58">
        <v>43364</v>
      </c>
      <c r="B372" s="46">
        <v>15.57</v>
      </c>
      <c r="C372" s="46">
        <v>62.560001</v>
      </c>
      <c r="D372" s="50">
        <v>55.470001000000003</v>
      </c>
      <c r="E372" s="64">
        <f t="shared" si="90"/>
        <v>-1.9267822736031004E-3</v>
      </c>
      <c r="F372" s="64">
        <f t="shared" si="90"/>
        <v>7.033231984763022E-3</v>
      </c>
      <c r="G372" s="66">
        <f t="shared" si="90"/>
        <v>1.0456066153667454E-2</v>
      </c>
      <c r="H372" s="73">
        <f t="shared" si="77"/>
        <v>15.44019267822736</v>
      </c>
      <c r="I372" s="73">
        <f t="shared" si="78"/>
        <v>57.118925925208991</v>
      </c>
      <c r="J372" s="73">
        <f t="shared" si="79"/>
        <v>55.918638700943958</v>
      </c>
      <c r="K372" s="76">
        <f t="shared" si="80"/>
        <v>-77200.9633911368</v>
      </c>
      <c r="L372" s="76">
        <f t="shared" si="81"/>
        <v>57118.925925208991</v>
      </c>
      <c r="M372" s="76">
        <f t="shared" si="82"/>
        <v>67102.366441132748</v>
      </c>
      <c r="N372" s="76">
        <f t="shared" si="83"/>
        <v>47020.328975204939</v>
      </c>
      <c r="O372" s="77">
        <f t="shared" si="84"/>
        <v>-149.03660886319994</v>
      </c>
      <c r="P372" s="77">
        <f t="shared" si="84"/>
        <v>-398.92492520898668</v>
      </c>
      <c r="Q372" s="77">
        <f t="shared" si="84"/>
        <v>-694.36644113274815</v>
      </c>
      <c r="R372" s="77">
        <f t="shared" si="85"/>
        <v>-1242.3279752049348</v>
      </c>
      <c r="S372" s="63">
        <f t="shared" si="91"/>
        <v>1.4748199981430431E-5</v>
      </c>
      <c r="T372">
        <v>358</v>
      </c>
      <c r="V372">
        <v>41</v>
      </c>
      <c r="W372">
        <v>0</v>
      </c>
      <c r="X372" s="88">
        <f t="shared" si="86"/>
        <v>8.9140080790190163E-3</v>
      </c>
      <c r="Y372" s="88">
        <f>SUM(X$14:X372)</f>
        <v>0.51600425308315523</v>
      </c>
      <c r="AA372">
        <v>100</v>
      </c>
      <c r="AB372">
        <v>-9.8530799191357801</v>
      </c>
      <c r="AC372" s="89">
        <f t="shared" si="87"/>
        <v>2.7065215488725077E-3</v>
      </c>
      <c r="AD372" s="89">
        <f>SUM(AC$14:AC372)</f>
        <v>0.45134888373720078</v>
      </c>
      <c r="AF372">
        <v>145</v>
      </c>
      <c r="AG372">
        <v>-82.217189914808841</v>
      </c>
      <c r="AH372" s="89">
        <f t="shared" si="88"/>
        <v>1.090397621219758E-3</v>
      </c>
      <c r="AI372" s="89">
        <f>SUM(AH$14:AH372)</f>
        <v>0.44676294697948421</v>
      </c>
      <c r="AK372">
        <v>707</v>
      </c>
      <c r="AL372">
        <v>-51.950623036842444</v>
      </c>
      <c r="AM372">
        <f t="shared" si="89"/>
        <v>1.2783195609054272E-8</v>
      </c>
      <c r="AN372">
        <f>SUM(AM$14:AM372)</f>
        <v>0.4001190415387596</v>
      </c>
    </row>
    <row r="373" spans="1:40">
      <c r="A373" s="57">
        <v>43363</v>
      </c>
      <c r="B373" s="47">
        <v>15.62</v>
      </c>
      <c r="C373" s="47">
        <v>60.849997999999999</v>
      </c>
      <c r="D373" s="51">
        <v>56</v>
      </c>
      <c r="E373" s="70">
        <f t="shared" si="90"/>
        <v>-3.2010243277847961E-3</v>
      </c>
      <c r="F373" s="70">
        <f t="shared" si="90"/>
        <v>2.8101940118387514E-2</v>
      </c>
      <c r="G373" s="65">
        <f t="shared" si="90"/>
        <v>-9.4642678571428274E-3</v>
      </c>
      <c r="H373" s="73">
        <f t="shared" si="77"/>
        <v>15.420480153649169</v>
      </c>
      <c r="I373" s="73">
        <f t="shared" si="78"/>
        <v>58.313943071616883</v>
      </c>
      <c r="J373" s="73">
        <f t="shared" si="79"/>
        <v>54.816247416785721</v>
      </c>
      <c r="K373" s="76">
        <f t="shared" si="80"/>
        <v>-77102.400768245847</v>
      </c>
      <c r="L373" s="76">
        <f t="shared" si="81"/>
        <v>58313.943071616886</v>
      </c>
      <c r="M373" s="76">
        <f t="shared" si="82"/>
        <v>65779.496900142869</v>
      </c>
      <c r="N373" s="76">
        <f t="shared" si="83"/>
        <v>46991.039203513908</v>
      </c>
      <c r="O373" s="77">
        <f t="shared" si="84"/>
        <v>-247.59923175415315</v>
      </c>
      <c r="P373" s="77">
        <f t="shared" si="84"/>
        <v>-1593.9420716168825</v>
      </c>
      <c r="Q373" s="77">
        <f t="shared" si="84"/>
        <v>628.50309985713102</v>
      </c>
      <c r="R373" s="77">
        <f t="shared" si="85"/>
        <v>-1213.0382035139046</v>
      </c>
      <c r="S373" s="63">
        <f t="shared" si="91"/>
        <v>1.4453235981801822E-5</v>
      </c>
      <c r="T373">
        <v>359</v>
      </c>
      <c r="V373">
        <v>62</v>
      </c>
      <c r="W373">
        <v>0</v>
      </c>
      <c r="X373" s="88">
        <f t="shared" si="86"/>
        <v>5.8320415967655602E-3</v>
      </c>
      <c r="Y373" s="88">
        <f>SUM(X$14:X373)</f>
        <v>0.52183629467992076</v>
      </c>
      <c r="AA373">
        <v>581</v>
      </c>
      <c r="AB373">
        <v>-9.1209921196350479</v>
      </c>
      <c r="AC373" s="89">
        <f t="shared" si="87"/>
        <v>1.6298734949861425E-7</v>
      </c>
      <c r="AD373" s="89">
        <f>SUM(AC$14:AC373)</f>
        <v>0.45134904672455028</v>
      </c>
      <c r="AF373">
        <v>609</v>
      </c>
      <c r="AG373">
        <v>-79.823696914609172</v>
      </c>
      <c r="AH373" s="89">
        <f t="shared" si="88"/>
        <v>9.2572931496458695E-8</v>
      </c>
      <c r="AI373" s="89">
        <f>SUM(AH$14:AH373)</f>
        <v>0.4467630395524157</v>
      </c>
      <c r="AK373">
        <v>682</v>
      </c>
      <c r="AL373">
        <v>-46.513227570205345</v>
      </c>
      <c r="AM373">
        <f t="shared" si="89"/>
        <v>2.1183003708829698E-8</v>
      </c>
      <c r="AN373">
        <f>SUM(AM$14:AM373)</f>
        <v>0.40011906272176329</v>
      </c>
    </row>
    <row r="374" spans="1:40">
      <c r="A374" s="58">
        <v>43362</v>
      </c>
      <c r="B374" s="46">
        <v>15.6</v>
      </c>
      <c r="C374" s="46">
        <v>61.759998000000003</v>
      </c>
      <c r="D374" s="50">
        <v>56.189999</v>
      </c>
      <c r="E374" s="64">
        <f t="shared" si="90"/>
        <v>1.2820512820512775E-3</v>
      </c>
      <c r="F374" s="64">
        <f t="shared" si="90"/>
        <v>-1.4734456435701371E-2</v>
      </c>
      <c r="G374" s="66">
        <f t="shared" si="90"/>
        <v>-3.3813668514214301E-3</v>
      </c>
      <c r="H374" s="73">
        <f t="shared" si="77"/>
        <v>15.489833333333333</v>
      </c>
      <c r="I374" s="73">
        <f t="shared" si="78"/>
        <v>55.884262616232569</v>
      </c>
      <c r="J374" s="73">
        <f t="shared" si="79"/>
        <v>55.152875158442342</v>
      </c>
      <c r="K374" s="76">
        <f t="shared" si="80"/>
        <v>-77449.166666666672</v>
      </c>
      <c r="L374" s="76">
        <f t="shared" si="81"/>
        <v>55884.262616232569</v>
      </c>
      <c r="M374" s="76">
        <f t="shared" si="82"/>
        <v>66183.45019013081</v>
      </c>
      <c r="N374" s="76">
        <f t="shared" si="83"/>
        <v>44618.546139696708</v>
      </c>
      <c r="O374" s="77">
        <f t="shared" si="84"/>
        <v>99.166666666671517</v>
      </c>
      <c r="P374" s="77">
        <f t="shared" si="84"/>
        <v>835.73838376743515</v>
      </c>
      <c r="Q374" s="77">
        <f t="shared" si="84"/>
        <v>224.54980986918963</v>
      </c>
      <c r="R374" s="77">
        <f t="shared" si="85"/>
        <v>1159.4548603032963</v>
      </c>
      <c r="S374" s="63">
        <f t="shared" si="91"/>
        <v>1.4164171262165787E-5</v>
      </c>
      <c r="T374">
        <v>360</v>
      </c>
      <c r="V374">
        <v>118</v>
      </c>
      <c r="W374">
        <v>0</v>
      </c>
      <c r="X374" s="88">
        <f t="shared" si="86"/>
        <v>1.8813987523471792E-3</v>
      </c>
      <c r="Y374" s="88">
        <f>SUM(X$14:X374)</f>
        <v>0.52371769343226793</v>
      </c>
      <c r="AA374">
        <v>41</v>
      </c>
      <c r="AB374">
        <v>0</v>
      </c>
      <c r="AC374" s="89">
        <f t="shared" si="87"/>
        <v>8.9140080790190163E-3</v>
      </c>
      <c r="AD374" s="89">
        <f>SUM(AC$14:AC374)</f>
        <v>0.46026305480356933</v>
      </c>
      <c r="AF374">
        <v>667</v>
      </c>
      <c r="AG374">
        <v>-79.35787743786932</v>
      </c>
      <c r="AH374" s="89">
        <f t="shared" si="88"/>
        <v>2.8681139832354894E-8</v>
      </c>
      <c r="AI374" s="89">
        <f>SUM(AH$14:AH374)</f>
        <v>0.44676306823355555</v>
      </c>
      <c r="AK374">
        <v>742</v>
      </c>
      <c r="AL374">
        <v>-40.57618644041213</v>
      </c>
      <c r="AM374">
        <f t="shared" si="89"/>
        <v>6.3030693252211124E-9</v>
      </c>
      <c r="AN374">
        <f>SUM(AM$14:AM374)</f>
        <v>0.40011906902483263</v>
      </c>
    </row>
    <row r="375" spans="1:40">
      <c r="A375" s="57">
        <v>43361</v>
      </c>
      <c r="B375" s="47">
        <v>15.61</v>
      </c>
      <c r="C375" s="47">
        <v>62.200001</v>
      </c>
      <c r="D375" s="51">
        <v>54.900002000000001</v>
      </c>
      <c r="E375" s="70">
        <f t="shared" si="90"/>
        <v>-6.4061499039080871E-4</v>
      </c>
      <c r="F375" s="70">
        <f t="shared" si="90"/>
        <v>-7.0740031017041405E-3</v>
      </c>
      <c r="G375" s="65">
        <f t="shared" si="90"/>
        <v>2.3497212258753564E-2</v>
      </c>
      <c r="H375" s="73">
        <f t="shared" si="77"/>
        <v>15.460089686098655</v>
      </c>
      <c r="I375" s="73">
        <f t="shared" si="78"/>
        <v>56.318763536997345</v>
      </c>
      <c r="J375" s="73">
        <f t="shared" si="79"/>
        <v>56.640335726399428</v>
      </c>
      <c r="K375" s="76">
        <f t="shared" si="80"/>
        <v>-77300.44843049327</v>
      </c>
      <c r="L375" s="76">
        <f t="shared" si="81"/>
        <v>56318.763536997343</v>
      </c>
      <c r="M375" s="76">
        <f t="shared" si="82"/>
        <v>67968.402871679311</v>
      </c>
      <c r="N375" s="76">
        <f t="shared" si="83"/>
        <v>46986.717978183384</v>
      </c>
      <c r="O375" s="77">
        <f t="shared" si="84"/>
        <v>-49.55156950672972</v>
      </c>
      <c r="P375" s="77">
        <f t="shared" si="84"/>
        <v>401.23746300266066</v>
      </c>
      <c r="Q375" s="77">
        <f t="shared" si="84"/>
        <v>-1560.4028716793109</v>
      </c>
      <c r="R375" s="77">
        <f t="shared" si="85"/>
        <v>-1208.71697818338</v>
      </c>
      <c r="S375" s="63">
        <f t="shared" si="91"/>
        <v>1.388088783692247E-5</v>
      </c>
      <c r="T375">
        <v>361</v>
      </c>
      <c r="V375">
        <v>157</v>
      </c>
      <c r="W375">
        <v>0</v>
      </c>
      <c r="X375" s="88">
        <f t="shared" si="86"/>
        <v>8.5565324889178766E-4</v>
      </c>
      <c r="Y375" s="88">
        <f>SUM(X$14:X375)</f>
        <v>0.52457334668115974</v>
      </c>
      <c r="AA375">
        <v>637</v>
      </c>
      <c r="AB375">
        <v>0</v>
      </c>
      <c r="AC375" s="89">
        <f t="shared" si="87"/>
        <v>5.2579219627845382E-8</v>
      </c>
      <c r="AD375" s="89">
        <f>SUM(AC$14:AC375)</f>
        <v>0.46026310738278897</v>
      </c>
      <c r="AF375">
        <v>239</v>
      </c>
      <c r="AG375">
        <v>-78.021272919533658</v>
      </c>
      <c r="AH375" s="89">
        <f t="shared" si="88"/>
        <v>1.6324354241644746E-4</v>
      </c>
      <c r="AI375" s="89">
        <f>SUM(AH$14:AH375)</f>
        <v>0.44692631177597197</v>
      </c>
      <c r="AK375">
        <v>627</v>
      </c>
      <c r="AL375">
        <v>-38.543367484293412</v>
      </c>
      <c r="AM375">
        <f t="shared" si="89"/>
        <v>6.4350715364196232E-8</v>
      </c>
      <c r="AN375">
        <f>SUM(AM$14:AM375)</f>
        <v>0.400119133375548</v>
      </c>
    </row>
    <row r="376" spans="1:40">
      <c r="A376" s="58">
        <v>43360</v>
      </c>
      <c r="B376" s="46">
        <v>15.55</v>
      </c>
      <c r="C376" s="46">
        <v>63.060001</v>
      </c>
      <c r="D376" s="50">
        <v>54.73</v>
      </c>
      <c r="E376" s="64">
        <f t="shared" si="90"/>
        <v>3.8585209003214604E-3</v>
      </c>
      <c r="F376" s="64">
        <f t="shared" si="90"/>
        <v>-1.3637805048560048E-2</v>
      </c>
      <c r="G376" s="66">
        <f t="shared" si="90"/>
        <v>3.1061940434862212E-3</v>
      </c>
      <c r="H376" s="73">
        <f t="shared" si="77"/>
        <v>15.529691318327973</v>
      </c>
      <c r="I376" s="73">
        <f t="shared" si="78"/>
        <v>55.946464684007871</v>
      </c>
      <c r="J376" s="73">
        <f t="shared" si="79"/>
        <v>55.511896778366534</v>
      </c>
      <c r="K376" s="76">
        <f t="shared" si="80"/>
        <v>-77648.456591639871</v>
      </c>
      <c r="L376" s="76">
        <f t="shared" si="81"/>
        <v>55946.464684007871</v>
      </c>
      <c r="M376" s="76">
        <f t="shared" si="82"/>
        <v>66614.276134039843</v>
      </c>
      <c r="N376" s="76">
        <f t="shared" si="83"/>
        <v>44912.284226407843</v>
      </c>
      <c r="O376" s="77">
        <f t="shared" si="84"/>
        <v>298.45659163987148</v>
      </c>
      <c r="P376" s="77">
        <f t="shared" si="84"/>
        <v>773.53631599213259</v>
      </c>
      <c r="Q376" s="77">
        <f t="shared" si="84"/>
        <v>-206.27613403984287</v>
      </c>
      <c r="R376" s="77">
        <f t="shared" si="85"/>
        <v>865.71677359216119</v>
      </c>
      <c r="S376" s="63">
        <f t="shared" si="91"/>
        <v>1.360327008018402E-5</v>
      </c>
      <c r="T376">
        <v>362</v>
      </c>
      <c r="V376">
        <v>194</v>
      </c>
      <c r="W376">
        <v>0</v>
      </c>
      <c r="X376" s="88">
        <f t="shared" si="86"/>
        <v>4.0519362539525726E-4</v>
      </c>
      <c r="Y376" s="88">
        <f>SUM(X$14:X376)</f>
        <v>0.524978540306555</v>
      </c>
      <c r="AA376">
        <v>646</v>
      </c>
      <c r="AB376">
        <v>0</v>
      </c>
      <c r="AC376" s="89">
        <f t="shared" si="87"/>
        <v>4.3837806699265736E-8</v>
      </c>
      <c r="AD376" s="89">
        <f>SUM(AC$14:AC376)</f>
        <v>0.46026315122059569</v>
      </c>
      <c r="AF376">
        <v>21</v>
      </c>
      <c r="AG376">
        <v>-71.228932413825532</v>
      </c>
      <c r="AH376" s="89">
        <f t="shared" si="88"/>
        <v>1.3352159435101894E-2</v>
      </c>
      <c r="AI376" s="89">
        <f>SUM(AH$14:AH376)</f>
        <v>0.46027847121107385</v>
      </c>
      <c r="AK376">
        <v>480</v>
      </c>
      <c r="AL376">
        <v>-32.049434998240031</v>
      </c>
      <c r="AM376">
        <f t="shared" si="89"/>
        <v>1.2540655924782953E-6</v>
      </c>
      <c r="AN376">
        <f>SUM(AM$14:AM376)</f>
        <v>0.40012038744114048</v>
      </c>
    </row>
    <row r="377" spans="1:40">
      <c r="A377" s="57">
        <v>43357</v>
      </c>
      <c r="B377" s="47">
        <v>15.67</v>
      </c>
      <c r="C377" s="47">
        <v>67.019997000000004</v>
      </c>
      <c r="D377" s="51">
        <v>54.869999</v>
      </c>
      <c r="E377" s="70">
        <f t="shared" si="90"/>
        <v>-7.65794511805995E-3</v>
      </c>
      <c r="F377" s="70">
        <f t="shared" si="90"/>
        <v>-5.9086782710539465E-2</v>
      </c>
      <c r="G377" s="65">
        <f t="shared" si="90"/>
        <v>-2.5514671505644237E-3</v>
      </c>
      <c r="H377" s="73">
        <f t="shared" si="77"/>
        <v>15.351531589023613</v>
      </c>
      <c r="I377" s="73">
        <f t="shared" si="78"/>
        <v>53.368598625571423</v>
      </c>
      <c r="J377" s="73">
        <f t="shared" si="79"/>
        <v>55.198801807887769</v>
      </c>
      <c r="K377" s="76">
        <f t="shared" si="80"/>
        <v>-76757.657945118073</v>
      </c>
      <c r="L377" s="76">
        <f t="shared" si="81"/>
        <v>53368.598625571423</v>
      </c>
      <c r="M377" s="76">
        <f t="shared" si="82"/>
        <v>66238.562169465324</v>
      </c>
      <c r="N377" s="76">
        <f t="shared" si="83"/>
        <v>42849.502849918674</v>
      </c>
      <c r="O377" s="77">
        <f t="shared" si="84"/>
        <v>-592.34205488192674</v>
      </c>
      <c r="P377" s="77">
        <f t="shared" si="84"/>
        <v>3351.4023744285805</v>
      </c>
      <c r="Q377" s="77">
        <f t="shared" si="84"/>
        <v>169.43783053467632</v>
      </c>
      <c r="R377" s="77">
        <f t="shared" si="85"/>
        <v>2928.4981500813301</v>
      </c>
      <c r="S377" s="63">
        <f t="shared" si="91"/>
        <v>1.3331204678580338E-5</v>
      </c>
      <c r="T377">
        <v>363</v>
      </c>
      <c r="V377">
        <v>197</v>
      </c>
      <c r="W377">
        <v>0</v>
      </c>
      <c r="X377" s="88">
        <f t="shared" si="86"/>
        <v>3.8136499867301297E-4</v>
      </c>
      <c r="Y377" s="88">
        <f>SUM(X$14:X377)</f>
        <v>0.52535990530522803</v>
      </c>
      <c r="AA377">
        <v>722</v>
      </c>
      <c r="AB377">
        <v>13.233343521518691</v>
      </c>
      <c r="AC377" s="89">
        <f t="shared" si="87"/>
        <v>9.4412733099198769E-9</v>
      </c>
      <c r="AD377" s="89">
        <f>SUM(AC$14:AC377)</f>
        <v>0.46026316066186901</v>
      </c>
      <c r="AF377">
        <v>295</v>
      </c>
      <c r="AG377">
        <v>-66.861328876373591</v>
      </c>
      <c r="AH377" s="89">
        <f t="shared" si="88"/>
        <v>5.2661866678277752E-5</v>
      </c>
      <c r="AI377" s="89">
        <f>SUM(AH$14:AH377)</f>
        <v>0.46033113307775214</v>
      </c>
      <c r="AK377">
        <v>267</v>
      </c>
      <c r="AL377">
        <v>-27.010404149572423</v>
      </c>
      <c r="AM377">
        <f t="shared" si="89"/>
        <v>9.271844297023508E-5</v>
      </c>
      <c r="AN377">
        <f>SUM(AM$14:AM377)</f>
        <v>0.40021310588411069</v>
      </c>
    </row>
    <row r="378" spans="1:40">
      <c r="A378" s="58">
        <v>43356</v>
      </c>
      <c r="B378" s="46">
        <v>16.059999000000001</v>
      </c>
      <c r="C378" s="46">
        <v>66.809997999999993</v>
      </c>
      <c r="D378" s="50">
        <v>54.529998999999997</v>
      </c>
      <c r="E378" s="64">
        <f t="shared" si="90"/>
        <v>-2.4283874488410739E-2</v>
      </c>
      <c r="F378" s="64">
        <f t="shared" si="90"/>
        <v>3.1432271559117542E-3</v>
      </c>
      <c r="G378" s="66">
        <f t="shared" si="90"/>
        <v>6.2351000593270367E-3</v>
      </c>
      <c r="H378" s="73">
        <f t="shared" si="77"/>
        <v>15.094328461664286</v>
      </c>
      <c r="I378" s="73">
        <f t="shared" si="78"/>
        <v>56.898284847426545</v>
      </c>
      <c r="J378" s="73">
        <f t="shared" si="79"/>
        <v>55.685050437283159</v>
      </c>
      <c r="K378" s="76">
        <f t="shared" si="80"/>
        <v>-75471.642308321432</v>
      </c>
      <c r="L378" s="76">
        <f t="shared" si="81"/>
        <v>56898.284847426548</v>
      </c>
      <c r="M378" s="76">
        <f t="shared" si="82"/>
        <v>66822.060524739791</v>
      </c>
      <c r="N378" s="76">
        <f t="shared" si="83"/>
        <v>48248.703063844907</v>
      </c>
      <c r="O378" s="77">
        <f t="shared" si="84"/>
        <v>-1878.3576916785678</v>
      </c>
      <c r="P378" s="77">
        <f t="shared" si="84"/>
        <v>-178.28384742654453</v>
      </c>
      <c r="Q378" s="77">
        <f t="shared" si="84"/>
        <v>-414.06052473979071</v>
      </c>
      <c r="R378" s="77">
        <f t="shared" si="85"/>
        <v>-2470.702063844903</v>
      </c>
      <c r="S378" s="63">
        <f t="shared" si="91"/>
        <v>1.3064580585008732E-5</v>
      </c>
      <c r="T378">
        <v>364</v>
      </c>
      <c r="V378">
        <v>204</v>
      </c>
      <c r="W378">
        <v>0</v>
      </c>
      <c r="X378" s="88">
        <f t="shared" si="86"/>
        <v>3.3107269283464395E-4</v>
      </c>
      <c r="Y378" s="88">
        <f>SUM(X$14:X378)</f>
        <v>0.52569097799806264</v>
      </c>
      <c r="AA378">
        <v>373</v>
      </c>
      <c r="AB378">
        <v>16.042855843355937</v>
      </c>
      <c r="AC378" s="89">
        <f t="shared" si="87"/>
        <v>1.0892564825920034E-5</v>
      </c>
      <c r="AD378" s="89">
        <f>SUM(AC$14:AC378)</f>
        <v>0.4602740532266949</v>
      </c>
      <c r="AF378">
        <v>727</v>
      </c>
      <c r="AG378">
        <v>-61.604509962999146</v>
      </c>
      <c r="AH378" s="89">
        <f t="shared" si="88"/>
        <v>8.5341632931093469E-9</v>
      </c>
      <c r="AI378" s="89">
        <f>SUM(AH$14:AH378)</f>
        <v>0.46033114161191546</v>
      </c>
      <c r="AK378">
        <v>440</v>
      </c>
      <c r="AL378">
        <v>-26.826450137501524</v>
      </c>
      <c r="AM378">
        <f t="shared" si="89"/>
        <v>2.8136963335943168E-6</v>
      </c>
      <c r="AN378">
        <f>SUM(AM$14:AM378)</f>
        <v>0.40021591958044428</v>
      </c>
    </row>
    <row r="379" spans="1:40">
      <c r="A379" s="57">
        <v>43355</v>
      </c>
      <c r="B379" s="47">
        <v>16.049999</v>
      </c>
      <c r="C379" s="47">
        <v>66.980002999999996</v>
      </c>
      <c r="D379" s="51">
        <v>52.669998</v>
      </c>
      <c r="E379" s="70">
        <f t="shared" si="90"/>
        <v>6.2305299832110528E-4</v>
      </c>
      <c r="F379" s="70">
        <f t="shared" si="90"/>
        <v>-2.5381456014565984E-3</v>
      </c>
      <c r="G379" s="65">
        <f t="shared" si="90"/>
        <v>3.5314240946050512E-2</v>
      </c>
      <c r="H379" s="73">
        <f t="shared" si="77"/>
        <v>15.479638629884029</v>
      </c>
      <c r="I379" s="73">
        <f t="shared" si="78"/>
        <v>56.576037378947241</v>
      </c>
      <c r="J379" s="73">
        <f t="shared" si="79"/>
        <v>57.294290093954437</v>
      </c>
      <c r="K379" s="76">
        <f t="shared" si="80"/>
        <v>-77398.193149420142</v>
      </c>
      <c r="L379" s="76">
        <f t="shared" si="81"/>
        <v>56576.037378947243</v>
      </c>
      <c r="M379" s="76">
        <f t="shared" si="82"/>
        <v>68753.14811274533</v>
      </c>
      <c r="N379" s="76">
        <f t="shared" si="83"/>
        <v>47930.992342272431</v>
      </c>
      <c r="O379" s="77">
        <f t="shared" si="84"/>
        <v>48.193149420141708</v>
      </c>
      <c r="P379" s="77">
        <f t="shared" si="84"/>
        <v>143.96362105276057</v>
      </c>
      <c r="Q379" s="77">
        <f t="shared" si="84"/>
        <v>-2345.1481127453299</v>
      </c>
      <c r="R379" s="77">
        <f t="shared" si="85"/>
        <v>-2152.9913422724276</v>
      </c>
      <c r="S379" s="63">
        <f t="shared" si="91"/>
        <v>1.2803288973308558E-5</v>
      </c>
      <c r="T379">
        <v>365</v>
      </c>
      <c r="V379">
        <v>250</v>
      </c>
      <c r="W379">
        <v>0</v>
      </c>
      <c r="X379" s="88">
        <f t="shared" si="86"/>
        <v>1.3071422222030353E-4</v>
      </c>
      <c r="Y379" s="88">
        <f>SUM(X$14:X379)</f>
        <v>0.52582169222028297</v>
      </c>
      <c r="AA379">
        <v>470</v>
      </c>
      <c r="AB379">
        <v>17.424692113920173</v>
      </c>
      <c r="AC379" s="89">
        <f t="shared" si="87"/>
        <v>1.5348272294795531E-6</v>
      </c>
      <c r="AD379" s="89">
        <f>SUM(AC$14:AC379)</f>
        <v>0.46027558805392438</v>
      </c>
      <c r="AF379">
        <v>726</v>
      </c>
      <c r="AG379">
        <v>-61.547414457832929</v>
      </c>
      <c r="AH379" s="89">
        <f t="shared" si="88"/>
        <v>8.7083298909279068E-9</v>
      </c>
      <c r="AI379" s="89">
        <f>SUM(AH$14:AH379)</f>
        <v>0.46033115032024535</v>
      </c>
      <c r="AK379">
        <v>452</v>
      </c>
      <c r="AL379">
        <v>-20.255800768718473</v>
      </c>
      <c r="AM379">
        <f t="shared" si="89"/>
        <v>2.2079545684827506E-6</v>
      </c>
      <c r="AN379">
        <f>SUM(AM$14:AM379)</f>
        <v>0.40021812753501274</v>
      </c>
    </row>
    <row r="380" spans="1:40">
      <c r="A380" s="58">
        <v>43354</v>
      </c>
      <c r="B380" s="46">
        <v>15.6</v>
      </c>
      <c r="C380" s="46">
        <v>69.559997999999993</v>
      </c>
      <c r="D380" s="50">
        <v>53.259998000000003</v>
      </c>
      <c r="E380" s="64">
        <f t="shared" si="90"/>
        <v>2.884608974358982E-2</v>
      </c>
      <c r="F380" s="64">
        <f t="shared" si="90"/>
        <v>-3.7090210957165359E-2</v>
      </c>
      <c r="G380" s="66">
        <f t="shared" si="90"/>
        <v>-1.1077732297323895E-2</v>
      </c>
      <c r="H380" s="73">
        <f t="shared" si="77"/>
        <v>15.916249008333335</v>
      </c>
      <c r="I380" s="73">
        <f t="shared" si="78"/>
        <v>54.61624419741937</v>
      </c>
      <c r="J380" s="73">
        <f t="shared" si="79"/>
        <v>54.726958294666098</v>
      </c>
      <c r="K380" s="76">
        <f t="shared" si="80"/>
        <v>-79581.245041666669</v>
      </c>
      <c r="L380" s="76">
        <f t="shared" si="81"/>
        <v>54616.244197419372</v>
      </c>
      <c r="M380" s="76">
        <f t="shared" si="82"/>
        <v>65672.349953599318</v>
      </c>
      <c r="N380" s="76">
        <f t="shared" si="83"/>
        <v>40707.349109352021</v>
      </c>
      <c r="O380" s="77">
        <f t="shared" si="84"/>
        <v>2231.2450416666688</v>
      </c>
      <c r="P380" s="77">
        <f t="shared" si="84"/>
        <v>2103.7568025806322</v>
      </c>
      <c r="Q380" s="77">
        <f t="shared" si="84"/>
        <v>735.65004640068219</v>
      </c>
      <c r="R380" s="77">
        <f t="shared" si="85"/>
        <v>5070.6518906479832</v>
      </c>
      <c r="S380" s="63">
        <f t="shared" si="91"/>
        <v>1.2547223193842384E-5</v>
      </c>
      <c r="T380">
        <v>366</v>
      </c>
      <c r="V380">
        <v>302</v>
      </c>
      <c r="W380">
        <v>0</v>
      </c>
      <c r="X380" s="88">
        <f t="shared" si="86"/>
        <v>4.5717111091847536E-5</v>
      </c>
      <c r="Y380" s="88">
        <f>SUM(X$14:X380)</f>
        <v>0.52586740933137477</v>
      </c>
      <c r="AA380">
        <v>187</v>
      </c>
      <c r="AB380">
        <v>24.209676776343258</v>
      </c>
      <c r="AC380" s="89">
        <f t="shared" si="87"/>
        <v>4.667454300991075E-4</v>
      </c>
      <c r="AD380" s="89">
        <f>SUM(AC$14:AC380)</f>
        <v>0.46074233348402349</v>
      </c>
      <c r="AF380">
        <v>32</v>
      </c>
      <c r="AG380">
        <v>-58.632059568568366</v>
      </c>
      <c r="AH380" s="89">
        <f t="shared" si="88"/>
        <v>1.0691492659895769E-2</v>
      </c>
      <c r="AI380" s="89">
        <f>SUM(AH$14:AH380)</f>
        <v>0.47102264298014113</v>
      </c>
      <c r="AK380">
        <v>711</v>
      </c>
      <c r="AL380">
        <v>-16.031328093406046</v>
      </c>
      <c r="AM380">
        <f t="shared" si="89"/>
        <v>1.1790812612843466E-8</v>
      </c>
      <c r="AN380">
        <f>SUM(AM$14:AM380)</f>
        <v>0.40021813932582534</v>
      </c>
    </row>
    <row r="381" spans="1:40">
      <c r="A381" s="57">
        <v>43353</v>
      </c>
      <c r="B381" s="47">
        <v>15.71</v>
      </c>
      <c r="C381" s="47">
        <v>70.849997999999999</v>
      </c>
      <c r="D381" s="51">
        <v>52.759998000000003</v>
      </c>
      <c r="E381" s="70">
        <f t="shared" si="90"/>
        <v>-7.0019096117123203E-3</v>
      </c>
      <c r="F381" s="70">
        <f t="shared" si="90"/>
        <v>-1.8207481106774392E-2</v>
      </c>
      <c r="G381" s="65">
        <f t="shared" si="90"/>
        <v>9.4768767807762444E-3</v>
      </c>
      <c r="H381" s="73">
        <f t="shared" si="77"/>
        <v>15.361680458306811</v>
      </c>
      <c r="I381" s="73">
        <f t="shared" si="78"/>
        <v>55.687272653416279</v>
      </c>
      <c r="J381" s="73">
        <f t="shared" si="79"/>
        <v>55.864450361048164</v>
      </c>
      <c r="K381" s="76">
        <f t="shared" si="80"/>
        <v>-76808.402291534061</v>
      </c>
      <c r="L381" s="76">
        <f t="shared" si="81"/>
        <v>55687.272653416279</v>
      </c>
      <c r="M381" s="76">
        <f t="shared" si="82"/>
        <v>67037.340433257792</v>
      </c>
      <c r="N381" s="76">
        <f t="shared" si="83"/>
        <v>45916.21079514001</v>
      </c>
      <c r="O381" s="77">
        <f t="shared" si="84"/>
        <v>-541.59770846593892</v>
      </c>
      <c r="P381" s="77">
        <f t="shared" si="84"/>
        <v>1032.7283465837245</v>
      </c>
      <c r="Q381" s="77">
        <f t="shared" si="84"/>
        <v>-629.34043325779203</v>
      </c>
      <c r="R381" s="77">
        <f t="shared" si="85"/>
        <v>-138.20979514000646</v>
      </c>
      <c r="S381" s="63">
        <f t="shared" si="91"/>
        <v>1.2296278729965536E-5</v>
      </c>
      <c r="T381">
        <v>367</v>
      </c>
      <c r="V381">
        <v>368</v>
      </c>
      <c r="W381">
        <v>0</v>
      </c>
      <c r="X381" s="88">
        <f t="shared" si="86"/>
        <v>1.2050353155366226E-5</v>
      </c>
      <c r="Y381" s="88">
        <f>SUM(X$14:X381)</f>
        <v>0.52587945968453009</v>
      </c>
      <c r="AA381">
        <v>517</v>
      </c>
      <c r="AB381">
        <v>25.026376820882433</v>
      </c>
      <c r="AC381" s="89">
        <f t="shared" si="87"/>
        <v>5.9386133875826006E-7</v>
      </c>
      <c r="AD381" s="89">
        <f>SUM(AC$14:AC381)</f>
        <v>0.46074292734536226</v>
      </c>
      <c r="AF381">
        <v>313</v>
      </c>
      <c r="AG381">
        <v>-54.89535984491522</v>
      </c>
      <c r="AH381" s="89">
        <f t="shared" si="88"/>
        <v>3.6607124116953549E-5</v>
      </c>
      <c r="AI381" s="89">
        <f>SUM(AH$14:AH381)</f>
        <v>0.47105925010425809</v>
      </c>
      <c r="AK381">
        <v>719</v>
      </c>
      <c r="AL381">
        <v>-12.531591944127285</v>
      </c>
      <c r="AM381">
        <f t="shared" si="89"/>
        <v>1.0031187377198147E-8</v>
      </c>
      <c r="AN381">
        <f>SUM(AM$14:AM381)</f>
        <v>0.40021814935701272</v>
      </c>
    </row>
    <row r="382" spans="1:40">
      <c r="A382" s="58">
        <v>43350</v>
      </c>
      <c r="B382" s="46">
        <v>15.71</v>
      </c>
      <c r="C382" s="46">
        <v>68.879997000000003</v>
      </c>
      <c r="D382" s="50">
        <v>52.25</v>
      </c>
      <c r="E382" s="64">
        <f t="shared" si="90"/>
        <v>0</v>
      </c>
      <c r="F382" s="64">
        <f t="shared" si="90"/>
        <v>2.8600480339742163E-2</v>
      </c>
      <c r="G382" s="66">
        <f t="shared" si="90"/>
        <v>9.7607272727273653E-3</v>
      </c>
      <c r="H382" s="73">
        <f t="shared" si="77"/>
        <v>15.47</v>
      </c>
      <c r="I382" s="73">
        <f t="shared" si="78"/>
        <v>58.342220273470659</v>
      </c>
      <c r="J382" s="73">
        <f t="shared" si="79"/>
        <v>55.880158647272737</v>
      </c>
      <c r="K382" s="76">
        <f t="shared" si="80"/>
        <v>-77350</v>
      </c>
      <c r="L382" s="76">
        <f t="shared" si="81"/>
        <v>58342.220273470659</v>
      </c>
      <c r="M382" s="76">
        <f t="shared" si="82"/>
        <v>67056.190376727289</v>
      </c>
      <c r="N382" s="76">
        <f t="shared" si="83"/>
        <v>48048.410650197948</v>
      </c>
      <c r="O382" s="77">
        <f t="shared" si="84"/>
        <v>0</v>
      </c>
      <c r="P382" s="77">
        <f t="shared" si="84"/>
        <v>-1622.219273470655</v>
      </c>
      <c r="Q382" s="77">
        <f t="shared" si="84"/>
        <v>-648.19037672728882</v>
      </c>
      <c r="R382" s="77">
        <f t="shared" si="85"/>
        <v>-2270.4096501979438</v>
      </c>
      <c r="S382" s="63">
        <f t="shared" si="91"/>
        <v>1.2050353155366226E-5</v>
      </c>
      <c r="T382">
        <v>368</v>
      </c>
      <c r="V382">
        <v>393</v>
      </c>
      <c r="W382">
        <v>0</v>
      </c>
      <c r="X382" s="88">
        <f t="shared" si="86"/>
        <v>7.2719631106433522E-6</v>
      </c>
      <c r="Y382" s="88">
        <f>SUM(X$14:X382)</f>
        <v>0.52588673164764077</v>
      </c>
      <c r="AA382">
        <v>439</v>
      </c>
      <c r="AB382">
        <v>27.369203228845436</v>
      </c>
      <c r="AC382" s="89">
        <f t="shared" si="87"/>
        <v>2.8711187077493033E-6</v>
      </c>
      <c r="AD382" s="89">
        <f>SUM(AC$14:AC382)</f>
        <v>0.46074579846406999</v>
      </c>
      <c r="AF382">
        <v>384</v>
      </c>
      <c r="AG382">
        <v>-49.86646157312498</v>
      </c>
      <c r="AH382" s="89">
        <f t="shared" si="88"/>
        <v>8.7220181461886589E-6</v>
      </c>
      <c r="AI382" s="89">
        <f>SUM(AH$14:AH382)</f>
        <v>0.47106797212240425</v>
      </c>
      <c r="AK382">
        <v>229</v>
      </c>
      <c r="AL382">
        <v>-9.9181390912344796</v>
      </c>
      <c r="AM382">
        <f t="shared" si="89"/>
        <v>1.9979069311862996E-4</v>
      </c>
      <c r="AN382">
        <f>SUM(AM$14:AM382)</f>
        <v>0.40041794005013137</v>
      </c>
    </row>
    <row r="383" spans="1:40">
      <c r="A383" s="57">
        <v>43349</v>
      </c>
      <c r="B383" s="47">
        <v>15.51</v>
      </c>
      <c r="C383" s="47">
        <v>68.569999999999993</v>
      </c>
      <c r="D383" s="51">
        <v>52.68</v>
      </c>
      <c r="E383" s="70">
        <f t="shared" si="90"/>
        <v>1.2894906511927928E-2</v>
      </c>
      <c r="F383" s="70">
        <f t="shared" si="90"/>
        <v>4.5208837684120873E-3</v>
      </c>
      <c r="G383" s="65">
        <f t="shared" si="90"/>
        <v>-8.1624905087319677E-3</v>
      </c>
      <c r="H383" s="73">
        <f t="shared" si="77"/>
        <v>15.669484203739525</v>
      </c>
      <c r="I383" s="73">
        <f t="shared" si="78"/>
        <v>56.976425531865218</v>
      </c>
      <c r="J383" s="73">
        <f t="shared" si="79"/>
        <v>54.888287775246773</v>
      </c>
      <c r="K383" s="76">
        <f t="shared" si="80"/>
        <v>-78347.421018697627</v>
      </c>
      <c r="L383" s="76">
        <f t="shared" si="81"/>
        <v>56976.425531865214</v>
      </c>
      <c r="M383" s="76">
        <f t="shared" si="82"/>
        <v>65865.945330296134</v>
      </c>
      <c r="N383" s="76">
        <f t="shared" si="83"/>
        <v>44494.949843463721</v>
      </c>
      <c r="O383" s="77">
        <f t="shared" si="84"/>
        <v>997.42101869762701</v>
      </c>
      <c r="P383" s="77">
        <f t="shared" si="84"/>
        <v>-256.42453186521016</v>
      </c>
      <c r="Q383" s="77">
        <f t="shared" si="84"/>
        <v>542.05466970386624</v>
      </c>
      <c r="R383" s="77">
        <f t="shared" si="85"/>
        <v>1283.0511565362831</v>
      </c>
      <c r="S383" s="63">
        <f t="shared" si="91"/>
        <v>1.1809346092258903E-5</v>
      </c>
      <c r="T383">
        <v>369</v>
      </c>
      <c r="V383">
        <v>416</v>
      </c>
      <c r="W383">
        <v>0</v>
      </c>
      <c r="X383" s="88">
        <f t="shared" si="86"/>
        <v>4.5693182564832295E-6</v>
      </c>
      <c r="Y383" s="88">
        <f>SUM(X$14:X383)</f>
        <v>0.5258913009658972</v>
      </c>
      <c r="AA383">
        <v>513</v>
      </c>
      <c r="AB383">
        <v>32.198766452653217</v>
      </c>
      <c r="AC383" s="89">
        <f t="shared" si="87"/>
        <v>6.4384414435799702E-7</v>
      </c>
      <c r="AD383" s="89">
        <f>SUM(AC$14:AC383)</f>
        <v>0.46074644230821432</v>
      </c>
      <c r="AF383">
        <v>72</v>
      </c>
      <c r="AG383">
        <v>-49.083267869238625</v>
      </c>
      <c r="AH383" s="89">
        <f t="shared" si="88"/>
        <v>4.7652025973541658E-3</v>
      </c>
      <c r="AI383" s="89">
        <f>SUM(AH$14:AH383)</f>
        <v>0.47583317471975844</v>
      </c>
      <c r="AK383">
        <v>147</v>
      </c>
      <c r="AL383">
        <v>-6.6501519550874946</v>
      </c>
      <c r="AM383">
        <f t="shared" si="89"/>
        <v>1.0472178754194557E-3</v>
      </c>
      <c r="AN383">
        <f>SUM(AM$14:AM383)</f>
        <v>0.40146515792555082</v>
      </c>
    </row>
    <row r="384" spans="1:40">
      <c r="A384" s="58">
        <v>43348</v>
      </c>
      <c r="B384" s="46">
        <v>15.3</v>
      </c>
      <c r="C384" s="46">
        <v>68.010002</v>
      </c>
      <c r="D384" s="50">
        <v>52.599997999999999</v>
      </c>
      <c r="E384" s="64">
        <f t="shared" si="90"/>
        <v>1.3725490196078383E-2</v>
      </c>
      <c r="F384" s="64">
        <f t="shared" si="90"/>
        <v>8.2340535734728437E-3</v>
      </c>
      <c r="G384" s="66">
        <f t="shared" si="90"/>
        <v>1.5209506281730345E-3</v>
      </c>
      <c r="H384" s="73">
        <f t="shared" si="77"/>
        <v>15.682333333333332</v>
      </c>
      <c r="I384" s="73">
        <f t="shared" si="78"/>
        <v>57.187036526921439</v>
      </c>
      <c r="J384" s="73">
        <f t="shared" si="79"/>
        <v>55.424169407763102</v>
      </c>
      <c r="K384" s="76">
        <f t="shared" si="80"/>
        <v>-78411.666666666657</v>
      </c>
      <c r="L384" s="76">
        <f t="shared" si="81"/>
        <v>57187.036526921438</v>
      </c>
      <c r="M384" s="76">
        <f t="shared" si="82"/>
        <v>66509.003289315719</v>
      </c>
      <c r="N384" s="76">
        <f t="shared" si="83"/>
        <v>45284.3731495705</v>
      </c>
      <c r="O384" s="77">
        <f t="shared" si="84"/>
        <v>1061.666666666657</v>
      </c>
      <c r="P384" s="77">
        <f t="shared" si="84"/>
        <v>-467.03552692143421</v>
      </c>
      <c r="Q384" s="77">
        <f t="shared" si="84"/>
        <v>-101.00328931571858</v>
      </c>
      <c r="R384" s="77">
        <f t="shared" si="85"/>
        <v>493.62785042950418</v>
      </c>
      <c r="S384" s="63">
        <f t="shared" si="91"/>
        <v>1.1573159170413724E-5</v>
      </c>
      <c r="T384">
        <v>370</v>
      </c>
      <c r="V384">
        <v>464</v>
      </c>
      <c r="W384">
        <v>0</v>
      </c>
      <c r="X384" s="88">
        <f t="shared" si="86"/>
        <v>1.7326188751350674E-6</v>
      </c>
      <c r="Y384" s="88">
        <f>SUM(X$14:X384)</f>
        <v>0.52589303358477235</v>
      </c>
      <c r="AA384">
        <v>279</v>
      </c>
      <c r="AB384">
        <v>44.018713077675784</v>
      </c>
      <c r="AC384" s="89">
        <f t="shared" si="87"/>
        <v>7.2757712797394752E-5</v>
      </c>
      <c r="AD384" s="89">
        <f>SUM(AC$14:AC384)</f>
        <v>0.46081920002101173</v>
      </c>
      <c r="AF384">
        <v>62</v>
      </c>
      <c r="AG384">
        <v>-48.965648073732154</v>
      </c>
      <c r="AH384" s="89">
        <f t="shared" si="88"/>
        <v>5.8320415967655602E-3</v>
      </c>
      <c r="AI384" s="89">
        <f>SUM(AH$14:AH384)</f>
        <v>0.48166521631652398</v>
      </c>
      <c r="AK384">
        <v>740</v>
      </c>
      <c r="AL384">
        <v>-6.4574712347166496</v>
      </c>
      <c r="AM384">
        <f t="shared" si="89"/>
        <v>6.5629626460028253E-9</v>
      </c>
      <c r="AN384">
        <f>SUM(AM$14:AM384)</f>
        <v>0.40146516448851349</v>
      </c>
    </row>
    <row r="385" spans="1:40">
      <c r="A385" s="57">
        <v>43347</v>
      </c>
      <c r="B385" s="47">
        <v>15.79</v>
      </c>
      <c r="C385" s="47">
        <v>69.239998</v>
      </c>
      <c r="D385" s="51">
        <v>53.009998000000003</v>
      </c>
      <c r="E385" s="70">
        <f t="shared" si="90"/>
        <v>-3.1032298923369117E-2</v>
      </c>
      <c r="F385" s="70">
        <f t="shared" si="90"/>
        <v>-1.7764240836633194E-2</v>
      </c>
      <c r="G385" s="65">
        <f t="shared" si="90"/>
        <v>-7.7343900295940848E-3</v>
      </c>
      <c r="H385" s="73">
        <f t="shared" si="77"/>
        <v>14.98993033565548</v>
      </c>
      <c r="I385" s="73">
        <f t="shared" si="78"/>
        <v>55.712413241981928</v>
      </c>
      <c r="J385" s="73">
        <f t="shared" si="79"/>
        <v>54.911978855762264</v>
      </c>
      <c r="K385" s="76">
        <f t="shared" si="80"/>
        <v>-74949.651678277398</v>
      </c>
      <c r="L385" s="76">
        <f t="shared" si="81"/>
        <v>55712.413241981929</v>
      </c>
      <c r="M385" s="76">
        <f t="shared" si="82"/>
        <v>65894.374626914723</v>
      </c>
      <c r="N385" s="76">
        <f t="shared" si="83"/>
        <v>46657.136190619254</v>
      </c>
      <c r="O385" s="77">
        <f t="shared" si="84"/>
        <v>-2400.3483217226021</v>
      </c>
      <c r="P385" s="77">
        <f t="shared" si="84"/>
        <v>1007.587758018075</v>
      </c>
      <c r="Q385" s="77">
        <f t="shared" si="84"/>
        <v>513.62537308527681</v>
      </c>
      <c r="R385" s="77">
        <f t="shared" si="85"/>
        <v>-879.13519061925035</v>
      </c>
      <c r="S385" s="63">
        <f t="shared" si="91"/>
        <v>1.1341695987005448E-5</v>
      </c>
      <c r="T385">
        <v>371</v>
      </c>
      <c r="V385">
        <v>478</v>
      </c>
      <c r="W385">
        <v>0</v>
      </c>
      <c r="X385" s="88">
        <f t="shared" si="86"/>
        <v>1.3057742528928522E-6</v>
      </c>
      <c r="Y385" s="88">
        <f>SUM(X$14:X385)</f>
        <v>0.5258943393590253</v>
      </c>
      <c r="AA385">
        <v>693</v>
      </c>
      <c r="AB385">
        <v>44.074989561864641</v>
      </c>
      <c r="AC385" s="89">
        <f t="shared" si="87"/>
        <v>1.6961895172709134E-8</v>
      </c>
      <c r="AD385" s="89">
        <f>SUM(AC$14:AC385)</f>
        <v>0.4608192169829069</v>
      </c>
      <c r="AF385">
        <v>215</v>
      </c>
      <c r="AG385">
        <v>-47.836961207227432</v>
      </c>
      <c r="AH385" s="89">
        <f t="shared" si="88"/>
        <v>2.6510028452985665E-4</v>
      </c>
      <c r="AI385" s="89">
        <f>SUM(AH$14:AH385)</f>
        <v>0.48193031660105384</v>
      </c>
      <c r="AK385">
        <v>41</v>
      </c>
      <c r="AL385">
        <v>0</v>
      </c>
      <c r="AM385">
        <f t="shared" si="89"/>
        <v>8.9140080790190163E-3</v>
      </c>
      <c r="AN385">
        <f>SUM(AM$14:AM385)</f>
        <v>0.41037917256753254</v>
      </c>
    </row>
    <row r="386" spans="1:40">
      <c r="A386" s="58">
        <v>43346</v>
      </c>
      <c r="B386" s="46">
        <v>16.100000000000001</v>
      </c>
      <c r="C386" s="46">
        <v>70.680000000000007</v>
      </c>
      <c r="D386" s="50">
        <v>52.57</v>
      </c>
      <c r="E386" s="64">
        <f t="shared" si="90"/>
        <v>-1.9254658385093326E-2</v>
      </c>
      <c r="F386" s="64">
        <f t="shared" si="90"/>
        <v>-2.0373542727787353E-2</v>
      </c>
      <c r="G386" s="66">
        <f t="shared" si="90"/>
        <v>8.369754612897129E-3</v>
      </c>
      <c r="H386" s="73">
        <f t="shared" si="77"/>
        <v>15.172130434782607</v>
      </c>
      <c r="I386" s="73">
        <f t="shared" si="78"/>
        <v>55.564413636106359</v>
      </c>
      <c r="J386" s="73">
        <f t="shared" si="79"/>
        <v>55.803182220277733</v>
      </c>
      <c r="K386" s="76">
        <f t="shared" si="80"/>
        <v>-75860.65217391304</v>
      </c>
      <c r="L386" s="76">
        <f t="shared" si="81"/>
        <v>55564.413636106357</v>
      </c>
      <c r="M386" s="76">
        <f t="shared" si="82"/>
        <v>66963.818664333274</v>
      </c>
      <c r="N386" s="76">
        <f t="shared" si="83"/>
        <v>46667.580126526591</v>
      </c>
      <c r="O386" s="77">
        <f t="shared" si="84"/>
        <v>-1489.3478260869597</v>
      </c>
      <c r="P386" s="77">
        <f t="shared" si="84"/>
        <v>1155.5873638936464</v>
      </c>
      <c r="Q386" s="77">
        <f t="shared" si="84"/>
        <v>-555.81866433327377</v>
      </c>
      <c r="R386" s="77">
        <f t="shared" si="85"/>
        <v>-889.57912652658706</v>
      </c>
      <c r="S386" s="63">
        <f t="shared" si="91"/>
        <v>1.1114862067265341E-5</v>
      </c>
      <c r="T386">
        <v>372</v>
      </c>
      <c r="V386">
        <v>497</v>
      </c>
      <c r="W386">
        <v>0</v>
      </c>
      <c r="X386" s="88">
        <f t="shared" si="86"/>
        <v>8.895360209630821E-7</v>
      </c>
      <c r="Y386" s="88">
        <f>SUM(X$14:X386)</f>
        <v>0.52589522889504625</v>
      </c>
      <c r="AA386">
        <v>501</v>
      </c>
      <c r="AB386">
        <v>51.419905683120305</v>
      </c>
      <c r="AC386" s="89">
        <f t="shared" si="87"/>
        <v>8.2047970290943945E-7</v>
      </c>
      <c r="AD386" s="89">
        <f>SUM(AC$14:AC386)</f>
        <v>0.4608200374626098</v>
      </c>
      <c r="AF386">
        <v>600</v>
      </c>
      <c r="AG386">
        <v>-47.072475992448744</v>
      </c>
      <c r="AH386" s="89">
        <f t="shared" si="88"/>
        <v>1.1103229981684543E-7</v>
      </c>
      <c r="AI386" s="89">
        <f>SUM(AH$14:AH386)</f>
        <v>0.48193042763335364</v>
      </c>
      <c r="AK386">
        <v>695</v>
      </c>
      <c r="AL386">
        <v>6.0747195503718103</v>
      </c>
      <c r="AM386">
        <f t="shared" si="89"/>
        <v>1.6290204123869854E-8</v>
      </c>
      <c r="AN386">
        <f>SUM(AM$14:AM386)</f>
        <v>0.41037918885773667</v>
      </c>
    </row>
    <row r="387" spans="1:40">
      <c r="A387" s="57">
        <v>43343</v>
      </c>
      <c r="B387" s="47">
        <v>16.049999</v>
      </c>
      <c r="C387" s="47">
        <v>70.699996999999996</v>
      </c>
      <c r="D387" s="51">
        <v>52.889999000000003</v>
      </c>
      <c r="E387" s="70">
        <f t="shared" si="90"/>
        <v>3.1153272969053347E-3</v>
      </c>
      <c r="F387" s="70">
        <f t="shared" si="90"/>
        <v>-2.8284301058723038E-4</v>
      </c>
      <c r="G387" s="65">
        <f t="shared" si="90"/>
        <v>-6.0502742682979616E-3</v>
      </c>
      <c r="H387" s="73">
        <f t="shared" si="77"/>
        <v>15.518194113283126</v>
      </c>
      <c r="I387" s="73">
        <f t="shared" si="78"/>
        <v>56.703958144156651</v>
      </c>
      <c r="J387" s="73">
        <f t="shared" si="79"/>
        <v>55.005177821992397</v>
      </c>
      <c r="K387" s="76">
        <f t="shared" si="80"/>
        <v>-77590.970566415635</v>
      </c>
      <c r="L387" s="76">
        <f t="shared" si="81"/>
        <v>56703.958144156648</v>
      </c>
      <c r="M387" s="76">
        <f t="shared" si="82"/>
        <v>66006.213386390882</v>
      </c>
      <c r="N387" s="76">
        <f t="shared" si="83"/>
        <v>45119.200964131895</v>
      </c>
      <c r="O387" s="77">
        <f t="shared" si="84"/>
        <v>240.9705664156354</v>
      </c>
      <c r="P387" s="77">
        <f t="shared" si="84"/>
        <v>16.042855843355937</v>
      </c>
      <c r="Q387" s="77">
        <f t="shared" si="84"/>
        <v>401.78661360911792</v>
      </c>
      <c r="R387" s="77">
        <f t="shared" si="85"/>
        <v>658.80003586810926</v>
      </c>
      <c r="S387" s="63">
        <f t="shared" si="91"/>
        <v>1.0892564825920034E-5</v>
      </c>
      <c r="T387">
        <v>373</v>
      </c>
      <c r="V387">
        <v>540</v>
      </c>
      <c r="W387">
        <v>0</v>
      </c>
      <c r="X387" s="88">
        <f t="shared" si="86"/>
        <v>3.7315115818397237E-7</v>
      </c>
      <c r="Y387" s="88">
        <f>SUM(X$14:X387)</f>
        <v>0.52589560204620445</v>
      </c>
      <c r="AA387">
        <v>422</v>
      </c>
      <c r="AB387">
        <v>52.409663615428144</v>
      </c>
      <c r="AC387" s="89">
        <f t="shared" si="87"/>
        <v>4.0476957632484443E-6</v>
      </c>
      <c r="AD387" s="89">
        <f>SUM(AC$14:AC387)</f>
        <v>0.46082408515837303</v>
      </c>
      <c r="AF387">
        <v>579</v>
      </c>
      <c r="AG387">
        <v>-45.121338476950768</v>
      </c>
      <c r="AH387" s="89">
        <f t="shared" si="88"/>
        <v>1.6970777748710357E-7</v>
      </c>
      <c r="AI387" s="89">
        <f>SUM(AH$14:AH387)</f>
        <v>0.48193059734113114</v>
      </c>
      <c r="AK387">
        <v>655</v>
      </c>
      <c r="AL387">
        <v>9.0244217639774433</v>
      </c>
      <c r="AM387">
        <f t="shared" si="89"/>
        <v>3.6549673232206881E-8</v>
      </c>
      <c r="AN387">
        <f>SUM(AM$14:AM387)</f>
        <v>0.4103792254074099</v>
      </c>
    </row>
    <row r="388" spans="1:40">
      <c r="A388" s="58">
        <v>43342</v>
      </c>
      <c r="B388" s="46">
        <v>16.219999000000001</v>
      </c>
      <c r="C388" s="46">
        <v>72</v>
      </c>
      <c r="D388" s="50">
        <v>52.98</v>
      </c>
      <c r="E388" s="64">
        <f t="shared" si="90"/>
        <v>-1.0480888439019065E-2</v>
      </c>
      <c r="F388" s="64">
        <f t="shared" si="90"/>
        <v>-1.8055597222222275E-2</v>
      </c>
      <c r="G388" s="66">
        <f t="shared" si="90"/>
        <v>-1.6987731219326729E-3</v>
      </c>
      <c r="H388" s="73">
        <f t="shared" si="77"/>
        <v>15.307860655848376</v>
      </c>
      <c r="I388" s="73">
        <f t="shared" si="78"/>
        <v>55.695887507499961</v>
      </c>
      <c r="J388" s="73">
        <f t="shared" si="79"/>
        <v>55.245989895432253</v>
      </c>
      <c r="K388" s="76">
        <f t="shared" si="80"/>
        <v>-76539.303279241882</v>
      </c>
      <c r="L388" s="76">
        <f t="shared" si="81"/>
        <v>55695.88750749996</v>
      </c>
      <c r="M388" s="76">
        <f t="shared" si="82"/>
        <v>66295.187874518699</v>
      </c>
      <c r="N388" s="76">
        <f t="shared" si="83"/>
        <v>45451.772102776777</v>
      </c>
      <c r="O388" s="77">
        <f t="shared" si="84"/>
        <v>-810.69672075811832</v>
      </c>
      <c r="P388" s="77">
        <f t="shared" si="84"/>
        <v>1024.1134925000442</v>
      </c>
      <c r="Q388" s="77">
        <f t="shared" si="84"/>
        <v>112.81212548130134</v>
      </c>
      <c r="R388" s="77">
        <f t="shared" si="85"/>
        <v>326.22889722322725</v>
      </c>
      <c r="S388" s="63">
        <f t="shared" si="91"/>
        <v>1.0674713529401633E-5</v>
      </c>
      <c r="T388">
        <v>374</v>
      </c>
      <c r="V388">
        <v>600</v>
      </c>
      <c r="W388">
        <v>0</v>
      </c>
      <c r="X388" s="88">
        <f t="shared" si="86"/>
        <v>1.1103229981684543E-7</v>
      </c>
      <c r="Y388" s="88">
        <f>SUM(X$14:X388)</f>
        <v>0.52589571307850425</v>
      </c>
      <c r="AA388">
        <v>244</v>
      </c>
      <c r="AB388">
        <v>53.632312895220821</v>
      </c>
      <c r="AC388" s="89">
        <f t="shared" si="87"/>
        <v>1.4755923293352977E-4</v>
      </c>
      <c r="AD388" s="89">
        <f>SUM(AC$14:AC388)</f>
        <v>0.46097164439130656</v>
      </c>
      <c r="AF388">
        <v>507</v>
      </c>
      <c r="AG388">
        <v>-44.888993851083796</v>
      </c>
      <c r="AH388" s="89">
        <f t="shared" si="88"/>
        <v>7.2681569347588496E-7</v>
      </c>
      <c r="AI388" s="89">
        <f>SUM(AH$14:AH388)</f>
        <v>0.4819313241568246</v>
      </c>
      <c r="AK388">
        <v>665</v>
      </c>
      <c r="AL388">
        <v>25.334845642057189</v>
      </c>
      <c r="AM388">
        <f t="shared" si="89"/>
        <v>2.9863744098661908E-8</v>
      </c>
      <c r="AN388">
        <f>SUM(AM$14:AM388)</f>
        <v>0.41037925527115399</v>
      </c>
    </row>
    <row r="389" spans="1:40">
      <c r="A389" s="57">
        <v>43341</v>
      </c>
      <c r="B389" s="47">
        <v>16.549999</v>
      </c>
      <c r="C389" s="47">
        <v>72.459998999999996</v>
      </c>
      <c r="D389" s="51">
        <v>54.330002</v>
      </c>
      <c r="E389" s="70">
        <f t="shared" si="90"/>
        <v>-1.9939578244083211E-2</v>
      </c>
      <c r="F389" s="70">
        <f t="shared" si="90"/>
        <v>-6.348316400059506E-3</v>
      </c>
      <c r="G389" s="65">
        <f t="shared" si="90"/>
        <v>-2.4848186090624558E-2</v>
      </c>
      <c r="H389" s="73">
        <f t="shared" si="77"/>
        <v>15.161534724564033</v>
      </c>
      <c r="I389" s="73">
        <f t="shared" si="78"/>
        <v>56.35992448744031</v>
      </c>
      <c r="J389" s="73">
        <f t="shared" si="79"/>
        <v>53.964901381744838</v>
      </c>
      <c r="K389" s="76">
        <f t="shared" si="80"/>
        <v>-75807.673622820163</v>
      </c>
      <c r="L389" s="76">
        <f t="shared" si="81"/>
        <v>56359.924487440308</v>
      </c>
      <c r="M389" s="76">
        <f t="shared" si="82"/>
        <v>64757.881658093807</v>
      </c>
      <c r="N389" s="76">
        <f t="shared" si="83"/>
        <v>45310.132522713953</v>
      </c>
      <c r="O389" s="77">
        <f t="shared" si="84"/>
        <v>-1542.3263771798374</v>
      </c>
      <c r="P389" s="77">
        <f t="shared" si="84"/>
        <v>360.0765125596954</v>
      </c>
      <c r="Q389" s="77">
        <f t="shared" si="84"/>
        <v>1650.1183419061927</v>
      </c>
      <c r="R389" s="77">
        <f t="shared" si="85"/>
        <v>467.86847728605062</v>
      </c>
      <c r="S389" s="63">
        <f t="shared" si="91"/>
        <v>1.04612192588136E-5</v>
      </c>
      <c r="T389">
        <v>375</v>
      </c>
      <c r="V389">
        <v>607</v>
      </c>
      <c r="W389">
        <v>0</v>
      </c>
      <c r="X389" s="88">
        <f t="shared" si="86"/>
        <v>9.6389974486108598E-8</v>
      </c>
      <c r="Y389" s="88">
        <f>SUM(X$14:X389)</f>
        <v>0.52589580946847869</v>
      </c>
      <c r="AA389">
        <v>255</v>
      </c>
      <c r="AB389">
        <v>54.291583657519368</v>
      </c>
      <c r="AC389" s="89">
        <f t="shared" si="87"/>
        <v>1.1815530390246902E-4</v>
      </c>
      <c r="AD389" s="89">
        <f>SUM(AC$14:AC389)</f>
        <v>0.46108979969520902</v>
      </c>
      <c r="AF389">
        <v>494</v>
      </c>
      <c r="AG389">
        <v>-42.464605902161566</v>
      </c>
      <c r="AH389" s="89">
        <f t="shared" si="88"/>
        <v>9.4511642785221514E-7</v>
      </c>
      <c r="AI389" s="89">
        <f>SUM(AH$14:AH389)</f>
        <v>0.48193226927325244</v>
      </c>
      <c r="AK389">
        <v>599</v>
      </c>
      <c r="AL389">
        <v>33.088486783264671</v>
      </c>
      <c r="AM389">
        <f t="shared" si="89"/>
        <v>1.1329826511923003E-7</v>
      </c>
      <c r="AN389">
        <f>SUM(AM$14:AM389)</f>
        <v>0.41037936856941909</v>
      </c>
    </row>
    <row r="390" spans="1:40">
      <c r="A390" s="58">
        <v>43340</v>
      </c>
      <c r="B390" s="46">
        <v>16.370000999999998</v>
      </c>
      <c r="C390" s="46">
        <v>72.139999000000003</v>
      </c>
      <c r="D390" s="50">
        <v>54.52</v>
      </c>
      <c r="E390" s="64">
        <f t="shared" si="90"/>
        <v>1.0995601038753744E-2</v>
      </c>
      <c r="F390" s="64">
        <f t="shared" si="90"/>
        <v>4.435819301854993E-3</v>
      </c>
      <c r="G390" s="66">
        <f t="shared" si="90"/>
        <v>-3.4849229640498969E-3</v>
      </c>
      <c r="H390" s="73">
        <f t="shared" si="77"/>
        <v>15.640101948069521</v>
      </c>
      <c r="I390" s="73">
        <f t="shared" si="78"/>
        <v>56.971600675237035</v>
      </c>
      <c r="J390" s="73">
        <f t="shared" si="79"/>
        <v>55.147144363169481</v>
      </c>
      <c r="K390" s="76">
        <f t="shared" si="80"/>
        <v>-78200.50974034761</v>
      </c>
      <c r="L390" s="76">
        <f t="shared" si="81"/>
        <v>56971.600675237038</v>
      </c>
      <c r="M390" s="76">
        <f t="shared" si="82"/>
        <v>66176.573235803371</v>
      </c>
      <c r="N390" s="76">
        <f t="shared" si="83"/>
        <v>44947.664170692799</v>
      </c>
      <c r="O390" s="77">
        <f t="shared" si="84"/>
        <v>850.5097403476102</v>
      </c>
      <c r="P390" s="77">
        <f t="shared" si="84"/>
        <v>-251.59967523703381</v>
      </c>
      <c r="Q390" s="77">
        <f t="shared" si="84"/>
        <v>231.42676419662894</v>
      </c>
      <c r="R390" s="77">
        <f t="shared" si="85"/>
        <v>830.33682930720533</v>
      </c>
      <c r="S390" s="63">
        <f t="shared" si="91"/>
        <v>1.0251994873637327E-5</v>
      </c>
      <c r="T390">
        <v>376</v>
      </c>
      <c r="V390">
        <v>610</v>
      </c>
      <c r="W390">
        <v>0</v>
      </c>
      <c r="X390" s="88">
        <f t="shared" si="86"/>
        <v>9.0721472866529529E-8</v>
      </c>
      <c r="Y390" s="88">
        <f>SUM(X$14:X390)</f>
        <v>0.52589590018995158</v>
      </c>
      <c r="AA390">
        <v>511</v>
      </c>
      <c r="AB390">
        <v>57.21037399971101</v>
      </c>
      <c r="AC390" s="89">
        <f t="shared" si="87"/>
        <v>6.703916538504759E-7</v>
      </c>
      <c r="AD390" s="89">
        <f>SUM(AC$14:AC390)</f>
        <v>0.46109047008686288</v>
      </c>
      <c r="AF390">
        <v>445</v>
      </c>
      <c r="AG390">
        <v>-39.557330112060299</v>
      </c>
      <c r="AH390" s="89">
        <f t="shared" si="88"/>
        <v>2.5433586318158126E-6</v>
      </c>
      <c r="AI390" s="89">
        <f>SUM(AH$14:AH390)</f>
        <v>0.48193481263188426</v>
      </c>
      <c r="AK390">
        <v>482</v>
      </c>
      <c r="AL390">
        <v>41.202606221595488</v>
      </c>
      <c r="AM390">
        <f t="shared" si="89"/>
        <v>1.2044045950161545E-6</v>
      </c>
      <c r="AN390">
        <f>SUM(AM$14:AM390)</f>
        <v>0.41038057297401409</v>
      </c>
    </row>
    <row r="391" spans="1:40">
      <c r="A391" s="57">
        <v>43339</v>
      </c>
      <c r="B391" s="47">
        <v>16.32</v>
      </c>
      <c r="C391" s="47">
        <v>73.449996999999996</v>
      </c>
      <c r="D391" s="51">
        <v>55.060001</v>
      </c>
      <c r="E391" s="70">
        <f t="shared" si="90"/>
        <v>3.063786764705867E-3</v>
      </c>
      <c r="F391" s="70">
        <f t="shared" si="90"/>
        <v>-1.7835235582106201E-2</v>
      </c>
      <c r="G391" s="65">
        <f t="shared" si="90"/>
        <v>-9.8075007299762706E-3</v>
      </c>
      <c r="H391" s="73">
        <f t="shared" si="77"/>
        <v>15.51739678125</v>
      </c>
      <c r="I391" s="73">
        <f t="shared" si="78"/>
        <v>55.708386419947701</v>
      </c>
      <c r="J391" s="73">
        <f t="shared" si="79"/>
        <v>54.797252909603117</v>
      </c>
      <c r="K391" s="76">
        <f t="shared" si="80"/>
        <v>-77586.983906249996</v>
      </c>
      <c r="L391" s="76">
        <f t="shared" si="81"/>
        <v>55708.386419947703</v>
      </c>
      <c r="M391" s="76">
        <f t="shared" si="82"/>
        <v>65756.703491523745</v>
      </c>
      <c r="N391" s="76">
        <f t="shared" si="83"/>
        <v>43878.106005221453</v>
      </c>
      <c r="O391" s="77">
        <f t="shared" si="84"/>
        <v>236.98390624999593</v>
      </c>
      <c r="P391" s="77">
        <f t="shared" si="84"/>
        <v>1011.6145800523009</v>
      </c>
      <c r="Q391" s="77">
        <f t="shared" si="84"/>
        <v>651.29650847625453</v>
      </c>
      <c r="R391" s="77">
        <f t="shared" si="85"/>
        <v>1899.8949947785513</v>
      </c>
      <c r="S391" s="63">
        <f t="shared" si="91"/>
        <v>1.004695497616458E-5</v>
      </c>
      <c r="T391">
        <v>377</v>
      </c>
      <c r="V391">
        <v>627</v>
      </c>
      <c r="W391">
        <v>0</v>
      </c>
      <c r="X391" s="88">
        <f t="shared" si="86"/>
        <v>6.4350715364196232E-8</v>
      </c>
      <c r="Y391" s="88">
        <f>SUM(X$14:X391)</f>
        <v>0.52589596454066689</v>
      </c>
      <c r="AA391">
        <v>173</v>
      </c>
      <c r="AB391">
        <v>61.906048216696945</v>
      </c>
      <c r="AC391" s="89">
        <f t="shared" si="87"/>
        <v>6.1931987116543917E-4</v>
      </c>
      <c r="AD391" s="89">
        <f>SUM(AC$14:AC391)</f>
        <v>0.4617097899580283</v>
      </c>
      <c r="AF391">
        <v>316</v>
      </c>
      <c r="AG391">
        <v>-39.239188339575776</v>
      </c>
      <c r="AH391" s="89">
        <f t="shared" si="88"/>
        <v>3.4454332361883741E-5</v>
      </c>
      <c r="AI391" s="89">
        <f>SUM(AH$14:AH391)</f>
        <v>0.48196926696424613</v>
      </c>
      <c r="AK391">
        <v>145</v>
      </c>
      <c r="AL391">
        <v>41.386247842012381</v>
      </c>
      <c r="AM391">
        <f t="shared" si="89"/>
        <v>1.090397621219758E-3</v>
      </c>
      <c r="AN391">
        <f>SUM(AM$14:AM391)</f>
        <v>0.41147097059523385</v>
      </c>
    </row>
    <row r="392" spans="1:40">
      <c r="A392" s="58">
        <v>43336</v>
      </c>
      <c r="B392" s="46">
        <v>16.129999000000002</v>
      </c>
      <c r="C392" s="46">
        <v>73.309997999999993</v>
      </c>
      <c r="D392" s="50">
        <v>54.080002</v>
      </c>
      <c r="E392" s="64">
        <f t="shared" si="90"/>
        <v>1.1779355968961847E-2</v>
      </c>
      <c r="F392" s="64">
        <f t="shared" si="90"/>
        <v>1.9096849518398518E-3</v>
      </c>
      <c r="G392" s="66">
        <f t="shared" si="90"/>
        <v>1.8121282613857925E-2</v>
      </c>
      <c r="H392" s="73">
        <f t="shared" si="77"/>
        <v>15.65222663683984</v>
      </c>
      <c r="I392" s="73">
        <f t="shared" si="78"/>
        <v>56.828318332378046</v>
      </c>
      <c r="J392" s="73">
        <f t="shared" si="79"/>
        <v>56.342831779850904</v>
      </c>
      <c r="K392" s="76">
        <f t="shared" si="80"/>
        <v>-78261.133184199207</v>
      </c>
      <c r="L392" s="76">
        <f t="shared" si="81"/>
        <v>56828.318332378047</v>
      </c>
      <c r="M392" s="76">
        <f t="shared" si="82"/>
        <v>67611.398135821088</v>
      </c>
      <c r="N392" s="76">
        <f t="shared" si="83"/>
        <v>46178.583283999928</v>
      </c>
      <c r="O392" s="77">
        <f t="shared" si="84"/>
        <v>911.13318419920688</v>
      </c>
      <c r="P392" s="77">
        <f t="shared" si="84"/>
        <v>-108.31733237804292</v>
      </c>
      <c r="Q392" s="77">
        <f t="shared" si="84"/>
        <v>-1203.3981358210876</v>
      </c>
      <c r="R392" s="77">
        <f t="shared" si="85"/>
        <v>-400.58228399992367</v>
      </c>
      <c r="S392" s="63">
        <f t="shared" si="91"/>
        <v>9.8460158766412868E-6</v>
      </c>
      <c r="T392">
        <v>378</v>
      </c>
      <c r="V392">
        <v>635</v>
      </c>
      <c r="W392">
        <v>0</v>
      </c>
      <c r="X392" s="88">
        <f t="shared" si="86"/>
        <v>5.4747209108543729E-8</v>
      </c>
      <c r="Y392" s="88">
        <f>SUM(X$14:X392)</f>
        <v>0.52589601928787599</v>
      </c>
      <c r="AA392">
        <v>356</v>
      </c>
      <c r="AB392">
        <v>63.364188796673261</v>
      </c>
      <c r="AC392" s="89">
        <f t="shared" si="87"/>
        <v>1.5356309851551887E-5</v>
      </c>
      <c r="AD392" s="89">
        <f>SUM(AC$14:AC392)</f>
        <v>0.46172514626787986</v>
      </c>
      <c r="AF392">
        <v>108</v>
      </c>
      <c r="AG392">
        <v>-36.116272516315803</v>
      </c>
      <c r="AH392" s="89">
        <f t="shared" si="88"/>
        <v>2.3026084536015103E-3</v>
      </c>
      <c r="AI392" s="89">
        <f>SUM(AH$14:AH392)</f>
        <v>0.48427187541784766</v>
      </c>
      <c r="AK392">
        <v>82</v>
      </c>
      <c r="AL392">
        <v>45.923464710373082</v>
      </c>
      <c r="AM392">
        <f t="shared" si="89"/>
        <v>3.8935174616079962E-3</v>
      </c>
      <c r="AN392">
        <f>SUM(AM$14:AM392)</f>
        <v>0.41536448805684184</v>
      </c>
    </row>
    <row r="393" spans="1:40">
      <c r="A393" s="57">
        <v>43335</v>
      </c>
      <c r="B393" s="47">
        <v>16.02</v>
      </c>
      <c r="C393" s="47">
        <v>74.459998999999996</v>
      </c>
      <c r="D393" s="51">
        <v>54.959999000000003</v>
      </c>
      <c r="E393" s="70">
        <f t="shared" si="90"/>
        <v>6.8663545568041773E-3</v>
      </c>
      <c r="F393" s="70">
        <f t="shared" si="90"/>
        <v>-1.5444547615425019E-2</v>
      </c>
      <c r="G393" s="65">
        <f t="shared" si="90"/>
        <v>-1.6011590538784426E-2</v>
      </c>
      <c r="H393" s="73">
        <f t="shared" si="77"/>
        <v>15.576222504993762</v>
      </c>
      <c r="I393" s="73">
        <f t="shared" si="78"/>
        <v>55.843986243808551</v>
      </c>
      <c r="J393" s="73">
        <f t="shared" si="79"/>
        <v>54.453918579583672</v>
      </c>
      <c r="K393" s="76">
        <f t="shared" si="80"/>
        <v>-77881.112524968805</v>
      </c>
      <c r="L393" s="76">
        <f t="shared" si="81"/>
        <v>55843.986243808555</v>
      </c>
      <c r="M393" s="76">
        <f t="shared" si="82"/>
        <v>65344.702295500407</v>
      </c>
      <c r="N393" s="76">
        <f t="shared" si="83"/>
        <v>43307.576014340157</v>
      </c>
      <c r="O393" s="77">
        <f t="shared" si="84"/>
        <v>531.11252496880479</v>
      </c>
      <c r="P393" s="77">
        <f t="shared" si="84"/>
        <v>876.01475619144912</v>
      </c>
      <c r="Q393" s="77">
        <f t="shared" si="84"/>
        <v>1063.2977044995932</v>
      </c>
      <c r="R393" s="77">
        <f t="shared" si="85"/>
        <v>2470.4249856598472</v>
      </c>
      <c r="S393" s="63">
        <f t="shared" si="91"/>
        <v>9.6490955591084627E-6</v>
      </c>
      <c r="T393">
        <v>379</v>
      </c>
      <c r="V393">
        <v>647</v>
      </c>
      <c r="W393">
        <v>0</v>
      </c>
      <c r="X393" s="88">
        <f t="shared" si="86"/>
        <v>4.2961050565280414E-8</v>
      </c>
      <c r="Y393" s="88">
        <f>SUM(X$14:X393)</f>
        <v>0.5258960622489266</v>
      </c>
      <c r="AA393">
        <v>552</v>
      </c>
      <c r="AB393">
        <v>64.297976842106436</v>
      </c>
      <c r="AC393" s="89">
        <f t="shared" si="87"/>
        <v>2.928179543079728E-7</v>
      </c>
      <c r="AD393" s="89">
        <f>SUM(AC$14:AC393)</f>
        <v>0.46172543908583419</v>
      </c>
      <c r="AF393">
        <v>588</v>
      </c>
      <c r="AG393">
        <v>-31.68479177885456</v>
      </c>
      <c r="AH393" s="89">
        <f t="shared" si="88"/>
        <v>1.4149347969595401E-7</v>
      </c>
      <c r="AI393" s="89">
        <f>SUM(AH$14:AH393)</f>
        <v>0.48427201691132737</v>
      </c>
      <c r="AK393">
        <v>48</v>
      </c>
      <c r="AL393">
        <v>46.424823490327981</v>
      </c>
      <c r="AM393">
        <f t="shared" si="89"/>
        <v>7.7384780169639528E-3</v>
      </c>
      <c r="AN393">
        <f>SUM(AM$14:AM393)</f>
        <v>0.42310296607380582</v>
      </c>
    </row>
    <row r="394" spans="1:40">
      <c r="A394" s="58">
        <v>43334</v>
      </c>
      <c r="B394" s="46">
        <v>16.420000000000002</v>
      </c>
      <c r="C394" s="46">
        <v>74.849997999999999</v>
      </c>
      <c r="D394" s="50">
        <v>54.68</v>
      </c>
      <c r="E394" s="64">
        <f t="shared" si="90"/>
        <v>-2.4360535931790661E-2</v>
      </c>
      <c r="F394" s="64">
        <f t="shared" si="90"/>
        <v>-5.210407620852564E-3</v>
      </c>
      <c r="G394" s="66">
        <f t="shared" si="90"/>
        <v>5.1206839795172598E-3</v>
      </c>
      <c r="H394" s="73">
        <f t="shared" si="77"/>
        <v>15.093142509135198</v>
      </c>
      <c r="I394" s="73">
        <f t="shared" si="78"/>
        <v>56.424466674534841</v>
      </c>
      <c r="J394" s="73">
        <f t="shared" si="79"/>
        <v>55.623378651426492</v>
      </c>
      <c r="K394" s="76">
        <f t="shared" si="80"/>
        <v>-75465.712545675997</v>
      </c>
      <c r="L394" s="76">
        <f t="shared" si="81"/>
        <v>56424.466674534844</v>
      </c>
      <c r="M394" s="76">
        <f t="shared" si="82"/>
        <v>66748.054381711787</v>
      </c>
      <c r="N394" s="76">
        <f t="shared" si="83"/>
        <v>47706.808510570634</v>
      </c>
      <c r="O394" s="77">
        <f t="shared" si="84"/>
        <v>-1884.2874543240032</v>
      </c>
      <c r="P394" s="77">
        <f t="shared" si="84"/>
        <v>295.53432546515978</v>
      </c>
      <c r="Q394" s="77">
        <f t="shared" si="84"/>
        <v>-340.05438171178685</v>
      </c>
      <c r="R394" s="77">
        <f t="shared" si="85"/>
        <v>-1928.8075105706303</v>
      </c>
      <c r="S394" s="63">
        <f t="shared" si="91"/>
        <v>9.4561136479262924E-6</v>
      </c>
      <c r="T394">
        <v>380</v>
      </c>
      <c r="V394">
        <v>655</v>
      </c>
      <c r="W394">
        <v>0</v>
      </c>
      <c r="X394" s="88">
        <f t="shared" si="86"/>
        <v>3.6549673232206881E-8</v>
      </c>
      <c r="Y394" s="88">
        <f>SUM(X$14:X394)</f>
        <v>0.52589609879859978</v>
      </c>
      <c r="AA394">
        <v>505</v>
      </c>
      <c r="AB394">
        <v>64.796709764377738</v>
      </c>
      <c r="AC394" s="89">
        <f t="shared" si="87"/>
        <v>7.5678435388992616E-7</v>
      </c>
      <c r="AD394" s="89">
        <f>SUM(AC$14:AC394)</f>
        <v>0.46172619587018809</v>
      </c>
      <c r="AF394">
        <v>594</v>
      </c>
      <c r="AG394">
        <v>-30.219794534263201</v>
      </c>
      <c r="AH394" s="89">
        <f t="shared" si="88"/>
        <v>1.2534092093059591E-7</v>
      </c>
      <c r="AI394" s="89">
        <f>SUM(AH$14:AH394)</f>
        <v>0.48427214225224829</v>
      </c>
      <c r="AK394">
        <v>571</v>
      </c>
      <c r="AL394">
        <v>55.429601984018518</v>
      </c>
      <c r="AM394">
        <f t="shared" si="89"/>
        <v>1.9947714343777709E-7</v>
      </c>
      <c r="AN394">
        <f>SUM(AM$14:AM394)</f>
        <v>0.42310316555094923</v>
      </c>
    </row>
    <row r="395" spans="1:40">
      <c r="A395" s="57">
        <v>43333</v>
      </c>
      <c r="B395" s="47">
        <v>16.41</v>
      </c>
      <c r="C395" s="47">
        <v>72.440002000000007</v>
      </c>
      <c r="D395" s="51">
        <v>53.400002000000001</v>
      </c>
      <c r="E395" s="70">
        <f t="shared" si="90"/>
        <v>6.0938452163328272E-4</v>
      </c>
      <c r="F395" s="70">
        <f t="shared" si="90"/>
        <v>3.3268856066569263E-2</v>
      </c>
      <c r="G395" s="65">
        <f t="shared" si="90"/>
        <v>2.3969999102247286E-2</v>
      </c>
      <c r="H395" s="73">
        <f t="shared" si="77"/>
        <v>15.479427178549667</v>
      </c>
      <c r="I395" s="73">
        <f t="shared" si="78"/>
        <v>58.607010549364666</v>
      </c>
      <c r="J395" s="73">
        <f t="shared" si="79"/>
        <v>56.666499750318366</v>
      </c>
      <c r="K395" s="76">
        <f t="shared" si="80"/>
        <v>-77397.135892748338</v>
      </c>
      <c r="L395" s="76">
        <f t="shared" si="81"/>
        <v>58607.01054936467</v>
      </c>
      <c r="M395" s="76">
        <f t="shared" si="82"/>
        <v>67999.799700382035</v>
      </c>
      <c r="N395" s="76">
        <f t="shared" si="83"/>
        <v>49209.674356998366</v>
      </c>
      <c r="O395" s="77">
        <f t="shared" si="84"/>
        <v>47.135892748337938</v>
      </c>
      <c r="P395" s="77">
        <f t="shared" si="84"/>
        <v>-1887.0095493646659</v>
      </c>
      <c r="Q395" s="77">
        <f t="shared" si="84"/>
        <v>-1591.7997003820346</v>
      </c>
      <c r="R395" s="77">
        <f t="shared" si="85"/>
        <v>-3431.6733569983626</v>
      </c>
      <c r="S395" s="63">
        <f t="shared" si="91"/>
        <v>9.2669913749677637E-6</v>
      </c>
      <c r="T395">
        <v>381</v>
      </c>
      <c r="V395">
        <v>670</v>
      </c>
      <c r="W395">
        <v>0</v>
      </c>
      <c r="X395" s="88">
        <f t="shared" si="86"/>
        <v>2.6994459361093766E-8</v>
      </c>
      <c r="Y395" s="88">
        <f>SUM(X$14:X395)</f>
        <v>0.52589612579305911</v>
      </c>
      <c r="AA395">
        <v>508</v>
      </c>
      <c r="AB395">
        <v>64.852271761461452</v>
      </c>
      <c r="AC395" s="89">
        <f t="shared" si="87"/>
        <v>7.1227937960636727E-7</v>
      </c>
      <c r="AD395" s="89">
        <f>SUM(AC$14:AC395)</f>
        <v>0.46172690814956768</v>
      </c>
      <c r="AF395">
        <v>13</v>
      </c>
      <c r="AG395">
        <v>-29.518996114187757</v>
      </c>
      <c r="AH395" s="89">
        <f t="shared" si="88"/>
        <v>1.5694334474696009E-2</v>
      </c>
      <c r="AI395" s="89">
        <f>SUM(AH$14:AH395)</f>
        <v>0.49996647672694428</v>
      </c>
      <c r="AK395">
        <v>207</v>
      </c>
      <c r="AL395">
        <v>65.654355169979681</v>
      </c>
      <c r="AM395">
        <f t="shared" si="89"/>
        <v>3.1160296991442413E-4</v>
      </c>
      <c r="AN395">
        <f>SUM(AM$14:AM395)</f>
        <v>0.42341476852086368</v>
      </c>
    </row>
    <row r="396" spans="1:40">
      <c r="A396" s="58">
        <v>43332</v>
      </c>
      <c r="B396" s="46">
        <v>15.98</v>
      </c>
      <c r="C396" s="46">
        <v>70.069999999999993</v>
      </c>
      <c r="D396" s="50">
        <v>52.759998000000003</v>
      </c>
      <c r="E396" s="64">
        <f t="shared" si="90"/>
        <v>2.6908635794743452E-2</v>
      </c>
      <c r="F396" s="64">
        <f t="shared" si="90"/>
        <v>3.3823348080491034E-2</v>
      </c>
      <c r="G396" s="66">
        <f t="shared" si="90"/>
        <v>1.2130478094407815E-2</v>
      </c>
      <c r="H396" s="73">
        <f t="shared" si="77"/>
        <v>15.886276595744683</v>
      </c>
      <c r="I396" s="73">
        <f t="shared" si="78"/>
        <v>58.638461336948801</v>
      </c>
      <c r="J396" s="73">
        <f t="shared" si="79"/>
        <v>56.011300657744535</v>
      </c>
      <c r="K396" s="76">
        <f t="shared" si="80"/>
        <v>-79431.382978723414</v>
      </c>
      <c r="L396" s="76">
        <f t="shared" si="81"/>
        <v>58638.4613369488</v>
      </c>
      <c r="M396" s="76">
        <f t="shared" si="82"/>
        <v>67213.560789293435</v>
      </c>
      <c r="N396" s="76">
        <f t="shared" si="83"/>
        <v>46420.639147518821</v>
      </c>
      <c r="O396" s="77">
        <f t="shared" si="84"/>
        <v>2081.3829787234135</v>
      </c>
      <c r="P396" s="77">
        <f t="shared" si="84"/>
        <v>-1918.4603369487959</v>
      </c>
      <c r="Q396" s="77">
        <f t="shared" si="84"/>
        <v>-805.56078929343494</v>
      </c>
      <c r="R396" s="77">
        <f t="shared" si="85"/>
        <v>-642.63814751881728</v>
      </c>
      <c r="S396" s="63">
        <f t="shared" si="91"/>
        <v>9.0816515474684095E-6</v>
      </c>
      <c r="T396">
        <v>382</v>
      </c>
      <c r="V396">
        <v>712</v>
      </c>
      <c r="W396">
        <v>0</v>
      </c>
      <c r="X396" s="88">
        <f t="shared" si="86"/>
        <v>1.1554996360586596E-8</v>
      </c>
      <c r="Y396" s="88">
        <f>SUM(X$14:X396)</f>
        <v>0.52589613734805551</v>
      </c>
      <c r="AA396">
        <v>305</v>
      </c>
      <c r="AB396">
        <v>66.331139521673322</v>
      </c>
      <c r="AC396" s="89">
        <f t="shared" si="87"/>
        <v>4.3028579222758172E-5</v>
      </c>
      <c r="AD396" s="89">
        <f>SUM(AC$14:AC396)</f>
        <v>0.46176993672879046</v>
      </c>
      <c r="AF396">
        <v>553</v>
      </c>
      <c r="AG396">
        <v>-29.24320710010943</v>
      </c>
      <c r="AH396" s="89">
        <f t="shared" si="88"/>
        <v>2.869615952218133E-7</v>
      </c>
      <c r="AI396" s="89">
        <f>SUM(AH$14:AH396)</f>
        <v>0.49996676368853948</v>
      </c>
      <c r="AK396">
        <v>635</v>
      </c>
      <c r="AL396">
        <v>103.78912986812065</v>
      </c>
      <c r="AM396">
        <f t="shared" si="89"/>
        <v>5.4747209108543729E-8</v>
      </c>
      <c r="AN396">
        <f>SUM(AM$14:AM396)</f>
        <v>0.42341482326807278</v>
      </c>
    </row>
    <row r="397" spans="1:40">
      <c r="A397" s="57">
        <v>43329</v>
      </c>
      <c r="B397" s="47">
        <v>15.72</v>
      </c>
      <c r="C397" s="47">
        <v>69.900002000000001</v>
      </c>
      <c r="D397" s="51">
        <v>53.310001</v>
      </c>
      <c r="E397" s="70">
        <f t="shared" si="90"/>
        <v>1.653944020356235E-2</v>
      </c>
      <c r="F397" s="70">
        <f t="shared" si="90"/>
        <v>2.4320170977962796E-3</v>
      </c>
      <c r="G397" s="65">
        <f t="shared" si="90"/>
        <v>-1.0317069774581245E-2</v>
      </c>
      <c r="H397" s="73">
        <f t="shared" si="77"/>
        <v>15.725865139949111</v>
      </c>
      <c r="I397" s="73">
        <f t="shared" si="78"/>
        <v>56.857945012219027</v>
      </c>
      <c r="J397" s="73">
        <f t="shared" si="79"/>
        <v>54.769053358674675</v>
      </c>
      <c r="K397" s="76">
        <f t="shared" si="80"/>
        <v>-78629.325699745546</v>
      </c>
      <c r="L397" s="76">
        <f t="shared" si="81"/>
        <v>56857.945012219025</v>
      </c>
      <c r="M397" s="76">
        <f t="shared" si="82"/>
        <v>65722.864030409604</v>
      </c>
      <c r="N397" s="76">
        <f t="shared" si="83"/>
        <v>43951.483342883083</v>
      </c>
      <c r="O397" s="77">
        <f t="shared" si="84"/>
        <v>1279.3256997455464</v>
      </c>
      <c r="P397" s="77">
        <f t="shared" si="84"/>
        <v>-137.94401221902081</v>
      </c>
      <c r="Q397" s="77">
        <f t="shared" si="84"/>
        <v>685.13596959039569</v>
      </c>
      <c r="R397" s="77">
        <f t="shared" si="85"/>
        <v>1826.5176571169213</v>
      </c>
      <c r="S397" s="63">
        <f t="shared" si="91"/>
        <v>8.9000185165190416E-6</v>
      </c>
      <c r="T397">
        <v>383</v>
      </c>
      <c r="V397">
        <v>724</v>
      </c>
      <c r="W397">
        <v>0</v>
      </c>
      <c r="X397" s="88">
        <f t="shared" si="86"/>
        <v>9.0673988868470499E-9</v>
      </c>
      <c r="Y397" s="88">
        <f>SUM(X$14:X397)</f>
        <v>0.52589614641545435</v>
      </c>
      <c r="AA397">
        <v>421</v>
      </c>
      <c r="AB397">
        <v>69.933106809396122</v>
      </c>
      <c r="AC397" s="89">
        <f t="shared" si="87"/>
        <v>4.1303017992331064E-6</v>
      </c>
      <c r="AD397" s="89">
        <f>SUM(AC$14:AC397)</f>
        <v>0.46177406703058971</v>
      </c>
      <c r="AF397">
        <v>540</v>
      </c>
      <c r="AG397">
        <v>-27.909779533511028</v>
      </c>
      <c r="AH397" s="89">
        <f t="shared" si="88"/>
        <v>3.7315115818397237E-7</v>
      </c>
      <c r="AI397" s="89">
        <f>SUM(AH$14:AH397)</f>
        <v>0.49996713683969768</v>
      </c>
      <c r="AK397">
        <v>259</v>
      </c>
      <c r="AL397">
        <v>108.71519712710142</v>
      </c>
      <c r="AM397">
        <f t="shared" si="89"/>
        <v>1.0898269025476114E-4</v>
      </c>
      <c r="AN397">
        <f>SUM(AM$14:AM397)</f>
        <v>0.42352380595832756</v>
      </c>
    </row>
    <row r="398" spans="1:40">
      <c r="A398" s="58">
        <v>43328</v>
      </c>
      <c r="B398" s="46">
        <v>15.58</v>
      </c>
      <c r="C398" s="46">
        <v>68.319999999999993</v>
      </c>
      <c r="D398" s="50">
        <v>53.27</v>
      </c>
      <c r="E398" s="64">
        <f t="shared" si="90"/>
        <v>8.9858793324775199E-3</v>
      </c>
      <c r="F398" s="64">
        <f t="shared" si="90"/>
        <v>2.3126492974238966E-2</v>
      </c>
      <c r="G398" s="66">
        <f t="shared" si="90"/>
        <v>7.5091045616670904E-4</v>
      </c>
      <c r="H398" s="73">
        <f t="shared" si="77"/>
        <v>15.609011553273428</v>
      </c>
      <c r="I398" s="73">
        <f t="shared" si="78"/>
        <v>58.031735704625333</v>
      </c>
      <c r="J398" s="73">
        <f t="shared" si="79"/>
        <v>55.381555384644273</v>
      </c>
      <c r="K398" s="76">
        <f t="shared" si="80"/>
        <v>-78045.057766367143</v>
      </c>
      <c r="L398" s="76">
        <f t="shared" si="81"/>
        <v>58031.735704625331</v>
      </c>
      <c r="M398" s="76">
        <f t="shared" si="82"/>
        <v>66457.866461573125</v>
      </c>
      <c r="N398" s="76">
        <f t="shared" si="83"/>
        <v>46444.544399831313</v>
      </c>
      <c r="O398" s="77">
        <f t="shared" si="84"/>
        <v>695.0577663671429</v>
      </c>
      <c r="P398" s="77">
        <f t="shared" si="84"/>
        <v>-1311.7347046253271</v>
      </c>
      <c r="Q398" s="77">
        <f t="shared" si="84"/>
        <v>-49.86646157312498</v>
      </c>
      <c r="R398" s="77">
        <f t="shared" si="85"/>
        <v>-666.54339983130922</v>
      </c>
      <c r="S398" s="63">
        <f t="shared" si="91"/>
        <v>8.7220181461886589E-6</v>
      </c>
      <c r="T398">
        <v>384</v>
      </c>
      <c r="V398">
        <v>729</v>
      </c>
      <c r="W398">
        <v>0</v>
      </c>
      <c r="X398" s="88">
        <f t="shared" si="86"/>
        <v>8.1962104267022177E-9</v>
      </c>
      <c r="Y398" s="88">
        <f>SUM(X$14:X398)</f>
        <v>0.52589615461166472</v>
      </c>
      <c r="AA398">
        <v>158</v>
      </c>
      <c r="AB398">
        <v>74.482446681089641</v>
      </c>
      <c r="AC398" s="89">
        <f t="shared" si="87"/>
        <v>8.3854018391395192E-4</v>
      </c>
      <c r="AD398" s="89">
        <f>SUM(AC$14:AC398)</f>
        <v>0.46261260721450365</v>
      </c>
      <c r="AF398">
        <v>324</v>
      </c>
      <c r="AG398">
        <v>-26.537990700060618</v>
      </c>
      <c r="AH398" s="89">
        <f t="shared" si="88"/>
        <v>2.9312471941233638E-5</v>
      </c>
      <c r="AI398" s="89">
        <f>SUM(AH$14:AH398)</f>
        <v>0.49999644931163889</v>
      </c>
      <c r="AK398">
        <v>445</v>
      </c>
      <c r="AL398">
        <v>109.59094705051393</v>
      </c>
      <c r="AM398">
        <f t="shared" si="89"/>
        <v>2.5433586318158126E-6</v>
      </c>
      <c r="AN398">
        <f>SUM(AM$14:AM398)</f>
        <v>0.42352634931695937</v>
      </c>
    </row>
    <row r="399" spans="1:40">
      <c r="A399" s="57">
        <v>43327</v>
      </c>
      <c r="B399" s="47">
        <v>15.71</v>
      </c>
      <c r="C399" s="47">
        <v>69.470000999999996</v>
      </c>
      <c r="D399" s="51">
        <v>52.41</v>
      </c>
      <c r="E399" s="70">
        <f t="shared" si="90"/>
        <v>-8.274984086569126E-3</v>
      </c>
      <c r="F399" s="70">
        <f t="shared" si="90"/>
        <v>-1.6553922318210512E-2</v>
      </c>
      <c r="G399" s="65">
        <f t="shared" si="90"/>
        <v>1.6409082236214623E-2</v>
      </c>
      <c r="H399" s="73">
        <f t="shared" ref="H399:H462" si="92">B$14*(1+E399)</f>
        <v>15.341985996180776</v>
      </c>
      <c r="I399" s="73">
        <f t="shared" ref="I399:I462" si="93">C$14*(1+F399)</f>
        <v>55.781062509557181</v>
      </c>
      <c r="J399" s="73">
        <f t="shared" ref="J399:J462" si="94">D$14*(1+G399)</f>
        <v>56.24807861095212</v>
      </c>
      <c r="K399" s="76">
        <f t="shared" ref="K399:K462" si="95">H399*$B$2</f>
        <v>-76709.929980903878</v>
      </c>
      <c r="L399" s="76">
        <f t="shared" ref="L399:L462" si="96">I399*$C$2</f>
        <v>55781.062509557181</v>
      </c>
      <c r="M399" s="76">
        <f t="shared" ref="M399:M462" si="97">J399*$D$2</f>
        <v>67497.694333142543</v>
      </c>
      <c r="N399" s="76">
        <f t="shared" ref="N399:N462" si="98">SUM(K399:M399)</f>
        <v>46568.826861795846</v>
      </c>
      <c r="O399" s="77">
        <f t="shared" ref="O399:Q462" si="99">K$14-K399</f>
        <v>-640.07001909612154</v>
      </c>
      <c r="P399" s="77">
        <f t="shared" si="99"/>
        <v>938.93849044282251</v>
      </c>
      <c r="Q399" s="77">
        <f t="shared" si="99"/>
        <v>-1089.6943331425427</v>
      </c>
      <c r="R399" s="77">
        <f t="shared" ref="R399:R462" si="100">SUM(O399:Q399)</f>
        <v>-790.82586179584177</v>
      </c>
      <c r="S399" s="63">
        <f t="shared" si="91"/>
        <v>8.5475777832648864E-6</v>
      </c>
      <c r="T399">
        <v>385</v>
      </c>
      <c r="V399">
        <v>736</v>
      </c>
      <c r="W399">
        <v>0</v>
      </c>
      <c r="X399" s="88">
        <f t="shared" ref="X399:X462" si="101">$L$1^(V399-1)*$P$1</f>
        <v>7.1153395472831867E-9</v>
      </c>
      <c r="Y399" s="88">
        <f>SUM(X$14:X399)</f>
        <v>0.52589616172700426</v>
      </c>
      <c r="AA399">
        <v>330</v>
      </c>
      <c r="AB399">
        <v>75.903089928084228</v>
      </c>
      <c r="AC399" s="89">
        <f t="shared" ref="AC399:AC462" si="102">$L$1^(AA399-1)*$P$1</f>
        <v>2.5966229933431594E-5</v>
      </c>
      <c r="AD399" s="89">
        <f>SUM(AC$14:AC399)</f>
        <v>0.4626385734444371</v>
      </c>
      <c r="AF399">
        <v>96</v>
      </c>
      <c r="AG399">
        <v>-23.996864606931922</v>
      </c>
      <c r="AH399" s="89">
        <f t="shared" ref="AH399:AH462" si="103">$L$1^(AF399-1)*$P$1</f>
        <v>2.9343180589326803E-3</v>
      </c>
      <c r="AI399" s="89">
        <f>SUM(AH$14:AH399)</f>
        <v>0.50293076737057152</v>
      </c>
      <c r="AK399">
        <v>143</v>
      </c>
      <c r="AL399">
        <v>110.73992128700775</v>
      </c>
      <c r="AM399">
        <f t="shared" ref="AM399:AM462" si="104">$L$1^(AK399-1)*$P$1</f>
        <v>1.1353577896915431E-3</v>
      </c>
      <c r="AN399">
        <f>SUM(AM$14:AM399)</f>
        <v>0.42466170710665091</v>
      </c>
    </row>
    <row r="400" spans="1:40">
      <c r="A400" s="58">
        <v>43326</v>
      </c>
      <c r="B400" s="46">
        <v>15.9</v>
      </c>
      <c r="C400" s="46">
        <v>71.940002000000007</v>
      </c>
      <c r="D400" s="50">
        <v>52.73</v>
      </c>
      <c r="E400" s="64">
        <f t="shared" ref="E400:G463" si="105">B399/B400-1</f>
        <v>-1.1949685534591192E-2</v>
      </c>
      <c r="F400" s="64">
        <f t="shared" si="105"/>
        <v>-3.433418030764035E-2</v>
      </c>
      <c r="G400" s="66">
        <f t="shared" si="105"/>
        <v>-6.0686516214678576E-3</v>
      </c>
      <c r="H400" s="73">
        <f t="shared" si="92"/>
        <v>15.285138364779876</v>
      </c>
      <c r="I400" s="73">
        <f t="shared" si="93"/>
        <v>54.772566258616465</v>
      </c>
      <c r="J400" s="73">
        <f t="shared" si="94"/>
        <v>55.004160819267973</v>
      </c>
      <c r="K400" s="76">
        <f t="shared" si="95"/>
        <v>-76425.691823899382</v>
      </c>
      <c r="L400" s="76">
        <f t="shared" si="96"/>
        <v>54772.566258616462</v>
      </c>
      <c r="M400" s="76">
        <f t="shared" si="97"/>
        <v>66004.99298312157</v>
      </c>
      <c r="N400" s="76">
        <f t="shared" si="98"/>
        <v>44351.86741783865</v>
      </c>
      <c r="O400" s="77">
        <f t="shared" si="99"/>
        <v>-924.30817610061786</v>
      </c>
      <c r="P400" s="77">
        <f t="shared" si="99"/>
        <v>1947.4347413835421</v>
      </c>
      <c r="Q400" s="77">
        <f t="shared" si="99"/>
        <v>403.00701687842957</v>
      </c>
      <c r="R400" s="77">
        <f t="shared" si="100"/>
        <v>1426.1335821613538</v>
      </c>
      <c r="S400" s="63">
        <f t="shared" ref="S400:S463" si="106">$P$1*$L$1^(T400-1)</f>
        <v>8.3766262275995875E-6</v>
      </c>
      <c r="T400">
        <v>386</v>
      </c>
      <c r="V400">
        <v>524</v>
      </c>
      <c r="W400">
        <v>43.92390437683207</v>
      </c>
      <c r="X400" s="88">
        <f t="shared" si="101"/>
        <v>5.1554619138412535E-7</v>
      </c>
      <c r="Y400" s="88">
        <f>SUM(X$14:X400)</f>
        <v>0.52589667727319567</v>
      </c>
      <c r="AA400">
        <v>242</v>
      </c>
      <c r="AB400">
        <v>76.143690861674258</v>
      </c>
      <c r="AC400" s="89">
        <f t="shared" si="102"/>
        <v>1.5364351617402103E-4</v>
      </c>
      <c r="AD400" s="89">
        <f>SUM(AC$14:AC400)</f>
        <v>0.46279221696061112</v>
      </c>
      <c r="AF400">
        <v>510</v>
      </c>
      <c r="AG400">
        <v>-14.779991784162121</v>
      </c>
      <c r="AH400" s="89">
        <f t="shared" si="103"/>
        <v>6.8407311617395488E-7</v>
      </c>
      <c r="AI400" s="89">
        <f>SUM(AH$14:AH400)</f>
        <v>0.50293145144368767</v>
      </c>
      <c r="AK400">
        <v>401</v>
      </c>
      <c r="AL400">
        <v>116.04127727756713</v>
      </c>
      <c r="AM400">
        <f t="shared" si="104"/>
        <v>6.1867173161141793E-6</v>
      </c>
      <c r="AN400">
        <f>SUM(AM$14:AM400)</f>
        <v>0.42466789382396702</v>
      </c>
    </row>
    <row r="401" spans="1:40">
      <c r="A401" s="57">
        <v>43325</v>
      </c>
      <c r="B401" s="47">
        <v>15.78</v>
      </c>
      <c r="C401" s="47">
        <v>70.279999000000004</v>
      </c>
      <c r="D401" s="51">
        <v>52.049999</v>
      </c>
      <c r="E401" s="70">
        <f t="shared" si="105"/>
        <v>7.6045627376426506E-3</v>
      </c>
      <c r="F401" s="70">
        <f t="shared" si="105"/>
        <v>2.3619849510811752E-2</v>
      </c>
      <c r="G401" s="65">
        <f t="shared" si="105"/>
        <v>1.306438065445481E-2</v>
      </c>
      <c r="H401" s="73">
        <f t="shared" si="92"/>
        <v>15.587642585551333</v>
      </c>
      <c r="I401" s="73">
        <f t="shared" si="93"/>
        <v>58.059718887873096</v>
      </c>
      <c r="J401" s="73">
        <f t="shared" si="94"/>
        <v>56.062982825417535</v>
      </c>
      <c r="K401" s="76">
        <f t="shared" si="95"/>
        <v>-77938.212927756656</v>
      </c>
      <c r="L401" s="76">
        <f t="shared" si="96"/>
        <v>58059.718887873096</v>
      </c>
      <c r="M401" s="76">
        <f t="shared" si="97"/>
        <v>67275.579390501036</v>
      </c>
      <c r="N401" s="76">
        <f t="shared" si="98"/>
        <v>47397.085350617475</v>
      </c>
      <c r="O401" s="77">
        <f t="shared" si="99"/>
        <v>588.21292775665643</v>
      </c>
      <c r="P401" s="77">
        <f t="shared" si="99"/>
        <v>-1339.717887873092</v>
      </c>
      <c r="Q401" s="77">
        <f t="shared" si="99"/>
        <v>-867.57939050103596</v>
      </c>
      <c r="R401" s="77">
        <f t="shared" si="100"/>
        <v>-1619.0843506174715</v>
      </c>
      <c r="S401" s="63">
        <f t="shared" si="106"/>
        <v>8.2090937030475969E-6</v>
      </c>
      <c r="T401">
        <v>387</v>
      </c>
      <c r="V401">
        <v>457</v>
      </c>
      <c r="W401">
        <v>45.584996793462778</v>
      </c>
      <c r="X401" s="88">
        <f t="shared" si="101"/>
        <v>1.9958160528411277E-6</v>
      </c>
      <c r="Y401" s="88">
        <f>SUM(X$14:X401)</f>
        <v>0.52589867308924854</v>
      </c>
      <c r="AA401">
        <v>222</v>
      </c>
      <c r="AB401">
        <v>76.554014930676203</v>
      </c>
      <c r="AC401" s="89">
        <f t="shared" si="102"/>
        <v>2.3014032587133894E-4</v>
      </c>
      <c r="AD401" s="89">
        <f>SUM(AC$14:AC401)</f>
        <v>0.46302235728648244</v>
      </c>
      <c r="AF401">
        <v>491</v>
      </c>
      <c r="AG401">
        <v>-14.253910594517947</v>
      </c>
      <c r="AH401" s="89">
        <f t="shared" si="103"/>
        <v>1.0041696357939881E-6</v>
      </c>
      <c r="AI401" s="89">
        <f>SUM(AH$14:AH401)</f>
        <v>0.50293245561332345</v>
      </c>
      <c r="AK401">
        <v>134</v>
      </c>
      <c r="AL401">
        <v>120.53616352262907</v>
      </c>
      <c r="AM401">
        <f t="shared" si="104"/>
        <v>1.361752128474453E-3</v>
      </c>
      <c r="AN401">
        <f>SUM(AM$14:AM401)</f>
        <v>0.42602964595244147</v>
      </c>
    </row>
    <row r="402" spans="1:40">
      <c r="A402" s="58">
        <v>43322</v>
      </c>
      <c r="B402" s="46">
        <v>15.66</v>
      </c>
      <c r="C402" s="46">
        <v>68.449996999999996</v>
      </c>
      <c r="D402" s="50">
        <v>50.93</v>
      </c>
      <c r="E402" s="64">
        <f t="shared" si="105"/>
        <v>7.6628352490419882E-3</v>
      </c>
      <c r="F402" s="64">
        <f t="shared" si="105"/>
        <v>2.6734873341192511E-2</v>
      </c>
      <c r="G402" s="66">
        <f t="shared" si="105"/>
        <v>2.1990948360494755E-2</v>
      </c>
      <c r="H402" s="73">
        <f t="shared" si="92"/>
        <v>15.588544061302681</v>
      </c>
      <c r="I402" s="73">
        <f t="shared" si="93"/>
        <v>58.236403042647318</v>
      </c>
      <c r="J402" s="73">
        <f t="shared" si="94"/>
        <v>56.556979082269784</v>
      </c>
      <c r="K402" s="76">
        <f t="shared" si="95"/>
        <v>-77942.720306513409</v>
      </c>
      <c r="L402" s="76">
        <f t="shared" si="96"/>
        <v>58236.403042647318</v>
      </c>
      <c r="M402" s="76">
        <f t="shared" si="97"/>
        <v>67868.374898723734</v>
      </c>
      <c r="N402" s="76">
        <f t="shared" si="98"/>
        <v>48162.057634857643</v>
      </c>
      <c r="O402" s="77">
        <f t="shared" si="99"/>
        <v>592.72030651340901</v>
      </c>
      <c r="P402" s="77">
        <f t="shared" si="99"/>
        <v>-1516.4020426473144</v>
      </c>
      <c r="Q402" s="77">
        <f t="shared" si="99"/>
        <v>-1460.3748987237341</v>
      </c>
      <c r="R402" s="77">
        <f t="shared" si="100"/>
        <v>-2384.0566348576394</v>
      </c>
      <c r="S402" s="63">
        <f t="shared" si="106"/>
        <v>8.0449118289866426E-6</v>
      </c>
      <c r="T402">
        <v>388</v>
      </c>
      <c r="V402">
        <v>429</v>
      </c>
      <c r="W402">
        <v>46.624472573850653</v>
      </c>
      <c r="X402" s="88">
        <f t="shared" si="101"/>
        <v>3.5139080428905443E-6</v>
      </c>
      <c r="Y402" s="88">
        <f>SUM(X$14:X402)</f>
        <v>0.52590218699729141</v>
      </c>
      <c r="AA402">
        <v>169</v>
      </c>
      <c r="AB402">
        <v>79.156295051368943</v>
      </c>
      <c r="AC402" s="89">
        <f t="shared" si="102"/>
        <v>6.7144541412340073E-4</v>
      </c>
      <c r="AD402" s="89">
        <f>SUM(AC$14:AC402)</f>
        <v>0.46369380270060584</v>
      </c>
      <c r="AF402">
        <v>256</v>
      </c>
      <c r="AG402">
        <v>-12.606051026872592</v>
      </c>
      <c r="AH402" s="89">
        <f t="shared" si="103"/>
        <v>1.1579219782441961E-4</v>
      </c>
      <c r="AI402" s="89">
        <f>SUM(AH$14:AH402)</f>
        <v>0.50304824781114788</v>
      </c>
      <c r="AK402">
        <v>516</v>
      </c>
      <c r="AL402">
        <v>124.37163020204753</v>
      </c>
      <c r="AM402">
        <f t="shared" si="104"/>
        <v>6.0598095791659178E-7</v>
      </c>
      <c r="AN402">
        <f>SUM(AM$14:AM402)</f>
        <v>0.42603025193339938</v>
      </c>
    </row>
    <row r="403" spans="1:40">
      <c r="A403" s="57">
        <v>43321</v>
      </c>
      <c r="B403" s="47">
        <v>15.94</v>
      </c>
      <c r="C403" s="47">
        <v>71.790001000000004</v>
      </c>
      <c r="D403" s="51">
        <v>51.779998999999997</v>
      </c>
      <c r="E403" s="70">
        <f t="shared" si="105"/>
        <v>-1.7565872020075202E-2</v>
      </c>
      <c r="F403" s="70">
        <f t="shared" si="105"/>
        <v>-4.6524640666880668E-2</v>
      </c>
      <c r="G403" s="65">
        <f t="shared" si="105"/>
        <v>-1.6415585485044071E-2</v>
      </c>
      <c r="H403" s="73">
        <f t="shared" si="92"/>
        <v>15.198255959849437</v>
      </c>
      <c r="I403" s="73">
        <f t="shared" si="93"/>
        <v>54.081123334849892</v>
      </c>
      <c r="J403" s="73">
        <f t="shared" si="94"/>
        <v>54.431561499257661</v>
      </c>
      <c r="K403" s="76">
        <f t="shared" si="95"/>
        <v>-75991.27979924719</v>
      </c>
      <c r="L403" s="76">
        <f t="shared" si="96"/>
        <v>54081.123334849894</v>
      </c>
      <c r="M403" s="76">
        <f t="shared" si="97"/>
        <v>65317.873799109191</v>
      </c>
      <c r="N403" s="76">
        <f t="shared" si="98"/>
        <v>43407.717334711895</v>
      </c>
      <c r="O403" s="77">
        <f t="shared" si="99"/>
        <v>-1358.7202007528103</v>
      </c>
      <c r="P403" s="77">
        <f t="shared" si="99"/>
        <v>2638.8776651501103</v>
      </c>
      <c r="Q403" s="77">
        <f t="shared" si="99"/>
        <v>1090.1262008908088</v>
      </c>
      <c r="R403" s="77">
        <f t="shared" si="100"/>
        <v>2370.2836652881088</v>
      </c>
      <c r="S403" s="63">
        <f t="shared" si="106"/>
        <v>7.88401359240691E-6</v>
      </c>
      <c r="T403">
        <v>389</v>
      </c>
      <c r="V403">
        <v>406</v>
      </c>
      <c r="W403">
        <v>46.99271245401178</v>
      </c>
      <c r="X403" s="88">
        <f t="shared" si="101"/>
        <v>5.5923024459582866E-6</v>
      </c>
      <c r="Y403" s="88">
        <f>SUM(X$14:X403)</f>
        <v>0.52590777929973742</v>
      </c>
      <c r="AA403">
        <v>6</v>
      </c>
      <c r="AB403">
        <v>85.189895007795712</v>
      </c>
      <c r="AC403" s="89">
        <f t="shared" si="102"/>
        <v>1.8078415936000014E-2</v>
      </c>
      <c r="AD403" s="89">
        <f>SUM(AC$14:AC403)</f>
        <v>0.48177221863660585</v>
      </c>
      <c r="AF403">
        <v>202</v>
      </c>
      <c r="AG403">
        <v>-12.412873123263125</v>
      </c>
      <c r="AH403" s="89">
        <f t="shared" si="103"/>
        <v>3.447237534721407E-4</v>
      </c>
      <c r="AI403" s="89">
        <f>SUM(AH$14:AH403)</f>
        <v>0.50339297156462004</v>
      </c>
      <c r="AK403">
        <v>737</v>
      </c>
      <c r="AL403">
        <v>125.18720521480282</v>
      </c>
      <c r="AM403">
        <f t="shared" si="104"/>
        <v>6.9730327563375215E-9</v>
      </c>
      <c r="AN403">
        <f>SUM(AM$14:AM403)</f>
        <v>0.42603025890643215</v>
      </c>
    </row>
    <row r="404" spans="1:40">
      <c r="A404" s="58">
        <v>43320</v>
      </c>
      <c r="B404" s="46">
        <v>16.27</v>
      </c>
      <c r="C404" s="46">
        <v>73.949996999999996</v>
      </c>
      <c r="D404" s="50">
        <v>52.630001</v>
      </c>
      <c r="E404" s="64">
        <f t="shared" si="105"/>
        <v>-2.0282728948985862E-2</v>
      </c>
      <c r="F404" s="64">
        <f t="shared" si="105"/>
        <v>-2.9208872043632317E-2</v>
      </c>
      <c r="G404" s="66">
        <f t="shared" si="105"/>
        <v>-1.6150522208806417E-2</v>
      </c>
      <c r="H404" s="73">
        <f t="shared" si="92"/>
        <v>15.156226183159189</v>
      </c>
      <c r="I404" s="73">
        <f t="shared" si="93"/>
        <v>55.063273748476306</v>
      </c>
      <c r="J404" s="73">
        <f t="shared" si="94"/>
        <v>54.446230100964655</v>
      </c>
      <c r="K404" s="76">
        <f t="shared" si="95"/>
        <v>-75781.130915795948</v>
      </c>
      <c r="L404" s="76">
        <f t="shared" si="96"/>
        <v>55063.273748476306</v>
      </c>
      <c r="M404" s="76">
        <f t="shared" si="97"/>
        <v>65335.47612115759</v>
      </c>
      <c r="N404" s="76">
        <f t="shared" si="98"/>
        <v>44617.618953837948</v>
      </c>
      <c r="O404" s="77">
        <f t="shared" si="99"/>
        <v>-1568.8690842040523</v>
      </c>
      <c r="P404" s="77">
        <f t="shared" si="99"/>
        <v>1656.7272515236982</v>
      </c>
      <c r="Q404" s="77">
        <f t="shared" si="99"/>
        <v>1072.5238788424103</v>
      </c>
      <c r="R404" s="77">
        <f t="shared" si="100"/>
        <v>1160.3820461620562</v>
      </c>
      <c r="S404" s="63">
        <f t="shared" si="106"/>
        <v>7.726333320558773E-6</v>
      </c>
      <c r="T404">
        <v>390</v>
      </c>
      <c r="V404">
        <v>381</v>
      </c>
      <c r="W404">
        <v>47.135892748337938</v>
      </c>
      <c r="X404" s="88">
        <f t="shared" si="101"/>
        <v>9.2669913749677637E-6</v>
      </c>
      <c r="Y404" s="88">
        <f>SUM(X$14:X404)</f>
        <v>0.52591704629111236</v>
      </c>
      <c r="AA404">
        <v>457</v>
      </c>
      <c r="AB404">
        <v>93.257865504754591</v>
      </c>
      <c r="AC404" s="89">
        <f t="shared" si="102"/>
        <v>1.9958160528411277E-6</v>
      </c>
      <c r="AD404" s="89">
        <f>SUM(AC$14:AC404)</f>
        <v>0.48177421445265872</v>
      </c>
      <c r="AF404">
        <v>45</v>
      </c>
      <c r="AG404">
        <v>-12.001431761571439</v>
      </c>
      <c r="AH404" s="89">
        <f t="shared" si="103"/>
        <v>8.2219972300699041E-3</v>
      </c>
      <c r="AI404" s="89">
        <f>SUM(AH$14:AH404)</f>
        <v>0.51161496879468993</v>
      </c>
      <c r="AK404">
        <v>534</v>
      </c>
      <c r="AL404">
        <v>125.34323768570175</v>
      </c>
      <c r="AM404">
        <f t="shared" si="104"/>
        <v>4.2123877367441163E-7</v>
      </c>
      <c r="AN404">
        <f>SUM(AM$14:AM404)</f>
        <v>0.42603068014520584</v>
      </c>
    </row>
    <row r="405" spans="1:40">
      <c r="A405" s="57">
        <v>43319</v>
      </c>
      <c r="B405" s="47">
        <v>16.170000000000002</v>
      </c>
      <c r="C405" s="47">
        <v>76.019997000000004</v>
      </c>
      <c r="D405" s="51">
        <v>53.32</v>
      </c>
      <c r="E405" s="70">
        <f t="shared" si="105"/>
        <v>6.1842918985774986E-3</v>
      </c>
      <c r="F405" s="70">
        <f t="shared" si="105"/>
        <v>-2.7229677475520075E-2</v>
      </c>
      <c r="G405" s="65">
        <f t="shared" si="105"/>
        <v>-1.2940716429107324E-2</v>
      </c>
      <c r="H405" s="73">
        <f t="shared" si="92"/>
        <v>15.565670995670995</v>
      </c>
      <c r="I405" s="73">
        <f t="shared" si="93"/>
        <v>55.175533666358824</v>
      </c>
      <c r="J405" s="73">
        <f t="shared" si="94"/>
        <v>54.623860752813201</v>
      </c>
      <c r="K405" s="76">
        <f t="shared" si="95"/>
        <v>-77828.354978354982</v>
      </c>
      <c r="L405" s="76">
        <f t="shared" si="96"/>
        <v>55175.533666358824</v>
      </c>
      <c r="M405" s="76">
        <f t="shared" si="97"/>
        <v>65548.632903375837</v>
      </c>
      <c r="N405" s="76">
        <f t="shared" si="98"/>
        <v>42895.811591379679</v>
      </c>
      <c r="O405" s="77">
        <f t="shared" si="99"/>
        <v>478.35497835498245</v>
      </c>
      <c r="P405" s="77">
        <f t="shared" si="99"/>
        <v>1544.4673336411797</v>
      </c>
      <c r="Q405" s="77">
        <f t="shared" si="99"/>
        <v>859.36709662416251</v>
      </c>
      <c r="R405" s="77">
        <f t="shared" si="100"/>
        <v>2882.1894086203247</v>
      </c>
      <c r="S405" s="63">
        <f t="shared" si="106"/>
        <v>7.5718066541475962E-6</v>
      </c>
      <c r="T405">
        <v>391</v>
      </c>
      <c r="V405">
        <v>601</v>
      </c>
      <c r="W405">
        <v>47.894736842121347</v>
      </c>
      <c r="X405" s="88">
        <f t="shared" si="101"/>
        <v>1.0881165382050851E-7</v>
      </c>
      <c r="Y405" s="88">
        <f>SUM(X$14:X405)</f>
        <v>0.52591715510276615</v>
      </c>
      <c r="AA405">
        <v>687</v>
      </c>
      <c r="AB405">
        <v>93.500971297195065</v>
      </c>
      <c r="AC405" s="89">
        <f t="shared" si="102"/>
        <v>1.9147757591102689E-8</v>
      </c>
      <c r="AD405" s="89">
        <f>SUM(AC$14:AC405)</f>
        <v>0.48177423360041632</v>
      </c>
      <c r="AF405">
        <v>8</v>
      </c>
      <c r="AG405">
        <v>0</v>
      </c>
      <c r="AH405" s="89">
        <f t="shared" si="103"/>
        <v>1.7362510664934411E-2</v>
      </c>
      <c r="AI405" s="89">
        <f>SUM(AH$14:AH405)</f>
        <v>0.52897747945962437</v>
      </c>
      <c r="AK405">
        <v>260</v>
      </c>
      <c r="AL405">
        <v>125.70970042171393</v>
      </c>
      <c r="AM405">
        <f t="shared" si="104"/>
        <v>1.0680303644966592E-4</v>
      </c>
      <c r="AN405">
        <f>SUM(AM$14:AM405)</f>
        <v>0.42613748318165551</v>
      </c>
    </row>
    <row r="406" spans="1:40">
      <c r="A406" s="58">
        <v>43318</v>
      </c>
      <c r="B406" s="46">
        <v>15.72</v>
      </c>
      <c r="C406" s="46">
        <v>72.959998999999996</v>
      </c>
      <c r="D406" s="50">
        <v>54.029998999999997</v>
      </c>
      <c r="E406" s="64">
        <f t="shared" si="105"/>
        <v>2.8625954198473247E-2</v>
      </c>
      <c r="F406" s="64">
        <f t="shared" si="105"/>
        <v>4.1940762636249573E-2</v>
      </c>
      <c r="G406" s="66">
        <f t="shared" si="105"/>
        <v>-1.3140829412193744E-2</v>
      </c>
      <c r="H406" s="73">
        <f t="shared" si="92"/>
        <v>15.912843511450381</v>
      </c>
      <c r="I406" s="73">
        <f t="shared" si="93"/>
        <v>59.098881098668841</v>
      </c>
      <c r="J406" s="73">
        <f t="shared" si="94"/>
        <v>54.6127865003292</v>
      </c>
      <c r="K406" s="76">
        <f t="shared" si="95"/>
        <v>-79564.217557251905</v>
      </c>
      <c r="L406" s="76">
        <f t="shared" si="96"/>
        <v>59098.88109866884</v>
      </c>
      <c r="M406" s="76">
        <f t="shared" si="97"/>
        <v>65535.343800395043</v>
      </c>
      <c r="N406" s="76">
        <f t="shared" si="98"/>
        <v>45070.007341811979</v>
      </c>
      <c r="O406" s="77">
        <f t="shared" si="99"/>
        <v>2214.2175572519045</v>
      </c>
      <c r="P406" s="77">
        <f t="shared" si="99"/>
        <v>-2378.8800986688366</v>
      </c>
      <c r="Q406" s="77">
        <f t="shared" si="99"/>
        <v>872.65619960495678</v>
      </c>
      <c r="R406" s="77">
        <f t="shared" si="100"/>
        <v>707.99365818802471</v>
      </c>
      <c r="S406" s="63">
        <f t="shared" si="106"/>
        <v>7.420370521064645E-6</v>
      </c>
      <c r="T406">
        <v>392</v>
      </c>
      <c r="V406">
        <v>604</v>
      </c>
      <c r="W406">
        <v>47.894736842121347</v>
      </c>
      <c r="X406" s="88">
        <f t="shared" si="101"/>
        <v>1.0241265808263203E-7</v>
      </c>
      <c r="Y406" s="88">
        <f>SUM(X$14:X406)</f>
        <v>0.52591725751542429</v>
      </c>
      <c r="AA406">
        <v>207</v>
      </c>
      <c r="AB406">
        <v>95.820309950948285</v>
      </c>
      <c r="AC406" s="89">
        <f t="shared" si="102"/>
        <v>3.1160296991442413E-4</v>
      </c>
      <c r="AD406" s="89">
        <f>SUM(AC$14:AC406)</f>
        <v>0.48208583657033077</v>
      </c>
      <c r="AF406">
        <v>41</v>
      </c>
      <c r="AG406">
        <v>0</v>
      </c>
      <c r="AH406" s="89">
        <f t="shared" si="103"/>
        <v>8.9140080790190163E-3</v>
      </c>
      <c r="AI406" s="89">
        <f>SUM(AH$14:AH406)</f>
        <v>0.53789148753864335</v>
      </c>
      <c r="AK406">
        <v>720</v>
      </c>
      <c r="AL406">
        <v>134.69374958726985</v>
      </c>
      <c r="AM406">
        <f t="shared" si="104"/>
        <v>9.8305636296541838E-9</v>
      </c>
      <c r="AN406">
        <f>SUM(AM$14:AM406)</f>
        <v>0.42613749301221915</v>
      </c>
    </row>
    <row r="407" spans="1:40">
      <c r="A407" s="57">
        <v>43315</v>
      </c>
      <c r="B407" s="47">
        <v>15.72</v>
      </c>
      <c r="C407" s="47">
        <v>75</v>
      </c>
      <c r="D407" s="51">
        <v>53.599997999999999</v>
      </c>
      <c r="E407" s="70">
        <f t="shared" si="105"/>
        <v>0</v>
      </c>
      <c r="F407" s="70">
        <f t="shared" si="105"/>
        <v>-2.7200013333333328E-2</v>
      </c>
      <c r="G407" s="65">
        <f t="shared" si="105"/>
        <v>8.0224070157615124E-3</v>
      </c>
      <c r="H407" s="73">
        <f t="shared" si="92"/>
        <v>15.47</v>
      </c>
      <c r="I407" s="73">
        <f t="shared" si="93"/>
        <v>55.177216216533324</v>
      </c>
      <c r="J407" s="73">
        <f t="shared" si="94"/>
        <v>55.783960004252243</v>
      </c>
      <c r="K407" s="76">
        <f t="shared" si="95"/>
        <v>-77350</v>
      </c>
      <c r="L407" s="76">
        <f t="shared" si="96"/>
        <v>55177.216216533321</v>
      </c>
      <c r="M407" s="76">
        <f t="shared" si="97"/>
        <v>66940.752005102695</v>
      </c>
      <c r="N407" s="76">
        <f t="shared" si="98"/>
        <v>44767.968221636016</v>
      </c>
      <c r="O407" s="77">
        <f t="shared" si="99"/>
        <v>0</v>
      </c>
      <c r="P407" s="77">
        <f t="shared" si="99"/>
        <v>1542.7847834666827</v>
      </c>
      <c r="Q407" s="77">
        <f t="shared" si="99"/>
        <v>-532.75200510269497</v>
      </c>
      <c r="R407" s="77">
        <f t="shared" si="100"/>
        <v>1010.0327783639877</v>
      </c>
      <c r="S407" s="63">
        <f t="shared" si="106"/>
        <v>7.2719631106433522E-6</v>
      </c>
      <c r="T407">
        <v>393</v>
      </c>
      <c r="V407">
        <v>557</v>
      </c>
      <c r="W407">
        <v>48.013653133850312</v>
      </c>
      <c r="X407" s="88">
        <f t="shared" si="101"/>
        <v>2.6468423857540868E-7</v>
      </c>
      <c r="Y407" s="88">
        <f>SUM(X$14:X407)</f>
        <v>0.52591752219966281</v>
      </c>
      <c r="AA407">
        <v>657</v>
      </c>
      <c r="AB407">
        <v>102.96680278915301</v>
      </c>
      <c r="AC407" s="89">
        <f t="shared" si="102"/>
        <v>3.510230617221149E-8</v>
      </c>
      <c r="AD407" s="89">
        <f>SUM(AC$14:AC407)</f>
        <v>0.48208587167263695</v>
      </c>
      <c r="AF407">
        <v>103</v>
      </c>
      <c r="AG407">
        <v>0</v>
      </c>
      <c r="AH407" s="89">
        <f t="shared" si="103"/>
        <v>2.5473564296264128E-3</v>
      </c>
      <c r="AI407" s="89">
        <f>SUM(AH$14:AH407)</f>
        <v>0.5404388439682698</v>
      </c>
      <c r="AK407">
        <v>20</v>
      </c>
      <c r="AL407">
        <v>142.33274314936716</v>
      </c>
      <c r="AM407">
        <f t="shared" si="104"/>
        <v>1.362465248479785E-2</v>
      </c>
      <c r="AN407">
        <f>SUM(AM$14:AM407)</f>
        <v>0.43976214549701698</v>
      </c>
    </row>
    <row r="408" spans="1:40">
      <c r="A408" s="58">
        <v>43314</v>
      </c>
      <c r="B408" s="46">
        <v>15.7</v>
      </c>
      <c r="C408" s="46">
        <v>74.260002</v>
      </c>
      <c r="D408" s="50">
        <v>54.470001000000003</v>
      </c>
      <c r="E408" s="64">
        <f t="shared" si="105"/>
        <v>1.2738853503184711E-3</v>
      </c>
      <c r="F408" s="64">
        <f t="shared" si="105"/>
        <v>9.9649606796401446E-3</v>
      </c>
      <c r="G408" s="66">
        <f t="shared" si="105"/>
        <v>-1.5972149514005052E-2</v>
      </c>
      <c r="H408" s="73">
        <f t="shared" si="92"/>
        <v>15.489707006369427</v>
      </c>
      <c r="I408" s="73">
        <f t="shared" si="93"/>
        <v>57.285213579714153</v>
      </c>
      <c r="J408" s="73">
        <f t="shared" si="94"/>
        <v>54.456101245894963</v>
      </c>
      <c r="K408" s="76">
        <f t="shared" si="95"/>
        <v>-77448.535031847132</v>
      </c>
      <c r="L408" s="76">
        <f t="shared" si="96"/>
        <v>57285.213579714153</v>
      </c>
      <c r="M408" s="76">
        <f t="shared" si="97"/>
        <v>65347.321495073957</v>
      </c>
      <c r="N408" s="76">
        <f t="shared" si="98"/>
        <v>45184.000042940977</v>
      </c>
      <c r="O408" s="77">
        <f t="shared" si="99"/>
        <v>98.535031847131904</v>
      </c>
      <c r="P408" s="77">
        <f t="shared" si="99"/>
        <v>-565.21257971414889</v>
      </c>
      <c r="Q408" s="77">
        <f t="shared" si="99"/>
        <v>1060.6785049260434</v>
      </c>
      <c r="R408" s="77">
        <f t="shared" si="100"/>
        <v>594.0009570590264</v>
      </c>
      <c r="S408" s="63">
        <f t="shared" si="106"/>
        <v>7.1265238484304854E-6</v>
      </c>
      <c r="T408">
        <v>394</v>
      </c>
      <c r="V408">
        <v>365</v>
      </c>
      <c r="W408">
        <v>48.193149420141708</v>
      </c>
      <c r="X408" s="88">
        <f t="shared" si="101"/>
        <v>1.2803288973308558E-5</v>
      </c>
      <c r="Y408" s="88">
        <f>SUM(X$14:X408)</f>
        <v>0.52593032548863616</v>
      </c>
      <c r="AA408">
        <v>617</v>
      </c>
      <c r="AB408">
        <v>110.91973548928217</v>
      </c>
      <c r="AC408" s="89">
        <f t="shared" si="102"/>
        <v>7.8757627009183763E-8</v>
      </c>
      <c r="AD408" s="89">
        <f>SUM(AC$14:AC408)</f>
        <v>0.48208595043026398</v>
      </c>
      <c r="AF408">
        <v>454</v>
      </c>
      <c r="AG408">
        <v>0</v>
      </c>
      <c r="AH408" s="89">
        <f t="shared" si="103"/>
        <v>2.1205195675708331E-6</v>
      </c>
      <c r="AI408" s="89">
        <f>SUM(AH$14:AH408)</f>
        <v>0.54044096448783741</v>
      </c>
      <c r="AK408">
        <v>557</v>
      </c>
      <c r="AL408">
        <v>146.74933942907955</v>
      </c>
      <c r="AM408">
        <f t="shared" si="104"/>
        <v>2.6468423857540868E-7</v>
      </c>
      <c r="AN408">
        <f>SUM(AM$14:AM408)</f>
        <v>0.43976241018125556</v>
      </c>
    </row>
    <row r="409" spans="1:40">
      <c r="A409" s="57">
        <v>43313</v>
      </c>
      <c r="B409" s="47">
        <v>15.8</v>
      </c>
      <c r="C409" s="47">
        <v>76.510002</v>
      </c>
      <c r="D409" s="51">
        <v>54.779998999999997</v>
      </c>
      <c r="E409" s="70">
        <f t="shared" si="105"/>
        <v>-6.3291139240507777E-3</v>
      </c>
      <c r="F409" s="70">
        <f t="shared" si="105"/>
        <v>-2.9407919764529611E-2</v>
      </c>
      <c r="G409" s="65">
        <f t="shared" si="105"/>
        <v>-5.6589632285315439E-3</v>
      </c>
      <c r="H409" s="73">
        <f t="shared" si="92"/>
        <v>15.372088607594936</v>
      </c>
      <c r="I409" s="73">
        <f t="shared" si="93"/>
        <v>55.051983761547966</v>
      </c>
      <c r="J409" s="73">
        <f t="shared" si="94"/>
        <v>55.026832974933065</v>
      </c>
      <c r="K409" s="76">
        <f t="shared" si="95"/>
        <v>-76860.443037974677</v>
      </c>
      <c r="L409" s="76">
        <f t="shared" si="96"/>
        <v>55051.983761547963</v>
      </c>
      <c r="M409" s="76">
        <f t="shared" si="97"/>
        <v>66032.19956991967</v>
      </c>
      <c r="N409" s="76">
        <f t="shared" si="98"/>
        <v>44223.740293492956</v>
      </c>
      <c r="O409" s="77">
        <f t="shared" si="99"/>
        <v>-489.55696202532272</v>
      </c>
      <c r="P409" s="77">
        <f t="shared" si="99"/>
        <v>1668.0172384520411</v>
      </c>
      <c r="Q409" s="77">
        <f t="shared" si="99"/>
        <v>375.80043008032953</v>
      </c>
      <c r="R409" s="77">
        <f t="shared" si="100"/>
        <v>1554.2607065070479</v>
      </c>
      <c r="S409" s="63">
        <f t="shared" si="106"/>
        <v>6.9839933714618737E-6</v>
      </c>
      <c r="T409">
        <v>395</v>
      </c>
      <c r="V409">
        <v>437</v>
      </c>
      <c r="W409">
        <v>49.519846350856824</v>
      </c>
      <c r="X409" s="88">
        <f t="shared" si="101"/>
        <v>2.9895030276440059E-6</v>
      </c>
      <c r="Y409" s="88">
        <f>SUM(X$14:X409)</f>
        <v>0.52593331499166385</v>
      </c>
      <c r="AA409">
        <v>465</v>
      </c>
      <c r="AB409">
        <v>115.35403943531855</v>
      </c>
      <c r="AC409" s="89">
        <f t="shared" si="102"/>
        <v>1.6979664976323658E-6</v>
      </c>
      <c r="AD409" s="89">
        <f>SUM(AC$14:AC409)</f>
        <v>0.4820876483967616</v>
      </c>
      <c r="AF409">
        <v>566</v>
      </c>
      <c r="AG409">
        <v>0</v>
      </c>
      <c r="AH409" s="89">
        <f t="shared" si="103"/>
        <v>2.2067989158336969E-7</v>
      </c>
      <c r="AI409" s="89">
        <f>SUM(AH$14:AH409)</f>
        <v>0.54044118516772899</v>
      </c>
      <c r="AK409">
        <v>121</v>
      </c>
      <c r="AL409">
        <v>149.08141916213935</v>
      </c>
      <c r="AM409">
        <f t="shared" si="104"/>
        <v>1.770757454519146E-3</v>
      </c>
      <c r="AN409">
        <f>SUM(AM$14:AM409)</f>
        <v>0.44153316763577471</v>
      </c>
    </row>
    <row r="410" spans="1:40">
      <c r="A410" s="58">
        <v>43312</v>
      </c>
      <c r="B410" s="46">
        <v>15.97</v>
      </c>
      <c r="C410" s="46">
        <v>77.510002</v>
      </c>
      <c r="D410" s="50">
        <v>54.43</v>
      </c>
      <c r="E410" s="64">
        <f t="shared" si="105"/>
        <v>-1.0644959298685031E-2</v>
      </c>
      <c r="F410" s="64">
        <f t="shared" si="105"/>
        <v>-1.2901560755991248E-2</v>
      </c>
      <c r="G410" s="66">
        <f t="shared" si="105"/>
        <v>6.4302590483189537E-3</v>
      </c>
      <c r="H410" s="73">
        <f t="shared" si="92"/>
        <v>15.305322479649343</v>
      </c>
      <c r="I410" s="73">
        <f t="shared" si="93"/>
        <v>55.988224461018618</v>
      </c>
      <c r="J410" s="73">
        <f t="shared" si="94"/>
        <v>55.695850535733975</v>
      </c>
      <c r="K410" s="76">
        <f t="shared" si="95"/>
        <v>-76526.612398246711</v>
      </c>
      <c r="L410" s="76">
        <f t="shared" si="96"/>
        <v>55988.224461018617</v>
      </c>
      <c r="M410" s="76">
        <f t="shared" si="97"/>
        <v>66835.020642880772</v>
      </c>
      <c r="N410" s="76">
        <f t="shared" si="98"/>
        <v>46296.632705652679</v>
      </c>
      <c r="O410" s="77">
        <f t="shared" si="99"/>
        <v>-823.38760175328935</v>
      </c>
      <c r="P410" s="77">
        <f t="shared" si="99"/>
        <v>731.77653898138669</v>
      </c>
      <c r="Q410" s="77">
        <f t="shared" si="99"/>
        <v>-427.02064288077236</v>
      </c>
      <c r="R410" s="77">
        <f t="shared" si="100"/>
        <v>-518.63170565267501</v>
      </c>
      <c r="S410" s="63">
        <f t="shared" si="106"/>
        <v>6.8443135040326367E-6</v>
      </c>
      <c r="T410">
        <v>396</v>
      </c>
      <c r="V410">
        <v>28</v>
      </c>
      <c r="W410">
        <v>49.903225806468981</v>
      </c>
      <c r="X410" s="88">
        <f t="shared" si="101"/>
        <v>1.159135052959305E-2</v>
      </c>
      <c r="Y410" s="88">
        <f>SUM(X$14:X410)</f>
        <v>0.53752466552125688</v>
      </c>
      <c r="AA410">
        <v>420</v>
      </c>
      <c r="AB410">
        <v>122.54233105512685</v>
      </c>
      <c r="AC410" s="89">
        <f t="shared" si="102"/>
        <v>4.214593672686844E-6</v>
      </c>
      <c r="AD410" s="89">
        <f>SUM(AC$14:AC410)</f>
        <v>0.48209186299043427</v>
      </c>
      <c r="AF410">
        <v>639</v>
      </c>
      <c r="AG410">
        <v>0</v>
      </c>
      <c r="AH410" s="89">
        <f t="shared" si="103"/>
        <v>5.0497082530582714E-8</v>
      </c>
      <c r="AI410" s="89">
        <f>SUM(AH$14:AH410)</f>
        <v>0.5404412356648115</v>
      </c>
      <c r="AK410">
        <v>478</v>
      </c>
      <c r="AL410">
        <v>154.4261274472301</v>
      </c>
      <c r="AM410">
        <f t="shared" si="104"/>
        <v>1.3057742528928522E-6</v>
      </c>
      <c r="AN410">
        <f>SUM(AM$14:AM410)</f>
        <v>0.44153447341002761</v>
      </c>
    </row>
    <row r="411" spans="1:40">
      <c r="A411" s="57">
        <v>43311</v>
      </c>
      <c r="B411" s="47">
        <v>15.95</v>
      </c>
      <c r="C411" s="47">
        <v>76.889999000000003</v>
      </c>
      <c r="D411" s="51">
        <v>54.18</v>
      </c>
      <c r="E411" s="70">
        <f t="shared" si="105"/>
        <v>1.2539184952979898E-3</v>
      </c>
      <c r="F411" s="70">
        <f t="shared" si="105"/>
        <v>8.0635064125829103E-3</v>
      </c>
      <c r="G411" s="65">
        <f t="shared" si="105"/>
        <v>4.614248800295373E-3</v>
      </c>
      <c r="H411" s="73">
        <f t="shared" si="92"/>
        <v>15.48939811912226</v>
      </c>
      <c r="I411" s="73">
        <f t="shared" si="93"/>
        <v>57.17736309178521</v>
      </c>
      <c r="J411" s="73">
        <f t="shared" si="94"/>
        <v>55.595352528608352</v>
      </c>
      <c r="K411" s="76">
        <f t="shared" si="95"/>
        <v>-77446.990595611307</v>
      </c>
      <c r="L411" s="76">
        <f t="shared" si="96"/>
        <v>57177.363091785213</v>
      </c>
      <c r="M411" s="76">
        <f t="shared" si="97"/>
        <v>66714.423034330015</v>
      </c>
      <c r="N411" s="76">
        <f t="shared" si="98"/>
        <v>46444.795530503921</v>
      </c>
      <c r="O411" s="77">
        <f t="shared" si="99"/>
        <v>96.990595611307072</v>
      </c>
      <c r="P411" s="77">
        <f t="shared" si="99"/>
        <v>-457.36209178520949</v>
      </c>
      <c r="Q411" s="77">
        <f t="shared" si="99"/>
        <v>-306.42303433001507</v>
      </c>
      <c r="R411" s="77">
        <f t="shared" si="100"/>
        <v>-666.79453050391749</v>
      </c>
      <c r="S411" s="63">
        <f t="shared" si="106"/>
        <v>6.7074272339519841E-6</v>
      </c>
      <c r="T411">
        <v>397</v>
      </c>
      <c r="V411">
        <v>70</v>
      </c>
      <c r="W411">
        <v>50.688073394499952</v>
      </c>
      <c r="X411" s="88">
        <f t="shared" si="101"/>
        <v>4.9616853366869695E-3</v>
      </c>
      <c r="Y411" s="88">
        <f>SUM(X$14:X411)</f>
        <v>0.54248635085794383</v>
      </c>
      <c r="AA411">
        <v>213</v>
      </c>
      <c r="AB411">
        <v>123.47519782317977</v>
      </c>
      <c r="AC411" s="89">
        <f t="shared" si="102"/>
        <v>2.7603111675328688E-4</v>
      </c>
      <c r="AD411" s="89">
        <f>SUM(AC$14:AC411)</f>
        <v>0.48236789410718756</v>
      </c>
      <c r="AF411">
        <v>12</v>
      </c>
      <c r="AG411">
        <v>11.801407884864602</v>
      </c>
      <c r="AH411" s="89">
        <f t="shared" si="103"/>
        <v>1.6014627014995928E-2</v>
      </c>
      <c r="AI411" s="89">
        <f>SUM(AH$14:AH411)</f>
        <v>0.5564558626798074</v>
      </c>
      <c r="AK411">
        <v>623</v>
      </c>
      <c r="AL411">
        <v>160.49189187347656</v>
      </c>
      <c r="AM411">
        <f t="shared" si="104"/>
        <v>6.9766843821014204E-8</v>
      </c>
      <c r="AN411">
        <f>SUM(AM$14:AM411)</f>
        <v>0.44153454317687141</v>
      </c>
    </row>
    <row r="412" spans="1:40">
      <c r="A412" s="58">
        <v>43308</v>
      </c>
      <c r="B412" s="46">
        <v>15.88</v>
      </c>
      <c r="C412" s="46">
        <v>74.529999000000004</v>
      </c>
      <c r="D412" s="50">
        <v>54.200001</v>
      </c>
      <c r="E412" s="64">
        <f t="shared" si="105"/>
        <v>4.4080604534004753E-3</v>
      </c>
      <c r="F412" s="64">
        <f t="shared" si="105"/>
        <v>3.1665101726353173E-2</v>
      </c>
      <c r="G412" s="66">
        <f t="shared" si="105"/>
        <v>-3.6902213341283296E-4</v>
      </c>
      <c r="H412" s="73">
        <f t="shared" si="92"/>
        <v>15.538192695214105</v>
      </c>
      <c r="I412" s="73">
        <f t="shared" si="93"/>
        <v>58.516045601583855</v>
      </c>
      <c r="J412" s="73">
        <f t="shared" si="94"/>
        <v>55.319578315136937</v>
      </c>
      <c r="K412" s="76">
        <f t="shared" si="95"/>
        <v>-77690.963476070523</v>
      </c>
      <c r="L412" s="76">
        <f t="shared" si="96"/>
        <v>58516.045601583857</v>
      </c>
      <c r="M412" s="76">
        <f t="shared" si="97"/>
        <v>66383.493978164319</v>
      </c>
      <c r="N412" s="76">
        <f t="shared" si="98"/>
        <v>47208.576103677653</v>
      </c>
      <c r="O412" s="77">
        <f t="shared" si="99"/>
        <v>340.96347607052303</v>
      </c>
      <c r="P412" s="77">
        <f t="shared" si="99"/>
        <v>-1796.0446015838534</v>
      </c>
      <c r="Q412" s="77">
        <f t="shared" si="99"/>
        <v>24.506021835681167</v>
      </c>
      <c r="R412" s="77">
        <f t="shared" si="100"/>
        <v>-1430.5751036776492</v>
      </c>
      <c r="S412" s="63">
        <f t="shared" si="106"/>
        <v>6.573278689272944E-6</v>
      </c>
      <c r="T412">
        <v>398</v>
      </c>
      <c r="V412">
        <v>266</v>
      </c>
      <c r="W412">
        <v>50.854700854702969</v>
      </c>
      <c r="X412" s="88">
        <f t="shared" si="101"/>
        <v>9.4610656092076627E-5</v>
      </c>
      <c r="Y412" s="88">
        <f>SUM(X$14:X412)</f>
        <v>0.5425809615140359</v>
      </c>
      <c r="AA412">
        <v>473</v>
      </c>
      <c r="AB412">
        <v>131.05448447489471</v>
      </c>
      <c r="AC412" s="89">
        <f t="shared" si="102"/>
        <v>1.4445671097683196E-6</v>
      </c>
      <c r="AD412" s="89">
        <f>SUM(AC$14:AC412)</f>
        <v>0.48236933867429732</v>
      </c>
      <c r="AF412">
        <v>526</v>
      </c>
      <c r="AG412">
        <v>14.039585752703715</v>
      </c>
      <c r="AH412" s="89">
        <f t="shared" si="103"/>
        <v>4.9513056220531395E-7</v>
      </c>
      <c r="AI412" s="89">
        <f>SUM(AH$14:AH412)</f>
        <v>0.55645635781036962</v>
      </c>
      <c r="AK412">
        <v>693</v>
      </c>
      <c r="AL412">
        <v>173.03463184241264</v>
      </c>
      <c r="AM412">
        <f t="shared" si="104"/>
        <v>1.6961895172709134E-8</v>
      </c>
      <c r="AN412">
        <f>SUM(AM$14:AM412)</f>
        <v>0.44153456013876657</v>
      </c>
    </row>
    <row r="413" spans="1:40">
      <c r="A413" s="57">
        <v>43307</v>
      </c>
      <c r="B413" s="47">
        <v>15.86</v>
      </c>
      <c r="C413" s="47">
        <v>72.139999000000003</v>
      </c>
      <c r="D413" s="51">
        <v>54.09</v>
      </c>
      <c r="E413" s="70">
        <f t="shared" si="105"/>
        <v>1.2610340479193294E-3</v>
      </c>
      <c r="F413" s="70">
        <f t="shared" si="105"/>
        <v>3.3130025410729402E-2</v>
      </c>
      <c r="G413" s="65">
        <f t="shared" si="105"/>
        <v>2.0336661120354815E-3</v>
      </c>
      <c r="H413" s="73">
        <f t="shared" si="92"/>
        <v>15.489508196721312</v>
      </c>
      <c r="I413" s="73">
        <f t="shared" si="93"/>
        <v>58.599136074426603</v>
      </c>
      <c r="J413" s="73">
        <f t="shared" si="94"/>
        <v>55.452543082640048</v>
      </c>
      <c r="K413" s="76">
        <f t="shared" si="95"/>
        <v>-77447.540983606566</v>
      </c>
      <c r="L413" s="76">
        <f t="shared" si="96"/>
        <v>58599.136074426606</v>
      </c>
      <c r="M413" s="76">
        <f t="shared" si="97"/>
        <v>66543.051699168063</v>
      </c>
      <c r="N413" s="76">
        <f t="shared" si="98"/>
        <v>47694.646789988103</v>
      </c>
      <c r="O413" s="77">
        <f t="shared" si="99"/>
        <v>97.540983606566442</v>
      </c>
      <c r="P413" s="77">
        <f t="shared" si="99"/>
        <v>-1879.1350744266019</v>
      </c>
      <c r="Q413" s="77">
        <f t="shared" si="99"/>
        <v>-135.05169916806335</v>
      </c>
      <c r="R413" s="77">
        <f t="shared" si="100"/>
        <v>-1916.6457899880988</v>
      </c>
      <c r="S413" s="63">
        <f t="shared" si="106"/>
        <v>6.4418131154874845E-6</v>
      </c>
      <c r="T413">
        <v>399</v>
      </c>
      <c r="V413">
        <v>690</v>
      </c>
      <c r="W413">
        <v>51.670006680025836</v>
      </c>
      <c r="X413" s="88">
        <f t="shared" si="101"/>
        <v>1.8021716262685123E-8</v>
      </c>
      <c r="Y413" s="88">
        <f>SUM(X$14:X413)</f>
        <v>0.54258097953575213</v>
      </c>
      <c r="AA413">
        <v>109</v>
      </c>
      <c r="AB413">
        <v>131.29629861110152</v>
      </c>
      <c r="AC413" s="89">
        <f t="shared" si="102"/>
        <v>2.2565562845294797E-3</v>
      </c>
      <c r="AD413" s="89">
        <f>SUM(AC$14:AC413)</f>
        <v>0.4846258949588268</v>
      </c>
      <c r="AF413">
        <v>218</v>
      </c>
      <c r="AG413">
        <v>23.940634607046377</v>
      </c>
      <c r="AH413" s="89">
        <f t="shared" si="103"/>
        <v>2.4951026699722483E-4</v>
      </c>
      <c r="AI413" s="89">
        <f>SUM(AH$14:AH413)</f>
        <v>0.55670586807736688</v>
      </c>
      <c r="AK413">
        <v>611</v>
      </c>
      <c r="AL413">
        <v>176.23627823989955</v>
      </c>
      <c r="AM413">
        <f t="shared" si="104"/>
        <v>8.8907043409198931E-8</v>
      </c>
      <c r="AN413">
        <f>SUM(AM$14:AM413)</f>
        <v>0.44153464904580997</v>
      </c>
    </row>
    <row r="414" spans="1:40">
      <c r="A414" s="58">
        <v>43306</v>
      </c>
      <c r="B414" s="46">
        <v>16.040001</v>
      </c>
      <c r="C414" s="46">
        <v>71.190002000000007</v>
      </c>
      <c r="D414" s="50">
        <v>57.48</v>
      </c>
      <c r="E414" s="64">
        <f t="shared" si="105"/>
        <v>-1.1222006781670402E-2</v>
      </c>
      <c r="F414" s="64">
        <f t="shared" si="105"/>
        <v>1.3344528351045604E-2</v>
      </c>
      <c r="G414" s="66">
        <f t="shared" si="105"/>
        <v>-5.897703549060529E-2</v>
      </c>
      <c r="H414" s="73">
        <f t="shared" si="92"/>
        <v>15.29639555508756</v>
      </c>
      <c r="I414" s="73">
        <f t="shared" si="93"/>
        <v>57.476902661415835</v>
      </c>
      <c r="J414" s="73">
        <f t="shared" si="94"/>
        <v>52.07621085594991</v>
      </c>
      <c r="K414" s="76">
        <f t="shared" si="95"/>
        <v>-76481.977775437801</v>
      </c>
      <c r="L414" s="76">
        <f t="shared" si="96"/>
        <v>57476.902661415836</v>
      </c>
      <c r="M414" s="76">
        <f t="shared" si="97"/>
        <v>62491.453027139891</v>
      </c>
      <c r="N414" s="76">
        <f t="shared" si="98"/>
        <v>43486.377913117925</v>
      </c>
      <c r="O414" s="77">
        <f t="shared" si="99"/>
        <v>-868.02222456219897</v>
      </c>
      <c r="P414" s="77">
        <f t="shared" si="99"/>
        <v>-756.90166141583177</v>
      </c>
      <c r="Q414" s="77">
        <f t="shared" si="99"/>
        <v>3916.5469728601092</v>
      </c>
      <c r="R414" s="77">
        <f t="shared" si="100"/>
        <v>2291.6230868820785</v>
      </c>
      <c r="S414" s="63">
        <f t="shared" si="106"/>
        <v>6.3129768531777339E-6</v>
      </c>
      <c r="T414">
        <v>400</v>
      </c>
      <c r="V414">
        <v>223</v>
      </c>
      <c r="W414">
        <v>51.773761713528074</v>
      </c>
      <c r="X414" s="88">
        <f t="shared" si="101"/>
        <v>2.2553751935391216E-4</v>
      </c>
      <c r="Y414" s="88">
        <f>SUM(X$14:X414)</f>
        <v>0.54280651705510607</v>
      </c>
      <c r="AA414">
        <v>472</v>
      </c>
      <c r="AB414">
        <v>131.3518638883761</v>
      </c>
      <c r="AC414" s="89">
        <f t="shared" si="102"/>
        <v>1.4740480711921627E-6</v>
      </c>
      <c r="AD414" s="89">
        <f>SUM(AC$14:AC414)</f>
        <v>0.48462736900689801</v>
      </c>
      <c r="AF414">
        <v>342</v>
      </c>
      <c r="AG414">
        <v>24.030396236659726</v>
      </c>
      <c r="AH414" s="89">
        <f t="shared" si="103"/>
        <v>2.0376134881106927E-5</v>
      </c>
      <c r="AI414" s="89">
        <f>SUM(AH$14:AH414)</f>
        <v>0.55672624421224803</v>
      </c>
      <c r="AK414">
        <v>630</v>
      </c>
      <c r="AL414">
        <v>184.45986125529453</v>
      </c>
      <c r="AM414">
        <f t="shared" si="104"/>
        <v>6.056637849505858E-8</v>
      </c>
      <c r="AN414">
        <f>SUM(AM$14:AM414)</f>
        <v>0.44153470961218844</v>
      </c>
    </row>
    <row r="415" spans="1:40">
      <c r="A415" s="57">
        <v>43305</v>
      </c>
      <c r="B415" s="47">
        <v>16.010000000000002</v>
      </c>
      <c r="C415" s="47">
        <v>72.180000000000007</v>
      </c>
      <c r="D415" s="51">
        <v>56.790000999999997</v>
      </c>
      <c r="E415" s="70">
        <f t="shared" si="105"/>
        <v>1.8738913179261463E-3</v>
      </c>
      <c r="F415" s="70">
        <f t="shared" si="105"/>
        <v>-1.3715683014685509E-2</v>
      </c>
      <c r="G415" s="65">
        <f t="shared" si="105"/>
        <v>1.2150008590420702E-2</v>
      </c>
      <c r="H415" s="73">
        <f t="shared" si="92"/>
        <v>15.498989098688318</v>
      </c>
      <c r="I415" s="73">
        <f t="shared" si="93"/>
        <v>55.942047445691358</v>
      </c>
      <c r="J415" s="73">
        <f t="shared" si="94"/>
        <v>56.012381475393887</v>
      </c>
      <c r="K415" s="76">
        <f t="shared" si="95"/>
        <v>-77494.945493441584</v>
      </c>
      <c r="L415" s="76">
        <f t="shared" si="96"/>
        <v>55942.047445691358</v>
      </c>
      <c r="M415" s="76">
        <f t="shared" si="97"/>
        <v>67214.857770472663</v>
      </c>
      <c r="N415" s="76">
        <f t="shared" si="98"/>
        <v>45661.959722722437</v>
      </c>
      <c r="O415" s="77">
        <f t="shared" si="99"/>
        <v>144.9454934415844</v>
      </c>
      <c r="P415" s="77">
        <f t="shared" si="99"/>
        <v>777.95355430864583</v>
      </c>
      <c r="Q415" s="77">
        <f t="shared" si="99"/>
        <v>-806.85777047266311</v>
      </c>
      <c r="R415" s="77">
        <f t="shared" si="100"/>
        <v>116.04127727756713</v>
      </c>
      <c r="S415" s="63">
        <f t="shared" si="106"/>
        <v>6.1867173161141793E-6</v>
      </c>
      <c r="T415">
        <v>401</v>
      </c>
      <c r="V415">
        <v>686</v>
      </c>
      <c r="W415">
        <v>51.912751677853521</v>
      </c>
      <c r="X415" s="88">
        <f t="shared" si="101"/>
        <v>1.9538528154186419E-8</v>
      </c>
      <c r="Y415" s="88">
        <f>SUM(X$14:X415)</f>
        <v>0.5428065365936342</v>
      </c>
      <c r="AA415">
        <v>249</v>
      </c>
      <c r="AB415">
        <v>132.58192454640084</v>
      </c>
      <c r="AC415" s="89">
        <f t="shared" si="102"/>
        <v>1.33381859408473E-4</v>
      </c>
      <c r="AD415" s="89">
        <f>SUM(AC$14:AC415)</f>
        <v>0.48476075086630649</v>
      </c>
      <c r="AF415">
        <v>398</v>
      </c>
      <c r="AG415">
        <v>24.506021835681167</v>
      </c>
      <c r="AH415" s="89">
        <f t="shared" si="103"/>
        <v>6.573278689272944E-6</v>
      </c>
      <c r="AI415" s="89">
        <f>SUM(AH$14:AH415)</f>
        <v>0.55673281749093728</v>
      </c>
      <c r="AK415">
        <v>503</v>
      </c>
      <c r="AL415">
        <v>185.33679671015125</v>
      </c>
      <c r="AM415">
        <f t="shared" si="104"/>
        <v>7.8798870667422544E-7</v>
      </c>
      <c r="AN415">
        <f>SUM(AM$14:AM415)</f>
        <v>0.44153549760089511</v>
      </c>
    </row>
    <row r="416" spans="1:40">
      <c r="A416" s="58">
        <v>43304</v>
      </c>
      <c r="B416" s="46">
        <v>15.9</v>
      </c>
      <c r="C416" s="46">
        <v>71.860000999999997</v>
      </c>
      <c r="D416" s="50">
        <v>55.73</v>
      </c>
      <c r="E416" s="64">
        <f t="shared" si="105"/>
        <v>6.9182389937108013E-3</v>
      </c>
      <c r="F416" s="64">
        <f t="shared" si="105"/>
        <v>4.4530892784153675E-3</v>
      </c>
      <c r="G416" s="66">
        <f t="shared" si="105"/>
        <v>1.9020294275973404E-2</v>
      </c>
      <c r="H416" s="73">
        <f t="shared" si="92"/>
        <v>15.577025157232706</v>
      </c>
      <c r="I416" s="73">
        <f t="shared" si="93"/>
        <v>56.972580228324816</v>
      </c>
      <c r="J416" s="73">
        <f t="shared" si="94"/>
        <v>56.392583085232374</v>
      </c>
      <c r="K416" s="76">
        <f t="shared" si="95"/>
        <v>-77885.125786163524</v>
      </c>
      <c r="L416" s="76">
        <f t="shared" si="96"/>
        <v>56972.580228324812</v>
      </c>
      <c r="M416" s="76">
        <f t="shared" si="97"/>
        <v>67671.099702278851</v>
      </c>
      <c r="N416" s="76">
        <f t="shared" si="98"/>
        <v>46758.554144440139</v>
      </c>
      <c r="O416" s="77">
        <f t="shared" si="99"/>
        <v>535.12578616352403</v>
      </c>
      <c r="P416" s="77">
        <f t="shared" si="99"/>
        <v>-252.57922832480835</v>
      </c>
      <c r="Q416" s="77">
        <f t="shared" si="99"/>
        <v>-1263.0997022788506</v>
      </c>
      <c r="R416" s="77">
        <f t="shared" si="100"/>
        <v>-980.55314444013493</v>
      </c>
      <c r="S416" s="63">
        <f t="shared" si="106"/>
        <v>6.0629829697918959E-6</v>
      </c>
      <c r="T416">
        <v>402</v>
      </c>
      <c r="V416">
        <v>95</v>
      </c>
      <c r="W416">
        <v>51.982526881736703</v>
      </c>
      <c r="X416" s="88">
        <f t="shared" si="101"/>
        <v>2.9942021009517149E-3</v>
      </c>
      <c r="Y416" s="88">
        <f>SUM(X$14:X416)</f>
        <v>0.5458007386945859</v>
      </c>
      <c r="AA416">
        <v>663</v>
      </c>
      <c r="AB416">
        <v>135.6577186909999</v>
      </c>
      <c r="AC416" s="89">
        <f t="shared" si="102"/>
        <v>3.1095110473408908E-8</v>
      </c>
      <c r="AD416" s="89">
        <f>SUM(AC$14:AC416)</f>
        <v>0.48476078196141698</v>
      </c>
      <c r="AF416">
        <v>423</v>
      </c>
      <c r="AG416">
        <v>25.116489691441529</v>
      </c>
      <c r="AH416" s="89">
        <f t="shared" si="103"/>
        <v>3.9667418479834759E-6</v>
      </c>
      <c r="AI416" s="89">
        <f>SUM(AH$14:AH416)</f>
        <v>0.55673678423278528</v>
      </c>
      <c r="AK416">
        <v>240</v>
      </c>
      <c r="AL416">
        <v>187.63330917547864</v>
      </c>
      <c r="AM416">
        <f t="shared" si="104"/>
        <v>1.5997867156811846E-4</v>
      </c>
      <c r="AN416">
        <f>SUM(AM$14:AM416)</f>
        <v>0.44169547627246325</v>
      </c>
    </row>
    <row r="417" spans="1:40">
      <c r="A417" s="57">
        <v>43301</v>
      </c>
      <c r="B417" s="47">
        <v>15.96</v>
      </c>
      <c r="C417" s="47">
        <v>71.319999999999993</v>
      </c>
      <c r="D417" s="51">
        <v>55.759998000000003</v>
      </c>
      <c r="E417" s="70">
        <f t="shared" si="105"/>
        <v>-3.7593984962406291E-3</v>
      </c>
      <c r="F417" s="70">
        <f t="shared" si="105"/>
        <v>7.5715227145261021E-3</v>
      </c>
      <c r="G417" s="65">
        <f t="shared" si="105"/>
        <v>-5.3798423737405621E-4</v>
      </c>
      <c r="H417" s="73">
        <f t="shared" si="92"/>
        <v>15.411842105263158</v>
      </c>
      <c r="I417" s="73">
        <f t="shared" si="93"/>
        <v>57.149457775939446</v>
      </c>
      <c r="J417" s="73">
        <f t="shared" si="94"/>
        <v>55.31022795230372</v>
      </c>
      <c r="K417" s="76">
        <f t="shared" si="95"/>
        <v>-77059.210526315786</v>
      </c>
      <c r="L417" s="76">
        <f t="shared" si="96"/>
        <v>57149.457775939445</v>
      </c>
      <c r="M417" s="76">
        <f t="shared" si="97"/>
        <v>66372.273542764466</v>
      </c>
      <c r="N417" s="76">
        <f t="shared" si="98"/>
        <v>46462.520792388124</v>
      </c>
      <c r="O417" s="77">
        <f t="shared" si="99"/>
        <v>-290.78947368421359</v>
      </c>
      <c r="P417" s="77">
        <f t="shared" si="99"/>
        <v>-429.45677593944129</v>
      </c>
      <c r="Q417" s="77">
        <f t="shared" si="99"/>
        <v>35.726457235534326</v>
      </c>
      <c r="R417" s="77">
        <f t="shared" si="100"/>
        <v>-684.51979238812055</v>
      </c>
      <c r="S417" s="63">
        <f t="shared" si="106"/>
        <v>5.9417233103960585E-6</v>
      </c>
      <c r="T417">
        <v>403</v>
      </c>
      <c r="V417">
        <v>671</v>
      </c>
      <c r="W417">
        <v>53.902439024386695</v>
      </c>
      <c r="X417" s="88">
        <f t="shared" si="101"/>
        <v>2.6454570173871892E-8</v>
      </c>
      <c r="Y417" s="88">
        <f>SUM(X$14:X417)</f>
        <v>0.5458007651491561</v>
      </c>
      <c r="AA417">
        <v>266</v>
      </c>
      <c r="AB417">
        <v>137.65134765138646</v>
      </c>
      <c r="AC417" s="89">
        <f t="shared" si="102"/>
        <v>9.4610656092076627E-5</v>
      </c>
      <c r="AD417" s="89">
        <f>SUM(AC$14:AC417)</f>
        <v>0.48485539261750904</v>
      </c>
      <c r="AF417">
        <v>257</v>
      </c>
      <c r="AG417">
        <v>25.197496209410019</v>
      </c>
      <c r="AH417" s="89">
        <f t="shared" si="103"/>
        <v>1.1347635386793124E-4</v>
      </c>
      <c r="AI417" s="89">
        <f>SUM(AH$14:AH417)</f>
        <v>0.55685026058665321</v>
      </c>
      <c r="AK417">
        <v>716</v>
      </c>
      <c r="AL417">
        <v>189.7962123665493</v>
      </c>
      <c r="AM417">
        <f t="shared" si="104"/>
        <v>1.0657960731920955E-8</v>
      </c>
      <c r="AN417">
        <f>SUM(AM$14:AM417)</f>
        <v>0.44169548693042399</v>
      </c>
    </row>
    <row r="418" spans="1:40">
      <c r="A418" s="58">
        <v>43300</v>
      </c>
      <c r="B418" s="46">
        <v>16.120000999999998</v>
      </c>
      <c r="C418" s="46">
        <v>70.930000000000007</v>
      </c>
      <c r="D418" s="50">
        <v>54.98</v>
      </c>
      <c r="E418" s="64">
        <f t="shared" si="105"/>
        <v>-9.9256197316611727E-3</v>
      </c>
      <c r="F418" s="64">
        <f t="shared" si="105"/>
        <v>5.4983786832085713E-3</v>
      </c>
      <c r="G418" s="66">
        <f t="shared" si="105"/>
        <v>1.4186940705711359E-2</v>
      </c>
      <c r="H418" s="73">
        <f t="shared" si="92"/>
        <v>15.316450662751203</v>
      </c>
      <c r="I418" s="73">
        <f t="shared" si="93"/>
        <v>57.031869044409973</v>
      </c>
      <c r="J418" s="73">
        <f t="shared" si="94"/>
        <v>56.12510529865407</v>
      </c>
      <c r="K418" s="76">
        <f t="shared" si="95"/>
        <v>-76582.253313756009</v>
      </c>
      <c r="L418" s="76">
        <f t="shared" si="96"/>
        <v>57031.86904440997</v>
      </c>
      <c r="M418" s="76">
        <f t="shared" si="97"/>
        <v>67350.126358384878</v>
      </c>
      <c r="N418" s="76">
        <f t="shared" si="98"/>
        <v>47799.742089038838</v>
      </c>
      <c r="O418" s="77">
        <f t="shared" si="99"/>
        <v>-767.74668624399055</v>
      </c>
      <c r="P418" s="77">
        <f t="shared" si="99"/>
        <v>-311.86804440996639</v>
      </c>
      <c r="Q418" s="77">
        <f t="shared" si="99"/>
        <v>-942.12635838487768</v>
      </c>
      <c r="R418" s="77">
        <f t="shared" si="100"/>
        <v>-2021.7410890388346</v>
      </c>
      <c r="S418" s="63">
        <f t="shared" si="106"/>
        <v>5.8228888441881366E-6</v>
      </c>
      <c r="T418">
        <v>404</v>
      </c>
      <c r="V418">
        <v>166</v>
      </c>
      <c r="W418">
        <v>54.433497536956565</v>
      </c>
      <c r="X418" s="88">
        <f t="shared" si="101"/>
        <v>7.1339898142291989E-4</v>
      </c>
      <c r="Y418" s="88">
        <f>SUM(X$14:X418)</f>
        <v>0.54651416413057907</v>
      </c>
      <c r="AA418">
        <v>661</v>
      </c>
      <c r="AB418">
        <v>137.70704501898581</v>
      </c>
      <c r="AC418" s="89">
        <f t="shared" si="102"/>
        <v>3.237724955581935E-8</v>
      </c>
      <c r="AD418" s="89">
        <f>SUM(AC$14:AC418)</f>
        <v>0.48485542499475859</v>
      </c>
      <c r="AF418">
        <v>502</v>
      </c>
      <c r="AG418">
        <v>30.171740118137677</v>
      </c>
      <c r="AH418" s="89">
        <f t="shared" si="103"/>
        <v>8.0407010885125058E-7</v>
      </c>
      <c r="AI418" s="89">
        <f>SUM(AH$14:AH418)</f>
        <v>0.55685106465676204</v>
      </c>
      <c r="AK418">
        <v>357</v>
      </c>
      <c r="AL418">
        <v>192.392431306871</v>
      </c>
      <c r="AM418">
        <f t="shared" si="104"/>
        <v>1.5049183654520847E-5</v>
      </c>
      <c r="AN418">
        <f>SUM(AM$14:AM418)</f>
        <v>0.44171053611407851</v>
      </c>
    </row>
    <row r="419" spans="1:40">
      <c r="A419" s="57">
        <v>43299</v>
      </c>
      <c r="B419" s="47">
        <v>16.469999000000001</v>
      </c>
      <c r="C419" s="47">
        <v>70.849997999999999</v>
      </c>
      <c r="D419" s="51">
        <v>54.91</v>
      </c>
      <c r="E419" s="70">
        <f t="shared" si="105"/>
        <v>-2.1250638813032241E-2</v>
      </c>
      <c r="F419" s="70">
        <f t="shared" si="105"/>
        <v>1.1291743438017754E-3</v>
      </c>
      <c r="G419" s="65">
        <f t="shared" si="105"/>
        <v>1.2748133309050669E-3</v>
      </c>
      <c r="H419" s="73">
        <f t="shared" si="92"/>
        <v>15.141252617562392</v>
      </c>
      <c r="I419" s="73">
        <f t="shared" si="93"/>
        <v>56.784047769909613</v>
      </c>
      <c r="J419" s="73">
        <f t="shared" si="94"/>
        <v>55.410548169732287</v>
      </c>
      <c r="K419" s="76">
        <f t="shared" si="95"/>
        <v>-75706.263087811967</v>
      </c>
      <c r="L419" s="76">
        <f t="shared" si="96"/>
        <v>56784.047769909615</v>
      </c>
      <c r="M419" s="76">
        <f t="shared" si="97"/>
        <v>66492.65780367874</v>
      </c>
      <c r="N419" s="76">
        <f t="shared" si="98"/>
        <v>47570.442485776388</v>
      </c>
      <c r="O419" s="77">
        <f t="shared" si="99"/>
        <v>-1643.7369121880329</v>
      </c>
      <c r="P419" s="77">
        <f t="shared" si="99"/>
        <v>-64.046769909611612</v>
      </c>
      <c r="Q419" s="77">
        <f t="shared" si="99"/>
        <v>-84.657803678739583</v>
      </c>
      <c r="R419" s="77">
        <f t="shared" si="100"/>
        <v>-1792.4414857763841</v>
      </c>
      <c r="S419" s="63">
        <f t="shared" si="106"/>
        <v>5.7064310673043739E-6</v>
      </c>
      <c r="T419">
        <v>405</v>
      </c>
      <c r="V419">
        <v>318</v>
      </c>
      <c r="W419">
        <v>57.594936708861496</v>
      </c>
      <c r="X419" s="88">
        <f t="shared" si="101"/>
        <v>3.3089940800353144E-5</v>
      </c>
      <c r="Y419" s="88">
        <f>SUM(X$14:X419)</f>
        <v>0.54654725407137938</v>
      </c>
      <c r="AA419">
        <v>179</v>
      </c>
      <c r="AB419">
        <v>143.53438226632716</v>
      </c>
      <c r="AC419" s="89">
        <f t="shared" si="102"/>
        <v>5.4861978918957824E-4</v>
      </c>
      <c r="AD419" s="89">
        <f>SUM(AC$14:AC419)</f>
        <v>0.48540404478394816</v>
      </c>
      <c r="AF419">
        <v>595</v>
      </c>
      <c r="AG419">
        <v>30.206048892287072</v>
      </c>
      <c r="AH419" s="89">
        <f t="shared" si="103"/>
        <v>1.2283410251198401E-7</v>
      </c>
      <c r="AI419" s="89">
        <f>SUM(AH$14:AH419)</f>
        <v>0.5568511874908646</v>
      </c>
      <c r="AK419">
        <v>102</v>
      </c>
      <c r="AL419">
        <v>202.30674736380752</v>
      </c>
      <c r="AM419">
        <f t="shared" si="104"/>
        <v>2.599343295537156E-3</v>
      </c>
      <c r="AN419">
        <f>SUM(AM$14:AM419)</f>
        <v>0.44430987940961569</v>
      </c>
    </row>
    <row r="420" spans="1:40">
      <c r="A420" s="58">
        <v>43298</v>
      </c>
      <c r="B420" s="46">
        <v>16.459999</v>
      </c>
      <c r="C420" s="46">
        <v>71.410004000000001</v>
      </c>
      <c r="D420" s="50">
        <v>53.919998</v>
      </c>
      <c r="E420" s="64">
        <f t="shared" si="105"/>
        <v>6.075334512476438E-4</v>
      </c>
      <c r="F420" s="64">
        <f t="shared" si="105"/>
        <v>-7.8421225126944494E-3</v>
      </c>
      <c r="G420" s="66">
        <f t="shared" si="105"/>
        <v>1.8360571897647171E-2</v>
      </c>
      <c r="H420" s="73">
        <f t="shared" si="92"/>
        <v>15.479398542490802</v>
      </c>
      <c r="I420" s="73">
        <f t="shared" si="93"/>
        <v>56.27519580323785</v>
      </c>
      <c r="J420" s="73">
        <f t="shared" si="94"/>
        <v>56.356074048815799</v>
      </c>
      <c r="K420" s="76">
        <f t="shared" si="95"/>
        <v>-77396.992712454012</v>
      </c>
      <c r="L420" s="76">
        <f t="shared" si="96"/>
        <v>56275.195803237846</v>
      </c>
      <c r="M420" s="76">
        <f t="shared" si="97"/>
        <v>67627.288858578962</v>
      </c>
      <c r="N420" s="76">
        <f t="shared" si="98"/>
        <v>46505.491949362797</v>
      </c>
      <c r="O420" s="77">
        <f t="shared" si="99"/>
        <v>46.99271245401178</v>
      </c>
      <c r="P420" s="77">
        <f t="shared" si="99"/>
        <v>444.80519676215772</v>
      </c>
      <c r="Q420" s="77">
        <f t="shared" si="99"/>
        <v>-1219.2888585789624</v>
      </c>
      <c r="R420" s="77">
        <f t="shared" si="100"/>
        <v>-727.49094936279289</v>
      </c>
      <c r="S420" s="63">
        <f t="shared" si="106"/>
        <v>5.5923024459582866E-6</v>
      </c>
      <c r="T420">
        <v>406</v>
      </c>
      <c r="V420">
        <v>474</v>
      </c>
      <c r="W420">
        <v>86.999168335270952</v>
      </c>
      <c r="X420" s="88">
        <f t="shared" si="101"/>
        <v>1.4156757675729531E-6</v>
      </c>
      <c r="Y420" s="88">
        <f>SUM(X$14:X420)</f>
        <v>0.546548669747147</v>
      </c>
      <c r="AA420">
        <v>365</v>
      </c>
      <c r="AB420">
        <v>143.96362105276057</v>
      </c>
      <c r="AC420" s="89">
        <f t="shared" si="102"/>
        <v>1.2803288973308558E-5</v>
      </c>
      <c r="AD420" s="89">
        <f>SUM(AC$14:AC420)</f>
        <v>0.48541684807292146</v>
      </c>
      <c r="AF420">
        <v>643</v>
      </c>
      <c r="AG420">
        <v>30.937805730267428</v>
      </c>
      <c r="AH420" s="89">
        <f t="shared" si="103"/>
        <v>4.6576901099101716E-8</v>
      </c>
      <c r="AI420" s="89">
        <f>SUM(AH$14:AH420)</f>
        <v>0.55685123406776571</v>
      </c>
      <c r="AK420">
        <v>722</v>
      </c>
      <c r="AL420">
        <v>203.66362758960895</v>
      </c>
      <c r="AM420">
        <f t="shared" si="104"/>
        <v>9.4412733099198769E-9</v>
      </c>
      <c r="AN420">
        <f>SUM(AM$14:AM420)</f>
        <v>0.44430988885088901</v>
      </c>
    </row>
    <row r="421" spans="1:40">
      <c r="A421" s="57">
        <v>43297</v>
      </c>
      <c r="B421" s="47">
        <v>16.639999</v>
      </c>
      <c r="C421" s="47">
        <v>69.160004000000001</v>
      </c>
      <c r="D421" s="51">
        <v>52.529998999999997</v>
      </c>
      <c r="E421" s="70">
        <f t="shared" si="105"/>
        <v>-1.0817308342386256E-2</v>
      </c>
      <c r="F421" s="70">
        <f t="shared" si="105"/>
        <v>3.2533254335844086E-2</v>
      </c>
      <c r="G421" s="65">
        <f t="shared" si="105"/>
        <v>2.646105133183041E-2</v>
      </c>
      <c r="H421" s="73">
        <f t="shared" si="92"/>
        <v>15.302656239943285</v>
      </c>
      <c r="I421" s="73">
        <f t="shared" si="93"/>
        <v>58.565287218462338</v>
      </c>
      <c r="J421" s="73">
        <f t="shared" si="94"/>
        <v>56.804354580703496</v>
      </c>
      <c r="K421" s="76">
        <f t="shared" si="95"/>
        <v>-76513.281199716424</v>
      </c>
      <c r="L421" s="76">
        <f t="shared" si="96"/>
        <v>58565.287218462341</v>
      </c>
      <c r="M421" s="76">
        <f t="shared" si="97"/>
        <v>68165.225496844199</v>
      </c>
      <c r="N421" s="76">
        <f t="shared" si="98"/>
        <v>50217.231515590116</v>
      </c>
      <c r="O421" s="77">
        <f t="shared" si="99"/>
        <v>-836.71880028357555</v>
      </c>
      <c r="P421" s="77">
        <f t="shared" si="99"/>
        <v>-1845.2862184623373</v>
      </c>
      <c r="Q421" s="77">
        <f t="shared" si="99"/>
        <v>-1757.2254968441994</v>
      </c>
      <c r="R421" s="77">
        <f t="shared" si="100"/>
        <v>-4439.2305155901122</v>
      </c>
      <c r="S421" s="63">
        <f t="shared" si="106"/>
        <v>5.4804563970391215E-6</v>
      </c>
      <c r="T421">
        <v>407</v>
      </c>
      <c r="V421">
        <v>488</v>
      </c>
      <c r="W421">
        <v>87.392384893086273</v>
      </c>
      <c r="X421" s="88">
        <f t="shared" si="101"/>
        <v>1.0669126339726518E-6</v>
      </c>
      <c r="Y421" s="88">
        <f>SUM(X$14:X421)</f>
        <v>0.54654973665978102</v>
      </c>
      <c r="AA421">
        <v>668</v>
      </c>
      <c r="AB421">
        <v>148.42117022108141</v>
      </c>
      <c r="AC421" s="89">
        <f t="shared" si="102"/>
        <v>2.8107517035707796E-8</v>
      </c>
      <c r="AD421" s="89">
        <f>SUM(AC$14:AC421)</f>
        <v>0.48541687618043849</v>
      </c>
      <c r="AF421">
        <v>146</v>
      </c>
      <c r="AG421">
        <v>35.216079052494024</v>
      </c>
      <c r="AH421" s="89">
        <f t="shared" si="103"/>
        <v>1.0685896687953628E-3</v>
      </c>
      <c r="AI421" s="89">
        <f>SUM(AH$14:AH421)</f>
        <v>0.55791982373656113</v>
      </c>
      <c r="AK421">
        <v>560</v>
      </c>
      <c r="AL421">
        <v>203.70184036986029</v>
      </c>
      <c r="AM421">
        <f t="shared" si="104"/>
        <v>2.4911868787326603E-7</v>
      </c>
      <c r="AN421">
        <f>SUM(AM$14:AM421)</f>
        <v>0.44431013796957691</v>
      </c>
    </row>
    <row r="422" spans="1:40">
      <c r="A422" s="58">
        <v>43294</v>
      </c>
      <c r="B422" s="46">
        <v>16.600000000000001</v>
      </c>
      <c r="C422" s="46">
        <v>68.699996999999996</v>
      </c>
      <c r="D422" s="50">
        <v>53.18</v>
      </c>
      <c r="E422" s="64">
        <f t="shared" si="105"/>
        <v>2.4095783132529469E-3</v>
      </c>
      <c r="F422" s="64">
        <f t="shared" si="105"/>
        <v>6.6958809328623303E-3</v>
      </c>
      <c r="G422" s="66">
        <f t="shared" si="105"/>
        <v>-1.2222658894321281E-2</v>
      </c>
      <c r="H422" s="73">
        <f t="shared" si="92"/>
        <v>15.507276176506023</v>
      </c>
      <c r="I422" s="73">
        <f t="shared" si="93"/>
        <v>57.099791373207836</v>
      </c>
      <c r="J422" s="73">
        <f t="shared" si="94"/>
        <v>54.663598056788267</v>
      </c>
      <c r="K422" s="76">
        <f t="shared" si="95"/>
        <v>-77536.380882530109</v>
      </c>
      <c r="L422" s="76">
        <f t="shared" si="96"/>
        <v>57099.791373207838</v>
      </c>
      <c r="M422" s="76">
        <f t="shared" si="97"/>
        <v>65596.317668145915</v>
      </c>
      <c r="N422" s="76">
        <f t="shared" si="98"/>
        <v>45159.728158823644</v>
      </c>
      <c r="O422" s="77">
        <f t="shared" si="99"/>
        <v>186.38088253010937</v>
      </c>
      <c r="P422" s="77">
        <f t="shared" si="99"/>
        <v>-379.79037320783391</v>
      </c>
      <c r="Q422" s="77">
        <f t="shared" si="99"/>
        <v>811.68233185408462</v>
      </c>
      <c r="R422" s="77">
        <f t="shared" si="100"/>
        <v>618.27284117636009</v>
      </c>
      <c r="S422" s="63">
        <f t="shared" si="106"/>
        <v>5.3708472690983377E-6</v>
      </c>
      <c r="T422">
        <v>408</v>
      </c>
      <c r="V422">
        <v>484</v>
      </c>
      <c r="W422">
        <v>87.839023972803261</v>
      </c>
      <c r="X422" s="88">
        <f t="shared" si="101"/>
        <v>1.1567101730535147E-6</v>
      </c>
      <c r="Y422" s="88">
        <f>SUM(X$14:X422)</f>
        <v>0.5465508933699541</v>
      </c>
      <c r="AA422">
        <v>671</v>
      </c>
      <c r="AB422">
        <v>148.73253554733674</v>
      </c>
      <c r="AC422" s="89">
        <f t="shared" si="102"/>
        <v>2.6454570173871892E-8</v>
      </c>
      <c r="AD422" s="89">
        <f>SUM(AC$14:AC422)</f>
        <v>0.4854169026350087</v>
      </c>
      <c r="AF422">
        <v>403</v>
      </c>
      <c r="AG422">
        <v>35.726457235534326</v>
      </c>
      <c r="AH422" s="89">
        <f t="shared" si="103"/>
        <v>5.9417233103960585E-6</v>
      </c>
      <c r="AI422" s="89">
        <f>SUM(AH$14:AH422)</f>
        <v>0.55792576545987149</v>
      </c>
      <c r="AK422">
        <v>146</v>
      </c>
      <c r="AL422">
        <v>211.5813445145177</v>
      </c>
      <c r="AM422">
        <f t="shared" si="104"/>
        <v>1.0685896687953628E-3</v>
      </c>
      <c r="AN422">
        <f>SUM(AM$14:AM422)</f>
        <v>0.44537872763837227</v>
      </c>
    </row>
    <row r="423" spans="1:40">
      <c r="A423" s="57">
        <v>43293</v>
      </c>
      <c r="B423" s="47">
        <v>16.75</v>
      </c>
      <c r="C423" s="47">
        <v>69.529999000000004</v>
      </c>
      <c r="D423" s="51">
        <v>53.490001999999997</v>
      </c>
      <c r="E423" s="70">
        <f t="shared" si="105"/>
        <v>-8.9552238805968853E-3</v>
      </c>
      <c r="F423" s="70">
        <f t="shared" si="105"/>
        <v>-1.1937322190958333E-2</v>
      </c>
      <c r="G423" s="65">
        <f t="shared" si="105"/>
        <v>-5.7955129633383562E-3</v>
      </c>
      <c r="H423" s="73">
        <f t="shared" si="92"/>
        <v>15.331462686567166</v>
      </c>
      <c r="I423" s="73">
        <f t="shared" si="93"/>
        <v>56.042916073391524</v>
      </c>
      <c r="J423" s="73">
        <f t="shared" si="94"/>
        <v>55.019276312608859</v>
      </c>
      <c r="K423" s="76">
        <f t="shared" si="95"/>
        <v>-76657.313432835828</v>
      </c>
      <c r="L423" s="76">
        <f t="shared" si="96"/>
        <v>56042.916073391527</v>
      </c>
      <c r="M423" s="76">
        <f t="shared" si="97"/>
        <v>66023.131575130625</v>
      </c>
      <c r="N423" s="76">
        <f t="shared" si="98"/>
        <v>45408.734215686323</v>
      </c>
      <c r="O423" s="77">
        <f t="shared" si="99"/>
        <v>-692.68656716417172</v>
      </c>
      <c r="P423" s="77">
        <f t="shared" si="99"/>
        <v>677.08492660847696</v>
      </c>
      <c r="Q423" s="77">
        <f t="shared" si="99"/>
        <v>384.8684248693753</v>
      </c>
      <c r="R423" s="77">
        <f t="shared" si="100"/>
        <v>369.26678431368055</v>
      </c>
      <c r="S423" s="63">
        <f t="shared" si="106"/>
        <v>5.2634303237163708E-6</v>
      </c>
      <c r="T423">
        <v>409</v>
      </c>
      <c r="V423">
        <v>632</v>
      </c>
      <c r="W423">
        <v>92.97340402485861</v>
      </c>
      <c r="X423" s="88">
        <f t="shared" si="101"/>
        <v>5.8167949906654255E-8</v>
      </c>
      <c r="Y423" s="88">
        <f>SUM(X$14:X423)</f>
        <v>0.54655095153790401</v>
      </c>
      <c r="AA423">
        <v>245</v>
      </c>
      <c r="AB423">
        <v>160.44105348707672</v>
      </c>
      <c r="AC423" s="89">
        <f t="shared" si="102"/>
        <v>1.4460804827485919E-4</v>
      </c>
      <c r="AD423" s="89">
        <f>SUM(AC$14:AC423)</f>
        <v>0.48556151068328357</v>
      </c>
      <c r="AF423">
        <v>140</v>
      </c>
      <c r="AG423">
        <v>35.953322360583115</v>
      </c>
      <c r="AH423" s="89">
        <f t="shared" si="103"/>
        <v>1.2062977476344288E-3</v>
      </c>
      <c r="AI423" s="89">
        <f>SUM(AH$14:AH423)</f>
        <v>0.55913206320750597</v>
      </c>
      <c r="AK423">
        <v>591</v>
      </c>
      <c r="AL423">
        <v>214.59603197601245</v>
      </c>
      <c r="AM423">
        <f t="shared" si="104"/>
        <v>1.3317253114199432E-7</v>
      </c>
      <c r="AN423">
        <f>SUM(AM$14:AM423)</f>
        <v>0.44537886081090344</v>
      </c>
    </row>
    <row r="424" spans="1:40">
      <c r="A424" s="58">
        <v>43292</v>
      </c>
      <c r="B424" s="46">
        <v>17.059999000000001</v>
      </c>
      <c r="C424" s="46">
        <v>71.080001999999993</v>
      </c>
      <c r="D424" s="50">
        <v>53.110000999999997</v>
      </c>
      <c r="E424" s="64">
        <f t="shared" si="105"/>
        <v>-1.8171103058095217E-2</v>
      </c>
      <c r="F424" s="64">
        <f t="shared" si="105"/>
        <v>-2.1806456899086557E-2</v>
      </c>
      <c r="G424" s="66">
        <f t="shared" si="105"/>
        <v>7.1549800949919362E-3</v>
      </c>
      <c r="H424" s="73">
        <f t="shared" si="92"/>
        <v>15.188893035691267</v>
      </c>
      <c r="I424" s="73">
        <f t="shared" si="93"/>
        <v>55.483138742877358</v>
      </c>
      <c r="J424" s="73">
        <f t="shared" si="94"/>
        <v>55.735956598456859</v>
      </c>
      <c r="K424" s="76">
        <f t="shared" si="95"/>
        <v>-75944.465178456332</v>
      </c>
      <c r="L424" s="76">
        <f t="shared" si="96"/>
        <v>55483.13874287736</v>
      </c>
      <c r="M424" s="76">
        <f t="shared" si="97"/>
        <v>66883.147918148228</v>
      </c>
      <c r="N424" s="76">
        <f t="shared" si="98"/>
        <v>46421.821482569256</v>
      </c>
      <c r="O424" s="77">
        <f t="shared" si="99"/>
        <v>-1405.5348215436679</v>
      </c>
      <c r="P424" s="77">
        <f t="shared" si="99"/>
        <v>1236.8622571226442</v>
      </c>
      <c r="Q424" s="77">
        <f t="shared" si="99"/>
        <v>-475.1479181482282</v>
      </c>
      <c r="R424" s="77">
        <f t="shared" si="100"/>
        <v>-643.82048256925191</v>
      </c>
      <c r="S424" s="63">
        <f t="shared" si="106"/>
        <v>5.158161717242043E-6</v>
      </c>
      <c r="T424">
        <v>410</v>
      </c>
      <c r="V424">
        <v>514</v>
      </c>
      <c r="W424">
        <v>93.305186972283991</v>
      </c>
      <c r="X424" s="88">
        <f t="shared" si="101"/>
        <v>6.3096726147083704E-7</v>
      </c>
      <c r="Y424" s="88">
        <f>SUM(X$14:X424)</f>
        <v>0.54655158250516545</v>
      </c>
      <c r="AA424">
        <v>257</v>
      </c>
      <c r="AB424">
        <v>163.50231732331304</v>
      </c>
      <c r="AC424" s="89">
        <f t="shared" si="102"/>
        <v>1.1347635386793124E-4</v>
      </c>
      <c r="AD424" s="89">
        <f>SUM(AC$14:AC424)</f>
        <v>0.48567498703715151</v>
      </c>
      <c r="AF424">
        <v>65</v>
      </c>
      <c r="AG424">
        <v>36.201592371449806</v>
      </c>
      <c r="AH424" s="89">
        <f t="shared" si="103"/>
        <v>5.4890708945429705E-3</v>
      </c>
      <c r="AI424" s="89">
        <f>SUM(AH$14:AH424)</f>
        <v>0.56462113410204895</v>
      </c>
      <c r="AK424">
        <v>554</v>
      </c>
      <c r="AL424">
        <v>219.61602574521385</v>
      </c>
      <c r="AM424">
        <f t="shared" si="104"/>
        <v>2.8122236331737707E-7</v>
      </c>
      <c r="AN424">
        <f>SUM(AM$14:AM424)</f>
        <v>0.44537914203326678</v>
      </c>
    </row>
    <row r="425" spans="1:40">
      <c r="A425" s="57">
        <v>43291</v>
      </c>
      <c r="B425" s="47">
        <v>16.98</v>
      </c>
      <c r="C425" s="47">
        <v>70.080001999999993</v>
      </c>
      <c r="D425" s="51">
        <v>55.139999000000003</v>
      </c>
      <c r="E425" s="70">
        <f t="shared" si="105"/>
        <v>4.7113663133098171E-3</v>
      </c>
      <c r="F425" s="70">
        <f t="shared" si="105"/>
        <v>1.4269405985462225E-2</v>
      </c>
      <c r="G425" s="65">
        <f t="shared" si="105"/>
        <v>-3.6815343431544245E-2</v>
      </c>
      <c r="H425" s="73">
        <f t="shared" si="92"/>
        <v>15.542884836866904</v>
      </c>
      <c r="I425" s="73">
        <f t="shared" si="93"/>
        <v>57.529361721764829</v>
      </c>
      <c r="J425" s="73">
        <f t="shared" si="94"/>
        <v>53.302638894498344</v>
      </c>
      <c r="K425" s="76">
        <f t="shared" si="95"/>
        <v>-77714.424184334523</v>
      </c>
      <c r="L425" s="76">
        <f t="shared" si="96"/>
        <v>57529.361721764828</v>
      </c>
      <c r="M425" s="76">
        <f t="shared" si="97"/>
        <v>63963.166673398009</v>
      </c>
      <c r="N425" s="76">
        <f t="shared" si="98"/>
        <v>43778.104210828315</v>
      </c>
      <c r="O425" s="77">
        <f t="shared" si="99"/>
        <v>364.42418433452258</v>
      </c>
      <c r="P425" s="77">
        <f t="shared" si="99"/>
        <v>-809.36072176482412</v>
      </c>
      <c r="Q425" s="77">
        <f t="shared" si="99"/>
        <v>2444.8333266019908</v>
      </c>
      <c r="R425" s="77">
        <f t="shared" si="100"/>
        <v>1999.8967891716893</v>
      </c>
      <c r="S425" s="63">
        <f t="shared" si="106"/>
        <v>5.0549984828972028E-6</v>
      </c>
      <c r="T425">
        <v>411</v>
      </c>
      <c r="V425">
        <v>533</v>
      </c>
      <c r="W425">
        <v>93.871359223296167</v>
      </c>
      <c r="X425" s="88">
        <f t="shared" si="101"/>
        <v>4.298354833412364E-7</v>
      </c>
      <c r="Y425" s="88">
        <f>SUM(X$14:X425)</f>
        <v>0.54655201234064876</v>
      </c>
      <c r="AA425">
        <v>605</v>
      </c>
      <c r="AB425">
        <v>166.70600406042649</v>
      </c>
      <c r="AC425" s="89">
        <f t="shared" si="102"/>
        <v>1.0036440492097941E-7</v>
      </c>
      <c r="AD425" s="89">
        <f>SUM(AC$14:AC425)</f>
        <v>0.4856750874015564</v>
      </c>
      <c r="AF425">
        <v>419</v>
      </c>
      <c r="AG425">
        <v>38.024569994740887</v>
      </c>
      <c r="AH425" s="89">
        <f t="shared" si="103"/>
        <v>4.300605788455964E-6</v>
      </c>
      <c r="AI425" s="89">
        <f>SUM(AH$14:AH425)</f>
        <v>0.56462543470783744</v>
      </c>
      <c r="AK425">
        <v>104</v>
      </c>
      <c r="AL425">
        <v>229.61263423212222</v>
      </c>
      <c r="AM425">
        <f t="shared" si="104"/>
        <v>2.4964093010338847E-3</v>
      </c>
      <c r="AN425">
        <f>SUM(AM$14:AM425)</f>
        <v>0.44787555133430068</v>
      </c>
    </row>
    <row r="426" spans="1:40">
      <c r="A426" s="58">
        <v>43290</v>
      </c>
      <c r="B426" s="46">
        <v>17.219999000000001</v>
      </c>
      <c r="C426" s="46">
        <v>69.849997999999999</v>
      </c>
      <c r="D426" s="50">
        <v>53.68</v>
      </c>
      <c r="E426" s="64">
        <f t="shared" si="105"/>
        <v>-1.3937224967318529E-2</v>
      </c>
      <c r="F426" s="64">
        <f t="shared" si="105"/>
        <v>3.2928275817558639E-3</v>
      </c>
      <c r="G426" s="66">
        <f t="shared" si="105"/>
        <v>2.7198192995529169E-2</v>
      </c>
      <c r="H426" s="73">
        <f t="shared" si="92"/>
        <v>15.254391129755582</v>
      </c>
      <c r="I426" s="73">
        <f t="shared" si="93"/>
        <v>56.906770183730025</v>
      </c>
      <c r="J426" s="73">
        <f t="shared" si="94"/>
        <v>56.845148000372589</v>
      </c>
      <c r="K426" s="76">
        <f t="shared" si="95"/>
        <v>-76271.955648777905</v>
      </c>
      <c r="L426" s="76">
        <f t="shared" si="96"/>
        <v>56906.770183730026</v>
      </c>
      <c r="M426" s="76">
        <f t="shared" si="97"/>
        <v>68214.177600447103</v>
      </c>
      <c r="N426" s="76">
        <f t="shared" si="98"/>
        <v>48848.992135399225</v>
      </c>
      <c r="O426" s="77">
        <f t="shared" si="99"/>
        <v>-1078.0443512220954</v>
      </c>
      <c r="P426" s="77">
        <f t="shared" si="99"/>
        <v>-186.76918373002263</v>
      </c>
      <c r="Q426" s="77">
        <f t="shared" si="99"/>
        <v>-1806.177600447103</v>
      </c>
      <c r="R426" s="77">
        <f t="shared" si="100"/>
        <v>-3070.9911353992211</v>
      </c>
      <c r="S426" s="63">
        <f t="shared" si="106"/>
        <v>4.9538985132392573E-6</v>
      </c>
      <c r="T426">
        <v>412</v>
      </c>
      <c r="V426">
        <v>617</v>
      </c>
      <c r="W426">
        <v>94.449172432767227</v>
      </c>
      <c r="X426" s="88">
        <f t="shared" si="101"/>
        <v>7.8757627009183763E-8</v>
      </c>
      <c r="Y426" s="88">
        <f>SUM(X$14:X426)</f>
        <v>0.54655209109827574</v>
      </c>
      <c r="AA426">
        <v>593</v>
      </c>
      <c r="AB426">
        <v>169.48797310619557</v>
      </c>
      <c r="AC426" s="89">
        <f t="shared" si="102"/>
        <v>1.2789889890877133E-7</v>
      </c>
      <c r="AD426" s="89">
        <f>SUM(AC$14:AC426)</f>
        <v>0.48567521530045532</v>
      </c>
      <c r="AF426">
        <v>459</v>
      </c>
      <c r="AG426">
        <v>38.538475540830404</v>
      </c>
      <c r="AH426" s="89">
        <f t="shared" si="103"/>
        <v>1.9167817371486189E-6</v>
      </c>
      <c r="AI426" s="89">
        <f>SUM(AH$14:AH426)</f>
        <v>0.56462735148957455</v>
      </c>
      <c r="AK426">
        <v>528</v>
      </c>
      <c r="AL426">
        <v>236.44156170013594</v>
      </c>
      <c r="AM426">
        <f t="shared" si="104"/>
        <v>4.7552339194198347E-7</v>
      </c>
      <c r="AN426">
        <f>SUM(AM$14:AM426)</f>
        <v>0.44787602685769262</v>
      </c>
    </row>
    <row r="427" spans="1:40">
      <c r="A427" s="57">
        <v>43287</v>
      </c>
      <c r="B427" s="47">
        <v>16.84</v>
      </c>
      <c r="C427" s="47">
        <v>67.790001000000004</v>
      </c>
      <c r="D427" s="51">
        <v>53.41</v>
      </c>
      <c r="E427" s="70">
        <f t="shared" si="105"/>
        <v>2.2565261282660343E-2</v>
      </c>
      <c r="F427" s="70">
        <f t="shared" si="105"/>
        <v>3.0387918123795155E-2</v>
      </c>
      <c r="G427" s="65">
        <f t="shared" si="105"/>
        <v>5.0552331024154018E-3</v>
      </c>
      <c r="H427" s="73">
        <f t="shared" si="92"/>
        <v>15.819084592042756</v>
      </c>
      <c r="I427" s="73">
        <f t="shared" si="93"/>
        <v>58.443603746369583</v>
      </c>
      <c r="J427" s="73">
        <f t="shared" si="94"/>
        <v>55.619756599887673</v>
      </c>
      <c r="K427" s="76">
        <f t="shared" si="95"/>
        <v>-79095.422960213778</v>
      </c>
      <c r="L427" s="76">
        <f t="shared" si="96"/>
        <v>58443.603746369583</v>
      </c>
      <c r="M427" s="76">
        <f t="shared" si="97"/>
        <v>66743.707919865206</v>
      </c>
      <c r="N427" s="76">
        <f t="shared" si="98"/>
        <v>46091.888706021011</v>
      </c>
      <c r="O427" s="77">
        <f t="shared" si="99"/>
        <v>1745.4229602137784</v>
      </c>
      <c r="P427" s="77">
        <f t="shared" si="99"/>
        <v>-1723.6027463695791</v>
      </c>
      <c r="Q427" s="77">
        <f t="shared" si="99"/>
        <v>-335.70791986520635</v>
      </c>
      <c r="R427" s="77">
        <f t="shared" si="100"/>
        <v>-313.88770602100703</v>
      </c>
      <c r="S427" s="63">
        <f t="shared" si="106"/>
        <v>4.8548205429744723E-6</v>
      </c>
      <c r="T427">
        <v>413</v>
      </c>
      <c r="V427">
        <v>620</v>
      </c>
      <c r="W427">
        <v>94.956734502353356</v>
      </c>
      <c r="X427" s="88">
        <f t="shared" si="101"/>
        <v>7.412604848002768E-8</v>
      </c>
      <c r="Y427" s="88">
        <f>SUM(X$14:X427)</f>
        <v>0.54655216522432426</v>
      </c>
      <c r="AA427">
        <v>643</v>
      </c>
      <c r="AB427">
        <v>170.54062158101442</v>
      </c>
      <c r="AC427" s="89">
        <f t="shared" si="102"/>
        <v>4.6576901099101716E-8</v>
      </c>
      <c r="AD427" s="89">
        <f>SUM(AC$14:AC427)</f>
        <v>0.48567526187735643</v>
      </c>
      <c r="AF427">
        <v>297</v>
      </c>
      <c r="AG427">
        <v>40.071857922943309</v>
      </c>
      <c r="AH427" s="89">
        <f t="shared" si="103"/>
        <v>5.0576456757817947E-5</v>
      </c>
      <c r="AI427" s="89">
        <f>SUM(AH$14:AH427)</f>
        <v>0.56467792794633231</v>
      </c>
      <c r="AK427">
        <v>717</v>
      </c>
      <c r="AL427">
        <v>238.0203886104282</v>
      </c>
      <c r="AM427">
        <f t="shared" si="104"/>
        <v>1.0444801517282534E-8</v>
      </c>
      <c r="AN427">
        <f>SUM(AM$14:AM427)</f>
        <v>0.44787603730249415</v>
      </c>
    </row>
    <row r="428" spans="1:40">
      <c r="A428" s="58">
        <v>43286</v>
      </c>
      <c r="B428" s="46">
        <v>16.649999999999999</v>
      </c>
      <c r="C428" s="46">
        <v>68.25</v>
      </c>
      <c r="D428" s="50">
        <v>53</v>
      </c>
      <c r="E428" s="64">
        <f t="shared" si="105"/>
        <v>1.1411411411411443E-2</v>
      </c>
      <c r="F428" s="64">
        <f t="shared" si="105"/>
        <v>-6.7399120879120256E-3</v>
      </c>
      <c r="G428" s="66">
        <f t="shared" si="105"/>
        <v>7.7358490566037386E-3</v>
      </c>
      <c r="H428" s="73">
        <f t="shared" si="92"/>
        <v>15.646534534534535</v>
      </c>
      <c r="I428" s="73">
        <f t="shared" si="93"/>
        <v>56.337713179633724</v>
      </c>
      <c r="J428" s="73">
        <f t="shared" si="94"/>
        <v>55.768101886792458</v>
      </c>
      <c r="K428" s="76">
        <f t="shared" si="95"/>
        <v>-78232.672672672677</v>
      </c>
      <c r="L428" s="76">
        <f t="shared" si="96"/>
        <v>56337.713179633727</v>
      </c>
      <c r="M428" s="76">
        <f t="shared" si="97"/>
        <v>66921.722264150943</v>
      </c>
      <c r="N428" s="76">
        <f t="shared" si="98"/>
        <v>45026.762771111993</v>
      </c>
      <c r="O428" s="77">
        <f t="shared" si="99"/>
        <v>882.67267267267744</v>
      </c>
      <c r="P428" s="77">
        <f t="shared" si="99"/>
        <v>382.28782036627672</v>
      </c>
      <c r="Q428" s="77">
        <f t="shared" si="99"/>
        <v>-513.72226415094337</v>
      </c>
      <c r="R428" s="77">
        <f t="shared" si="100"/>
        <v>751.23822888801078</v>
      </c>
      <c r="S428" s="63">
        <f t="shared" si="106"/>
        <v>4.7577241321149831E-6</v>
      </c>
      <c r="T428">
        <v>414</v>
      </c>
      <c r="V428">
        <v>397</v>
      </c>
      <c r="W428">
        <v>96.990595611307072</v>
      </c>
      <c r="X428" s="88">
        <f t="shared" si="101"/>
        <v>6.7074272339519841E-6</v>
      </c>
      <c r="Y428" s="88">
        <f>SUM(X$14:X428)</f>
        <v>0.54655887265155823</v>
      </c>
      <c r="AA428">
        <v>205</v>
      </c>
      <c r="AB428">
        <v>172.42534952443384</v>
      </c>
      <c r="AC428" s="89">
        <f t="shared" si="102"/>
        <v>3.2445123897795105E-4</v>
      </c>
      <c r="AD428" s="89">
        <f>SUM(AC$14:AC428)</f>
        <v>0.48599971311633439</v>
      </c>
      <c r="AF428">
        <v>296</v>
      </c>
      <c r="AG428">
        <v>40.092043310360168</v>
      </c>
      <c r="AH428" s="89">
        <f t="shared" si="103"/>
        <v>5.1608629344712199E-5</v>
      </c>
      <c r="AI428" s="89">
        <f>SUM(AH$14:AH428)</f>
        <v>0.56472953657567704</v>
      </c>
      <c r="AK428">
        <v>186</v>
      </c>
      <c r="AL428">
        <v>239.54162764168723</v>
      </c>
      <c r="AM428">
        <f t="shared" si="104"/>
        <v>4.762708470399056E-4</v>
      </c>
      <c r="AN428">
        <f>SUM(AM$14:AM428)</f>
        <v>0.44835230814953403</v>
      </c>
    </row>
    <row r="429" spans="1:40">
      <c r="A429" s="57">
        <v>43285</v>
      </c>
      <c r="B429" s="47">
        <v>16.120000999999998</v>
      </c>
      <c r="C429" s="47">
        <v>66.980002999999996</v>
      </c>
      <c r="D429" s="51">
        <v>51.740001999999997</v>
      </c>
      <c r="E429" s="70">
        <f t="shared" si="105"/>
        <v>3.2878347836330812E-2</v>
      </c>
      <c r="F429" s="70">
        <f t="shared" si="105"/>
        <v>1.8960838207188635E-2</v>
      </c>
      <c r="G429" s="65">
        <f t="shared" si="105"/>
        <v>2.4352492294066774E-2</v>
      </c>
      <c r="H429" s="73">
        <f t="shared" si="92"/>
        <v>15.978628041028038</v>
      </c>
      <c r="I429" s="73">
        <f t="shared" si="93"/>
        <v>57.795459762072582</v>
      </c>
      <c r="J429" s="73">
        <f t="shared" si="94"/>
        <v>56.687666923553657</v>
      </c>
      <c r="K429" s="76">
        <f t="shared" si="95"/>
        <v>-79893.140205140196</v>
      </c>
      <c r="L429" s="76">
        <f t="shared" si="96"/>
        <v>57795.459762072584</v>
      </c>
      <c r="M429" s="76">
        <f t="shared" si="97"/>
        <v>68025.200308264393</v>
      </c>
      <c r="N429" s="76">
        <f t="shared" si="98"/>
        <v>45927.51986519678</v>
      </c>
      <c r="O429" s="77">
        <f t="shared" si="99"/>
        <v>2543.1402051401965</v>
      </c>
      <c r="P429" s="77">
        <f t="shared" si="99"/>
        <v>-1075.4587620725797</v>
      </c>
      <c r="Q429" s="77">
        <f t="shared" si="99"/>
        <v>-1617.2003082643932</v>
      </c>
      <c r="R429" s="77">
        <f t="shared" si="100"/>
        <v>-149.51886519677646</v>
      </c>
      <c r="S429" s="63">
        <f t="shared" si="106"/>
        <v>4.6625696494726837E-6</v>
      </c>
      <c r="T429">
        <v>415</v>
      </c>
      <c r="V429">
        <v>560</v>
      </c>
      <c r="W429">
        <v>97.295597484277096</v>
      </c>
      <c r="X429" s="88">
        <f t="shared" si="101"/>
        <v>2.4911868787326603E-7</v>
      </c>
      <c r="Y429" s="88">
        <f>SUM(X$14:X429)</f>
        <v>0.54655912177024613</v>
      </c>
      <c r="AA429">
        <v>191</v>
      </c>
      <c r="AB429">
        <v>173.55593779202172</v>
      </c>
      <c r="AC429" s="89">
        <f t="shared" si="102"/>
        <v>4.3051112354892235E-4</v>
      </c>
      <c r="AD429" s="89">
        <f>SUM(AC$14:AC429)</f>
        <v>0.4864302242398833</v>
      </c>
      <c r="AF429">
        <v>495</v>
      </c>
      <c r="AG429">
        <v>42.437469255848555</v>
      </c>
      <c r="AH429" s="89">
        <f t="shared" si="103"/>
        <v>9.2621409929517079E-7</v>
      </c>
      <c r="AI429" s="89">
        <f>SUM(AH$14:AH429)</f>
        <v>0.56473046278977634</v>
      </c>
      <c r="AK429">
        <v>524</v>
      </c>
      <c r="AL429">
        <v>242.64541680229013</v>
      </c>
      <c r="AM429">
        <f t="shared" si="104"/>
        <v>5.1554619138412535E-7</v>
      </c>
      <c r="AN429">
        <f>SUM(AM$14:AM429)</f>
        <v>0.44835282369572543</v>
      </c>
    </row>
    <row r="430" spans="1:40">
      <c r="A430" s="58">
        <v>43284</v>
      </c>
      <c r="B430" s="46">
        <v>16.120000999999998</v>
      </c>
      <c r="C430" s="46">
        <v>66.449996999999996</v>
      </c>
      <c r="D430" s="50">
        <v>51.509998000000003</v>
      </c>
      <c r="E430" s="64">
        <f t="shared" si="105"/>
        <v>0</v>
      </c>
      <c r="F430" s="64">
        <f t="shared" si="105"/>
        <v>7.9760123992180798E-3</v>
      </c>
      <c r="G430" s="66">
        <f t="shared" si="105"/>
        <v>4.4652302257901511E-3</v>
      </c>
      <c r="H430" s="73">
        <f t="shared" si="92"/>
        <v>15.47</v>
      </c>
      <c r="I430" s="73">
        <f t="shared" si="93"/>
        <v>57.172400431259668</v>
      </c>
      <c r="J430" s="73">
        <f t="shared" si="94"/>
        <v>55.58710584069523</v>
      </c>
      <c r="K430" s="76">
        <f t="shared" si="95"/>
        <v>-77350</v>
      </c>
      <c r="L430" s="76">
        <f t="shared" si="96"/>
        <v>57172.400431259666</v>
      </c>
      <c r="M430" s="76">
        <f t="shared" si="97"/>
        <v>66704.52700883428</v>
      </c>
      <c r="N430" s="76">
        <f t="shared" si="98"/>
        <v>46526.927440093947</v>
      </c>
      <c r="O430" s="77">
        <f t="shared" si="99"/>
        <v>0</v>
      </c>
      <c r="P430" s="77">
        <f t="shared" si="99"/>
        <v>-452.39943125966238</v>
      </c>
      <c r="Q430" s="77">
        <f t="shared" si="99"/>
        <v>-296.52700883428042</v>
      </c>
      <c r="R430" s="77">
        <f t="shared" si="100"/>
        <v>-748.9264400939428</v>
      </c>
      <c r="S430" s="63">
        <f t="shared" si="106"/>
        <v>4.5693182564832295E-6</v>
      </c>
      <c r="T430">
        <v>416</v>
      </c>
      <c r="V430">
        <v>644</v>
      </c>
      <c r="W430">
        <v>97.295597484277096</v>
      </c>
      <c r="X430" s="88">
        <f t="shared" si="101"/>
        <v>4.5645363077119672E-8</v>
      </c>
      <c r="Y430" s="88">
        <f>SUM(X$14:X430)</f>
        <v>0.54655916741560917</v>
      </c>
      <c r="AA430">
        <v>338</v>
      </c>
      <c r="AB430">
        <v>174.66726378177555</v>
      </c>
      <c r="AC430" s="89">
        <f t="shared" si="102"/>
        <v>2.2091108263219898E-5</v>
      </c>
      <c r="AD430" s="89">
        <f>SUM(AC$14:AC430)</f>
        <v>0.48645231534814654</v>
      </c>
      <c r="AF430">
        <v>574</v>
      </c>
      <c r="AG430">
        <v>44.746342857150012</v>
      </c>
      <c r="AH430" s="89">
        <f t="shared" si="103"/>
        <v>1.8774629158648825E-7</v>
      </c>
      <c r="AI430" s="89">
        <f>SUM(AH$14:AH430)</f>
        <v>0.56473065053606797</v>
      </c>
      <c r="AK430">
        <v>564</v>
      </c>
      <c r="AL430">
        <v>247.28217398101697</v>
      </c>
      <c r="AM430">
        <f t="shared" si="104"/>
        <v>2.2977914575527874E-7</v>
      </c>
      <c r="AN430">
        <f>SUM(AM$14:AM430)</f>
        <v>0.4483530534748712</v>
      </c>
    </row>
    <row r="431" spans="1:40">
      <c r="A431" s="57">
        <v>43283</v>
      </c>
      <c r="B431" s="47">
        <v>16.149999999999999</v>
      </c>
      <c r="C431" s="47">
        <v>64.339995999999999</v>
      </c>
      <c r="D431" s="51">
        <v>51.560001</v>
      </c>
      <c r="E431" s="70">
        <f t="shared" si="105"/>
        <v>-1.8575232198142499E-3</v>
      </c>
      <c r="F431" s="70">
        <f t="shared" si="105"/>
        <v>3.2794546645604328E-2</v>
      </c>
      <c r="G431" s="65">
        <f t="shared" si="105"/>
        <v>-9.6980215341724296E-4</v>
      </c>
      <c r="H431" s="73">
        <f t="shared" si="92"/>
        <v>15.441264115789474</v>
      </c>
      <c r="I431" s="73">
        <f t="shared" si="93"/>
        <v>58.580107718533228</v>
      </c>
      <c r="J431" s="73">
        <f t="shared" si="94"/>
        <v>55.286331148829895</v>
      </c>
      <c r="K431" s="76">
        <f t="shared" si="95"/>
        <v>-77206.320578947372</v>
      </c>
      <c r="L431" s="76">
        <f t="shared" si="96"/>
        <v>58580.107718533225</v>
      </c>
      <c r="M431" s="76">
        <f t="shared" si="97"/>
        <v>66343.597378595878</v>
      </c>
      <c r="N431" s="76">
        <f t="shared" si="98"/>
        <v>47717.384518181731</v>
      </c>
      <c r="O431" s="77">
        <f t="shared" si="99"/>
        <v>-143.67942105262773</v>
      </c>
      <c r="P431" s="77">
        <f t="shared" si="99"/>
        <v>-1860.1067185332213</v>
      </c>
      <c r="Q431" s="77">
        <f t="shared" si="99"/>
        <v>64.402621404122328</v>
      </c>
      <c r="R431" s="77">
        <f t="shared" si="100"/>
        <v>-1939.3835181817267</v>
      </c>
      <c r="S431" s="63">
        <f t="shared" si="106"/>
        <v>4.4779318913535648E-6</v>
      </c>
      <c r="T431">
        <v>417</v>
      </c>
      <c r="V431">
        <v>399</v>
      </c>
      <c r="W431">
        <v>97.540983606566442</v>
      </c>
      <c r="X431" s="88">
        <f t="shared" si="101"/>
        <v>6.4418131154874845E-6</v>
      </c>
      <c r="Y431" s="88">
        <f>SUM(X$14:X431)</f>
        <v>0.54656560922872466</v>
      </c>
      <c r="AA431">
        <v>597</v>
      </c>
      <c r="AB431">
        <v>179.00526637506118</v>
      </c>
      <c r="AC431" s="89">
        <f t="shared" si="102"/>
        <v>1.1796987205250943E-7</v>
      </c>
      <c r="AD431" s="89">
        <f>SUM(AC$14:AC431)</f>
        <v>0.48645243331801857</v>
      </c>
      <c r="AF431">
        <v>88</v>
      </c>
      <c r="AG431">
        <v>46.841587988732499</v>
      </c>
      <c r="AH431" s="89">
        <f t="shared" si="103"/>
        <v>3.4490427781263843E-3</v>
      </c>
      <c r="AI431" s="89">
        <f>SUM(AH$14:AH431)</f>
        <v>0.56817969331419438</v>
      </c>
      <c r="AK431">
        <v>671</v>
      </c>
      <c r="AL431">
        <v>250.26679691779282</v>
      </c>
      <c r="AM431">
        <f t="shared" si="104"/>
        <v>2.6454570173871892E-8</v>
      </c>
      <c r="AN431">
        <f>SUM(AM$14:AM431)</f>
        <v>0.4483530799294414</v>
      </c>
    </row>
    <row r="432" spans="1:40">
      <c r="A432" s="58">
        <v>43280</v>
      </c>
      <c r="B432" s="46">
        <v>16.57</v>
      </c>
      <c r="C432" s="46">
        <v>67.050003000000004</v>
      </c>
      <c r="D432" s="50">
        <v>52.360000999999997</v>
      </c>
      <c r="E432" s="64">
        <f t="shared" si="105"/>
        <v>-2.5347012673506475E-2</v>
      </c>
      <c r="F432" s="64">
        <f t="shared" si="105"/>
        <v>-4.041770139816403E-2</v>
      </c>
      <c r="G432" s="66">
        <f t="shared" si="105"/>
        <v>-1.5278838516446847E-2</v>
      </c>
      <c r="H432" s="73">
        <f t="shared" si="92"/>
        <v>15.077881713940856</v>
      </c>
      <c r="I432" s="73">
        <f t="shared" si="93"/>
        <v>54.427508936278436</v>
      </c>
      <c r="J432" s="73">
        <f t="shared" si="94"/>
        <v>54.494469076499833</v>
      </c>
      <c r="K432" s="76">
        <f t="shared" si="95"/>
        <v>-75389.408569704276</v>
      </c>
      <c r="L432" s="76">
        <f t="shared" si="96"/>
        <v>54427.508936278435</v>
      </c>
      <c r="M432" s="76">
        <f t="shared" si="97"/>
        <v>65393.362891799799</v>
      </c>
      <c r="N432" s="76">
        <f t="shared" si="98"/>
        <v>44431.463258373959</v>
      </c>
      <c r="O432" s="77">
        <f t="shared" si="99"/>
        <v>-1960.5914302957244</v>
      </c>
      <c r="P432" s="77">
        <f t="shared" si="99"/>
        <v>2292.4920637215691</v>
      </c>
      <c r="Q432" s="77">
        <f t="shared" si="99"/>
        <v>1014.6371082002006</v>
      </c>
      <c r="R432" s="77">
        <f t="shared" si="100"/>
        <v>1346.5377416260453</v>
      </c>
      <c r="S432" s="63">
        <f t="shared" si="106"/>
        <v>4.3883732535264941E-6</v>
      </c>
      <c r="T432">
        <v>418</v>
      </c>
      <c r="V432">
        <v>394</v>
      </c>
      <c r="W432">
        <v>98.535031847131904</v>
      </c>
      <c r="X432" s="88">
        <f t="shared" si="101"/>
        <v>7.1265238484304854E-6</v>
      </c>
      <c r="Y432" s="88">
        <f>SUM(X$14:X432)</f>
        <v>0.54657273575257304</v>
      </c>
      <c r="AA432">
        <v>491</v>
      </c>
      <c r="AB432">
        <v>180.72517868466821</v>
      </c>
      <c r="AC432" s="89">
        <f t="shared" si="102"/>
        <v>1.0041696357939881E-6</v>
      </c>
      <c r="AD432" s="89">
        <f>SUM(AC$14:AC432)</f>
        <v>0.48645343748765435</v>
      </c>
      <c r="AF432">
        <v>684</v>
      </c>
      <c r="AG432">
        <v>47.174368742591469</v>
      </c>
      <c r="AH432" s="89">
        <f t="shared" si="103"/>
        <v>2.0344156761960035E-8</v>
      </c>
      <c r="AI432" s="89">
        <f>SUM(AH$14:AH432)</f>
        <v>0.56817971365835118</v>
      </c>
      <c r="AK432">
        <v>293</v>
      </c>
      <c r="AL432">
        <v>253.80341293313541</v>
      </c>
      <c r="AM432">
        <f t="shared" si="104"/>
        <v>5.4833263929901868E-5</v>
      </c>
      <c r="AN432">
        <f>SUM(AM$14:AM432)</f>
        <v>0.44840791319337131</v>
      </c>
    </row>
    <row r="433" spans="1:40">
      <c r="A433" s="57">
        <v>43279</v>
      </c>
      <c r="B433" s="47">
        <v>16.459999</v>
      </c>
      <c r="C433" s="47">
        <v>64.660004000000001</v>
      </c>
      <c r="D433" s="51">
        <v>52.389999000000003</v>
      </c>
      <c r="E433" s="70">
        <f t="shared" si="105"/>
        <v>6.6829287170673268E-3</v>
      </c>
      <c r="F433" s="70">
        <f t="shared" si="105"/>
        <v>3.6962555709090239E-2</v>
      </c>
      <c r="G433" s="65">
        <f t="shared" si="105"/>
        <v>-5.7259019989686077E-4</v>
      </c>
      <c r="H433" s="73">
        <f t="shared" si="92"/>
        <v>15.573384907253033</v>
      </c>
      <c r="I433" s="73">
        <f t="shared" si="93"/>
        <v>58.816517196782158</v>
      </c>
      <c r="J433" s="73">
        <f t="shared" si="94"/>
        <v>55.308312858337715</v>
      </c>
      <c r="K433" s="76">
        <f t="shared" si="95"/>
        <v>-77866.924536265156</v>
      </c>
      <c r="L433" s="76">
        <f t="shared" si="96"/>
        <v>58816.517196782159</v>
      </c>
      <c r="M433" s="76">
        <f t="shared" si="97"/>
        <v>66369.975430005259</v>
      </c>
      <c r="N433" s="76">
        <f t="shared" si="98"/>
        <v>47319.568090522262</v>
      </c>
      <c r="O433" s="77">
        <f t="shared" si="99"/>
        <v>516.92453626515635</v>
      </c>
      <c r="P433" s="77">
        <f t="shared" si="99"/>
        <v>-2096.516196782155</v>
      </c>
      <c r="Q433" s="77">
        <f t="shared" si="99"/>
        <v>38.024569994740887</v>
      </c>
      <c r="R433" s="77">
        <f t="shared" si="100"/>
        <v>-1541.5670905222578</v>
      </c>
      <c r="S433" s="63">
        <f t="shared" si="106"/>
        <v>4.300605788455964E-6</v>
      </c>
      <c r="T433">
        <v>419</v>
      </c>
      <c r="V433">
        <v>360</v>
      </c>
      <c r="W433">
        <v>99.166666666671517</v>
      </c>
      <c r="X433" s="88">
        <f t="shared" si="101"/>
        <v>1.4164171262165787E-5</v>
      </c>
      <c r="Y433" s="88">
        <f>SUM(X$14:X433)</f>
        <v>0.54658689992383525</v>
      </c>
      <c r="AA433">
        <v>619</v>
      </c>
      <c r="AB433">
        <v>184.04792864190676</v>
      </c>
      <c r="AC433" s="89">
        <f t="shared" si="102"/>
        <v>7.563882497962009E-8</v>
      </c>
      <c r="AD433" s="89">
        <f>SUM(AC$14:AC433)</f>
        <v>0.48645351312647933</v>
      </c>
      <c r="AF433">
        <v>671</v>
      </c>
      <c r="AG433">
        <v>47.631822346069384</v>
      </c>
      <c r="AH433" s="89">
        <f t="shared" si="103"/>
        <v>2.6454570173871892E-8</v>
      </c>
      <c r="AI433" s="89">
        <f>SUM(AH$14:AH433)</f>
        <v>0.56817974011292138</v>
      </c>
      <c r="AK433">
        <v>284</v>
      </c>
      <c r="AL433">
        <v>263.57695063131541</v>
      </c>
      <c r="AM433">
        <f t="shared" si="104"/>
        <v>6.5767209725166604E-5</v>
      </c>
      <c r="AN433">
        <f>SUM(AM$14:AM433)</f>
        <v>0.44847368040309649</v>
      </c>
    </row>
    <row r="434" spans="1:40">
      <c r="A434" s="58">
        <v>43278</v>
      </c>
      <c r="B434" s="46">
        <v>16.48</v>
      </c>
      <c r="C434" s="46">
        <v>64.800003000000004</v>
      </c>
      <c r="D434" s="50">
        <v>52.27</v>
      </c>
      <c r="E434" s="64">
        <f t="shared" si="105"/>
        <v>-1.2136529126214324E-3</v>
      </c>
      <c r="F434" s="64">
        <f t="shared" si="105"/>
        <v>-2.1604782950396251E-3</v>
      </c>
      <c r="G434" s="66">
        <f t="shared" si="105"/>
        <v>2.295752821886321E-3</v>
      </c>
      <c r="H434" s="73">
        <f t="shared" si="92"/>
        <v>15.451224789441747</v>
      </c>
      <c r="I434" s="73">
        <f t="shared" si="93"/>
        <v>56.597458668944874</v>
      </c>
      <c r="J434" s="73">
        <f t="shared" si="94"/>
        <v>55.467046961163192</v>
      </c>
      <c r="K434" s="76">
        <f t="shared" si="95"/>
        <v>-77256.123947208733</v>
      </c>
      <c r="L434" s="76">
        <f t="shared" si="96"/>
        <v>56597.458668944877</v>
      </c>
      <c r="M434" s="76">
        <f t="shared" si="97"/>
        <v>66560.456353395828</v>
      </c>
      <c r="N434" s="76">
        <f t="shared" si="98"/>
        <v>45901.791075131972</v>
      </c>
      <c r="O434" s="77">
        <f t="shared" si="99"/>
        <v>-93.876052791267284</v>
      </c>
      <c r="P434" s="77">
        <f t="shared" si="99"/>
        <v>122.54233105512685</v>
      </c>
      <c r="Q434" s="77">
        <f t="shared" si="99"/>
        <v>-152.45635339582805</v>
      </c>
      <c r="R434" s="77">
        <f t="shared" si="100"/>
        <v>-123.79007513196848</v>
      </c>
      <c r="S434" s="63">
        <f t="shared" si="106"/>
        <v>4.214593672686844E-6</v>
      </c>
      <c r="T434">
        <v>420</v>
      </c>
      <c r="V434">
        <v>357</v>
      </c>
      <c r="W434">
        <v>99.549549549570656</v>
      </c>
      <c r="X434" s="88">
        <f t="shared" si="101"/>
        <v>1.5049183654520847E-5</v>
      </c>
      <c r="Y434" s="88">
        <f>SUM(X$14:X434)</f>
        <v>0.54660194910748972</v>
      </c>
      <c r="AA434">
        <v>627</v>
      </c>
      <c r="AB434">
        <v>193.16168747245683</v>
      </c>
      <c r="AC434" s="89">
        <f t="shared" si="102"/>
        <v>6.4350715364196232E-8</v>
      </c>
      <c r="AD434" s="89">
        <f>SUM(AC$14:AC434)</f>
        <v>0.4864535774771947</v>
      </c>
      <c r="AF434">
        <v>44</v>
      </c>
      <c r="AG434">
        <v>47.983857659244677</v>
      </c>
      <c r="AH434" s="89">
        <f t="shared" si="103"/>
        <v>8.3897930919080658E-3</v>
      </c>
      <c r="AI434" s="89">
        <f>SUM(AH$14:AH434)</f>
        <v>0.5765695332048294</v>
      </c>
      <c r="AK434">
        <v>683</v>
      </c>
      <c r="AL434">
        <v>266.41899382543488</v>
      </c>
      <c r="AM434">
        <f t="shared" si="104"/>
        <v>2.0759343634653102E-8</v>
      </c>
      <c r="AN434">
        <f>SUM(AM$14:AM434)</f>
        <v>0.44847370116244012</v>
      </c>
    </row>
    <row r="435" spans="1:40">
      <c r="A435" s="57">
        <v>43277</v>
      </c>
      <c r="B435" s="47">
        <v>16.25</v>
      </c>
      <c r="C435" s="47">
        <v>64.879997000000003</v>
      </c>
      <c r="D435" s="51">
        <v>52.369999</v>
      </c>
      <c r="E435" s="70">
        <f t="shared" si="105"/>
        <v>1.4153846153846183E-2</v>
      </c>
      <c r="F435" s="70">
        <f t="shared" si="105"/>
        <v>-1.2329532012771427E-3</v>
      </c>
      <c r="G435" s="65">
        <f t="shared" si="105"/>
        <v>-1.9094711076851345E-3</v>
      </c>
      <c r="H435" s="73">
        <f t="shared" si="92"/>
        <v>15.688960000000002</v>
      </c>
      <c r="I435" s="73">
        <f t="shared" si="93"/>
        <v>56.650067893190609</v>
      </c>
      <c r="J435" s="73">
        <f t="shared" si="94"/>
        <v>55.234329868900709</v>
      </c>
      <c r="K435" s="76">
        <f t="shared" si="95"/>
        <v>-78444.800000000003</v>
      </c>
      <c r="L435" s="76">
        <f t="shared" si="96"/>
        <v>56650.067893190608</v>
      </c>
      <c r="M435" s="76">
        <f t="shared" si="97"/>
        <v>66281.195842680856</v>
      </c>
      <c r="N435" s="76">
        <f t="shared" si="98"/>
        <v>44486.463735871461</v>
      </c>
      <c r="O435" s="77">
        <f t="shared" si="99"/>
        <v>1094.8000000000029</v>
      </c>
      <c r="P435" s="77">
        <f t="shared" si="99"/>
        <v>69.933106809396122</v>
      </c>
      <c r="Q435" s="77">
        <f t="shared" si="99"/>
        <v>126.804157319144</v>
      </c>
      <c r="R435" s="77">
        <f t="shared" si="100"/>
        <v>1291.537264128543</v>
      </c>
      <c r="S435" s="63">
        <f t="shared" si="106"/>
        <v>4.1303017992331064E-6</v>
      </c>
      <c r="T435">
        <v>421</v>
      </c>
      <c r="V435">
        <v>90</v>
      </c>
      <c r="W435">
        <v>100.71614583334303</v>
      </c>
      <c r="X435" s="88">
        <f t="shared" si="101"/>
        <v>3.3124606841125788E-3</v>
      </c>
      <c r="Y435" s="88">
        <f>SUM(X$14:X435)</f>
        <v>0.54991440979160233</v>
      </c>
      <c r="AA435">
        <v>507</v>
      </c>
      <c r="AB435">
        <v>194.77221740977984</v>
      </c>
      <c r="AC435" s="89">
        <f t="shared" si="102"/>
        <v>7.2681569347588496E-7</v>
      </c>
      <c r="AD435" s="89">
        <f>SUM(AC$14:AC435)</f>
        <v>0.48645430429288816</v>
      </c>
      <c r="AF435">
        <v>82</v>
      </c>
      <c r="AG435">
        <v>56.631989346205955</v>
      </c>
      <c r="AH435" s="89">
        <f t="shared" si="103"/>
        <v>3.8935174616079962E-3</v>
      </c>
      <c r="AI435" s="89">
        <f>SUM(AH$14:AH435)</f>
        <v>0.58046305066643744</v>
      </c>
      <c r="AK435">
        <v>513</v>
      </c>
      <c r="AL435">
        <v>269.53036616898316</v>
      </c>
      <c r="AM435">
        <f t="shared" si="104"/>
        <v>6.4384414435799702E-7</v>
      </c>
      <c r="AN435">
        <f>SUM(AM$14:AM435)</f>
        <v>0.44847434500658445</v>
      </c>
    </row>
    <row r="436" spans="1:40">
      <c r="A436" s="58">
        <v>43276</v>
      </c>
      <c r="B436" s="46">
        <v>16.280000999999999</v>
      </c>
      <c r="C436" s="46">
        <v>64.940002000000007</v>
      </c>
      <c r="D436" s="50">
        <v>52.860000999999997</v>
      </c>
      <c r="E436" s="64">
        <f t="shared" si="105"/>
        <v>-1.8428131546183169E-3</v>
      </c>
      <c r="F436" s="64">
        <f t="shared" si="105"/>
        <v>-9.2400674702786123E-4</v>
      </c>
      <c r="G436" s="66">
        <f t="shared" si="105"/>
        <v>-9.2698068620921115E-3</v>
      </c>
      <c r="H436" s="73">
        <f t="shared" si="92"/>
        <v>15.441491680498055</v>
      </c>
      <c r="I436" s="73">
        <f t="shared" si="93"/>
        <v>56.667591336384575</v>
      </c>
      <c r="J436" s="73">
        <f t="shared" si="94"/>
        <v>54.827008888251825</v>
      </c>
      <c r="K436" s="76">
        <f t="shared" si="95"/>
        <v>-77207.458402490272</v>
      </c>
      <c r="L436" s="76">
        <f t="shared" si="96"/>
        <v>56667.591336384576</v>
      </c>
      <c r="M436" s="76">
        <f t="shared" si="97"/>
        <v>65792.410665902193</v>
      </c>
      <c r="N436" s="76">
        <f t="shared" si="98"/>
        <v>45252.543599796496</v>
      </c>
      <c r="O436" s="77">
        <f t="shared" si="99"/>
        <v>-142.54159750972758</v>
      </c>
      <c r="P436" s="77">
        <f t="shared" si="99"/>
        <v>52.409663615428144</v>
      </c>
      <c r="Q436" s="77">
        <f t="shared" si="99"/>
        <v>615.5893340978073</v>
      </c>
      <c r="R436" s="77">
        <f t="shared" si="100"/>
        <v>525.45740020350786</v>
      </c>
      <c r="S436" s="63">
        <f t="shared" si="106"/>
        <v>4.0476957632484443E-6</v>
      </c>
      <c r="T436">
        <v>422</v>
      </c>
      <c r="V436">
        <v>47</v>
      </c>
      <c r="W436">
        <v>101.77631578949513</v>
      </c>
      <c r="X436" s="88">
        <f t="shared" si="101"/>
        <v>7.8964061397591365E-3</v>
      </c>
      <c r="Y436" s="88">
        <f>SUM(X$14:X436)</f>
        <v>0.5578108159313615</v>
      </c>
      <c r="AA436">
        <v>708</v>
      </c>
      <c r="AB436">
        <v>197.8624472093361</v>
      </c>
      <c r="AC436" s="89">
        <f t="shared" si="102"/>
        <v>1.2527531696873189E-8</v>
      </c>
      <c r="AD436" s="89">
        <f>SUM(AC$14:AC436)</f>
        <v>0.48645431682041984</v>
      </c>
      <c r="AF436">
        <v>535</v>
      </c>
      <c r="AG436">
        <v>58.84772855223855</v>
      </c>
      <c r="AH436" s="89">
        <f t="shared" si="103"/>
        <v>4.1281399820092341E-7</v>
      </c>
      <c r="AI436" s="89">
        <f>SUM(AH$14:AH436)</f>
        <v>0.58046346348043565</v>
      </c>
      <c r="AK436">
        <v>332</v>
      </c>
      <c r="AL436">
        <v>270.17486924996774</v>
      </c>
      <c r="AM436">
        <f t="shared" si="104"/>
        <v>2.4937967228067701E-5</v>
      </c>
      <c r="AN436">
        <f>SUM(AM$14:AM436)</f>
        <v>0.44849928297381253</v>
      </c>
    </row>
    <row r="437" spans="1:40">
      <c r="A437" s="57">
        <v>43273</v>
      </c>
      <c r="B437" s="47">
        <v>16.309999000000001</v>
      </c>
      <c r="C437" s="47">
        <v>64.099997999999999</v>
      </c>
      <c r="D437" s="51">
        <v>52.880001</v>
      </c>
      <c r="E437" s="70">
        <f t="shared" si="105"/>
        <v>-1.8392398429946111E-3</v>
      </c>
      <c r="F437" s="70">
        <f t="shared" si="105"/>
        <v>1.3104586992342959E-2</v>
      </c>
      <c r="G437" s="65">
        <f t="shared" si="105"/>
        <v>-3.7821481886890496E-4</v>
      </c>
      <c r="H437" s="73">
        <f t="shared" si="92"/>
        <v>15.441546959628875</v>
      </c>
      <c r="I437" s="73">
        <f t="shared" si="93"/>
        <v>57.463293187310285</v>
      </c>
      <c r="J437" s="73">
        <f t="shared" si="94"/>
        <v>55.3190695919238</v>
      </c>
      <c r="K437" s="76">
        <f t="shared" si="95"/>
        <v>-77207.734798144375</v>
      </c>
      <c r="L437" s="76">
        <f t="shared" si="96"/>
        <v>57463.293187310286</v>
      </c>
      <c r="M437" s="76">
        <f t="shared" si="97"/>
        <v>66382.883510308558</v>
      </c>
      <c r="N437" s="76">
        <f t="shared" si="98"/>
        <v>46638.44189947447</v>
      </c>
      <c r="O437" s="77">
        <f t="shared" si="99"/>
        <v>-142.26520185562549</v>
      </c>
      <c r="P437" s="77">
        <f t="shared" si="99"/>
        <v>-743.29218731028232</v>
      </c>
      <c r="Q437" s="77">
        <f t="shared" si="99"/>
        <v>25.116489691441529</v>
      </c>
      <c r="R437" s="77">
        <f t="shared" si="100"/>
        <v>-860.44089947446628</v>
      </c>
      <c r="S437" s="63">
        <f t="shared" si="106"/>
        <v>3.9667418479834759E-6</v>
      </c>
      <c r="T437">
        <v>423</v>
      </c>
      <c r="V437">
        <v>278</v>
      </c>
      <c r="W437">
        <v>101.91040843215887</v>
      </c>
      <c r="X437" s="88">
        <f t="shared" si="101"/>
        <v>7.4242564078974229E-5</v>
      </c>
      <c r="Y437" s="88">
        <f>SUM(X$14:X437)</f>
        <v>0.55788505849544046</v>
      </c>
      <c r="AA437">
        <v>594</v>
      </c>
      <c r="AB437">
        <v>202.6602233931626</v>
      </c>
      <c r="AC437" s="89">
        <f t="shared" si="102"/>
        <v>1.2534092093059591E-7</v>
      </c>
      <c r="AD437" s="89">
        <f>SUM(AC$14:AC437)</f>
        <v>0.48645444216134076</v>
      </c>
      <c r="AF437">
        <v>57</v>
      </c>
      <c r="AG437">
        <v>61.607894411572488</v>
      </c>
      <c r="AH437" s="89">
        <f t="shared" si="103"/>
        <v>6.4519387289370548E-3</v>
      </c>
      <c r="AI437" s="89">
        <f>SUM(AH$14:AH437)</f>
        <v>0.58691540220937266</v>
      </c>
      <c r="AK437">
        <v>185</v>
      </c>
      <c r="AL437">
        <v>274.5551704873069</v>
      </c>
      <c r="AM437">
        <f t="shared" si="104"/>
        <v>4.859906602448017E-4</v>
      </c>
      <c r="AN437">
        <f>SUM(AM$14:AM437)</f>
        <v>0.44898527363405732</v>
      </c>
    </row>
    <row r="438" spans="1:40">
      <c r="A438" s="58">
        <v>43272</v>
      </c>
      <c r="B438" s="46">
        <v>16.170000000000002</v>
      </c>
      <c r="C438" s="46">
        <v>62.209999000000003</v>
      </c>
      <c r="D438" s="50">
        <v>52.419998</v>
      </c>
      <c r="E438" s="64">
        <f t="shared" si="105"/>
        <v>8.6579468150895789E-3</v>
      </c>
      <c r="F438" s="64">
        <f t="shared" si="105"/>
        <v>3.0380952103857162E-2</v>
      </c>
      <c r="G438" s="66">
        <f t="shared" si="105"/>
        <v>8.7753341768537219E-3</v>
      </c>
      <c r="H438" s="73">
        <f t="shared" si="92"/>
        <v>15.603938437229436</v>
      </c>
      <c r="I438" s="73">
        <f t="shared" si="93"/>
        <v>58.443208633711734</v>
      </c>
      <c r="J438" s="73">
        <f t="shared" si="94"/>
        <v>55.825626993347086</v>
      </c>
      <c r="K438" s="76">
        <f t="shared" si="95"/>
        <v>-78019.692186147178</v>
      </c>
      <c r="L438" s="76">
        <f t="shared" si="96"/>
        <v>58443.208633711736</v>
      </c>
      <c r="M438" s="76">
        <f t="shared" si="97"/>
        <v>66990.752392016497</v>
      </c>
      <c r="N438" s="76">
        <f t="shared" si="98"/>
        <v>47414.268839581055</v>
      </c>
      <c r="O438" s="77">
        <f t="shared" si="99"/>
        <v>669.69218614717829</v>
      </c>
      <c r="P438" s="77">
        <f t="shared" si="99"/>
        <v>-1723.2076337117323</v>
      </c>
      <c r="Q438" s="77">
        <f t="shared" si="99"/>
        <v>-582.75239201649674</v>
      </c>
      <c r="R438" s="77">
        <f t="shared" si="100"/>
        <v>-1636.2678395810508</v>
      </c>
      <c r="S438" s="63">
        <f t="shared" si="106"/>
        <v>3.8874070110238062E-6</v>
      </c>
      <c r="T438">
        <v>424</v>
      </c>
      <c r="V438">
        <v>706</v>
      </c>
      <c r="W438">
        <v>104.88135593220068</v>
      </c>
      <c r="X438" s="88">
        <f t="shared" si="101"/>
        <v>1.3044077152096196E-8</v>
      </c>
      <c r="Y438" s="88">
        <f>SUM(X$14:X438)</f>
        <v>0.55788507153951761</v>
      </c>
      <c r="AA438">
        <v>57</v>
      </c>
      <c r="AB438">
        <v>202.78098329123895</v>
      </c>
      <c r="AC438" s="89">
        <f t="shared" si="102"/>
        <v>6.4519387289370548E-3</v>
      </c>
      <c r="AD438" s="89">
        <f>SUM(AC$14:AC438)</f>
        <v>0.49290638089027783</v>
      </c>
      <c r="AF438">
        <v>231</v>
      </c>
      <c r="AG438">
        <v>63.894538389562513</v>
      </c>
      <c r="AH438" s="89">
        <f t="shared" si="103"/>
        <v>1.918789816711322E-4</v>
      </c>
      <c r="AI438" s="89">
        <f>SUM(AH$14:AH438)</f>
        <v>0.58710728119104383</v>
      </c>
      <c r="AK438">
        <v>626</v>
      </c>
      <c r="AL438">
        <v>278.45316817517596</v>
      </c>
      <c r="AM438">
        <f t="shared" si="104"/>
        <v>6.5663995269588002E-8</v>
      </c>
      <c r="AN438">
        <f>SUM(AM$14:AM438)</f>
        <v>0.44898533929805262</v>
      </c>
    </row>
    <row r="439" spans="1:40">
      <c r="A439" s="57">
        <v>43271</v>
      </c>
      <c r="B439" s="47">
        <v>16.299999</v>
      </c>
      <c r="C439" s="47">
        <v>62.639999000000003</v>
      </c>
      <c r="D439" s="51">
        <v>51.599997999999999</v>
      </c>
      <c r="E439" s="70">
        <f t="shared" si="105"/>
        <v>-7.9753992622942915E-3</v>
      </c>
      <c r="F439" s="70">
        <f t="shared" si="105"/>
        <v>-6.8646233535221146E-3</v>
      </c>
      <c r="G439" s="65">
        <f t="shared" si="105"/>
        <v>1.5891473484165752E-2</v>
      </c>
      <c r="H439" s="73">
        <f t="shared" si="92"/>
        <v>15.346620573412308</v>
      </c>
      <c r="I439" s="73">
        <f t="shared" si="93"/>
        <v>56.330639556523607</v>
      </c>
      <c r="J439" s="73">
        <f t="shared" si="94"/>
        <v>56.219434142613736</v>
      </c>
      <c r="K439" s="76">
        <f t="shared" si="95"/>
        <v>-76733.102867061534</v>
      </c>
      <c r="L439" s="76">
        <f t="shared" si="96"/>
        <v>56330.639556523609</v>
      </c>
      <c r="M439" s="76">
        <f t="shared" si="97"/>
        <v>67463.320971136476</v>
      </c>
      <c r="N439" s="76">
        <f t="shared" si="98"/>
        <v>47060.857660598551</v>
      </c>
      <c r="O439" s="77">
        <f t="shared" si="99"/>
        <v>-616.8971329384658</v>
      </c>
      <c r="P439" s="77">
        <f t="shared" si="99"/>
        <v>389.36144347639492</v>
      </c>
      <c r="Q439" s="77">
        <f t="shared" si="99"/>
        <v>-1055.3209711364761</v>
      </c>
      <c r="R439" s="77">
        <f t="shared" si="100"/>
        <v>-1282.856660598547</v>
      </c>
      <c r="S439" s="63">
        <f t="shared" si="106"/>
        <v>3.8096588708033292E-6</v>
      </c>
      <c r="T439">
        <v>425</v>
      </c>
      <c r="V439">
        <v>174</v>
      </c>
      <c r="W439">
        <v>106.25</v>
      </c>
      <c r="X439" s="88">
        <f t="shared" si="101"/>
        <v>6.0693347374213031E-4</v>
      </c>
      <c r="Y439" s="88">
        <f>SUM(X$14:X439)</f>
        <v>0.55849200501325968</v>
      </c>
      <c r="AA439">
        <v>112</v>
      </c>
      <c r="AB439">
        <v>204.06276673054526</v>
      </c>
      <c r="AC439" s="89">
        <f t="shared" si="102"/>
        <v>2.12385272254887E-3</v>
      </c>
      <c r="AD439" s="89">
        <f>SUM(AC$14:AC439)</f>
        <v>0.49503023361282672</v>
      </c>
      <c r="AF439">
        <v>417</v>
      </c>
      <c r="AG439">
        <v>64.402621404122328</v>
      </c>
      <c r="AH439" s="89">
        <f t="shared" si="103"/>
        <v>4.4779318913535648E-6</v>
      </c>
      <c r="AI439" s="89">
        <f>SUM(AH$14:AH439)</f>
        <v>0.58711175912293523</v>
      </c>
      <c r="AK439">
        <v>45</v>
      </c>
      <c r="AL439">
        <v>284.76394169543346</v>
      </c>
      <c r="AM439">
        <f t="shared" si="104"/>
        <v>8.2219972300699041E-3</v>
      </c>
      <c r="AN439">
        <f>SUM(AM$14:AM439)</f>
        <v>0.45720733652812251</v>
      </c>
    </row>
    <row r="440" spans="1:40">
      <c r="A440" s="58">
        <v>43270</v>
      </c>
      <c r="B440" s="46">
        <v>16.309999000000001</v>
      </c>
      <c r="C440" s="46">
        <v>62.57</v>
      </c>
      <c r="D440" s="50">
        <v>52.5</v>
      </c>
      <c r="E440" s="64">
        <f t="shared" si="105"/>
        <v>-6.1312082238640375E-4</v>
      </c>
      <c r="F440" s="64">
        <f t="shared" si="105"/>
        <v>1.1187310212561474E-3</v>
      </c>
      <c r="G440" s="66">
        <f t="shared" si="105"/>
        <v>-1.7142895238095202E-2</v>
      </c>
      <c r="H440" s="73">
        <f t="shared" si="92"/>
        <v>15.460515020877683</v>
      </c>
      <c r="I440" s="73">
        <f t="shared" si="93"/>
        <v>56.78345542464438</v>
      </c>
      <c r="J440" s="73">
        <f t="shared" si="94"/>
        <v>54.391312177523815</v>
      </c>
      <c r="K440" s="76">
        <f t="shared" si="95"/>
        <v>-77302.575104388408</v>
      </c>
      <c r="L440" s="76">
        <f t="shared" si="96"/>
        <v>56783.45542464438</v>
      </c>
      <c r="M440" s="76">
        <f t="shared" si="97"/>
        <v>65269.574613028577</v>
      </c>
      <c r="N440" s="76">
        <f t="shared" si="98"/>
        <v>44750.454933284549</v>
      </c>
      <c r="O440" s="77">
        <f t="shared" si="99"/>
        <v>-47.424895611591637</v>
      </c>
      <c r="P440" s="77">
        <f t="shared" si="99"/>
        <v>-63.454424644376559</v>
      </c>
      <c r="Q440" s="77">
        <f t="shared" si="99"/>
        <v>1138.425386971423</v>
      </c>
      <c r="R440" s="77">
        <f t="shared" si="100"/>
        <v>1027.5460667154548</v>
      </c>
      <c r="S440" s="63">
        <f t="shared" si="106"/>
        <v>3.7334656933872633E-6</v>
      </c>
      <c r="T440">
        <v>426</v>
      </c>
      <c r="V440">
        <v>292</v>
      </c>
      <c r="W440">
        <v>110.89605734767974</v>
      </c>
      <c r="X440" s="88">
        <f t="shared" si="101"/>
        <v>5.5952310132552935E-5</v>
      </c>
      <c r="Y440" s="88">
        <f>SUM(X$14:X440)</f>
        <v>0.55854795732339224</v>
      </c>
      <c r="AA440">
        <v>656</v>
      </c>
      <c r="AB440">
        <v>206.31254846802767</v>
      </c>
      <c r="AC440" s="89">
        <f t="shared" si="102"/>
        <v>3.5818679767562739E-8</v>
      </c>
      <c r="AD440" s="89">
        <f>SUM(AC$14:AC440)</f>
        <v>0.49503026943150646</v>
      </c>
      <c r="AF440">
        <v>262</v>
      </c>
      <c r="AG440">
        <v>68.404069295342197</v>
      </c>
      <c r="AH440" s="89">
        <f t="shared" si="103"/>
        <v>1.0257363620625914E-4</v>
      </c>
      <c r="AI440" s="89">
        <f>SUM(AH$14:AH440)</f>
        <v>0.58721433275914148</v>
      </c>
      <c r="AK440">
        <v>540</v>
      </c>
      <c r="AL440">
        <v>289.49145425049937</v>
      </c>
      <c r="AM440">
        <f t="shared" si="104"/>
        <v>3.7315115818397237E-7</v>
      </c>
      <c r="AN440">
        <f>SUM(AM$14:AM440)</f>
        <v>0.4572077096792807</v>
      </c>
    </row>
    <row r="441" spans="1:40">
      <c r="A441" s="57">
        <v>43269</v>
      </c>
      <c r="B441" s="47">
        <v>16.389999</v>
      </c>
      <c r="C441" s="47">
        <v>63.709999000000003</v>
      </c>
      <c r="D441" s="51">
        <v>51.959999000000003</v>
      </c>
      <c r="E441" s="70">
        <f t="shared" si="105"/>
        <v>-4.8810253130582293E-3</v>
      </c>
      <c r="F441" s="70">
        <f t="shared" si="105"/>
        <v>-1.7893564870406053E-2</v>
      </c>
      <c r="G441" s="65">
        <f t="shared" si="105"/>
        <v>1.0392629145354659E-2</v>
      </c>
      <c r="H441" s="73">
        <f t="shared" si="92"/>
        <v>15.394490538406989</v>
      </c>
      <c r="I441" s="73">
        <f t="shared" si="93"/>
        <v>55.705077982657009</v>
      </c>
      <c r="J441" s="73">
        <f t="shared" si="94"/>
        <v>55.915128096903928</v>
      </c>
      <c r="K441" s="76">
        <f t="shared" si="95"/>
        <v>-76972.452692034945</v>
      </c>
      <c r="L441" s="76">
        <f t="shared" si="96"/>
        <v>55705.077982657007</v>
      </c>
      <c r="M441" s="76">
        <f t="shared" si="97"/>
        <v>67098.153716284709</v>
      </c>
      <c r="N441" s="76">
        <f t="shared" si="98"/>
        <v>45830.779006906771</v>
      </c>
      <c r="O441" s="77">
        <f t="shared" si="99"/>
        <v>-377.54730796505464</v>
      </c>
      <c r="P441" s="77">
        <f t="shared" si="99"/>
        <v>1014.9230173429969</v>
      </c>
      <c r="Q441" s="77">
        <f t="shared" si="99"/>
        <v>-690.15371628470893</v>
      </c>
      <c r="R441" s="77">
        <f t="shared" si="100"/>
        <v>-52.778006906766677</v>
      </c>
      <c r="S441" s="63">
        <f t="shared" si="106"/>
        <v>3.6587963795195172E-6</v>
      </c>
      <c r="T441">
        <v>427</v>
      </c>
      <c r="V441">
        <v>308</v>
      </c>
      <c r="W441">
        <v>111.29496402876975</v>
      </c>
      <c r="X441" s="88">
        <f t="shared" si="101"/>
        <v>4.0498154535826204E-5</v>
      </c>
      <c r="Y441" s="88">
        <f>SUM(X$14:X441)</f>
        <v>0.55858845547792801</v>
      </c>
      <c r="AA441">
        <v>430</v>
      </c>
      <c r="AB441">
        <v>210.85502230483689</v>
      </c>
      <c r="AC441" s="89">
        <f t="shared" si="102"/>
        <v>3.4436298820327333E-6</v>
      </c>
      <c r="AD441" s="89">
        <f>SUM(AC$14:AC441)</f>
        <v>0.49503371306138849</v>
      </c>
      <c r="AF441">
        <v>27</v>
      </c>
      <c r="AG441">
        <v>68.439476804545848</v>
      </c>
      <c r="AH441" s="89">
        <f t="shared" si="103"/>
        <v>1.182790870366638E-2</v>
      </c>
      <c r="AI441" s="89">
        <f>SUM(AH$14:AH441)</f>
        <v>0.59904224146280782</v>
      </c>
      <c r="AK441">
        <v>484</v>
      </c>
      <c r="AL441">
        <v>294.54091665665328</v>
      </c>
      <c r="AM441">
        <f t="shared" si="104"/>
        <v>1.1567101730535147E-6</v>
      </c>
      <c r="AN441">
        <f>SUM(AM$14:AM441)</f>
        <v>0.45720886638945374</v>
      </c>
    </row>
    <row r="442" spans="1:40">
      <c r="A442" s="58">
        <v>43266</v>
      </c>
      <c r="B442" s="46">
        <v>16.600000000000001</v>
      </c>
      <c r="C442" s="46">
        <v>63.630001</v>
      </c>
      <c r="D442" s="50">
        <v>51.57</v>
      </c>
      <c r="E442" s="64">
        <f t="shared" si="105"/>
        <v>-1.2650662650602551E-2</v>
      </c>
      <c r="F442" s="64">
        <f t="shared" si="105"/>
        <v>1.2572371325281217E-3</v>
      </c>
      <c r="G442" s="66">
        <f t="shared" si="105"/>
        <v>7.5625169672290937E-3</v>
      </c>
      <c r="H442" s="73">
        <f t="shared" si="92"/>
        <v>15.274294248795179</v>
      </c>
      <c r="I442" s="73">
        <f t="shared" si="93"/>
        <v>56.791311491414234</v>
      </c>
      <c r="J442" s="73">
        <f t="shared" si="94"/>
        <v>55.758509688966463</v>
      </c>
      <c r="K442" s="76">
        <f t="shared" si="95"/>
        <v>-76371.471243975902</v>
      </c>
      <c r="L442" s="76">
        <f t="shared" si="96"/>
        <v>56791.311491414235</v>
      </c>
      <c r="M442" s="76">
        <f t="shared" si="97"/>
        <v>66910.211626759759</v>
      </c>
      <c r="N442" s="76">
        <f t="shared" si="98"/>
        <v>47330.051874198092</v>
      </c>
      <c r="O442" s="77">
        <f t="shared" si="99"/>
        <v>-978.52875602409767</v>
      </c>
      <c r="P442" s="77">
        <f t="shared" si="99"/>
        <v>-71.310491414231365</v>
      </c>
      <c r="Q442" s="77">
        <f t="shared" si="99"/>
        <v>-502.21162675975938</v>
      </c>
      <c r="R442" s="77">
        <f t="shared" si="100"/>
        <v>-1552.0508741980884</v>
      </c>
      <c r="S442" s="63">
        <f t="shared" si="106"/>
        <v>3.5856204519291272E-6</v>
      </c>
      <c r="T442">
        <v>428</v>
      </c>
      <c r="V442">
        <v>491</v>
      </c>
      <c r="W442">
        <v>129.06006674084347</v>
      </c>
      <c r="X442" s="88">
        <f t="shared" si="101"/>
        <v>1.0041696357939881E-6</v>
      </c>
      <c r="Y442" s="88">
        <f>SUM(X$14:X442)</f>
        <v>0.55858945964756379</v>
      </c>
      <c r="AA442">
        <v>111</v>
      </c>
      <c r="AB442">
        <v>214.55393638240639</v>
      </c>
      <c r="AC442" s="89">
        <f t="shared" si="102"/>
        <v>2.1671966556621124E-3</v>
      </c>
      <c r="AD442" s="89">
        <f>SUM(AC$14:AC442)</f>
        <v>0.49720090971705061</v>
      </c>
      <c r="AF442">
        <v>136</v>
      </c>
      <c r="AG442">
        <v>71.198728506045882</v>
      </c>
      <c r="AH442" s="89">
        <f t="shared" si="103"/>
        <v>1.3078267441868647E-3</v>
      </c>
      <c r="AI442" s="89">
        <f>SUM(AH$14:AH442)</f>
        <v>0.60035006820699466</v>
      </c>
      <c r="AK442">
        <v>491</v>
      </c>
      <c r="AL442">
        <v>295.53133483099373</v>
      </c>
      <c r="AM442">
        <f t="shared" si="104"/>
        <v>1.0041696357939881E-6</v>
      </c>
      <c r="AN442">
        <f>SUM(AM$14:AM442)</f>
        <v>0.45720987055908952</v>
      </c>
    </row>
    <row r="443" spans="1:40">
      <c r="A443" s="57">
        <v>43265</v>
      </c>
      <c r="B443" s="47">
        <v>16.59</v>
      </c>
      <c r="C443" s="47">
        <v>67</v>
      </c>
      <c r="D443" s="51">
        <v>50.669998</v>
      </c>
      <c r="E443" s="70">
        <f t="shared" si="105"/>
        <v>6.0277275467157665E-4</v>
      </c>
      <c r="F443" s="70">
        <f t="shared" si="105"/>
        <v>-5.0298492537313444E-2</v>
      </c>
      <c r="G443" s="65">
        <f t="shared" si="105"/>
        <v>1.7762029514980515E-2</v>
      </c>
      <c r="H443" s="73">
        <f t="shared" si="92"/>
        <v>15.47932489451477</v>
      </c>
      <c r="I443" s="73">
        <f t="shared" si="93"/>
        <v>53.867070452985089</v>
      </c>
      <c r="J443" s="73">
        <f t="shared" si="94"/>
        <v>56.322950713359027</v>
      </c>
      <c r="K443" s="76">
        <f t="shared" si="95"/>
        <v>-77396.624472573851</v>
      </c>
      <c r="L443" s="76">
        <f t="shared" si="96"/>
        <v>53867.070452985092</v>
      </c>
      <c r="M443" s="76">
        <f t="shared" si="97"/>
        <v>67587.540856030828</v>
      </c>
      <c r="N443" s="76">
        <f t="shared" si="98"/>
        <v>44057.986836442069</v>
      </c>
      <c r="O443" s="77">
        <f t="shared" si="99"/>
        <v>46.624472573850653</v>
      </c>
      <c r="P443" s="77">
        <f t="shared" si="99"/>
        <v>2852.930547014912</v>
      </c>
      <c r="Q443" s="77">
        <f t="shared" si="99"/>
        <v>-1179.5408560308279</v>
      </c>
      <c r="R443" s="77">
        <f t="shared" si="100"/>
        <v>1720.0141635579348</v>
      </c>
      <c r="S443" s="63">
        <f t="shared" si="106"/>
        <v>3.5139080428905443E-6</v>
      </c>
      <c r="T443">
        <v>429</v>
      </c>
      <c r="V443">
        <v>506</v>
      </c>
      <c r="W443">
        <v>129.71366571905673</v>
      </c>
      <c r="X443" s="88">
        <f t="shared" si="101"/>
        <v>7.4164866681212752E-7</v>
      </c>
      <c r="Y443" s="88">
        <f>SUM(X$14:X443)</f>
        <v>0.5585902012962306</v>
      </c>
      <c r="AA443">
        <v>652</v>
      </c>
      <c r="AB443">
        <v>221.91145618157316</v>
      </c>
      <c r="AC443" s="89">
        <f t="shared" si="102"/>
        <v>3.8833387058333354E-8</v>
      </c>
      <c r="AD443" s="89">
        <f>SUM(AC$14:AC443)</f>
        <v>0.49720094855043767</v>
      </c>
      <c r="AF443">
        <v>135</v>
      </c>
      <c r="AG443">
        <v>71.281085392445675</v>
      </c>
      <c r="AH443" s="89">
        <f t="shared" si="103"/>
        <v>1.3345170859049638E-3</v>
      </c>
      <c r="AI443" s="89">
        <f>SUM(AH$14:AH443)</f>
        <v>0.60168458529289959</v>
      </c>
      <c r="AK443">
        <v>85</v>
      </c>
      <c r="AL443">
        <v>300.34630131394078</v>
      </c>
      <c r="AM443">
        <f t="shared" si="104"/>
        <v>3.6645474867257528E-3</v>
      </c>
      <c r="AN443">
        <f>SUM(AM$14:AM443)</f>
        <v>0.46087441804581525</v>
      </c>
    </row>
    <row r="444" spans="1:40">
      <c r="A444" s="58">
        <v>43264</v>
      </c>
      <c r="B444" s="46">
        <v>16.079999999999998</v>
      </c>
      <c r="C444" s="46">
        <v>67.25</v>
      </c>
      <c r="D444" s="50">
        <v>50.029998999999997</v>
      </c>
      <c r="E444" s="64">
        <f t="shared" si="105"/>
        <v>3.1716417910447881E-2</v>
      </c>
      <c r="F444" s="64">
        <f t="shared" si="105"/>
        <v>-3.7174721189591198E-3</v>
      </c>
      <c r="G444" s="66">
        <f t="shared" si="105"/>
        <v>1.2792304872922378E-2</v>
      </c>
      <c r="H444" s="73">
        <f t="shared" si="92"/>
        <v>15.960652985074629</v>
      </c>
      <c r="I444" s="73">
        <f t="shared" si="93"/>
        <v>56.509145977695169</v>
      </c>
      <c r="J444" s="73">
        <f t="shared" si="94"/>
        <v>56.047926151667525</v>
      </c>
      <c r="K444" s="76">
        <f t="shared" si="95"/>
        <v>-79803.264925373151</v>
      </c>
      <c r="L444" s="76">
        <f t="shared" si="96"/>
        <v>56509.145977695167</v>
      </c>
      <c r="M444" s="76">
        <f t="shared" si="97"/>
        <v>67257.51138200103</v>
      </c>
      <c r="N444" s="76">
        <f t="shared" si="98"/>
        <v>43963.392434323046</v>
      </c>
      <c r="O444" s="77">
        <f t="shared" si="99"/>
        <v>2453.2649253731506</v>
      </c>
      <c r="P444" s="77">
        <f t="shared" si="99"/>
        <v>210.85502230483689</v>
      </c>
      <c r="Q444" s="77">
        <f t="shared" si="99"/>
        <v>-849.51138200103014</v>
      </c>
      <c r="R444" s="77">
        <f t="shared" si="100"/>
        <v>1814.6085656769574</v>
      </c>
      <c r="S444" s="63">
        <f t="shared" si="106"/>
        <v>3.4436298820327333E-6</v>
      </c>
      <c r="T444">
        <v>430</v>
      </c>
      <c r="V444">
        <v>476</v>
      </c>
      <c r="W444">
        <v>130.07720571747632</v>
      </c>
      <c r="X444" s="88">
        <f t="shared" si="101"/>
        <v>1.359615007177064E-6</v>
      </c>
      <c r="Y444" s="88">
        <f>SUM(X$14:X444)</f>
        <v>0.55859156091123774</v>
      </c>
      <c r="AA444">
        <v>630</v>
      </c>
      <c r="AB444">
        <v>230.35291415925894</v>
      </c>
      <c r="AC444" s="89">
        <f t="shared" si="102"/>
        <v>6.056637849505858E-8</v>
      </c>
      <c r="AD444" s="89">
        <f>SUM(AC$14:AC444)</f>
        <v>0.49720100911681614</v>
      </c>
      <c r="AF444">
        <v>723</v>
      </c>
      <c r="AG444">
        <v>75.462127090897411</v>
      </c>
      <c r="AH444" s="89">
        <f t="shared" si="103"/>
        <v>9.2524478437214795E-9</v>
      </c>
      <c r="AI444" s="89">
        <f>SUM(AH$14:AH444)</f>
        <v>0.6016845945453474</v>
      </c>
      <c r="AK444">
        <v>53</v>
      </c>
      <c r="AL444">
        <v>303.34113957440422</v>
      </c>
      <c r="AM444">
        <f t="shared" si="104"/>
        <v>6.9949712151133395E-3</v>
      </c>
      <c r="AN444">
        <f>SUM(AM$14:AM444)</f>
        <v>0.46786938926092858</v>
      </c>
    </row>
    <row r="445" spans="1:40">
      <c r="A445" s="57">
        <v>43263</v>
      </c>
      <c r="B445" s="47">
        <v>15.93</v>
      </c>
      <c r="C445" s="47">
        <v>63.82</v>
      </c>
      <c r="D445" s="51">
        <v>50.560001</v>
      </c>
      <c r="E445" s="70">
        <f t="shared" si="105"/>
        <v>9.4161958568736992E-3</v>
      </c>
      <c r="F445" s="70">
        <f t="shared" si="105"/>
        <v>5.3744907552491394E-2</v>
      </c>
      <c r="G445" s="65">
        <f t="shared" si="105"/>
        <v>-1.0482634286340331E-2</v>
      </c>
      <c r="H445" s="73">
        <f t="shared" si="92"/>
        <v>15.615668549905838</v>
      </c>
      <c r="I445" s="73">
        <f t="shared" si="93"/>
        <v>59.768412210122221</v>
      </c>
      <c r="J445" s="73">
        <f t="shared" si="94"/>
        <v>54.759891018593926</v>
      </c>
      <c r="K445" s="76">
        <f t="shared" si="95"/>
        <v>-78078.342749529183</v>
      </c>
      <c r="L445" s="76">
        <f t="shared" si="96"/>
        <v>59768.412210122224</v>
      </c>
      <c r="M445" s="76">
        <f t="shared" si="97"/>
        <v>65711.869222312715</v>
      </c>
      <c r="N445" s="76">
        <f t="shared" si="98"/>
        <v>47401.938682905755</v>
      </c>
      <c r="O445" s="77">
        <f t="shared" si="99"/>
        <v>728.34274952918349</v>
      </c>
      <c r="P445" s="77">
        <f t="shared" si="99"/>
        <v>-3048.4112101222199</v>
      </c>
      <c r="Q445" s="77">
        <f t="shared" si="99"/>
        <v>696.13077768728544</v>
      </c>
      <c r="R445" s="77">
        <f t="shared" si="100"/>
        <v>-1623.937682905751</v>
      </c>
      <c r="S445" s="63">
        <f t="shared" si="106"/>
        <v>3.3747572843920788E-6</v>
      </c>
      <c r="T445">
        <v>431</v>
      </c>
      <c r="V445">
        <v>539</v>
      </c>
      <c r="W445">
        <v>138.45926909307309</v>
      </c>
      <c r="X445" s="88">
        <f t="shared" si="101"/>
        <v>3.8076648794282899E-7</v>
      </c>
      <c r="Y445" s="88">
        <f>SUM(X$14:X445)</f>
        <v>0.55859194167772563</v>
      </c>
      <c r="AA445">
        <v>172</v>
      </c>
      <c r="AB445">
        <v>232.39784522814443</v>
      </c>
      <c r="AC445" s="89">
        <f t="shared" si="102"/>
        <v>6.3195905220963177E-4</v>
      </c>
      <c r="AD445" s="89">
        <f>SUM(AC$14:AC445)</f>
        <v>0.49783296816902578</v>
      </c>
      <c r="AF445">
        <v>685</v>
      </c>
      <c r="AG445">
        <v>78.532016805387684</v>
      </c>
      <c r="AH445" s="89">
        <f t="shared" si="103"/>
        <v>1.9937273626720838E-8</v>
      </c>
      <c r="AI445" s="89">
        <f>SUM(AH$14:AH445)</f>
        <v>0.60168461448262101</v>
      </c>
      <c r="AK445">
        <v>37</v>
      </c>
      <c r="AL445">
        <v>305.93196891688422</v>
      </c>
      <c r="AM445">
        <f t="shared" si="104"/>
        <v>9.6642625641143315E-3</v>
      </c>
      <c r="AN445">
        <f>SUM(AM$14:AM445)</f>
        <v>0.47753365182504293</v>
      </c>
    </row>
    <row r="446" spans="1:40">
      <c r="A446" s="58">
        <v>43262</v>
      </c>
      <c r="B446" s="46">
        <v>15.76</v>
      </c>
      <c r="C446" s="46">
        <v>65.300003000000004</v>
      </c>
      <c r="D446" s="50">
        <v>49.950001</v>
      </c>
      <c r="E446" s="64">
        <f t="shared" si="105"/>
        <v>1.0786802030456899E-2</v>
      </c>
      <c r="F446" s="64">
        <f t="shared" si="105"/>
        <v>-2.2664669709127061E-2</v>
      </c>
      <c r="G446" s="66">
        <f t="shared" si="105"/>
        <v>1.2212211967723485E-2</v>
      </c>
      <c r="H446" s="73">
        <f t="shared" si="92"/>
        <v>15.636871827411168</v>
      </c>
      <c r="I446" s="73">
        <f t="shared" si="93"/>
        <v>55.434460911433646</v>
      </c>
      <c r="J446" s="73">
        <f t="shared" si="94"/>
        <v>56.015823810293824</v>
      </c>
      <c r="K446" s="76">
        <f t="shared" si="95"/>
        <v>-78184.359137055842</v>
      </c>
      <c r="L446" s="76">
        <f t="shared" si="96"/>
        <v>55434.460911433649</v>
      </c>
      <c r="M446" s="76">
        <f t="shared" si="97"/>
        <v>67218.988572352595</v>
      </c>
      <c r="N446" s="76">
        <f t="shared" si="98"/>
        <v>44469.090346730402</v>
      </c>
      <c r="O446" s="77">
        <f t="shared" si="99"/>
        <v>834.35913705584244</v>
      </c>
      <c r="P446" s="77">
        <f t="shared" si="99"/>
        <v>1285.5400885663548</v>
      </c>
      <c r="Q446" s="77">
        <f t="shared" si="99"/>
        <v>-810.98857235259493</v>
      </c>
      <c r="R446" s="77">
        <f t="shared" si="100"/>
        <v>1308.9106532696023</v>
      </c>
      <c r="S446" s="63">
        <f t="shared" si="106"/>
        <v>3.3072621387042365E-6</v>
      </c>
      <c r="T446">
        <v>432</v>
      </c>
      <c r="V446">
        <v>11</v>
      </c>
      <c r="W446">
        <v>139.69567491296038</v>
      </c>
      <c r="X446" s="88">
        <f t="shared" si="101"/>
        <v>1.6341456137750947E-2</v>
      </c>
      <c r="Y446" s="88">
        <f>SUM(X$14:X446)</f>
        <v>0.57493339781547659</v>
      </c>
      <c r="AA446">
        <v>316</v>
      </c>
      <c r="AB446">
        <v>234.10929915800079</v>
      </c>
      <c r="AC446" s="89">
        <f t="shared" si="102"/>
        <v>3.4454332361883741E-5</v>
      </c>
      <c r="AD446" s="89">
        <f>SUM(AC$14:AC446)</f>
        <v>0.49786742250138766</v>
      </c>
      <c r="AF446">
        <v>738</v>
      </c>
      <c r="AG446">
        <v>78.612667300534667</v>
      </c>
      <c r="AH446" s="89">
        <f t="shared" si="103"/>
        <v>6.8335721012107718E-9</v>
      </c>
      <c r="AI446" s="89">
        <f>SUM(AH$14:AH446)</f>
        <v>0.60168462131619316</v>
      </c>
      <c r="AK446">
        <v>3</v>
      </c>
      <c r="AL446">
        <v>308.87997708172043</v>
      </c>
      <c r="AM446">
        <f t="shared" si="104"/>
        <v>1.9208000000000017E-2</v>
      </c>
      <c r="AN446">
        <f>SUM(AM$14:AM446)</f>
        <v>0.49674165182504293</v>
      </c>
    </row>
    <row r="447" spans="1:40">
      <c r="A447" s="57">
        <v>43259</v>
      </c>
      <c r="B447" s="47">
        <v>15.57</v>
      </c>
      <c r="C447" s="47">
        <v>66.470000999999996</v>
      </c>
      <c r="D447" s="51">
        <v>50.23</v>
      </c>
      <c r="E447" s="70">
        <f t="shared" si="105"/>
        <v>1.2202954399486154E-2</v>
      </c>
      <c r="F447" s="70">
        <f t="shared" si="105"/>
        <v>-1.7601895327186701E-2</v>
      </c>
      <c r="G447" s="65">
        <f t="shared" si="105"/>
        <v>-5.5743380449929658E-3</v>
      </c>
      <c r="H447" s="73">
        <f t="shared" si="92"/>
        <v>15.658779704560052</v>
      </c>
      <c r="I447" s="73">
        <f t="shared" si="93"/>
        <v>55.721621479440081</v>
      </c>
      <c r="J447" s="73">
        <f t="shared" si="94"/>
        <v>55.031516132590092</v>
      </c>
      <c r="K447" s="76">
        <f t="shared" si="95"/>
        <v>-78293.898522800257</v>
      </c>
      <c r="L447" s="76">
        <f t="shared" si="96"/>
        <v>55721.62147944008</v>
      </c>
      <c r="M447" s="76">
        <f t="shared" si="97"/>
        <v>66037.819359108107</v>
      </c>
      <c r="N447" s="76">
        <f t="shared" si="98"/>
        <v>43465.542315747931</v>
      </c>
      <c r="O447" s="77">
        <f t="shared" si="99"/>
        <v>943.89852280025661</v>
      </c>
      <c r="P447" s="77">
        <f t="shared" si="99"/>
        <v>998.37952055992355</v>
      </c>
      <c r="Q447" s="77">
        <f t="shared" si="99"/>
        <v>370.18064089189284</v>
      </c>
      <c r="R447" s="77">
        <f t="shared" si="100"/>
        <v>2312.458684252073</v>
      </c>
      <c r="S447" s="63">
        <f t="shared" si="106"/>
        <v>3.241116895930152E-6</v>
      </c>
      <c r="T447">
        <v>433</v>
      </c>
      <c r="V447">
        <v>582</v>
      </c>
      <c r="W447">
        <v>140.5558661417308</v>
      </c>
      <c r="X447" s="88">
        <f t="shared" si="101"/>
        <v>1.5972760250864196E-7</v>
      </c>
      <c r="Y447" s="88">
        <f>SUM(X$14:X447)</f>
        <v>0.57493355754307907</v>
      </c>
      <c r="AA447">
        <v>588</v>
      </c>
      <c r="AB447">
        <v>234.88084071531921</v>
      </c>
      <c r="AC447" s="89">
        <f t="shared" si="102"/>
        <v>1.4149347969595401E-7</v>
      </c>
      <c r="AD447" s="89">
        <f>SUM(AC$14:AC447)</f>
        <v>0.49786756399486737</v>
      </c>
      <c r="AF447">
        <v>438</v>
      </c>
      <c r="AG447">
        <v>79.708194770617411</v>
      </c>
      <c r="AH447" s="89">
        <f t="shared" si="103"/>
        <v>2.9297129670911257E-6</v>
      </c>
      <c r="AI447" s="89">
        <f>SUM(AH$14:AH447)</f>
        <v>0.60168755102916027</v>
      </c>
      <c r="AK447">
        <v>579</v>
      </c>
      <c r="AL447">
        <v>316.51474322305876</v>
      </c>
      <c r="AM447">
        <f t="shared" si="104"/>
        <v>1.6970777748710357E-7</v>
      </c>
      <c r="AN447">
        <f>SUM(AM$14:AM447)</f>
        <v>0.49674182153282043</v>
      </c>
    </row>
    <row r="448" spans="1:40">
      <c r="A448" s="58">
        <v>43258</v>
      </c>
      <c r="B448" s="46">
        <v>15.36</v>
      </c>
      <c r="C448" s="46">
        <v>62.16</v>
      </c>
      <c r="D448" s="50">
        <v>50.060001</v>
      </c>
      <c r="E448" s="64">
        <f t="shared" si="105"/>
        <v>1.3671875E-2</v>
      </c>
      <c r="F448" s="64">
        <f t="shared" si="105"/>
        <v>6.9337210424710527E-2</v>
      </c>
      <c r="G448" s="66">
        <f t="shared" si="105"/>
        <v>3.3959048462663954E-3</v>
      </c>
      <c r="H448" s="73">
        <f t="shared" si="92"/>
        <v>15.681503906250001</v>
      </c>
      <c r="I448" s="73">
        <f t="shared" si="93"/>
        <v>60.652807644626797</v>
      </c>
      <c r="J448" s="73">
        <f t="shared" si="94"/>
        <v>55.527929374192382</v>
      </c>
      <c r="K448" s="76">
        <f t="shared" si="95"/>
        <v>-78407.51953125</v>
      </c>
      <c r="L448" s="76">
        <f t="shared" si="96"/>
        <v>60652.807644626795</v>
      </c>
      <c r="M448" s="76">
        <f t="shared" si="97"/>
        <v>66633.515249030854</v>
      </c>
      <c r="N448" s="76">
        <f t="shared" si="98"/>
        <v>48878.803362407649</v>
      </c>
      <c r="O448" s="77">
        <f t="shared" si="99"/>
        <v>1057.51953125</v>
      </c>
      <c r="P448" s="77">
        <f t="shared" si="99"/>
        <v>-3932.8066446267912</v>
      </c>
      <c r="Q448" s="77">
        <f t="shared" si="99"/>
        <v>-225.51524903085374</v>
      </c>
      <c r="R448" s="77">
        <f t="shared" si="100"/>
        <v>-3100.802362407645</v>
      </c>
      <c r="S448" s="63">
        <f t="shared" si="106"/>
        <v>3.1762945580115492E-6</v>
      </c>
      <c r="T448">
        <v>434</v>
      </c>
      <c r="V448">
        <v>583</v>
      </c>
      <c r="W448">
        <v>140.8070388349588</v>
      </c>
      <c r="X448" s="88">
        <f t="shared" si="101"/>
        <v>1.5653305045846912E-7</v>
      </c>
      <c r="Y448" s="88">
        <f>SUM(X$14:X448)</f>
        <v>0.57493371407612948</v>
      </c>
      <c r="AA448">
        <v>598</v>
      </c>
      <c r="AB448">
        <v>234.98367157144821</v>
      </c>
      <c r="AC448" s="89">
        <f t="shared" si="102"/>
        <v>1.1561047461145923E-7</v>
      </c>
      <c r="AD448" s="89">
        <f>SUM(AC$14:AC448)</f>
        <v>0.49786767960534201</v>
      </c>
      <c r="AF448">
        <v>476</v>
      </c>
      <c r="AG448">
        <v>80.529765885206871</v>
      </c>
      <c r="AH448" s="89">
        <f t="shared" si="103"/>
        <v>1.359615007177064E-6</v>
      </c>
      <c r="AI448" s="89">
        <f>SUM(AH$14:AH448)</f>
        <v>0.60168891064416741</v>
      </c>
      <c r="AK448">
        <v>558</v>
      </c>
      <c r="AL448">
        <v>321.90506912538694</v>
      </c>
      <c r="AM448">
        <f t="shared" si="104"/>
        <v>2.5939055380390054E-7</v>
      </c>
      <c r="AN448">
        <f>SUM(AM$14:AM448)</f>
        <v>0.49674208092337424</v>
      </c>
    </row>
    <row r="449" spans="1:40">
      <c r="A449" s="57">
        <v>43257</v>
      </c>
      <c r="B449" s="47">
        <v>15.58</v>
      </c>
      <c r="C449" s="47">
        <v>63.02</v>
      </c>
      <c r="D449" s="51">
        <v>49.259998000000003</v>
      </c>
      <c r="E449" s="70">
        <f t="shared" si="105"/>
        <v>-1.4120667522464769E-2</v>
      </c>
      <c r="F449" s="70">
        <f t="shared" si="105"/>
        <v>-1.3646461440812496E-2</v>
      </c>
      <c r="G449" s="65">
        <f t="shared" si="105"/>
        <v>1.6240418848575633E-2</v>
      </c>
      <c r="H449" s="73">
        <f t="shared" si="92"/>
        <v>15.25155327342747</v>
      </c>
      <c r="I449" s="73">
        <f t="shared" si="93"/>
        <v>55.945973693430659</v>
      </c>
      <c r="J449" s="73">
        <f t="shared" si="94"/>
        <v>56.238744779080179</v>
      </c>
      <c r="K449" s="76">
        <f t="shared" si="95"/>
        <v>-76257.766367137345</v>
      </c>
      <c r="L449" s="76">
        <f t="shared" si="96"/>
        <v>55945.973693430657</v>
      </c>
      <c r="M449" s="76">
        <f t="shared" si="97"/>
        <v>67486.493734896212</v>
      </c>
      <c r="N449" s="76">
        <f t="shared" si="98"/>
        <v>47174.701061189524</v>
      </c>
      <c r="O449" s="77">
        <f t="shared" si="99"/>
        <v>-1092.2336328626552</v>
      </c>
      <c r="P449" s="77">
        <f t="shared" si="99"/>
        <v>774.02730656934727</v>
      </c>
      <c r="Q449" s="77">
        <f t="shared" si="99"/>
        <v>-1078.4937348962121</v>
      </c>
      <c r="R449" s="77">
        <f t="shared" si="100"/>
        <v>-1396.7000611895201</v>
      </c>
      <c r="S449" s="63">
        <f t="shared" si="106"/>
        <v>3.1127686668513178E-6</v>
      </c>
      <c r="T449">
        <v>435</v>
      </c>
      <c r="V449">
        <v>569</v>
      </c>
      <c r="W449">
        <v>142.10516533987538</v>
      </c>
      <c r="X449" s="88">
        <f t="shared" si="101"/>
        <v>2.0770214851913487E-7</v>
      </c>
      <c r="Y449" s="88">
        <f>SUM(X$14:X449)</f>
        <v>0.57493392177827796</v>
      </c>
      <c r="AA449">
        <v>82</v>
      </c>
      <c r="AB449">
        <v>238.64673003855569</v>
      </c>
      <c r="AC449" s="89">
        <f t="shared" si="102"/>
        <v>3.8935174616079962E-3</v>
      </c>
      <c r="AD449" s="89">
        <f>SUM(AC$14:AC449)</f>
        <v>0.50176119706694999</v>
      </c>
      <c r="AF449">
        <v>293</v>
      </c>
      <c r="AG449">
        <v>80.555617803387577</v>
      </c>
      <c r="AH449" s="89">
        <f t="shared" si="103"/>
        <v>5.4833263929901868E-5</v>
      </c>
      <c r="AI449" s="89">
        <f>SUM(AH$14:AH449)</f>
        <v>0.60174374390809726</v>
      </c>
      <c r="AK449">
        <v>295</v>
      </c>
      <c r="AL449">
        <v>323.85305370706192</v>
      </c>
      <c r="AM449">
        <f t="shared" si="104"/>
        <v>5.2661866678277752E-5</v>
      </c>
      <c r="AN449">
        <f>SUM(AM$14:AM449)</f>
        <v>0.49679474279005253</v>
      </c>
    </row>
    <row r="450" spans="1:40">
      <c r="A450" s="58">
        <v>43256</v>
      </c>
      <c r="B450" s="46">
        <v>15.63</v>
      </c>
      <c r="C450" s="46">
        <v>62.529998999999997</v>
      </c>
      <c r="D450" s="50">
        <v>49.400002000000001</v>
      </c>
      <c r="E450" s="64">
        <f t="shared" si="105"/>
        <v>-3.1989763275752647E-3</v>
      </c>
      <c r="F450" s="64">
        <f t="shared" si="105"/>
        <v>7.8362547231130009E-3</v>
      </c>
      <c r="G450" s="66">
        <f t="shared" si="105"/>
        <v>-2.8340889540854342E-3</v>
      </c>
      <c r="H450" s="73">
        <f t="shared" si="92"/>
        <v>15.420511836212411</v>
      </c>
      <c r="I450" s="73">
        <f t="shared" si="93"/>
        <v>57.164473375731227</v>
      </c>
      <c r="J450" s="73">
        <f t="shared" si="94"/>
        <v>55.183161517280915</v>
      </c>
      <c r="K450" s="76">
        <f t="shared" si="95"/>
        <v>-77102.559181062054</v>
      </c>
      <c r="L450" s="76">
        <f t="shared" si="96"/>
        <v>57164.473375731228</v>
      </c>
      <c r="M450" s="76">
        <f t="shared" si="97"/>
        <v>66219.793820737104</v>
      </c>
      <c r="N450" s="76">
        <f t="shared" si="98"/>
        <v>46281.708015406279</v>
      </c>
      <c r="O450" s="77">
        <f t="shared" si="99"/>
        <v>-247.44081893794646</v>
      </c>
      <c r="P450" s="77">
        <f t="shared" si="99"/>
        <v>-444.47237573122402</v>
      </c>
      <c r="Q450" s="77">
        <f t="shared" si="99"/>
        <v>188.2061792628956</v>
      </c>
      <c r="R450" s="77">
        <f t="shared" si="100"/>
        <v>-503.70701540627488</v>
      </c>
      <c r="S450" s="63">
        <f t="shared" si="106"/>
        <v>3.0505132935142918E-6</v>
      </c>
      <c r="T450">
        <v>436</v>
      </c>
      <c r="V450">
        <v>401</v>
      </c>
      <c r="W450">
        <v>144.9454934415844</v>
      </c>
      <c r="X450" s="88">
        <f t="shared" si="101"/>
        <v>6.1867173161141793E-6</v>
      </c>
      <c r="Y450" s="88">
        <f>SUM(X$14:X450)</f>
        <v>0.57494010849559407</v>
      </c>
      <c r="AA450">
        <v>10</v>
      </c>
      <c r="AB450">
        <v>246.42482411987294</v>
      </c>
      <c r="AC450" s="89">
        <f t="shared" si="102"/>
        <v>1.6674955242603009E-2</v>
      </c>
      <c r="AD450" s="89">
        <f>SUM(AC$14:AC450)</f>
        <v>0.51843615230955298</v>
      </c>
      <c r="AF450">
        <v>530</v>
      </c>
      <c r="AG450">
        <v>83.938199369324138</v>
      </c>
      <c r="AH450" s="89">
        <f t="shared" si="103"/>
        <v>4.5669266562108095E-7</v>
      </c>
      <c r="AI450" s="89">
        <f>SUM(AH$14:AH450)</f>
        <v>0.60174420060076284</v>
      </c>
      <c r="AK450">
        <v>374</v>
      </c>
      <c r="AL450">
        <v>326.22889722322725</v>
      </c>
      <c r="AM450">
        <f t="shared" si="104"/>
        <v>1.0674713529401633E-5</v>
      </c>
      <c r="AN450">
        <f>SUM(AM$14:AM450)</f>
        <v>0.49680541750358193</v>
      </c>
    </row>
    <row r="451" spans="1:40">
      <c r="A451" s="57">
        <v>43255</v>
      </c>
      <c r="B451" s="47">
        <v>15.62</v>
      </c>
      <c r="C451" s="47">
        <v>63.48</v>
      </c>
      <c r="D451" s="51">
        <v>49.93</v>
      </c>
      <c r="E451" s="70">
        <f t="shared" si="105"/>
        <v>6.4020486555715905E-4</v>
      </c>
      <c r="F451" s="70">
        <f t="shared" si="105"/>
        <v>-1.4965359168241932E-2</v>
      </c>
      <c r="G451" s="65">
        <f t="shared" si="105"/>
        <v>-1.0614820749048626E-2</v>
      </c>
      <c r="H451" s="73">
        <f t="shared" si="92"/>
        <v>15.47990396927017</v>
      </c>
      <c r="I451" s="73">
        <f t="shared" si="93"/>
        <v>55.871165813011963</v>
      </c>
      <c r="J451" s="73">
        <f t="shared" si="94"/>
        <v>54.752575819747655</v>
      </c>
      <c r="K451" s="76">
        <f t="shared" si="95"/>
        <v>-77399.519846350857</v>
      </c>
      <c r="L451" s="76">
        <f t="shared" si="96"/>
        <v>55871.165813011961</v>
      </c>
      <c r="M451" s="76">
        <f t="shared" si="97"/>
        <v>65703.090983697184</v>
      </c>
      <c r="N451" s="76">
        <f t="shared" si="98"/>
        <v>44174.736950358289</v>
      </c>
      <c r="O451" s="77">
        <f t="shared" si="99"/>
        <v>49.519846350856824</v>
      </c>
      <c r="P451" s="77">
        <f t="shared" si="99"/>
        <v>848.83518698804255</v>
      </c>
      <c r="Q451" s="77">
        <f t="shared" si="99"/>
        <v>704.90901630281587</v>
      </c>
      <c r="R451" s="77">
        <f t="shared" si="100"/>
        <v>1603.2640496417152</v>
      </c>
      <c r="S451" s="63">
        <f t="shared" si="106"/>
        <v>2.9895030276440059E-6</v>
      </c>
      <c r="T451">
        <v>437</v>
      </c>
      <c r="V451">
        <v>645</v>
      </c>
      <c r="W451">
        <v>146.21928166352154</v>
      </c>
      <c r="X451" s="88">
        <f t="shared" si="101"/>
        <v>4.4732455815577276E-8</v>
      </c>
      <c r="Y451" s="88">
        <f>SUM(X$14:X451)</f>
        <v>0.57494015322804992</v>
      </c>
      <c r="AA451">
        <v>288</v>
      </c>
      <c r="AB451">
        <v>252.01720056612976</v>
      </c>
      <c r="AC451" s="89">
        <f t="shared" si="102"/>
        <v>6.066158022253602E-5</v>
      </c>
      <c r="AD451" s="89">
        <f>SUM(AC$14:AC451)</f>
        <v>0.51849681388977553</v>
      </c>
      <c r="AF451">
        <v>546</v>
      </c>
      <c r="AG451">
        <v>86.595978030687547</v>
      </c>
      <c r="AH451" s="89">
        <f t="shared" si="103"/>
        <v>3.3055311038784914E-7</v>
      </c>
      <c r="AI451" s="89">
        <f>SUM(AH$14:AH451)</f>
        <v>0.60174453115387327</v>
      </c>
      <c r="AK451">
        <v>459</v>
      </c>
      <c r="AL451">
        <v>326.72109674981766</v>
      </c>
      <c r="AM451">
        <f t="shared" si="104"/>
        <v>1.9167817371486189E-6</v>
      </c>
      <c r="AN451">
        <f>SUM(AM$14:AM451)</f>
        <v>0.49680733428531909</v>
      </c>
    </row>
    <row r="452" spans="1:40">
      <c r="A452" s="58">
        <v>43252</v>
      </c>
      <c r="B452" s="46">
        <v>15.77</v>
      </c>
      <c r="C452" s="46">
        <v>62.139999000000003</v>
      </c>
      <c r="D452" s="50">
        <v>49.990001999999997</v>
      </c>
      <c r="E452" s="64">
        <f t="shared" si="105"/>
        <v>-9.5117311350666478E-3</v>
      </c>
      <c r="F452" s="64">
        <f t="shared" si="105"/>
        <v>2.1564226288449007E-2</v>
      </c>
      <c r="G452" s="66">
        <f t="shared" si="105"/>
        <v>-1.2002800079903286E-3</v>
      </c>
      <c r="H452" s="73">
        <f t="shared" si="92"/>
        <v>15.322853519340519</v>
      </c>
      <c r="I452" s="73">
        <f t="shared" si="93"/>
        <v>57.943123936645058</v>
      </c>
      <c r="J452" s="73">
        <f t="shared" si="94"/>
        <v>55.27357650435782</v>
      </c>
      <c r="K452" s="76">
        <f t="shared" si="95"/>
        <v>-76614.267596702601</v>
      </c>
      <c r="L452" s="76">
        <f t="shared" si="96"/>
        <v>57943.123936645061</v>
      </c>
      <c r="M452" s="76">
        <f t="shared" si="97"/>
        <v>66328.291805229383</v>
      </c>
      <c r="N452" s="76">
        <f t="shared" si="98"/>
        <v>47657.148145171843</v>
      </c>
      <c r="O452" s="77">
        <f t="shared" si="99"/>
        <v>-735.73240329739929</v>
      </c>
      <c r="P452" s="77">
        <f t="shared" si="99"/>
        <v>-1223.1229366450571</v>
      </c>
      <c r="Q452" s="77">
        <f t="shared" si="99"/>
        <v>79.708194770617411</v>
      </c>
      <c r="R452" s="77">
        <f t="shared" si="100"/>
        <v>-1879.1471451718389</v>
      </c>
      <c r="S452" s="63">
        <f t="shared" si="106"/>
        <v>2.9297129670911257E-6</v>
      </c>
      <c r="T452">
        <v>438</v>
      </c>
      <c r="V452">
        <v>65</v>
      </c>
      <c r="W452">
        <v>152.16393442623666</v>
      </c>
      <c r="X452" s="88">
        <f t="shared" si="101"/>
        <v>5.4890708945429705E-3</v>
      </c>
      <c r="Y452" s="88">
        <f>SUM(X$14:X452)</f>
        <v>0.5804292241225929</v>
      </c>
      <c r="AA452">
        <v>706</v>
      </c>
      <c r="AB452">
        <v>254.49544614576735</v>
      </c>
      <c r="AC452" s="89">
        <f t="shared" si="102"/>
        <v>1.3044077152096196E-8</v>
      </c>
      <c r="AD452" s="89">
        <f>SUM(AC$14:AC452)</f>
        <v>0.51849682693385268</v>
      </c>
      <c r="AF452">
        <v>571</v>
      </c>
      <c r="AG452">
        <v>88.168782300694147</v>
      </c>
      <c r="AH452" s="89">
        <f t="shared" si="103"/>
        <v>1.9947714343777709E-7</v>
      </c>
      <c r="AI452" s="89">
        <f>SUM(AH$14:AH452)</f>
        <v>0.60174473063101674</v>
      </c>
      <c r="AK452">
        <v>654</v>
      </c>
      <c r="AL452">
        <v>330.44294906662253</v>
      </c>
      <c r="AM452">
        <f t="shared" si="104"/>
        <v>3.7295584930823351E-8</v>
      </c>
      <c r="AN452">
        <f>SUM(AM$14:AM452)</f>
        <v>0.49680737158090404</v>
      </c>
    </row>
    <row r="453" spans="1:40">
      <c r="A453" s="57">
        <v>43251</v>
      </c>
      <c r="B453" s="47">
        <v>15.5</v>
      </c>
      <c r="C453" s="47">
        <v>62.169998</v>
      </c>
      <c r="D453" s="51">
        <v>50.060001</v>
      </c>
      <c r="E453" s="70">
        <f t="shared" si="105"/>
        <v>1.74193548387096E-2</v>
      </c>
      <c r="F453" s="70">
        <f t="shared" si="105"/>
        <v>-4.8253178325652346E-4</v>
      </c>
      <c r="G453" s="65">
        <f t="shared" si="105"/>
        <v>-1.3983020096224319E-3</v>
      </c>
      <c r="H453" s="73">
        <f t="shared" si="92"/>
        <v>15.739477419354838</v>
      </c>
      <c r="I453" s="73">
        <f t="shared" si="93"/>
        <v>56.69263179677116</v>
      </c>
      <c r="J453" s="73">
        <f t="shared" si="94"/>
        <v>55.262617966787495</v>
      </c>
      <c r="K453" s="76">
        <f t="shared" si="95"/>
        <v>-78697.387096774182</v>
      </c>
      <c r="L453" s="76">
        <f t="shared" si="96"/>
        <v>56692.631796771158</v>
      </c>
      <c r="M453" s="76">
        <f t="shared" si="97"/>
        <v>66315.141560144999</v>
      </c>
      <c r="N453" s="76">
        <f t="shared" si="98"/>
        <v>44310.386260141975</v>
      </c>
      <c r="O453" s="77">
        <f t="shared" si="99"/>
        <v>1347.3870967741823</v>
      </c>
      <c r="P453" s="77">
        <f t="shared" si="99"/>
        <v>27.369203228845436</v>
      </c>
      <c r="Q453" s="77">
        <f t="shared" si="99"/>
        <v>92.858439855001052</v>
      </c>
      <c r="R453" s="77">
        <f t="shared" si="100"/>
        <v>1467.6147398580288</v>
      </c>
      <c r="S453" s="63">
        <f t="shared" si="106"/>
        <v>2.8711187077493033E-6</v>
      </c>
      <c r="T453">
        <v>439</v>
      </c>
      <c r="V453">
        <v>46</v>
      </c>
      <c r="W453">
        <v>152.46386333771807</v>
      </c>
      <c r="X453" s="88">
        <f t="shared" si="101"/>
        <v>8.0575572854685064E-3</v>
      </c>
      <c r="Y453" s="88">
        <f>SUM(X$14:X453)</f>
        <v>0.58848678140806143</v>
      </c>
      <c r="AA453">
        <v>626</v>
      </c>
      <c r="AB453">
        <v>263.60068569712894</v>
      </c>
      <c r="AC453" s="89">
        <f t="shared" si="102"/>
        <v>6.5663995269588002E-8</v>
      </c>
      <c r="AD453" s="89">
        <f>SUM(AC$14:AC453)</f>
        <v>0.51849689259784792</v>
      </c>
      <c r="AF453">
        <v>439</v>
      </c>
      <c r="AG453">
        <v>92.858439855001052</v>
      </c>
      <c r="AH453" s="89">
        <f t="shared" si="103"/>
        <v>2.8711187077493033E-6</v>
      </c>
      <c r="AI453" s="89">
        <f>SUM(AH$14:AH453)</f>
        <v>0.60174760174972453</v>
      </c>
      <c r="AK453">
        <v>529</v>
      </c>
      <c r="AL453">
        <v>331.27110465076839</v>
      </c>
      <c r="AM453">
        <f t="shared" si="104"/>
        <v>4.6601292410314383E-7</v>
      </c>
      <c r="AN453">
        <f>SUM(AM$14:AM453)</f>
        <v>0.49680783759382813</v>
      </c>
    </row>
    <row r="454" spans="1:40">
      <c r="A454" s="58">
        <v>43250</v>
      </c>
      <c r="B454" s="46">
        <v>15.4</v>
      </c>
      <c r="C454" s="46">
        <v>61.709999000000003</v>
      </c>
      <c r="D454" s="50">
        <v>49.98</v>
      </c>
      <c r="E454" s="64">
        <f t="shared" si="105"/>
        <v>6.4935064935065512E-3</v>
      </c>
      <c r="F454" s="64">
        <f t="shared" si="105"/>
        <v>7.4542052739297038E-3</v>
      </c>
      <c r="G454" s="66">
        <f t="shared" si="105"/>
        <v>1.6006602641056578E-3</v>
      </c>
      <c r="H454" s="73">
        <f t="shared" si="92"/>
        <v>15.570454545454547</v>
      </c>
      <c r="I454" s="73">
        <f t="shared" si="93"/>
        <v>57.1428035305915</v>
      </c>
      <c r="J454" s="73">
        <f t="shared" si="94"/>
        <v>55.428580539015613</v>
      </c>
      <c r="K454" s="76">
        <f t="shared" si="95"/>
        <v>-77852.272727272735</v>
      </c>
      <c r="L454" s="76">
        <f t="shared" si="96"/>
        <v>57142.803530591504</v>
      </c>
      <c r="M454" s="76">
        <f t="shared" si="97"/>
        <v>66514.296646818737</v>
      </c>
      <c r="N454" s="76">
        <f t="shared" si="98"/>
        <v>45804.827450137505</v>
      </c>
      <c r="O454" s="77">
        <f t="shared" si="99"/>
        <v>502.27272727273521</v>
      </c>
      <c r="P454" s="77">
        <f t="shared" si="99"/>
        <v>-422.80253059149982</v>
      </c>
      <c r="Q454" s="77">
        <f t="shared" si="99"/>
        <v>-106.29664681873692</v>
      </c>
      <c r="R454" s="77">
        <f t="shared" si="100"/>
        <v>-26.826450137501524</v>
      </c>
      <c r="S454" s="63">
        <f t="shared" si="106"/>
        <v>2.8136963335943168E-6</v>
      </c>
      <c r="T454">
        <v>440</v>
      </c>
      <c r="V454">
        <v>350</v>
      </c>
      <c r="W454">
        <v>158.07220708446403</v>
      </c>
      <c r="X454" s="88">
        <f t="shared" si="101"/>
        <v>1.7335262099984676E-5</v>
      </c>
      <c r="Y454" s="88">
        <f>SUM(X$14:X454)</f>
        <v>0.58850411667016145</v>
      </c>
      <c r="AA454">
        <v>584</v>
      </c>
      <c r="AB454">
        <v>267.25214566520299</v>
      </c>
      <c r="AC454" s="89">
        <f t="shared" si="102"/>
        <v>1.5340238944929973E-7</v>
      </c>
      <c r="AD454" s="89">
        <f>SUM(AC$14:AC454)</f>
        <v>0.51849704600023738</v>
      </c>
      <c r="AF454">
        <v>658</v>
      </c>
      <c r="AG454">
        <v>95.001127300929511</v>
      </c>
      <c r="AH454" s="89">
        <f t="shared" si="103"/>
        <v>3.4400260048767261E-8</v>
      </c>
      <c r="AI454" s="89">
        <f>SUM(AH$14:AH454)</f>
        <v>0.60174763614998461</v>
      </c>
      <c r="AK454">
        <v>644</v>
      </c>
      <c r="AL454">
        <v>340.25851962604793</v>
      </c>
      <c r="AM454">
        <f t="shared" si="104"/>
        <v>4.5645363077119672E-8</v>
      </c>
      <c r="AN454">
        <f>SUM(AM$14:AM454)</f>
        <v>0.49680788323919123</v>
      </c>
    </row>
    <row r="455" spans="1:40">
      <c r="A455" s="57">
        <v>43249</v>
      </c>
      <c r="B455" s="47">
        <v>15.59</v>
      </c>
      <c r="C455" s="47">
        <v>59.82</v>
      </c>
      <c r="D455" s="51">
        <v>50.939999</v>
      </c>
      <c r="E455" s="70">
        <f t="shared" si="105"/>
        <v>-1.2187299550994179E-2</v>
      </c>
      <c r="F455" s="70">
        <f t="shared" si="105"/>
        <v>3.1594767636242027E-2</v>
      </c>
      <c r="G455" s="65">
        <f t="shared" si="105"/>
        <v>-1.8845681563519512E-2</v>
      </c>
      <c r="H455" s="73">
        <f t="shared" si="92"/>
        <v>15.281462475946121</v>
      </c>
      <c r="I455" s="73">
        <f t="shared" si="93"/>
        <v>58.512056251922417</v>
      </c>
      <c r="J455" s="73">
        <f t="shared" si="94"/>
        <v>54.29707998227483</v>
      </c>
      <c r="K455" s="76">
        <f t="shared" si="95"/>
        <v>-76407.312379730603</v>
      </c>
      <c r="L455" s="76">
        <f t="shared" si="96"/>
        <v>58512.056251922419</v>
      </c>
      <c r="M455" s="76">
        <f t="shared" si="97"/>
        <v>65156.495978729799</v>
      </c>
      <c r="N455" s="76">
        <f t="shared" si="98"/>
        <v>47261.239850921615</v>
      </c>
      <c r="O455" s="77">
        <f t="shared" si="99"/>
        <v>-942.68762026939658</v>
      </c>
      <c r="P455" s="77">
        <f t="shared" si="99"/>
        <v>-1792.0552519224148</v>
      </c>
      <c r="Q455" s="77">
        <f t="shared" si="99"/>
        <v>1251.5040212702006</v>
      </c>
      <c r="R455" s="77">
        <f t="shared" si="100"/>
        <v>-1483.2388509216107</v>
      </c>
      <c r="S455" s="63">
        <f t="shared" si="106"/>
        <v>2.7574224069224305E-6</v>
      </c>
      <c r="T455">
        <v>441</v>
      </c>
      <c r="V455">
        <v>97</v>
      </c>
      <c r="W455">
        <v>159.26561427590786</v>
      </c>
      <c r="X455" s="88">
        <f t="shared" si="101"/>
        <v>2.8756316977540269E-3</v>
      </c>
      <c r="Y455" s="88">
        <f>SUM(X$14:X455)</f>
        <v>0.59137974836791551</v>
      </c>
      <c r="AA455">
        <v>216</v>
      </c>
      <c r="AB455">
        <v>268.33207757071796</v>
      </c>
      <c r="AC455" s="89">
        <f t="shared" si="102"/>
        <v>2.5979827883925951E-4</v>
      </c>
      <c r="AD455" s="89">
        <f>SUM(AC$14:AC455)</f>
        <v>0.51875684427907665</v>
      </c>
      <c r="AF455">
        <v>607</v>
      </c>
      <c r="AG455">
        <v>95.392540292072226</v>
      </c>
      <c r="AH455" s="89">
        <f t="shared" si="103"/>
        <v>9.6389974486108598E-8</v>
      </c>
      <c r="AI455" s="89">
        <f>SUM(AH$14:AH455)</f>
        <v>0.60174773253995906</v>
      </c>
      <c r="AK455">
        <v>152</v>
      </c>
      <c r="AL455">
        <v>345.83867927032406</v>
      </c>
      <c r="AM455">
        <f t="shared" si="104"/>
        <v>9.4660201637235719E-4</v>
      </c>
      <c r="AN455">
        <f>SUM(AM$14:AM455)</f>
        <v>0.49775448525556359</v>
      </c>
    </row>
    <row r="456" spans="1:40">
      <c r="A456" s="58">
        <v>43248</v>
      </c>
      <c r="B456" s="46">
        <v>15.68</v>
      </c>
      <c r="C456" s="46">
        <v>61.240001999999997</v>
      </c>
      <c r="D456" s="50">
        <v>49.73</v>
      </c>
      <c r="E456" s="64">
        <f t="shared" si="105"/>
        <v>-5.7397959183673741E-3</v>
      </c>
      <c r="F456" s="64">
        <f t="shared" si="105"/>
        <v>-2.3187491078135447E-2</v>
      </c>
      <c r="G456" s="66">
        <f t="shared" si="105"/>
        <v>2.4331369394731572E-2</v>
      </c>
      <c r="H456" s="73">
        <f t="shared" si="92"/>
        <v>15.381205357142857</v>
      </c>
      <c r="I456" s="73">
        <f t="shared" si="93"/>
        <v>55.404806482860671</v>
      </c>
      <c r="J456" s="73">
        <f t="shared" si="94"/>
        <v>56.686497982304452</v>
      </c>
      <c r="K456" s="76">
        <f t="shared" si="95"/>
        <v>-76906.02678571429</v>
      </c>
      <c r="L456" s="76">
        <f t="shared" si="96"/>
        <v>55404.806482860673</v>
      </c>
      <c r="M456" s="76">
        <f t="shared" si="97"/>
        <v>68023.797578765341</v>
      </c>
      <c r="N456" s="76">
        <f t="shared" si="98"/>
        <v>46522.577275911724</v>
      </c>
      <c r="O456" s="77">
        <f t="shared" si="99"/>
        <v>-443.97321428571013</v>
      </c>
      <c r="P456" s="77">
        <f t="shared" si="99"/>
        <v>1315.1945171393309</v>
      </c>
      <c r="Q456" s="77">
        <f t="shared" si="99"/>
        <v>-1615.7975787653413</v>
      </c>
      <c r="R456" s="77">
        <f t="shared" si="100"/>
        <v>-744.57627591172059</v>
      </c>
      <c r="S456" s="63">
        <f t="shared" si="106"/>
        <v>2.7022739587839816E-6</v>
      </c>
      <c r="T456">
        <v>442</v>
      </c>
      <c r="V456">
        <v>171</v>
      </c>
      <c r="W456">
        <v>159.9241902136564</v>
      </c>
      <c r="X456" s="88">
        <f t="shared" si="101"/>
        <v>6.4485617572411405E-4</v>
      </c>
      <c r="Y456" s="88">
        <f>SUM(X$14:X456)</f>
        <v>0.59202460454363959</v>
      </c>
      <c r="AA456">
        <v>566</v>
      </c>
      <c r="AB456">
        <v>268.94173510350811</v>
      </c>
      <c r="AC456" s="89">
        <f t="shared" si="102"/>
        <v>2.2067989158336969E-7</v>
      </c>
      <c r="AD456" s="89">
        <f>SUM(AC$14:AC456)</f>
        <v>0.51875706495896823</v>
      </c>
      <c r="AF456">
        <v>164</v>
      </c>
      <c r="AG456">
        <v>98.416213115953724</v>
      </c>
      <c r="AH456" s="89">
        <f t="shared" si="103"/>
        <v>7.4281443296847147E-4</v>
      </c>
      <c r="AI456" s="89">
        <f>SUM(AH$14:AH456)</f>
        <v>0.60249054697292748</v>
      </c>
      <c r="AK456">
        <v>409</v>
      </c>
      <c r="AL456">
        <v>369.26678431368055</v>
      </c>
      <c r="AM456">
        <f t="shared" si="104"/>
        <v>5.2634303237163708E-6</v>
      </c>
      <c r="AN456">
        <f>SUM(AM$14:AM456)</f>
        <v>0.49775974868588729</v>
      </c>
    </row>
    <row r="457" spans="1:40">
      <c r="A457" s="57">
        <v>43245</v>
      </c>
      <c r="B457" s="47">
        <v>15.82</v>
      </c>
      <c r="C457" s="47">
        <v>59.060001</v>
      </c>
      <c r="D457" s="51">
        <v>50.490001999999997</v>
      </c>
      <c r="E457" s="70">
        <f t="shared" si="105"/>
        <v>-8.8495575221239076E-3</v>
      </c>
      <c r="F457" s="70">
        <f t="shared" si="105"/>
        <v>3.6911631613416374E-2</v>
      </c>
      <c r="G457" s="65">
        <f t="shared" si="105"/>
        <v>-1.5052524656267607E-2</v>
      </c>
      <c r="H457" s="73">
        <f t="shared" si="92"/>
        <v>15.333097345132744</v>
      </c>
      <c r="I457" s="73">
        <f t="shared" si="93"/>
        <v>58.813628782024615</v>
      </c>
      <c r="J457" s="73">
        <f t="shared" si="94"/>
        <v>54.506993285522157</v>
      </c>
      <c r="K457" s="76">
        <f t="shared" si="95"/>
        <v>-76665.486725663723</v>
      </c>
      <c r="L457" s="76">
        <f t="shared" si="96"/>
        <v>58813.628782024614</v>
      </c>
      <c r="M457" s="76">
        <f t="shared" si="97"/>
        <v>65408.391942626586</v>
      </c>
      <c r="N457" s="76">
        <f t="shared" si="98"/>
        <v>47556.533998987477</v>
      </c>
      <c r="O457" s="77">
        <f t="shared" si="99"/>
        <v>-684.51327433627739</v>
      </c>
      <c r="P457" s="77">
        <f t="shared" si="99"/>
        <v>-2093.6277820246105</v>
      </c>
      <c r="Q457" s="77">
        <f t="shared" si="99"/>
        <v>999.60805737341434</v>
      </c>
      <c r="R457" s="77">
        <f t="shared" si="100"/>
        <v>-1778.5329989874735</v>
      </c>
      <c r="S457" s="63">
        <f t="shared" si="106"/>
        <v>2.6482284796083022E-6</v>
      </c>
      <c r="T457">
        <v>443</v>
      </c>
      <c r="V457">
        <v>681</v>
      </c>
      <c r="W457">
        <v>160.47717842324346</v>
      </c>
      <c r="X457" s="88">
        <f t="shared" si="101"/>
        <v>2.1615309906969076E-8</v>
      </c>
      <c r="Y457" s="88">
        <f>SUM(X$14:X457)</f>
        <v>0.59202462615894946</v>
      </c>
      <c r="AA457">
        <v>27</v>
      </c>
      <c r="AB457">
        <v>294.98334417878505</v>
      </c>
      <c r="AC457" s="89">
        <f t="shared" si="102"/>
        <v>1.182790870366638E-2</v>
      </c>
      <c r="AD457" s="89">
        <f>SUM(AC$14:AC457)</f>
        <v>0.53058497366263457</v>
      </c>
      <c r="AF457">
        <v>512</v>
      </c>
      <c r="AG457">
        <v>103.5083500333858</v>
      </c>
      <c r="AH457" s="89">
        <f t="shared" si="103"/>
        <v>6.5698382077346632E-7</v>
      </c>
      <c r="AI457" s="89">
        <f>SUM(AH$14:AH457)</f>
        <v>0.60249120395674827</v>
      </c>
      <c r="AK457">
        <v>546</v>
      </c>
      <c r="AL457">
        <v>375.50109132515354</v>
      </c>
      <c r="AM457">
        <f t="shared" si="104"/>
        <v>3.3055311038784914E-7</v>
      </c>
      <c r="AN457">
        <f>SUM(AM$14:AM457)</f>
        <v>0.49776007923899768</v>
      </c>
    </row>
    <row r="458" spans="1:40">
      <c r="A458" s="58">
        <v>43244</v>
      </c>
      <c r="B458" s="46">
        <v>16.07</v>
      </c>
      <c r="C458" s="46">
        <v>59.990001999999997</v>
      </c>
      <c r="D458" s="50">
        <v>50.389999000000003</v>
      </c>
      <c r="E458" s="64">
        <f t="shared" si="105"/>
        <v>-1.5556938394523989E-2</v>
      </c>
      <c r="F458" s="64">
        <f t="shared" si="105"/>
        <v>-1.5502599916566107E-2</v>
      </c>
      <c r="G458" s="66">
        <f t="shared" si="105"/>
        <v>1.9845803132481077E-3</v>
      </c>
      <c r="H458" s="73">
        <f t="shared" si="92"/>
        <v>15.229334163036715</v>
      </c>
      <c r="I458" s="73">
        <f t="shared" si="93"/>
        <v>55.840693517229774</v>
      </c>
      <c r="J458" s="73">
        <f t="shared" si="94"/>
        <v>55.449826674535153</v>
      </c>
      <c r="K458" s="76">
        <f t="shared" si="95"/>
        <v>-76146.670815183577</v>
      </c>
      <c r="L458" s="76">
        <f t="shared" si="96"/>
        <v>55840.693517229774</v>
      </c>
      <c r="M458" s="76">
        <f t="shared" si="97"/>
        <v>66539.792009442186</v>
      </c>
      <c r="N458" s="76">
        <f t="shared" si="98"/>
        <v>46233.814711488383</v>
      </c>
      <c r="O458" s="77">
        <f t="shared" si="99"/>
        <v>-1203.3291848164226</v>
      </c>
      <c r="P458" s="77">
        <f t="shared" si="99"/>
        <v>879.3074827702294</v>
      </c>
      <c r="Q458" s="77">
        <f t="shared" si="99"/>
        <v>-131.7920094421861</v>
      </c>
      <c r="R458" s="77">
        <f t="shared" si="100"/>
        <v>-455.81371148837934</v>
      </c>
      <c r="S458" s="63">
        <f t="shared" si="106"/>
        <v>2.5952639100161357E-6</v>
      </c>
      <c r="T458">
        <v>444</v>
      </c>
      <c r="V458">
        <v>167</v>
      </c>
      <c r="W458">
        <v>163.64598025388841</v>
      </c>
      <c r="X458" s="88">
        <f t="shared" si="101"/>
        <v>6.9913100179446147E-4</v>
      </c>
      <c r="Y458" s="88">
        <f>SUM(X$14:X458)</f>
        <v>0.59272375716074388</v>
      </c>
      <c r="AA458">
        <v>380</v>
      </c>
      <c r="AB458">
        <v>295.53432546515978</v>
      </c>
      <c r="AC458" s="89">
        <f t="shared" si="102"/>
        <v>9.4561136479262924E-6</v>
      </c>
      <c r="AD458" s="89">
        <f>SUM(AC$14:AC458)</f>
        <v>0.53059442977628246</v>
      </c>
      <c r="AF458">
        <v>472</v>
      </c>
      <c r="AG458">
        <v>105.16045938241587</v>
      </c>
      <c r="AH458" s="89">
        <f t="shared" si="103"/>
        <v>1.4740480711921627E-6</v>
      </c>
      <c r="AI458" s="89">
        <f>SUM(AH$14:AH458)</f>
        <v>0.60249267800481943</v>
      </c>
      <c r="AK458">
        <v>243</v>
      </c>
      <c r="AL458">
        <v>377.39930921226187</v>
      </c>
      <c r="AM458">
        <f t="shared" si="104"/>
        <v>1.5057064585054057E-4</v>
      </c>
      <c r="AN458">
        <f>SUM(AM$14:AM458)</f>
        <v>0.49791064988484823</v>
      </c>
    </row>
    <row r="459" spans="1:40">
      <c r="A459" s="57">
        <v>43243</v>
      </c>
      <c r="B459" s="47">
        <v>16.23</v>
      </c>
      <c r="C459" s="47">
        <v>60.970001000000003</v>
      </c>
      <c r="D459" s="51">
        <v>50.360000999999997</v>
      </c>
      <c r="E459" s="70">
        <f t="shared" si="105"/>
        <v>-9.8582871226124968E-3</v>
      </c>
      <c r="F459" s="70">
        <f t="shared" si="105"/>
        <v>-1.6073462094908009E-2</v>
      </c>
      <c r="G459" s="65">
        <f t="shared" si="105"/>
        <v>5.9567115576508733E-4</v>
      </c>
      <c r="H459" s="73">
        <f t="shared" si="92"/>
        <v>15.317492298213185</v>
      </c>
      <c r="I459" s="73">
        <f t="shared" si="93"/>
        <v>55.808314213903358</v>
      </c>
      <c r="J459" s="73">
        <f t="shared" si="94"/>
        <v>55.372964441760047</v>
      </c>
      <c r="K459" s="76">
        <f t="shared" si="95"/>
        <v>-76587.461491065929</v>
      </c>
      <c r="L459" s="76">
        <f t="shared" si="96"/>
        <v>55808.314213903359</v>
      </c>
      <c r="M459" s="76">
        <f t="shared" si="97"/>
        <v>66447.55733011206</v>
      </c>
      <c r="N459" s="76">
        <f t="shared" si="98"/>
        <v>45668.41005294949</v>
      </c>
      <c r="O459" s="77">
        <f t="shared" si="99"/>
        <v>-762.53850893407071</v>
      </c>
      <c r="P459" s="77">
        <f t="shared" si="99"/>
        <v>911.68678609664494</v>
      </c>
      <c r="Q459" s="77">
        <f t="shared" si="99"/>
        <v>-39.557330112060299</v>
      </c>
      <c r="R459" s="77">
        <f t="shared" si="100"/>
        <v>109.59094705051393</v>
      </c>
      <c r="S459" s="63">
        <f t="shared" si="106"/>
        <v>2.5433586318158126E-6</v>
      </c>
      <c r="T459">
        <v>445</v>
      </c>
      <c r="V459">
        <v>234</v>
      </c>
      <c r="W459">
        <v>166.34408602151962</v>
      </c>
      <c r="X459" s="88">
        <f t="shared" si="101"/>
        <v>1.8059496251701627E-4</v>
      </c>
      <c r="Y459" s="88">
        <f>SUM(X$14:X459)</f>
        <v>0.59290435212326087</v>
      </c>
      <c r="AA459">
        <v>97</v>
      </c>
      <c r="AB459">
        <v>296.75520718519692</v>
      </c>
      <c r="AC459" s="89">
        <f t="shared" si="102"/>
        <v>2.8756316977540269E-3</v>
      </c>
      <c r="AD459" s="89">
        <f>SUM(AC$14:AC459)</f>
        <v>0.53347006147403653</v>
      </c>
      <c r="AF459">
        <v>633</v>
      </c>
      <c r="AG459">
        <v>105.26630434780964</v>
      </c>
      <c r="AH459" s="89">
        <f t="shared" si="103"/>
        <v>5.7004590908521175E-8</v>
      </c>
      <c r="AI459" s="89">
        <f>SUM(AH$14:AH459)</f>
        <v>0.60249273500941036</v>
      </c>
      <c r="AK459">
        <v>288</v>
      </c>
      <c r="AL459">
        <v>389.41914439870743</v>
      </c>
      <c r="AM459">
        <f t="shared" si="104"/>
        <v>6.066158022253602E-5</v>
      </c>
      <c r="AN459">
        <f>SUM(AM$14:AM459)</f>
        <v>0.49797131146507079</v>
      </c>
    </row>
    <row r="460" spans="1:40">
      <c r="A460" s="58">
        <v>43242</v>
      </c>
      <c r="B460" s="46">
        <v>16.129999000000002</v>
      </c>
      <c r="C460" s="46">
        <v>60.139999000000003</v>
      </c>
      <c r="D460" s="50">
        <v>49.27</v>
      </c>
      <c r="E460" s="64">
        <f t="shared" si="105"/>
        <v>6.199690402956648E-3</v>
      </c>
      <c r="F460" s="64">
        <f t="shared" si="105"/>
        <v>1.3801164180265557E-2</v>
      </c>
      <c r="G460" s="66">
        <f t="shared" si="105"/>
        <v>2.212301603409772E-2</v>
      </c>
      <c r="H460" s="73">
        <f t="shared" si="92"/>
        <v>15.565909210533739</v>
      </c>
      <c r="I460" s="73">
        <f t="shared" si="93"/>
        <v>57.502803046105832</v>
      </c>
      <c r="J460" s="73">
        <f t="shared" si="94"/>
        <v>56.564287707326969</v>
      </c>
      <c r="K460" s="76">
        <f t="shared" si="95"/>
        <v>-77829.546052668695</v>
      </c>
      <c r="L460" s="76">
        <f t="shared" si="96"/>
        <v>57502.80304610583</v>
      </c>
      <c r="M460" s="76">
        <f t="shared" si="97"/>
        <v>67877.145248792367</v>
      </c>
      <c r="N460" s="76">
        <f t="shared" si="98"/>
        <v>47550.402242229502</v>
      </c>
      <c r="O460" s="77">
        <f t="shared" si="99"/>
        <v>479.54605266869476</v>
      </c>
      <c r="P460" s="77">
        <f t="shared" si="99"/>
        <v>-782.80204610582587</v>
      </c>
      <c r="Q460" s="77">
        <f t="shared" si="99"/>
        <v>-1469.1452487923671</v>
      </c>
      <c r="R460" s="77">
        <f t="shared" si="100"/>
        <v>-1772.4012422294982</v>
      </c>
      <c r="S460" s="63">
        <f t="shared" si="106"/>
        <v>2.4924914591794968E-6</v>
      </c>
      <c r="T460">
        <v>446</v>
      </c>
      <c r="V460">
        <v>201</v>
      </c>
      <c r="W460">
        <v>171.76165803108597</v>
      </c>
      <c r="X460" s="88">
        <f t="shared" si="101"/>
        <v>3.5175893211442935E-4</v>
      </c>
      <c r="Y460" s="88">
        <f>SUM(X$14:X460)</f>
        <v>0.59325611105537535</v>
      </c>
      <c r="AA460">
        <v>349</v>
      </c>
      <c r="AB460">
        <v>298.4769125892999</v>
      </c>
      <c r="AC460" s="89">
        <f t="shared" si="102"/>
        <v>1.7689042959168039E-5</v>
      </c>
      <c r="AD460" s="89">
        <f>SUM(AC$14:AC460)</f>
        <v>0.53348775051699571</v>
      </c>
      <c r="AF460">
        <v>191</v>
      </c>
      <c r="AG460">
        <v>109.00455557160603</v>
      </c>
      <c r="AH460" s="89">
        <f t="shared" si="103"/>
        <v>4.3051112354892235E-4</v>
      </c>
      <c r="AI460" s="89">
        <f>SUM(AH$14:AH460)</f>
        <v>0.60292324613295933</v>
      </c>
      <c r="AK460">
        <v>553</v>
      </c>
      <c r="AL460">
        <v>407.01197697359748</v>
      </c>
      <c r="AM460">
        <f t="shared" si="104"/>
        <v>2.869615952218133E-7</v>
      </c>
      <c r="AN460">
        <f>SUM(AM$14:AM460)</f>
        <v>0.497971598426666</v>
      </c>
    </row>
    <row r="461" spans="1:40">
      <c r="A461" s="57">
        <v>43241</v>
      </c>
      <c r="B461" s="47">
        <v>15.94</v>
      </c>
      <c r="C461" s="47">
        <v>58.970001000000003</v>
      </c>
      <c r="D461" s="51">
        <v>48.91</v>
      </c>
      <c r="E461" s="70">
        <f t="shared" si="105"/>
        <v>1.1919636135508282E-2</v>
      </c>
      <c r="F461" s="70">
        <f t="shared" si="105"/>
        <v>1.9840562661682881E-2</v>
      </c>
      <c r="G461" s="65">
        <f t="shared" si="105"/>
        <v>7.3604579840524931E-3</v>
      </c>
      <c r="H461" s="73">
        <f t="shared" si="92"/>
        <v>15.654396771016314</v>
      </c>
      <c r="I461" s="73">
        <f t="shared" si="93"/>
        <v>57.845357734011216</v>
      </c>
      <c r="J461" s="73">
        <f t="shared" si="94"/>
        <v>55.74732774483747</v>
      </c>
      <c r="K461" s="76">
        <f t="shared" si="95"/>
        <v>-78271.983855081577</v>
      </c>
      <c r="L461" s="76">
        <f t="shared" si="96"/>
        <v>57845.357734011217</v>
      </c>
      <c r="M461" s="76">
        <f t="shared" si="97"/>
        <v>66896.793293804963</v>
      </c>
      <c r="N461" s="76">
        <f t="shared" si="98"/>
        <v>46470.167172734604</v>
      </c>
      <c r="O461" s="77">
        <f t="shared" si="99"/>
        <v>921.98385508157662</v>
      </c>
      <c r="P461" s="77">
        <f t="shared" si="99"/>
        <v>-1125.3567340112131</v>
      </c>
      <c r="Q461" s="77">
        <f t="shared" si="99"/>
        <v>-488.79329380496347</v>
      </c>
      <c r="R461" s="77">
        <f t="shared" si="100"/>
        <v>-692.16617273459997</v>
      </c>
      <c r="S461" s="63">
        <f t="shared" si="106"/>
        <v>2.4426416299959064E-6</v>
      </c>
      <c r="T461">
        <v>447</v>
      </c>
      <c r="V461">
        <v>469</v>
      </c>
      <c r="W461">
        <v>172.45944690862962</v>
      </c>
      <c r="X461" s="88">
        <f t="shared" si="101"/>
        <v>1.5661502341628097E-6</v>
      </c>
      <c r="Y461" s="88">
        <f>SUM(X$14:X461)</f>
        <v>0.59325767720560951</v>
      </c>
      <c r="AA461">
        <v>628</v>
      </c>
      <c r="AB461">
        <v>299.73906193471339</v>
      </c>
      <c r="AC461" s="89">
        <f t="shared" si="102"/>
        <v>6.3063701056912318E-8</v>
      </c>
      <c r="AD461" s="89">
        <f>SUM(AC$14:AC461)</f>
        <v>0.53348781358069675</v>
      </c>
      <c r="AF461">
        <v>701</v>
      </c>
      <c r="AG461">
        <v>109.76372636428277</v>
      </c>
      <c r="AH461" s="89">
        <f t="shared" si="103"/>
        <v>1.4430553205849414E-8</v>
      </c>
      <c r="AI461" s="89">
        <f>SUM(AH$14:AH461)</f>
        <v>0.60292326056351253</v>
      </c>
      <c r="AK461">
        <v>158</v>
      </c>
      <c r="AL461">
        <v>410.66594553751202</v>
      </c>
      <c r="AM461">
        <f t="shared" si="104"/>
        <v>8.3854018391395192E-4</v>
      </c>
      <c r="AN461">
        <f>SUM(AM$14:AM461)</f>
        <v>0.49881013861057993</v>
      </c>
    </row>
    <row r="462" spans="1:40">
      <c r="A462" s="58">
        <v>43238</v>
      </c>
      <c r="B462" s="46">
        <v>16.34</v>
      </c>
      <c r="C462" s="46">
        <v>58.540000999999997</v>
      </c>
      <c r="D462" s="50">
        <v>49.669998</v>
      </c>
      <c r="E462" s="64">
        <f t="shared" si="105"/>
        <v>-2.4479804161566698E-2</v>
      </c>
      <c r="F462" s="64">
        <f t="shared" si="105"/>
        <v>7.3454047259071675E-3</v>
      </c>
      <c r="G462" s="66">
        <f t="shared" si="105"/>
        <v>-1.5300946861322662E-2</v>
      </c>
      <c r="H462" s="73">
        <f t="shared" si="92"/>
        <v>15.091297429620564</v>
      </c>
      <c r="I462" s="73">
        <f t="shared" si="93"/>
        <v>57.13663236339886</v>
      </c>
      <c r="J462" s="73">
        <f t="shared" si="94"/>
        <v>54.493245600694408</v>
      </c>
      <c r="K462" s="76">
        <f t="shared" si="95"/>
        <v>-75456.487148102824</v>
      </c>
      <c r="L462" s="76">
        <f t="shared" si="96"/>
        <v>57136.632363398858</v>
      </c>
      <c r="M462" s="76">
        <f t="shared" si="97"/>
        <v>65391.89472083329</v>
      </c>
      <c r="N462" s="76">
        <f t="shared" si="98"/>
        <v>47072.039936129324</v>
      </c>
      <c r="O462" s="77">
        <f t="shared" si="99"/>
        <v>-1893.512851897176</v>
      </c>
      <c r="P462" s="77">
        <f t="shared" si="99"/>
        <v>-416.63136339885386</v>
      </c>
      <c r="Q462" s="77">
        <f t="shared" si="99"/>
        <v>1016.1052791667098</v>
      </c>
      <c r="R462" s="77">
        <f t="shared" si="100"/>
        <v>-1294.0389361293201</v>
      </c>
      <c r="S462" s="63">
        <f t="shared" si="106"/>
        <v>2.3937887973959881E-6</v>
      </c>
      <c r="T462">
        <v>448</v>
      </c>
      <c r="V462">
        <v>487</v>
      </c>
      <c r="W462">
        <v>174.60934111790266</v>
      </c>
      <c r="X462" s="88">
        <f t="shared" si="101"/>
        <v>1.0886863611965835E-6</v>
      </c>
      <c r="Y462" s="88">
        <f>SUM(X$14:X462)</f>
        <v>0.59325876589197069</v>
      </c>
      <c r="AA462">
        <v>610</v>
      </c>
      <c r="AB462">
        <v>301.91105927872559</v>
      </c>
      <c r="AC462" s="89">
        <f t="shared" si="102"/>
        <v>9.0721472866529529E-8</v>
      </c>
      <c r="AD462" s="89">
        <f>SUM(AC$14:AC462)</f>
        <v>0.53348790430216964</v>
      </c>
      <c r="AF462">
        <v>655</v>
      </c>
      <c r="AG462">
        <v>112.5543269867776</v>
      </c>
      <c r="AH462" s="89">
        <f t="shared" si="103"/>
        <v>3.6549673232206881E-8</v>
      </c>
      <c r="AI462" s="89">
        <f>SUM(AH$14:AH462)</f>
        <v>0.60292329711318571</v>
      </c>
      <c r="AK462">
        <v>555</v>
      </c>
      <c r="AL462">
        <v>416.86078374453791</v>
      </c>
      <c r="AM462">
        <f t="shared" si="104"/>
        <v>2.7559791605102952E-7</v>
      </c>
      <c r="AN462">
        <f>SUM(AM$14:AM462)</f>
        <v>0.49881041420849598</v>
      </c>
    </row>
    <row r="463" spans="1:40">
      <c r="A463" s="57">
        <v>43237</v>
      </c>
      <c r="B463" s="47">
        <v>16.200001</v>
      </c>
      <c r="C463" s="47">
        <v>59.529998999999997</v>
      </c>
      <c r="D463" s="51">
        <v>48.919998</v>
      </c>
      <c r="E463" s="70">
        <f t="shared" si="105"/>
        <v>8.641913046795402E-3</v>
      </c>
      <c r="F463" s="70">
        <f t="shared" si="105"/>
        <v>-1.6630237134726E-2</v>
      </c>
      <c r="G463" s="65">
        <f t="shared" si="105"/>
        <v>1.5331153529482888E-2</v>
      </c>
      <c r="H463" s="73">
        <f t="shared" ref="H463:H526" si="107">B$14*(1+E463)</f>
        <v>15.603690394833926</v>
      </c>
      <c r="I463" s="73">
        <f t="shared" ref="I463:I526" si="108">C$14*(1+F463)</f>
        <v>55.77673393308811</v>
      </c>
      <c r="J463" s="73">
        <f t="shared" ref="J463:J526" si="109">D$14*(1+G463)</f>
        <v>56.188426036321587</v>
      </c>
      <c r="K463" s="76">
        <f t="shared" ref="K463:K526" si="110">H463*$B$2</f>
        <v>-78018.451974169628</v>
      </c>
      <c r="L463" s="76">
        <f t="shared" ref="L463:L526" si="111">I463*$C$2</f>
        <v>55776.733933088108</v>
      </c>
      <c r="M463" s="76">
        <f t="shared" ref="M463:M526" si="112">J463*$D$2</f>
        <v>67426.11124358591</v>
      </c>
      <c r="N463" s="76">
        <f t="shared" ref="N463:N526" si="113">SUM(K463:M463)</f>
        <v>45184.393202504391</v>
      </c>
      <c r="O463" s="77">
        <f t="shared" ref="O463:Q526" si="114">K$14-K463</f>
        <v>668.45197416962765</v>
      </c>
      <c r="P463" s="77">
        <f t="shared" si="114"/>
        <v>943.26706691189611</v>
      </c>
      <c r="Q463" s="77">
        <f t="shared" si="114"/>
        <v>-1018.1112435859104</v>
      </c>
      <c r="R463" s="77">
        <f t="shared" ref="R463:R526" si="115">SUM(O463:Q463)</f>
        <v>593.60779749561334</v>
      </c>
      <c r="S463" s="63">
        <f t="shared" si="106"/>
        <v>2.3459130214480685E-6</v>
      </c>
      <c r="T463">
        <v>449</v>
      </c>
      <c r="V463">
        <v>578</v>
      </c>
      <c r="W463">
        <v>183.18990723445313</v>
      </c>
      <c r="X463" s="88">
        <f t="shared" ref="X463:X526" si="116">$L$1^(V463-1)*$P$1</f>
        <v>1.7317120151745261E-7</v>
      </c>
      <c r="Y463" s="88">
        <f>SUM(X$14:X463)</f>
        <v>0.59325893906317217</v>
      </c>
      <c r="AA463">
        <v>526</v>
      </c>
      <c r="AB463">
        <v>302.91137618091307</v>
      </c>
      <c r="AC463" s="89">
        <f t="shared" ref="AC463:AC526" si="117">$L$1^(AA463-1)*$P$1</f>
        <v>4.9513056220531395E-7</v>
      </c>
      <c r="AD463" s="89">
        <f>SUM(AC$14:AC463)</f>
        <v>0.53348839943273185</v>
      </c>
      <c r="AF463">
        <v>374</v>
      </c>
      <c r="AG463">
        <v>112.81212548130134</v>
      </c>
      <c r="AH463" s="89">
        <f t="shared" ref="AH463:AH526" si="118">$L$1^(AF463-1)*$P$1</f>
        <v>1.0674713529401633E-5</v>
      </c>
      <c r="AI463" s="89">
        <f>SUM(AH$14:AH463)</f>
        <v>0.60293397182671515</v>
      </c>
      <c r="AK463">
        <v>169</v>
      </c>
      <c r="AL463">
        <v>417.17783801905898</v>
      </c>
      <c r="AM463">
        <f t="shared" ref="AM463:AM526" si="119">$L$1^(AK463-1)*$P$1</f>
        <v>6.7144541412340073E-4</v>
      </c>
      <c r="AN463">
        <f>SUM(AM$14:AM463)</f>
        <v>0.49948185962261937</v>
      </c>
    </row>
    <row r="464" spans="1:40">
      <c r="A464" s="58">
        <v>43236</v>
      </c>
      <c r="B464" s="46">
        <v>16.530000999999999</v>
      </c>
      <c r="C464" s="46">
        <v>61.790000999999997</v>
      </c>
      <c r="D464" s="50">
        <v>49.389999000000003</v>
      </c>
      <c r="E464" s="64">
        <f t="shared" ref="E464:G527" si="120">B463/B464-1</f>
        <v>-1.996370115162116E-2</v>
      </c>
      <c r="F464" s="64">
        <f t="shared" si="120"/>
        <v>-3.6575529429106135E-2</v>
      </c>
      <c r="G464" s="66">
        <f t="shared" si="120"/>
        <v>-9.516116815471154E-3</v>
      </c>
      <c r="H464" s="73">
        <f t="shared" si="107"/>
        <v>15.161161543184422</v>
      </c>
      <c r="I464" s="73">
        <f t="shared" si="108"/>
        <v>54.645436934205577</v>
      </c>
      <c r="J464" s="73">
        <f t="shared" si="109"/>
        <v>54.81337809543183</v>
      </c>
      <c r="K464" s="76">
        <f t="shared" si="110"/>
        <v>-75805.807715922114</v>
      </c>
      <c r="L464" s="76">
        <f t="shared" si="111"/>
        <v>54645.43693420558</v>
      </c>
      <c r="M464" s="76">
        <f t="shared" si="112"/>
        <v>65776.053714518202</v>
      </c>
      <c r="N464" s="76">
        <f t="shared" si="113"/>
        <v>44615.682932801668</v>
      </c>
      <c r="O464" s="77">
        <f t="shared" si="114"/>
        <v>-1544.1922840778861</v>
      </c>
      <c r="P464" s="77">
        <f t="shared" si="114"/>
        <v>2074.5640657944241</v>
      </c>
      <c r="Q464" s="77">
        <f t="shared" si="114"/>
        <v>631.94628548179753</v>
      </c>
      <c r="R464" s="77">
        <f t="shared" si="115"/>
        <v>1162.3180671983355</v>
      </c>
      <c r="S464" s="63">
        <f t="shared" ref="S464:S527" si="121">$P$1*$L$1^(T464-1)</f>
        <v>2.2989947610191068E-6</v>
      </c>
      <c r="T464">
        <v>450</v>
      </c>
      <c r="V464">
        <v>408</v>
      </c>
      <c r="W464">
        <v>186.38088253010937</v>
      </c>
      <c r="X464" s="88">
        <f t="shared" si="116"/>
        <v>5.3708472690983377E-6</v>
      </c>
      <c r="Y464" s="88">
        <f>SUM(X$14:X464)</f>
        <v>0.59326430991044132</v>
      </c>
      <c r="AA464">
        <v>181</v>
      </c>
      <c r="AB464">
        <v>303.56524604507285</v>
      </c>
      <c r="AC464" s="89">
        <f t="shared" si="117"/>
        <v>5.2689444553767097E-4</v>
      </c>
      <c r="AD464" s="89">
        <f>SUM(AC$14:AC464)</f>
        <v>0.53401529387826951</v>
      </c>
      <c r="AF464">
        <v>497</v>
      </c>
      <c r="AG464">
        <v>114.2026312983653</v>
      </c>
      <c r="AH464" s="89">
        <f t="shared" si="118"/>
        <v>8.895360209630821E-7</v>
      </c>
      <c r="AI464" s="89">
        <f>SUM(AH$14:AH464)</f>
        <v>0.60293486136273611</v>
      </c>
      <c r="AK464">
        <v>714</v>
      </c>
      <c r="AL464">
        <v>426.29763549318886</v>
      </c>
      <c r="AM464">
        <f t="shared" si="119"/>
        <v>1.1097418504707367E-8</v>
      </c>
      <c r="AN464">
        <f>SUM(AM$14:AM464)</f>
        <v>0.49948187072003786</v>
      </c>
    </row>
    <row r="465" spans="1:40">
      <c r="A465" s="57">
        <v>43235</v>
      </c>
      <c r="B465" s="47">
        <v>16.649999999999999</v>
      </c>
      <c r="C465" s="47">
        <v>61.650002000000001</v>
      </c>
      <c r="D465" s="51">
        <v>49.259998000000003</v>
      </c>
      <c r="E465" s="70">
        <f t="shared" si="120"/>
        <v>-7.2071471471470971E-3</v>
      </c>
      <c r="F465" s="70">
        <f t="shared" si="120"/>
        <v>2.2708677284388745E-3</v>
      </c>
      <c r="G465" s="65">
        <f t="shared" si="120"/>
        <v>2.6390784668728351E-3</v>
      </c>
      <c r="H465" s="73">
        <f t="shared" si="107"/>
        <v>15.358505433633635</v>
      </c>
      <c r="I465" s="73">
        <f t="shared" si="108"/>
        <v>56.848804619827924</v>
      </c>
      <c r="J465" s="73">
        <f t="shared" si="109"/>
        <v>55.486046602356744</v>
      </c>
      <c r="K465" s="76">
        <f t="shared" si="110"/>
        <v>-76792.527168168177</v>
      </c>
      <c r="L465" s="76">
        <f t="shared" si="111"/>
        <v>56848.804619827926</v>
      </c>
      <c r="M465" s="76">
        <f t="shared" si="112"/>
        <v>66583.255922828088</v>
      </c>
      <c r="N465" s="76">
        <f t="shared" si="113"/>
        <v>46639.533374487837</v>
      </c>
      <c r="O465" s="77">
        <f t="shared" si="114"/>
        <v>-557.47283183182299</v>
      </c>
      <c r="P465" s="77">
        <f t="shared" si="114"/>
        <v>-128.80361982792238</v>
      </c>
      <c r="Q465" s="77">
        <f t="shared" si="114"/>
        <v>-175.25592282808793</v>
      </c>
      <c r="R465" s="77">
        <f t="shared" si="115"/>
        <v>-861.53237448783329</v>
      </c>
      <c r="S465" s="63">
        <f t="shared" si="121"/>
        <v>2.2530148657987249E-6</v>
      </c>
      <c r="T465">
        <v>451</v>
      </c>
      <c r="V465">
        <v>636</v>
      </c>
      <c r="W465">
        <v>186.61503920386895</v>
      </c>
      <c r="X465" s="88">
        <f t="shared" si="116"/>
        <v>5.365226492637285E-8</v>
      </c>
      <c r="Y465" s="88">
        <f>SUM(X$14:X465)</f>
        <v>0.59326436356270629</v>
      </c>
      <c r="AA465">
        <v>65</v>
      </c>
      <c r="AB465">
        <v>304.76503104478616</v>
      </c>
      <c r="AC465" s="89">
        <f t="shared" si="117"/>
        <v>5.4890708945429705E-3</v>
      </c>
      <c r="AD465" s="89">
        <f>SUM(AC$14:AC465)</f>
        <v>0.53950436477281249</v>
      </c>
      <c r="AF465">
        <v>421</v>
      </c>
      <c r="AG465">
        <v>126.804157319144</v>
      </c>
      <c r="AH465" s="89">
        <f t="shared" si="118"/>
        <v>4.1303017992331064E-6</v>
      </c>
      <c r="AI465" s="89">
        <f>SUM(AH$14:AH465)</f>
        <v>0.60293899166453535</v>
      </c>
      <c r="AK465">
        <v>296</v>
      </c>
      <c r="AL465">
        <v>428.54906428040704</v>
      </c>
      <c r="AM465">
        <f t="shared" si="119"/>
        <v>5.1608629344712199E-5</v>
      </c>
      <c r="AN465">
        <f>SUM(AM$14:AM465)</f>
        <v>0.49953347934938258</v>
      </c>
    </row>
    <row r="466" spans="1:40">
      <c r="A466" s="58">
        <v>43234</v>
      </c>
      <c r="B466" s="46">
        <v>16.719999000000001</v>
      </c>
      <c r="C466" s="46">
        <v>61.630001</v>
      </c>
      <c r="D466" s="50">
        <v>49.5</v>
      </c>
      <c r="E466" s="64">
        <f t="shared" si="120"/>
        <v>-4.1865433125924945E-3</v>
      </c>
      <c r="F466" s="64">
        <f t="shared" si="120"/>
        <v>3.2453350114347579E-4</v>
      </c>
      <c r="G466" s="66">
        <f t="shared" si="120"/>
        <v>-4.8485252525252154E-3</v>
      </c>
      <c r="H466" s="73">
        <f t="shared" si="107"/>
        <v>15.405234174954195</v>
      </c>
      <c r="I466" s="73">
        <f t="shared" si="108"/>
        <v>56.738408540509397</v>
      </c>
      <c r="J466" s="73">
        <f t="shared" si="109"/>
        <v>55.071682612525258</v>
      </c>
      <c r="K466" s="76">
        <f t="shared" si="110"/>
        <v>-77026.170874770978</v>
      </c>
      <c r="L466" s="76">
        <f t="shared" si="111"/>
        <v>56738.408540509394</v>
      </c>
      <c r="M466" s="76">
        <f t="shared" si="112"/>
        <v>66086.019135030307</v>
      </c>
      <c r="N466" s="76">
        <f t="shared" si="113"/>
        <v>45798.256800768722</v>
      </c>
      <c r="O466" s="77">
        <f t="shared" si="114"/>
        <v>-323.82912522902188</v>
      </c>
      <c r="P466" s="77">
        <f t="shared" si="114"/>
        <v>-18.407540509389946</v>
      </c>
      <c r="Q466" s="77">
        <f t="shared" si="114"/>
        <v>321.98086496969336</v>
      </c>
      <c r="R466" s="77">
        <f t="shared" si="115"/>
        <v>-20.255800768718473</v>
      </c>
      <c r="S466" s="63">
        <f t="shared" si="121"/>
        <v>2.2079545684827506E-6</v>
      </c>
      <c r="T466">
        <v>452</v>
      </c>
      <c r="V466">
        <v>563</v>
      </c>
      <c r="W466">
        <v>189.11506484626443</v>
      </c>
      <c r="X466" s="88">
        <f t="shared" si="116"/>
        <v>2.3446851607681501E-7</v>
      </c>
      <c r="Y466" s="88">
        <f>SUM(X$14:X466)</f>
        <v>0.59326459803122233</v>
      </c>
      <c r="AA466">
        <v>357</v>
      </c>
      <c r="AB466">
        <v>306.10794190476008</v>
      </c>
      <c r="AC466" s="89">
        <f t="shared" si="117"/>
        <v>1.5049183654520847E-5</v>
      </c>
      <c r="AD466" s="89">
        <f>SUM(AC$14:AC466)</f>
        <v>0.53951941395646696</v>
      </c>
      <c r="AF466">
        <v>499</v>
      </c>
      <c r="AG466">
        <v>131.068426801241</v>
      </c>
      <c r="AH466" s="89">
        <f t="shared" si="118"/>
        <v>8.5431039453294384E-7</v>
      </c>
      <c r="AI466" s="89">
        <f>SUM(AH$14:AH466)</f>
        <v>0.60293984597492989</v>
      </c>
      <c r="AK466">
        <v>195</v>
      </c>
      <c r="AL466">
        <v>432.48589743817138</v>
      </c>
      <c r="AM466">
        <f t="shared" si="119"/>
        <v>3.9708975288735212E-4</v>
      </c>
      <c r="AN466">
        <f>SUM(AM$14:AM466)</f>
        <v>0.49993056910226991</v>
      </c>
    </row>
    <row r="467" spans="1:40">
      <c r="A467" s="57">
        <v>43231</v>
      </c>
      <c r="B467" s="47">
        <v>16.889999</v>
      </c>
      <c r="C467" s="47">
        <v>63.66</v>
      </c>
      <c r="D467" s="51">
        <v>50.07</v>
      </c>
      <c r="E467" s="70">
        <f t="shared" si="120"/>
        <v>-1.0065127890179215E-2</v>
      </c>
      <c r="F467" s="70">
        <f t="shared" si="120"/>
        <v>-3.1888140119384123E-2</v>
      </c>
      <c r="G467" s="65">
        <f t="shared" si="120"/>
        <v>-1.1384062312762122E-2</v>
      </c>
      <c r="H467" s="73">
        <f t="shared" si="107"/>
        <v>15.314292471538929</v>
      </c>
      <c r="I467" s="73">
        <f t="shared" si="108"/>
        <v>54.911305660540393</v>
      </c>
      <c r="J467" s="73">
        <f t="shared" si="109"/>
        <v>54.710005991611744</v>
      </c>
      <c r="K467" s="76">
        <f t="shared" si="110"/>
        <v>-76571.462357694647</v>
      </c>
      <c r="L467" s="76">
        <f t="shared" si="111"/>
        <v>54911.305660540391</v>
      </c>
      <c r="M467" s="76">
        <f t="shared" si="112"/>
        <v>65652.007189934098</v>
      </c>
      <c r="N467" s="76">
        <f t="shared" si="113"/>
        <v>43991.850492779842</v>
      </c>
      <c r="O467" s="77">
        <f t="shared" si="114"/>
        <v>-778.53764230535307</v>
      </c>
      <c r="P467" s="77">
        <f t="shared" si="114"/>
        <v>1808.695339459613</v>
      </c>
      <c r="Q467" s="77">
        <f t="shared" si="114"/>
        <v>755.99281006590172</v>
      </c>
      <c r="R467" s="77">
        <f t="shared" si="115"/>
        <v>1786.1505072201617</v>
      </c>
      <c r="S467" s="63">
        <f t="shared" si="121"/>
        <v>2.1637954771130954E-6</v>
      </c>
      <c r="T467">
        <v>453</v>
      </c>
      <c r="V467">
        <v>558</v>
      </c>
      <c r="W467">
        <v>192.53748288736097</v>
      </c>
      <c r="X467" s="88">
        <f t="shared" si="116"/>
        <v>2.5939055380390054E-7</v>
      </c>
      <c r="Y467" s="88">
        <f>SUM(X$14:X467)</f>
        <v>0.59326485742177615</v>
      </c>
      <c r="AA467">
        <v>609</v>
      </c>
      <c r="AB467">
        <v>311.51588574802736</v>
      </c>
      <c r="AC467" s="89">
        <f t="shared" si="117"/>
        <v>9.2572931496458695E-8</v>
      </c>
      <c r="AD467" s="89">
        <f>SUM(AC$14:AC467)</f>
        <v>0.53951950652939851</v>
      </c>
      <c r="AF467">
        <v>336</v>
      </c>
      <c r="AG467">
        <v>140.45045722767827</v>
      </c>
      <c r="AH467" s="89">
        <f t="shared" si="118"/>
        <v>2.3001986946293102E-5</v>
      </c>
      <c r="AI467" s="89">
        <f>SUM(AH$14:AH467)</f>
        <v>0.60296284796187616</v>
      </c>
      <c r="AK467">
        <v>35</v>
      </c>
      <c r="AL467">
        <v>435.34357694959908</v>
      </c>
      <c r="AM467">
        <f t="shared" si="119"/>
        <v>1.0062747359552617E-2</v>
      </c>
      <c r="AN467">
        <f>SUM(AM$14:AM467)</f>
        <v>0.50999331646182255</v>
      </c>
    </row>
    <row r="468" spans="1:40">
      <c r="A468" s="58">
        <v>43230</v>
      </c>
      <c r="B468" s="46">
        <v>16.75</v>
      </c>
      <c r="C468" s="46">
        <v>61.66</v>
      </c>
      <c r="D468" s="50">
        <v>50.07</v>
      </c>
      <c r="E468" s="64">
        <f t="shared" si="120"/>
        <v>8.3581492537312396E-3</v>
      </c>
      <c r="F468" s="64">
        <f t="shared" si="120"/>
        <v>3.2435939020434734E-2</v>
      </c>
      <c r="G468" s="66">
        <f t="shared" si="120"/>
        <v>0</v>
      </c>
      <c r="H468" s="73">
        <f t="shared" si="107"/>
        <v>15.599300568955224</v>
      </c>
      <c r="I468" s="73">
        <f t="shared" si="108"/>
        <v>58.559767493675004</v>
      </c>
      <c r="J468" s="73">
        <f t="shared" si="109"/>
        <v>55.34</v>
      </c>
      <c r="K468" s="76">
        <f t="shared" si="110"/>
        <v>-77996.502844776114</v>
      </c>
      <c r="L468" s="76">
        <f t="shared" si="111"/>
        <v>58559.767493675005</v>
      </c>
      <c r="M468" s="76">
        <f t="shared" si="112"/>
        <v>66408</v>
      </c>
      <c r="N468" s="76">
        <f t="shared" si="113"/>
        <v>46971.26464889889</v>
      </c>
      <c r="O468" s="77">
        <f t="shared" si="114"/>
        <v>646.50284477611422</v>
      </c>
      <c r="P468" s="77">
        <f t="shared" si="114"/>
        <v>-1839.7664936750007</v>
      </c>
      <c r="Q468" s="77">
        <f t="shared" si="114"/>
        <v>0</v>
      </c>
      <c r="R468" s="77">
        <f t="shared" si="115"/>
        <v>-1193.2636488988865</v>
      </c>
      <c r="S468" s="63">
        <f t="shared" si="121"/>
        <v>2.1205195675708331E-6</v>
      </c>
      <c r="T468">
        <v>454</v>
      </c>
      <c r="V468">
        <v>77</v>
      </c>
      <c r="W468">
        <v>201.56351791530324</v>
      </c>
      <c r="X468" s="88">
        <f t="shared" si="116"/>
        <v>4.3073657287138059E-3</v>
      </c>
      <c r="Y468" s="88">
        <f>SUM(X$14:X468)</f>
        <v>0.59757222315048997</v>
      </c>
      <c r="AA468">
        <v>540</v>
      </c>
      <c r="AB468">
        <v>317.4012337840104</v>
      </c>
      <c r="AC468" s="89">
        <f t="shared" si="117"/>
        <v>3.7315115818397237E-7</v>
      </c>
      <c r="AD468" s="89">
        <f>SUM(AC$14:AC468)</f>
        <v>0.5395198796805567</v>
      </c>
      <c r="AF468">
        <v>55</v>
      </c>
      <c r="AG468">
        <v>148.78813792404253</v>
      </c>
      <c r="AH468" s="89">
        <f t="shared" si="118"/>
        <v>6.7179703549948514E-3</v>
      </c>
      <c r="AI468" s="89">
        <f>SUM(AH$14:AH468)</f>
        <v>0.60968081831687104</v>
      </c>
      <c r="AK468">
        <v>477</v>
      </c>
      <c r="AL468">
        <v>435.61265493270912</v>
      </c>
      <c r="AM468">
        <f t="shared" si="119"/>
        <v>1.3324227070335226E-6</v>
      </c>
      <c r="AN468">
        <f>SUM(AM$14:AM468)</f>
        <v>0.50999464888452961</v>
      </c>
    </row>
    <row r="469" spans="1:40">
      <c r="A469" s="57">
        <v>43229</v>
      </c>
      <c r="B469" s="47">
        <v>16.780000999999999</v>
      </c>
      <c r="C469" s="47">
        <v>59.720001000000003</v>
      </c>
      <c r="D469" s="51">
        <v>49.52</v>
      </c>
      <c r="E469" s="70">
        <f t="shared" si="120"/>
        <v>-1.7879021580510246E-3</v>
      </c>
      <c r="F469" s="70">
        <f t="shared" si="120"/>
        <v>3.2484912383038855E-2</v>
      </c>
      <c r="G469" s="65">
        <f t="shared" si="120"/>
        <v>1.1106623586429665E-2</v>
      </c>
      <c r="H469" s="73">
        <f t="shared" si="107"/>
        <v>15.442341153614951</v>
      </c>
      <c r="I469" s="73">
        <f t="shared" si="108"/>
        <v>58.562545262850882</v>
      </c>
      <c r="J469" s="73">
        <f t="shared" si="109"/>
        <v>55.954640549273023</v>
      </c>
      <c r="K469" s="76">
        <f t="shared" si="110"/>
        <v>-77211.705768074753</v>
      </c>
      <c r="L469" s="76">
        <f t="shared" si="111"/>
        <v>58562.545262850879</v>
      </c>
      <c r="M469" s="76">
        <f t="shared" si="112"/>
        <v>67145.568659127632</v>
      </c>
      <c r="N469" s="76">
        <f t="shared" si="113"/>
        <v>48496.408153903758</v>
      </c>
      <c r="O469" s="77">
        <f t="shared" si="114"/>
        <v>-138.294231925247</v>
      </c>
      <c r="P469" s="77">
        <f t="shared" si="114"/>
        <v>-1842.5442628508754</v>
      </c>
      <c r="Q469" s="77">
        <f t="shared" si="114"/>
        <v>-737.56865912763169</v>
      </c>
      <c r="R469" s="77">
        <f t="shared" si="115"/>
        <v>-2718.4071539037541</v>
      </c>
      <c r="S469" s="63">
        <f t="shared" si="121"/>
        <v>2.0781091762194161E-6</v>
      </c>
      <c r="T469">
        <v>455</v>
      </c>
      <c r="V469">
        <v>212</v>
      </c>
      <c r="W469">
        <v>209.62059620597574</v>
      </c>
      <c r="X469" s="88">
        <f t="shared" si="116"/>
        <v>2.8166440485029266E-4</v>
      </c>
      <c r="Y469" s="88">
        <f>SUM(X$14:X469)</f>
        <v>0.5978538875553403</v>
      </c>
      <c r="AA469">
        <v>223</v>
      </c>
      <c r="AB469">
        <v>319.72540733532514</v>
      </c>
      <c r="AC469" s="89">
        <f t="shared" si="117"/>
        <v>2.2553751935391216E-4</v>
      </c>
      <c r="AD469" s="89">
        <f>SUM(AC$14:AC469)</f>
        <v>0.53974541719991065</v>
      </c>
      <c r="AF469">
        <v>201</v>
      </c>
      <c r="AG469">
        <v>148.89437937219918</v>
      </c>
      <c r="AH469" s="89">
        <f t="shared" si="118"/>
        <v>3.5175893211442935E-4</v>
      </c>
      <c r="AI469" s="89">
        <f>SUM(AH$14:AH469)</f>
        <v>0.61003257724898552</v>
      </c>
      <c r="AK469">
        <v>708</v>
      </c>
      <c r="AL469">
        <v>436.35572266884265</v>
      </c>
      <c r="AM469">
        <f t="shared" si="119"/>
        <v>1.2527531696873189E-8</v>
      </c>
      <c r="AN469">
        <f>SUM(AM$14:AM469)</f>
        <v>0.50999466141206129</v>
      </c>
    </row>
    <row r="470" spans="1:40">
      <c r="A470" s="58">
        <v>43228</v>
      </c>
      <c r="B470" s="46">
        <v>16.98</v>
      </c>
      <c r="C470" s="46">
        <v>60.720001000000003</v>
      </c>
      <c r="D470" s="50">
        <v>50.450001</v>
      </c>
      <c r="E470" s="64">
        <f t="shared" si="120"/>
        <v>-1.1778504122497147E-2</v>
      </c>
      <c r="F470" s="64">
        <f t="shared" si="120"/>
        <v>-1.6469037936939435E-2</v>
      </c>
      <c r="G470" s="66">
        <f t="shared" si="120"/>
        <v>-1.8434112617757847E-2</v>
      </c>
      <c r="H470" s="73">
        <f t="shared" si="107"/>
        <v>15.287786541224969</v>
      </c>
      <c r="I470" s="73">
        <f t="shared" si="108"/>
        <v>55.785877151747762</v>
      </c>
      <c r="J470" s="73">
        <f t="shared" si="109"/>
        <v>54.319856207733281</v>
      </c>
      <c r="K470" s="76">
        <f t="shared" si="110"/>
        <v>-76438.932706124848</v>
      </c>
      <c r="L470" s="76">
        <f t="shared" si="111"/>
        <v>55785.877151747765</v>
      </c>
      <c r="M470" s="76">
        <f t="shared" si="112"/>
        <v>65183.827449279939</v>
      </c>
      <c r="N470" s="76">
        <f t="shared" si="113"/>
        <v>44530.771894902857</v>
      </c>
      <c r="O470" s="77">
        <f t="shared" si="114"/>
        <v>-911.06729387515225</v>
      </c>
      <c r="P470" s="77">
        <f t="shared" si="114"/>
        <v>934.12384825223853</v>
      </c>
      <c r="Q470" s="77">
        <f t="shared" si="114"/>
        <v>1224.1725507200608</v>
      </c>
      <c r="R470" s="77">
        <f t="shared" si="115"/>
        <v>1247.2291050971471</v>
      </c>
      <c r="S470" s="63">
        <f t="shared" si="121"/>
        <v>2.0365469926950279E-6</v>
      </c>
      <c r="T470">
        <v>456</v>
      </c>
      <c r="V470">
        <v>103</v>
      </c>
      <c r="W470">
        <v>211.33879781419819</v>
      </c>
      <c r="X470" s="88">
        <f t="shared" si="116"/>
        <v>2.5473564296264128E-3</v>
      </c>
      <c r="Y470" s="88">
        <f>SUM(X$14:X470)</f>
        <v>0.60040124398496675</v>
      </c>
      <c r="AA470">
        <v>699</v>
      </c>
      <c r="AB470">
        <v>324.81908119580476</v>
      </c>
      <c r="AC470" s="89">
        <f t="shared" si="117"/>
        <v>1.5025565603758244E-8</v>
      </c>
      <c r="AD470" s="89">
        <f>SUM(AC$14:AC470)</f>
        <v>0.53974543222547622</v>
      </c>
      <c r="AF470">
        <v>254</v>
      </c>
      <c r="AG470">
        <v>150.35648286792275</v>
      </c>
      <c r="AH470" s="89">
        <f t="shared" si="118"/>
        <v>1.2056663663517246E-4</v>
      </c>
      <c r="AI470" s="89">
        <f>SUM(AH$14:AH470)</f>
        <v>0.6101531438856207</v>
      </c>
      <c r="AK470">
        <v>726</v>
      </c>
      <c r="AL470">
        <v>442.3350986427904</v>
      </c>
      <c r="AM470">
        <f t="shared" si="119"/>
        <v>8.7083298909279068E-9</v>
      </c>
      <c r="AN470">
        <f>SUM(AM$14:AM470)</f>
        <v>0.50999467012039124</v>
      </c>
    </row>
    <row r="471" spans="1:40">
      <c r="A471" s="57">
        <v>43227</v>
      </c>
      <c r="B471" s="47">
        <v>16.969999000000001</v>
      </c>
      <c r="C471" s="47">
        <v>60.82</v>
      </c>
      <c r="D471" s="51">
        <v>51.139999000000003</v>
      </c>
      <c r="E471" s="70">
        <f t="shared" si="120"/>
        <v>5.8933415376150045E-4</v>
      </c>
      <c r="F471" s="70">
        <f t="shared" si="120"/>
        <v>-1.6441795462018849E-3</v>
      </c>
      <c r="G471" s="65">
        <f t="shared" si="120"/>
        <v>-1.3492335031136782E-2</v>
      </c>
      <c r="H471" s="73">
        <f t="shared" si="107"/>
        <v>15.479116999358691</v>
      </c>
      <c r="I471" s="73">
        <f t="shared" si="108"/>
        <v>56.62674313449525</v>
      </c>
      <c r="J471" s="73">
        <f t="shared" si="109"/>
        <v>54.593334179376896</v>
      </c>
      <c r="K471" s="76">
        <f t="shared" si="110"/>
        <v>-77395.584996793463</v>
      </c>
      <c r="L471" s="76">
        <f t="shared" si="111"/>
        <v>56626.743134495249</v>
      </c>
      <c r="M471" s="76">
        <f t="shared" si="112"/>
        <v>65512.001015252274</v>
      </c>
      <c r="N471" s="76">
        <f t="shared" si="113"/>
        <v>44743.15915295406</v>
      </c>
      <c r="O471" s="77">
        <f t="shared" si="114"/>
        <v>45.584996793462778</v>
      </c>
      <c r="P471" s="77">
        <f t="shared" si="114"/>
        <v>93.257865504754591</v>
      </c>
      <c r="Q471" s="77">
        <f t="shared" si="114"/>
        <v>895.99898474772635</v>
      </c>
      <c r="R471" s="77">
        <f t="shared" si="115"/>
        <v>1034.8418470459437</v>
      </c>
      <c r="S471" s="63">
        <f t="shared" si="121"/>
        <v>1.9958160528411277E-6</v>
      </c>
      <c r="T471">
        <v>457</v>
      </c>
      <c r="V471">
        <v>58</v>
      </c>
      <c r="W471">
        <v>212.3541523678723</v>
      </c>
      <c r="X471" s="88">
        <f t="shared" si="116"/>
        <v>6.3228999543583127E-3</v>
      </c>
      <c r="Y471" s="88">
        <f>SUM(X$14:X471)</f>
        <v>0.60672414393932506</v>
      </c>
      <c r="AA471">
        <v>44</v>
      </c>
      <c r="AB471">
        <v>325.52309517016693</v>
      </c>
      <c r="AC471" s="89">
        <f t="shared" si="117"/>
        <v>8.3897930919080658E-3</v>
      </c>
      <c r="AD471" s="89">
        <f>SUM(AC$14:AC471)</f>
        <v>0.54813522531738423</v>
      </c>
      <c r="AF471">
        <v>635</v>
      </c>
      <c r="AG471">
        <v>150.65636376332259</v>
      </c>
      <c r="AH471" s="89">
        <f t="shared" si="118"/>
        <v>5.4747209108543729E-8</v>
      </c>
      <c r="AI471" s="89">
        <f>SUM(AH$14:AH471)</f>
        <v>0.6101531986328298</v>
      </c>
      <c r="AK471">
        <v>281</v>
      </c>
      <c r="AL471">
        <v>453.01998749849008</v>
      </c>
      <c r="AM471">
        <f t="shared" si="119"/>
        <v>6.9876507370617911E-5</v>
      </c>
      <c r="AN471">
        <f>SUM(AM$14:AM471)</f>
        <v>0.51006454662776191</v>
      </c>
    </row>
    <row r="472" spans="1:40">
      <c r="A472" s="58">
        <v>43224</v>
      </c>
      <c r="B472" s="46">
        <v>17.040001</v>
      </c>
      <c r="C472" s="46">
        <v>62.549999</v>
      </c>
      <c r="D472" s="50">
        <v>51.669998</v>
      </c>
      <c r="E472" s="64">
        <f t="shared" si="120"/>
        <v>-4.1080983504636626E-3</v>
      </c>
      <c r="F472" s="64">
        <f t="shared" si="120"/>
        <v>-2.765785815600097E-2</v>
      </c>
      <c r="G472" s="66">
        <f t="shared" si="120"/>
        <v>-1.0257383791654084E-2</v>
      </c>
      <c r="H472" s="73">
        <f t="shared" si="107"/>
        <v>15.406447718518328</v>
      </c>
      <c r="I472" s="73">
        <f t="shared" si="108"/>
        <v>55.151247257733772</v>
      </c>
      <c r="J472" s="73">
        <f t="shared" si="109"/>
        <v>54.772356380969867</v>
      </c>
      <c r="K472" s="76">
        <f t="shared" si="110"/>
        <v>-77032.238592591631</v>
      </c>
      <c r="L472" s="76">
        <f t="shared" si="111"/>
        <v>55151.247257733768</v>
      </c>
      <c r="M472" s="76">
        <f t="shared" si="112"/>
        <v>65726.827657163842</v>
      </c>
      <c r="N472" s="76">
        <f t="shared" si="113"/>
        <v>43845.836322305979</v>
      </c>
      <c r="O472" s="77">
        <f t="shared" si="114"/>
        <v>-317.76140740836854</v>
      </c>
      <c r="P472" s="77">
        <f t="shared" si="114"/>
        <v>1568.7537422662353</v>
      </c>
      <c r="Q472" s="77">
        <f t="shared" si="114"/>
        <v>681.17234283615835</v>
      </c>
      <c r="R472" s="77">
        <f t="shared" si="115"/>
        <v>1932.1646776940252</v>
      </c>
      <c r="S472" s="63">
        <f t="shared" si="121"/>
        <v>1.9558997317843044E-6</v>
      </c>
      <c r="T472">
        <v>458</v>
      </c>
      <c r="V472">
        <v>122</v>
      </c>
      <c r="W472">
        <v>216.51504548636149</v>
      </c>
      <c r="X472" s="88">
        <f t="shared" si="116"/>
        <v>1.735342305428763E-3</v>
      </c>
      <c r="Y472" s="88">
        <f>SUM(X$14:X472)</f>
        <v>0.60845948624475377</v>
      </c>
      <c r="AA472">
        <v>459</v>
      </c>
      <c r="AB472">
        <v>333.54011947042454</v>
      </c>
      <c r="AC472" s="89">
        <f t="shared" si="117"/>
        <v>1.9167817371486189E-6</v>
      </c>
      <c r="AD472" s="89">
        <f>SUM(AC$14:AC472)</f>
        <v>0.54813714209912134</v>
      </c>
      <c r="AF472">
        <v>354</v>
      </c>
      <c r="AG472">
        <v>151.03405192442006</v>
      </c>
      <c r="AH472" s="89">
        <f t="shared" si="118"/>
        <v>1.5989493806280601E-5</v>
      </c>
      <c r="AI472" s="89">
        <f>SUM(AH$14:AH472)</f>
        <v>0.61016918812663612</v>
      </c>
      <c r="AK472">
        <v>542</v>
      </c>
      <c r="AL472">
        <v>454.66147234515665</v>
      </c>
      <c r="AM472">
        <f t="shared" si="119"/>
        <v>3.5837437231988705E-7</v>
      </c>
      <c r="AN472">
        <f>SUM(AM$14:AM472)</f>
        <v>0.51006490500213419</v>
      </c>
    </row>
    <row r="473" spans="1:40">
      <c r="A473" s="57">
        <v>43223</v>
      </c>
      <c r="B473" s="47">
        <v>17.049999</v>
      </c>
      <c r="C473" s="47">
        <v>62.919998</v>
      </c>
      <c r="D473" s="51">
        <v>51.700001</v>
      </c>
      <c r="E473" s="70">
        <f t="shared" si="120"/>
        <v>-5.8639299626939145E-4</v>
      </c>
      <c r="F473" s="70">
        <f t="shared" si="120"/>
        <v>-5.8804674469316032E-3</v>
      </c>
      <c r="G473" s="65">
        <f t="shared" si="120"/>
        <v>-5.8032880889113958E-4</v>
      </c>
      <c r="H473" s="73">
        <f t="shared" si="107"/>
        <v>15.460928500347713</v>
      </c>
      <c r="I473" s="73">
        <f t="shared" si="108"/>
        <v>56.386460880529576</v>
      </c>
      <c r="J473" s="73">
        <f t="shared" si="109"/>
        <v>55.307884603715969</v>
      </c>
      <c r="K473" s="76">
        <f t="shared" si="110"/>
        <v>-77304.642501738563</v>
      </c>
      <c r="L473" s="76">
        <f t="shared" si="111"/>
        <v>56386.460880529579</v>
      </c>
      <c r="M473" s="76">
        <f t="shared" si="112"/>
        <v>66369.46152445917</v>
      </c>
      <c r="N473" s="76">
        <f t="shared" si="113"/>
        <v>45451.279903250186</v>
      </c>
      <c r="O473" s="77">
        <f t="shared" si="114"/>
        <v>-45.357498261437286</v>
      </c>
      <c r="P473" s="77">
        <f t="shared" si="114"/>
        <v>333.54011947042454</v>
      </c>
      <c r="Q473" s="77">
        <f t="shared" si="114"/>
        <v>38.538475540830404</v>
      </c>
      <c r="R473" s="77">
        <f t="shared" si="115"/>
        <v>326.72109674981766</v>
      </c>
      <c r="S473" s="63">
        <f t="shared" si="121"/>
        <v>1.9167817371486189E-6</v>
      </c>
      <c r="T473">
        <v>459</v>
      </c>
      <c r="V473">
        <v>164</v>
      </c>
      <c r="W473">
        <v>218.19464033850818</v>
      </c>
      <c r="X473" s="88">
        <f t="shared" si="116"/>
        <v>7.4281443296847147E-4</v>
      </c>
      <c r="Y473" s="88">
        <f>SUM(X$14:X473)</f>
        <v>0.60920230067772219</v>
      </c>
      <c r="AA473">
        <v>601</v>
      </c>
      <c r="AB473">
        <v>337.67171831312589</v>
      </c>
      <c r="AC473" s="89">
        <f t="shared" si="117"/>
        <v>1.0881165382050851E-7</v>
      </c>
      <c r="AD473" s="89">
        <f>SUM(AC$14:AC473)</f>
        <v>0.54813725091077514</v>
      </c>
      <c r="AF473">
        <v>187</v>
      </c>
      <c r="AG473">
        <v>157.53844097697583</v>
      </c>
      <c r="AH473" s="89">
        <f t="shared" si="118"/>
        <v>4.667454300991075E-4</v>
      </c>
      <c r="AI473" s="89">
        <f>SUM(AH$14:AH473)</f>
        <v>0.61063593355673518</v>
      </c>
      <c r="AK473">
        <v>632</v>
      </c>
      <c r="AL473">
        <v>465.66402174034738</v>
      </c>
      <c r="AM473">
        <f t="shared" si="119"/>
        <v>5.8167949906654255E-8</v>
      </c>
      <c r="AN473">
        <f>SUM(AM$14:AM473)</f>
        <v>0.5100649631700841</v>
      </c>
    </row>
    <row r="474" spans="1:40">
      <c r="A474" s="58">
        <v>43222</v>
      </c>
      <c r="B474" s="46">
        <v>17.239999999999998</v>
      </c>
      <c r="C474" s="46">
        <v>64.910004000000001</v>
      </c>
      <c r="D474" s="50">
        <v>52.169998</v>
      </c>
      <c r="E474" s="64">
        <f t="shared" si="120"/>
        <v>-1.1020939675173924E-2</v>
      </c>
      <c r="F474" s="64">
        <f t="shared" si="120"/>
        <v>-3.0657924470317455E-2</v>
      </c>
      <c r="G474" s="66">
        <f t="shared" si="120"/>
        <v>-9.0089518500652277E-3</v>
      </c>
      <c r="H474" s="73">
        <f t="shared" si="107"/>
        <v>15.29950606322506</v>
      </c>
      <c r="I474" s="73">
        <f t="shared" si="108"/>
        <v>54.981083493385675</v>
      </c>
      <c r="J474" s="73">
        <f t="shared" si="109"/>
        <v>54.841444604617394</v>
      </c>
      <c r="K474" s="76">
        <f t="shared" si="110"/>
        <v>-76497.530316125296</v>
      </c>
      <c r="L474" s="76">
        <f t="shared" si="111"/>
        <v>54981.083493385675</v>
      </c>
      <c r="M474" s="76">
        <f t="shared" si="112"/>
        <v>65809.733525540869</v>
      </c>
      <c r="N474" s="76">
        <f t="shared" si="113"/>
        <v>44293.286702801248</v>
      </c>
      <c r="O474" s="77">
        <f t="shared" si="114"/>
        <v>-852.46968387470406</v>
      </c>
      <c r="P474" s="77">
        <f t="shared" si="114"/>
        <v>1738.9175066143289</v>
      </c>
      <c r="Q474" s="77">
        <f t="shared" si="114"/>
        <v>598.26647445913113</v>
      </c>
      <c r="R474" s="77">
        <f t="shared" si="115"/>
        <v>1484.714297198756</v>
      </c>
      <c r="S474" s="63">
        <f t="shared" si="121"/>
        <v>1.8784461024056462E-6</v>
      </c>
      <c r="T474">
        <v>460</v>
      </c>
      <c r="V474">
        <v>239</v>
      </c>
      <c r="W474">
        <v>221.63323782234511</v>
      </c>
      <c r="X474" s="88">
        <f t="shared" si="116"/>
        <v>1.6324354241644746E-4</v>
      </c>
      <c r="Y474" s="88">
        <f>SUM(X$14:X474)</f>
        <v>0.60936554422013867</v>
      </c>
      <c r="AA474">
        <v>58</v>
      </c>
      <c r="AB474">
        <v>344.32080168319953</v>
      </c>
      <c r="AC474" s="89">
        <f t="shared" si="117"/>
        <v>6.3228999543583127E-3</v>
      </c>
      <c r="AD474" s="89">
        <f>SUM(AC$14:AC474)</f>
        <v>0.55446015086513345</v>
      </c>
      <c r="AF474">
        <v>118</v>
      </c>
      <c r="AG474">
        <v>159.85419532323431</v>
      </c>
      <c r="AH474" s="89">
        <f t="shared" si="118"/>
        <v>1.8813987523471792E-3</v>
      </c>
      <c r="AI474" s="89">
        <f>SUM(AH$14:AH474)</f>
        <v>0.61251733230908234</v>
      </c>
      <c r="AK474">
        <v>375</v>
      </c>
      <c r="AL474">
        <v>467.86847728605062</v>
      </c>
      <c r="AM474">
        <f t="shared" si="119"/>
        <v>1.04612192588136E-5</v>
      </c>
      <c r="AN474">
        <f>SUM(AM$14:AM474)</f>
        <v>0.51007542438934295</v>
      </c>
    </row>
    <row r="475" spans="1:40">
      <c r="A475" s="57">
        <v>43220</v>
      </c>
      <c r="B475" s="47">
        <v>17.309999000000001</v>
      </c>
      <c r="C475" s="47">
        <v>67.199996999999996</v>
      </c>
      <c r="D475" s="51">
        <v>51.970001000000003</v>
      </c>
      <c r="E475" s="70">
        <f t="shared" si="120"/>
        <v>-4.043847720615279E-3</v>
      </c>
      <c r="F475" s="70">
        <f t="shared" si="120"/>
        <v>-3.4077278307021341E-2</v>
      </c>
      <c r="G475" s="65">
        <f t="shared" si="120"/>
        <v>3.8483162622990896E-3</v>
      </c>
      <c r="H475" s="73">
        <f t="shared" si="107"/>
        <v>15.407441675762083</v>
      </c>
      <c r="I475" s="73">
        <f t="shared" si="108"/>
        <v>54.787137740348477</v>
      </c>
      <c r="J475" s="73">
        <f t="shared" si="109"/>
        <v>55.552965821955638</v>
      </c>
      <c r="K475" s="76">
        <f t="shared" si="110"/>
        <v>-77037.208378810421</v>
      </c>
      <c r="L475" s="76">
        <f t="shared" si="111"/>
        <v>54787.13774034848</v>
      </c>
      <c r="M475" s="76">
        <f t="shared" si="112"/>
        <v>66663.558986346761</v>
      </c>
      <c r="N475" s="76">
        <f t="shared" si="113"/>
        <v>44413.488347884821</v>
      </c>
      <c r="O475" s="77">
        <f t="shared" si="114"/>
        <v>-312.79162118957902</v>
      </c>
      <c r="P475" s="77">
        <f t="shared" si="114"/>
        <v>1932.8632596515235</v>
      </c>
      <c r="Q475" s="77">
        <f t="shared" si="114"/>
        <v>-255.55898634676123</v>
      </c>
      <c r="R475" s="77">
        <f t="shared" si="115"/>
        <v>1364.5126521151833</v>
      </c>
      <c r="S475" s="63">
        <f t="shared" si="121"/>
        <v>1.8408771803575329E-6</v>
      </c>
      <c r="T475">
        <v>461</v>
      </c>
      <c r="V475">
        <v>228</v>
      </c>
      <c r="W475">
        <v>224.52830188680673</v>
      </c>
      <c r="X475" s="88">
        <f t="shared" si="116"/>
        <v>2.0386805420268366E-4</v>
      </c>
      <c r="Y475" s="88">
        <f>SUM(X$14:X475)</f>
        <v>0.60956941227434136</v>
      </c>
      <c r="AA475">
        <v>61</v>
      </c>
      <c r="AB475">
        <v>345.01302357017994</v>
      </c>
      <c r="AC475" s="89">
        <f t="shared" si="117"/>
        <v>5.9510628538424083E-3</v>
      </c>
      <c r="AD475" s="89">
        <f>SUM(AC$14:AC475)</f>
        <v>0.56041121371897584</v>
      </c>
      <c r="AF475">
        <v>259</v>
      </c>
      <c r="AG475">
        <v>164.50405518292973</v>
      </c>
      <c r="AH475" s="89">
        <f t="shared" si="118"/>
        <v>1.0898269025476114E-4</v>
      </c>
      <c r="AI475" s="89">
        <f>SUM(AH$14:AH475)</f>
        <v>0.61262631499933706</v>
      </c>
      <c r="AK475">
        <v>533</v>
      </c>
      <c r="AL475">
        <v>467.88325300523866</v>
      </c>
      <c r="AM475">
        <f t="shared" si="119"/>
        <v>4.298354833412364E-7</v>
      </c>
      <c r="AN475">
        <f>SUM(AM$14:AM475)</f>
        <v>0.51007585422482626</v>
      </c>
    </row>
    <row r="476" spans="1:40">
      <c r="A476" s="58">
        <v>43217</v>
      </c>
      <c r="B476" s="46">
        <v>17.399999999999999</v>
      </c>
      <c r="C476" s="46">
        <v>66.620002999999997</v>
      </c>
      <c r="D476" s="50">
        <v>52.220001000000003</v>
      </c>
      <c r="E476" s="64">
        <f t="shared" si="120"/>
        <v>-5.1724712643677062E-3</v>
      </c>
      <c r="F476" s="64">
        <f t="shared" si="120"/>
        <v>8.706003810897478E-3</v>
      </c>
      <c r="G476" s="66">
        <f t="shared" si="120"/>
        <v>-4.787437671630812E-3</v>
      </c>
      <c r="H476" s="73">
        <f t="shared" si="107"/>
        <v>15.389981869540232</v>
      </c>
      <c r="I476" s="73">
        <f t="shared" si="108"/>
        <v>57.213805544860115</v>
      </c>
      <c r="J476" s="73">
        <f t="shared" si="109"/>
        <v>55.075063199251957</v>
      </c>
      <c r="K476" s="76">
        <f t="shared" si="110"/>
        <v>-76949.909347701163</v>
      </c>
      <c r="L476" s="76">
        <f t="shared" si="111"/>
        <v>57213.805544860115</v>
      </c>
      <c r="M476" s="76">
        <f t="shared" si="112"/>
        <v>66090.075839102356</v>
      </c>
      <c r="N476" s="76">
        <f t="shared" si="113"/>
        <v>46353.972036261308</v>
      </c>
      <c r="O476" s="77">
        <f t="shared" si="114"/>
        <v>-400.09065229883709</v>
      </c>
      <c r="P476" s="77">
        <f t="shared" si="114"/>
        <v>-493.80454486011149</v>
      </c>
      <c r="Q476" s="77">
        <f t="shared" si="114"/>
        <v>317.92416089764447</v>
      </c>
      <c r="R476" s="77">
        <f t="shared" si="115"/>
        <v>-575.97103626130411</v>
      </c>
      <c r="S476" s="63">
        <f t="shared" si="121"/>
        <v>1.8040596367503822E-6</v>
      </c>
      <c r="T476">
        <v>462</v>
      </c>
      <c r="V476">
        <v>721</v>
      </c>
      <c r="W476">
        <v>228.50812407680496</v>
      </c>
      <c r="X476" s="88">
        <f t="shared" si="116"/>
        <v>9.6339523570610992E-9</v>
      </c>
      <c r="Y476" s="88">
        <f>SUM(X$14:X476)</f>
        <v>0.60956942190829366</v>
      </c>
      <c r="AA476">
        <v>108</v>
      </c>
      <c r="AB476">
        <v>347.80151889292028</v>
      </c>
      <c r="AC476" s="89">
        <f t="shared" si="117"/>
        <v>2.3026084536015103E-3</v>
      </c>
      <c r="AD476" s="89">
        <f>SUM(AC$14:AC476)</f>
        <v>0.56271382217257737</v>
      </c>
      <c r="AF476">
        <v>150</v>
      </c>
      <c r="AG476">
        <v>166.55535650304228</v>
      </c>
      <c r="AH476" s="89">
        <f t="shared" si="118"/>
        <v>9.8563308660178811E-4</v>
      </c>
      <c r="AI476" s="89">
        <f>SUM(AH$14:AH476)</f>
        <v>0.61361194808593889</v>
      </c>
      <c r="AK476">
        <v>263</v>
      </c>
      <c r="AL476">
        <v>477.35989078828425</v>
      </c>
      <c r="AM476">
        <f t="shared" si="119"/>
        <v>1.0052216348213396E-4</v>
      </c>
      <c r="AN476">
        <f>SUM(AM$14:AM476)</f>
        <v>0.51017637638830837</v>
      </c>
    </row>
    <row r="477" spans="1:40">
      <c r="A477" s="57">
        <v>43216</v>
      </c>
      <c r="B477" s="47">
        <v>17.5</v>
      </c>
      <c r="C477" s="47">
        <v>66.269997000000004</v>
      </c>
      <c r="D477" s="51">
        <v>51.98</v>
      </c>
      <c r="E477" s="70">
        <f t="shared" si="120"/>
        <v>-5.7142857142857828E-3</v>
      </c>
      <c r="F477" s="70">
        <f t="shared" si="120"/>
        <v>5.2815152534260168E-3</v>
      </c>
      <c r="G477" s="65">
        <f t="shared" si="120"/>
        <v>4.6171796844942659E-3</v>
      </c>
      <c r="H477" s="73">
        <f t="shared" si="107"/>
        <v>15.381599999999999</v>
      </c>
      <c r="I477" s="73">
        <f t="shared" si="108"/>
        <v>57.019568550455844</v>
      </c>
      <c r="J477" s="73">
        <f t="shared" si="109"/>
        <v>55.595514723739917</v>
      </c>
      <c r="K477" s="76">
        <f t="shared" si="110"/>
        <v>-76908</v>
      </c>
      <c r="L477" s="76">
        <f t="shared" si="111"/>
        <v>57019.568550455842</v>
      </c>
      <c r="M477" s="76">
        <f t="shared" si="112"/>
        <v>66714.617668487903</v>
      </c>
      <c r="N477" s="76">
        <f t="shared" si="113"/>
        <v>46826.186218943745</v>
      </c>
      <c r="O477" s="77">
        <f t="shared" si="114"/>
        <v>-442</v>
      </c>
      <c r="P477" s="77">
        <f t="shared" si="114"/>
        <v>-299.5675504558385</v>
      </c>
      <c r="Q477" s="77">
        <f t="shared" si="114"/>
        <v>-306.61766848790285</v>
      </c>
      <c r="R477" s="77">
        <f t="shared" si="115"/>
        <v>-1048.1852189437413</v>
      </c>
      <c r="S477" s="63">
        <f t="shared" si="121"/>
        <v>1.7679784440153745E-6</v>
      </c>
      <c r="T477">
        <v>463</v>
      </c>
      <c r="V477">
        <v>550</v>
      </c>
      <c r="W477">
        <v>232.13821428571828</v>
      </c>
      <c r="X477" s="88">
        <f t="shared" si="116"/>
        <v>3.0489166421071721E-7</v>
      </c>
      <c r="Y477" s="88">
        <f>SUM(X$14:X477)</f>
        <v>0.60956972679995791</v>
      </c>
      <c r="AA477">
        <v>225</v>
      </c>
      <c r="AB477">
        <v>348.30591518867732</v>
      </c>
      <c r="AC477" s="89">
        <f t="shared" si="117"/>
        <v>2.1660623358749718E-4</v>
      </c>
      <c r="AD477" s="89">
        <f>SUM(AC$14:AC477)</f>
        <v>0.56293042840616492</v>
      </c>
      <c r="AF477">
        <v>35</v>
      </c>
      <c r="AG477">
        <v>166.88303282862762</v>
      </c>
      <c r="AH477" s="89">
        <f t="shared" si="118"/>
        <v>1.0062747359552617E-2</v>
      </c>
      <c r="AI477" s="89">
        <f>SUM(AH$14:AH477)</f>
        <v>0.62367469544549148</v>
      </c>
      <c r="AK477">
        <v>270</v>
      </c>
      <c r="AL477">
        <v>479.54657097788004</v>
      </c>
      <c r="AM477">
        <f t="shared" si="119"/>
        <v>8.7265856776041497E-5</v>
      </c>
      <c r="AN477">
        <f>SUM(AM$14:AM477)</f>
        <v>0.51026364224508436</v>
      </c>
    </row>
    <row r="478" spans="1:40">
      <c r="A478" s="58">
        <v>43215</v>
      </c>
      <c r="B478" s="46">
        <v>17.5</v>
      </c>
      <c r="C478" s="46">
        <v>63.790000999999997</v>
      </c>
      <c r="D478" s="50">
        <v>50.23</v>
      </c>
      <c r="E478" s="64">
        <f t="shared" si="120"/>
        <v>0</v>
      </c>
      <c r="F478" s="64">
        <f t="shared" si="120"/>
        <v>3.8877503701559846E-2</v>
      </c>
      <c r="G478" s="66">
        <f t="shared" si="120"/>
        <v>3.4839737208839372E-2</v>
      </c>
      <c r="H478" s="73">
        <f t="shared" si="107"/>
        <v>15.47</v>
      </c>
      <c r="I478" s="73">
        <f t="shared" si="108"/>
        <v>58.925133048829984</v>
      </c>
      <c r="J478" s="73">
        <f t="shared" si="109"/>
        <v>57.268031057137172</v>
      </c>
      <c r="K478" s="76">
        <f t="shared" si="110"/>
        <v>-77350</v>
      </c>
      <c r="L478" s="76">
        <f t="shared" si="111"/>
        <v>58925.133048829986</v>
      </c>
      <c r="M478" s="76">
        <f t="shared" si="112"/>
        <v>68721.637268564606</v>
      </c>
      <c r="N478" s="76">
        <f t="shared" si="113"/>
        <v>50296.770317394592</v>
      </c>
      <c r="O478" s="77">
        <f t="shared" si="114"/>
        <v>0</v>
      </c>
      <c r="P478" s="77">
        <f t="shared" si="114"/>
        <v>-2205.1320488299825</v>
      </c>
      <c r="Q478" s="77">
        <f t="shared" si="114"/>
        <v>-2313.6372685646056</v>
      </c>
      <c r="R478" s="77">
        <f t="shared" si="115"/>
        <v>-4518.7693173945881</v>
      </c>
      <c r="S478" s="63">
        <f t="shared" si="121"/>
        <v>1.7326188751350674E-6</v>
      </c>
      <c r="T478">
        <v>464</v>
      </c>
      <c r="V478">
        <v>634</v>
      </c>
      <c r="W478">
        <v>232.69689634797396</v>
      </c>
      <c r="X478" s="88">
        <f t="shared" si="116"/>
        <v>5.5864499090350741E-8</v>
      </c>
      <c r="Y478" s="88">
        <f>SUM(X$14:X478)</f>
        <v>0.60956978266445705</v>
      </c>
      <c r="AA478">
        <v>46</v>
      </c>
      <c r="AB478">
        <v>351.61636170908605</v>
      </c>
      <c r="AC478" s="89">
        <f t="shared" si="117"/>
        <v>8.0575572854685064E-3</v>
      </c>
      <c r="AD478" s="89">
        <f>SUM(AC$14:AC478)</f>
        <v>0.57098798569163345</v>
      </c>
      <c r="AF478">
        <v>529</v>
      </c>
      <c r="AG478">
        <v>168.08465707655705</v>
      </c>
      <c r="AH478" s="89">
        <f t="shared" si="118"/>
        <v>4.6601292410314383E-7</v>
      </c>
      <c r="AI478" s="89">
        <f>SUM(AH$14:AH478)</f>
        <v>0.62367516145841562</v>
      </c>
      <c r="AK478">
        <v>275</v>
      </c>
      <c r="AL478">
        <v>479.57408150590345</v>
      </c>
      <c r="AM478">
        <f t="shared" si="119"/>
        <v>7.8881422790434084E-5</v>
      </c>
      <c r="AN478">
        <f>SUM(AM$14:AM478)</f>
        <v>0.5103425236678748</v>
      </c>
    </row>
    <row r="479" spans="1:40">
      <c r="A479" s="57">
        <v>43214</v>
      </c>
      <c r="B479" s="47">
        <v>17.59</v>
      </c>
      <c r="C479" s="47">
        <v>63.919998</v>
      </c>
      <c r="D479" s="51">
        <v>49.59</v>
      </c>
      <c r="E479" s="70">
        <f t="shared" si="120"/>
        <v>-5.1165434906196294E-3</v>
      </c>
      <c r="F479" s="70">
        <f t="shared" si="120"/>
        <v>-2.0337453702674591E-3</v>
      </c>
      <c r="G479" s="65">
        <f t="shared" si="120"/>
        <v>1.2905827787860424E-2</v>
      </c>
      <c r="H479" s="73">
        <f t="shared" si="107"/>
        <v>15.390847072200115</v>
      </c>
      <c r="I479" s="73">
        <f t="shared" si="108"/>
        <v>56.604646960564686</v>
      </c>
      <c r="J479" s="73">
        <f t="shared" si="109"/>
        <v>56.054208509780196</v>
      </c>
      <c r="K479" s="76">
        <f t="shared" si="110"/>
        <v>-76954.235361000581</v>
      </c>
      <c r="L479" s="76">
        <f t="shared" si="111"/>
        <v>56604.646960564685</v>
      </c>
      <c r="M479" s="76">
        <f t="shared" si="112"/>
        <v>67265.050211736234</v>
      </c>
      <c r="N479" s="76">
        <f t="shared" si="113"/>
        <v>46915.461811300338</v>
      </c>
      <c r="O479" s="77">
        <f t="shared" si="114"/>
        <v>-395.76463899941882</v>
      </c>
      <c r="P479" s="77">
        <f t="shared" si="114"/>
        <v>115.35403943531855</v>
      </c>
      <c r="Q479" s="77">
        <f t="shared" si="114"/>
        <v>-857.0502117362339</v>
      </c>
      <c r="R479" s="77">
        <f t="shared" si="115"/>
        <v>-1137.4608113003342</v>
      </c>
      <c r="S479" s="63">
        <f t="shared" si="121"/>
        <v>1.6979664976323658E-6</v>
      </c>
      <c r="T479">
        <v>465</v>
      </c>
      <c r="V479">
        <v>596</v>
      </c>
      <c r="W479">
        <v>236.11584774820949</v>
      </c>
      <c r="X479" s="88">
        <f t="shared" si="116"/>
        <v>1.2037742046174432E-7</v>
      </c>
      <c r="Y479" s="88">
        <f>SUM(X$14:X479)</f>
        <v>0.60956990304187753</v>
      </c>
      <c r="AA479">
        <v>49</v>
      </c>
      <c r="AB479">
        <v>359.38934621467342</v>
      </c>
      <c r="AC479" s="89">
        <f t="shared" si="117"/>
        <v>7.5837084566246736E-3</v>
      </c>
      <c r="AD479" s="89">
        <f>SUM(AC$14:AC479)</f>
        <v>0.57857169414825815</v>
      </c>
      <c r="AF479">
        <v>697</v>
      </c>
      <c r="AG479">
        <v>169.05685204945621</v>
      </c>
      <c r="AH479" s="89">
        <f t="shared" si="118"/>
        <v>1.5645112040564604E-8</v>
      </c>
      <c r="AI479" s="89">
        <f>SUM(AH$14:AH479)</f>
        <v>0.62367517710352771</v>
      </c>
      <c r="AK479">
        <v>527</v>
      </c>
      <c r="AL479">
        <v>482.99396665886889</v>
      </c>
      <c r="AM479">
        <f t="shared" si="119"/>
        <v>4.8522795096120768E-7</v>
      </c>
      <c r="AN479">
        <f>SUM(AM$14:AM479)</f>
        <v>0.51034300889582573</v>
      </c>
    </row>
    <row r="480" spans="1:40">
      <c r="A480" s="58">
        <v>43213</v>
      </c>
      <c r="B480" s="46">
        <v>17.739999999999998</v>
      </c>
      <c r="C480" s="46">
        <v>64.620002999999997</v>
      </c>
      <c r="D480" s="50">
        <v>49.41</v>
      </c>
      <c r="E480" s="64">
        <f t="shared" si="120"/>
        <v>-8.455467869222022E-3</v>
      </c>
      <c r="F480" s="64">
        <f t="shared" si="120"/>
        <v>-1.0832636451595268E-2</v>
      </c>
      <c r="G480" s="66">
        <f t="shared" si="120"/>
        <v>3.6429872495447047E-3</v>
      </c>
      <c r="H480" s="73">
        <f t="shared" si="107"/>
        <v>15.339193912063136</v>
      </c>
      <c r="I480" s="73">
        <f t="shared" si="108"/>
        <v>56.105573849632883</v>
      </c>
      <c r="J480" s="73">
        <f t="shared" si="109"/>
        <v>55.541602914389806</v>
      </c>
      <c r="K480" s="76">
        <f t="shared" si="110"/>
        <v>-76695.969560315687</v>
      </c>
      <c r="L480" s="76">
        <f t="shared" si="111"/>
        <v>56105.573849632885</v>
      </c>
      <c r="M480" s="76">
        <f t="shared" si="112"/>
        <v>66649.923497267766</v>
      </c>
      <c r="N480" s="76">
        <f t="shared" si="113"/>
        <v>46059.527786584964</v>
      </c>
      <c r="O480" s="77">
        <f t="shared" si="114"/>
        <v>-654.03043968431302</v>
      </c>
      <c r="P480" s="77">
        <f t="shared" si="114"/>
        <v>614.42715036711888</v>
      </c>
      <c r="Q480" s="77">
        <f t="shared" si="114"/>
        <v>-241.92349726776592</v>
      </c>
      <c r="R480" s="77">
        <f t="shared" si="115"/>
        <v>-281.52678658496006</v>
      </c>
      <c r="S480" s="63">
        <f t="shared" si="121"/>
        <v>1.6640071676797185E-6</v>
      </c>
      <c r="T480">
        <v>466</v>
      </c>
      <c r="V480">
        <v>611</v>
      </c>
      <c r="W480">
        <v>236.2506056047423</v>
      </c>
      <c r="X480" s="88">
        <f t="shared" si="116"/>
        <v>8.8907043409198931E-8</v>
      </c>
      <c r="Y480" s="88">
        <f>SUM(X$14:X480)</f>
        <v>0.60956999194892092</v>
      </c>
      <c r="AA480">
        <v>375</v>
      </c>
      <c r="AB480">
        <v>360.0765125596954</v>
      </c>
      <c r="AC480" s="89">
        <f t="shared" si="117"/>
        <v>1.04612192588136E-5</v>
      </c>
      <c r="AD480" s="89">
        <f>SUM(AC$14:AC480)</f>
        <v>0.578582155367517</v>
      </c>
      <c r="AF480">
        <v>194</v>
      </c>
      <c r="AG480">
        <v>169.12958746353979</v>
      </c>
      <c r="AH480" s="89">
        <f t="shared" si="118"/>
        <v>4.0519362539525726E-4</v>
      </c>
      <c r="AI480" s="89">
        <f>SUM(AH$14:AH480)</f>
        <v>0.62408037072892297</v>
      </c>
      <c r="AK480">
        <v>636</v>
      </c>
      <c r="AL480">
        <v>485.13758192167734</v>
      </c>
      <c r="AM480">
        <f t="shared" si="119"/>
        <v>5.365226492637285E-8</v>
      </c>
      <c r="AN480">
        <f>SUM(AM$14:AM480)</f>
        <v>0.5103430625480907</v>
      </c>
    </row>
    <row r="481" spans="1:40">
      <c r="A481" s="57">
        <v>43210</v>
      </c>
      <c r="B481" s="47">
        <v>17.850000000000001</v>
      </c>
      <c r="C481" s="47">
        <v>64.080001999999993</v>
      </c>
      <c r="D481" s="51">
        <v>49.799999</v>
      </c>
      <c r="E481" s="70">
        <f t="shared" si="120"/>
        <v>-6.1624649859945979E-3</v>
      </c>
      <c r="F481" s="70">
        <f t="shared" si="120"/>
        <v>8.4269816346136395E-3</v>
      </c>
      <c r="G481" s="65">
        <f t="shared" si="120"/>
        <v>-7.8313053781386976E-3</v>
      </c>
      <c r="H481" s="73">
        <f t="shared" si="107"/>
        <v>15.374666666666664</v>
      </c>
      <c r="I481" s="73">
        <f t="shared" si="108"/>
        <v>57.19797940674227</v>
      </c>
      <c r="J481" s="73">
        <f t="shared" si="109"/>
        <v>54.906615560373808</v>
      </c>
      <c r="K481" s="76">
        <f t="shared" si="110"/>
        <v>-76873.333333333328</v>
      </c>
      <c r="L481" s="76">
        <f t="shared" si="111"/>
        <v>57197.97940674227</v>
      </c>
      <c r="M481" s="76">
        <f t="shared" si="112"/>
        <v>65887.938672448567</v>
      </c>
      <c r="N481" s="76">
        <f t="shared" si="113"/>
        <v>46212.584745857508</v>
      </c>
      <c r="O481" s="77">
        <f t="shared" si="114"/>
        <v>-476.66666666667152</v>
      </c>
      <c r="P481" s="77">
        <f t="shared" si="114"/>
        <v>-477.97840674226609</v>
      </c>
      <c r="Q481" s="77">
        <f t="shared" si="114"/>
        <v>520.06132755143335</v>
      </c>
      <c r="R481" s="77">
        <f t="shared" si="115"/>
        <v>-434.58374585750425</v>
      </c>
      <c r="S481" s="63">
        <f t="shared" si="121"/>
        <v>1.6307270243261241E-6</v>
      </c>
      <c r="T481">
        <v>467</v>
      </c>
      <c r="V481">
        <v>377</v>
      </c>
      <c r="W481">
        <v>236.98390624999593</v>
      </c>
      <c r="X481" s="88">
        <f t="shared" si="116"/>
        <v>1.004695497616458E-5</v>
      </c>
      <c r="Y481" s="88">
        <f>SUM(X$14:X481)</f>
        <v>0.60958003890389711</v>
      </c>
      <c r="AA481">
        <v>253</v>
      </c>
      <c r="AB481">
        <v>365.79472219821764</v>
      </c>
      <c r="AC481" s="89">
        <f t="shared" si="117"/>
        <v>1.230271802399719E-4</v>
      </c>
      <c r="AD481" s="89">
        <f>SUM(AC$14:AC481)</f>
        <v>0.57870518254775694</v>
      </c>
      <c r="AF481">
        <v>363</v>
      </c>
      <c r="AG481">
        <v>169.43783053467632</v>
      </c>
      <c r="AH481" s="89">
        <f t="shared" si="118"/>
        <v>1.3331204678580338E-5</v>
      </c>
      <c r="AI481" s="89">
        <f>SUM(AH$14:AH481)</f>
        <v>0.62409370193360159</v>
      </c>
      <c r="AK481">
        <v>133</v>
      </c>
      <c r="AL481">
        <v>492.57950450806675</v>
      </c>
      <c r="AM481">
        <f t="shared" si="119"/>
        <v>1.3895429882392377E-3</v>
      </c>
      <c r="AN481">
        <f>SUM(AM$14:AM481)</f>
        <v>0.51173260553632993</v>
      </c>
    </row>
    <row r="482" spans="1:40">
      <c r="A482" s="58">
        <v>43209</v>
      </c>
      <c r="B482" s="46">
        <v>17.98</v>
      </c>
      <c r="C482" s="46">
        <v>63.740001999999997</v>
      </c>
      <c r="D482" s="50">
        <v>49.689999</v>
      </c>
      <c r="E482" s="64">
        <f t="shared" si="120"/>
        <v>-7.230255839821953E-3</v>
      </c>
      <c r="F482" s="64">
        <f t="shared" si="120"/>
        <v>5.3341698985198693E-3</v>
      </c>
      <c r="G482" s="66">
        <f t="shared" si="120"/>
        <v>2.2137251401432856E-3</v>
      </c>
      <c r="H482" s="73">
        <f t="shared" si="107"/>
        <v>15.358147942157956</v>
      </c>
      <c r="I482" s="73">
        <f t="shared" si="108"/>
        <v>57.022555121978222</v>
      </c>
      <c r="J482" s="73">
        <f t="shared" si="109"/>
        <v>55.462507549255534</v>
      </c>
      <c r="K482" s="76">
        <f t="shared" si="110"/>
        <v>-76790.739710789785</v>
      </c>
      <c r="L482" s="76">
        <f t="shared" si="111"/>
        <v>57022.555121978221</v>
      </c>
      <c r="M482" s="76">
        <f t="shared" si="112"/>
        <v>66555.00905910664</v>
      </c>
      <c r="N482" s="76">
        <f t="shared" si="113"/>
        <v>46786.824470295076</v>
      </c>
      <c r="O482" s="77">
        <f t="shared" si="114"/>
        <v>-559.26028921021498</v>
      </c>
      <c r="P482" s="77">
        <f t="shared" si="114"/>
        <v>-302.55412197821715</v>
      </c>
      <c r="Q482" s="77">
        <f t="shared" si="114"/>
        <v>-147.00905910664005</v>
      </c>
      <c r="R482" s="77">
        <f t="shared" si="115"/>
        <v>-1008.8234702950722</v>
      </c>
      <c r="S482" s="63">
        <f t="shared" si="121"/>
        <v>1.5981124838396016E-6</v>
      </c>
      <c r="T482">
        <v>468</v>
      </c>
      <c r="V482">
        <v>373</v>
      </c>
      <c r="W482">
        <v>240.9705664156354</v>
      </c>
      <c r="X482" s="88">
        <f t="shared" si="116"/>
        <v>1.0892564825920034E-5</v>
      </c>
      <c r="Y482" s="88">
        <f>SUM(X$14:X482)</f>
        <v>0.60959093146872301</v>
      </c>
      <c r="AA482">
        <v>682</v>
      </c>
      <c r="AB482">
        <v>371.2913934647222</v>
      </c>
      <c r="AC482" s="89">
        <f t="shared" si="117"/>
        <v>2.1183003708829698E-8</v>
      </c>
      <c r="AD482" s="89">
        <f>SUM(AC$14:AC482)</f>
        <v>0.57870520373076062</v>
      </c>
      <c r="AF482">
        <v>243</v>
      </c>
      <c r="AG482">
        <v>171.2931046312151</v>
      </c>
      <c r="AH482" s="89">
        <f t="shared" si="118"/>
        <v>1.5057064585054057E-4</v>
      </c>
      <c r="AI482" s="89">
        <f>SUM(AH$14:AH482)</f>
        <v>0.62424427257945214</v>
      </c>
      <c r="AK482">
        <v>643</v>
      </c>
      <c r="AL482">
        <v>492.99852781379741</v>
      </c>
      <c r="AM482">
        <f t="shared" si="119"/>
        <v>4.6576901099101716E-8</v>
      </c>
      <c r="AN482">
        <f>SUM(AM$14:AM482)</f>
        <v>0.51173265211323105</v>
      </c>
    </row>
    <row r="483" spans="1:40">
      <c r="A483" s="57">
        <v>43208</v>
      </c>
      <c r="B483" s="47">
        <v>17.940000999999999</v>
      </c>
      <c r="C483" s="47">
        <v>65.069999999999993</v>
      </c>
      <c r="D483" s="51">
        <v>49.889999000000003</v>
      </c>
      <c r="E483" s="70">
        <f t="shared" si="120"/>
        <v>2.2295985379265915E-3</v>
      </c>
      <c r="F483" s="70">
        <f t="shared" si="120"/>
        <v>-2.0439495927462636E-2</v>
      </c>
      <c r="G483" s="65">
        <f t="shared" si="120"/>
        <v>-4.0088194830391055E-3</v>
      </c>
      <c r="H483" s="73">
        <f t="shared" si="107"/>
        <v>15.504491889381725</v>
      </c>
      <c r="I483" s="73">
        <f t="shared" si="108"/>
        <v>55.560672770554824</v>
      </c>
      <c r="J483" s="73">
        <f t="shared" si="109"/>
        <v>55.118151929808619</v>
      </c>
      <c r="K483" s="76">
        <f t="shared" si="110"/>
        <v>-77522.45944690863</v>
      </c>
      <c r="L483" s="76">
        <f t="shared" si="111"/>
        <v>55560.672770554826</v>
      </c>
      <c r="M483" s="76">
        <f t="shared" si="112"/>
        <v>66141.782315770339</v>
      </c>
      <c r="N483" s="76">
        <f t="shared" si="113"/>
        <v>44179.995639416535</v>
      </c>
      <c r="O483" s="77">
        <f t="shared" si="114"/>
        <v>172.45944690862962</v>
      </c>
      <c r="P483" s="77">
        <f t="shared" si="114"/>
        <v>1159.3282294451783</v>
      </c>
      <c r="Q483" s="77">
        <f t="shared" si="114"/>
        <v>266.21768422966124</v>
      </c>
      <c r="R483" s="77">
        <f t="shared" si="115"/>
        <v>1598.0053605834692</v>
      </c>
      <c r="S483" s="63">
        <f t="shared" si="121"/>
        <v>1.5661502341628097E-6</v>
      </c>
      <c r="T483">
        <v>469</v>
      </c>
      <c r="V483">
        <v>66</v>
      </c>
      <c r="W483">
        <v>254.44078947369417</v>
      </c>
      <c r="X483" s="88">
        <f t="shared" si="116"/>
        <v>5.3792894766521108E-3</v>
      </c>
      <c r="Y483" s="88">
        <f>SUM(X$14:X483)</f>
        <v>0.61497022094537512</v>
      </c>
      <c r="AA483">
        <v>101</v>
      </c>
      <c r="AB483">
        <v>371.9966743526893</v>
      </c>
      <c r="AC483" s="89">
        <f t="shared" si="117"/>
        <v>2.652391117895057E-3</v>
      </c>
      <c r="AD483" s="89">
        <f>SUM(AC$14:AC483)</f>
        <v>0.58135759484865568</v>
      </c>
      <c r="AF483">
        <v>250</v>
      </c>
      <c r="AG483">
        <v>173.1763515015482</v>
      </c>
      <c r="AH483" s="89">
        <f t="shared" si="118"/>
        <v>1.3071422222030353E-4</v>
      </c>
      <c r="AI483" s="89">
        <f>SUM(AH$14:AH483)</f>
        <v>0.62437498680167247</v>
      </c>
      <c r="AK483">
        <v>65</v>
      </c>
      <c r="AL483">
        <v>493.13055784247263</v>
      </c>
      <c r="AM483">
        <f t="shared" si="119"/>
        <v>5.4890708945429705E-3</v>
      </c>
      <c r="AN483">
        <f>SUM(AM$14:AM483)</f>
        <v>0.51722172300777403</v>
      </c>
    </row>
    <row r="484" spans="1:40">
      <c r="A484" s="58">
        <v>43207</v>
      </c>
      <c r="B484" s="46">
        <v>17.790001</v>
      </c>
      <c r="C484" s="46">
        <v>65.089995999999999</v>
      </c>
      <c r="D484" s="50">
        <v>50.150002000000001</v>
      </c>
      <c r="E484" s="64">
        <f t="shared" si="120"/>
        <v>8.4317027300897518E-3</v>
      </c>
      <c r="F484" s="64">
        <f t="shared" si="120"/>
        <v>-3.0720542677564744E-4</v>
      </c>
      <c r="G484" s="66">
        <f t="shared" si="120"/>
        <v>-5.184506273798295E-3</v>
      </c>
      <c r="H484" s="73">
        <f t="shared" si="107"/>
        <v>15.600438441234489</v>
      </c>
      <c r="I484" s="73">
        <f t="shared" si="108"/>
        <v>56.702576307886083</v>
      </c>
      <c r="J484" s="73">
        <f t="shared" si="109"/>
        <v>55.053089422808007</v>
      </c>
      <c r="K484" s="76">
        <f t="shared" si="110"/>
        <v>-78002.192206172447</v>
      </c>
      <c r="L484" s="76">
        <f t="shared" si="111"/>
        <v>56702.576307886084</v>
      </c>
      <c r="M484" s="76">
        <f t="shared" si="112"/>
        <v>66063.707307369608</v>
      </c>
      <c r="N484" s="76">
        <f t="shared" si="113"/>
        <v>44764.091409083245</v>
      </c>
      <c r="O484" s="77">
        <f t="shared" si="114"/>
        <v>652.19220617244719</v>
      </c>
      <c r="P484" s="77">
        <f t="shared" si="114"/>
        <v>17.424692113920173</v>
      </c>
      <c r="Q484" s="77">
        <f t="shared" si="114"/>
        <v>344.29269263039168</v>
      </c>
      <c r="R484" s="77">
        <f t="shared" si="115"/>
        <v>1013.909590916759</v>
      </c>
      <c r="S484" s="63">
        <f t="shared" si="121"/>
        <v>1.5348272294795531E-6</v>
      </c>
      <c r="T484">
        <v>470</v>
      </c>
      <c r="V484">
        <v>277</v>
      </c>
      <c r="W484">
        <v>254.44078947369417</v>
      </c>
      <c r="X484" s="88">
        <f t="shared" si="116"/>
        <v>7.57577184479329E-5</v>
      </c>
      <c r="Y484" s="88">
        <f>SUM(X$14:X484)</f>
        <v>0.61504597866382305</v>
      </c>
      <c r="AA484">
        <v>478</v>
      </c>
      <c r="AB484">
        <v>372.87350035938289</v>
      </c>
      <c r="AC484" s="89">
        <f t="shared" si="117"/>
        <v>1.3057742528928522E-6</v>
      </c>
      <c r="AD484" s="89">
        <f>SUM(AC$14:AC484)</f>
        <v>0.58135890062290863</v>
      </c>
      <c r="AF484">
        <v>249</v>
      </c>
      <c r="AG484">
        <v>173.6344777627819</v>
      </c>
      <c r="AH484" s="89">
        <f t="shared" si="118"/>
        <v>1.33381859408473E-4</v>
      </c>
      <c r="AI484" s="89">
        <f>SUM(AH$14:AH484)</f>
        <v>0.62450836866108095</v>
      </c>
      <c r="AK484">
        <v>370</v>
      </c>
      <c r="AL484">
        <v>493.62785042950418</v>
      </c>
      <c r="AM484">
        <f t="shared" si="119"/>
        <v>1.1573159170413724E-5</v>
      </c>
      <c r="AN484">
        <f>SUM(AM$14:AM484)</f>
        <v>0.51723329616694447</v>
      </c>
    </row>
    <row r="485" spans="1:40">
      <c r="A485" s="57">
        <v>43206</v>
      </c>
      <c r="B485" s="47">
        <v>17.600000000000001</v>
      </c>
      <c r="C485" s="47">
        <v>64.620002999999997</v>
      </c>
      <c r="D485" s="51">
        <v>50.439999</v>
      </c>
      <c r="E485" s="70">
        <f t="shared" si="120"/>
        <v>1.0795511363636212E-2</v>
      </c>
      <c r="F485" s="70">
        <f t="shared" si="120"/>
        <v>7.2731813398398959E-3</v>
      </c>
      <c r="G485" s="65">
        <f t="shared" si="120"/>
        <v>-5.7493458713192558E-3</v>
      </c>
      <c r="H485" s="73">
        <f t="shared" si="107"/>
        <v>15.637006560795452</v>
      </c>
      <c r="I485" s="73">
        <f t="shared" si="108"/>
        <v>57.132535852868905</v>
      </c>
      <c r="J485" s="73">
        <f t="shared" si="109"/>
        <v>55.021831199481198</v>
      </c>
      <c r="K485" s="76">
        <f t="shared" si="110"/>
        <v>-78185.032803977258</v>
      </c>
      <c r="L485" s="76">
        <f t="shared" si="111"/>
        <v>57132.535852868903</v>
      </c>
      <c r="M485" s="76">
        <f t="shared" si="112"/>
        <v>66026.197439377444</v>
      </c>
      <c r="N485" s="76">
        <f t="shared" si="113"/>
        <v>44973.700488269089</v>
      </c>
      <c r="O485" s="77">
        <f t="shared" si="114"/>
        <v>835.03280397725757</v>
      </c>
      <c r="P485" s="77">
        <f t="shared" si="114"/>
        <v>-412.53485286889918</v>
      </c>
      <c r="Q485" s="77">
        <f t="shared" si="114"/>
        <v>381.80256062255648</v>
      </c>
      <c r="R485" s="77">
        <f t="shared" si="115"/>
        <v>804.30051173091488</v>
      </c>
      <c r="S485" s="63">
        <f t="shared" si="121"/>
        <v>1.5041306848899619E-6</v>
      </c>
      <c r="T485">
        <v>471</v>
      </c>
      <c r="V485">
        <v>264</v>
      </c>
      <c r="W485">
        <v>254.77602108038263</v>
      </c>
      <c r="X485" s="88">
        <f t="shared" si="116"/>
        <v>9.8511720212491282E-5</v>
      </c>
      <c r="Y485" s="88">
        <f>SUM(X$14:X485)</f>
        <v>0.61514449038403551</v>
      </c>
      <c r="AA485">
        <v>616</v>
      </c>
      <c r="AB485">
        <v>373.10092749191244</v>
      </c>
      <c r="AC485" s="89">
        <f t="shared" si="117"/>
        <v>8.0364925519575275E-8</v>
      </c>
      <c r="AD485" s="89">
        <f>SUM(AC$14:AC485)</f>
        <v>0.58135898098783412</v>
      </c>
      <c r="AF485">
        <v>279</v>
      </c>
      <c r="AG485">
        <v>174.40619006060297</v>
      </c>
      <c r="AH485" s="89">
        <f t="shared" si="118"/>
        <v>7.2757712797394752E-5</v>
      </c>
      <c r="AI485" s="89">
        <f>SUM(AH$14:AH485)</f>
        <v>0.6245811263738783</v>
      </c>
      <c r="AK485">
        <v>43</v>
      </c>
      <c r="AL485">
        <v>498.63605445218855</v>
      </c>
      <c r="AM485">
        <f t="shared" si="119"/>
        <v>8.5610133590898647E-3</v>
      </c>
      <c r="AN485">
        <f>SUM(AM$14:AM485)</f>
        <v>0.52579430952603434</v>
      </c>
    </row>
    <row r="486" spans="1:40">
      <c r="A486" s="58">
        <v>43203</v>
      </c>
      <c r="B486" s="46">
        <v>17.760000000000002</v>
      </c>
      <c r="C486" s="46">
        <v>64.769997000000004</v>
      </c>
      <c r="D486" s="50">
        <v>50.52</v>
      </c>
      <c r="E486" s="64">
        <f t="shared" si="120"/>
        <v>-9.009009009009028E-3</v>
      </c>
      <c r="F486" s="64">
        <f t="shared" si="120"/>
        <v>-2.3157944564982103E-3</v>
      </c>
      <c r="G486" s="66">
        <f t="shared" si="120"/>
        <v>-1.5835510688836374E-3</v>
      </c>
      <c r="H486" s="73">
        <f t="shared" si="107"/>
        <v>15.330630630630631</v>
      </c>
      <c r="I486" s="73">
        <f t="shared" si="108"/>
        <v>56.588649136111627</v>
      </c>
      <c r="J486" s="73">
        <f t="shared" si="109"/>
        <v>55.252366283847984</v>
      </c>
      <c r="K486" s="76">
        <f t="shared" si="110"/>
        <v>-76653.153153153151</v>
      </c>
      <c r="L486" s="76">
        <f t="shared" si="111"/>
        <v>56588.649136111628</v>
      </c>
      <c r="M486" s="76">
        <f t="shared" si="112"/>
        <v>66302.839540617584</v>
      </c>
      <c r="N486" s="76">
        <f t="shared" si="113"/>
        <v>46238.335523576061</v>
      </c>
      <c r="O486" s="77">
        <f t="shared" si="114"/>
        <v>-696.84684684684908</v>
      </c>
      <c r="P486" s="77">
        <f t="shared" si="114"/>
        <v>131.3518638883761</v>
      </c>
      <c r="Q486" s="77">
        <f t="shared" si="114"/>
        <v>105.16045938241587</v>
      </c>
      <c r="R486" s="77">
        <f t="shared" si="115"/>
        <v>-460.33452357605711</v>
      </c>
      <c r="S486" s="63">
        <f t="shared" si="121"/>
        <v>1.4740480711921627E-6</v>
      </c>
      <c r="T486">
        <v>472</v>
      </c>
      <c r="V486">
        <v>273</v>
      </c>
      <c r="W486">
        <v>256.80610889774107</v>
      </c>
      <c r="X486" s="88">
        <f t="shared" si="116"/>
        <v>8.2133926270756041E-5</v>
      </c>
      <c r="Y486" s="88">
        <f>SUM(X$14:X486)</f>
        <v>0.61522662431030628</v>
      </c>
      <c r="AA486">
        <v>299</v>
      </c>
      <c r="AB486">
        <v>378.53653693314845</v>
      </c>
      <c r="AC486" s="89">
        <f t="shared" si="117"/>
        <v>4.8573629070208357E-5</v>
      </c>
      <c r="AD486" s="89">
        <f>SUM(AC$14:AC486)</f>
        <v>0.5814075546169043</v>
      </c>
      <c r="AF486">
        <v>591</v>
      </c>
      <c r="AG486">
        <v>182.06139328307472</v>
      </c>
      <c r="AH486" s="89">
        <f t="shared" si="118"/>
        <v>1.3317253114199432E-7</v>
      </c>
      <c r="AI486" s="89">
        <f>SUM(AH$14:AH486)</f>
        <v>0.62458125954640942</v>
      </c>
      <c r="AK486">
        <v>125</v>
      </c>
      <c r="AL486">
        <v>508.83399925098638</v>
      </c>
      <c r="AM486">
        <f t="shared" si="119"/>
        <v>1.6332902951311081E-3</v>
      </c>
      <c r="AN486">
        <f>SUM(AM$14:AM486)</f>
        <v>0.52742759982116549</v>
      </c>
    </row>
    <row r="487" spans="1:40">
      <c r="A487" s="57">
        <v>43202</v>
      </c>
      <c r="B487" s="47">
        <v>17.799999</v>
      </c>
      <c r="C487" s="47">
        <v>64.919998000000007</v>
      </c>
      <c r="D487" s="51">
        <v>50.130001</v>
      </c>
      <c r="E487" s="70">
        <f t="shared" si="120"/>
        <v>-2.2471349577041222E-3</v>
      </c>
      <c r="F487" s="70">
        <f t="shared" si="120"/>
        <v>-2.3105515191175208E-3</v>
      </c>
      <c r="G487" s="65">
        <f t="shared" si="120"/>
        <v>7.7797524879363866E-3</v>
      </c>
      <c r="H487" s="73">
        <f t="shared" si="107"/>
        <v>15.435236822204319</v>
      </c>
      <c r="I487" s="73">
        <f t="shared" si="108"/>
        <v>56.588946515525109</v>
      </c>
      <c r="J487" s="73">
        <f t="shared" si="109"/>
        <v>55.770531502682402</v>
      </c>
      <c r="K487" s="76">
        <f t="shared" si="110"/>
        <v>-77176.18411102159</v>
      </c>
      <c r="L487" s="76">
        <f t="shared" si="111"/>
        <v>56588.946515525109</v>
      </c>
      <c r="M487" s="76">
        <f t="shared" si="112"/>
        <v>66924.63780321888</v>
      </c>
      <c r="N487" s="76">
        <f t="shared" si="113"/>
        <v>46337.4002077224</v>
      </c>
      <c r="O487" s="77">
        <f t="shared" si="114"/>
        <v>-173.81588897840993</v>
      </c>
      <c r="P487" s="77">
        <f t="shared" si="114"/>
        <v>131.05448447489471</v>
      </c>
      <c r="Q487" s="77">
        <f t="shared" si="114"/>
        <v>-516.63780321888044</v>
      </c>
      <c r="R487" s="77">
        <f t="shared" si="115"/>
        <v>-559.39920772239566</v>
      </c>
      <c r="S487" s="63">
        <f t="shared" si="121"/>
        <v>1.4445671097683196E-6</v>
      </c>
      <c r="T487">
        <v>473</v>
      </c>
      <c r="V487">
        <v>343</v>
      </c>
      <c r="W487">
        <v>265.99037138928543</v>
      </c>
      <c r="X487" s="88">
        <f t="shared" si="116"/>
        <v>1.9968612183484785E-5</v>
      </c>
      <c r="Y487" s="88">
        <f>SUM(X$14:X487)</f>
        <v>0.61524659292248973</v>
      </c>
      <c r="AA487">
        <v>240</v>
      </c>
      <c r="AB487">
        <v>381.04035272724286</v>
      </c>
      <c r="AC487" s="89">
        <f t="shared" si="117"/>
        <v>1.5997867156811846E-4</v>
      </c>
      <c r="AD487" s="89">
        <f>SUM(AC$14:AC487)</f>
        <v>0.58156753328847244</v>
      </c>
      <c r="AF487">
        <v>623</v>
      </c>
      <c r="AG487">
        <v>185.40934369474417</v>
      </c>
      <c r="AH487" s="89">
        <f t="shared" si="118"/>
        <v>6.9766843821014204E-8</v>
      </c>
      <c r="AI487" s="89">
        <f>SUM(AH$14:AH487)</f>
        <v>0.62458132931325328</v>
      </c>
      <c r="AK487">
        <v>548</v>
      </c>
      <c r="AL487">
        <v>520.52884533983888</v>
      </c>
      <c r="AM487">
        <f t="shared" si="119"/>
        <v>3.1746320721649026E-7</v>
      </c>
      <c r="AN487">
        <f>SUM(AM$14:AM487)</f>
        <v>0.52742791728437266</v>
      </c>
    </row>
    <row r="488" spans="1:40">
      <c r="A488" s="58">
        <v>43201</v>
      </c>
      <c r="B488" s="46">
        <v>17.780000999999999</v>
      </c>
      <c r="C488" s="46">
        <v>64.5</v>
      </c>
      <c r="D488" s="50">
        <v>49.700001</v>
      </c>
      <c r="E488" s="64">
        <f t="shared" si="120"/>
        <v>1.1247468433777108E-3</v>
      </c>
      <c r="F488" s="64">
        <f t="shared" si="120"/>
        <v>6.5115968992248696E-3</v>
      </c>
      <c r="G488" s="66">
        <f t="shared" si="120"/>
        <v>8.6519112947300858E-3</v>
      </c>
      <c r="H488" s="73">
        <f t="shared" si="107"/>
        <v>15.487399833667054</v>
      </c>
      <c r="I488" s="73">
        <f t="shared" si="108"/>
        <v>57.089338782635636</v>
      </c>
      <c r="J488" s="73">
        <f t="shared" si="109"/>
        <v>55.818796771050366</v>
      </c>
      <c r="K488" s="76">
        <f t="shared" si="110"/>
        <v>-77436.999168335271</v>
      </c>
      <c r="L488" s="76">
        <f t="shared" si="111"/>
        <v>57089.338782635634</v>
      </c>
      <c r="M488" s="76">
        <f t="shared" si="112"/>
        <v>66982.556125260438</v>
      </c>
      <c r="N488" s="76">
        <f t="shared" si="113"/>
        <v>46634.895739560801</v>
      </c>
      <c r="O488" s="77">
        <f t="shared" si="114"/>
        <v>86.999168335270952</v>
      </c>
      <c r="P488" s="77">
        <f t="shared" si="114"/>
        <v>-369.33778263562999</v>
      </c>
      <c r="Q488" s="77">
        <f t="shared" si="114"/>
        <v>-574.55612526043842</v>
      </c>
      <c r="R488" s="77">
        <f t="shared" si="115"/>
        <v>-856.89473956079746</v>
      </c>
      <c r="S488" s="63">
        <f t="shared" si="121"/>
        <v>1.4156757675729531E-6</v>
      </c>
      <c r="T488">
        <v>474</v>
      </c>
      <c r="V488">
        <v>678</v>
      </c>
      <c r="W488">
        <v>270.83333333334303</v>
      </c>
      <c r="X488" s="88">
        <f t="shared" si="116"/>
        <v>2.2965887839005304E-8</v>
      </c>
      <c r="Y488" s="88">
        <f>SUM(X$14:X488)</f>
        <v>0.61524661588837759</v>
      </c>
      <c r="AA488">
        <v>414</v>
      </c>
      <c r="AB488">
        <v>382.28782036627672</v>
      </c>
      <c r="AC488" s="89">
        <f t="shared" si="117"/>
        <v>4.7577241321149831E-6</v>
      </c>
      <c r="AD488" s="89">
        <f>SUM(AC$14:AC488)</f>
        <v>0.58157229101260455</v>
      </c>
      <c r="AF488">
        <v>436</v>
      </c>
      <c r="AG488">
        <v>188.2061792628956</v>
      </c>
      <c r="AH488" s="89">
        <f t="shared" si="118"/>
        <v>3.0505132935142918E-6</v>
      </c>
      <c r="AI488" s="89">
        <f>SUM(AH$14:AH488)</f>
        <v>0.6245843798265468</v>
      </c>
      <c r="AK488">
        <v>684</v>
      </c>
      <c r="AL488">
        <v>523.1401854329597</v>
      </c>
      <c r="AM488">
        <f t="shared" si="119"/>
        <v>2.0344156761960035E-8</v>
      </c>
      <c r="AN488">
        <f>SUM(AM$14:AM488)</f>
        <v>0.52742793762852946</v>
      </c>
    </row>
    <row r="489" spans="1:40">
      <c r="A489" s="57">
        <v>43200</v>
      </c>
      <c r="B489" s="47">
        <v>17.870000999999998</v>
      </c>
      <c r="C489" s="47">
        <v>65.019997000000004</v>
      </c>
      <c r="D489" s="51">
        <v>49.419998</v>
      </c>
      <c r="E489" s="70">
        <f t="shared" si="120"/>
        <v>-5.0363735290221978E-3</v>
      </c>
      <c r="F489" s="70">
        <f t="shared" si="120"/>
        <v>-7.997493448054227E-3</v>
      </c>
      <c r="G489" s="65">
        <f t="shared" si="120"/>
        <v>5.6657833130628887E-3</v>
      </c>
      <c r="H489" s="73">
        <f t="shared" si="107"/>
        <v>15.392087301506027</v>
      </c>
      <c r="I489" s="73">
        <f t="shared" si="108"/>
        <v>56.266383163628873</v>
      </c>
      <c r="J489" s="73">
        <f t="shared" si="109"/>
        <v>55.653544448544906</v>
      </c>
      <c r="K489" s="76">
        <f t="shared" si="110"/>
        <v>-76960.436507530132</v>
      </c>
      <c r="L489" s="76">
        <f t="shared" si="111"/>
        <v>56266.383163628874</v>
      </c>
      <c r="M489" s="76">
        <f t="shared" si="112"/>
        <v>66784.253338253882</v>
      </c>
      <c r="N489" s="76">
        <f t="shared" si="113"/>
        <v>46090.199994352624</v>
      </c>
      <c r="O489" s="77">
        <f t="shared" si="114"/>
        <v>-389.56349246986792</v>
      </c>
      <c r="P489" s="77">
        <f t="shared" si="114"/>
        <v>453.61783637112967</v>
      </c>
      <c r="Q489" s="77">
        <f t="shared" si="114"/>
        <v>-376.25333825388225</v>
      </c>
      <c r="R489" s="77">
        <f t="shared" si="115"/>
        <v>-312.1989943526205</v>
      </c>
      <c r="S489" s="63">
        <f t="shared" si="121"/>
        <v>1.3873622522214942E-6</v>
      </c>
      <c r="T489">
        <v>475</v>
      </c>
      <c r="V489">
        <v>289</v>
      </c>
      <c r="W489">
        <v>271.02312543799053</v>
      </c>
      <c r="X489" s="88">
        <f t="shared" si="116"/>
        <v>5.9448348618085298E-5</v>
      </c>
      <c r="Y489" s="88">
        <f>SUM(X$14:X489)</f>
        <v>0.61530606423699563</v>
      </c>
      <c r="AA489">
        <v>425</v>
      </c>
      <c r="AB489">
        <v>389.36144347639492</v>
      </c>
      <c r="AC489" s="89">
        <f t="shared" si="117"/>
        <v>3.8096588708033292E-6</v>
      </c>
      <c r="AD489" s="89">
        <f>SUM(AC$14:AC489)</f>
        <v>0.58157610067147536</v>
      </c>
      <c r="AF489">
        <v>661</v>
      </c>
      <c r="AG489">
        <v>192.25315801560646</v>
      </c>
      <c r="AH489" s="89">
        <f t="shared" si="118"/>
        <v>3.237724955581935E-8</v>
      </c>
      <c r="AI489" s="89">
        <f>SUM(AH$14:AH489)</f>
        <v>0.62458441220379635</v>
      </c>
      <c r="AK489">
        <v>96</v>
      </c>
      <c r="AL489">
        <v>524.70227951089328</v>
      </c>
      <c r="AM489">
        <f t="shared" si="119"/>
        <v>2.9343180589326803E-3</v>
      </c>
      <c r="AN489">
        <f>SUM(AM$14:AM489)</f>
        <v>0.53036225568746209</v>
      </c>
    </row>
    <row r="490" spans="1:40">
      <c r="A490" s="58">
        <v>43199</v>
      </c>
      <c r="B490" s="46">
        <v>17.84</v>
      </c>
      <c r="C490" s="46">
        <v>63.82</v>
      </c>
      <c r="D490" s="50">
        <v>49.48</v>
      </c>
      <c r="E490" s="64">
        <f t="shared" si="120"/>
        <v>1.6816704035873542E-3</v>
      </c>
      <c r="F490" s="64">
        <f t="shared" si="120"/>
        <v>1.8802836101535547E-2</v>
      </c>
      <c r="G490" s="66">
        <f t="shared" si="120"/>
        <v>-1.2126515763944967E-3</v>
      </c>
      <c r="H490" s="73">
        <f t="shared" si="107"/>
        <v>15.496015441143497</v>
      </c>
      <c r="I490" s="73">
        <f t="shared" si="108"/>
        <v>57.786497882481939</v>
      </c>
      <c r="J490" s="73">
        <f t="shared" si="109"/>
        <v>55.272891861762332</v>
      </c>
      <c r="K490" s="76">
        <f t="shared" si="110"/>
        <v>-77480.077205717476</v>
      </c>
      <c r="L490" s="76">
        <f t="shared" si="111"/>
        <v>57786.497882481941</v>
      </c>
      <c r="M490" s="76">
        <f t="shared" si="112"/>
        <v>66327.470234114793</v>
      </c>
      <c r="N490" s="76">
        <f t="shared" si="113"/>
        <v>46633.890910879258</v>
      </c>
      <c r="O490" s="77">
        <f t="shared" si="114"/>
        <v>130.07720571747632</v>
      </c>
      <c r="P490" s="77">
        <f t="shared" si="114"/>
        <v>-1066.4968824819371</v>
      </c>
      <c r="Q490" s="77">
        <f t="shared" si="114"/>
        <v>80.529765885206871</v>
      </c>
      <c r="R490" s="77">
        <f t="shared" si="115"/>
        <v>-855.88991087925388</v>
      </c>
      <c r="S490" s="63">
        <f t="shared" si="121"/>
        <v>1.359615007177064E-6</v>
      </c>
      <c r="T490">
        <v>476</v>
      </c>
      <c r="V490">
        <v>161</v>
      </c>
      <c r="W490">
        <v>274.68039772727934</v>
      </c>
      <c r="X490" s="88">
        <f t="shared" si="116"/>
        <v>7.8922731277834021E-4</v>
      </c>
      <c r="Y490" s="88">
        <f>SUM(X$14:X490)</f>
        <v>0.61609529154977394</v>
      </c>
      <c r="AA490">
        <v>334</v>
      </c>
      <c r="AB490">
        <v>395.98216389624577</v>
      </c>
      <c r="AC490" s="89">
        <f t="shared" si="117"/>
        <v>2.3950423725836214E-5</v>
      </c>
      <c r="AD490" s="89">
        <f>SUM(AC$14:AC490)</f>
        <v>0.58160005109520119</v>
      </c>
      <c r="AF490">
        <v>488</v>
      </c>
      <c r="AG490">
        <v>198.0639155957324</v>
      </c>
      <c r="AH490" s="89">
        <f t="shared" si="118"/>
        <v>1.0669126339726518E-6</v>
      </c>
      <c r="AI490" s="89">
        <f>SUM(AH$14:AH490)</f>
        <v>0.62458547911643036</v>
      </c>
      <c r="AK490">
        <v>422</v>
      </c>
      <c r="AL490">
        <v>525.45740020350786</v>
      </c>
      <c r="AM490">
        <f t="shared" si="119"/>
        <v>4.0476957632484443E-6</v>
      </c>
      <c r="AN490">
        <f>SUM(AM$14:AM490)</f>
        <v>0.53036630338322532</v>
      </c>
    </row>
    <row r="491" spans="1:40">
      <c r="A491" s="57">
        <v>43196</v>
      </c>
      <c r="B491" s="47">
        <v>17.760000000000002</v>
      </c>
      <c r="C491" s="47">
        <v>64.980002999999996</v>
      </c>
      <c r="D491" s="51">
        <v>48.799999</v>
      </c>
      <c r="E491" s="70">
        <f t="shared" si="120"/>
        <v>4.5045045045044585E-3</v>
      </c>
      <c r="F491" s="70">
        <f t="shared" si="120"/>
        <v>-1.7851692004384745E-2</v>
      </c>
      <c r="G491" s="65">
        <f t="shared" si="120"/>
        <v>1.3934447006853423E-2</v>
      </c>
      <c r="H491" s="73">
        <f t="shared" si="107"/>
        <v>15.539684684684685</v>
      </c>
      <c r="I491" s="73">
        <f t="shared" si="108"/>
        <v>55.707453011659609</v>
      </c>
      <c r="J491" s="73">
        <f t="shared" si="109"/>
        <v>56.111132297359269</v>
      </c>
      <c r="K491" s="76">
        <f t="shared" si="110"/>
        <v>-77698.423423423432</v>
      </c>
      <c r="L491" s="76">
        <f t="shared" si="111"/>
        <v>55707.453011659607</v>
      </c>
      <c r="M491" s="76">
        <f t="shared" si="112"/>
        <v>67333.35875683112</v>
      </c>
      <c r="N491" s="76">
        <f t="shared" si="113"/>
        <v>45342.388345067295</v>
      </c>
      <c r="O491" s="77">
        <f t="shared" si="114"/>
        <v>348.42342342343181</v>
      </c>
      <c r="P491" s="77">
        <f t="shared" si="114"/>
        <v>1012.5479883403968</v>
      </c>
      <c r="Q491" s="77">
        <f t="shared" si="114"/>
        <v>-925.35875683111954</v>
      </c>
      <c r="R491" s="77">
        <f t="shared" si="115"/>
        <v>435.61265493270912</v>
      </c>
      <c r="S491" s="63">
        <f t="shared" si="121"/>
        <v>1.3324227070335226E-6</v>
      </c>
      <c r="T491">
        <v>477</v>
      </c>
      <c r="V491">
        <v>240</v>
      </c>
      <c r="W491">
        <v>278.03738317756506</v>
      </c>
      <c r="X491" s="88">
        <f t="shared" si="116"/>
        <v>1.5997867156811846E-4</v>
      </c>
      <c r="Y491" s="88">
        <f>SUM(X$14:X491)</f>
        <v>0.61625527022134208</v>
      </c>
      <c r="AA491">
        <v>73</v>
      </c>
      <c r="AB491">
        <v>398.21304907657031</v>
      </c>
      <c r="AC491" s="89">
        <f t="shared" si="117"/>
        <v>4.6698985454070819E-3</v>
      </c>
      <c r="AD491" s="89">
        <f>SUM(AC$14:AC491)</f>
        <v>0.5862699496406083</v>
      </c>
      <c r="AF491">
        <v>735</v>
      </c>
      <c r="AG491">
        <v>205.05561012138787</v>
      </c>
      <c r="AH491" s="89">
        <f t="shared" si="118"/>
        <v>7.2605505584522311E-9</v>
      </c>
      <c r="AI491" s="89">
        <f>SUM(AH$14:AH491)</f>
        <v>0.62458548637698097</v>
      </c>
      <c r="AK491">
        <v>687</v>
      </c>
      <c r="AL491">
        <v>531.45101880171569</v>
      </c>
      <c r="AM491">
        <f t="shared" si="119"/>
        <v>1.9147757591102689E-8</v>
      </c>
      <c r="AN491">
        <f>SUM(AM$14:AM491)</f>
        <v>0.53036632253098293</v>
      </c>
    </row>
    <row r="492" spans="1:40">
      <c r="A492" s="58">
        <v>43195</v>
      </c>
      <c r="B492" s="46">
        <v>17.760000000000002</v>
      </c>
      <c r="C492" s="46">
        <v>65.410004000000001</v>
      </c>
      <c r="D492" s="50">
        <v>48.639999000000003</v>
      </c>
      <c r="E492" s="64">
        <f t="shared" si="120"/>
        <v>0</v>
      </c>
      <c r="F492" s="64">
        <f t="shared" si="120"/>
        <v>-6.5739332472751766E-3</v>
      </c>
      <c r="G492" s="66">
        <f t="shared" si="120"/>
        <v>3.2894737518394113E-3</v>
      </c>
      <c r="H492" s="73">
        <f t="shared" si="107"/>
        <v>15.47</v>
      </c>
      <c r="I492" s="73">
        <f t="shared" si="108"/>
        <v>56.347127499640621</v>
      </c>
      <c r="J492" s="73">
        <f t="shared" si="109"/>
        <v>55.522039477426794</v>
      </c>
      <c r="K492" s="76">
        <f t="shared" si="110"/>
        <v>-77350</v>
      </c>
      <c r="L492" s="76">
        <f t="shared" si="111"/>
        <v>56347.127499640621</v>
      </c>
      <c r="M492" s="76">
        <f t="shared" si="112"/>
        <v>66626.447372912153</v>
      </c>
      <c r="N492" s="76">
        <f t="shared" si="113"/>
        <v>45623.574872552774</v>
      </c>
      <c r="O492" s="77">
        <f t="shared" si="114"/>
        <v>0</v>
      </c>
      <c r="P492" s="77">
        <f t="shared" si="114"/>
        <v>372.87350035938289</v>
      </c>
      <c r="Q492" s="77">
        <f t="shared" si="114"/>
        <v>-218.44737291215279</v>
      </c>
      <c r="R492" s="77">
        <f t="shared" si="115"/>
        <v>154.4261274472301</v>
      </c>
      <c r="S492" s="63">
        <f t="shared" si="121"/>
        <v>1.3057742528928522E-6</v>
      </c>
      <c r="T492">
        <v>478</v>
      </c>
      <c r="V492">
        <v>34</v>
      </c>
      <c r="W492">
        <v>282.768361581926</v>
      </c>
      <c r="X492" s="88">
        <f t="shared" si="116"/>
        <v>1.0268109550563896E-2</v>
      </c>
      <c r="Y492" s="88">
        <f>SUM(X$14:X492)</f>
        <v>0.62652337977190597</v>
      </c>
      <c r="AA492">
        <v>102</v>
      </c>
      <c r="AB492">
        <v>398.54574956453143</v>
      </c>
      <c r="AC492" s="89">
        <f t="shared" si="117"/>
        <v>2.599343295537156E-3</v>
      </c>
      <c r="AD492" s="89">
        <f>SUM(AC$14:AC492)</f>
        <v>0.58886929293614543</v>
      </c>
      <c r="AF492">
        <v>192</v>
      </c>
      <c r="AG492">
        <v>205.25867607272812</v>
      </c>
      <c r="AH492" s="89">
        <f t="shared" si="118"/>
        <v>4.2190090107794388E-4</v>
      </c>
      <c r="AI492" s="89">
        <f>SUM(AH$14:AH492)</f>
        <v>0.62500738727805893</v>
      </c>
      <c r="AK492">
        <v>573</v>
      </c>
      <c r="AL492">
        <v>542.33234521690611</v>
      </c>
      <c r="AM492">
        <f t="shared" si="119"/>
        <v>1.9157784855764107E-7</v>
      </c>
      <c r="AN492">
        <f>SUM(AM$14:AM492)</f>
        <v>0.53036651410883151</v>
      </c>
    </row>
    <row r="493" spans="1:40">
      <c r="A493" s="57">
        <v>43194</v>
      </c>
      <c r="B493" s="47">
        <v>17.690000999999999</v>
      </c>
      <c r="C493" s="47">
        <v>64.839995999999999</v>
      </c>
      <c r="D493" s="51">
        <v>47.540000999999997</v>
      </c>
      <c r="E493" s="70">
        <f t="shared" si="120"/>
        <v>3.9569811217083917E-3</v>
      </c>
      <c r="F493" s="70">
        <f t="shared" si="120"/>
        <v>8.7909937563845908E-3</v>
      </c>
      <c r="G493" s="65">
        <f t="shared" si="120"/>
        <v>2.3138367203652477E-2</v>
      </c>
      <c r="H493" s="73">
        <f t="shared" si="107"/>
        <v>15.531214497952829</v>
      </c>
      <c r="I493" s="73">
        <f t="shared" si="108"/>
        <v>57.218626174653131</v>
      </c>
      <c r="J493" s="73">
        <f t="shared" si="109"/>
        <v>56.620477241050132</v>
      </c>
      <c r="K493" s="76">
        <f t="shared" si="110"/>
        <v>-77656.072489764148</v>
      </c>
      <c r="L493" s="76">
        <f t="shared" si="111"/>
        <v>57218.626174653131</v>
      </c>
      <c r="M493" s="76">
        <f t="shared" si="112"/>
        <v>67944.572689260152</v>
      </c>
      <c r="N493" s="76">
        <f t="shared" si="113"/>
        <v>47507.126374149135</v>
      </c>
      <c r="O493" s="77">
        <f t="shared" si="114"/>
        <v>306.07248976414849</v>
      </c>
      <c r="P493" s="77">
        <f t="shared" si="114"/>
        <v>-498.62517465312703</v>
      </c>
      <c r="Q493" s="77">
        <f t="shared" si="114"/>
        <v>-1536.5726892601524</v>
      </c>
      <c r="R493" s="77">
        <f t="shared" si="115"/>
        <v>-1729.1253741491309</v>
      </c>
      <c r="S493" s="63">
        <f t="shared" si="121"/>
        <v>1.279658767834995E-6</v>
      </c>
      <c r="T493">
        <v>479</v>
      </c>
      <c r="V493">
        <v>35</v>
      </c>
      <c r="W493">
        <v>283.80587058038509</v>
      </c>
      <c r="X493" s="88">
        <f t="shared" si="116"/>
        <v>1.0062747359552617E-2</v>
      </c>
      <c r="Y493" s="88">
        <f>SUM(X$14:X493)</f>
        <v>0.63658612713145857</v>
      </c>
      <c r="AA493">
        <v>592</v>
      </c>
      <c r="AB493">
        <v>399.4973174210827</v>
      </c>
      <c r="AC493" s="89">
        <f t="shared" si="117"/>
        <v>1.3050908051915443E-7</v>
      </c>
      <c r="AD493" s="89">
        <f>SUM(AC$14:AC493)</f>
        <v>0.58886942344522597</v>
      </c>
      <c r="AF493">
        <v>110</v>
      </c>
      <c r="AG493">
        <v>216.58827005956846</v>
      </c>
      <c r="AH493" s="89">
        <f t="shared" si="118"/>
        <v>2.2114251588388899E-3</v>
      </c>
      <c r="AI493" s="89">
        <f>SUM(AH$14:AH493)</f>
        <v>0.62721881243689781</v>
      </c>
      <c r="AK493">
        <v>710</v>
      </c>
      <c r="AL493">
        <v>550.48340744724555</v>
      </c>
      <c r="AM493">
        <f t="shared" si="119"/>
        <v>1.2031441441677009E-8</v>
      </c>
      <c r="AN493">
        <f>SUM(AM$14:AM493)</f>
        <v>0.53036652614027291</v>
      </c>
    </row>
    <row r="494" spans="1:40">
      <c r="A494" s="58">
        <v>43193</v>
      </c>
      <c r="B494" s="46">
        <v>17.579999999999998</v>
      </c>
      <c r="C494" s="46">
        <v>64.540001000000004</v>
      </c>
      <c r="D494" s="50">
        <v>47.360000999999997</v>
      </c>
      <c r="E494" s="64">
        <f t="shared" si="120"/>
        <v>6.2571672354949648E-3</v>
      </c>
      <c r="F494" s="64">
        <f t="shared" si="120"/>
        <v>4.6482025929934778E-3</v>
      </c>
      <c r="G494" s="66">
        <f t="shared" si="120"/>
        <v>3.8006755954249627E-3</v>
      </c>
      <c r="H494" s="73">
        <f t="shared" si="107"/>
        <v>15.566798377133107</v>
      </c>
      <c r="I494" s="73">
        <f t="shared" si="108"/>
        <v>56.983647055722798</v>
      </c>
      <c r="J494" s="73">
        <f t="shared" si="109"/>
        <v>55.550329387450823</v>
      </c>
      <c r="K494" s="76">
        <f t="shared" si="110"/>
        <v>-77833.991885665542</v>
      </c>
      <c r="L494" s="76">
        <f t="shared" si="111"/>
        <v>56983.647055722795</v>
      </c>
      <c r="M494" s="76">
        <f t="shared" si="112"/>
        <v>66660.395264940991</v>
      </c>
      <c r="N494" s="76">
        <f t="shared" si="113"/>
        <v>45810.050434998244</v>
      </c>
      <c r="O494" s="77">
        <f t="shared" si="114"/>
        <v>483.99188566554221</v>
      </c>
      <c r="P494" s="77">
        <f t="shared" si="114"/>
        <v>-263.64605572279106</v>
      </c>
      <c r="Q494" s="77">
        <f t="shared" si="114"/>
        <v>-252.39526494099118</v>
      </c>
      <c r="R494" s="77">
        <f t="shared" si="115"/>
        <v>-32.049434998240031</v>
      </c>
      <c r="S494" s="63">
        <f t="shared" si="121"/>
        <v>1.2540655924782953E-6</v>
      </c>
      <c r="T494">
        <v>480</v>
      </c>
      <c r="V494">
        <v>643</v>
      </c>
      <c r="W494">
        <v>291.52010050251556</v>
      </c>
      <c r="X494" s="88">
        <f t="shared" si="116"/>
        <v>4.6576901099101716E-8</v>
      </c>
      <c r="Y494" s="88">
        <f>SUM(X$14:X494)</f>
        <v>0.63658617370835968</v>
      </c>
      <c r="AA494">
        <v>8</v>
      </c>
      <c r="AB494">
        <v>400.51855034613254</v>
      </c>
      <c r="AC494" s="89">
        <f t="shared" si="117"/>
        <v>1.7362510664934411E-2</v>
      </c>
      <c r="AD494" s="89">
        <f>SUM(AC$14:AC494)</f>
        <v>0.60623193411016041</v>
      </c>
      <c r="AF494">
        <v>542</v>
      </c>
      <c r="AG494">
        <v>220.48724259155279</v>
      </c>
      <c r="AH494" s="89">
        <f t="shared" si="118"/>
        <v>3.5837437231988705E-7</v>
      </c>
      <c r="AI494" s="89">
        <f>SUM(AH$14:AH494)</f>
        <v>0.6272191708112701</v>
      </c>
      <c r="AK494">
        <v>28</v>
      </c>
      <c r="AL494">
        <v>556.55498229387013</v>
      </c>
      <c r="AM494">
        <f t="shared" si="119"/>
        <v>1.159135052959305E-2</v>
      </c>
      <c r="AN494">
        <f>SUM(AM$14:AM494)</f>
        <v>0.54195787666986595</v>
      </c>
    </row>
    <row r="495" spans="1:40">
      <c r="A495" s="57">
        <v>43192</v>
      </c>
      <c r="B495" s="47">
        <v>17.16</v>
      </c>
      <c r="C495" s="47">
        <v>63.220001000000003</v>
      </c>
      <c r="D495" s="51">
        <v>46.450001</v>
      </c>
      <c r="E495" s="70">
        <f t="shared" si="120"/>
        <v>2.4475524475524368E-2</v>
      </c>
      <c r="F495" s="70">
        <f t="shared" si="120"/>
        <v>2.0879468192352535E-2</v>
      </c>
      <c r="G495" s="65">
        <f t="shared" si="120"/>
        <v>1.9590957597611203E-2</v>
      </c>
      <c r="H495" s="73">
        <f t="shared" si="107"/>
        <v>15.848636363636363</v>
      </c>
      <c r="I495" s="73">
        <f t="shared" si="108"/>
        <v>57.904284456749707</v>
      </c>
      <c r="J495" s="73">
        <f t="shared" si="109"/>
        <v>56.424163593451809</v>
      </c>
      <c r="K495" s="76">
        <f t="shared" si="110"/>
        <v>-79243.181818181809</v>
      </c>
      <c r="L495" s="76">
        <f t="shared" si="111"/>
        <v>57904.284456749709</v>
      </c>
      <c r="M495" s="76">
        <f t="shared" si="112"/>
        <v>67708.996312142175</v>
      </c>
      <c r="N495" s="76">
        <f t="shared" si="113"/>
        <v>46370.098950710075</v>
      </c>
      <c r="O495" s="77">
        <f t="shared" si="114"/>
        <v>1893.1818181818089</v>
      </c>
      <c r="P495" s="77">
        <f t="shared" si="114"/>
        <v>-1184.2834567497048</v>
      </c>
      <c r="Q495" s="77">
        <f t="shared" si="114"/>
        <v>-1300.9963121421752</v>
      </c>
      <c r="R495" s="77">
        <f t="shared" si="115"/>
        <v>-592.09795071007102</v>
      </c>
      <c r="S495" s="63">
        <f t="shared" si="121"/>
        <v>1.2289842806287292E-6</v>
      </c>
      <c r="T495">
        <v>481</v>
      </c>
      <c r="V495">
        <v>652</v>
      </c>
      <c r="W495">
        <v>294.29296131896263</v>
      </c>
      <c r="X495" s="88">
        <f t="shared" si="116"/>
        <v>3.8833387058333354E-8</v>
      </c>
      <c r="Y495" s="88">
        <f>SUM(X$14:X495)</f>
        <v>0.63658621254174674</v>
      </c>
      <c r="AA495">
        <v>284</v>
      </c>
      <c r="AB495">
        <v>400.79636301483697</v>
      </c>
      <c r="AC495" s="89">
        <f t="shared" si="117"/>
        <v>6.5767209725166604E-5</v>
      </c>
      <c r="AD495" s="89">
        <f>SUM(AC$14:AC495)</f>
        <v>0.60629770131988558</v>
      </c>
      <c r="AF495">
        <v>360</v>
      </c>
      <c r="AG495">
        <v>224.54980986918963</v>
      </c>
      <c r="AH495" s="89">
        <f t="shared" si="118"/>
        <v>1.4164171262165787E-5</v>
      </c>
      <c r="AI495" s="89">
        <f>SUM(AH$14:AH495)</f>
        <v>0.62723333498253231</v>
      </c>
      <c r="AK495">
        <v>592</v>
      </c>
      <c r="AL495">
        <v>558.36389729064103</v>
      </c>
      <c r="AM495">
        <f t="shared" si="119"/>
        <v>1.3050908051915443E-7</v>
      </c>
      <c r="AN495">
        <f>SUM(AM$14:AM495)</f>
        <v>0.54195800717894649</v>
      </c>
    </row>
    <row r="496" spans="1:40">
      <c r="A496" s="58">
        <v>43187</v>
      </c>
      <c r="B496" s="46">
        <v>17.25</v>
      </c>
      <c r="C496" s="46">
        <v>64.029999000000004</v>
      </c>
      <c r="D496" s="50">
        <v>46.259998000000003</v>
      </c>
      <c r="E496" s="64">
        <f t="shared" si="120"/>
        <v>-5.2173913043478404E-3</v>
      </c>
      <c r="F496" s="64">
        <f t="shared" si="120"/>
        <v>-1.2650289124633618E-2</v>
      </c>
      <c r="G496" s="66">
        <f t="shared" si="120"/>
        <v>4.1072850889443124E-3</v>
      </c>
      <c r="H496" s="73">
        <f t="shared" si="107"/>
        <v>15.38928695652174</v>
      </c>
      <c r="I496" s="73">
        <f t="shared" si="108"/>
        <v>56.002476588200494</v>
      </c>
      <c r="J496" s="73">
        <f t="shared" si="109"/>
        <v>55.567297156822178</v>
      </c>
      <c r="K496" s="76">
        <f t="shared" si="110"/>
        <v>-76946.434782608703</v>
      </c>
      <c r="L496" s="76">
        <f t="shared" si="111"/>
        <v>56002.476588200494</v>
      </c>
      <c r="M496" s="76">
        <f t="shared" si="112"/>
        <v>66680.756588186618</v>
      </c>
      <c r="N496" s="76">
        <f t="shared" si="113"/>
        <v>45736.798393778408</v>
      </c>
      <c r="O496" s="77">
        <f t="shared" si="114"/>
        <v>-403.56521739129676</v>
      </c>
      <c r="P496" s="77">
        <f t="shared" si="114"/>
        <v>717.52441179950983</v>
      </c>
      <c r="Q496" s="77">
        <f t="shared" si="114"/>
        <v>-272.75658818661759</v>
      </c>
      <c r="R496" s="77">
        <f t="shared" si="115"/>
        <v>41.202606221595488</v>
      </c>
      <c r="S496" s="63">
        <f t="shared" si="121"/>
        <v>1.2044045950161545E-6</v>
      </c>
      <c r="T496">
        <v>482</v>
      </c>
      <c r="V496">
        <v>84</v>
      </c>
      <c r="W496">
        <v>298.26478149098693</v>
      </c>
      <c r="X496" s="88">
        <f t="shared" si="116"/>
        <v>3.739334170128319E-3</v>
      </c>
      <c r="Y496" s="88">
        <f>SUM(X$14:X496)</f>
        <v>0.64032554671187503</v>
      </c>
      <c r="AA496">
        <v>361</v>
      </c>
      <c r="AB496">
        <v>401.23746300266066</v>
      </c>
      <c r="AC496" s="89">
        <f t="shared" si="117"/>
        <v>1.388088783692247E-5</v>
      </c>
      <c r="AD496" s="89">
        <f>SUM(AC$14:AC496)</f>
        <v>0.60631158220772252</v>
      </c>
      <c r="AF496">
        <v>138</v>
      </c>
      <c r="AG496">
        <v>225.79907999643183</v>
      </c>
      <c r="AH496" s="89">
        <f t="shared" si="118"/>
        <v>1.2560368051170647E-3</v>
      </c>
      <c r="AI496" s="89">
        <f>SUM(AH$14:AH496)</f>
        <v>0.62848937178764941</v>
      </c>
      <c r="AK496">
        <v>309</v>
      </c>
      <c r="AL496">
        <v>560.4389878742877</v>
      </c>
      <c r="AM496">
        <f t="shared" si="119"/>
        <v>3.9688191445109674E-5</v>
      </c>
      <c r="AN496">
        <f>SUM(AM$14:AM496)</f>
        <v>0.54199769537039155</v>
      </c>
    </row>
    <row r="497" spans="1:40">
      <c r="A497" s="57">
        <v>43186</v>
      </c>
      <c r="B497" s="47">
        <v>17.629999000000002</v>
      </c>
      <c r="C497" s="47">
        <v>65.980002999999996</v>
      </c>
      <c r="D497" s="51">
        <v>46.900002000000001</v>
      </c>
      <c r="E497" s="70">
        <f t="shared" si="120"/>
        <v>-2.1554113531146668E-2</v>
      </c>
      <c r="F497" s="70">
        <f t="shared" si="120"/>
        <v>-2.9554469708041542E-2</v>
      </c>
      <c r="G497" s="65">
        <f t="shared" si="120"/>
        <v>-1.3646140143021679E-2</v>
      </c>
      <c r="H497" s="73">
        <f t="shared" si="107"/>
        <v>15.136557863673161</v>
      </c>
      <c r="I497" s="73">
        <f t="shared" si="108"/>
        <v>55.043671448605416</v>
      </c>
      <c r="J497" s="73">
        <f t="shared" si="109"/>
        <v>54.584822604485183</v>
      </c>
      <c r="K497" s="76">
        <f t="shared" si="110"/>
        <v>-75682.789318365802</v>
      </c>
      <c r="L497" s="76">
        <f t="shared" si="111"/>
        <v>55043.671448605419</v>
      </c>
      <c r="M497" s="76">
        <f t="shared" si="112"/>
        <v>65501.787125382216</v>
      </c>
      <c r="N497" s="76">
        <f t="shared" si="113"/>
        <v>44862.669255621833</v>
      </c>
      <c r="O497" s="77">
        <f t="shared" si="114"/>
        <v>-1667.2106816341984</v>
      </c>
      <c r="P497" s="77">
        <f t="shared" si="114"/>
        <v>1676.329551394585</v>
      </c>
      <c r="Q497" s="77">
        <f t="shared" si="114"/>
        <v>906.21287461778411</v>
      </c>
      <c r="R497" s="77">
        <f t="shared" si="115"/>
        <v>915.3317443781707</v>
      </c>
      <c r="S497" s="63">
        <f t="shared" si="121"/>
        <v>1.1803165031158317E-6</v>
      </c>
      <c r="T497">
        <v>483</v>
      </c>
      <c r="V497">
        <v>362</v>
      </c>
      <c r="W497">
        <v>298.45659163987148</v>
      </c>
      <c r="X497" s="88">
        <f t="shared" si="116"/>
        <v>1.360327008018402E-5</v>
      </c>
      <c r="Y497" s="88">
        <f>SUM(X$14:X497)</f>
        <v>0.64033914998195518</v>
      </c>
      <c r="AA497">
        <v>25</v>
      </c>
      <c r="AB497">
        <v>402.86781508179411</v>
      </c>
      <c r="AC497" s="89">
        <f t="shared" si="117"/>
        <v>1.2315606730181571E-2</v>
      </c>
      <c r="AD497" s="89">
        <f>SUM(AC$14:AC497)</f>
        <v>0.61862718893790414</v>
      </c>
      <c r="AF497">
        <v>376</v>
      </c>
      <c r="AG497">
        <v>231.42676419662894</v>
      </c>
      <c r="AH497" s="89">
        <f t="shared" si="118"/>
        <v>1.0251994873637327E-5</v>
      </c>
      <c r="AI497" s="89">
        <f>SUM(AH$14:AH497)</f>
        <v>0.628499623782523</v>
      </c>
      <c r="AK497">
        <v>299</v>
      </c>
      <c r="AL497">
        <v>569.96730245911021</v>
      </c>
      <c r="AM497">
        <f t="shared" si="119"/>
        <v>4.8573629070208357E-5</v>
      </c>
      <c r="AN497">
        <f>SUM(AM$14:AM497)</f>
        <v>0.54204626899946173</v>
      </c>
    </row>
    <row r="498" spans="1:40">
      <c r="A498" s="58">
        <v>43185</v>
      </c>
      <c r="B498" s="46">
        <v>17.610001</v>
      </c>
      <c r="C498" s="46">
        <v>65.860000999999997</v>
      </c>
      <c r="D498" s="50">
        <v>47.119999</v>
      </c>
      <c r="E498" s="64">
        <f t="shared" si="120"/>
        <v>1.1356047055306462E-3</v>
      </c>
      <c r="F498" s="64">
        <f t="shared" si="120"/>
        <v>1.8220771056471907E-3</v>
      </c>
      <c r="G498" s="66">
        <f t="shared" si="120"/>
        <v>-4.668866822344353E-3</v>
      </c>
      <c r="H498" s="73">
        <f t="shared" si="107"/>
        <v>15.48756780479456</v>
      </c>
      <c r="I498" s="73">
        <f t="shared" si="108"/>
        <v>56.823349215254389</v>
      </c>
      <c r="J498" s="73">
        <f t="shared" si="109"/>
        <v>55.081624910051467</v>
      </c>
      <c r="K498" s="76">
        <f t="shared" si="110"/>
        <v>-77437.839023972803</v>
      </c>
      <c r="L498" s="76">
        <f t="shared" si="111"/>
        <v>56823.349215254391</v>
      </c>
      <c r="M498" s="76">
        <f t="shared" si="112"/>
        <v>66097.949892061763</v>
      </c>
      <c r="N498" s="76">
        <f t="shared" si="113"/>
        <v>45483.460083343351</v>
      </c>
      <c r="O498" s="77">
        <f t="shared" si="114"/>
        <v>87.839023972803261</v>
      </c>
      <c r="P498" s="77">
        <f t="shared" si="114"/>
        <v>-103.34821525438747</v>
      </c>
      <c r="Q498" s="77">
        <f t="shared" si="114"/>
        <v>310.05010793823749</v>
      </c>
      <c r="R498" s="77">
        <f t="shared" si="115"/>
        <v>294.54091665665328</v>
      </c>
      <c r="S498" s="63">
        <f t="shared" si="121"/>
        <v>1.1567101730535147E-6</v>
      </c>
      <c r="T498">
        <v>484</v>
      </c>
      <c r="V498">
        <v>479</v>
      </c>
      <c r="W498">
        <v>306.07248976414849</v>
      </c>
      <c r="X498" s="88">
        <f t="shared" si="116"/>
        <v>1.279658767834995E-6</v>
      </c>
      <c r="Y498" s="88">
        <f>SUM(X$14:X498)</f>
        <v>0.64034042964072302</v>
      </c>
      <c r="AA498">
        <v>336</v>
      </c>
      <c r="AB498">
        <v>404.06985993921262</v>
      </c>
      <c r="AC498" s="89">
        <f t="shared" si="117"/>
        <v>2.3001986946293102E-5</v>
      </c>
      <c r="AD498" s="89">
        <f>SUM(AC$14:AC498)</f>
        <v>0.61865019092485041</v>
      </c>
      <c r="AF498">
        <v>670</v>
      </c>
      <c r="AG498">
        <v>238.30145967227872</v>
      </c>
      <c r="AH498" s="89">
        <f t="shared" si="118"/>
        <v>2.6994459361093766E-8</v>
      </c>
      <c r="AI498" s="89">
        <f>SUM(AH$14:AH498)</f>
        <v>0.62849965077698233</v>
      </c>
      <c r="AK498">
        <v>616</v>
      </c>
      <c r="AL498">
        <v>576.88292312686826</v>
      </c>
      <c r="AM498">
        <f t="shared" si="119"/>
        <v>8.0364925519575275E-8</v>
      </c>
      <c r="AN498">
        <f>SUM(AM$14:AM498)</f>
        <v>0.54204634936438723</v>
      </c>
    </row>
    <row r="499" spans="1:40">
      <c r="A499" s="57">
        <v>43182</v>
      </c>
      <c r="B499" s="47">
        <v>17.350000000000001</v>
      </c>
      <c r="C499" s="47">
        <v>64.980002999999996</v>
      </c>
      <c r="D499" s="51">
        <v>45.82</v>
      </c>
      <c r="E499" s="70">
        <f t="shared" si="120"/>
        <v>1.4985648414985508E-2</v>
      </c>
      <c r="F499" s="70">
        <f t="shared" si="120"/>
        <v>1.3542597097140785E-2</v>
      </c>
      <c r="G499" s="65">
        <f t="shared" si="120"/>
        <v>2.837186817983417E-2</v>
      </c>
      <c r="H499" s="73">
        <f t="shared" si="107"/>
        <v>15.701827980979827</v>
      </c>
      <c r="I499" s="73">
        <f t="shared" si="108"/>
        <v>57.488137120892425</v>
      </c>
      <c r="J499" s="73">
        <f t="shared" si="109"/>
        <v>56.910099185072028</v>
      </c>
      <c r="K499" s="76">
        <f t="shared" si="110"/>
        <v>-78509.13990489913</v>
      </c>
      <c r="L499" s="76">
        <f t="shared" si="111"/>
        <v>57488.137120892425</v>
      </c>
      <c r="M499" s="76">
        <f t="shared" si="112"/>
        <v>68292.119022086437</v>
      </c>
      <c r="N499" s="76">
        <f t="shared" si="113"/>
        <v>47271.116238079732</v>
      </c>
      <c r="O499" s="77">
        <f t="shared" si="114"/>
        <v>1159.1399048991298</v>
      </c>
      <c r="P499" s="77">
        <f t="shared" si="114"/>
        <v>-768.13612089242088</v>
      </c>
      <c r="Q499" s="77">
        <f t="shared" si="114"/>
        <v>-1884.1190220864373</v>
      </c>
      <c r="R499" s="77">
        <f t="shared" si="115"/>
        <v>-1493.1152380797284</v>
      </c>
      <c r="S499" s="63">
        <f t="shared" si="121"/>
        <v>1.1335759695924443E-6</v>
      </c>
      <c r="T499">
        <v>485</v>
      </c>
      <c r="V499">
        <v>522</v>
      </c>
      <c r="W499">
        <v>311.173715517245</v>
      </c>
      <c r="X499" s="88">
        <f t="shared" si="116"/>
        <v>5.3680361451908103E-7</v>
      </c>
      <c r="Y499" s="88">
        <f>SUM(X$14:X499)</f>
        <v>0.64034096644433758</v>
      </c>
      <c r="AA499">
        <v>498</v>
      </c>
      <c r="AB499">
        <v>406.18626616717665</v>
      </c>
      <c r="AC499" s="89">
        <f t="shared" si="117"/>
        <v>8.7174530054382041E-7</v>
      </c>
      <c r="AD499" s="89">
        <f>SUM(AC$14:AC499)</f>
        <v>0.61865106267015091</v>
      </c>
      <c r="AF499">
        <v>271</v>
      </c>
      <c r="AG499">
        <v>238.87769306798873</v>
      </c>
      <c r="AH499" s="89">
        <f t="shared" si="118"/>
        <v>8.5520539640520645E-5</v>
      </c>
      <c r="AI499" s="89">
        <f>SUM(AH$14:AH499)</f>
        <v>0.62858517131662284</v>
      </c>
      <c r="AK499">
        <v>256</v>
      </c>
      <c r="AL499">
        <v>577.74134131855681</v>
      </c>
      <c r="AM499">
        <f t="shared" si="119"/>
        <v>1.1579219782441961E-4</v>
      </c>
      <c r="AN499">
        <f>SUM(AM$14:AM499)</f>
        <v>0.54216214156221165</v>
      </c>
    </row>
    <row r="500" spans="1:40">
      <c r="A500" s="58">
        <v>43181</v>
      </c>
      <c r="B500" s="46">
        <v>17.760000000000002</v>
      </c>
      <c r="C500" s="46">
        <v>64.849997999999999</v>
      </c>
      <c r="D500" s="50">
        <v>46.419998</v>
      </c>
      <c r="E500" s="64">
        <f t="shared" si="120"/>
        <v>-2.30855855855856E-2</v>
      </c>
      <c r="F500" s="64">
        <f t="shared" si="120"/>
        <v>2.0047032229668638E-3</v>
      </c>
      <c r="G500" s="66">
        <f t="shared" si="120"/>
        <v>-1.2925420634442908E-2</v>
      </c>
      <c r="H500" s="73">
        <f t="shared" si="107"/>
        <v>15.112865990990992</v>
      </c>
      <c r="I500" s="73">
        <f t="shared" si="108"/>
        <v>56.833707768811387</v>
      </c>
      <c r="J500" s="73">
        <f t="shared" si="109"/>
        <v>54.624707222089931</v>
      </c>
      <c r="K500" s="76">
        <f t="shared" si="110"/>
        <v>-75564.329954954956</v>
      </c>
      <c r="L500" s="76">
        <f t="shared" si="111"/>
        <v>56833.707768811386</v>
      </c>
      <c r="M500" s="76">
        <f t="shared" si="112"/>
        <v>65549.648666507914</v>
      </c>
      <c r="N500" s="76">
        <f t="shared" si="113"/>
        <v>46819.026480364344</v>
      </c>
      <c r="O500" s="77">
        <f t="shared" si="114"/>
        <v>-1785.6700450450444</v>
      </c>
      <c r="P500" s="77">
        <f t="shared" si="114"/>
        <v>-113.70676881138206</v>
      </c>
      <c r="Q500" s="77">
        <f t="shared" si="114"/>
        <v>858.35133349208627</v>
      </c>
      <c r="R500" s="77">
        <f t="shared" si="115"/>
        <v>-1041.0254803643402</v>
      </c>
      <c r="S500" s="63">
        <f t="shared" si="121"/>
        <v>1.1109044502005955E-6</v>
      </c>
      <c r="T500">
        <v>486</v>
      </c>
      <c r="V500">
        <v>697</v>
      </c>
      <c r="W500">
        <v>315.07128309571999</v>
      </c>
      <c r="X500" s="88">
        <f t="shared" si="116"/>
        <v>1.5645112040564604E-8</v>
      </c>
      <c r="Y500" s="88">
        <f>SUM(X$14:X500)</f>
        <v>0.64034098208944967</v>
      </c>
      <c r="AA500">
        <v>560</v>
      </c>
      <c r="AB500">
        <v>408.05663374751748</v>
      </c>
      <c r="AC500" s="89">
        <f t="shared" si="117"/>
        <v>2.4911868787326603E-7</v>
      </c>
      <c r="AD500" s="89">
        <f>SUM(AC$14:AC500)</f>
        <v>0.61865131178883881</v>
      </c>
      <c r="AF500">
        <v>306</v>
      </c>
      <c r="AG500">
        <v>239.40396555176994</v>
      </c>
      <c r="AH500" s="89">
        <f t="shared" si="118"/>
        <v>4.2168007638303002E-5</v>
      </c>
      <c r="AI500" s="89">
        <f>SUM(AH$14:AH500)</f>
        <v>0.62862733932426118</v>
      </c>
      <c r="AK500">
        <v>286</v>
      </c>
      <c r="AL500">
        <v>590.65117100963835</v>
      </c>
      <c r="AM500">
        <f t="shared" si="119"/>
        <v>6.3162828220049999E-5</v>
      </c>
      <c r="AN500">
        <f>SUM(AM$14:AM500)</f>
        <v>0.54222530439043171</v>
      </c>
    </row>
    <row r="501" spans="1:40">
      <c r="A501" s="57">
        <v>43180</v>
      </c>
      <c r="B501" s="47">
        <v>17.719999000000001</v>
      </c>
      <c r="C501" s="47">
        <v>66.190002000000007</v>
      </c>
      <c r="D501" s="51">
        <v>46.799999</v>
      </c>
      <c r="E501" s="70">
        <f t="shared" si="120"/>
        <v>2.2573929039160223E-3</v>
      </c>
      <c r="F501" s="70">
        <f t="shared" si="120"/>
        <v>-2.0244809782601458E-2</v>
      </c>
      <c r="G501" s="65">
        <f t="shared" si="120"/>
        <v>-8.1196796606769484E-3</v>
      </c>
      <c r="H501" s="73">
        <f t="shared" si="107"/>
        <v>15.504921868223581</v>
      </c>
      <c r="I501" s="73">
        <f t="shared" si="108"/>
        <v>55.571715368886039</v>
      </c>
      <c r="J501" s="73">
        <f t="shared" si="109"/>
        <v>54.890656927578142</v>
      </c>
      <c r="K501" s="76">
        <f t="shared" si="110"/>
        <v>-77524.609341117903</v>
      </c>
      <c r="L501" s="76">
        <f t="shared" si="111"/>
        <v>55571.715368886042</v>
      </c>
      <c r="M501" s="76">
        <f t="shared" si="112"/>
        <v>65868.78831309377</v>
      </c>
      <c r="N501" s="76">
        <f t="shared" si="113"/>
        <v>43915.894340861909</v>
      </c>
      <c r="O501" s="77">
        <f t="shared" si="114"/>
        <v>174.60934111790266</v>
      </c>
      <c r="P501" s="77">
        <f t="shared" si="114"/>
        <v>1148.2856311139622</v>
      </c>
      <c r="Q501" s="77">
        <f t="shared" si="114"/>
        <v>539.21168690623017</v>
      </c>
      <c r="R501" s="77">
        <f t="shared" si="115"/>
        <v>1862.106659138095</v>
      </c>
      <c r="S501" s="63">
        <f t="shared" si="121"/>
        <v>1.0886863611965835E-6</v>
      </c>
      <c r="T501">
        <v>487</v>
      </c>
      <c r="V501">
        <v>593</v>
      </c>
      <c r="W501">
        <v>318.5</v>
      </c>
      <c r="X501" s="88">
        <f t="shared" si="116"/>
        <v>1.2789889890877133E-7</v>
      </c>
      <c r="Y501" s="88">
        <f>SUM(X$14:X501)</f>
        <v>0.64034110998834859</v>
      </c>
      <c r="AA501">
        <v>142</v>
      </c>
      <c r="AB501">
        <v>409.39540894676611</v>
      </c>
      <c r="AC501" s="89">
        <f t="shared" si="117"/>
        <v>1.1585283568281053E-3</v>
      </c>
      <c r="AD501" s="89">
        <f>SUM(AC$14:AC501)</f>
        <v>0.61980984014566687</v>
      </c>
      <c r="AF501">
        <v>252</v>
      </c>
      <c r="AG501">
        <v>240.56661550872377</v>
      </c>
      <c r="AH501" s="89">
        <f t="shared" si="118"/>
        <v>1.2553793902037952E-4</v>
      </c>
      <c r="AI501" s="89">
        <f>SUM(AH$14:AH501)</f>
        <v>0.62875287726328155</v>
      </c>
      <c r="AK501">
        <v>449</v>
      </c>
      <c r="AL501">
        <v>593.60779749561334</v>
      </c>
      <c r="AM501">
        <f t="shared" si="119"/>
        <v>2.3459130214480685E-6</v>
      </c>
      <c r="AN501">
        <f>SUM(AM$14:AM501)</f>
        <v>0.5422276503034531</v>
      </c>
    </row>
    <row r="502" spans="1:40">
      <c r="A502" s="58">
        <v>43179</v>
      </c>
      <c r="B502" s="46">
        <v>17.700001</v>
      </c>
      <c r="C502" s="46">
        <v>65.580001999999993</v>
      </c>
      <c r="D502" s="50">
        <v>46.939999</v>
      </c>
      <c r="E502" s="64">
        <f t="shared" si="120"/>
        <v>1.1298304446423213E-3</v>
      </c>
      <c r="F502" s="64">
        <f t="shared" si="120"/>
        <v>9.30161606277502E-3</v>
      </c>
      <c r="G502" s="66">
        <f t="shared" si="120"/>
        <v>-2.9825309540377765E-3</v>
      </c>
      <c r="H502" s="73">
        <f t="shared" si="107"/>
        <v>15.487478476978618</v>
      </c>
      <c r="I502" s="73">
        <f t="shared" si="108"/>
        <v>57.247588672382221</v>
      </c>
      <c r="J502" s="73">
        <f t="shared" si="109"/>
        <v>55.174946737003552</v>
      </c>
      <c r="K502" s="76">
        <f t="shared" si="110"/>
        <v>-77437.392384893086</v>
      </c>
      <c r="L502" s="76">
        <f t="shared" si="111"/>
        <v>57247.588672382219</v>
      </c>
      <c r="M502" s="76">
        <f t="shared" si="112"/>
        <v>66209.936084404268</v>
      </c>
      <c r="N502" s="76">
        <f t="shared" si="113"/>
        <v>46020.1323718934</v>
      </c>
      <c r="O502" s="77">
        <f t="shared" si="114"/>
        <v>87.392384893086273</v>
      </c>
      <c r="P502" s="77">
        <f t="shared" si="114"/>
        <v>-527.58767238221481</v>
      </c>
      <c r="Q502" s="77">
        <f t="shared" si="114"/>
        <v>198.0639155957324</v>
      </c>
      <c r="R502" s="77">
        <f t="shared" si="115"/>
        <v>-242.13137189339614</v>
      </c>
      <c r="S502" s="63">
        <f t="shared" si="121"/>
        <v>1.0669126339726518E-6</v>
      </c>
      <c r="T502">
        <v>488</v>
      </c>
      <c r="V502">
        <v>182</v>
      </c>
      <c r="W502">
        <v>322.73991655076679</v>
      </c>
      <c r="X502" s="88">
        <f t="shared" si="116"/>
        <v>5.1635655662691756E-4</v>
      </c>
      <c r="Y502" s="88">
        <f>SUM(X$14:X502)</f>
        <v>0.64085746654497555</v>
      </c>
      <c r="AA502">
        <v>608</v>
      </c>
      <c r="AB502">
        <v>409.61926821218367</v>
      </c>
      <c r="AC502" s="89">
        <f t="shared" si="117"/>
        <v>9.4462174996386427E-8</v>
      </c>
      <c r="AD502" s="89">
        <f>SUM(AC$14:AC502)</f>
        <v>0.61980993460784184</v>
      </c>
      <c r="AF502">
        <v>31</v>
      </c>
      <c r="AG502">
        <v>246.04117134791159</v>
      </c>
      <c r="AH502" s="89">
        <f t="shared" si="118"/>
        <v>1.0909686387648743E-2</v>
      </c>
      <c r="AI502" s="89">
        <f>SUM(AH$14:AH502)</f>
        <v>0.63966256365093033</v>
      </c>
      <c r="AK502">
        <v>394</v>
      </c>
      <c r="AL502">
        <v>594.0009570590264</v>
      </c>
      <c r="AM502">
        <f t="shared" si="119"/>
        <v>7.1265238484304854E-6</v>
      </c>
      <c r="AN502">
        <f>SUM(AM$14:AM502)</f>
        <v>0.54223477682730148</v>
      </c>
    </row>
    <row r="503" spans="1:40">
      <c r="A503" s="57">
        <v>43175</v>
      </c>
      <c r="B503" s="47">
        <v>17.75</v>
      </c>
      <c r="C503" s="47">
        <v>64.589995999999999</v>
      </c>
      <c r="D503" s="51">
        <v>46.77</v>
      </c>
      <c r="E503" s="70">
        <f t="shared" si="120"/>
        <v>-2.8168450704225689E-3</v>
      </c>
      <c r="F503" s="70">
        <f t="shared" si="120"/>
        <v>1.5327543912527775E-2</v>
      </c>
      <c r="G503" s="65">
        <f t="shared" si="120"/>
        <v>3.6347872567885631E-3</v>
      </c>
      <c r="H503" s="73">
        <f t="shared" si="107"/>
        <v>15.426423406760563</v>
      </c>
      <c r="I503" s="73">
        <f t="shared" si="108"/>
        <v>57.589379306046126</v>
      </c>
      <c r="J503" s="73">
        <f t="shared" si="109"/>
        <v>55.541149126790685</v>
      </c>
      <c r="K503" s="76">
        <f t="shared" si="110"/>
        <v>-77132.117033802817</v>
      </c>
      <c r="L503" s="76">
        <f t="shared" si="111"/>
        <v>57589.379306046125</v>
      </c>
      <c r="M503" s="76">
        <f t="shared" si="112"/>
        <v>66649.378952148822</v>
      </c>
      <c r="N503" s="76">
        <f t="shared" si="113"/>
        <v>47106.64122439213</v>
      </c>
      <c r="O503" s="77">
        <f t="shared" si="114"/>
        <v>-217.88296619718312</v>
      </c>
      <c r="P503" s="77">
        <f t="shared" si="114"/>
        <v>-869.378306046121</v>
      </c>
      <c r="Q503" s="77">
        <f t="shared" si="114"/>
        <v>-241.37895214882155</v>
      </c>
      <c r="R503" s="77">
        <f t="shared" si="115"/>
        <v>-1328.6402243921257</v>
      </c>
      <c r="S503" s="63">
        <f t="shared" si="121"/>
        <v>1.0455743812931989E-6</v>
      </c>
      <c r="T503">
        <v>489</v>
      </c>
      <c r="V503">
        <v>628</v>
      </c>
      <c r="W503">
        <v>325.39064455471816</v>
      </c>
      <c r="X503" s="88">
        <f t="shared" si="116"/>
        <v>6.3063701056912318E-8</v>
      </c>
      <c r="Y503" s="88">
        <f>SUM(X$14:X503)</f>
        <v>0.64085752960867659</v>
      </c>
      <c r="AA503">
        <v>278</v>
      </c>
      <c r="AB503">
        <v>411.17264880255243</v>
      </c>
      <c r="AC503" s="89">
        <f t="shared" si="117"/>
        <v>7.4242564078974229E-5</v>
      </c>
      <c r="AD503" s="89">
        <f>SUM(AC$14:AC503)</f>
        <v>0.61988417717192079</v>
      </c>
      <c r="AF503">
        <v>626</v>
      </c>
      <c r="AG503">
        <v>246.29610195402347</v>
      </c>
      <c r="AH503" s="89">
        <f t="shared" si="118"/>
        <v>6.5663995269588002E-8</v>
      </c>
      <c r="AI503" s="89">
        <f>SUM(AH$14:AH503)</f>
        <v>0.63966262931492557</v>
      </c>
      <c r="AK503">
        <v>174</v>
      </c>
      <c r="AL503">
        <v>596.11886059642711</v>
      </c>
      <c r="AM503">
        <f t="shared" si="119"/>
        <v>6.0693347374213031E-4</v>
      </c>
      <c r="AN503">
        <f>SUM(AM$14:AM503)</f>
        <v>0.54284171030104356</v>
      </c>
    </row>
    <row r="504" spans="1:40">
      <c r="A504" s="58">
        <v>43174</v>
      </c>
      <c r="B504" s="46">
        <v>18.010000000000002</v>
      </c>
      <c r="C504" s="46">
        <v>65.699996999999996</v>
      </c>
      <c r="D504" s="50">
        <v>46.59</v>
      </c>
      <c r="E504" s="64">
        <f t="shared" si="120"/>
        <v>-1.4436424208773002E-2</v>
      </c>
      <c r="F504" s="64">
        <f t="shared" si="120"/>
        <v>-1.6894993161110761E-2</v>
      </c>
      <c r="G504" s="66">
        <f t="shared" si="120"/>
        <v>3.863490019317517E-3</v>
      </c>
      <c r="H504" s="73">
        <f t="shared" si="107"/>
        <v>15.246668517490281</v>
      </c>
      <c r="I504" s="73">
        <f t="shared" si="108"/>
        <v>55.761716971006805</v>
      </c>
      <c r="J504" s="73">
        <f t="shared" si="109"/>
        <v>55.553805537669035</v>
      </c>
      <c r="K504" s="76">
        <f t="shared" si="110"/>
        <v>-76233.342587451407</v>
      </c>
      <c r="L504" s="76">
        <f t="shared" si="111"/>
        <v>55761.716971006805</v>
      </c>
      <c r="M504" s="76">
        <f t="shared" si="112"/>
        <v>66664.566645202838</v>
      </c>
      <c r="N504" s="76">
        <f t="shared" si="113"/>
        <v>46192.941028758236</v>
      </c>
      <c r="O504" s="77">
        <f t="shared" si="114"/>
        <v>-1116.6574125485931</v>
      </c>
      <c r="P504" s="77">
        <f t="shared" si="114"/>
        <v>958.28402899319917</v>
      </c>
      <c r="Q504" s="77">
        <f t="shared" si="114"/>
        <v>-256.56664520283812</v>
      </c>
      <c r="R504" s="77">
        <f t="shared" si="115"/>
        <v>-414.94002875823207</v>
      </c>
      <c r="S504" s="63">
        <f t="shared" si="121"/>
        <v>1.024662893667335E-6</v>
      </c>
      <c r="T504">
        <v>490</v>
      </c>
      <c r="V504">
        <v>513</v>
      </c>
      <c r="W504">
        <v>326.17469879517739</v>
      </c>
      <c r="X504" s="88">
        <f t="shared" si="116"/>
        <v>6.4384414435799702E-7</v>
      </c>
      <c r="Y504" s="88">
        <f>SUM(X$14:X504)</f>
        <v>0.64085817345282092</v>
      </c>
      <c r="AA504">
        <v>725</v>
      </c>
      <c r="AB504">
        <v>411.87048647146003</v>
      </c>
      <c r="AC504" s="89">
        <f t="shared" si="117"/>
        <v>8.886050909110108E-9</v>
      </c>
      <c r="AD504" s="89">
        <f>SUM(AC$14:AC504)</f>
        <v>0.61988418605797169</v>
      </c>
      <c r="AF504">
        <v>159</v>
      </c>
      <c r="AG504">
        <v>246.6877118870616</v>
      </c>
      <c r="AH504" s="89">
        <f t="shared" si="118"/>
        <v>8.21769380235673E-4</v>
      </c>
      <c r="AI504" s="89">
        <f>SUM(AH$14:AH504)</f>
        <v>0.64048439869516127</v>
      </c>
      <c r="AK504">
        <v>608</v>
      </c>
      <c r="AL504">
        <v>596.993464009538</v>
      </c>
      <c r="AM504">
        <f t="shared" si="119"/>
        <v>9.4462174996386427E-8</v>
      </c>
      <c r="AN504">
        <f>SUM(AM$14:AM504)</f>
        <v>0.54284180476321853</v>
      </c>
    </row>
    <row r="505" spans="1:40">
      <c r="A505" s="57">
        <v>43173</v>
      </c>
      <c r="B505" s="47">
        <v>17.98</v>
      </c>
      <c r="C505" s="47">
        <v>65.910004000000001</v>
      </c>
      <c r="D505" s="51">
        <v>46.580002</v>
      </c>
      <c r="E505" s="70">
        <f t="shared" si="120"/>
        <v>1.6685205784205959E-3</v>
      </c>
      <c r="F505" s="70">
        <f t="shared" si="120"/>
        <v>-3.1862689615373974E-3</v>
      </c>
      <c r="G505" s="65">
        <f t="shared" si="120"/>
        <v>2.1464146781280391E-4</v>
      </c>
      <c r="H505" s="73">
        <f t="shared" si="107"/>
        <v>15.495812013348168</v>
      </c>
      <c r="I505" s="73">
        <f t="shared" si="108"/>
        <v>56.539275821315336</v>
      </c>
      <c r="J505" s="73">
        <f t="shared" si="109"/>
        <v>55.351878258828762</v>
      </c>
      <c r="K505" s="76">
        <f t="shared" si="110"/>
        <v>-77479.060066740843</v>
      </c>
      <c r="L505" s="76">
        <f t="shared" si="111"/>
        <v>56539.275821315336</v>
      </c>
      <c r="M505" s="76">
        <f t="shared" si="112"/>
        <v>66422.253910594518</v>
      </c>
      <c r="N505" s="76">
        <f t="shared" si="113"/>
        <v>45482.46966516901</v>
      </c>
      <c r="O505" s="77">
        <f t="shared" si="114"/>
        <v>129.06006674084347</v>
      </c>
      <c r="P505" s="77">
        <f t="shared" si="114"/>
        <v>180.72517868466821</v>
      </c>
      <c r="Q505" s="77">
        <f t="shared" si="114"/>
        <v>-14.253910594517947</v>
      </c>
      <c r="R505" s="77">
        <f t="shared" si="115"/>
        <v>295.53133483099373</v>
      </c>
      <c r="S505" s="63">
        <f t="shared" si="121"/>
        <v>1.0041696357939881E-6</v>
      </c>
      <c r="T505">
        <v>491</v>
      </c>
      <c r="V505">
        <v>568</v>
      </c>
      <c r="W505">
        <v>330.95490947707731</v>
      </c>
      <c r="X505" s="88">
        <f t="shared" si="116"/>
        <v>2.1194096787666821E-7</v>
      </c>
      <c r="Y505" s="88">
        <f>SUM(X$14:X505)</f>
        <v>0.64085838539378881</v>
      </c>
      <c r="AA505">
        <v>555</v>
      </c>
      <c r="AB505">
        <v>417.46812017448974</v>
      </c>
      <c r="AC505" s="89">
        <f t="shared" si="117"/>
        <v>2.7559791605102952E-7</v>
      </c>
      <c r="AD505" s="89">
        <f>SUM(AC$14:AC505)</f>
        <v>0.61988446165588773</v>
      </c>
      <c r="AF505">
        <v>616</v>
      </c>
      <c r="AG505">
        <v>250.9513462446921</v>
      </c>
      <c r="AH505" s="89">
        <f t="shared" si="118"/>
        <v>8.0364925519575275E-8</v>
      </c>
      <c r="AI505" s="89">
        <f>SUM(AH$14:AH505)</f>
        <v>0.64048447906008676</v>
      </c>
      <c r="AK505">
        <v>22</v>
      </c>
      <c r="AL505">
        <v>598.58048282712844</v>
      </c>
      <c r="AM505">
        <f t="shared" si="119"/>
        <v>1.3085116246399856E-2</v>
      </c>
      <c r="AN505">
        <f>SUM(AM$14:AM505)</f>
        <v>0.55592692100961838</v>
      </c>
    </row>
    <row r="506" spans="1:40">
      <c r="A506" s="58">
        <v>43172</v>
      </c>
      <c r="B506" s="46">
        <v>18.09</v>
      </c>
      <c r="C506" s="46">
        <v>67.330001999999993</v>
      </c>
      <c r="D506" s="50">
        <v>47.040000999999997</v>
      </c>
      <c r="E506" s="64">
        <f t="shared" si="120"/>
        <v>-6.080707573244859E-3</v>
      </c>
      <c r="F506" s="64">
        <f t="shared" si="120"/>
        <v>-2.1090122646958975E-2</v>
      </c>
      <c r="G506" s="66">
        <f t="shared" si="120"/>
        <v>-9.7788900982378468E-3</v>
      </c>
      <c r="H506" s="73">
        <f t="shared" si="107"/>
        <v>15.375931453841902</v>
      </c>
      <c r="I506" s="73">
        <f t="shared" si="108"/>
        <v>55.523769222374369</v>
      </c>
      <c r="J506" s="73">
        <f t="shared" si="109"/>
        <v>54.798836221963519</v>
      </c>
      <c r="K506" s="76">
        <f t="shared" si="110"/>
        <v>-76879.657269209507</v>
      </c>
      <c r="L506" s="76">
        <f t="shared" si="111"/>
        <v>55523.769222374372</v>
      </c>
      <c r="M506" s="76">
        <f t="shared" si="112"/>
        <v>65758.603466356217</v>
      </c>
      <c r="N506" s="76">
        <f t="shared" si="113"/>
        <v>44402.715419521082</v>
      </c>
      <c r="O506" s="77">
        <f t="shared" si="114"/>
        <v>-470.34273079049308</v>
      </c>
      <c r="P506" s="77">
        <f t="shared" si="114"/>
        <v>1196.2317776256314</v>
      </c>
      <c r="Q506" s="77">
        <f t="shared" si="114"/>
        <v>649.39653364378319</v>
      </c>
      <c r="R506" s="77">
        <f t="shared" si="115"/>
        <v>1375.2855804789215</v>
      </c>
      <c r="S506" s="63">
        <f t="shared" si="121"/>
        <v>9.8408624307810829E-7</v>
      </c>
      <c r="T506">
        <v>492</v>
      </c>
      <c r="V506">
        <v>242</v>
      </c>
      <c r="W506">
        <v>331.5</v>
      </c>
      <c r="X506" s="88">
        <f t="shared" si="116"/>
        <v>1.5364351617402103E-4</v>
      </c>
      <c r="Y506" s="88">
        <f>SUM(X$14:X506)</f>
        <v>0.64101202890996278</v>
      </c>
      <c r="AA506">
        <v>665</v>
      </c>
      <c r="AB506">
        <v>420.36908365187264</v>
      </c>
      <c r="AC506" s="89">
        <f t="shared" si="117"/>
        <v>2.9863744098661908E-8</v>
      </c>
      <c r="AD506" s="89">
        <f>SUM(AC$14:AC506)</f>
        <v>0.61988449151963188</v>
      </c>
      <c r="AF506">
        <v>611</v>
      </c>
      <c r="AG506">
        <v>251.54544263514981</v>
      </c>
      <c r="AH506" s="89">
        <f t="shared" si="118"/>
        <v>8.8907043409198931E-8</v>
      </c>
      <c r="AI506" s="89">
        <f>SUM(AH$14:AH506)</f>
        <v>0.64048456796713016</v>
      </c>
      <c r="AK506">
        <v>721</v>
      </c>
      <c r="AL506">
        <v>608.70243486996333</v>
      </c>
      <c r="AM506">
        <f t="shared" si="119"/>
        <v>9.6339523570610992E-9</v>
      </c>
      <c r="AN506">
        <f>SUM(AM$14:AM506)</f>
        <v>0.55592693064357068</v>
      </c>
    </row>
    <row r="507" spans="1:40">
      <c r="A507" s="57">
        <v>43171</v>
      </c>
      <c r="B507" s="47">
        <v>17.84</v>
      </c>
      <c r="C507" s="47">
        <v>68.900002000000001</v>
      </c>
      <c r="D507" s="51">
        <v>46.950001</v>
      </c>
      <c r="E507" s="70">
        <f t="shared" si="120"/>
        <v>1.4013452914798163E-2</v>
      </c>
      <c r="F507" s="70">
        <f t="shared" si="120"/>
        <v>-2.2786646653508158E-2</v>
      </c>
      <c r="G507" s="65">
        <f t="shared" si="120"/>
        <v>1.91693286651895E-3</v>
      </c>
      <c r="H507" s="73">
        <f t="shared" si="107"/>
        <v>15.686788116591929</v>
      </c>
      <c r="I507" s="73">
        <f t="shared" si="108"/>
        <v>55.427542379026377</v>
      </c>
      <c r="J507" s="73">
        <f t="shared" si="109"/>
        <v>55.446083064833161</v>
      </c>
      <c r="K507" s="76">
        <f t="shared" si="110"/>
        <v>-78433.940582959651</v>
      </c>
      <c r="L507" s="76">
        <f t="shared" si="111"/>
        <v>55427.542379026374</v>
      </c>
      <c r="M507" s="76">
        <f t="shared" si="112"/>
        <v>66535.299677799791</v>
      </c>
      <c r="N507" s="76">
        <f t="shared" si="113"/>
        <v>43528.901473866514</v>
      </c>
      <c r="O507" s="77">
        <f t="shared" si="114"/>
        <v>1083.9405829596508</v>
      </c>
      <c r="P507" s="77">
        <f t="shared" si="114"/>
        <v>1292.4586209736299</v>
      </c>
      <c r="Q507" s="77">
        <f t="shared" si="114"/>
        <v>-127.29967779979052</v>
      </c>
      <c r="R507" s="77">
        <f t="shared" si="115"/>
        <v>2249.0995261334901</v>
      </c>
      <c r="S507" s="63">
        <f t="shared" si="121"/>
        <v>9.64404518216546E-7</v>
      </c>
      <c r="T507">
        <v>493</v>
      </c>
      <c r="V507">
        <v>398</v>
      </c>
      <c r="W507">
        <v>340.96347607052303</v>
      </c>
      <c r="X507" s="88">
        <f t="shared" si="116"/>
        <v>6.573278689272944E-6</v>
      </c>
      <c r="Y507" s="88">
        <f>SUM(X$14:X507)</f>
        <v>0.64101860218865203</v>
      </c>
      <c r="AA507">
        <v>674</v>
      </c>
      <c r="AB507">
        <v>428.63471035832481</v>
      </c>
      <c r="AC507" s="89">
        <f t="shared" si="117"/>
        <v>2.4898829811086833E-8</v>
      </c>
      <c r="AD507" s="89">
        <f>SUM(AC$14:AC507)</f>
        <v>0.61988451641846165</v>
      </c>
      <c r="AF507">
        <v>265</v>
      </c>
      <c r="AG507">
        <v>254.43410332727944</v>
      </c>
      <c r="AH507" s="89">
        <f t="shared" si="118"/>
        <v>9.654148580824145E-5</v>
      </c>
      <c r="AI507" s="89">
        <f>SUM(AH$14:AH507)</f>
        <v>0.64058110945293845</v>
      </c>
      <c r="AK507">
        <v>252</v>
      </c>
      <c r="AL507">
        <v>613.89377802423405</v>
      </c>
      <c r="AM507">
        <f t="shared" si="119"/>
        <v>1.2553793902037952E-4</v>
      </c>
      <c r="AN507">
        <f>SUM(AM$14:AM507)</f>
        <v>0.55605246858259105</v>
      </c>
    </row>
    <row r="508" spans="1:40">
      <c r="A508" s="58">
        <v>43168</v>
      </c>
      <c r="B508" s="46">
        <v>17.879999000000002</v>
      </c>
      <c r="C508" s="46">
        <v>66.650002000000001</v>
      </c>
      <c r="D508" s="50">
        <v>46.919998</v>
      </c>
      <c r="E508" s="64">
        <f t="shared" si="120"/>
        <v>-2.2370806620292116E-3</v>
      </c>
      <c r="F508" s="64">
        <f t="shared" si="120"/>
        <v>3.375843859689609E-2</v>
      </c>
      <c r="G508" s="66">
        <f t="shared" si="120"/>
        <v>6.3945015513433567E-4</v>
      </c>
      <c r="H508" s="73">
        <f t="shared" si="107"/>
        <v>15.435392362158408</v>
      </c>
      <c r="I508" s="73">
        <f t="shared" si="108"/>
        <v>58.634779670974389</v>
      </c>
      <c r="J508" s="73">
        <f t="shared" si="109"/>
        <v>55.375387171585139</v>
      </c>
      <c r="K508" s="76">
        <f t="shared" si="110"/>
        <v>-77176.96181079204</v>
      </c>
      <c r="L508" s="76">
        <f t="shared" si="111"/>
        <v>58634.779670974393</v>
      </c>
      <c r="M508" s="76">
        <f t="shared" si="112"/>
        <v>66450.464605902162</v>
      </c>
      <c r="N508" s="76">
        <f t="shared" si="113"/>
        <v>47908.282466084514</v>
      </c>
      <c r="O508" s="77">
        <f t="shared" si="114"/>
        <v>-173.03818920796039</v>
      </c>
      <c r="P508" s="77">
        <f t="shared" si="114"/>
        <v>-1914.7786709743887</v>
      </c>
      <c r="Q508" s="77">
        <f t="shared" si="114"/>
        <v>-42.464605902161566</v>
      </c>
      <c r="R508" s="77">
        <f t="shared" si="115"/>
        <v>-2130.2814660845106</v>
      </c>
      <c r="S508" s="63">
        <f t="shared" si="121"/>
        <v>9.4511642785221514E-7</v>
      </c>
      <c r="T508">
        <v>494</v>
      </c>
      <c r="V508">
        <v>477</v>
      </c>
      <c r="W508">
        <v>348.42342342343181</v>
      </c>
      <c r="X508" s="88">
        <f t="shared" si="116"/>
        <v>1.3324227070335226E-6</v>
      </c>
      <c r="Y508" s="88">
        <f>SUM(X$14:X508)</f>
        <v>0.64101993461135909</v>
      </c>
      <c r="AA508">
        <v>105</v>
      </c>
      <c r="AB508">
        <v>432.74991963755747</v>
      </c>
      <c r="AC508" s="89">
        <f t="shared" si="117"/>
        <v>2.4464811150132068E-3</v>
      </c>
      <c r="AD508" s="89">
        <f>SUM(AC$14:AC508)</f>
        <v>0.62233099753347487</v>
      </c>
      <c r="AF508">
        <v>469</v>
      </c>
      <c r="AG508">
        <v>266.21768422966124</v>
      </c>
      <c r="AH508" s="89">
        <f t="shared" si="118"/>
        <v>1.5661502341628097E-6</v>
      </c>
      <c r="AI508" s="89">
        <f>SUM(AH$14:AH508)</f>
        <v>0.64058267560317261</v>
      </c>
      <c r="AK508">
        <v>187</v>
      </c>
      <c r="AL508">
        <v>616.90986177582818</v>
      </c>
      <c r="AM508">
        <f t="shared" si="119"/>
        <v>4.667454300991075E-4</v>
      </c>
      <c r="AN508">
        <f>SUM(AM$14:AM508)</f>
        <v>0.55651921401269011</v>
      </c>
    </row>
    <row r="509" spans="1:40">
      <c r="A509" s="57">
        <v>43167</v>
      </c>
      <c r="B509" s="47">
        <v>17.639999</v>
      </c>
      <c r="C509" s="47">
        <v>64.830001999999993</v>
      </c>
      <c r="D509" s="51">
        <v>46.950001</v>
      </c>
      <c r="E509" s="70">
        <f t="shared" si="120"/>
        <v>1.3605442948154467E-2</v>
      </c>
      <c r="F509" s="70">
        <f t="shared" si="120"/>
        <v>2.8073421932024667E-2</v>
      </c>
      <c r="G509" s="65">
        <f t="shared" si="120"/>
        <v>-6.3904151993521285E-4</v>
      </c>
      <c r="H509" s="73">
        <f t="shared" si="107"/>
        <v>15.68047620240795</v>
      </c>
      <c r="I509" s="73">
        <f t="shared" si="108"/>
        <v>58.312325520057861</v>
      </c>
      <c r="J509" s="73">
        <f t="shared" si="109"/>
        <v>55.304635442286788</v>
      </c>
      <c r="K509" s="76">
        <f t="shared" si="110"/>
        <v>-78402.381012039754</v>
      </c>
      <c r="L509" s="76">
        <f t="shared" si="111"/>
        <v>58312.325520057864</v>
      </c>
      <c r="M509" s="76">
        <f t="shared" si="112"/>
        <v>66365.562530744151</v>
      </c>
      <c r="N509" s="76">
        <f t="shared" si="113"/>
        <v>46275.507038762262</v>
      </c>
      <c r="O509" s="77">
        <f t="shared" si="114"/>
        <v>1052.3810120397538</v>
      </c>
      <c r="P509" s="77">
        <f t="shared" si="114"/>
        <v>-1592.3245200578604</v>
      </c>
      <c r="Q509" s="77">
        <f t="shared" si="114"/>
        <v>42.437469255848555</v>
      </c>
      <c r="R509" s="77">
        <f t="shared" si="115"/>
        <v>-497.50603876225796</v>
      </c>
      <c r="S509" s="63">
        <f t="shared" si="121"/>
        <v>9.2621409929517079E-7</v>
      </c>
      <c r="T509">
        <v>495</v>
      </c>
      <c r="V509">
        <v>268</v>
      </c>
      <c r="W509">
        <v>351.36275146009575</v>
      </c>
      <c r="X509" s="88">
        <f t="shared" si="116"/>
        <v>9.0864074110830363E-5</v>
      </c>
      <c r="Y509" s="88">
        <f>SUM(X$14:X509)</f>
        <v>0.64111079868546994</v>
      </c>
      <c r="AA509">
        <v>599</v>
      </c>
      <c r="AB509">
        <v>434.20551213205908</v>
      </c>
      <c r="AC509" s="89">
        <f t="shared" si="117"/>
        <v>1.1329826511923003E-7</v>
      </c>
      <c r="AD509" s="89">
        <f>SUM(AC$14:AC509)</f>
        <v>0.62233111083173998</v>
      </c>
      <c r="AF509">
        <v>672</v>
      </c>
      <c r="AG509">
        <v>268.7911234285566</v>
      </c>
      <c r="AH509" s="89">
        <f t="shared" si="118"/>
        <v>2.5925478770394454E-8</v>
      </c>
      <c r="AI509" s="89">
        <f>SUM(AH$14:AH509)</f>
        <v>0.64058270152865138</v>
      </c>
      <c r="AK509">
        <v>408</v>
      </c>
      <c r="AL509">
        <v>618.27284117636009</v>
      </c>
      <c r="AM509">
        <f t="shared" si="119"/>
        <v>5.3708472690983377E-6</v>
      </c>
      <c r="AN509">
        <f>SUM(AM$14:AM509)</f>
        <v>0.55652458485995926</v>
      </c>
    </row>
    <row r="510" spans="1:40">
      <c r="A510" s="58">
        <v>43166</v>
      </c>
      <c r="B510" s="46">
        <v>17.450001</v>
      </c>
      <c r="C510" s="46">
        <v>63.830002</v>
      </c>
      <c r="D510" s="50">
        <v>46.439999</v>
      </c>
      <c r="E510" s="64">
        <f t="shared" si="120"/>
        <v>1.0888136911854529E-2</v>
      </c>
      <c r="F510" s="64">
        <f t="shared" si="120"/>
        <v>1.56666139537327E-2</v>
      </c>
      <c r="G510" s="66">
        <f t="shared" si="120"/>
        <v>1.0981955447501246E-2</v>
      </c>
      <c r="H510" s="73">
        <f t="shared" si="107"/>
        <v>15.63843947802639</v>
      </c>
      <c r="I510" s="73">
        <f t="shared" si="108"/>
        <v>57.608611359122335</v>
      </c>
      <c r="J510" s="73">
        <f t="shared" si="109"/>
        <v>55.947741414464723</v>
      </c>
      <c r="K510" s="76">
        <f t="shared" si="110"/>
        <v>-78192.197390131943</v>
      </c>
      <c r="L510" s="76">
        <f t="shared" si="111"/>
        <v>57608.611359122333</v>
      </c>
      <c r="M510" s="76">
        <f t="shared" si="112"/>
        <v>67137.289697357672</v>
      </c>
      <c r="N510" s="76">
        <f t="shared" si="113"/>
        <v>46553.703666348061</v>
      </c>
      <c r="O510" s="77">
        <f t="shared" si="114"/>
        <v>842.19739013194339</v>
      </c>
      <c r="P510" s="77">
        <f t="shared" si="114"/>
        <v>-888.6103591223291</v>
      </c>
      <c r="Q510" s="77">
        <f t="shared" si="114"/>
        <v>-729.28969735767168</v>
      </c>
      <c r="R510" s="77">
        <f t="shared" si="115"/>
        <v>-775.70266634805739</v>
      </c>
      <c r="S510" s="63">
        <f t="shared" si="121"/>
        <v>9.0768981730926731E-7</v>
      </c>
      <c r="T510">
        <v>496</v>
      </c>
      <c r="V510">
        <v>74</v>
      </c>
      <c r="W510">
        <v>355.28215223098232</v>
      </c>
      <c r="X510" s="88">
        <f t="shared" si="116"/>
        <v>4.5765005744989404E-3</v>
      </c>
      <c r="Y510" s="88">
        <f>SUM(X$14:X510)</f>
        <v>0.64568729925996893</v>
      </c>
      <c r="AA510">
        <v>591</v>
      </c>
      <c r="AB510">
        <v>436.57279017290421</v>
      </c>
      <c r="AC510" s="89">
        <f t="shared" si="117"/>
        <v>1.3317253114199432E-7</v>
      </c>
      <c r="AD510" s="89">
        <f>SUM(AC$14:AC510)</f>
        <v>0.62233124400427109</v>
      </c>
      <c r="AF510">
        <v>666</v>
      </c>
      <c r="AG510">
        <v>269.49695520404202</v>
      </c>
      <c r="AH510" s="89">
        <f t="shared" si="118"/>
        <v>2.9266469216688666E-8</v>
      </c>
      <c r="AI510" s="89">
        <f>SUM(AH$14:AH510)</f>
        <v>0.64058273079512063</v>
      </c>
      <c r="AK510">
        <v>615</v>
      </c>
      <c r="AL510">
        <v>623.06007870192116</v>
      </c>
      <c r="AM510">
        <f t="shared" si="119"/>
        <v>8.2005026040382931E-8</v>
      </c>
      <c r="AN510">
        <f>SUM(AM$14:AM510)</f>
        <v>0.55652466686498525</v>
      </c>
    </row>
    <row r="511" spans="1:40">
      <c r="A511" s="57">
        <v>43165</v>
      </c>
      <c r="B511" s="47">
        <v>17.450001</v>
      </c>
      <c r="C511" s="47">
        <v>65.160004000000001</v>
      </c>
      <c r="D511" s="51">
        <v>46.52</v>
      </c>
      <c r="E511" s="70">
        <f t="shared" si="120"/>
        <v>0</v>
      </c>
      <c r="F511" s="70">
        <f t="shared" si="120"/>
        <v>-2.0411324713853651E-2</v>
      </c>
      <c r="G511" s="65">
        <f t="shared" si="120"/>
        <v>-1.7197119518487236E-3</v>
      </c>
      <c r="H511" s="73">
        <f t="shared" si="107"/>
        <v>15.47</v>
      </c>
      <c r="I511" s="73">
        <f t="shared" si="108"/>
        <v>55.562270641818898</v>
      </c>
      <c r="J511" s="73">
        <f t="shared" si="109"/>
        <v>55.244831140584694</v>
      </c>
      <c r="K511" s="76">
        <f t="shared" si="110"/>
        <v>-77350</v>
      </c>
      <c r="L511" s="76">
        <f t="shared" si="111"/>
        <v>55562.270641818897</v>
      </c>
      <c r="M511" s="76">
        <f t="shared" si="112"/>
        <v>66293.797368701635</v>
      </c>
      <c r="N511" s="76">
        <f t="shared" si="113"/>
        <v>44506.068010520532</v>
      </c>
      <c r="O511" s="77">
        <f t="shared" si="114"/>
        <v>0</v>
      </c>
      <c r="P511" s="77">
        <f t="shared" si="114"/>
        <v>1157.7303581811066</v>
      </c>
      <c r="Q511" s="77">
        <f t="shared" si="114"/>
        <v>114.2026312983653</v>
      </c>
      <c r="R511" s="77">
        <f t="shared" si="115"/>
        <v>1271.9329894794719</v>
      </c>
      <c r="S511" s="63">
        <f t="shared" si="121"/>
        <v>8.895360209630821E-7</v>
      </c>
      <c r="T511">
        <v>497</v>
      </c>
      <c r="V511">
        <v>692</v>
      </c>
      <c r="W511">
        <v>361.4485981308535</v>
      </c>
      <c r="X511" s="88">
        <f t="shared" si="116"/>
        <v>1.7308056298682793E-8</v>
      </c>
      <c r="Y511" s="88">
        <f>SUM(X$14:X511)</f>
        <v>0.64568731656802525</v>
      </c>
      <c r="AA511">
        <v>625</v>
      </c>
      <c r="AB511">
        <v>443.9769372425144</v>
      </c>
      <c r="AC511" s="89">
        <f t="shared" si="117"/>
        <v>6.7004076805702047E-8</v>
      </c>
      <c r="AD511" s="89">
        <f>SUM(AC$14:AC511)</f>
        <v>0.62233131100834793</v>
      </c>
      <c r="AF511">
        <v>95</v>
      </c>
      <c r="AG511">
        <v>275.85046552013955</v>
      </c>
      <c r="AH511" s="89">
        <f t="shared" si="118"/>
        <v>2.9942021009517149E-3</v>
      </c>
      <c r="AI511" s="89">
        <f>SUM(AH$14:AH511)</f>
        <v>0.64357693289607232</v>
      </c>
      <c r="AK511">
        <v>253</v>
      </c>
      <c r="AL511">
        <v>634.77612512627093</v>
      </c>
      <c r="AM511">
        <f t="shared" si="119"/>
        <v>1.230271802399719E-4</v>
      </c>
      <c r="AN511">
        <f>SUM(AM$14:AM511)</f>
        <v>0.55664769404522518</v>
      </c>
    </row>
    <row r="512" spans="1:40">
      <c r="A512" s="58">
        <v>43164</v>
      </c>
      <c r="B512" s="46">
        <v>17.799999</v>
      </c>
      <c r="C512" s="46">
        <v>65.629997000000003</v>
      </c>
      <c r="D512" s="50">
        <v>45.509998000000003</v>
      </c>
      <c r="E512" s="64">
        <f t="shared" si="120"/>
        <v>-1.9662810093416305E-2</v>
      </c>
      <c r="F512" s="64">
        <f t="shared" si="120"/>
        <v>-7.1612528033484502E-3</v>
      </c>
      <c r="G512" s="66">
        <f t="shared" si="120"/>
        <v>2.2192969553635145E-2</v>
      </c>
      <c r="H512" s="73">
        <f t="shared" si="107"/>
        <v>15.16581632785485</v>
      </c>
      <c r="I512" s="73">
        <f t="shared" si="108"/>
        <v>56.313814733832828</v>
      </c>
      <c r="J512" s="73">
        <f t="shared" si="109"/>
        <v>56.568158935098175</v>
      </c>
      <c r="K512" s="76">
        <f t="shared" si="110"/>
        <v>-75829.081639274256</v>
      </c>
      <c r="L512" s="76">
        <f t="shared" si="111"/>
        <v>56313.814733832827</v>
      </c>
      <c r="M512" s="76">
        <f t="shared" si="112"/>
        <v>67881.790722117817</v>
      </c>
      <c r="N512" s="76">
        <f t="shared" si="113"/>
        <v>48366.523816676388</v>
      </c>
      <c r="O512" s="77">
        <f t="shared" si="114"/>
        <v>-1520.9183607257437</v>
      </c>
      <c r="P512" s="77">
        <f t="shared" si="114"/>
        <v>406.18626616717665</v>
      </c>
      <c r="Q512" s="77">
        <f t="shared" si="114"/>
        <v>-1473.7907221178175</v>
      </c>
      <c r="R512" s="77">
        <f t="shared" si="115"/>
        <v>-2588.5228166763845</v>
      </c>
      <c r="S512" s="63">
        <f t="shared" si="121"/>
        <v>8.7174530054382041E-7</v>
      </c>
      <c r="T512">
        <v>498</v>
      </c>
      <c r="V512">
        <v>657</v>
      </c>
      <c r="W512">
        <v>361.6900467601663</v>
      </c>
      <c r="X512" s="88">
        <f t="shared" si="116"/>
        <v>3.510230617221149E-8</v>
      </c>
      <c r="Y512" s="88">
        <f>SUM(X$14:X512)</f>
        <v>0.64568735167033142</v>
      </c>
      <c r="AA512">
        <v>406</v>
      </c>
      <c r="AB512">
        <v>444.80519676215772</v>
      </c>
      <c r="AC512" s="89">
        <f t="shared" si="117"/>
        <v>5.5923024459582866E-6</v>
      </c>
      <c r="AD512" s="89">
        <f>SUM(AC$14:AC512)</f>
        <v>0.62233690331079394</v>
      </c>
      <c r="AF512">
        <v>640</v>
      </c>
      <c r="AG512">
        <v>286.43331374422996</v>
      </c>
      <c r="AH512" s="89">
        <f t="shared" si="118"/>
        <v>4.9487140879971051E-8</v>
      </c>
      <c r="AI512" s="89">
        <f>SUM(AH$14:AH512)</f>
        <v>0.64357698238321315</v>
      </c>
      <c r="AK512">
        <v>131</v>
      </c>
      <c r="AL512">
        <v>638.69339947957633</v>
      </c>
      <c r="AM512">
        <f t="shared" si="119"/>
        <v>1.4468377636810059E-3</v>
      </c>
      <c r="AN512">
        <f>SUM(AM$14:AM512)</f>
        <v>0.55809453180890622</v>
      </c>
    </row>
    <row r="513" spans="1:40">
      <c r="A513" s="57">
        <v>43161</v>
      </c>
      <c r="B513" s="47">
        <v>17.549999</v>
      </c>
      <c r="C513" s="47">
        <v>65.599997999999999</v>
      </c>
      <c r="D513" s="51">
        <v>45.599997999999999</v>
      </c>
      <c r="E513" s="70">
        <f t="shared" si="120"/>
        <v>1.4245015056695953E-2</v>
      </c>
      <c r="F513" s="70">
        <f t="shared" si="120"/>
        <v>4.5730184321057799E-4</v>
      </c>
      <c r="G513" s="65">
        <f t="shared" si="120"/>
        <v>-1.9736842970913271E-3</v>
      </c>
      <c r="H513" s="73">
        <f t="shared" si="107"/>
        <v>15.690370382927087</v>
      </c>
      <c r="I513" s="73">
        <f t="shared" si="108"/>
        <v>56.745939161004209</v>
      </c>
      <c r="J513" s="73">
        <f t="shared" si="109"/>
        <v>55.230776310998969</v>
      </c>
      <c r="K513" s="76">
        <f t="shared" si="110"/>
        <v>-78451.851914635437</v>
      </c>
      <c r="L513" s="76">
        <f t="shared" si="111"/>
        <v>56745.939161004208</v>
      </c>
      <c r="M513" s="76">
        <f t="shared" si="112"/>
        <v>66276.931573198759</v>
      </c>
      <c r="N513" s="76">
        <f t="shared" si="113"/>
        <v>44571.018819567529</v>
      </c>
      <c r="O513" s="77">
        <f t="shared" si="114"/>
        <v>1101.8519146354374</v>
      </c>
      <c r="P513" s="77">
        <f t="shared" si="114"/>
        <v>-25.938161004203721</v>
      </c>
      <c r="Q513" s="77">
        <f t="shared" si="114"/>
        <v>131.068426801241</v>
      </c>
      <c r="R513" s="77">
        <f t="shared" si="115"/>
        <v>1206.9821804324747</v>
      </c>
      <c r="S513" s="63">
        <f t="shared" si="121"/>
        <v>8.5431039453294384E-7</v>
      </c>
      <c r="T513">
        <v>499</v>
      </c>
      <c r="V513">
        <v>688</v>
      </c>
      <c r="W513">
        <v>362.90214477211703</v>
      </c>
      <c r="X513" s="88">
        <f t="shared" si="116"/>
        <v>1.8764802439280633E-8</v>
      </c>
      <c r="Y513" s="88">
        <f>SUM(X$14:X513)</f>
        <v>0.64568737043513391</v>
      </c>
      <c r="AA513">
        <v>698</v>
      </c>
      <c r="AB513">
        <v>450.09750889911084</v>
      </c>
      <c r="AC513" s="89">
        <f t="shared" si="117"/>
        <v>1.533220979975331E-8</v>
      </c>
      <c r="AD513" s="89">
        <f>SUM(AC$14:AC513)</f>
        <v>0.62233691864300378</v>
      </c>
      <c r="AF513">
        <v>706</v>
      </c>
      <c r="AG513">
        <v>290.99905288284936</v>
      </c>
      <c r="AH513" s="89">
        <f t="shared" si="118"/>
        <v>1.3044077152096196E-8</v>
      </c>
      <c r="AI513" s="89">
        <f>SUM(AH$14:AH513)</f>
        <v>0.6435769954272903</v>
      </c>
      <c r="AK513">
        <v>304</v>
      </c>
      <c r="AL513">
        <v>638.79143552560708</v>
      </c>
      <c r="AM513">
        <f t="shared" si="119"/>
        <v>4.3906713492610367E-5</v>
      </c>
      <c r="AN513">
        <f>SUM(AM$14:AM513)</f>
        <v>0.55813843852239886</v>
      </c>
    </row>
    <row r="514" spans="1:40">
      <c r="A514" s="58">
        <v>43160</v>
      </c>
      <c r="B514" s="46">
        <v>17.610001</v>
      </c>
      <c r="C514" s="46">
        <v>66.129997000000003</v>
      </c>
      <c r="D514" s="50">
        <v>45.130001</v>
      </c>
      <c r="E514" s="64">
        <f t="shared" si="120"/>
        <v>-3.407268403903041E-3</v>
      </c>
      <c r="F514" s="64">
        <f t="shared" si="120"/>
        <v>-8.0145021025783691E-3</v>
      </c>
      <c r="G514" s="66">
        <f t="shared" si="120"/>
        <v>1.0414291814440757E-2</v>
      </c>
      <c r="H514" s="73">
        <f t="shared" si="107"/>
        <v>15.417289557791621</v>
      </c>
      <c r="I514" s="73">
        <f t="shared" si="108"/>
        <v>56.265418432727259</v>
      </c>
      <c r="J514" s="73">
        <f t="shared" si="109"/>
        <v>55.916326909011154</v>
      </c>
      <c r="K514" s="76">
        <f t="shared" si="110"/>
        <v>-77086.447788958103</v>
      </c>
      <c r="L514" s="76">
        <f t="shared" si="111"/>
        <v>56265.41843272726</v>
      </c>
      <c r="M514" s="76">
        <f t="shared" si="112"/>
        <v>67099.59229081338</v>
      </c>
      <c r="N514" s="76">
        <f t="shared" si="113"/>
        <v>46278.562934582536</v>
      </c>
      <c r="O514" s="77">
        <f t="shared" si="114"/>
        <v>-263.55221104189695</v>
      </c>
      <c r="P514" s="77">
        <f t="shared" si="114"/>
        <v>454.5825672727442</v>
      </c>
      <c r="Q514" s="77">
        <f t="shared" si="114"/>
        <v>-691.5922908133798</v>
      </c>
      <c r="R514" s="77">
        <f t="shared" si="115"/>
        <v>-500.56193458253256</v>
      </c>
      <c r="S514" s="63">
        <f t="shared" si="121"/>
        <v>8.3722418664228504E-7</v>
      </c>
      <c r="T514">
        <v>500</v>
      </c>
      <c r="V514">
        <v>411</v>
      </c>
      <c r="W514">
        <v>364.42418433452258</v>
      </c>
      <c r="X514" s="88">
        <f t="shared" si="116"/>
        <v>5.0549984828972028E-6</v>
      </c>
      <c r="Y514" s="88">
        <f>SUM(X$14:X514)</f>
        <v>0.64569242543361682</v>
      </c>
      <c r="AA514">
        <v>274</v>
      </c>
      <c r="AB514">
        <v>450.76205026292882</v>
      </c>
      <c r="AC514" s="89">
        <f t="shared" si="117"/>
        <v>8.0491247745340911E-5</v>
      </c>
      <c r="AD514" s="89">
        <f>SUM(AC$14:AC514)</f>
        <v>0.62241740989074912</v>
      </c>
      <c r="AF514">
        <v>147</v>
      </c>
      <c r="AG514">
        <v>292.18585005280329</v>
      </c>
      <c r="AH514" s="89">
        <f t="shared" si="118"/>
        <v>1.0472178754194557E-3</v>
      </c>
      <c r="AI514" s="89">
        <f>SUM(AH$14:AH514)</f>
        <v>0.6446242133027098</v>
      </c>
      <c r="AK514">
        <v>568</v>
      </c>
      <c r="AL514">
        <v>647.70487091520772</v>
      </c>
      <c r="AM514">
        <f t="shared" si="119"/>
        <v>2.1194096787666821E-7</v>
      </c>
      <c r="AN514">
        <f>SUM(AM$14:AM514)</f>
        <v>0.55813865046336675</v>
      </c>
    </row>
    <row r="515" spans="1:40">
      <c r="A515" s="57">
        <v>43159</v>
      </c>
      <c r="B515" s="47">
        <v>17.34</v>
      </c>
      <c r="C515" s="47">
        <v>66.190002000000007</v>
      </c>
      <c r="D515" s="51">
        <v>44</v>
      </c>
      <c r="E515" s="70">
        <f t="shared" si="120"/>
        <v>1.5570991926182165E-2</v>
      </c>
      <c r="F515" s="70">
        <f t="shared" si="120"/>
        <v>-9.0655685431173527E-4</v>
      </c>
      <c r="G515" s="65">
        <f t="shared" si="120"/>
        <v>2.5681840909090869E-2</v>
      </c>
      <c r="H515" s="73">
        <f t="shared" si="107"/>
        <v>15.710883245098039</v>
      </c>
      <c r="I515" s="73">
        <f t="shared" si="108"/>
        <v>56.668581094316885</v>
      </c>
      <c r="J515" s="73">
        <f t="shared" si="109"/>
        <v>56.76123307590909</v>
      </c>
      <c r="K515" s="76">
        <f t="shared" si="110"/>
        <v>-78554.416225490189</v>
      </c>
      <c r="L515" s="76">
        <f t="shared" si="111"/>
        <v>56668.581094316884</v>
      </c>
      <c r="M515" s="76">
        <f t="shared" si="112"/>
        <v>68113.479691090906</v>
      </c>
      <c r="N515" s="76">
        <f t="shared" si="113"/>
        <v>46227.6445599176</v>
      </c>
      <c r="O515" s="77">
        <f t="shared" si="114"/>
        <v>1204.4162254901894</v>
      </c>
      <c r="P515" s="77">
        <f t="shared" si="114"/>
        <v>51.419905683120305</v>
      </c>
      <c r="Q515" s="77">
        <f t="shared" si="114"/>
        <v>-1705.4796910909063</v>
      </c>
      <c r="R515" s="77">
        <f t="shared" si="115"/>
        <v>-449.64355991759658</v>
      </c>
      <c r="S515" s="63">
        <f t="shared" si="121"/>
        <v>8.2047970290943945E-7</v>
      </c>
      <c r="T515">
        <v>501</v>
      </c>
      <c r="V515">
        <v>106</v>
      </c>
      <c r="W515">
        <v>373.15644383184554</v>
      </c>
      <c r="X515" s="88">
        <f t="shared" si="116"/>
        <v>2.3975514927129429E-3</v>
      </c>
      <c r="Y515" s="88">
        <f>SUM(X$14:X515)</f>
        <v>0.64808997692632975</v>
      </c>
      <c r="AA515">
        <v>322</v>
      </c>
      <c r="AB515">
        <v>451.83825745764625</v>
      </c>
      <c r="AC515" s="89">
        <f t="shared" si="117"/>
        <v>3.0521107810530653E-5</v>
      </c>
      <c r="AD515" s="89">
        <f>SUM(AC$14:AC515)</f>
        <v>0.62244793099855966</v>
      </c>
      <c r="AF515">
        <v>744</v>
      </c>
      <c r="AG515">
        <v>306.34136340337864</v>
      </c>
      <c r="AH515" s="89">
        <f t="shared" si="118"/>
        <v>6.0534677799423565E-9</v>
      </c>
      <c r="AI515" s="89">
        <f>SUM(AH$14:AH515)</f>
        <v>0.64462421935617753</v>
      </c>
      <c r="AK515">
        <v>706</v>
      </c>
      <c r="AL515">
        <v>650.37585496081738</v>
      </c>
      <c r="AM515">
        <f t="shared" si="119"/>
        <v>1.3044077152096196E-8</v>
      </c>
      <c r="AN515">
        <f>SUM(AM$14:AM515)</f>
        <v>0.5581386635074439</v>
      </c>
    </row>
    <row r="516" spans="1:40">
      <c r="A516" s="58">
        <v>43158</v>
      </c>
      <c r="B516" s="46">
        <v>17.940000999999999</v>
      </c>
      <c r="C516" s="46">
        <v>69.230002999999996</v>
      </c>
      <c r="D516" s="50">
        <v>44.02</v>
      </c>
      <c r="E516" s="64">
        <f t="shared" si="120"/>
        <v>-3.3444869930609245E-2</v>
      </c>
      <c r="F516" s="64">
        <f t="shared" si="120"/>
        <v>-4.3911611559514063E-2</v>
      </c>
      <c r="G516" s="66">
        <f t="shared" si="120"/>
        <v>-4.5433893684698745E-4</v>
      </c>
      <c r="H516" s="73">
        <f t="shared" si="107"/>
        <v>14.952607862173476</v>
      </c>
      <c r="I516" s="73">
        <f t="shared" si="108"/>
        <v>54.229334348432751</v>
      </c>
      <c r="J516" s="73">
        <f t="shared" si="109"/>
        <v>55.314856883234889</v>
      </c>
      <c r="K516" s="76">
        <f t="shared" si="110"/>
        <v>-74763.039310867374</v>
      </c>
      <c r="L516" s="76">
        <f t="shared" si="111"/>
        <v>54229.334348432749</v>
      </c>
      <c r="M516" s="76">
        <f t="shared" si="112"/>
        <v>66377.828259881862</v>
      </c>
      <c r="N516" s="76">
        <f t="shared" si="113"/>
        <v>45844.123297447237</v>
      </c>
      <c r="O516" s="77">
        <f t="shared" si="114"/>
        <v>-2586.9606891326257</v>
      </c>
      <c r="P516" s="77">
        <f t="shared" si="114"/>
        <v>2490.666651567255</v>
      </c>
      <c r="Q516" s="77">
        <f t="shared" si="114"/>
        <v>30.171740118137677</v>
      </c>
      <c r="R516" s="77">
        <f t="shared" si="115"/>
        <v>-66.122297447232995</v>
      </c>
      <c r="S516" s="63">
        <f t="shared" si="121"/>
        <v>8.0407010885125058E-7</v>
      </c>
      <c r="T516">
        <v>502</v>
      </c>
      <c r="V516">
        <v>704</v>
      </c>
      <c r="W516">
        <v>376.52990264254913</v>
      </c>
      <c r="X516" s="88">
        <f t="shared" si="116"/>
        <v>1.3581921232919823E-8</v>
      </c>
      <c r="Y516" s="88">
        <f>SUM(X$14:X516)</f>
        <v>0.648089990508251</v>
      </c>
      <c r="AA516">
        <v>475</v>
      </c>
      <c r="AB516">
        <v>453.61783637112967</v>
      </c>
      <c r="AC516" s="89">
        <f t="shared" si="117"/>
        <v>1.3873622522214942E-6</v>
      </c>
      <c r="AD516" s="89">
        <f>SUM(AC$14:AC516)</f>
        <v>0.62244931836081185</v>
      </c>
      <c r="AF516">
        <v>716</v>
      </c>
      <c r="AG516">
        <v>308.5172291873896</v>
      </c>
      <c r="AH516" s="89">
        <f t="shared" si="118"/>
        <v>1.0657960731920955E-8</v>
      </c>
      <c r="AI516" s="89">
        <f>SUM(AH$14:AH516)</f>
        <v>0.64462423001413827</v>
      </c>
      <c r="AK516">
        <v>345</v>
      </c>
      <c r="AL516">
        <v>654.11714331843541</v>
      </c>
      <c r="AM516">
        <f t="shared" si="119"/>
        <v>1.917785514101879E-5</v>
      </c>
      <c r="AN516">
        <f>SUM(AM$14:AM516)</f>
        <v>0.55815784136258495</v>
      </c>
    </row>
    <row r="517" spans="1:40">
      <c r="A517" s="57">
        <v>43157</v>
      </c>
      <c r="B517" s="47">
        <v>18.010000000000002</v>
      </c>
      <c r="C517" s="47">
        <v>68.949996999999996</v>
      </c>
      <c r="D517" s="51">
        <v>44.5</v>
      </c>
      <c r="E517" s="70">
        <f t="shared" si="120"/>
        <v>-3.8866740699612379E-3</v>
      </c>
      <c r="F517" s="70">
        <f t="shared" si="120"/>
        <v>4.0610009018564597E-3</v>
      </c>
      <c r="G517" s="65">
        <f t="shared" si="120"/>
        <v>-1.0786516853932504E-2</v>
      </c>
      <c r="H517" s="73">
        <f t="shared" si="107"/>
        <v>15.409873152137701</v>
      </c>
      <c r="I517" s="73">
        <f t="shared" si="108"/>
        <v>56.950340975214303</v>
      </c>
      <c r="J517" s="73">
        <f t="shared" si="109"/>
        <v>54.743074157303376</v>
      </c>
      <c r="K517" s="76">
        <f t="shared" si="110"/>
        <v>-77049.36576068851</v>
      </c>
      <c r="L517" s="76">
        <f t="shared" si="111"/>
        <v>56950.340975214305</v>
      </c>
      <c r="M517" s="76">
        <f t="shared" si="112"/>
        <v>65691.688988764057</v>
      </c>
      <c r="N517" s="76">
        <f t="shared" si="113"/>
        <v>45592.664203289853</v>
      </c>
      <c r="O517" s="77">
        <f t="shared" si="114"/>
        <v>-300.63423931149009</v>
      </c>
      <c r="P517" s="77">
        <f t="shared" si="114"/>
        <v>-230.33997521430138</v>
      </c>
      <c r="Q517" s="77">
        <f t="shared" si="114"/>
        <v>716.31101123594271</v>
      </c>
      <c r="R517" s="77">
        <f t="shared" si="115"/>
        <v>185.33679671015125</v>
      </c>
      <c r="S517" s="63">
        <f t="shared" si="121"/>
        <v>7.8798870667422544E-7</v>
      </c>
      <c r="T517">
        <v>503</v>
      </c>
      <c r="V517">
        <v>744</v>
      </c>
      <c r="W517">
        <v>377.01056051990599</v>
      </c>
      <c r="X517" s="88">
        <f t="shared" si="116"/>
        <v>6.0534677799423565E-9</v>
      </c>
      <c r="Y517" s="88">
        <f>SUM(X$14:X517)</f>
        <v>0.64808999656171873</v>
      </c>
      <c r="AA517">
        <v>500</v>
      </c>
      <c r="AB517">
        <v>454.5825672727442</v>
      </c>
      <c r="AC517" s="89">
        <f t="shared" si="117"/>
        <v>8.3722418664228504E-7</v>
      </c>
      <c r="AD517" s="89">
        <f>SUM(AC$14:AC517)</f>
        <v>0.6224501555849985</v>
      </c>
      <c r="AF517">
        <v>484</v>
      </c>
      <c r="AG517">
        <v>310.05010793823749</v>
      </c>
      <c r="AH517" s="89">
        <f t="shared" si="118"/>
        <v>1.1567101730535147E-6</v>
      </c>
      <c r="AI517" s="89">
        <f>SUM(AH$14:AH517)</f>
        <v>0.64462538672431136</v>
      </c>
      <c r="AK517">
        <v>373</v>
      </c>
      <c r="AL517">
        <v>658.80003586810926</v>
      </c>
      <c r="AM517">
        <f t="shared" si="119"/>
        <v>1.0892564825920034E-5</v>
      </c>
      <c r="AN517">
        <f>SUM(AM$14:AM517)</f>
        <v>0.55816873392741084</v>
      </c>
    </row>
    <row r="518" spans="1:40">
      <c r="A518" s="58">
        <v>43154</v>
      </c>
      <c r="B518" s="46">
        <v>17.870000999999998</v>
      </c>
      <c r="C518" s="46">
        <v>69.949996999999996</v>
      </c>
      <c r="D518" s="50">
        <v>45.150002000000001</v>
      </c>
      <c r="E518" s="64">
        <f t="shared" si="120"/>
        <v>7.8343028632177347E-3</v>
      </c>
      <c r="F518" s="64">
        <f t="shared" si="120"/>
        <v>-1.4295926274307091E-2</v>
      </c>
      <c r="G518" s="66">
        <f t="shared" si="120"/>
        <v>-1.4396499915991123E-2</v>
      </c>
      <c r="H518" s="73">
        <f t="shared" si="107"/>
        <v>15.591196665293978</v>
      </c>
      <c r="I518" s="73">
        <f t="shared" si="108"/>
        <v>55.909136047425378</v>
      </c>
      <c r="J518" s="73">
        <f t="shared" si="109"/>
        <v>54.543297694649056</v>
      </c>
      <c r="K518" s="76">
        <f t="shared" si="110"/>
        <v>-77955.983326469897</v>
      </c>
      <c r="L518" s="76">
        <f t="shared" si="111"/>
        <v>55909.136047425374</v>
      </c>
      <c r="M518" s="76">
        <f t="shared" si="112"/>
        <v>65451.957233578869</v>
      </c>
      <c r="N518" s="76">
        <f t="shared" si="113"/>
        <v>43405.109954534346</v>
      </c>
      <c r="O518" s="77">
        <f t="shared" si="114"/>
        <v>605.98332646989729</v>
      </c>
      <c r="P518" s="77">
        <f t="shared" si="114"/>
        <v>810.86495257462957</v>
      </c>
      <c r="Q518" s="77">
        <f t="shared" si="114"/>
        <v>956.04276642113109</v>
      </c>
      <c r="R518" s="77">
        <f t="shared" si="115"/>
        <v>2372.891045465658</v>
      </c>
      <c r="S518" s="63">
        <f t="shared" si="121"/>
        <v>7.7222893254074087E-7</v>
      </c>
      <c r="T518">
        <v>504</v>
      </c>
      <c r="V518">
        <v>288</v>
      </c>
      <c r="W518">
        <v>378.10754189944419</v>
      </c>
      <c r="X518" s="88">
        <f t="shared" si="116"/>
        <v>6.066158022253602E-5</v>
      </c>
      <c r="Y518" s="88">
        <f>SUM(X$14:X518)</f>
        <v>0.64815065814194128</v>
      </c>
      <c r="AA518">
        <v>602</v>
      </c>
      <c r="AB518">
        <v>454.58941516073537</v>
      </c>
      <c r="AC518" s="89">
        <f t="shared" si="117"/>
        <v>1.0663542074409833E-7</v>
      </c>
      <c r="AD518" s="89">
        <f>SUM(AC$14:AC518)</f>
        <v>0.62245026222041921</v>
      </c>
      <c r="AF518">
        <v>309</v>
      </c>
      <c r="AG518">
        <v>310.19954273647454</v>
      </c>
      <c r="AH518" s="89">
        <f t="shared" si="118"/>
        <v>3.9688191445109674E-5</v>
      </c>
      <c r="AI518" s="89">
        <f>SUM(AH$14:AH518)</f>
        <v>0.64466507491575642</v>
      </c>
      <c r="AK518">
        <v>346</v>
      </c>
      <c r="AL518">
        <v>664.12422186906042</v>
      </c>
      <c r="AM518">
        <f t="shared" si="119"/>
        <v>1.8794298038198409E-5</v>
      </c>
      <c r="AN518">
        <f>SUM(AM$14:AM518)</f>
        <v>0.55818752822544904</v>
      </c>
    </row>
    <row r="519" spans="1:40">
      <c r="A519" s="57">
        <v>43153</v>
      </c>
      <c r="B519" s="47">
        <v>17.920000000000002</v>
      </c>
      <c r="C519" s="47">
        <v>70.029999000000004</v>
      </c>
      <c r="D519" s="51">
        <v>44.950001</v>
      </c>
      <c r="E519" s="70">
        <f t="shared" si="120"/>
        <v>-2.7901227678572837E-3</v>
      </c>
      <c r="F519" s="70">
        <f t="shared" si="120"/>
        <v>-1.1423961322634124E-3</v>
      </c>
      <c r="G519" s="65">
        <f t="shared" si="120"/>
        <v>4.4494103570764665E-3</v>
      </c>
      <c r="H519" s="73">
        <f t="shared" si="107"/>
        <v>15.426836800781249</v>
      </c>
      <c r="I519" s="73">
        <f t="shared" si="108"/>
        <v>56.655204290235623</v>
      </c>
      <c r="J519" s="73">
        <f t="shared" si="109"/>
        <v>55.586230369160617</v>
      </c>
      <c r="K519" s="76">
        <f t="shared" si="110"/>
        <v>-77134.184003906252</v>
      </c>
      <c r="L519" s="76">
        <f t="shared" si="111"/>
        <v>56655.204290235626</v>
      </c>
      <c r="M519" s="76">
        <f t="shared" si="112"/>
        <v>66703.476442992745</v>
      </c>
      <c r="N519" s="76">
        <f t="shared" si="113"/>
        <v>46224.49672932212</v>
      </c>
      <c r="O519" s="77">
        <f t="shared" si="114"/>
        <v>-215.81599609374825</v>
      </c>
      <c r="P519" s="77">
        <f t="shared" si="114"/>
        <v>64.796709764377738</v>
      </c>
      <c r="Q519" s="77">
        <f t="shared" si="114"/>
        <v>-295.47644299274543</v>
      </c>
      <c r="R519" s="77">
        <f t="shared" si="115"/>
        <v>-446.49572932211595</v>
      </c>
      <c r="S519" s="63">
        <f t="shared" si="121"/>
        <v>7.5678435388992616E-7</v>
      </c>
      <c r="T519">
        <v>505</v>
      </c>
      <c r="V519">
        <v>608</v>
      </c>
      <c r="W519">
        <v>378.7025703794352</v>
      </c>
      <c r="X519" s="88">
        <f t="shared" si="116"/>
        <v>9.4462174996386427E-8</v>
      </c>
      <c r="Y519" s="88">
        <f>SUM(X$14:X519)</f>
        <v>0.64815075260411625</v>
      </c>
      <c r="AA519">
        <v>534</v>
      </c>
      <c r="AB519">
        <v>459.61671247926279</v>
      </c>
      <c r="AC519" s="89">
        <f t="shared" si="117"/>
        <v>4.2123877367441163E-7</v>
      </c>
      <c r="AD519" s="89">
        <f>SUM(AC$14:AC519)</f>
        <v>0.62245068345919286</v>
      </c>
      <c r="AF519">
        <v>615</v>
      </c>
      <c r="AG519">
        <v>314.87908961593348</v>
      </c>
      <c r="AH519" s="89">
        <f t="shared" si="118"/>
        <v>8.2005026040382931E-8</v>
      </c>
      <c r="AI519" s="89">
        <f>SUM(AH$14:AH519)</f>
        <v>0.64466515692078241</v>
      </c>
      <c r="AK519">
        <v>118</v>
      </c>
      <c r="AL519">
        <v>678.69341397767857</v>
      </c>
      <c r="AM519">
        <f t="shared" si="119"/>
        <v>1.8813987523471792E-3</v>
      </c>
      <c r="AN519">
        <f>SUM(AM$14:AM519)</f>
        <v>0.5600689269777962</v>
      </c>
    </row>
    <row r="520" spans="1:40">
      <c r="A520" s="58">
        <v>43152</v>
      </c>
      <c r="B520" s="46">
        <v>17.889999</v>
      </c>
      <c r="C520" s="46">
        <v>69.650002000000001</v>
      </c>
      <c r="D520" s="50">
        <v>44.41</v>
      </c>
      <c r="E520" s="64">
        <f t="shared" si="120"/>
        <v>1.676970468248884E-3</v>
      </c>
      <c r="F520" s="64">
        <f t="shared" si="120"/>
        <v>5.4558074528123779E-3</v>
      </c>
      <c r="G520" s="66">
        <f t="shared" si="120"/>
        <v>1.2159446070704849E-2</v>
      </c>
      <c r="H520" s="73">
        <f t="shared" si="107"/>
        <v>15.49594273314381</v>
      </c>
      <c r="I520" s="73">
        <f t="shared" si="108"/>
        <v>57.029454404179326</v>
      </c>
      <c r="J520" s="73">
        <f t="shared" si="109"/>
        <v>56.012903745552812</v>
      </c>
      <c r="K520" s="76">
        <f t="shared" si="110"/>
        <v>-77479.713665719057</v>
      </c>
      <c r="L520" s="76">
        <f t="shared" si="111"/>
        <v>57029.454404179327</v>
      </c>
      <c r="M520" s="76">
        <f t="shared" si="112"/>
        <v>67215.484494663368</v>
      </c>
      <c r="N520" s="76">
        <f t="shared" si="113"/>
        <v>46765.225233123638</v>
      </c>
      <c r="O520" s="77">
        <f t="shared" si="114"/>
        <v>129.71366571905673</v>
      </c>
      <c r="P520" s="77">
        <f t="shared" si="114"/>
        <v>-309.45340417932312</v>
      </c>
      <c r="Q520" s="77">
        <f t="shared" si="114"/>
        <v>-807.48449466336751</v>
      </c>
      <c r="R520" s="77">
        <f t="shared" si="115"/>
        <v>-987.22423312363389</v>
      </c>
      <c r="S520" s="63">
        <f t="shared" si="121"/>
        <v>7.4164866681212752E-7</v>
      </c>
      <c r="T520">
        <v>506</v>
      </c>
      <c r="V520">
        <v>599</v>
      </c>
      <c r="W520">
        <v>382.92079207921051</v>
      </c>
      <c r="X520" s="88">
        <f t="shared" si="116"/>
        <v>1.1329826511923003E-7</v>
      </c>
      <c r="Y520" s="88">
        <f>SUM(X$14:X520)</f>
        <v>0.64815086590238136</v>
      </c>
      <c r="AA520">
        <v>248</v>
      </c>
      <c r="AB520">
        <v>461.19943980699463</v>
      </c>
      <c r="AC520" s="89">
        <f t="shared" si="117"/>
        <v>1.3610393817191122E-4</v>
      </c>
      <c r="AD520" s="89">
        <f>SUM(AC$14:AC520)</f>
        <v>0.62258678739736473</v>
      </c>
      <c r="AF520">
        <v>462</v>
      </c>
      <c r="AG520">
        <v>317.92416089764447</v>
      </c>
      <c r="AH520" s="89">
        <f t="shared" si="118"/>
        <v>1.8040596367503822E-6</v>
      </c>
      <c r="AI520" s="89">
        <f>SUM(AH$14:AH520)</f>
        <v>0.6446669609804192</v>
      </c>
      <c r="AK520">
        <v>128</v>
      </c>
      <c r="AL520">
        <v>682.43862019832159</v>
      </c>
      <c r="AM520">
        <f t="shared" si="119"/>
        <v>1.5372397594550376E-3</v>
      </c>
      <c r="AN520">
        <f>SUM(AM$14:AM520)</f>
        <v>0.56160616673725128</v>
      </c>
    </row>
    <row r="521" spans="1:40">
      <c r="A521" s="57">
        <v>43151</v>
      </c>
      <c r="B521" s="47">
        <v>17.75</v>
      </c>
      <c r="C521" s="47">
        <v>69.889999000000003</v>
      </c>
      <c r="D521" s="51">
        <v>44.380001</v>
      </c>
      <c r="E521" s="70">
        <f t="shared" si="120"/>
        <v>7.887267605633852E-3</v>
      </c>
      <c r="F521" s="70">
        <f t="shared" si="120"/>
        <v>-3.4339247880086354E-3</v>
      </c>
      <c r="G521" s="65">
        <f t="shared" si="120"/>
        <v>6.7595762334482501E-4</v>
      </c>
      <c r="H521" s="73">
        <f t="shared" si="107"/>
        <v>15.592016029859156</v>
      </c>
      <c r="I521" s="73">
        <f t="shared" si="108"/>
        <v>56.525228782590226</v>
      </c>
      <c r="J521" s="73">
        <f t="shared" si="109"/>
        <v>55.377407494875904</v>
      </c>
      <c r="K521" s="76">
        <f t="shared" si="110"/>
        <v>-77960.080149295783</v>
      </c>
      <c r="L521" s="76">
        <f t="shared" si="111"/>
        <v>56525.228782590224</v>
      </c>
      <c r="M521" s="76">
        <f t="shared" si="112"/>
        <v>66452.888993851084</v>
      </c>
      <c r="N521" s="76">
        <f t="shared" si="113"/>
        <v>45018.037627145524</v>
      </c>
      <c r="O521" s="77">
        <f t="shared" si="114"/>
        <v>610.08014929578349</v>
      </c>
      <c r="P521" s="77">
        <f t="shared" si="114"/>
        <v>194.77221740977984</v>
      </c>
      <c r="Q521" s="77">
        <f t="shared" si="114"/>
        <v>-44.888993851083796</v>
      </c>
      <c r="R521" s="77">
        <f t="shared" si="115"/>
        <v>759.96337285447953</v>
      </c>
      <c r="S521" s="63">
        <f t="shared" si="121"/>
        <v>7.2681569347588496E-7</v>
      </c>
      <c r="T521">
        <v>507</v>
      </c>
      <c r="V521">
        <v>720</v>
      </c>
      <c r="W521">
        <v>398.71134020618047</v>
      </c>
      <c r="X521" s="88">
        <f t="shared" si="116"/>
        <v>9.8305636296541838E-9</v>
      </c>
      <c r="Y521" s="88">
        <f>SUM(X$14:X521)</f>
        <v>0.64815087573294494</v>
      </c>
      <c r="AA521">
        <v>346</v>
      </c>
      <c r="AB521">
        <v>469.3706552106305</v>
      </c>
      <c r="AC521" s="89">
        <f t="shared" si="117"/>
        <v>1.8794298038198409E-5</v>
      </c>
      <c r="AD521" s="89">
        <f>SUM(AC$14:AC521)</f>
        <v>0.62260558169540292</v>
      </c>
      <c r="AF521">
        <v>452</v>
      </c>
      <c r="AG521">
        <v>321.98086496969336</v>
      </c>
      <c r="AH521" s="89">
        <f t="shared" si="118"/>
        <v>2.2079545684827506E-6</v>
      </c>
      <c r="AI521" s="89">
        <f>SUM(AH$14:AH521)</f>
        <v>0.64466916893498771</v>
      </c>
      <c r="AK521">
        <v>153</v>
      </c>
      <c r="AL521">
        <v>701.64607105262985</v>
      </c>
      <c r="AM521">
        <f t="shared" si="119"/>
        <v>9.2766997604491015E-4</v>
      </c>
      <c r="AN521">
        <f>SUM(AM$14:AM521)</f>
        <v>0.56253383671329615</v>
      </c>
    </row>
    <row r="522" spans="1:40">
      <c r="A522" s="58">
        <v>43150</v>
      </c>
      <c r="B522" s="46">
        <v>17.780000999999999</v>
      </c>
      <c r="C522" s="46">
        <v>69.970000999999996</v>
      </c>
      <c r="D522" s="50">
        <v>45.040000999999997</v>
      </c>
      <c r="E522" s="64">
        <f t="shared" si="120"/>
        <v>-1.6873452369321473E-3</v>
      </c>
      <c r="F522" s="64">
        <f t="shared" si="120"/>
        <v>-1.1433757161157798E-3</v>
      </c>
      <c r="G522" s="66">
        <f t="shared" si="120"/>
        <v>-1.46536408824679E-2</v>
      </c>
      <c r="H522" s="73">
        <f t="shared" si="107"/>
        <v>15.44389676918466</v>
      </c>
      <c r="I522" s="73">
        <f t="shared" si="108"/>
        <v>56.655148728238544</v>
      </c>
      <c r="J522" s="73">
        <f t="shared" si="109"/>
        <v>54.529067513564229</v>
      </c>
      <c r="K522" s="76">
        <f t="shared" si="110"/>
        <v>-77219.4838459233</v>
      </c>
      <c r="L522" s="76">
        <f t="shared" si="111"/>
        <v>56655.148728238542</v>
      </c>
      <c r="M522" s="76">
        <f t="shared" si="112"/>
        <v>65434.881016277075</v>
      </c>
      <c r="N522" s="76">
        <f t="shared" si="113"/>
        <v>44870.545898592318</v>
      </c>
      <c r="O522" s="77">
        <f t="shared" si="114"/>
        <v>-130.51615407670033</v>
      </c>
      <c r="P522" s="77">
        <f t="shared" si="114"/>
        <v>64.852271761461452</v>
      </c>
      <c r="Q522" s="77">
        <f t="shared" si="114"/>
        <v>973.1189837229249</v>
      </c>
      <c r="R522" s="77">
        <f t="shared" si="115"/>
        <v>907.45510140768602</v>
      </c>
      <c r="S522" s="63">
        <f t="shared" si="121"/>
        <v>7.1227937960636727E-7</v>
      </c>
      <c r="T522">
        <v>508</v>
      </c>
      <c r="V522">
        <v>27</v>
      </c>
      <c r="W522">
        <v>398.96840747904207</v>
      </c>
      <c r="X522" s="88">
        <f t="shared" si="116"/>
        <v>1.182790870366638E-2</v>
      </c>
      <c r="Y522" s="88">
        <f>SUM(X$14:X522)</f>
        <v>0.65997878443661129</v>
      </c>
      <c r="AA522">
        <v>621</v>
      </c>
      <c r="AB522">
        <v>471.20011044209241</v>
      </c>
      <c r="AC522" s="89">
        <f t="shared" si="117"/>
        <v>7.2643527510427126E-8</v>
      </c>
      <c r="AD522" s="89">
        <f>SUM(AC$14:AC522)</f>
        <v>0.62260565433893045</v>
      </c>
      <c r="AF522">
        <v>97</v>
      </c>
      <c r="AG522">
        <v>322.37013179378118</v>
      </c>
      <c r="AH522" s="89">
        <f t="shared" si="118"/>
        <v>2.8756316977540269E-3</v>
      </c>
      <c r="AI522" s="89">
        <f>SUM(AH$14:AH522)</f>
        <v>0.64754480063274178</v>
      </c>
      <c r="AK522">
        <v>392</v>
      </c>
      <c r="AL522">
        <v>707.99365818802471</v>
      </c>
      <c r="AM522">
        <f t="shared" si="119"/>
        <v>7.420370521064645E-6</v>
      </c>
      <c r="AN522">
        <f>SUM(AM$14:AM522)</f>
        <v>0.56254125708381719</v>
      </c>
    </row>
    <row r="523" spans="1:40">
      <c r="A523" s="57">
        <v>43147</v>
      </c>
      <c r="B523" s="47">
        <v>17.870000999999998</v>
      </c>
      <c r="C523" s="47">
        <v>67.599997999999999</v>
      </c>
      <c r="D523" s="51">
        <v>44.950001</v>
      </c>
      <c r="E523" s="70">
        <f t="shared" si="120"/>
        <v>-5.0363735290221978E-3</v>
      </c>
      <c r="F523" s="70">
        <f t="shared" si="120"/>
        <v>3.5059217013586164E-2</v>
      </c>
      <c r="G523" s="65">
        <f t="shared" si="120"/>
        <v>2.002224649561013E-3</v>
      </c>
      <c r="H523" s="73">
        <f t="shared" si="107"/>
        <v>15.392087301506027</v>
      </c>
      <c r="I523" s="73">
        <f t="shared" si="108"/>
        <v>58.70855982406983</v>
      </c>
      <c r="J523" s="73">
        <f t="shared" si="109"/>
        <v>55.450803112106712</v>
      </c>
      <c r="K523" s="76">
        <f t="shared" si="110"/>
        <v>-76960.436507530132</v>
      </c>
      <c r="L523" s="76">
        <f t="shared" si="111"/>
        <v>58708.559824069831</v>
      </c>
      <c r="M523" s="76">
        <f t="shared" si="112"/>
        <v>66540.96373452805</v>
      </c>
      <c r="N523" s="76">
        <f t="shared" si="113"/>
        <v>48289.087051067749</v>
      </c>
      <c r="O523" s="77">
        <f t="shared" si="114"/>
        <v>-389.56349246986792</v>
      </c>
      <c r="P523" s="77">
        <f t="shared" si="114"/>
        <v>-1988.5588240698271</v>
      </c>
      <c r="Q523" s="77">
        <f t="shared" si="114"/>
        <v>-132.96373452804983</v>
      </c>
      <c r="R523" s="77">
        <f t="shared" si="115"/>
        <v>-2511.0860510677448</v>
      </c>
      <c r="S523" s="63">
        <f t="shared" si="121"/>
        <v>6.9803379201423968E-7</v>
      </c>
      <c r="T523">
        <v>509</v>
      </c>
      <c r="V523">
        <v>722</v>
      </c>
      <c r="W523">
        <v>401.96733481810952</v>
      </c>
      <c r="X523" s="88">
        <f t="shared" si="116"/>
        <v>9.4412733099198769E-9</v>
      </c>
      <c r="Y523" s="88">
        <f>SUM(X$14:X523)</f>
        <v>0.65997879387788461</v>
      </c>
      <c r="AA523">
        <v>43</v>
      </c>
      <c r="AB523">
        <v>479.1207146152301</v>
      </c>
      <c r="AC523" s="89">
        <f t="shared" si="117"/>
        <v>8.5610133590898647E-3</v>
      </c>
      <c r="AD523" s="89">
        <f>SUM(AC$14:AC523)</f>
        <v>0.63116666769802032</v>
      </c>
      <c r="AF523">
        <v>636</v>
      </c>
      <c r="AG523">
        <v>329.78693241054134</v>
      </c>
      <c r="AH523" s="89">
        <f t="shared" si="118"/>
        <v>5.365226492637285E-8</v>
      </c>
      <c r="AI523" s="89">
        <f>SUM(AH$14:AH523)</f>
        <v>0.64754485428500674</v>
      </c>
      <c r="AK523">
        <v>29</v>
      </c>
      <c r="AL523">
        <v>711.76560532424628</v>
      </c>
      <c r="AM523">
        <f t="shared" si="119"/>
        <v>1.1359523519001191E-2</v>
      </c>
      <c r="AN523">
        <f>SUM(AM$14:AM523)</f>
        <v>0.57390078060281835</v>
      </c>
    </row>
    <row r="524" spans="1:40">
      <c r="A524" s="58">
        <v>43146</v>
      </c>
      <c r="B524" s="46">
        <v>17.950001</v>
      </c>
      <c r="C524" s="46">
        <v>69.330001999999993</v>
      </c>
      <c r="D524" s="50">
        <v>44.939999</v>
      </c>
      <c r="E524" s="64">
        <f t="shared" si="120"/>
        <v>-4.4568242642438749E-3</v>
      </c>
      <c r="F524" s="64">
        <f t="shared" si="120"/>
        <v>-2.4953179721529439E-2</v>
      </c>
      <c r="G524" s="66">
        <f t="shared" si="120"/>
        <v>2.225634228429918E-4</v>
      </c>
      <c r="H524" s="73">
        <f t="shared" si="107"/>
        <v>15.401052928632147</v>
      </c>
      <c r="I524" s="73">
        <f t="shared" si="108"/>
        <v>55.304656621241676</v>
      </c>
      <c r="J524" s="73">
        <f t="shared" si="109"/>
        <v>55.352316659820133</v>
      </c>
      <c r="K524" s="76">
        <f t="shared" si="110"/>
        <v>-77005.264643160743</v>
      </c>
      <c r="L524" s="76">
        <f t="shared" si="111"/>
        <v>55304.656621241673</v>
      </c>
      <c r="M524" s="76">
        <f t="shared" si="112"/>
        <v>66422.779991784162</v>
      </c>
      <c r="N524" s="76">
        <f t="shared" si="113"/>
        <v>44722.171969865092</v>
      </c>
      <c r="O524" s="77">
        <f t="shared" si="114"/>
        <v>-344.73535683925729</v>
      </c>
      <c r="P524" s="77">
        <f t="shared" si="114"/>
        <v>1415.344378758331</v>
      </c>
      <c r="Q524" s="77">
        <f t="shared" si="114"/>
        <v>-14.779991784162121</v>
      </c>
      <c r="R524" s="77">
        <f t="shared" si="115"/>
        <v>1055.8290301349116</v>
      </c>
      <c r="S524" s="63">
        <f t="shared" si="121"/>
        <v>6.8407311617395488E-7</v>
      </c>
      <c r="T524">
        <v>510</v>
      </c>
      <c r="V524">
        <v>43</v>
      </c>
      <c r="W524">
        <v>403.65296803653473</v>
      </c>
      <c r="X524" s="88">
        <f t="shared" si="116"/>
        <v>8.5610133590898647E-3</v>
      </c>
      <c r="Y524" s="88">
        <f>SUM(X$14:X524)</f>
        <v>0.66853980723697448</v>
      </c>
      <c r="AA524">
        <v>345</v>
      </c>
      <c r="AB524">
        <v>482.56638943991129</v>
      </c>
      <c r="AC524" s="89">
        <f t="shared" si="117"/>
        <v>1.917785514101879E-5</v>
      </c>
      <c r="AD524" s="89">
        <f>SUM(AC$14:AC524)</f>
        <v>0.63118584555316137</v>
      </c>
      <c r="AF524">
        <v>291</v>
      </c>
      <c r="AG524">
        <v>332.23933695738378</v>
      </c>
      <c r="AH524" s="89">
        <f t="shared" si="118"/>
        <v>5.709419401280912E-5</v>
      </c>
      <c r="AI524" s="89">
        <f>SUM(AH$14:AH524)</f>
        <v>0.64760194847901953</v>
      </c>
      <c r="AK524">
        <v>192</v>
      </c>
      <c r="AL524">
        <v>729.91871658037417</v>
      </c>
      <c r="AM524">
        <f t="shared" si="119"/>
        <v>4.2190090107794388E-4</v>
      </c>
      <c r="AN524">
        <f>SUM(AM$14:AM524)</f>
        <v>0.57432268150389632</v>
      </c>
    </row>
    <row r="525" spans="1:40">
      <c r="A525" s="57">
        <v>43145</v>
      </c>
      <c r="B525" s="47">
        <v>17.379999000000002</v>
      </c>
      <c r="C525" s="47">
        <v>69.400002000000001</v>
      </c>
      <c r="D525" s="51">
        <v>44.84</v>
      </c>
      <c r="E525" s="70">
        <f t="shared" si="120"/>
        <v>3.279643456826431E-2</v>
      </c>
      <c r="F525" s="70">
        <f t="shared" si="120"/>
        <v>-1.0086455040737574E-3</v>
      </c>
      <c r="G525" s="65">
        <f t="shared" si="120"/>
        <v>2.2301293487956286E-3</v>
      </c>
      <c r="H525" s="73">
        <f t="shared" si="107"/>
        <v>15.97736084277105</v>
      </c>
      <c r="I525" s="73">
        <f t="shared" si="108"/>
        <v>56.662790626000294</v>
      </c>
      <c r="J525" s="73">
        <f t="shared" si="109"/>
        <v>55.463415358162351</v>
      </c>
      <c r="K525" s="76">
        <f t="shared" si="110"/>
        <v>-79886.804213855256</v>
      </c>
      <c r="L525" s="76">
        <f t="shared" si="111"/>
        <v>56662.790626000293</v>
      </c>
      <c r="M525" s="76">
        <f t="shared" si="112"/>
        <v>66556.098429794816</v>
      </c>
      <c r="N525" s="76">
        <f t="shared" si="113"/>
        <v>43332.084841939854</v>
      </c>
      <c r="O525" s="77">
        <f t="shared" si="114"/>
        <v>2536.8042138552555</v>
      </c>
      <c r="P525" s="77">
        <f t="shared" si="114"/>
        <v>57.21037399971101</v>
      </c>
      <c r="Q525" s="77">
        <f t="shared" si="114"/>
        <v>-148.09842979481618</v>
      </c>
      <c r="R525" s="77">
        <f t="shared" si="115"/>
        <v>2445.9161580601503</v>
      </c>
      <c r="S525" s="63">
        <f t="shared" si="121"/>
        <v>6.703916538504759E-7</v>
      </c>
      <c r="T525">
        <v>511</v>
      </c>
      <c r="V525">
        <v>71</v>
      </c>
      <c r="W525">
        <v>407.64163372859184</v>
      </c>
      <c r="X525" s="88">
        <f t="shared" si="116"/>
        <v>4.8624516299532296E-3</v>
      </c>
      <c r="Y525" s="88">
        <f>SUM(X$14:X525)</f>
        <v>0.67340225886692773</v>
      </c>
      <c r="AA525">
        <v>553</v>
      </c>
      <c r="AB525">
        <v>482.68375550228666</v>
      </c>
      <c r="AC525" s="89">
        <f t="shared" si="117"/>
        <v>2.869615952218133E-7</v>
      </c>
      <c r="AD525" s="89">
        <f>SUM(AC$14:AC525)</f>
        <v>0.63118613251475664</v>
      </c>
      <c r="AF525">
        <v>294</v>
      </c>
      <c r="AG525">
        <v>333.97707370705029</v>
      </c>
      <c r="AH525" s="89">
        <f t="shared" si="118"/>
        <v>5.3736598651303831E-5</v>
      </c>
      <c r="AI525" s="89">
        <f>SUM(AH$14:AH525)</f>
        <v>0.6476556850776708</v>
      </c>
      <c r="AK525">
        <v>25</v>
      </c>
      <c r="AL525">
        <v>740.4167337366016</v>
      </c>
      <c r="AM525">
        <f t="shared" si="119"/>
        <v>1.2315606730181571E-2</v>
      </c>
      <c r="AN525">
        <f>SUM(AM$14:AM525)</f>
        <v>0.58663828823407793</v>
      </c>
    </row>
    <row r="526" spans="1:40">
      <c r="A526" s="58">
        <v>43144</v>
      </c>
      <c r="B526" s="46">
        <v>16.670000000000002</v>
      </c>
      <c r="C526" s="46">
        <v>70.410004000000001</v>
      </c>
      <c r="D526" s="50">
        <v>44.91</v>
      </c>
      <c r="E526" s="64">
        <f t="shared" si="120"/>
        <v>4.2591421715656885E-2</v>
      </c>
      <c r="F526" s="64">
        <f t="shared" si="120"/>
        <v>-1.4344580920631622E-2</v>
      </c>
      <c r="G526" s="66">
        <f t="shared" si="120"/>
        <v>-1.558672901358138E-3</v>
      </c>
      <c r="H526" s="73">
        <f t="shared" si="107"/>
        <v>16.128889293941214</v>
      </c>
      <c r="I526" s="73">
        <f t="shared" si="108"/>
        <v>55.906376355837196</v>
      </c>
      <c r="J526" s="73">
        <f t="shared" si="109"/>
        <v>55.253743041638842</v>
      </c>
      <c r="K526" s="76">
        <f t="shared" si="110"/>
        <v>-80644.446469706061</v>
      </c>
      <c r="L526" s="76">
        <f t="shared" si="111"/>
        <v>55906.376355837194</v>
      </c>
      <c r="M526" s="76">
        <f t="shared" si="112"/>
        <v>66304.491649966614</v>
      </c>
      <c r="N526" s="76">
        <f t="shared" si="113"/>
        <v>41566.421536097747</v>
      </c>
      <c r="O526" s="77">
        <f t="shared" si="114"/>
        <v>3294.4464697060612</v>
      </c>
      <c r="P526" s="77">
        <f t="shared" si="114"/>
        <v>813.62464416281</v>
      </c>
      <c r="Q526" s="77">
        <f t="shared" si="114"/>
        <v>103.5083500333858</v>
      </c>
      <c r="R526" s="77">
        <f t="shared" si="115"/>
        <v>4211.579463902257</v>
      </c>
      <c r="S526" s="63">
        <f t="shared" si="121"/>
        <v>6.5698382077346632E-7</v>
      </c>
      <c r="T526">
        <v>512</v>
      </c>
      <c r="V526">
        <v>662</v>
      </c>
      <c r="W526">
        <v>413.0841121495323</v>
      </c>
      <c r="X526" s="88">
        <f t="shared" si="116"/>
        <v>3.1729704564702968E-8</v>
      </c>
      <c r="Y526" s="88">
        <f>SUM(X$14:X526)</f>
        <v>0.67340229059663226</v>
      </c>
      <c r="AA526">
        <v>647</v>
      </c>
      <c r="AB526">
        <v>488.96553903463064</v>
      </c>
      <c r="AC526" s="89">
        <f t="shared" si="117"/>
        <v>4.2961050565280414E-8</v>
      </c>
      <c r="AD526" s="89">
        <f>SUM(AC$14:AC526)</f>
        <v>0.63118617547580724</v>
      </c>
      <c r="AF526">
        <v>676</v>
      </c>
      <c r="AG526">
        <v>334.34701333845442</v>
      </c>
      <c r="AH526" s="89">
        <f t="shared" si="118"/>
        <v>2.391283615056779E-8</v>
      </c>
      <c r="AI526" s="89">
        <f>SUM(AH$14:AH526)</f>
        <v>0.64765570899050695</v>
      </c>
      <c r="AK526">
        <v>57</v>
      </c>
      <c r="AL526">
        <v>740.87758406831563</v>
      </c>
      <c r="AM526">
        <f t="shared" si="119"/>
        <v>6.4519387289370548E-3</v>
      </c>
      <c r="AN526">
        <f>SUM(AM$14:AM526)</f>
        <v>0.59309022696301494</v>
      </c>
    </row>
    <row r="527" spans="1:40">
      <c r="A527" s="57">
        <v>43143</v>
      </c>
      <c r="B527" s="47">
        <v>16.600000000000001</v>
      </c>
      <c r="C527" s="47">
        <v>70.449996999999996</v>
      </c>
      <c r="D527" s="51">
        <v>44.849997999999999</v>
      </c>
      <c r="E527" s="70">
        <f t="shared" si="120"/>
        <v>4.2168674698794817E-3</v>
      </c>
      <c r="F527" s="70">
        <f t="shared" si="120"/>
        <v>-5.6767922928369074E-4</v>
      </c>
      <c r="G527" s="65">
        <f t="shared" si="120"/>
        <v>1.337837294886679E-3</v>
      </c>
      <c r="H527" s="73">
        <f t="shared" ref="H527:H590" si="122">B$14*(1+E527)</f>
        <v>15.535234939759036</v>
      </c>
      <c r="I527" s="73">
        <f t="shared" ref="I527:I590" si="123">C$14*(1+F527)</f>
        <v>56.687802233547352</v>
      </c>
      <c r="J527" s="73">
        <f t="shared" ref="J527:J590" si="124">D$14*(1+G527)</f>
        <v>55.414035915899035</v>
      </c>
      <c r="K527" s="76">
        <f t="shared" ref="K527:K590" si="125">H527*$B$2</f>
        <v>-77676.174698795177</v>
      </c>
      <c r="L527" s="76">
        <f t="shared" ref="L527:L590" si="126">I527*$C$2</f>
        <v>56687.802233547351</v>
      </c>
      <c r="M527" s="76">
        <f t="shared" ref="M527:M590" si="127">J527*$D$2</f>
        <v>66496.843099078847</v>
      </c>
      <c r="N527" s="76">
        <f t="shared" ref="N527:N590" si="128">SUM(K527:M527)</f>
        <v>45508.470633831021</v>
      </c>
      <c r="O527" s="77">
        <f t="shared" ref="O527:Q590" si="129">K$14-K527</f>
        <v>326.17469879517739</v>
      </c>
      <c r="P527" s="77">
        <f t="shared" si="129"/>
        <v>32.198766452653217</v>
      </c>
      <c r="Q527" s="77">
        <f t="shared" si="129"/>
        <v>-88.843099078847445</v>
      </c>
      <c r="R527" s="77">
        <f t="shared" ref="R527:R590" si="130">SUM(O527:Q527)</f>
        <v>269.53036616898316</v>
      </c>
      <c r="S527" s="63">
        <f t="shared" si="121"/>
        <v>6.4384414435799702E-7</v>
      </c>
      <c r="T527">
        <v>513</v>
      </c>
      <c r="V527">
        <v>658</v>
      </c>
      <c r="W527">
        <v>415.58092679652327</v>
      </c>
      <c r="X527" s="88">
        <f t="shared" ref="X527:X590" si="131">$L$1^(V527-1)*$P$1</f>
        <v>3.4400260048767261E-8</v>
      </c>
      <c r="Y527" s="88">
        <f>SUM(X$14:X527)</f>
        <v>0.67340232499689234</v>
      </c>
      <c r="AA527">
        <v>612</v>
      </c>
      <c r="AB527">
        <v>491.01604729062092</v>
      </c>
      <c r="AC527" s="89">
        <f t="shared" ref="AC527:AC590" si="132">$L$1^(AA527-1)*$P$1</f>
        <v>8.7128902541014952E-8</v>
      </c>
      <c r="AD527" s="89">
        <f>SUM(AC$14:AC527)</f>
        <v>0.63118626260470978</v>
      </c>
      <c r="AF527">
        <v>24</v>
      </c>
      <c r="AG527">
        <v>337.09760320150235</v>
      </c>
      <c r="AH527" s="89">
        <f t="shared" ref="AH527:AH590" si="133">$L$1^(AF527-1)*$P$1</f>
        <v>1.2566945643042419E-2</v>
      </c>
      <c r="AI527" s="89">
        <f>SUM(AH$14:AH527)</f>
        <v>0.66022265463354934</v>
      </c>
      <c r="AK527">
        <v>303</v>
      </c>
      <c r="AL527">
        <v>747.3598376584705</v>
      </c>
      <c r="AM527">
        <f t="shared" ref="AM527:AM590" si="134">$L$1^(AK527-1)*$P$1</f>
        <v>4.4802768870010589E-5</v>
      </c>
      <c r="AN527">
        <f>SUM(AM$14:AM527)</f>
        <v>0.59313502973188492</v>
      </c>
    </row>
    <row r="528" spans="1:40">
      <c r="A528" s="58">
        <v>43140</v>
      </c>
      <c r="B528" s="46">
        <v>16.579999999999998</v>
      </c>
      <c r="C528" s="46">
        <v>69.580001999999993</v>
      </c>
      <c r="D528" s="50">
        <v>44.59</v>
      </c>
      <c r="E528" s="64">
        <f t="shared" ref="E528:G591" si="135">B527/B528-1</f>
        <v>1.2062726176118588E-3</v>
      </c>
      <c r="F528" s="64">
        <f t="shared" si="135"/>
        <v>1.2503520767360721E-2</v>
      </c>
      <c r="G528" s="66">
        <f t="shared" si="135"/>
        <v>5.8308589369813202E-3</v>
      </c>
      <c r="H528" s="73">
        <f t="shared" si="122"/>
        <v>15.488661037394456</v>
      </c>
      <c r="I528" s="73">
        <f t="shared" si="123"/>
        <v>57.429200710428226</v>
      </c>
      <c r="J528" s="73">
        <f t="shared" si="124"/>
        <v>55.662679733572553</v>
      </c>
      <c r="K528" s="76">
        <f t="shared" si="125"/>
        <v>-77443.305186972284</v>
      </c>
      <c r="L528" s="76">
        <f t="shared" si="126"/>
        <v>57429.200710428224</v>
      </c>
      <c r="M528" s="76">
        <f t="shared" si="127"/>
        <v>66795.21568028706</v>
      </c>
      <c r="N528" s="76">
        <f t="shared" si="128"/>
        <v>46781.111203742999</v>
      </c>
      <c r="O528" s="77">
        <f t="shared" si="129"/>
        <v>93.305186972283991</v>
      </c>
      <c r="P528" s="77">
        <f t="shared" si="129"/>
        <v>-709.19971042821999</v>
      </c>
      <c r="Q528" s="77">
        <f t="shared" si="129"/>
        <v>-387.21568028705951</v>
      </c>
      <c r="R528" s="77">
        <f t="shared" si="130"/>
        <v>-1003.1102037429955</v>
      </c>
      <c r="S528" s="63">
        <f t="shared" ref="S528:S591" si="136">$P$1*$L$1^(T528-1)</f>
        <v>6.3096726147083704E-7</v>
      </c>
      <c r="T528">
        <v>514</v>
      </c>
      <c r="V528">
        <v>8</v>
      </c>
      <c r="W528">
        <v>423.19146363578329</v>
      </c>
      <c r="X528" s="88">
        <f t="shared" si="131"/>
        <v>1.7362510664934411E-2</v>
      </c>
      <c r="Y528" s="88">
        <f>SUM(X$14:X528)</f>
        <v>0.69076483566182678</v>
      </c>
      <c r="AA528">
        <v>296</v>
      </c>
      <c r="AB528">
        <v>498.25120123973466</v>
      </c>
      <c r="AC528" s="89">
        <f t="shared" si="132"/>
        <v>5.1608629344712199E-5</v>
      </c>
      <c r="AD528" s="89">
        <f>SUM(AC$14:AC528)</f>
        <v>0.6312378712340545</v>
      </c>
      <c r="AF528">
        <v>470</v>
      </c>
      <c r="AG528">
        <v>344.29269263039168</v>
      </c>
      <c r="AH528" s="89">
        <f t="shared" si="133"/>
        <v>1.5348272294795531E-6</v>
      </c>
      <c r="AI528" s="89">
        <f>SUM(AH$14:AH528)</f>
        <v>0.66022418946077888</v>
      </c>
      <c r="AK528">
        <v>614</v>
      </c>
      <c r="AL528">
        <v>748.79138032523042</v>
      </c>
      <c r="AM528">
        <f t="shared" si="134"/>
        <v>8.3678598000390749E-8</v>
      </c>
      <c r="AN528">
        <f>SUM(AM$14:AM528)</f>
        <v>0.59313511341048297</v>
      </c>
    </row>
    <row r="529" spans="1:40">
      <c r="A529" s="57">
        <v>43139</v>
      </c>
      <c r="B529" s="47">
        <v>16.600000000000001</v>
      </c>
      <c r="C529" s="47">
        <v>66.849997999999999</v>
      </c>
      <c r="D529" s="51">
        <v>45.23</v>
      </c>
      <c r="E529" s="70">
        <f t="shared" si="135"/>
        <v>-1.2048192771085819E-3</v>
      </c>
      <c r="F529" s="70">
        <f t="shared" si="135"/>
        <v>4.0837757392303775E-2</v>
      </c>
      <c r="G529" s="65">
        <f t="shared" si="135"/>
        <v>-1.4149900508511948E-2</v>
      </c>
      <c r="H529" s="73">
        <f t="shared" si="122"/>
        <v>15.451361445783132</v>
      </c>
      <c r="I529" s="73">
        <f t="shared" si="123"/>
        <v>59.036318640129231</v>
      </c>
      <c r="J529" s="73">
        <f t="shared" si="124"/>
        <v>54.556944505858951</v>
      </c>
      <c r="K529" s="76">
        <f t="shared" si="125"/>
        <v>-77256.807228915655</v>
      </c>
      <c r="L529" s="76">
        <f t="shared" si="126"/>
        <v>59036.318640129233</v>
      </c>
      <c r="M529" s="76">
        <f t="shared" si="127"/>
        <v>65468.333407030739</v>
      </c>
      <c r="N529" s="76">
        <f t="shared" si="128"/>
        <v>47247.844818244317</v>
      </c>
      <c r="O529" s="77">
        <f t="shared" si="129"/>
        <v>-93.192771084344713</v>
      </c>
      <c r="P529" s="77">
        <f t="shared" si="129"/>
        <v>-2316.3176401292294</v>
      </c>
      <c r="Q529" s="77">
        <f t="shared" si="129"/>
        <v>939.66659296926082</v>
      </c>
      <c r="R529" s="77">
        <f t="shared" si="130"/>
        <v>-1469.8438182443133</v>
      </c>
      <c r="S529" s="63">
        <f t="shared" si="136"/>
        <v>6.1834791624142031E-7</v>
      </c>
      <c r="T529">
        <v>515</v>
      </c>
      <c r="V529">
        <v>567</v>
      </c>
      <c r="W529">
        <v>423.70663420573692</v>
      </c>
      <c r="X529" s="88">
        <f t="shared" si="131"/>
        <v>2.1626629375170226E-7</v>
      </c>
      <c r="Y529" s="88">
        <f>SUM(X$14:X529)</f>
        <v>0.69076505192812054</v>
      </c>
      <c r="AA529">
        <v>42</v>
      </c>
      <c r="AB529">
        <v>507.36093241512572</v>
      </c>
      <c r="AC529" s="89">
        <f t="shared" si="132"/>
        <v>8.7357279174386376E-3</v>
      </c>
      <c r="AD529" s="89">
        <f>SUM(AC$14:AC529)</f>
        <v>0.6399735991514931</v>
      </c>
      <c r="AF529">
        <v>346</v>
      </c>
      <c r="AG529">
        <v>349.45356665842701</v>
      </c>
      <c r="AH529" s="89">
        <f t="shared" si="133"/>
        <v>1.8794298038198409E-5</v>
      </c>
      <c r="AI529" s="89">
        <f>SUM(AH$14:AH529)</f>
        <v>0.66024298375881707</v>
      </c>
      <c r="AK529">
        <v>414</v>
      </c>
      <c r="AL529">
        <v>751.23822888801078</v>
      </c>
      <c r="AM529">
        <f t="shared" si="134"/>
        <v>4.7577241321149831E-6</v>
      </c>
      <c r="AN529">
        <f>SUM(AM$14:AM529)</f>
        <v>0.59313987113461508</v>
      </c>
    </row>
    <row r="530" spans="1:40">
      <c r="A530" s="58">
        <v>43138</v>
      </c>
      <c r="B530" s="46">
        <v>16.879999000000002</v>
      </c>
      <c r="C530" s="46">
        <v>67.959998999999996</v>
      </c>
      <c r="D530" s="50">
        <v>45.560001</v>
      </c>
      <c r="E530" s="64">
        <f t="shared" si="135"/>
        <v>-1.6587619466091219E-2</v>
      </c>
      <c r="F530" s="64">
        <f t="shared" si="135"/>
        <v>-1.6333152094366477E-2</v>
      </c>
      <c r="G530" s="66">
        <f t="shared" si="135"/>
        <v>-7.2432175758732065E-3</v>
      </c>
      <c r="H530" s="73">
        <f t="shared" si="122"/>
        <v>15.213389526859569</v>
      </c>
      <c r="I530" s="73">
        <f t="shared" si="123"/>
        <v>55.793584596874382</v>
      </c>
      <c r="J530" s="73">
        <f t="shared" si="124"/>
        <v>54.939160339351183</v>
      </c>
      <c r="K530" s="76">
        <f t="shared" si="125"/>
        <v>-76066.947634297845</v>
      </c>
      <c r="L530" s="76">
        <f t="shared" si="126"/>
        <v>55793.584596874382</v>
      </c>
      <c r="M530" s="76">
        <f t="shared" si="127"/>
        <v>65926.99240722142</v>
      </c>
      <c r="N530" s="76">
        <f t="shared" si="128"/>
        <v>45653.629369797956</v>
      </c>
      <c r="O530" s="77">
        <f t="shared" si="129"/>
        <v>-1283.0523657021549</v>
      </c>
      <c r="P530" s="77">
        <f t="shared" si="129"/>
        <v>926.41640312562231</v>
      </c>
      <c r="Q530" s="77">
        <f t="shared" si="129"/>
        <v>481.00759277858015</v>
      </c>
      <c r="R530" s="77">
        <f t="shared" si="130"/>
        <v>124.37163020204753</v>
      </c>
      <c r="S530" s="63">
        <f t="shared" si="136"/>
        <v>6.0598095791659178E-7</v>
      </c>
      <c r="T530">
        <v>516</v>
      </c>
      <c r="V530">
        <v>668</v>
      </c>
      <c r="W530">
        <v>423.83561643835856</v>
      </c>
      <c r="X530" s="88">
        <f t="shared" si="131"/>
        <v>2.8107517035707796E-8</v>
      </c>
      <c r="Y530" s="88">
        <f>SUM(X$14:X530)</f>
        <v>0.69076508003563752</v>
      </c>
      <c r="AA530">
        <v>115</v>
      </c>
      <c r="AB530">
        <v>508.17465078955865</v>
      </c>
      <c r="AC530" s="89">
        <f t="shared" si="132"/>
        <v>1.9989531916412158E-3</v>
      </c>
      <c r="AD530" s="89">
        <f>SUM(AC$14:AC530)</f>
        <v>0.64197255234313433</v>
      </c>
      <c r="AF530">
        <v>656</v>
      </c>
      <c r="AG530">
        <v>351.8744317919045</v>
      </c>
      <c r="AH530" s="89">
        <f t="shared" si="133"/>
        <v>3.5818679767562739E-8</v>
      </c>
      <c r="AI530" s="89">
        <f>SUM(AH$14:AH530)</f>
        <v>0.66024301957749687</v>
      </c>
      <c r="AK530">
        <v>507</v>
      </c>
      <c r="AL530">
        <v>759.96337285447953</v>
      </c>
      <c r="AM530">
        <f t="shared" si="134"/>
        <v>7.2681569347588496E-7</v>
      </c>
      <c r="AN530">
        <f>SUM(AM$14:AM530)</f>
        <v>0.5931405979503086</v>
      </c>
    </row>
    <row r="531" spans="1:40">
      <c r="A531" s="57">
        <v>43137</v>
      </c>
      <c r="B531" s="47">
        <v>17.190000999999999</v>
      </c>
      <c r="C531" s="47">
        <v>67.989998</v>
      </c>
      <c r="D531" s="51">
        <v>44.610000999999997</v>
      </c>
      <c r="E531" s="70">
        <f t="shared" si="135"/>
        <v>-1.8033855844452717E-2</v>
      </c>
      <c r="F531" s="70">
        <f t="shared" si="135"/>
        <v>-4.4122666395729482E-4</v>
      </c>
      <c r="G531" s="65">
        <f t="shared" si="135"/>
        <v>2.1295673138406856E-2</v>
      </c>
      <c r="H531" s="73">
        <f t="shared" si="122"/>
        <v>15.191016250086317</v>
      </c>
      <c r="I531" s="73">
        <f t="shared" si="123"/>
        <v>56.694974623179121</v>
      </c>
      <c r="J531" s="73">
        <f t="shared" si="124"/>
        <v>56.518502551479436</v>
      </c>
      <c r="K531" s="76">
        <f t="shared" si="125"/>
        <v>-75955.081250431584</v>
      </c>
      <c r="L531" s="76">
        <f t="shared" si="126"/>
        <v>56694.974623179121</v>
      </c>
      <c r="M531" s="76">
        <f t="shared" si="127"/>
        <v>67822.203061775319</v>
      </c>
      <c r="N531" s="76">
        <f t="shared" si="128"/>
        <v>48562.096434522857</v>
      </c>
      <c r="O531" s="77">
        <f t="shared" si="129"/>
        <v>-1394.9187495684164</v>
      </c>
      <c r="P531" s="77">
        <f t="shared" si="129"/>
        <v>25.026376820882433</v>
      </c>
      <c r="Q531" s="77">
        <f t="shared" si="129"/>
        <v>-1414.2030617753189</v>
      </c>
      <c r="R531" s="77">
        <f t="shared" si="130"/>
        <v>-2784.0954345228529</v>
      </c>
      <c r="S531" s="63">
        <f t="shared" si="136"/>
        <v>5.9386133875826006E-7</v>
      </c>
      <c r="T531">
        <v>517</v>
      </c>
      <c r="V531">
        <v>564</v>
      </c>
      <c r="W531">
        <v>427.87814074984635</v>
      </c>
      <c r="X531" s="88">
        <f t="shared" si="131"/>
        <v>2.2977914575527874E-7</v>
      </c>
      <c r="Y531" s="88">
        <f>SUM(X$14:X531)</f>
        <v>0.69076530981478323</v>
      </c>
      <c r="AA531">
        <v>262</v>
      </c>
      <c r="AB531">
        <v>516.99247993418248</v>
      </c>
      <c r="AC531" s="89">
        <f t="shared" si="132"/>
        <v>1.0257363620625914E-4</v>
      </c>
      <c r="AD531" s="89">
        <f>SUM(AC$14:AC531)</f>
        <v>0.64207512597934058</v>
      </c>
      <c r="AF531">
        <v>60</v>
      </c>
      <c r="AG531">
        <v>353.49461101321504</v>
      </c>
      <c r="AH531" s="89">
        <f t="shared" si="133"/>
        <v>6.0725131161657227E-3</v>
      </c>
      <c r="AI531" s="89">
        <f>SUM(AH$14:AH531)</f>
        <v>0.66631553269366262</v>
      </c>
      <c r="AK531">
        <v>27</v>
      </c>
      <c r="AL531">
        <v>762.39122846237296</v>
      </c>
      <c r="AM531">
        <f t="shared" si="134"/>
        <v>1.182790870366638E-2</v>
      </c>
      <c r="AN531">
        <f>SUM(AM$14:AM531)</f>
        <v>0.60496850665397495</v>
      </c>
    </row>
    <row r="532" spans="1:40">
      <c r="A532" s="58">
        <v>43133</v>
      </c>
      <c r="B532" s="46">
        <v>17.420000000000002</v>
      </c>
      <c r="C532" s="46">
        <v>70.680000000000007</v>
      </c>
      <c r="D532" s="50">
        <v>46.639999000000003</v>
      </c>
      <c r="E532" s="64">
        <f t="shared" si="135"/>
        <v>-1.3203157290470946E-2</v>
      </c>
      <c r="F532" s="64">
        <f t="shared" si="135"/>
        <v>-3.8058885116015961E-2</v>
      </c>
      <c r="G532" s="66">
        <f t="shared" si="135"/>
        <v>-4.3524829406621723E-2</v>
      </c>
      <c r="H532" s="73">
        <f t="shared" si="122"/>
        <v>15.265747156716415</v>
      </c>
      <c r="I532" s="73">
        <f t="shared" si="123"/>
        <v>54.561300998160689</v>
      </c>
      <c r="J532" s="73">
        <f t="shared" si="124"/>
        <v>52.93133594063756</v>
      </c>
      <c r="K532" s="76">
        <f t="shared" si="125"/>
        <v>-76328.735783582073</v>
      </c>
      <c r="L532" s="76">
        <f t="shared" si="126"/>
        <v>54561.300998160688</v>
      </c>
      <c r="M532" s="76">
        <f t="shared" si="127"/>
        <v>63517.603128765069</v>
      </c>
      <c r="N532" s="76">
        <f t="shared" si="128"/>
        <v>41750.168343343685</v>
      </c>
      <c r="O532" s="77">
        <f t="shared" si="129"/>
        <v>-1021.2642164179269</v>
      </c>
      <c r="P532" s="77">
        <f t="shared" si="129"/>
        <v>2158.7000018393155</v>
      </c>
      <c r="Q532" s="77">
        <f t="shared" si="129"/>
        <v>2890.3968712349306</v>
      </c>
      <c r="R532" s="77">
        <f t="shared" si="130"/>
        <v>4027.8326566563192</v>
      </c>
      <c r="S532" s="63">
        <f t="shared" si="136"/>
        <v>5.8198411198309477E-7</v>
      </c>
      <c r="T532">
        <v>518</v>
      </c>
      <c r="V532">
        <v>187</v>
      </c>
      <c r="W532">
        <v>435.16174402250908</v>
      </c>
      <c r="X532" s="88">
        <f t="shared" si="131"/>
        <v>4.667454300991075E-4</v>
      </c>
      <c r="Y532" s="88">
        <f>SUM(X$14:X532)</f>
        <v>0.69123205524488229</v>
      </c>
      <c r="AA532">
        <v>118</v>
      </c>
      <c r="AB532">
        <v>518.83921865444427</v>
      </c>
      <c r="AC532" s="89">
        <f t="shared" si="132"/>
        <v>1.8813987523471792E-3</v>
      </c>
      <c r="AD532" s="89">
        <f>SUM(AC$14:AC532)</f>
        <v>0.64395652473168774</v>
      </c>
      <c r="AF532">
        <v>244</v>
      </c>
      <c r="AG532">
        <v>353.85622805827006</v>
      </c>
      <c r="AH532" s="89">
        <f t="shared" si="133"/>
        <v>1.4755923293352977E-4</v>
      </c>
      <c r="AI532" s="89">
        <f>SUM(AH$14:AH532)</f>
        <v>0.66646309192659614</v>
      </c>
      <c r="AK532">
        <v>629</v>
      </c>
      <c r="AL532">
        <v>764.92496595297416</v>
      </c>
      <c r="AM532">
        <f t="shared" si="134"/>
        <v>6.1802427035774066E-8</v>
      </c>
      <c r="AN532">
        <f>SUM(AM$14:AM532)</f>
        <v>0.60496856845640201</v>
      </c>
    </row>
    <row r="533" spans="1:40">
      <c r="A533" s="57">
        <v>43132</v>
      </c>
      <c r="B533" s="47">
        <v>17.639999</v>
      </c>
      <c r="C533" s="47">
        <v>72.309997999999993</v>
      </c>
      <c r="D533" s="51">
        <v>46.130001</v>
      </c>
      <c r="E533" s="70">
        <f t="shared" si="135"/>
        <v>-1.247159934646247E-2</v>
      </c>
      <c r="F533" s="70">
        <f t="shared" si="135"/>
        <v>-2.2541806736047554E-2</v>
      </c>
      <c r="G533" s="65">
        <f t="shared" si="135"/>
        <v>1.1055668522530482E-2</v>
      </c>
      <c r="H533" s="73">
        <f t="shared" si="122"/>
        <v>15.277064358110227</v>
      </c>
      <c r="I533" s="73">
        <f t="shared" si="123"/>
        <v>55.44142969938958</v>
      </c>
      <c r="J533" s="73">
        <f t="shared" si="124"/>
        <v>55.95182069603684</v>
      </c>
      <c r="K533" s="76">
        <f t="shared" si="125"/>
        <v>-76385.321790551141</v>
      </c>
      <c r="L533" s="76">
        <f t="shared" si="126"/>
        <v>55441.429699389577</v>
      </c>
      <c r="M533" s="76">
        <f t="shared" si="127"/>
        <v>67142.184835244203</v>
      </c>
      <c r="N533" s="76">
        <f t="shared" si="128"/>
        <v>46198.292744082639</v>
      </c>
      <c r="O533" s="77">
        <f t="shared" si="129"/>
        <v>-964.67820944885898</v>
      </c>
      <c r="P533" s="77">
        <f t="shared" si="129"/>
        <v>1278.571300610427</v>
      </c>
      <c r="Q533" s="77">
        <f t="shared" si="129"/>
        <v>-734.18483524420299</v>
      </c>
      <c r="R533" s="77">
        <f t="shared" si="130"/>
        <v>-420.29174408263498</v>
      </c>
      <c r="S533" s="63">
        <f t="shared" si="136"/>
        <v>5.7034442974343286E-7</v>
      </c>
      <c r="T533">
        <v>519</v>
      </c>
      <c r="V533">
        <v>140</v>
      </c>
      <c r="W533">
        <v>449.05660377359891</v>
      </c>
      <c r="X533" s="88">
        <f t="shared" si="131"/>
        <v>1.2062977476344288E-3</v>
      </c>
      <c r="Y533" s="88">
        <f>SUM(X$14:X533)</f>
        <v>0.69243835299251677</v>
      </c>
      <c r="AA533">
        <v>603</v>
      </c>
      <c r="AB533">
        <v>521.52374340373353</v>
      </c>
      <c r="AC533" s="89">
        <f t="shared" si="132"/>
        <v>1.0450271232921638E-7</v>
      </c>
      <c r="AD533" s="89">
        <f>SUM(AC$14:AC533)</f>
        <v>0.64395662923440011</v>
      </c>
      <c r="AF533">
        <v>37</v>
      </c>
      <c r="AG533">
        <v>354.41867222364817</v>
      </c>
      <c r="AH533" s="89">
        <f t="shared" si="133"/>
        <v>9.6642625641143315E-3</v>
      </c>
      <c r="AI533" s="89">
        <f>SUM(AH$14:AH533)</f>
        <v>0.67612735449071049</v>
      </c>
      <c r="AK533">
        <v>97</v>
      </c>
      <c r="AL533">
        <v>778.39095325488597</v>
      </c>
      <c r="AM533">
        <f t="shared" si="134"/>
        <v>2.8756316977540269E-3</v>
      </c>
      <c r="AN533">
        <f>SUM(AM$14:AM533)</f>
        <v>0.60784420015415608</v>
      </c>
    </row>
    <row r="534" spans="1:40">
      <c r="A534" s="58">
        <v>43131</v>
      </c>
      <c r="B534" s="46">
        <v>17.440000999999999</v>
      </c>
      <c r="C534" s="46">
        <v>69.819999999999993</v>
      </c>
      <c r="D534" s="50">
        <v>46.639999000000003</v>
      </c>
      <c r="E534" s="64">
        <f t="shared" si="135"/>
        <v>1.1467774571801925E-2</v>
      </c>
      <c r="F534" s="64">
        <f t="shared" si="135"/>
        <v>3.5663105127470729E-2</v>
      </c>
      <c r="G534" s="66">
        <f t="shared" si="135"/>
        <v>-1.0934777249888117E-2</v>
      </c>
      <c r="H534" s="73">
        <f t="shared" si="122"/>
        <v>15.647406472625777</v>
      </c>
      <c r="I534" s="73">
        <f t="shared" si="123"/>
        <v>58.742812358493246</v>
      </c>
      <c r="J534" s="73">
        <f t="shared" si="124"/>
        <v>54.734869426991196</v>
      </c>
      <c r="K534" s="76">
        <f t="shared" si="125"/>
        <v>-78237.032363128877</v>
      </c>
      <c r="L534" s="76">
        <f t="shared" si="126"/>
        <v>58742.812358493247</v>
      </c>
      <c r="M534" s="76">
        <f t="shared" si="127"/>
        <v>65681.843312389436</v>
      </c>
      <c r="N534" s="76">
        <f t="shared" si="128"/>
        <v>46187.623307753805</v>
      </c>
      <c r="O534" s="77">
        <f t="shared" si="129"/>
        <v>887.03236312887748</v>
      </c>
      <c r="P534" s="77">
        <f t="shared" si="129"/>
        <v>-2022.8113584932435</v>
      </c>
      <c r="Q534" s="77">
        <f t="shared" si="129"/>
        <v>726.1566876105644</v>
      </c>
      <c r="R534" s="77">
        <f t="shared" si="130"/>
        <v>-409.62230775380158</v>
      </c>
      <c r="S534" s="63">
        <f t="shared" si="136"/>
        <v>5.5893754114856415E-7</v>
      </c>
      <c r="T534">
        <v>520</v>
      </c>
      <c r="V534">
        <v>733</v>
      </c>
      <c r="W534">
        <v>452.33918128654477</v>
      </c>
      <c r="X534" s="88">
        <f t="shared" si="131"/>
        <v>7.5599235302501389E-9</v>
      </c>
      <c r="Y534" s="88">
        <f>SUM(X$14:X534)</f>
        <v>0.69243836055244035</v>
      </c>
      <c r="AA534">
        <v>300</v>
      </c>
      <c r="AB534">
        <v>528.42327865865082</v>
      </c>
      <c r="AC534" s="89">
        <f t="shared" si="132"/>
        <v>4.760215648880419E-5</v>
      </c>
      <c r="AD534" s="89">
        <f>SUM(AC$14:AC534)</f>
        <v>0.64400423139088891</v>
      </c>
      <c r="AF534">
        <v>745</v>
      </c>
      <c r="AG534">
        <v>355.485087942885</v>
      </c>
      <c r="AH534" s="89">
        <f t="shared" si="133"/>
        <v>5.9323984243435087E-9</v>
      </c>
      <c r="AI534" s="89">
        <f>SUM(AH$14:AH534)</f>
        <v>0.67612736042310895</v>
      </c>
      <c r="AK534">
        <v>701</v>
      </c>
      <c r="AL534">
        <v>779.6517539878696</v>
      </c>
      <c r="AM534">
        <f t="shared" si="134"/>
        <v>1.4430553205849414E-8</v>
      </c>
      <c r="AN534">
        <f>SUM(AM$14:AM534)</f>
        <v>0.60784421458470927</v>
      </c>
    </row>
    <row r="535" spans="1:40">
      <c r="A535" s="57">
        <v>43130</v>
      </c>
      <c r="B535" s="47">
        <v>17.469999000000001</v>
      </c>
      <c r="C535" s="47">
        <v>68.830001999999993</v>
      </c>
      <c r="D535" s="51">
        <v>45.299999</v>
      </c>
      <c r="E535" s="70">
        <f t="shared" si="135"/>
        <v>-1.7171151526684802E-3</v>
      </c>
      <c r="F535" s="70">
        <f t="shared" si="135"/>
        <v>1.4383233636982906E-2</v>
      </c>
      <c r="G535" s="65">
        <f t="shared" si="135"/>
        <v>2.9580574604427756E-2</v>
      </c>
      <c r="H535" s="73">
        <f t="shared" si="122"/>
        <v>15.443436228588219</v>
      </c>
      <c r="I535" s="73">
        <f t="shared" si="123"/>
        <v>57.535818026272906</v>
      </c>
      <c r="J535" s="73">
        <f t="shared" si="124"/>
        <v>56.976988998609038</v>
      </c>
      <c r="K535" s="76">
        <f t="shared" si="125"/>
        <v>-77217.181142941088</v>
      </c>
      <c r="L535" s="76">
        <f t="shared" si="126"/>
        <v>57535.818026272907</v>
      </c>
      <c r="M535" s="76">
        <f t="shared" si="127"/>
        <v>68372.386798330845</v>
      </c>
      <c r="N535" s="76">
        <f t="shared" si="128"/>
        <v>48691.023681662664</v>
      </c>
      <c r="O535" s="77">
        <f t="shared" si="129"/>
        <v>-132.81885705891182</v>
      </c>
      <c r="P535" s="77">
        <f t="shared" si="129"/>
        <v>-815.8170262729036</v>
      </c>
      <c r="Q535" s="77">
        <f t="shared" si="129"/>
        <v>-1964.3867983308446</v>
      </c>
      <c r="R535" s="77">
        <f t="shared" si="130"/>
        <v>-2913.02268166266</v>
      </c>
      <c r="S535" s="63">
        <f t="shared" si="136"/>
        <v>5.4775879032559288E-7</v>
      </c>
      <c r="T535">
        <v>521</v>
      </c>
      <c r="V535">
        <v>286</v>
      </c>
      <c r="W535">
        <v>462.55813953489996</v>
      </c>
      <c r="X535" s="88">
        <f t="shared" si="131"/>
        <v>6.3162828220049999E-5</v>
      </c>
      <c r="Y535" s="88">
        <f>SUM(X$14:X535)</f>
        <v>0.6925015233806604</v>
      </c>
      <c r="AA535">
        <v>564</v>
      </c>
      <c r="AB535">
        <v>529.40919970079267</v>
      </c>
      <c r="AC535" s="89">
        <f t="shared" si="132"/>
        <v>2.2977914575527874E-7</v>
      </c>
      <c r="AD535" s="89">
        <f>SUM(AC$14:AC535)</f>
        <v>0.64400446117003463</v>
      </c>
      <c r="AF535">
        <v>56</v>
      </c>
      <c r="AG535">
        <v>357.62528303157887</v>
      </c>
      <c r="AH535" s="89">
        <f t="shared" si="133"/>
        <v>6.5836109478949537E-3</v>
      </c>
      <c r="AI535" s="89">
        <f>SUM(AH$14:AH535)</f>
        <v>0.68271097137100389</v>
      </c>
      <c r="AK535">
        <v>219</v>
      </c>
      <c r="AL535">
        <v>784.69371581667656</v>
      </c>
      <c r="AM535">
        <f t="shared" si="134"/>
        <v>2.4452006165728033E-4</v>
      </c>
      <c r="AN535">
        <f>SUM(AM$14:AM535)</f>
        <v>0.60808873464636659</v>
      </c>
    </row>
    <row r="536" spans="1:40">
      <c r="A536" s="58">
        <v>43129</v>
      </c>
      <c r="B536" s="46">
        <v>17.399999999999999</v>
      </c>
      <c r="C536" s="46">
        <v>68.730002999999996</v>
      </c>
      <c r="D536" s="50">
        <v>45.939999</v>
      </c>
      <c r="E536" s="64">
        <f t="shared" si="135"/>
        <v>4.0229310344828129E-3</v>
      </c>
      <c r="F536" s="64">
        <f t="shared" si="135"/>
        <v>1.4549541049779791E-3</v>
      </c>
      <c r="G536" s="66">
        <f t="shared" si="135"/>
        <v>-1.393121493102345E-2</v>
      </c>
      <c r="H536" s="73">
        <f t="shared" si="122"/>
        <v>15.53223474310345</v>
      </c>
      <c r="I536" s="73">
        <f t="shared" si="123"/>
        <v>56.802525998289312</v>
      </c>
      <c r="J536" s="73">
        <f t="shared" si="124"/>
        <v>54.569046565717166</v>
      </c>
      <c r="K536" s="76">
        <f t="shared" si="125"/>
        <v>-77661.173715517245</v>
      </c>
      <c r="L536" s="76">
        <f t="shared" si="126"/>
        <v>56802.525998289311</v>
      </c>
      <c r="M536" s="76">
        <f t="shared" si="127"/>
        <v>65482.855878860602</v>
      </c>
      <c r="N536" s="76">
        <f t="shared" si="128"/>
        <v>44624.208161632669</v>
      </c>
      <c r="O536" s="77">
        <f t="shared" si="129"/>
        <v>311.173715517245</v>
      </c>
      <c r="P536" s="77">
        <f t="shared" si="129"/>
        <v>-82.524998289307405</v>
      </c>
      <c r="Q536" s="77">
        <f t="shared" si="129"/>
        <v>925.14412113939761</v>
      </c>
      <c r="R536" s="77">
        <f t="shared" si="130"/>
        <v>1153.7928383673352</v>
      </c>
      <c r="S536" s="63">
        <f t="shared" si="136"/>
        <v>5.3680361451908103E-7</v>
      </c>
      <c r="T536">
        <v>522</v>
      </c>
      <c r="V536">
        <v>630</v>
      </c>
      <c r="W536">
        <v>467.37630316472496</v>
      </c>
      <c r="X536" s="88">
        <f t="shared" si="131"/>
        <v>6.056637849505858E-8</v>
      </c>
      <c r="Y536" s="88">
        <f>SUM(X$14:X536)</f>
        <v>0.69250158394703887</v>
      </c>
      <c r="AA536">
        <v>559</v>
      </c>
      <c r="AB536">
        <v>532.44965937992674</v>
      </c>
      <c r="AC536" s="89">
        <f t="shared" si="132"/>
        <v>2.5420274272782252E-7</v>
      </c>
      <c r="AD536" s="89">
        <f>SUM(AC$14:AC536)</f>
        <v>0.64400471537277737</v>
      </c>
      <c r="AF536">
        <v>189</v>
      </c>
      <c r="AG536">
        <v>358.25210648709617</v>
      </c>
      <c r="AH536" s="89">
        <f t="shared" si="133"/>
        <v>4.482623110671827E-4</v>
      </c>
      <c r="AI536" s="89">
        <f>SUM(AH$14:AH536)</f>
        <v>0.6831592336820711</v>
      </c>
      <c r="AK536">
        <v>727</v>
      </c>
      <c r="AL536">
        <v>789.05364452101639</v>
      </c>
      <c r="AM536">
        <f t="shared" si="134"/>
        <v>8.5341632931093469E-9</v>
      </c>
      <c r="AN536">
        <f>SUM(AM$14:AM536)</f>
        <v>0.60808874318052986</v>
      </c>
    </row>
    <row r="537" spans="1:40">
      <c r="A537" s="57">
        <v>43126</v>
      </c>
      <c r="B537" s="47">
        <v>17.620000999999998</v>
      </c>
      <c r="C537" s="47">
        <v>68.150002000000001</v>
      </c>
      <c r="D537" s="51">
        <v>45.52</v>
      </c>
      <c r="E537" s="70">
        <f t="shared" si="135"/>
        <v>-1.2485867622822444E-2</v>
      </c>
      <c r="F537" s="70">
        <f t="shared" si="135"/>
        <v>8.5106527216243233E-3</v>
      </c>
      <c r="G537" s="65">
        <f t="shared" si="135"/>
        <v>9.2266915641474601E-3</v>
      </c>
      <c r="H537" s="73">
        <f t="shared" si="122"/>
        <v>15.276843627874937</v>
      </c>
      <c r="I537" s="73">
        <f t="shared" si="123"/>
        <v>57.202725230881185</v>
      </c>
      <c r="J537" s="73">
        <f t="shared" si="124"/>
        <v>55.850605111159922</v>
      </c>
      <c r="K537" s="76">
        <f t="shared" si="125"/>
        <v>-76384.218139374687</v>
      </c>
      <c r="L537" s="76">
        <f t="shared" si="126"/>
        <v>57202.725230881188</v>
      </c>
      <c r="M537" s="76">
        <f t="shared" si="127"/>
        <v>67020.726133391901</v>
      </c>
      <c r="N537" s="76">
        <f t="shared" si="128"/>
        <v>47839.233224898402</v>
      </c>
      <c r="O537" s="77">
        <f t="shared" si="129"/>
        <v>-965.78186062531313</v>
      </c>
      <c r="P537" s="77">
        <f t="shared" si="129"/>
        <v>-482.72423088118376</v>
      </c>
      <c r="Q537" s="77">
        <f t="shared" si="129"/>
        <v>-612.72613339190139</v>
      </c>
      <c r="R537" s="77">
        <f t="shared" si="130"/>
        <v>-2061.2322248983983</v>
      </c>
      <c r="S537" s="63">
        <f t="shared" si="136"/>
        <v>5.2606754222869935E-7</v>
      </c>
      <c r="T537">
        <v>523</v>
      </c>
      <c r="V537">
        <v>130</v>
      </c>
      <c r="W537">
        <v>469.49924127466511</v>
      </c>
      <c r="X537" s="88">
        <f t="shared" si="131"/>
        <v>1.476365064980618E-3</v>
      </c>
      <c r="Y537" s="88">
        <f>SUM(X$14:X537)</f>
        <v>0.69397794901201948</v>
      </c>
      <c r="AA537">
        <v>623</v>
      </c>
      <c r="AB537">
        <v>537.96445539522392</v>
      </c>
      <c r="AC537" s="89">
        <f t="shared" si="132"/>
        <v>6.9766843821014204E-8</v>
      </c>
      <c r="AD537" s="89">
        <f>SUM(AC$14:AC537)</f>
        <v>0.64400478513962123</v>
      </c>
      <c r="AF537">
        <v>433</v>
      </c>
      <c r="AG537">
        <v>370.18064089189284</v>
      </c>
      <c r="AH537" s="89">
        <f t="shared" si="133"/>
        <v>3.241116895930152E-6</v>
      </c>
      <c r="AI537" s="89">
        <f>SUM(AH$14:AH537)</f>
        <v>0.68316247479896708</v>
      </c>
      <c r="AK537">
        <v>287</v>
      </c>
      <c r="AL537">
        <v>792.89552235263545</v>
      </c>
      <c r="AM537">
        <f t="shared" si="134"/>
        <v>6.1899571655649004E-5</v>
      </c>
      <c r="AN537">
        <f>SUM(AM$14:AM537)</f>
        <v>0.60815064275218556</v>
      </c>
    </row>
    <row r="538" spans="1:40">
      <c r="A538" s="58">
        <v>43125</v>
      </c>
      <c r="B538" s="46">
        <v>17.610001</v>
      </c>
      <c r="C538" s="46">
        <v>67.360000999999997</v>
      </c>
      <c r="D538" s="50">
        <v>46.119999</v>
      </c>
      <c r="E538" s="64">
        <f t="shared" si="135"/>
        <v>5.6785913867907212E-4</v>
      </c>
      <c r="F538" s="64">
        <f t="shared" si="135"/>
        <v>1.1728043175058822E-2</v>
      </c>
      <c r="G538" s="66">
        <f t="shared" si="135"/>
        <v>-1.3009518929087527E-2</v>
      </c>
      <c r="H538" s="73">
        <f t="shared" si="122"/>
        <v>15.478784780875365</v>
      </c>
      <c r="I538" s="73">
        <f t="shared" si="123"/>
        <v>57.38521562061738</v>
      </c>
      <c r="J538" s="73">
        <f t="shared" si="124"/>
        <v>54.6200532224643</v>
      </c>
      <c r="K538" s="76">
        <f t="shared" si="125"/>
        <v>-77393.923904376832</v>
      </c>
      <c r="L538" s="76">
        <f t="shared" si="126"/>
        <v>57385.215620617382</v>
      </c>
      <c r="M538" s="76">
        <f t="shared" si="127"/>
        <v>65544.063866957164</v>
      </c>
      <c r="N538" s="76">
        <f t="shared" si="128"/>
        <v>45535.355583197714</v>
      </c>
      <c r="O538" s="77">
        <f t="shared" si="129"/>
        <v>43.92390437683207</v>
      </c>
      <c r="P538" s="77">
        <f t="shared" si="129"/>
        <v>-665.21462061737839</v>
      </c>
      <c r="Q538" s="77">
        <f t="shared" si="129"/>
        <v>863.93613304283645</v>
      </c>
      <c r="R538" s="77">
        <f t="shared" si="130"/>
        <v>242.64541680229013</v>
      </c>
      <c r="S538" s="63">
        <f t="shared" si="136"/>
        <v>5.1554619138412535E-7</v>
      </c>
      <c r="T538">
        <v>524</v>
      </c>
      <c r="V538">
        <v>5</v>
      </c>
      <c r="W538">
        <v>469.92712453992863</v>
      </c>
      <c r="X538" s="88">
        <f t="shared" si="131"/>
        <v>1.8447363200000014E-2</v>
      </c>
      <c r="Y538" s="88">
        <f>SUM(X$14:X538)</f>
        <v>0.71242531221201955</v>
      </c>
      <c r="AA538">
        <v>204</v>
      </c>
      <c r="AB538">
        <v>543.56651530862291</v>
      </c>
      <c r="AC538" s="89">
        <f t="shared" si="132"/>
        <v>3.3107269283464395E-4</v>
      </c>
      <c r="AD538" s="89">
        <f>SUM(AC$14:AC538)</f>
        <v>0.64433585783245584</v>
      </c>
      <c r="AF538">
        <v>111</v>
      </c>
      <c r="AG538">
        <v>370.92876410810277</v>
      </c>
      <c r="AH538" s="89">
        <f t="shared" si="133"/>
        <v>2.1671966556621124E-3</v>
      </c>
      <c r="AI538" s="89">
        <f>SUM(AH$14:AH538)</f>
        <v>0.6853296714546292</v>
      </c>
      <c r="AK538">
        <v>73</v>
      </c>
      <c r="AL538">
        <v>795.01400815275701</v>
      </c>
      <c r="AM538">
        <f t="shared" si="134"/>
        <v>4.6698985454070819E-3</v>
      </c>
      <c r="AN538">
        <f>SUM(AM$14:AM538)</f>
        <v>0.61282054129759267</v>
      </c>
    </row>
    <row r="539" spans="1:40">
      <c r="A539" s="57">
        <v>43124</v>
      </c>
      <c r="B539" s="47">
        <v>17.469999000000001</v>
      </c>
      <c r="C539" s="47">
        <v>67.050003000000004</v>
      </c>
      <c r="D539" s="51">
        <v>47.299999</v>
      </c>
      <c r="E539" s="70">
        <f t="shared" si="135"/>
        <v>8.0138527769806345E-3</v>
      </c>
      <c r="F539" s="70">
        <f t="shared" si="135"/>
        <v>4.6233853263211167E-3</v>
      </c>
      <c r="G539" s="65">
        <f t="shared" si="135"/>
        <v>-2.4947146404802223E-2</v>
      </c>
      <c r="H539" s="73">
        <f t="shared" si="122"/>
        <v>15.593974302459891</v>
      </c>
      <c r="I539" s="73">
        <f t="shared" si="123"/>
        <v>56.98223942033232</v>
      </c>
      <c r="J539" s="73">
        <f t="shared" si="124"/>
        <v>53.959424917958245</v>
      </c>
      <c r="K539" s="76">
        <f t="shared" si="125"/>
        <v>-77969.871512299462</v>
      </c>
      <c r="L539" s="76">
        <f t="shared" si="126"/>
        <v>56982.23942033232</v>
      </c>
      <c r="M539" s="76">
        <f t="shared" si="127"/>
        <v>64751.309901549896</v>
      </c>
      <c r="N539" s="76">
        <f t="shared" si="128"/>
        <v>43763.677809582754</v>
      </c>
      <c r="O539" s="77">
        <f t="shared" si="129"/>
        <v>619.87151229946176</v>
      </c>
      <c r="P539" s="77">
        <f t="shared" si="129"/>
        <v>-262.23842033231631</v>
      </c>
      <c r="Q539" s="77">
        <f t="shared" si="129"/>
        <v>1656.6900984501044</v>
      </c>
      <c r="R539" s="77">
        <f t="shared" si="130"/>
        <v>2014.3231904172499</v>
      </c>
      <c r="S539" s="63">
        <f t="shared" si="136"/>
        <v>5.0523526755644281E-7</v>
      </c>
      <c r="T539">
        <v>525</v>
      </c>
      <c r="V539">
        <v>110</v>
      </c>
      <c r="W539">
        <v>472.28629579376138</v>
      </c>
      <c r="X539" s="88">
        <f t="shared" si="131"/>
        <v>2.2114251588388899E-3</v>
      </c>
      <c r="Y539" s="88">
        <f>SUM(X$14:X539)</f>
        <v>0.71463673737085842</v>
      </c>
      <c r="AA539">
        <v>577</v>
      </c>
      <c r="AB539">
        <v>544.61290531423583</v>
      </c>
      <c r="AC539" s="89">
        <f t="shared" si="132"/>
        <v>1.7670530767087002E-7</v>
      </c>
      <c r="AD539" s="89">
        <f>SUM(AC$14:AC539)</f>
        <v>0.64433603453776356</v>
      </c>
      <c r="AF539">
        <v>154</v>
      </c>
      <c r="AG539">
        <v>373.95606085297186</v>
      </c>
      <c r="AH539" s="89">
        <f t="shared" si="133"/>
        <v>9.0911657652401176E-4</v>
      </c>
      <c r="AI539" s="89">
        <f>SUM(AH$14:AH539)</f>
        <v>0.68623878803115324</v>
      </c>
      <c r="AK539">
        <v>617</v>
      </c>
      <c r="AL539">
        <v>796.07831375750538</v>
      </c>
      <c r="AM539">
        <f t="shared" si="134"/>
        <v>7.8757627009183763E-8</v>
      </c>
      <c r="AN539">
        <f>SUM(AM$14:AM539)</f>
        <v>0.61282062005521964</v>
      </c>
    </row>
    <row r="540" spans="1:40">
      <c r="A540" s="58">
        <v>43123</v>
      </c>
      <c r="B540" s="46">
        <v>17.190000999999999</v>
      </c>
      <c r="C540" s="46">
        <v>67.410004000000001</v>
      </c>
      <c r="D540" s="50">
        <v>47.310001</v>
      </c>
      <c r="E540" s="64">
        <f t="shared" si="135"/>
        <v>1.6288422554483928E-2</v>
      </c>
      <c r="F540" s="64">
        <f t="shared" si="135"/>
        <v>-5.3404684562843308E-3</v>
      </c>
      <c r="G540" s="66">
        <f t="shared" si="135"/>
        <v>-2.1141407289337888E-4</v>
      </c>
      <c r="H540" s="73">
        <f t="shared" si="122"/>
        <v>15.721981896917868</v>
      </c>
      <c r="I540" s="73">
        <f t="shared" si="123"/>
        <v>56.417089623819088</v>
      </c>
      <c r="J540" s="73">
        <f t="shared" si="124"/>
        <v>55.328300345206081</v>
      </c>
      <c r="K540" s="76">
        <f t="shared" si="125"/>
        <v>-78609.909484589341</v>
      </c>
      <c r="L540" s="76">
        <f t="shared" si="126"/>
        <v>56417.089623819091</v>
      </c>
      <c r="M540" s="76">
        <f t="shared" si="127"/>
        <v>66393.960414247296</v>
      </c>
      <c r="N540" s="76">
        <f t="shared" si="128"/>
        <v>44201.140553477046</v>
      </c>
      <c r="O540" s="77">
        <f t="shared" si="129"/>
        <v>1259.9094845893414</v>
      </c>
      <c r="P540" s="77">
        <f t="shared" si="129"/>
        <v>302.91137618091307</v>
      </c>
      <c r="Q540" s="77">
        <f t="shared" si="129"/>
        <v>14.039585752703715</v>
      </c>
      <c r="R540" s="77">
        <f t="shared" si="130"/>
        <v>1576.8604465229582</v>
      </c>
      <c r="S540" s="63">
        <f t="shared" si="136"/>
        <v>4.9513056220531395E-7</v>
      </c>
      <c r="T540">
        <v>526</v>
      </c>
      <c r="V540">
        <v>57</v>
      </c>
      <c r="W540">
        <v>476.48870636550419</v>
      </c>
      <c r="X540" s="88">
        <f t="shared" si="131"/>
        <v>6.4519387289370548E-3</v>
      </c>
      <c r="Y540" s="88">
        <f>SUM(X$14:X540)</f>
        <v>0.72108867609979543</v>
      </c>
      <c r="AA540">
        <v>283</v>
      </c>
      <c r="AB540">
        <v>545.66840757775935</v>
      </c>
      <c r="AC540" s="89">
        <f t="shared" si="132"/>
        <v>6.7109397678741429E-5</v>
      </c>
      <c r="AD540" s="89">
        <f>SUM(AC$14:AC540)</f>
        <v>0.64440314393544229</v>
      </c>
      <c r="AF540">
        <v>395</v>
      </c>
      <c r="AG540">
        <v>375.80043008032953</v>
      </c>
      <c r="AH540" s="89">
        <f t="shared" si="133"/>
        <v>6.9839933714618737E-6</v>
      </c>
      <c r="AI540" s="89">
        <f>SUM(AH$14:AH540)</f>
        <v>0.68624577202452475</v>
      </c>
      <c r="AK540">
        <v>696</v>
      </c>
      <c r="AL540">
        <v>799.6053467983802</v>
      </c>
      <c r="AM540">
        <f t="shared" si="134"/>
        <v>1.5964400041392454E-8</v>
      </c>
      <c r="AN540">
        <f>SUM(AM$14:AM540)</f>
        <v>0.61282063601961967</v>
      </c>
    </row>
    <row r="541" spans="1:40">
      <c r="A541" s="57">
        <v>43122</v>
      </c>
      <c r="B541" s="47">
        <v>17.219999000000001</v>
      </c>
      <c r="C541" s="47">
        <v>66.980002999999996</v>
      </c>
      <c r="D541" s="51">
        <v>48.02</v>
      </c>
      <c r="E541" s="70">
        <f t="shared" si="135"/>
        <v>-1.7420442358911936E-3</v>
      </c>
      <c r="F541" s="70">
        <f t="shared" si="135"/>
        <v>6.4198414562628425E-3</v>
      </c>
      <c r="G541" s="65">
        <f t="shared" si="135"/>
        <v>-1.4785485214494076E-2</v>
      </c>
      <c r="H541" s="73">
        <f t="shared" si="122"/>
        <v>15.443050575670764</v>
      </c>
      <c r="I541" s="73">
        <f t="shared" si="123"/>
        <v>57.084134413819072</v>
      </c>
      <c r="J541" s="73">
        <f t="shared" si="124"/>
        <v>54.521771248229904</v>
      </c>
      <c r="K541" s="76">
        <f t="shared" si="125"/>
        <v>-77215.252878353815</v>
      </c>
      <c r="L541" s="76">
        <f t="shared" si="126"/>
        <v>57084.134413819069</v>
      </c>
      <c r="M541" s="76">
        <f t="shared" si="127"/>
        <v>65426.125497875881</v>
      </c>
      <c r="N541" s="76">
        <f t="shared" si="128"/>
        <v>45295.007033341135</v>
      </c>
      <c r="O541" s="77">
        <f t="shared" si="129"/>
        <v>-134.74712164618541</v>
      </c>
      <c r="P541" s="77">
        <f t="shared" si="129"/>
        <v>-364.13341381906503</v>
      </c>
      <c r="Q541" s="77">
        <f t="shared" si="129"/>
        <v>981.87450212411932</v>
      </c>
      <c r="R541" s="77">
        <f t="shared" si="130"/>
        <v>482.99396665886889</v>
      </c>
      <c r="S541" s="63">
        <f t="shared" si="136"/>
        <v>4.8522795096120768E-7</v>
      </c>
      <c r="T541">
        <v>527</v>
      </c>
      <c r="V541">
        <v>391</v>
      </c>
      <c r="W541">
        <v>478.35497835498245</v>
      </c>
      <c r="X541" s="88">
        <f t="shared" si="131"/>
        <v>7.5718066541475962E-6</v>
      </c>
      <c r="Y541" s="88">
        <f>SUM(X$14:X541)</f>
        <v>0.72109624790644955</v>
      </c>
      <c r="AA541">
        <v>645</v>
      </c>
      <c r="AB541">
        <v>547.16229734135413</v>
      </c>
      <c r="AC541" s="89">
        <f t="shared" si="132"/>
        <v>4.4732455815577276E-8</v>
      </c>
      <c r="AD541" s="89">
        <f>SUM(AC$14:AC541)</f>
        <v>0.64440318866789814</v>
      </c>
      <c r="AF541">
        <v>186</v>
      </c>
      <c r="AG541">
        <v>376.55535996178514</v>
      </c>
      <c r="AH541" s="89">
        <f t="shared" si="133"/>
        <v>4.762708470399056E-4</v>
      </c>
      <c r="AI541" s="89">
        <f>SUM(AH$14:AH541)</f>
        <v>0.68672204287156469</v>
      </c>
      <c r="AK541">
        <v>674</v>
      </c>
      <c r="AL541">
        <v>800.760365537295</v>
      </c>
      <c r="AM541">
        <f t="shared" si="134"/>
        <v>2.4898829811086833E-8</v>
      </c>
      <c r="AN541">
        <f>SUM(AM$14:AM541)</f>
        <v>0.61282066091844944</v>
      </c>
    </row>
    <row r="542" spans="1:40">
      <c r="A542" s="58">
        <v>43119</v>
      </c>
      <c r="B542" s="46">
        <v>16.940000999999999</v>
      </c>
      <c r="C542" s="46">
        <v>66.959998999999996</v>
      </c>
      <c r="D542" s="50">
        <v>47.290000999999997</v>
      </c>
      <c r="E542" s="64">
        <f t="shared" si="135"/>
        <v>1.6528806580353939E-2</v>
      </c>
      <c r="F542" s="64">
        <f t="shared" si="135"/>
        <v>2.9874552417474831E-4</v>
      </c>
      <c r="G542" s="66">
        <f t="shared" si="135"/>
        <v>1.5436645898992518E-2</v>
      </c>
      <c r="H542" s="73">
        <f t="shared" si="122"/>
        <v>15.725700637798075</v>
      </c>
      <c r="I542" s="73">
        <f t="shared" si="123"/>
        <v>56.73694584642994</v>
      </c>
      <c r="J542" s="73">
        <f t="shared" si="124"/>
        <v>56.194263984050252</v>
      </c>
      <c r="K542" s="76">
        <f t="shared" si="125"/>
        <v>-78628.503188990377</v>
      </c>
      <c r="L542" s="76">
        <f t="shared" si="126"/>
        <v>56736.945846429939</v>
      </c>
      <c r="M542" s="76">
        <f t="shared" si="127"/>
        <v>67433.116780860306</v>
      </c>
      <c r="N542" s="76">
        <f t="shared" si="128"/>
        <v>45541.559438299868</v>
      </c>
      <c r="O542" s="77">
        <f t="shared" si="129"/>
        <v>1278.5031889903767</v>
      </c>
      <c r="P542" s="77">
        <f t="shared" si="129"/>
        <v>-16.944846429934842</v>
      </c>
      <c r="Q542" s="77">
        <f t="shared" si="129"/>
        <v>-1025.1167808603059</v>
      </c>
      <c r="R542" s="77">
        <f t="shared" si="130"/>
        <v>236.44156170013594</v>
      </c>
      <c r="S542" s="63">
        <f t="shared" si="136"/>
        <v>4.7552339194198347E-7</v>
      </c>
      <c r="T542">
        <v>528</v>
      </c>
      <c r="V542">
        <v>446</v>
      </c>
      <c r="W542">
        <v>479.54605266869476</v>
      </c>
      <c r="X542" s="88">
        <f t="shared" si="131"/>
        <v>2.4924914591794968E-6</v>
      </c>
      <c r="Y542" s="88">
        <f>SUM(X$14:X542)</f>
        <v>0.72109874039790878</v>
      </c>
      <c r="AA542">
        <v>690</v>
      </c>
      <c r="AB542">
        <v>549.34769530590711</v>
      </c>
      <c r="AC542" s="89">
        <f t="shared" si="132"/>
        <v>1.8021716262685123E-8</v>
      </c>
      <c r="AD542" s="89">
        <f>SUM(AC$14:AC542)</f>
        <v>0.64440320668961437</v>
      </c>
      <c r="AF542">
        <v>471</v>
      </c>
      <c r="AG542">
        <v>381.80256062255648</v>
      </c>
      <c r="AH542" s="89">
        <f t="shared" si="133"/>
        <v>1.5041306848899619E-6</v>
      </c>
      <c r="AI542" s="89">
        <f>SUM(AH$14:AH542)</f>
        <v>0.68672354700224958</v>
      </c>
      <c r="AK542">
        <v>650</v>
      </c>
      <c r="AL542">
        <v>802.3566059550285</v>
      </c>
      <c r="AM542">
        <f t="shared" si="134"/>
        <v>4.0434597103637411E-8</v>
      </c>
      <c r="AN542">
        <f>SUM(AM$14:AM542)</f>
        <v>0.61282070135304656</v>
      </c>
    </row>
    <row r="543" spans="1:40">
      <c r="A543" s="57">
        <v>43118</v>
      </c>
      <c r="B543" s="47">
        <v>17.07</v>
      </c>
      <c r="C543" s="47">
        <v>67.860000999999997</v>
      </c>
      <c r="D543" s="51">
        <v>47.41</v>
      </c>
      <c r="E543" s="70">
        <f t="shared" si="135"/>
        <v>-7.6156414762742486E-3</v>
      </c>
      <c r="F543" s="70">
        <f t="shared" si="135"/>
        <v>-1.3262628746498306E-2</v>
      </c>
      <c r="G543" s="65">
        <f t="shared" si="135"/>
        <v>-2.531090487238985E-3</v>
      </c>
      <c r="H543" s="73">
        <f t="shared" si="122"/>
        <v>15.352186026362038</v>
      </c>
      <c r="I543" s="73">
        <f t="shared" si="123"/>
        <v>55.967744684235988</v>
      </c>
      <c r="J543" s="73">
        <f t="shared" si="124"/>
        <v>55.199929452436201</v>
      </c>
      <c r="K543" s="76">
        <f t="shared" si="125"/>
        <v>-76760.930131810193</v>
      </c>
      <c r="L543" s="76">
        <f t="shared" si="126"/>
        <v>55967.744684235986</v>
      </c>
      <c r="M543" s="76">
        <f t="shared" si="127"/>
        <v>66239.915342923443</v>
      </c>
      <c r="N543" s="76">
        <f t="shared" si="128"/>
        <v>45446.729895349235</v>
      </c>
      <c r="O543" s="77">
        <f t="shared" si="129"/>
        <v>-589.06986818980658</v>
      </c>
      <c r="P543" s="77">
        <f t="shared" si="129"/>
        <v>752.25631576401793</v>
      </c>
      <c r="Q543" s="77">
        <f t="shared" si="129"/>
        <v>168.08465707655705</v>
      </c>
      <c r="R543" s="77">
        <f t="shared" si="130"/>
        <v>331.27110465076839</v>
      </c>
      <c r="S543" s="63">
        <f t="shared" si="136"/>
        <v>4.6601292410314383E-7</v>
      </c>
      <c r="T543">
        <v>529</v>
      </c>
      <c r="V543">
        <v>480</v>
      </c>
      <c r="W543">
        <v>483.99188566554221</v>
      </c>
      <c r="X543" s="88">
        <f t="shared" si="131"/>
        <v>1.2540655924782953E-6</v>
      </c>
      <c r="Y543" s="88">
        <f>SUM(X$14:X543)</f>
        <v>0.72109999446350126</v>
      </c>
      <c r="AA543">
        <v>45</v>
      </c>
      <c r="AB543">
        <v>550.37193083405145</v>
      </c>
      <c r="AC543" s="89">
        <f t="shared" si="132"/>
        <v>8.2219972300699041E-3</v>
      </c>
      <c r="AD543" s="89">
        <f>SUM(AC$14:AC543)</f>
        <v>0.65262520391968426</v>
      </c>
      <c r="AF543">
        <v>303</v>
      </c>
      <c r="AG543">
        <v>382.94663004679023</v>
      </c>
      <c r="AH543" s="89">
        <f t="shared" si="133"/>
        <v>4.4802768870010589E-5</v>
      </c>
      <c r="AI543" s="89">
        <f>SUM(AH$14:AH543)</f>
        <v>0.68676834977111956</v>
      </c>
      <c r="AK543">
        <v>471</v>
      </c>
      <c r="AL543">
        <v>804.30051173091488</v>
      </c>
      <c r="AM543">
        <f t="shared" si="134"/>
        <v>1.5041306848899619E-6</v>
      </c>
      <c r="AN543">
        <f>SUM(AM$14:AM543)</f>
        <v>0.61282220548373145</v>
      </c>
    </row>
    <row r="544" spans="1:40">
      <c r="A544" s="58">
        <v>43117</v>
      </c>
      <c r="B544" s="46">
        <v>16.530000999999999</v>
      </c>
      <c r="C544" s="46">
        <v>66.569999999999993</v>
      </c>
      <c r="D544" s="50">
        <v>47.470001000000003</v>
      </c>
      <c r="E544" s="64">
        <f t="shared" si="135"/>
        <v>3.2667814115679761E-2</v>
      </c>
      <c r="F544" s="64">
        <f t="shared" si="135"/>
        <v>1.9378113264233221E-2</v>
      </c>
      <c r="G544" s="66">
        <f t="shared" si="135"/>
        <v>-1.2639772221619827E-3</v>
      </c>
      <c r="H544" s="73">
        <f t="shared" si="122"/>
        <v>15.975371084369566</v>
      </c>
      <c r="I544" s="73">
        <f t="shared" si="123"/>
        <v>57.819127603725427</v>
      </c>
      <c r="J544" s="73">
        <f t="shared" si="124"/>
        <v>55.270051500525561</v>
      </c>
      <c r="K544" s="76">
        <f t="shared" si="125"/>
        <v>-79876.855421847838</v>
      </c>
      <c r="L544" s="76">
        <f t="shared" si="126"/>
        <v>57819.127603725428</v>
      </c>
      <c r="M544" s="76">
        <f t="shared" si="127"/>
        <v>66324.061800630676</v>
      </c>
      <c r="N544" s="76">
        <f t="shared" si="128"/>
        <v>44266.333982508266</v>
      </c>
      <c r="O544" s="77">
        <f t="shared" si="129"/>
        <v>2526.8554218478384</v>
      </c>
      <c r="P544" s="77">
        <f t="shared" si="129"/>
        <v>-1099.1266037254245</v>
      </c>
      <c r="Q544" s="77">
        <f t="shared" si="129"/>
        <v>83.938199369324138</v>
      </c>
      <c r="R544" s="77">
        <f t="shared" si="130"/>
        <v>1511.6670174917381</v>
      </c>
      <c r="S544" s="63">
        <f t="shared" si="136"/>
        <v>4.5669266562108095E-7</v>
      </c>
      <c r="T544">
        <v>530</v>
      </c>
      <c r="V544">
        <v>86</v>
      </c>
      <c r="W544">
        <v>495.51569506728265</v>
      </c>
      <c r="X544" s="88">
        <f t="shared" si="131"/>
        <v>3.5912565369912372E-3</v>
      </c>
      <c r="Y544" s="88">
        <f>SUM(X$14:X544)</f>
        <v>0.72469125100049248</v>
      </c>
      <c r="AA544">
        <v>585</v>
      </c>
      <c r="AB544">
        <v>555.7368983327251</v>
      </c>
      <c r="AC544" s="89">
        <f t="shared" si="132"/>
        <v>1.5033434166031374E-7</v>
      </c>
      <c r="AD544" s="89">
        <f>SUM(AC$14:AC544)</f>
        <v>0.6526253542540259</v>
      </c>
      <c r="AF544">
        <v>409</v>
      </c>
      <c r="AG544">
        <v>384.8684248693753</v>
      </c>
      <c r="AH544" s="89">
        <f t="shared" si="133"/>
        <v>5.2634303237163708E-6</v>
      </c>
      <c r="AI544" s="89">
        <f>SUM(AH$14:AH544)</f>
        <v>0.68677361320144326</v>
      </c>
      <c r="AK544">
        <v>308</v>
      </c>
      <c r="AL544">
        <v>811.5098855596807</v>
      </c>
      <c r="AM544">
        <f t="shared" si="134"/>
        <v>4.0498154535826204E-5</v>
      </c>
      <c r="AN544">
        <f>SUM(AM$14:AM544)</f>
        <v>0.61286270363826723</v>
      </c>
    </row>
    <row r="545" spans="1:40">
      <c r="A545" s="57">
        <v>43116</v>
      </c>
      <c r="B545" s="47">
        <v>16.389999</v>
      </c>
      <c r="C545" s="47">
        <v>66.199996999999996</v>
      </c>
      <c r="D545" s="51">
        <v>46.900002000000001</v>
      </c>
      <c r="E545" s="70">
        <f t="shared" si="135"/>
        <v>8.5419163234847773E-3</v>
      </c>
      <c r="F545" s="70">
        <f t="shared" si="135"/>
        <v>5.5891694375755918E-3</v>
      </c>
      <c r="G545" s="65">
        <f t="shared" si="135"/>
        <v>1.2153496283433096E-2</v>
      </c>
      <c r="H545" s="73">
        <f t="shared" si="122"/>
        <v>15.602143445524311</v>
      </c>
      <c r="I545" s="73">
        <f t="shared" si="123"/>
        <v>57.03701869608846</v>
      </c>
      <c r="J545" s="73">
        <f t="shared" si="124"/>
        <v>56.012574484325192</v>
      </c>
      <c r="K545" s="76">
        <f t="shared" si="125"/>
        <v>-78010.717227621557</v>
      </c>
      <c r="L545" s="76">
        <f t="shared" si="126"/>
        <v>57037.01869608846</v>
      </c>
      <c r="M545" s="76">
        <f t="shared" si="127"/>
        <v>67215.089381190235</v>
      </c>
      <c r="N545" s="76">
        <f t="shared" si="128"/>
        <v>46241.390849657138</v>
      </c>
      <c r="O545" s="77">
        <f t="shared" si="129"/>
        <v>660.71722762155696</v>
      </c>
      <c r="P545" s="77">
        <f t="shared" si="129"/>
        <v>-317.01769608845643</v>
      </c>
      <c r="Q545" s="77">
        <f t="shared" si="129"/>
        <v>-807.08938119023514</v>
      </c>
      <c r="R545" s="77">
        <f t="shared" si="130"/>
        <v>-463.38984965713462</v>
      </c>
      <c r="S545" s="63">
        <f t="shared" si="136"/>
        <v>4.4755881230865928E-7</v>
      </c>
      <c r="T545">
        <v>531</v>
      </c>
      <c r="V545">
        <v>440</v>
      </c>
      <c r="W545">
        <v>502.27272727273521</v>
      </c>
      <c r="X545" s="88">
        <f t="shared" si="131"/>
        <v>2.8136963335943168E-6</v>
      </c>
      <c r="Y545" s="88">
        <f>SUM(X$14:X545)</f>
        <v>0.72469406469682607</v>
      </c>
      <c r="AA545">
        <v>695</v>
      </c>
      <c r="AB545">
        <v>566.98542423113395</v>
      </c>
      <c r="AC545" s="89">
        <f t="shared" si="132"/>
        <v>1.6290204123869854E-8</v>
      </c>
      <c r="AD545" s="89">
        <f>SUM(AC$14:AC545)</f>
        <v>0.65262537054422998</v>
      </c>
      <c r="AF545">
        <v>129</v>
      </c>
      <c r="AG545">
        <v>388.3532308346621</v>
      </c>
      <c r="AH545" s="89">
        <f t="shared" si="133"/>
        <v>1.506494964265937E-3</v>
      </c>
      <c r="AI545" s="89">
        <f>SUM(AH$14:AH545)</f>
        <v>0.68828010816570917</v>
      </c>
      <c r="AK545">
        <v>670</v>
      </c>
      <c r="AL545">
        <v>819.89136449676153</v>
      </c>
      <c r="AM545">
        <f t="shared" si="134"/>
        <v>2.6994459361093766E-8</v>
      </c>
      <c r="AN545">
        <f>SUM(AM$14:AM545)</f>
        <v>0.61286273063272656</v>
      </c>
    </row>
    <row r="546" spans="1:40">
      <c r="A546" s="58">
        <v>43115</v>
      </c>
      <c r="B546" s="46">
        <v>16.5</v>
      </c>
      <c r="C546" s="46">
        <v>65.410004000000001</v>
      </c>
      <c r="D546" s="50">
        <v>45.830002</v>
      </c>
      <c r="E546" s="64">
        <f t="shared" si="135"/>
        <v>-6.6667272727273241E-3</v>
      </c>
      <c r="F546" s="64">
        <f t="shared" si="135"/>
        <v>1.207755620990314E-2</v>
      </c>
      <c r="G546" s="66">
        <f t="shared" si="135"/>
        <v>2.3347151501324381E-2</v>
      </c>
      <c r="H546" s="73">
        <f t="shared" si="122"/>
        <v>15.366865729090909</v>
      </c>
      <c r="I546" s="73">
        <f t="shared" si="123"/>
        <v>57.405040000303266</v>
      </c>
      <c r="J546" s="73">
        <f t="shared" si="124"/>
        <v>56.632031364083296</v>
      </c>
      <c r="K546" s="76">
        <f t="shared" si="125"/>
        <v>-76834.328645454545</v>
      </c>
      <c r="L546" s="76">
        <f t="shared" si="126"/>
        <v>57405.040000303263</v>
      </c>
      <c r="M546" s="76">
        <f t="shared" si="127"/>
        <v>67958.437636899951</v>
      </c>
      <c r="N546" s="76">
        <f t="shared" si="128"/>
        <v>48529.148991748669</v>
      </c>
      <c r="O546" s="77">
        <f t="shared" si="129"/>
        <v>-515.67135454545496</v>
      </c>
      <c r="P546" s="77">
        <f t="shared" si="129"/>
        <v>-685.03900030325894</v>
      </c>
      <c r="Q546" s="77">
        <f t="shared" si="129"/>
        <v>-1550.437636899951</v>
      </c>
      <c r="R546" s="77">
        <f t="shared" si="130"/>
        <v>-2751.1479917486649</v>
      </c>
      <c r="S546" s="63">
        <f t="shared" si="136"/>
        <v>4.3860763606248608E-7</v>
      </c>
      <c r="T546">
        <v>532</v>
      </c>
      <c r="V546">
        <v>269</v>
      </c>
      <c r="W546">
        <v>505.22534291313787</v>
      </c>
      <c r="X546" s="88">
        <f t="shared" si="131"/>
        <v>8.9046792628613759E-5</v>
      </c>
      <c r="Y546" s="88">
        <f>SUM(X$14:X546)</f>
        <v>0.72478311148945473</v>
      </c>
      <c r="AA546">
        <v>85</v>
      </c>
      <c r="AB546">
        <v>575.05081952127512</v>
      </c>
      <c r="AC546" s="89">
        <f t="shared" si="132"/>
        <v>3.6645474867257528E-3</v>
      </c>
      <c r="AD546" s="89">
        <f>SUM(AC$14:AC546)</f>
        <v>0.65628991803095571</v>
      </c>
      <c r="AF546">
        <v>234</v>
      </c>
      <c r="AG546">
        <v>388.96132048103027</v>
      </c>
      <c r="AH546" s="89">
        <f t="shared" si="133"/>
        <v>1.8059496251701627E-4</v>
      </c>
      <c r="AI546" s="89">
        <f>SUM(AH$14:AH546)</f>
        <v>0.68846070312822616</v>
      </c>
      <c r="AK546">
        <v>8</v>
      </c>
      <c r="AL546">
        <v>823.71001398191584</v>
      </c>
      <c r="AM546">
        <f t="shared" si="134"/>
        <v>1.7362510664934411E-2</v>
      </c>
      <c r="AN546">
        <f>SUM(AM$14:AM546)</f>
        <v>0.630225241297661</v>
      </c>
    </row>
    <row r="547" spans="1:40">
      <c r="A547" s="57">
        <v>43112</v>
      </c>
      <c r="B547" s="47">
        <v>16.48</v>
      </c>
      <c r="C547" s="47">
        <v>66.099997999999999</v>
      </c>
      <c r="D547" s="51">
        <v>45.68</v>
      </c>
      <c r="E547" s="70">
        <f t="shared" si="135"/>
        <v>1.2135922330096527E-3</v>
      </c>
      <c r="F547" s="70">
        <f t="shared" si="135"/>
        <v>-1.0438638742470085E-2</v>
      </c>
      <c r="G547" s="65">
        <f t="shared" si="135"/>
        <v>3.283756567425522E-3</v>
      </c>
      <c r="H547" s="73">
        <f t="shared" si="122"/>
        <v>15.48877427184466</v>
      </c>
      <c r="I547" s="73">
        <f t="shared" si="123"/>
        <v>56.127921400088461</v>
      </c>
      <c r="J547" s="73">
        <f t="shared" si="124"/>
        <v>55.521723088441334</v>
      </c>
      <c r="K547" s="76">
        <f t="shared" si="125"/>
        <v>-77443.871359223296</v>
      </c>
      <c r="L547" s="76">
        <f t="shared" si="126"/>
        <v>56127.92140008846</v>
      </c>
      <c r="M547" s="76">
        <f t="shared" si="127"/>
        <v>66626.067706129601</v>
      </c>
      <c r="N547" s="76">
        <f t="shared" si="128"/>
        <v>45310.117746994765</v>
      </c>
      <c r="O547" s="77">
        <f t="shared" si="129"/>
        <v>93.871359223296167</v>
      </c>
      <c r="P547" s="77">
        <f t="shared" si="129"/>
        <v>592.07959991154348</v>
      </c>
      <c r="Q547" s="77">
        <f t="shared" si="129"/>
        <v>-218.06770612960099</v>
      </c>
      <c r="R547" s="77">
        <f t="shared" si="130"/>
        <v>467.88325300523866</v>
      </c>
      <c r="S547" s="63">
        <f t="shared" si="136"/>
        <v>4.298354833412364E-7</v>
      </c>
      <c r="T547">
        <v>533</v>
      </c>
      <c r="V547">
        <v>199</v>
      </c>
      <c r="W547">
        <v>506.65938864629425</v>
      </c>
      <c r="X547" s="88">
        <f t="shared" si="131"/>
        <v>3.6626294472556157E-4</v>
      </c>
      <c r="Y547" s="88">
        <f>SUM(X$14:X547)</f>
        <v>0.72514937443418026</v>
      </c>
      <c r="AA547">
        <v>273</v>
      </c>
      <c r="AB547">
        <v>577.59673584259144</v>
      </c>
      <c r="AC547" s="89">
        <f t="shared" si="132"/>
        <v>8.2133926270756041E-5</v>
      </c>
      <c r="AD547" s="89">
        <f>SUM(AC$14:AC547)</f>
        <v>0.65637205195722648</v>
      </c>
      <c r="AF547">
        <v>143</v>
      </c>
      <c r="AG547">
        <v>392.10069021472009</v>
      </c>
      <c r="AH547" s="89">
        <f t="shared" si="133"/>
        <v>1.1353577896915431E-3</v>
      </c>
      <c r="AI547" s="89">
        <f>SUM(AH$14:AH547)</f>
        <v>0.6895960609179177</v>
      </c>
      <c r="AK547">
        <v>335</v>
      </c>
      <c r="AL547">
        <v>828.12277121961233</v>
      </c>
      <c r="AM547">
        <f t="shared" si="134"/>
        <v>2.3471415251319491E-5</v>
      </c>
      <c r="AN547">
        <f>SUM(AM$14:AM547)</f>
        <v>0.63024871271291227</v>
      </c>
    </row>
    <row r="548" spans="1:40">
      <c r="A548" s="58">
        <v>43111</v>
      </c>
      <c r="B548" s="46">
        <v>16.370000999999998</v>
      </c>
      <c r="C548" s="46">
        <v>66.639999000000003</v>
      </c>
      <c r="D548" s="50">
        <v>45.099997999999999</v>
      </c>
      <c r="E548" s="64">
        <f t="shared" si="135"/>
        <v>6.7195475430943397E-3</v>
      </c>
      <c r="F548" s="64">
        <f t="shared" si="135"/>
        <v>-8.1032564241185767E-3</v>
      </c>
      <c r="G548" s="66">
        <f t="shared" si="135"/>
        <v>1.2860355337487972E-2</v>
      </c>
      <c r="H548" s="73">
        <f t="shared" si="122"/>
        <v>15.573951400491669</v>
      </c>
      <c r="I548" s="73">
        <f t="shared" si="123"/>
        <v>56.260384287520743</v>
      </c>
      <c r="J548" s="73">
        <f t="shared" si="124"/>
        <v>56.051692064376589</v>
      </c>
      <c r="K548" s="76">
        <f t="shared" si="125"/>
        <v>-77869.75700245834</v>
      </c>
      <c r="L548" s="76">
        <f t="shared" si="126"/>
        <v>56260.384287520741</v>
      </c>
      <c r="M548" s="76">
        <f t="shared" si="127"/>
        <v>67262.030477251901</v>
      </c>
      <c r="N548" s="76">
        <f t="shared" si="128"/>
        <v>45652.657762314302</v>
      </c>
      <c r="O548" s="77">
        <f t="shared" si="129"/>
        <v>519.75700245834014</v>
      </c>
      <c r="P548" s="77">
        <f t="shared" si="129"/>
        <v>459.61671247926279</v>
      </c>
      <c r="Q548" s="77">
        <f t="shared" si="129"/>
        <v>-854.03047725190117</v>
      </c>
      <c r="R548" s="77">
        <f t="shared" si="130"/>
        <v>125.34323768570175</v>
      </c>
      <c r="S548" s="63">
        <f t="shared" si="136"/>
        <v>4.2123877367441163E-7</v>
      </c>
      <c r="T548">
        <v>534</v>
      </c>
      <c r="V548">
        <v>419</v>
      </c>
      <c r="W548">
        <v>516.92453626515635</v>
      </c>
      <c r="X548" s="88">
        <f t="shared" si="131"/>
        <v>4.300605788455964E-6</v>
      </c>
      <c r="Y548" s="88">
        <f>SUM(X$14:X548)</f>
        <v>0.72515367503996875</v>
      </c>
      <c r="AA548">
        <v>670</v>
      </c>
      <c r="AB548">
        <v>581.5899048244828</v>
      </c>
      <c r="AC548" s="89">
        <f t="shared" si="132"/>
        <v>2.6994459361093766E-8</v>
      </c>
      <c r="AD548" s="89">
        <f>SUM(AC$14:AC548)</f>
        <v>0.65637207895168581</v>
      </c>
      <c r="AF548">
        <v>708</v>
      </c>
      <c r="AG548">
        <v>397.6496540603257</v>
      </c>
      <c r="AH548" s="89">
        <f t="shared" si="133"/>
        <v>1.2527531696873189E-8</v>
      </c>
      <c r="AI548" s="89">
        <f>SUM(AH$14:AH548)</f>
        <v>0.68959607344544938</v>
      </c>
      <c r="AK548">
        <v>376</v>
      </c>
      <c r="AL548">
        <v>830.33682930720533</v>
      </c>
      <c r="AM548">
        <f t="shared" si="134"/>
        <v>1.0251994873637327E-5</v>
      </c>
      <c r="AN548">
        <f>SUM(AM$14:AM548)</f>
        <v>0.63025896470778586</v>
      </c>
    </row>
    <row r="549" spans="1:40">
      <c r="A549" s="57">
        <v>43110</v>
      </c>
      <c r="B549" s="47">
        <v>16.48</v>
      </c>
      <c r="C549" s="47">
        <v>65.089995999999999</v>
      </c>
      <c r="D549" s="51">
        <v>45.139999000000003</v>
      </c>
      <c r="E549" s="70">
        <f t="shared" si="135"/>
        <v>-6.6746966019418652E-3</v>
      </c>
      <c r="F549" s="70">
        <f t="shared" si="135"/>
        <v>2.381322930178098E-2</v>
      </c>
      <c r="G549" s="65">
        <f t="shared" si="135"/>
        <v>-8.8615420660520527E-4</v>
      </c>
      <c r="H549" s="73">
        <f t="shared" si="122"/>
        <v>15.36674244356796</v>
      </c>
      <c r="I549" s="73">
        <f t="shared" si="123"/>
        <v>58.070687389810253</v>
      </c>
      <c r="J549" s="73">
        <f t="shared" si="124"/>
        <v>55.290960226206472</v>
      </c>
      <c r="K549" s="76">
        <f t="shared" si="125"/>
        <v>-76833.712217839799</v>
      </c>
      <c r="L549" s="76">
        <f t="shared" si="126"/>
        <v>58070.687389810249</v>
      </c>
      <c r="M549" s="76">
        <f t="shared" si="127"/>
        <v>66349.152271447761</v>
      </c>
      <c r="N549" s="76">
        <f t="shared" si="128"/>
        <v>47586.127443418212</v>
      </c>
      <c r="O549" s="77">
        <f t="shared" si="129"/>
        <v>-516.28778216020146</v>
      </c>
      <c r="P549" s="77">
        <f t="shared" si="129"/>
        <v>-1350.6863898102456</v>
      </c>
      <c r="Q549" s="77">
        <f t="shared" si="129"/>
        <v>58.84772855223855</v>
      </c>
      <c r="R549" s="77">
        <f t="shared" si="130"/>
        <v>-1808.1264434182085</v>
      </c>
      <c r="S549" s="63">
        <f t="shared" si="136"/>
        <v>4.1281399820092341E-7</v>
      </c>
      <c r="T549">
        <v>535</v>
      </c>
      <c r="V549">
        <v>534</v>
      </c>
      <c r="W549">
        <v>519.75700245834014</v>
      </c>
      <c r="X549" s="88">
        <f t="shared" si="131"/>
        <v>4.2123877367441163E-7</v>
      </c>
      <c r="Y549" s="88">
        <f>SUM(X$14:X549)</f>
        <v>0.72515409627874239</v>
      </c>
      <c r="AA549">
        <v>20</v>
      </c>
      <c r="AB549">
        <v>584.40816229797201</v>
      </c>
      <c r="AC549" s="89">
        <f t="shared" si="132"/>
        <v>1.362465248479785E-2</v>
      </c>
      <c r="AD549" s="89">
        <f>SUM(AC$14:AC549)</f>
        <v>0.66999673143648364</v>
      </c>
      <c r="AF549">
        <v>373</v>
      </c>
      <c r="AG549">
        <v>401.78661360911792</v>
      </c>
      <c r="AH549" s="89">
        <f t="shared" si="133"/>
        <v>1.0892564825920034E-5</v>
      </c>
      <c r="AI549" s="89">
        <f>SUM(AH$14:AH549)</f>
        <v>0.68960696601027527</v>
      </c>
      <c r="AK549">
        <v>350</v>
      </c>
      <c r="AL549">
        <v>839.8214057074656</v>
      </c>
      <c r="AM549">
        <f t="shared" si="134"/>
        <v>1.7335262099984676E-5</v>
      </c>
      <c r="AN549">
        <f>SUM(AM$14:AM549)</f>
        <v>0.63027629996988588</v>
      </c>
    </row>
    <row r="550" spans="1:40">
      <c r="A550" s="58">
        <v>43109</v>
      </c>
      <c r="B550" s="46">
        <v>16.93</v>
      </c>
      <c r="C550" s="46">
        <v>67.239998</v>
      </c>
      <c r="D550" s="50">
        <v>46.669998</v>
      </c>
      <c r="E550" s="64">
        <f t="shared" si="135"/>
        <v>-2.6580035440047167E-2</v>
      </c>
      <c r="F550" s="64">
        <f t="shared" si="135"/>
        <v>-3.1975045567371962E-2</v>
      </c>
      <c r="G550" s="66">
        <f t="shared" si="135"/>
        <v>-3.2783352594101145E-2</v>
      </c>
      <c r="H550" s="73">
        <f t="shared" si="122"/>
        <v>15.058806851742471</v>
      </c>
      <c r="I550" s="73">
        <f t="shared" si="123"/>
        <v>54.906376383443622</v>
      </c>
      <c r="J550" s="73">
        <f t="shared" si="124"/>
        <v>53.525769267442449</v>
      </c>
      <c r="K550" s="76">
        <f t="shared" si="125"/>
        <v>-75294.03425871236</v>
      </c>
      <c r="L550" s="76">
        <f t="shared" si="126"/>
        <v>54906.376383443625</v>
      </c>
      <c r="M550" s="76">
        <f t="shared" si="127"/>
        <v>64230.923120930936</v>
      </c>
      <c r="N550" s="76">
        <f t="shared" si="128"/>
        <v>43843.265245662202</v>
      </c>
      <c r="O550" s="77">
        <f t="shared" si="129"/>
        <v>-2055.9657412876404</v>
      </c>
      <c r="P550" s="77">
        <f t="shared" si="129"/>
        <v>1813.6246165563789</v>
      </c>
      <c r="Q550" s="77">
        <f t="shared" si="129"/>
        <v>2177.0768790690636</v>
      </c>
      <c r="R550" s="77">
        <f t="shared" si="130"/>
        <v>1934.7357543378021</v>
      </c>
      <c r="S550" s="63">
        <f t="shared" si="136"/>
        <v>4.045577182369049E-7</v>
      </c>
      <c r="T550">
        <v>536</v>
      </c>
      <c r="V550">
        <v>218</v>
      </c>
      <c r="W550">
        <v>522.28224172856426</v>
      </c>
      <c r="X550" s="88">
        <f t="shared" si="131"/>
        <v>2.4951026699722483E-4</v>
      </c>
      <c r="Y550" s="88">
        <f>SUM(X$14:X550)</f>
        <v>0.72540360654573965</v>
      </c>
      <c r="AA550">
        <v>234</v>
      </c>
      <c r="AB550">
        <v>585.59813822914293</v>
      </c>
      <c r="AC550" s="89">
        <f t="shared" si="132"/>
        <v>1.8059496251701627E-4</v>
      </c>
      <c r="AD550" s="89">
        <f>SUM(AC$14:AC550)</f>
        <v>0.67017732639900063</v>
      </c>
      <c r="AF550">
        <v>386</v>
      </c>
      <c r="AG550">
        <v>403.00701687842957</v>
      </c>
      <c r="AH550" s="89">
        <f t="shared" si="133"/>
        <v>8.3766262275995875E-6</v>
      </c>
      <c r="AI550" s="89">
        <f>SUM(AH$14:AH550)</f>
        <v>0.68961534263650281</v>
      </c>
      <c r="AK550">
        <v>582</v>
      </c>
      <c r="AL550">
        <v>844.31312499935302</v>
      </c>
      <c r="AM550">
        <f t="shared" si="134"/>
        <v>1.5972760250864196E-7</v>
      </c>
      <c r="AN550">
        <f>SUM(AM$14:AM550)</f>
        <v>0.63027645969748836</v>
      </c>
    </row>
    <row r="551" spans="1:40">
      <c r="A551" s="57">
        <v>43108</v>
      </c>
      <c r="B551" s="47">
        <v>16.98</v>
      </c>
      <c r="C551" s="47">
        <v>68.290001000000004</v>
      </c>
      <c r="D551" s="51">
        <v>48.32</v>
      </c>
      <c r="E551" s="70">
        <f t="shared" si="135"/>
        <v>-2.9446407538280539E-3</v>
      </c>
      <c r="F551" s="70">
        <f t="shared" si="135"/>
        <v>-1.537564774673239E-2</v>
      </c>
      <c r="G551" s="65">
        <f t="shared" si="135"/>
        <v>-3.4147392384106023E-2</v>
      </c>
      <c r="H551" s="73">
        <f t="shared" si="122"/>
        <v>15.42444640753828</v>
      </c>
      <c r="I551" s="73">
        <f t="shared" si="123"/>
        <v>55.847894244429696</v>
      </c>
      <c r="J551" s="73">
        <f t="shared" si="124"/>
        <v>53.450283305463579</v>
      </c>
      <c r="K551" s="76">
        <f t="shared" si="125"/>
        <v>-77122.232037691399</v>
      </c>
      <c r="L551" s="76">
        <f t="shared" si="126"/>
        <v>55847.894244429699</v>
      </c>
      <c r="M551" s="76">
        <f t="shared" si="127"/>
        <v>64140.339966556297</v>
      </c>
      <c r="N551" s="76">
        <f t="shared" si="128"/>
        <v>42866.002173294597</v>
      </c>
      <c r="O551" s="77">
        <f t="shared" si="129"/>
        <v>-227.76796230860054</v>
      </c>
      <c r="P551" s="77">
        <f t="shared" si="129"/>
        <v>872.10675557030481</v>
      </c>
      <c r="Q551" s="77">
        <f t="shared" si="129"/>
        <v>2267.6600334437026</v>
      </c>
      <c r="R551" s="77">
        <f t="shared" si="130"/>
        <v>2911.9988267054068</v>
      </c>
      <c r="S551" s="63">
        <f t="shared" si="136"/>
        <v>3.9646656387216683E-7</v>
      </c>
      <c r="T551">
        <v>537</v>
      </c>
      <c r="V551">
        <v>664</v>
      </c>
      <c r="W551">
        <v>528.7081339712895</v>
      </c>
      <c r="X551" s="88">
        <f t="shared" si="131"/>
        <v>3.0473208263940725E-8</v>
      </c>
      <c r="Y551" s="88">
        <f>SUM(X$14:X551)</f>
        <v>0.72540363701894794</v>
      </c>
      <c r="AA551">
        <v>354</v>
      </c>
      <c r="AB551">
        <v>587.81978287917445</v>
      </c>
      <c r="AC551" s="89">
        <f t="shared" si="132"/>
        <v>1.5989493806280601E-5</v>
      </c>
      <c r="AD551" s="89">
        <f>SUM(AC$14:AC551)</f>
        <v>0.67019331589280695</v>
      </c>
      <c r="AF551">
        <v>721</v>
      </c>
      <c r="AG551">
        <v>406.67180766613455</v>
      </c>
      <c r="AH551" s="89">
        <f t="shared" si="133"/>
        <v>9.6339523570610992E-9</v>
      </c>
      <c r="AI551" s="89">
        <f>SUM(AH$14:AH551)</f>
        <v>0.68961535227045512</v>
      </c>
      <c r="AK551">
        <v>74</v>
      </c>
      <c r="AL551">
        <v>850.40281854131899</v>
      </c>
      <c r="AM551">
        <f t="shared" si="134"/>
        <v>4.5765005744989404E-3</v>
      </c>
      <c r="AN551">
        <f>SUM(AM$14:AM551)</f>
        <v>0.63485296027198734</v>
      </c>
    </row>
    <row r="552" spans="1:40">
      <c r="A552" s="58">
        <v>43105</v>
      </c>
      <c r="B552" s="46">
        <v>16.790001</v>
      </c>
      <c r="C552" s="46">
        <v>67.419998000000007</v>
      </c>
      <c r="D552" s="50">
        <v>48.09</v>
      </c>
      <c r="E552" s="64">
        <f t="shared" si="135"/>
        <v>1.1316199445134068E-2</v>
      </c>
      <c r="F552" s="64">
        <f t="shared" si="135"/>
        <v>1.2904227615076369E-2</v>
      </c>
      <c r="G552" s="66">
        <f t="shared" si="135"/>
        <v>4.7826991058430579E-3</v>
      </c>
      <c r="H552" s="73">
        <f t="shared" si="122"/>
        <v>15.645061605416224</v>
      </c>
      <c r="I552" s="73">
        <f t="shared" si="123"/>
        <v>57.451928803231361</v>
      </c>
      <c r="J552" s="73">
        <f t="shared" si="124"/>
        <v>55.60467456851736</v>
      </c>
      <c r="K552" s="76">
        <f t="shared" si="125"/>
        <v>-78225.308027081119</v>
      </c>
      <c r="L552" s="76">
        <f t="shared" si="126"/>
        <v>57451.928803231363</v>
      </c>
      <c r="M552" s="76">
        <f t="shared" si="127"/>
        <v>66725.60948222084</v>
      </c>
      <c r="N552" s="76">
        <f t="shared" si="128"/>
        <v>45952.230258371084</v>
      </c>
      <c r="O552" s="77">
        <f t="shared" si="129"/>
        <v>875.30802708111878</v>
      </c>
      <c r="P552" s="77">
        <f t="shared" si="129"/>
        <v>-731.92780323135958</v>
      </c>
      <c r="Q552" s="77">
        <f t="shared" si="129"/>
        <v>-317.60948222083971</v>
      </c>
      <c r="R552" s="77">
        <f t="shared" si="130"/>
        <v>-174.2292583710805</v>
      </c>
      <c r="S552" s="63">
        <f t="shared" si="136"/>
        <v>3.8853723259472341E-7</v>
      </c>
      <c r="T552">
        <v>538</v>
      </c>
      <c r="V552">
        <v>379</v>
      </c>
      <c r="W552">
        <v>531.11252496880479</v>
      </c>
      <c r="X552" s="88">
        <f t="shared" si="131"/>
        <v>9.6490955591084627E-6</v>
      </c>
      <c r="Y552" s="88">
        <f>SUM(X$14:X552)</f>
        <v>0.72541328611450706</v>
      </c>
      <c r="AA552">
        <v>131</v>
      </c>
      <c r="AB552">
        <v>588.09538189572777</v>
      </c>
      <c r="AC552" s="89">
        <f t="shared" si="132"/>
        <v>1.4468377636810059E-3</v>
      </c>
      <c r="AD552" s="89">
        <f>SUM(AC$14:AC552)</f>
        <v>0.67164015365648799</v>
      </c>
      <c r="AF552">
        <v>90</v>
      </c>
      <c r="AG552">
        <v>408.41211723773449</v>
      </c>
      <c r="AH552" s="89">
        <f t="shared" si="133"/>
        <v>3.3124606841125788E-3</v>
      </c>
      <c r="AI552" s="89">
        <f>SUM(AH$14:AH552)</f>
        <v>0.69292781295456773</v>
      </c>
      <c r="AK552">
        <v>245</v>
      </c>
      <c r="AL552">
        <v>854.04450893618196</v>
      </c>
      <c r="AM552">
        <f t="shared" si="134"/>
        <v>1.4460804827485919E-4</v>
      </c>
      <c r="AN552">
        <f>SUM(AM$14:AM552)</f>
        <v>0.63499756832026222</v>
      </c>
    </row>
    <row r="553" spans="1:40">
      <c r="A553" s="57">
        <v>43104</v>
      </c>
      <c r="B553" s="47">
        <v>16.760000000000002</v>
      </c>
      <c r="C553" s="47">
        <v>65.75</v>
      </c>
      <c r="D553" s="51">
        <v>47.610000999999997</v>
      </c>
      <c r="E553" s="70">
        <f t="shared" si="135"/>
        <v>1.7900357995226379E-3</v>
      </c>
      <c r="F553" s="70">
        <f t="shared" si="135"/>
        <v>2.539920912547533E-2</v>
      </c>
      <c r="G553" s="65">
        <f t="shared" si="135"/>
        <v>1.008189434820661E-2</v>
      </c>
      <c r="H553" s="73">
        <f t="shared" si="122"/>
        <v>15.497691853818615</v>
      </c>
      <c r="I553" s="73">
        <f t="shared" si="123"/>
        <v>58.160644166996171</v>
      </c>
      <c r="J553" s="73">
        <f t="shared" si="124"/>
        <v>55.897932033229758</v>
      </c>
      <c r="K553" s="76">
        <f t="shared" si="125"/>
        <v>-77488.459269093073</v>
      </c>
      <c r="L553" s="76">
        <f t="shared" si="126"/>
        <v>58160.644166996171</v>
      </c>
      <c r="M553" s="76">
        <f t="shared" si="127"/>
        <v>67077.518439875712</v>
      </c>
      <c r="N553" s="76">
        <f t="shared" si="128"/>
        <v>47749.70333777881</v>
      </c>
      <c r="O553" s="77">
        <f t="shared" si="129"/>
        <v>138.45926909307309</v>
      </c>
      <c r="P553" s="77">
        <f t="shared" si="129"/>
        <v>-1440.6431669961676</v>
      </c>
      <c r="Q553" s="77">
        <f t="shared" si="129"/>
        <v>-669.51843987571192</v>
      </c>
      <c r="R553" s="77">
        <f t="shared" si="130"/>
        <v>-1971.7023377788064</v>
      </c>
      <c r="S553" s="63">
        <f t="shared" si="136"/>
        <v>3.8076648794282899E-7</v>
      </c>
      <c r="T553">
        <v>539</v>
      </c>
      <c r="V553">
        <v>402</v>
      </c>
      <c r="W553">
        <v>535.12578616352403</v>
      </c>
      <c r="X553" s="88">
        <f t="shared" si="131"/>
        <v>6.0629829697918959E-6</v>
      </c>
      <c r="Y553" s="88">
        <f>SUM(X$14:X553)</f>
        <v>0.72541934909747685</v>
      </c>
      <c r="AA553">
        <v>615</v>
      </c>
      <c r="AB553">
        <v>591.33675071843027</v>
      </c>
      <c r="AC553" s="89">
        <f t="shared" si="132"/>
        <v>8.2005026040382931E-8</v>
      </c>
      <c r="AD553" s="89">
        <f>SUM(AC$14:AC553)</f>
        <v>0.67164023566151398</v>
      </c>
      <c r="AF553">
        <v>705</v>
      </c>
      <c r="AG553">
        <v>415.3322955446929</v>
      </c>
      <c r="AH553" s="89">
        <f t="shared" si="133"/>
        <v>1.3310282808261426E-8</v>
      </c>
      <c r="AI553" s="89">
        <f>SUM(AH$14:AH553)</f>
        <v>0.6929278262648505</v>
      </c>
      <c r="AK553">
        <v>16</v>
      </c>
      <c r="AL553">
        <v>861.82424766551412</v>
      </c>
      <c r="AM553">
        <f t="shared" si="134"/>
        <v>1.4771382052908084E-2</v>
      </c>
      <c r="AN553">
        <f>SUM(AM$14:AM553)</f>
        <v>0.64976895037317028</v>
      </c>
    </row>
    <row r="554" spans="1:40">
      <c r="A554" s="58">
        <v>43103</v>
      </c>
      <c r="B554" s="46">
        <v>16.760000000000002</v>
      </c>
      <c r="C554" s="46">
        <v>66.120002999999997</v>
      </c>
      <c r="D554" s="50">
        <v>47.59</v>
      </c>
      <c r="E554" s="64">
        <f t="shared" si="135"/>
        <v>0</v>
      </c>
      <c r="F554" s="64">
        <f t="shared" si="135"/>
        <v>-5.5959313855444837E-3</v>
      </c>
      <c r="G554" s="66">
        <f t="shared" si="135"/>
        <v>4.2027736919503234E-4</v>
      </c>
      <c r="H554" s="73">
        <f t="shared" si="122"/>
        <v>15.47</v>
      </c>
      <c r="I554" s="73">
        <f t="shared" si="123"/>
        <v>56.402599766215992</v>
      </c>
      <c r="J554" s="73">
        <f t="shared" si="124"/>
        <v>55.363258149611255</v>
      </c>
      <c r="K554" s="76">
        <f t="shared" si="125"/>
        <v>-77350</v>
      </c>
      <c r="L554" s="76">
        <f t="shared" si="126"/>
        <v>56402.599766215993</v>
      </c>
      <c r="M554" s="76">
        <f t="shared" si="127"/>
        <v>66435.909779533511</v>
      </c>
      <c r="N554" s="76">
        <f t="shared" si="128"/>
        <v>45488.509545749504</v>
      </c>
      <c r="O554" s="77">
        <f t="shared" si="129"/>
        <v>0</v>
      </c>
      <c r="P554" s="77">
        <f t="shared" si="129"/>
        <v>317.4012337840104</v>
      </c>
      <c r="Q554" s="77">
        <f t="shared" si="129"/>
        <v>-27.909779533511028</v>
      </c>
      <c r="R554" s="77">
        <f t="shared" si="130"/>
        <v>289.49145425049937</v>
      </c>
      <c r="S554" s="63">
        <f t="shared" si="136"/>
        <v>3.7315115818397237E-7</v>
      </c>
      <c r="T554">
        <v>540</v>
      </c>
      <c r="V554">
        <v>646</v>
      </c>
      <c r="W554">
        <v>539.87944162436179</v>
      </c>
      <c r="X554" s="88">
        <f t="shared" si="131"/>
        <v>4.3837806699265736E-8</v>
      </c>
      <c r="Y554" s="88">
        <f>SUM(X$14:X554)</f>
        <v>0.72541939293528357</v>
      </c>
      <c r="AA554">
        <v>533</v>
      </c>
      <c r="AB554">
        <v>592.07959991154348</v>
      </c>
      <c r="AC554" s="89">
        <f t="shared" si="132"/>
        <v>4.298354833412364E-7</v>
      </c>
      <c r="AD554" s="89">
        <f>SUM(AC$14:AC554)</f>
        <v>0.6716406654969973</v>
      </c>
      <c r="AF554">
        <v>691</v>
      </c>
      <c r="AG554">
        <v>416.9804651162849</v>
      </c>
      <c r="AH554" s="89">
        <f t="shared" si="133"/>
        <v>1.7661281937431419E-8</v>
      </c>
      <c r="AI554" s="89">
        <f>SUM(AH$14:AH554)</f>
        <v>0.69292784392613249</v>
      </c>
      <c r="AK554">
        <v>362</v>
      </c>
      <c r="AL554">
        <v>865.71677359216119</v>
      </c>
      <c r="AM554">
        <f t="shared" si="134"/>
        <v>1.360327008018402E-5</v>
      </c>
      <c r="AN554">
        <f>SUM(AM$14:AM554)</f>
        <v>0.64978255364325044</v>
      </c>
    </row>
    <row r="555" spans="1:40">
      <c r="A555" s="57">
        <v>43102</v>
      </c>
      <c r="B555" s="47">
        <v>17.120000999999998</v>
      </c>
      <c r="C555" s="47">
        <v>65.550003000000004</v>
      </c>
      <c r="D555" s="51">
        <v>48.029998999999997</v>
      </c>
      <c r="E555" s="70">
        <f t="shared" si="135"/>
        <v>-2.1028094566115763E-2</v>
      </c>
      <c r="F555" s="70">
        <f t="shared" si="135"/>
        <v>8.6956517759426699E-3</v>
      </c>
      <c r="G555" s="65">
        <f t="shared" si="135"/>
        <v>-9.1609204489051521E-3</v>
      </c>
      <c r="H555" s="73">
        <f t="shared" si="122"/>
        <v>15.14469537706219</v>
      </c>
      <c r="I555" s="73">
        <f t="shared" si="123"/>
        <v>57.213218377427125</v>
      </c>
      <c r="J555" s="73">
        <f t="shared" si="124"/>
        <v>54.833034662357591</v>
      </c>
      <c r="K555" s="76">
        <f t="shared" si="125"/>
        <v>-75723.476885310956</v>
      </c>
      <c r="L555" s="76">
        <f t="shared" si="126"/>
        <v>57213.218377427125</v>
      </c>
      <c r="M555" s="76">
        <f t="shared" si="127"/>
        <v>65799.641594829111</v>
      </c>
      <c r="N555" s="76">
        <f t="shared" si="128"/>
        <v>47289.38308694528</v>
      </c>
      <c r="O555" s="77">
        <f t="shared" si="129"/>
        <v>-1626.5231146890437</v>
      </c>
      <c r="P555" s="77">
        <f t="shared" si="129"/>
        <v>-493.21737742712139</v>
      </c>
      <c r="Q555" s="77">
        <f t="shared" si="129"/>
        <v>608.35840517088945</v>
      </c>
      <c r="R555" s="77">
        <f t="shared" si="130"/>
        <v>-1511.3820869452757</v>
      </c>
      <c r="S555" s="63">
        <f t="shared" si="136"/>
        <v>3.656881350202929E-7</v>
      </c>
      <c r="T555">
        <v>541</v>
      </c>
      <c r="V555">
        <v>163</v>
      </c>
      <c r="W555">
        <v>543.95218002813635</v>
      </c>
      <c r="X555" s="88">
        <f t="shared" si="131"/>
        <v>7.57973911192318E-4</v>
      </c>
      <c r="Y555" s="88">
        <f>SUM(X$14:X555)</f>
        <v>0.72617736684647594</v>
      </c>
      <c r="AA555">
        <v>558</v>
      </c>
      <c r="AB555">
        <v>594.07668964003824</v>
      </c>
      <c r="AC555" s="89">
        <f t="shared" si="132"/>
        <v>2.5939055380390054E-7</v>
      </c>
      <c r="AD555" s="89">
        <f>SUM(AC$14:AC555)</f>
        <v>0.67164092488755112</v>
      </c>
      <c r="AF555">
        <v>156</v>
      </c>
      <c r="AG555">
        <v>421.29178949761263</v>
      </c>
      <c r="AH555" s="89">
        <f t="shared" si="133"/>
        <v>8.7311556009366084E-4</v>
      </c>
      <c r="AI555" s="89">
        <f>SUM(AH$14:AH555)</f>
        <v>0.69380095948622611</v>
      </c>
      <c r="AK555">
        <v>279</v>
      </c>
      <c r="AL555">
        <v>886.56443802200374</v>
      </c>
      <c r="AM555">
        <f t="shared" si="134"/>
        <v>7.2757712797394752E-5</v>
      </c>
      <c r="AN555">
        <f>SUM(AM$14:AM555)</f>
        <v>0.64985531135604779</v>
      </c>
    </row>
    <row r="556" spans="1:40">
      <c r="A556" s="58">
        <v>43098</v>
      </c>
      <c r="B556" s="46">
        <v>16.950001</v>
      </c>
      <c r="C556" s="46">
        <v>64.930000000000007</v>
      </c>
      <c r="D556" s="50">
        <v>48.189999</v>
      </c>
      <c r="E556" s="64">
        <f t="shared" si="135"/>
        <v>1.002949793336283E-2</v>
      </c>
      <c r="F556" s="64">
        <f t="shared" si="135"/>
        <v>9.5487910056983871E-3</v>
      </c>
      <c r="G556" s="66">
        <f t="shared" si="135"/>
        <v>-3.3201909798753482E-3</v>
      </c>
      <c r="H556" s="73">
        <f t="shared" si="122"/>
        <v>15.625156333029123</v>
      </c>
      <c r="I556" s="73">
        <f t="shared" si="123"/>
        <v>57.261608435392006</v>
      </c>
      <c r="J556" s="73">
        <f t="shared" si="124"/>
        <v>55.156260631173701</v>
      </c>
      <c r="K556" s="76">
        <f t="shared" si="125"/>
        <v>-78125.781665145609</v>
      </c>
      <c r="L556" s="76">
        <f t="shared" si="126"/>
        <v>57261.608435392009</v>
      </c>
      <c r="M556" s="76">
        <f t="shared" si="127"/>
        <v>66187.512757408447</v>
      </c>
      <c r="N556" s="76">
        <f t="shared" si="128"/>
        <v>45323.339527654847</v>
      </c>
      <c r="O556" s="77">
        <f t="shared" si="129"/>
        <v>775.78166514560871</v>
      </c>
      <c r="P556" s="77">
        <f t="shared" si="129"/>
        <v>-541.60743539200485</v>
      </c>
      <c r="Q556" s="77">
        <f t="shared" si="129"/>
        <v>220.48724259155279</v>
      </c>
      <c r="R556" s="77">
        <f t="shared" si="130"/>
        <v>454.66147234515665</v>
      </c>
      <c r="S556" s="63">
        <f t="shared" si="136"/>
        <v>3.5837437231988705E-7</v>
      </c>
      <c r="T556">
        <v>542</v>
      </c>
      <c r="V556">
        <v>310</v>
      </c>
      <c r="W556">
        <v>565.42397660818824</v>
      </c>
      <c r="X556" s="88">
        <f t="shared" si="131"/>
        <v>3.8894427616207482E-5</v>
      </c>
      <c r="Y556" s="88">
        <f>SUM(X$14:X556)</f>
        <v>0.72621626127409211</v>
      </c>
      <c r="AA556">
        <v>130</v>
      </c>
      <c r="AB556">
        <v>594.26217784359324</v>
      </c>
      <c r="AC556" s="89">
        <f t="shared" si="132"/>
        <v>1.476365064980618E-3</v>
      </c>
      <c r="AD556" s="89">
        <f>SUM(AC$14:AC556)</f>
        <v>0.67311728995253173</v>
      </c>
      <c r="AF556">
        <v>700</v>
      </c>
      <c r="AG556">
        <v>424.08294304829906</v>
      </c>
      <c r="AH556" s="89">
        <f t="shared" si="133"/>
        <v>1.4725054291683078E-8</v>
      </c>
      <c r="AI556" s="89">
        <f>SUM(AH$14:AH556)</f>
        <v>0.6938009742112804</v>
      </c>
      <c r="AK556">
        <v>39</v>
      </c>
      <c r="AL556">
        <v>894.37158365634241</v>
      </c>
      <c r="AM556">
        <f t="shared" si="134"/>
        <v>9.2815577665754032E-3</v>
      </c>
      <c r="AN556">
        <f>SUM(AM$14:AM556)</f>
        <v>0.65913686912262315</v>
      </c>
    </row>
    <row r="557" spans="1:40">
      <c r="A557" s="57">
        <v>43097</v>
      </c>
      <c r="B557" s="47">
        <v>16.98</v>
      </c>
      <c r="C557" s="47">
        <v>64.260002</v>
      </c>
      <c r="D557" s="51">
        <v>47.189999</v>
      </c>
      <c r="E557" s="70">
        <f t="shared" si="135"/>
        <v>-1.7667255594817632E-3</v>
      </c>
      <c r="F557" s="70">
        <f t="shared" si="135"/>
        <v>1.0426361331268064E-2</v>
      </c>
      <c r="G557" s="65">
        <f t="shared" si="135"/>
        <v>2.1190930730894841E-2</v>
      </c>
      <c r="H557" s="73">
        <f t="shared" si="122"/>
        <v>15.442668755594818</v>
      </c>
      <c r="I557" s="73">
        <f t="shared" si="123"/>
        <v>57.311384225135889</v>
      </c>
      <c r="J557" s="73">
        <f t="shared" si="124"/>
        <v>56.512706106647727</v>
      </c>
      <c r="K557" s="76">
        <f t="shared" si="125"/>
        <v>-77213.343777974093</v>
      </c>
      <c r="L557" s="76">
        <f t="shared" si="126"/>
        <v>57311.384225135887</v>
      </c>
      <c r="M557" s="76">
        <f t="shared" si="127"/>
        <v>67815.247327977268</v>
      </c>
      <c r="N557" s="76">
        <f t="shared" si="128"/>
        <v>47913.287775139062</v>
      </c>
      <c r="O557" s="77">
        <f t="shared" si="129"/>
        <v>-136.65622202590748</v>
      </c>
      <c r="P557" s="77">
        <f t="shared" si="129"/>
        <v>-591.38322513588355</v>
      </c>
      <c r="Q557" s="77">
        <f t="shared" si="129"/>
        <v>-1407.2473279772676</v>
      </c>
      <c r="R557" s="77">
        <f t="shared" si="130"/>
        <v>-2135.2867751390586</v>
      </c>
      <c r="S557" s="63">
        <f t="shared" si="136"/>
        <v>3.5120688487348934E-7</v>
      </c>
      <c r="T557">
        <v>543</v>
      </c>
      <c r="V557">
        <v>656</v>
      </c>
      <c r="W557">
        <v>565.72473404256743</v>
      </c>
      <c r="X557" s="88">
        <f t="shared" si="131"/>
        <v>3.5818679767562739E-8</v>
      </c>
      <c r="Y557" s="88">
        <f>SUM(X$14:X557)</f>
        <v>0.72621629709277191</v>
      </c>
      <c r="AA557">
        <v>201</v>
      </c>
      <c r="AB557">
        <v>598.29718813476939</v>
      </c>
      <c r="AC557" s="89">
        <f t="shared" si="132"/>
        <v>3.5175893211442935E-4</v>
      </c>
      <c r="AD557" s="89">
        <f>SUM(AC$14:AC557)</f>
        <v>0.6734690488846462</v>
      </c>
      <c r="AF557">
        <v>3</v>
      </c>
      <c r="AG557">
        <v>432.28173103448353</v>
      </c>
      <c r="AH557" s="89">
        <f t="shared" si="133"/>
        <v>1.9208000000000017E-2</v>
      </c>
      <c r="AI557" s="89">
        <f>SUM(AH$14:AH557)</f>
        <v>0.7130089742112804</v>
      </c>
      <c r="AK557">
        <v>733</v>
      </c>
      <c r="AL557">
        <v>902.83220247111603</v>
      </c>
      <c r="AM557">
        <f t="shared" si="134"/>
        <v>7.5599235302501389E-9</v>
      </c>
      <c r="AN557">
        <f>SUM(AM$14:AM557)</f>
        <v>0.65913687668254672</v>
      </c>
    </row>
    <row r="558" spans="1:40">
      <c r="A558" s="58">
        <v>43096</v>
      </c>
      <c r="B558" s="46">
        <v>16.82</v>
      </c>
      <c r="C558" s="46">
        <v>63.060001</v>
      </c>
      <c r="D558" s="50">
        <v>46.810001</v>
      </c>
      <c r="E558" s="64">
        <f t="shared" si="135"/>
        <v>9.5124851367420771E-3</v>
      </c>
      <c r="F558" s="64">
        <f t="shared" si="135"/>
        <v>1.9029511274508248E-2</v>
      </c>
      <c r="G558" s="66">
        <f t="shared" si="135"/>
        <v>8.1178806212800492E-3</v>
      </c>
      <c r="H558" s="73">
        <f t="shared" si="122"/>
        <v>15.617158145065401</v>
      </c>
      <c r="I558" s="73">
        <f t="shared" si="123"/>
        <v>57.799354898519624</v>
      </c>
      <c r="J558" s="73">
        <f t="shared" si="124"/>
        <v>55.789243513581638</v>
      </c>
      <c r="K558" s="76">
        <f t="shared" si="125"/>
        <v>-78085.79072532701</v>
      </c>
      <c r="L558" s="76">
        <f t="shared" si="126"/>
        <v>57799.354898519625</v>
      </c>
      <c r="M558" s="76">
        <f t="shared" si="127"/>
        <v>66947.09221629797</v>
      </c>
      <c r="N558" s="76">
        <f t="shared" si="128"/>
        <v>46660.656389490585</v>
      </c>
      <c r="O558" s="77">
        <f t="shared" si="129"/>
        <v>735.79072532700957</v>
      </c>
      <c r="P558" s="77">
        <f t="shared" si="129"/>
        <v>-1079.353898519621</v>
      </c>
      <c r="Q558" s="77">
        <f t="shared" si="129"/>
        <v>-539.09221629796957</v>
      </c>
      <c r="R558" s="77">
        <f t="shared" si="130"/>
        <v>-882.655389490581</v>
      </c>
      <c r="S558" s="63">
        <f t="shared" si="136"/>
        <v>3.441827471760195E-7</v>
      </c>
      <c r="T558">
        <v>544</v>
      </c>
      <c r="V558">
        <v>555</v>
      </c>
      <c r="W558">
        <v>569.10348982854339</v>
      </c>
      <c r="X558" s="88">
        <f t="shared" si="131"/>
        <v>2.7559791605102952E-7</v>
      </c>
      <c r="Y558" s="88">
        <f>SUM(X$14:X558)</f>
        <v>0.72621657269068796</v>
      </c>
      <c r="AA558">
        <v>466</v>
      </c>
      <c r="AB558">
        <v>614.42715036711888</v>
      </c>
      <c r="AC558" s="89">
        <f t="shared" si="132"/>
        <v>1.6640071676797185E-6</v>
      </c>
      <c r="AD558" s="89">
        <f>SUM(AC$14:AC558)</f>
        <v>0.67347071289181393</v>
      </c>
      <c r="AF558">
        <v>75</v>
      </c>
      <c r="AG558">
        <v>446.0863780802465</v>
      </c>
      <c r="AH558" s="89">
        <f t="shared" si="133"/>
        <v>4.4849705630089611E-3</v>
      </c>
      <c r="AI558" s="89">
        <f>SUM(AH$14:AH558)</f>
        <v>0.7174939447742894</v>
      </c>
      <c r="AK558">
        <v>508</v>
      </c>
      <c r="AL558">
        <v>907.45510140768602</v>
      </c>
      <c r="AM558">
        <f t="shared" si="134"/>
        <v>7.1227937960636727E-7</v>
      </c>
      <c r="AN558">
        <f>SUM(AM$14:AM558)</f>
        <v>0.65913758896192631</v>
      </c>
    </row>
    <row r="559" spans="1:40">
      <c r="A559" s="57">
        <v>43095</v>
      </c>
      <c r="B559" s="47">
        <v>16.91</v>
      </c>
      <c r="C559" s="47">
        <v>62.48</v>
      </c>
      <c r="D559" s="51">
        <v>45.950001</v>
      </c>
      <c r="E559" s="70">
        <f t="shared" si="135"/>
        <v>-5.3222945002956434E-3</v>
      </c>
      <c r="F559" s="70">
        <f t="shared" si="135"/>
        <v>9.2829865556978142E-3</v>
      </c>
      <c r="G559" s="65">
        <f t="shared" si="135"/>
        <v>1.8715995240130567E-2</v>
      </c>
      <c r="H559" s="73">
        <f t="shared" si="122"/>
        <v>15.387664104080427</v>
      </c>
      <c r="I559" s="73">
        <f t="shared" si="123"/>
        <v>57.24653200672217</v>
      </c>
      <c r="J559" s="73">
        <f t="shared" si="124"/>
        <v>56.375743176588827</v>
      </c>
      <c r="K559" s="76">
        <f t="shared" si="125"/>
        <v>-76938.320520402136</v>
      </c>
      <c r="L559" s="76">
        <f t="shared" si="126"/>
        <v>57246.532006722169</v>
      </c>
      <c r="M559" s="76">
        <f t="shared" si="127"/>
        <v>67650.891811906593</v>
      </c>
      <c r="N559" s="76">
        <f t="shared" si="128"/>
        <v>47959.103298226626</v>
      </c>
      <c r="O559" s="77">
        <f t="shared" si="129"/>
        <v>-411.67947959786397</v>
      </c>
      <c r="P559" s="77">
        <f t="shared" si="129"/>
        <v>-526.53100672216533</v>
      </c>
      <c r="Q559" s="77">
        <f t="shared" si="129"/>
        <v>-1242.8918119065929</v>
      </c>
      <c r="R559" s="77">
        <f t="shared" si="130"/>
        <v>-2181.1022982266222</v>
      </c>
      <c r="S559" s="63">
        <f t="shared" si="136"/>
        <v>3.3729909223249908E-7</v>
      </c>
      <c r="T559">
        <v>545</v>
      </c>
      <c r="V559">
        <v>714</v>
      </c>
      <c r="W559">
        <v>580.78498293516168</v>
      </c>
      <c r="X559" s="88">
        <f t="shared" si="131"/>
        <v>1.1097418504707367E-8</v>
      </c>
      <c r="Y559" s="88">
        <f>SUM(X$14:X559)</f>
        <v>0.7262165837881065</v>
      </c>
      <c r="AA559">
        <v>28</v>
      </c>
      <c r="AB559">
        <v>620.91419506728562</v>
      </c>
      <c r="AC559" s="89">
        <f t="shared" si="132"/>
        <v>1.159135052959305E-2</v>
      </c>
      <c r="AD559" s="89">
        <f>SUM(AC$14:AC559)</f>
        <v>0.68506206342140696</v>
      </c>
      <c r="AF559">
        <v>182</v>
      </c>
      <c r="AG559">
        <v>447.15001173521159</v>
      </c>
      <c r="AH559" s="89">
        <f t="shared" si="133"/>
        <v>5.1635655662691756E-4</v>
      </c>
      <c r="AI559" s="89">
        <f>SUM(AH$14:AH559)</f>
        <v>0.71801030133091637</v>
      </c>
      <c r="AK559">
        <v>166</v>
      </c>
      <c r="AL559">
        <v>910.27878966576827</v>
      </c>
      <c r="AM559">
        <f t="shared" si="134"/>
        <v>7.1339898142291989E-4</v>
      </c>
      <c r="AN559">
        <f>SUM(AM$14:AM559)</f>
        <v>0.65985098794334929</v>
      </c>
    </row>
    <row r="560" spans="1:40">
      <c r="A560" s="58">
        <v>43091</v>
      </c>
      <c r="B560" s="46">
        <v>16.780000999999999</v>
      </c>
      <c r="C560" s="46">
        <v>62.139999000000003</v>
      </c>
      <c r="D560" s="50">
        <v>46.009998000000003</v>
      </c>
      <c r="E560" s="64">
        <f t="shared" si="135"/>
        <v>7.7472581795436923E-3</v>
      </c>
      <c r="F560" s="64">
        <f t="shared" si="135"/>
        <v>5.4715321125125005E-3</v>
      </c>
      <c r="G560" s="66">
        <f t="shared" si="135"/>
        <v>-1.3039991873071699E-3</v>
      </c>
      <c r="H560" s="73">
        <f t="shared" si="122"/>
        <v>15.589850084037542</v>
      </c>
      <c r="I560" s="73">
        <f t="shared" si="123"/>
        <v>57.030346306893243</v>
      </c>
      <c r="J560" s="73">
        <f t="shared" si="124"/>
        <v>55.267836684974426</v>
      </c>
      <c r="K560" s="76">
        <f t="shared" si="125"/>
        <v>-77949.250420187702</v>
      </c>
      <c r="L560" s="76">
        <f t="shared" si="126"/>
        <v>57030.34630689324</v>
      </c>
      <c r="M560" s="76">
        <f t="shared" si="127"/>
        <v>66321.404021969312</v>
      </c>
      <c r="N560" s="76">
        <f t="shared" si="128"/>
        <v>45402.49990867485</v>
      </c>
      <c r="O560" s="77">
        <f t="shared" si="129"/>
        <v>599.25042018770182</v>
      </c>
      <c r="P560" s="77">
        <f t="shared" si="129"/>
        <v>-310.34530689323583</v>
      </c>
      <c r="Q560" s="77">
        <f t="shared" si="129"/>
        <v>86.595978030687547</v>
      </c>
      <c r="R560" s="77">
        <f t="shared" si="130"/>
        <v>375.50109132515354</v>
      </c>
      <c r="S560" s="63">
        <f t="shared" si="136"/>
        <v>3.3055311038784914E-7</v>
      </c>
      <c r="T560">
        <v>546</v>
      </c>
      <c r="V560">
        <v>387</v>
      </c>
      <c r="W560">
        <v>588.21292775665643</v>
      </c>
      <c r="X560" s="88">
        <f t="shared" si="131"/>
        <v>8.2090937030475969E-6</v>
      </c>
      <c r="Y560" s="88">
        <f>SUM(X$14:X560)</f>
        <v>0.72622479288180952</v>
      </c>
      <c r="AA560">
        <v>227</v>
      </c>
      <c r="AB560">
        <v>622.61941655209375</v>
      </c>
      <c r="AC560" s="89">
        <f t="shared" si="132"/>
        <v>2.0802862673743235E-4</v>
      </c>
      <c r="AD560" s="89">
        <f>SUM(AC$14:AC560)</f>
        <v>0.68527009204814437</v>
      </c>
      <c r="AF560">
        <v>668</v>
      </c>
      <c r="AG560">
        <v>457.11810944412719</v>
      </c>
      <c r="AH560" s="89">
        <f t="shared" si="133"/>
        <v>2.8107517035707796E-8</v>
      </c>
      <c r="AI560" s="89">
        <f>SUM(AH$14:AH560)</f>
        <v>0.71801032943843335</v>
      </c>
      <c r="AK560">
        <v>648</v>
      </c>
      <c r="AL560">
        <v>913.04087307328882</v>
      </c>
      <c r="AM560">
        <f t="shared" si="134"/>
        <v>4.2101829553974805E-8</v>
      </c>
      <c r="AN560">
        <f>SUM(AM$14:AM560)</f>
        <v>0.65985103004517887</v>
      </c>
    </row>
    <row r="561" spans="1:40">
      <c r="A561" s="57">
        <v>43090</v>
      </c>
      <c r="B561" s="47">
        <v>16.639999</v>
      </c>
      <c r="C561" s="47">
        <v>61.709999000000003</v>
      </c>
      <c r="D561" s="51">
        <v>46.52</v>
      </c>
      <c r="E561" s="70">
        <f t="shared" si="135"/>
        <v>8.4135822363931023E-3</v>
      </c>
      <c r="F561" s="70">
        <f t="shared" si="135"/>
        <v>6.9680765997095495E-3</v>
      </c>
      <c r="G561" s="65">
        <f t="shared" si="135"/>
        <v>-1.0963069647463408E-2</v>
      </c>
      <c r="H561" s="73">
        <f t="shared" si="122"/>
        <v>15.600158117197003</v>
      </c>
      <c r="I561" s="73">
        <f t="shared" si="123"/>
        <v>57.115230311703606</v>
      </c>
      <c r="J561" s="73">
        <f t="shared" si="124"/>
        <v>54.733303725709376</v>
      </c>
      <c r="K561" s="76">
        <f t="shared" si="125"/>
        <v>-78000.790585985014</v>
      </c>
      <c r="L561" s="76">
        <f t="shared" si="126"/>
        <v>57115.230311703606</v>
      </c>
      <c r="M561" s="76">
        <f t="shared" si="127"/>
        <v>65679.96447085125</v>
      </c>
      <c r="N561" s="76">
        <f t="shared" si="128"/>
        <v>44794.404196569842</v>
      </c>
      <c r="O561" s="77">
        <f t="shared" si="129"/>
        <v>650.79058598501433</v>
      </c>
      <c r="P561" s="77">
        <f t="shared" si="129"/>
        <v>-395.22931170360243</v>
      </c>
      <c r="Q561" s="77">
        <f t="shared" si="129"/>
        <v>728.03552914875036</v>
      </c>
      <c r="R561" s="77">
        <f t="shared" si="130"/>
        <v>983.59680343016225</v>
      </c>
      <c r="S561" s="63">
        <f t="shared" si="136"/>
        <v>3.2394204818009217E-7</v>
      </c>
      <c r="T561">
        <v>547</v>
      </c>
      <c r="V561">
        <v>388</v>
      </c>
      <c r="W561">
        <v>592.72030651340901</v>
      </c>
      <c r="X561" s="88">
        <f t="shared" si="131"/>
        <v>8.0449118289866426E-6</v>
      </c>
      <c r="Y561" s="88">
        <f>SUM(X$14:X561)</f>
        <v>0.72623283779363856</v>
      </c>
      <c r="AA561">
        <v>686</v>
      </c>
      <c r="AB561">
        <v>641.1939032951268</v>
      </c>
      <c r="AC561" s="89">
        <f t="shared" si="132"/>
        <v>1.9538528154186419E-8</v>
      </c>
      <c r="AD561" s="89">
        <f>SUM(AC$14:AC561)</f>
        <v>0.6852701115866725</v>
      </c>
      <c r="AF561">
        <v>644</v>
      </c>
      <c r="AG561">
        <v>460.84663428174099</v>
      </c>
      <c r="AH561" s="89">
        <f t="shared" si="133"/>
        <v>4.5645363077119672E-8</v>
      </c>
      <c r="AI561" s="89">
        <f>SUM(AH$14:AH561)</f>
        <v>0.71801037508379639</v>
      </c>
      <c r="AK561">
        <v>483</v>
      </c>
      <c r="AL561">
        <v>915.3317443781707</v>
      </c>
      <c r="AM561">
        <f t="shared" si="134"/>
        <v>1.1803165031158317E-6</v>
      </c>
      <c r="AN561">
        <f>SUM(AM$14:AM561)</f>
        <v>0.65985221036168196</v>
      </c>
    </row>
    <row r="562" spans="1:40">
      <c r="A562" s="58">
        <v>43089</v>
      </c>
      <c r="B562" s="46">
        <v>16.670000000000002</v>
      </c>
      <c r="C562" s="46">
        <v>62.919998</v>
      </c>
      <c r="D562" s="50">
        <v>46.220001000000003</v>
      </c>
      <c r="E562" s="64">
        <f t="shared" si="135"/>
        <v>-1.7997000599880852E-3</v>
      </c>
      <c r="F562" s="64">
        <f t="shared" si="135"/>
        <v>-1.9230753948847767E-2</v>
      </c>
      <c r="G562" s="66">
        <f t="shared" si="135"/>
        <v>6.4906748920234847E-3</v>
      </c>
      <c r="H562" s="73">
        <f t="shared" si="122"/>
        <v>15.442158640071986</v>
      </c>
      <c r="I562" s="73">
        <f t="shared" si="123"/>
        <v>55.629232616790603</v>
      </c>
      <c r="J562" s="73">
        <f t="shared" si="124"/>
        <v>55.699193948524581</v>
      </c>
      <c r="K562" s="76">
        <f t="shared" si="125"/>
        <v>-77210.793200359927</v>
      </c>
      <c r="L562" s="76">
        <f t="shared" si="126"/>
        <v>55629.232616790599</v>
      </c>
      <c r="M562" s="76">
        <f t="shared" si="127"/>
        <v>66839.032738229493</v>
      </c>
      <c r="N562" s="76">
        <f t="shared" si="128"/>
        <v>45257.472154660165</v>
      </c>
      <c r="O562" s="77">
        <f t="shared" si="129"/>
        <v>-139.20679964007286</v>
      </c>
      <c r="P562" s="77">
        <f t="shared" si="129"/>
        <v>1090.7683832094044</v>
      </c>
      <c r="Q562" s="77">
        <f t="shared" si="129"/>
        <v>-431.03273822949268</v>
      </c>
      <c r="R562" s="77">
        <f t="shared" si="130"/>
        <v>520.52884533983888</v>
      </c>
      <c r="S562" s="63">
        <f t="shared" si="136"/>
        <v>3.1746320721649026E-7</v>
      </c>
      <c r="T562">
        <v>548</v>
      </c>
      <c r="V562">
        <v>121</v>
      </c>
      <c r="W562">
        <v>593.75436147942673</v>
      </c>
      <c r="X562" s="88">
        <f t="shared" si="131"/>
        <v>1.770757454519146E-3</v>
      </c>
      <c r="Y562" s="88">
        <f>SUM(X$14:X562)</f>
        <v>0.72800359524815772</v>
      </c>
      <c r="AA562">
        <v>29</v>
      </c>
      <c r="AB562">
        <v>643.45433593811322</v>
      </c>
      <c r="AC562" s="89">
        <f t="shared" si="132"/>
        <v>1.1359523519001191E-2</v>
      </c>
      <c r="AD562" s="89">
        <f>SUM(AC$14:AC562)</f>
        <v>0.69662963510567366</v>
      </c>
      <c r="AF562">
        <v>85</v>
      </c>
      <c r="AG562">
        <v>463.83781151895528</v>
      </c>
      <c r="AH562" s="89">
        <f t="shared" si="133"/>
        <v>3.6645474867257528E-3</v>
      </c>
      <c r="AI562" s="89">
        <f>SUM(AH$14:AH562)</f>
        <v>0.72167492257052213</v>
      </c>
      <c r="AK562">
        <v>201</v>
      </c>
      <c r="AL562">
        <v>918.95322553805454</v>
      </c>
      <c r="AM562">
        <f t="shared" si="134"/>
        <v>3.5175893211442935E-4</v>
      </c>
      <c r="AN562">
        <f>SUM(AM$14:AM562)</f>
        <v>0.66020396929379643</v>
      </c>
    </row>
    <row r="563" spans="1:40">
      <c r="A563" s="57">
        <v>43088</v>
      </c>
      <c r="B563" s="47">
        <v>16.709999</v>
      </c>
      <c r="C563" s="47">
        <v>61.970001000000003</v>
      </c>
      <c r="D563" s="51">
        <v>45.849997999999999</v>
      </c>
      <c r="E563" s="70">
        <f t="shared" si="135"/>
        <v>-2.3937164807729117E-3</v>
      </c>
      <c r="F563" s="70">
        <f t="shared" si="135"/>
        <v>1.5329949728417835E-2</v>
      </c>
      <c r="G563" s="65">
        <f t="shared" si="135"/>
        <v>8.0698585853811178E-3</v>
      </c>
      <c r="H563" s="73">
        <f t="shared" si="122"/>
        <v>15.432969206042443</v>
      </c>
      <c r="I563" s="73">
        <f t="shared" si="123"/>
        <v>57.58951576392581</v>
      </c>
      <c r="J563" s="73">
        <f t="shared" si="124"/>
        <v>55.786585974114992</v>
      </c>
      <c r="K563" s="76">
        <f t="shared" si="125"/>
        <v>-77164.846030212211</v>
      </c>
      <c r="L563" s="76">
        <f t="shared" si="126"/>
        <v>57589.51576392581</v>
      </c>
      <c r="M563" s="76">
        <f t="shared" si="127"/>
        <v>66943.903168937992</v>
      </c>
      <c r="N563" s="76">
        <f t="shared" si="128"/>
        <v>47368.572902651591</v>
      </c>
      <c r="O563" s="77">
        <f t="shared" si="129"/>
        <v>-185.15396978778881</v>
      </c>
      <c r="P563" s="77">
        <f t="shared" si="129"/>
        <v>-869.51476392580662</v>
      </c>
      <c r="Q563" s="77">
        <f t="shared" si="129"/>
        <v>-535.90316893799172</v>
      </c>
      <c r="R563" s="77">
        <f t="shared" si="130"/>
        <v>-1590.5719026515872</v>
      </c>
      <c r="S563" s="63">
        <f t="shared" si="136"/>
        <v>3.1111394307216043E-7</v>
      </c>
      <c r="T563">
        <v>549</v>
      </c>
      <c r="V563">
        <v>87</v>
      </c>
      <c r="W563">
        <v>599.22530664945953</v>
      </c>
      <c r="X563" s="88">
        <f t="shared" si="131"/>
        <v>3.5194314062514122E-3</v>
      </c>
      <c r="Y563" s="88">
        <f>SUM(X$14:X563)</f>
        <v>0.73152302665440916</v>
      </c>
      <c r="AA563">
        <v>723</v>
      </c>
      <c r="AB563">
        <v>647.66654547863436</v>
      </c>
      <c r="AC563" s="89">
        <f t="shared" si="132"/>
        <v>9.2524478437214795E-9</v>
      </c>
      <c r="AD563" s="89">
        <f>SUM(AC$14:AC563)</f>
        <v>0.69662964435812147</v>
      </c>
      <c r="AF563">
        <v>167</v>
      </c>
      <c r="AG563">
        <v>465.84533335223387</v>
      </c>
      <c r="AH563" s="89">
        <f t="shared" si="133"/>
        <v>6.9913100179446147E-4</v>
      </c>
      <c r="AI563" s="89">
        <f>SUM(AH$14:AH563)</f>
        <v>0.72237405357231654</v>
      </c>
      <c r="AK563">
        <v>743</v>
      </c>
      <c r="AL563">
        <v>919.75790470664651</v>
      </c>
      <c r="AM563">
        <f t="shared" si="134"/>
        <v>6.1770079387166895E-9</v>
      </c>
      <c r="AN563">
        <f>SUM(AM$14:AM563)</f>
        <v>0.66020397547080434</v>
      </c>
    </row>
    <row r="564" spans="1:40">
      <c r="A564" s="58">
        <v>43087</v>
      </c>
      <c r="B564" s="46">
        <v>16.66</v>
      </c>
      <c r="C564" s="46">
        <v>63.09</v>
      </c>
      <c r="D564" s="50">
        <v>46.259998000000003</v>
      </c>
      <c r="E564" s="64">
        <f t="shared" si="135"/>
        <v>3.0011404561824939E-3</v>
      </c>
      <c r="F564" s="64">
        <f t="shared" si="135"/>
        <v>-1.77524013314313E-2</v>
      </c>
      <c r="G564" s="66">
        <f t="shared" si="135"/>
        <v>-8.8629489348444057E-3</v>
      </c>
      <c r="H564" s="73">
        <f t="shared" si="122"/>
        <v>15.516427642857144</v>
      </c>
      <c r="I564" s="73">
        <f t="shared" si="123"/>
        <v>55.71308477872882</v>
      </c>
      <c r="J564" s="73">
        <f t="shared" si="124"/>
        <v>54.849524405945715</v>
      </c>
      <c r="K564" s="76">
        <f t="shared" si="125"/>
        <v>-77582.138214285718</v>
      </c>
      <c r="L564" s="76">
        <f t="shared" si="126"/>
        <v>55713.084778728822</v>
      </c>
      <c r="M564" s="76">
        <f t="shared" si="127"/>
        <v>65819.429287134859</v>
      </c>
      <c r="N564" s="76">
        <f t="shared" si="128"/>
        <v>43950.375851577963</v>
      </c>
      <c r="O564" s="77">
        <f t="shared" si="129"/>
        <v>232.13821428571828</v>
      </c>
      <c r="P564" s="77">
        <f t="shared" si="129"/>
        <v>1006.9162212711817</v>
      </c>
      <c r="Q564" s="77">
        <f t="shared" si="129"/>
        <v>588.5707128651411</v>
      </c>
      <c r="R564" s="77">
        <f t="shared" si="130"/>
        <v>1827.6251484220411</v>
      </c>
      <c r="S564" s="63">
        <f t="shared" si="136"/>
        <v>3.0489166421071721E-7</v>
      </c>
      <c r="T564">
        <v>550</v>
      </c>
      <c r="V564">
        <v>546</v>
      </c>
      <c r="W564">
        <v>599.25042018770182</v>
      </c>
      <c r="X564" s="88">
        <f t="shared" si="131"/>
        <v>3.3055311038784914E-7</v>
      </c>
      <c r="Y564" s="88">
        <f>SUM(X$14:X564)</f>
        <v>0.7315233572075196</v>
      </c>
      <c r="AA564">
        <v>285</v>
      </c>
      <c r="AB564">
        <v>652.96600951922301</v>
      </c>
      <c r="AC564" s="89">
        <f t="shared" si="132"/>
        <v>6.4451865530663265E-5</v>
      </c>
      <c r="AD564" s="89">
        <f>SUM(AC$14:AC564)</f>
        <v>0.69669409622365208</v>
      </c>
      <c r="AF564">
        <v>2</v>
      </c>
      <c r="AG564">
        <v>470.39606760410243</v>
      </c>
      <c r="AH564" s="89">
        <f t="shared" si="133"/>
        <v>1.9600000000000017E-2</v>
      </c>
      <c r="AI564" s="89">
        <f>SUM(AH$14:AH564)</f>
        <v>0.74197405357231661</v>
      </c>
      <c r="AK564">
        <v>224</v>
      </c>
      <c r="AL564">
        <v>926.56029864442826</v>
      </c>
      <c r="AM564">
        <f t="shared" si="134"/>
        <v>2.210267689668339E-4</v>
      </c>
      <c r="AN564">
        <f>SUM(AM$14:AM564)</f>
        <v>0.66042500223977119</v>
      </c>
    </row>
    <row r="565" spans="1:40">
      <c r="A565" s="57">
        <v>43084</v>
      </c>
      <c r="B565" s="47">
        <v>16.52</v>
      </c>
      <c r="C565" s="47">
        <v>61.68</v>
      </c>
      <c r="D565" s="51">
        <v>45.860000999999997</v>
      </c>
      <c r="E565" s="70">
        <f t="shared" si="135"/>
        <v>8.4745762711864181E-3</v>
      </c>
      <c r="F565" s="70">
        <f t="shared" si="135"/>
        <v>2.2859922178988468E-2</v>
      </c>
      <c r="G565" s="65">
        <f t="shared" si="135"/>
        <v>8.7221323872193057E-3</v>
      </c>
      <c r="H565" s="73">
        <f t="shared" si="122"/>
        <v>15.601101694915254</v>
      </c>
      <c r="I565" s="73">
        <f t="shared" si="123"/>
        <v>58.016615808852151</v>
      </c>
      <c r="J565" s="73">
        <f t="shared" si="124"/>
        <v>55.82268280630872</v>
      </c>
      <c r="K565" s="76">
        <f t="shared" si="125"/>
        <v>-78005.508474576272</v>
      </c>
      <c r="L565" s="76">
        <f t="shared" si="126"/>
        <v>58016.615808852148</v>
      </c>
      <c r="M565" s="76">
        <f t="shared" si="127"/>
        <v>66987.219367570462</v>
      </c>
      <c r="N565" s="76">
        <f t="shared" si="128"/>
        <v>46998.326701846338</v>
      </c>
      <c r="O565" s="77">
        <f t="shared" si="129"/>
        <v>655.50847457627242</v>
      </c>
      <c r="P565" s="77">
        <f t="shared" si="129"/>
        <v>-1296.6148088521441</v>
      </c>
      <c r="Q565" s="77">
        <f t="shared" si="129"/>
        <v>-579.21936757046205</v>
      </c>
      <c r="R565" s="77">
        <f t="shared" si="130"/>
        <v>-1220.3257018463337</v>
      </c>
      <c r="S565" s="63">
        <f t="shared" si="136"/>
        <v>2.9879383092650286E-7</v>
      </c>
      <c r="T565">
        <v>551</v>
      </c>
      <c r="V565">
        <v>504</v>
      </c>
      <c r="W565">
        <v>605.98332646989729</v>
      </c>
      <c r="X565" s="88">
        <f t="shared" si="131"/>
        <v>7.7222893254074087E-7</v>
      </c>
      <c r="Y565" s="88">
        <f>SUM(X$14:X565)</f>
        <v>0.73152412943645218</v>
      </c>
      <c r="AA565">
        <v>168</v>
      </c>
      <c r="AB565">
        <v>665.79977657345444</v>
      </c>
      <c r="AC565" s="89">
        <f t="shared" si="132"/>
        <v>6.8514838175857235E-4</v>
      </c>
      <c r="AD565" s="89">
        <f>SUM(AC$14:AC565)</f>
        <v>0.69737924460541068</v>
      </c>
      <c r="AF565">
        <v>68</v>
      </c>
      <c r="AG565">
        <v>471.4919641725719</v>
      </c>
      <c r="AH565" s="89">
        <f t="shared" si="133"/>
        <v>5.1662696133766874E-3</v>
      </c>
      <c r="AI565" s="89">
        <f>SUM(AH$14:AH565)</f>
        <v>0.74714032318569334</v>
      </c>
      <c r="AK565">
        <v>672</v>
      </c>
      <c r="AL565">
        <v>930.02447848500015</v>
      </c>
      <c r="AM565">
        <f t="shared" si="134"/>
        <v>2.5925478770394454E-8</v>
      </c>
      <c r="AN565">
        <f>SUM(AM$14:AM565)</f>
        <v>0.66042502816524995</v>
      </c>
    </row>
    <row r="566" spans="1:40">
      <c r="A566" s="58">
        <v>43083</v>
      </c>
      <c r="B566" s="46">
        <v>16.649999999999999</v>
      </c>
      <c r="C566" s="46">
        <v>61.75</v>
      </c>
      <c r="D566" s="50">
        <v>45.439999</v>
      </c>
      <c r="E566" s="64">
        <f t="shared" si="135"/>
        <v>-7.8078078078077651E-3</v>
      </c>
      <c r="F566" s="64">
        <f t="shared" si="135"/>
        <v>-1.1336032388663542E-3</v>
      </c>
      <c r="G566" s="66">
        <f t="shared" si="135"/>
        <v>9.2430019639744287E-3</v>
      </c>
      <c r="H566" s="73">
        <f t="shared" si="122"/>
        <v>15.349213213213215</v>
      </c>
      <c r="I566" s="73">
        <f t="shared" si="123"/>
        <v>56.655703023157898</v>
      </c>
      <c r="J566" s="73">
        <f t="shared" si="124"/>
        <v>55.85150772868635</v>
      </c>
      <c r="K566" s="76">
        <f t="shared" si="125"/>
        <v>-76746.06606606608</v>
      </c>
      <c r="L566" s="76">
        <f t="shared" si="126"/>
        <v>56655.703023157897</v>
      </c>
      <c r="M566" s="76">
        <f t="shared" si="127"/>
        <v>67021.80927442362</v>
      </c>
      <c r="N566" s="76">
        <f t="shared" si="128"/>
        <v>46931.446231515438</v>
      </c>
      <c r="O566" s="77">
        <f t="shared" si="129"/>
        <v>-603.93393393392034</v>
      </c>
      <c r="P566" s="77">
        <f t="shared" si="129"/>
        <v>64.297976842106436</v>
      </c>
      <c r="Q566" s="77">
        <f t="shared" si="129"/>
        <v>-613.80927442362008</v>
      </c>
      <c r="R566" s="77">
        <f t="shared" si="130"/>
        <v>-1153.445231515434</v>
      </c>
      <c r="S566" s="63">
        <f t="shared" si="136"/>
        <v>2.928179543079728E-7</v>
      </c>
      <c r="T566">
        <v>552</v>
      </c>
      <c r="V566">
        <v>116</v>
      </c>
      <c r="W566">
        <v>606.88302425107395</v>
      </c>
      <c r="X566" s="88">
        <f t="shared" si="131"/>
        <v>1.9589741278083915E-3</v>
      </c>
      <c r="Y566" s="88">
        <f>SUM(X$14:X566)</f>
        <v>0.73348310356426061</v>
      </c>
      <c r="AA566">
        <v>409</v>
      </c>
      <c r="AB566">
        <v>677.08492660847696</v>
      </c>
      <c r="AC566" s="89">
        <f t="shared" si="132"/>
        <v>5.2634303237163708E-6</v>
      </c>
      <c r="AD566" s="89">
        <f>SUM(AC$14:AC566)</f>
        <v>0.69738450803573437</v>
      </c>
      <c r="AF566">
        <v>332</v>
      </c>
      <c r="AG566">
        <v>478.57335133699235</v>
      </c>
      <c r="AH566" s="89">
        <f t="shared" si="133"/>
        <v>2.4937967228067701E-5</v>
      </c>
      <c r="AI566" s="89">
        <f>SUM(AH$14:AH566)</f>
        <v>0.74716526115292137</v>
      </c>
      <c r="AK566">
        <v>99</v>
      </c>
      <c r="AL566">
        <v>948.27592740055843</v>
      </c>
      <c r="AM566">
        <f t="shared" si="134"/>
        <v>2.7617566825229676E-3</v>
      </c>
      <c r="AN566">
        <f>SUM(AM$14:AM566)</f>
        <v>0.66318678484777294</v>
      </c>
    </row>
    <row r="567" spans="1:40">
      <c r="A567" s="57">
        <v>43082</v>
      </c>
      <c r="B567" s="47">
        <v>16.66</v>
      </c>
      <c r="C567" s="47">
        <v>62.279998999999997</v>
      </c>
      <c r="D567" s="51">
        <v>45.419998</v>
      </c>
      <c r="E567" s="70">
        <f t="shared" si="135"/>
        <v>-6.0024009603854012E-4</v>
      </c>
      <c r="F567" s="70">
        <f t="shared" si="135"/>
        <v>-8.5099391218679266E-3</v>
      </c>
      <c r="G567" s="65">
        <f t="shared" si="135"/>
        <v>4.4035669046049719E-4</v>
      </c>
      <c r="H567" s="73">
        <f t="shared" si="122"/>
        <v>15.460714285714284</v>
      </c>
      <c r="I567" s="73">
        <f t="shared" si="123"/>
        <v>56.237317244497717</v>
      </c>
      <c r="J567" s="73">
        <f t="shared" si="124"/>
        <v>55.364369339250089</v>
      </c>
      <c r="K567" s="76">
        <f t="shared" si="125"/>
        <v>-77303.57142857142</v>
      </c>
      <c r="L567" s="76">
        <f t="shared" si="126"/>
        <v>56237.317244497717</v>
      </c>
      <c r="M567" s="76">
        <f t="shared" si="127"/>
        <v>66437.243207100109</v>
      </c>
      <c r="N567" s="76">
        <f t="shared" si="128"/>
        <v>45370.989023026406</v>
      </c>
      <c r="O567" s="77">
        <f t="shared" si="129"/>
        <v>-46.428571428579744</v>
      </c>
      <c r="P567" s="77">
        <f t="shared" si="129"/>
        <v>482.68375550228666</v>
      </c>
      <c r="Q567" s="77">
        <f t="shared" si="129"/>
        <v>-29.24320710010943</v>
      </c>
      <c r="R567" s="77">
        <f t="shared" si="130"/>
        <v>407.01197697359748</v>
      </c>
      <c r="S567" s="63">
        <f t="shared" si="136"/>
        <v>2.869615952218133E-7</v>
      </c>
      <c r="T567">
        <v>553</v>
      </c>
      <c r="V567">
        <v>507</v>
      </c>
      <c r="W567">
        <v>610.08014929578349</v>
      </c>
      <c r="X567" s="88">
        <f t="shared" si="131"/>
        <v>7.2681569347588496E-7</v>
      </c>
      <c r="Y567" s="88">
        <f>SUM(X$14:X567)</f>
        <v>0.73348383037995413</v>
      </c>
      <c r="AA567">
        <v>145</v>
      </c>
      <c r="AB567">
        <v>697.41649413663981</v>
      </c>
      <c r="AC567" s="89">
        <f t="shared" si="132"/>
        <v>1.090397621219758E-3</v>
      </c>
      <c r="AD567" s="89">
        <f>SUM(AC$14:AC567)</f>
        <v>0.69847490565695414</v>
      </c>
      <c r="AF567">
        <v>516</v>
      </c>
      <c r="AG567">
        <v>481.00759277858015</v>
      </c>
      <c r="AH567" s="89">
        <f t="shared" si="133"/>
        <v>6.0598095791659178E-7</v>
      </c>
      <c r="AI567" s="89">
        <f>SUM(AH$14:AH567)</f>
        <v>0.74716586713387934</v>
      </c>
      <c r="AK567">
        <v>56</v>
      </c>
      <c r="AL567">
        <v>950.74031916439708</v>
      </c>
      <c r="AM567">
        <f t="shared" si="134"/>
        <v>6.5836109478949537E-3</v>
      </c>
      <c r="AN567">
        <f>SUM(AM$14:AM567)</f>
        <v>0.66977039579566788</v>
      </c>
    </row>
    <row r="568" spans="1:40">
      <c r="A568" s="58">
        <v>43080</v>
      </c>
      <c r="B568" s="46">
        <v>16.43</v>
      </c>
      <c r="C568" s="46">
        <v>60.689999</v>
      </c>
      <c r="D568" s="50">
        <v>45.849997999999999</v>
      </c>
      <c r="E568" s="64">
        <f t="shared" si="135"/>
        <v>1.3998782714546687E-2</v>
      </c>
      <c r="F568" s="64">
        <f t="shared" si="135"/>
        <v>2.6198715211710466E-2</v>
      </c>
      <c r="G568" s="66">
        <f t="shared" si="135"/>
        <v>-9.3784082607811792E-3</v>
      </c>
      <c r="H568" s="73">
        <f t="shared" si="122"/>
        <v>15.686561168594038</v>
      </c>
      <c r="I568" s="73">
        <f t="shared" si="123"/>
        <v>58.205992153006939</v>
      </c>
      <c r="J568" s="73">
        <f t="shared" si="124"/>
        <v>54.820998886848372</v>
      </c>
      <c r="K568" s="76">
        <f t="shared" si="125"/>
        <v>-78432.805842970192</v>
      </c>
      <c r="L568" s="76">
        <f t="shared" si="126"/>
        <v>58205.99215300694</v>
      </c>
      <c r="M568" s="76">
        <f t="shared" si="127"/>
        <v>65785.198664218042</v>
      </c>
      <c r="N568" s="76">
        <f t="shared" si="128"/>
        <v>45558.38497425479</v>
      </c>
      <c r="O568" s="77">
        <f t="shared" si="129"/>
        <v>1082.8058429701923</v>
      </c>
      <c r="P568" s="77">
        <f t="shared" si="129"/>
        <v>-1485.9911530069367</v>
      </c>
      <c r="Q568" s="77">
        <f t="shared" si="129"/>
        <v>622.80133578195819</v>
      </c>
      <c r="R568" s="77">
        <f t="shared" si="130"/>
        <v>219.61602574521385</v>
      </c>
      <c r="S568" s="63">
        <f t="shared" si="136"/>
        <v>2.8122236331737707E-7</v>
      </c>
      <c r="T568">
        <v>554</v>
      </c>
      <c r="V568">
        <v>243</v>
      </c>
      <c r="W568">
        <v>612.56299496038991</v>
      </c>
      <c r="X568" s="88">
        <f t="shared" si="131"/>
        <v>1.5057064585054057E-4</v>
      </c>
      <c r="Y568" s="88">
        <f>SUM(X$14:X568)</f>
        <v>0.73363440102580468</v>
      </c>
      <c r="AA568">
        <v>162</v>
      </c>
      <c r="AB568">
        <v>707.71749207190442</v>
      </c>
      <c r="AC568" s="89">
        <f t="shared" si="132"/>
        <v>7.7344276652277348E-4</v>
      </c>
      <c r="AD568" s="89">
        <f>SUM(AC$14:AC568)</f>
        <v>0.69924834842347694</v>
      </c>
      <c r="AF568">
        <v>665</v>
      </c>
      <c r="AG568">
        <v>493.44549171991821</v>
      </c>
      <c r="AH568" s="89">
        <f t="shared" si="133"/>
        <v>2.9863744098661908E-8</v>
      </c>
      <c r="AI568" s="89">
        <f>SUM(AH$14:AH568)</f>
        <v>0.74716589699762348</v>
      </c>
      <c r="AK568">
        <v>212</v>
      </c>
      <c r="AL568">
        <v>953.45716127155902</v>
      </c>
      <c r="AM568">
        <f t="shared" si="134"/>
        <v>2.8166440485029266E-4</v>
      </c>
      <c r="AN568">
        <f>SUM(AM$14:AM568)</f>
        <v>0.67005206020051822</v>
      </c>
    </row>
    <row r="569" spans="1:40">
      <c r="A569" s="57">
        <v>43077</v>
      </c>
      <c r="B569" s="47">
        <v>16.309999000000001</v>
      </c>
      <c r="C569" s="47">
        <v>61.139999000000003</v>
      </c>
      <c r="D569" s="51">
        <v>45.459999000000003</v>
      </c>
      <c r="E569" s="70">
        <f t="shared" si="135"/>
        <v>7.3575111807180349E-3</v>
      </c>
      <c r="F569" s="70">
        <f t="shared" si="135"/>
        <v>-7.3601571370650598E-3</v>
      </c>
      <c r="G569" s="65">
        <f t="shared" si="135"/>
        <v>8.5789487148910659E-3</v>
      </c>
      <c r="H569" s="73">
        <f t="shared" si="122"/>
        <v>15.583820697965709</v>
      </c>
      <c r="I569" s="73">
        <f t="shared" si="123"/>
        <v>56.302532879825513</v>
      </c>
      <c r="J569" s="73">
        <f t="shared" si="124"/>
        <v>55.814759021882075</v>
      </c>
      <c r="K569" s="76">
        <f t="shared" si="125"/>
        <v>-77919.103489828543</v>
      </c>
      <c r="L569" s="76">
        <f t="shared" si="126"/>
        <v>56302.532879825514</v>
      </c>
      <c r="M569" s="76">
        <f t="shared" si="127"/>
        <v>66977.710826258495</v>
      </c>
      <c r="N569" s="76">
        <f t="shared" si="128"/>
        <v>45361.140216255466</v>
      </c>
      <c r="O569" s="77">
        <f t="shared" si="129"/>
        <v>569.10348982854339</v>
      </c>
      <c r="P569" s="77">
        <f t="shared" si="129"/>
        <v>417.46812017448974</v>
      </c>
      <c r="Q569" s="77">
        <f t="shared" si="129"/>
        <v>-569.71082625849522</v>
      </c>
      <c r="R569" s="77">
        <f t="shared" si="130"/>
        <v>416.86078374453791</v>
      </c>
      <c r="S569" s="63">
        <f t="shared" si="136"/>
        <v>2.7559791605102952E-7</v>
      </c>
      <c r="T569">
        <v>555</v>
      </c>
      <c r="V569">
        <v>244</v>
      </c>
      <c r="W569">
        <v>617.4528301886894</v>
      </c>
      <c r="X569" s="88">
        <f t="shared" si="131"/>
        <v>1.4755923293352977E-4</v>
      </c>
      <c r="Y569" s="88">
        <f>SUM(X$14:X569)</f>
        <v>0.73378196025873821</v>
      </c>
      <c r="AA569">
        <v>662</v>
      </c>
      <c r="AB569">
        <v>710.13545124841767</v>
      </c>
      <c r="AC569" s="89">
        <f t="shared" si="132"/>
        <v>3.1729704564702968E-8</v>
      </c>
      <c r="AD569" s="89">
        <f>SUM(AC$14:AC569)</f>
        <v>0.69924838015318147</v>
      </c>
      <c r="AF569">
        <v>177</v>
      </c>
      <c r="AG569">
        <v>495.5783911782928</v>
      </c>
      <c r="AH569" s="89">
        <f t="shared" si="133"/>
        <v>5.7124093001830313E-4</v>
      </c>
      <c r="AI569" s="89">
        <f>SUM(AH$14:AH569)</f>
        <v>0.74773713792764174</v>
      </c>
      <c r="AK569">
        <v>159</v>
      </c>
      <c r="AL569">
        <v>964.46136747217679</v>
      </c>
      <c r="AM569">
        <f t="shared" si="134"/>
        <v>8.21769380235673E-4</v>
      </c>
      <c r="AN569">
        <f>SUM(AM$14:AM569)</f>
        <v>0.67087382958075392</v>
      </c>
    </row>
    <row r="570" spans="1:40">
      <c r="A570" s="58">
        <v>43076</v>
      </c>
      <c r="B570" s="46">
        <v>16.120000999999998</v>
      </c>
      <c r="C570" s="46">
        <v>60.009998000000003</v>
      </c>
      <c r="D570" s="50">
        <v>44.23</v>
      </c>
      <c r="E570" s="64">
        <f t="shared" si="135"/>
        <v>1.1786475695628296E-2</v>
      </c>
      <c r="F570" s="64">
        <f t="shared" si="135"/>
        <v>1.8830212258963863E-2</v>
      </c>
      <c r="G570" s="66">
        <f t="shared" si="135"/>
        <v>2.7809156680985936E-2</v>
      </c>
      <c r="H570" s="73">
        <f t="shared" si="122"/>
        <v>15.652336779011371</v>
      </c>
      <c r="I570" s="73">
        <f t="shared" si="123"/>
        <v>57.788050658158646</v>
      </c>
      <c r="J570" s="73">
        <f t="shared" si="124"/>
        <v>56.878958730725763</v>
      </c>
      <c r="K570" s="76">
        <f t="shared" si="125"/>
        <v>-78261.683895056849</v>
      </c>
      <c r="L570" s="76">
        <f t="shared" si="126"/>
        <v>57788.050658158645</v>
      </c>
      <c r="M570" s="76">
        <f t="shared" si="127"/>
        <v>68254.750476870919</v>
      </c>
      <c r="N570" s="76">
        <f t="shared" si="128"/>
        <v>47781.117239972715</v>
      </c>
      <c r="O570" s="77">
        <f t="shared" si="129"/>
        <v>911.683895056849</v>
      </c>
      <c r="P570" s="77">
        <f t="shared" si="129"/>
        <v>-1068.0496581586413</v>
      </c>
      <c r="Q570" s="77">
        <f t="shared" si="129"/>
        <v>-1846.7504768709186</v>
      </c>
      <c r="R570" s="77">
        <f t="shared" si="130"/>
        <v>-2003.1162399727109</v>
      </c>
      <c r="S570" s="63">
        <f t="shared" si="136"/>
        <v>2.7008595773000889E-7</v>
      </c>
      <c r="T570">
        <v>556</v>
      </c>
      <c r="V570">
        <v>613</v>
      </c>
      <c r="W570">
        <v>618.03933620158932</v>
      </c>
      <c r="X570" s="88">
        <f t="shared" si="131"/>
        <v>8.5386324490194634E-8</v>
      </c>
      <c r="Y570" s="88">
        <f>SUM(X$14:X570)</f>
        <v>0.73378204564506266</v>
      </c>
      <c r="AA570">
        <v>653</v>
      </c>
      <c r="AB570">
        <v>715.75875607736816</v>
      </c>
      <c r="AC570" s="89">
        <f t="shared" si="132"/>
        <v>3.805671931716669E-8</v>
      </c>
      <c r="AD570" s="89">
        <f>SUM(AC$14:AC570)</f>
        <v>0.6992484182099008</v>
      </c>
      <c r="AF570">
        <v>222</v>
      </c>
      <c r="AG570">
        <v>499.30827983326162</v>
      </c>
      <c r="AH570" s="89">
        <f t="shared" si="133"/>
        <v>2.3014032587133894E-4</v>
      </c>
      <c r="AI570" s="89">
        <f>SUM(AH$14:AH570)</f>
        <v>0.74796727825351306</v>
      </c>
      <c r="AK570">
        <v>692</v>
      </c>
      <c r="AL570">
        <v>967.92370343712537</v>
      </c>
      <c r="AM570">
        <f t="shared" si="134"/>
        <v>1.7308056298682793E-8</v>
      </c>
      <c r="AN570">
        <f>SUM(AM$14:AM570)</f>
        <v>0.67087384688881024</v>
      </c>
    </row>
    <row r="571" spans="1:40">
      <c r="A571" s="57">
        <v>43075</v>
      </c>
      <c r="B571" s="47">
        <v>16.110001</v>
      </c>
      <c r="C571" s="47">
        <v>59.52</v>
      </c>
      <c r="D571" s="51">
        <v>44.610000999999997</v>
      </c>
      <c r="E571" s="70">
        <f t="shared" si="135"/>
        <v>6.2073242577698196E-4</v>
      </c>
      <c r="F571" s="70">
        <f t="shared" si="135"/>
        <v>8.2324932795698746E-3</v>
      </c>
      <c r="G571" s="65">
        <f t="shared" si="135"/>
        <v>-8.5182916718608004E-3</v>
      </c>
      <c r="H571" s="73">
        <f t="shared" si="122"/>
        <v>15.479602730626771</v>
      </c>
      <c r="I571" s="73">
        <f t="shared" si="123"/>
        <v>57.186948027049702</v>
      </c>
      <c r="J571" s="73">
        <f t="shared" si="124"/>
        <v>54.868597738879224</v>
      </c>
      <c r="K571" s="76">
        <f t="shared" si="125"/>
        <v>-77398.01365313385</v>
      </c>
      <c r="L571" s="76">
        <f t="shared" si="126"/>
        <v>57186.948027049701</v>
      </c>
      <c r="M571" s="76">
        <f t="shared" si="127"/>
        <v>65842.317286655074</v>
      </c>
      <c r="N571" s="76">
        <f t="shared" si="128"/>
        <v>45631.251660570924</v>
      </c>
      <c r="O571" s="77">
        <f t="shared" si="129"/>
        <v>48.013653133850312</v>
      </c>
      <c r="P571" s="77">
        <f t="shared" si="129"/>
        <v>-466.94702704969677</v>
      </c>
      <c r="Q571" s="77">
        <f t="shared" si="129"/>
        <v>565.68271334492601</v>
      </c>
      <c r="R571" s="77">
        <f t="shared" si="130"/>
        <v>146.74933942907955</v>
      </c>
      <c r="S571" s="63">
        <f t="shared" si="136"/>
        <v>2.6468423857540868E-7</v>
      </c>
      <c r="T571">
        <v>557</v>
      </c>
      <c r="V571">
        <v>525</v>
      </c>
      <c r="W571">
        <v>619.87151229946176</v>
      </c>
      <c r="X571" s="88">
        <f t="shared" si="131"/>
        <v>5.0523526755644281E-7</v>
      </c>
      <c r="Y571" s="88">
        <f>SUM(X$14:X571)</f>
        <v>0.73378255088033018</v>
      </c>
      <c r="AA571">
        <v>482</v>
      </c>
      <c r="AB571">
        <v>717.52441179950983</v>
      </c>
      <c r="AC571" s="89">
        <f t="shared" si="132"/>
        <v>1.2044045950161545E-6</v>
      </c>
      <c r="AD571" s="89">
        <f>SUM(AC$14:AC571)</f>
        <v>0.69924962261449586</v>
      </c>
      <c r="AF571">
        <v>371</v>
      </c>
      <c r="AG571">
        <v>513.62537308527681</v>
      </c>
      <c r="AH571" s="89">
        <f t="shared" si="133"/>
        <v>1.1341695987005448E-5</v>
      </c>
      <c r="AI571" s="89">
        <f>SUM(AH$14:AH571)</f>
        <v>0.7479786199495001</v>
      </c>
      <c r="AK571">
        <v>703</v>
      </c>
      <c r="AL571">
        <v>969.72056099311158</v>
      </c>
      <c r="AM571">
        <f t="shared" si="134"/>
        <v>1.3859103298897779E-8</v>
      </c>
      <c r="AN571">
        <f>SUM(AM$14:AM571)</f>
        <v>0.67087386074791355</v>
      </c>
    </row>
    <row r="572" spans="1:40">
      <c r="A572" s="58">
        <v>43074</v>
      </c>
      <c r="B572" s="46">
        <v>16.07</v>
      </c>
      <c r="C572" s="46">
        <v>60.150002000000001</v>
      </c>
      <c r="D572" s="50">
        <v>44.299999</v>
      </c>
      <c r="E572" s="64">
        <f t="shared" si="135"/>
        <v>2.4891723708773128E-3</v>
      </c>
      <c r="F572" s="64">
        <f t="shared" si="135"/>
        <v>-1.0473848363296789E-2</v>
      </c>
      <c r="G572" s="66">
        <f t="shared" si="135"/>
        <v>6.9977879683473798E-3</v>
      </c>
      <c r="H572" s="73">
        <f t="shared" si="122"/>
        <v>15.508507496577472</v>
      </c>
      <c r="I572" s="73">
        <f t="shared" si="123"/>
        <v>56.125924310359963</v>
      </c>
      <c r="J572" s="73">
        <f t="shared" si="124"/>
        <v>55.727257586168349</v>
      </c>
      <c r="K572" s="76">
        <f t="shared" si="125"/>
        <v>-77542.537482887361</v>
      </c>
      <c r="L572" s="76">
        <f t="shared" si="126"/>
        <v>56125.924310359966</v>
      </c>
      <c r="M572" s="76">
        <f t="shared" si="127"/>
        <v>66872.709103402012</v>
      </c>
      <c r="N572" s="76">
        <f t="shared" si="128"/>
        <v>45456.095930874617</v>
      </c>
      <c r="O572" s="77">
        <f t="shared" si="129"/>
        <v>192.53748288736097</v>
      </c>
      <c r="P572" s="77">
        <f t="shared" si="129"/>
        <v>594.07668964003824</v>
      </c>
      <c r="Q572" s="77">
        <f t="shared" si="129"/>
        <v>-464.70910340201226</v>
      </c>
      <c r="R572" s="77">
        <f t="shared" si="130"/>
        <v>321.90506912538694</v>
      </c>
      <c r="S572" s="63">
        <f t="shared" si="136"/>
        <v>2.5939055380390054E-7</v>
      </c>
      <c r="T572">
        <v>558</v>
      </c>
      <c r="V572">
        <v>281</v>
      </c>
      <c r="W572">
        <v>628.01082543979282</v>
      </c>
      <c r="X572" s="88">
        <f t="shared" si="131"/>
        <v>6.9876507370617911E-5</v>
      </c>
      <c r="Y572" s="88">
        <f>SUM(X$14:X572)</f>
        <v>0.73385242738770085</v>
      </c>
      <c r="AA572">
        <v>307</v>
      </c>
      <c r="AB572">
        <v>724.45287748530973</v>
      </c>
      <c r="AC572" s="89">
        <f t="shared" si="132"/>
        <v>4.132464748553694E-5</v>
      </c>
      <c r="AD572" s="89">
        <f>SUM(AC$14:AC572)</f>
        <v>0.69929094726198138</v>
      </c>
      <c r="AF572">
        <v>173</v>
      </c>
      <c r="AG572">
        <v>515.17908462361083</v>
      </c>
      <c r="AH572" s="89">
        <f t="shared" si="133"/>
        <v>6.1931987116543917E-4</v>
      </c>
      <c r="AI572" s="89">
        <f>SUM(AH$14:AH572)</f>
        <v>0.74859793982066558</v>
      </c>
      <c r="AK572">
        <v>220</v>
      </c>
      <c r="AL572">
        <v>971.67904703717068</v>
      </c>
      <c r="AM572">
        <f t="shared" si="134"/>
        <v>2.3962966042413467E-4</v>
      </c>
      <c r="AN572">
        <f>SUM(AM$14:AM572)</f>
        <v>0.67111349040833768</v>
      </c>
    </row>
    <row r="573" spans="1:40">
      <c r="A573" s="57">
        <v>43073</v>
      </c>
      <c r="B573" s="47">
        <v>15.92</v>
      </c>
      <c r="C573" s="47">
        <v>60.720001000000003</v>
      </c>
      <c r="D573" s="51">
        <v>44.23</v>
      </c>
      <c r="E573" s="70">
        <f t="shared" si="135"/>
        <v>9.4221105527638738E-3</v>
      </c>
      <c r="F573" s="70">
        <f t="shared" si="135"/>
        <v>-9.387335155017551E-3</v>
      </c>
      <c r="G573" s="65">
        <f t="shared" si="135"/>
        <v>1.5826136106715794E-3</v>
      </c>
      <c r="H573" s="73">
        <f t="shared" si="122"/>
        <v>15.615760050251257</v>
      </c>
      <c r="I573" s="73">
        <f t="shared" si="123"/>
        <v>56.187551340620075</v>
      </c>
      <c r="J573" s="73">
        <f t="shared" si="124"/>
        <v>55.427581837214568</v>
      </c>
      <c r="K573" s="76">
        <f t="shared" si="125"/>
        <v>-78078.800251256282</v>
      </c>
      <c r="L573" s="76">
        <f t="shared" si="126"/>
        <v>56187.551340620077</v>
      </c>
      <c r="M573" s="76">
        <f t="shared" si="127"/>
        <v>66513.098204657479</v>
      </c>
      <c r="N573" s="76">
        <f t="shared" si="128"/>
        <v>44621.849294021275</v>
      </c>
      <c r="O573" s="77">
        <f t="shared" si="129"/>
        <v>728.80025125628163</v>
      </c>
      <c r="P573" s="77">
        <f t="shared" si="129"/>
        <v>532.44965937992674</v>
      </c>
      <c r="Q573" s="77">
        <f t="shared" si="129"/>
        <v>-105.09820465747907</v>
      </c>
      <c r="R573" s="77">
        <f t="shared" si="130"/>
        <v>1156.1517059787293</v>
      </c>
      <c r="S573" s="63">
        <f t="shared" si="136"/>
        <v>2.5420274272782252E-7</v>
      </c>
      <c r="T573">
        <v>559</v>
      </c>
      <c r="V573">
        <v>730</v>
      </c>
      <c r="W573">
        <v>640.70030120482261</v>
      </c>
      <c r="X573" s="88">
        <f t="shared" si="131"/>
        <v>8.0322862181681724E-9</v>
      </c>
      <c r="Y573" s="88">
        <f>SUM(X$14:X573)</f>
        <v>0.73385243541998701</v>
      </c>
      <c r="AA573">
        <v>275</v>
      </c>
      <c r="AB573">
        <v>731.53115837696532</v>
      </c>
      <c r="AC573" s="89">
        <f t="shared" si="132"/>
        <v>7.8881422790434084E-5</v>
      </c>
      <c r="AD573" s="89">
        <f>SUM(AC$14:AC573)</f>
        <v>0.69936982868477182</v>
      </c>
      <c r="AF573">
        <v>39</v>
      </c>
      <c r="AG573">
        <v>518.05951592995552</v>
      </c>
      <c r="AH573" s="89">
        <f t="shared" si="133"/>
        <v>9.2815577665754032E-3</v>
      </c>
      <c r="AI573" s="89">
        <f>SUM(AH$14:AH573)</f>
        <v>0.75787949758724094</v>
      </c>
      <c r="AK573">
        <v>129</v>
      </c>
      <c r="AL573">
        <v>976.54632130273239</v>
      </c>
      <c r="AM573">
        <f t="shared" si="134"/>
        <v>1.506494964265937E-3</v>
      </c>
      <c r="AN573">
        <f>SUM(AM$14:AM573)</f>
        <v>0.67261998537260359</v>
      </c>
    </row>
    <row r="574" spans="1:40">
      <c r="A574" s="58">
        <v>43070</v>
      </c>
      <c r="B574" s="46">
        <v>15.9</v>
      </c>
      <c r="C574" s="46">
        <v>61.16</v>
      </c>
      <c r="D574" s="50">
        <v>44.029998999999997</v>
      </c>
      <c r="E574" s="64">
        <f t="shared" si="135"/>
        <v>1.2578616352201255E-3</v>
      </c>
      <c r="F574" s="64">
        <f t="shared" si="135"/>
        <v>-7.1942282537604818E-3</v>
      </c>
      <c r="G574" s="66">
        <f t="shared" si="135"/>
        <v>4.5423802984869699E-3</v>
      </c>
      <c r="H574" s="73">
        <f t="shared" si="122"/>
        <v>15.489459119496855</v>
      </c>
      <c r="I574" s="73">
        <f t="shared" si="123"/>
        <v>56.311944366252483</v>
      </c>
      <c r="J574" s="73">
        <f t="shared" si="124"/>
        <v>55.591375325718275</v>
      </c>
      <c r="K574" s="76">
        <f t="shared" si="125"/>
        <v>-77447.295597484277</v>
      </c>
      <c r="L574" s="76">
        <f t="shared" si="126"/>
        <v>56311.944366252486</v>
      </c>
      <c r="M574" s="76">
        <f t="shared" si="127"/>
        <v>66709.650390861934</v>
      </c>
      <c r="N574" s="76">
        <f t="shared" si="128"/>
        <v>45574.299159630144</v>
      </c>
      <c r="O574" s="77">
        <f t="shared" si="129"/>
        <v>97.295597484277096</v>
      </c>
      <c r="P574" s="77">
        <f t="shared" si="129"/>
        <v>408.05663374751748</v>
      </c>
      <c r="Q574" s="77">
        <f t="shared" si="129"/>
        <v>-301.65039086193428</v>
      </c>
      <c r="R574" s="77">
        <f t="shared" si="130"/>
        <v>203.70184036986029</v>
      </c>
      <c r="S574" s="63">
        <f t="shared" si="136"/>
        <v>2.4911868787326603E-7</v>
      </c>
      <c r="T574">
        <v>560</v>
      </c>
      <c r="V574">
        <v>454</v>
      </c>
      <c r="W574">
        <v>646.50284477611422</v>
      </c>
      <c r="X574" s="88">
        <f t="shared" si="131"/>
        <v>2.1205195675708331E-6</v>
      </c>
      <c r="Y574" s="88">
        <f>SUM(X$14:X574)</f>
        <v>0.73385455593955462</v>
      </c>
      <c r="AA574">
        <v>648</v>
      </c>
      <c r="AB574">
        <v>731.53115837696532</v>
      </c>
      <c r="AC574" s="89">
        <f t="shared" si="132"/>
        <v>4.2101829553974805E-8</v>
      </c>
      <c r="AD574" s="89">
        <f>SUM(AC$14:AC574)</f>
        <v>0.6993698707866014</v>
      </c>
      <c r="AF574">
        <v>467</v>
      </c>
      <c r="AG574">
        <v>520.06132755143335</v>
      </c>
      <c r="AH574" s="89">
        <f t="shared" si="133"/>
        <v>1.6307270243261241E-6</v>
      </c>
      <c r="AI574" s="89">
        <f>SUM(AH$14:AH574)</f>
        <v>0.75788112831426524</v>
      </c>
      <c r="AK574">
        <v>677</v>
      </c>
      <c r="AL574">
        <v>982.81350190910598</v>
      </c>
      <c r="AM574">
        <f t="shared" si="134"/>
        <v>2.343457942755643E-8</v>
      </c>
      <c r="AN574">
        <f>SUM(AM$14:AM574)</f>
        <v>0.67262000880718298</v>
      </c>
    </row>
    <row r="575" spans="1:40">
      <c r="A575" s="57">
        <v>43069</v>
      </c>
      <c r="B575" s="47">
        <v>15.99</v>
      </c>
      <c r="C575" s="47">
        <v>59.349997999999999</v>
      </c>
      <c r="D575" s="51">
        <v>43.919998</v>
      </c>
      <c r="E575" s="70">
        <f t="shared" si="135"/>
        <v>-5.6285178236397115E-3</v>
      </c>
      <c r="F575" s="70">
        <f t="shared" si="135"/>
        <v>3.0497086116161309E-2</v>
      </c>
      <c r="G575" s="65">
        <f t="shared" si="135"/>
        <v>2.5045766167839378E-3</v>
      </c>
      <c r="H575" s="73">
        <f t="shared" si="122"/>
        <v>15.382926829268294</v>
      </c>
      <c r="I575" s="73">
        <f t="shared" si="123"/>
        <v>58.449795755005759</v>
      </c>
      <c r="J575" s="73">
        <f t="shared" si="124"/>
        <v>55.47860326997283</v>
      </c>
      <c r="K575" s="76">
        <f t="shared" si="125"/>
        <v>-76914.634146341472</v>
      </c>
      <c r="L575" s="76">
        <f t="shared" si="126"/>
        <v>58449.795755005762</v>
      </c>
      <c r="M575" s="76">
        <f t="shared" si="127"/>
        <v>66574.3239239674</v>
      </c>
      <c r="N575" s="76">
        <f t="shared" si="128"/>
        <v>48109.48553263169</v>
      </c>
      <c r="O575" s="77">
        <f t="shared" si="129"/>
        <v>-435.36585365852807</v>
      </c>
      <c r="P575" s="77">
        <f t="shared" si="129"/>
        <v>-1729.7947550057579</v>
      </c>
      <c r="Q575" s="77">
        <f t="shared" si="129"/>
        <v>-166.32392396740033</v>
      </c>
      <c r="R575" s="77">
        <f t="shared" si="130"/>
        <v>-2331.4845326316863</v>
      </c>
      <c r="S575" s="63">
        <f t="shared" si="136"/>
        <v>2.4413631411580072E-7</v>
      </c>
      <c r="T575">
        <v>561</v>
      </c>
      <c r="V575">
        <v>79</v>
      </c>
      <c r="W575">
        <v>650.42043984476186</v>
      </c>
      <c r="X575" s="88">
        <f t="shared" si="131"/>
        <v>4.1367940458567395E-3</v>
      </c>
      <c r="Y575" s="88">
        <f>SUM(X$14:X575)</f>
        <v>0.73799134998541138</v>
      </c>
      <c r="AA575">
        <v>396</v>
      </c>
      <c r="AB575">
        <v>731.77653898138669</v>
      </c>
      <c r="AC575" s="89">
        <f t="shared" si="132"/>
        <v>6.8443135040326367E-6</v>
      </c>
      <c r="AD575" s="89">
        <f>SUM(AC$14:AC575)</f>
        <v>0.69937671510010546</v>
      </c>
      <c r="AF575">
        <v>307</v>
      </c>
      <c r="AG575">
        <v>527.78326565535099</v>
      </c>
      <c r="AH575" s="89">
        <f t="shared" si="133"/>
        <v>4.132464748553694E-5</v>
      </c>
      <c r="AI575" s="89">
        <f>SUM(AH$14:AH575)</f>
        <v>0.75792245296175076</v>
      </c>
      <c r="AK575">
        <v>547</v>
      </c>
      <c r="AL575">
        <v>983.59680343016225</v>
      </c>
      <c r="AM575">
        <f t="shared" si="134"/>
        <v>3.2394204818009217E-7</v>
      </c>
      <c r="AN575">
        <f>SUM(AM$14:AM575)</f>
        <v>0.67262033274923116</v>
      </c>
    </row>
    <row r="576" spans="1:40">
      <c r="A576" s="58">
        <v>43068</v>
      </c>
      <c r="B576" s="46">
        <v>16.399999999999999</v>
      </c>
      <c r="C576" s="46">
        <v>60.650002000000001</v>
      </c>
      <c r="D576" s="50">
        <v>45.810001</v>
      </c>
      <c r="E576" s="64">
        <f t="shared" si="135"/>
        <v>-2.4999999999999911E-2</v>
      </c>
      <c r="F576" s="64">
        <f t="shared" si="135"/>
        <v>-2.143452526184586E-2</v>
      </c>
      <c r="G576" s="66">
        <f t="shared" si="135"/>
        <v>-4.1257431974297543E-2</v>
      </c>
      <c r="H576" s="73">
        <f t="shared" si="122"/>
        <v>15.083250000000001</v>
      </c>
      <c r="I576" s="73">
        <f t="shared" si="123"/>
        <v>55.504234705713579</v>
      </c>
      <c r="J576" s="73">
        <f t="shared" si="124"/>
        <v>53.056813714542379</v>
      </c>
      <c r="K576" s="76">
        <f t="shared" si="125"/>
        <v>-75416.25</v>
      </c>
      <c r="L576" s="76">
        <f t="shared" si="126"/>
        <v>55504.234705713578</v>
      </c>
      <c r="M576" s="76">
        <f t="shared" si="127"/>
        <v>63668.176457450856</v>
      </c>
      <c r="N576" s="76">
        <f t="shared" si="128"/>
        <v>43756.161163164434</v>
      </c>
      <c r="O576" s="77">
        <f t="shared" si="129"/>
        <v>-1933.75</v>
      </c>
      <c r="P576" s="77">
        <f t="shared" si="129"/>
        <v>1215.7662942864263</v>
      </c>
      <c r="Q576" s="77">
        <f t="shared" si="129"/>
        <v>2739.8235425491439</v>
      </c>
      <c r="R576" s="77">
        <f t="shared" si="130"/>
        <v>2021.8398368355702</v>
      </c>
      <c r="S576" s="63">
        <f t="shared" si="136"/>
        <v>2.3925358783348472E-7</v>
      </c>
      <c r="T576">
        <v>562</v>
      </c>
      <c r="V576">
        <v>547</v>
      </c>
      <c r="W576">
        <v>650.79058598501433</v>
      </c>
      <c r="X576" s="88">
        <f t="shared" si="131"/>
        <v>3.2394204818009217E-7</v>
      </c>
      <c r="Y576" s="88">
        <f>SUM(X$14:X576)</f>
        <v>0.73799167392745957</v>
      </c>
      <c r="AA576">
        <v>684</v>
      </c>
      <c r="AB576">
        <v>737.28338425794209</v>
      </c>
      <c r="AC576" s="89">
        <f t="shared" si="132"/>
        <v>2.0344156761960035E-8</v>
      </c>
      <c r="AD576" s="89">
        <f>SUM(AC$14:AC576)</f>
        <v>0.69937673544426227</v>
      </c>
      <c r="AF576">
        <v>487</v>
      </c>
      <c r="AG576">
        <v>539.21168690623017</v>
      </c>
      <c r="AH576" s="89">
        <f t="shared" si="133"/>
        <v>1.0886863611965835E-6</v>
      </c>
      <c r="AI576" s="89">
        <f>SUM(AH$14:AH576)</f>
        <v>0.75792354164811193</v>
      </c>
      <c r="AK576">
        <v>21</v>
      </c>
      <c r="AL576">
        <v>993.31084229957924</v>
      </c>
      <c r="AM576">
        <f t="shared" si="134"/>
        <v>1.3352159435101894E-2</v>
      </c>
      <c r="AN576">
        <f>SUM(AM$14:AM576)</f>
        <v>0.68597249218433309</v>
      </c>
    </row>
    <row r="577" spans="1:40">
      <c r="A577" s="57">
        <v>43067</v>
      </c>
      <c r="B577" s="47">
        <v>16.360001</v>
      </c>
      <c r="C577" s="47">
        <v>61.560001</v>
      </c>
      <c r="D577" s="51">
        <v>44.43</v>
      </c>
      <c r="E577" s="70">
        <f t="shared" si="135"/>
        <v>2.4449265009212073E-3</v>
      </c>
      <c r="F577" s="70">
        <f t="shared" si="135"/>
        <v>-1.4782309701391938E-2</v>
      </c>
      <c r="G577" s="65">
        <f t="shared" si="135"/>
        <v>3.1060117038037349E-2</v>
      </c>
      <c r="H577" s="73">
        <f t="shared" si="122"/>
        <v>15.507823012969252</v>
      </c>
      <c r="I577" s="73">
        <f t="shared" si="123"/>
        <v>55.88154837895474</v>
      </c>
      <c r="J577" s="73">
        <f t="shared" si="124"/>
        <v>57.058866876884991</v>
      </c>
      <c r="K577" s="76">
        <f t="shared" si="125"/>
        <v>-77539.115064846264</v>
      </c>
      <c r="L577" s="76">
        <f t="shared" si="126"/>
        <v>55881.548378954743</v>
      </c>
      <c r="M577" s="76">
        <f t="shared" si="127"/>
        <v>68470.64025226199</v>
      </c>
      <c r="N577" s="76">
        <f t="shared" si="128"/>
        <v>46813.073566370469</v>
      </c>
      <c r="O577" s="77">
        <f t="shared" si="129"/>
        <v>189.11506484626443</v>
      </c>
      <c r="P577" s="77">
        <f t="shared" si="129"/>
        <v>838.45262104526046</v>
      </c>
      <c r="Q577" s="77">
        <f t="shared" si="129"/>
        <v>-2062.6402522619901</v>
      </c>
      <c r="R577" s="77">
        <f t="shared" si="130"/>
        <v>-1035.0725663704652</v>
      </c>
      <c r="S577" s="63">
        <f t="shared" si="136"/>
        <v>2.3446851607681501E-7</v>
      </c>
      <c r="T577">
        <v>563</v>
      </c>
      <c r="V577">
        <v>749</v>
      </c>
      <c r="W577">
        <v>650.99464422340679</v>
      </c>
      <c r="X577" s="88">
        <f t="shared" si="131"/>
        <v>5.4718554190486207E-9</v>
      </c>
      <c r="Y577" s="88">
        <f>SUM(X$14:X577)</f>
        <v>0.73799167939931498</v>
      </c>
      <c r="AA577">
        <v>694</v>
      </c>
      <c r="AB577">
        <v>746.69664881636709</v>
      </c>
      <c r="AC577" s="89">
        <f t="shared" si="132"/>
        <v>1.6622657269254952E-8</v>
      </c>
      <c r="AD577" s="89">
        <f>SUM(AC$14:AC577)</f>
        <v>0.69937675206691952</v>
      </c>
      <c r="AF577">
        <v>253</v>
      </c>
      <c r="AG577">
        <v>540.00452836602926</v>
      </c>
      <c r="AH577" s="89">
        <f t="shared" si="133"/>
        <v>1.230271802399719E-4</v>
      </c>
      <c r="AI577" s="89">
        <f>SUM(AH$14:AH577)</f>
        <v>0.75804656882835186</v>
      </c>
      <c r="AK577">
        <v>620</v>
      </c>
      <c r="AL577">
        <v>998.94187506088929</v>
      </c>
      <c r="AM577">
        <f t="shared" si="134"/>
        <v>7.412604848002768E-8</v>
      </c>
      <c r="AN577">
        <f>SUM(AM$14:AM577)</f>
        <v>0.68597256631038162</v>
      </c>
    </row>
    <row r="578" spans="1:40">
      <c r="A578" s="58">
        <v>43066</v>
      </c>
      <c r="B578" s="46">
        <v>16.27</v>
      </c>
      <c r="C578" s="46">
        <v>62.139999000000003</v>
      </c>
      <c r="D578" s="50">
        <v>43.959999000000003</v>
      </c>
      <c r="E578" s="64">
        <f t="shared" si="135"/>
        <v>5.5317148125384463E-3</v>
      </c>
      <c r="F578" s="64">
        <f t="shared" si="135"/>
        <v>-9.3337304366548635E-3</v>
      </c>
      <c r="G578" s="66">
        <f t="shared" si="135"/>
        <v>1.0691560752765117E-2</v>
      </c>
      <c r="H578" s="73">
        <f t="shared" si="122"/>
        <v>15.55557562814997</v>
      </c>
      <c r="I578" s="73">
        <f t="shared" si="123"/>
        <v>56.19059180029921</v>
      </c>
      <c r="J578" s="73">
        <f t="shared" si="124"/>
        <v>55.931670972058022</v>
      </c>
      <c r="K578" s="76">
        <f t="shared" si="125"/>
        <v>-77777.878140749846</v>
      </c>
      <c r="L578" s="76">
        <f t="shared" si="126"/>
        <v>56190.591800299211</v>
      </c>
      <c r="M578" s="76">
        <f t="shared" si="127"/>
        <v>67118.005166469622</v>
      </c>
      <c r="N578" s="76">
        <f t="shared" si="128"/>
        <v>45530.718826018987</v>
      </c>
      <c r="O578" s="77">
        <f t="shared" si="129"/>
        <v>427.87814074984635</v>
      </c>
      <c r="P578" s="77">
        <f t="shared" si="129"/>
        <v>529.40919970079267</v>
      </c>
      <c r="Q578" s="77">
        <f t="shared" si="129"/>
        <v>-710.00516646962205</v>
      </c>
      <c r="R578" s="77">
        <f t="shared" si="130"/>
        <v>247.28217398101697</v>
      </c>
      <c r="S578" s="63">
        <f t="shared" si="136"/>
        <v>2.2977914575527874E-7</v>
      </c>
      <c r="T578">
        <v>564</v>
      </c>
      <c r="V578">
        <v>470</v>
      </c>
      <c r="W578">
        <v>652.19220617244719</v>
      </c>
      <c r="X578" s="88">
        <f t="shared" si="131"/>
        <v>1.5348272294795531E-6</v>
      </c>
      <c r="Y578" s="88">
        <f>SUM(X$14:X578)</f>
        <v>0.73799321422654451</v>
      </c>
      <c r="AA578">
        <v>565</v>
      </c>
      <c r="AB578">
        <v>747.62130415087449</v>
      </c>
      <c r="AC578" s="89">
        <f t="shared" si="132"/>
        <v>2.2518356284017313E-7</v>
      </c>
      <c r="AD578" s="89">
        <f>SUM(AC$14:AC578)</f>
        <v>0.69937697725048231</v>
      </c>
      <c r="AF578">
        <v>606</v>
      </c>
      <c r="AG578">
        <v>541.3263136256719</v>
      </c>
      <c r="AH578" s="89">
        <f t="shared" si="133"/>
        <v>9.8357116822559805E-8</v>
      </c>
      <c r="AI578" s="89">
        <f>SUM(AH$14:AH578)</f>
        <v>0.75804666718546865</v>
      </c>
      <c r="AK578">
        <v>257</v>
      </c>
      <c r="AL578">
        <v>1008.0854067530818</v>
      </c>
      <c r="AM578">
        <f t="shared" si="134"/>
        <v>1.1347635386793124E-4</v>
      </c>
      <c r="AN578">
        <f>SUM(AM$14:AM578)</f>
        <v>0.68608604266424955</v>
      </c>
    </row>
    <row r="579" spans="1:40">
      <c r="A579" s="57">
        <v>43063</v>
      </c>
      <c r="B579" s="47">
        <v>16.43</v>
      </c>
      <c r="C579" s="47">
        <v>62.970001000000003</v>
      </c>
      <c r="D579" s="51">
        <v>45.66</v>
      </c>
      <c r="E579" s="70">
        <f t="shared" si="135"/>
        <v>-9.7382836275106133E-3</v>
      </c>
      <c r="F579" s="70">
        <f t="shared" si="135"/>
        <v>-1.3180911335859746E-2</v>
      </c>
      <c r="G579" s="65">
        <f t="shared" si="135"/>
        <v>-3.7231734559789564E-2</v>
      </c>
      <c r="H579" s="73">
        <f t="shared" si="122"/>
        <v>15.319348752282412</v>
      </c>
      <c r="I579" s="73">
        <f t="shared" si="123"/>
        <v>55.972379695849128</v>
      </c>
      <c r="J579" s="73">
        <f t="shared" si="124"/>
        <v>53.279595809461249</v>
      </c>
      <c r="K579" s="76">
        <f t="shared" si="125"/>
        <v>-76596.743761412057</v>
      </c>
      <c r="L579" s="76">
        <f t="shared" si="126"/>
        <v>55972.379695849129</v>
      </c>
      <c r="M579" s="76">
        <f t="shared" si="127"/>
        <v>63935.514971353499</v>
      </c>
      <c r="N579" s="76">
        <f t="shared" si="128"/>
        <v>43311.150905790571</v>
      </c>
      <c r="O579" s="77">
        <f t="shared" si="129"/>
        <v>-753.25623858794279</v>
      </c>
      <c r="P579" s="77">
        <f t="shared" si="129"/>
        <v>747.62130415087449</v>
      </c>
      <c r="Q579" s="77">
        <f t="shared" si="129"/>
        <v>2472.4850286465007</v>
      </c>
      <c r="R579" s="77">
        <f t="shared" si="130"/>
        <v>2466.8500942094324</v>
      </c>
      <c r="S579" s="63">
        <f t="shared" si="136"/>
        <v>2.2518356284017313E-7</v>
      </c>
      <c r="T579">
        <v>565</v>
      </c>
      <c r="V579">
        <v>7</v>
      </c>
      <c r="W579">
        <v>654.71112426172476</v>
      </c>
      <c r="X579" s="88">
        <f t="shared" si="131"/>
        <v>1.7716847617280013E-2</v>
      </c>
      <c r="Y579" s="88">
        <f>SUM(X$14:X579)</f>
        <v>0.7557100618438245</v>
      </c>
      <c r="AA579">
        <v>529</v>
      </c>
      <c r="AB579">
        <v>752.25631576401793</v>
      </c>
      <c r="AC579" s="89">
        <f t="shared" si="132"/>
        <v>4.6601292410314383E-7</v>
      </c>
      <c r="AD579" s="89">
        <f>SUM(AC$14:AC579)</f>
        <v>0.69937744326340645</v>
      </c>
      <c r="AF579">
        <v>369</v>
      </c>
      <c r="AG579">
        <v>542.05466970386624</v>
      </c>
      <c r="AH579" s="89">
        <f t="shared" si="133"/>
        <v>1.1809346092258903E-5</v>
      </c>
      <c r="AI579" s="89">
        <f>SUM(AH$14:AH579)</f>
        <v>0.75805847653156089</v>
      </c>
      <c r="AK579">
        <v>393</v>
      </c>
      <c r="AL579">
        <v>1010.0327783639877</v>
      </c>
      <c r="AM579">
        <f t="shared" si="134"/>
        <v>7.2719631106433522E-6</v>
      </c>
      <c r="AN579">
        <f>SUM(AM$14:AM579)</f>
        <v>0.68609331462736023</v>
      </c>
    </row>
    <row r="580" spans="1:40">
      <c r="A580" s="58">
        <v>43062</v>
      </c>
      <c r="B580" s="46">
        <v>16.52</v>
      </c>
      <c r="C580" s="46">
        <v>63.27</v>
      </c>
      <c r="D580" s="50">
        <v>45.66</v>
      </c>
      <c r="E580" s="64">
        <f t="shared" si="135"/>
        <v>-5.4479418886198561E-3</v>
      </c>
      <c r="F580" s="64">
        <f t="shared" si="135"/>
        <v>-4.7415678836731923E-3</v>
      </c>
      <c r="G580" s="66">
        <f t="shared" si="135"/>
        <v>0</v>
      </c>
      <c r="H580" s="73">
        <f t="shared" si="122"/>
        <v>15.385720338983051</v>
      </c>
      <c r="I580" s="73">
        <f t="shared" si="123"/>
        <v>56.451059264896493</v>
      </c>
      <c r="J580" s="73">
        <f t="shared" si="124"/>
        <v>55.34</v>
      </c>
      <c r="K580" s="76">
        <f t="shared" si="125"/>
        <v>-76928.601694915254</v>
      </c>
      <c r="L580" s="76">
        <f t="shared" si="126"/>
        <v>56451.059264896496</v>
      </c>
      <c r="M580" s="76">
        <f t="shared" si="127"/>
        <v>66408</v>
      </c>
      <c r="N580" s="76">
        <f t="shared" si="128"/>
        <v>45930.457569981241</v>
      </c>
      <c r="O580" s="77">
        <f t="shared" si="129"/>
        <v>-421.39830508474552</v>
      </c>
      <c r="P580" s="77">
        <f t="shared" si="129"/>
        <v>268.94173510350811</v>
      </c>
      <c r="Q580" s="77">
        <f t="shared" si="129"/>
        <v>0</v>
      </c>
      <c r="R580" s="77">
        <f t="shared" si="130"/>
        <v>-152.45656998123741</v>
      </c>
      <c r="S580" s="63">
        <f t="shared" si="136"/>
        <v>2.2067989158336969E-7</v>
      </c>
      <c r="T580">
        <v>566</v>
      </c>
      <c r="V580">
        <v>551</v>
      </c>
      <c r="W580">
        <v>655.50847457627242</v>
      </c>
      <c r="X580" s="88">
        <f t="shared" si="131"/>
        <v>2.9879383092650286E-7</v>
      </c>
      <c r="Y580" s="88">
        <f>SUM(X$14:X580)</f>
        <v>0.7557103606376554</v>
      </c>
      <c r="AA580">
        <v>341</v>
      </c>
      <c r="AB580">
        <v>754.93446945265168</v>
      </c>
      <c r="AC580" s="89">
        <f t="shared" si="132"/>
        <v>2.0791974368476458E-5</v>
      </c>
      <c r="AD580" s="89">
        <f>SUM(AC$14:AC580)</f>
        <v>0.69939823523777489</v>
      </c>
      <c r="AF580">
        <v>170</v>
      </c>
      <c r="AG580">
        <v>545.64682968528359</v>
      </c>
      <c r="AH580" s="89">
        <f t="shared" si="133"/>
        <v>6.5801650584093282E-4</v>
      </c>
      <c r="AI580" s="89">
        <f>SUM(AH$14:AH580)</f>
        <v>0.75871649303740185</v>
      </c>
      <c r="AK580">
        <v>470</v>
      </c>
      <c r="AL580">
        <v>1013.909590916759</v>
      </c>
      <c r="AM580">
        <f t="shared" si="134"/>
        <v>1.5348272294795531E-6</v>
      </c>
      <c r="AN580">
        <f>SUM(AM$14:AM580)</f>
        <v>0.68609484945458976</v>
      </c>
    </row>
    <row r="581" spans="1:40">
      <c r="A581" s="57">
        <v>43061</v>
      </c>
      <c r="B581" s="47">
        <v>16.43</v>
      </c>
      <c r="C581" s="47">
        <v>64.25</v>
      </c>
      <c r="D581" s="51">
        <v>46.380001</v>
      </c>
      <c r="E581" s="70">
        <f t="shared" si="135"/>
        <v>5.4777845404747616E-3</v>
      </c>
      <c r="F581" s="70">
        <f t="shared" si="135"/>
        <v>-1.5252918287937733E-2</v>
      </c>
      <c r="G581" s="65">
        <f t="shared" si="135"/>
        <v>-1.5523953955930314E-2</v>
      </c>
      <c r="H581" s="73">
        <f t="shared" si="122"/>
        <v>15.554741326841146</v>
      </c>
      <c r="I581" s="73">
        <f t="shared" si="123"/>
        <v>55.854855459455258</v>
      </c>
      <c r="J581" s="73">
        <f t="shared" si="124"/>
        <v>54.48090438807882</v>
      </c>
      <c r="K581" s="76">
        <f t="shared" si="125"/>
        <v>-77773.706634205737</v>
      </c>
      <c r="L581" s="76">
        <f t="shared" si="126"/>
        <v>55854.855459455255</v>
      </c>
      <c r="M581" s="76">
        <f t="shared" si="127"/>
        <v>65377.085265694586</v>
      </c>
      <c r="N581" s="76">
        <f t="shared" si="128"/>
        <v>43458.234090944105</v>
      </c>
      <c r="O581" s="77">
        <f t="shared" si="129"/>
        <v>423.70663420573692</v>
      </c>
      <c r="P581" s="77">
        <f t="shared" si="129"/>
        <v>865.14554054474866</v>
      </c>
      <c r="Q581" s="77">
        <f t="shared" si="129"/>
        <v>1030.9147343054137</v>
      </c>
      <c r="R581" s="77">
        <f t="shared" si="130"/>
        <v>2319.7669090558993</v>
      </c>
      <c r="S581" s="63">
        <f t="shared" si="136"/>
        <v>2.1626629375170226E-7</v>
      </c>
      <c r="T581">
        <v>567</v>
      </c>
      <c r="V581">
        <v>91</v>
      </c>
      <c r="W581">
        <v>660.24294156269752</v>
      </c>
      <c r="X581" s="88">
        <f t="shared" si="131"/>
        <v>3.2462114704303277E-3</v>
      </c>
      <c r="Y581" s="88">
        <f>SUM(X$14:X581)</f>
        <v>0.75895657210808576</v>
      </c>
      <c r="AA581">
        <v>68</v>
      </c>
      <c r="AB581">
        <v>762.93898890569108</v>
      </c>
      <c r="AC581" s="89">
        <f t="shared" si="132"/>
        <v>5.1662696133766874E-3</v>
      </c>
      <c r="AD581" s="89">
        <f>SUM(AC$14:AC581)</f>
        <v>0.70456450485115163</v>
      </c>
      <c r="AF581">
        <v>58</v>
      </c>
      <c r="AG581">
        <v>549.83137934980914</v>
      </c>
      <c r="AH581" s="89">
        <f t="shared" si="133"/>
        <v>6.3228999543583127E-3</v>
      </c>
      <c r="AI581" s="89">
        <f>SUM(AH$14:AH581)</f>
        <v>0.76503939299176016</v>
      </c>
      <c r="AK581">
        <v>244</v>
      </c>
      <c r="AL581">
        <v>1024.9413711421803</v>
      </c>
      <c r="AM581">
        <f t="shared" si="134"/>
        <v>1.4755923293352977E-4</v>
      </c>
      <c r="AN581">
        <f>SUM(AM$14:AM581)</f>
        <v>0.68624240868752329</v>
      </c>
    </row>
    <row r="582" spans="1:40">
      <c r="A582" s="58">
        <v>43060</v>
      </c>
      <c r="B582" s="46">
        <v>16.360001</v>
      </c>
      <c r="C582" s="46">
        <v>63.529998999999997</v>
      </c>
      <c r="D582" s="50">
        <v>47.060001</v>
      </c>
      <c r="E582" s="64">
        <f t="shared" si="135"/>
        <v>4.2786672201302611E-3</v>
      </c>
      <c r="F582" s="64">
        <f t="shared" si="135"/>
        <v>1.1333244315020474E-2</v>
      </c>
      <c r="G582" s="66">
        <f t="shared" si="135"/>
        <v>-1.4449638451983882E-2</v>
      </c>
      <c r="H582" s="73">
        <f t="shared" si="122"/>
        <v>15.536190981895416</v>
      </c>
      <c r="I582" s="73">
        <f t="shared" si="123"/>
        <v>57.362822628881212</v>
      </c>
      <c r="J582" s="73">
        <f t="shared" si="124"/>
        <v>54.540357008067218</v>
      </c>
      <c r="K582" s="76">
        <f t="shared" si="125"/>
        <v>-77680.954909477077</v>
      </c>
      <c r="L582" s="76">
        <f t="shared" si="126"/>
        <v>57362.822628881215</v>
      </c>
      <c r="M582" s="76">
        <f t="shared" si="127"/>
        <v>65448.428409680659</v>
      </c>
      <c r="N582" s="76">
        <f t="shared" si="128"/>
        <v>45130.296129084796</v>
      </c>
      <c r="O582" s="77">
        <f t="shared" si="129"/>
        <v>330.95490947707731</v>
      </c>
      <c r="P582" s="77">
        <f t="shared" si="129"/>
        <v>-642.82162888121093</v>
      </c>
      <c r="Q582" s="77">
        <f t="shared" si="129"/>
        <v>959.57159031934134</v>
      </c>
      <c r="R582" s="77">
        <f t="shared" si="130"/>
        <v>647.70487091520772</v>
      </c>
      <c r="S582" s="63">
        <f t="shared" si="136"/>
        <v>2.1194096787666821E-7</v>
      </c>
      <c r="T582">
        <v>568</v>
      </c>
      <c r="V582">
        <v>531</v>
      </c>
      <c r="W582">
        <v>660.71722762155696</v>
      </c>
      <c r="X582" s="88">
        <f t="shared" si="131"/>
        <v>4.4755881230865928E-7</v>
      </c>
      <c r="Y582" s="88">
        <f>SUM(X$14:X582)</f>
        <v>0.7589570196668981</v>
      </c>
      <c r="AA582">
        <v>220</v>
      </c>
      <c r="AB582">
        <v>764.58564503098751</v>
      </c>
      <c r="AC582" s="89">
        <f t="shared" si="132"/>
        <v>2.3962966042413467E-4</v>
      </c>
      <c r="AD582" s="89">
        <f>SUM(AC$14:AC582)</f>
        <v>0.70480413451157575</v>
      </c>
      <c r="AF582">
        <v>557</v>
      </c>
      <c r="AG582">
        <v>565.68271334492601</v>
      </c>
      <c r="AH582" s="89">
        <f t="shared" si="133"/>
        <v>2.6468423857540868E-7</v>
      </c>
      <c r="AI582" s="89">
        <f>SUM(AH$14:AH582)</f>
        <v>0.76503965767599869</v>
      </c>
      <c r="AK582">
        <v>426</v>
      </c>
      <c r="AL582">
        <v>1027.5460667154548</v>
      </c>
      <c r="AM582">
        <f t="shared" si="134"/>
        <v>3.7334656933872633E-6</v>
      </c>
      <c r="AN582">
        <f>SUM(AM$14:AM582)</f>
        <v>0.68624614215321666</v>
      </c>
    </row>
    <row r="583" spans="1:40">
      <c r="A583" s="57">
        <v>43056</v>
      </c>
      <c r="B583" s="47">
        <v>16.329999999999998</v>
      </c>
      <c r="C583" s="47">
        <v>61.869999</v>
      </c>
      <c r="D583" s="51">
        <v>45.639999000000003</v>
      </c>
      <c r="E583" s="70">
        <f t="shared" si="135"/>
        <v>1.8371708511941698E-3</v>
      </c>
      <c r="F583" s="70">
        <f t="shared" si="135"/>
        <v>2.6830451379189491E-2</v>
      </c>
      <c r="G583" s="65">
        <f t="shared" si="135"/>
        <v>3.1113103223336935E-2</v>
      </c>
      <c r="H583" s="73">
        <f t="shared" si="122"/>
        <v>15.498421033067974</v>
      </c>
      <c r="I583" s="73">
        <f t="shared" si="123"/>
        <v>58.241824229058082</v>
      </c>
      <c r="J583" s="73">
        <f t="shared" si="124"/>
        <v>57.06179913237947</v>
      </c>
      <c r="K583" s="76">
        <f t="shared" si="125"/>
        <v>-77492.105165339875</v>
      </c>
      <c r="L583" s="76">
        <f t="shared" si="126"/>
        <v>58241.824229058082</v>
      </c>
      <c r="M583" s="76">
        <f t="shared" si="127"/>
        <v>68474.158958855362</v>
      </c>
      <c r="N583" s="76">
        <f t="shared" si="128"/>
        <v>49223.878022573568</v>
      </c>
      <c r="O583" s="77">
        <f t="shared" si="129"/>
        <v>142.10516533987538</v>
      </c>
      <c r="P583" s="77">
        <f t="shared" si="129"/>
        <v>-1521.8232290580781</v>
      </c>
      <c r="Q583" s="77">
        <f t="shared" si="129"/>
        <v>-2066.1589588553616</v>
      </c>
      <c r="R583" s="77">
        <f t="shared" si="130"/>
        <v>-3445.8770225735643</v>
      </c>
      <c r="S583" s="63">
        <f t="shared" si="136"/>
        <v>2.0770214851913487E-7</v>
      </c>
      <c r="T583">
        <v>569</v>
      </c>
      <c r="V583">
        <v>40</v>
      </c>
      <c r="W583">
        <v>661.54605263158737</v>
      </c>
      <c r="X583" s="88">
        <f t="shared" si="131"/>
        <v>9.0959266112438947E-3</v>
      </c>
      <c r="Y583" s="88">
        <f>SUM(X$14:X583)</f>
        <v>0.76805294627814202</v>
      </c>
      <c r="AA583">
        <v>269</v>
      </c>
      <c r="AB583">
        <v>771.80138249463926</v>
      </c>
      <c r="AC583" s="89">
        <f t="shared" si="132"/>
        <v>8.9046792628613759E-5</v>
      </c>
      <c r="AD583" s="89">
        <f>SUM(AC$14:AC583)</f>
        <v>0.70489318130420442</v>
      </c>
      <c r="AF583">
        <v>737</v>
      </c>
      <c r="AG583">
        <v>566.64331222193141</v>
      </c>
      <c r="AH583" s="89">
        <f t="shared" si="133"/>
        <v>6.9730327563375215E-9</v>
      </c>
      <c r="AI583" s="89">
        <f>SUM(AH$14:AH583)</f>
        <v>0.76503966464903139</v>
      </c>
      <c r="AK583">
        <v>668</v>
      </c>
      <c r="AL583">
        <v>1029.3748961035672</v>
      </c>
      <c r="AM583">
        <f t="shared" si="134"/>
        <v>2.8107517035707796E-8</v>
      </c>
      <c r="AN583">
        <f>SUM(AM$14:AM583)</f>
        <v>0.68624617026073365</v>
      </c>
    </row>
    <row r="584" spans="1:40">
      <c r="A584" s="58">
        <v>43055</v>
      </c>
      <c r="B584" s="46">
        <v>16.389999</v>
      </c>
      <c r="C584" s="46">
        <v>60.75</v>
      </c>
      <c r="D584" s="50">
        <v>45.130001</v>
      </c>
      <c r="E584" s="64">
        <f t="shared" si="135"/>
        <v>-3.6607079719773727E-3</v>
      </c>
      <c r="F584" s="64">
        <f t="shared" si="135"/>
        <v>1.8436197530864229E-2</v>
      </c>
      <c r="G584" s="66">
        <f t="shared" si="135"/>
        <v>1.1300642337676914E-2</v>
      </c>
      <c r="H584" s="73">
        <f t="shared" si="122"/>
        <v>15.41336884767351</v>
      </c>
      <c r="I584" s="73">
        <f t="shared" si="123"/>
        <v>57.765702142386822</v>
      </c>
      <c r="J584" s="73">
        <f t="shared" si="124"/>
        <v>55.965377546967041</v>
      </c>
      <c r="K584" s="76">
        <f t="shared" si="125"/>
        <v>-77066.844238367557</v>
      </c>
      <c r="L584" s="76">
        <f t="shared" si="126"/>
        <v>57765.702142386821</v>
      </c>
      <c r="M584" s="76">
        <f t="shared" si="127"/>
        <v>67158.453056360449</v>
      </c>
      <c r="N584" s="76">
        <f t="shared" si="128"/>
        <v>47857.310960379713</v>
      </c>
      <c r="O584" s="77">
        <f t="shared" si="129"/>
        <v>-283.15576163244259</v>
      </c>
      <c r="P584" s="77">
        <f t="shared" si="129"/>
        <v>-1045.7011423868171</v>
      </c>
      <c r="Q584" s="77">
        <f t="shared" si="129"/>
        <v>-750.45305636044941</v>
      </c>
      <c r="R584" s="77">
        <f t="shared" si="130"/>
        <v>-2079.3099603797091</v>
      </c>
      <c r="S584" s="63">
        <f t="shared" si="136"/>
        <v>2.0354810554875212E-7</v>
      </c>
      <c r="T584">
        <v>570</v>
      </c>
      <c r="V584">
        <v>44</v>
      </c>
      <c r="W584">
        <v>661.54605263158737</v>
      </c>
      <c r="X584" s="88">
        <f t="shared" si="131"/>
        <v>8.3897930919080658E-3</v>
      </c>
      <c r="Y584" s="88">
        <f>SUM(X$14:X584)</f>
        <v>0.77644273937005004</v>
      </c>
      <c r="AA584">
        <v>362</v>
      </c>
      <c r="AB584">
        <v>773.53631599213259</v>
      </c>
      <c r="AC584" s="89">
        <f t="shared" si="132"/>
        <v>1.360327008018402E-5</v>
      </c>
      <c r="AD584" s="89">
        <f>SUM(AC$14:AC584)</f>
        <v>0.70490678457428457</v>
      </c>
      <c r="AF584">
        <v>657</v>
      </c>
      <c r="AG584">
        <v>570.84397891967092</v>
      </c>
      <c r="AH584" s="89">
        <f t="shared" si="133"/>
        <v>3.510230617221149E-8</v>
      </c>
      <c r="AI584" s="89">
        <f>SUM(AH$14:AH584)</f>
        <v>0.76503969975133757</v>
      </c>
      <c r="AK584">
        <v>457</v>
      </c>
      <c r="AL584">
        <v>1034.8418470459437</v>
      </c>
      <c r="AM584">
        <f t="shared" si="134"/>
        <v>1.9958160528411277E-6</v>
      </c>
      <c r="AN584">
        <f>SUM(AM$14:AM584)</f>
        <v>0.68624816607678651</v>
      </c>
    </row>
    <row r="585" spans="1:40">
      <c r="A585" s="57">
        <v>43054</v>
      </c>
      <c r="B585" s="47">
        <v>16.23</v>
      </c>
      <c r="C585" s="47">
        <v>59.91</v>
      </c>
      <c r="D585" s="51">
        <v>45.189999</v>
      </c>
      <c r="E585" s="70">
        <f t="shared" si="135"/>
        <v>9.8582255083179415E-3</v>
      </c>
      <c r="F585" s="70">
        <f t="shared" si="135"/>
        <v>1.4021031547321039E-2</v>
      </c>
      <c r="G585" s="65">
        <f t="shared" si="135"/>
        <v>-1.3276831451135562E-3</v>
      </c>
      <c r="H585" s="73">
        <f t="shared" si="122"/>
        <v>15.622506748613679</v>
      </c>
      <c r="I585" s="73">
        <f t="shared" si="123"/>
        <v>57.515273923385081</v>
      </c>
      <c r="J585" s="73">
        <f t="shared" si="124"/>
        <v>55.266526014749417</v>
      </c>
      <c r="K585" s="76">
        <f t="shared" si="125"/>
        <v>-78112.533743068401</v>
      </c>
      <c r="L585" s="76">
        <f t="shared" si="126"/>
        <v>57515.273923385081</v>
      </c>
      <c r="M585" s="76">
        <f t="shared" si="127"/>
        <v>66319.831217699306</v>
      </c>
      <c r="N585" s="76">
        <f t="shared" si="128"/>
        <v>45722.571398015985</v>
      </c>
      <c r="O585" s="77">
        <f t="shared" si="129"/>
        <v>762.53374306840124</v>
      </c>
      <c r="P585" s="77">
        <f t="shared" si="129"/>
        <v>-795.27292338507687</v>
      </c>
      <c r="Q585" s="77">
        <f t="shared" si="129"/>
        <v>88.168782300694147</v>
      </c>
      <c r="R585" s="77">
        <f t="shared" si="130"/>
        <v>55.429601984018518</v>
      </c>
      <c r="S585" s="63">
        <f t="shared" si="136"/>
        <v>1.9947714343777709E-7</v>
      </c>
      <c r="T585">
        <v>571</v>
      </c>
      <c r="V585">
        <v>279</v>
      </c>
      <c r="W585">
        <v>668.13953488372499</v>
      </c>
      <c r="X585" s="88">
        <f t="shared" si="131"/>
        <v>7.2757712797394752E-5</v>
      </c>
      <c r="Y585" s="88">
        <f>SUM(X$14:X585)</f>
        <v>0.77651549708284739</v>
      </c>
      <c r="AA585">
        <v>435</v>
      </c>
      <c r="AB585">
        <v>774.02730656934727</v>
      </c>
      <c r="AC585" s="89">
        <f t="shared" si="132"/>
        <v>3.1127686668513178E-6</v>
      </c>
      <c r="AD585" s="89">
        <f>SUM(AC$14:AC585)</f>
        <v>0.7049098973429514</v>
      </c>
      <c r="AF585">
        <v>711</v>
      </c>
      <c r="AG585">
        <v>572.08132758832653</v>
      </c>
      <c r="AH585" s="89">
        <f t="shared" si="133"/>
        <v>1.1790812612843466E-8</v>
      </c>
      <c r="AI585" s="89">
        <f>SUM(AH$14:AH585)</f>
        <v>0.76503971154215022</v>
      </c>
      <c r="AK585">
        <v>44</v>
      </c>
      <c r="AL585">
        <v>1035.053005460999</v>
      </c>
      <c r="AM585">
        <f t="shared" si="134"/>
        <v>8.3897930919080658E-3</v>
      </c>
      <c r="AN585">
        <f>SUM(AM$14:AM585)</f>
        <v>0.69463795916869453</v>
      </c>
    </row>
    <row r="586" spans="1:40">
      <c r="A586" s="58">
        <v>43053</v>
      </c>
      <c r="B586" s="46">
        <v>16.27</v>
      </c>
      <c r="C586" s="46">
        <v>60.799999</v>
      </c>
      <c r="D586" s="50">
        <v>44.68</v>
      </c>
      <c r="E586" s="64">
        <f t="shared" si="135"/>
        <v>-2.4585125998770607E-3</v>
      </c>
      <c r="F586" s="64">
        <f t="shared" si="135"/>
        <v>-1.4638141688127382E-2</v>
      </c>
      <c r="G586" s="66">
        <f t="shared" si="135"/>
        <v>1.1414480752014233E-2</v>
      </c>
      <c r="H586" s="73">
        <f t="shared" si="122"/>
        <v>15.431966810079903</v>
      </c>
      <c r="I586" s="73">
        <f t="shared" si="123"/>
        <v>55.889725588811274</v>
      </c>
      <c r="J586" s="73">
        <f t="shared" si="124"/>
        <v>55.971677364816472</v>
      </c>
      <c r="K586" s="76">
        <f t="shared" si="125"/>
        <v>-77159.834050399513</v>
      </c>
      <c r="L586" s="76">
        <f t="shared" si="126"/>
        <v>55889.72558881127</v>
      </c>
      <c r="M586" s="76">
        <f t="shared" si="127"/>
        <v>67166.012837779766</v>
      </c>
      <c r="N586" s="76">
        <f t="shared" si="128"/>
        <v>45895.904376191524</v>
      </c>
      <c r="O586" s="77">
        <f t="shared" si="129"/>
        <v>-190.16594960048678</v>
      </c>
      <c r="P586" s="77">
        <f t="shared" si="129"/>
        <v>830.27541118873341</v>
      </c>
      <c r="Q586" s="77">
        <f t="shared" si="129"/>
        <v>-758.01283777976641</v>
      </c>
      <c r="R586" s="77">
        <f t="shared" si="130"/>
        <v>-117.90337619151978</v>
      </c>
      <c r="S586" s="63">
        <f t="shared" si="136"/>
        <v>1.954876005690215E-7</v>
      </c>
      <c r="T586">
        <v>572</v>
      </c>
      <c r="V586">
        <v>449</v>
      </c>
      <c r="W586">
        <v>668.45197416962765</v>
      </c>
      <c r="X586" s="88">
        <f t="shared" si="131"/>
        <v>2.3459130214480685E-6</v>
      </c>
      <c r="Y586" s="88">
        <f>SUM(X$14:X586)</f>
        <v>0.77651784299586879</v>
      </c>
      <c r="AA586">
        <v>401</v>
      </c>
      <c r="AB586">
        <v>777.95355430864583</v>
      </c>
      <c r="AC586" s="89">
        <f t="shared" si="132"/>
        <v>6.1867173161141793E-6</v>
      </c>
      <c r="AD586" s="89">
        <f>SUM(AC$14:AC586)</f>
        <v>0.70491608406026751</v>
      </c>
      <c r="AF586">
        <v>662</v>
      </c>
      <c r="AG586">
        <v>587.53930157818832</v>
      </c>
      <c r="AH586" s="89">
        <f t="shared" si="133"/>
        <v>3.1729704564702968E-8</v>
      </c>
      <c r="AI586" s="89">
        <f>SUM(AH$14:AH586)</f>
        <v>0.76503974327185476</v>
      </c>
      <c r="AK586">
        <v>657</v>
      </c>
      <c r="AL586">
        <v>1035.5008284689902</v>
      </c>
      <c r="AM586">
        <f t="shared" si="134"/>
        <v>3.510230617221149E-8</v>
      </c>
      <c r="AN586">
        <f>SUM(AM$14:AM586)</f>
        <v>0.6946379942710007</v>
      </c>
    </row>
    <row r="587" spans="1:40">
      <c r="A587" s="57">
        <v>43052</v>
      </c>
      <c r="B587" s="47">
        <v>16.459999</v>
      </c>
      <c r="C587" s="47">
        <v>62.700001</v>
      </c>
      <c r="D587" s="51">
        <v>44.490001999999997</v>
      </c>
      <c r="E587" s="70">
        <f t="shared" si="135"/>
        <v>-1.154307482035688E-2</v>
      </c>
      <c r="F587" s="70">
        <f t="shared" si="135"/>
        <v>-3.0303061717654511E-2</v>
      </c>
      <c r="G587" s="65">
        <f t="shared" si="135"/>
        <v>4.2705774659215212E-3</v>
      </c>
      <c r="H587" s="73">
        <f t="shared" si="122"/>
        <v>15.29142863252908</v>
      </c>
      <c r="I587" s="73">
        <f t="shared" si="123"/>
        <v>55.001211309071579</v>
      </c>
      <c r="J587" s="73">
        <f t="shared" si="124"/>
        <v>55.576333756964104</v>
      </c>
      <c r="K587" s="76">
        <f t="shared" si="125"/>
        <v>-76457.1431626454</v>
      </c>
      <c r="L587" s="76">
        <f t="shared" si="126"/>
        <v>55001.211309071579</v>
      </c>
      <c r="M587" s="76">
        <f t="shared" si="127"/>
        <v>66691.600508356918</v>
      </c>
      <c r="N587" s="76">
        <f t="shared" si="128"/>
        <v>45235.668654783098</v>
      </c>
      <c r="O587" s="77">
        <f t="shared" si="129"/>
        <v>-892.85683735460043</v>
      </c>
      <c r="P587" s="77">
        <f t="shared" si="129"/>
        <v>1718.7896909284245</v>
      </c>
      <c r="Q587" s="77">
        <f t="shared" si="129"/>
        <v>-283.600508356918</v>
      </c>
      <c r="R587" s="77">
        <f t="shared" si="130"/>
        <v>542.33234521690611</v>
      </c>
      <c r="S587" s="63">
        <f t="shared" si="136"/>
        <v>1.9157784855764107E-7</v>
      </c>
      <c r="T587">
        <v>573</v>
      </c>
      <c r="V587">
        <v>424</v>
      </c>
      <c r="W587">
        <v>669.69218614717829</v>
      </c>
      <c r="X587" s="88">
        <f t="shared" si="131"/>
        <v>3.8874070110238062E-6</v>
      </c>
      <c r="Y587" s="88">
        <f>SUM(X$14:X587)</f>
        <v>0.77652173040287986</v>
      </c>
      <c r="AA587">
        <v>5</v>
      </c>
      <c r="AB587">
        <v>784.93805904319015</v>
      </c>
      <c r="AC587" s="89">
        <f t="shared" si="132"/>
        <v>1.8447363200000014E-2</v>
      </c>
      <c r="AD587" s="89">
        <f>SUM(AC$14:AC587)</f>
        <v>0.72336344726026758</v>
      </c>
      <c r="AF587">
        <v>550</v>
      </c>
      <c r="AG587">
        <v>588.5707128651411</v>
      </c>
      <c r="AH587" s="89">
        <f t="shared" si="133"/>
        <v>3.0489166421071721E-7</v>
      </c>
      <c r="AI587" s="89">
        <f>SUM(AH$14:AH587)</f>
        <v>0.765040048163519</v>
      </c>
      <c r="AK587">
        <v>19</v>
      </c>
      <c r="AL587">
        <v>1049.7247021572621</v>
      </c>
      <c r="AM587">
        <f t="shared" si="134"/>
        <v>1.3902706617140664E-2</v>
      </c>
      <c r="AN587">
        <f>SUM(AM$14:AM587)</f>
        <v>0.70854070088814136</v>
      </c>
    </row>
    <row r="588" spans="1:40">
      <c r="A588" s="58">
        <v>43049</v>
      </c>
      <c r="B588" s="46">
        <v>16.510000000000002</v>
      </c>
      <c r="C588" s="46">
        <v>62.32</v>
      </c>
      <c r="D588" s="50">
        <v>44.52</v>
      </c>
      <c r="E588" s="64">
        <f t="shared" si="135"/>
        <v>-3.028528164748745E-3</v>
      </c>
      <c r="F588" s="64">
        <f t="shared" si="135"/>
        <v>6.0975770218227865E-3</v>
      </c>
      <c r="G588" s="66">
        <f t="shared" si="135"/>
        <v>-6.7380952380968751E-4</v>
      </c>
      <c r="H588" s="73">
        <f t="shared" si="122"/>
        <v>15.423148669291338</v>
      </c>
      <c r="I588" s="73">
        <f t="shared" si="123"/>
        <v>57.06585557477537</v>
      </c>
      <c r="J588" s="73">
        <f t="shared" si="124"/>
        <v>55.302711380952374</v>
      </c>
      <c r="K588" s="76">
        <f t="shared" si="125"/>
        <v>-77115.743346456686</v>
      </c>
      <c r="L588" s="76">
        <f t="shared" si="126"/>
        <v>57065.855574775371</v>
      </c>
      <c r="M588" s="76">
        <f t="shared" si="127"/>
        <v>66363.25365714285</v>
      </c>
      <c r="N588" s="76">
        <f t="shared" si="128"/>
        <v>46313.365885461535</v>
      </c>
      <c r="O588" s="77">
        <f t="shared" si="129"/>
        <v>-234.25665354331431</v>
      </c>
      <c r="P588" s="77">
        <f t="shared" si="129"/>
        <v>-345.85457477536693</v>
      </c>
      <c r="Q588" s="77">
        <f t="shared" si="129"/>
        <v>44.746342857150012</v>
      </c>
      <c r="R588" s="77">
        <f t="shared" si="130"/>
        <v>-535.36488546153123</v>
      </c>
      <c r="S588" s="63">
        <f t="shared" si="136"/>
        <v>1.8774629158648825E-7</v>
      </c>
      <c r="T588">
        <v>574</v>
      </c>
      <c r="V588">
        <v>293</v>
      </c>
      <c r="W588">
        <v>671.14967462037748</v>
      </c>
      <c r="X588" s="88">
        <f t="shared" si="131"/>
        <v>5.4833263929901868E-5</v>
      </c>
      <c r="Y588" s="88">
        <f>SUM(X$14:X588)</f>
        <v>0.77657656366680972</v>
      </c>
      <c r="AA588">
        <v>333</v>
      </c>
      <c r="AB588">
        <v>797.53597664760309</v>
      </c>
      <c r="AC588" s="89">
        <f t="shared" si="132"/>
        <v>2.4439207883506342E-5</v>
      </c>
      <c r="AD588" s="89">
        <f>SUM(AC$14:AC588)</f>
        <v>0.72338788646815111</v>
      </c>
      <c r="AF588">
        <v>617</v>
      </c>
      <c r="AG588">
        <v>590.70940583545598</v>
      </c>
      <c r="AH588" s="89">
        <f t="shared" si="133"/>
        <v>7.8757627009183763E-8</v>
      </c>
      <c r="AI588" s="89">
        <f>SUM(AH$14:AH588)</f>
        <v>0.76504012692114598</v>
      </c>
      <c r="AK588">
        <v>510</v>
      </c>
      <c r="AL588">
        <v>1055.8290301349116</v>
      </c>
      <c r="AM588">
        <f t="shared" si="134"/>
        <v>6.8407311617395488E-7</v>
      </c>
      <c r="AN588">
        <f>SUM(AM$14:AM588)</f>
        <v>0.70854138496125751</v>
      </c>
    </row>
    <row r="589" spans="1:40">
      <c r="A589" s="57">
        <v>43048</v>
      </c>
      <c r="B589" s="47">
        <v>16.639999</v>
      </c>
      <c r="C589" s="47">
        <v>63.830002</v>
      </c>
      <c r="D589" s="51">
        <v>45</v>
      </c>
      <c r="E589" s="70">
        <f t="shared" si="135"/>
        <v>-7.8124403733436099E-3</v>
      </c>
      <c r="F589" s="70">
        <f t="shared" si="135"/>
        <v>-2.3656618403364638E-2</v>
      </c>
      <c r="G589" s="65">
        <f t="shared" si="135"/>
        <v>-1.0666666666666602E-2</v>
      </c>
      <c r="H589" s="73">
        <f t="shared" si="122"/>
        <v>15.349141547424376</v>
      </c>
      <c r="I589" s="73">
        <f t="shared" si="123"/>
        <v>55.378197580504541</v>
      </c>
      <c r="J589" s="73">
        <f t="shared" si="124"/>
        <v>54.749706666666675</v>
      </c>
      <c r="K589" s="76">
        <f t="shared" si="125"/>
        <v>-76745.707737121877</v>
      </c>
      <c r="L589" s="76">
        <f t="shared" si="126"/>
        <v>55378.197580504544</v>
      </c>
      <c r="M589" s="76">
        <f t="shared" si="127"/>
        <v>65699.648000000016</v>
      </c>
      <c r="N589" s="76">
        <f t="shared" si="128"/>
        <v>44332.137843382683</v>
      </c>
      <c r="O589" s="77">
        <f t="shared" si="129"/>
        <v>-604.29226287812344</v>
      </c>
      <c r="P589" s="77">
        <f t="shared" si="129"/>
        <v>1341.8034194954598</v>
      </c>
      <c r="Q589" s="77">
        <f t="shared" si="129"/>
        <v>708.3519999999844</v>
      </c>
      <c r="R589" s="77">
        <f t="shared" si="130"/>
        <v>1445.8631566173208</v>
      </c>
      <c r="S589" s="63">
        <f t="shared" si="136"/>
        <v>1.839913657547585E-7</v>
      </c>
      <c r="T589">
        <v>575</v>
      </c>
      <c r="V589">
        <v>309</v>
      </c>
      <c r="W589">
        <v>673.58490566037653</v>
      </c>
      <c r="X589" s="88">
        <f t="shared" si="131"/>
        <v>3.9688191445109674E-5</v>
      </c>
      <c r="Y589" s="88">
        <f>SUM(X$14:X589)</f>
        <v>0.77661625185825478</v>
      </c>
      <c r="AA589">
        <v>16</v>
      </c>
      <c r="AB589">
        <v>807.24840134826809</v>
      </c>
      <c r="AC589" s="89">
        <f t="shared" si="132"/>
        <v>1.4771382052908084E-2</v>
      </c>
      <c r="AD589" s="89">
        <f>SUM(AC$14:AC589)</f>
        <v>0.73815926852105918</v>
      </c>
      <c r="AF589">
        <v>693</v>
      </c>
      <c r="AG589">
        <v>590.90390239999397</v>
      </c>
      <c r="AH589" s="89">
        <f t="shared" si="133"/>
        <v>1.6961895172709134E-8</v>
      </c>
      <c r="AI589" s="89">
        <f>SUM(AH$14:AH589)</f>
        <v>0.7650401438830412</v>
      </c>
      <c r="AK589">
        <v>610</v>
      </c>
      <c r="AL589">
        <v>1059.4230392448881</v>
      </c>
      <c r="AM589">
        <f t="shared" si="134"/>
        <v>9.0721472866529529E-8</v>
      </c>
      <c r="AN589">
        <f>SUM(AM$14:AM589)</f>
        <v>0.7085414756827304</v>
      </c>
    </row>
    <row r="590" spans="1:40">
      <c r="A590" s="58">
        <v>43047</v>
      </c>
      <c r="B590" s="46">
        <v>16.790001</v>
      </c>
      <c r="C590" s="46">
        <v>62.919998</v>
      </c>
      <c r="D590" s="50">
        <v>44.259998000000003</v>
      </c>
      <c r="E590" s="64">
        <f t="shared" si="135"/>
        <v>-8.9340078061936889E-3</v>
      </c>
      <c r="F590" s="64">
        <f t="shared" si="135"/>
        <v>1.4462873949868893E-2</v>
      </c>
      <c r="G590" s="66">
        <f t="shared" si="135"/>
        <v>1.671943139265375E-2</v>
      </c>
      <c r="H590" s="73">
        <f t="shared" si="122"/>
        <v>15.331790899238184</v>
      </c>
      <c r="I590" s="73">
        <f t="shared" si="123"/>
        <v>57.540335224899444</v>
      </c>
      <c r="J590" s="73">
        <f t="shared" si="124"/>
        <v>56.265253333269463</v>
      </c>
      <c r="K590" s="76">
        <f t="shared" si="125"/>
        <v>-76658.954496190927</v>
      </c>
      <c r="L590" s="76">
        <f t="shared" si="126"/>
        <v>57540.335224899442</v>
      </c>
      <c r="M590" s="76">
        <f t="shared" si="127"/>
        <v>67518.303999923359</v>
      </c>
      <c r="N590" s="76">
        <f t="shared" si="128"/>
        <v>48399.684728631873</v>
      </c>
      <c r="O590" s="77">
        <f t="shared" si="129"/>
        <v>-691.04550380907313</v>
      </c>
      <c r="P590" s="77">
        <f t="shared" si="129"/>
        <v>-820.33422489943769</v>
      </c>
      <c r="Q590" s="77">
        <f t="shared" si="129"/>
        <v>-1110.3039999233588</v>
      </c>
      <c r="R590" s="77">
        <f t="shared" si="130"/>
        <v>-2621.6837286318696</v>
      </c>
      <c r="S590" s="63">
        <f t="shared" si="136"/>
        <v>1.803115384396633E-7</v>
      </c>
      <c r="T590">
        <v>576</v>
      </c>
      <c r="V590">
        <v>696</v>
      </c>
      <c r="W590">
        <v>679.88505747127056</v>
      </c>
      <c r="X590" s="88">
        <f t="shared" si="131"/>
        <v>1.5964400041392454E-8</v>
      </c>
      <c r="Y590" s="88">
        <f>SUM(X$14:X590)</f>
        <v>0.7766162678226548</v>
      </c>
      <c r="AA590">
        <v>117</v>
      </c>
      <c r="AB590">
        <v>810.14458839922736</v>
      </c>
      <c r="AC590" s="89">
        <f t="shared" si="132"/>
        <v>1.9197946452522239E-3</v>
      </c>
      <c r="AD590" s="89">
        <f>SUM(AC$14:AC590)</f>
        <v>0.74007906316631145</v>
      </c>
      <c r="AF590">
        <v>650</v>
      </c>
      <c r="AG590">
        <v>591.11988229374401</v>
      </c>
      <c r="AH590" s="89">
        <f t="shared" si="133"/>
        <v>4.0434597103637411E-8</v>
      </c>
      <c r="AI590" s="89">
        <f>SUM(AH$14:AH590)</f>
        <v>0.76504018431763832</v>
      </c>
      <c r="AK590">
        <v>741</v>
      </c>
      <c r="AL590">
        <v>1075.7410132870646</v>
      </c>
      <c r="AM590">
        <f t="shared" si="134"/>
        <v>6.4317033930827673E-9</v>
      </c>
      <c r="AN590">
        <f>SUM(AM$14:AM590)</f>
        <v>0.7085414821144338</v>
      </c>
    </row>
    <row r="591" spans="1:40">
      <c r="A591" s="57">
        <v>43046</v>
      </c>
      <c r="B591" s="47">
        <v>16.93</v>
      </c>
      <c r="C591" s="47">
        <v>63.529998999999997</v>
      </c>
      <c r="D591" s="51">
        <v>43.77</v>
      </c>
      <c r="E591" s="70">
        <f t="shared" si="135"/>
        <v>-8.2692852923803573E-3</v>
      </c>
      <c r="F591" s="70">
        <f t="shared" si="135"/>
        <v>-9.6017788383719882E-3</v>
      </c>
      <c r="G591" s="65">
        <f t="shared" si="135"/>
        <v>1.1194836646104545E-2</v>
      </c>
      <c r="H591" s="73">
        <f t="shared" ref="H591:H654" si="137">B$14*(1+E591)</f>
        <v>15.342074156526877</v>
      </c>
      <c r="I591" s="73">
        <f t="shared" ref="I591:I654" si="138">C$14*(1+F591)</f>
        <v>56.175388094685765</v>
      </c>
      <c r="J591" s="73">
        <f t="shared" ref="J591:J654" si="139">D$14*(1+G591)</f>
        <v>55.959522259995431</v>
      </c>
      <c r="K591" s="76">
        <f t="shared" ref="K591:K654" si="140">H591*$B$2</f>
        <v>-76710.370782634389</v>
      </c>
      <c r="L591" s="76">
        <f t="shared" ref="L591:L654" si="141">I591*$C$2</f>
        <v>56175.388094685768</v>
      </c>
      <c r="M591" s="76">
        <f t="shared" ref="M591:M654" si="142">J591*$D$2</f>
        <v>67151.426711994514</v>
      </c>
      <c r="N591" s="76">
        <f t="shared" ref="N591:N654" si="143">SUM(K591:M591)</f>
        <v>46616.444024045893</v>
      </c>
      <c r="O591" s="77">
        <f t="shared" ref="O591:Q654" si="144">K$14-K591</f>
        <v>-639.62921736561111</v>
      </c>
      <c r="P591" s="77">
        <f t="shared" si="144"/>
        <v>544.61290531423583</v>
      </c>
      <c r="Q591" s="77">
        <f t="shared" si="144"/>
        <v>-743.42671199451433</v>
      </c>
      <c r="R591" s="77">
        <f t="shared" ref="R591:R654" si="145">SUM(O591:Q591)</f>
        <v>-838.44302404588962</v>
      </c>
      <c r="S591" s="63">
        <f t="shared" si="136"/>
        <v>1.7670530767087002E-7</v>
      </c>
      <c r="T591">
        <v>577</v>
      </c>
      <c r="V591">
        <v>734</v>
      </c>
      <c r="W591">
        <v>684.51327433629194</v>
      </c>
      <c r="X591" s="88">
        <f t="shared" ref="X591:X654" si="146">$L$1^(V591-1)*$P$1</f>
        <v>7.4087250596451348E-9</v>
      </c>
      <c r="Y591" s="88">
        <f>SUM(X$14:X591)</f>
        <v>0.77661627523137988</v>
      </c>
      <c r="AA591">
        <v>504</v>
      </c>
      <c r="AB591">
        <v>810.86495257462957</v>
      </c>
      <c r="AC591" s="89">
        <f t="shared" ref="AC591:AC654" si="147">$L$1^(AA591-1)*$P$1</f>
        <v>7.7222893254074087E-7</v>
      </c>
      <c r="AD591" s="89">
        <f>SUM(AC$14:AC591)</f>
        <v>0.74007983539524402</v>
      </c>
      <c r="AF591">
        <v>17</v>
      </c>
      <c r="AG591">
        <v>592.24911978807359</v>
      </c>
      <c r="AH591" s="89">
        <f t="shared" ref="AH591:AH654" si="148">$L$1^(AF591-1)*$P$1</f>
        <v>1.4475954411849923E-2</v>
      </c>
      <c r="AI591" s="89">
        <f>SUM(AH$14:AH591)</f>
        <v>0.77951613872948822</v>
      </c>
      <c r="AK591">
        <v>4</v>
      </c>
      <c r="AL591">
        <v>1078.9616555051252</v>
      </c>
      <c r="AM591">
        <f t="shared" ref="AM591:AM654" si="149">$L$1^(AK591-1)*$P$1</f>
        <v>1.8823840000000015E-2</v>
      </c>
      <c r="AN591">
        <f>SUM(AM$14:AM591)</f>
        <v>0.72736532211443383</v>
      </c>
    </row>
    <row r="592" spans="1:40">
      <c r="A592" s="58">
        <v>43045</v>
      </c>
      <c r="B592" s="46">
        <v>16.889999</v>
      </c>
      <c r="C592" s="46">
        <v>64.860000999999997</v>
      </c>
      <c r="D592" s="50">
        <v>44.18</v>
      </c>
      <c r="E592" s="64">
        <f t="shared" ref="E592:G655" si="150">B591/B592-1</f>
        <v>2.3683245925592011E-3</v>
      </c>
      <c r="F592" s="64">
        <f t="shared" si="150"/>
        <v>-2.0505735114003443E-2</v>
      </c>
      <c r="G592" s="66">
        <f t="shared" si="150"/>
        <v>-9.2802172928926341E-3</v>
      </c>
      <c r="H592" s="73">
        <f t="shared" si="137"/>
        <v>15.506637981446891</v>
      </c>
      <c r="I592" s="73">
        <f t="shared" si="138"/>
        <v>55.556915683827995</v>
      </c>
      <c r="J592" s="73">
        <f t="shared" si="139"/>
        <v>54.826432775011327</v>
      </c>
      <c r="K592" s="76">
        <f t="shared" si="140"/>
        <v>-77533.189907234453</v>
      </c>
      <c r="L592" s="76">
        <f t="shared" si="141"/>
        <v>55556.915683827996</v>
      </c>
      <c r="M592" s="76">
        <f t="shared" si="142"/>
        <v>65791.719330013599</v>
      </c>
      <c r="N592" s="76">
        <f t="shared" si="143"/>
        <v>43815.445106607141</v>
      </c>
      <c r="O592" s="77">
        <f t="shared" si="144"/>
        <v>183.18990723445313</v>
      </c>
      <c r="P592" s="77">
        <f t="shared" si="144"/>
        <v>1163.0853161720079</v>
      </c>
      <c r="Q592" s="77">
        <f t="shared" si="144"/>
        <v>616.28066998640134</v>
      </c>
      <c r="R592" s="77">
        <f t="shared" si="145"/>
        <v>1962.5558933928623</v>
      </c>
      <c r="S592" s="63">
        <f t="shared" ref="S592:S655" si="151">$P$1*$L$1^(T592-1)</f>
        <v>1.7317120151745261E-7</v>
      </c>
      <c r="T592">
        <v>578</v>
      </c>
      <c r="V592">
        <v>214</v>
      </c>
      <c r="W592">
        <v>684.97956403270655</v>
      </c>
      <c r="X592" s="88">
        <f t="shared" si="146"/>
        <v>2.7051049441822106E-4</v>
      </c>
      <c r="Y592" s="88">
        <f>SUM(X$14:X592)</f>
        <v>0.77688678572579806</v>
      </c>
      <c r="AA592">
        <v>512</v>
      </c>
      <c r="AB592">
        <v>813.62464416281</v>
      </c>
      <c r="AC592" s="89">
        <f t="shared" si="147"/>
        <v>6.5698382077346632E-7</v>
      </c>
      <c r="AD592" s="89">
        <f>SUM(AC$14:AC592)</f>
        <v>0.74008049237906481</v>
      </c>
      <c r="AF592">
        <v>602</v>
      </c>
      <c r="AG592">
        <v>595.86403701837116</v>
      </c>
      <c r="AH592" s="89">
        <f t="shared" si="148"/>
        <v>1.0663542074409833E-7</v>
      </c>
      <c r="AI592" s="89">
        <f>SUM(AH$14:AH592)</f>
        <v>0.77951624536490893</v>
      </c>
      <c r="AK592">
        <v>58</v>
      </c>
      <c r="AL592">
        <v>1106.506333400881</v>
      </c>
      <c r="AM592">
        <f t="shared" si="149"/>
        <v>6.3228999543583127E-3</v>
      </c>
      <c r="AN592">
        <f>SUM(AM$14:AM592)</f>
        <v>0.73368822206879214</v>
      </c>
    </row>
    <row r="593" spans="1:40">
      <c r="A593" s="57">
        <v>43042</v>
      </c>
      <c r="B593" s="47">
        <v>16.690000999999999</v>
      </c>
      <c r="C593" s="47">
        <v>64.220000999999996</v>
      </c>
      <c r="D593" s="51">
        <v>44.150002000000001</v>
      </c>
      <c r="E593" s="70">
        <f t="shared" si="150"/>
        <v>1.198310293690219E-2</v>
      </c>
      <c r="F593" s="70">
        <f t="shared" si="150"/>
        <v>9.9657426040837827E-3</v>
      </c>
      <c r="G593" s="65">
        <f t="shared" si="150"/>
        <v>6.7945636786159724E-4</v>
      </c>
      <c r="H593" s="73">
        <f t="shared" si="137"/>
        <v>15.655378602433878</v>
      </c>
      <c r="I593" s="73">
        <f t="shared" si="138"/>
        <v>57.285257930469378</v>
      </c>
      <c r="J593" s="73">
        <f t="shared" si="139"/>
        <v>55.377601115397461</v>
      </c>
      <c r="K593" s="76">
        <f t="shared" si="140"/>
        <v>-78276.893012169385</v>
      </c>
      <c r="L593" s="76">
        <f t="shared" si="141"/>
        <v>57285.257930469379</v>
      </c>
      <c r="M593" s="76">
        <f t="shared" si="142"/>
        <v>66453.121338476951</v>
      </c>
      <c r="N593" s="76">
        <f t="shared" si="143"/>
        <v>45461.486256776945</v>
      </c>
      <c r="O593" s="77">
        <f t="shared" si="144"/>
        <v>926.89301216938475</v>
      </c>
      <c r="P593" s="77">
        <f t="shared" si="144"/>
        <v>-565.25693046937522</v>
      </c>
      <c r="Q593" s="77">
        <f t="shared" si="144"/>
        <v>-45.121338476950768</v>
      </c>
      <c r="R593" s="77">
        <f t="shared" si="145"/>
        <v>316.51474322305876</v>
      </c>
      <c r="S593" s="63">
        <f t="shared" si="151"/>
        <v>1.6970777748710357E-7</v>
      </c>
      <c r="T593">
        <v>579</v>
      </c>
      <c r="V593">
        <v>173</v>
      </c>
      <c r="W593">
        <v>689.67764060357877</v>
      </c>
      <c r="X593" s="88">
        <f t="shared" si="146"/>
        <v>6.1931987116543917E-4</v>
      </c>
      <c r="Y593" s="88">
        <f>SUM(X$14:X593)</f>
        <v>0.77750610559696354</v>
      </c>
      <c r="AA593">
        <v>622</v>
      </c>
      <c r="AB593">
        <v>818.60754089947295</v>
      </c>
      <c r="AC593" s="89">
        <f t="shared" si="147"/>
        <v>7.1190656960218573E-8</v>
      </c>
      <c r="AD593" s="89">
        <f>SUM(AC$14:AC593)</f>
        <v>0.74008056356972174</v>
      </c>
      <c r="AF593">
        <v>331</v>
      </c>
      <c r="AG593">
        <v>596.20939767753589</v>
      </c>
      <c r="AH593" s="89">
        <f t="shared" si="148"/>
        <v>2.5446905334762958E-5</v>
      </c>
      <c r="AI593" s="89">
        <f>SUM(AH$14:AH593)</f>
        <v>0.77954169227024372</v>
      </c>
      <c r="AK593">
        <v>112</v>
      </c>
      <c r="AL593">
        <v>1116.9904177146163</v>
      </c>
      <c r="AM593">
        <f t="shared" si="149"/>
        <v>2.12385272254887E-3</v>
      </c>
      <c r="AN593">
        <f>SUM(AM$14:AM593)</f>
        <v>0.73581207479134103</v>
      </c>
    </row>
    <row r="594" spans="1:40">
      <c r="A594" s="58">
        <v>43040</v>
      </c>
      <c r="B594" s="46">
        <v>16.459999</v>
      </c>
      <c r="C594" s="46">
        <v>62.189999</v>
      </c>
      <c r="D594" s="50">
        <v>43.029998999999997</v>
      </c>
      <c r="E594" s="64">
        <f t="shared" si="150"/>
        <v>1.3973390885382075E-2</v>
      </c>
      <c r="F594" s="64">
        <f t="shared" si="150"/>
        <v>3.2641936527447069E-2</v>
      </c>
      <c r="G594" s="66">
        <f t="shared" si="150"/>
        <v>2.6028422636031223E-2</v>
      </c>
      <c r="H594" s="73">
        <f t="shared" si="137"/>
        <v>15.686168356996861</v>
      </c>
      <c r="I594" s="73">
        <f t="shared" si="138"/>
        <v>58.571451672478737</v>
      </c>
      <c r="J594" s="73">
        <f t="shared" si="139"/>
        <v>56.780412908677974</v>
      </c>
      <c r="K594" s="76">
        <f t="shared" si="140"/>
        <v>-78430.84178498431</v>
      </c>
      <c r="L594" s="76">
        <f t="shared" si="141"/>
        <v>58571.451672478739</v>
      </c>
      <c r="M594" s="76">
        <f t="shared" si="142"/>
        <v>68136.495490413567</v>
      </c>
      <c r="N594" s="76">
        <f t="shared" si="143"/>
        <v>48277.105377907996</v>
      </c>
      <c r="O594" s="77">
        <f t="shared" si="144"/>
        <v>1080.8417849843099</v>
      </c>
      <c r="P594" s="77">
        <f t="shared" si="144"/>
        <v>-1851.4506724787352</v>
      </c>
      <c r="Q594" s="77">
        <f t="shared" si="144"/>
        <v>-1728.4954904135666</v>
      </c>
      <c r="R594" s="77">
        <f t="shared" si="145"/>
        <v>-2499.1043779079919</v>
      </c>
      <c r="S594" s="63">
        <f t="shared" si="151"/>
        <v>1.6631362193736154E-7</v>
      </c>
      <c r="T594">
        <v>580</v>
      </c>
      <c r="V594">
        <v>202</v>
      </c>
      <c r="W594">
        <v>693.2038834951527</v>
      </c>
      <c r="X594" s="88">
        <f t="shared" si="146"/>
        <v>3.447237534721407E-4</v>
      </c>
      <c r="Y594" s="88">
        <f>SUM(X$14:X594)</f>
        <v>0.7778508293504357</v>
      </c>
      <c r="AA594">
        <v>666</v>
      </c>
      <c r="AB594">
        <v>821.17128932233027</v>
      </c>
      <c r="AC594" s="89">
        <f t="shared" si="147"/>
        <v>2.9266469216688666E-8</v>
      </c>
      <c r="AD594" s="89">
        <f>SUM(AC$14:AC594)</f>
        <v>0.74008059283619099</v>
      </c>
      <c r="AF594">
        <v>460</v>
      </c>
      <c r="AG594">
        <v>598.26647445913113</v>
      </c>
      <c r="AH594" s="89">
        <f t="shared" si="148"/>
        <v>1.8784461024056462E-6</v>
      </c>
      <c r="AI594" s="89">
        <f>SUM(AH$14:AH594)</f>
        <v>0.77954357071634617</v>
      </c>
      <c r="AK594">
        <v>704</v>
      </c>
      <c r="AL594">
        <v>1117.8581108939397</v>
      </c>
      <c r="AM594">
        <f t="shared" si="149"/>
        <v>1.3581921232919823E-8</v>
      </c>
      <c r="AN594">
        <f>SUM(AM$14:AM594)</f>
        <v>0.73581208837326229</v>
      </c>
    </row>
    <row r="595" spans="1:40">
      <c r="A595" s="57">
        <v>43039</v>
      </c>
      <c r="B595" s="47">
        <v>16.540001</v>
      </c>
      <c r="C595" s="47">
        <v>62.18</v>
      </c>
      <c r="D595" s="51">
        <v>42.84</v>
      </c>
      <c r="E595" s="70">
        <f t="shared" si="150"/>
        <v>-4.8368799977702714E-3</v>
      </c>
      <c r="F595" s="70">
        <f t="shared" si="150"/>
        <v>1.6080733354773002E-4</v>
      </c>
      <c r="G595" s="65">
        <f t="shared" si="150"/>
        <v>4.4350840336133679E-3</v>
      </c>
      <c r="H595" s="73">
        <f t="shared" si="137"/>
        <v>15.395173466434494</v>
      </c>
      <c r="I595" s="73">
        <f t="shared" si="138"/>
        <v>56.729121992119637</v>
      </c>
      <c r="J595" s="73">
        <f t="shared" si="139"/>
        <v>55.585437550420167</v>
      </c>
      <c r="K595" s="76">
        <f t="shared" si="140"/>
        <v>-76975.867332172478</v>
      </c>
      <c r="L595" s="76">
        <f t="shared" si="141"/>
        <v>56729.121992119639</v>
      </c>
      <c r="M595" s="76">
        <f t="shared" si="142"/>
        <v>66702.525060504195</v>
      </c>
      <c r="N595" s="76">
        <f t="shared" si="143"/>
        <v>46455.779720451355</v>
      </c>
      <c r="O595" s="77">
        <f t="shared" si="144"/>
        <v>-374.1326678275218</v>
      </c>
      <c r="P595" s="77">
        <f t="shared" si="144"/>
        <v>-9.1209921196350479</v>
      </c>
      <c r="Q595" s="77">
        <f t="shared" si="144"/>
        <v>-294.5250605041947</v>
      </c>
      <c r="R595" s="77">
        <f t="shared" si="145"/>
        <v>-677.77872045135155</v>
      </c>
      <c r="S595" s="63">
        <f t="shared" si="151"/>
        <v>1.6298734949861425E-7</v>
      </c>
      <c r="T595">
        <v>581</v>
      </c>
      <c r="V595">
        <v>384</v>
      </c>
      <c r="W595">
        <v>695.0577663671429</v>
      </c>
      <c r="X595" s="88">
        <f t="shared" si="146"/>
        <v>8.7220181461886589E-6</v>
      </c>
      <c r="Y595" s="88">
        <f>SUM(X$14:X595)</f>
        <v>0.77785955136858187</v>
      </c>
      <c r="AA595">
        <v>572</v>
      </c>
      <c r="AB595">
        <v>830.27541118873341</v>
      </c>
      <c r="AC595" s="89">
        <f t="shared" si="147"/>
        <v>1.954876005690215E-7</v>
      </c>
      <c r="AD595" s="89">
        <f>SUM(AC$14:AC595)</f>
        <v>0.74008078832379154</v>
      </c>
      <c r="AF595">
        <v>281</v>
      </c>
      <c r="AG595">
        <v>600.55068281956483</v>
      </c>
      <c r="AH595" s="89">
        <f t="shared" si="148"/>
        <v>6.9876507370617911E-5</v>
      </c>
      <c r="AI595" s="89">
        <f>SUM(AH$14:AH595)</f>
        <v>0.77961344722371684</v>
      </c>
      <c r="AK595">
        <v>136</v>
      </c>
      <c r="AL595">
        <v>1119.2594808262074</v>
      </c>
      <c r="AM595">
        <f t="shared" si="149"/>
        <v>1.3078267441868647E-3</v>
      </c>
      <c r="AN595">
        <f>SUM(AM$14:AM595)</f>
        <v>0.73711991511744912</v>
      </c>
    </row>
    <row r="596" spans="1:40">
      <c r="A596" s="58">
        <v>43038</v>
      </c>
      <c r="B596" s="46">
        <v>16.510000000000002</v>
      </c>
      <c r="C596" s="46">
        <v>63.509998000000003</v>
      </c>
      <c r="D596" s="50">
        <v>42.529998999999997</v>
      </c>
      <c r="E596" s="64">
        <f t="shared" si="150"/>
        <v>1.8171411265899273E-3</v>
      </c>
      <c r="F596" s="64">
        <f t="shared" si="150"/>
        <v>-2.0941553170888194E-2</v>
      </c>
      <c r="G596" s="66">
        <f t="shared" si="150"/>
        <v>7.2889961742064191E-3</v>
      </c>
      <c r="H596" s="73">
        <f t="shared" si="137"/>
        <v>15.498111173228347</v>
      </c>
      <c r="I596" s="73">
        <f t="shared" si="138"/>
        <v>55.532196083205669</v>
      </c>
      <c r="J596" s="73">
        <f t="shared" si="139"/>
        <v>55.743373048280588</v>
      </c>
      <c r="K596" s="76">
        <f t="shared" si="140"/>
        <v>-77490.555866141731</v>
      </c>
      <c r="L596" s="76">
        <f t="shared" si="141"/>
        <v>55532.196083205672</v>
      </c>
      <c r="M596" s="76">
        <f t="shared" si="142"/>
        <v>66892.04765793671</v>
      </c>
      <c r="N596" s="76">
        <f t="shared" si="143"/>
        <v>44933.687875000651</v>
      </c>
      <c r="O596" s="77">
        <f t="shared" si="144"/>
        <v>140.5558661417308</v>
      </c>
      <c r="P596" s="77">
        <f t="shared" si="144"/>
        <v>1187.8049167943318</v>
      </c>
      <c r="Q596" s="77">
        <f t="shared" si="144"/>
        <v>-484.04765793670958</v>
      </c>
      <c r="R596" s="77">
        <f t="shared" si="145"/>
        <v>844.31312499935302</v>
      </c>
      <c r="S596" s="63">
        <f t="shared" si="151"/>
        <v>1.5972760250864196E-7</v>
      </c>
      <c r="T596">
        <v>582</v>
      </c>
      <c r="V596">
        <v>39</v>
      </c>
      <c r="W596">
        <v>706.39269406393578</v>
      </c>
      <c r="X596" s="88">
        <f t="shared" si="146"/>
        <v>9.2815577665754032E-3</v>
      </c>
      <c r="Y596" s="88">
        <f>SUM(X$14:X596)</f>
        <v>0.78714110913515722</v>
      </c>
      <c r="AA596">
        <v>106</v>
      </c>
      <c r="AB596">
        <v>833.40608941410028</v>
      </c>
      <c r="AC596" s="89">
        <f t="shared" si="147"/>
        <v>2.3975514927129429E-3</v>
      </c>
      <c r="AD596" s="89">
        <f>SUM(AC$14:AC596)</f>
        <v>0.74247833981650446</v>
      </c>
      <c r="AF596">
        <v>179</v>
      </c>
      <c r="AG596">
        <v>607.57545809421572</v>
      </c>
      <c r="AH596" s="89">
        <f t="shared" si="148"/>
        <v>5.4861978918957824E-4</v>
      </c>
      <c r="AI596" s="89">
        <f>SUM(AH$14:AH596)</f>
        <v>0.78016206701290647</v>
      </c>
      <c r="AK596">
        <v>656</v>
      </c>
      <c r="AL596">
        <v>1123.9117143024996</v>
      </c>
      <c r="AM596">
        <f t="shared" si="149"/>
        <v>3.5818679767562739E-8</v>
      </c>
      <c r="AN596">
        <f>SUM(AM$14:AM596)</f>
        <v>0.73711995093612892</v>
      </c>
    </row>
    <row r="597" spans="1:40">
      <c r="A597" s="57">
        <v>43035</v>
      </c>
      <c r="B597" s="47">
        <v>16.48</v>
      </c>
      <c r="C597" s="47">
        <v>63.369999</v>
      </c>
      <c r="D597" s="51">
        <v>43.310001</v>
      </c>
      <c r="E597" s="70">
        <f t="shared" si="150"/>
        <v>1.8203883495147011E-3</v>
      </c>
      <c r="F597" s="70">
        <f t="shared" si="150"/>
        <v>2.209231532416478E-3</v>
      </c>
      <c r="G597" s="65">
        <f t="shared" si="150"/>
        <v>-1.8009743292317193E-2</v>
      </c>
      <c r="H597" s="73">
        <f t="shared" si="137"/>
        <v>15.498161407766993</v>
      </c>
      <c r="I597" s="73">
        <f t="shared" si="138"/>
        <v>56.845308614727898</v>
      </c>
      <c r="J597" s="73">
        <f t="shared" si="139"/>
        <v>54.343340806203173</v>
      </c>
      <c r="K597" s="76">
        <f t="shared" si="140"/>
        <v>-77490.807038834959</v>
      </c>
      <c r="L597" s="76">
        <f t="shared" si="141"/>
        <v>56845.308614727895</v>
      </c>
      <c r="M597" s="76">
        <f t="shared" si="142"/>
        <v>65212.008967443806</v>
      </c>
      <c r="N597" s="76">
        <f t="shared" si="143"/>
        <v>44566.510543336743</v>
      </c>
      <c r="O597" s="77">
        <f t="shared" si="144"/>
        <v>140.8070388349588</v>
      </c>
      <c r="P597" s="77">
        <f t="shared" si="144"/>
        <v>-125.30761472789163</v>
      </c>
      <c r="Q597" s="77">
        <f t="shared" si="144"/>
        <v>1195.9910325561941</v>
      </c>
      <c r="R597" s="77">
        <f t="shared" si="145"/>
        <v>1211.4904566632613</v>
      </c>
      <c r="S597" s="63">
        <f t="shared" si="151"/>
        <v>1.5653305045846912E-7</v>
      </c>
      <c r="T597">
        <v>583</v>
      </c>
      <c r="V597">
        <v>128</v>
      </c>
      <c r="W597">
        <v>707.46951219513721</v>
      </c>
      <c r="X597" s="88">
        <f t="shared" si="146"/>
        <v>1.5372397594550376E-3</v>
      </c>
      <c r="Y597" s="88">
        <f>SUM(X$14:X597)</f>
        <v>0.7886783488946123</v>
      </c>
      <c r="AA597">
        <v>360</v>
      </c>
      <c r="AB597">
        <v>835.73838376743515</v>
      </c>
      <c r="AC597" s="89">
        <f t="shared" si="147"/>
        <v>1.4164171262165787E-5</v>
      </c>
      <c r="AD597" s="89">
        <f>SUM(AC$14:AC597)</f>
        <v>0.74249250398776667</v>
      </c>
      <c r="AF597">
        <v>541</v>
      </c>
      <c r="AG597">
        <v>608.35840517088945</v>
      </c>
      <c r="AH597" s="89">
        <f t="shared" si="148"/>
        <v>3.656881350202929E-7</v>
      </c>
      <c r="AI597" s="89">
        <f>SUM(AH$14:AH597)</f>
        <v>0.78016243270104146</v>
      </c>
      <c r="AK597">
        <v>238</v>
      </c>
      <c r="AL597">
        <v>1127.7901123255797</v>
      </c>
      <c r="AM597">
        <f t="shared" si="149"/>
        <v>1.6657504328208923E-4</v>
      </c>
      <c r="AN597">
        <f>SUM(AM$14:AM597)</f>
        <v>0.73728652597941102</v>
      </c>
    </row>
    <row r="598" spans="1:40">
      <c r="A598" s="58">
        <v>43034</v>
      </c>
      <c r="B598" s="46">
        <v>16.77</v>
      </c>
      <c r="C598" s="46">
        <v>63.669998</v>
      </c>
      <c r="D598" s="50">
        <v>42.860000999999997</v>
      </c>
      <c r="E598" s="64">
        <f t="shared" si="150"/>
        <v>-1.7292784734645128E-2</v>
      </c>
      <c r="F598" s="64">
        <f t="shared" si="150"/>
        <v>-4.7117796359912312E-3</v>
      </c>
      <c r="G598" s="66">
        <f t="shared" si="150"/>
        <v>1.0499299801696393E-2</v>
      </c>
      <c r="H598" s="73">
        <f t="shared" si="137"/>
        <v>15.20248062015504</v>
      </c>
      <c r="I598" s="73">
        <f t="shared" si="138"/>
        <v>56.4527488543348</v>
      </c>
      <c r="J598" s="73">
        <f t="shared" si="139"/>
        <v>55.92103125102588</v>
      </c>
      <c r="K598" s="76">
        <f t="shared" si="140"/>
        <v>-76012.403100775206</v>
      </c>
      <c r="L598" s="76">
        <f t="shared" si="141"/>
        <v>56452.748854334801</v>
      </c>
      <c r="M598" s="76">
        <f t="shared" si="142"/>
        <v>67105.237501231051</v>
      </c>
      <c r="N598" s="76">
        <f t="shared" si="143"/>
        <v>47545.583254790647</v>
      </c>
      <c r="O598" s="77">
        <f t="shared" si="144"/>
        <v>-1337.5968992247945</v>
      </c>
      <c r="P598" s="77">
        <f t="shared" si="144"/>
        <v>267.25214566520299</v>
      </c>
      <c r="Q598" s="77">
        <f t="shared" si="144"/>
        <v>-697.23750123105128</v>
      </c>
      <c r="R598" s="77">
        <f t="shared" si="145"/>
        <v>-1767.5822547906428</v>
      </c>
      <c r="S598" s="63">
        <f t="shared" si="151"/>
        <v>1.5340238944929973E-7</v>
      </c>
      <c r="T598">
        <v>584</v>
      </c>
      <c r="V598">
        <v>592</v>
      </c>
      <c r="W598">
        <v>725.01464557703002</v>
      </c>
      <c r="X598" s="88">
        <f t="shared" si="146"/>
        <v>1.3050908051915443E-7</v>
      </c>
      <c r="Y598" s="88">
        <f>SUM(X$14:X598)</f>
        <v>0.78867847940369284</v>
      </c>
      <c r="AA598">
        <v>86</v>
      </c>
      <c r="AB598">
        <v>836.36685666721314</v>
      </c>
      <c r="AC598" s="89">
        <f t="shared" si="147"/>
        <v>3.5912565369912372E-3</v>
      </c>
      <c r="AD598" s="89">
        <f>SUM(AC$14:AC598)</f>
        <v>0.74608376052475789</v>
      </c>
      <c r="AF598">
        <v>188</v>
      </c>
      <c r="AG598">
        <v>612.33433743745263</v>
      </c>
      <c r="AH598" s="89">
        <f t="shared" si="148"/>
        <v>4.5741052149712532E-4</v>
      </c>
      <c r="AI598" s="89">
        <f>SUM(AH$14:AH598)</f>
        <v>0.78061984322253863</v>
      </c>
      <c r="AK598">
        <v>234</v>
      </c>
      <c r="AL598">
        <v>1140.9035447316928</v>
      </c>
      <c r="AM598">
        <f t="shared" si="149"/>
        <v>1.8059496251701627E-4</v>
      </c>
      <c r="AN598">
        <f>SUM(AM$14:AM598)</f>
        <v>0.73746712094192801</v>
      </c>
    </row>
    <row r="599" spans="1:40">
      <c r="A599" s="57">
        <v>43033</v>
      </c>
      <c r="B599" s="47">
        <v>16.93</v>
      </c>
      <c r="C599" s="47">
        <v>64.300003000000004</v>
      </c>
      <c r="D599" s="51">
        <v>42</v>
      </c>
      <c r="E599" s="70">
        <f t="shared" si="150"/>
        <v>-9.4506792675723705E-3</v>
      </c>
      <c r="F599" s="70">
        <f t="shared" si="150"/>
        <v>-9.7979000094292612E-3</v>
      </c>
      <c r="G599" s="65">
        <f t="shared" si="150"/>
        <v>2.0476214285714223E-2</v>
      </c>
      <c r="H599" s="73">
        <f t="shared" si="137"/>
        <v>15.323797991730656</v>
      </c>
      <c r="I599" s="73">
        <f t="shared" si="138"/>
        <v>56.164264101667278</v>
      </c>
      <c r="J599" s="73">
        <f t="shared" si="139"/>
        <v>56.47315369857143</v>
      </c>
      <c r="K599" s="76">
        <f t="shared" si="140"/>
        <v>-76618.989958653285</v>
      </c>
      <c r="L599" s="76">
        <f t="shared" si="141"/>
        <v>56164.264101667279</v>
      </c>
      <c r="M599" s="76">
        <f t="shared" si="142"/>
        <v>67767.784438285715</v>
      </c>
      <c r="N599" s="76">
        <f t="shared" si="143"/>
        <v>47313.058581299709</v>
      </c>
      <c r="O599" s="77">
        <f t="shared" si="144"/>
        <v>-731.0100413467153</v>
      </c>
      <c r="P599" s="77">
        <f t="shared" si="144"/>
        <v>555.7368983327251</v>
      </c>
      <c r="Q599" s="77">
        <f t="shared" si="144"/>
        <v>-1359.7844382857147</v>
      </c>
      <c r="R599" s="77">
        <f t="shared" si="145"/>
        <v>-1535.0575812997049</v>
      </c>
      <c r="S599" s="63">
        <f t="shared" si="151"/>
        <v>1.5033434166031374E-7</v>
      </c>
      <c r="T599">
        <v>585</v>
      </c>
      <c r="V599">
        <v>274</v>
      </c>
      <c r="W599">
        <v>725.8042895442486</v>
      </c>
      <c r="X599" s="88">
        <f t="shared" si="146"/>
        <v>8.0491247745340911E-5</v>
      </c>
      <c r="Y599" s="88">
        <f>SUM(X$14:X599)</f>
        <v>0.78875897065143818</v>
      </c>
      <c r="AA599">
        <v>563</v>
      </c>
      <c r="AB599">
        <v>838.45262104526046</v>
      </c>
      <c r="AC599" s="89">
        <f t="shared" si="147"/>
        <v>2.3446851607681501E-7</v>
      </c>
      <c r="AD599" s="89">
        <f>SUM(AC$14:AC599)</f>
        <v>0.74608399499327394</v>
      </c>
      <c r="AF599">
        <v>422</v>
      </c>
      <c r="AG599">
        <v>615.5893340978073</v>
      </c>
      <c r="AH599" s="89">
        <f t="shared" si="148"/>
        <v>4.0476957632484443E-6</v>
      </c>
      <c r="AI599" s="89">
        <f>SUM(AH$14:AH599)</f>
        <v>0.78062389091830187</v>
      </c>
      <c r="AK599">
        <v>522</v>
      </c>
      <c r="AL599">
        <v>1153.7928383673352</v>
      </c>
      <c r="AM599">
        <f t="shared" si="149"/>
        <v>5.3680361451908103E-7</v>
      </c>
      <c r="AN599">
        <f>SUM(AM$14:AM599)</f>
        <v>0.73746765774554257</v>
      </c>
    </row>
    <row r="600" spans="1:40">
      <c r="A600" s="58">
        <v>43032</v>
      </c>
      <c r="B600" s="46">
        <v>18.190000999999999</v>
      </c>
      <c r="C600" s="46">
        <v>65.680000000000007</v>
      </c>
      <c r="D600" s="50">
        <v>42.82</v>
      </c>
      <c r="E600" s="64">
        <f t="shared" si="150"/>
        <v>-6.9268880194124138E-2</v>
      </c>
      <c r="F600" s="64">
        <f t="shared" si="150"/>
        <v>-2.1010916565164517E-2</v>
      </c>
      <c r="G600" s="66">
        <f t="shared" si="150"/>
        <v>-1.9149929939280663E-2</v>
      </c>
      <c r="H600" s="73">
        <f t="shared" si="137"/>
        <v>14.3984104233969</v>
      </c>
      <c r="I600" s="73">
        <f t="shared" si="138"/>
        <v>55.528261791412959</v>
      </c>
      <c r="J600" s="73">
        <f t="shared" si="139"/>
        <v>54.280242877160212</v>
      </c>
      <c r="K600" s="76">
        <f t="shared" si="140"/>
        <v>-71992.052116984501</v>
      </c>
      <c r="L600" s="76">
        <f t="shared" si="141"/>
        <v>55528.261791412959</v>
      </c>
      <c r="M600" s="76">
        <f t="shared" si="142"/>
        <v>65136.291452592253</v>
      </c>
      <c r="N600" s="76">
        <f t="shared" si="143"/>
        <v>48672.501127020711</v>
      </c>
      <c r="O600" s="77">
        <f t="shared" si="144"/>
        <v>-5357.9478830154985</v>
      </c>
      <c r="P600" s="77">
        <f t="shared" si="144"/>
        <v>1191.7392085870451</v>
      </c>
      <c r="Q600" s="77">
        <f t="shared" si="144"/>
        <v>1271.7085474077467</v>
      </c>
      <c r="R600" s="77">
        <f t="shared" si="145"/>
        <v>-2894.5001270207067</v>
      </c>
      <c r="S600" s="63">
        <f t="shared" si="151"/>
        <v>1.4732765482710745E-7</v>
      </c>
      <c r="T600">
        <v>586</v>
      </c>
      <c r="V600">
        <v>431</v>
      </c>
      <c r="W600">
        <v>728.34274952918349</v>
      </c>
      <c r="X600" s="88">
        <f t="shared" si="146"/>
        <v>3.3747572843920788E-6</v>
      </c>
      <c r="Y600" s="88">
        <f>SUM(X$14:X600)</f>
        <v>0.78876234540872259</v>
      </c>
      <c r="AA600">
        <v>232</v>
      </c>
      <c r="AB600">
        <v>840.01681587794155</v>
      </c>
      <c r="AC600" s="89">
        <f t="shared" si="147"/>
        <v>1.8804140203770959E-4</v>
      </c>
      <c r="AD600" s="89">
        <f>SUM(AC$14:AC600)</f>
        <v>0.7462720363953117</v>
      </c>
      <c r="AF600">
        <v>578</v>
      </c>
      <c r="AG600">
        <v>616.28066998640134</v>
      </c>
      <c r="AH600" s="89">
        <f t="shared" si="148"/>
        <v>1.7317120151745261E-7</v>
      </c>
      <c r="AI600" s="89">
        <f>SUM(AH$14:AH600)</f>
        <v>0.78062406408950336</v>
      </c>
      <c r="AK600">
        <v>559</v>
      </c>
      <c r="AL600">
        <v>1156.1517059787293</v>
      </c>
      <c r="AM600">
        <f t="shared" si="149"/>
        <v>2.5420274272782252E-7</v>
      </c>
      <c r="AN600">
        <f>SUM(AM$14:AM600)</f>
        <v>0.73746791194828532</v>
      </c>
    </row>
    <row r="601" spans="1:40">
      <c r="A601" s="57">
        <v>43031</v>
      </c>
      <c r="B601" s="47">
        <v>17.920000000000002</v>
      </c>
      <c r="C601" s="47">
        <v>64.930000000000007</v>
      </c>
      <c r="D601" s="51">
        <v>41.939999</v>
      </c>
      <c r="E601" s="70">
        <f t="shared" si="150"/>
        <v>1.506702008928551E-2</v>
      </c>
      <c r="F601" s="70">
        <f t="shared" si="150"/>
        <v>1.1550900970275668E-2</v>
      </c>
      <c r="G601" s="65">
        <f t="shared" si="150"/>
        <v>2.0982380090185604E-2</v>
      </c>
      <c r="H601" s="73">
        <f t="shared" si="137"/>
        <v>15.703086800781248</v>
      </c>
      <c r="I601" s="73">
        <f t="shared" si="138"/>
        <v>57.375168114584937</v>
      </c>
      <c r="J601" s="73">
        <f t="shared" si="139"/>
        <v>56.501164914190873</v>
      </c>
      <c r="K601" s="76">
        <f t="shared" si="140"/>
        <v>-78515.434003906237</v>
      </c>
      <c r="L601" s="76">
        <f t="shared" si="141"/>
        <v>57375.168114584936</v>
      </c>
      <c r="M601" s="76">
        <f t="shared" si="142"/>
        <v>67801.397897029048</v>
      </c>
      <c r="N601" s="76">
        <f t="shared" si="143"/>
        <v>46661.132007707747</v>
      </c>
      <c r="O601" s="77">
        <f t="shared" si="144"/>
        <v>1165.4340039062372</v>
      </c>
      <c r="P601" s="77">
        <f t="shared" si="144"/>
        <v>-655.16711458493228</v>
      </c>
      <c r="Q601" s="77">
        <f t="shared" si="144"/>
        <v>-1393.3978970290482</v>
      </c>
      <c r="R601" s="77">
        <f t="shared" si="145"/>
        <v>-883.13100770774327</v>
      </c>
      <c r="S601" s="63">
        <f t="shared" si="151"/>
        <v>1.443811017305653E-7</v>
      </c>
      <c r="T601">
        <v>587</v>
      </c>
      <c r="V601">
        <v>559</v>
      </c>
      <c r="W601">
        <v>728.80025125628163</v>
      </c>
      <c r="X601" s="88">
        <f t="shared" si="146"/>
        <v>2.5420274272782252E-7</v>
      </c>
      <c r="Y601" s="88">
        <f>SUM(X$14:X601)</f>
        <v>0.78876259961146533</v>
      </c>
      <c r="AA601">
        <v>596</v>
      </c>
      <c r="AB601">
        <v>840.71875077617733</v>
      </c>
      <c r="AC601" s="89">
        <f t="shared" si="147"/>
        <v>1.2037742046174432E-7</v>
      </c>
      <c r="AD601" s="89">
        <f>SUM(AC$14:AC601)</f>
        <v>0.74627215677273218</v>
      </c>
      <c r="AF601">
        <v>554</v>
      </c>
      <c r="AG601">
        <v>622.80133578195819</v>
      </c>
      <c r="AH601" s="89">
        <f t="shared" si="148"/>
        <v>2.8122236331737707E-7</v>
      </c>
      <c r="AI601" s="89">
        <f>SUM(AH$14:AH601)</f>
        <v>0.78062434531186664</v>
      </c>
      <c r="AK601">
        <v>360</v>
      </c>
      <c r="AL601">
        <v>1159.4548603032963</v>
      </c>
      <c r="AM601">
        <f t="shared" si="149"/>
        <v>1.4164171262165787E-5</v>
      </c>
      <c r="AN601">
        <f>SUM(AM$14:AM601)</f>
        <v>0.73748207611954752</v>
      </c>
    </row>
    <row r="602" spans="1:40">
      <c r="A602" s="58">
        <v>43028</v>
      </c>
      <c r="B602" s="46">
        <v>18.200001</v>
      </c>
      <c r="C602" s="46">
        <v>65.199996999999996</v>
      </c>
      <c r="D602" s="50">
        <v>41.919998</v>
      </c>
      <c r="E602" s="64">
        <f t="shared" si="150"/>
        <v>-1.5384669484358793E-2</v>
      </c>
      <c r="F602" s="64">
        <f t="shared" si="150"/>
        <v>-4.1410584727479272E-3</v>
      </c>
      <c r="G602" s="66">
        <f t="shared" si="150"/>
        <v>4.7712311436653998E-4</v>
      </c>
      <c r="H602" s="73">
        <f t="shared" si="137"/>
        <v>15.231999163076971</v>
      </c>
      <c r="I602" s="73">
        <f t="shared" si="138"/>
        <v>56.485120159284683</v>
      </c>
      <c r="J602" s="73">
        <f t="shared" si="139"/>
        <v>55.366403993149049</v>
      </c>
      <c r="K602" s="76">
        <f t="shared" si="140"/>
        <v>-76159.995815384857</v>
      </c>
      <c r="L602" s="76">
        <f t="shared" si="141"/>
        <v>56485.120159284685</v>
      </c>
      <c r="M602" s="76">
        <f t="shared" si="142"/>
        <v>66439.684791778855</v>
      </c>
      <c r="N602" s="76">
        <f t="shared" si="143"/>
        <v>46764.809135678683</v>
      </c>
      <c r="O602" s="77">
        <f t="shared" si="144"/>
        <v>-1190.0041846151435</v>
      </c>
      <c r="P602" s="77">
        <f t="shared" si="144"/>
        <v>234.88084071531921</v>
      </c>
      <c r="Q602" s="77">
        <f t="shared" si="144"/>
        <v>-31.68479177885456</v>
      </c>
      <c r="R602" s="77">
        <f t="shared" si="145"/>
        <v>-986.80813567867881</v>
      </c>
      <c r="S602" s="63">
        <f t="shared" si="151"/>
        <v>1.4149347969595401E-7</v>
      </c>
      <c r="T602">
        <v>588</v>
      </c>
      <c r="V602">
        <v>544</v>
      </c>
      <c r="W602">
        <v>735.79072532700957</v>
      </c>
      <c r="X602" s="88">
        <f t="shared" si="146"/>
        <v>3.441827471760195E-7</v>
      </c>
      <c r="Y602" s="88">
        <f>SUM(X$14:X602)</f>
        <v>0.78876294379421252</v>
      </c>
      <c r="AA602">
        <v>437</v>
      </c>
      <c r="AB602">
        <v>848.83518698804255</v>
      </c>
      <c r="AC602" s="89">
        <f t="shared" si="147"/>
        <v>2.9895030276440059E-6</v>
      </c>
      <c r="AD602" s="89">
        <f>SUM(AC$14:AC602)</f>
        <v>0.74627514627575986</v>
      </c>
      <c r="AF602">
        <v>359</v>
      </c>
      <c r="AG602">
        <v>628.50309985713102</v>
      </c>
      <c r="AH602" s="89">
        <f t="shared" si="148"/>
        <v>1.4453235981801822E-5</v>
      </c>
      <c r="AI602" s="89">
        <f>SUM(AH$14:AH602)</f>
        <v>0.78063879854784846</v>
      </c>
      <c r="AK602">
        <v>390</v>
      </c>
      <c r="AL602">
        <v>1160.3820461620562</v>
      </c>
      <c r="AM602">
        <f t="shared" si="149"/>
        <v>7.726333320558773E-6</v>
      </c>
      <c r="AN602">
        <f>SUM(AM$14:AM602)</f>
        <v>0.7374898024528681</v>
      </c>
    </row>
    <row r="603" spans="1:40">
      <c r="A603" s="57">
        <v>43027</v>
      </c>
      <c r="B603" s="47">
        <v>17.510000000000002</v>
      </c>
      <c r="C603" s="47">
        <v>66.220000999999996</v>
      </c>
      <c r="D603" s="51">
        <v>43.099997999999999</v>
      </c>
      <c r="E603" s="70">
        <f t="shared" si="150"/>
        <v>3.9406110793831939E-2</v>
      </c>
      <c r="F603" s="70">
        <f t="shared" si="150"/>
        <v>-1.5403261621817266E-2</v>
      </c>
      <c r="G603" s="65">
        <f t="shared" si="150"/>
        <v>-2.7378191525670115E-2</v>
      </c>
      <c r="H603" s="73">
        <f t="shared" si="137"/>
        <v>16.07961253398058</v>
      </c>
      <c r="I603" s="73">
        <f t="shared" si="138"/>
        <v>55.846327985407264</v>
      </c>
      <c r="J603" s="73">
        <f t="shared" si="139"/>
        <v>53.82489088096942</v>
      </c>
      <c r="K603" s="76">
        <f t="shared" si="140"/>
        <v>-80398.062669902894</v>
      </c>
      <c r="L603" s="76">
        <f t="shared" si="141"/>
        <v>55846.327985407261</v>
      </c>
      <c r="M603" s="76">
        <f t="shared" si="142"/>
        <v>64589.869057163305</v>
      </c>
      <c r="N603" s="76">
        <f t="shared" si="143"/>
        <v>40038.134372667671</v>
      </c>
      <c r="O603" s="77">
        <f t="shared" si="144"/>
        <v>3048.0626699028944</v>
      </c>
      <c r="P603" s="77">
        <f t="shared" si="144"/>
        <v>873.67301459274313</v>
      </c>
      <c r="Q603" s="77">
        <f t="shared" si="144"/>
        <v>1818.1309428366949</v>
      </c>
      <c r="R603" s="77">
        <f t="shared" si="145"/>
        <v>5739.8666273323324</v>
      </c>
      <c r="S603" s="63">
        <f t="shared" si="151"/>
        <v>1.386636101020349E-7</v>
      </c>
      <c r="T603">
        <v>589</v>
      </c>
      <c r="V603">
        <v>2</v>
      </c>
      <c r="W603">
        <v>743.75</v>
      </c>
      <c r="X603" s="88">
        <f t="shared" si="146"/>
        <v>1.9600000000000017E-2</v>
      </c>
      <c r="Y603" s="88">
        <f>SUM(X$14:X603)</f>
        <v>0.80836294379421259</v>
      </c>
      <c r="AA603">
        <v>676</v>
      </c>
      <c r="AB603">
        <v>854.4860784416087</v>
      </c>
      <c r="AC603" s="89">
        <f t="shared" si="147"/>
        <v>2.391283615056779E-8</v>
      </c>
      <c r="AD603" s="89">
        <f>SUM(AC$14:AC603)</f>
        <v>0.74627517018859602</v>
      </c>
      <c r="AF603">
        <v>450</v>
      </c>
      <c r="AG603">
        <v>631.94628548179753</v>
      </c>
      <c r="AH603" s="89">
        <f t="shared" si="148"/>
        <v>2.2989947610191068E-6</v>
      </c>
      <c r="AI603" s="89">
        <f>SUM(AH$14:AH603)</f>
        <v>0.78064109754260946</v>
      </c>
      <c r="AK603">
        <v>450</v>
      </c>
      <c r="AL603">
        <v>1162.3180671983355</v>
      </c>
      <c r="AM603">
        <f t="shared" si="149"/>
        <v>2.2989947610191068E-6</v>
      </c>
      <c r="AN603">
        <f>SUM(AM$14:AM603)</f>
        <v>0.73749210144762911</v>
      </c>
    </row>
    <row r="604" spans="1:40">
      <c r="A604" s="58">
        <v>43026</v>
      </c>
      <c r="B604" s="46">
        <v>17.139999</v>
      </c>
      <c r="C604" s="46">
        <v>65.75</v>
      </c>
      <c r="D604" s="50">
        <v>43.650002000000001</v>
      </c>
      <c r="E604" s="64">
        <f t="shared" si="150"/>
        <v>2.1586990757700875E-2</v>
      </c>
      <c r="F604" s="64">
        <f t="shared" si="150"/>
        <v>7.1483041825095572E-3</v>
      </c>
      <c r="G604" s="66">
        <f t="shared" si="150"/>
        <v>-1.2600320155770062E-2</v>
      </c>
      <c r="H604" s="73">
        <f t="shared" si="137"/>
        <v>15.803950747021632</v>
      </c>
      <c r="I604" s="73">
        <f t="shared" si="138"/>
        <v>57.125452820380247</v>
      </c>
      <c r="J604" s="73">
        <f t="shared" si="139"/>
        <v>54.642698282579687</v>
      </c>
      <c r="K604" s="76">
        <f t="shared" si="140"/>
        <v>-79019.753735108156</v>
      </c>
      <c r="L604" s="76">
        <f t="shared" si="141"/>
        <v>57125.452820380247</v>
      </c>
      <c r="M604" s="76">
        <f t="shared" si="142"/>
        <v>65571.237939095619</v>
      </c>
      <c r="N604" s="76">
        <f t="shared" si="143"/>
        <v>43676.937024367711</v>
      </c>
      <c r="O604" s="77">
        <f t="shared" si="144"/>
        <v>1669.7537351081555</v>
      </c>
      <c r="P604" s="77">
        <f t="shared" si="144"/>
        <v>-405.45182038024359</v>
      </c>
      <c r="Q604" s="77">
        <f t="shared" si="144"/>
        <v>836.76206090438063</v>
      </c>
      <c r="R604" s="77">
        <f t="shared" si="145"/>
        <v>2101.0639756322926</v>
      </c>
      <c r="S604" s="63">
        <f t="shared" si="151"/>
        <v>1.358903378999942E-7</v>
      </c>
      <c r="T604">
        <v>590</v>
      </c>
      <c r="V604">
        <v>220</v>
      </c>
      <c r="W604">
        <v>745.79889807161817</v>
      </c>
      <c r="X604" s="88">
        <f t="shared" si="146"/>
        <v>2.3962966042413467E-4</v>
      </c>
      <c r="Y604" s="88">
        <f>SUM(X$14:X604)</f>
        <v>0.80860257345463671</v>
      </c>
      <c r="AA604">
        <v>567</v>
      </c>
      <c r="AB604">
        <v>865.14554054474866</v>
      </c>
      <c r="AC604" s="89">
        <f t="shared" si="147"/>
        <v>2.1626629375170226E-7</v>
      </c>
      <c r="AD604" s="89">
        <f>SUM(AC$14:AC604)</f>
        <v>0.74627538645488978</v>
      </c>
      <c r="AF604">
        <v>70</v>
      </c>
      <c r="AG604">
        <v>637.61664105766977</v>
      </c>
      <c r="AH604" s="89">
        <f t="shared" si="148"/>
        <v>4.9616853366869695E-3</v>
      </c>
      <c r="AI604" s="89">
        <f>SUM(AH$14:AH604)</f>
        <v>0.78560278287929641</v>
      </c>
      <c r="AK604">
        <v>42</v>
      </c>
      <c r="AL604">
        <v>1195.8250744143006</v>
      </c>
      <c r="AM604">
        <f t="shared" si="149"/>
        <v>8.7357279174386376E-3</v>
      </c>
      <c r="AN604">
        <f>SUM(AM$14:AM604)</f>
        <v>0.74622782936506771</v>
      </c>
    </row>
    <row r="605" spans="1:40">
      <c r="A605" s="57">
        <v>43025</v>
      </c>
      <c r="B605" s="47">
        <v>17.23</v>
      </c>
      <c r="C605" s="47">
        <v>66.260002</v>
      </c>
      <c r="D605" s="51">
        <v>43.77</v>
      </c>
      <c r="E605" s="70">
        <f t="shared" si="150"/>
        <v>-5.2235055136390374E-3</v>
      </c>
      <c r="F605" s="70">
        <f t="shared" si="150"/>
        <v>-7.6969813553582345E-3</v>
      </c>
      <c r="G605" s="65">
        <f t="shared" si="150"/>
        <v>-2.7415581448481108E-3</v>
      </c>
      <c r="H605" s="73">
        <f t="shared" si="137"/>
        <v>15.389192369704006</v>
      </c>
      <c r="I605" s="73">
        <f t="shared" si="138"/>
        <v>56.2834282098271</v>
      </c>
      <c r="J605" s="73">
        <f t="shared" si="139"/>
        <v>55.18828217226411</v>
      </c>
      <c r="K605" s="76">
        <f t="shared" si="140"/>
        <v>-76945.961848520034</v>
      </c>
      <c r="L605" s="76">
        <f t="shared" si="141"/>
        <v>56283.4282098271</v>
      </c>
      <c r="M605" s="76">
        <f t="shared" si="142"/>
        <v>66225.938606716925</v>
      </c>
      <c r="N605" s="76">
        <f t="shared" si="143"/>
        <v>45563.404968023991</v>
      </c>
      <c r="O605" s="77">
        <f t="shared" si="144"/>
        <v>-404.03815147996647</v>
      </c>
      <c r="P605" s="77">
        <f t="shared" si="144"/>
        <v>436.57279017290421</v>
      </c>
      <c r="Q605" s="77">
        <f t="shared" si="144"/>
        <v>182.06139328307472</v>
      </c>
      <c r="R605" s="77">
        <f t="shared" si="145"/>
        <v>214.59603197601245</v>
      </c>
      <c r="S605" s="63">
        <f t="shared" si="151"/>
        <v>1.3317253114199432E-7</v>
      </c>
      <c r="T605">
        <v>591</v>
      </c>
      <c r="V605">
        <v>571</v>
      </c>
      <c r="W605">
        <v>762.53374306840124</v>
      </c>
      <c r="X605" s="88">
        <f t="shared" si="146"/>
        <v>1.9947714343777709E-7</v>
      </c>
      <c r="Y605" s="88">
        <f>SUM(X$14:X605)</f>
        <v>0.80860277293178018</v>
      </c>
      <c r="AA605">
        <v>743</v>
      </c>
      <c r="AB605">
        <v>866.00191859310871</v>
      </c>
      <c r="AC605" s="89">
        <f t="shared" si="147"/>
        <v>6.1770079387166895E-9</v>
      </c>
      <c r="AD605" s="89">
        <f>SUM(AC$14:AC605)</f>
        <v>0.74627539263189768</v>
      </c>
      <c r="AF605">
        <v>492</v>
      </c>
      <c r="AG605">
        <v>649.39653364378319</v>
      </c>
      <c r="AH605" s="89">
        <f t="shared" si="148"/>
        <v>9.8408624307810829E-7</v>
      </c>
      <c r="AI605" s="89">
        <f>SUM(AH$14:AH605)</f>
        <v>0.78560376696553946</v>
      </c>
      <c r="AK605">
        <v>499</v>
      </c>
      <c r="AL605">
        <v>1206.9821804324747</v>
      </c>
      <c r="AM605">
        <f t="shared" si="149"/>
        <v>8.5431039453294384E-7</v>
      </c>
      <c r="AN605">
        <f>SUM(AM$14:AM605)</f>
        <v>0.74622868367546225</v>
      </c>
    </row>
    <row r="606" spans="1:40">
      <c r="A606" s="58">
        <v>43024</v>
      </c>
      <c r="B606" s="46">
        <v>17.07</v>
      </c>
      <c r="C606" s="46">
        <v>66.730002999999996</v>
      </c>
      <c r="D606" s="50">
        <v>43.400002000000001</v>
      </c>
      <c r="E606" s="64">
        <f t="shared" si="150"/>
        <v>9.3731693028704655E-3</v>
      </c>
      <c r="F606" s="64">
        <f t="shared" si="150"/>
        <v>-7.0433235257009175E-3</v>
      </c>
      <c r="G606" s="66">
        <f t="shared" si="150"/>
        <v>8.5252991462996253E-3</v>
      </c>
      <c r="H606" s="73">
        <f t="shared" si="137"/>
        <v>15.615002929115407</v>
      </c>
      <c r="I606" s="73">
        <f t="shared" si="138"/>
        <v>56.320503682578924</v>
      </c>
      <c r="J606" s="73">
        <f t="shared" si="139"/>
        <v>55.811790054756223</v>
      </c>
      <c r="K606" s="76">
        <f t="shared" si="140"/>
        <v>-78075.01464557703</v>
      </c>
      <c r="L606" s="76">
        <f t="shared" si="141"/>
        <v>56320.503682578921</v>
      </c>
      <c r="M606" s="76">
        <f t="shared" si="142"/>
        <v>66974.148065707472</v>
      </c>
      <c r="N606" s="76">
        <f t="shared" si="143"/>
        <v>45219.637102709363</v>
      </c>
      <c r="O606" s="77">
        <f t="shared" si="144"/>
        <v>725.01464557703002</v>
      </c>
      <c r="P606" s="77">
        <f t="shared" si="144"/>
        <v>399.4973174210827</v>
      </c>
      <c r="Q606" s="77">
        <f t="shared" si="144"/>
        <v>-566.14806570747169</v>
      </c>
      <c r="R606" s="77">
        <f t="shared" si="145"/>
        <v>558.36389729064103</v>
      </c>
      <c r="S606" s="63">
        <f t="shared" si="151"/>
        <v>1.3050908051915443E-7</v>
      </c>
      <c r="T606">
        <v>592</v>
      </c>
      <c r="V606">
        <v>542</v>
      </c>
      <c r="W606">
        <v>775.78166514560871</v>
      </c>
      <c r="X606" s="88">
        <f t="shared" si="146"/>
        <v>3.5837437231988705E-7</v>
      </c>
      <c r="Y606" s="88">
        <f>SUM(X$14:X606)</f>
        <v>0.80860313130615247</v>
      </c>
      <c r="AA606">
        <v>99</v>
      </c>
      <c r="AB606">
        <v>867.00812228592986</v>
      </c>
      <c r="AC606" s="89">
        <f t="shared" si="147"/>
        <v>2.7617566825229676E-3</v>
      </c>
      <c r="AD606" s="89">
        <f>SUM(AC$14:AC606)</f>
        <v>0.74903714931442067</v>
      </c>
      <c r="AF606">
        <v>377</v>
      </c>
      <c r="AG606">
        <v>651.29650847625453</v>
      </c>
      <c r="AH606" s="89">
        <f t="shared" si="148"/>
        <v>1.004695497616458E-5</v>
      </c>
      <c r="AI606" s="89">
        <f>SUM(AH$14:AH606)</f>
        <v>0.78561381392051566</v>
      </c>
      <c r="AK606">
        <v>583</v>
      </c>
      <c r="AL606">
        <v>1211.4904566632613</v>
      </c>
      <c r="AM606">
        <f t="shared" si="149"/>
        <v>1.5653305045846912E-7</v>
      </c>
      <c r="AN606">
        <f>SUM(AM$14:AM606)</f>
        <v>0.74622884020851266</v>
      </c>
    </row>
    <row r="607" spans="1:40">
      <c r="A607" s="57">
        <v>43021</v>
      </c>
      <c r="B607" s="47">
        <v>17</v>
      </c>
      <c r="C607" s="47">
        <v>66.930000000000007</v>
      </c>
      <c r="D607" s="51">
        <v>43.970001000000003</v>
      </c>
      <c r="E607" s="70">
        <f t="shared" si="150"/>
        <v>4.1176470588235592E-3</v>
      </c>
      <c r="F607" s="70">
        <f t="shared" si="150"/>
        <v>-2.9881518003885832E-3</v>
      </c>
      <c r="G607" s="65">
        <f t="shared" si="150"/>
        <v>-1.2963361087938163E-2</v>
      </c>
      <c r="H607" s="73">
        <f t="shared" si="137"/>
        <v>15.533700000000001</v>
      </c>
      <c r="I607" s="73">
        <f t="shared" si="138"/>
        <v>56.55051302689381</v>
      </c>
      <c r="J607" s="73">
        <f t="shared" si="139"/>
        <v>54.622607597393504</v>
      </c>
      <c r="K607" s="76">
        <f t="shared" si="140"/>
        <v>-77668.5</v>
      </c>
      <c r="L607" s="76">
        <f t="shared" si="141"/>
        <v>56550.513026893808</v>
      </c>
      <c r="M607" s="76">
        <f t="shared" si="142"/>
        <v>65547.129116872209</v>
      </c>
      <c r="N607" s="76">
        <f t="shared" si="143"/>
        <v>44429.142143766017</v>
      </c>
      <c r="O607" s="77">
        <f t="shared" si="144"/>
        <v>318.5</v>
      </c>
      <c r="P607" s="77">
        <f t="shared" si="144"/>
        <v>169.48797310619557</v>
      </c>
      <c r="Q607" s="77">
        <f t="shared" si="144"/>
        <v>860.87088312779088</v>
      </c>
      <c r="R607" s="77">
        <f t="shared" si="145"/>
        <v>1348.8588562339864</v>
      </c>
      <c r="S607" s="63">
        <f t="shared" si="151"/>
        <v>1.2789889890877133E-7</v>
      </c>
      <c r="T607">
        <v>593</v>
      </c>
      <c r="V607">
        <v>307</v>
      </c>
      <c r="W607">
        <v>777.94540229886479</v>
      </c>
      <c r="X607" s="88">
        <f t="shared" si="146"/>
        <v>4.132464748553694E-5</v>
      </c>
      <c r="Y607" s="88">
        <f>SUM(X$14:X607)</f>
        <v>0.80864445595363799</v>
      </c>
      <c r="AA607">
        <v>537</v>
      </c>
      <c r="AB607">
        <v>872.10675557030481</v>
      </c>
      <c r="AC607" s="89">
        <f t="shared" si="147"/>
        <v>3.9646656387216683E-7</v>
      </c>
      <c r="AD607" s="89">
        <f>SUM(AC$14:AC607)</f>
        <v>0.74903754578098458</v>
      </c>
      <c r="AF607">
        <v>692</v>
      </c>
      <c r="AG607">
        <v>672.63937073294073</v>
      </c>
      <c r="AH607" s="89">
        <f t="shared" si="148"/>
        <v>1.7308056298682793E-8</v>
      </c>
      <c r="AI607" s="89">
        <f>SUM(AH$14:AH607)</f>
        <v>0.78561383122857198</v>
      </c>
      <c r="AK607">
        <v>349</v>
      </c>
      <c r="AL607">
        <v>1233.3044608658965</v>
      </c>
      <c r="AM607">
        <f t="shared" si="149"/>
        <v>1.7689042959168039E-5</v>
      </c>
      <c r="AN607">
        <f>SUM(AM$14:AM607)</f>
        <v>0.74624652925147184</v>
      </c>
    </row>
    <row r="608" spans="1:40">
      <c r="A608" s="58">
        <v>43020</v>
      </c>
      <c r="B608" s="46">
        <v>16.75</v>
      </c>
      <c r="C608" s="46">
        <v>67.169998000000007</v>
      </c>
      <c r="D608" s="50">
        <v>43.950001</v>
      </c>
      <c r="E608" s="64">
        <f t="shared" si="150"/>
        <v>1.4925373134328401E-2</v>
      </c>
      <c r="F608" s="64">
        <f t="shared" si="150"/>
        <v>-3.5729940024711304E-3</v>
      </c>
      <c r="G608" s="66">
        <f t="shared" si="150"/>
        <v>4.5506256074956397E-4</v>
      </c>
      <c r="H608" s="73">
        <f t="shared" si="137"/>
        <v>15.700895522388061</v>
      </c>
      <c r="I608" s="73">
        <f t="shared" si="138"/>
        <v>56.517340776606844</v>
      </c>
      <c r="J608" s="73">
        <f t="shared" si="139"/>
        <v>55.365183162111883</v>
      </c>
      <c r="K608" s="76">
        <f t="shared" si="140"/>
        <v>-78504.47761194031</v>
      </c>
      <c r="L608" s="76">
        <f t="shared" si="141"/>
        <v>56517.340776606841</v>
      </c>
      <c r="M608" s="76">
        <f t="shared" si="142"/>
        <v>66438.219794534263</v>
      </c>
      <c r="N608" s="76">
        <f t="shared" si="143"/>
        <v>44451.082959200794</v>
      </c>
      <c r="O608" s="77">
        <f t="shared" si="144"/>
        <v>1154.4776119403105</v>
      </c>
      <c r="P608" s="77">
        <f t="shared" si="144"/>
        <v>202.6602233931626</v>
      </c>
      <c r="Q608" s="77">
        <f t="shared" si="144"/>
        <v>-30.219794534263201</v>
      </c>
      <c r="R608" s="77">
        <f t="shared" si="145"/>
        <v>1326.9180407992098</v>
      </c>
      <c r="S608" s="63">
        <f t="shared" si="151"/>
        <v>1.2534092093059591E-7</v>
      </c>
      <c r="T608">
        <v>594</v>
      </c>
      <c r="V608">
        <v>280</v>
      </c>
      <c r="W608">
        <v>778.69127516778826</v>
      </c>
      <c r="X608" s="88">
        <f t="shared" si="146"/>
        <v>7.1302558541446847E-5</v>
      </c>
      <c r="Y608" s="88">
        <f>SUM(X$14:X608)</f>
        <v>0.80871575851217947</v>
      </c>
      <c r="AA608">
        <v>589</v>
      </c>
      <c r="AB608">
        <v>873.67301459274313</v>
      </c>
      <c r="AC608" s="89">
        <f t="shared" si="147"/>
        <v>1.386636101020349E-7</v>
      </c>
      <c r="AD608" s="89">
        <f>SUM(AC$14:AC608)</f>
        <v>0.74903768444459473</v>
      </c>
      <c r="AF608">
        <v>178</v>
      </c>
      <c r="AG608">
        <v>674.5090356967994</v>
      </c>
      <c r="AH608" s="89">
        <f t="shared" si="148"/>
        <v>5.5981611141793703E-4</v>
      </c>
      <c r="AI608" s="89">
        <f>SUM(AH$14:AH608)</f>
        <v>0.78617364733998996</v>
      </c>
      <c r="AK608">
        <v>663</v>
      </c>
      <c r="AL608">
        <v>1241.3761368410196</v>
      </c>
      <c r="AM608">
        <f t="shared" si="149"/>
        <v>3.1095110473408908E-8</v>
      </c>
      <c r="AN608">
        <f>SUM(AM$14:AM608)</f>
        <v>0.74624656034658232</v>
      </c>
    </row>
    <row r="609" spans="1:40">
      <c r="A609" s="57">
        <v>43019</v>
      </c>
      <c r="B609" s="47">
        <v>16.43</v>
      </c>
      <c r="C609" s="47">
        <v>68.459998999999996</v>
      </c>
      <c r="D609" s="51">
        <v>43.970001000000003</v>
      </c>
      <c r="E609" s="70">
        <f t="shared" si="150"/>
        <v>1.9476567255021227E-2</v>
      </c>
      <c r="F609" s="70">
        <f t="shared" si="150"/>
        <v>-1.8843134952426621E-2</v>
      </c>
      <c r="G609" s="65">
        <f t="shared" si="150"/>
        <v>-4.5485557300772861E-4</v>
      </c>
      <c r="H609" s="73">
        <f t="shared" si="137"/>
        <v>15.771302495435179</v>
      </c>
      <c r="I609" s="73">
        <f t="shared" si="138"/>
        <v>55.651218366655229</v>
      </c>
      <c r="J609" s="73">
        <f t="shared" si="139"/>
        <v>55.314828292589759</v>
      </c>
      <c r="K609" s="76">
        <f t="shared" si="140"/>
        <v>-78856.5124771759</v>
      </c>
      <c r="L609" s="76">
        <f t="shared" si="141"/>
        <v>55651.21836665523</v>
      </c>
      <c r="M609" s="76">
        <f t="shared" si="142"/>
        <v>66377.793951107713</v>
      </c>
      <c r="N609" s="76">
        <f t="shared" si="143"/>
        <v>43172.499840587043</v>
      </c>
      <c r="O609" s="77">
        <f t="shared" si="144"/>
        <v>1506.5124771759001</v>
      </c>
      <c r="P609" s="77">
        <f t="shared" si="144"/>
        <v>1068.7826333447738</v>
      </c>
      <c r="Q609" s="77">
        <f t="shared" si="144"/>
        <v>30.206048892287072</v>
      </c>
      <c r="R609" s="77">
        <f t="shared" si="145"/>
        <v>2605.501159412961</v>
      </c>
      <c r="S609" s="63">
        <f t="shared" si="151"/>
        <v>1.2283410251198401E-7</v>
      </c>
      <c r="T609">
        <v>595</v>
      </c>
      <c r="V609">
        <v>283</v>
      </c>
      <c r="W609">
        <v>785.54502369668626</v>
      </c>
      <c r="X609" s="88">
        <f t="shared" si="146"/>
        <v>6.7109397678741429E-5</v>
      </c>
      <c r="Y609" s="88">
        <f>SUM(X$14:X609)</f>
        <v>0.80878286790985821</v>
      </c>
      <c r="AA609">
        <v>379</v>
      </c>
      <c r="AB609">
        <v>876.01475619144912</v>
      </c>
      <c r="AC609" s="89">
        <f t="shared" si="147"/>
        <v>9.6490955591084627E-6</v>
      </c>
      <c r="AD609" s="89">
        <f>SUM(AC$14:AC609)</f>
        <v>0.74904733354015385</v>
      </c>
      <c r="AF609">
        <v>677</v>
      </c>
      <c r="AG609">
        <v>677.63266914173437</v>
      </c>
      <c r="AH609" s="89">
        <f t="shared" si="148"/>
        <v>2.343457942755643E-8</v>
      </c>
      <c r="AI609" s="89">
        <f>SUM(AH$14:AH609)</f>
        <v>0.78617367077456934</v>
      </c>
      <c r="AK609">
        <v>456</v>
      </c>
      <c r="AL609">
        <v>1247.2291050971471</v>
      </c>
      <c r="AM609">
        <f t="shared" si="149"/>
        <v>2.0365469926950279E-6</v>
      </c>
      <c r="AN609">
        <f>SUM(AM$14:AM609)</f>
        <v>0.74624859689357503</v>
      </c>
    </row>
    <row r="610" spans="1:40">
      <c r="A610" s="58">
        <v>43018</v>
      </c>
      <c r="B610" s="46">
        <v>16.379999000000002</v>
      </c>
      <c r="C610" s="46">
        <v>69.489998</v>
      </c>
      <c r="D610" s="50">
        <v>42.41</v>
      </c>
      <c r="E610" s="64">
        <f t="shared" si="150"/>
        <v>3.0525642889231985E-3</v>
      </c>
      <c r="F610" s="64">
        <f t="shared" si="150"/>
        <v>-1.4822262622600779E-2</v>
      </c>
      <c r="G610" s="66">
        <f t="shared" si="150"/>
        <v>3.6783800990332738E-2</v>
      </c>
      <c r="H610" s="73">
        <f t="shared" si="137"/>
        <v>15.517223169549643</v>
      </c>
      <c r="I610" s="73">
        <f t="shared" si="138"/>
        <v>55.879282249223827</v>
      </c>
      <c r="J610" s="73">
        <f t="shared" si="139"/>
        <v>57.375615546805015</v>
      </c>
      <c r="K610" s="76">
        <f t="shared" si="140"/>
        <v>-77586.115847748209</v>
      </c>
      <c r="L610" s="76">
        <f t="shared" si="141"/>
        <v>55879.282249223827</v>
      </c>
      <c r="M610" s="76">
        <f t="shared" si="142"/>
        <v>68850.738656166024</v>
      </c>
      <c r="N610" s="76">
        <f t="shared" si="143"/>
        <v>47143.905057641641</v>
      </c>
      <c r="O610" s="77">
        <f t="shared" si="144"/>
        <v>236.11584774820949</v>
      </c>
      <c r="P610" s="77">
        <f t="shared" si="144"/>
        <v>840.71875077617733</v>
      </c>
      <c r="Q610" s="77">
        <f t="shared" si="144"/>
        <v>-2442.7386561660242</v>
      </c>
      <c r="R610" s="77">
        <f t="shared" si="145"/>
        <v>-1365.9040576416373</v>
      </c>
      <c r="S610" s="63">
        <f t="shared" si="151"/>
        <v>1.2037742046174432E-7</v>
      </c>
      <c r="T610">
        <v>596</v>
      </c>
      <c r="V610">
        <v>126</v>
      </c>
      <c r="W610">
        <v>787.56363636365859</v>
      </c>
      <c r="X610" s="88">
        <f t="shared" si="146"/>
        <v>1.6006244892284858E-3</v>
      </c>
      <c r="Y610" s="88">
        <f>SUM(X$14:X610)</f>
        <v>0.81038349239908669</v>
      </c>
      <c r="AA610">
        <v>444</v>
      </c>
      <c r="AB610">
        <v>879.3074827702294</v>
      </c>
      <c r="AC610" s="89">
        <f t="shared" si="147"/>
        <v>2.5952639100161357E-6</v>
      </c>
      <c r="AD610" s="89">
        <f>SUM(AC$14:AC610)</f>
        <v>0.74904992880406385</v>
      </c>
      <c r="AF610">
        <v>458</v>
      </c>
      <c r="AG610">
        <v>681.17234283615835</v>
      </c>
      <c r="AH610" s="89">
        <f t="shared" si="148"/>
        <v>1.9558997317843044E-6</v>
      </c>
      <c r="AI610" s="89">
        <f>SUM(AH$14:AH610)</f>
        <v>0.78617562667430108</v>
      </c>
      <c r="AK610">
        <v>334</v>
      </c>
      <c r="AL610">
        <v>1253.3046179062585</v>
      </c>
      <c r="AM610">
        <f t="shared" si="149"/>
        <v>2.3950423725836214E-5</v>
      </c>
      <c r="AN610">
        <f>SUM(AM$14:AM610)</f>
        <v>0.74627254731730086</v>
      </c>
    </row>
    <row r="611" spans="1:40">
      <c r="A611" s="57">
        <v>43017</v>
      </c>
      <c r="B611" s="47">
        <v>16.190000999999999</v>
      </c>
      <c r="C611" s="47">
        <v>69.709998999999996</v>
      </c>
      <c r="D611" s="51">
        <v>43.029998999999997</v>
      </c>
      <c r="E611" s="70">
        <f t="shared" si="150"/>
        <v>1.1735515025601551E-2</v>
      </c>
      <c r="F611" s="70">
        <f t="shared" si="150"/>
        <v>-3.1559461075303386E-3</v>
      </c>
      <c r="G611" s="65">
        <f t="shared" si="150"/>
        <v>-1.4408529268150838E-2</v>
      </c>
      <c r="H611" s="73">
        <f t="shared" si="137"/>
        <v>15.651548417446056</v>
      </c>
      <c r="I611" s="73">
        <f t="shared" si="138"/>
        <v>56.540995733624939</v>
      </c>
      <c r="J611" s="73">
        <f t="shared" si="139"/>
        <v>54.542631990300535</v>
      </c>
      <c r="K611" s="76">
        <f t="shared" si="140"/>
        <v>-78257.742087230276</v>
      </c>
      <c r="L611" s="76">
        <f t="shared" si="141"/>
        <v>56540.995733624943</v>
      </c>
      <c r="M611" s="76">
        <f t="shared" si="142"/>
        <v>65451.158388360644</v>
      </c>
      <c r="N611" s="76">
        <f t="shared" si="143"/>
        <v>43734.412034755311</v>
      </c>
      <c r="O611" s="77">
        <f t="shared" si="144"/>
        <v>907.7420872302755</v>
      </c>
      <c r="P611" s="77">
        <f t="shared" si="144"/>
        <v>179.00526637506118</v>
      </c>
      <c r="Q611" s="77">
        <f t="shared" si="144"/>
        <v>956.84161163935642</v>
      </c>
      <c r="R611" s="77">
        <f t="shared" si="145"/>
        <v>2043.5889652446931</v>
      </c>
      <c r="S611" s="63">
        <f t="shared" si="151"/>
        <v>1.1796987205250943E-7</v>
      </c>
      <c r="T611">
        <v>597</v>
      </c>
      <c r="V611">
        <v>752</v>
      </c>
      <c r="W611">
        <v>788.66666666667152</v>
      </c>
      <c r="X611" s="88">
        <f t="shared" si="146"/>
        <v>5.1500665455652088E-9</v>
      </c>
      <c r="Y611" s="88">
        <f>SUM(X$14:X611)</f>
        <v>0.81038349754915329</v>
      </c>
      <c r="AA611">
        <v>161</v>
      </c>
      <c r="AB611">
        <v>883.88598144520802</v>
      </c>
      <c r="AC611" s="89">
        <f t="shared" si="147"/>
        <v>7.8922731277834021E-4</v>
      </c>
      <c r="AD611" s="89">
        <f>SUM(AC$14:AC611)</f>
        <v>0.74983915611684215</v>
      </c>
      <c r="AF611">
        <v>174</v>
      </c>
      <c r="AG611">
        <v>683.98247685459501</v>
      </c>
      <c r="AH611" s="89">
        <f t="shared" si="148"/>
        <v>6.0693347374213031E-4</v>
      </c>
      <c r="AI611" s="89">
        <f>SUM(AH$14:AH611)</f>
        <v>0.78678256014804315</v>
      </c>
      <c r="AK611">
        <v>11</v>
      </c>
      <c r="AL611">
        <v>1265.8989018286156</v>
      </c>
      <c r="AM611">
        <f t="shared" si="149"/>
        <v>1.6341456137750947E-2</v>
      </c>
      <c r="AN611">
        <f>SUM(AM$14:AM611)</f>
        <v>0.76261400345505181</v>
      </c>
    </row>
    <row r="612" spans="1:40">
      <c r="A612" s="58">
        <v>43014</v>
      </c>
      <c r="B612" s="46">
        <v>16.239999999999998</v>
      </c>
      <c r="C612" s="46">
        <v>70</v>
      </c>
      <c r="D612" s="50">
        <v>42.849997999999999</v>
      </c>
      <c r="E612" s="64">
        <f t="shared" si="150"/>
        <v>-3.0787561576354205E-3</v>
      </c>
      <c r="F612" s="64">
        <f t="shared" si="150"/>
        <v>-4.142871428571504E-3</v>
      </c>
      <c r="G612" s="66">
        <f t="shared" si="150"/>
        <v>4.2007236499752576E-3</v>
      </c>
      <c r="H612" s="73">
        <f t="shared" si="137"/>
        <v>15.42237164224138</v>
      </c>
      <c r="I612" s="73">
        <f t="shared" si="138"/>
        <v>56.485017328428555</v>
      </c>
      <c r="J612" s="73">
        <f t="shared" si="139"/>
        <v>55.572468046789638</v>
      </c>
      <c r="K612" s="76">
        <f t="shared" si="140"/>
        <v>-77111.858211206898</v>
      </c>
      <c r="L612" s="76">
        <f t="shared" si="141"/>
        <v>56485.017328428556</v>
      </c>
      <c r="M612" s="76">
        <f t="shared" si="142"/>
        <v>66686.96165614757</v>
      </c>
      <c r="N612" s="76">
        <f t="shared" si="143"/>
        <v>46060.120773369228</v>
      </c>
      <c r="O612" s="77">
        <f t="shared" si="144"/>
        <v>-238.14178879310202</v>
      </c>
      <c r="P612" s="77">
        <f t="shared" si="144"/>
        <v>234.98367157144821</v>
      </c>
      <c r="Q612" s="77">
        <f t="shared" si="144"/>
        <v>-278.96165614757047</v>
      </c>
      <c r="R612" s="77">
        <f t="shared" si="145"/>
        <v>-282.11977336922428</v>
      </c>
      <c r="S612" s="63">
        <f t="shared" si="151"/>
        <v>1.1561047461145923E-7</v>
      </c>
      <c r="T612">
        <v>598</v>
      </c>
      <c r="V612">
        <v>219</v>
      </c>
      <c r="W612">
        <v>791.43929058662616</v>
      </c>
      <c r="X612" s="88">
        <f t="shared" si="146"/>
        <v>2.4452006165728033E-4</v>
      </c>
      <c r="Y612" s="88">
        <f>SUM(X$14:X612)</f>
        <v>0.8106280176108106</v>
      </c>
      <c r="AA612">
        <v>696</v>
      </c>
      <c r="AB612">
        <v>890.11475663079909</v>
      </c>
      <c r="AC612" s="89">
        <f t="shared" si="147"/>
        <v>1.5964400041392454E-8</v>
      </c>
      <c r="AD612" s="89">
        <f>SUM(AC$14:AC612)</f>
        <v>0.74983917208124218</v>
      </c>
      <c r="AF612">
        <v>383</v>
      </c>
      <c r="AG612">
        <v>685.13596959039569</v>
      </c>
      <c r="AH612" s="89">
        <f t="shared" si="148"/>
        <v>8.9000185165190416E-6</v>
      </c>
      <c r="AI612" s="89">
        <f>SUM(AH$14:AH612)</f>
        <v>0.78679146016655965</v>
      </c>
      <c r="AK612">
        <v>173</v>
      </c>
      <c r="AL612">
        <v>1266.7627734438865</v>
      </c>
      <c r="AM612">
        <f t="shared" si="149"/>
        <v>6.1931987116543917E-4</v>
      </c>
      <c r="AN612">
        <f>SUM(AM$14:AM612)</f>
        <v>0.76323332332621729</v>
      </c>
    </row>
    <row r="613" spans="1:40">
      <c r="A613" s="57">
        <v>43013</v>
      </c>
      <c r="B613" s="47">
        <v>16.16</v>
      </c>
      <c r="C613" s="47">
        <v>70.540001000000004</v>
      </c>
      <c r="D613" s="51">
        <v>42.349997999999999</v>
      </c>
      <c r="E613" s="70">
        <f t="shared" si="150"/>
        <v>4.9504950495049549E-3</v>
      </c>
      <c r="F613" s="70">
        <f t="shared" si="150"/>
        <v>-7.655245142398015E-3</v>
      </c>
      <c r="G613" s="65">
        <f t="shared" si="150"/>
        <v>1.18063760003011E-2</v>
      </c>
      <c r="H613" s="73">
        <f t="shared" si="137"/>
        <v>15.546584158415842</v>
      </c>
      <c r="I613" s="73">
        <f t="shared" si="138"/>
        <v>56.285795487867944</v>
      </c>
      <c r="J613" s="73">
        <f t="shared" si="139"/>
        <v>55.993364847856668</v>
      </c>
      <c r="K613" s="76">
        <f t="shared" si="140"/>
        <v>-77732.920792079211</v>
      </c>
      <c r="L613" s="76">
        <f t="shared" si="141"/>
        <v>56285.795487867945</v>
      </c>
      <c r="M613" s="76">
        <f t="shared" si="142"/>
        <v>67192.037817428005</v>
      </c>
      <c r="N613" s="76">
        <f t="shared" si="143"/>
        <v>45744.912513216739</v>
      </c>
      <c r="O613" s="77">
        <f t="shared" si="144"/>
        <v>382.92079207921051</v>
      </c>
      <c r="P613" s="77">
        <f t="shared" si="144"/>
        <v>434.20551213205908</v>
      </c>
      <c r="Q613" s="77">
        <f t="shared" si="144"/>
        <v>-784.03781742800493</v>
      </c>
      <c r="R613" s="77">
        <f t="shared" si="145"/>
        <v>33.088486783264671</v>
      </c>
      <c r="S613" s="63">
        <f t="shared" si="151"/>
        <v>1.1329826511923003E-7</v>
      </c>
      <c r="T613">
        <v>599</v>
      </c>
      <c r="V613">
        <v>719</v>
      </c>
      <c r="W613">
        <v>793.33333333334303</v>
      </c>
      <c r="X613" s="88">
        <f t="shared" si="146"/>
        <v>1.0031187377198147E-8</v>
      </c>
      <c r="Y613" s="88">
        <f>SUM(X$14:X613)</f>
        <v>0.81062802764199793</v>
      </c>
      <c r="AA613">
        <v>677</v>
      </c>
      <c r="AB613">
        <v>898.93519424678379</v>
      </c>
      <c r="AC613" s="89">
        <f t="shared" si="147"/>
        <v>2.343457942755643E-8</v>
      </c>
      <c r="AD613" s="89">
        <f>SUM(AC$14:AC613)</f>
        <v>0.74983919551582157</v>
      </c>
      <c r="AF613">
        <v>728</v>
      </c>
      <c r="AG613">
        <v>685.87712664678111</v>
      </c>
      <c r="AH613" s="89">
        <f t="shared" si="148"/>
        <v>8.3634800272471616E-9</v>
      </c>
      <c r="AI613" s="89">
        <f>SUM(AH$14:AH613)</f>
        <v>0.78679146853003967</v>
      </c>
      <c r="AK613">
        <v>285</v>
      </c>
      <c r="AL613">
        <v>1266.9032529600881</v>
      </c>
      <c r="AM613">
        <f t="shared" si="149"/>
        <v>6.4451865530663265E-5</v>
      </c>
      <c r="AN613">
        <f>SUM(AM$14:AM613)</f>
        <v>0.76329777519174791</v>
      </c>
    </row>
    <row r="614" spans="1:40">
      <c r="A614" s="58">
        <v>43012</v>
      </c>
      <c r="B614" s="46">
        <v>16.16</v>
      </c>
      <c r="C614" s="46">
        <v>70.129997000000003</v>
      </c>
      <c r="D614" s="50">
        <v>42.32</v>
      </c>
      <c r="E614" s="64">
        <f t="shared" si="150"/>
        <v>0</v>
      </c>
      <c r="F614" s="64">
        <f t="shared" si="150"/>
        <v>5.8463427568662407E-3</v>
      </c>
      <c r="G614" s="66">
        <f t="shared" si="150"/>
        <v>7.0883742911154179E-4</v>
      </c>
      <c r="H614" s="73">
        <f t="shared" si="137"/>
        <v>15.47</v>
      </c>
      <c r="I614" s="73">
        <f t="shared" si="138"/>
        <v>57.051605567015798</v>
      </c>
      <c r="J614" s="73">
        <f t="shared" si="139"/>
        <v>55.379227063327036</v>
      </c>
      <c r="K614" s="76">
        <f t="shared" si="140"/>
        <v>-77350</v>
      </c>
      <c r="L614" s="76">
        <f t="shared" si="141"/>
        <v>57051.605567015795</v>
      </c>
      <c r="M614" s="76">
        <f t="shared" si="142"/>
        <v>66455.072475992449</v>
      </c>
      <c r="N614" s="76">
        <f t="shared" si="143"/>
        <v>46156.678043008244</v>
      </c>
      <c r="O614" s="77">
        <f t="shared" si="144"/>
        <v>0</v>
      </c>
      <c r="P614" s="77">
        <f t="shared" si="144"/>
        <v>-331.60456701579096</v>
      </c>
      <c r="Q614" s="77">
        <f t="shared" si="144"/>
        <v>-47.072475992448744</v>
      </c>
      <c r="R614" s="77">
        <f t="shared" si="145"/>
        <v>-378.67704300823971</v>
      </c>
      <c r="S614" s="63">
        <f t="shared" si="151"/>
        <v>1.1103229981684543E-7</v>
      </c>
      <c r="T614">
        <v>600</v>
      </c>
      <c r="V614">
        <v>215</v>
      </c>
      <c r="W614">
        <v>798.5203028217511</v>
      </c>
      <c r="X614" s="88">
        <f t="shared" si="146"/>
        <v>2.6510028452985665E-4</v>
      </c>
      <c r="Y614" s="88">
        <f>SUM(X$14:X614)</f>
        <v>0.81089312792652779</v>
      </c>
      <c r="AA614">
        <v>319</v>
      </c>
      <c r="AB614">
        <v>899.61487574602506</v>
      </c>
      <c r="AC614" s="89">
        <f t="shared" si="147"/>
        <v>3.2428141984346083E-5</v>
      </c>
      <c r="AD614" s="89">
        <f>SUM(AC$14:AC614)</f>
        <v>0.74987162365780591</v>
      </c>
      <c r="AF614">
        <v>209</v>
      </c>
      <c r="AG614">
        <v>688.16816379902593</v>
      </c>
      <c r="AH614" s="89">
        <f t="shared" si="148"/>
        <v>2.9926349230581295E-4</v>
      </c>
      <c r="AI614" s="89">
        <f>SUM(AH$14:AH614)</f>
        <v>0.78709073202234547</v>
      </c>
      <c r="AK614">
        <v>323</v>
      </c>
      <c r="AL614">
        <v>1271.1681137865089</v>
      </c>
      <c r="AM614">
        <f t="shared" si="149"/>
        <v>2.9910685654320033E-5</v>
      </c>
      <c r="AN614">
        <f>SUM(AM$14:AM614)</f>
        <v>0.76332768587740218</v>
      </c>
    </row>
    <row r="615" spans="1:40">
      <c r="A615" s="57">
        <v>43011</v>
      </c>
      <c r="B615" s="47">
        <v>16.149999999999999</v>
      </c>
      <c r="C615" s="47">
        <v>70.550003000000004</v>
      </c>
      <c r="D615" s="51">
        <v>41.970001000000003</v>
      </c>
      <c r="E615" s="70">
        <f t="shared" si="150"/>
        <v>6.1919504643981327E-4</v>
      </c>
      <c r="F615" s="70">
        <f t="shared" si="150"/>
        <v>-5.9533094562731481E-3</v>
      </c>
      <c r="G615" s="65">
        <f t="shared" si="150"/>
        <v>8.3392659437868666E-3</v>
      </c>
      <c r="H615" s="73">
        <f t="shared" si="137"/>
        <v>15.479578947368424</v>
      </c>
      <c r="I615" s="73">
        <f t="shared" si="138"/>
        <v>56.382329281686879</v>
      </c>
      <c r="J615" s="73">
        <f t="shared" si="139"/>
        <v>55.80149497732917</v>
      </c>
      <c r="K615" s="76">
        <f t="shared" si="140"/>
        <v>-77397.894736842121</v>
      </c>
      <c r="L615" s="76">
        <f t="shared" si="141"/>
        <v>56382.329281686878</v>
      </c>
      <c r="M615" s="76">
        <f t="shared" si="142"/>
        <v>66961.793972795</v>
      </c>
      <c r="N615" s="76">
        <f t="shared" si="143"/>
        <v>45946.228517639756</v>
      </c>
      <c r="O615" s="77">
        <f t="shared" si="144"/>
        <v>47.894736842121347</v>
      </c>
      <c r="P615" s="77">
        <f t="shared" si="144"/>
        <v>337.67171831312589</v>
      </c>
      <c r="Q615" s="77">
        <f t="shared" si="144"/>
        <v>-553.79397279499972</v>
      </c>
      <c r="R615" s="77">
        <f t="shared" si="145"/>
        <v>-168.22751763975248</v>
      </c>
      <c r="S615" s="63">
        <f t="shared" si="151"/>
        <v>1.0881165382050851E-7</v>
      </c>
      <c r="T615">
        <v>601</v>
      </c>
      <c r="V615">
        <v>314</v>
      </c>
      <c r="W615">
        <v>799.96022275257565</v>
      </c>
      <c r="X615" s="88">
        <f t="shared" si="146"/>
        <v>3.5874981634614478E-5</v>
      </c>
      <c r="Y615" s="88">
        <f>SUM(X$14:X615)</f>
        <v>0.81092900290816239</v>
      </c>
      <c r="AA615">
        <v>217</v>
      </c>
      <c r="AB615">
        <v>900.93078434789641</v>
      </c>
      <c r="AC615" s="89">
        <f t="shared" si="147"/>
        <v>2.5460231326247432E-4</v>
      </c>
      <c r="AD615" s="89">
        <f>SUM(AC$14:AC615)</f>
        <v>0.75012622597106837</v>
      </c>
      <c r="AF615">
        <v>431</v>
      </c>
      <c r="AG615">
        <v>696.13077768728544</v>
      </c>
      <c r="AH615" s="89">
        <f t="shared" si="148"/>
        <v>3.3747572843920788E-6</v>
      </c>
      <c r="AI615" s="89">
        <f>SUM(AH$14:AH615)</f>
        <v>0.78709410677962988</v>
      </c>
      <c r="AK615">
        <v>497</v>
      </c>
      <c r="AL615">
        <v>1271.9329894794719</v>
      </c>
      <c r="AM615">
        <f t="shared" si="149"/>
        <v>8.895360209630821E-7</v>
      </c>
      <c r="AN615">
        <f>SUM(AM$14:AM615)</f>
        <v>0.76332857541342314</v>
      </c>
    </row>
    <row r="616" spans="1:40">
      <c r="A616" s="58">
        <v>43010</v>
      </c>
      <c r="B616" s="46">
        <v>15.92</v>
      </c>
      <c r="C616" s="46">
        <v>71.120002999999997</v>
      </c>
      <c r="D616" s="50">
        <v>42.349997999999999</v>
      </c>
      <c r="E616" s="64">
        <f t="shared" si="150"/>
        <v>1.4447236180904488E-2</v>
      </c>
      <c r="F616" s="64">
        <f t="shared" si="150"/>
        <v>-8.0146228340287617E-3</v>
      </c>
      <c r="G616" s="66">
        <f t="shared" si="150"/>
        <v>-8.9727749219727926E-3</v>
      </c>
      <c r="H616" s="73">
        <f t="shared" si="137"/>
        <v>15.693498743718592</v>
      </c>
      <c r="I616" s="73">
        <f t="shared" si="138"/>
        <v>56.265411584839271</v>
      </c>
      <c r="J616" s="73">
        <f t="shared" si="139"/>
        <v>54.843446635818026</v>
      </c>
      <c r="K616" s="76">
        <f t="shared" si="140"/>
        <v>-78467.493718592959</v>
      </c>
      <c r="L616" s="76">
        <f t="shared" si="141"/>
        <v>56265.411584839268</v>
      </c>
      <c r="M616" s="76">
        <f t="shared" si="142"/>
        <v>65812.135962981629</v>
      </c>
      <c r="N616" s="76">
        <f t="shared" si="143"/>
        <v>43610.053829227938</v>
      </c>
      <c r="O616" s="77">
        <f t="shared" si="144"/>
        <v>1117.4937185929593</v>
      </c>
      <c r="P616" s="77">
        <f t="shared" si="144"/>
        <v>454.58941516073537</v>
      </c>
      <c r="Q616" s="77">
        <f t="shared" si="144"/>
        <v>595.86403701837116</v>
      </c>
      <c r="R616" s="77">
        <f t="shared" si="145"/>
        <v>2167.9471707720659</v>
      </c>
      <c r="S616" s="63">
        <f t="shared" si="151"/>
        <v>1.0663542074409833E-7</v>
      </c>
      <c r="T616">
        <v>602</v>
      </c>
      <c r="V616">
        <v>107</v>
      </c>
      <c r="W616">
        <v>807.97353760447004</v>
      </c>
      <c r="X616" s="88">
        <f t="shared" si="146"/>
        <v>2.349600462858684E-3</v>
      </c>
      <c r="Y616" s="88">
        <f>SUM(X$14:X616)</f>
        <v>0.81327860337102109</v>
      </c>
      <c r="AA616">
        <v>733</v>
      </c>
      <c r="AB616">
        <v>905.77403450091515</v>
      </c>
      <c r="AC616" s="89">
        <f t="shared" si="147"/>
        <v>7.5599235302501389E-9</v>
      </c>
      <c r="AD616" s="89">
        <f>SUM(AC$14:AC616)</f>
        <v>0.75012623353099195</v>
      </c>
      <c r="AF616">
        <v>437</v>
      </c>
      <c r="AG616">
        <v>704.90901630281587</v>
      </c>
      <c r="AH616" s="89">
        <f t="shared" si="148"/>
        <v>2.9895030276440059E-6</v>
      </c>
      <c r="AI616" s="89">
        <f>SUM(AH$14:AH616)</f>
        <v>0.78709709628265756</v>
      </c>
      <c r="AK616">
        <v>342</v>
      </c>
      <c r="AL616">
        <v>1280.1671732713148</v>
      </c>
      <c r="AM616">
        <f t="shared" si="149"/>
        <v>2.0376134881106927E-5</v>
      </c>
      <c r="AN616">
        <f>SUM(AM$14:AM616)</f>
        <v>0.76334895154830429</v>
      </c>
    </row>
    <row r="617" spans="1:40">
      <c r="A617" s="57">
        <v>43007</v>
      </c>
      <c r="B617" s="47">
        <v>16.16</v>
      </c>
      <c r="C617" s="47">
        <v>71.779999000000004</v>
      </c>
      <c r="D617" s="51">
        <v>41.700001</v>
      </c>
      <c r="E617" s="70">
        <f t="shared" si="150"/>
        <v>-1.4851485148514865E-2</v>
      </c>
      <c r="F617" s="70">
        <f t="shared" si="150"/>
        <v>-9.194706174348144E-3</v>
      </c>
      <c r="G617" s="65">
        <f t="shared" si="150"/>
        <v>1.5587457659773207E-2</v>
      </c>
      <c r="H617" s="73">
        <f t="shared" si="137"/>
        <v>15.240247524752476</v>
      </c>
      <c r="I617" s="73">
        <f t="shared" si="138"/>
        <v>56.19847725659627</v>
      </c>
      <c r="J617" s="73">
        <f t="shared" si="139"/>
        <v>56.202609906891851</v>
      </c>
      <c r="K617" s="76">
        <f t="shared" si="140"/>
        <v>-76201.237623762383</v>
      </c>
      <c r="L617" s="76">
        <f t="shared" si="141"/>
        <v>56198.47725659627</v>
      </c>
      <c r="M617" s="76">
        <f t="shared" si="142"/>
        <v>67443.131888270218</v>
      </c>
      <c r="N617" s="76">
        <f t="shared" si="143"/>
        <v>47440.371521104105</v>
      </c>
      <c r="O617" s="77">
        <f t="shared" si="144"/>
        <v>-1148.762376237617</v>
      </c>
      <c r="P617" s="77">
        <f t="shared" si="144"/>
        <v>521.52374340373353</v>
      </c>
      <c r="Q617" s="77">
        <f t="shared" si="144"/>
        <v>-1035.131888270218</v>
      </c>
      <c r="R617" s="77">
        <f t="shared" si="145"/>
        <v>-1662.3705211041015</v>
      </c>
      <c r="S617" s="63">
        <f t="shared" si="151"/>
        <v>1.0450271232921638E-7</v>
      </c>
      <c r="T617">
        <v>603</v>
      </c>
      <c r="V617">
        <v>257</v>
      </c>
      <c r="W617">
        <v>819.38559322035871</v>
      </c>
      <c r="X617" s="88">
        <f t="shared" si="146"/>
        <v>1.1347635386793124E-4</v>
      </c>
      <c r="Y617" s="88">
        <f>SUM(X$14:X617)</f>
        <v>0.81339207972488903</v>
      </c>
      <c r="AA617">
        <v>445</v>
      </c>
      <c r="AB617">
        <v>911.68678609664494</v>
      </c>
      <c r="AC617" s="89">
        <f t="shared" si="147"/>
        <v>2.5433586318158126E-6</v>
      </c>
      <c r="AD617" s="89">
        <f>SUM(AC$14:AC617)</f>
        <v>0.75012877688962376</v>
      </c>
      <c r="AF617">
        <v>575</v>
      </c>
      <c r="AG617">
        <v>708.3519999999844</v>
      </c>
      <c r="AH617" s="89">
        <f t="shared" si="148"/>
        <v>1.839913657547585E-7</v>
      </c>
      <c r="AI617" s="89">
        <f>SUM(AH$14:AH617)</f>
        <v>0.78709728027402337</v>
      </c>
      <c r="AK617">
        <v>369</v>
      </c>
      <c r="AL617">
        <v>1283.0511565362831</v>
      </c>
      <c r="AM617">
        <f t="shared" si="149"/>
        <v>1.1809346092258903E-5</v>
      </c>
      <c r="AN617">
        <f>SUM(AM$14:AM617)</f>
        <v>0.76336076089439653</v>
      </c>
    </row>
    <row r="618" spans="1:40">
      <c r="A618" s="58">
        <v>43006</v>
      </c>
      <c r="B618" s="46">
        <v>16.149999999999999</v>
      </c>
      <c r="C618" s="46">
        <v>71.239998</v>
      </c>
      <c r="D618" s="50">
        <v>41.560001</v>
      </c>
      <c r="E618" s="64">
        <f t="shared" si="150"/>
        <v>6.1919504643981327E-4</v>
      </c>
      <c r="F618" s="64">
        <f t="shared" si="150"/>
        <v>7.5800254795066468E-3</v>
      </c>
      <c r="G618" s="66">
        <f t="shared" si="150"/>
        <v>3.3686235955576738E-3</v>
      </c>
      <c r="H618" s="73">
        <f t="shared" si="137"/>
        <v>15.479578947368424</v>
      </c>
      <c r="I618" s="73">
        <f t="shared" si="138"/>
        <v>57.149940052777644</v>
      </c>
      <c r="J618" s="73">
        <f t="shared" si="139"/>
        <v>55.526419629778168</v>
      </c>
      <c r="K618" s="76">
        <f t="shared" si="140"/>
        <v>-77397.894736842121</v>
      </c>
      <c r="L618" s="76">
        <f t="shared" si="141"/>
        <v>57149.940052777645</v>
      </c>
      <c r="M618" s="76">
        <f t="shared" si="142"/>
        <v>66631.703555733795</v>
      </c>
      <c r="N618" s="76">
        <f t="shared" si="143"/>
        <v>46383.748871669319</v>
      </c>
      <c r="O618" s="77">
        <f t="shared" si="144"/>
        <v>47.894736842121347</v>
      </c>
      <c r="P618" s="77">
        <f t="shared" si="144"/>
        <v>-429.93905277764134</v>
      </c>
      <c r="Q618" s="77">
        <f t="shared" si="144"/>
        <v>-223.70355573379493</v>
      </c>
      <c r="R618" s="77">
        <f t="shared" si="145"/>
        <v>-605.74787166931492</v>
      </c>
      <c r="S618" s="63">
        <f t="shared" si="151"/>
        <v>1.0241265808263203E-7</v>
      </c>
      <c r="T618">
        <v>604</v>
      </c>
      <c r="V618">
        <v>432</v>
      </c>
      <c r="W618">
        <v>834.35913705584244</v>
      </c>
      <c r="X618" s="88">
        <f t="shared" si="146"/>
        <v>3.3072621387042365E-6</v>
      </c>
      <c r="Y618" s="88">
        <f>SUM(X$14:X618)</f>
        <v>0.81339538698702774</v>
      </c>
      <c r="AA618">
        <v>516</v>
      </c>
      <c r="AB618">
        <v>926.41640312562231</v>
      </c>
      <c r="AC618" s="89">
        <f t="shared" si="147"/>
        <v>6.0598095791659178E-7</v>
      </c>
      <c r="AD618" s="89">
        <f>SUM(AC$14:AC618)</f>
        <v>0.75012938287058173</v>
      </c>
      <c r="AF618">
        <v>274</v>
      </c>
      <c r="AG618">
        <v>715.24911191483261</v>
      </c>
      <c r="AH618" s="89">
        <f t="shared" si="148"/>
        <v>8.0491247745340911E-5</v>
      </c>
      <c r="AI618" s="89">
        <f>SUM(AH$14:AH618)</f>
        <v>0.78717777152176871</v>
      </c>
      <c r="AK618">
        <v>421</v>
      </c>
      <c r="AL618">
        <v>1291.537264128543</v>
      </c>
      <c r="AM618">
        <f t="shared" si="149"/>
        <v>4.1303017992331064E-6</v>
      </c>
      <c r="AN618">
        <f>SUM(AM$14:AM618)</f>
        <v>0.76336489119619577</v>
      </c>
    </row>
    <row r="619" spans="1:40">
      <c r="A619" s="57">
        <v>43005</v>
      </c>
      <c r="B619" s="47">
        <v>16.23</v>
      </c>
      <c r="C619" s="47">
        <v>71.449996999999996</v>
      </c>
      <c r="D619" s="51">
        <v>41.369999</v>
      </c>
      <c r="E619" s="70">
        <f t="shared" si="150"/>
        <v>-4.9291435613063594E-3</v>
      </c>
      <c r="F619" s="70">
        <f t="shared" si="150"/>
        <v>-2.9391043921247473E-3</v>
      </c>
      <c r="G619" s="65">
        <f t="shared" si="150"/>
        <v>4.5927484793992779E-3</v>
      </c>
      <c r="H619" s="73">
        <f t="shared" si="137"/>
        <v>15.393746149106592</v>
      </c>
      <c r="I619" s="73">
        <f t="shared" si="138"/>
        <v>56.553294995939581</v>
      </c>
      <c r="J619" s="73">
        <f t="shared" si="139"/>
        <v>55.594162700849957</v>
      </c>
      <c r="K619" s="76">
        <f t="shared" si="140"/>
        <v>-76968.730745532957</v>
      </c>
      <c r="L619" s="76">
        <f t="shared" si="141"/>
        <v>56553.294995939577</v>
      </c>
      <c r="M619" s="76">
        <f t="shared" si="142"/>
        <v>66712.995241019948</v>
      </c>
      <c r="N619" s="76">
        <f t="shared" si="143"/>
        <v>46297.559491426568</v>
      </c>
      <c r="O619" s="77">
        <f t="shared" si="144"/>
        <v>-381.26925446704263</v>
      </c>
      <c r="P619" s="77">
        <f t="shared" si="144"/>
        <v>166.70600406042649</v>
      </c>
      <c r="Q619" s="77">
        <f t="shared" si="144"/>
        <v>-304.99524101994757</v>
      </c>
      <c r="R619" s="77">
        <f t="shared" si="145"/>
        <v>-519.55849142656371</v>
      </c>
      <c r="S619" s="63">
        <f t="shared" si="151"/>
        <v>1.0036440492097941E-7</v>
      </c>
      <c r="T619">
        <v>605</v>
      </c>
      <c r="V619">
        <v>471</v>
      </c>
      <c r="W619">
        <v>835.03280397725757</v>
      </c>
      <c r="X619" s="88">
        <f t="shared" si="146"/>
        <v>1.5041306848899619E-6</v>
      </c>
      <c r="Y619" s="88">
        <f>SUM(X$14:X619)</f>
        <v>0.81339689111771263</v>
      </c>
      <c r="AA619">
        <v>133</v>
      </c>
      <c r="AB619">
        <v>930.86485137377895</v>
      </c>
      <c r="AC619" s="89">
        <f t="shared" si="147"/>
        <v>1.3895429882392377E-3</v>
      </c>
      <c r="AD619" s="89">
        <f>SUM(AC$14:AC619)</f>
        <v>0.75151892585882096</v>
      </c>
      <c r="AF619">
        <v>503</v>
      </c>
      <c r="AG619">
        <v>716.31101123594271</v>
      </c>
      <c r="AH619" s="89">
        <f t="shared" si="148"/>
        <v>7.8798870667422544E-7</v>
      </c>
      <c r="AI619" s="89">
        <f>SUM(AH$14:AH619)</f>
        <v>0.78717855951047544</v>
      </c>
      <c r="AK619">
        <v>314</v>
      </c>
      <c r="AL619">
        <v>1295.3889584321805</v>
      </c>
      <c r="AM619">
        <f t="shared" si="149"/>
        <v>3.5874981634614478E-5</v>
      </c>
      <c r="AN619">
        <f>SUM(AM$14:AM619)</f>
        <v>0.76340076617783037</v>
      </c>
    </row>
    <row r="620" spans="1:40">
      <c r="A620" s="58">
        <v>43004</v>
      </c>
      <c r="B620" s="46">
        <v>16.420000000000002</v>
      </c>
      <c r="C620" s="46">
        <v>70.410004000000001</v>
      </c>
      <c r="D620" s="50">
        <v>41.709999000000003</v>
      </c>
      <c r="E620" s="64">
        <f t="shared" si="150"/>
        <v>-1.1571254567600553E-2</v>
      </c>
      <c r="F620" s="64">
        <f t="shared" si="150"/>
        <v>1.4770528915180714E-2</v>
      </c>
      <c r="G620" s="66">
        <f t="shared" si="150"/>
        <v>-8.1515226121200435E-3</v>
      </c>
      <c r="H620" s="73">
        <f t="shared" si="137"/>
        <v>15.29099269183922</v>
      </c>
      <c r="I620" s="73">
        <f t="shared" si="138"/>
        <v>57.557785414839586</v>
      </c>
      <c r="J620" s="73">
        <f t="shared" si="139"/>
        <v>54.888894738645277</v>
      </c>
      <c r="K620" s="76">
        <f t="shared" si="140"/>
        <v>-76454.963459196093</v>
      </c>
      <c r="L620" s="76">
        <f t="shared" si="141"/>
        <v>57557.785414839585</v>
      </c>
      <c r="M620" s="76">
        <f t="shared" si="142"/>
        <v>65866.673686374328</v>
      </c>
      <c r="N620" s="76">
        <f t="shared" si="143"/>
        <v>46969.495642017821</v>
      </c>
      <c r="O620" s="77">
        <f t="shared" si="144"/>
        <v>-895.03654080390697</v>
      </c>
      <c r="P620" s="77">
        <f t="shared" si="144"/>
        <v>-837.78441483958159</v>
      </c>
      <c r="Q620" s="77">
        <f t="shared" si="144"/>
        <v>541.3263136256719</v>
      </c>
      <c r="R620" s="77">
        <f t="shared" si="145"/>
        <v>-1191.4946420178167</v>
      </c>
      <c r="S620" s="63">
        <f t="shared" si="151"/>
        <v>9.8357116822559805E-8</v>
      </c>
      <c r="T620">
        <v>606</v>
      </c>
      <c r="V620">
        <v>177</v>
      </c>
      <c r="W620">
        <v>836.5176640230784</v>
      </c>
      <c r="X620" s="88">
        <f t="shared" si="146"/>
        <v>5.7124093001830313E-4</v>
      </c>
      <c r="Y620" s="88">
        <f>SUM(X$14:X620)</f>
        <v>0.81396813204773089</v>
      </c>
      <c r="AA620">
        <v>456</v>
      </c>
      <c r="AB620">
        <v>934.12384825223853</v>
      </c>
      <c r="AC620" s="89">
        <f t="shared" si="147"/>
        <v>2.0365469926950279E-6</v>
      </c>
      <c r="AD620" s="89">
        <f>SUM(AC$14:AC620)</f>
        <v>0.75152096240581368</v>
      </c>
      <c r="AF620">
        <v>520</v>
      </c>
      <c r="AG620">
        <v>726.1566876105644</v>
      </c>
      <c r="AH620" s="89">
        <f t="shared" si="148"/>
        <v>5.5893754114856415E-7</v>
      </c>
      <c r="AI620" s="89">
        <f>SUM(AH$14:AH620)</f>
        <v>0.78717911844801658</v>
      </c>
      <c r="AK620">
        <v>312</v>
      </c>
      <c r="AL620">
        <v>1299.0803229761004</v>
      </c>
      <c r="AM620">
        <f t="shared" si="149"/>
        <v>3.7354208282605662E-5</v>
      </c>
      <c r="AN620">
        <f>SUM(AM$14:AM620)</f>
        <v>0.76343812038611303</v>
      </c>
    </row>
    <row r="621" spans="1:40">
      <c r="A621" s="57">
        <v>43003</v>
      </c>
      <c r="B621" s="47">
        <v>16.420000000000002</v>
      </c>
      <c r="C621" s="47">
        <v>70.110000999999997</v>
      </c>
      <c r="D621" s="51">
        <v>41.77</v>
      </c>
      <c r="E621" s="70">
        <f t="shared" si="150"/>
        <v>0</v>
      </c>
      <c r="F621" s="70">
        <f t="shared" si="150"/>
        <v>4.2790328871911143E-3</v>
      </c>
      <c r="G621" s="65">
        <f t="shared" si="150"/>
        <v>-1.436461575293313E-3</v>
      </c>
      <c r="H621" s="73">
        <f t="shared" si="137"/>
        <v>15.47</v>
      </c>
      <c r="I621" s="73">
        <f t="shared" si="138"/>
        <v>56.962707749640515</v>
      </c>
      <c r="J621" s="73">
        <f t="shared" si="139"/>
        <v>55.260506216423273</v>
      </c>
      <c r="K621" s="76">
        <f t="shared" si="140"/>
        <v>-77350</v>
      </c>
      <c r="L621" s="76">
        <f t="shared" si="141"/>
        <v>56962.707749640518</v>
      </c>
      <c r="M621" s="76">
        <f t="shared" si="142"/>
        <v>66312.607459707928</v>
      </c>
      <c r="N621" s="76">
        <f t="shared" si="143"/>
        <v>45925.315209348446</v>
      </c>
      <c r="O621" s="77">
        <f t="shared" si="144"/>
        <v>0</v>
      </c>
      <c r="P621" s="77">
        <f t="shared" si="144"/>
        <v>-242.70674964051432</v>
      </c>
      <c r="Q621" s="77">
        <f t="shared" si="144"/>
        <v>95.392540292072226</v>
      </c>
      <c r="R621" s="77">
        <f t="shared" si="145"/>
        <v>-147.31420934844209</v>
      </c>
      <c r="S621" s="63">
        <f t="shared" si="151"/>
        <v>9.6389974486108598E-8</v>
      </c>
      <c r="T621">
        <v>607</v>
      </c>
      <c r="V621">
        <v>496</v>
      </c>
      <c r="W621">
        <v>842.19739013194339</v>
      </c>
      <c r="X621" s="88">
        <f t="shared" si="146"/>
        <v>9.0768981730926731E-7</v>
      </c>
      <c r="Y621" s="88">
        <f>SUM(X$14:X621)</f>
        <v>0.81396903973754819</v>
      </c>
      <c r="AA621">
        <v>138</v>
      </c>
      <c r="AB621">
        <v>936.12809044397</v>
      </c>
      <c r="AC621" s="89">
        <f t="shared" si="147"/>
        <v>1.2560368051170647E-3</v>
      </c>
      <c r="AD621" s="89">
        <f>SUM(AC$14:AC621)</f>
        <v>0.75277699921093078</v>
      </c>
      <c r="AF621">
        <v>547</v>
      </c>
      <c r="AG621">
        <v>728.03552914875036</v>
      </c>
      <c r="AH621" s="89">
        <f t="shared" si="148"/>
        <v>3.2394204818009217E-7</v>
      </c>
      <c r="AI621" s="89">
        <f>SUM(AH$14:AH621)</f>
        <v>0.78717944239006477</v>
      </c>
      <c r="AK621">
        <v>432</v>
      </c>
      <c r="AL621">
        <v>1308.9106532696023</v>
      </c>
      <c r="AM621">
        <f t="shared" si="149"/>
        <v>3.3072621387042365E-6</v>
      </c>
      <c r="AN621">
        <f>SUM(AM$14:AM621)</f>
        <v>0.76344142764825174</v>
      </c>
    </row>
    <row r="622" spans="1:40">
      <c r="A622" s="58">
        <v>43000</v>
      </c>
      <c r="B622" s="46">
        <v>16.34</v>
      </c>
      <c r="C622" s="46">
        <v>70.620002999999997</v>
      </c>
      <c r="D622" s="50">
        <v>41.650002000000001</v>
      </c>
      <c r="E622" s="64">
        <f t="shared" si="150"/>
        <v>4.8959608323133619E-3</v>
      </c>
      <c r="F622" s="64">
        <f t="shared" si="150"/>
        <v>-7.2217782262059549E-3</v>
      </c>
      <c r="G622" s="66">
        <f t="shared" si="150"/>
        <v>2.8811043034284722E-3</v>
      </c>
      <c r="H622" s="73">
        <f t="shared" si="137"/>
        <v>15.545740514075888</v>
      </c>
      <c r="I622" s="73">
        <f t="shared" si="138"/>
        <v>56.310381731787821</v>
      </c>
      <c r="J622" s="73">
        <f t="shared" si="139"/>
        <v>55.499440312151734</v>
      </c>
      <c r="K622" s="76">
        <f t="shared" si="140"/>
        <v>-77728.702570379435</v>
      </c>
      <c r="L622" s="76">
        <f t="shared" si="141"/>
        <v>56310.38173178782</v>
      </c>
      <c r="M622" s="76">
        <f t="shared" si="142"/>
        <v>66599.328374582081</v>
      </c>
      <c r="N622" s="76">
        <f t="shared" si="143"/>
        <v>45181.007535990466</v>
      </c>
      <c r="O622" s="77">
        <f t="shared" si="144"/>
        <v>378.7025703794352</v>
      </c>
      <c r="P622" s="77">
        <f t="shared" si="144"/>
        <v>409.61926821218367</v>
      </c>
      <c r="Q622" s="77">
        <f t="shared" si="144"/>
        <v>-191.32837458208087</v>
      </c>
      <c r="R622" s="77">
        <f t="shared" si="145"/>
        <v>596.993464009538</v>
      </c>
      <c r="S622" s="63">
        <f t="shared" si="151"/>
        <v>9.4462174996386427E-8</v>
      </c>
      <c r="T622">
        <v>608</v>
      </c>
      <c r="V622">
        <v>666</v>
      </c>
      <c r="W622">
        <v>845.35519125683641</v>
      </c>
      <c r="X622" s="88">
        <f t="shared" si="146"/>
        <v>2.9266469216688666E-8</v>
      </c>
      <c r="Y622" s="88">
        <f>SUM(X$14:X622)</f>
        <v>0.81396906900401744</v>
      </c>
      <c r="AA622">
        <v>385</v>
      </c>
      <c r="AB622">
        <v>938.93849044282251</v>
      </c>
      <c r="AC622" s="89">
        <f t="shared" si="147"/>
        <v>8.5475777832648864E-6</v>
      </c>
      <c r="AD622" s="89">
        <f>SUM(AC$14:AC622)</f>
        <v>0.75278554678871401</v>
      </c>
      <c r="AF622">
        <v>366</v>
      </c>
      <c r="AG622">
        <v>735.65004640068219</v>
      </c>
      <c r="AH622" s="89">
        <f t="shared" si="148"/>
        <v>1.2547223193842384E-5</v>
      </c>
      <c r="AI622" s="89">
        <f>SUM(AH$14:AH622)</f>
        <v>0.78719198961325865</v>
      </c>
      <c r="AK622">
        <v>127</v>
      </c>
      <c r="AL622">
        <v>1326.5249047291509</v>
      </c>
      <c r="AM622">
        <f t="shared" si="149"/>
        <v>1.5686119994439162E-3</v>
      </c>
      <c r="AN622">
        <f>SUM(AM$14:AM622)</f>
        <v>0.76501003964769565</v>
      </c>
    </row>
    <row r="623" spans="1:40">
      <c r="A623" s="57">
        <v>42999</v>
      </c>
      <c r="B623" s="47">
        <v>16.420000000000002</v>
      </c>
      <c r="C623" s="47">
        <v>71.010002</v>
      </c>
      <c r="D623" s="51">
        <v>41.599997999999999</v>
      </c>
      <c r="E623" s="70">
        <f t="shared" si="150"/>
        <v>-4.872107186358221E-3</v>
      </c>
      <c r="F623" s="70">
        <f t="shared" si="150"/>
        <v>-5.4921699621978126E-3</v>
      </c>
      <c r="G623" s="65">
        <f t="shared" si="150"/>
        <v>1.2020192885586756E-3</v>
      </c>
      <c r="H623" s="73">
        <f t="shared" si="137"/>
        <v>15.394628501827039</v>
      </c>
      <c r="I623" s="73">
        <f t="shared" si="138"/>
        <v>56.408485114251974</v>
      </c>
      <c r="J623" s="73">
        <f t="shared" si="139"/>
        <v>55.406519747428838</v>
      </c>
      <c r="K623" s="76">
        <f t="shared" si="140"/>
        <v>-76973.142509135199</v>
      </c>
      <c r="L623" s="76">
        <f t="shared" si="141"/>
        <v>56408.485114251976</v>
      </c>
      <c r="M623" s="76">
        <f t="shared" si="142"/>
        <v>66487.823696914609</v>
      </c>
      <c r="N623" s="76">
        <f t="shared" si="143"/>
        <v>45923.166302031386</v>
      </c>
      <c r="O623" s="77">
        <f t="shared" si="144"/>
        <v>-376.85749086480064</v>
      </c>
      <c r="P623" s="77">
        <f t="shared" si="144"/>
        <v>311.51588574802736</v>
      </c>
      <c r="Q623" s="77">
        <f t="shared" si="144"/>
        <v>-79.823696914609172</v>
      </c>
      <c r="R623" s="77">
        <f t="shared" si="145"/>
        <v>-145.16530203138245</v>
      </c>
      <c r="S623" s="63">
        <f t="shared" si="151"/>
        <v>9.2572931496458695E-8</v>
      </c>
      <c r="T623">
        <v>609</v>
      </c>
      <c r="V623">
        <v>53</v>
      </c>
      <c r="W623">
        <v>845.93301435407193</v>
      </c>
      <c r="X623" s="88">
        <f t="shared" si="146"/>
        <v>6.9949712151133395E-3</v>
      </c>
      <c r="Y623" s="88">
        <f>SUM(X$14:X623)</f>
        <v>0.82096404021913083</v>
      </c>
      <c r="AA623">
        <v>295</v>
      </c>
      <c r="AB623">
        <v>940.46562636451563</v>
      </c>
      <c r="AC623" s="89">
        <f t="shared" si="147"/>
        <v>5.2661866678277752E-5</v>
      </c>
      <c r="AD623" s="89">
        <f>SUM(AC$14:AC623)</f>
        <v>0.7528382086553923</v>
      </c>
      <c r="AF623">
        <v>196</v>
      </c>
      <c r="AG623">
        <v>739.88943210958678</v>
      </c>
      <c r="AH623" s="89">
        <f t="shared" si="148"/>
        <v>3.8914795782960513E-4</v>
      </c>
      <c r="AI623" s="89">
        <f>SUM(AH$14:AH623)</f>
        <v>0.78758113757108827</v>
      </c>
      <c r="AK623">
        <v>594</v>
      </c>
      <c r="AL623">
        <v>1326.9180407992098</v>
      </c>
      <c r="AM623">
        <f t="shared" si="149"/>
        <v>1.2534092093059591E-7</v>
      </c>
      <c r="AN623">
        <f>SUM(AM$14:AM623)</f>
        <v>0.76501016498861663</v>
      </c>
    </row>
    <row r="624" spans="1:40">
      <c r="A624" s="58">
        <v>42998</v>
      </c>
      <c r="B624" s="46">
        <v>16.420000000000002</v>
      </c>
      <c r="C624" s="46">
        <v>71.389999000000003</v>
      </c>
      <c r="D624" s="50">
        <v>42.080002</v>
      </c>
      <c r="E624" s="64">
        <f t="shared" si="150"/>
        <v>0</v>
      </c>
      <c r="F624" s="64">
        <f t="shared" si="150"/>
        <v>-5.3228324040178743E-3</v>
      </c>
      <c r="G624" s="66">
        <f t="shared" si="150"/>
        <v>-1.1406938621343232E-2</v>
      </c>
      <c r="H624" s="73">
        <f t="shared" si="137"/>
        <v>15.47</v>
      </c>
      <c r="I624" s="73">
        <f t="shared" si="138"/>
        <v>56.418089940721281</v>
      </c>
      <c r="J624" s="73">
        <f t="shared" si="139"/>
        <v>54.708740016694868</v>
      </c>
      <c r="K624" s="76">
        <f t="shared" si="140"/>
        <v>-77350</v>
      </c>
      <c r="L624" s="76">
        <f t="shared" si="141"/>
        <v>56418.089940721278</v>
      </c>
      <c r="M624" s="76">
        <f t="shared" si="142"/>
        <v>65650.488020033838</v>
      </c>
      <c r="N624" s="76">
        <f t="shared" si="143"/>
        <v>44718.577960755116</v>
      </c>
      <c r="O624" s="77">
        <f t="shared" si="144"/>
        <v>0</v>
      </c>
      <c r="P624" s="77">
        <f t="shared" si="144"/>
        <v>301.91105927872559</v>
      </c>
      <c r="Q624" s="77">
        <f t="shared" si="144"/>
        <v>757.51197996616247</v>
      </c>
      <c r="R624" s="77">
        <f t="shared" si="145"/>
        <v>1059.4230392448881</v>
      </c>
      <c r="S624" s="63">
        <f t="shared" si="151"/>
        <v>9.0721472866529529E-8</v>
      </c>
      <c r="T624">
        <v>610</v>
      </c>
      <c r="V624">
        <v>111</v>
      </c>
      <c r="W624">
        <v>848.83401920439792</v>
      </c>
      <c r="X624" s="88">
        <f t="shared" si="146"/>
        <v>2.1671966556621124E-3</v>
      </c>
      <c r="Y624" s="88">
        <f>SUM(X$14:X624)</f>
        <v>0.82313123687479295</v>
      </c>
      <c r="AA624">
        <v>741</v>
      </c>
      <c r="AB624">
        <v>942.25302109111362</v>
      </c>
      <c r="AC624" s="89">
        <f t="shared" si="147"/>
        <v>6.4317033930827673E-9</v>
      </c>
      <c r="AD624" s="89">
        <f>SUM(AC$14:AC624)</f>
        <v>0.7528382150870957</v>
      </c>
      <c r="AF624">
        <v>184</v>
      </c>
      <c r="AG624">
        <v>743.00953778430994</v>
      </c>
      <c r="AH624" s="89">
        <f t="shared" si="148"/>
        <v>4.9590883698449146E-4</v>
      </c>
      <c r="AI624" s="89">
        <f>SUM(AH$14:AH624)</f>
        <v>0.78807704640807275</v>
      </c>
      <c r="AK624">
        <v>114</v>
      </c>
      <c r="AL624">
        <v>1345.3117937323477</v>
      </c>
      <c r="AM624">
        <f t="shared" si="149"/>
        <v>2.0397481547359351E-3</v>
      </c>
      <c r="AN624">
        <f>SUM(AM$14:AM624)</f>
        <v>0.76704991314335258</v>
      </c>
    </row>
    <row r="625" spans="1:40">
      <c r="A625" s="57">
        <v>42997</v>
      </c>
      <c r="B625" s="47">
        <v>16.370000999999998</v>
      </c>
      <c r="C625" s="47">
        <v>71</v>
      </c>
      <c r="D625" s="51">
        <v>42.240001999999997</v>
      </c>
      <c r="E625" s="70">
        <f t="shared" si="150"/>
        <v>3.0543064719423807E-3</v>
      </c>
      <c r="F625" s="70">
        <f t="shared" si="150"/>
        <v>5.4929436619719496E-3</v>
      </c>
      <c r="G625" s="65">
        <f t="shared" si="150"/>
        <v>-3.7878786085283611E-3</v>
      </c>
      <c r="H625" s="73">
        <f t="shared" si="137"/>
        <v>15.517250121120949</v>
      </c>
      <c r="I625" s="73">
        <f t="shared" si="138"/>
        <v>57.031560769999999</v>
      </c>
      <c r="J625" s="73">
        <f t="shared" si="139"/>
        <v>55.130378797804042</v>
      </c>
      <c r="K625" s="76">
        <f t="shared" si="140"/>
        <v>-77586.250605604742</v>
      </c>
      <c r="L625" s="76">
        <f t="shared" si="141"/>
        <v>57031.560769999996</v>
      </c>
      <c r="M625" s="76">
        <f t="shared" si="142"/>
        <v>66156.45455736485</v>
      </c>
      <c r="N625" s="76">
        <f t="shared" si="143"/>
        <v>45601.764721760104</v>
      </c>
      <c r="O625" s="77">
        <f t="shared" si="144"/>
        <v>236.2506056047423</v>
      </c>
      <c r="P625" s="77">
        <f t="shared" si="144"/>
        <v>-311.55976999999257</v>
      </c>
      <c r="Q625" s="77">
        <f t="shared" si="144"/>
        <v>251.54544263514981</v>
      </c>
      <c r="R625" s="77">
        <f t="shared" si="145"/>
        <v>176.23627823989955</v>
      </c>
      <c r="S625" s="63">
        <f t="shared" si="151"/>
        <v>8.8907043409198931E-8</v>
      </c>
      <c r="T625">
        <v>611</v>
      </c>
      <c r="V625">
        <v>637</v>
      </c>
      <c r="W625">
        <v>848.96341463414137</v>
      </c>
      <c r="X625" s="88">
        <f t="shared" si="146"/>
        <v>5.2579219627845382E-8</v>
      </c>
      <c r="Y625" s="88">
        <f>SUM(X$14:X625)</f>
        <v>0.82313128945401259</v>
      </c>
      <c r="AA625">
        <v>449</v>
      </c>
      <c r="AB625">
        <v>943.26706691189611</v>
      </c>
      <c r="AC625" s="89">
        <f t="shared" si="147"/>
        <v>2.3459130214480685E-6</v>
      </c>
      <c r="AD625" s="89">
        <f>SUM(AC$14:AC625)</f>
        <v>0.75284056100011709</v>
      </c>
      <c r="AF625">
        <v>751</v>
      </c>
      <c r="AG625">
        <v>743.49587601771054</v>
      </c>
      <c r="AH625" s="89">
        <f t="shared" si="148"/>
        <v>5.2551699444542959E-9</v>
      </c>
      <c r="AI625" s="89">
        <f>SUM(AH$14:AH625)</f>
        <v>0.78807705166324271</v>
      </c>
      <c r="AK625">
        <v>418</v>
      </c>
      <c r="AL625">
        <v>1346.5377416260453</v>
      </c>
      <c r="AM625">
        <f t="shared" si="149"/>
        <v>4.3883732535264941E-6</v>
      </c>
      <c r="AN625">
        <f>SUM(AM$14:AM625)</f>
        <v>0.76705430151660614</v>
      </c>
    </row>
    <row r="626" spans="1:40">
      <c r="A626" s="58">
        <v>42996</v>
      </c>
      <c r="B626" s="46">
        <v>16.399999999999999</v>
      </c>
      <c r="C626" s="46">
        <v>71.620002999999997</v>
      </c>
      <c r="D626" s="50">
        <v>41.939999</v>
      </c>
      <c r="E626" s="64">
        <f t="shared" si="150"/>
        <v>-1.8292073170731449E-3</v>
      </c>
      <c r="F626" s="64">
        <f t="shared" si="150"/>
        <v>-8.6568413017239498E-3</v>
      </c>
      <c r="G626" s="66">
        <f t="shared" si="150"/>
        <v>7.1531475239186015E-3</v>
      </c>
      <c r="H626" s="73">
        <f t="shared" si="137"/>
        <v>15.441702162804878</v>
      </c>
      <c r="I626" s="73">
        <f t="shared" si="138"/>
        <v>56.228984952709382</v>
      </c>
      <c r="J626" s="73">
        <f t="shared" si="139"/>
        <v>55.735855183973662</v>
      </c>
      <c r="K626" s="76">
        <f t="shared" si="140"/>
        <v>-77208.510814024397</v>
      </c>
      <c r="L626" s="76">
        <f t="shared" si="141"/>
        <v>56228.984952709383</v>
      </c>
      <c r="M626" s="76">
        <f t="shared" si="142"/>
        <v>66883.026220768399</v>
      </c>
      <c r="N626" s="76">
        <f t="shared" si="143"/>
        <v>45903.500359453385</v>
      </c>
      <c r="O626" s="77">
        <f t="shared" si="144"/>
        <v>-141.4891859756026</v>
      </c>
      <c r="P626" s="77">
        <f t="shared" si="144"/>
        <v>491.01604729062092</v>
      </c>
      <c r="Q626" s="77">
        <f t="shared" si="144"/>
        <v>-475.02622076839907</v>
      </c>
      <c r="R626" s="77">
        <f t="shared" si="145"/>
        <v>-125.49935945338075</v>
      </c>
      <c r="S626" s="63">
        <f t="shared" si="151"/>
        <v>8.7128902541014952E-8</v>
      </c>
      <c r="T626">
        <v>612</v>
      </c>
      <c r="V626">
        <v>376</v>
      </c>
      <c r="W626">
        <v>850.5097403476102</v>
      </c>
      <c r="X626" s="88">
        <f t="shared" si="146"/>
        <v>1.0251994873637327E-5</v>
      </c>
      <c r="Y626" s="88">
        <f>SUM(X$14:X626)</f>
        <v>0.82314154144888618</v>
      </c>
      <c r="AA626">
        <v>704</v>
      </c>
      <c r="AB626">
        <v>958.04273409220332</v>
      </c>
      <c r="AC626" s="89">
        <f t="shared" si="147"/>
        <v>1.3581921232919823E-8</v>
      </c>
      <c r="AD626" s="89">
        <f>SUM(AC$14:AC626)</f>
        <v>0.75284057458203835</v>
      </c>
      <c r="AF626">
        <v>453</v>
      </c>
      <c r="AG626">
        <v>755.99281006590172</v>
      </c>
      <c r="AH626" s="89">
        <f t="shared" si="148"/>
        <v>2.1637954771130954E-6</v>
      </c>
      <c r="AI626" s="89">
        <f>SUM(AH$14:AH626)</f>
        <v>0.78807921545871984</v>
      </c>
      <c r="AK626">
        <v>593</v>
      </c>
      <c r="AL626">
        <v>1348.8588562339864</v>
      </c>
      <c r="AM626">
        <f t="shared" si="149"/>
        <v>1.2789889890877133E-7</v>
      </c>
      <c r="AN626">
        <f>SUM(AM$14:AM626)</f>
        <v>0.76705442941550506</v>
      </c>
    </row>
    <row r="627" spans="1:40">
      <c r="A627" s="57">
        <v>42993</v>
      </c>
      <c r="B627" s="47">
        <v>16.27</v>
      </c>
      <c r="C627" s="47">
        <v>70.430000000000007</v>
      </c>
      <c r="D627" s="51">
        <v>41.23</v>
      </c>
      <c r="E627" s="70">
        <f t="shared" si="150"/>
        <v>7.9901659496004473E-3</v>
      </c>
      <c r="F627" s="70">
        <f t="shared" si="150"/>
        <v>1.6896251597330547E-2</v>
      </c>
      <c r="G627" s="65">
        <f t="shared" si="150"/>
        <v>1.7220446276982937E-2</v>
      </c>
      <c r="H627" s="73">
        <f t="shared" si="137"/>
        <v>15.593607867240319</v>
      </c>
      <c r="I627" s="73">
        <f t="shared" si="138"/>
        <v>57.678356407496842</v>
      </c>
      <c r="J627" s="73">
        <f t="shared" si="139"/>
        <v>56.292979496968236</v>
      </c>
      <c r="K627" s="76">
        <f t="shared" si="140"/>
        <v>-77968.039336201589</v>
      </c>
      <c r="L627" s="76">
        <f t="shared" si="141"/>
        <v>57678.356407496845</v>
      </c>
      <c r="M627" s="76">
        <f t="shared" si="142"/>
        <v>67551.575396361877</v>
      </c>
      <c r="N627" s="76">
        <f t="shared" si="143"/>
        <v>47261.892467657133</v>
      </c>
      <c r="O627" s="77">
        <f t="shared" si="144"/>
        <v>618.03933620158932</v>
      </c>
      <c r="P627" s="77">
        <f t="shared" si="144"/>
        <v>-958.35540749684151</v>
      </c>
      <c r="Q627" s="77">
        <f t="shared" si="144"/>
        <v>-1143.5753963618772</v>
      </c>
      <c r="R627" s="77">
        <f t="shared" si="145"/>
        <v>-1483.8914676571294</v>
      </c>
      <c r="S627" s="63">
        <f t="shared" si="151"/>
        <v>8.5386324490194634E-8</v>
      </c>
      <c r="T627">
        <v>613</v>
      </c>
      <c r="V627">
        <v>245</v>
      </c>
      <c r="W627">
        <v>851.24724871605576</v>
      </c>
      <c r="X627" s="88">
        <f t="shared" si="146"/>
        <v>1.4460804827485919E-4</v>
      </c>
      <c r="Y627" s="88">
        <f>SUM(X$14:X627)</f>
        <v>0.82328614949716106</v>
      </c>
      <c r="AA627">
        <v>490</v>
      </c>
      <c r="AB627">
        <v>958.28402899319917</v>
      </c>
      <c r="AC627" s="89">
        <f t="shared" si="147"/>
        <v>1.024662893667335E-6</v>
      </c>
      <c r="AD627" s="89">
        <f>SUM(AC$14:AC627)</f>
        <v>0.75284159924493199</v>
      </c>
      <c r="AF627">
        <v>610</v>
      </c>
      <c r="AG627">
        <v>757.51197996616247</v>
      </c>
      <c r="AH627" s="89">
        <f t="shared" si="148"/>
        <v>9.0721472866529529E-8</v>
      </c>
      <c r="AI627" s="89">
        <f>SUM(AH$14:AH627)</f>
        <v>0.78807930618019273</v>
      </c>
      <c r="AK627">
        <v>718</v>
      </c>
      <c r="AL627">
        <v>1349.3261706869016</v>
      </c>
      <c r="AM627">
        <f t="shared" si="149"/>
        <v>1.0235905486936884E-8</v>
      </c>
      <c r="AN627">
        <f>SUM(AM$14:AM627)</f>
        <v>0.76705443965141051</v>
      </c>
    </row>
    <row r="628" spans="1:40">
      <c r="A628" s="58">
        <v>42992</v>
      </c>
      <c r="B628" s="46">
        <v>16.329999999999998</v>
      </c>
      <c r="C628" s="46">
        <v>70.239998</v>
      </c>
      <c r="D628" s="50">
        <v>41.98</v>
      </c>
      <c r="E628" s="64">
        <f t="shared" si="150"/>
        <v>-3.674219228413933E-3</v>
      </c>
      <c r="F628" s="64">
        <f t="shared" si="150"/>
        <v>2.7050399403485414E-3</v>
      </c>
      <c r="G628" s="66">
        <f t="shared" si="150"/>
        <v>-1.7865650309671244E-2</v>
      </c>
      <c r="H628" s="73">
        <f t="shared" si="137"/>
        <v>15.413159828536438</v>
      </c>
      <c r="I628" s="73">
        <f t="shared" si="138"/>
        <v>56.873430868121609</v>
      </c>
      <c r="J628" s="73">
        <f t="shared" si="139"/>
        <v>54.351314911862794</v>
      </c>
      <c r="K628" s="76">
        <f t="shared" si="140"/>
        <v>-77065.799142682183</v>
      </c>
      <c r="L628" s="76">
        <f t="shared" si="141"/>
        <v>56873.430868121606</v>
      </c>
      <c r="M628" s="76">
        <f t="shared" si="142"/>
        <v>65221.57789423535</v>
      </c>
      <c r="N628" s="76">
        <f t="shared" si="143"/>
        <v>45029.209619674773</v>
      </c>
      <c r="O628" s="77">
        <f t="shared" si="144"/>
        <v>-284.20085731781728</v>
      </c>
      <c r="P628" s="77">
        <f t="shared" si="144"/>
        <v>-153.42986812160234</v>
      </c>
      <c r="Q628" s="77">
        <f t="shared" si="144"/>
        <v>1186.42210576465</v>
      </c>
      <c r="R628" s="77">
        <f t="shared" si="145"/>
        <v>748.79138032523042</v>
      </c>
      <c r="S628" s="63">
        <f t="shared" si="151"/>
        <v>8.3678598000390749E-8</v>
      </c>
      <c r="T628">
        <v>614</v>
      </c>
      <c r="V628">
        <v>54</v>
      </c>
      <c r="W628">
        <v>855.28680027642986</v>
      </c>
      <c r="X628" s="88">
        <f t="shared" si="146"/>
        <v>6.8550717908110728E-3</v>
      </c>
      <c r="Y628" s="88">
        <f>SUM(X$14:X628)</f>
        <v>0.83014122128797208</v>
      </c>
      <c r="AA628">
        <v>259</v>
      </c>
      <c r="AB628">
        <v>960.5666052913366</v>
      </c>
      <c r="AC628" s="89">
        <f t="shared" si="147"/>
        <v>1.0898269025476114E-4</v>
      </c>
      <c r="AD628" s="89">
        <f>SUM(AC$14:AC628)</f>
        <v>0.75295058193518671</v>
      </c>
      <c r="AF628">
        <v>114</v>
      </c>
      <c r="AG628">
        <v>762.65843016798317</v>
      </c>
      <c r="AH628" s="89">
        <f t="shared" si="148"/>
        <v>2.0397481547359351E-3</v>
      </c>
      <c r="AI628" s="89">
        <f>SUM(AH$14:AH628)</f>
        <v>0.79011905433492868</v>
      </c>
      <c r="AK628">
        <v>164</v>
      </c>
      <c r="AL628">
        <v>1356.9151685462421</v>
      </c>
      <c r="AM628">
        <f t="shared" si="149"/>
        <v>7.4281443296847147E-4</v>
      </c>
      <c r="AN628">
        <f>SUM(AM$14:AM628)</f>
        <v>0.76779725408437893</v>
      </c>
    </row>
    <row r="629" spans="1:40">
      <c r="A629" s="57">
        <v>42991</v>
      </c>
      <c r="B629" s="47">
        <v>16.389999</v>
      </c>
      <c r="C629" s="47">
        <v>70.980002999999996</v>
      </c>
      <c r="D629" s="51">
        <v>42.18</v>
      </c>
      <c r="E629" s="70">
        <f t="shared" si="150"/>
        <v>-3.6607079719773727E-3</v>
      </c>
      <c r="F629" s="70">
        <f t="shared" si="150"/>
        <v>-1.0425541965671581E-2</v>
      </c>
      <c r="G629" s="65">
        <f t="shared" si="150"/>
        <v>-4.7415836889521668E-3</v>
      </c>
      <c r="H629" s="73">
        <f t="shared" si="137"/>
        <v>15.41336884767351</v>
      </c>
      <c r="I629" s="73">
        <f t="shared" si="138"/>
        <v>56.12866424928157</v>
      </c>
      <c r="J629" s="73">
        <f t="shared" si="139"/>
        <v>55.077600758653389</v>
      </c>
      <c r="K629" s="76">
        <f t="shared" si="140"/>
        <v>-77066.844238367557</v>
      </c>
      <c r="L629" s="76">
        <f t="shared" si="141"/>
        <v>56128.664249281574</v>
      </c>
      <c r="M629" s="76">
        <f t="shared" si="142"/>
        <v>66093.120910384067</v>
      </c>
      <c r="N629" s="76">
        <f t="shared" si="143"/>
        <v>45154.940921298083</v>
      </c>
      <c r="O629" s="77">
        <f t="shared" si="144"/>
        <v>-283.15576163244259</v>
      </c>
      <c r="P629" s="77">
        <f t="shared" si="144"/>
        <v>591.33675071843027</v>
      </c>
      <c r="Q629" s="77">
        <f t="shared" si="144"/>
        <v>314.87908961593348</v>
      </c>
      <c r="R629" s="77">
        <f t="shared" si="145"/>
        <v>623.06007870192116</v>
      </c>
      <c r="S629" s="63">
        <f t="shared" si="151"/>
        <v>8.2005026040382931E-8</v>
      </c>
      <c r="T629">
        <v>615</v>
      </c>
      <c r="V629">
        <v>320</v>
      </c>
      <c r="W629">
        <v>863.28125000001455</v>
      </c>
      <c r="X629" s="88">
        <f t="shared" si="146"/>
        <v>3.1779579144659152E-5</v>
      </c>
      <c r="Y629" s="88">
        <f>SUM(X$14:X629)</f>
        <v>0.83017300086711676</v>
      </c>
      <c r="AA629">
        <v>219</v>
      </c>
      <c r="AB629">
        <v>964.84184293305589</v>
      </c>
      <c r="AC629" s="89">
        <f t="shared" si="147"/>
        <v>2.4452006165728033E-4</v>
      </c>
      <c r="AD629" s="89">
        <f>SUM(AC$14:AC629)</f>
        <v>0.75319510199684403</v>
      </c>
      <c r="AF629">
        <v>269</v>
      </c>
      <c r="AG629">
        <v>767.26637547278369</v>
      </c>
      <c r="AH629" s="89">
        <f t="shared" si="148"/>
        <v>8.9046792628613759E-5</v>
      </c>
      <c r="AI629" s="89">
        <f>SUM(AH$14:AH629)</f>
        <v>0.79020810112755735</v>
      </c>
      <c r="AK629">
        <v>26</v>
      </c>
      <c r="AL629">
        <v>1357.6818236766339</v>
      </c>
      <c r="AM629">
        <f t="shared" si="149"/>
        <v>1.2069294595577939E-2</v>
      </c>
      <c r="AN629">
        <f>SUM(AM$14:AM629)</f>
        <v>0.77986654867995686</v>
      </c>
    </row>
    <row r="630" spans="1:40">
      <c r="A630" s="58">
        <v>42990</v>
      </c>
      <c r="B630" s="46">
        <v>16.399999999999999</v>
      </c>
      <c r="C630" s="46">
        <v>71.449996999999996</v>
      </c>
      <c r="D630" s="50">
        <v>42.34</v>
      </c>
      <c r="E630" s="64">
        <f t="shared" si="150"/>
        <v>-6.098170731706487E-4</v>
      </c>
      <c r="F630" s="64">
        <f t="shared" si="150"/>
        <v>-6.5779428934056305E-3</v>
      </c>
      <c r="G630" s="66">
        <f t="shared" si="150"/>
        <v>-3.7789324515825617E-3</v>
      </c>
      <c r="H630" s="73">
        <f t="shared" si="137"/>
        <v>15.460566129878051</v>
      </c>
      <c r="I630" s="73">
        <f t="shared" si="138"/>
        <v>56.346900072508092</v>
      </c>
      <c r="J630" s="73">
        <f t="shared" si="139"/>
        <v>55.130873878129421</v>
      </c>
      <c r="K630" s="76">
        <f t="shared" si="140"/>
        <v>-77302.830649390264</v>
      </c>
      <c r="L630" s="76">
        <f t="shared" si="141"/>
        <v>56346.900072508091</v>
      </c>
      <c r="M630" s="76">
        <f t="shared" si="142"/>
        <v>66157.048653755308</v>
      </c>
      <c r="N630" s="76">
        <f t="shared" si="143"/>
        <v>45201.118076873136</v>
      </c>
      <c r="O630" s="77">
        <f t="shared" si="144"/>
        <v>-47.169350609736284</v>
      </c>
      <c r="P630" s="77">
        <f t="shared" si="144"/>
        <v>373.10092749191244</v>
      </c>
      <c r="Q630" s="77">
        <f t="shared" si="144"/>
        <v>250.9513462446921</v>
      </c>
      <c r="R630" s="77">
        <f t="shared" si="145"/>
        <v>576.88292312686826</v>
      </c>
      <c r="S630" s="63">
        <f t="shared" si="151"/>
        <v>8.0364925519575275E-8</v>
      </c>
      <c r="T630">
        <v>616</v>
      </c>
      <c r="V630">
        <v>739</v>
      </c>
      <c r="W630">
        <v>864.56780923994665</v>
      </c>
      <c r="X630" s="88">
        <f t="shared" si="146"/>
        <v>6.6969006591865563E-9</v>
      </c>
      <c r="Y630" s="88">
        <f>SUM(X$14:X630)</f>
        <v>0.83017300756401746</v>
      </c>
      <c r="AA630">
        <v>192</v>
      </c>
      <c r="AB630">
        <v>982.69112859053712</v>
      </c>
      <c r="AC630" s="89">
        <f t="shared" si="147"/>
        <v>4.2190090107794388E-4</v>
      </c>
      <c r="AD630" s="89">
        <f>SUM(AC$14:AC630)</f>
        <v>0.75361700289792199</v>
      </c>
      <c r="AF630">
        <v>624</v>
      </c>
      <c r="AG630">
        <v>778.7585941246798</v>
      </c>
      <c r="AH630" s="89">
        <f t="shared" si="148"/>
        <v>6.8371506944593917E-8</v>
      </c>
      <c r="AI630" s="89">
        <f>SUM(AH$14:AH630)</f>
        <v>0.79020816949906425</v>
      </c>
      <c r="AK630">
        <v>98</v>
      </c>
      <c r="AL630">
        <v>1363.0460271442207</v>
      </c>
      <c r="AM630">
        <f t="shared" si="149"/>
        <v>2.8181190637989466E-3</v>
      </c>
      <c r="AN630">
        <f>SUM(AM$14:AM630)</f>
        <v>0.78268466774375578</v>
      </c>
    </row>
    <row r="631" spans="1:40">
      <c r="A631" s="57">
        <v>42989</v>
      </c>
      <c r="B631" s="47">
        <v>16.379999000000002</v>
      </c>
      <c r="C631" s="47">
        <v>71.589995999999999</v>
      </c>
      <c r="D631" s="51">
        <v>42.720001000000003</v>
      </c>
      <c r="E631" s="70">
        <f t="shared" si="150"/>
        <v>1.2210623456079261E-3</v>
      </c>
      <c r="F631" s="70">
        <f t="shared" si="150"/>
        <v>-1.9555665291558499E-3</v>
      </c>
      <c r="G631" s="65">
        <f t="shared" si="150"/>
        <v>-8.8951542861621657E-3</v>
      </c>
      <c r="H631" s="73">
        <f t="shared" si="137"/>
        <v>15.488889834486555</v>
      </c>
      <c r="I631" s="73">
        <f t="shared" si="138"/>
        <v>56.609081264510721</v>
      </c>
      <c r="J631" s="73">
        <f t="shared" si="139"/>
        <v>54.847742161803787</v>
      </c>
      <c r="K631" s="76">
        <f t="shared" si="140"/>
        <v>-77444.449172432767</v>
      </c>
      <c r="L631" s="76">
        <f t="shared" si="141"/>
        <v>56609.081264510722</v>
      </c>
      <c r="M631" s="76">
        <f t="shared" si="142"/>
        <v>65817.290594164544</v>
      </c>
      <c r="N631" s="76">
        <f t="shared" si="143"/>
        <v>44981.922686242498</v>
      </c>
      <c r="O631" s="77">
        <f t="shared" si="144"/>
        <v>94.449172432767227</v>
      </c>
      <c r="P631" s="77">
        <f t="shared" si="144"/>
        <v>110.91973548928217</v>
      </c>
      <c r="Q631" s="77">
        <f t="shared" si="144"/>
        <v>590.70940583545598</v>
      </c>
      <c r="R631" s="77">
        <f t="shared" si="145"/>
        <v>796.07831375750538</v>
      </c>
      <c r="S631" s="63">
        <f t="shared" si="151"/>
        <v>7.8757627009183763E-8</v>
      </c>
      <c r="T631">
        <v>617</v>
      </c>
      <c r="V631">
        <v>726</v>
      </c>
      <c r="W631">
        <v>872.36842105262622</v>
      </c>
      <c r="X631" s="88">
        <f t="shared" si="146"/>
        <v>8.7083298909279068E-9</v>
      </c>
      <c r="Y631" s="88">
        <f>SUM(X$14:X631)</f>
        <v>0.83017301627234741</v>
      </c>
      <c r="AA631">
        <v>51</v>
      </c>
      <c r="AB631">
        <v>983.26141176092642</v>
      </c>
      <c r="AC631" s="89">
        <f t="shared" si="147"/>
        <v>7.2833936017423356E-3</v>
      </c>
      <c r="AD631" s="89">
        <f>SUM(AC$14:AC631)</f>
        <v>0.76090039649966434</v>
      </c>
      <c r="AF631">
        <v>632</v>
      </c>
      <c r="AG631">
        <v>798.28019033794408</v>
      </c>
      <c r="AH631" s="89">
        <f t="shared" si="148"/>
        <v>5.8167949906654255E-8</v>
      </c>
      <c r="AI631" s="89">
        <f>SUM(AH$14:AH631)</f>
        <v>0.79020822766701415</v>
      </c>
      <c r="AK631">
        <v>461</v>
      </c>
      <c r="AL631">
        <v>1364.5126521151833</v>
      </c>
      <c r="AM631">
        <f t="shared" si="149"/>
        <v>1.8408771803575329E-6</v>
      </c>
      <c r="AN631">
        <f>SUM(AM$14:AM631)</f>
        <v>0.78268650862093614</v>
      </c>
    </row>
    <row r="632" spans="1:40">
      <c r="A632" s="58">
        <v>42986</v>
      </c>
      <c r="B632" s="46">
        <v>16.18</v>
      </c>
      <c r="C632" s="46">
        <v>70.650002000000001</v>
      </c>
      <c r="D632" s="50">
        <v>42.439999</v>
      </c>
      <c r="E632" s="64">
        <f t="shared" si="150"/>
        <v>1.2360877626699684E-2</v>
      </c>
      <c r="F632" s="64">
        <f t="shared" si="150"/>
        <v>1.3304939467659205E-2</v>
      </c>
      <c r="G632" s="66">
        <f t="shared" si="150"/>
        <v>6.5975967624316567E-3</v>
      </c>
      <c r="H632" s="73">
        <f t="shared" si="137"/>
        <v>15.661222776885046</v>
      </c>
      <c r="I632" s="73">
        <f t="shared" si="138"/>
        <v>57.474657179910572</v>
      </c>
      <c r="J632" s="73">
        <f t="shared" si="139"/>
        <v>55.705111004832972</v>
      </c>
      <c r="K632" s="76">
        <f t="shared" si="140"/>
        <v>-78306.113884425227</v>
      </c>
      <c r="L632" s="76">
        <f t="shared" si="141"/>
        <v>57474.657179910573</v>
      </c>
      <c r="M632" s="76">
        <f t="shared" si="142"/>
        <v>66846.133205799561</v>
      </c>
      <c r="N632" s="76">
        <f t="shared" si="143"/>
        <v>46014.676501284906</v>
      </c>
      <c r="O632" s="77">
        <f t="shared" si="144"/>
        <v>956.1138844252273</v>
      </c>
      <c r="P632" s="77">
        <f t="shared" si="144"/>
        <v>-754.65617991056934</v>
      </c>
      <c r="Q632" s="77">
        <f t="shared" si="144"/>
        <v>-438.13320579956053</v>
      </c>
      <c r="R632" s="77">
        <f t="shared" si="145"/>
        <v>-236.67550128490257</v>
      </c>
      <c r="S632" s="63">
        <f t="shared" si="151"/>
        <v>7.71824744690001E-8</v>
      </c>
      <c r="T632">
        <v>618</v>
      </c>
      <c r="V632">
        <v>538</v>
      </c>
      <c r="W632">
        <v>875.30802708111878</v>
      </c>
      <c r="X632" s="88">
        <f t="shared" si="146"/>
        <v>3.8853723259472341E-7</v>
      </c>
      <c r="Y632" s="88">
        <f>SUM(X$14:X632)</f>
        <v>0.83017340480958002</v>
      </c>
      <c r="AA632">
        <v>700</v>
      </c>
      <c r="AB632">
        <v>985.87900067675946</v>
      </c>
      <c r="AC632" s="89">
        <f t="shared" si="147"/>
        <v>1.4725054291683078E-8</v>
      </c>
      <c r="AD632" s="89">
        <f>SUM(AC$14:AC632)</f>
        <v>0.76090041122471863</v>
      </c>
      <c r="AF632">
        <v>674</v>
      </c>
      <c r="AG632">
        <v>804.85292790623498</v>
      </c>
      <c r="AH632" s="89">
        <f t="shared" si="148"/>
        <v>2.4898829811086833E-8</v>
      </c>
      <c r="AI632" s="89">
        <f>SUM(AH$14:AH632)</f>
        <v>0.79020825256584393</v>
      </c>
      <c r="AK632">
        <v>492</v>
      </c>
      <c r="AL632">
        <v>1375.2855804789215</v>
      </c>
      <c r="AM632">
        <f t="shared" si="149"/>
        <v>9.8408624307810829E-7</v>
      </c>
      <c r="AN632">
        <f>SUM(AM$14:AM632)</f>
        <v>0.78268749270717919</v>
      </c>
    </row>
    <row r="633" spans="1:40">
      <c r="A633" s="57">
        <v>42985</v>
      </c>
      <c r="B633" s="47">
        <v>16.309999000000001</v>
      </c>
      <c r="C633" s="47">
        <v>70.879997000000003</v>
      </c>
      <c r="D633" s="51">
        <v>42.18</v>
      </c>
      <c r="E633" s="70">
        <f t="shared" si="150"/>
        <v>-7.9705093789399495E-3</v>
      </c>
      <c r="F633" s="70">
        <f t="shared" si="150"/>
        <v>-3.2448505888057477E-3</v>
      </c>
      <c r="G633" s="65">
        <f t="shared" si="150"/>
        <v>6.1640350877192329E-3</v>
      </c>
      <c r="H633" s="73">
        <f t="shared" si="137"/>
        <v>15.3466962199078</v>
      </c>
      <c r="I633" s="73">
        <f t="shared" si="138"/>
        <v>56.535953071358094</v>
      </c>
      <c r="J633" s="73">
        <f t="shared" si="139"/>
        <v>55.681117701754388</v>
      </c>
      <c r="K633" s="76">
        <f t="shared" si="140"/>
        <v>-76733.481099539</v>
      </c>
      <c r="L633" s="76">
        <f t="shared" si="141"/>
        <v>56535.953071358097</v>
      </c>
      <c r="M633" s="76">
        <f t="shared" si="142"/>
        <v>66817.341242105264</v>
      </c>
      <c r="N633" s="76">
        <f t="shared" si="143"/>
        <v>46619.813213924361</v>
      </c>
      <c r="O633" s="77">
        <f t="shared" si="144"/>
        <v>-616.51890046100016</v>
      </c>
      <c r="P633" s="77">
        <f t="shared" si="144"/>
        <v>184.04792864190676</v>
      </c>
      <c r="Q633" s="77">
        <f t="shared" si="144"/>
        <v>-409.34124210526352</v>
      </c>
      <c r="R633" s="77">
        <f t="shared" si="145"/>
        <v>-841.81221392435691</v>
      </c>
      <c r="S633" s="63">
        <f t="shared" si="151"/>
        <v>7.563882497962009E-8</v>
      </c>
      <c r="T633">
        <v>619</v>
      </c>
      <c r="V633">
        <v>414</v>
      </c>
      <c r="W633">
        <v>882.67267267267744</v>
      </c>
      <c r="X633" s="88">
        <f t="shared" si="146"/>
        <v>4.7577241321149831E-6</v>
      </c>
      <c r="Y633" s="88">
        <f>SUM(X$14:X633)</f>
        <v>0.83017816253371213</v>
      </c>
      <c r="AA633">
        <v>221</v>
      </c>
      <c r="AB633">
        <v>988.90201362082735</v>
      </c>
      <c r="AC633" s="89">
        <f t="shared" si="147"/>
        <v>2.3483706721565199E-4</v>
      </c>
      <c r="AD633" s="89">
        <f>SUM(AC$14:AC633)</f>
        <v>0.76113524829193424</v>
      </c>
      <c r="AF633">
        <v>408</v>
      </c>
      <c r="AG633">
        <v>811.68233185408462</v>
      </c>
      <c r="AH633" s="89">
        <f t="shared" si="148"/>
        <v>5.3708472690983377E-6</v>
      </c>
      <c r="AI633" s="89">
        <f>SUM(AH$14:AH633)</f>
        <v>0.79021362341311308</v>
      </c>
      <c r="AK633">
        <v>246</v>
      </c>
      <c r="AL633">
        <v>1390.9988499929095</v>
      </c>
      <c r="AM633">
        <f t="shared" si="149"/>
        <v>1.4171588730936199E-4</v>
      </c>
      <c r="AN633">
        <f>SUM(AM$14:AM633)</f>
        <v>0.78282920859448857</v>
      </c>
    </row>
    <row r="634" spans="1:40">
      <c r="A634" s="58">
        <v>42984</v>
      </c>
      <c r="B634" s="46">
        <v>16.290001</v>
      </c>
      <c r="C634" s="46">
        <v>70.430000000000007</v>
      </c>
      <c r="D634" s="50">
        <v>43</v>
      </c>
      <c r="E634" s="64">
        <f t="shared" si="150"/>
        <v>1.2276242340316657E-3</v>
      </c>
      <c r="F634" s="64">
        <f t="shared" si="150"/>
        <v>6.3892801363054641E-3</v>
      </c>
      <c r="G634" s="66">
        <f t="shared" si="150"/>
        <v>-1.9069767441860508E-2</v>
      </c>
      <c r="H634" s="73">
        <f t="shared" si="137"/>
        <v>15.48899134690047</v>
      </c>
      <c r="I634" s="73">
        <f t="shared" si="138"/>
        <v>57.082400975720532</v>
      </c>
      <c r="J634" s="73">
        <f t="shared" si="139"/>
        <v>54.284679069767442</v>
      </c>
      <c r="K634" s="76">
        <f t="shared" si="140"/>
        <v>-77444.956734502353</v>
      </c>
      <c r="L634" s="76">
        <f t="shared" si="141"/>
        <v>57082.400975720535</v>
      </c>
      <c r="M634" s="76">
        <f t="shared" si="142"/>
        <v>65141.614883720933</v>
      </c>
      <c r="N634" s="76">
        <f t="shared" si="143"/>
        <v>44779.059124939115</v>
      </c>
      <c r="O634" s="77">
        <f t="shared" si="144"/>
        <v>94.956734502353356</v>
      </c>
      <c r="P634" s="77">
        <f t="shared" si="144"/>
        <v>-362.39997572053107</v>
      </c>
      <c r="Q634" s="77">
        <f t="shared" si="144"/>
        <v>1266.385116279067</v>
      </c>
      <c r="R634" s="77">
        <f t="shared" si="145"/>
        <v>998.94187506088929</v>
      </c>
      <c r="S634" s="63">
        <f t="shared" si="151"/>
        <v>7.412604848002768E-8</v>
      </c>
      <c r="T634">
        <v>620</v>
      </c>
      <c r="V634">
        <v>520</v>
      </c>
      <c r="W634">
        <v>887.03236312887748</v>
      </c>
      <c r="X634" s="88">
        <f t="shared" si="146"/>
        <v>5.5893754114856415E-7</v>
      </c>
      <c r="Y634" s="88">
        <f>SUM(X$14:X634)</f>
        <v>0.83017872147125327</v>
      </c>
      <c r="AA634">
        <v>149</v>
      </c>
      <c r="AB634">
        <v>992.66713065411022</v>
      </c>
      <c r="AC634" s="89">
        <f t="shared" si="147"/>
        <v>1.005748047552845E-3</v>
      </c>
      <c r="AD634" s="89">
        <f>SUM(AC$14:AC634)</f>
        <v>0.76214099633948706</v>
      </c>
      <c r="AF634">
        <v>648</v>
      </c>
      <c r="AG634">
        <v>814.32909795624437</v>
      </c>
      <c r="AH634" s="89">
        <f t="shared" si="148"/>
        <v>4.2101829553974805E-8</v>
      </c>
      <c r="AI634" s="89">
        <f>SUM(AH$14:AH634)</f>
        <v>0.79021366551494265</v>
      </c>
      <c r="AK634">
        <v>200</v>
      </c>
      <c r="AL634">
        <v>1403.6788429468725</v>
      </c>
      <c r="AM634">
        <f t="shared" si="149"/>
        <v>3.5893768583105035E-4</v>
      </c>
      <c r="AN634">
        <f>SUM(AM$14:AM634)</f>
        <v>0.78318814628031963</v>
      </c>
    </row>
    <row r="635" spans="1:40">
      <c r="A635" s="57">
        <v>42983</v>
      </c>
      <c r="B635" s="47">
        <v>16.309999000000001</v>
      </c>
      <c r="C635" s="47">
        <v>71.019997000000004</v>
      </c>
      <c r="D635" s="51">
        <v>41.93</v>
      </c>
      <c r="E635" s="70">
        <f t="shared" si="150"/>
        <v>-1.2261190206082073E-3</v>
      </c>
      <c r="F635" s="70">
        <f t="shared" si="150"/>
        <v>-8.3074771180291496E-3</v>
      </c>
      <c r="G635" s="65">
        <f t="shared" si="150"/>
        <v>2.5518721678988721E-2</v>
      </c>
      <c r="H635" s="73">
        <f t="shared" si="137"/>
        <v>15.451031938751191</v>
      </c>
      <c r="I635" s="73">
        <f t="shared" si="138"/>
        <v>56.248800889557913</v>
      </c>
      <c r="J635" s="73">
        <f t="shared" si="139"/>
        <v>56.752206057715242</v>
      </c>
      <c r="K635" s="76">
        <f t="shared" si="140"/>
        <v>-77255.159693755952</v>
      </c>
      <c r="L635" s="76">
        <f t="shared" si="141"/>
        <v>56248.800889557911</v>
      </c>
      <c r="M635" s="76">
        <f t="shared" si="142"/>
        <v>68102.64726925829</v>
      </c>
      <c r="N635" s="76">
        <f t="shared" si="143"/>
        <v>47096.28846506025</v>
      </c>
      <c r="O635" s="77">
        <f t="shared" si="144"/>
        <v>-94.840306244048406</v>
      </c>
      <c r="P635" s="77">
        <f t="shared" si="144"/>
        <v>471.20011044209241</v>
      </c>
      <c r="Q635" s="77">
        <f t="shared" si="144"/>
        <v>-1694.6472692582902</v>
      </c>
      <c r="R635" s="77">
        <f t="shared" si="145"/>
        <v>-1318.2874650602462</v>
      </c>
      <c r="S635" s="63">
        <f t="shared" si="151"/>
        <v>7.2643527510427126E-8</v>
      </c>
      <c r="T635">
        <v>621</v>
      </c>
      <c r="V635">
        <v>231</v>
      </c>
      <c r="W635">
        <v>902.04081632652378</v>
      </c>
      <c r="X635" s="88">
        <f t="shared" si="146"/>
        <v>1.918789816711322E-4</v>
      </c>
      <c r="Y635" s="88">
        <f>SUM(X$14:X635)</f>
        <v>0.83037060045292443</v>
      </c>
      <c r="AA635">
        <v>331</v>
      </c>
      <c r="AB635">
        <v>997.37627518079535</v>
      </c>
      <c r="AC635" s="89">
        <f t="shared" si="147"/>
        <v>2.5446905334762958E-5</v>
      </c>
      <c r="AD635" s="89">
        <f>SUM(AC$14:AC635)</f>
        <v>0.76216644324482186</v>
      </c>
      <c r="AF635">
        <v>203</v>
      </c>
      <c r="AG635">
        <v>821.21618338869303</v>
      </c>
      <c r="AH635" s="89">
        <f t="shared" si="148"/>
        <v>3.3782927840269792E-4</v>
      </c>
      <c r="AI635" s="89">
        <f>SUM(AH$14:AH635)</f>
        <v>0.7905514947933453</v>
      </c>
      <c r="AK635">
        <v>352</v>
      </c>
      <c r="AL635">
        <v>1407.3866949096191</v>
      </c>
      <c r="AM635">
        <f t="shared" si="149"/>
        <v>1.6648785720825283E-5</v>
      </c>
      <c r="AN635">
        <f>SUM(AM$14:AM635)</f>
        <v>0.78320479506604046</v>
      </c>
    </row>
    <row r="636" spans="1:40">
      <c r="A636" s="58">
        <v>42982</v>
      </c>
      <c r="B636" s="46">
        <v>16.370000999999998</v>
      </c>
      <c r="C636" s="46">
        <v>72.059997999999993</v>
      </c>
      <c r="D636" s="50">
        <v>42.860000999999997</v>
      </c>
      <c r="E636" s="64">
        <f t="shared" si="150"/>
        <v>-3.6653632458542029E-3</v>
      </c>
      <c r="F636" s="64">
        <f t="shared" si="150"/>
        <v>-1.4432431707810944E-2</v>
      </c>
      <c r="G636" s="66">
        <f t="shared" si="150"/>
        <v>-2.169857625528282E-2</v>
      </c>
      <c r="H636" s="73">
        <f t="shared" si="137"/>
        <v>15.413296830586637</v>
      </c>
      <c r="I636" s="73">
        <f t="shared" si="138"/>
        <v>55.901393459100532</v>
      </c>
      <c r="J636" s="73">
        <f t="shared" si="139"/>
        <v>54.139200790032653</v>
      </c>
      <c r="K636" s="76">
        <f t="shared" si="140"/>
        <v>-77066.48415293319</v>
      </c>
      <c r="L636" s="76">
        <f t="shared" si="141"/>
        <v>55901.393459100531</v>
      </c>
      <c r="M636" s="76">
        <f t="shared" si="142"/>
        <v>64967.040948039183</v>
      </c>
      <c r="N636" s="76">
        <f t="shared" si="143"/>
        <v>43801.950254206524</v>
      </c>
      <c r="O636" s="77">
        <f t="shared" si="144"/>
        <v>-283.51584706681024</v>
      </c>
      <c r="P636" s="77">
        <f t="shared" si="144"/>
        <v>818.60754089947295</v>
      </c>
      <c r="Q636" s="77">
        <f t="shared" si="144"/>
        <v>1440.9590519608173</v>
      </c>
      <c r="R636" s="77">
        <f t="shared" si="145"/>
        <v>1976.05074579348</v>
      </c>
      <c r="S636" s="63">
        <f t="shared" si="151"/>
        <v>7.1190656960218573E-8</v>
      </c>
      <c r="T636">
        <v>622</v>
      </c>
      <c r="V636">
        <v>597</v>
      </c>
      <c r="W636">
        <v>907.7420872302755</v>
      </c>
      <c r="X636" s="88">
        <f t="shared" si="146"/>
        <v>1.1796987205250943E-7</v>
      </c>
      <c r="Y636" s="88">
        <f>SUM(X$14:X636)</f>
        <v>0.83037071842279653</v>
      </c>
      <c r="AA636">
        <v>433</v>
      </c>
      <c r="AB636">
        <v>998.37952055992355</v>
      </c>
      <c r="AC636" s="89">
        <f t="shared" si="147"/>
        <v>3.241116895930152E-6</v>
      </c>
      <c r="AD636" s="89">
        <f>SUM(AC$14:AC636)</f>
        <v>0.76216968436171784</v>
      </c>
      <c r="AF636">
        <v>590</v>
      </c>
      <c r="AG636">
        <v>836.76206090438063</v>
      </c>
      <c r="AH636" s="89">
        <f t="shared" si="148"/>
        <v>1.358903378999942E-7</v>
      </c>
      <c r="AI636" s="89">
        <f>SUM(AH$14:AH636)</f>
        <v>0.79055163068368317</v>
      </c>
      <c r="AK636">
        <v>386</v>
      </c>
      <c r="AL636">
        <v>1426.1335821613538</v>
      </c>
      <c r="AM636">
        <f t="shared" si="149"/>
        <v>8.3766262275995875E-6</v>
      </c>
      <c r="AN636">
        <f>SUM(AM$14:AM636)</f>
        <v>0.78321317169226801</v>
      </c>
    </row>
    <row r="637" spans="1:40">
      <c r="A637" s="57">
        <v>42979</v>
      </c>
      <c r="B637" s="47">
        <v>16.489999999999998</v>
      </c>
      <c r="C637" s="47">
        <v>72.75</v>
      </c>
      <c r="D637" s="51">
        <v>42.98</v>
      </c>
      <c r="E637" s="70">
        <f t="shared" si="150"/>
        <v>-7.2770770163735898E-3</v>
      </c>
      <c r="F637" s="70">
        <f t="shared" si="150"/>
        <v>-9.4845635738832756E-3</v>
      </c>
      <c r="G637" s="65">
        <f t="shared" si="150"/>
        <v>-2.7919730107026641E-3</v>
      </c>
      <c r="H637" s="73">
        <f t="shared" si="137"/>
        <v>15.357423618556702</v>
      </c>
      <c r="I637" s="73">
        <f t="shared" si="138"/>
        <v>56.182036544604777</v>
      </c>
      <c r="J637" s="73">
        <f t="shared" si="139"/>
        <v>55.185492213587715</v>
      </c>
      <c r="K637" s="76">
        <f t="shared" si="140"/>
        <v>-76787.118092783508</v>
      </c>
      <c r="L637" s="76">
        <f t="shared" si="141"/>
        <v>56182.03654460478</v>
      </c>
      <c r="M637" s="76">
        <f t="shared" si="142"/>
        <v>66222.590656305256</v>
      </c>
      <c r="N637" s="76">
        <f t="shared" si="143"/>
        <v>45617.509108126527</v>
      </c>
      <c r="O637" s="77">
        <f t="shared" si="144"/>
        <v>-562.88190721649153</v>
      </c>
      <c r="P637" s="77">
        <f t="shared" si="144"/>
        <v>537.96445539522392</v>
      </c>
      <c r="Q637" s="77">
        <f t="shared" si="144"/>
        <v>185.40934369474417</v>
      </c>
      <c r="R637" s="77">
        <f t="shared" si="145"/>
        <v>160.49189187347656</v>
      </c>
      <c r="S637" s="63">
        <f t="shared" si="151"/>
        <v>6.9766843821014204E-8</v>
      </c>
      <c r="T637">
        <v>623</v>
      </c>
      <c r="V637">
        <v>378</v>
      </c>
      <c r="W637">
        <v>911.13318419920688</v>
      </c>
      <c r="X637" s="88">
        <f t="shared" si="146"/>
        <v>9.8460158766412868E-6</v>
      </c>
      <c r="Y637" s="88">
        <f>SUM(X$14:X637)</f>
        <v>0.83038056443867314</v>
      </c>
      <c r="AA637">
        <v>79</v>
      </c>
      <c r="AB637">
        <v>999.18205816879345</v>
      </c>
      <c r="AC637" s="89">
        <f t="shared" si="147"/>
        <v>4.1367940458567395E-3</v>
      </c>
      <c r="AD637" s="89">
        <f>SUM(AC$14:AC637)</f>
        <v>0.7663064784075746</v>
      </c>
      <c r="AF637">
        <v>286</v>
      </c>
      <c r="AG637">
        <v>841.27184465558094</v>
      </c>
      <c r="AH637" s="89">
        <f t="shared" si="148"/>
        <v>6.3162828220049999E-5</v>
      </c>
      <c r="AI637" s="89">
        <f>SUM(AH$14:AH637)</f>
        <v>0.79061479351190322</v>
      </c>
      <c r="AK637">
        <v>111</v>
      </c>
      <c r="AL637">
        <v>1434.3167196949071</v>
      </c>
      <c r="AM637">
        <f t="shared" si="149"/>
        <v>2.1671966556621124E-3</v>
      </c>
      <c r="AN637">
        <f>SUM(AM$14:AM637)</f>
        <v>0.78538036834793012</v>
      </c>
    </row>
    <row r="638" spans="1:40">
      <c r="A638" s="58">
        <v>42978</v>
      </c>
      <c r="B638" s="46">
        <v>16.620000999999998</v>
      </c>
      <c r="C638" s="46">
        <v>72.25</v>
      </c>
      <c r="D638" s="50">
        <v>43.490001999999997</v>
      </c>
      <c r="E638" s="64">
        <f t="shared" si="150"/>
        <v>-7.8219610215426449E-3</v>
      </c>
      <c r="F638" s="64">
        <f t="shared" si="150"/>
        <v>6.9204152249136008E-3</v>
      </c>
      <c r="G638" s="66">
        <f t="shared" si="150"/>
        <v>-1.1726879203178719E-2</v>
      </c>
      <c r="H638" s="73">
        <f t="shared" si="137"/>
        <v>15.348994262996737</v>
      </c>
      <c r="I638" s="73">
        <f t="shared" si="138"/>
        <v>57.112526958477517</v>
      </c>
      <c r="J638" s="73">
        <f t="shared" si="139"/>
        <v>54.691034504896095</v>
      </c>
      <c r="K638" s="76">
        <f t="shared" si="140"/>
        <v>-76744.97131498369</v>
      </c>
      <c r="L638" s="76">
        <f t="shared" si="141"/>
        <v>57112.526958477516</v>
      </c>
      <c r="M638" s="76">
        <f t="shared" si="142"/>
        <v>65629.24140587532</v>
      </c>
      <c r="N638" s="76">
        <f t="shared" si="143"/>
        <v>45996.797049369146</v>
      </c>
      <c r="O638" s="77">
        <f t="shared" si="144"/>
        <v>-605.02868501631019</v>
      </c>
      <c r="P638" s="77">
        <f t="shared" si="144"/>
        <v>-392.52595847751218</v>
      </c>
      <c r="Q638" s="77">
        <f t="shared" si="144"/>
        <v>778.7585941246798</v>
      </c>
      <c r="R638" s="77">
        <f t="shared" si="145"/>
        <v>-218.79604936914257</v>
      </c>
      <c r="S638" s="63">
        <f t="shared" si="151"/>
        <v>6.8371506944593917E-8</v>
      </c>
      <c r="T638">
        <v>624</v>
      </c>
      <c r="V638">
        <v>556</v>
      </c>
      <c r="W638">
        <v>911.683895056849</v>
      </c>
      <c r="X638" s="88">
        <f t="shared" si="146"/>
        <v>2.7008595773000889E-7</v>
      </c>
      <c r="Y638" s="88">
        <f>SUM(X$14:X638)</f>
        <v>0.83038083452463085</v>
      </c>
      <c r="AA638">
        <v>550</v>
      </c>
      <c r="AB638">
        <v>1006.9162212711817</v>
      </c>
      <c r="AC638" s="89">
        <f t="shared" si="147"/>
        <v>3.0489166421071721E-7</v>
      </c>
      <c r="AD638" s="89">
        <f>SUM(AC$14:AC638)</f>
        <v>0.76630678329923885</v>
      </c>
      <c r="AF638">
        <v>144</v>
      </c>
      <c r="AG638">
        <v>844.61918338420219</v>
      </c>
      <c r="AH638" s="89">
        <f t="shared" si="148"/>
        <v>1.1126506338977123E-3</v>
      </c>
      <c r="AI638" s="89">
        <f>SUM(AH$14:AH638)</f>
        <v>0.79172744414580098</v>
      </c>
      <c r="AK638">
        <v>575</v>
      </c>
      <c r="AL638">
        <v>1445.8631566173208</v>
      </c>
      <c r="AM638">
        <f t="shared" si="149"/>
        <v>1.839913657547585E-7</v>
      </c>
      <c r="AN638">
        <f>SUM(AM$14:AM638)</f>
        <v>0.78538055233929593</v>
      </c>
    </row>
    <row r="639" spans="1:40">
      <c r="A639" s="57">
        <v>42977</v>
      </c>
      <c r="B639" s="47">
        <v>16.66</v>
      </c>
      <c r="C639" s="47">
        <v>72.819999999999993</v>
      </c>
      <c r="D639" s="51">
        <v>42.98</v>
      </c>
      <c r="E639" s="70">
        <f t="shared" si="150"/>
        <v>-2.4009003601441758E-3</v>
      </c>
      <c r="F639" s="70">
        <f t="shared" si="150"/>
        <v>-7.8275199121119465E-3</v>
      </c>
      <c r="G639" s="65">
        <f t="shared" si="150"/>
        <v>1.186603071195913E-2</v>
      </c>
      <c r="H639" s="73">
        <f t="shared" si="137"/>
        <v>15.432858071428571</v>
      </c>
      <c r="I639" s="73">
        <f t="shared" si="138"/>
        <v>56.276024062757493</v>
      </c>
      <c r="J639" s="73">
        <f t="shared" si="139"/>
        <v>55.996666139599824</v>
      </c>
      <c r="K639" s="76">
        <f t="shared" si="140"/>
        <v>-77164.290357142861</v>
      </c>
      <c r="L639" s="76">
        <f t="shared" si="141"/>
        <v>56276.024062757489</v>
      </c>
      <c r="M639" s="76">
        <f t="shared" si="142"/>
        <v>67195.999367519791</v>
      </c>
      <c r="N639" s="76">
        <f t="shared" si="143"/>
        <v>46307.733073134419</v>
      </c>
      <c r="O639" s="77">
        <f t="shared" si="144"/>
        <v>-185.70964285713853</v>
      </c>
      <c r="P639" s="77">
        <f t="shared" si="144"/>
        <v>443.9769372425144</v>
      </c>
      <c r="Q639" s="77">
        <f t="shared" si="144"/>
        <v>-787.99936751979112</v>
      </c>
      <c r="R639" s="77">
        <f t="shared" si="145"/>
        <v>-529.73207313441526</v>
      </c>
      <c r="S639" s="63">
        <f t="shared" si="151"/>
        <v>6.7004076805702047E-8</v>
      </c>
      <c r="T639">
        <v>625</v>
      </c>
      <c r="V639">
        <v>709</v>
      </c>
      <c r="W639">
        <v>912.52602359472075</v>
      </c>
      <c r="X639" s="88">
        <f t="shared" si="146"/>
        <v>1.2276981062935723E-8</v>
      </c>
      <c r="Y639" s="88">
        <f>SUM(X$14:X639)</f>
        <v>0.83038084680161195</v>
      </c>
      <c r="AA639">
        <v>371</v>
      </c>
      <c r="AB639">
        <v>1007.587758018075</v>
      </c>
      <c r="AC639" s="89">
        <f t="shared" si="147"/>
        <v>1.1341695987005448E-5</v>
      </c>
      <c r="AD639" s="89">
        <f>SUM(AC$14:AC639)</f>
        <v>0.76631812499522589</v>
      </c>
      <c r="AF639">
        <v>682</v>
      </c>
      <c r="AG639">
        <v>845.05252182220283</v>
      </c>
      <c r="AH639" s="89">
        <f t="shared" si="148"/>
        <v>2.1183003708829698E-8</v>
      </c>
      <c r="AI639" s="89">
        <f>SUM(AH$14:AH639)</f>
        <v>0.79172746532880467</v>
      </c>
      <c r="AK639">
        <v>678</v>
      </c>
      <c r="AL639">
        <v>1446.3466187967206</v>
      </c>
      <c r="AM639">
        <f t="shared" si="149"/>
        <v>2.2965887839005304E-8</v>
      </c>
      <c r="AN639">
        <f>SUM(AM$14:AM639)</f>
        <v>0.78538057530518379</v>
      </c>
    </row>
    <row r="640" spans="1:40">
      <c r="A640" s="58">
        <v>42976</v>
      </c>
      <c r="B640" s="46">
        <v>16.709999</v>
      </c>
      <c r="C640" s="46">
        <v>73.160004000000001</v>
      </c>
      <c r="D640" s="50">
        <v>43.139999000000003</v>
      </c>
      <c r="E640" s="64">
        <f t="shared" si="150"/>
        <v>-2.9921605620681913E-3</v>
      </c>
      <c r="F640" s="64">
        <f t="shared" si="150"/>
        <v>-4.6474026983378547E-3</v>
      </c>
      <c r="G640" s="66">
        <f t="shared" si="150"/>
        <v>-3.7088317966814666E-3</v>
      </c>
      <c r="H640" s="73">
        <f t="shared" si="137"/>
        <v>15.423711276104806</v>
      </c>
      <c r="I640" s="73">
        <f t="shared" si="138"/>
        <v>56.456400314302876</v>
      </c>
      <c r="J640" s="73">
        <f t="shared" si="139"/>
        <v>55.134753248371652</v>
      </c>
      <c r="K640" s="76">
        <f t="shared" si="140"/>
        <v>-77118.556380524024</v>
      </c>
      <c r="L640" s="76">
        <f t="shared" si="141"/>
        <v>56456.400314302875</v>
      </c>
      <c r="M640" s="76">
        <f t="shared" si="142"/>
        <v>66161.703898045977</v>
      </c>
      <c r="N640" s="76">
        <f t="shared" si="143"/>
        <v>45499.547831824828</v>
      </c>
      <c r="O640" s="77">
        <f t="shared" si="144"/>
        <v>-231.44361947597645</v>
      </c>
      <c r="P640" s="77">
        <f t="shared" si="144"/>
        <v>263.60068569712894</v>
      </c>
      <c r="Q640" s="77">
        <f t="shared" si="144"/>
        <v>246.29610195402347</v>
      </c>
      <c r="R640" s="77">
        <f t="shared" si="145"/>
        <v>278.45316817517596</v>
      </c>
      <c r="S640" s="63">
        <f t="shared" si="151"/>
        <v>6.5663995269588002E-8</v>
      </c>
      <c r="T640">
        <v>626</v>
      </c>
      <c r="V640">
        <v>447</v>
      </c>
      <c r="W640">
        <v>921.98385508157662</v>
      </c>
      <c r="X640" s="88">
        <f t="shared" si="146"/>
        <v>2.4426416299959064E-6</v>
      </c>
      <c r="Y640" s="88">
        <f>SUM(X$14:X640)</f>
        <v>0.83038328944324191</v>
      </c>
      <c r="AA640">
        <v>135</v>
      </c>
      <c r="AB640">
        <v>1007.9811965938425</v>
      </c>
      <c r="AC640" s="89">
        <f t="shared" si="147"/>
        <v>1.3345170859049638E-3</v>
      </c>
      <c r="AD640" s="89">
        <f>SUM(AC$14:AC640)</f>
        <v>0.76765264208113082</v>
      </c>
      <c r="AF640">
        <v>229</v>
      </c>
      <c r="AG640">
        <v>848.62660339499416</v>
      </c>
      <c r="AH640" s="89">
        <f t="shared" si="148"/>
        <v>1.9979069311862996E-4</v>
      </c>
      <c r="AI640" s="89">
        <f>SUM(AH$14:AH640)</f>
        <v>0.79192725602192326</v>
      </c>
      <c r="AK640">
        <v>178</v>
      </c>
      <c r="AL640">
        <v>1460.5491887584285</v>
      </c>
      <c r="AM640">
        <f t="shared" si="149"/>
        <v>5.5981611141793703E-4</v>
      </c>
      <c r="AN640">
        <f>SUM(AM$14:AM640)</f>
        <v>0.78594039141660177</v>
      </c>
    </row>
    <row r="641" spans="1:40">
      <c r="A641" s="57">
        <v>42975</v>
      </c>
      <c r="B641" s="47">
        <v>16.709999</v>
      </c>
      <c r="C641" s="47">
        <v>73.410004000000001</v>
      </c>
      <c r="D641" s="51">
        <v>42.990001999999997</v>
      </c>
      <c r="E641" s="70">
        <f t="shared" si="150"/>
        <v>0</v>
      </c>
      <c r="F641" s="70">
        <f t="shared" si="150"/>
        <v>-3.4055303961023631E-3</v>
      </c>
      <c r="G641" s="65">
        <f t="shared" si="150"/>
        <v>3.4891135850612098E-3</v>
      </c>
      <c r="H641" s="73">
        <f t="shared" si="137"/>
        <v>15.47</v>
      </c>
      <c r="I641" s="73">
        <f t="shared" si="138"/>
        <v>56.526839312527549</v>
      </c>
      <c r="J641" s="73">
        <f t="shared" si="139"/>
        <v>55.533087545797294</v>
      </c>
      <c r="K641" s="76">
        <f t="shared" si="140"/>
        <v>-77350</v>
      </c>
      <c r="L641" s="76">
        <f t="shared" si="141"/>
        <v>56526.839312527547</v>
      </c>
      <c r="M641" s="76">
        <f t="shared" si="142"/>
        <v>66639.70505495675</v>
      </c>
      <c r="N641" s="76">
        <f t="shared" si="143"/>
        <v>45816.544367484297</v>
      </c>
      <c r="O641" s="77">
        <f t="shared" si="144"/>
        <v>0</v>
      </c>
      <c r="P641" s="77">
        <f t="shared" si="144"/>
        <v>193.16168747245683</v>
      </c>
      <c r="Q641" s="77">
        <f t="shared" si="144"/>
        <v>-231.70505495675025</v>
      </c>
      <c r="R641" s="77">
        <f t="shared" si="145"/>
        <v>-38.543367484293412</v>
      </c>
      <c r="S641" s="63">
        <f t="shared" si="151"/>
        <v>6.4350715364196232E-8</v>
      </c>
      <c r="T641">
        <v>627</v>
      </c>
      <c r="V641">
        <v>579</v>
      </c>
      <c r="W641">
        <v>926.89301216938475</v>
      </c>
      <c r="X641" s="88">
        <f t="shared" si="146"/>
        <v>1.6970777748710357E-7</v>
      </c>
      <c r="Y641" s="88">
        <f>SUM(X$14:X641)</f>
        <v>0.83038345915101941</v>
      </c>
      <c r="AA641">
        <v>2</v>
      </c>
      <c r="AB641">
        <v>1008.761352910602</v>
      </c>
      <c r="AC641" s="89">
        <f t="shared" si="147"/>
        <v>1.9600000000000017E-2</v>
      </c>
      <c r="AD641" s="89">
        <f>SUM(AC$14:AC641)</f>
        <v>0.78725264208113088</v>
      </c>
      <c r="AF641">
        <v>686</v>
      </c>
      <c r="AG641">
        <v>852.78070320893312</v>
      </c>
      <c r="AH641" s="89">
        <f t="shared" si="148"/>
        <v>1.9538528154186419E-8</v>
      </c>
      <c r="AI641" s="89">
        <f>SUM(AH$14:AH641)</f>
        <v>0.79192727556045139</v>
      </c>
      <c r="AK641">
        <v>81</v>
      </c>
      <c r="AL641">
        <v>1463.390471805913</v>
      </c>
      <c r="AM641">
        <f t="shared" si="149"/>
        <v>3.9729770016408116E-3</v>
      </c>
      <c r="AN641">
        <f>SUM(AM$14:AM641)</f>
        <v>0.78991336841824256</v>
      </c>
    </row>
    <row r="642" spans="1:40">
      <c r="A642" s="58">
        <v>42972</v>
      </c>
      <c r="B642" s="46">
        <v>16.639999</v>
      </c>
      <c r="C642" s="46">
        <v>73.800003000000004</v>
      </c>
      <c r="D642" s="50">
        <v>43.669998</v>
      </c>
      <c r="E642" s="64">
        <f t="shared" si="150"/>
        <v>4.2067310220390564E-3</v>
      </c>
      <c r="F642" s="64">
        <f t="shared" si="150"/>
        <v>-5.2845390805743575E-3</v>
      </c>
      <c r="G642" s="66">
        <f t="shared" si="150"/>
        <v>-1.557123954986217E-2</v>
      </c>
      <c r="H642" s="73">
        <f t="shared" si="137"/>
        <v>15.535078128910945</v>
      </c>
      <c r="I642" s="73">
        <f t="shared" si="138"/>
        <v>56.420261938065288</v>
      </c>
      <c r="J642" s="73">
        <f t="shared" si="139"/>
        <v>54.478287603310633</v>
      </c>
      <c r="K642" s="76">
        <f t="shared" si="140"/>
        <v>-77675.390644554718</v>
      </c>
      <c r="L642" s="76">
        <f t="shared" si="141"/>
        <v>56420.26193806529</v>
      </c>
      <c r="M642" s="76">
        <f t="shared" si="142"/>
        <v>65373.945123972757</v>
      </c>
      <c r="N642" s="76">
        <f t="shared" si="143"/>
        <v>44118.816417483329</v>
      </c>
      <c r="O642" s="77">
        <f t="shared" si="144"/>
        <v>325.39064455471816</v>
      </c>
      <c r="P642" s="77">
        <f t="shared" si="144"/>
        <v>299.73906193471339</v>
      </c>
      <c r="Q642" s="77">
        <f t="shared" si="144"/>
        <v>1034.0548760272432</v>
      </c>
      <c r="R642" s="77">
        <f t="shared" si="145"/>
        <v>1659.1845825166747</v>
      </c>
      <c r="S642" s="63">
        <f t="shared" si="151"/>
        <v>6.3063701056912318E-8</v>
      </c>
      <c r="T642">
        <v>628</v>
      </c>
      <c r="V642">
        <v>716</v>
      </c>
      <c r="W642">
        <v>939.25000000001455</v>
      </c>
      <c r="X642" s="88">
        <f t="shared" si="146"/>
        <v>1.0657960731920955E-8</v>
      </c>
      <c r="Y642" s="88">
        <f>SUM(X$14:X642)</f>
        <v>0.83038346980898015</v>
      </c>
      <c r="AA642">
        <v>377</v>
      </c>
      <c r="AB642">
        <v>1011.6145800523009</v>
      </c>
      <c r="AC642" s="89">
        <f t="shared" si="147"/>
        <v>1.004695497616458E-5</v>
      </c>
      <c r="AD642" s="89">
        <f>SUM(AC$14:AC642)</f>
        <v>0.78726268903610708</v>
      </c>
      <c r="AF642">
        <v>486</v>
      </c>
      <c r="AG642">
        <v>858.35133349208627</v>
      </c>
      <c r="AH642" s="89">
        <f t="shared" si="148"/>
        <v>1.1109044502005955E-6</v>
      </c>
      <c r="AI642" s="89">
        <f>SUM(AH$14:AH642)</f>
        <v>0.7919283864649016</v>
      </c>
      <c r="AK642">
        <v>439</v>
      </c>
      <c r="AL642">
        <v>1467.6147398580288</v>
      </c>
      <c r="AM642">
        <f t="shared" si="149"/>
        <v>2.8711187077493033E-6</v>
      </c>
      <c r="AN642">
        <f>SUM(AM$14:AM642)</f>
        <v>0.78991623953695034</v>
      </c>
    </row>
    <row r="643" spans="1:40">
      <c r="A643" s="57">
        <v>42971</v>
      </c>
      <c r="B643" s="47">
        <v>16.649999999999999</v>
      </c>
      <c r="C643" s="47">
        <v>73.569999999999993</v>
      </c>
      <c r="D643" s="51">
        <v>44.330002</v>
      </c>
      <c r="E643" s="70">
        <f t="shared" si="150"/>
        <v>-6.006606606605569E-4</v>
      </c>
      <c r="F643" s="70">
        <f t="shared" si="150"/>
        <v>3.1263150740792334E-3</v>
      </c>
      <c r="G643" s="65">
        <f t="shared" si="150"/>
        <v>-1.488842702962212E-2</v>
      </c>
      <c r="H643" s="73">
        <f t="shared" si="137"/>
        <v>15.460707779579582</v>
      </c>
      <c r="I643" s="73">
        <f t="shared" si="138"/>
        <v>56.897325594128091</v>
      </c>
      <c r="J643" s="73">
        <f t="shared" si="139"/>
        <v>54.516074448180717</v>
      </c>
      <c r="K643" s="76">
        <f t="shared" si="140"/>
        <v>-77303.538897897917</v>
      </c>
      <c r="L643" s="76">
        <f t="shared" si="141"/>
        <v>56897.325594128088</v>
      </c>
      <c r="M643" s="76">
        <f t="shared" si="142"/>
        <v>65419.289337816859</v>
      </c>
      <c r="N643" s="76">
        <f t="shared" si="143"/>
        <v>45013.07603404703</v>
      </c>
      <c r="O643" s="77">
        <f t="shared" si="144"/>
        <v>-46.461102102082805</v>
      </c>
      <c r="P643" s="77">
        <f t="shared" si="144"/>
        <v>-177.32459412808385</v>
      </c>
      <c r="Q643" s="77">
        <f t="shared" si="144"/>
        <v>988.71066218314081</v>
      </c>
      <c r="R643" s="77">
        <f t="shared" si="145"/>
        <v>764.92496595297416</v>
      </c>
      <c r="S643" s="63">
        <f t="shared" si="151"/>
        <v>6.1802427035774066E-8</v>
      </c>
      <c r="T643">
        <v>629</v>
      </c>
      <c r="V643">
        <v>433</v>
      </c>
      <c r="W643">
        <v>943.89852280025661</v>
      </c>
      <c r="X643" s="88">
        <f t="shared" si="146"/>
        <v>3.241116895930152E-6</v>
      </c>
      <c r="Y643" s="88">
        <f>SUM(X$14:X643)</f>
        <v>0.83038671092587613</v>
      </c>
      <c r="AA643">
        <v>477</v>
      </c>
      <c r="AB643">
        <v>1012.5479883403968</v>
      </c>
      <c r="AC643" s="89">
        <f t="shared" si="147"/>
        <v>1.3324227070335226E-6</v>
      </c>
      <c r="AD643" s="89">
        <f>SUM(AC$14:AC643)</f>
        <v>0.78726402145881413</v>
      </c>
      <c r="AF643">
        <v>391</v>
      </c>
      <c r="AG643">
        <v>859.36709662416251</v>
      </c>
      <c r="AH643" s="89">
        <f t="shared" si="148"/>
        <v>7.5718066541475962E-6</v>
      </c>
      <c r="AI643" s="89">
        <f>SUM(AH$14:AH643)</f>
        <v>0.79193595827155572</v>
      </c>
      <c r="AK643">
        <v>460</v>
      </c>
      <c r="AL643">
        <v>1484.714297198756</v>
      </c>
      <c r="AM643">
        <f t="shared" si="149"/>
        <v>1.8784461024056462E-6</v>
      </c>
      <c r="AN643">
        <f>SUM(AM$14:AM643)</f>
        <v>0.78991811798305278</v>
      </c>
    </row>
    <row r="644" spans="1:40">
      <c r="A644" s="58">
        <v>42970</v>
      </c>
      <c r="B644" s="46">
        <v>16.549999</v>
      </c>
      <c r="C644" s="46">
        <v>73.870002999999997</v>
      </c>
      <c r="D644" s="50">
        <v>43.990001999999997</v>
      </c>
      <c r="E644" s="64">
        <f t="shared" si="150"/>
        <v>6.0423568605652012E-3</v>
      </c>
      <c r="F644" s="64">
        <f t="shared" si="150"/>
        <v>-4.0612290214744329E-3</v>
      </c>
      <c r="G644" s="66">
        <f t="shared" si="150"/>
        <v>7.7290289734472939E-3</v>
      </c>
      <c r="H644" s="73">
        <f t="shared" si="137"/>
        <v>15.563475260632945</v>
      </c>
      <c r="I644" s="73">
        <f t="shared" si="138"/>
        <v>56.489648085840741</v>
      </c>
      <c r="J644" s="73">
        <f t="shared" si="139"/>
        <v>55.767724463390579</v>
      </c>
      <c r="K644" s="76">
        <f t="shared" si="140"/>
        <v>-77817.376303164725</v>
      </c>
      <c r="L644" s="76">
        <f t="shared" si="141"/>
        <v>56489.648085840745</v>
      </c>
      <c r="M644" s="76">
        <f t="shared" si="142"/>
        <v>66921.269356068689</v>
      </c>
      <c r="N644" s="76">
        <f t="shared" si="143"/>
        <v>45593.541138744709</v>
      </c>
      <c r="O644" s="77">
        <f t="shared" si="144"/>
        <v>467.37630316472496</v>
      </c>
      <c r="P644" s="77">
        <f t="shared" si="144"/>
        <v>230.35291415925894</v>
      </c>
      <c r="Q644" s="77">
        <f t="shared" si="144"/>
        <v>-513.26935606868938</v>
      </c>
      <c r="R644" s="77">
        <f t="shared" si="145"/>
        <v>184.45986125529453</v>
      </c>
      <c r="S644" s="63">
        <f t="shared" si="151"/>
        <v>6.056637849505858E-8</v>
      </c>
      <c r="T644">
        <v>630</v>
      </c>
      <c r="V644">
        <v>25</v>
      </c>
      <c r="W644">
        <v>947.5499677627231</v>
      </c>
      <c r="X644" s="88">
        <f t="shared" si="146"/>
        <v>1.2315606730181571E-2</v>
      </c>
      <c r="Y644" s="88">
        <f>SUM(X$14:X644)</f>
        <v>0.84270231765605774</v>
      </c>
      <c r="AA644">
        <v>37</v>
      </c>
      <c r="AB644">
        <v>1013.8743169679146</v>
      </c>
      <c r="AC644" s="89">
        <f t="shared" si="147"/>
        <v>9.6642625641143315E-3</v>
      </c>
      <c r="AD644" s="89">
        <f>SUM(AC$14:AC644)</f>
        <v>0.79692828402292848</v>
      </c>
      <c r="AF644">
        <v>593</v>
      </c>
      <c r="AG644">
        <v>860.87088312779088</v>
      </c>
      <c r="AH644" s="89">
        <f t="shared" si="148"/>
        <v>1.2789889890877133E-7</v>
      </c>
      <c r="AI644" s="89">
        <f>SUM(AH$14:AH644)</f>
        <v>0.79193608617045463</v>
      </c>
      <c r="AK644">
        <v>300</v>
      </c>
      <c r="AL644">
        <v>1498.9204714147199</v>
      </c>
      <c r="AM644">
        <f t="shared" si="149"/>
        <v>4.760215648880419E-5</v>
      </c>
      <c r="AN644">
        <f>SUM(AM$14:AM644)</f>
        <v>0.78996572013954158</v>
      </c>
    </row>
    <row r="645" spans="1:40">
      <c r="A645" s="57">
        <v>42969</v>
      </c>
      <c r="B645" s="47">
        <v>16.66</v>
      </c>
      <c r="C645" s="47">
        <v>73.849997999999999</v>
      </c>
      <c r="D645" s="51">
        <v>43.560001</v>
      </c>
      <c r="E645" s="70">
        <f t="shared" si="150"/>
        <v>-6.6027010804321495E-3</v>
      </c>
      <c r="F645" s="70">
        <f t="shared" si="150"/>
        <v>2.708869403083014E-4</v>
      </c>
      <c r="G645" s="65">
        <f t="shared" si="150"/>
        <v>9.871464419846987E-3</v>
      </c>
      <c r="H645" s="73">
        <f t="shared" si="137"/>
        <v>15.367856214285716</v>
      </c>
      <c r="I645" s="73">
        <f t="shared" si="138"/>
        <v>56.735365707525176</v>
      </c>
      <c r="J645" s="73">
        <f t="shared" si="139"/>
        <v>55.886286840994337</v>
      </c>
      <c r="K645" s="76">
        <f t="shared" si="140"/>
        <v>-76839.281071428573</v>
      </c>
      <c r="L645" s="76">
        <f t="shared" si="141"/>
        <v>56735.365707525176</v>
      </c>
      <c r="M645" s="76">
        <f t="shared" si="142"/>
        <v>67063.544209193205</v>
      </c>
      <c r="N645" s="76">
        <f t="shared" si="143"/>
        <v>46959.628845289808</v>
      </c>
      <c r="O645" s="77">
        <f t="shared" si="144"/>
        <v>-510.71892857142666</v>
      </c>
      <c r="P645" s="77">
        <f t="shared" si="144"/>
        <v>-15.36470752517198</v>
      </c>
      <c r="Q645" s="77">
        <f t="shared" si="144"/>
        <v>-655.54420919320546</v>
      </c>
      <c r="R645" s="77">
        <f t="shared" si="145"/>
        <v>-1181.6278452898041</v>
      </c>
      <c r="S645" s="63">
        <f t="shared" si="151"/>
        <v>5.935505092515741E-8</v>
      </c>
      <c r="T645">
        <v>631</v>
      </c>
      <c r="V645">
        <v>618</v>
      </c>
      <c r="W645">
        <v>956.1138844252273</v>
      </c>
      <c r="X645" s="88">
        <f t="shared" si="146"/>
        <v>7.71824744690001E-8</v>
      </c>
      <c r="Y645" s="88">
        <f>SUM(X$14:X645)</f>
        <v>0.84270239483853226</v>
      </c>
      <c r="AA645">
        <v>427</v>
      </c>
      <c r="AB645">
        <v>1014.9230173429969</v>
      </c>
      <c r="AC645" s="89">
        <f t="shared" si="147"/>
        <v>3.6587963795195172E-6</v>
      </c>
      <c r="AD645" s="89">
        <f>SUM(AC$14:AC645)</f>
        <v>0.79693194281930801</v>
      </c>
      <c r="AF645">
        <v>524</v>
      </c>
      <c r="AG645">
        <v>863.93613304283645</v>
      </c>
      <c r="AH645" s="89">
        <f t="shared" si="148"/>
        <v>5.1554619138412535E-7</v>
      </c>
      <c r="AI645" s="89">
        <f>SUM(AH$14:AH645)</f>
        <v>0.79193660171664604</v>
      </c>
      <c r="AK645">
        <v>291</v>
      </c>
      <c r="AL645">
        <v>1504.7401231467593</v>
      </c>
      <c r="AM645">
        <f t="shared" si="149"/>
        <v>5.709419401280912E-5</v>
      </c>
      <c r="AN645">
        <f>SUM(AM$14:AM645)</f>
        <v>0.79002281433355437</v>
      </c>
    </row>
    <row r="646" spans="1:40">
      <c r="A646" s="58">
        <v>42968</v>
      </c>
      <c r="B646" s="46">
        <v>16.639999</v>
      </c>
      <c r="C646" s="46">
        <v>73.300003000000004</v>
      </c>
      <c r="D646" s="50">
        <v>44.09</v>
      </c>
      <c r="E646" s="64">
        <f t="shared" si="150"/>
        <v>1.2019832453116219E-3</v>
      </c>
      <c r="F646" s="64">
        <f t="shared" si="150"/>
        <v>7.5033421212820084E-3</v>
      </c>
      <c r="G646" s="66">
        <f t="shared" si="150"/>
        <v>-1.2020843728736796E-2</v>
      </c>
      <c r="H646" s="73">
        <f t="shared" si="137"/>
        <v>15.488594680804971</v>
      </c>
      <c r="I646" s="73">
        <f t="shared" si="138"/>
        <v>57.14559057262246</v>
      </c>
      <c r="J646" s="73">
        <f t="shared" si="139"/>
        <v>54.674766508051711</v>
      </c>
      <c r="K646" s="76">
        <f t="shared" si="140"/>
        <v>-77442.973404024859</v>
      </c>
      <c r="L646" s="76">
        <f t="shared" si="141"/>
        <v>57145.590572622459</v>
      </c>
      <c r="M646" s="76">
        <f t="shared" si="142"/>
        <v>65609.719809662056</v>
      </c>
      <c r="N646" s="76">
        <f t="shared" si="143"/>
        <v>45312.336978259656</v>
      </c>
      <c r="O646" s="77">
        <f t="shared" si="144"/>
        <v>92.97340402485861</v>
      </c>
      <c r="P646" s="77">
        <f t="shared" si="144"/>
        <v>-425.58957262245531</v>
      </c>
      <c r="Q646" s="77">
        <f t="shared" si="144"/>
        <v>798.28019033794408</v>
      </c>
      <c r="R646" s="77">
        <f t="shared" si="145"/>
        <v>465.66402174034738</v>
      </c>
      <c r="S646" s="63">
        <f t="shared" si="151"/>
        <v>5.8167949906654255E-8</v>
      </c>
      <c r="T646">
        <v>632</v>
      </c>
      <c r="V646">
        <v>29</v>
      </c>
      <c r="W646">
        <v>959.92815153494303</v>
      </c>
      <c r="X646" s="88">
        <f t="shared" si="146"/>
        <v>1.1359523519001191E-2</v>
      </c>
      <c r="Y646" s="88">
        <f>SUM(X$14:X646)</f>
        <v>0.85406191835753342</v>
      </c>
      <c r="AA646">
        <v>711</v>
      </c>
      <c r="AB646">
        <v>1015.5500948365807</v>
      </c>
      <c r="AC646" s="89">
        <f t="shared" si="147"/>
        <v>1.1790812612843466E-8</v>
      </c>
      <c r="AD646" s="89">
        <f>SUM(AC$14:AC646)</f>
        <v>0.79693195461012067</v>
      </c>
      <c r="AF646">
        <v>1</v>
      </c>
      <c r="AG646">
        <v>864.59497057249246</v>
      </c>
      <c r="AH646" s="89">
        <f t="shared" si="148"/>
        <v>2.0000000000000018E-2</v>
      </c>
      <c r="AI646" s="89">
        <f>SUM(AH$14:AH646)</f>
        <v>0.81193660171664606</v>
      </c>
      <c r="AK646">
        <v>196</v>
      </c>
      <c r="AL646">
        <v>1504.7609778605911</v>
      </c>
      <c r="AM646">
        <f t="shared" si="149"/>
        <v>3.8914795782960513E-4</v>
      </c>
      <c r="AN646">
        <f>SUM(AM$14:AM646)</f>
        <v>0.790411962291384</v>
      </c>
    </row>
    <row r="647" spans="1:40">
      <c r="A647" s="57">
        <v>42965</v>
      </c>
      <c r="B647" s="47">
        <v>16.670000000000002</v>
      </c>
      <c r="C647" s="47">
        <v>72.879997000000003</v>
      </c>
      <c r="D647" s="51">
        <v>44.16</v>
      </c>
      <c r="E647" s="70">
        <f t="shared" si="150"/>
        <v>-1.7997000599880852E-3</v>
      </c>
      <c r="F647" s="70">
        <f t="shared" si="150"/>
        <v>5.7629804787175942E-3</v>
      </c>
      <c r="G647" s="65">
        <f t="shared" si="150"/>
        <v>-1.5851449275360308E-3</v>
      </c>
      <c r="H647" s="73">
        <f t="shared" si="137"/>
        <v>15.442158640071986</v>
      </c>
      <c r="I647" s="73">
        <f t="shared" si="138"/>
        <v>57.046877258515849</v>
      </c>
      <c r="J647" s="73">
        <f t="shared" si="139"/>
        <v>55.252278079710159</v>
      </c>
      <c r="K647" s="76">
        <f t="shared" si="140"/>
        <v>-77210.793200359927</v>
      </c>
      <c r="L647" s="76">
        <f t="shared" si="141"/>
        <v>57046.877258515851</v>
      </c>
      <c r="M647" s="76">
        <f t="shared" si="142"/>
        <v>66302.73369565219</v>
      </c>
      <c r="N647" s="76">
        <f t="shared" si="143"/>
        <v>46138.817753808115</v>
      </c>
      <c r="O647" s="77">
        <f t="shared" si="144"/>
        <v>-139.20679964007286</v>
      </c>
      <c r="P647" s="77">
        <f t="shared" si="144"/>
        <v>-326.87625851584744</v>
      </c>
      <c r="Q647" s="77">
        <f t="shared" si="144"/>
        <v>105.26630434780964</v>
      </c>
      <c r="R647" s="77">
        <f t="shared" si="145"/>
        <v>-360.81675380811066</v>
      </c>
      <c r="S647" s="63">
        <f t="shared" si="151"/>
        <v>5.7004590908521175E-8</v>
      </c>
      <c r="T647">
        <v>633</v>
      </c>
      <c r="V647">
        <v>256</v>
      </c>
      <c r="W647">
        <v>972.95597484277096</v>
      </c>
      <c r="X647" s="88">
        <f t="shared" si="146"/>
        <v>1.1579219782441961E-4</v>
      </c>
      <c r="Y647" s="88">
        <f>SUM(X$14:X647)</f>
        <v>0.85417771055535785</v>
      </c>
      <c r="AA647">
        <v>374</v>
      </c>
      <c r="AB647">
        <v>1024.1134925000442</v>
      </c>
      <c r="AC647" s="89">
        <f t="shared" si="147"/>
        <v>1.0674713529401633E-5</v>
      </c>
      <c r="AD647" s="89">
        <f>SUM(AC$14:AC647)</f>
        <v>0.79694262932365012</v>
      </c>
      <c r="AF647">
        <v>683</v>
      </c>
      <c r="AG647">
        <v>865.50551484583411</v>
      </c>
      <c r="AH647" s="89">
        <f t="shared" si="148"/>
        <v>2.0759343634653102E-8</v>
      </c>
      <c r="AI647" s="89">
        <f>SUM(AH$14:AH647)</f>
        <v>0.81193662247598974</v>
      </c>
      <c r="AK647">
        <v>530</v>
      </c>
      <c r="AL647">
        <v>1511.6670174917381</v>
      </c>
      <c r="AM647">
        <f t="shared" si="149"/>
        <v>4.5669266562108095E-7</v>
      </c>
      <c r="AN647">
        <f>SUM(AM$14:AM647)</f>
        <v>0.79041241898404957</v>
      </c>
    </row>
    <row r="648" spans="1:40">
      <c r="A648" s="58">
        <v>42964</v>
      </c>
      <c r="B648" s="46">
        <v>16.620000999999998</v>
      </c>
      <c r="C648" s="46">
        <v>72.669998000000007</v>
      </c>
      <c r="D648" s="50">
        <v>43.98</v>
      </c>
      <c r="E648" s="64">
        <f t="shared" si="150"/>
        <v>3.0083632365607293E-3</v>
      </c>
      <c r="F648" s="64">
        <f t="shared" si="150"/>
        <v>2.8897620170569294E-3</v>
      </c>
      <c r="G648" s="66">
        <f t="shared" si="150"/>
        <v>4.092769440654731E-3</v>
      </c>
      <c r="H648" s="73">
        <f t="shared" si="137"/>
        <v>15.516539379269595</v>
      </c>
      <c r="I648" s="73">
        <f t="shared" si="138"/>
        <v>56.883908304497233</v>
      </c>
      <c r="J648" s="73">
        <f t="shared" si="139"/>
        <v>55.566493860845839</v>
      </c>
      <c r="K648" s="76">
        <f t="shared" si="140"/>
        <v>-77582.696896347974</v>
      </c>
      <c r="L648" s="76">
        <f t="shared" si="141"/>
        <v>56883.908304497236</v>
      </c>
      <c r="M648" s="76">
        <f t="shared" si="142"/>
        <v>66679.792633015008</v>
      </c>
      <c r="N648" s="76">
        <f t="shared" si="143"/>
        <v>45981.004041164269</v>
      </c>
      <c r="O648" s="77">
        <f t="shared" si="144"/>
        <v>232.69689634797396</v>
      </c>
      <c r="P648" s="77">
        <f t="shared" si="144"/>
        <v>-163.90730449723196</v>
      </c>
      <c r="Q648" s="77">
        <f t="shared" si="144"/>
        <v>-271.7926330150076</v>
      </c>
      <c r="R648" s="77">
        <f t="shared" si="145"/>
        <v>-203.0030411642656</v>
      </c>
      <c r="S648" s="63">
        <f t="shared" si="151"/>
        <v>5.5864499090350741E-8</v>
      </c>
      <c r="T648">
        <v>634</v>
      </c>
      <c r="V648">
        <v>68</v>
      </c>
      <c r="W648">
        <v>973.9231278992811</v>
      </c>
      <c r="X648" s="88">
        <f t="shared" si="146"/>
        <v>5.1662696133766874E-3</v>
      </c>
      <c r="Y648" s="88">
        <f>SUM(X$14:X648)</f>
        <v>0.85934398016873459</v>
      </c>
      <c r="AA648">
        <v>367</v>
      </c>
      <c r="AB648">
        <v>1032.7283465837245</v>
      </c>
      <c r="AC648" s="89">
        <f t="shared" si="147"/>
        <v>1.2296278729965536E-5</v>
      </c>
      <c r="AD648" s="89">
        <f>SUM(AC$14:AC648)</f>
        <v>0.79695492560238013</v>
      </c>
      <c r="AF648">
        <v>123</v>
      </c>
      <c r="AG648">
        <v>866.23985869910393</v>
      </c>
      <c r="AH648" s="89">
        <f t="shared" si="148"/>
        <v>1.7006354593201878E-3</v>
      </c>
      <c r="AI648" s="89">
        <f>SUM(AH$14:AH648)</f>
        <v>0.81363725793530994</v>
      </c>
      <c r="AK648">
        <v>686</v>
      </c>
      <c r="AL648">
        <v>1545.8873581819134</v>
      </c>
      <c r="AM648">
        <f t="shared" si="149"/>
        <v>1.9538528154186419E-8</v>
      </c>
      <c r="AN648">
        <f>SUM(AM$14:AM648)</f>
        <v>0.7904124385225777</v>
      </c>
    </row>
    <row r="649" spans="1:40">
      <c r="A649" s="57">
        <v>42963</v>
      </c>
      <c r="B649" s="47">
        <v>16.620000999999998</v>
      </c>
      <c r="C649" s="47">
        <v>72.610000999999997</v>
      </c>
      <c r="D649" s="51">
        <v>44.080002</v>
      </c>
      <c r="E649" s="70">
        <f t="shared" si="150"/>
        <v>0</v>
      </c>
      <c r="F649" s="70">
        <f t="shared" si="150"/>
        <v>8.2629113309073965E-4</v>
      </c>
      <c r="G649" s="65">
        <f t="shared" si="150"/>
        <v>-2.2686478099525065E-3</v>
      </c>
      <c r="H649" s="73">
        <f t="shared" si="137"/>
        <v>15.47</v>
      </c>
      <c r="I649" s="73">
        <f t="shared" si="138"/>
        <v>56.766868233895202</v>
      </c>
      <c r="J649" s="73">
        <f t="shared" si="139"/>
        <v>55.214453030197234</v>
      </c>
      <c r="K649" s="76">
        <f t="shared" si="140"/>
        <v>-77350</v>
      </c>
      <c r="L649" s="76">
        <f t="shared" si="141"/>
        <v>56766.868233895206</v>
      </c>
      <c r="M649" s="76">
        <f t="shared" si="142"/>
        <v>66257.343636236677</v>
      </c>
      <c r="N649" s="76">
        <f t="shared" si="143"/>
        <v>45674.211870131883</v>
      </c>
      <c r="O649" s="77">
        <f t="shared" si="144"/>
        <v>0</v>
      </c>
      <c r="P649" s="77">
        <f t="shared" si="144"/>
        <v>-46.867233895201935</v>
      </c>
      <c r="Q649" s="77">
        <f t="shared" si="144"/>
        <v>150.65636376332259</v>
      </c>
      <c r="R649" s="77">
        <f t="shared" si="145"/>
        <v>103.78912986812065</v>
      </c>
      <c r="S649" s="63">
        <f t="shared" si="151"/>
        <v>5.4747209108543729E-8</v>
      </c>
      <c r="T649">
        <v>635</v>
      </c>
      <c r="V649">
        <v>369</v>
      </c>
      <c r="W649">
        <v>997.42101869762701</v>
      </c>
      <c r="X649" s="88">
        <f t="shared" si="146"/>
        <v>1.1809346092258903E-5</v>
      </c>
      <c r="Y649" s="88">
        <f>SUM(X$14:X649)</f>
        <v>0.85935578951482683</v>
      </c>
      <c r="AA649">
        <v>672</v>
      </c>
      <c r="AB649">
        <v>1036.7187919496428</v>
      </c>
      <c r="AC649" s="89">
        <f t="shared" si="147"/>
        <v>2.5925478770394454E-8</v>
      </c>
      <c r="AD649" s="89">
        <f>SUM(AC$14:AC649)</f>
        <v>0.79695495152785889</v>
      </c>
      <c r="AF649">
        <v>392</v>
      </c>
      <c r="AG649">
        <v>872.65619960495678</v>
      </c>
      <c r="AH649" s="89">
        <f t="shared" si="148"/>
        <v>7.420370521064645E-6</v>
      </c>
      <c r="AI649" s="89">
        <f>SUM(AH$14:AH649)</f>
        <v>0.81364467830583098</v>
      </c>
      <c r="AK649">
        <v>395</v>
      </c>
      <c r="AL649">
        <v>1554.2607065070479</v>
      </c>
      <c r="AM649">
        <f t="shared" si="149"/>
        <v>6.9839933714618737E-6</v>
      </c>
      <c r="AN649">
        <f>SUM(AM$14:AM649)</f>
        <v>0.79041942251594921</v>
      </c>
    </row>
    <row r="650" spans="1:40">
      <c r="A650" s="58">
        <v>42962</v>
      </c>
      <c r="B650" s="46">
        <v>16.579999999999998</v>
      </c>
      <c r="C650" s="46">
        <v>72.569999999999993</v>
      </c>
      <c r="D650" s="50">
        <v>44.299999</v>
      </c>
      <c r="E650" s="64">
        <f t="shared" si="150"/>
        <v>2.4126055488540299E-3</v>
      </c>
      <c r="F650" s="64">
        <f t="shared" si="150"/>
        <v>5.5120573239642034E-4</v>
      </c>
      <c r="G650" s="66">
        <f t="shared" si="150"/>
        <v>-4.96607234686397E-3</v>
      </c>
      <c r="H650" s="73">
        <f t="shared" si="137"/>
        <v>15.507323007840773</v>
      </c>
      <c r="I650" s="73">
        <f t="shared" si="138"/>
        <v>56.751265389692733</v>
      </c>
      <c r="J650" s="73">
        <f t="shared" si="139"/>
        <v>55.065177556324549</v>
      </c>
      <c r="K650" s="76">
        <f t="shared" si="140"/>
        <v>-77536.615039203869</v>
      </c>
      <c r="L650" s="76">
        <f t="shared" si="141"/>
        <v>56751.265389692737</v>
      </c>
      <c r="M650" s="76">
        <f t="shared" si="142"/>
        <v>66078.213067589459</v>
      </c>
      <c r="N650" s="76">
        <f t="shared" si="143"/>
        <v>45292.863418078327</v>
      </c>
      <c r="O650" s="77">
        <f t="shared" si="144"/>
        <v>186.61503920386895</v>
      </c>
      <c r="P650" s="77">
        <f t="shared" si="144"/>
        <v>-31.264389692732948</v>
      </c>
      <c r="Q650" s="77">
        <f t="shared" si="144"/>
        <v>329.78693241054134</v>
      </c>
      <c r="R650" s="77">
        <f t="shared" si="145"/>
        <v>485.13758192167734</v>
      </c>
      <c r="S650" s="63">
        <f t="shared" si="151"/>
        <v>5.365226492637285E-8</v>
      </c>
      <c r="T650">
        <v>636</v>
      </c>
      <c r="V650">
        <v>89</v>
      </c>
      <c r="W650">
        <v>1005.851755526659</v>
      </c>
      <c r="X650" s="88">
        <f t="shared" si="146"/>
        <v>3.3800619225638562E-3</v>
      </c>
      <c r="Y650" s="88">
        <f>SUM(X$14:X650)</f>
        <v>0.86273585143739073</v>
      </c>
      <c r="AA650">
        <v>164</v>
      </c>
      <c r="AB650">
        <v>1040.3043150917802</v>
      </c>
      <c r="AC650" s="89">
        <f t="shared" si="147"/>
        <v>7.4281443296847147E-4</v>
      </c>
      <c r="AD650" s="89">
        <f>SUM(AC$14:AC650)</f>
        <v>0.79769776596082731</v>
      </c>
      <c r="AF650">
        <v>353</v>
      </c>
      <c r="AG650">
        <v>873.3298417206679</v>
      </c>
      <c r="AH650" s="89">
        <f t="shared" si="148"/>
        <v>1.6315810006408775E-5</v>
      </c>
      <c r="AI650" s="89">
        <f>SUM(AH$14:AH650)</f>
        <v>0.81366099411583737</v>
      </c>
      <c r="AK650">
        <v>107</v>
      </c>
      <c r="AL650">
        <v>1556.2706485575836</v>
      </c>
      <c r="AM650">
        <f t="shared" si="149"/>
        <v>2.349600462858684E-3</v>
      </c>
      <c r="AN650">
        <f>SUM(AM$14:AM650)</f>
        <v>0.79276902297880791</v>
      </c>
    </row>
    <row r="651" spans="1:40">
      <c r="A651" s="57">
        <v>42961</v>
      </c>
      <c r="B651" s="47">
        <v>16.399999999999999</v>
      </c>
      <c r="C651" s="47">
        <v>72.569999999999993</v>
      </c>
      <c r="D651" s="51">
        <v>43.23</v>
      </c>
      <c r="E651" s="70">
        <f t="shared" si="150"/>
        <v>1.0975609756097571E-2</v>
      </c>
      <c r="F651" s="70">
        <f t="shared" si="150"/>
        <v>0</v>
      </c>
      <c r="G651" s="65">
        <f t="shared" si="150"/>
        <v>2.4751306962757402E-2</v>
      </c>
      <c r="H651" s="73">
        <f t="shared" si="137"/>
        <v>15.63979268292683</v>
      </c>
      <c r="I651" s="73">
        <f t="shared" si="138"/>
        <v>56.720001000000003</v>
      </c>
      <c r="J651" s="73">
        <f t="shared" si="139"/>
        <v>56.709737327318997</v>
      </c>
      <c r="K651" s="76">
        <f t="shared" si="140"/>
        <v>-78198.963414634141</v>
      </c>
      <c r="L651" s="76">
        <f t="shared" si="141"/>
        <v>56720.001000000004</v>
      </c>
      <c r="M651" s="76">
        <f t="shared" si="142"/>
        <v>68051.684792782791</v>
      </c>
      <c r="N651" s="76">
        <f t="shared" si="143"/>
        <v>46572.722378148654</v>
      </c>
      <c r="O651" s="77">
        <f t="shared" si="144"/>
        <v>848.96341463414137</v>
      </c>
      <c r="P651" s="77">
        <f t="shared" si="144"/>
        <v>0</v>
      </c>
      <c r="Q651" s="77">
        <f t="shared" si="144"/>
        <v>-1643.6847927827912</v>
      </c>
      <c r="R651" s="77">
        <f t="shared" si="145"/>
        <v>-794.72137814864982</v>
      </c>
      <c r="S651" s="63">
        <f t="shared" si="151"/>
        <v>5.2579219627845382E-8</v>
      </c>
      <c r="T651">
        <v>637</v>
      </c>
      <c r="V651">
        <v>327</v>
      </c>
      <c r="W651">
        <v>1015.7583716349327</v>
      </c>
      <c r="X651" s="88">
        <f t="shared" si="146"/>
        <v>2.7588664091313564E-5</v>
      </c>
      <c r="Y651" s="88">
        <f>SUM(X$14:X651)</f>
        <v>0.86276344010148209</v>
      </c>
      <c r="AA651">
        <v>732</v>
      </c>
      <c r="AB651">
        <v>1047.4321260757206</v>
      </c>
      <c r="AC651" s="89">
        <f t="shared" si="147"/>
        <v>7.7142076839287117E-9</v>
      </c>
      <c r="AD651" s="89">
        <f>SUM(AC$14:AC651)</f>
        <v>0.79769777367503503</v>
      </c>
      <c r="AF651">
        <v>119</v>
      </c>
      <c r="AG651">
        <v>878.82888481215923</v>
      </c>
      <c r="AH651" s="89">
        <f t="shared" si="148"/>
        <v>1.8437707773002357E-3</v>
      </c>
      <c r="AI651" s="89">
        <f>SUM(AH$14:AH651)</f>
        <v>0.81550476489313761</v>
      </c>
      <c r="AK651">
        <v>72</v>
      </c>
      <c r="AL651">
        <v>1562.5762116418409</v>
      </c>
      <c r="AM651">
        <f t="shared" si="149"/>
        <v>4.7652025973541658E-3</v>
      </c>
      <c r="AN651">
        <f>SUM(AM$14:AM651)</f>
        <v>0.79753422557616205</v>
      </c>
    </row>
    <row r="652" spans="1:40">
      <c r="A652" s="58">
        <v>42958</v>
      </c>
      <c r="B652" s="46">
        <v>16.079999999999998</v>
      </c>
      <c r="C652" s="46">
        <v>71.730002999999996</v>
      </c>
      <c r="D652" s="50">
        <v>43.860000999999997</v>
      </c>
      <c r="E652" s="64">
        <f t="shared" si="150"/>
        <v>1.990049751243772E-2</v>
      </c>
      <c r="F652" s="64">
        <f t="shared" si="150"/>
        <v>1.1710539033436218E-2</v>
      </c>
      <c r="G652" s="66">
        <f t="shared" si="150"/>
        <v>-1.4363907561242395E-2</v>
      </c>
      <c r="H652" s="73">
        <f t="shared" si="137"/>
        <v>15.777860696517411</v>
      </c>
      <c r="I652" s="73">
        <f t="shared" si="138"/>
        <v>57.384222785687044</v>
      </c>
      <c r="J652" s="73">
        <f t="shared" si="139"/>
        <v>54.545101355560853</v>
      </c>
      <c r="K652" s="76">
        <f t="shared" si="140"/>
        <v>-78889.303482587056</v>
      </c>
      <c r="L652" s="76">
        <f t="shared" si="141"/>
        <v>57384.222785687045</v>
      </c>
      <c r="M652" s="76">
        <f t="shared" si="142"/>
        <v>65454.121626673026</v>
      </c>
      <c r="N652" s="76">
        <f t="shared" si="143"/>
        <v>43949.040929773015</v>
      </c>
      <c r="O652" s="77">
        <f t="shared" si="144"/>
        <v>1539.3034825870564</v>
      </c>
      <c r="P652" s="77">
        <f t="shared" si="144"/>
        <v>-664.22178568704112</v>
      </c>
      <c r="Q652" s="77">
        <f t="shared" si="144"/>
        <v>953.87837332697381</v>
      </c>
      <c r="R652" s="77">
        <f t="shared" si="145"/>
        <v>1828.960070226989</v>
      </c>
      <c r="S652" s="63">
        <f t="shared" si="151"/>
        <v>5.1527635235288471E-8</v>
      </c>
      <c r="T652">
        <v>638</v>
      </c>
      <c r="V652">
        <v>353</v>
      </c>
      <c r="W652">
        <v>1028.5904255319183</v>
      </c>
      <c r="X652" s="88">
        <f t="shared" si="146"/>
        <v>1.6315810006408775E-5</v>
      </c>
      <c r="Y652" s="88">
        <f>SUM(X$14:X652)</f>
        <v>0.86277975591148848</v>
      </c>
      <c r="AA652">
        <v>121</v>
      </c>
      <c r="AB652">
        <v>1053.341762940523</v>
      </c>
      <c r="AC652" s="89">
        <f t="shared" si="147"/>
        <v>1.770757454519146E-3</v>
      </c>
      <c r="AD652" s="89">
        <f>SUM(AC$14:AC652)</f>
        <v>0.79946853112955418</v>
      </c>
      <c r="AF652">
        <v>169</v>
      </c>
      <c r="AG652">
        <v>887.77278674877016</v>
      </c>
      <c r="AH652" s="89">
        <f t="shared" si="148"/>
        <v>6.7144541412340073E-4</v>
      </c>
      <c r="AI652" s="89">
        <f>SUM(AH$14:AH652)</f>
        <v>0.81617621030726106</v>
      </c>
      <c r="AK652">
        <v>526</v>
      </c>
      <c r="AL652">
        <v>1576.8604465229582</v>
      </c>
      <c r="AM652">
        <f t="shared" si="149"/>
        <v>4.9513056220531395E-7</v>
      </c>
      <c r="AN652">
        <f>SUM(AM$14:AM652)</f>
        <v>0.79753472070672426</v>
      </c>
    </row>
    <row r="653" spans="1:40">
      <c r="A653" s="57">
        <v>42957</v>
      </c>
      <c r="B653" s="47">
        <v>16.120000999999998</v>
      </c>
      <c r="C653" s="47">
        <v>71.379997000000003</v>
      </c>
      <c r="D653" s="51">
        <v>43.860000999999997</v>
      </c>
      <c r="E653" s="70">
        <f t="shared" si="150"/>
        <v>-2.4814514589670544E-3</v>
      </c>
      <c r="F653" s="70">
        <f t="shared" si="150"/>
        <v>4.9034185305443234E-3</v>
      </c>
      <c r="G653" s="65">
        <f t="shared" si="150"/>
        <v>0</v>
      </c>
      <c r="H653" s="73">
        <f t="shared" si="137"/>
        <v>15.431611945929781</v>
      </c>
      <c r="I653" s="73">
        <f t="shared" si="138"/>
        <v>56.998122903955895</v>
      </c>
      <c r="J653" s="73">
        <f t="shared" si="139"/>
        <v>55.34</v>
      </c>
      <c r="K653" s="76">
        <f t="shared" si="140"/>
        <v>-77158.0597296489</v>
      </c>
      <c r="L653" s="76">
        <f t="shared" si="141"/>
        <v>56998.122903955897</v>
      </c>
      <c r="M653" s="76">
        <f t="shared" si="142"/>
        <v>66408</v>
      </c>
      <c r="N653" s="76">
        <f t="shared" si="143"/>
        <v>46248.063174306997</v>
      </c>
      <c r="O653" s="77">
        <f t="shared" si="144"/>
        <v>-191.94027035110048</v>
      </c>
      <c r="P653" s="77">
        <f t="shared" si="144"/>
        <v>-278.12190395589278</v>
      </c>
      <c r="Q653" s="77">
        <f t="shared" si="144"/>
        <v>0</v>
      </c>
      <c r="R653" s="77">
        <f t="shared" si="145"/>
        <v>-470.06217430699326</v>
      </c>
      <c r="S653" s="63">
        <f t="shared" si="151"/>
        <v>5.0497082530582714E-8</v>
      </c>
      <c r="T653">
        <v>639</v>
      </c>
      <c r="V653">
        <v>184</v>
      </c>
      <c r="W653">
        <v>1029.1666666666861</v>
      </c>
      <c r="X653" s="88">
        <f t="shared" si="146"/>
        <v>4.9590883698449146E-4</v>
      </c>
      <c r="Y653" s="88">
        <f>SUM(X$14:X653)</f>
        <v>0.86327566474847295</v>
      </c>
      <c r="AA653">
        <v>180</v>
      </c>
      <c r="AB653">
        <v>1056.4616239048119</v>
      </c>
      <c r="AC653" s="89">
        <f t="shared" si="147"/>
        <v>5.3764739340578672E-4</v>
      </c>
      <c r="AD653" s="89">
        <f>SUM(AC$14:AC653)</f>
        <v>0.80000617852295997</v>
      </c>
      <c r="AF653">
        <v>457</v>
      </c>
      <c r="AG653">
        <v>895.99898474772635</v>
      </c>
      <c r="AH653" s="89">
        <f t="shared" si="148"/>
        <v>1.9958160528411277E-6</v>
      </c>
      <c r="AI653" s="89">
        <f>SUM(AH$14:AH653)</f>
        <v>0.81617820612331393</v>
      </c>
      <c r="AK653">
        <v>223</v>
      </c>
      <c r="AL653">
        <v>1590.8720082814907</v>
      </c>
      <c r="AM653">
        <f t="shared" si="149"/>
        <v>2.2553751935391216E-4</v>
      </c>
      <c r="AN653">
        <f>SUM(AM$14:AM653)</f>
        <v>0.79776025822607821</v>
      </c>
    </row>
    <row r="654" spans="1:40">
      <c r="A654" s="58">
        <v>42956</v>
      </c>
      <c r="B654" s="46">
        <v>15.77</v>
      </c>
      <c r="C654" s="46">
        <v>73.180000000000007</v>
      </c>
      <c r="D654" s="50">
        <v>44.049999</v>
      </c>
      <c r="E654" s="64">
        <f t="shared" si="150"/>
        <v>2.2194102726696086E-2</v>
      </c>
      <c r="F654" s="64">
        <f t="shared" si="150"/>
        <v>-2.4596925389450686E-2</v>
      </c>
      <c r="G654" s="66">
        <f t="shared" si="150"/>
        <v>-4.3132350581892576E-3</v>
      </c>
      <c r="H654" s="73">
        <f t="shared" si="137"/>
        <v>15.81334276918199</v>
      </c>
      <c r="I654" s="73">
        <f t="shared" si="138"/>
        <v>55.324863367313434</v>
      </c>
      <c r="J654" s="73">
        <f t="shared" si="139"/>
        <v>55.101305571879813</v>
      </c>
      <c r="K654" s="76">
        <f t="shared" si="140"/>
        <v>-79066.713845909951</v>
      </c>
      <c r="L654" s="76">
        <f t="shared" si="141"/>
        <v>55324.863367313432</v>
      </c>
      <c r="M654" s="76">
        <f t="shared" si="142"/>
        <v>66121.56668625577</v>
      </c>
      <c r="N654" s="76">
        <f t="shared" si="143"/>
        <v>42379.71620765925</v>
      </c>
      <c r="O654" s="77">
        <f t="shared" si="144"/>
        <v>1716.7138459099515</v>
      </c>
      <c r="P654" s="77">
        <f t="shared" si="144"/>
        <v>1395.137632686572</v>
      </c>
      <c r="Q654" s="77">
        <f t="shared" si="144"/>
        <v>286.43331374422996</v>
      </c>
      <c r="R654" s="77">
        <f t="shared" si="145"/>
        <v>3398.2847923407535</v>
      </c>
      <c r="S654" s="63">
        <f t="shared" si="151"/>
        <v>4.9487140879971051E-8</v>
      </c>
      <c r="T654">
        <v>640</v>
      </c>
      <c r="V654">
        <v>495</v>
      </c>
      <c r="W654">
        <v>1052.3810120397538</v>
      </c>
      <c r="X654" s="88">
        <f t="shared" si="146"/>
        <v>9.2621409929517079E-7</v>
      </c>
      <c r="Y654" s="88">
        <f>SUM(X$14:X654)</f>
        <v>0.86327659096257225</v>
      </c>
      <c r="AA654">
        <v>229</v>
      </c>
      <c r="AB654">
        <v>1057.4142100969402</v>
      </c>
      <c r="AC654" s="89">
        <f t="shared" si="147"/>
        <v>1.9979069311862996E-4</v>
      </c>
      <c r="AD654" s="89">
        <f>SUM(AC$14:AC654)</f>
        <v>0.80020596921607856</v>
      </c>
      <c r="AF654">
        <v>687</v>
      </c>
      <c r="AG654">
        <v>902.35965390877391</v>
      </c>
      <c r="AH654" s="89">
        <f t="shared" si="148"/>
        <v>1.9147757591102689E-8</v>
      </c>
      <c r="AI654" s="89">
        <f>SUM(AH$14:AH654)</f>
        <v>0.81617822527107153</v>
      </c>
      <c r="AK654">
        <v>265</v>
      </c>
      <c r="AL654">
        <v>1591.9912483541266</v>
      </c>
      <c r="AM654">
        <f t="shared" si="149"/>
        <v>9.654148580824145E-5</v>
      </c>
      <c r="AN654">
        <f>SUM(AM$14:AM654)</f>
        <v>0.7978567997118865</v>
      </c>
    </row>
    <row r="655" spans="1:40">
      <c r="A655" s="57">
        <v>42955</v>
      </c>
      <c r="B655" s="47">
        <v>15.79</v>
      </c>
      <c r="C655" s="47">
        <v>73.150002000000001</v>
      </c>
      <c r="D655" s="51">
        <v>43.5</v>
      </c>
      <c r="E655" s="70">
        <f t="shared" si="150"/>
        <v>-1.2666244458517939E-3</v>
      </c>
      <c r="F655" s="70">
        <f t="shared" si="150"/>
        <v>4.1008884729776263E-4</v>
      </c>
      <c r="G655" s="65">
        <f t="shared" si="150"/>
        <v>1.2643655172413837E-2</v>
      </c>
      <c r="H655" s="73">
        <f t="shared" ref="H655:H718" si="152">B$14*(1+E655)</f>
        <v>15.450405319822673</v>
      </c>
      <c r="I655" s="73">
        <f t="shared" ref="I655:I718" si="153">C$14*(1+F655)</f>
        <v>56.743261239828819</v>
      </c>
      <c r="J655" s="73">
        <f t="shared" ref="J655:J718" si="154">D$14*(1+G655)</f>
        <v>56.039699877241382</v>
      </c>
      <c r="K655" s="76">
        <f t="shared" ref="K655:K718" si="155">H655*$B$2</f>
        <v>-77252.026599113364</v>
      </c>
      <c r="L655" s="76">
        <f t="shared" ref="L655:L718" si="156">I655*$C$2</f>
        <v>56743.261239828818</v>
      </c>
      <c r="M655" s="76">
        <f t="shared" ref="M655:M718" si="157">J655*$D$2</f>
        <v>67247.639852689652</v>
      </c>
      <c r="N655" s="76">
        <f t="shared" ref="N655:N718" si="158">SUM(K655:M655)</f>
        <v>46738.874493405106</v>
      </c>
      <c r="O655" s="77">
        <f t="shared" ref="O655:Q718" si="159">K$14-K655</f>
        <v>-97.973400886636227</v>
      </c>
      <c r="P655" s="77">
        <f t="shared" si="159"/>
        <v>-23.26023982881452</v>
      </c>
      <c r="Q655" s="77">
        <f t="shared" si="159"/>
        <v>-839.63985268965189</v>
      </c>
      <c r="R655" s="77">
        <f t="shared" ref="R655:R718" si="160">SUM(O655:Q655)</f>
        <v>-960.87349340510264</v>
      </c>
      <c r="S655" s="63">
        <f t="shared" si="151"/>
        <v>4.8497398062371624E-8</v>
      </c>
      <c r="T655">
        <v>641</v>
      </c>
      <c r="V655">
        <v>434</v>
      </c>
      <c r="W655">
        <v>1057.51953125</v>
      </c>
      <c r="X655" s="88">
        <f t="shared" ref="X655:X718" si="161">$L$1^(V655-1)*$P$1</f>
        <v>3.1762945580115492E-6</v>
      </c>
      <c r="Y655" s="88">
        <f>SUM(X$14:X655)</f>
        <v>0.86327976725713029</v>
      </c>
      <c r="AA655">
        <v>337</v>
      </c>
      <c r="AB655">
        <v>1060.4427428203999</v>
      </c>
      <c r="AC655" s="89">
        <f t="shared" ref="AC655:AC718" si="162">$L$1^(AA655-1)*$P$1</f>
        <v>2.2541947207367239E-5</v>
      </c>
      <c r="AD655" s="89">
        <f>SUM(AC$14:AC655)</f>
        <v>0.80022851116328597</v>
      </c>
      <c r="AF655">
        <v>483</v>
      </c>
      <c r="AG655">
        <v>906.21287461778411</v>
      </c>
      <c r="AH655" s="89">
        <f t="shared" ref="AH655:AH718" si="163">$L$1^(AF655-1)*$P$1</f>
        <v>1.1803165031158317E-6</v>
      </c>
      <c r="AI655" s="89">
        <f>SUM(AH$14:AH655)</f>
        <v>0.81617940558757462</v>
      </c>
      <c r="AK655">
        <v>469</v>
      </c>
      <c r="AL655">
        <v>1598.0053605834692</v>
      </c>
      <c r="AM655">
        <f t="shared" ref="AM655:AM718" si="164">$L$1^(AK655-1)*$P$1</f>
        <v>1.5661502341628097E-6</v>
      </c>
      <c r="AN655">
        <f>SUM(AM$14:AM655)</f>
        <v>0.79785836586212067</v>
      </c>
    </row>
    <row r="656" spans="1:40">
      <c r="A656" s="58">
        <v>42954</v>
      </c>
      <c r="B656" s="46">
        <v>15.98</v>
      </c>
      <c r="C656" s="46">
        <v>72.949996999999996</v>
      </c>
      <c r="D656" s="50">
        <v>42.91</v>
      </c>
      <c r="E656" s="64">
        <f t="shared" ref="E656:G719" si="165">B655/B656-1</f>
        <v>-1.1889862327910006E-2</v>
      </c>
      <c r="F656" s="64">
        <f t="shared" si="165"/>
        <v>2.7416724910900303E-3</v>
      </c>
      <c r="G656" s="66">
        <f t="shared" si="165"/>
        <v>1.3749708692612606E-2</v>
      </c>
      <c r="H656" s="73">
        <f t="shared" si="152"/>
        <v>15.286063829787233</v>
      </c>
      <c r="I656" s="73">
        <f t="shared" si="153"/>
        <v>56.875508666436303</v>
      </c>
      <c r="J656" s="73">
        <f t="shared" si="154"/>
        <v>56.100908879049186</v>
      </c>
      <c r="K656" s="76">
        <f t="shared" si="155"/>
        <v>-76430.319148936163</v>
      </c>
      <c r="L656" s="76">
        <f t="shared" si="156"/>
        <v>56875.508666436304</v>
      </c>
      <c r="M656" s="76">
        <f t="shared" si="157"/>
        <v>67321.090654859028</v>
      </c>
      <c r="N656" s="76">
        <f t="shared" si="158"/>
        <v>47766.280172359169</v>
      </c>
      <c r="O656" s="77">
        <f t="shared" si="159"/>
        <v>-919.6808510638366</v>
      </c>
      <c r="P656" s="77">
        <f t="shared" si="159"/>
        <v>-155.5076664363005</v>
      </c>
      <c r="Q656" s="77">
        <f t="shared" si="159"/>
        <v>-913.09065485902829</v>
      </c>
      <c r="R656" s="77">
        <f t="shared" si="160"/>
        <v>-1988.2791723591654</v>
      </c>
      <c r="S656" s="63">
        <f t="shared" ref="S656:S719" si="166">$P$1*$L$1^(T656-1)</f>
        <v>4.752745010112419E-8</v>
      </c>
      <c r="T656">
        <v>642</v>
      </c>
      <c r="V656">
        <v>370</v>
      </c>
      <c r="W656">
        <v>1061.666666666657</v>
      </c>
      <c r="X656" s="88">
        <f t="shared" si="161"/>
        <v>1.1573159170413724E-5</v>
      </c>
      <c r="Y656" s="88">
        <f>SUM(X$14:X656)</f>
        <v>0.86329134041630073</v>
      </c>
      <c r="AA656">
        <v>595</v>
      </c>
      <c r="AB656">
        <v>1068.7826333447738</v>
      </c>
      <c r="AC656" s="89">
        <f t="shared" si="162"/>
        <v>1.2283410251198401E-7</v>
      </c>
      <c r="AD656" s="89">
        <f>SUM(AC$14:AC656)</f>
        <v>0.80022863399738853</v>
      </c>
      <c r="AF656">
        <v>141</v>
      </c>
      <c r="AG656">
        <v>910.18440726237168</v>
      </c>
      <c r="AH656" s="89">
        <f t="shared" si="163"/>
        <v>1.1821717926817402E-3</v>
      </c>
      <c r="AI656" s="89">
        <f>SUM(AH$14:AH656)</f>
        <v>0.81736157738025639</v>
      </c>
      <c r="AK656">
        <v>437</v>
      </c>
      <c r="AL656">
        <v>1603.2640496417152</v>
      </c>
      <c r="AM656">
        <f t="shared" si="164"/>
        <v>2.9895030276440059E-6</v>
      </c>
      <c r="AN656">
        <f>SUM(AM$14:AM656)</f>
        <v>0.79786135536514835</v>
      </c>
    </row>
    <row r="657" spans="1:40">
      <c r="A657" s="57">
        <v>42951</v>
      </c>
      <c r="B657" s="47">
        <v>15.92</v>
      </c>
      <c r="C657" s="47">
        <v>73.169998000000007</v>
      </c>
      <c r="D657" s="51">
        <v>42.93</v>
      </c>
      <c r="E657" s="70">
        <f t="shared" si="165"/>
        <v>3.7688442211054607E-3</v>
      </c>
      <c r="F657" s="70">
        <f t="shared" si="165"/>
        <v>-3.0067104826216884E-3</v>
      </c>
      <c r="G657" s="65">
        <f t="shared" si="165"/>
        <v>-4.6587467971126451E-4</v>
      </c>
      <c r="H657" s="73">
        <f t="shared" si="152"/>
        <v>15.528304020100503</v>
      </c>
      <c r="I657" s="73">
        <f t="shared" si="153"/>
        <v>56.549460378418992</v>
      </c>
      <c r="J657" s="73">
        <f t="shared" si="154"/>
        <v>55.314218495224779</v>
      </c>
      <c r="K657" s="76">
        <f t="shared" si="155"/>
        <v>-77641.520100502516</v>
      </c>
      <c r="L657" s="76">
        <f t="shared" si="156"/>
        <v>56549.460378418989</v>
      </c>
      <c r="M657" s="76">
        <f t="shared" si="157"/>
        <v>66377.062194269733</v>
      </c>
      <c r="N657" s="76">
        <f t="shared" si="158"/>
        <v>45285.002472186206</v>
      </c>
      <c r="O657" s="77">
        <f t="shared" si="159"/>
        <v>291.52010050251556</v>
      </c>
      <c r="P657" s="77">
        <f t="shared" si="159"/>
        <v>170.54062158101442</v>
      </c>
      <c r="Q657" s="77">
        <f t="shared" si="159"/>
        <v>30.937805730267428</v>
      </c>
      <c r="R657" s="77">
        <f t="shared" si="160"/>
        <v>492.99852781379741</v>
      </c>
      <c r="S657" s="63">
        <f t="shared" si="166"/>
        <v>4.6576901099101716E-8</v>
      </c>
      <c r="T657">
        <v>643</v>
      </c>
      <c r="V657">
        <v>707</v>
      </c>
      <c r="W657">
        <v>1063.230240549834</v>
      </c>
      <c r="X657" s="88">
        <f t="shared" si="161"/>
        <v>1.2783195609054272E-8</v>
      </c>
      <c r="Y657" s="88">
        <f>SUM(X$14:X657)</f>
        <v>0.86329135319949635</v>
      </c>
      <c r="AA657">
        <v>548</v>
      </c>
      <c r="AB657">
        <v>1090.7683832094044</v>
      </c>
      <c r="AC657" s="89">
        <f t="shared" si="162"/>
        <v>3.1746320721649026E-7</v>
      </c>
      <c r="AD657" s="89">
        <f>SUM(AC$14:AC657)</f>
        <v>0.80022895146059569</v>
      </c>
      <c r="AF657">
        <v>275</v>
      </c>
      <c r="AG657">
        <v>922.33335217185231</v>
      </c>
      <c r="AH657" s="89">
        <f t="shared" si="163"/>
        <v>7.8881422790434084E-5</v>
      </c>
      <c r="AI657" s="89">
        <f>SUM(AH$14:AH657)</f>
        <v>0.81744045880304683</v>
      </c>
      <c r="AK657">
        <v>90</v>
      </c>
      <c r="AL657">
        <v>1620.5252441819248</v>
      </c>
      <c r="AM657">
        <f t="shared" si="164"/>
        <v>3.3124606841125788E-3</v>
      </c>
      <c r="AN657">
        <f>SUM(AM$14:AM657)</f>
        <v>0.80117381604926097</v>
      </c>
    </row>
    <row r="658" spans="1:40">
      <c r="A658" s="58">
        <v>42950</v>
      </c>
      <c r="B658" s="46">
        <v>15.9</v>
      </c>
      <c r="C658" s="46">
        <v>72.889999000000003</v>
      </c>
      <c r="D658" s="50">
        <v>43.23</v>
      </c>
      <c r="E658" s="64">
        <f t="shared" si="165"/>
        <v>1.2578616352201255E-3</v>
      </c>
      <c r="F658" s="64">
        <f t="shared" si="165"/>
        <v>3.8413911900314623E-3</v>
      </c>
      <c r="G658" s="66">
        <f t="shared" si="165"/>
        <v>-6.9396252602358377E-3</v>
      </c>
      <c r="H658" s="73">
        <f t="shared" si="152"/>
        <v>15.489459119496855</v>
      </c>
      <c r="I658" s="73">
        <f t="shared" si="153"/>
        <v>56.937884712139976</v>
      </c>
      <c r="J658" s="73">
        <f t="shared" si="154"/>
        <v>54.955961138098552</v>
      </c>
      <c r="K658" s="76">
        <f t="shared" si="155"/>
        <v>-77447.295597484277</v>
      </c>
      <c r="L658" s="76">
        <f t="shared" si="156"/>
        <v>56937.884712139974</v>
      </c>
      <c r="M658" s="76">
        <f t="shared" si="157"/>
        <v>65947.153365718259</v>
      </c>
      <c r="N658" s="76">
        <f t="shared" si="158"/>
        <v>45437.742480373956</v>
      </c>
      <c r="O658" s="77">
        <f t="shared" si="159"/>
        <v>97.295597484277096</v>
      </c>
      <c r="P658" s="77">
        <f t="shared" si="159"/>
        <v>-217.88371213997016</v>
      </c>
      <c r="Q658" s="77">
        <f t="shared" si="159"/>
        <v>460.84663428174099</v>
      </c>
      <c r="R658" s="77">
        <f t="shared" si="160"/>
        <v>340.25851962604793</v>
      </c>
      <c r="S658" s="63">
        <f t="shared" si="166"/>
        <v>4.5645363077119672E-8</v>
      </c>
      <c r="T658">
        <v>644</v>
      </c>
      <c r="V658">
        <v>131</v>
      </c>
      <c r="W658">
        <v>1071</v>
      </c>
      <c r="X658" s="88">
        <f t="shared" si="161"/>
        <v>1.4468377636810059E-3</v>
      </c>
      <c r="Y658" s="88">
        <f>SUM(X$14:X658)</f>
        <v>0.86473819096317739</v>
      </c>
      <c r="AA658">
        <v>650</v>
      </c>
      <c r="AB658">
        <v>1093.5561152962546</v>
      </c>
      <c r="AC658" s="89">
        <f t="shared" si="162"/>
        <v>4.0434597103637411E-8</v>
      </c>
      <c r="AD658" s="89">
        <f>SUM(AC$14:AC658)</f>
        <v>0.80022899189519281</v>
      </c>
      <c r="AF658">
        <v>522</v>
      </c>
      <c r="AG658">
        <v>925.14412113939761</v>
      </c>
      <c r="AH658" s="89">
        <f t="shared" si="163"/>
        <v>5.3680361451908103E-7</v>
      </c>
      <c r="AI658" s="89">
        <f>SUM(AH$14:AH658)</f>
        <v>0.81744099560666139</v>
      </c>
      <c r="AK658">
        <v>154</v>
      </c>
      <c r="AL658">
        <v>1638.492366170176</v>
      </c>
      <c r="AM658">
        <f t="shared" si="164"/>
        <v>9.0911657652401176E-4</v>
      </c>
      <c r="AN658">
        <f>SUM(AM$14:AM658)</f>
        <v>0.80208293262578501</v>
      </c>
    </row>
    <row r="659" spans="1:40">
      <c r="A659" s="57">
        <v>42949</v>
      </c>
      <c r="B659" s="47">
        <v>15.87</v>
      </c>
      <c r="C659" s="47">
        <v>73.599997999999999</v>
      </c>
      <c r="D659" s="51">
        <v>42.75</v>
      </c>
      <c r="E659" s="70">
        <f t="shared" si="165"/>
        <v>1.890359168241984E-3</v>
      </c>
      <c r="F659" s="70">
        <f t="shared" si="165"/>
        <v>-9.6467258056175398E-3</v>
      </c>
      <c r="G659" s="65">
        <f t="shared" si="165"/>
        <v>1.1228070175438587E-2</v>
      </c>
      <c r="H659" s="73">
        <f t="shared" si="152"/>
        <v>15.499243856332704</v>
      </c>
      <c r="I659" s="73">
        <f t="shared" si="153"/>
        <v>56.172838702658652</v>
      </c>
      <c r="J659" s="73">
        <f t="shared" si="154"/>
        <v>55.961361403508775</v>
      </c>
      <c r="K659" s="76">
        <f t="shared" si="155"/>
        <v>-77496.219281663522</v>
      </c>
      <c r="L659" s="76">
        <f t="shared" si="156"/>
        <v>56172.83870265865</v>
      </c>
      <c r="M659" s="76">
        <f t="shared" si="157"/>
        <v>67153.633684210523</v>
      </c>
      <c r="N659" s="76">
        <f t="shared" si="158"/>
        <v>45830.253105205651</v>
      </c>
      <c r="O659" s="77">
        <f t="shared" si="159"/>
        <v>146.21928166352154</v>
      </c>
      <c r="P659" s="77">
        <f t="shared" si="159"/>
        <v>547.16229734135413</v>
      </c>
      <c r="Q659" s="77">
        <f t="shared" si="159"/>
        <v>-745.63368421052292</v>
      </c>
      <c r="R659" s="77">
        <f t="shared" si="160"/>
        <v>-52.25210520564724</v>
      </c>
      <c r="S659" s="63">
        <f t="shared" si="166"/>
        <v>4.4732455815577276E-8</v>
      </c>
      <c r="T659">
        <v>645</v>
      </c>
      <c r="V659">
        <v>104</v>
      </c>
      <c r="W659">
        <v>1071.3296398892126</v>
      </c>
      <c r="X659" s="88">
        <f t="shared" si="161"/>
        <v>2.4964093010338847E-3</v>
      </c>
      <c r="Y659" s="88">
        <f>SUM(X$14:X659)</f>
        <v>0.86723460026421129</v>
      </c>
      <c r="AA659">
        <v>241</v>
      </c>
      <c r="AB659">
        <v>1105.5764537649302</v>
      </c>
      <c r="AC659" s="89">
        <f t="shared" si="162"/>
        <v>1.5677909813675614E-4</v>
      </c>
      <c r="AD659" s="89">
        <f>SUM(AC$14:AC659)</f>
        <v>0.80038577099332953</v>
      </c>
      <c r="AF659">
        <v>166</v>
      </c>
      <c r="AG659">
        <v>925.9341712969981</v>
      </c>
      <c r="AH659" s="89">
        <f t="shared" si="163"/>
        <v>7.1339898142291989E-4</v>
      </c>
      <c r="AI659" s="89">
        <f>SUM(AH$14:AH659)</f>
        <v>0.81815439458808437</v>
      </c>
      <c r="AK659">
        <v>628</v>
      </c>
      <c r="AL659">
        <v>1659.1845825166747</v>
      </c>
      <c r="AM659">
        <f t="shared" si="164"/>
        <v>6.3063701056912318E-8</v>
      </c>
      <c r="AN659">
        <f>SUM(AM$14:AM659)</f>
        <v>0.80208299568948604</v>
      </c>
    </row>
    <row r="660" spans="1:40">
      <c r="A660" s="58">
        <v>42948</v>
      </c>
      <c r="B660" s="46">
        <v>15.76</v>
      </c>
      <c r="C660" s="46">
        <v>73.599997999999999</v>
      </c>
      <c r="D660" s="50">
        <v>42.369999</v>
      </c>
      <c r="E660" s="64">
        <f t="shared" si="165"/>
        <v>6.9796954314720328E-3</v>
      </c>
      <c r="F660" s="64">
        <f t="shared" si="165"/>
        <v>0</v>
      </c>
      <c r="G660" s="66">
        <f t="shared" si="165"/>
        <v>8.9686336787500043E-3</v>
      </c>
      <c r="H660" s="73">
        <f t="shared" si="152"/>
        <v>15.577975888324874</v>
      </c>
      <c r="I660" s="73">
        <f t="shared" si="153"/>
        <v>56.720001000000003</v>
      </c>
      <c r="J660" s="73">
        <f t="shared" si="154"/>
        <v>55.836324187782026</v>
      </c>
      <c r="K660" s="76">
        <f t="shared" si="155"/>
        <v>-77889.879441624362</v>
      </c>
      <c r="L660" s="76">
        <f t="shared" si="156"/>
        <v>56720.001000000004</v>
      </c>
      <c r="M660" s="76">
        <f t="shared" si="157"/>
        <v>67003.589025338428</v>
      </c>
      <c r="N660" s="76">
        <f t="shared" si="158"/>
        <v>45833.71058371407</v>
      </c>
      <c r="O660" s="77">
        <f t="shared" si="159"/>
        <v>539.87944162436179</v>
      </c>
      <c r="P660" s="77">
        <f t="shared" si="159"/>
        <v>0</v>
      </c>
      <c r="Q660" s="77">
        <f t="shared" si="159"/>
        <v>-595.58902533842775</v>
      </c>
      <c r="R660" s="77">
        <f t="shared" si="160"/>
        <v>-55.709583714065957</v>
      </c>
      <c r="S660" s="63">
        <f t="shared" si="166"/>
        <v>4.3837806699265736E-8</v>
      </c>
      <c r="T660">
        <v>646</v>
      </c>
      <c r="V660">
        <v>580</v>
      </c>
      <c r="W660">
        <v>1080.8417849843099</v>
      </c>
      <c r="X660" s="88">
        <f t="shared" si="161"/>
        <v>1.6631362193736154E-7</v>
      </c>
      <c r="Y660" s="88">
        <f>SUM(X$14:X660)</f>
        <v>0.86723476657783327</v>
      </c>
      <c r="AA660">
        <v>90</v>
      </c>
      <c r="AB660">
        <v>1111.3969811108473</v>
      </c>
      <c r="AC660" s="89">
        <f t="shared" si="162"/>
        <v>3.3124606841125788E-3</v>
      </c>
      <c r="AD660" s="89">
        <f>SUM(AC$14:AC660)</f>
        <v>0.80369823167744214</v>
      </c>
      <c r="AF660">
        <v>515</v>
      </c>
      <c r="AG660">
        <v>939.66659296926082</v>
      </c>
      <c r="AH660" s="89">
        <f t="shared" si="163"/>
        <v>6.1834791624142031E-7</v>
      </c>
      <c r="AI660" s="89">
        <f>SUM(AH$14:AH660)</f>
        <v>0.81815501293600057</v>
      </c>
      <c r="AK660">
        <v>725</v>
      </c>
      <c r="AL660">
        <v>1672.0030471036371</v>
      </c>
      <c r="AM660">
        <f t="shared" si="164"/>
        <v>8.886050909110108E-9</v>
      </c>
      <c r="AN660">
        <f>SUM(AM$14:AM660)</f>
        <v>0.80208300457553694</v>
      </c>
    </row>
    <row r="661" spans="1:40">
      <c r="A661" s="57">
        <v>42947</v>
      </c>
      <c r="B661" s="47">
        <v>15.76</v>
      </c>
      <c r="C661" s="47">
        <v>74.239998</v>
      </c>
      <c r="D661" s="51">
        <v>41.080002</v>
      </c>
      <c r="E661" s="70">
        <f t="shared" si="165"/>
        <v>0</v>
      </c>
      <c r="F661" s="70">
        <f t="shared" si="165"/>
        <v>-8.6206898874108262E-3</v>
      </c>
      <c r="G661" s="65">
        <f t="shared" si="165"/>
        <v>3.1402067604573203E-2</v>
      </c>
      <c r="H661" s="73">
        <f t="shared" si="152"/>
        <v>15.47</v>
      </c>
      <c r="I661" s="73">
        <f t="shared" si="153"/>
        <v>56.231035460965373</v>
      </c>
      <c r="J661" s="73">
        <f t="shared" si="154"/>
        <v>57.077790421237083</v>
      </c>
      <c r="K661" s="76">
        <f t="shared" si="155"/>
        <v>-77350</v>
      </c>
      <c r="L661" s="76">
        <f t="shared" si="156"/>
        <v>56231.035460965373</v>
      </c>
      <c r="M661" s="76">
        <f t="shared" si="157"/>
        <v>68493.348505484493</v>
      </c>
      <c r="N661" s="76">
        <f t="shared" si="158"/>
        <v>47374.383966449866</v>
      </c>
      <c r="O661" s="77">
        <f t="shared" si="159"/>
        <v>0</v>
      </c>
      <c r="P661" s="77">
        <f t="shared" si="159"/>
        <v>488.96553903463064</v>
      </c>
      <c r="Q661" s="77">
        <f t="shared" si="159"/>
        <v>-2085.3485054844932</v>
      </c>
      <c r="R661" s="77">
        <f t="shared" si="160"/>
        <v>-1596.3829664498626</v>
      </c>
      <c r="S661" s="63">
        <f t="shared" si="166"/>
        <v>4.2961050565280414E-8</v>
      </c>
      <c r="T661">
        <v>647</v>
      </c>
      <c r="V661">
        <v>186</v>
      </c>
      <c r="W661">
        <v>1081.8181818181911</v>
      </c>
      <c r="X661" s="88">
        <f t="shared" si="161"/>
        <v>4.762708470399056E-4</v>
      </c>
      <c r="Y661" s="88">
        <f>SUM(X$14:X661)</f>
        <v>0.86771103742487321</v>
      </c>
      <c r="AA661">
        <v>178</v>
      </c>
      <c r="AB661">
        <v>1119.205982207357</v>
      </c>
      <c r="AC661" s="89">
        <f t="shared" si="162"/>
        <v>5.5981611141793703E-4</v>
      </c>
      <c r="AD661" s="89">
        <f>SUM(AC$14:AC661)</f>
        <v>0.80425804778886012</v>
      </c>
      <c r="AF661">
        <v>350</v>
      </c>
      <c r="AG661">
        <v>945.2682235675602</v>
      </c>
      <c r="AH661" s="89">
        <f t="shared" si="163"/>
        <v>1.7335262099984676E-5</v>
      </c>
      <c r="AI661" s="89">
        <f>SUM(AH$14:AH661)</f>
        <v>0.81817234819810059</v>
      </c>
      <c r="AK661">
        <v>353</v>
      </c>
      <c r="AL661">
        <v>1682.6056714736114</v>
      </c>
      <c r="AM661">
        <f t="shared" si="164"/>
        <v>1.6315810006408775E-5</v>
      </c>
      <c r="AN661">
        <f>SUM(AM$14:AM661)</f>
        <v>0.80209932038554332</v>
      </c>
    </row>
    <row r="662" spans="1:40">
      <c r="A662" s="58">
        <v>42944</v>
      </c>
      <c r="B662" s="46">
        <v>15.89</v>
      </c>
      <c r="C662" s="46">
        <v>75.209998999999996</v>
      </c>
      <c r="D662" s="50">
        <v>41.59</v>
      </c>
      <c r="E662" s="64">
        <f t="shared" si="165"/>
        <v>-8.1812460667086695E-3</v>
      </c>
      <c r="F662" s="64">
        <f t="shared" si="165"/>
        <v>-1.2897234581800698E-2</v>
      </c>
      <c r="G662" s="66">
        <f t="shared" si="165"/>
        <v>-1.2262515027650966E-2</v>
      </c>
      <c r="H662" s="73">
        <f t="shared" si="152"/>
        <v>15.343436123348017</v>
      </c>
      <c r="I662" s="73">
        <f t="shared" si="153"/>
        <v>55.988469841623036</v>
      </c>
      <c r="J662" s="73">
        <f t="shared" si="154"/>
        <v>54.6613924183698</v>
      </c>
      <c r="K662" s="76">
        <f t="shared" si="155"/>
        <v>-76717.180616740079</v>
      </c>
      <c r="L662" s="76">
        <f t="shared" si="156"/>
        <v>55988.469841623039</v>
      </c>
      <c r="M662" s="76">
        <f t="shared" si="157"/>
        <v>65593.670902043756</v>
      </c>
      <c r="N662" s="76">
        <f t="shared" si="158"/>
        <v>44864.960126926715</v>
      </c>
      <c r="O662" s="77">
        <f t="shared" si="159"/>
        <v>-632.81938325992087</v>
      </c>
      <c r="P662" s="77">
        <f t="shared" si="159"/>
        <v>731.53115837696532</v>
      </c>
      <c r="Q662" s="77">
        <f t="shared" si="159"/>
        <v>814.32909795624437</v>
      </c>
      <c r="R662" s="77">
        <f t="shared" si="160"/>
        <v>913.04087307328882</v>
      </c>
      <c r="S662" s="63">
        <f t="shared" si="166"/>
        <v>4.2101829553974805E-8</v>
      </c>
      <c r="T662">
        <v>648</v>
      </c>
      <c r="V662">
        <v>554</v>
      </c>
      <c r="W662">
        <v>1082.8058429701923</v>
      </c>
      <c r="X662" s="88">
        <f t="shared" si="161"/>
        <v>2.8122236331737707E-7</v>
      </c>
      <c r="Y662" s="88">
        <f>SUM(X$14:X662)</f>
        <v>0.8677113186472365</v>
      </c>
      <c r="AA662">
        <v>56</v>
      </c>
      <c r="AB662">
        <v>1119.3055123232916</v>
      </c>
      <c r="AC662" s="89">
        <f t="shared" si="162"/>
        <v>6.5836109478949537E-3</v>
      </c>
      <c r="AD662" s="89">
        <f>SUM(AC$14:AC662)</f>
        <v>0.81084165873675507</v>
      </c>
      <c r="AF662">
        <v>638</v>
      </c>
      <c r="AG662">
        <v>953.87837332697381</v>
      </c>
      <c r="AH662" s="89">
        <f t="shared" si="163"/>
        <v>5.1527635235288471E-8</v>
      </c>
      <c r="AI662" s="89">
        <f>SUM(AH$14:AH662)</f>
        <v>0.81817239972573585</v>
      </c>
      <c r="AK662">
        <v>277</v>
      </c>
      <c r="AL662">
        <v>1698.0217668455516</v>
      </c>
      <c r="AM662">
        <f t="shared" si="164"/>
        <v>7.57577184479329E-5</v>
      </c>
      <c r="AN662">
        <f>SUM(AM$14:AM662)</f>
        <v>0.80217507810399125</v>
      </c>
    </row>
    <row r="663" spans="1:40">
      <c r="A663" s="57">
        <v>42943</v>
      </c>
      <c r="B663" s="47">
        <v>15.6</v>
      </c>
      <c r="C663" s="47">
        <v>76.809997999999993</v>
      </c>
      <c r="D663" s="51">
        <v>42.310001</v>
      </c>
      <c r="E663" s="70">
        <f t="shared" si="165"/>
        <v>1.8589743589743746E-2</v>
      </c>
      <c r="F663" s="70">
        <f t="shared" si="165"/>
        <v>-2.0830608536143935E-2</v>
      </c>
      <c r="G663" s="65">
        <f t="shared" si="165"/>
        <v>-1.7017276837218653E-2</v>
      </c>
      <c r="H663" s="73">
        <f t="shared" si="152"/>
        <v>15.757583333333336</v>
      </c>
      <c r="I663" s="73">
        <f t="shared" si="153"/>
        <v>55.538488862999309</v>
      </c>
      <c r="J663" s="73">
        <f t="shared" si="154"/>
        <v>54.398263899828322</v>
      </c>
      <c r="K663" s="76">
        <f t="shared" si="155"/>
        <v>-78787.916666666686</v>
      </c>
      <c r="L663" s="76">
        <f t="shared" si="156"/>
        <v>55538.488862999307</v>
      </c>
      <c r="M663" s="76">
        <f t="shared" si="157"/>
        <v>65277.916679793983</v>
      </c>
      <c r="N663" s="76">
        <f t="shared" si="158"/>
        <v>42028.488876126605</v>
      </c>
      <c r="O663" s="77">
        <f t="shared" si="159"/>
        <v>1437.9166666666861</v>
      </c>
      <c r="P663" s="77">
        <f t="shared" si="159"/>
        <v>1181.5121370006964</v>
      </c>
      <c r="Q663" s="77">
        <f t="shared" si="159"/>
        <v>1130.0833202060167</v>
      </c>
      <c r="R663" s="77">
        <f t="shared" si="160"/>
        <v>3749.5121238733991</v>
      </c>
      <c r="S663" s="63">
        <f t="shared" si="166"/>
        <v>4.1259792962895309E-8</v>
      </c>
      <c r="T663">
        <v>649</v>
      </c>
      <c r="V663">
        <v>493</v>
      </c>
      <c r="W663">
        <v>1083.9405829596508</v>
      </c>
      <c r="X663" s="88">
        <f t="shared" si="161"/>
        <v>9.64404518216546E-7</v>
      </c>
      <c r="Y663" s="88">
        <f>SUM(X$14:X663)</f>
        <v>0.86771228305175474</v>
      </c>
      <c r="AA663">
        <v>143</v>
      </c>
      <c r="AB663">
        <v>1121.8138342468883</v>
      </c>
      <c r="AC663" s="89">
        <f t="shared" si="162"/>
        <v>1.1353577896915431E-3</v>
      </c>
      <c r="AD663" s="89">
        <f>SUM(AC$14:AC663)</f>
        <v>0.8119770165264466</v>
      </c>
      <c r="AF663">
        <v>504</v>
      </c>
      <c r="AG663">
        <v>956.04276642113109</v>
      </c>
      <c r="AH663" s="89">
        <f t="shared" si="163"/>
        <v>7.7222893254074087E-7</v>
      </c>
      <c r="AI663" s="89">
        <f>SUM(AH$14:AH663)</f>
        <v>0.81817317195466843</v>
      </c>
      <c r="AK663">
        <v>278</v>
      </c>
      <c r="AL663">
        <v>1710.2281815844253</v>
      </c>
      <c r="AM663">
        <f t="shared" si="164"/>
        <v>7.4242564078974229E-5</v>
      </c>
      <c r="AN663">
        <f>SUM(AM$14:AM663)</f>
        <v>0.8022493206680702</v>
      </c>
    </row>
    <row r="664" spans="1:40">
      <c r="A664" s="58">
        <v>42942</v>
      </c>
      <c r="B664" s="46">
        <v>15.78</v>
      </c>
      <c r="C664" s="46">
        <v>78.319999999999993</v>
      </c>
      <c r="D664" s="50">
        <v>42.689999</v>
      </c>
      <c r="E664" s="64">
        <f t="shared" si="165"/>
        <v>-1.1406844106463865E-2</v>
      </c>
      <c r="F664" s="64">
        <f t="shared" si="165"/>
        <v>-1.9279902962206386E-2</v>
      </c>
      <c r="G664" s="66">
        <f t="shared" si="165"/>
        <v>-8.9013354158195002E-3</v>
      </c>
      <c r="H664" s="73">
        <f t="shared" si="152"/>
        <v>15.293536121673005</v>
      </c>
      <c r="I664" s="73">
        <f t="shared" si="153"/>
        <v>55.626444884703751</v>
      </c>
      <c r="J664" s="73">
        <f t="shared" si="154"/>
        <v>54.847400098088549</v>
      </c>
      <c r="K664" s="76">
        <f t="shared" si="155"/>
        <v>-76467.68060836503</v>
      </c>
      <c r="L664" s="76">
        <f t="shared" si="156"/>
        <v>55626.444884703749</v>
      </c>
      <c r="M664" s="76">
        <f t="shared" si="157"/>
        <v>65816.880117706256</v>
      </c>
      <c r="N664" s="76">
        <f t="shared" si="158"/>
        <v>44975.644394044975</v>
      </c>
      <c r="O664" s="77">
        <f t="shared" si="159"/>
        <v>-882.31939163497009</v>
      </c>
      <c r="P664" s="77">
        <f t="shared" si="159"/>
        <v>1093.5561152962546</v>
      </c>
      <c r="Q664" s="77">
        <f t="shared" si="159"/>
        <v>591.11988229374401</v>
      </c>
      <c r="R664" s="77">
        <f t="shared" si="160"/>
        <v>802.3566059550285</v>
      </c>
      <c r="S664" s="63">
        <f t="shared" si="166"/>
        <v>4.0434597103637411E-8</v>
      </c>
      <c r="T664">
        <v>650</v>
      </c>
      <c r="V664">
        <v>673</v>
      </c>
      <c r="W664">
        <v>1087.9043600562582</v>
      </c>
      <c r="X664" s="88">
        <f t="shared" si="161"/>
        <v>2.5406969194986561E-8</v>
      </c>
      <c r="Y664" s="88">
        <f>SUM(X$14:X664)</f>
        <v>0.86771230845872394</v>
      </c>
      <c r="AA664">
        <v>731</v>
      </c>
      <c r="AB664">
        <v>1125.3442608441401</v>
      </c>
      <c r="AC664" s="89">
        <f t="shared" si="162"/>
        <v>7.8716404938048098E-9</v>
      </c>
      <c r="AD664" s="89">
        <f>SUM(AC$14:AC664)</f>
        <v>0.81197702439808705</v>
      </c>
      <c r="AF664">
        <v>597</v>
      </c>
      <c r="AG664">
        <v>956.84161163935642</v>
      </c>
      <c r="AH664" s="89">
        <f t="shared" si="163"/>
        <v>1.1796987205250943E-7</v>
      </c>
      <c r="AI664" s="89">
        <f>SUM(AH$14:AH664)</f>
        <v>0.81817328992454053</v>
      </c>
      <c r="AK664">
        <v>662</v>
      </c>
      <c r="AL664">
        <v>1710.7588649761383</v>
      </c>
      <c r="AM664">
        <f t="shared" si="164"/>
        <v>3.1729704564702968E-8</v>
      </c>
      <c r="AN664">
        <f>SUM(AM$14:AM664)</f>
        <v>0.80224935239777473</v>
      </c>
    </row>
    <row r="665" spans="1:40">
      <c r="A665" s="57">
        <v>42941</v>
      </c>
      <c r="B665" s="47">
        <v>15.83</v>
      </c>
      <c r="C665" s="47">
        <v>76.379997000000003</v>
      </c>
      <c r="D665" s="51">
        <v>42.580002</v>
      </c>
      <c r="E665" s="70">
        <f t="shared" si="165"/>
        <v>-3.1585596967783625E-3</v>
      </c>
      <c r="F665" s="70">
        <f t="shared" si="165"/>
        <v>2.5399359468421867E-2</v>
      </c>
      <c r="G665" s="65">
        <f t="shared" si="165"/>
        <v>2.5833018983887346E-3</v>
      </c>
      <c r="H665" s="73">
        <f t="shared" si="152"/>
        <v>15.421137081490839</v>
      </c>
      <c r="I665" s="73">
        <f t="shared" si="153"/>
        <v>58.160652694448252</v>
      </c>
      <c r="J665" s="73">
        <f t="shared" si="154"/>
        <v>55.482959927056839</v>
      </c>
      <c r="K665" s="76">
        <f t="shared" si="155"/>
        <v>-77105.685407454192</v>
      </c>
      <c r="L665" s="76">
        <f t="shared" si="156"/>
        <v>58160.652694448254</v>
      </c>
      <c r="M665" s="76">
        <f t="shared" si="157"/>
        <v>66579.551912468203</v>
      </c>
      <c r="N665" s="76">
        <f t="shared" si="158"/>
        <v>47634.519199462266</v>
      </c>
      <c r="O665" s="77">
        <f t="shared" si="159"/>
        <v>-244.31459254580841</v>
      </c>
      <c r="P665" s="77">
        <f t="shared" si="159"/>
        <v>-1440.6516944482501</v>
      </c>
      <c r="Q665" s="77">
        <f t="shared" si="159"/>
        <v>-171.55191246820323</v>
      </c>
      <c r="R665" s="77">
        <f t="shared" si="160"/>
        <v>-1856.5181994622617</v>
      </c>
      <c r="S665" s="63">
        <f t="shared" si="166"/>
        <v>3.9625905161564646E-8</v>
      </c>
      <c r="T665">
        <v>651</v>
      </c>
      <c r="V665">
        <v>676</v>
      </c>
      <c r="W665">
        <v>1087.9043600562582</v>
      </c>
      <c r="X665" s="88">
        <f t="shared" si="161"/>
        <v>2.391283615056779E-8</v>
      </c>
      <c r="Y665" s="88">
        <f>SUM(X$14:X665)</f>
        <v>0.86771233237156009</v>
      </c>
      <c r="AA665">
        <v>487</v>
      </c>
      <c r="AB665">
        <v>1148.2856311139622</v>
      </c>
      <c r="AC665" s="89">
        <f t="shared" si="162"/>
        <v>1.0886863611965835E-6</v>
      </c>
      <c r="AD665" s="89">
        <f>SUM(AC$14:AC665)</f>
        <v>0.81197811308444823</v>
      </c>
      <c r="AF665">
        <v>568</v>
      </c>
      <c r="AG665">
        <v>959.57159031934134</v>
      </c>
      <c r="AH665" s="89">
        <f t="shared" si="163"/>
        <v>2.1194096787666821E-7</v>
      </c>
      <c r="AI665" s="89">
        <f>SUM(AH$14:AH665)</f>
        <v>0.81817350186550841</v>
      </c>
      <c r="AK665">
        <v>75</v>
      </c>
      <c r="AL665">
        <v>1717.8512520812583</v>
      </c>
      <c r="AM665">
        <f t="shared" si="164"/>
        <v>4.4849705630089611E-3</v>
      </c>
      <c r="AN665">
        <f>SUM(AM$14:AM665)</f>
        <v>0.80673432296078373</v>
      </c>
    </row>
    <row r="666" spans="1:40">
      <c r="A666" s="58">
        <v>42940</v>
      </c>
      <c r="B666" s="46">
        <v>15.77</v>
      </c>
      <c r="C666" s="46">
        <v>76.680000000000007</v>
      </c>
      <c r="D666" s="50">
        <v>41.740001999999997</v>
      </c>
      <c r="E666" s="64">
        <f t="shared" si="165"/>
        <v>3.8046924540267035E-3</v>
      </c>
      <c r="F666" s="64">
        <f t="shared" si="165"/>
        <v>-3.9124021909233697E-3</v>
      </c>
      <c r="G666" s="66">
        <f t="shared" si="165"/>
        <v>2.01245797736187E-2</v>
      </c>
      <c r="H666" s="73">
        <f t="shared" si="152"/>
        <v>15.528858592263793</v>
      </c>
      <c r="I666" s="73">
        <f t="shared" si="153"/>
        <v>56.498089543818431</v>
      </c>
      <c r="J666" s="73">
        <f t="shared" si="154"/>
        <v>56.453694244672064</v>
      </c>
      <c r="K666" s="76">
        <f t="shared" si="155"/>
        <v>-77644.292961318963</v>
      </c>
      <c r="L666" s="76">
        <f t="shared" si="156"/>
        <v>56498.089543818431</v>
      </c>
      <c r="M666" s="76">
        <f t="shared" si="157"/>
        <v>67744.43309360648</v>
      </c>
      <c r="N666" s="76">
        <f t="shared" si="158"/>
        <v>46598.229676105948</v>
      </c>
      <c r="O666" s="77">
        <f t="shared" si="159"/>
        <v>294.29296131896263</v>
      </c>
      <c r="P666" s="77">
        <f t="shared" si="159"/>
        <v>221.91145618157316</v>
      </c>
      <c r="Q666" s="77">
        <f t="shared" si="159"/>
        <v>-1336.4330936064798</v>
      </c>
      <c r="R666" s="77">
        <f t="shared" si="160"/>
        <v>-820.22867610594403</v>
      </c>
      <c r="S666" s="63">
        <f t="shared" si="166"/>
        <v>3.8833387058333354E-8</v>
      </c>
      <c r="T666">
        <v>652</v>
      </c>
      <c r="V666">
        <v>421</v>
      </c>
      <c r="W666">
        <v>1094.8000000000029</v>
      </c>
      <c r="X666" s="88">
        <f t="shared" si="161"/>
        <v>4.1303017992331064E-6</v>
      </c>
      <c r="Y666" s="88">
        <f>SUM(X$14:X666)</f>
        <v>0.86771646267335933</v>
      </c>
      <c r="AA666">
        <v>372</v>
      </c>
      <c r="AB666">
        <v>1155.5873638936464</v>
      </c>
      <c r="AC666" s="89">
        <f t="shared" si="162"/>
        <v>1.1114862067265341E-5</v>
      </c>
      <c r="AD666" s="89">
        <f>SUM(AC$14:AC666)</f>
        <v>0.81198922794651551</v>
      </c>
      <c r="AF666">
        <v>81</v>
      </c>
      <c r="AG666">
        <v>963.58707560303446</v>
      </c>
      <c r="AH666" s="89">
        <f t="shared" si="163"/>
        <v>3.9729770016408116E-3</v>
      </c>
      <c r="AI666" s="89">
        <f>SUM(AH$14:AH666)</f>
        <v>0.8221464788671492</v>
      </c>
      <c r="AK666">
        <v>429</v>
      </c>
      <c r="AL666">
        <v>1720.0141635579348</v>
      </c>
      <c r="AM666">
        <f t="shared" si="164"/>
        <v>3.5139080428905443E-6</v>
      </c>
      <c r="AN666">
        <f>SUM(AM$14:AM666)</f>
        <v>0.80673783686882661</v>
      </c>
    </row>
    <row r="667" spans="1:40">
      <c r="A667" s="57">
        <v>42937</v>
      </c>
      <c r="B667" s="47">
        <v>15.45</v>
      </c>
      <c r="C667" s="47">
        <v>77.660004000000001</v>
      </c>
      <c r="D667" s="51">
        <v>41.599997999999999</v>
      </c>
      <c r="E667" s="70">
        <f t="shared" si="165"/>
        <v>2.0711974110032338E-2</v>
      </c>
      <c r="F667" s="70">
        <f t="shared" si="165"/>
        <v>-1.2619159792986778E-2</v>
      </c>
      <c r="G667" s="65">
        <f t="shared" si="165"/>
        <v>3.3654809310326161E-3</v>
      </c>
      <c r="H667" s="73">
        <f t="shared" si="152"/>
        <v>15.790414239482201</v>
      </c>
      <c r="I667" s="73">
        <f t="shared" si="153"/>
        <v>56.004242243922633</v>
      </c>
      <c r="J667" s="73">
        <f t="shared" si="154"/>
        <v>55.526245714723352</v>
      </c>
      <c r="K667" s="76">
        <f t="shared" si="155"/>
        <v>-78952.071197411002</v>
      </c>
      <c r="L667" s="76">
        <f t="shared" si="156"/>
        <v>56004.242243922636</v>
      </c>
      <c r="M667" s="76">
        <f t="shared" si="157"/>
        <v>66631.494857668018</v>
      </c>
      <c r="N667" s="76">
        <f t="shared" si="158"/>
        <v>43683.665904179652</v>
      </c>
      <c r="O667" s="77">
        <f t="shared" si="159"/>
        <v>1602.0711974110018</v>
      </c>
      <c r="P667" s="77">
        <f t="shared" si="159"/>
        <v>715.75875607736816</v>
      </c>
      <c r="Q667" s="77">
        <f t="shared" si="159"/>
        <v>-223.49485766801808</v>
      </c>
      <c r="R667" s="77">
        <f t="shared" si="160"/>
        <v>2094.3350958203519</v>
      </c>
      <c r="S667" s="63">
        <f t="shared" si="166"/>
        <v>3.805671931716669E-8</v>
      </c>
      <c r="T667">
        <v>653</v>
      </c>
      <c r="V667">
        <v>499</v>
      </c>
      <c r="W667">
        <v>1101.8519146354374</v>
      </c>
      <c r="X667" s="88">
        <f t="shared" si="161"/>
        <v>8.5431039453294384E-7</v>
      </c>
      <c r="Y667" s="88">
        <f>SUM(X$14:X667)</f>
        <v>0.86771731698375387</v>
      </c>
      <c r="AA667">
        <v>497</v>
      </c>
      <c r="AB667">
        <v>1157.7303581811066</v>
      </c>
      <c r="AC667" s="89">
        <f t="shared" si="162"/>
        <v>8.895360209630821E-7</v>
      </c>
      <c r="AD667" s="89">
        <f>SUM(AC$14:AC667)</f>
        <v>0.81199011748253647</v>
      </c>
      <c r="AF667">
        <v>175</v>
      </c>
      <c r="AG667">
        <v>968.11444443835353</v>
      </c>
      <c r="AH667" s="89">
        <f t="shared" si="163"/>
        <v>5.9479480426728769E-4</v>
      </c>
      <c r="AI667" s="89">
        <f>SUM(AH$14:AH667)</f>
        <v>0.82274127367141647</v>
      </c>
      <c r="AK667">
        <v>694</v>
      </c>
      <c r="AL667">
        <v>1740.7604019547216</v>
      </c>
      <c r="AM667">
        <f t="shared" si="164"/>
        <v>1.6622657269254952E-8</v>
      </c>
      <c r="AN667">
        <f>SUM(AM$14:AM667)</f>
        <v>0.80673785349148386</v>
      </c>
    </row>
    <row r="668" spans="1:40">
      <c r="A668" s="58">
        <v>42936</v>
      </c>
      <c r="B668" s="46">
        <v>15.15</v>
      </c>
      <c r="C668" s="46">
        <v>76.839995999999999</v>
      </c>
      <c r="D668" s="50">
        <v>41.23</v>
      </c>
      <c r="E668" s="64">
        <f t="shared" si="165"/>
        <v>1.980198019801982E-2</v>
      </c>
      <c r="F668" s="64">
        <f t="shared" si="165"/>
        <v>1.0671629915233183E-2</v>
      </c>
      <c r="G668" s="66">
        <f t="shared" si="165"/>
        <v>8.9739995149162866E-3</v>
      </c>
      <c r="H668" s="73">
        <f t="shared" si="152"/>
        <v>15.776336633663368</v>
      </c>
      <c r="I668" s="73">
        <f t="shared" si="153"/>
        <v>57.325295859463658</v>
      </c>
      <c r="J668" s="73">
        <f t="shared" si="154"/>
        <v>55.836621133155468</v>
      </c>
      <c r="K668" s="76">
        <f t="shared" si="155"/>
        <v>-78881.683168316842</v>
      </c>
      <c r="L668" s="76">
        <f t="shared" si="156"/>
        <v>57325.295859463658</v>
      </c>
      <c r="M668" s="76">
        <f t="shared" si="157"/>
        <v>67003.945359786565</v>
      </c>
      <c r="N668" s="76">
        <f t="shared" si="158"/>
        <v>45447.558050933381</v>
      </c>
      <c r="O668" s="77">
        <f t="shared" si="159"/>
        <v>1531.6831683168421</v>
      </c>
      <c r="P668" s="77">
        <f t="shared" si="159"/>
        <v>-605.29485946365457</v>
      </c>
      <c r="Q668" s="77">
        <f t="shared" si="159"/>
        <v>-595.94535978656495</v>
      </c>
      <c r="R668" s="77">
        <f t="shared" si="160"/>
        <v>330.44294906662253</v>
      </c>
      <c r="S668" s="63">
        <f t="shared" si="166"/>
        <v>3.7295584930823351E-8</v>
      </c>
      <c r="T668">
        <v>654</v>
      </c>
      <c r="V668">
        <v>225</v>
      </c>
      <c r="W668">
        <v>1102.0013568521099</v>
      </c>
      <c r="X668" s="88">
        <f t="shared" si="161"/>
        <v>2.1660623358749718E-4</v>
      </c>
      <c r="Y668" s="88">
        <f>SUM(X$14:X668)</f>
        <v>0.86793392321734142</v>
      </c>
      <c r="AA668">
        <v>469</v>
      </c>
      <c r="AB668">
        <v>1159.3282294451783</v>
      </c>
      <c r="AC668" s="89">
        <f t="shared" si="162"/>
        <v>1.5661502341628097E-6</v>
      </c>
      <c r="AD668" s="89">
        <f>SUM(AC$14:AC668)</f>
        <v>0.81199168363277063</v>
      </c>
      <c r="AF668">
        <v>508</v>
      </c>
      <c r="AG668">
        <v>973.1189837229249</v>
      </c>
      <c r="AH668" s="89">
        <f t="shared" si="163"/>
        <v>7.1227937960636727E-7</v>
      </c>
      <c r="AI668" s="89">
        <f>SUM(AH$14:AH668)</f>
        <v>0.82274198595079606</v>
      </c>
      <c r="AK668">
        <v>227</v>
      </c>
      <c r="AL668">
        <v>1757.2740139168091</v>
      </c>
      <c r="AM668">
        <f t="shared" si="164"/>
        <v>2.0802862673743235E-4</v>
      </c>
      <c r="AN668">
        <f>SUM(AM$14:AM668)</f>
        <v>0.80694588211822127</v>
      </c>
    </row>
    <row r="669" spans="1:40">
      <c r="A669" s="57">
        <v>42935</v>
      </c>
      <c r="B669" s="47">
        <v>15.15</v>
      </c>
      <c r="C669" s="47">
        <v>76.699996999999996</v>
      </c>
      <c r="D669" s="51">
        <v>41.299999</v>
      </c>
      <c r="E669" s="70">
        <f t="shared" si="165"/>
        <v>0</v>
      </c>
      <c r="F669" s="70">
        <f t="shared" si="165"/>
        <v>1.8252803843004095E-3</v>
      </c>
      <c r="G669" s="65">
        <f t="shared" si="165"/>
        <v>-1.6948910822007779E-3</v>
      </c>
      <c r="H669" s="73">
        <f t="shared" si="152"/>
        <v>15.47</v>
      </c>
      <c r="I669" s="73">
        <f t="shared" si="153"/>
        <v>56.823530905222803</v>
      </c>
      <c r="J669" s="73">
        <f t="shared" si="154"/>
        <v>55.246204727511014</v>
      </c>
      <c r="K669" s="76">
        <f t="shared" si="155"/>
        <v>-77350</v>
      </c>
      <c r="L669" s="76">
        <f t="shared" si="156"/>
        <v>56823.530905222804</v>
      </c>
      <c r="M669" s="76">
        <f t="shared" si="157"/>
        <v>66295.445673013222</v>
      </c>
      <c r="N669" s="76">
        <f t="shared" si="158"/>
        <v>45768.976578236026</v>
      </c>
      <c r="O669" s="77">
        <f t="shared" si="159"/>
        <v>0</v>
      </c>
      <c r="P669" s="77">
        <f t="shared" si="159"/>
        <v>-103.52990522280015</v>
      </c>
      <c r="Q669" s="77">
        <f t="shared" si="159"/>
        <v>112.5543269867776</v>
      </c>
      <c r="R669" s="77">
        <f t="shared" si="160"/>
        <v>9.0244217639774433</v>
      </c>
      <c r="S669" s="63">
        <f t="shared" si="166"/>
        <v>3.6549673232206881E-8</v>
      </c>
      <c r="T669">
        <v>655</v>
      </c>
      <c r="V669">
        <v>80</v>
      </c>
      <c r="W669">
        <v>1116.6010498687683</v>
      </c>
      <c r="X669" s="88">
        <f t="shared" si="161"/>
        <v>4.0540581649396046E-3</v>
      </c>
      <c r="Y669" s="88">
        <f>SUM(X$14:X669)</f>
        <v>0.87198798138228106</v>
      </c>
      <c r="AA669">
        <v>578</v>
      </c>
      <c r="AB669">
        <v>1163.0853161720079</v>
      </c>
      <c r="AC669" s="89">
        <f t="shared" si="162"/>
        <v>1.7317120151745261E-7</v>
      </c>
      <c r="AD669" s="89">
        <f>SUM(AC$14:AC669)</f>
        <v>0.81199185680397212</v>
      </c>
      <c r="AF669">
        <v>199</v>
      </c>
      <c r="AG669">
        <v>976.94616798553761</v>
      </c>
      <c r="AH669" s="89">
        <f t="shared" si="163"/>
        <v>3.6626294472556157E-4</v>
      </c>
      <c r="AI669" s="89">
        <f>SUM(AH$14:AH669)</f>
        <v>0.82310824889552159</v>
      </c>
      <c r="AK669">
        <v>117</v>
      </c>
      <c r="AL669">
        <v>1782.0288219012655</v>
      </c>
      <c r="AM669">
        <f t="shared" si="164"/>
        <v>1.9197946452522239E-3</v>
      </c>
      <c r="AN669">
        <f>SUM(AM$14:AM669)</f>
        <v>0.80886567676347354</v>
      </c>
    </row>
    <row r="670" spans="1:40">
      <c r="A670" s="58">
        <v>42934</v>
      </c>
      <c r="B670" s="46">
        <v>15.04</v>
      </c>
      <c r="C670" s="46">
        <v>76.980002999999996</v>
      </c>
      <c r="D670" s="50">
        <v>41.52</v>
      </c>
      <c r="E670" s="64">
        <f t="shared" si="165"/>
        <v>7.3138297872341607E-3</v>
      </c>
      <c r="F670" s="64">
        <f t="shared" si="165"/>
        <v>-3.6373861923596484E-3</v>
      </c>
      <c r="G670" s="66">
        <f t="shared" si="165"/>
        <v>-5.2986753371869755E-3</v>
      </c>
      <c r="H670" s="73">
        <f t="shared" si="152"/>
        <v>15.583144946808513</v>
      </c>
      <c r="I670" s="73">
        <f t="shared" si="153"/>
        <v>56.513688451531976</v>
      </c>
      <c r="J670" s="73">
        <f t="shared" si="154"/>
        <v>55.046771306840078</v>
      </c>
      <c r="K670" s="76">
        <f t="shared" si="155"/>
        <v>-77915.724734042567</v>
      </c>
      <c r="L670" s="76">
        <f t="shared" si="156"/>
        <v>56513.688451531976</v>
      </c>
      <c r="M670" s="76">
        <f t="shared" si="157"/>
        <v>66056.125568208096</v>
      </c>
      <c r="N670" s="76">
        <f t="shared" si="158"/>
        <v>44654.089285697504</v>
      </c>
      <c r="O670" s="77">
        <f t="shared" si="159"/>
        <v>565.72473404256743</v>
      </c>
      <c r="P670" s="77">
        <f t="shared" si="159"/>
        <v>206.31254846802767</v>
      </c>
      <c r="Q670" s="77">
        <f t="shared" si="159"/>
        <v>351.8744317919045</v>
      </c>
      <c r="R670" s="77">
        <f t="shared" si="160"/>
        <v>1123.9117143024996</v>
      </c>
      <c r="S670" s="63">
        <f t="shared" si="166"/>
        <v>3.5818679767562739E-8</v>
      </c>
      <c r="T670">
        <v>656</v>
      </c>
      <c r="V670">
        <v>602</v>
      </c>
      <c r="W670">
        <v>1117.4937185929593</v>
      </c>
      <c r="X670" s="88">
        <f t="shared" si="161"/>
        <v>1.0663542074409833E-7</v>
      </c>
      <c r="Y670" s="88">
        <f>SUM(X$14:X670)</f>
        <v>0.87198808801770178</v>
      </c>
      <c r="AA670">
        <v>751</v>
      </c>
      <c r="AB670">
        <v>1168.149042834164</v>
      </c>
      <c r="AC670" s="89">
        <f t="shared" si="162"/>
        <v>5.2551699444542959E-9</v>
      </c>
      <c r="AD670" s="89">
        <f>SUM(AC$14:AC670)</f>
        <v>0.81199186205914209</v>
      </c>
      <c r="AF670">
        <v>527</v>
      </c>
      <c r="AG670">
        <v>981.87450212411932</v>
      </c>
      <c r="AH670" s="89">
        <f t="shared" si="163"/>
        <v>4.8522795096120768E-7</v>
      </c>
      <c r="AI670" s="89">
        <f>SUM(AH$14:AH670)</f>
        <v>0.82310873412347252</v>
      </c>
      <c r="AK670">
        <v>453</v>
      </c>
      <c r="AL670">
        <v>1786.1505072201617</v>
      </c>
      <c r="AM670">
        <f t="shared" si="164"/>
        <v>2.1637954771130954E-6</v>
      </c>
      <c r="AN670">
        <f>SUM(AM$14:AM670)</f>
        <v>0.80886784055895067</v>
      </c>
    </row>
    <row r="671" spans="1:40">
      <c r="A671" s="57">
        <v>42933</v>
      </c>
      <c r="B671" s="47">
        <v>14.97</v>
      </c>
      <c r="C671" s="47">
        <v>77.120002999999997</v>
      </c>
      <c r="D671" s="51">
        <v>41.880001</v>
      </c>
      <c r="E671" s="70">
        <f t="shared" si="165"/>
        <v>4.6760187040746359E-3</v>
      </c>
      <c r="F671" s="70">
        <f t="shared" si="165"/>
        <v>-1.8153526264774733E-3</v>
      </c>
      <c r="G671" s="65">
        <f t="shared" si="165"/>
        <v>-8.596012211174453E-3</v>
      </c>
      <c r="H671" s="73">
        <f t="shared" si="152"/>
        <v>15.542338009352035</v>
      </c>
      <c r="I671" s="73">
        <f t="shared" si="153"/>
        <v>56.617034197210849</v>
      </c>
      <c r="J671" s="73">
        <f t="shared" si="154"/>
        <v>54.864296684233608</v>
      </c>
      <c r="K671" s="76">
        <f t="shared" si="155"/>
        <v>-77711.690046760166</v>
      </c>
      <c r="L671" s="76">
        <f t="shared" si="156"/>
        <v>56617.034197210851</v>
      </c>
      <c r="M671" s="76">
        <f t="shared" si="157"/>
        <v>65837.156021080329</v>
      </c>
      <c r="N671" s="76">
        <f t="shared" si="158"/>
        <v>44742.500171531014</v>
      </c>
      <c r="O671" s="77">
        <f t="shared" si="159"/>
        <v>361.6900467601663</v>
      </c>
      <c r="P671" s="77">
        <f t="shared" si="159"/>
        <v>102.96680278915301</v>
      </c>
      <c r="Q671" s="77">
        <f t="shared" si="159"/>
        <v>570.84397891967092</v>
      </c>
      <c r="R671" s="77">
        <f t="shared" si="160"/>
        <v>1035.5008284689902</v>
      </c>
      <c r="S671" s="63">
        <f t="shared" si="166"/>
        <v>3.510230617221149E-8</v>
      </c>
      <c r="T671">
        <v>657</v>
      </c>
      <c r="V671">
        <v>200</v>
      </c>
      <c r="W671">
        <v>1142.5406203840685</v>
      </c>
      <c r="X671" s="88">
        <f t="shared" si="161"/>
        <v>3.5893768583105035E-4</v>
      </c>
      <c r="Y671" s="88">
        <f>SUM(X$14:X671)</f>
        <v>0.87234702570353284</v>
      </c>
      <c r="AA671">
        <v>649</v>
      </c>
      <c r="AB671">
        <v>1181.5121370006964</v>
      </c>
      <c r="AC671" s="89">
        <f t="shared" si="162"/>
        <v>4.1259792962895309E-8</v>
      </c>
      <c r="AD671" s="89">
        <f>SUM(AC$14:AC671)</f>
        <v>0.811991903318935</v>
      </c>
      <c r="AF671">
        <v>629</v>
      </c>
      <c r="AG671">
        <v>988.71066218314081</v>
      </c>
      <c r="AH671" s="89">
        <f t="shared" si="163"/>
        <v>6.1802427035774066E-8</v>
      </c>
      <c r="AI671" s="89">
        <f>SUM(AH$14:AH671)</f>
        <v>0.82310879592589958</v>
      </c>
      <c r="AK671">
        <v>430</v>
      </c>
      <c r="AL671">
        <v>1814.6085656769574</v>
      </c>
      <c r="AM671">
        <f t="shared" si="164"/>
        <v>3.4436298820327333E-6</v>
      </c>
      <c r="AN671">
        <f>SUM(AM$14:AM671)</f>
        <v>0.8088712841888327</v>
      </c>
    </row>
    <row r="672" spans="1:40">
      <c r="A672" s="58">
        <v>42930</v>
      </c>
      <c r="B672" s="46">
        <v>14.89</v>
      </c>
      <c r="C672" s="46">
        <v>76.260002</v>
      </c>
      <c r="D672" s="50">
        <v>41.939999</v>
      </c>
      <c r="E672" s="64">
        <f t="shared" si="165"/>
        <v>5.3727333781061759E-3</v>
      </c>
      <c r="F672" s="64">
        <f t="shared" si="165"/>
        <v>1.1277222363566208E-2</v>
      </c>
      <c r="G672" s="66">
        <f t="shared" si="165"/>
        <v>-1.4305675114584249E-3</v>
      </c>
      <c r="H672" s="73">
        <f t="shared" si="152"/>
        <v>15.553116185359304</v>
      </c>
      <c r="I672" s="73">
        <f t="shared" si="153"/>
        <v>57.359645063738704</v>
      </c>
      <c r="J672" s="73">
        <f t="shared" si="154"/>
        <v>55.260832393915891</v>
      </c>
      <c r="K672" s="76">
        <f t="shared" si="155"/>
        <v>-77765.580926796523</v>
      </c>
      <c r="L672" s="76">
        <f t="shared" si="156"/>
        <v>57359.645063738702</v>
      </c>
      <c r="M672" s="76">
        <f t="shared" si="157"/>
        <v>66312.99887269907</v>
      </c>
      <c r="N672" s="76">
        <f t="shared" si="158"/>
        <v>45907.06300964125</v>
      </c>
      <c r="O672" s="77">
        <f t="shared" si="159"/>
        <v>415.58092679652327</v>
      </c>
      <c r="P672" s="77">
        <f t="shared" si="159"/>
        <v>-639.64406373869861</v>
      </c>
      <c r="Q672" s="77">
        <f t="shared" si="159"/>
        <v>95.001127300929511</v>
      </c>
      <c r="R672" s="77">
        <f t="shared" si="160"/>
        <v>-129.06200964124582</v>
      </c>
      <c r="S672" s="63">
        <f t="shared" si="166"/>
        <v>3.4400260048767261E-8</v>
      </c>
      <c r="T672">
        <v>658</v>
      </c>
      <c r="V672">
        <v>694</v>
      </c>
      <c r="W672">
        <v>1145.925925925927</v>
      </c>
      <c r="X672" s="88">
        <f t="shared" si="161"/>
        <v>1.6622657269254952E-8</v>
      </c>
      <c r="Y672" s="88">
        <f>SUM(X$14:X672)</f>
        <v>0.87234704232619009</v>
      </c>
      <c r="AA672">
        <v>582</v>
      </c>
      <c r="AB672">
        <v>1187.8049167943318</v>
      </c>
      <c r="AC672" s="89">
        <f t="shared" si="162"/>
        <v>1.5972760250864196E-7</v>
      </c>
      <c r="AD672" s="89">
        <f>SUM(AC$14:AC672)</f>
        <v>0.81199206304653748</v>
      </c>
      <c r="AF672">
        <v>443</v>
      </c>
      <c r="AG672">
        <v>999.60805737341434</v>
      </c>
      <c r="AH672" s="89">
        <f t="shared" si="163"/>
        <v>2.6482284796083022E-6</v>
      </c>
      <c r="AI672" s="89">
        <f>SUM(AH$14:AH672)</f>
        <v>0.8231114441543792</v>
      </c>
      <c r="AK672">
        <v>383</v>
      </c>
      <c r="AL672">
        <v>1826.5176571169213</v>
      </c>
      <c r="AM672">
        <f t="shared" si="164"/>
        <v>8.9000185165190416E-6</v>
      </c>
      <c r="AN672">
        <f>SUM(AM$14:AM672)</f>
        <v>0.8088801842073492</v>
      </c>
    </row>
    <row r="673" spans="1:40">
      <c r="A673" s="57">
        <v>42929</v>
      </c>
      <c r="B673" s="47">
        <v>14.65</v>
      </c>
      <c r="C673" s="47">
        <v>74.919998000000007</v>
      </c>
      <c r="D673" s="51">
        <v>41.740001999999997</v>
      </c>
      <c r="E673" s="70">
        <f t="shared" si="165"/>
        <v>1.6382252559727029E-2</v>
      </c>
      <c r="F673" s="70">
        <f t="shared" si="165"/>
        <v>1.7885798662194308E-2</v>
      </c>
      <c r="G673" s="65">
        <f t="shared" si="165"/>
        <v>4.7914947392673213E-3</v>
      </c>
      <c r="H673" s="73">
        <f t="shared" si="152"/>
        <v>15.723433447098978</v>
      </c>
      <c r="I673" s="73">
        <f t="shared" si="153"/>
        <v>57.734483518005462</v>
      </c>
      <c r="J673" s="73">
        <f t="shared" si="154"/>
        <v>55.605161318871055</v>
      </c>
      <c r="K673" s="76">
        <f t="shared" si="155"/>
        <v>-78617.167235494897</v>
      </c>
      <c r="L673" s="76">
        <f t="shared" si="156"/>
        <v>57734.483518005465</v>
      </c>
      <c r="M673" s="76">
        <f t="shared" si="157"/>
        <v>66726.193582645268</v>
      </c>
      <c r="N673" s="76">
        <f t="shared" si="158"/>
        <v>45843.509865155836</v>
      </c>
      <c r="O673" s="77">
        <f t="shared" si="159"/>
        <v>1267.1672354948969</v>
      </c>
      <c r="P673" s="77">
        <f t="shared" si="159"/>
        <v>-1014.4825180054613</v>
      </c>
      <c r="Q673" s="77">
        <f t="shared" si="159"/>
        <v>-318.19358264526818</v>
      </c>
      <c r="R673" s="77">
        <f t="shared" si="160"/>
        <v>-65.508865155832609</v>
      </c>
      <c r="S673" s="63">
        <f t="shared" si="166"/>
        <v>3.3712254847791915E-8</v>
      </c>
      <c r="T673">
        <v>659</v>
      </c>
      <c r="V673">
        <v>594</v>
      </c>
      <c r="W673">
        <v>1154.4776119403105</v>
      </c>
      <c r="X673" s="88">
        <f t="shared" si="161"/>
        <v>1.2534092093059591E-7</v>
      </c>
      <c r="Y673" s="88">
        <f>SUM(X$14:X673)</f>
        <v>0.87234716766711107</v>
      </c>
      <c r="AA673">
        <v>151</v>
      </c>
      <c r="AB673">
        <v>1191.2545263724387</v>
      </c>
      <c r="AC673" s="89">
        <f t="shared" si="162"/>
        <v>9.6592042486975244E-4</v>
      </c>
      <c r="AD673" s="89">
        <f>SUM(AC$14:AC673)</f>
        <v>0.81295798347140724</v>
      </c>
      <c r="AF673">
        <v>73</v>
      </c>
      <c r="AG673">
        <v>1003.0713705719463</v>
      </c>
      <c r="AH673" s="89">
        <f t="shared" si="163"/>
        <v>4.6698985454070819E-3</v>
      </c>
      <c r="AI673" s="89">
        <f>SUM(AH$14:AH673)</f>
        <v>0.82778134269978632</v>
      </c>
      <c r="AK673">
        <v>550</v>
      </c>
      <c r="AL673">
        <v>1827.6251484220411</v>
      </c>
      <c r="AM673">
        <f t="shared" si="164"/>
        <v>3.0489166421071721E-7</v>
      </c>
      <c r="AN673">
        <f>SUM(AM$14:AM673)</f>
        <v>0.80888048909901344</v>
      </c>
    </row>
    <row r="674" spans="1:40">
      <c r="A674" s="58">
        <v>42928</v>
      </c>
      <c r="B674" s="46">
        <v>14.78</v>
      </c>
      <c r="C674" s="46">
        <v>73.959998999999996</v>
      </c>
      <c r="D674" s="50">
        <v>41.330002</v>
      </c>
      <c r="E674" s="64">
        <f t="shared" si="165"/>
        <v>-8.7956698240865272E-3</v>
      </c>
      <c r="F674" s="64">
        <f t="shared" si="165"/>
        <v>1.2979975838020463E-2</v>
      </c>
      <c r="G674" s="66">
        <f t="shared" si="165"/>
        <v>9.9201543711513462E-3</v>
      </c>
      <c r="H674" s="73">
        <f t="shared" si="152"/>
        <v>15.333930987821383</v>
      </c>
      <c r="I674" s="73">
        <f t="shared" si="153"/>
        <v>57.456225242512502</v>
      </c>
      <c r="J674" s="73">
        <f t="shared" si="154"/>
        <v>55.88898134289952</v>
      </c>
      <c r="K674" s="76">
        <f t="shared" si="155"/>
        <v>-76669.654939106913</v>
      </c>
      <c r="L674" s="76">
        <f t="shared" si="156"/>
        <v>57456.225242512504</v>
      </c>
      <c r="M674" s="76">
        <f t="shared" si="157"/>
        <v>67066.777611479425</v>
      </c>
      <c r="N674" s="76">
        <f t="shared" si="158"/>
        <v>47853.347914885017</v>
      </c>
      <c r="O674" s="77">
        <f t="shared" si="159"/>
        <v>-680.34506089308707</v>
      </c>
      <c r="P674" s="77">
        <f t="shared" si="159"/>
        <v>-736.2242425125005</v>
      </c>
      <c r="Q674" s="77">
        <f t="shared" si="159"/>
        <v>-658.7776114794251</v>
      </c>
      <c r="R674" s="77">
        <f t="shared" si="160"/>
        <v>-2075.3469148850127</v>
      </c>
      <c r="S674" s="63">
        <f t="shared" si="166"/>
        <v>3.3038009750836078E-8</v>
      </c>
      <c r="T674">
        <v>660</v>
      </c>
      <c r="V674">
        <v>485</v>
      </c>
      <c r="W674">
        <v>1159.1399048991298</v>
      </c>
      <c r="X674" s="88">
        <f t="shared" si="161"/>
        <v>1.1335759695924443E-6</v>
      </c>
      <c r="Y674" s="88">
        <f>SUM(X$14:X674)</f>
        <v>0.87234830124308071</v>
      </c>
      <c r="AA674">
        <v>586</v>
      </c>
      <c r="AB674">
        <v>1191.7392085870451</v>
      </c>
      <c r="AC674" s="89">
        <f t="shared" si="162"/>
        <v>1.4732765482710745E-7</v>
      </c>
      <c r="AD674" s="89">
        <f>SUM(AC$14:AC674)</f>
        <v>0.8129581307990621</v>
      </c>
      <c r="AF674">
        <v>418</v>
      </c>
      <c r="AG674">
        <v>1014.6371082002006</v>
      </c>
      <c r="AH674" s="89">
        <f t="shared" si="163"/>
        <v>4.3883732535264941E-6</v>
      </c>
      <c r="AI674" s="89">
        <f>SUM(AH$14:AH674)</f>
        <v>0.82778573107303988</v>
      </c>
      <c r="AK674">
        <v>638</v>
      </c>
      <c r="AL674">
        <v>1828.960070226989</v>
      </c>
      <c r="AM674">
        <f t="shared" si="164"/>
        <v>5.1527635235288471E-8</v>
      </c>
      <c r="AN674">
        <f>SUM(AM$14:AM674)</f>
        <v>0.80888054062664871</v>
      </c>
    </row>
    <row r="675" spans="1:40">
      <c r="A675" s="57">
        <v>42927</v>
      </c>
      <c r="B675" s="47">
        <v>15.06</v>
      </c>
      <c r="C675" s="47">
        <v>74.139999000000003</v>
      </c>
      <c r="D675" s="51">
        <v>41.450001</v>
      </c>
      <c r="E675" s="70">
        <f t="shared" si="165"/>
        <v>-1.8592297476759723E-2</v>
      </c>
      <c r="F675" s="70">
        <f t="shared" si="165"/>
        <v>-2.4278392558382267E-3</v>
      </c>
      <c r="G675" s="65">
        <f t="shared" si="165"/>
        <v>-2.8950300869715617E-3</v>
      </c>
      <c r="H675" s="73">
        <f t="shared" si="152"/>
        <v>15.182377158034528</v>
      </c>
      <c r="I675" s="73">
        <f t="shared" si="153"/>
        <v>56.582293954981019</v>
      </c>
      <c r="J675" s="73">
        <f t="shared" si="154"/>
        <v>55.179789034986996</v>
      </c>
      <c r="K675" s="76">
        <f t="shared" si="155"/>
        <v>-75911.885790172644</v>
      </c>
      <c r="L675" s="76">
        <f t="shared" si="156"/>
        <v>56582.293954981018</v>
      </c>
      <c r="M675" s="76">
        <f t="shared" si="157"/>
        <v>66215.746841984394</v>
      </c>
      <c r="N675" s="76">
        <f t="shared" si="158"/>
        <v>46886.155006792767</v>
      </c>
      <c r="O675" s="77">
        <f t="shared" si="159"/>
        <v>-1438.1142098273558</v>
      </c>
      <c r="P675" s="77">
        <f t="shared" si="159"/>
        <v>137.70704501898581</v>
      </c>
      <c r="Q675" s="77">
        <f t="shared" si="159"/>
        <v>192.25315801560646</v>
      </c>
      <c r="R675" s="77">
        <f t="shared" si="160"/>
        <v>-1108.1540067927635</v>
      </c>
      <c r="S675" s="63">
        <f t="shared" si="166"/>
        <v>3.237724955581935E-8</v>
      </c>
      <c r="T675">
        <v>661</v>
      </c>
      <c r="V675">
        <v>168</v>
      </c>
      <c r="W675">
        <v>1162.7415891195415</v>
      </c>
      <c r="X675" s="88">
        <f t="shared" si="161"/>
        <v>6.8514838175857235E-4</v>
      </c>
      <c r="Y675" s="88">
        <f>SUM(X$14:X675)</f>
        <v>0.87303344962483931</v>
      </c>
      <c r="AA675">
        <v>492</v>
      </c>
      <c r="AB675">
        <v>1196.2317776256314</v>
      </c>
      <c r="AC675" s="89">
        <f t="shared" si="162"/>
        <v>9.8408624307810829E-7</v>
      </c>
      <c r="AD675" s="89">
        <f>SUM(AC$14:AC675)</f>
        <v>0.81295911488530515</v>
      </c>
      <c r="AF675">
        <v>448</v>
      </c>
      <c r="AG675">
        <v>1016.1052791667098</v>
      </c>
      <c r="AH675" s="89">
        <f t="shared" si="163"/>
        <v>2.3937887973959881E-6</v>
      </c>
      <c r="AI675" s="89">
        <f>SUM(AH$14:AH675)</f>
        <v>0.82778812486183728</v>
      </c>
      <c r="AK675">
        <v>487</v>
      </c>
      <c r="AL675">
        <v>1862.106659138095</v>
      </c>
      <c r="AM675">
        <f t="shared" si="164"/>
        <v>1.0886863611965835E-6</v>
      </c>
      <c r="AN675">
        <f>SUM(AM$14:AM675)</f>
        <v>0.80888162931300989</v>
      </c>
    </row>
    <row r="676" spans="1:40">
      <c r="A676" s="58">
        <v>42926</v>
      </c>
      <c r="B676" s="46">
        <v>14.98</v>
      </c>
      <c r="C676" s="46">
        <v>75.080001999999993</v>
      </c>
      <c r="D676" s="50">
        <v>41.82</v>
      </c>
      <c r="E676" s="64">
        <f t="shared" si="165"/>
        <v>5.3404539385848437E-3</v>
      </c>
      <c r="F676" s="64">
        <f t="shared" si="165"/>
        <v>-1.2520018313265213E-2</v>
      </c>
      <c r="G676" s="66">
        <f t="shared" si="165"/>
        <v>-8.8474175035867519E-3</v>
      </c>
      <c r="H676" s="73">
        <f t="shared" si="152"/>
        <v>15.552616822429908</v>
      </c>
      <c r="I676" s="73">
        <f t="shared" si="153"/>
        <v>56.009865548751584</v>
      </c>
      <c r="J676" s="73">
        <f t="shared" si="154"/>
        <v>54.850383915351514</v>
      </c>
      <c r="K676" s="76">
        <f t="shared" si="155"/>
        <v>-77763.084112149532</v>
      </c>
      <c r="L676" s="76">
        <f t="shared" si="156"/>
        <v>56009.865548751586</v>
      </c>
      <c r="M676" s="76">
        <f t="shared" si="157"/>
        <v>65820.460698421812</v>
      </c>
      <c r="N676" s="76">
        <f t="shared" si="158"/>
        <v>44067.242135023866</v>
      </c>
      <c r="O676" s="77">
        <f t="shared" si="159"/>
        <v>413.0841121495323</v>
      </c>
      <c r="P676" s="77">
        <f t="shared" si="159"/>
        <v>710.13545124841767</v>
      </c>
      <c r="Q676" s="77">
        <f t="shared" si="159"/>
        <v>587.53930157818832</v>
      </c>
      <c r="R676" s="77">
        <f t="shared" si="160"/>
        <v>1710.7588649761383</v>
      </c>
      <c r="S676" s="63">
        <f t="shared" si="166"/>
        <v>3.1729704564702968E-8</v>
      </c>
      <c r="T676">
        <v>662</v>
      </c>
      <c r="V676">
        <v>587</v>
      </c>
      <c r="W676">
        <v>1165.4340039062372</v>
      </c>
      <c r="X676" s="88">
        <f t="shared" si="161"/>
        <v>1.443811017305653E-7</v>
      </c>
      <c r="Y676" s="88">
        <f>SUM(X$14:X676)</f>
        <v>0.87303359400594105</v>
      </c>
      <c r="AA676">
        <v>727</v>
      </c>
      <c r="AB676">
        <v>1198.0383940049651</v>
      </c>
      <c r="AC676" s="89">
        <f t="shared" si="162"/>
        <v>8.5341632931093469E-9</v>
      </c>
      <c r="AD676" s="89">
        <f>SUM(AC$14:AC676)</f>
        <v>0.81295912341946841</v>
      </c>
      <c r="AF676">
        <v>224</v>
      </c>
      <c r="AG676">
        <v>1024.0144565761948</v>
      </c>
      <c r="AH676" s="89">
        <f t="shared" si="163"/>
        <v>2.210267689668339E-4</v>
      </c>
      <c r="AI676" s="89">
        <f>SUM(AH$14:AH676)</f>
        <v>0.82800915163080413</v>
      </c>
      <c r="AK676">
        <v>690</v>
      </c>
      <c r="AL676">
        <v>1875.4047836615646</v>
      </c>
      <c r="AM676">
        <f t="shared" si="164"/>
        <v>1.8021716262685123E-8</v>
      </c>
      <c r="AN676">
        <f>SUM(AM$14:AM676)</f>
        <v>0.80888164733472612</v>
      </c>
    </row>
    <row r="677" spans="1:40">
      <c r="A677" s="57">
        <v>42923</v>
      </c>
      <c r="B677" s="47">
        <v>14.73</v>
      </c>
      <c r="C677" s="47">
        <v>75.260002</v>
      </c>
      <c r="D677" s="51">
        <v>41.689999</v>
      </c>
      <c r="E677" s="70">
        <f t="shared" si="165"/>
        <v>1.6972165648336812E-2</v>
      </c>
      <c r="F677" s="70">
        <f t="shared" si="165"/>
        <v>-2.3917086794656983E-3</v>
      </c>
      <c r="G677" s="65">
        <f t="shared" si="165"/>
        <v>3.1182778392486732E-3</v>
      </c>
      <c r="H677" s="73">
        <f t="shared" si="152"/>
        <v>15.732559402579771</v>
      </c>
      <c r="I677" s="73">
        <f t="shared" si="153"/>
        <v>56.584343281309003</v>
      </c>
      <c r="J677" s="73">
        <f t="shared" si="154"/>
        <v>55.512565495624024</v>
      </c>
      <c r="K677" s="76">
        <f t="shared" si="155"/>
        <v>-78662.797012898853</v>
      </c>
      <c r="L677" s="76">
        <f t="shared" si="156"/>
        <v>56584.343281309004</v>
      </c>
      <c r="M677" s="76">
        <f t="shared" si="157"/>
        <v>66615.078594748833</v>
      </c>
      <c r="N677" s="76">
        <f t="shared" si="158"/>
        <v>44536.624863158984</v>
      </c>
      <c r="O677" s="77">
        <f t="shared" si="159"/>
        <v>1312.7970128988527</v>
      </c>
      <c r="P677" s="77">
        <f t="shared" si="159"/>
        <v>135.6577186909999</v>
      </c>
      <c r="Q677" s="77">
        <f t="shared" si="159"/>
        <v>-207.07859474883298</v>
      </c>
      <c r="R677" s="77">
        <f t="shared" si="160"/>
        <v>1241.3761368410196</v>
      </c>
      <c r="S677" s="63">
        <f t="shared" si="166"/>
        <v>3.1095110473408908E-8</v>
      </c>
      <c r="T677">
        <v>663</v>
      </c>
      <c r="V677">
        <v>52</v>
      </c>
      <c r="W677">
        <v>1202.8735632183962</v>
      </c>
      <c r="X677" s="88">
        <f t="shared" si="161"/>
        <v>7.1377257297074899E-3</v>
      </c>
      <c r="Y677" s="88">
        <f>SUM(X$14:X677)</f>
        <v>0.88017131973564855</v>
      </c>
      <c r="AA677">
        <v>197</v>
      </c>
      <c r="AB677">
        <v>1199.2330796407259</v>
      </c>
      <c r="AC677" s="89">
        <f t="shared" si="162"/>
        <v>3.8136499867301297E-4</v>
      </c>
      <c r="AD677" s="89">
        <f>SUM(AC$14:AC677)</f>
        <v>0.81334048841814144</v>
      </c>
      <c r="AF677">
        <v>205</v>
      </c>
      <c r="AG677">
        <v>1024.852471063743</v>
      </c>
      <c r="AH677" s="89">
        <f t="shared" si="163"/>
        <v>3.2445123897795105E-4</v>
      </c>
      <c r="AI677" s="89">
        <f>SUM(AH$14:AH677)</f>
        <v>0.82833360286978208</v>
      </c>
      <c r="AK677">
        <v>274</v>
      </c>
      <c r="AL677">
        <v>1891.81545172201</v>
      </c>
      <c r="AM677">
        <f t="shared" si="164"/>
        <v>8.0491247745340911E-5</v>
      </c>
      <c r="AN677">
        <f>SUM(AM$14:AM677)</f>
        <v>0.80896213858247146</v>
      </c>
    </row>
    <row r="678" spans="1:40">
      <c r="A678" s="58">
        <v>42922</v>
      </c>
      <c r="B678" s="46">
        <v>14.63</v>
      </c>
      <c r="C678" s="46">
        <v>75</v>
      </c>
      <c r="D678" s="50">
        <v>41.41</v>
      </c>
      <c r="E678" s="64">
        <f t="shared" si="165"/>
        <v>6.8352699931646388E-3</v>
      </c>
      <c r="F678" s="64">
        <f t="shared" si="165"/>
        <v>3.4666933333333816E-3</v>
      </c>
      <c r="G678" s="66">
        <f t="shared" si="165"/>
        <v>6.761627626177269E-3</v>
      </c>
      <c r="H678" s="73">
        <f t="shared" si="152"/>
        <v>15.575741626794258</v>
      </c>
      <c r="I678" s="73">
        <f t="shared" si="153"/>
        <v>56.916631849333363</v>
      </c>
      <c r="J678" s="73">
        <f t="shared" si="154"/>
        <v>55.714188472832653</v>
      </c>
      <c r="K678" s="76">
        <f t="shared" si="155"/>
        <v>-77878.708133971289</v>
      </c>
      <c r="L678" s="76">
        <f t="shared" si="156"/>
        <v>56916.63184933336</v>
      </c>
      <c r="M678" s="76">
        <f t="shared" si="157"/>
        <v>66857.026167399177</v>
      </c>
      <c r="N678" s="76">
        <f t="shared" si="158"/>
        <v>45894.949882761248</v>
      </c>
      <c r="O678" s="77">
        <f t="shared" si="159"/>
        <v>528.7081339712895</v>
      </c>
      <c r="P678" s="77">
        <f t="shared" si="159"/>
        <v>-196.63084933335631</v>
      </c>
      <c r="Q678" s="77">
        <f t="shared" si="159"/>
        <v>-449.02616739917721</v>
      </c>
      <c r="R678" s="77">
        <f t="shared" si="160"/>
        <v>-116.94888276124402</v>
      </c>
      <c r="S678" s="63">
        <f t="shared" si="166"/>
        <v>3.0473208263940725E-8</v>
      </c>
      <c r="T678">
        <v>664</v>
      </c>
      <c r="V678">
        <v>501</v>
      </c>
      <c r="W678">
        <v>1204.4162254901894</v>
      </c>
      <c r="X678" s="88">
        <f t="shared" si="161"/>
        <v>8.2047970290943945E-7</v>
      </c>
      <c r="Y678" s="88">
        <f>SUM(X$14:X678)</f>
        <v>0.88017214021535151</v>
      </c>
      <c r="AA678">
        <v>562</v>
      </c>
      <c r="AB678">
        <v>1215.7662942864263</v>
      </c>
      <c r="AC678" s="89">
        <f t="shared" si="162"/>
        <v>2.3925358783348472E-7</v>
      </c>
      <c r="AD678" s="89">
        <f>SUM(AC$14:AC678)</f>
        <v>0.81334072767172927</v>
      </c>
      <c r="AF678">
        <v>76</v>
      </c>
      <c r="AG678">
        <v>1028.5947549703269</v>
      </c>
      <c r="AH678" s="89">
        <f t="shared" si="163"/>
        <v>4.395271151748782E-3</v>
      </c>
      <c r="AI678" s="89">
        <f>SUM(AH$14:AH678)</f>
        <v>0.83272887402153084</v>
      </c>
      <c r="AK678">
        <v>377</v>
      </c>
      <c r="AL678">
        <v>1899.8949947785513</v>
      </c>
      <c r="AM678">
        <f t="shared" si="164"/>
        <v>1.004695497616458E-5</v>
      </c>
      <c r="AN678">
        <f>SUM(AM$14:AM678)</f>
        <v>0.80897218553744765</v>
      </c>
    </row>
    <row r="679" spans="1:40">
      <c r="A679" s="57">
        <v>42921</v>
      </c>
      <c r="B679" s="47">
        <v>14.8</v>
      </c>
      <c r="C679" s="47">
        <v>75.559997999999993</v>
      </c>
      <c r="D679" s="51">
        <v>41.720001000000003</v>
      </c>
      <c r="E679" s="70">
        <f t="shared" si="165"/>
        <v>-1.1486486486486536E-2</v>
      </c>
      <c r="F679" s="70">
        <f t="shared" si="165"/>
        <v>-7.4113024725065424E-3</v>
      </c>
      <c r="G679" s="65">
        <f t="shared" si="165"/>
        <v>-7.4305127653282455E-3</v>
      </c>
      <c r="H679" s="73">
        <f t="shared" si="152"/>
        <v>15.292304054054053</v>
      </c>
      <c r="I679" s="73">
        <f t="shared" si="153"/>
        <v>56.299631916348133</v>
      </c>
      <c r="J679" s="73">
        <f t="shared" si="154"/>
        <v>54.92879542356674</v>
      </c>
      <c r="K679" s="76">
        <f t="shared" si="155"/>
        <v>-76461.520270270266</v>
      </c>
      <c r="L679" s="76">
        <f t="shared" si="156"/>
        <v>56299.631916348131</v>
      </c>
      <c r="M679" s="76">
        <f t="shared" si="157"/>
        <v>65914.554508280082</v>
      </c>
      <c r="N679" s="76">
        <f t="shared" si="158"/>
        <v>45752.666154357947</v>
      </c>
      <c r="O679" s="77">
        <f t="shared" si="159"/>
        <v>-888.47972972973366</v>
      </c>
      <c r="P679" s="77">
        <f t="shared" si="159"/>
        <v>420.36908365187264</v>
      </c>
      <c r="Q679" s="77">
        <f t="shared" si="159"/>
        <v>493.44549171991821</v>
      </c>
      <c r="R679" s="77">
        <f t="shared" si="160"/>
        <v>25.334845642057189</v>
      </c>
      <c r="S679" s="63">
        <f t="shared" si="166"/>
        <v>2.9863744098661908E-8</v>
      </c>
      <c r="T679">
        <v>665</v>
      </c>
      <c r="V679">
        <v>329</v>
      </c>
      <c r="W679">
        <v>1211.7493472585047</v>
      </c>
      <c r="X679" s="88">
        <f t="shared" si="161"/>
        <v>2.6496152993297544E-5</v>
      </c>
      <c r="Y679" s="88">
        <f>SUM(X$14:X679)</f>
        <v>0.88019863636834483</v>
      </c>
      <c r="AA679">
        <v>410</v>
      </c>
      <c r="AB679">
        <v>1236.8622571226442</v>
      </c>
      <c r="AC679" s="89">
        <f t="shared" si="162"/>
        <v>5.158161717242043E-6</v>
      </c>
      <c r="AD679" s="89">
        <f>SUM(AC$14:AC679)</f>
        <v>0.81334588583344647</v>
      </c>
      <c r="AF679">
        <v>567</v>
      </c>
      <c r="AG679">
        <v>1030.9147343054137</v>
      </c>
      <c r="AH679" s="89">
        <f t="shared" si="163"/>
        <v>2.1626629375170226E-7</v>
      </c>
      <c r="AI679" s="89">
        <f>SUM(AH$14:AH679)</f>
        <v>0.8327290902878246</v>
      </c>
      <c r="AK679">
        <v>100</v>
      </c>
      <c r="AL679">
        <v>1900.3416167583346</v>
      </c>
      <c r="AM679">
        <f t="shared" si="164"/>
        <v>2.7065215488725077E-3</v>
      </c>
      <c r="AN679">
        <f>SUM(AM$14:AM679)</f>
        <v>0.81167870708632017</v>
      </c>
    </row>
    <row r="680" spans="1:40">
      <c r="A680" s="58">
        <v>42920</v>
      </c>
      <c r="B680" s="46">
        <v>14.64</v>
      </c>
      <c r="C680" s="46">
        <v>76.669998000000007</v>
      </c>
      <c r="D680" s="50">
        <v>41.889999000000003</v>
      </c>
      <c r="E680" s="64">
        <f t="shared" si="165"/>
        <v>1.0928961748633892E-2</v>
      </c>
      <c r="F680" s="64">
        <f t="shared" si="165"/>
        <v>-1.4477631784991174E-2</v>
      </c>
      <c r="G680" s="66">
        <f t="shared" si="165"/>
        <v>-4.0582001446216598E-3</v>
      </c>
      <c r="H680" s="73">
        <f t="shared" si="152"/>
        <v>15.639071038251368</v>
      </c>
      <c r="I680" s="73">
        <f t="shared" si="153"/>
        <v>55.898829710677674</v>
      </c>
      <c r="J680" s="73">
        <f t="shared" si="154"/>
        <v>55.115419203996638</v>
      </c>
      <c r="K680" s="76">
        <f t="shared" si="155"/>
        <v>-78195.355191256836</v>
      </c>
      <c r="L680" s="76">
        <f t="shared" si="156"/>
        <v>55898.829710677674</v>
      </c>
      <c r="M680" s="76">
        <f t="shared" si="157"/>
        <v>66138.503044795958</v>
      </c>
      <c r="N680" s="76">
        <f t="shared" si="158"/>
        <v>43841.977564216795</v>
      </c>
      <c r="O680" s="77">
        <f t="shared" si="159"/>
        <v>845.35519125683641</v>
      </c>
      <c r="P680" s="77">
        <f t="shared" si="159"/>
        <v>821.17128932233027</v>
      </c>
      <c r="Q680" s="77">
        <f t="shared" si="159"/>
        <v>269.49695520404202</v>
      </c>
      <c r="R680" s="77">
        <f t="shared" si="160"/>
        <v>1936.0234357832087</v>
      </c>
      <c r="S680" s="63">
        <f t="shared" si="166"/>
        <v>2.9266469216688666E-8</v>
      </c>
      <c r="T680">
        <v>666</v>
      </c>
      <c r="V680">
        <v>743</v>
      </c>
      <c r="W680">
        <v>1250.6063055780105</v>
      </c>
      <c r="X680" s="88">
        <f t="shared" si="161"/>
        <v>6.1770079387166895E-9</v>
      </c>
      <c r="Y680" s="88">
        <f>SUM(X$14:X680)</f>
        <v>0.88019864254535274</v>
      </c>
      <c r="AA680">
        <v>680</v>
      </c>
      <c r="AB680">
        <v>1244.5268488905131</v>
      </c>
      <c r="AC680" s="89">
        <f t="shared" si="162"/>
        <v>2.2056438680580696E-8</v>
      </c>
      <c r="AD680" s="89">
        <f>SUM(AC$14:AC680)</f>
        <v>0.81334590788988514</v>
      </c>
      <c r="AF680">
        <v>628</v>
      </c>
      <c r="AG680">
        <v>1034.0548760272432</v>
      </c>
      <c r="AH680" s="89">
        <f t="shared" si="163"/>
        <v>6.3063701056912318E-8</v>
      </c>
      <c r="AI680" s="89">
        <f>SUM(AH$14:AH680)</f>
        <v>0.83272915335152564</v>
      </c>
      <c r="AK680">
        <v>337</v>
      </c>
      <c r="AL680">
        <v>1908.2820344804131</v>
      </c>
      <c r="AM680">
        <f t="shared" si="164"/>
        <v>2.2541947207367239E-5</v>
      </c>
      <c r="AN680">
        <f>SUM(AM$14:AM680)</f>
        <v>0.81170124903352758</v>
      </c>
    </row>
    <row r="681" spans="1:40">
      <c r="A681" s="57">
        <v>42919</v>
      </c>
      <c r="B681" s="47">
        <v>14.68</v>
      </c>
      <c r="C681" s="47">
        <v>76.230002999999996</v>
      </c>
      <c r="D681" s="51">
        <v>41.84</v>
      </c>
      <c r="E681" s="70">
        <f t="shared" si="165"/>
        <v>-2.7247956403269047E-3</v>
      </c>
      <c r="F681" s="70">
        <f t="shared" si="165"/>
        <v>5.771939953878924E-3</v>
      </c>
      <c r="G681" s="65">
        <f t="shared" si="165"/>
        <v>1.1950047801148056E-3</v>
      </c>
      <c r="H681" s="73">
        <f t="shared" si="152"/>
        <v>15.427847411444143</v>
      </c>
      <c r="I681" s="73">
        <f t="shared" si="153"/>
        <v>57.047385439955953</v>
      </c>
      <c r="J681" s="73">
        <f t="shared" si="154"/>
        <v>55.406131564531556</v>
      </c>
      <c r="K681" s="76">
        <f t="shared" si="155"/>
        <v>-77139.237057220715</v>
      </c>
      <c r="L681" s="76">
        <f t="shared" si="156"/>
        <v>57047.38543995595</v>
      </c>
      <c r="M681" s="76">
        <f t="shared" si="157"/>
        <v>66487.357877437869</v>
      </c>
      <c r="N681" s="76">
        <f t="shared" si="158"/>
        <v>46395.506260173104</v>
      </c>
      <c r="O681" s="77">
        <f t="shared" si="159"/>
        <v>-210.76294277928537</v>
      </c>
      <c r="P681" s="77">
        <f t="shared" si="159"/>
        <v>-327.38443995594571</v>
      </c>
      <c r="Q681" s="77">
        <f t="shared" si="159"/>
        <v>-79.35787743786932</v>
      </c>
      <c r="R681" s="77">
        <f t="shared" si="160"/>
        <v>-617.5052601731004</v>
      </c>
      <c r="S681" s="63">
        <f t="shared" si="166"/>
        <v>2.8681139832354894E-8</v>
      </c>
      <c r="T681">
        <v>667</v>
      </c>
      <c r="V681">
        <v>526</v>
      </c>
      <c r="W681">
        <v>1259.9094845893414</v>
      </c>
      <c r="X681" s="88">
        <f t="shared" si="161"/>
        <v>4.9513056220531395E-7</v>
      </c>
      <c r="Y681" s="88">
        <f>SUM(X$14:X681)</f>
        <v>0.88019913767591496</v>
      </c>
      <c r="AA681">
        <v>519</v>
      </c>
      <c r="AB681">
        <v>1278.571300610427</v>
      </c>
      <c r="AC681" s="89">
        <f t="shared" si="162"/>
        <v>5.7034442974343286E-7</v>
      </c>
      <c r="AD681" s="89">
        <f>SUM(AC$14:AC681)</f>
        <v>0.81334647823431494</v>
      </c>
      <c r="AF681">
        <v>308</v>
      </c>
      <c r="AG681">
        <v>1051.8240482562396</v>
      </c>
      <c r="AH681" s="89">
        <f t="shared" si="163"/>
        <v>4.0498154535826204E-5</v>
      </c>
      <c r="AI681" s="89">
        <f>SUM(AH$14:AH681)</f>
        <v>0.83276965150606141</v>
      </c>
      <c r="AK681">
        <v>241</v>
      </c>
      <c r="AL681">
        <v>1927.7935903450707</v>
      </c>
      <c r="AM681">
        <f t="shared" si="164"/>
        <v>1.5677909813675614E-4</v>
      </c>
      <c r="AN681">
        <f>SUM(AM$14:AM681)</f>
        <v>0.8118580281316643</v>
      </c>
    </row>
    <row r="682" spans="1:40">
      <c r="A682" s="58">
        <v>42916</v>
      </c>
      <c r="B682" s="46">
        <v>14.6</v>
      </c>
      <c r="C682" s="46">
        <v>76.430000000000007</v>
      </c>
      <c r="D682" s="50">
        <v>42.130001</v>
      </c>
      <c r="E682" s="64">
        <f t="shared" si="165"/>
        <v>5.479452054794498E-3</v>
      </c>
      <c r="F682" s="64">
        <f t="shared" si="165"/>
        <v>-2.6167342666493232E-3</v>
      </c>
      <c r="G682" s="66">
        <f t="shared" si="165"/>
        <v>-6.8834795422861861E-3</v>
      </c>
      <c r="H682" s="73">
        <f t="shared" si="152"/>
        <v>15.554767123287672</v>
      </c>
      <c r="I682" s="73">
        <f t="shared" si="153"/>
        <v>56.571579829778919</v>
      </c>
      <c r="J682" s="73">
        <f t="shared" si="154"/>
        <v>54.959068242129888</v>
      </c>
      <c r="K682" s="76">
        <f t="shared" si="155"/>
        <v>-77773.835616438359</v>
      </c>
      <c r="L682" s="76">
        <f t="shared" si="156"/>
        <v>56571.579829778922</v>
      </c>
      <c r="M682" s="76">
        <f t="shared" si="157"/>
        <v>65950.881890555873</v>
      </c>
      <c r="N682" s="76">
        <f t="shared" si="158"/>
        <v>44748.626103896437</v>
      </c>
      <c r="O682" s="77">
        <f t="shared" si="159"/>
        <v>423.83561643835856</v>
      </c>
      <c r="P682" s="77">
        <f t="shared" si="159"/>
        <v>148.42117022108141</v>
      </c>
      <c r="Q682" s="77">
        <f t="shared" si="159"/>
        <v>457.11810944412719</v>
      </c>
      <c r="R682" s="77">
        <f t="shared" si="160"/>
        <v>1029.3748961035672</v>
      </c>
      <c r="S682" s="63">
        <f t="shared" si="166"/>
        <v>2.8107517035707796E-8</v>
      </c>
      <c r="T682">
        <v>668</v>
      </c>
      <c r="V682">
        <v>659</v>
      </c>
      <c r="W682">
        <v>1267.1672354948969</v>
      </c>
      <c r="X682" s="88">
        <f t="shared" si="161"/>
        <v>3.3712254847791915E-8</v>
      </c>
      <c r="Y682" s="88">
        <f>SUM(X$14:X682)</f>
        <v>0.88019917138816983</v>
      </c>
      <c r="AA682">
        <v>432</v>
      </c>
      <c r="AB682">
        <v>1285.5400885663548</v>
      </c>
      <c r="AC682" s="89">
        <f t="shared" si="162"/>
        <v>3.3072621387042365E-6</v>
      </c>
      <c r="AD682" s="89">
        <f>SUM(AC$14:AC682)</f>
        <v>0.81334978549645365</v>
      </c>
      <c r="AF682">
        <v>394</v>
      </c>
      <c r="AG682">
        <v>1060.6785049260434</v>
      </c>
      <c r="AH682" s="89">
        <f t="shared" si="163"/>
        <v>7.1265238484304854E-6</v>
      </c>
      <c r="AI682" s="89">
        <f>SUM(AH$14:AH682)</f>
        <v>0.83277677802990979</v>
      </c>
      <c r="AK682">
        <v>458</v>
      </c>
      <c r="AL682">
        <v>1932.1646776940252</v>
      </c>
      <c r="AM682">
        <f t="shared" si="164"/>
        <v>1.9558997317843044E-6</v>
      </c>
      <c r="AN682">
        <f>SUM(AM$14:AM682)</f>
        <v>0.81185998403139603</v>
      </c>
    </row>
    <row r="683" spans="1:40">
      <c r="A683" s="57">
        <v>42915</v>
      </c>
      <c r="B683" s="47">
        <v>14.36</v>
      </c>
      <c r="C683" s="47">
        <v>75.290001000000004</v>
      </c>
      <c r="D683" s="51">
        <v>41.650002000000001</v>
      </c>
      <c r="E683" s="70">
        <f t="shared" si="165"/>
        <v>1.6713091922005541E-2</v>
      </c>
      <c r="F683" s="70">
        <f t="shared" si="165"/>
        <v>1.5141439565129033E-2</v>
      </c>
      <c r="G683" s="65">
        <f t="shared" si="165"/>
        <v>1.1524585280932254E-2</v>
      </c>
      <c r="H683" s="73">
        <f t="shared" si="152"/>
        <v>15.728551532033427</v>
      </c>
      <c r="I683" s="73">
        <f t="shared" si="153"/>
        <v>57.578823467275562</v>
      </c>
      <c r="J683" s="73">
        <f t="shared" si="154"/>
        <v>55.977770549446795</v>
      </c>
      <c r="K683" s="76">
        <f t="shared" si="155"/>
        <v>-78642.757660167132</v>
      </c>
      <c r="L683" s="76">
        <f t="shared" si="156"/>
        <v>57578.823467275564</v>
      </c>
      <c r="M683" s="76">
        <f t="shared" si="157"/>
        <v>67173.324659336155</v>
      </c>
      <c r="N683" s="76">
        <f t="shared" si="158"/>
        <v>46109.390466444587</v>
      </c>
      <c r="O683" s="77">
        <f t="shared" si="159"/>
        <v>1292.7576601671317</v>
      </c>
      <c r="P683" s="77">
        <f t="shared" si="159"/>
        <v>-858.82246727556048</v>
      </c>
      <c r="Q683" s="77">
        <f t="shared" si="159"/>
        <v>-765.32465933615458</v>
      </c>
      <c r="R683" s="77">
        <f t="shared" si="160"/>
        <v>-331.38946644458338</v>
      </c>
      <c r="S683" s="63">
        <f t="shared" si="166"/>
        <v>2.754536669499364E-8</v>
      </c>
      <c r="T683">
        <v>669</v>
      </c>
      <c r="V683">
        <v>528</v>
      </c>
      <c r="W683">
        <v>1278.5031889903767</v>
      </c>
      <c r="X683" s="88">
        <f t="shared" si="161"/>
        <v>4.7552339194198347E-7</v>
      </c>
      <c r="Y683" s="88">
        <f>SUM(X$14:X683)</f>
        <v>0.88019964691156183</v>
      </c>
      <c r="AA683">
        <v>230</v>
      </c>
      <c r="AB683">
        <v>1286.2206134982698</v>
      </c>
      <c r="AC683" s="89">
        <f t="shared" si="162"/>
        <v>1.9579487925625735E-4</v>
      </c>
      <c r="AD683" s="89">
        <f>SUM(AC$14:AC683)</f>
        <v>0.8135455803757099</v>
      </c>
      <c r="AF683">
        <v>379</v>
      </c>
      <c r="AG683">
        <v>1063.2977044995932</v>
      </c>
      <c r="AH683" s="89">
        <f t="shared" si="163"/>
        <v>9.6490955591084627E-6</v>
      </c>
      <c r="AI683" s="89">
        <f>SUM(AH$14:AH683)</f>
        <v>0.83278642712546891</v>
      </c>
      <c r="AK683">
        <v>536</v>
      </c>
      <c r="AL683">
        <v>1934.7357543378021</v>
      </c>
      <c r="AM683">
        <f t="shared" si="164"/>
        <v>4.045577182369049E-7</v>
      </c>
      <c r="AN683">
        <f>SUM(AM$14:AM683)</f>
        <v>0.81186038858911425</v>
      </c>
    </row>
    <row r="684" spans="1:40">
      <c r="A684" s="58">
        <v>42914</v>
      </c>
      <c r="B684" s="46">
        <v>14.36</v>
      </c>
      <c r="C684" s="46">
        <v>76.069999999999993</v>
      </c>
      <c r="D684" s="50">
        <v>41.799999</v>
      </c>
      <c r="E684" s="64">
        <f t="shared" si="165"/>
        <v>0</v>
      </c>
      <c r="F684" s="64">
        <f t="shared" si="165"/>
        <v>-1.0253700538977117E-2</v>
      </c>
      <c r="G684" s="66">
        <f t="shared" si="165"/>
        <v>-3.5884450619244612E-3</v>
      </c>
      <c r="H684" s="73">
        <f t="shared" si="152"/>
        <v>15.47</v>
      </c>
      <c r="I684" s="73">
        <f t="shared" si="153"/>
        <v>56.13841109517552</v>
      </c>
      <c r="J684" s="73">
        <f t="shared" si="154"/>
        <v>55.141415450273101</v>
      </c>
      <c r="K684" s="76">
        <f t="shared" si="155"/>
        <v>-77350</v>
      </c>
      <c r="L684" s="76">
        <f t="shared" si="156"/>
        <v>56138.411095175521</v>
      </c>
      <c r="M684" s="76">
        <f t="shared" si="157"/>
        <v>66169.698540327721</v>
      </c>
      <c r="N684" s="76">
        <f t="shared" si="158"/>
        <v>44958.109635503242</v>
      </c>
      <c r="O684" s="77">
        <f t="shared" si="159"/>
        <v>0</v>
      </c>
      <c r="P684" s="77">
        <f t="shared" si="159"/>
        <v>581.5899048244828</v>
      </c>
      <c r="Q684" s="77">
        <f t="shared" si="159"/>
        <v>238.30145967227872</v>
      </c>
      <c r="R684" s="77">
        <f t="shared" si="160"/>
        <v>819.89136449676153</v>
      </c>
      <c r="S684" s="63">
        <f t="shared" si="166"/>
        <v>2.6994459361093766E-8</v>
      </c>
      <c r="T684">
        <v>670</v>
      </c>
      <c r="V684">
        <v>383</v>
      </c>
      <c r="W684">
        <v>1279.3256997455464</v>
      </c>
      <c r="X684" s="88">
        <f t="shared" si="161"/>
        <v>8.9000185165190416E-6</v>
      </c>
      <c r="Y684" s="88">
        <f>SUM(X$14:X684)</f>
        <v>0.88020854693007833</v>
      </c>
      <c r="AA684">
        <v>493</v>
      </c>
      <c r="AB684">
        <v>1292.4586209736299</v>
      </c>
      <c r="AC684" s="89">
        <f t="shared" si="162"/>
        <v>9.64404518216546E-7</v>
      </c>
      <c r="AD684" s="89">
        <f>SUM(AC$14:AC684)</f>
        <v>0.81354654478022814</v>
      </c>
      <c r="AF684">
        <v>216</v>
      </c>
      <c r="AG684">
        <v>1070.7172407993785</v>
      </c>
      <c r="AH684" s="89">
        <f t="shared" si="163"/>
        <v>2.5979827883925951E-4</v>
      </c>
      <c r="AI684" s="89">
        <f>SUM(AH$14:AH684)</f>
        <v>0.83304622540430817</v>
      </c>
      <c r="AK684">
        <v>666</v>
      </c>
      <c r="AL684">
        <v>1936.0234357832087</v>
      </c>
      <c r="AM684">
        <f t="shared" si="164"/>
        <v>2.9266469216688666E-8</v>
      </c>
      <c r="AN684">
        <f>SUM(AM$14:AM684)</f>
        <v>0.81186041785558349</v>
      </c>
    </row>
    <row r="685" spans="1:40">
      <c r="A685" s="57">
        <v>42913</v>
      </c>
      <c r="B685" s="47">
        <v>14.35</v>
      </c>
      <c r="C685" s="47">
        <v>76.269997000000004</v>
      </c>
      <c r="D685" s="51">
        <v>41.830002</v>
      </c>
      <c r="E685" s="70">
        <f t="shared" si="165"/>
        <v>6.968641114981633E-4</v>
      </c>
      <c r="F685" s="70">
        <f t="shared" si="165"/>
        <v>-2.6222237821775796E-3</v>
      </c>
      <c r="G685" s="65">
        <f t="shared" si="165"/>
        <v>-7.1726030517527128E-4</v>
      </c>
      <c r="H685" s="73">
        <f t="shared" si="152"/>
        <v>15.480780487804877</v>
      </c>
      <c r="I685" s="73">
        <f t="shared" si="153"/>
        <v>56.571268464452665</v>
      </c>
      <c r="J685" s="73">
        <f t="shared" si="154"/>
        <v>55.300306814711604</v>
      </c>
      <c r="K685" s="76">
        <f t="shared" si="155"/>
        <v>-77403.902439024387</v>
      </c>
      <c r="L685" s="76">
        <f t="shared" si="156"/>
        <v>56571.268464452667</v>
      </c>
      <c r="M685" s="76">
        <f t="shared" si="157"/>
        <v>66360.368177653931</v>
      </c>
      <c r="N685" s="76">
        <f t="shared" si="158"/>
        <v>45527.734203082211</v>
      </c>
      <c r="O685" s="77">
        <f t="shared" si="159"/>
        <v>53.902439024386695</v>
      </c>
      <c r="P685" s="77">
        <f t="shared" si="159"/>
        <v>148.73253554733674</v>
      </c>
      <c r="Q685" s="77">
        <f t="shared" si="159"/>
        <v>47.631822346069384</v>
      </c>
      <c r="R685" s="77">
        <f t="shared" si="160"/>
        <v>250.26679691779282</v>
      </c>
      <c r="S685" s="63">
        <f t="shared" si="166"/>
        <v>2.6454570173871892E-8</v>
      </c>
      <c r="T685">
        <v>671</v>
      </c>
      <c r="V685">
        <v>300</v>
      </c>
      <c r="W685">
        <v>1279.8920863309322</v>
      </c>
      <c r="X685" s="88">
        <f t="shared" si="161"/>
        <v>4.760215648880419E-5</v>
      </c>
      <c r="Y685" s="88">
        <f>SUM(X$14:X685)</f>
        <v>0.88025614908656713</v>
      </c>
      <c r="AA685">
        <v>139</v>
      </c>
      <c r="AB685">
        <v>1307.797507739444</v>
      </c>
      <c r="AC685" s="89">
        <f t="shared" si="162"/>
        <v>1.2309160690147233E-3</v>
      </c>
      <c r="AD685" s="89">
        <f>SUM(AC$14:AC685)</f>
        <v>0.81477746084924285</v>
      </c>
      <c r="AF685">
        <v>390</v>
      </c>
      <c r="AG685">
        <v>1072.5238788424103</v>
      </c>
      <c r="AH685" s="89">
        <f t="shared" si="163"/>
        <v>7.726333320558773E-6</v>
      </c>
      <c r="AI685" s="89">
        <f>SUM(AH$14:AH685)</f>
        <v>0.83305395173762875</v>
      </c>
      <c r="AK685">
        <v>236</v>
      </c>
      <c r="AL685">
        <v>1949.319090904748</v>
      </c>
      <c r="AM685">
        <f t="shared" si="164"/>
        <v>1.7344340200134241E-4</v>
      </c>
      <c r="AN685">
        <f>SUM(AM$14:AM685)</f>
        <v>0.81203386125758481</v>
      </c>
    </row>
    <row r="686" spans="1:40">
      <c r="A686" s="58">
        <v>42912</v>
      </c>
      <c r="B686" s="46">
        <v>14.42</v>
      </c>
      <c r="C686" s="46">
        <v>77.690002000000007</v>
      </c>
      <c r="D686" s="50">
        <v>42</v>
      </c>
      <c r="E686" s="64">
        <f t="shared" si="165"/>
        <v>-4.8543689320388328E-3</v>
      </c>
      <c r="F686" s="64">
        <f t="shared" si="165"/>
        <v>-1.8277834514665137E-2</v>
      </c>
      <c r="G686" s="66">
        <f t="shared" si="165"/>
        <v>-4.0475714285713726E-3</v>
      </c>
      <c r="H686" s="73">
        <f t="shared" si="152"/>
        <v>15.39490291262136</v>
      </c>
      <c r="I686" s="73">
        <f t="shared" si="153"/>
        <v>55.683282208050365</v>
      </c>
      <c r="J686" s="73">
        <f t="shared" si="154"/>
        <v>55.116007397142866</v>
      </c>
      <c r="K686" s="76">
        <f t="shared" si="155"/>
        <v>-76974.514563106801</v>
      </c>
      <c r="L686" s="76">
        <f t="shared" si="156"/>
        <v>55683.282208050361</v>
      </c>
      <c r="M686" s="76">
        <f t="shared" si="157"/>
        <v>66139.208876571443</v>
      </c>
      <c r="N686" s="76">
        <f t="shared" si="158"/>
        <v>44847.976521515004</v>
      </c>
      <c r="O686" s="77">
        <f t="shared" si="159"/>
        <v>-375.48543689319922</v>
      </c>
      <c r="P686" s="77">
        <f t="shared" si="159"/>
        <v>1036.7187919496428</v>
      </c>
      <c r="Q686" s="77">
        <f t="shared" si="159"/>
        <v>268.7911234285566</v>
      </c>
      <c r="R686" s="77">
        <f t="shared" si="160"/>
        <v>930.02447848500015</v>
      </c>
      <c r="S686" s="63">
        <f t="shared" si="166"/>
        <v>2.5925478770394454E-8</v>
      </c>
      <c r="T686">
        <v>672</v>
      </c>
      <c r="V686">
        <v>669</v>
      </c>
      <c r="W686">
        <v>1292.7576601671317</v>
      </c>
      <c r="X686" s="88">
        <f t="shared" si="161"/>
        <v>2.754536669499364E-8</v>
      </c>
      <c r="Y686" s="88">
        <f>SUM(X$14:X686)</f>
        <v>0.88025617663193378</v>
      </c>
      <c r="AA686">
        <v>442</v>
      </c>
      <c r="AB686">
        <v>1315.1945171393309</v>
      </c>
      <c r="AC686" s="89">
        <f t="shared" si="162"/>
        <v>2.7022739587839816E-6</v>
      </c>
      <c r="AD686" s="89">
        <f>SUM(AC$14:AC686)</f>
        <v>0.81478016312320167</v>
      </c>
      <c r="AF686">
        <v>19</v>
      </c>
      <c r="AG686">
        <v>1076.6306596003706</v>
      </c>
      <c r="AH686" s="89">
        <f t="shared" si="163"/>
        <v>1.3902706617140664E-2</v>
      </c>
      <c r="AI686" s="89">
        <f>SUM(AH$14:AH686)</f>
        <v>0.84695665835476941</v>
      </c>
      <c r="AK686">
        <v>578</v>
      </c>
      <c r="AL686">
        <v>1962.5558933928623</v>
      </c>
      <c r="AM686">
        <f t="shared" si="164"/>
        <v>1.7317120151745261E-7</v>
      </c>
      <c r="AN686">
        <f>SUM(AM$14:AM686)</f>
        <v>0.8120340344287863</v>
      </c>
    </row>
    <row r="687" spans="1:40">
      <c r="A687" s="57">
        <v>42909</v>
      </c>
      <c r="B687" s="47">
        <v>14.22</v>
      </c>
      <c r="C687" s="47">
        <v>76.169998000000007</v>
      </c>
      <c r="D687" s="51">
        <v>41.57</v>
      </c>
      <c r="E687" s="70">
        <f t="shared" si="165"/>
        <v>1.4064697609001309E-2</v>
      </c>
      <c r="F687" s="70">
        <f t="shared" si="165"/>
        <v>1.9955416041890883E-2</v>
      </c>
      <c r="G687" s="65">
        <f t="shared" si="165"/>
        <v>1.0343998075535321E-2</v>
      </c>
      <c r="H687" s="73">
        <f t="shared" si="152"/>
        <v>15.687580872011251</v>
      </c>
      <c r="I687" s="73">
        <f t="shared" si="153"/>
        <v>57.851872217851472</v>
      </c>
      <c r="J687" s="73">
        <f t="shared" si="154"/>
        <v>55.912436853500125</v>
      </c>
      <c r="K687" s="76">
        <f t="shared" si="155"/>
        <v>-78437.904360056258</v>
      </c>
      <c r="L687" s="76">
        <f t="shared" si="156"/>
        <v>57851.872217851473</v>
      </c>
      <c r="M687" s="76">
        <f t="shared" si="157"/>
        <v>67094.924224200149</v>
      </c>
      <c r="N687" s="76">
        <f t="shared" si="158"/>
        <v>46508.892081995364</v>
      </c>
      <c r="O687" s="77">
        <f t="shared" si="159"/>
        <v>1087.9043600562582</v>
      </c>
      <c r="P687" s="77">
        <f t="shared" si="159"/>
        <v>-1131.8712178514688</v>
      </c>
      <c r="Q687" s="77">
        <f t="shared" si="159"/>
        <v>-686.92422420014918</v>
      </c>
      <c r="R687" s="77">
        <f t="shared" si="160"/>
        <v>-730.89108199535985</v>
      </c>
      <c r="S687" s="63">
        <f t="shared" si="166"/>
        <v>2.5406969194986561E-8</v>
      </c>
      <c r="T687">
        <v>673</v>
      </c>
      <c r="V687">
        <v>710</v>
      </c>
      <c r="W687">
        <v>1310.0917431192647</v>
      </c>
      <c r="X687" s="88">
        <f t="shared" si="161"/>
        <v>1.2031441441677009E-8</v>
      </c>
      <c r="Y687" s="88">
        <f>SUM(X$14:X687)</f>
        <v>0.88025618866337518</v>
      </c>
      <c r="AA687">
        <v>340</v>
      </c>
      <c r="AB687">
        <v>1318.2132206763199</v>
      </c>
      <c r="AC687" s="89">
        <f t="shared" si="162"/>
        <v>2.1216300375996386E-5</v>
      </c>
      <c r="AD687" s="89">
        <f>SUM(AC$14:AC687)</f>
        <v>0.81480137942357767</v>
      </c>
      <c r="AF687">
        <v>16</v>
      </c>
      <c r="AG687">
        <v>1076.8225423524927</v>
      </c>
      <c r="AH687" s="89">
        <f t="shared" si="163"/>
        <v>1.4771382052908084E-2</v>
      </c>
      <c r="AI687" s="89">
        <f>SUM(AH$14:AH687)</f>
        <v>0.86172804040767748</v>
      </c>
      <c r="AK687">
        <v>622</v>
      </c>
      <c r="AL687">
        <v>1976.05074579348</v>
      </c>
      <c r="AM687">
        <f t="shared" si="164"/>
        <v>7.1190656960218573E-8</v>
      </c>
      <c r="AN687">
        <f>SUM(AM$14:AM687)</f>
        <v>0.81203410561944322</v>
      </c>
    </row>
    <row r="688" spans="1:40">
      <c r="A688" s="58">
        <v>42908</v>
      </c>
      <c r="B688" s="46">
        <v>14.3</v>
      </c>
      <c r="C688" s="46">
        <v>76.75</v>
      </c>
      <c r="D688" s="50">
        <v>42.080002</v>
      </c>
      <c r="E688" s="64">
        <f t="shared" si="165"/>
        <v>-5.5944055944056048E-3</v>
      </c>
      <c r="F688" s="64">
        <f t="shared" si="165"/>
        <v>-7.557029315960806E-3</v>
      </c>
      <c r="G688" s="66">
        <f t="shared" si="165"/>
        <v>-1.2119818815597982E-2</v>
      </c>
      <c r="H688" s="73">
        <f t="shared" si="152"/>
        <v>15.383454545454546</v>
      </c>
      <c r="I688" s="73">
        <f t="shared" si="153"/>
        <v>56.29136628964168</v>
      </c>
      <c r="J688" s="73">
        <f t="shared" si="154"/>
        <v>54.669289226744809</v>
      </c>
      <c r="K688" s="76">
        <f t="shared" si="155"/>
        <v>-76917.272727272735</v>
      </c>
      <c r="L688" s="76">
        <f t="shared" si="156"/>
        <v>56291.366289641679</v>
      </c>
      <c r="M688" s="76">
        <f t="shared" si="157"/>
        <v>65603.147072093765</v>
      </c>
      <c r="N688" s="76">
        <f t="shared" si="158"/>
        <v>44977.240634462709</v>
      </c>
      <c r="O688" s="77">
        <f t="shared" si="159"/>
        <v>-432.72727272726479</v>
      </c>
      <c r="P688" s="77">
        <f t="shared" si="159"/>
        <v>428.63471035832481</v>
      </c>
      <c r="Q688" s="77">
        <f t="shared" si="159"/>
        <v>804.85292790623498</v>
      </c>
      <c r="R688" s="77">
        <f t="shared" si="160"/>
        <v>800.760365537295</v>
      </c>
      <c r="S688" s="63">
        <f t="shared" si="166"/>
        <v>2.4898829811086833E-8</v>
      </c>
      <c r="T688">
        <v>674</v>
      </c>
      <c r="V688">
        <v>663</v>
      </c>
      <c r="W688">
        <v>1312.7970128988527</v>
      </c>
      <c r="X688" s="88">
        <f t="shared" si="161"/>
        <v>3.1095110473408908E-8</v>
      </c>
      <c r="Y688" s="88">
        <f>SUM(X$14:X688)</f>
        <v>0.88025621975848567</v>
      </c>
      <c r="AA688">
        <v>575</v>
      </c>
      <c r="AB688">
        <v>1341.8034194954598</v>
      </c>
      <c r="AC688" s="89">
        <f t="shared" si="162"/>
        <v>1.839913657547585E-7</v>
      </c>
      <c r="AD688" s="89">
        <f>SUM(AC$14:AC688)</f>
        <v>0.81480156341494347</v>
      </c>
      <c r="AF688">
        <v>113</v>
      </c>
      <c r="AG688">
        <v>1082.423952641715</v>
      </c>
      <c r="AH688" s="89">
        <f t="shared" si="163"/>
        <v>2.0813756680978924E-3</v>
      </c>
      <c r="AI688" s="89">
        <f>SUM(AH$14:AH688)</f>
        <v>0.86380941607577533</v>
      </c>
      <c r="AK688">
        <v>142</v>
      </c>
      <c r="AL688">
        <v>1990.6289959866481</v>
      </c>
      <c r="AM688">
        <f t="shared" si="164"/>
        <v>1.1585283568281053E-3</v>
      </c>
      <c r="AN688">
        <f>SUM(AM$14:AM688)</f>
        <v>0.81319263397627128</v>
      </c>
    </row>
    <row r="689" spans="1:40">
      <c r="A689" s="57">
        <v>42907</v>
      </c>
      <c r="B689" s="47">
        <v>14.42</v>
      </c>
      <c r="C689" s="47">
        <v>75.839995999999999</v>
      </c>
      <c r="D689" s="51">
        <v>41.5</v>
      </c>
      <c r="E689" s="70">
        <f t="shared" si="165"/>
        <v>-8.3217753120665705E-3</v>
      </c>
      <c r="F689" s="70">
        <f t="shared" si="165"/>
        <v>1.1998998523153892E-2</v>
      </c>
      <c r="G689" s="65">
        <f t="shared" si="165"/>
        <v>1.3975951807228881E-2</v>
      </c>
      <c r="H689" s="73">
        <f t="shared" si="152"/>
        <v>15.341262135922332</v>
      </c>
      <c r="I689" s="73">
        <f t="shared" si="153"/>
        <v>57.400584208232289</v>
      </c>
      <c r="J689" s="73">
        <f t="shared" si="154"/>
        <v>56.113429173012051</v>
      </c>
      <c r="K689" s="76">
        <f t="shared" si="155"/>
        <v>-76706.310679611663</v>
      </c>
      <c r="L689" s="76">
        <f t="shared" si="156"/>
        <v>57400.584208232285</v>
      </c>
      <c r="M689" s="76">
        <f t="shared" si="157"/>
        <v>67336.115007614455</v>
      </c>
      <c r="N689" s="76">
        <f t="shared" si="158"/>
        <v>48030.388536235077</v>
      </c>
      <c r="O689" s="77">
        <f t="shared" si="159"/>
        <v>-643.68932038833736</v>
      </c>
      <c r="P689" s="77">
        <f t="shared" si="159"/>
        <v>-680.58320823228132</v>
      </c>
      <c r="Q689" s="77">
        <f t="shared" si="159"/>
        <v>-928.11500761445495</v>
      </c>
      <c r="R689" s="77">
        <f t="shared" si="160"/>
        <v>-2252.3875362350736</v>
      </c>
      <c r="S689" s="63">
        <f t="shared" si="166"/>
        <v>2.4400853214865098E-8</v>
      </c>
      <c r="T689">
        <v>675</v>
      </c>
      <c r="V689">
        <v>339</v>
      </c>
      <c r="W689">
        <v>1318.4659090909117</v>
      </c>
      <c r="X689" s="88">
        <f t="shared" si="161"/>
        <v>2.1649286097955496E-5</v>
      </c>
      <c r="Y689" s="88">
        <f>SUM(X$14:X689)</f>
        <v>0.88027786904458361</v>
      </c>
      <c r="AA689">
        <v>252</v>
      </c>
      <c r="AB689">
        <v>1352.4410865661412</v>
      </c>
      <c r="AC689" s="89">
        <f t="shared" si="162"/>
        <v>1.2553793902037952E-4</v>
      </c>
      <c r="AD689" s="89">
        <f>SUM(AC$14:AC689)</f>
        <v>0.81492710135396385</v>
      </c>
      <c r="AF689">
        <v>67</v>
      </c>
      <c r="AG689">
        <v>1083.6643290857173</v>
      </c>
      <c r="AH689" s="89">
        <f t="shared" si="163"/>
        <v>5.2717036871190682E-3</v>
      </c>
      <c r="AI689" s="89">
        <f>SUM(AH$14:AH689)</f>
        <v>0.86908111976289437</v>
      </c>
      <c r="AK689">
        <v>411</v>
      </c>
      <c r="AL689">
        <v>1999.8967891716893</v>
      </c>
      <c r="AM689">
        <f t="shared" si="164"/>
        <v>5.0549984828972028E-6</v>
      </c>
      <c r="AN689">
        <f>SUM(AM$14:AM689)</f>
        <v>0.8131976889747542</v>
      </c>
    </row>
    <row r="690" spans="1:40">
      <c r="A690" s="58">
        <v>42906</v>
      </c>
      <c r="B690" s="46">
        <v>14.22</v>
      </c>
      <c r="C690" s="46">
        <v>77</v>
      </c>
      <c r="D690" s="50">
        <v>41.709999000000003</v>
      </c>
      <c r="E690" s="64">
        <f t="shared" si="165"/>
        <v>1.4064697609001309E-2</v>
      </c>
      <c r="F690" s="64">
        <f t="shared" si="165"/>
        <v>-1.5064987012986975E-2</v>
      </c>
      <c r="G690" s="66">
        <f t="shared" si="165"/>
        <v>-5.0347399912429314E-3</v>
      </c>
      <c r="H690" s="73">
        <f t="shared" si="152"/>
        <v>15.687580872011251</v>
      </c>
      <c r="I690" s="73">
        <f t="shared" si="153"/>
        <v>55.865514921558393</v>
      </c>
      <c r="J690" s="73">
        <f t="shared" si="154"/>
        <v>55.061377488884617</v>
      </c>
      <c r="K690" s="76">
        <f t="shared" si="155"/>
        <v>-78437.904360056258</v>
      </c>
      <c r="L690" s="76">
        <f t="shared" si="156"/>
        <v>55865.514921558395</v>
      </c>
      <c r="M690" s="76">
        <f t="shared" si="157"/>
        <v>66073.652986661546</v>
      </c>
      <c r="N690" s="76">
        <f t="shared" si="158"/>
        <v>43501.263548163683</v>
      </c>
      <c r="O690" s="77">
        <f t="shared" si="159"/>
        <v>1087.9043600562582</v>
      </c>
      <c r="P690" s="77">
        <f t="shared" si="159"/>
        <v>854.4860784416087</v>
      </c>
      <c r="Q690" s="77">
        <f t="shared" si="159"/>
        <v>334.34701333845442</v>
      </c>
      <c r="R690" s="77">
        <f t="shared" si="160"/>
        <v>2276.7374518363213</v>
      </c>
      <c r="S690" s="63">
        <f t="shared" si="166"/>
        <v>2.391283615056779E-8</v>
      </c>
      <c r="T690">
        <v>676</v>
      </c>
      <c r="V690">
        <v>751</v>
      </c>
      <c r="W690">
        <v>1321.1956521739048</v>
      </c>
      <c r="X690" s="88">
        <f t="shared" si="161"/>
        <v>5.2551699444542959E-9</v>
      </c>
      <c r="Y690" s="88">
        <f>SUM(X$14:X690)</f>
        <v>0.88027787429975357</v>
      </c>
      <c r="AA690">
        <v>107</v>
      </c>
      <c r="AB690">
        <v>1361.9628734040234</v>
      </c>
      <c r="AC690" s="89">
        <f t="shared" si="162"/>
        <v>2.349600462858684E-3</v>
      </c>
      <c r="AD690" s="89">
        <f>SUM(AC$14:AC690)</f>
        <v>0.81727670181682255</v>
      </c>
      <c r="AF690">
        <v>197</v>
      </c>
      <c r="AG690">
        <v>1085.7218828602199</v>
      </c>
      <c r="AH690" s="89">
        <f t="shared" si="163"/>
        <v>3.8136499867301297E-4</v>
      </c>
      <c r="AI690" s="89">
        <f>SUM(AH$14:AH690)</f>
        <v>0.8694624847615674</v>
      </c>
      <c r="AK690">
        <v>92</v>
      </c>
      <c r="AL690">
        <v>2003.1324511151543</v>
      </c>
      <c r="AM690">
        <f t="shared" si="164"/>
        <v>3.1812872410217205E-3</v>
      </c>
      <c r="AN690">
        <f>SUM(AM$14:AM690)</f>
        <v>0.81637897621577593</v>
      </c>
    </row>
    <row r="691" spans="1:40">
      <c r="A691" s="57">
        <v>42905</v>
      </c>
      <c r="B691" s="47">
        <v>14.33</v>
      </c>
      <c r="C691" s="47">
        <v>78.239998</v>
      </c>
      <c r="D691" s="51">
        <v>42.139999000000003</v>
      </c>
      <c r="E691" s="70">
        <f t="shared" si="165"/>
        <v>-7.6762037683181239E-3</v>
      </c>
      <c r="F691" s="70">
        <f t="shared" si="165"/>
        <v>-1.5848645599403022E-2</v>
      </c>
      <c r="G691" s="65">
        <f t="shared" si="165"/>
        <v>-1.0204081874800264E-2</v>
      </c>
      <c r="H691" s="73">
        <f t="shared" si="152"/>
        <v>15.351249127704119</v>
      </c>
      <c r="I691" s="73">
        <f t="shared" si="153"/>
        <v>55.821065805753221</v>
      </c>
      <c r="J691" s="73">
        <f t="shared" si="154"/>
        <v>54.775306109048557</v>
      </c>
      <c r="K691" s="76">
        <f t="shared" si="155"/>
        <v>-76756.245638520588</v>
      </c>
      <c r="L691" s="76">
        <f t="shared" si="156"/>
        <v>55821.06580575322</v>
      </c>
      <c r="M691" s="76">
        <f t="shared" si="157"/>
        <v>65730.367330858266</v>
      </c>
      <c r="N691" s="76">
        <f t="shared" si="158"/>
        <v>44795.187498090898</v>
      </c>
      <c r="O691" s="77">
        <f t="shared" si="159"/>
        <v>-593.75436147941218</v>
      </c>
      <c r="P691" s="77">
        <f t="shared" si="159"/>
        <v>898.93519424678379</v>
      </c>
      <c r="Q691" s="77">
        <f t="shared" si="159"/>
        <v>677.63266914173437</v>
      </c>
      <c r="R691" s="77">
        <f t="shared" si="160"/>
        <v>982.81350190910598</v>
      </c>
      <c r="S691" s="63">
        <f t="shared" si="166"/>
        <v>2.343457942755643E-8</v>
      </c>
      <c r="T691">
        <v>677</v>
      </c>
      <c r="V691">
        <v>114</v>
      </c>
      <c r="W691">
        <v>1322.222222222219</v>
      </c>
      <c r="X691" s="88">
        <f t="shared" si="161"/>
        <v>2.0397481547359351E-3</v>
      </c>
      <c r="Y691" s="88">
        <f>SUM(X$14:X691)</f>
        <v>0.88231762245448953</v>
      </c>
      <c r="AA691">
        <v>183</v>
      </c>
      <c r="AB691">
        <v>1369.6702136101812</v>
      </c>
      <c r="AC691" s="89">
        <f t="shared" si="162"/>
        <v>5.0602942549437917E-4</v>
      </c>
      <c r="AD691" s="89">
        <f>SUM(AC$14:AC691)</f>
        <v>0.81778273124231693</v>
      </c>
      <c r="AF691">
        <v>389</v>
      </c>
      <c r="AG691">
        <v>1090.1262008908088</v>
      </c>
      <c r="AH691" s="89">
        <f t="shared" si="163"/>
        <v>7.88401359240691E-6</v>
      </c>
      <c r="AI691" s="89">
        <f>SUM(AH$14:AH691)</f>
        <v>0.86947036877515982</v>
      </c>
      <c r="AK691">
        <v>525</v>
      </c>
      <c r="AL691">
        <v>2014.3231904172499</v>
      </c>
      <c r="AM691">
        <f t="shared" si="164"/>
        <v>5.0523526755644281E-7</v>
      </c>
      <c r="AN691">
        <f>SUM(AM$14:AM691)</f>
        <v>0.81637948145104344</v>
      </c>
    </row>
    <row r="692" spans="1:40">
      <c r="A692" s="58">
        <v>42902</v>
      </c>
      <c r="B692" s="46">
        <v>14.28</v>
      </c>
      <c r="C692" s="46">
        <v>78.029999000000004</v>
      </c>
      <c r="D692" s="50">
        <v>43</v>
      </c>
      <c r="E692" s="64">
        <f t="shared" si="165"/>
        <v>3.5014005602240772E-3</v>
      </c>
      <c r="F692" s="64">
        <f t="shared" si="165"/>
        <v>2.6912598063726367E-3</v>
      </c>
      <c r="G692" s="66">
        <f t="shared" si="165"/>
        <v>-2.0000023255813848E-2</v>
      </c>
      <c r="H692" s="73">
        <f t="shared" si="152"/>
        <v>15.524166666666668</v>
      </c>
      <c r="I692" s="73">
        <f t="shared" si="153"/>
        <v>56.872649258908716</v>
      </c>
      <c r="J692" s="73">
        <f t="shared" si="154"/>
        <v>54.233198713023263</v>
      </c>
      <c r="K692" s="76">
        <f t="shared" si="155"/>
        <v>-77620.833333333343</v>
      </c>
      <c r="L692" s="76">
        <f t="shared" si="156"/>
        <v>56872.649258908714</v>
      </c>
      <c r="M692" s="76">
        <f t="shared" si="157"/>
        <v>65079.838455627912</v>
      </c>
      <c r="N692" s="76">
        <f t="shared" si="158"/>
        <v>44331.654381203283</v>
      </c>
      <c r="O692" s="77">
        <f t="shared" si="159"/>
        <v>270.83333333334303</v>
      </c>
      <c r="P692" s="77">
        <f t="shared" si="159"/>
        <v>-152.64825890870998</v>
      </c>
      <c r="Q692" s="77">
        <f t="shared" si="159"/>
        <v>1328.1615443720875</v>
      </c>
      <c r="R692" s="77">
        <f t="shared" si="160"/>
        <v>1446.3466187967206</v>
      </c>
      <c r="S692" s="63">
        <f t="shared" si="166"/>
        <v>2.2965887839005304E-8</v>
      </c>
      <c r="T692">
        <v>678</v>
      </c>
      <c r="V692">
        <v>270</v>
      </c>
      <c r="W692">
        <v>1336.27906976745</v>
      </c>
      <c r="X692" s="88">
        <f t="shared" si="161"/>
        <v>8.7265856776041497E-5</v>
      </c>
      <c r="Y692" s="88">
        <f>SUM(X$14:X692)</f>
        <v>0.88240488831126551</v>
      </c>
      <c r="AA692">
        <v>348</v>
      </c>
      <c r="AB692">
        <v>1372.9931641072253</v>
      </c>
      <c r="AC692" s="89">
        <f t="shared" si="162"/>
        <v>1.8050043835885752E-5</v>
      </c>
      <c r="AD692" s="89">
        <f>SUM(AC$14:AC692)</f>
        <v>0.81780078128615286</v>
      </c>
      <c r="AF692">
        <v>78</v>
      </c>
      <c r="AG692">
        <v>1099.2786391231712</v>
      </c>
      <c r="AH692" s="89">
        <f t="shared" si="163"/>
        <v>4.2212184141395296E-3</v>
      </c>
      <c r="AI692" s="89">
        <f>SUM(AH$14:AH692)</f>
        <v>0.8736915871892994</v>
      </c>
      <c r="AK692">
        <v>24</v>
      </c>
      <c r="AL692">
        <v>2014.6504739640368</v>
      </c>
      <c r="AM692">
        <f t="shared" si="164"/>
        <v>1.2566945643042419E-2</v>
      </c>
      <c r="AN692">
        <f>SUM(AM$14:AM692)</f>
        <v>0.82894642709408584</v>
      </c>
    </row>
    <row r="693" spans="1:40">
      <c r="A693" s="57">
        <v>42901</v>
      </c>
      <c r="B693" s="47">
        <v>14.33</v>
      </c>
      <c r="C693" s="47">
        <v>76.669998000000007</v>
      </c>
      <c r="D693" s="51">
        <v>42.48</v>
      </c>
      <c r="E693" s="70">
        <f t="shared" si="165"/>
        <v>-3.4891835310537633E-3</v>
      </c>
      <c r="F693" s="70">
        <f t="shared" si="165"/>
        <v>1.773837270740497E-2</v>
      </c>
      <c r="G693" s="65">
        <f t="shared" si="165"/>
        <v>1.2241054613935987E-2</v>
      </c>
      <c r="H693" s="73">
        <f t="shared" si="152"/>
        <v>15.416022330774599</v>
      </c>
      <c r="I693" s="73">
        <f t="shared" si="153"/>
        <v>57.726121517702389</v>
      </c>
      <c r="J693" s="73">
        <f t="shared" si="154"/>
        <v>56.017419962335218</v>
      </c>
      <c r="K693" s="76">
        <f t="shared" si="155"/>
        <v>-77080.111653872998</v>
      </c>
      <c r="L693" s="76">
        <f t="shared" si="156"/>
        <v>57726.121517702391</v>
      </c>
      <c r="M693" s="76">
        <f t="shared" si="157"/>
        <v>67220.903954802256</v>
      </c>
      <c r="N693" s="76">
        <f t="shared" si="158"/>
        <v>47866.913818631649</v>
      </c>
      <c r="O693" s="77">
        <f t="shared" si="159"/>
        <v>-269.88834612700157</v>
      </c>
      <c r="P693" s="77">
        <f t="shared" si="159"/>
        <v>-1006.1205177023876</v>
      </c>
      <c r="Q693" s="77">
        <f t="shared" si="159"/>
        <v>-812.90395480225561</v>
      </c>
      <c r="R693" s="77">
        <f t="shared" si="160"/>
        <v>-2088.9128186316448</v>
      </c>
      <c r="S693" s="63">
        <f t="shared" si="166"/>
        <v>2.2506570082225194E-8</v>
      </c>
      <c r="T693">
        <v>679</v>
      </c>
      <c r="V693">
        <v>439</v>
      </c>
      <c r="W693">
        <v>1347.3870967741823</v>
      </c>
      <c r="X693" s="88">
        <f t="shared" si="161"/>
        <v>2.8711187077493033E-6</v>
      </c>
      <c r="Y693" s="88">
        <f>SUM(X$14:X693)</f>
        <v>0.88240775942997329</v>
      </c>
      <c r="AA693">
        <v>170</v>
      </c>
      <c r="AB693">
        <v>1374.747897474168</v>
      </c>
      <c r="AC693" s="89">
        <f t="shared" si="162"/>
        <v>6.5801650584093282E-4</v>
      </c>
      <c r="AD693" s="89">
        <f>SUM(AC$14:AC693)</f>
        <v>0.81845879779199382</v>
      </c>
      <c r="AF693">
        <v>284</v>
      </c>
      <c r="AG693">
        <v>1099.5560706278047</v>
      </c>
      <c r="AH693" s="89">
        <f t="shared" si="163"/>
        <v>6.5767209725166604E-5</v>
      </c>
      <c r="AI693" s="89">
        <f>SUM(AH$14:AH693)</f>
        <v>0.87375735439902458</v>
      </c>
      <c r="AK693">
        <v>562</v>
      </c>
      <c r="AL693">
        <v>2021.8398368355702</v>
      </c>
      <c r="AM693">
        <f t="shared" si="164"/>
        <v>2.3925358783348472E-7</v>
      </c>
      <c r="AN693">
        <f>SUM(AM$14:AM693)</f>
        <v>0.82894666634767367</v>
      </c>
    </row>
    <row r="694" spans="1:40">
      <c r="A694" s="58">
        <v>42900</v>
      </c>
      <c r="B694" s="46">
        <v>14.49</v>
      </c>
      <c r="C694" s="46">
        <v>78.389999000000003</v>
      </c>
      <c r="D694" s="50">
        <v>42.16</v>
      </c>
      <c r="E694" s="64">
        <f t="shared" si="165"/>
        <v>-1.1042097998619771E-2</v>
      </c>
      <c r="F694" s="64">
        <f t="shared" si="165"/>
        <v>-2.1941587217012115E-2</v>
      </c>
      <c r="G694" s="66">
        <f t="shared" si="165"/>
        <v>7.5901328273244584E-3</v>
      </c>
      <c r="H694" s="73">
        <f t="shared" si="152"/>
        <v>15.299178743961352</v>
      </c>
      <c r="I694" s="73">
        <f t="shared" si="153"/>
        <v>55.475474151109488</v>
      </c>
      <c r="J694" s="73">
        <f t="shared" si="154"/>
        <v>55.760037950664142</v>
      </c>
      <c r="K694" s="76">
        <f t="shared" si="155"/>
        <v>-76495.893719806758</v>
      </c>
      <c r="L694" s="76">
        <f t="shared" si="156"/>
        <v>55475.474151109491</v>
      </c>
      <c r="M694" s="76">
        <f t="shared" si="157"/>
        <v>66912.045540796971</v>
      </c>
      <c r="N694" s="76">
        <f t="shared" si="158"/>
        <v>45891.625972099704</v>
      </c>
      <c r="O694" s="77">
        <f t="shared" si="159"/>
        <v>-854.10628019324213</v>
      </c>
      <c r="P694" s="77">
        <f t="shared" si="159"/>
        <v>1244.5268488905131</v>
      </c>
      <c r="Q694" s="77">
        <f t="shared" si="159"/>
        <v>-504.04554079697118</v>
      </c>
      <c r="R694" s="77">
        <f t="shared" si="160"/>
        <v>-113.62497209970024</v>
      </c>
      <c r="S694" s="63">
        <f t="shared" si="166"/>
        <v>2.2056438680580696E-8</v>
      </c>
      <c r="T694">
        <v>680</v>
      </c>
      <c r="V694">
        <v>230</v>
      </c>
      <c r="W694">
        <v>1393.1916426513053</v>
      </c>
      <c r="X694" s="88">
        <f t="shared" si="161"/>
        <v>1.9579487925625735E-4</v>
      </c>
      <c r="Y694" s="88">
        <f>SUM(X$14:X694)</f>
        <v>0.88260355430922954</v>
      </c>
      <c r="AA694">
        <v>735</v>
      </c>
      <c r="AB694">
        <v>1377.5678380928293</v>
      </c>
      <c r="AC694" s="89">
        <f t="shared" si="162"/>
        <v>7.2605505584522311E-9</v>
      </c>
      <c r="AD694" s="89">
        <f>SUM(AC$14:AC694)</f>
        <v>0.81845880505254442</v>
      </c>
      <c r="AF694">
        <v>649</v>
      </c>
      <c r="AG694">
        <v>1130.0833202060167</v>
      </c>
      <c r="AH694" s="89">
        <f t="shared" si="163"/>
        <v>4.1259792962895309E-8</v>
      </c>
      <c r="AI694" s="89">
        <f>SUM(AH$14:AH694)</f>
        <v>0.87375739565881749</v>
      </c>
      <c r="AK694">
        <v>230</v>
      </c>
      <c r="AL694">
        <v>2027.0968840264832</v>
      </c>
      <c r="AM694">
        <f t="shared" si="164"/>
        <v>1.9579487925625735E-4</v>
      </c>
      <c r="AN694">
        <f>SUM(AM$14:AM694)</f>
        <v>0.82914246122692992</v>
      </c>
    </row>
    <row r="695" spans="1:40">
      <c r="A695" s="57">
        <v>42899</v>
      </c>
      <c r="B695" s="47">
        <v>14.46</v>
      </c>
      <c r="C695" s="47">
        <v>77.400002000000001</v>
      </c>
      <c r="D695" s="51">
        <v>41.119999</v>
      </c>
      <c r="E695" s="70">
        <f t="shared" si="165"/>
        <v>2.0746887966804906E-3</v>
      </c>
      <c r="F695" s="70">
        <f t="shared" si="165"/>
        <v>1.2790658584220793E-2</v>
      </c>
      <c r="G695" s="65">
        <f t="shared" si="165"/>
        <v>2.5291853727914759E-2</v>
      </c>
      <c r="H695" s="73">
        <f t="shared" si="152"/>
        <v>15.502095435684648</v>
      </c>
      <c r="I695" s="73">
        <f t="shared" si="153"/>
        <v>57.445487167687666</v>
      </c>
      <c r="J695" s="73">
        <f t="shared" si="154"/>
        <v>56.739651185302804</v>
      </c>
      <c r="K695" s="76">
        <f t="shared" si="155"/>
        <v>-77510.477178423243</v>
      </c>
      <c r="L695" s="76">
        <f t="shared" si="156"/>
        <v>57445.487167687665</v>
      </c>
      <c r="M695" s="76">
        <f t="shared" si="157"/>
        <v>68087.581422363364</v>
      </c>
      <c r="N695" s="76">
        <f t="shared" si="158"/>
        <v>48022.591411627785</v>
      </c>
      <c r="O695" s="77">
        <f t="shared" si="159"/>
        <v>160.47717842324346</v>
      </c>
      <c r="P695" s="77">
        <f t="shared" si="159"/>
        <v>-725.48616768766078</v>
      </c>
      <c r="Q695" s="77">
        <f t="shared" si="159"/>
        <v>-1679.5814223633643</v>
      </c>
      <c r="R695" s="77">
        <f t="shared" si="160"/>
        <v>-2244.5904116277816</v>
      </c>
      <c r="S695" s="63">
        <f t="shared" si="166"/>
        <v>2.1615309906969076E-8</v>
      </c>
      <c r="T695">
        <v>681</v>
      </c>
      <c r="V695">
        <v>735</v>
      </c>
      <c r="W695">
        <v>1393.6936936936982</v>
      </c>
      <c r="X695" s="88">
        <f t="shared" si="161"/>
        <v>7.2605505584522311E-9</v>
      </c>
      <c r="Y695" s="88">
        <f>SUM(X$14:X695)</f>
        <v>0.88260356156978015</v>
      </c>
      <c r="AA695">
        <v>713</v>
      </c>
      <c r="AB695">
        <v>1381.3887648802047</v>
      </c>
      <c r="AC695" s="89">
        <f t="shared" si="162"/>
        <v>1.1323896433374866E-8</v>
      </c>
      <c r="AD695" s="89">
        <f>SUM(AC$14:AC695)</f>
        <v>0.81845881637644091</v>
      </c>
      <c r="AF695">
        <v>426</v>
      </c>
      <c r="AG695">
        <v>1138.425386971423</v>
      </c>
      <c r="AH695" s="89">
        <f t="shared" si="163"/>
        <v>3.7334656933872633E-6</v>
      </c>
      <c r="AI695" s="89">
        <f>SUM(AH$14:AH695)</f>
        <v>0.87376112912451087</v>
      </c>
      <c r="AK695">
        <v>307</v>
      </c>
      <c r="AL695">
        <v>2030.1815454395255</v>
      </c>
      <c r="AM695">
        <f t="shared" si="164"/>
        <v>4.132464748553694E-5</v>
      </c>
      <c r="AN695">
        <f>SUM(AM$14:AM695)</f>
        <v>0.82918378587441544</v>
      </c>
    </row>
    <row r="696" spans="1:40">
      <c r="A696" s="58">
        <v>42898</v>
      </c>
      <c r="B696" s="46">
        <v>14.7</v>
      </c>
      <c r="C696" s="46">
        <v>77.910004000000001</v>
      </c>
      <c r="D696" s="50">
        <v>41.650002000000001</v>
      </c>
      <c r="E696" s="64">
        <f t="shared" si="165"/>
        <v>-1.6326530612244761E-2</v>
      </c>
      <c r="F696" s="64">
        <f t="shared" si="165"/>
        <v>-6.5460399668314517E-3</v>
      </c>
      <c r="G696" s="66">
        <f t="shared" si="165"/>
        <v>-1.2725161453773781E-2</v>
      </c>
      <c r="H696" s="73">
        <f t="shared" si="152"/>
        <v>15.217428571428574</v>
      </c>
      <c r="I696" s="73">
        <f t="shared" si="153"/>
        <v>56.34870960653528</v>
      </c>
      <c r="J696" s="73">
        <f t="shared" si="154"/>
        <v>54.635789565148166</v>
      </c>
      <c r="K696" s="76">
        <f t="shared" si="155"/>
        <v>-76087.14285714287</v>
      </c>
      <c r="L696" s="76">
        <f t="shared" si="156"/>
        <v>56348.709606535282</v>
      </c>
      <c r="M696" s="76">
        <f t="shared" si="157"/>
        <v>65562.947478177797</v>
      </c>
      <c r="N696" s="76">
        <f t="shared" si="158"/>
        <v>45824.514227570209</v>
      </c>
      <c r="O696" s="77">
        <f t="shared" si="159"/>
        <v>-1262.8571428571304</v>
      </c>
      <c r="P696" s="77">
        <f t="shared" si="159"/>
        <v>371.2913934647222</v>
      </c>
      <c r="Q696" s="77">
        <f t="shared" si="159"/>
        <v>845.05252182220283</v>
      </c>
      <c r="R696" s="77">
        <f t="shared" si="160"/>
        <v>-46.513227570205345</v>
      </c>
      <c r="S696" s="63">
        <f t="shared" si="166"/>
        <v>2.1183003708829698E-8</v>
      </c>
      <c r="T696">
        <v>682</v>
      </c>
      <c r="V696">
        <v>299</v>
      </c>
      <c r="W696">
        <v>1423.2837933474948</v>
      </c>
      <c r="X696" s="88">
        <f t="shared" si="161"/>
        <v>4.8573629070208357E-5</v>
      </c>
      <c r="Y696" s="88">
        <f>SUM(X$14:X696)</f>
        <v>0.88265213519885033</v>
      </c>
      <c r="AA696">
        <v>196</v>
      </c>
      <c r="AB696">
        <v>1383.2218364486689</v>
      </c>
      <c r="AC696" s="89">
        <f t="shared" si="162"/>
        <v>3.8914795782960513E-4</v>
      </c>
      <c r="AD696" s="89">
        <f>SUM(AC$14:AC696)</f>
        <v>0.81884796433427054</v>
      </c>
      <c r="AF696">
        <v>99</v>
      </c>
      <c r="AG696">
        <v>1172.167737955453</v>
      </c>
      <c r="AH696" s="89">
        <f t="shared" si="163"/>
        <v>2.7617566825229676E-3</v>
      </c>
      <c r="AI696" s="89">
        <f>SUM(AH$14:AH696)</f>
        <v>0.87652288580703386</v>
      </c>
      <c r="AK696">
        <v>597</v>
      </c>
      <c r="AL696">
        <v>2043.5889652446931</v>
      </c>
      <c r="AM696">
        <f t="shared" si="164"/>
        <v>1.1796987205250943E-7</v>
      </c>
      <c r="AN696">
        <f>SUM(AM$14:AM696)</f>
        <v>0.82918390384428753</v>
      </c>
    </row>
    <row r="697" spans="1:40">
      <c r="A697" s="57">
        <v>42895</v>
      </c>
      <c r="B697" s="47">
        <v>14.75</v>
      </c>
      <c r="C697" s="47">
        <v>77.449996999999996</v>
      </c>
      <c r="D697" s="51">
        <v>42.200001</v>
      </c>
      <c r="E697" s="70">
        <f t="shared" si="165"/>
        <v>-3.3898305084746339E-3</v>
      </c>
      <c r="F697" s="70">
        <f t="shared" si="165"/>
        <v>5.9394062984923224E-3</v>
      </c>
      <c r="G697" s="65">
        <f t="shared" si="165"/>
        <v>-1.3033151349925332E-2</v>
      </c>
      <c r="H697" s="73">
        <f t="shared" si="152"/>
        <v>15.417559322033899</v>
      </c>
      <c r="I697" s="73">
        <f t="shared" si="153"/>
        <v>57.056884131189896</v>
      </c>
      <c r="J697" s="73">
        <f t="shared" si="154"/>
        <v>54.618745404295133</v>
      </c>
      <c r="K697" s="76">
        <f t="shared" si="155"/>
        <v>-77087.796610169491</v>
      </c>
      <c r="L697" s="76">
        <f t="shared" si="156"/>
        <v>57056.884131189894</v>
      </c>
      <c r="M697" s="76">
        <f t="shared" si="157"/>
        <v>65542.494485154166</v>
      </c>
      <c r="N697" s="76">
        <f t="shared" si="158"/>
        <v>45511.582006174569</v>
      </c>
      <c r="O697" s="77">
        <f t="shared" si="159"/>
        <v>-262.20338983050897</v>
      </c>
      <c r="P697" s="77">
        <f t="shared" si="159"/>
        <v>-336.88313118989026</v>
      </c>
      <c r="Q697" s="77">
        <f t="shared" si="159"/>
        <v>865.50551484583411</v>
      </c>
      <c r="R697" s="77">
        <f t="shared" si="160"/>
        <v>266.41899382543488</v>
      </c>
      <c r="S697" s="63">
        <f t="shared" si="166"/>
        <v>2.0759343634653102E-8</v>
      </c>
      <c r="T697">
        <v>683</v>
      </c>
      <c r="V697">
        <v>649</v>
      </c>
      <c r="W697">
        <v>1437.9166666666861</v>
      </c>
      <c r="X697" s="88">
        <f t="shared" si="161"/>
        <v>4.1259792962895309E-8</v>
      </c>
      <c r="Y697" s="88">
        <f>SUM(X$14:X697)</f>
        <v>0.88265217645864325</v>
      </c>
      <c r="AA697">
        <v>640</v>
      </c>
      <c r="AB697">
        <v>1395.137632686572</v>
      </c>
      <c r="AC697" s="89">
        <f t="shared" si="162"/>
        <v>4.9487140879971051E-8</v>
      </c>
      <c r="AD697" s="89">
        <f>SUM(AC$14:AC697)</f>
        <v>0.81884801382141137</v>
      </c>
      <c r="AF697">
        <v>614</v>
      </c>
      <c r="AG697">
        <v>1186.42210576465</v>
      </c>
      <c r="AH697" s="89">
        <f t="shared" si="163"/>
        <v>8.3678598000390749E-8</v>
      </c>
      <c r="AI697" s="89">
        <f>SUM(AH$14:AH697)</f>
        <v>0.87652296948563191</v>
      </c>
      <c r="AK697">
        <v>269</v>
      </c>
      <c r="AL697">
        <v>2044.2931008805608</v>
      </c>
      <c r="AM697">
        <f t="shared" si="164"/>
        <v>8.9046792628613759E-5</v>
      </c>
      <c r="AN697">
        <f>SUM(AM$14:AM697)</f>
        <v>0.8292729506369162</v>
      </c>
    </row>
    <row r="698" spans="1:40">
      <c r="A698" s="58">
        <v>42894</v>
      </c>
      <c r="B698" s="46">
        <v>14.8</v>
      </c>
      <c r="C698" s="46">
        <v>78.470000999999996</v>
      </c>
      <c r="D698" s="50">
        <v>42.23</v>
      </c>
      <c r="E698" s="64">
        <f t="shared" si="165"/>
        <v>-3.3783783783783994E-3</v>
      </c>
      <c r="F698" s="64">
        <f t="shared" si="165"/>
        <v>-1.2998648999634876E-2</v>
      </c>
      <c r="G698" s="66">
        <f t="shared" si="165"/>
        <v>-7.1037177362054393E-4</v>
      </c>
      <c r="H698" s="73">
        <f t="shared" si="152"/>
        <v>15.417736486486486</v>
      </c>
      <c r="I698" s="73">
        <f t="shared" si="153"/>
        <v>55.982717615742061</v>
      </c>
      <c r="J698" s="73">
        <f t="shared" si="154"/>
        <v>55.300688026047844</v>
      </c>
      <c r="K698" s="76">
        <f t="shared" si="155"/>
        <v>-77088.682432432426</v>
      </c>
      <c r="L698" s="76">
        <f t="shared" si="156"/>
        <v>55982.717615742062</v>
      </c>
      <c r="M698" s="76">
        <f t="shared" si="157"/>
        <v>66360.825631257409</v>
      </c>
      <c r="N698" s="76">
        <f t="shared" si="158"/>
        <v>45254.860814567044</v>
      </c>
      <c r="O698" s="77">
        <f t="shared" si="159"/>
        <v>-261.31756756757386</v>
      </c>
      <c r="P698" s="77">
        <f t="shared" si="159"/>
        <v>737.28338425794209</v>
      </c>
      <c r="Q698" s="77">
        <f t="shared" si="159"/>
        <v>47.174368742591469</v>
      </c>
      <c r="R698" s="77">
        <f t="shared" si="160"/>
        <v>523.1401854329597</v>
      </c>
      <c r="S698" s="63">
        <f t="shared" si="166"/>
        <v>2.0344156761960035E-8</v>
      </c>
      <c r="T698">
        <v>684</v>
      </c>
      <c r="V698">
        <v>18</v>
      </c>
      <c r="W698">
        <v>1453.8547308059788</v>
      </c>
      <c r="X698" s="88">
        <f t="shared" si="161"/>
        <v>1.4186435323612924E-2</v>
      </c>
      <c r="Y698" s="88">
        <f>SUM(X$14:X698)</f>
        <v>0.89683861178225621</v>
      </c>
      <c r="AA698">
        <v>129</v>
      </c>
      <c r="AB698">
        <v>1404.8597571347418</v>
      </c>
      <c r="AC698" s="89">
        <f t="shared" si="162"/>
        <v>1.506494964265937E-3</v>
      </c>
      <c r="AD698" s="89">
        <f>SUM(AC$14:AC698)</f>
        <v>0.82035450878567728</v>
      </c>
      <c r="AF698">
        <v>128</v>
      </c>
      <c r="AG698">
        <v>1195.5784237995758</v>
      </c>
      <c r="AH698" s="89">
        <f t="shared" si="163"/>
        <v>1.5372397594550376E-3</v>
      </c>
      <c r="AI698" s="89">
        <f>SUM(AH$14:AH698)</f>
        <v>0.87806020924508699</v>
      </c>
      <c r="AK698">
        <v>122</v>
      </c>
      <c r="AL698">
        <v>2056.7049078129785</v>
      </c>
      <c r="AM698">
        <f t="shared" si="164"/>
        <v>1.735342305428763E-3</v>
      </c>
      <c r="AN698">
        <f>SUM(AM$14:AM698)</f>
        <v>0.83100829294234491</v>
      </c>
    </row>
    <row r="699" spans="1:40">
      <c r="A699" s="57">
        <v>42893</v>
      </c>
      <c r="B699" s="47">
        <v>14.91</v>
      </c>
      <c r="C699" s="47">
        <v>77.839995999999999</v>
      </c>
      <c r="D699" s="51">
        <v>42.279998999999997</v>
      </c>
      <c r="E699" s="70">
        <f t="shared" si="165"/>
        <v>-7.3775989268947129E-3</v>
      </c>
      <c r="F699" s="70">
        <f t="shared" si="165"/>
        <v>8.0935898300920073E-3</v>
      </c>
      <c r="G699" s="65">
        <f t="shared" si="165"/>
        <v>-1.1825686183200013E-3</v>
      </c>
      <c r="H699" s="73">
        <f t="shared" si="152"/>
        <v>15.35586854460094</v>
      </c>
      <c r="I699" s="73">
        <f t="shared" si="153"/>
        <v>57.179069423256415</v>
      </c>
      <c r="J699" s="73">
        <f t="shared" si="154"/>
        <v>55.274556652662177</v>
      </c>
      <c r="K699" s="76">
        <f t="shared" si="155"/>
        <v>-76779.342723004695</v>
      </c>
      <c r="L699" s="76">
        <f t="shared" si="156"/>
        <v>57179.069423256413</v>
      </c>
      <c r="M699" s="76">
        <f t="shared" si="157"/>
        <v>66329.467983194612</v>
      </c>
      <c r="N699" s="76">
        <f t="shared" si="158"/>
        <v>46729.194683446331</v>
      </c>
      <c r="O699" s="77">
        <f t="shared" si="159"/>
        <v>-570.65727699530544</v>
      </c>
      <c r="P699" s="77">
        <f t="shared" si="159"/>
        <v>-459.06842325640901</v>
      </c>
      <c r="Q699" s="77">
        <f t="shared" si="159"/>
        <v>78.532016805387684</v>
      </c>
      <c r="R699" s="77">
        <f t="shared" si="160"/>
        <v>-951.19368344632676</v>
      </c>
      <c r="S699" s="63">
        <f t="shared" si="166"/>
        <v>1.9937273626720838E-8</v>
      </c>
      <c r="T699">
        <v>685</v>
      </c>
      <c r="V699">
        <v>190</v>
      </c>
      <c r="W699">
        <v>1457.3188405797118</v>
      </c>
      <c r="X699" s="88">
        <f t="shared" si="161"/>
        <v>4.392970648458391E-4</v>
      </c>
      <c r="Y699" s="88">
        <f>SUM(X$14:X699)</f>
        <v>0.89727790884710201</v>
      </c>
      <c r="AA699">
        <v>152</v>
      </c>
      <c r="AB699">
        <v>1408.0985120914556</v>
      </c>
      <c r="AC699" s="89">
        <f t="shared" si="162"/>
        <v>9.4660201637235719E-4</v>
      </c>
      <c r="AD699" s="89">
        <f>SUM(AC$14:AC699)</f>
        <v>0.82130111080204959</v>
      </c>
      <c r="AF699">
        <v>583</v>
      </c>
      <c r="AG699">
        <v>1195.9910325561941</v>
      </c>
      <c r="AH699" s="89">
        <f t="shared" si="163"/>
        <v>1.5653305045846912E-7</v>
      </c>
      <c r="AI699" s="89">
        <f>SUM(AH$14:AH699)</f>
        <v>0.8780603657781374</v>
      </c>
      <c r="AK699">
        <v>180</v>
      </c>
      <c r="AL699">
        <v>2070.1943313343872</v>
      </c>
      <c r="AM699">
        <f t="shared" si="164"/>
        <v>5.3764739340578672E-4</v>
      </c>
      <c r="AN699">
        <f>SUM(AM$14:AM699)</f>
        <v>0.83154594033575069</v>
      </c>
    </row>
    <row r="700" spans="1:40">
      <c r="A700" s="58">
        <v>42892</v>
      </c>
      <c r="B700" s="46">
        <v>14.9</v>
      </c>
      <c r="C700" s="46">
        <v>78.730002999999996</v>
      </c>
      <c r="D700" s="50">
        <v>42.830002</v>
      </c>
      <c r="E700" s="64">
        <f t="shared" si="165"/>
        <v>6.7114093959719234E-4</v>
      </c>
      <c r="F700" s="64">
        <f t="shared" si="165"/>
        <v>-1.130454675582826E-2</v>
      </c>
      <c r="G700" s="66">
        <f t="shared" si="165"/>
        <v>-1.2841535706676011E-2</v>
      </c>
      <c r="H700" s="73">
        <f t="shared" si="152"/>
        <v>15.48038255033557</v>
      </c>
      <c r="I700" s="73">
        <f t="shared" si="153"/>
        <v>56.078807096704878</v>
      </c>
      <c r="J700" s="73">
        <f t="shared" si="154"/>
        <v>54.62934941399255</v>
      </c>
      <c r="K700" s="76">
        <f t="shared" si="155"/>
        <v>-77401.912751677854</v>
      </c>
      <c r="L700" s="76">
        <f t="shared" si="156"/>
        <v>56078.807096704877</v>
      </c>
      <c r="M700" s="76">
        <f t="shared" si="157"/>
        <v>65555.219296791067</v>
      </c>
      <c r="N700" s="76">
        <f t="shared" si="158"/>
        <v>44232.11364181809</v>
      </c>
      <c r="O700" s="77">
        <f t="shared" si="159"/>
        <v>51.912751677853521</v>
      </c>
      <c r="P700" s="77">
        <f t="shared" si="159"/>
        <v>641.1939032951268</v>
      </c>
      <c r="Q700" s="77">
        <f t="shared" si="159"/>
        <v>852.78070320893312</v>
      </c>
      <c r="R700" s="77">
        <f t="shared" si="160"/>
        <v>1545.8873581819134</v>
      </c>
      <c r="S700" s="63">
        <f t="shared" si="166"/>
        <v>1.9538528154186419E-8</v>
      </c>
      <c r="T700">
        <v>686</v>
      </c>
      <c r="V700">
        <v>175</v>
      </c>
      <c r="W700">
        <v>1461.4765570329037</v>
      </c>
      <c r="X700" s="88">
        <f t="shared" si="161"/>
        <v>5.9479480426728769E-4</v>
      </c>
      <c r="Y700" s="88">
        <f>SUM(X$14:X700)</f>
        <v>0.89787270365136929</v>
      </c>
      <c r="AA700">
        <v>510</v>
      </c>
      <c r="AB700">
        <v>1415.344378758331</v>
      </c>
      <c r="AC700" s="89">
        <f t="shared" si="162"/>
        <v>6.8407311617395488E-7</v>
      </c>
      <c r="AD700" s="89">
        <f>SUM(AC$14:AC700)</f>
        <v>0.82130179487516575</v>
      </c>
      <c r="AF700">
        <v>278</v>
      </c>
      <c r="AG700">
        <v>1197.145124349714</v>
      </c>
      <c r="AH700" s="89">
        <f t="shared" si="163"/>
        <v>7.4242564078974229E-5</v>
      </c>
      <c r="AI700" s="89">
        <f>SUM(AH$14:AH700)</f>
        <v>0.87813460834221635</v>
      </c>
      <c r="AK700">
        <v>64</v>
      </c>
      <c r="AL700">
        <v>2091.4429957325046</v>
      </c>
      <c r="AM700">
        <f t="shared" si="164"/>
        <v>5.6010927495336428E-3</v>
      </c>
      <c r="AN700">
        <f>SUM(AM$14:AM700)</f>
        <v>0.83714703308528438</v>
      </c>
    </row>
    <row r="701" spans="1:40">
      <c r="A701" s="57">
        <v>42891</v>
      </c>
      <c r="B701" s="47">
        <v>14.99</v>
      </c>
      <c r="C701" s="47">
        <v>78.860000999999997</v>
      </c>
      <c r="D701" s="51">
        <v>43.419998</v>
      </c>
      <c r="E701" s="70">
        <f t="shared" si="165"/>
        <v>-6.0040026684455849E-3</v>
      </c>
      <c r="F701" s="70">
        <f t="shared" si="165"/>
        <v>-1.6484656143993526E-3</v>
      </c>
      <c r="G701" s="65">
        <f t="shared" si="165"/>
        <v>-1.3588116701433228E-2</v>
      </c>
      <c r="H701" s="73">
        <f t="shared" si="152"/>
        <v>15.377118078719148</v>
      </c>
      <c r="I701" s="73">
        <f t="shared" si="153"/>
        <v>56.626500028702807</v>
      </c>
      <c r="J701" s="73">
        <f t="shared" si="154"/>
        <v>54.588033621742689</v>
      </c>
      <c r="K701" s="76">
        <f t="shared" si="155"/>
        <v>-76885.590393595747</v>
      </c>
      <c r="L701" s="76">
        <f t="shared" si="156"/>
        <v>56626.500028702809</v>
      </c>
      <c r="M701" s="76">
        <f t="shared" si="157"/>
        <v>65505.640346091226</v>
      </c>
      <c r="N701" s="76">
        <f t="shared" si="158"/>
        <v>45246.549981198288</v>
      </c>
      <c r="O701" s="77">
        <f t="shared" si="159"/>
        <v>-464.40960640425328</v>
      </c>
      <c r="P701" s="77">
        <f t="shared" si="159"/>
        <v>93.500971297195065</v>
      </c>
      <c r="Q701" s="77">
        <f t="shared" si="159"/>
        <v>902.35965390877391</v>
      </c>
      <c r="R701" s="77">
        <f t="shared" si="160"/>
        <v>531.45101880171569</v>
      </c>
      <c r="S701" s="63">
        <f t="shared" si="166"/>
        <v>1.9147757591102689E-8</v>
      </c>
      <c r="T701">
        <v>687</v>
      </c>
      <c r="V701">
        <v>717</v>
      </c>
      <c r="W701">
        <v>1463.6826783115102</v>
      </c>
      <c r="X701" s="88">
        <f t="shared" si="161"/>
        <v>1.0444801517282534E-8</v>
      </c>
      <c r="Y701" s="88">
        <f>SUM(X$14:X701)</f>
        <v>0.89787271409617075</v>
      </c>
      <c r="AA701">
        <v>311</v>
      </c>
      <c r="AB701">
        <v>1422.2328608955286</v>
      </c>
      <c r="AC701" s="89">
        <f t="shared" si="162"/>
        <v>3.8116539063883333E-5</v>
      </c>
      <c r="AD701" s="89">
        <f>SUM(AC$14:AC701)</f>
        <v>0.82133991141422968</v>
      </c>
      <c r="AF701">
        <v>314</v>
      </c>
      <c r="AG701">
        <v>1199.3328165448911</v>
      </c>
      <c r="AH701" s="89">
        <f t="shared" si="163"/>
        <v>3.5874981634614478E-5</v>
      </c>
      <c r="AI701" s="89">
        <f>SUM(AH$14:AH701)</f>
        <v>0.87817048332385095</v>
      </c>
      <c r="AK701">
        <v>653</v>
      </c>
      <c r="AL701">
        <v>2094.3350958203519</v>
      </c>
      <c r="AM701">
        <f t="shared" si="164"/>
        <v>3.805671931716669E-8</v>
      </c>
      <c r="AN701">
        <f>SUM(AM$14:AM701)</f>
        <v>0.83714707114200371</v>
      </c>
    </row>
    <row r="702" spans="1:40">
      <c r="A702" s="58">
        <v>42888</v>
      </c>
      <c r="B702" s="46">
        <v>14.92</v>
      </c>
      <c r="C702" s="46">
        <v>78.059997999999993</v>
      </c>
      <c r="D702" s="50">
        <v>42.75</v>
      </c>
      <c r="E702" s="64">
        <f t="shared" si="165"/>
        <v>4.6916890080428431E-3</v>
      </c>
      <c r="F702" s="64">
        <f t="shared" si="165"/>
        <v>1.0248565468833348E-2</v>
      </c>
      <c r="G702" s="66">
        <f t="shared" si="165"/>
        <v>1.5672467836257198E-2</v>
      </c>
      <c r="H702" s="73">
        <f t="shared" si="152"/>
        <v>15.542580428954423</v>
      </c>
      <c r="I702" s="73">
        <f t="shared" si="153"/>
        <v>57.301299643640796</v>
      </c>
      <c r="J702" s="73">
        <f t="shared" si="154"/>
        <v>56.207314370058477</v>
      </c>
      <c r="K702" s="76">
        <f t="shared" si="155"/>
        <v>-77712.902144772117</v>
      </c>
      <c r="L702" s="76">
        <f t="shared" si="156"/>
        <v>57301.299643640799</v>
      </c>
      <c r="M702" s="76">
        <f t="shared" si="157"/>
        <v>67448.777244070166</v>
      </c>
      <c r="N702" s="76">
        <f t="shared" si="158"/>
        <v>47037.174742938849</v>
      </c>
      <c r="O702" s="77">
        <f t="shared" si="159"/>
        <v>362.90214477211703</v>
      </c>
      <c r="P702" s="77">
        <f t="shared" si="159"/>
        <v>-581.29864364079549</v>
      </c>
      <c r="Q702" s="77">
        <f t="shared" si="159"/>
        <v>-1040.7772440701665</v>
      </c>
      <c r="R702" s="77">
        <f t="shared" si="160"/>
        <v>-1259.173742938845</v>
      </c>
      <c r="S702" s="63">
        <f t="shared" si="166"/>
        <v>1.8764802439280633E-8</v>
      </c>
      <c r="T702">
        <v>688</v>
      </c>
      <c r="V702">
        <v>742</v>
      </c>
      <c r="W702">
        <v>1476.8496420047741</v>
      </c>
      <c r="X702" s="88">
        <f t="shared" si="161"/>
        <v>6.3030693252211124E-9</v>
      </c>
      <c r="Y702" s="88">
        <f>SUM(X$14:X702)</f>
        <v>0.89787272039924004</v>
      </c>
      <c r="AA702">
        <v>188</v>
      </c>
      <c r="AB702">
        <v>1439.0304426325456</v>
      </c>
      <c r="AC702" s="89">
        <f t="shared" si="162"/>
        <v>4.5741052149712532E-4</v>
      </c>
      <c r="AD702" s="89">
        <f>SUM(AC$14:AC702)</f>
        <v>0.82179732193572685</v>
      </c>
      <c r="AF702">
        <v>223</v>
      </c>
      <c r="AG702">
        <v>1219.3728392326375</v>
      </c>
      <c r="AH702" s="89">
        <f t="shared" si="163"/>
        <v>2.2553751935391216E-4</v>
      </c>
      <c r="AI702" s="89">
        <f>SUM(AH$14:AH702)</f>
        <v>0.87839602084320489</v>
      </c>
      <c r="AK702">
        <v>162</v>
      </c>
      <c r="AL702">
        <v>2096.8359472173106</v>
      </c>
      <c r="AM702">
        <f t="shared" si="164"/>
        <v>7.7344276652277348E-4</v>
      </c>
      <c r="AN702">
        <f>SUM(AM$14:AM702)</f>
        <v>0.83792051390852651</v>
      </c>
    </row>
    <row r="703" spans="1:40">
      <c r="A703" s="57">
        <v>42887</v>
      </c>
      <c r="B703" s="47">
        <v>14.98</v>
      </c>
      <c r="C703" s="47">
        <v>77.709998999999996</v>
      </c>
      <c r="D703" s="51">
        <v>41.91</v>
      </c>
      <c r="E703" s="70">
        <f t="shared" si="165"/>
        <v>-4.0053404539386328E-3</v>
      </c>
      <c r="F703" s="70">
        <f t="shared" si="165"/>
        <v>4.5039120383980613E-3</v>
      </c>
      <c r="G703" s="65">
        <f t="shared" si="165"/>
        <v>2.004294917680749E-2</v>
      </c>
      <c r="H703" s="73">
        <f t="shared" si="152"/>
        <v>15.40803738317757</v>
      </c>
      <c r="I703" s="73">
        <f t="shared" si="153"/>
        <v>56.975462895321854</v>
      </c>
      <c r="J703" s="73">
        <f t="shared" si="154"/>
        <v>56.44917680744453</v>
      </c>
      <c r="K703" s="76">
        <f t="shared" si="155"/>
        <v>-77040.186915887854</v>
      </c>
      <c r="L703" s="76">
        <f t="shared" si="156"/>
        <v>56975.462895321856</v>
      </c>
      <c r="M703" s="76">
        <f t="shared" si="157"/>
        <v>67739.012168933434</v>
      </c>
      <c r="N703" s="76">
        <f t="shared" si="158"/>
        <v>47674.288148367435</v>
      </c>
      <c r="O703" s="77">
        <f t="shared" si="159"/>
        <v>-309.81308411214559</v>
      </c>
      <c r="P703" s="77">
        <f t="shared" si="159"/>
        <v>-255.46189532185235</v>
      </c>
      <c r="Q703" s="77">
        <f t="shared" si="159"/>
        <v>-1331.0121689334337</v>
      </c>
      <c r="R703" s="77">
        <f t="shared" si="160"/>
        <v>-1896.2871483674317</v>
      </c>
      <c r="S703" s="63">
        <f t="shared" si="166"/>
        <v>1.8389506390495022E-8</v>
      </c>
      <c r="T703">
        <v>689</v>
      </c>
      <c r="V703">
        <v>96</v>
      </c>
      <c r="W703">
        <v>1483.4246575342549</v>
      </c>
      <c r="X703" s="88">
        <f t="shared" si="161"/>
        <v>2.9343180589326803E-3</v>
      </c>
      <c r="Y703" s="88">
        <f>SUM(X$14:X703)</f>
        <v>0.90080703845817267</v>
      </c>
      <c r="AA703">
        <v>236</v>
      </c>
      <c r="AB703">
        <v>1463.7881778397714</v>
      </c>
      <c r="AC703" s="89">
        <f t="shared" si="162"/>
        <v>1.7344340200134241E-4</v>
      </c>
      <c r="AD703" s="89">
        <f>SUM(AC$14:AC703)</f>
        <v>0.82197076533772817</v>
      </c>
      <c r="AF703">
        <v>456</v>
      </c>
      <c r="AG703">
        <v>1224.1725507200608</v>
      </c>
      <c r="AH703" s="89">
        <f t="shared" si="163"/>
        <v>2.0365469926950279E-6</v>
      </c>
      <c r="AI703" s="89">
        <f>SUM(AH$14:AH703)</f>
        <v>0.87839805739019761</v>
      </c>
      <c r="AK703">
        <v>17</v>
      </c>
      <c r="AL703">
        <v>2096.8889950006851</v>
      </c>
      <c r="AM703">
        <f t="shared" si="164"/>
        <v>1.4475954411849923E-2</v>
      </c>
      <c r="AN703">
        <f>SUM(AM$14:AM703)</f>
        <v>0.85239646832037641</v>
      </c>
    </row>
    <row r="704" spans="1:40">
      <c r="A704" s="58">
        <v>42886</v>
      </c>
      <c r="B704" s="46">
        <v>14.97</v>
      </c>
      <c r="C704" s="46">
        <v>78.470000999999996</v>
      </c>
      <c r="D704" s="50">
        <v>42.73</v>
      </c>
      <c r="E704" s="64">
        <f t="shared" si="165"/>
        <v>6.6800267201072572E-4</v>
      </c>
      <c r="F704" s="64">
        <f t="shared" si="165"/>
        <v>-9.6852553882342818E-3</v>
      </c>
      <c r="G704" s="66">
        <f t="shared" si="165"/>
        <v>-1.9190264451205197E-2</v>
      </c>
      <c r="H704" s="73">
        <f t="shared" si="152"/>
        <v>15.480334001336006</v>
      </c>
      <c r="I704" s="73">
        <f t="shared" si="153"/>
        <v>56.170653304694099</v>
      </c>
      <c r="J704" s="73">
        <f t="shared" si="154"/>
        <v>54.278010765270309</v>
      </c>
      <c r="K704" s="76">
        <f t="shared" si="155"/>
        <v>-77401.670006680026</v>
      </c>
      <c r="L704" s="76">
        <f t="shared" si="156"/>
        <v>56170.653304694097</v>
      </c>
      <c r="M704" s="76">
        <f t="shared" si="157"/>
        <v>65133.612918324368</v>
      </c>
      <c r="N704" s="76">
        <f t="shared" si="158"/>
        <v>43902.596216338439</v>
      </c>
      <c r="O704" s="77">
        <f t="shared" si="159"/>
        <v>51.670006680025836</v>
      </c>
      <c r="P704" s="77">
        <f t="shared" si="159"/>
        <v>549.34769530590711</v>
      </c>
      <c r="Q704" s="77">
        <f t="shared" si="159"/>
        <v>1274.3870816756316</v>
      </c>
      <c r="R704" s="77">
        <f t="shared" si="160"/>
        <v>1875.4047836615646</v>
      </c>
      <c r="S704" s="63">
        <f t="shared" si="166"/>
        <v>1.8021716262685123E-8</v>
      </c>
      <c r="T704">
        <v>690</v>
      </c>
      <c r="V704">
        <v>342</v>
      </c>
      <c r="W704">
        <v>1484.4413982179685</v>
      </c>
      <c r="X704" s="88">
        <f t="shared" si="161"/>
        <v>2.0376134881106927E-5</v>
      </c>
      <c r="Y704" s="88">
        <f>SUM(X$14:X704)</f>
        <v>0.90082741459305382</v>
      </c>
      <c r="AA704">
        <v>206</v>
      </c>
      <c r="AB704">
        <v>1463.7950841182101</v>
      </c>
      <c r="AC704" s="89">
        <f t="shared" si="162"/>
        <v>3.1796221419839196E-4</v>
      </c>
      <c r="AD704" s="89">
        <f>SUM(AC$14:AC704)</f>
        <v>0.82228872755192661</v>
      </c>
      <c r="AF704">
        <v>130</v>
      </c>
      <c r="AG704">
        <v>1224.4322554728642</v>
      </c>
      <c r="AH704" s="89">
        <f t="shared" si="163"/>
        <v>1.476365064980618E-3</v>
      </c>
      <c r="AI704" s="89">
        <f>SUM(AH$14:AH704)</f>
        <v>0.87987442245517822</v>
      </c>
      <c r="AK704">
        <v>590</v>
      </c>
      <c r="AL704">
        <v>2101.0639756322926</v>
      </c>
      <c r="AM704">
        <f t="shared" si="164"/>
        <v>1.358903378999942E-7</v>
      </c>
      <c r="AN704">
        <f>SUM(AM$14:AM704)</f>
        <v>0.85239660421071428</v>
      </c>
    </row>
    <row r="705" spans="1:40">
      <c r="A705" s="57">
        <v>42885</v>
      </c>
      <c r="B705" s="47">
        <v>15.05</v>
      </c>
      <c r="C705" s="47">
        <v>77.239998</v>
      </c>
      <c r="D705" s="51">
        <v>43</v>
      </c>
      <c r="E705" s="70">
        <f t="shared" si="165"/>
        <v>-5.3156146179401675E-3</v>
      </c>
      <c r="F705" s="70">
        <f t="shared" si="165"/>
        <v>1.5924430759306718E-2</v>
      </c>
      <c r="G705" s="65">
        <f t="shared" si="165"/>
        <v>-6.2790697674419693E-3</v>
      </c>
      <c r="H705" s="73">
        <f t="shared" si="152"/>
        <v>15.387767441860467</v>
      </c>
      <c r="I705" s="73">
        <f t="shared" si="153"/>
        <v>57.623234728592308</v>
      </c>
      <c r="J705" s="73">
        <f t="shared" si="154"/>
        <v>54.992516279069761</v>
      </c>
      <c r="K705" s="76">
        <f t="shared" si="155"/>
        <v>-76938.837209302335</v>
      </c>
      <c r="L705" s="76">
        <f t="shared" si="156"/>
        <v>57623.23472859231</v>
      </c>
      <c r="M705" s="76">
        <f t="shared" si="157"/>
        <v>65991.019534883715</v>
      </c>
      <c r="N705" s="76">
        <f t="shared" si="158"/>
        <v>46675.417054173689</v>
      </c>
      <c r="O705" s="77">
        <f t="shared" si="159"/>
        <v>-411.1627906976646</v>
      </c>
      <c r="P705" s="77">
        <f t="shared" si="159"/>
        <v>-903.23372859230585</v>
      </c>
      <c r="Q705" s="77">
        <f t="shared" si="159"/>
        <v>416.9804651162849</v>
      </c>
      <c r="R705" s="77">
        <f t="shared" si="160"/>
        <v>-897.41605417368555</v>
      </c>
      <c r="S705" s="63">
        <f t="shared" si="166"/>
        <v>1.7661281937431419E-8</v>
      </c>
      <c r="T705">
        <v>691</v>
      </c>
      <c r="V705">
        <v>176</v>
      </c>
      <c r="W705">
        <v>1489.6219686162658</v>
      </c>
      <c r="X705" s="88">
        <f t="shared" si="161"/>
        <v>5.8289890818194186E-4</v>
      </c>
      <c r="Y705" s="88">
        <f>SUM(X$14:X705)</f>
        <v>0.90141031350123579</v>
      </c>
      <c r="AA705">
        <v>200</v>
      </c>
      <c r="AB705">
        <v>1479.8605288278923</v>
      </c>
      <c r="AC705" s="89">
        <f t="shared" si="162"/>
        <v>3.5893768583105035E-4</v>
      </c>
      <c r="AD705" s="89">
        <f>SUM(AC$14:AC705)</f>
        <v>0.82264766523775767</v>
      </c>
      <c r="AF705">
        <v>102</v>
      </c>
      <c r="AG705">
        <v>1226.410861559496</v>
      </c>
      <c r="AH705" s="89">
        <f t="shared" si="163"/>
        <v>2.599343295537156E-3</v>
      </c>
      <c r="AI705" s="89">
        <f>SUM(AH$14:AH705)</f>
        <v>0.88247376575071534</v>
      </c>
      <c r="AK705">
        <v>51</v>
      </c>
      <c r="AL705">
        <v>2139.8216378363577</v>
      </c>
      <c r="AM705">
        <f t="shared" si="164"/>
        <v>7.2833936017423356E-3</v>
      </c>
      <c r="AN705">
        <f>SUM(AM$14:AM705)</f>
        <v>0.85967999781245663</v>
      </c>
    </row>
    <row r="706" spans="1:40">
      <c r="A706" s="58">
        <v>42884</v>
      </c>
      <c r="B706" s="46">
        <v>14.98</v>
      </c>
      <c r="C706" s="46">
        <v>77.150002000000001</v>
      </c>
      <c r="D706" s="50">
        <v>43.439999</v>
      </c>
      <c r="E706" s="64">
        <f t="shared" si="165"/>
        <v>4.6728971962617383E-3</v>
      </c>
      <c r="F706" s="64">
        <f t="shared" si="165"/>
        <v>1.1665067746855495E-3</v>
      </c>
      <c r="G706" s="66">
        <f t="shared" si="165"/>
        <v>-1.0128890656742384E-2</v>
      </c>
      <c r="H706" s="73">
        <f t="shared" si="152"/>
        <v>15.54228971962617</v>
      </c>
      <c r="I706" s="73">
        <f t="shared" si="153"/>
        <v>56.786165265426675</v>
      </c>
      <c r="J706" s="73">
        <f t="shared" si="154"/>
        <v>54.779467191055879</v>
      </c>
      <c r="K706" s="76">
        <f t="shared" si="155"/>
        <v>-77711.448598130853</v>
      </c>
      <c r="L706" s="76">
        <f t="shared" si="156"/>
        <v>56786.165265426673</v>
      </c>
      <c r="M706" s="76">
        <f t="shared" si="157"/>
        <v>65735.360629267059</v>
      </c>
      <c r="N706" s="76">
        <f t="shared" si="158"/>
        <v>44810.077296562878</v>
      </c>
      <c r="O706" s="77">
        <f t="shared" si="159"/>
        <v>361.4485981308535</v>
      </c>
      <c r="P706" s="77">
        <f t="shared" si="159"/>
        <v>-66.164265426668862</v>
      </c>
      <c r="Q706" s="77">
        <f t="shared" si="159"/>
        <v>672.63937073294073</v>
      </c>
      <c r="R706" s="77">
        <f t="shared" si="160"/>
        <v>967.92370343712537</v>
      </c>
      <c r="S706" s="63">
        <f t="shared" si="166"/>
        <v>1.7308056298682793E-8</v>
      </c>
      <c r="T706">
        <v>692</v>
      </c>
      <c r="V706">
        <v>595</v>
      </c>
      <c r="W706">
        <v>1506.5124771759001</v>
      </c>
      <c r="X706" s="88">
        <f t="shared" si="161"/>
        <v>1.2283410251198401E-7</v>
      </c>
      <c r="Y706" s="88">
        <f>SUM(X$14:X706)</f>
        <v>0.90141043633533835</v>
      </c>
      <c r="AA706">
        <v>159</v>
      </c>
      <c r="AB706">
        <v>1490.7215499462909</v>
      </c>
      <c r="AC706" s="89">
        <f t="shared" si="162"/>
        <v>8.21769380235673E-4</v>
      </c>
      <c r="AD706" s="89">
        <f>SUM(AC$14:AC706)</f>
        <v>0.82346943461799338</v>
      </c>
      <c r="AF706">
        <v>715</v>
      </c>
      <c r="AG706">
        <v>1239.8211451958487</v>
      </c>
      <c r="AH706" s="89">
        <f t="shared" si="163"/>
        <v>1.087547013461322E-8</v>
      </c>
      <c r="AI706" s="89">
        <f>SUM(AH$14:AH706)</f>
        <v>0.88247377662618542</v>
      </c>
      <c r="AK706">
        <v>602</v>
      </c>
      <c r="AL706">
        <v>2167.9471707720659</v>
      </c>
      <c r="AM706">
        <f t="shared" si="164"/>
        <v>1.0663542074409833E-7</v>
      </c>
      <c r="AN706">
        <f>SUM(AM$14:AM706)</f>
        <v>0.85968010444787735</v>
      </c>
    </row>
    <row r="707" spans="1:40">
      <c r="A707" s="57">
        <v>42881</v>
      </c>
      <c r="B707" s="47">
        <v>15.07</v>
      </c>
      <c r="C707" s="47">
        <v>77.209998999999996</v>
      </c>
      <c r="D707" s="51">
        <v>43.830002</v>
      </c>
      <c r="E707" s="70">
        <f t="shared" si="165"/>
        <v>-5.9721300597213034E-3</v>
      </c>
      <c r="F707" s="70">
        <f t="shared" si="165"/>
        <v>-7.7706256672782636E-4</v>
      </c>
      <c r="G707" s="65">
        <f t="shared" si="165"/>
        <v>-8.8980830984219939E-3</v>
      </c>
      <c r="H707" s="73">
        <f t="shared" si="152"/>
        <v>15.377611147976111</v>
      </c>
      <c r="I707" s="73">
        <f t="shared" si="153"/>
        <v>56.67592601043814</v>
      </c>
      <c r="J707" s="73">
        <f t="shared" si="154"/>
        <v>54.847580081333334</v>
      </c>
      <c r="K707" s="76">
        <f t="shared" si="155"/>
        <v>-76888.055739880554</v>
      </c>
      <c r="L707" s="76">
        <f t="shared" si="156"/>
        <v>56675.926010438139</v>
      </c>
      <c r="M707" s="76">
        <f t="shared" si="157"/>
        <v>65817.096097600006</v>
      </c>
      <c r="N707" s="76">
        <f t="shared" si="158"/>
        <v>45604.966368157591</v>
      </c>
      <c r="O707" s="77">
        <f t="shared" si="159"/>
        <v>-461.94426011944597</v>
      </c>
      <c r="P707" s="77">
        <f t="shared" si="159"/>
        <v>44.074989561864641</v>
      </c>
      <c r="Q707" s="77">
        <f t="shared" si="159"/>
        <v>590.90390239999397</v>
      </c>
      <c r="R707" s="77">
        <f t="shared" si="160"/>
        <v>173.03463184241264</v>
      </c>
      <c r="S707" s="63">
        <f t="shared" si="166"/>
        <v>1.6961895172709134E-8</v>
      </c>
      <c r="T707">
        <v>693</v>
      </c>
      <c r="V707">
        <v>654</v>
      </c>
      <c r="W707">
        <v>1531.6831683168421</v>
      </c>
      <c r="X707" s="88">
        <f t="shared" si="161"/>
        <v>3.7295584930823351E-8</v>
      </c>
      <c r="Y707" s="88">
        <f>SUM(X$14:X707)</f>
        <v>0.9014104736309233</v>
      </c>
      <c r="AA707">
        <v>64</v>
      </c>
      <c r="AB707">
        <v>1498.0089540517874</v>
      </c>
      <c r="AC707" s="89">
        <f t="shared" si="162"/>
        <v>5.6010927495336428E-3</v>
      </c>
      <c r="AD707" s="89">
        <f>SUM(AC$14:AC707)</f>
        <v>0.82907052736752707</v>
      </c>
      <c r="AF707">
        <v>441</v>
      </c>
      <c r="AG707">
        <v>1251.5040212702006</v>
      </c>
      <c r="AH707" s="89">
        <f t="shared" si="163"/>
        <v>2.7574224069224305E-6</v>
      </c>
      <c r="AI707" s="89">
        <f>SUM(AH$14:AH707)</f>
        <v>0.88247653404859239</v>
      </c>
      <c r="AK707">
        <v>68</v>
      </c>
      <c r="AL707">
        <v>2208.3540809775441</v>
      </c>
      <c r="AM707">
        <f t="shared" si="164"/>
        <v>5.1662696133766874E-3</v>
      </c>
      <c r="AN707">
        <f>SUM(AM$14:AM707)</f>
        <v>0.86484637406125409</v>
      </c>
    </row>
    <row r="708" spans="1:40">
      <c r="A708" s="58">
        <v>42880</v>
      </c>
      <c r="B708" s="46">
        <v>14.85</v>
      </c>
      <c r="C708" s="46">
        <v>78.239998</v>
      </c>
      <c r="D708" s="50">
        <v>43.73</v>
      </c>
      <c r="E708" s="64">
        <f t="shared" si="165"/>
        <v>1.4814814814814836E-2</v>
      </c>
      <c r="F708" s="64">
        <f t="shared" si="165"/>
        <v>-1.3164609232224178E-2</v>
      </c>
      <c r="G708" s="66">
        <f t="shared" si="165"/>
        <v>2.2868053967528557E-3</v>
      </c>
      <c r="H708" s="73">
        <f t="shared" si="152"/>
        <v>15.699185185185186</v>
      </c>
      <c r="I708" s="73">
        <f t="shared" si="153"/>
        <v>55.973304351183636</v>
      </c>
      <c r="J708" s="73">
        <f t="shared" si="154"/>
        <v>55.466551810656306</v>
      </c>
      <c r="K708" s="76">
        <f t="shared" si="155"/>
        <v>-78495.925925925927</v>
      </c>
      <c r="L708" s="76">
        <f t="shared" si="156"/>
        <v>55973.304351183637</v>
      </c>
      <c r="M708" s="76">
        <f t="shared" si="157"/>
        <v>66559.862172787572</v>
      </c>
      <c r="N708" s="76">
        <f t="shared" si="158"/>
        <v>44037.240598045282</v>
      </c>
      <c r="O708" s="77">
        <f t="shared" si="159"/>
        <v>1145.925925925927</v>
      </c>
      <c r="P708" s="77">
        <f t="shared" si="159"/>
        <v>746.69664881636709</v>
      </c>
      <c r="Q708" s="77">
        <f t="shared" si="159"/>
        <v>-151.86217278757249</v>
      </c>
      <c r="R708" s="77">
        <f t="shared" si="160"/>
        <v>1740.7604019547216</v>
      </c>
      <c r="S708" s="63">
        <f t="shared" si="166"/>
        <v>1.6622657269254952E-8</v>
      </c>
      <c r="T708">
        <v>694</v>
      </c>
      <c r="V708">
        <v>638</v>
      </c>
      <c r="W708">
        <v>1539.3034825870564</v>
      </c>
      <c r="X708" s="88">
        <f t="shared" si="161"/>
        <v>5.1527635235288471E-8</v>
      </c>
      <c r="Y708" s="88">
        <f>SUM(X$14:X708)</f>
        <v>0.90141052515855857</v>
      </c>
      <c r="AA708">
        <v>265</v>
      </c>
      <c r="AB708">
        <v>1540.8422961438046</v>
      </c>
      <c r="AC708" s="89">
        <f t="shared" si="162"/>
        <v>9.654148580824145E-5</v>
      </c>
      <c r="AD708" s="89">
        <f>SUM(AC$14:AC708)</f>
        <v>0.82916706885333535</v>
      </c>
      <c r="AF708">
        <v>620</v>
      </c>
      <c r="AG708">
        <v>1266.385116279067</v>
      </c>
      <c r="AH708" s="89">
        <f t="shared" si="163"/>
        <v>7.412604848002768E-8</v>
      </c>
      <c r="AI708" s="89">
        <f>SUM(AH$14:AH708)</f>
        <v>0.88247660817464091</v>
      </c>
      <c r="AK708">
        <v>91</v>
      </c>
      <c r="AL708">
        <v>2211.5057173241585</v>
      </c>
      <c r="AM708">
        <f t="shared" si="164"/>
        <v>3.2462114704303277E-3</v>
      </c>
      <c r="AN708">
        <f>SUM(AM$14:AM708)</f>
        <v>0.86809258553168445</v>
      </c>
    </row>
    <row r="709" spans="1:40">
      <c r="A709" s="57">
        <v>42879</v>
      </c>
      <c r="B709" s="47">
        <v>14.92</v>
      </c>
      <c r="C709" s="47">
        <v>79.029999000000004</v>
      </c>
      <c r="D709" s="51">
        <v>43.599997999999999</v>
      </c>
      <c r="E709" s="70">
        <f t="shared" si="165"/>
        <v>-4.6916890080429541E-3</v>
      </c>
      <c r="F709" s="70">
        <f t="shared" si="165"/>
        <v>-9.9962167530839308E-3</v>
      </c>
      <c r="G709" s="65">
        <f t="shared" si="165"/>
        <v>2.9816973844813965E-3</v>
      </c>
      <c r="H709" s="73">
        <f t="shared" si="152"/>
        <v>15.397419571045576</v>
      </c>
      <c r="I709" s="73">
        <f t="shared" si="153"/>
        <v>56.153015575768869</v>
      </c>
      <c r="J709" s="73">
        <f t="shared" si="154"/>
        <v>55.505007133257202</v>
      </c>
      <c r="K709" s="76">
        <f t="shared" si="155"/>
        <v>-76987.097855227883</v>
      </c>
      <c r="L709" s="76">
        <f t="shared" si="156"/>
        <v>56153.01557576887</v>
      </c>
      <c r="M709" s="76">
        <f t="shared" si="157"/>
        <v>66606.008559908645</v>
      </c>
      <c r="N709" s="76">
        <f t="shared" si="158"/>
        <v>45771.926280449632</v>
      </c>
      <c r="O709" s="77">
        <f t="shared" si="159"/>
        <v>-362.90214477211703</v>
      </c>
      <c r="P709" s="77">
        <f t="shared" si="159"/>
        <v>566.98542423113395</v>
      </c>
      <c r="Q709" s="77">
        <f t="shared" si="159"/>
        <v>-198.00855990864511</v>
      </c>
      <c r="R709" s="77">
        <f t="shared" si="160"/>
        <v>6.0747195503718103</v>
      </c>
      <c r="S709" s="63">
        <f t="shared" si="166"/>
        <v>1.6290204123869854E-8</v>
      </c>
      <c r="T709">
        <v>695</v>
      </c>
      <c r="V709">
        <v>653</v>
      </c>
      <c r="W709">
        <v>1602.0711974110018</v>
      </c>
      <c r="X709" s="88">
        <f t="shared" si="161"/>
        <v>3.805671931716669E-8</v>
      </c>
      <c r="Y709" s="88">
        <f>SUM(X$14:X709)</f>
        <v>0.9014105632152779</v>
      </c>
      <c r="AA709">
        <v>393</v>
      </c>
      <c r="AB709">
        <v>1542.7847834666827</v>
      </c>
      <c r="AC709" s="89">
        <f t="shared" si="162"/>
        <v>7.2719631106433522E-6</v>
      </c>
      <c r="AD709" s="89">
        <f>SUM(AC$14:AC709)</f>
        <v>0.82917434081644603</v>
      </c>
      <c r="AF709">
        <v>586</v>
      </c>
      <c r="AG709">
        <v>1271.7085474077467</v>
      </c>
      <c r="AH709" s="89">
        <f t="shared" si="163"/>
        <v>1.4732765482710745E-7</v>
      </c>
      <c r="AI709" s="89">
        <f>SUM(AH$14:AH709)</f>
        <v>0.88247675550229576</v>
      </c>
      <c r="AK709">
        <v>2</v>
      </c>
      <c r="AL709">
        <v>2222.9074205147044</v>
      </c>
      <c r="AM709">
        <f t="shared" si="164"/>
        <v>1.9600000000000017E-2</v>
      </c>
      <c r="AN709">
        <f>SUM(AM$14:AM709)</f>
        <v>0.88769258553168451</v>
      </c>
    </row>
    <row r="710" spans="1:40">
      <c r="A710" s="58">
        <v>42878</v>
      </c>
      <c r="B710" s="46">
        <v>14.79</v>
      </c>
      <c r="C710" s="46">
        <v>80.290001000000004</v>
      </c>
      <c r="D710" s="50">
        <v>43.099997999999999</v>
      </c>
      <c r="E710" s="64">
        <f t="shared" si="165"/>
        <v>8.7897227856661431E-3</v>
      </c>
      <c r="F710" s="64">
        <f t="shared" si="165"/>
        <v>-1.569313718155263E-2</v>
      </c>
      <c r="G710" s="66">
        <f t="shared" si="165"/>
        <v>1.1600928612572003E-2</v>
      </c>
      <c r="H710" s="73">
        <f t="shared" si="152"/>
        <v>15.605977011494256</v>
      </c>
      <c r="I710" s="73">
        <f t="shared" si="153"/>
        <v>55.829886243369202</v>
      </c>
      <c r="J710" s="73">
        <f t="shared" si="154"/>
        <v>55.981995389419737</v>
      </c>
      <c r="K710" s="76">
        <f t="shared" si="155"/>
        <v>-78029.885057471271</v>
      </c>
      <c r="L710" s="76">
        <f t="shared" si="156"/>
        <v>55829.886243369205</v>
      </c>
      <c r="M710" s="76">
        <f t="shared" si="157"/>
        <v>67178.394467303689</v>
      </c>
      <c r="N710" s="76">
        <f t="shared" si="158"/>
        <v>44978.395653201624</v>
      </c>
      <c r="O710" s="77">
        <f t="shared" si="159"/>
        <v>679.88505747127056</v>
      </c>
      <c r="P710" s="77">
        <f t="shared" si="159"/>
        <v>890.11475663079909</v>
      </c>
      <c r="Q710" s="77">
        <f t="shared" si="159"/>
        <v>-770.39446730368945</v>
      </c>
      <c r="R710" s="77">
        <f t="shared" si="160"/>
        <v>799.6053467983802</v>
      </c>
      <c r="S710" s="63">
        <f t="shared" si="166"/>
        <v>1.5964400041392454E-8</v>
      </c>
      <c r="T710">
        <v>696</v>
      </c>
      <c r="V710">
        <v>134</v>
      </c>
      <c r="W710">
        <v>1632.8772478498868</v>
      </c>
      <c r="X710" s="88">
        <f t="shared" si="161"/>
        <v>1.361752128474453E-3</v>
      </c>
      <c r="Y710" s="88">
        <f>SUM(X$14:X710)</f>
        <v>0.90277231534375235</v>
      </c>
      <c r="AA710">
        <v>391</v>
      </c>
      <c r="AB710">
        <v>1544.4673336411797</v>
      </c>
      <c r="AC710" s="89">
        <f t="shared" si="162"/>
        <v>7.5718066541475962E-6</v>
      </c>
      <c r="AD710" s="89">
        <f>SUM(AC$14:AC710)</f>
        <v>0.82918191262310015</v>
      </c>
      <c r="AF710">
        <v>690</v>
      </c>
      <c r="AG710">
        <v>1274.3870816756316</v>
      </c>
      <c r="AH710" s="89">
        <f t="shared" si="163"/>
        <v>1.8021716262685123E-8</v>
      </c>
      <c r="AI710" s="89">
        <f>SUM(AH$14:AH710)</f>
        <v>0.88247677352401199</v>
      </c>
      <c r="AK710">
        <v>340</v>
      </c>
      <c r="AL710">
        <v>2237.2883306605363</v>
      </c>
      <c r="AM710">
        <f t="shared" si="164"/>
        <v>2.1216300375996386E-5</v>
      </c>
      <c r="AN710">
        <f>SUM(AM$14:AM710)</f>
        <v>0.8877138018320605</v>
      </c>
    </row>
    <row r="711" spans="1:40">
      <c r="A711" s="57">
        <v>42877</v>
      </c>
      <c r="B711" s="47">
        <v>14.73</v>
      </c>
      <c r="C711" s="47">
        <v>77.510002</v>
      </c>
      <c r="D711" s="51">
        <v>43.209999000000003</v>
      </c>
      <c r="E711" s="70">
        <f t="shared" si="165"/>
        <v>4.0733197556006573E-3</v>
      </c>
      <c r="F711" s="70">
        <f t="shared" si="165"/>
        <v>3.5866326000094872E-2</v>
      </c>
      <c r="G711" s="65">
        <f t="shared" si="165"/>
        <v>-2.5457302139720861E-3</v>
      </c>
      <c r="H711" s="73">
        <f t="shared" si="152"/>
        <v>15.533014256619143</v>
      </c>
      <c r="I711" s="73">
        <f t="shared" si="153"/>
        <v>58.75433904659171</v>
      </c>
      <c r="J711" s="73">
        <f t="shared" si="154"/>
        <v>55.199119289958787</v>
      </c>
      <c r="K711" s="76">
        <f t="shared" si="155"/>
        <v>-77665.07128309572</v>
      </c>
      <c r="L711" s="76">
        <f t="shared" si="156"/>
        <v>58754.339046591711</v>
      </c>
      <c r="M711" s="76">
        <f t="shared" si="157"/>
        <v>66238.943147950544</v>
      </c>
      <c r="N711" s="76">
        <f t="shared" si="158"/>
        <v>47328.210911446535</v>
      </c>
      <c r="O711" s="77">
        <f t="shared" si="159"/>
        <v>315.07128309571999</v>
      </c>
      <c r="P711" s="77">
        <f t="shared" si="159"/>
        <v>-2034.3380465917071</v>
      </c>
      <c r="Q711" s="77">
        <f t="shared" si="159"/>
        <v>169.05685204945621</v>
      </c>
      <c r="R711" s="77">
        <f t="shared" si="160"/>
        <v>-1550.2099114465309</v>
      </c>
      <c r="S711" s="63">
        <f t="shared" si="166"/>
        <v>1.5645112040564604E-8</v>
      </c>
      <c r="T711">
        <v>697</v>
      </c>
      <c r="V711">
        <v>205</v>
      </c>
      <c r="W711">
        <v>1635.8006042296038</v>
      </c>
      <c r="X711" s="88">
        <f t="shared" si="161"/>
        <v>3.2445123897795105E-4</v>
      </c>
      <c r="Y711" s="88">
        <f>SUM(X$14:X711)</f>
        <v>0.9030967665827303</v>
      </c>
      <c r="AA711">
        <v>277</v>
      </c>
      <c r="AB711">
        <v>1553.1665055896956</v>
      </c>
      <c r="AC711" s="89">
        <f t="shared" si="162"/>
        <v>7.57577184479329E-5</v>
      </c>
      <c r="AD711" s="89">
        <f>SUM(AC$14:AC711)</f>
        <v>0.82925767034154807</v>
      </c>
      <c r="AF711">
        <v>285</v>
      </c>
      <c r="AG711">
        <v>1278.105010944164</v>
      </c>
      <c r="AH711" s="89">
        <f t="shared" si="163"/>
        <v>6.4451865530663265E-5</v>
      </c>
      <c r="AI711" s="89">
        <f>SUM(AH$14:AH711)</f>
        <v>0.88254122538954261</v>
      </c>
      <c r="AK711">
        <v>67</v>
      </c>
      <c r="AL711">
        <v>2242.0013600988095</v>
      </c>
      <c r="AM711">
        <f t="shared" si="164"/>
        <v>5.2717036871190682E-3</v>
      </c>
      <c r="AN711">
        <f>SUM(AM$14:AM711)</f>
        <v>0.89298550551917955</v>
      </c>
    </row>
    <row r="712" spans="1:40">
      <c r="A712" s="58">
        <v>42874</v>
      </c>
      <c r="B712" s="46">
        <v>14.78</v>
      </c>
      <c r="C712" s="46">
        <v>78.129997000000003</v>
      </c>
      <c r="D712" s="50">
        <v>42.310001</v>
      </c>
      <c r="E712" s="64">
        <f t="shared" si="165"/>
        <v>-3.3829499323408951E-3</v>
      </c>
      <c r="F712" s="64">
        <f t="shared" si="165"/>
        <v>-7.9354284373005513E-3</v>
      </c>
      <c r="G712" s="66">
        <f t="shared" si="165"/>
        <v>2.1271519232533231E-2</v>
      </c>
      <c r="H712" s="73">
        <f t="shared" si="152"/>
        <v>15.417665764546687</v>
      </c>
      <c r="I712" s="73">
        <f t="shared" si="153"/>
        <v>56.269903491100891</v>
      </c>
      <c r="J712" s="73">
        <f t="shared" si="154"/>
        <v>56.517165874328391</v>
      </c>
      <c r="K712" s="76">
        <f t="shared" si="155"/>
        <v>-77088.328822733427</v>
      </c>
      <c r="L712" s="76">
        <f t="shared" si="156"/>
        <v>56269.903491100893</v>
      </c>
      <c r="M712" s="76">
        <f t="shared" si="157"/>
        <v>67820.599049194076</v>
      </c>
      <c r="N712" s="76">
        <f t="shared" si="158"/>
        <v>47002.173717561542</v>
      </c>
      <c r="O712" s="77">
        <f t="shared" si="159"/>
        <v>-261.67117726657307</v>
      </c>
      <c r="P712" s="77">
        <f t="shared" si="159"/>
        <v>450.09750889911084</v>
      </c>
      <c r="Q712" s="77">
        <f t="shared" si="159"/>
        <v>-1412.5990491940756</v>
      </c>
      <c r="R712" s="77">
        <f t="shared" si="160"/>
        <v>-1224.1727175615379</v>
      </c>
      <c r="S712" s="63">
        <f t="shared" si="166"/>
        <v>1.533220979975331E-8</v>
      </c>
      <c r="T712">
        <v>698</v>
      </c>
      <c r="V712">
        <v>260</v>
      </c>
      <c r="W712">
        <v>1638.7711864406738</v>
      </c>
      <c r="X712" s="88">
        <f t="shared" si="161"/>
        <v>1.0680303644966592E-4</v>
      </c>
      <c r="Y712" s="88">
        <f>SUM(X$14:X712)</f>
        <v>0.90320356961918002</v>
      </c>
      <c r="AA712">
        <v>156</v>
      </c>
      <c r="AB712">
        <v>1561.2476810958906</v>
      </c>
      <c r="AC712" s="89">
        <f t="shared" si="162"/>
        <v>8.7311556009366084E-4</v>
      </c>
      <c r="AD712" s="89">
        <f>SUM(AC$14:AC712)</f>
        <v>0.83013078590164169</v>
      </c>
      <c r="AF712">
        <v>337</v>
      </c>
      <c r="AG712">
        <v>1285.4630540362414</v>
      </c>
      <c r="AH712" s="89">
        <f t="shared" si="163"/>
        <v>2.2541947207367239E-5</v>
      </c>
      <c r="AI712" s="89">
        <f>SUM(AH$14:AH712)</f>
        <v>0.88256376733675002</v>
      </c>
      <c r="AK712">
        <v>493</v>
      </c>
      <c r="AL712">
        <v>2249.0995261334901</v>
      </c>
      <c r="AM712">
        <f t="shared" si="164"/>
        <v>9.64404518216546E-7</v>
      </c>
      <c r="AN712">
        <f>SUM(AM$14:AM712)</f>
        <v>0.89298646992369779</v>
      </c>
    </row>
    <row r="713" spans="1:40">
      <c r="A713" s="57">
        <v>42873</v>
      </c>
      <c r="B713" s="47">
        <v>14.18</v>
      </c>
      <c r="C713" s="47">
        <v>78.580001999999993</v>
      </c>
      <c r="D713" s="51">
        <v>42.009998000000003</v>
      </c>
      <c r="E713" s="70">
        <f t="shared" si="165"/>
        <v>4.2313117066290484E-2</v>
      </c>
      <c r="F713" s="70">
        <f t="shared" si="165"/>
        <v>-5.7267114857033619E-3</v>
      </c>
      <c r="G713" s="65">
        <f t="shared" si="165"/>
        <v>7.1412286189587171E-3</v>
      </c>
      <c r="H713" s="73">
        <f t="shared" si="152"/>
        <v>16.124583921015514</v>
      </c>
      <c r="I713" s="73">
        <f t="shared" si="153"/>
        <v>56.395181918804198</v>
      </c>
      <c r="J713" s="73">
        <f t="shared" si="154"/>
        <v>55.735195591773177</v>
      </c>
      <c r="K713" s="76">
        <f t="shared" si="155"/>
        <v>-80622.919605077564</v>
      </c>
      <c r="L713" s="76">
        <f t="shared" si="156"/>
        <v>56395.181918804199</v>
      </c>
      <c r="M713" s="76">
        <f t="shared" si="157"/>
        <v>66882.234710127814</v>
      </c>
      <c r="N713" s="76">
        <f t="shared" si="158"/>
        <v>42654.497023854448</v>
      </c>
      <c r="O713" s="77">
        <f t="shared" si="159"/>
        <v>3272.9196050775645</v>
      </c>
      <c r="P713" s="77">
        <f t="shared" si="159"/>
        <v>324.81908119580476</v>
      </c>
      <c r="Q713" s="77">
        <f t="shared" si="159"/>
        <v>-474.23471012781374</v>
      </c>
      <c r="R713" s="77">
        <f t="shared" si="160"/>
        <v>3123.5039761455555</v>
      </c>
      <c r="S713" s="63">
        <f t="shared" si="166"/>
        <v>1.5025565603758244E-8</v>
      </c>
      <c r="T713">
        <v>699</v>
      </c>
      <c r="V713">
        <v>332</v>
      </c>
      <c r="W713">
        <v>1669.4244604316482</v>
      </c>
      <c r="X713" s="88">
        <f t="shared" si="161"/>
        <v>2.4937967228067701E-5</v>
      </c>
      <c r="Y713" s="88">
        <f>SUM(X$14:X713)</f>
        <v>0.90322850758640805</v>
      </c>
      <c r="AA713">
        <v>67</v>
      </c>
      <c r="AB713">
        <v>1563.3108530026147</v>
      </c>
      <c r="AC713" s="89">
        <f t="shared" si="162"/>
        <v>5.2717036871190682E-3</v>
      </c>
      <c r="AD713" s="89">
        <f>SUM(AC$14:AC713)</f>
        <v>0.83540248958876073</v>
      </c>
      <c r="AF713">
        <v>334</v>
      </c>
      <c r="AG713">
        <v>1294.6369416425223</v>
      </c>
      <c r="AH713" s="89">
        <f t="shared" si="163"/>
        <v>2.3950423725836214E-5</v>
      </c>
      <c r="AI713" s="89">
        <f>SUM(AH$14:AH713)</f>
        <v>0.88258771776047584</v>
      </c>
      <c r="AK713">
        <v>23</v>
      </c>
      <c r="AL713">
        <v>2254.9143525268373</v>
      </c>
      <c r="AM713">
        <f t="shared" si="164"/>
        <v>1.2823413921471858E-2</v>
      </c>
      <c r="AN713">
        <f>SUM(AM$14:AM713)</f>
        <v>0.90580988384516969</v>
      </c>
    </row>
    <row r="714" spans="1:40">
      <c r="A714" s="58">
        <v>42872</v>
      </c>
      <c r="B714" s="46">
        <v>14.54</v>
      </c>
      <c r="C714" s="46">
        <v>79.970000999999996</v>
      </c>
      <c r="D714" s="50">
        <v>42.279998999999997</v>
      </c>
      <c r="E714" s="64">
        <f t="shared" si="165"/>
        <v>-2.4759284731774356E-2</v>
      </c>
      <c r="F714" s="64">
        <f t="shared" si="165"/>
        <v>-1.7381505347236481E-2</v>
      </c>
      <c r="G714" s="66">
        <f t="shared" si="165"/>
        <v>-6.3860219107383376E-3</v>
      </c>
      <c r="H714" s="73">
        <f t="shared" si="152"/>
        <v>15.086973865199452</v>
      </c>
      <c r="I714" s="73">
        <f t="shared" si="153"/>
        <v>55.734121999323243</v>
      </c>
      <c r="J714" s="73">
        <f t="shared" si="154"/>
        <v>54.986597547459745</v>
      </c>
      <c r="K714" s="76">
        <f t="shared" si="155"/>
        <v>-75434.869325997264</v>
      </c>
      <c r="L714" s="76">
        <f t="shared" si="156"/>
        <v>55734.121999323244</v>
      </c>
      <c r="M714" s="76">
        <f t="shared" si="157"/>
        <v>65983.917056951701</v>
      </c>
      <c r="N714" s="76">
        <f t="shared" si="158"/>
        <v>46283.169730277681</v>
      </c>
      <c r="O714" s="77">
        <f t="shared" si="159"/>
        <v>-1915.1306740027358</v>
      </c>
      <c r="P714" s="77">
        <f t="shared" si="159"/>
        <v>985.87900067675946</v>
      </c>
      <c r="Q714" s="77">
        <f t="shared" si="159"/>
        <v>424.08294304829906</v>
      </c>
      <c r="R714" s="77">
        <f t="shared" si="160"/>
        <v>-505.16873027767724</v>
      </c>
      <c r="S714" s="63">
        <f t="shared" si="166"/>
        <v>1.4725054291683078E-8</v>
      </c>
      <c r="T714">
        <v>700</v>
      </c>
      <c r="V714">
        <v>590</v>
      </c>
      <c r="W714">
        <v>1669.7537351081555</v>
      </c>
      <c r="X714" s="88">
        <f t="shared" si="161"/>
        <v>1.358903378999942E-7</v>
      </c>
      <c r="Y714" s="88">
        <f>SUM(X$14:X714)</f>
        <v>0.90322864347674592</v>
      </c>
      <c r="AA714">
        <v>458</v>
      </c>
      <c r="AB714">
        <v>1568.7537422662353</v>
      </c>
      <c r="AC714" s="89">
        <f t="shared" si="162"/>
        <v>1.9558997317843044E-6</v>
      </c>
      <c r="AD714" s="89">
        <f>SUM(AC$14:AC714)</f>
        <v>0.83540444548849246</v>
      </c>
      <c r="AF714">
        <v>714</v>
      </c>
      <c r="AG714">
        <v>1294.9939331033092</v>
      </c>
      <c r="AH714" s="89">
        <f t="shared" si="163"/>
        <v>1.1097418504707367E-8</v>
      </c>
      <c r="AI714" s="89">
        <f>SUM(AH$14:AH714)</f>
        <v>0.88258772885789438</v>
      </c>
      <c r="AK714">
        <v>744</v>
      </c>
      <c r="AL714">
        <v>2255.098418936599</v>
      </c>
      <c r="AM714">
        <f t="shared" si="164"/>
        <v>6.0534677799423565E-9</v>
      </c>
      <c r="AN714">
        <f>SUM(AM$14:AM714)</f>
        <v>0.90580988989863742</v>
      </c>
    </row>
    <row r="715" spans="1:40">
      <c r="A715" s="57">
        <v>42871</v>
      </c>
      <c r="B715" s="47">
        <v>14.74</v>
      </c>
      <c r="C715" s="47">
        <v>82.470000999999996</v>
      </c>
      <c r="D715" s="51">
        <v>42.349997999999999</v>
      </c>
      <c r="E715" s="70">
        <f t="shared" si="165"/>
        <v>-1.3568521031207648E-2</v>
      </c>
      <c r="F715" s="70">
        <f t="shared" si="165"/>
        <v>-3.0314053227670001E-2</v>
      </c>
      <c r="G715" s="65">
        <f t="shared" si="165"/>
        <v>-1.6528690272902269E-3</v>
      </c>
      <c r="H715" s="73">
        <f t="shared" si="152"/>
        <v>15.260094979647219</v>
      </c>
      <c r="I715" s="73">
        <f t="shared" si="153"/>
        <v>55.000587870612506</v>
      </c>
      <c r="J715" s="73">
        <f t="shared" si="154"/>
        <v>55.248530228029765</v>
      </c>
      <c r="K715" s="76">
        <f t="shared" si="155"/>
        <v>-76300.474898236091</v>
      </c>
      <c r="L715" s="76">
        <f t="shared" si="156"/>
        <v>55000.587870612508</v>
      </c>
      <c r="M715" s="76">
        <f t="shared" si="157"/>
        <v>66298.236273635717</v>
      </c>
      <c r="N715" s="76">
        <f t="shared" si="158"/>
        <v>44998.349246012134</v>
      </c>
      <c r="O715" s="77">
        <f t="shared" si="159"/>
        <v>-1049.5251017639093</v>
      </c>
      <c r="P715" s="77">
        <f t="shared" si="159"/>
        <v>1719.4131293874962</v>
      </c>
      <c r="Q715" s="77">
        <f t="shared" si="159"/>
        <v>109.76372636428277</v>
      </c>
      <c r="R715" s="77">
        <f t="shared" si="160"/>
        <v>779.6517539878696</v>
      </c>
      <c r="S715" s="63">
        <f t="shared" si="166"/>
        <v>1.4430553205849414E-8</v>
      </c>
      <c r="T715">
        <v>701</v>
      </c>
      <c r="V715">
        <v>747</v>
      </c>
      <c r="W715">
        <v>1672.4324324324407</v>
      </c>
      <c r="X715" s="88">
        <f t="shared" si="161"/>
        <v>5.6974754467395053E-9</v>
      </c>
      <c r="Y715" s="88">
        <f>SUM(X$14:X715)</f>
        <v>0.90322864917422141</v>
      </c>
      <c r="AA715">
        <v>744</v>
      </c>
      <c r="AB715">
        <v>1571.7464950133144</v>
      </c>
      <c r="AC715" s="89">
        <f t="shared" si="162"/>
        <v>6.0534677799423565E-9</v>
      </c>
      <c r="AD715" s="89">
        <f>SUM(AC$14:AC715)</f>
        <v>0.83540445154196019</v>
      </c>
      <c r="AF715">
        <v>290</v>
      </c>
      <c r="AG715">
        <v>1295.5717037897921</v>
      </c>
      <c r="AH715" s="89">
        <f t="shared" si="163"/>
        <v>5.8259381645723595E-5</v>
      </c>
      <c r="AI715" s="89">
        <f>SUM(AH$14:AH715)</f>
        <v>0.8826459882395401</v>
      </c>
      <c r="AK715">
        <v>676</v>
      </c>
      <c r="AL715">
        <v>2276.7374518363213</v>
      </c>
      <c r="AM715">
        <f t="shared" si="164"/>
        <v>2.391283615056779E-8</v>
      </c>
      <c r="AN715">
        <f>SUM(AM$14:AM715)</f>
        <v>0.90580991381147358</v>
      </c>
    </row>
    <row r="716" spans="1:40">
      <c r="A716" s="58">
        <v>42870</v>
      </c>
      <c r="B716" s="46">
        <v>14.78</v>
      </c>
      <c r="C716" s="46">
        <v>86.18</v>
      </c>
      <c r="D716" s="50">
        <v>43.290000999999997</v>
      </c>
      <c r="E716" s="64">
        <f t="shared" si="165"/>
        <v>-2.7063599458727605E-3</v>
      </c>
      <c r="F716" s="64">
        <f t="shared" si="165"/>
        <v>-4.3049419818983692E-2</v>
      </c>
      <c r="G716" s="66">
        <f t="shared" si="165"/>
        <v>-2.1714090512494955E-2</v>
      </c>
      <c r="H716" s="73">
        <f t="shared" si="152"/>
        <v>15.428132611637349</v>
      </c>
      <c r="I716" s="73">
        <f t="shared" si="153"/>
        <v>54.278237864817825</v>
      </c>
      <c r="J716" s="73">
        <f t="shared" si="154"/>
        <v>54.138342231038536</v>
      </c>
      <c r="K716" s="76">
        <f t="shared" si="155"/>
        <v>-77140.663058186736</v>
      </c>
      <c r="L716" s="76">
        <f t="shared" si="156"/>
        <v>54278.237864817827</v>
      </c>
      <c r="M716" s="76">
        <f t="shared" si="157"/>
        <v>64966.010677246246</v>
      </c>
      <c r="N716" s="76">
        <f t="shared" si="158"/>
        <v>42103.585483877338</v>
      </c>
      <c r="O716" s="77">
        <f t="shared" si="159"/>
        <v>-209.33694181326427</v>
      </c>
      <c r="P716" s="77">
        <f t="shared" si="159"/>
        <v>2441.7631351821765</v>
      </c>
      <c r="Q716" s="77">
        <f t="shared" si="159"/>
        <v>1441.9893227537541</v>
      </c>
      <c r="R716" s="77">
        <f t="shared" si="160"/>
        <v>3674.4155161226663</v>
      </c>
      <c r="S716" s="63">
        <f t="shared" si="166"/>
        <v>1.4141942141732426E-8</v>
      </c>
      <c r="T716">
        <v>702</v>
      </c>
      <c r="V716">
        <v>741</v>
      </c>
      <c r="W716">
        <v>1690.7103825136728</v>
      </c>
      <c r="X716" s="88">
        <f t="shared" si="161"/>
        <v>6.4317033930827673E-9</v>
      </c>
      <c r="Y716" s="88">
        <f>SUM(X$14:X716)</f>
        <v>0.9032286556059248</v>
      </c>
      <c r="AA716">
        <v>75</v>
      </c>
      <c r="AB716">
        <v>1575.0982073343403</v>
      </c>
      <c r="AC716" s="89">
        <f t="shared" si="162"/>
        <v>4.4849705630089611E-3</v>
      </c>
      <c r="AD716" s="89">
        <f>SUM(AC$14:AC716)</f>
        <v>0.8398894221049692</v>
      </c>
      <c r="AF716">
        <v>345</v>
      </c>
      <c r="AG716">
        <v>1308.2909008391071</v>
      </c>
      <c r="AH716" s="89">
        <f t="shared" si="163"/>
        <v>1.917785514101879E-5</v>
      </c>
      <c r="AI716" s="89">
        <f>SUM(AH$14:AH716)</f>
        <v>0.88266516609468115</v>
      </c>
      <c r="AK716">
        <v>197</v>
      </c>
      <c r="AL716">
        <v>2284.9549625009458</v>
      </c>
      <c r="AM716">
        <f t="shared" si="164"/>
        <v>3.8136499867301297E-4</v>
      </c>
      <c r="AN716">
        <f>SUM(AM$14:AM716)</f>
        <v>0.90619127881014661</v>
      </c>
    </row>
    <row r="717" spans="1:40">
      <c r="A717" s="57">
        <v>42867</v>
      </c>
      <c r="B717" s="47">
        <v>14.45</v>
      </c>
      <c r="C717" s="47">
        <v>85.559997999999993</v>
      </c>
      <c r="D717" s="51">
        <v>43.040000999999997</v>
      </c>
      <c r="E717" s="70">
        <f t="shared" si="165"/>
        <v>2.2837370242214439E-2</v>
      </c>
      <c r="F717" s="70">
        <f t="shared" si="165"/>
        <v>7.246400356391014E-3</v>
      </c>
      <c r="G717" s="65">
        <f t="shared" si="165"/>
        <v>5.8085500509166277E-3</v>
      </c>
      <c r="H717" s="73">
        <f t="shared" si="152"/>
        <v>15.823294117647057</v>
      </c>
      <c r="I717" s="73">
        <f t="shared" si="153"/>
        <v>57.131016835460905</v>
      </c>
      <c r="J717" s="73">
        <f t="shared" si="154"/>
        <v>55.661445159817731</v>
      </c>
      <c r="K717" s="76">
        <f t="shared" si="155"/>
        <v>-79116.470588235286</v>
      </c>
      <c r="L717" s="76">
        <f t="shared" si="156"/>
        <v>57131.016835460905</v>
      </c>
      <c r="M717" s="76">
        <f t="shared" si="157"/>
        <v>66793.734191781274</v>
      </c>
      <c r="N717" s="76">
        <f t="shared" si="158"/>
        <v>44808.280439006892</v>
      </c>
      <c r="O717" s="77">
        <f t="shared" si="159"/>
        <v>1766.4705882352864</v>
      </c>
      <c r="P717" s="77">
        <f t="shared" si="159"/>
        <v>-411.01583546090114</v>
      </c>
      <c r="Q717" s="77">
        <f t="shared" si="159"/>
        <v>-385.73419178127369</v>
      </c>
      <c r="R717" s="77">
        <f t="shared" si="160"/>
        <v>969.72056099311158</v>
      </c>
      <c r="S717" s="63">
        <f t="shared" si="166"/>
        <v>1.3859103298897779E-8</v>
      </c>
      <c r="T717">
        <v>703</v>
      </c>
      <c r="V717">
        <v>13</v>
      </c>
      <c r="W717">
        <v>1708.8369070825138</v>
      </c>
      <c r="X717" s="88">
        <f t="shared" si="161"/>
        <v>1.5694334474696009E-2</v>
      </c>
      <c r="Y717" s="88">
        <f>SUM(X$14:X717)</f>
        <v>0.91892299008062084</v>
      </c>
      <c r="AA717">
        <v>81</v>
      </c>
      <c r="AB717">
        <v>1600.514909786325</v>
      </c>
      <c r="AC717" s="89">
        <f t="shared" si="162"/>
        <v>3.9729770016408116E-3</v>
      </c>
      <c r="AD717" s="89">
        <f>SUM(AC$14:AC717)</f>
        <v>0.84386239910660998</v>
      </c>
      <c r="AF717">
        <v>678</v>
      </c>
      <c r="AG717">
        <v>1328.1615443720875</v>
      </c>
      <c r="AH717" s="89">
        <f t="shared" si="163"/>
        <v>2.2965887839005304E-8</v>
      </c>
      <c r="AI717" s="89">
        <f>SUM(AH$14:AH717)</f>
        <v>0.88266518906056901</v>
      </c>
      <c r="AK717">
        <v>130</v>
      </c>
      <c r="AL717">
        <v>2288.1936745911225</v>
      </c>
      <c r="AM717">
        <f t="shared" si="164"/>
        <v>1.476365064980618E-3</v>
      </c>
      <c r="AN717">
        <f>SUM(AM$14:AM717)</f>
        <v>0.90766764387512722</v>
      </c>
    </row>
    <row r="718" spans="1:40">
      <c r="A718" s="58">
        <v>42866</v>
      </c>
      <c r="B718" s="46">
        <v>14.38</v>
      </c>
      <c r="C718" s="46">
        <v>87.029999000000004</v>
      </c>
      <c r="D718" s="50">
        <v>42.900002000000001</v>
      </c>
      <c r="E718" s="64">
        <f t="shared" si="165"/>
        <v>4.8678720445061163E-3</v>
      </c>
      <c r="F718" s="64">
        <f t="shared" si="165"/>
        <v>-1.6890739019771894E-2</v>
      </c>
      <c r="G718" s="66">
        <f t="shared" si="165"/>
        <v>3.2633798012409176E-3</v>
      </c>
      <c r="H718" s="73">
        <f t="shared" si="152"/>
        <v>15.545305980528511</v>
      </c>
      <c r="I718" s="73">
        <f t="shared" si="153"/>
        <v>55.761958265907801</v>
      </c>
      <c r="J718" s="73">
        <f t="shared" si="154"/>
        <v>55.520595438200672</v>
      </c>
      <c r="K718" s="76">
        <f t="shared" si="155"/>
        <v>-77726.529902642549</v>
      </c>
      <c r="L718" s="76">
        <f t="shared" si="156"/>
        <v>55761.958265907801</v>
      </c>
      <c r="M718" s="76">
        <f t="shared" si="157"/>
        <v>66624.714525840813</v>
      </c>
      <c r="N718" s="76">
        <f t="shared" si="158"/>
        <v>44660.142889106064</v>
      </c>
      <c r="O718" s="77">
        <f t="shared" si="159"/>
        <v>376.52990264254913</v>
      </c>
      <c r="P718" s="77">
        <f t="shared" si="159"/>
        <v>958.04273409220332</v>
      </c>
      <c r="Q718" s="77">
        <f t="shared" si="159"/>
        <v>-216.71452584081271</v>
      </c>
      <c r="R718" s="77">
        <f t="shared" si="160"/>
        <v>1117.8581108939397</v>
      </c>
      <c r="S718" s="63">
        <f t="shared" si="166"/>
        <v>1.3581921232919823E-8</v>
      </c>
      <c r="T718">
        <v>704</v>
      </c>
      <c r="V718">
        <v>640</v>
      </c>
      <c r="W718">
        <v>1716.7138459099515</v>
      </c>
      <c r="X718" s="88">
        <f t="shared" si="161"/>
        <v>4.9487140879971051E-8</v>
      </c>
      <c r="Y718" s="88">
        <f>SUM(X$14:X718)</f>
        <v>0.91892303956776167</v>
      </c>
      <c r="AA718">
        <v>3</v>
      </c>
      <c r="AB718">
        <v>1621.3350881525039</v>
      </c>
      <c r="AC718" s="89">
        <f t="shared" si="162"/>
        <v>1.9208000000000017E-2</v>
      </c>
      <c r="AD718" s="89">
        <f>SUM(AC$14:AC718)</f>
        <v>0.86307039910660999</v>
      </c>
      <c r="AF718">
        <v>211</v>
      </c>
      <c r="AG718">
        <v>1354.5504018735664</v>
      </c>
      <c r="AH718" s="89">
        <f t="shared" si="163"/>
        <v>2.8741265801050277E-4</v>
      </c>
      <c r="AI718" s="89">
        <f>SUM(AH$14:AH718)</f>
        <v>0.88295260171857948</v>
      </c>
      <c r="AK718">
        <v>400</v>
      </c>
      <c r="AL718">
        <v>2291.6230868820785</v>
      </c>
      <c r="AM718">
        <f t="shared" si="164"/>
        <v>6.3129768531777339E-6</v>
      </c>
      <c r="AN718">
        <f>SUM(AM$14:AM718)</f>
        <v>0.90767395685198038</v>
      </c>
    </row>
    <row r="719" spans="1:40">
      <c r="A719" s="57">
        <v>42865</v>
      </c>
      <c r="B719" s="47">
        <v>14.77</v>
      </c>
      <c r="C719" s="47">
        <v>86.529999000000004</v>
      </c>
      <c r="D719" s="51">
        <v>43.169998</v>
      </c>
      <c r="E719" s="70">
        <f t="shared" si="165"/>
        <v>-2.6404874746106866E-2</v>
      </c>
      <c r="F719" s="70">
        <f t="shared" si="165"/>
        <v>5.7783428380717705E-3</v>
      </c>
      <c r="G719" s="65">
        <f t="shared" si="165"/>
        <v>-6.2542509267663471E-3</v>
      </c>
      <c r="H719" s="73">
        <f t="shared" ref="H719:H766" si="167">B$14*(1+E719)</f>
        <v>15.061516587677728</v>
      </c>
      <c r="I719" s="73">
        <f t="shared" ref="I719:I766" si="168">C$14*(1+F719)</f>
        <v>57.047748611553779</v>
      </c>
      <c r="J719" s="73">
        <f t="shared" ref="J719:J766" si="169">D$14*(1+G719)</f>
        <v>54.99388975371275</v>
      </c>
      <c r="K719" s="76">
        <f t="shared" ref="K719:K766" si="170">H719*$B$2</f>
        <v>-75307.582938388645</v>
      </c>
      <c r="L719" s="76">
        <f t="shared" ref="L719:L766" si="171">I719*$C$2</f>
        <v>57047.748611553776</v>
      </c>
      <c r="M719" s="76">
        <f t="shared" ref="M719:M766" si="172">J719*$D$2</f>
        <v>65992.667704455307</v>
      </c>
      <c r="N719" s="76">
        <f t="shared" ref="N719:N766" si="173">SUM(K719:M719)</f>
        <v>47732.833377620438</v>
      </c>
      <c r="O719" s="77">
        <f t="shared" ref="O719:Q766" si="174">K$14-K719</f>
        <v>-2042.4170616113552</v>
      </c>
      <c r="P719" s="77">
        <f t="shared" si="174"/>
        <v>-327.747611553772</v>
      </c>
      <c r="Q719" s="77">
        <f t="shared" si="174"/>
        <v>415.3322955446929</v>
      </c>
      <c r="R719" s="77">
        <f t="shared" ref="R719:R766" si="175">SUM(O719:Q719)</f>
        <v>-1954.8323776204343</v>
      </c>
      <c r="S719" s="63">
        <f t="shared" si="166"/>
        <v>1.3310282808261426E-8</v>
      </c>
      <c r="T719">
        <v>705</v>
      </c>
      <c r="V719">
        <v>413</v>
      </c>
      <c r="W719">
        <v>1745.4229602137784</v>
      </c>
      <c r="X719" s="88">
        <f t="shared" ref="X719:X765" si="176">$L$1^(V719-1)*$P$1</f>
        <v>4.8548205429744723E-6</v>
      </c>
      <c r="Y719" s="88">
        <f>SUM(X$14:X719)</f>
        <v>0.91892789438830469</v>
      </c>
      <c r="AA719">
        <v>4</v>
      </c>
      <c r="AB719">
        <v>1635.1556613836292</v>
      </c>
      <c r="AC719" s="89">
        <f t="shared" ref="AC719:AC765" si="177">$L$1^(AA719-1)*$P$1</f>
        <v>1.8823840000000015E-2</v>
      </c>
      <c r="AD719" s="89">
        <f>SUM(AC$14:AC719)</f>
        <v>0.88189423910661002</v>
      </c>
      <c r="AF719">
        <v>748</v>
      </c>
      <c r="AG719">
        <v>1355.2619939345386</v>
      </c>
      <c r="AH719" s="89">
        <f t="shared" ref="AH719:AH765" si="178">$L$1^(AF719-1)*$P$1</f>
        <v>5.5835259378047149E-9</v>
      </c>
      <c r="AI719" s="89">
        <f>SUM(AH$14:AH719)</f>
        <v>0.88295260730210545</v>
      </c>
      <c r="AK719">
        <v>49</v>
      </c>
      <c r="AL719">
        <v>2309.5691185670221</v>
      </c>
      <c r="AM719">
        <f t="shared" ref="AM719:AM765" si="179">$L$1^(AK719-1)*$P$1</f>
        <v>7.5837084566246736E-3</v>
      </c>
      <c r="AN719">
        <f>SUM(AM$14:AM719)</f>
        <v>0.91525766530860508</v>
      </c>
    </row>
    <row r="720" spans="1:40">
      <c r="A720" s="58">
        <v>42864</v>
      </c>
      <c r="B720" s="46">
        <v>14.75</v>
      </c>
      <c r="C720" s="46">
        <v>86.919998000000007</v>
      </c>
      <c r="D720" s="50">
        <v>43.360000999999997</v>
      </c>
      <c r="E720" s="64">
        <f t="shared" ref="E720:G766" si="180">B719/B720-1</f>
        <v>1.3559322033898091E-3</v>
      </c>
      <c r="F720" s="64">
        <f t="shared" si="180"/>
        <v>-4.4868730898959264E-3</v>
      </c>
      <c r="G720" s="66">
        <f t="shared" si="180"/>
        <v>-4.3819879063193845E-3</v>
      </c>
      <c r="H720" s="73">
        <f t="shared" si="167"/>
        <v>15.49097627118644</v>
      </c>
      <c r="I720" s="73">
        <f t="shared" si="168"/>
        <v>56.465505553854236</v>
      </c>
      <c r="J720" s="73">
        <f t="shared" si="169"/>
        <v>55.097500789264288</v>
      </c>
      <c r="K720" s="76">
        <f t="shared" si="170"/>
        <v>-77454.881355932201</v>
      </c>
      <c r="L720" s="76">
        <f t="shared" si="171"/>
        <v>56465.505553854236</v>
      </c>
      <c r="M720" s="76">
        <f t="shared" si="172"/>
        <v>66117.000947117151</v>
      </c>
      <c r="N720" s="76">
        <f t="shared" si="173"/>
        <v>45127.625145039186</v>
      </c>
      <c r="O720" s="77">
        <f t="shared" si="174"/>
        <v>104.88135593220068</v>
      </c>
      <c r="P720" s="77">
        <f t="shared" si="174"/>
        <v>254.49544614576735</v>
      </c>
      <c r="Q720" s="77">
        <f t="shared" si="174"/>
        <v>290.99905288284936</v>
      </c>
      <c r="R720" s="77">
        <f t="shared" si="175"/>
        <v>650.37585496081738</v>
      </c>
      <c r="S720" s="63">
        <f t="shared" ref="S720:S766" si="181">$P$1*$L$1^(T720-1)</f>
        <v>1.3044077152096196E-8</v>
      </c>
      <c r="T720">
        <v>706</v>
      </c>
      <c r="V720">
        <v>703</v>
      </c>
      <c r="W720">
        <v>1766.4705882352864</v>
      </c>
      <c r="X720" s="88">
        <f t="shared" si="176"/>
        <v>1.3859103298897779E-8</v>
      </c>
      <c r="Y720" s="88">
        <f>SUM(X$14:X720)</f>
        <v>0.918927908247408</v>
      </c>
      <c r="AA720">
        <v>185</v>
      </c>
      <c r="AB720">
        <v>1643.6015208080789</v>
      </c>
      <c r="AC720" s="89">
        <f t="shared" si="177"/>
        <v>4.859906602448017E-4</v>
      </c>
      <c r="AD720" s="89">
        <f>SUM(AC$14:AC720)</f>
        <v>0.88238022976685482</v>
      </c>
      <c r="AF720">
        <v>263</v>
      </c>
      <c r="AG720">
        <v>1419.1992664193167</v>
      </c>
      <c r="AH720" s="89">
        <f t="shared" si="178"/>
        <v>1.0052216348213396E-4</v>
      </c>
      <c r="AI720" s="89">
        <f>SUM(AH$14:AH720)</f>
        <v>0.88305312946558756</v>
      </c>
      <c r="AK720">
        <v>433</v>
      </c>
      <c r="AL720">
        <v>2312.458684252073</v>
      </c>
      <c r="AM720">
        <f t="shared" si="179"/>
        <v>3.241116895930152E-6</v>
      </c>
      <c r="AN720">
        <f>SUM(AM$14:AM720)</f>
        <v>0.91526090642550106</v>
      </c>
    </row>
    <row r="721" spans="1:40">
      <c r="A721" s="57">
        <v>42863</v>
      </c>
      <c r="B721" s="47">
        <v>14.55</v>
      </c>
      <c r="C721" s="47">
        <v>85.699996999999996</v>
      </c>
      <c r="D721" s="51">
        <v>43.16</v>
      </c>
      <c r="E721" s="70">
        <f t="shared" si="180"/>
        <v>1.3745704467353903E-2</v>
      </c>
      <c r="F721" s="70">
        <f t="shared" si="180"/>
        <v>1.4235718117936669E-2</v>
      </c>
      <c r="G721" s="65">
        <f t="shared" si="180"/>
        <v>4.6339434661724077E-3</v>
      </c>
      <c r="H721" s="73">
        <f t="shared" si="167"/>
        <v>15.682646048109966</v>
      </c>
      <c r="I721" s="73">
        <f t="shared" si="168"/>
        <v>57.527450945885093</v>
      </c>
      <c r="J721" s="73">
        <f t="shared" si="169"/>
        <v>55.596442431417984</v>
      </c>
      <c r="K721" s="76">
        <f t="shared" si="170"/>
        <v>-78413.230240549834</v>
      </c>
      <c r="L721" s="76">
        <f t="shared" si="171"/>
        <v>57527.450945885095</v>
      </c>
      <c r="M721" s="76">
        <f t="shared" si="172"/>
        <v>66715.730917701585</v>
      </c>
      <c r="N721" s="76">
        <f t="shared" si="173"/>
        <v>45829.951623036846</v>
      </c>
      <c r="O721" s="77">
        <f t="shared" si="174"/>
        <v>1063.230240549834</v>
      </c>
      <c r="P721" s="77">
        <f t="shared" si="174"/>
        <v>-807.44994588509144</v>
      </c>
      <c r="Q721" s="77">
        <f t="shared" si="174"/>
        <v>-307.73091770158499</v>
      </c>
      <c r="R721" s="77">
        <f t="shared" si="175"/>
        <v>-51.950623036842444</v>
      </c>
      <c r="S721" s="63">
        <f t="shared" si="181"/>
        <v>1.2783195609054272E-8</v>
      </c>
      <c r="T721">
        <v>707</v>
      </c>
      <c r="V721">
        <v>725</v>
      </c>
      <c r="W721">
        <v>1782.7881040892244</v>
      </c>
      <c r="X721" s="88">
        <f t="shared" si="176"/>
        <v>8.886050909110108E-9</v>
      </c>
      <c r="Y721" s="88">
        <f>SUM(X$14:X721)</f>
        <v>0.91892791713345889</v>
      </c>
      <c r="AA721">
        <v>390</v>
      </c>
      <c r="AB721">
        <v>1656.7272515236982</v>
      </c>
      <c r="AC721" s="89">
        <f t="shared" si="177"/>
        <v>7.726333320558773E-6</v>
      </c>
      <c r="AD721" s="89">
        <f>SUM(AC$14:AC721)</f>
        <v>0.8823879561001754</v>
      </c>
      <c r="AF721">
        <v>267</v>
      </c>
      <c r="AG721">
        <v>1437.0601833841574</v>
      </c>
      <c r="AH721" s="89">
        <f t="shared" si="178"/>
        <v>9.271844297023508E-5</v>
      </c>
      <c r="AI721" s="89">
        <f>SUM(AH$14:AH721)</f>
        <v>0.88314584790855777</v>
      </c>
      <c r="AK721">
        <v>567</v>
      </c>
      <c r="AL721">
        <v>2319.7669090558993</v>
      </c>
      <c r="AM721">
        <f t="shared" si="179"/>
        <v>2.1626629375170226E-7</v>
      </c>
      <c r="AN721">
        <f>SUM(AM$14:AM721)</f>
        <v>0.91526112269179483</v>
      </c>
    </row>
    <row r="722" spans="1:40">
      <c r="A722" s="58">
        <v>42860</v>
      </c>
      <c r="B722" s="46">
        <v>14.58</v>
      </c>
      <c r="C722" s="46">
        <v>86</v>
      </c>
      <c r="D722" s="50">
        <v>43.419998</v>
      </c>
      <c r="E722" s="64">
        <f t="shared" si="180"/>
        <v>-2.057613168724215E-3</v>
      </c>
      <c r="F722" s="64">
        <f t="shared" si="180"/>
        <v>-3.4884069767442405E-3</v>
      </c>
      <c r="G722" s="66">
        <f t="shared" si="180"/>
        <v>-5.9879781661897891E-3</v>
      </c>
      <c r="H722" s="73">
        <f t="shared" si="167"/>
        <v>15.438168724279837</v>
      </c>
      <c r="I722" s="73">
        <f t="shared" si="168"/>
        <v>56.522138552790665</v>
      </c>
      <c r="J722" s="73">
        <f t="shared" si="169"/>
        <v>55.008625288283064</v>
      </c>
      <c r="K722" s="76">
        <f t="shared" si="170"/>
        <v>-77190.843621399181</v>
      </c>
      <c r="L722" s="76">
        <f t="shared" si="171"/>
        <v>56522.138552790668</v>
      </c>
      <c r="M722" s="76">
        <f t="shared" si="172"/>
        <v>66010.350345939674</v>
      </c>
      <c r="N722" s="76">
        <f t="shared" si="173"/>
        <v>45341.645277331161</v>
      </c>
      <c r="O722" s="77">
        <f t="shared" si="174"/>
        <v>-159.15637860081915</v>
      </c>
      <c r="P722" s="77">
        <f t="shared" si="174"/>
        <v>197.8624472093361</v>
      </c>
      <c r="Q722" s="77">
        <f t="shared" si="174"/>
        <v>397.6496540603257</v>
      </c>
      <c r="R722" s="77">
        <f t="shared" si="175"/>
        <v>436.35572266884265</v>
      </c>
      <c r="S722" s="63">
        <f t="shared" si="181"/>
        <v>1.2527531696873189E-8</v>
      </c>
      <c r="T722">
        <v>708</v>
      </c>
      <c r="V722">
        <v>148</v>
      </c>
      <c r="W722">
        <v>1834.8406226834777</v>
      </c>
      <c r="X722" s="88">
        <f t="shared" si="176"/>
        <v>1.0262735179110665E-3</v>
      </c>
      <c r="Y722" s="88">
        <f>SUM(X$14:X722)</f>
        <v>0.91995419065136996</v>
      </c>
      <c r="AA722">
        <v>304</v>
      </c>
      <c r="AB722">
        <v>1660.1785259716562</v>
      </c>
      <c r="AC722" s="89">
        <f t="shared" si="177"/>
        <v>4.3906713492610367E-5</v>
      </c>
      <c r="AD722" s="89">
        <f>SUM(AC$14:AC722)</f>
        <v>0.88243186281366803</v>
      </c>
      <c r="AF722">
        <v>112</v>
      </c>
      <c r="AG722">
        <v>1439.835007932299</v>
      </c>
      <c r="AH722" s="89">
        <f t="shared" si="178"/>
        <v>2.12385272254887E-3</v>
      </c>
      <c r="AI722" s="89">
        <f>SUM(AH$14:AH722)</f>
        <v>0.88526970063110666</v>
      </c>
      <c r="AK722">
        <v>137</v>
      </c>
      <c r="AL722">
        <v>2366.0614134383432</v>
      </c>
      <c r="AM722">
        <f t="shared" si="179"/>
        <v>1.2816702093031273E-3</v>
      </c>
      <c r="AN722">
        <f>SUM(AM$14:AM722)</f>
        <v>0.91654279290109797</v>
      </c>
    </row>
    <row r="723" spans="1:40">
      <c r="A723" s="57">
        <v>42859</v>
      </c>
      <c r="B723" s="47">
        <v>14.41</v>
      </c>
      <c r="C723" s="47">
        <v>85.129997000000003</v>
      </c>
      <c r="D723" s="51">
        <v>43.02</v>
      </c>
      <c r="E723" s="70">
        <f t="shared" si="180"/>
        <v>1.179736294240108E-2</v>
      </c>
      <c r="F723" s="70">
        <f t="shared" si="180"/>
        <v>1.0219699643593261E-2</v>
      </c>
      <c r="G723" s="65">
        <f t="shared" si="180"/>
        <v>9.2979544397953084E-3</v>
      </c>
      <c r="H723" s="73">
        <f t="shared" si="167"/>
        <v>15.652505204718945</v>
      </c>
      <c r="I723" s="73">
        <f t="shared" si="168"/>
        <v>57.299662374004313</v>
      </c>
      <c r="J723" s="73">
        <f t="shared" si="169"/>
        <v>55.854548798698275</v>
      </c>
      <c r="K723" s="76">
        <f t="shared" si="170"/>
        <v>-78262.526023594721</v>
      </c>
      <c r="L723" s="76">
        <f t="shared" si="171"/>
        <v>57299.662374004314</v>
      </c>
      <c r="M723" s="76">
        <f t="shared" si="172"/>
        <v>67025.458558437924</v>
      </c>
      <c r="N723" s="76">
        <f t="shared" si="173"/>
        <v>46062.594908847517</v>
      </c>
      <c r="O723" s="77">
        <f t="shared" si="174"/>
        <v>912.52602359472075</v>
      </c>
      <c r="P723" s="77">
        <f t="shared" si="174"/>
        <v>-579.66137400431035</v>
      </c>
      <c r="Q723" s="77">
        <f t="shared" si="174"/>
        <v>-617.45855843792378</v>
      </c>
      <c r="R723" s="77">
        <f t="shared" si="175"/>
        <v>-284.59390884751338</v>
      </c>
      <c r="S723" s="63">
        <f t="shared" si="181"/>
        <v>1.2276981062935723E-8</v>
      </c>
      <c r="T723">
        <v>709</v>
      </c>
      <c r="V723">
        <v>481</v>
      </c>
      <c r="W723">
        <v>1893.1818181818089</v>
      </c>
      <c r="X723" s="88">
        <f t="shared" si="176"/>
        <v>1.2289842806287292E-6</v>
      </c>
      <c r="Y723" s="88">
        <f>SUM(X$14:X723)</f>
        <v>0.91995541963565064</v>
      </c>
      <c r="AA723">
        <v>72</v>
      </c>
      <c r="AB723">
        <v>1662.5811384972549</v>
      </c>
      <c r="AC723" s="89">
        <f t="shared" si="177"/>
        <v>4.7652025973541658E-3</v>
      </c>
      <c r="AD723" s="89">
        <f>SUM(AC$14:AC723)</f>
        <v>0.88719706541102217</v>
      </c>
      <c r="AF723">
        <v>622</v>
      </c>
      <c r="AG723">
        <v>1440.9590519608173</v>
      </c>
      <c r="AH723" s="89">
        <f t="shared" si="178"/>
        <v>7.1190656960218573E-8</v>
      </c>
      <c r="AI723" s="89">
        <f>SUM(AH$14:AH723)</f>
        <v>0.88526977182176358</v>
      </c>
      <c r="AK723">
        <v>389</v>
      </c>
      <c r="AL723">
        <v>2370.2836652881088</v>
      </c>
      <c r="AM723">
        <f t="shared" si="179"/>
        <v>7.88401359240691E-6</v>
      </c>
      <c r="AN723">
        <f>SUM(AM$14:AM723)</f>
        <v>0.91655067691469039</v>
      </c>
    </row>
    <row r="724" spans="1:40">
      <c r="A724" s="58">
        <v>42858</v>
      </c>
      <c r="B724" s="46">
        <v>14.17</v>
      </c>
      <c r="C724" s="46">
        <v>85.019997000000004</v>
      </c>
      <c r="D724" s="50">
        <v>42.580002</v>
      </c>
      <c r="E724" s="64">
        <f t="shared" si="180"/>
        <v>1.6937191249117856E-2</v>
      </c>
      <c r="F724" s="64">
        <f t="shared" si="180"/>
        <v>1.2938132660720303E-3</v>
      </c>
      <c r="G724" s="66">
        <f t="shared" si="180"/>
        <v>1.0333442445587648E-2</v>
      </c>
      <c r="H724" s="73">
        <f t="shared" si="167"/>
        <v>15.732018348623853</v>
      </c>
      <c r="I724" s="73">
        <f t="shared" si="168"/>
        <v>56.793386089745425</v>
      </c>
      <c r="J724" s="73">
        <f t="shared" si="169"/>
        <v>55.911852704938823</v>
      </c>
      <c r="K724" s="76">
        <f t="shared" si="170"/>
        <v>-78660.091743119265</v>
      </c>
      <c r="L724" s="76">
        <f t="shared" si="171"/>
        <v>56793.386089745429</v>
      </c>
      <c r="M724" s="76">
        <f t="shared" si="172"/>
        <v>67094.223245926594</v>
      </c>
      <c r="N724" s="76">
        <f t="shared" si="173"/>
        <v>45227.517592552758</v>
      </c>
      <c r="O724" s="77">
        <f t="shared" si="174"/>
        <v>1310.0917431192647</v>
      </c>
      <c r="P724" s="77">
        <f t="shared" si="174"/>
        <v>-73.385089745424921</v>
      </c>
      <c r="Q724" s="77">
        <f t="shared" si="174"/>
        <v>-686.22324592659425</v>
      </c>
      <c r="R724" s="77">
        <f t="shared" si="175"/>
        <v>550.48340744724555</v>
      </c>
      <c r="S724" s="63">
        <f t="shared" si="181"/>
        <v>1.2031441441677009E-8</v>
      </c>
      <c r="T724">
        <v>710</v>
      </c>
      <c r="V724">
        <v>158</v>
      </c>
      <c r="W724">
        <v>1896.1067051189748</v>
      </c>
      <c r="X724" s="88">
        <f t="shared" si="176"/>
        <v>8.3854018391395192E-4</v>
      </c>
      <c r="Y724" s="88">
        <f>SUM(X$14:X724)</f>
        <v>0.92079395981956458</v>
      </c>
      <c r="AA724">
        <v>395</v>
      </c>
      <c r="AB724">
        <v>1668.0172384520411</v>
      </c>
      <c r="AC724" s="89">
        <f t="shared" si="177"/>
        <v>6.9839933714618737E-6</v>
      </c>
      <c r="AD724" s="89">
        <f>SUM(AC$14:AC724)</f>
        <v>0.88720404940439368</v>
      </c>
      <c r="AF724">
        <v>702</v>
      </c>
      <c r="AG724">
        <v>1441.9893227537541</v>
      </c>
      <c r="AH724" s="89">
        <f t="shared" si="178"/>
        <v>1.4141942141732426E-8</v>
      </c>
      <c r="AI724" s="89">
        <f>SUM(AH$14:AH724)</f>
        <v>0.88526978596370576</v>
      </c>
      <c r="AK724">
        <v>504</v>
      </c>
      <c r="AL724">
        <v>2372.891045465658</v>
      </c>
      <c r="AM724">
        <f t="shared" si="179"/>
        <v>7.7222893254074087E-7</v>
      </c>
      <c r="AN724">
        <f>SUM(AM$14:AM724)</f>
        <v>0.91655144914362296</v>
      </c>
    </row>
    <row r="725" spans="1:40">
      <c r="A725" s="57">
        <v>42857</v>
      </c>
      <c r="B725" s="47">
        <v>14.47</v>
      </c>
      <c r="C725" s="47">
        <v>86.57</v>
      </c>
      <c r="D725" s="51">
        <v>42.950001</v>
      </c>
      <c r="E725" s="70">
        <f t="shared" si="180"/>
        <v>-2.0732550103662817E-2</v>
      </c>
      <c r="F725" s="70">
        <f t="shared" si="180"/>
        <v>-1.7904620538292559E-2</v>
      </c>
      <c r="G725" s="65">
        <f t="shared" si="180"/>
        <v>-8.6146447353983024E-3</v>
      </c>
      <c r="H725" s="73">
        <f t="shared" si="167"/>
        <v>15.149267449896337</v>
      </c>
      <c r="I725" s="73">
        <f t="shared" si="168"/>
        <v>55.704450905163426</v>
      </c>
      <c r="J725" s="73">
        <f t="shared" si="169"/>
        <v>54.863265560343059</v>
      </c>
      <c r="K725" s="76">
        <f t="shared" si="170"/>
        <v>-75746.337249481687</v>
      </c>
      <c r="L725" s="76">
        <f t="shared" si="171"/>
        <v>55704.450905163423</v>
      </c>
      <c r="M725" s="76">
        <f t="shared" si="172"/>
        <v>65835.918672411673</v>
      </c>
      <c r="N725" s="76">
        <f t="shared" si="173"/>
        <v>45794.03232809341</v>
      </c>
      <c r="O725" s="77">
        <f t="shared" si="174"/>
        <v>-1603.6627505183133</v>
      </c>
      <c r="P725" s="77">
        <f t="shared" si="174"/>
        <v>1015.5500948365807</v>
      </c>
      <c r="Q725" s="77">
        <f t="shared" si="174"/>
        <v>572.08132758832653</v>
      </c>
      <c r="R725" s="77">
        <f t="shared" si="175"/>
        <v>-16.031328093406046</v>
      </c>
      <c r="S725" s="63">
        <f t="shared" si="181"/>
        <v>1.1790812612843466E-8</v>
      </c>
      <c r="T725">
        <v>711</v>
      </c>
      <c r="V725">
        <v>227</v>
      </c>
      <c r="W725">
        <v>1902.9667149059387</v>
      </c>
      <c r="X725" s="88">
        <f t="shared" si="176"/>
        <v>2.0802862673743235E-4</v>
      </c>
      <c r="Y725" s="88">
        <f>SUM(X$14:X725)</f>
        <v>0.92100198844630199</v>
      </c>
      <c r="AA725">
        <v>483</v>
      </c>
      <c r="AB725">
        <v>1676.329551394585</v>
      </c>
      <c r="AC725" s="89">
        <f t="shared" si="177"/>
        <v>1.1803165031158317E-6</v>
      </c>
      <c r="AD725" s="89">
        <f>SUM(AC$14:AC725)</f>
        <v>0.88720522972089677</v>
      </c>
      <c r="AF725">
        <v>328</v>
      </c>
      <c r="AG725">
        <v>1464.2514610292492</v>
      </c>
      <c r="AH725" s="89">
        <f t="shared" si="178"/>
        <v>2.7036890809487292E-5</v>
      </c>
      <c r="AI725" s="89">
        <f>SUM(AH$14:AH725)</f>
        <v>0.88529682285451528</v>
      </c>
      <c r="AK725">
        <v>210</v>
      </c>
      <c r="AL725">
        <v>2380.6355637230808</v>
      </c>
      <c r="AM725">
        <f t="shared" si="179"/>
        <v>2.9327822245969672E-4</v>
      </c>
      <c r="AN725">
        <f>SUM(AM$14:AM725)</f>
        <v>0.91684472736608269</v>
      </c>
    </row>
    <row r="726" spans="1:40">
      <c r="A726" s="58">
        <v>42853</v>
      </c>
      <c r="B726" s="46">
        <v>14.47</v>
      </c>
      <c r="C726" s="46">
        <v>86.529999000000004</v>
      </c>
      <c r="D726" s="50">
        <v>42.5</v>
      </c>
      <c r="E726" s="64">
        <f t="shared" si="180"/>
        <v>0</v>
      </c>
      <c r="F726" s="64">
        <f t="shared" si="180"/>
        <v>4.6227898373119025E-4</v>
      </c>
      <c r="G726" s="66">
        <f t="shared" si="180"/>
        <v>1.0588258823529317E-2</v>
      </c>
      <c r="H726" s="73">
        <f t="shared" si="167"/>
        <v>15.47</v>
      </c>
      <c r="I726" s="73">
        <f t="shared" si="168"/>
        <v>56.746221464419513</v>
      </c>
      <c r="J726" s="73">
        <f t="shared" si="169"/>
        <v>55.925954243294115</v>
      </c>
      <c r="K726" s="76">
        <f t="shared" si="170"/>
        <v>-77350</v>
      </c>
      <c r="L726" s="76">
        <f t="shared" si="171"/>
        <v>56746.221464419512</v>
      </c>
      <c r="M726" s="76">
        <f t="shared" si="172"/>
        <v>67111.145091952931</v>
      </c>
      <c r="N726" s="76">
        <f t="shared" si="173"/>
        <v>46507.366556372443</v>
      </c>
      <c r="O726" s="77">
        <f t="shared" si="174"/>
        <v>0</v>
      </c>
      <c r="P726" s="77">
        <f t="shared" si="174"/>
        <v>-26.220464419508062</v>
      </c>
      <c r="Q726" s="77">
        <f t="shared" si="174"/>
        <v>-703.14509195293067</v>
      </c>
      <c r="R726" s="77">
        <f t="shared" si="175"/>
        <v>-729.36555637243873</v>
      </c>
      <c r="S726" s="63">
        <f t="shared" si="181"/>
        <v>1.1554996360586596E-8</v>
      </c>
      <c r="T726">
        <v>712</v>
      </c>
      <c r="V726">
        <v>21</v>
      </c>
      <c r="W726">
        <v>1917.773512396685</v>
      </c>
      <c r="X726" s="88">
        <f t="shared" si="176"/>
        <v>1.3352159435101894E-2</v>
      </c>
      <c r="Y726" s="88">
        <f>SUM(X$14:X726)</f>
        <v>0.93435414788140392</v>
      </c>
      <c r="AA726">
        <v>154</v>
      </c>
      <c r="AB726">
        <v>1696.9611830250942</v>
      </c>
      <c r="AC726" s="89">
        <f t="shared" si="177"/>
        <v>9.0911657652401176E-4</v>
      </c>
      <c r="AD726" s="89">
        <f>SUM(AC$14:AC726)</f>
        <v>0.88811434629742081</v>
      </c>
      <c r="AF726">
        <v>74</v>
      </c>
      <c r="AG726">
        <v>1465.4883190868059</v>
      </c>
      <c r="AH726" s="89">
        <f t="shared" si="178"/>
        <v>4.5765005744989404E-3</v>
      </c>
      <c r="AI726" s="89">
        <f>SUM(AH$14:AH726)</f>
        <v>0.88987332342901426</v>
      </c>
      <c r="AK726">
        <v>175</v>
      </c>
      <c r="AL726">
        <v>2382.9615487617921</v>
      </c>
      <c r="AM726">
        <f t="shared" si="179"/>
        <v>5.9479480426728769E-4</v>
      </c>
      <c r="AN726">
        <f>SUM(AM$14:AM726)</f>
        <v>0.91743952217034996</v>
      </c>
    </row>
    <row r="727" spans="1:40">
      <c r="A727" s="57">
        <v>42852</v>
      </c>
      <c r="B727" s="47">
        <v>14.76</v>
      </c>
      <c r="C727" s="47">
        <v>88.690002000000007</v>
      </c>
      <c r="D727" s="51">
        <v>41.23</v>
      </c>
      <c r="E727" s="70">
        <f t="shared" si="180"/>
        <v>-1.9647696476964738E-2</v>
      </c>
      <c r="F727" s="70">
        <f t="shared" si="180"/>
        <v>-2.4354526454966163E-2</v>
      </c>
      <c r="G727" s="65">
        <f t="shared" si="180"/>
        <v>3.0802813485326208E-2</v>
      </c>
      <c r="H727" s="73">
        <f t="shared" si="167"/>
        <v>15.166050135501356</v>
      </c>
      <c r="I727" s="73">
        <f t="shared" si="168"/>
        <v>55.338612235119797</v>
      </c>
      <c r="J727" s="73">
        <f t="shared" si="169"/>
        <v>57.044627698277957</v>
      </c>
      <c r="K727" s="76">
        <f t="shared" si="170"/>
        <v>-75830.250677506774</v>
      </c>
      <c r="L727" s="76">
        <f t="shared" si="171"/>
        <v>55338.612235119799</v>
      </c>
      <c r="M727" s="76">
        <f t="shared" si="172"/>
        <v>68453.553237933549</v>
      </c>
      <c r="N727" s="76">
        <f t="shared" si="173"/>
        <v>47961.914795546574</v>
      </c>
      <c r="O727" s="77">
        <f t="shared" si="174"/>
        <v>-1519.7493224932259</v>
      </c>
      <c r="P727" s="77">
        <f t="shared" si="174"/>
        <v>1381.3887648802047</v>
      </c>
      <c r="Q727" s="77">
        <f t="shared" si="174"/>
        <v>-2045.5532379335491</v>
      </c>
      <c r="R727" s="77">
        <f t="shared" si="175"/>
        <v>-2183.9137955465703</v>
      </c>
      <c r="S727" s="63">
        <f t="shared" si="181"/>
        <v>1.1323896433374866E-8</v>
      </c>
      <c r="T727">
        <v>713</v>
      </c>
      <c r="V727">
        <v>740</v>
      </c>
      <c r="W727">
        <v>1950</v>
      </c>
      <c r="X727" s="88">
        <f t="shared" si="176"/>
        <v>6.5629626460028253E-9</v>
      </c>
      <c r="Y727" s="88">
        <f>SUM(X$14:X727)</f>
        <v>0.93435415444436654</v>
      </c>
      <c r="AA727">
        <v>573</v>
      </c>
      <c r="AB727">
        <v>1718.7896909284245</v>
      </c>
      <c r="AC727" s="89">
        <f t="shared" si="177"/>
        <v>1.9157784855764107E-7</v>
      </c>
      <c r="AD727" s="89">
        <f>SUM(AC$14:AC727)</f>
        <v>0.88811453787526939</v>
      </c>
      <c r="AF727">
        <v>207</v>
      </c>
      <c r="AG727">
        <v>1543.8166033585585</v>
      </c>
      <c r="AH727" s="89">
        <f t="shared" si="178"/>
        <v>3.1160296991442413E-4</v>
      </c>
      <c r="AI727" s="89">
        <f>SUM(AH$14:AH727)</f>
        <v>0.89018492639892866</v>
      </c>
      <c r="AK727">
        <v>46</v>
      </c>
      <c r="AL727">
        <v>2392.4628358176924</v>
      </c>
      <c r="AM727">
        <f t="shared" si="179"/>
        <v>8.0575572854685064E-3</v>
      </c>
      <c r="AN727">
        <f>SUM(AM$14:AM727)</f>
        <v>0.92549707945581849</v>
      </c>
    </row>
    <row r="728" spans="1:40">
      <c r="A728" s="58">
        <v>42851</v>
      </c>
      <c r="B728" s="46">
        <v>14.65</v>
      </c>
      <c r="C728" s="46">
        <v>86.480002999999996</v>
      </c>
      <c r="D728" s="50">
        <v>42.049999</v>
      </c>
      <c r="E728" s="64">
        <f t="shared" si="180"/>
        <v>7.5085324232082584E-3</v>
      </c>
      <c r="F728" s="64">
        <f t="shared" si="180"/>
        <v>2.5555029178248478E-2</v>
      </c>
      <c r="G728" s="66">
        <f t="shared" si="180"/>
        <v>-1.9500571212855533E-2</v>
      </c>
      <c r="H728" s="73">
        <f t="shared" si="167"/>
        <v>15.586156996587032</v>
      </c>
      <c r="I728" s="73">
        <f t="shared" si="168"/>
        <v>58.169482280545289</v>
      </c>
      <c r="J728" s="73">
        <f t="shared" si="169"/>
        <v>54.260838389080575</v>
      </c>
      <c r="K728" s="76">
        <f t="shared" si="170"/>
        <v>-77930.784982935162</v>
      </c>
      <c r="L728" s="76">
        <f t="shared" si="171"/>
        <v>58169.482280545286</v>
      </c>
      <c r="M728" s="76">
        <f t="shared" si="172"/>
        <v>65113.006066896691</v>
      </c>
      <c r="N728" s="76">
        <f t="shared" si="173"/>
        <v>45351.703364506815</v>
      </c>
      <c r="O728" s="77">
        <f t="shared" si="174"/>
        <v>580.78498293516168</v>
      </c>
      <c r="P728" s="77">
        <f t="shared" si="174"/>
        <v>-1449.4812805452821</v>
      </c>
      <c r="Q728" s="77">
        <f t="shared" si="174"/>
        <v>1294.9939331033092</v>
      </c>
      <c r="R728" s="77">
        <f t="shared" si="175"/>
        <v>426.29763549318886</v>
      </c>
      <c r="S728" s="63">
        <f t="shared" si="181"/>
        <v>1.1097418504707367E-8</v>
      </c>
      <c r="T728">
        <v>714</v>
      </c>
      <c r="V728">
        <v>335</v>
      </c>
      <c r="W728">
        <v>2019.2893401015317</v>
      </c>
      <c r="X728" s="88">
        <f t="shared" si="176"/>
        <v>2.3471415251319491E-5</v>
      </c>
      <c r="Y728" s="88">
        <f>SUM(X$14:X728)</f>
        <v>0.93437762585961781</v>
      </c>
      <c r="AA728">
        <v>701</v>
      </c>
      <c r="AB728">
        <v>1719.4131293874962</v>
      </c>
      <c r="AC728" s="89">
        <f t="shared" si="177"/>
        <v>1.4430553205849414E-8</v>
      </c>
      <c r="AD728" s="89">
        <f>SUM(AC$14:AC728)</f>
        <v>0.88811455230582259</v>
      </c>
      <c r="AF728">
        <v>349</v>
      </c>
      <c r="AG728">
        <v>1565.8268684669529</v>
      </c>
      <c r="AH728" s="89">
        <f t="shared" si="178"/>
        <v>1.7689042959168039E-5</v>
      </c>
      <c r="AI728" s="89">
        <f>SUM(AH$14:AH728)</f>
        <v>0.89020261544188783</v>
      </c>
      <c r="AK728">
        <v>191</v>
      </c>
      <c r="AL728">
        <v>2413.573151591474</v>
      </c>
      <c r="AM728">
        <f t="shared" si="179"/>
        <v>4.3051112354892235E-4</v>
      </c>
      <c r="AN728">
        <f>SUM(AM$14:AM728)</f>
        <v>0.92592759057936747</v>
      </c>
    </row>
    <row r="729" spans="1:40">
      <c r="A729" s="57">
        <v>42850</v>
      </c>
      <c r="B729" s="47">
        <v>14.17</v>
      </c>
      <c r="C729" s="47">
        <v>90.110000999999997</v>
      </c>
      <c r="D729" s="51">
        <v>42.849997999999999</v>
      </c>
      <c r="E729" s="70">
        <f t="shared" si="180"/>
        <v>3.3874382498235711E-2</v>
      </c>
      <c r="F729" s="70">
        <f t="shared" si="180"/>
        <v>-4.0284074572366269E-2</v>
      </c>
      <c r="G729" s="65">
        <f t="shared" si="180"/>
        <v>-1.8669755830560408E-2</v>
      </c>
      <c r="H729" s="73">
        <f t="shared" si="167"/>
        <v>15.994036697247708</v>
      </c>
      <c r="I729" s="73">
        <f t="shared" si="168"/>
        <v>54.435088249971315</v>
      </c>
      <c r="J729" s="73">
        <f t="shared" si="169"/>
        <v>54.306815712336793</v>
      </c>
      <c r="K729" s="76">
        <f t="shared" si="170"/>
        <v>-79970.183486238544</v>
      </c>
      <c r="L729" s="76">
        <f t="shared" si="171"/>
        <v>54435.088249971312</v>
      </c>
      <c r="M729" s="76">
        <f t="shared" si="172"/>
        <v>65168.178854804151</v>
      </c>
      <c r="N729" s="76">
        <f t="shared" si="173"/>
        <v>39633.083618536919</v>
      </c>
      <c r="O729" s="77">
        <f t="shared" si="174"/>
        <v>2620.183486238544</v>
      </c>
      <c r="P729" s="77">
        <f t="shared" si="174"/>
        <v>2284.9127500286922</v>
      </c>
      <c r="Q729" s="77">
        <f t="shared" si="174"/>
        <v>1239.8211451958487</v>
      </c>
      <c r="R729" s="77">
        <f t="shared" si="175"/>
        <v>6144.9173814630849</v>
      </c>
      <c r="S729" s="63">
        <f t="shared" si="181"/>
        <v>1.087547013461322E-8</v>
      </c>
      <c r="T729">
        <v>715</v>
      </c>
      <c r="V729">
        <v>246</v>
      </c>
      <c r="W729">
        <v>2038.591867469906</v>
      </c>
      <c r="X729" s="88">
        <f t="shared" si="176"/>
        <v>1.4171588730936199E-4</v>
      </c>
      <c r="Y729" s="88">
        <f>SUM(X$14:X729)</f>
        <v>0.93451934174692719</v>
      </c>
      <c r="AA729">
        <v>153</v>
      </c>
      <c r="AB729">
        <v>1723.7043354340276</v>
      </c>
      <c r="AC729" s="89">
        <f t="shared" si="177"/>
        <v>9.2766997604491015E-4</v>
      </c>
      <c r="AD729" s="89">
        <f>SUM(AC$14:AC729)</f>
        <v>0.88904222228186747</v>
      </c>
      <c r="AF729">
        <v>64</v>
      </c>
      <c r="AG729">
        <v>1605.8685966545381</v>
      </c>
      <c r="AH729" s="89">
        <f t="shared" si="178"/>
        <v>5.6010927495336428E-3</v>
      </c>
      <c r="AI729" s="89">
        <f>SUM(AH$14:AH729)</f>
        <v>0.89580370819142152</v>
      </c>
      <c r="AK729">
        <v>511</v>
      </c>
      <c r="AL729">
        <v>2445.9161580601503</v>
      </c>
      <c r="AM729">
        <f t="shared" si="179"/>
        <v>6.703916538504759E-7</v>
      </c>
      <c r="AN729">
        <f>SUM(AM$14:AM729)</f>
        <v>0.92592826097102132</v>
      </c>
    </row>
    <row r="730" spans="1:40">
      <c r="A730" s="58">
        <v>42849</v>
      </c>
      <c r="B730" s="46">
        <v>14</v>
      </c>
      <c r="C730" s="46">
        <v>88.459998999999996</v>
      </c>
      <c r="D730" s="50">
        <v>43.049999</v>
      </c>
      <c r="E730" s="64">
        <f t="shared" si="180"/>
        <v>1.2142857142857233E-2</v>
      </c>
      <c r="F730" s="64">
        <f t="shared" si="180"/>
        <v>1.8652521124265409E-2</v>
      </c>
      <c r="G730" s="66">
        <f t="shared" si="180"/>
        <v>-4.6457840800414596E-3</v>
      </c>
      <c r="H730" s="73">
        <f t="shared" si="167"/>
        <v>15.657850000000002</v>
      </c>
      <c r="I730" s="73">
        <f t="shared" si="168"/>
        <v>57.777972016820861</v>
      </c>
      <c r="J730" s="73">
        <f t="shared" si="169"/>
        <v>55.082902309010507</v>
      </c>
      <c r="K730" s="76">
        <f t="shared" si="170"/>
        <v>-78289.250000000015</v>
      </c>
      <c r="L730" s="76">
        <f t="shared" si="171"/>
        <v>57777.972016820859</v>
      </c>
      <c r="M730" s="76">
        <f t="shared" si="172"/>
        <v>66099.48277081261</v>
      </c>
      <c r="N730" s="76">
        <f t="shared" si="173"/>
        <v>45588.204787633455</v>
      </c>
      <c r="O730" s="77">
        <f t="shared" si="174"/>
        <v>939.25000000001455</v>
      </c>
      <c r="P730" s="77">
        <f t="shared" si="174"/>
        <v>-1057.9710168208549</v>
      </c>
      <c r="Q730" s="77">
        <f t="shared" si="174"/>
        <v>308.5172291873896</v>
      </c>
      <c r="R730" s="77">
        <f t="shared" si="175"/>
        <v>189.7962123665493</v>
      </c>
      <c r="S730" s="63">
        <f t="shared" si="181"/>
        <v>1.0657960731920955E-8</v>
      </c>
      <c r="T730">
        <v>716</v>
      </c>
      <c r="V730">
        <v>382</v>
      </c>
      <c r="W730">
        <v>2081.3829787234135</v>
      </c>
      <c r="X730" s="88">
        <f t="shared" si="176"/>
        <v>9.0816515474684095E-6</v>
      </c>
      <c r="Y730" s="88">
        <f>SUM(X$14:X730)</f>
        <v>0.93452842339847464</v>
      </c>
      <c r="AA730">
        <v>19</v>
      </c>
      <c r="AB730">
        <v>1731.043881158992</v>
      </c>
      <c r="AC730" s="89">
        <f t="shared" si="177"/>
        <v>1.3902706617140664E-2</v>
      </c>
      <c r="AD730" s="89">
        <f>SUM(AC$14:AC730)</f>
        <v>0.90294492889900813</v>
      </c>
      <c r="AF730">
        <v>48</v>
      </c>
      <c r="AG730">
        <v>1610.8825455946935</v>
      </c>
      <c r="AH730" s="89">
        <f t="shared" si="178"/>
        <v>7.7384780169639528E-3</v>
      </c>
      <c r="AI730" s="89">
        <f>SUM(AH$14:AH730)</f>
        <v>0.90354218620838544</v>
      </c>
      <c r="AK730">
        <v>565</v>
      </c>
      <c r="AL730">
        <v>2466.8500942094324</v>
      </c>
      <c r="AM730">
        <f t="shared" si="179"/>
        <v>2.2518356284017313E-7</v>
      </c>
      <c r="AN730">
        <f>SUM(AM$14:AM730)</f>
        <v>0.92592848615458412</v>
      </c>
    </row>
    <row r="731" spans="1:40">
      <c r="A731" s="57">
        <v>42846</v>
      </c>
      <c r="B731" s="47">
        <v>13.74</v>
      </c>
      <c r="C731" s="47">
        <v>87.410004000000001</v>
      </c>
      <c r="D731" s="51">
        <v>42.700001</v>
      </c>
      <c r="E731" s="70">
        <f t="shared" si="180"/>
        <v>1.8922852983988436E-2</v>
      </c>
      <c r="F731" s="70">
        <f t="shared" si="180"/>
        <v>1.201229781433244E-2</v>
      </c>
      <c r="G731" s="65">
        <f t="shared" si="180"/>
        <v>8.1966742811083737E-3</v>
      </c>
      <c r="H731" s="73">
        <f t="shared" si="167"/>
        <v>15.762736535662302</v>
      </c>
      <c r="I731" s="73">
        <f t="shared" si="168"/>
        <v>57.401338544041238</v>
      </c>
      <c r="J731" s="73">
        <f t="shared" si="169"/>
        <v>55.793603954716538</v>
      </c>
      <c r="K731" s="76">
        <f t="shared" si="170"/>
        <v>-78813.68267831151</v>
      </c>
      <c r="L731" s="76">
        <f t="shared" si="171"/>
        <v>57401.338544041238</v>
      </c>
      <c r="M731" s="76">
        <f t="shared" si="172"/>
        <v>66952.324745659847</v>
      </c>
      <c r="N731" s="76">
        <f t="shared" si="173"/>
        <v>45539.980611389576</v>
      </c>
      <c r="O731" s="77">
        <f t="shared" si="174"/>
        <v>1463.6826783115102</v>
      </c>
      <c r="P731" s="77">
        <f t="shared" si="174"/>
        <v>-681.33754404123465</v>
      </c>
      <c r="Q731" s="77">
        <f t="shared" si="174"/>
        <v>-544.32474565984739</v>
      </c>
      <c r="R731" s="77">
        <f t="shared" si="175"/>
        <v>238.0203886104282</v>
      </c>
      <c r="S731" s="63">
        <f t="shared" si="181"/>
        <v>1.0444801517282534E-8</v>
      </c>
      <c r="T731">
        <v>717</v>
      </c>
      <c r="V731">
        <v>124</v>
      </c>
      <c r="W731">
        <v>2113.980378416265</v>
      </c>
      <c r="X731" s="88">
        <f t="shared" si="176"/>
        <v>1.6666227501337838E-3</v>
      </c>
      <c r="Y731" s="88">
        <f>SUM(X$14:X731)</f>
        <v>0.93619504614860838</v>
      </c>
      <c r="AA731">
        <v>460</v>
      </c>
      <c r="AB731">
        <v>1738.9175066143289</v>
      </c>
      <c r="AC731" s="89">
        <f t="shared" si="177"/>
        <v>1.8784461024056462E-6</v>
      </c>
      <c r="AD731" s="89">
        <f>SUM(AC$14:AC731)</f>
        <v>0.90294680734511057</v>
      </c>
      <c r="AF731">
        <v>241</v>
      </c>
      <c r="AG731">
        <v>1647.4305078461548</v>
      </c>
      <c r="AH731" s="89">
        <f t="shared" si="178"/>
        <v>1.5677909813675614E-4</v>
      </c>
      <c r="AI731" s="89">
        <f>SUM(AH$14:AH731)</f>
        <v>0.90369896530652216</v>
      </c>
      <c r="AK731">
        <v>379</v>
      </c>
      <c r="AL731">
        <v>2470.4249856598472</v>
      </c>
      <c r="AM731">
        <f t="shared" si="179"/>
        <v>9.6490955591084627E-6</v>
      </c>
      <c r="AN731">
        <f>SUM(AM$14:AM731)</f>
        <v>0.92593813525014323</v>
      </c>
    </row>
    <row r="732" spans="1:40">
      <c r="A732" s="58">
        <v>42845</v>
      </c>
      <c r="B732" s="46">
        <v>13.79</v>
      </c>
      <c r="C732" s="46">
        <v>86.089995999999999</v>
      </c>
      <c r="D732" s="50">
        <v>44.369999</v>
      </c>
      <c r="E732" s="64">
        <f t="shared" si="180"/>
        <v>-3.6258158085568093E-3</v>
      </c>
      <c r="F732" s="64">
        <f t="shared" si="180"/>
        <v>1.5332884903374921E-2</v>
      </c>
      <c r="G732" s="66">
        <f t="shared" si="180"/>
        <v>-3.7637999496010766E-2</v>
      </c>
      <c r="H732" s="73">
        <f t="shared" si="167"/>
        <v>15.413908629441627</v>
      </c>
      <c r="I732" s="73">
        <f t="shared" si="168"/>
        <v>57.589682247052316</v>
      </c>
      <c r="J732" s="73">
        <f t="shared" si="169"/>
        <v>53.257113107890767</v>
      </c>
      <c r="K732" s="76">
        <f t="shared" si="170"/>
        <v>-77069.54314720814</v>
      </c>
      <c r="L732" s="76">
        <f t="shared" si="171"/>
        <v>57589.682247052318</v>
      </c>
      <c r="M732" s="76">
        <f t="shared" si="172"/>
        <v>63908.535729468924</v>
      </c>
      <c r="N732" s="76">
        <f t="shared" si="173"/>
        <v>44428.674829313102</v>
      </c>
      <c r="O732" s="77">
        <f t="shared" si="174"/>
        <v>-280.45685279186</v>
      </c>
      <c r="P732" s="77">
        <f t="shared" si="174"/>
        <v>-869.68124705231457</v>
      </c>
      <c r="Q732" s="77">
        <f t="shared" si="174"/>
        <v>2499.4642705310762</v>
      </c>
      <c r="R732" s="77">
        <f t="shared" si="175"/>
        <v>1349.3261706869016</v>
      </c>
      <c r="S732" s="63">
        <f t="shared" si="181"/>
        <v>1.0235905486936884E-8</v>
      </c>
      <c r="T732">
        <v>718</v>
      </c>
      <c r="V732">
        <v>125</v>
      </c>
      <c r="W732">
        <v>2116.1267098632088</v>
      </c>
      <c r="X732" s="88">
        <f t="shared" si="176"/>
        <v>1.6332902951311081E-3</v>
      </c>
      <c r="Y732" s="88">
        <f>SUM(X$14:X732)</f>
        <v>0.93782833644373953</v>
      </c>
      <c r="AA732">
        <v>24</v>
      </c>
      <c r="AB732">
        <v>1776.0879026096663</v>
      </c>
      <c r="AC732" s="89">
        <f t="shared" si="177"/>
        <v>1.2566945643042419E-2</v>
      </c>
      <c r="AD732" s="89">
        <f>SUM(AC$14:AC732)</f>
        <v>0.91551375298815296</v>
      </c>
      <c r="AF732">
        <v>375</v>
      </c>
      <c r="AG732">
        <v>1650.1183419061927</v>
      </c>
      <c r="AH732" s="89">
        <f t="shared" si="178"/>
        <v>1.04612192588136E-5</v>
      </c>
      <c r="AI732" s="89">
        <f>SUM(AH$14:AH732)</f>
        <v>0.90370942652578101</v>
      </c>
      <c r="AK732">
        <v>595</v>
      </c>
      <c r="AL732">
        <v>2605.501159412961</v>
      </c>
      <c r="AM732">
        <f t="shared" si="179"/>
        <v>1.2283410251198401E-7</v>
      </c>
      <c r="AN732">
        <f>SUM(AM$14:AM732)</f>
        <v>0.92593825808424579</v>
      </c>
    </row>
    <row r="733" spans="1:40">
      <c r="A733" s="57">
        <v>42844</v>
      </c>
      <c r="B733" s="47">
        <v>13.65</v>
      </c>
      <c r="C733" s="47">
        <v>85.900002000000001</v>
      </c>
      <c r="D733" s="51">
        <v>43.919998</v>
      </c>
      <c r="E733" s="70">
        <f t="shared" si="180"/>
        <v>1.025641025641022E-2</v>
      </c>
      <c r="F733" s="70">
        <f t="shared" si="180"/>
        <v>2.2118043722514358E-3</v>
      </c>
      <c r="G733" s="65">
        <f t="shared" si="180"/>
        <v>1.0245924874586754E-2</v>
      </c>
      <c r="H733" s="73">
        <f t="shared" si="167"/>
        <v>15.628666666666668</v>
      </c>
      <c r="I733" s="73">
        <f t="shared" si="168"/>
        <v>56.845454546205907</v>
      </c>
      <c r="J733" s="73">
        <f t="shared" si="169"/>
        <v>55.907009482559637</v>
      </c>
      <c r="K733" s="76">
        <f t="shared" si="170"/>
        <v>-78143.333333333343</v>
      </c>
      <c r="L733" s="76">
        <f t="shared" si="171"/>
        <v>56845.45454620591</v>
      </c>
      <c r="M733" s="76">
        <f t="shared" si="172"/>
        <v>67088.411379071564</v>
      </c>
      <c r="N733" s="76">
        <f t="shared" si="173"/>
        <v>45790.532591944131</v>
      </c>
      <c r="O733" s="77">
        <f t="shared" si="174"/>
        <v>793.33333333334303</v>
      </c>
      <c r="P733" s="77">
        <f t="shared" si="174"/>
        <v>-125.4535462059066</v>
      </c>
      <c r="Q733" s="77">
        <f t="shared" si="174"/>
        <v>-680.41137907156372</v>
      </c>
      <c r="R733" s="77">
        <f t="shared" si="175"/>
        <v>-12.531591944127285</v>
      </c>
      <c r="S733" s="63">
        <f t="shared" si="181"/>
        <v>1.0031187377198147E-8</v>
      </c>
      <c r="T733">
        <v>719</v>
      </c>
      <c r="V733">
        <v>22</v>
      </c>
      <c r="W733">
        <v>2121.9464402351441</v>
      </c>
      <c r="X733" s="88">
        <f t="shared" si="176"/>
        <v>1.3085116246399856E-2</v>
      </c>
      <c r="Y733" s="88">
        <f>SUM(X$14:X733)</f>
        <v>0.95091345269013938</v>
      </c>
      <c r="AA733">
        <v>251</v>
      </c>
      <c r="AB733">
        <v>1785.7286202814794</v>
      </c>
      <c r="AC733" s="89">
        <f t="shared" si="177"/>
        <v>1.2809993777589747E-4</v>
      </c>
      <c r="AD733" s="89">
        <f>SUM(AC$14:AC733)</f>
        <v>0.91564185292592881</v>
      </c>
      <c r="AF733">
        <v>525</v>
      </c>
      <c r="AG733">
        <v>1656.6900984501044</v>
      </c>
      <c r="AH733" s="89">
        <f t="shared" si="178"/>
        <v>5.0523526755644281E-7</v>
      </c>
      <c r="AI733" s="89">
        <f>SUM(AH$14:AH733)</f>
        <v>0.90370993176104852</v>
      </c>
      <c r="AK733">
        <v>141</v>
      </c>
      <c r="AL733">
        <v>2641.5211907862176</v>
      </c>
      <c r="AM733">
        <f t="shared" si="179"/>
        <v>1.1821717926817402E-3</v>
      </c>
      <c r="AN733">
        <f>SUM(AM$14:AM733)</f>
        <v>0.92712042987692755</v>
      </c>
    </row>
    <row r="734" spans="1:40">
      <c r="A734" s="58">
        <v>42843</v>
      </c>
      <c r="B734" s="46">
        <v>13.58</v>
      </c>
      <c r="C734" s="46">
        <v>85.730002999999996</v>
      </c>
      <c r="D734" s="50">
        <v>43.82</v>
      </c>
      <c r="E734" s="64">
        <f t="shared" si="180"/>
        <v>5.1546391752577136E-3</v>
      </c>
      <c r="F734" s="64">
        <f t="shared" si="180"/>
        <v>1.9829580549530768E-3</v>
      </c>
      <c r="G734" s="66">
        <f t="shared" si="180"/>
        <v>2.2820173436786106E-3</v>
      </c>
      <c r="H734" s="73">
        <f t="shared" si="167"/>
        <v>15.549742268041237</v>
      </c>
      <c r="I734" s="73">
        <f t="shared" si="168"/>
        <v>56.8324743828599</v>
      </c>
      <c r="J734" s="73">
        <f t="shared" si="169"/>
        <v>55.466286839799174</v>
      </c>
      <c r="K734" s="76">
        <f t="shared" si="170"/>
        <v>-77748.71134020618</v>
      </c>
      <c r="L734" s="76">
        <f t="shared" si="171"/>
        <v>56832.474382859902</v>
      </c>
      <c r="M734" s="76">
        <f t="shared" si="172"/>
        <v>66559.544207759012</v>
      </c>
      <c r="N734" s="76">
        <f t="shared" si="173"/>
        <v>45643.307250412734</v>
      </c>
      <c r="O734" s="77">
        <f t="shared" si="174"/>
        <v>398.71134020618047</v>
      </c>
      <c r="P734" s="77">
        <f t="shared" si="174"/>
        <v>-112.47338285989827</v>
      </c>
      <c r="Q734" s="77">
        <f t="shared" si="174"/>
        <v>-151.54420775901235</v>
      </c>
      <c r="R734" s="77">
        <f t="shared" si="175"/>
        <v>134.69374958726985</v>
      </c>
      <c r="S734" s="63">
        <f t="shared" si="181"/>
        <v>9.8305636296541838E-9</v>
      </c>
      <c r="T734">
        <v>720</v>
      </c>
      <c r="V734">
        <v>191</v>
      </c>
      <c r="W734">
        <v>2131.0126582278463</v>
      </c>
      <c r="X734" s="88">
        <f t="shared" si="176"/>
        <v>4.3051112354892235E-4</v>
      </c>
      <c r="Y734" s="88">
        <f>SUM(X$14:X734)</f>
        <v>0.95134396381368835</v>
      </c>
      <c r="AA734">
        <v>23</v>
      </c>
      <c r="AB734">
        <v>1801.8886856021345</v>
      </c>
      <c r="AC734" s="89">
        <f t="shared" si="177"/>
        <v>1.2823413921471858E-2</v>
      </c>
      <c r="AD734" s="89">
        <f>SUM(AC$14:AC734)</f>
        <v>0.92846526684740072</v>
      </c>
      <c r="AF734">
        <v>301</v>
      </c>
      <c r="AG734">
        <v>1659.1702166425675</v>
      </c>
      <c r="AH734" s="89">
        <f t="shared" si="178"/>
        <v>4.6650113359028106E-5</v>
      </c>
      <c r="AI734" s="89">
        <f>SUM(AH$14:AH734)</f>
        <v>0.90375658187440755</v>
      </c>
      <c r="AK734">
        <v>7</v>
      </c>
      <c r="AL734">
        <v>2727.8912718784704</v>
      </c>
      <c r="AM734">
        <f t="shared" si="179"/>
        <v>1.7716847617280013E-2</v>
      </c>
      <c r="AN734">
        <f>SUM(AM$14:AM734)</f>
        <v>0.94483727749420754</v>
      </c>
    </row>
    <row r="735" spans="1:40">
      <c r="A735" s="57">
        <v>42842</v>
      </c>
      <c r="B735" s="47">
        <v>13.54</v>
      </c>
      <c r="C735" s="47">
        <v>85.690002000000007</v>
      </c>
      <c r="D735" s="51">
        <v>44.09</v>
      </c>
      <c r="E735" s="70">
        <f t="shared" si="180"/>
        <v>2.9542097488921559E-3</v>
      </c>
      <c r="F735" s="70">
        <f t="shared" si="180"/>
        <v>4.668105854401805E-4</v>
      </c>
      <c r="G735" s="65">
        <f t="shared" si="180"/>
        <v>-6.1238376048990961E-3</v>
      </c>
      <c r="H735" s="73">
        <f t="shared" si="167"/>
        <v>15.515701624815362</v>
      </c>
      <c r="I735" s="73">
        <f t="shared" si="168"/>
        <v>56.746478496872982</v>
      </c>
      <c r="J735" s="73">
        <f t="shared" si="169"/>
        <v>55.001106826944884</v>
      </c>
      <c r="K735" s="76">
        <f t="shared" si="170"/>
        <v>-77578.508124076805</v>
      </c>
      <c r="L735" s="76">
        <f t="shared" si="171"/>
        <v>56746.47849687298</v>
      </c>
      <c r="M735" s="76">
        <f t="shared" si="172"/>
        <v>66001.328192333865</v>
      </c>
      <c r="N735" s="76">
        <f t="shared" si="173"/>
        <v>45169.298565130041</v>
      </c>
      <c r="O735" s="77">
        <f t="shared" si="174"/>
        <v>228.50812407680496</v>
      </c>
      <c r="P735" s="77">
        <f t="shared" si="174"/>
        <v>-26.477496872976189</v>
      </c>
      <c r="Q735" s="77">
        <f t="shared" si="174"/>
        <v>406.67180766613455</v>
      </c>
      <c r="R735" s="77">
        <f t="shared" si="175"/>
        <v>608.70243486996333</v>
      </c>
      <c r="S735" s="63">
        <f t="shared" si="181"/>
        <v>9.6339523570610992E-9</v>
      </c>
      <c r="T735">
        <v>721</v>
      </c>
      <c r="V735">
        <v>113</v>
      </c>
      <c r="W735">
        <v>2166.6666666666861</v>
      </c>
      <c r="X735" s="88">
        <f t="shared" si="176"/>
        <v>2.0813756680978924E-3</v>
      </c>
      <c r="Y735" s="88">
        <f>SUM(X$14:X735)</f>
        <v>0.9534253394817862</v>
      </c>
      <c r="AA735">
        <v>453</v>
      </c>
      <c r="AB735">
        <v>1808.695339459613</v>
      </c>
      <c r="AC735" s="89">
        <f t="shared" si="177"/>
        <v>2.1637954771130954E-6</v>
      </c>
      <c r="AD735" s="89">
        <f>SUM(AC$14:AC735)</f>
        <v>0.92846743064287784</v>
      </c>
      <c r="AF735">
        <v>51</v>
      </c>
      <c r="AG735">
        <v>1671.5402527065817</v>
      </c>
      <c r="AH735" s="89">
        <f t="shared" si="178"/>
        <v>7.2833936017423356E-3</v>
      </c>
      <c r="AI735" s="89">
        <f>SUM(AH$14:AH735)</f>
        <v>0.9110399754761499</v>
      </c>
      <c r="AK735">
        <v>31</v>
      </c>
      <c r="AL735">
        <v>2733.8261956404749</v>
      </c>
      <c r="AM735">
        <f t="shared" si="179"/>
        <v>1.0909686387648743E-2</v>
      </c>
      <c r="AN735">
        <f>SUM(AM$14:AM735)</f>
        <v>0.95574696388185632</v>
      </c>
    </row>
    <row r="736" spans="1:40">
      <c r="A736" s="58">
        <v>42837</v>
      </c>
      <c r="B736" s="46">
        <v>13.47</v>
      </c>
      <c r="C736" s="46">
        <v>85.709998999999996</v>
      </c>
      <c r="D736" s="50">
        <v>43.950001</v>
      </c>
      <c r="E736" s="64">
        <f t="shared" si="180"/>
        <v>5.1967334818112665E-3</v>
      </c>
      <c r="F736" s="64">
        <f t="shared" si="180"/>
        <v>-2.3331000155524251E-4</v>
      </c>
      <c r="G736" s="66">
        <f t="shared" si="180"/>
        <v>3.1854151721180113E-3</v>
      </c>
      <c r="H736" s="73">
        <f t="shared" si="167"/>
        <v>15.550393466963621</v>
      </c>
      <c r="I736" s="73">
        <f t="shared" si="168"/>
        <v>56.706767656478483</v>
      </c>
      <c r="J736" s="73">
        <f t="shared" si="169"/>
        <v>55.516280875625014</v>
      </c>
      <c r="K736" s="76">
        <f t="shared" si="170"/>
        <v>-77751.96733481811</v>
      </c>
      <c r="L736" s="76">
        <f t="shared" si="171"/>
        <v>56706.767656478485</v>
      </c>
      <c r="M736" s="76">
        <f t="shared" si="172"/>
        <v>66619.537050750019</v>
      </c>
      <c r="N736" s="76">
        <f t="shared" si="173"/>
        <v>45574.337372410395</v>
      </c>
      <c r="O736" s="77">
        <f t="shared" si="174"/>
        <v>401.96733481810952</v>
      </c>
      <c r="P736" s="77">
        <f t="shared" si="174"/>
        <v>13.233343521518691</v>
      </c>
      <c r="Q736" s="77">
        <f t="shared" si="174"/>
        <v>-211.53705075001926</v>
      </c>
      <c r="R736" s="77">
        <f t="shared" si="175"/>
        <v>203.66362758960895</v>
      </c>
      <c r="S736" s="63">
        <f t="shared" si="181"/>
        <v>9.4412733099198769E-9</v>
      </c>
      <c r="T736">
        <v>722</v>
      </c>
      <c r="V736">
        <v>392</v>
      </c>
      <c r="W736">
        <v>2214.2175572519045</v>
      </c>
      <c r="X736" s="88">
        <f t="shared" si="176"/>
        <v>7.420370521064645E-6</v>
      </c>
      <c r="Y736" s="88">
        <f>SUM(X$14:X736)</f>
        <v>0.95343275985230724</v>
      </c>
      <c r="AA736">
        <v>536</v>
      </c>
      <c r="AB736">
        <v>1813.6246165563789</v>
      </c>
      <c r="AC736" s="89">
        <f t="shared" si="177"/>
        <v>4.045577182369049E-7</v>
      </c>
      <c r="AD736" s="89">
        <f>SUM(AC$14:AC736)</f>
        <v>0.92846783520059606</v>
      </c>
      <c r="AF736">
        <v>117</v>
      </c>
      <c r="AG736">
        <v>1682.5202759048625</v>
      </c>
      <c r="AH736" s="89">
        <f t="shared" si="178"/>
        <v>1.9197946452522239E-3</v>
      </c>
      <c r="AI736" s="89">
        <f>SUM(AH$14:AH736)</f>
        <v>0.91295977012140217</v>
      </c>
      <c r="AK736">
        <v>317</v>
      </c>
      <c r="AL736">
        <v>2830.6612187570354</v>
      </c>
      <c r="AM736">
        <f t="shared" si="179"/>
        <v>3.3765245714646065E-5</v>
      </c>
      <c r="AN736">
        <f>SUM(AM$14:AM736)</f>
        <v>0.95578072912757095</v>
      </c>
    </row>
    <row r="737" spans="1:40">
      <c r="A737" s="57">
        <v>42836</v>
      </c>
      <c r="B737" s="47">
        <v>13.76</v>
      </c>
      <c r="C737" s="47">
        <v>86.699996999999996</v>
      </c>
      <c r="D737" s="51">
        <v>44</v>
      </c>
      <c r="E737" s="70">
        <f t="shared" si="180"/>
        <v>-2.1075581395348819E-2</v>
      </c>
      <c r="F737" s="70">
        <f t="shared" si="180"/>
        <v>-1.1418662448165917E-2</v>
      </c>
      <c r="G737" s="65">
        <f t="shared" si="180"/>
        <v>-1.1363409090908716E-3</v>
      </c>
      <c r="H737" s="73">
        <f t="shared" si="167"/>
        <v>15.143960755813954</v>
      </c>
      <c r="I737" s="73">
        <f t="shared" si="168"/>
        <v>56.072334454521368</v>
      </c>
      <c r="J737" s="73">
        <f t="shared" si="169"/>
        <v>55.277114894090914</v>
      </c>
      <c r="K737" s="76">
        <f t="shared" si="170"/>
        <v>-75719.803779069771</v>
      </c>
      <c r="L737" s="76">
        <f t="shared" si="171"/>
        <v>56072.334454521369</v>
      </c>
      <c r="M737" s="76">
        <f t="shared" si="172"/>
        <v>66332.537872909103</v>
      </c>
      <c r="N737" s="76">
        <f t="shared" si="173"/>
        <v>46685.068548360701</v>
      </c>
      <c r="O737" s="77">
        <f t="shared" si="174"/>
        <v>-1630.1962209302292</v>
      </c>
      <c r="P737" s="77">
        <f t="shared" si="174"/>
        <v>647.66654547863436</v>
      </c>
      <c r="Q737" s="77">
        <f t="shared" si="174"/>
        <v>75.462127090897411</v>
      </c>
      <c r="R737" s="77">
        <f t="shared" si="175"/>
        <v>-907.0675483606974</v>
      </c>
      <c r="S737" s="63">
        <f t="shared" si="181"/>
        <v>9.2524478437214795E-9</v>
      </c>
      <c r="T737">
        <v>723</v>
      </c>
      <c r="V737">
        <v>366</v>
      </c>
      <c r="W737">
        <v>2231.2450416666688</v>
      </c>
      <c r="X737" s="88">
        <f t="shared" si="176"/>
        <v>1.2547223193842384E-5</v>
      </c>
      <c r="Y737" s="88">
        <f>SUM(X$14:X737)</f>
        <v>0.95344530707550113</v>
      </c>
      <c r="AA737">
        <v>195</v>
      </c>
      <c r="AB737">
        <v>1903.8978017740665</v>
      </c>
      <c r="AC737" s="89">
        <f t="shared" si="177"/>
        <v>3.9708975288735212E-4</v>
      </c>
      <c r="AD737" s="89">
        <f>SUM(AC$14:AC737)</f>
        <v>0.92886492495348338</v>
      </c>
      <c r="AF737">
        <v>321</v>
      </c>
      <c r="AG737">
        <v>1707.5567557162794</v>
      </c>
      <c r="AH737" s="89">
        <f t="shared" si="178"/>
        <v>3.1143987561765969E-5</v>
      </c>
      <c r="AI737" s="89">
        <f>SUM(AH$14:AH737)</f>
        <v>0.91299091410896394</v>
      </c>
      <c r="AK737">
        <v>205</v>
      </c>
      <c r="AL737">
        <v>2833.0784248177806</v>
      </c>
      <c r="AM737">
        <f t="shared" si="179"/>
        <v>3.2445123897795105E-4</v>
      </c>
      <c r="AN737">
        <f>SUM(AM$14:AM737)</f>
        <v>0.9561051803665489</v>
      </c>
    </row>
    <row r="738" spans="1:40">
      <c r="A738" s="58">
        <v>42835</v>
      </c>
      <c r="B738" s="46">
        <v>13.76</v>
      </c>
      <c r="C738" s="46">
        <v>86.129997000000003</v>
      </c>
      <c r="D738" s="50">
        <v>43.540000999999997</v>
      </c>
      <c r="E738" s="64">
        <f t="shared" si="180"/>
        <v>0</v>
      </c>
      <c r="F738" s="64">
        <f t="shared" si="180"/>
        <v>6.6179034001359049E-3</v>
      </c>
      <c r="G738" s="66">
        <f t="shared" si="180"/>
        <v>1.0564974493225243E-2</v>
      </c>
      <c r="H738" s="73">
        <f t="shared" si="167"/>
        <v>15.47</v>
      </c>
      <c r="I738" s="73">
        <f t="shared" si="168"/>
        <v>57.095368487473614</v>
      </c>
      <c r="J738" s="73">
        <f t="shared" si="169"/>
        <v>55.924665688455086</v>
      </c>
      <c r="K738" s="76">
        <f t="shared" si="170"/>
        <v>-77350</v>
      </c>
      <c r="L738" s="76">
        <f t="shared" si="171"/>
        <v>57095.368487473614</v>
      </c>
      <c r="M738" s="76">
        <f t="shared" si="172"/>
        <v>67109.598826146103</v>
      </c>
      <c r="N738" s="76">
        <f t="shared" si="173"/>
        <v>46854.967313619716</v>
      </c>
      <c r="O738" s="77">
        <f t="shared" si="174"/>
        <v>0</v>
      </c>
      <c r="P738" s="77">
        <f t="shared" si="174"/>
        <v>-375.3674874736098</v>
      </c>
      <c r="Q738" s="77">
        <f t="shared" si="174"/>
        <v>-701.59882614610251</v>
      </c>
      <c r="R738" s="77">
        <f t="shared" si="175"/>
        <v>-1076.9663136197123</v>
      </c>
      <c r="S738" s="63">
        <f t="shared" si="181"/>
        <v>9.0673988868470499E-9</v>
      </c>
      <c r="T738">
        <v>724</v>
      </c>
      <c r="V738">
        <v>141</v>
      </c>
      <c r="W738">
        <v>2312.4065769805457</v>
      </c>
      <c r="X738" s="88">
        <f t="shared" si="176"/>
        <v>1.1821717926817402E-3</v>
      </c>
      <c r="Y738" s="88">
        <f>SUM(X$14:X738)</f>
        <v>0.95462747886818289</v>
      </c>
      <c r="AA738">
        <v>146</v>
      </c>
      <c r="AB738">
        <v>1915.1977527716517</v>
      </c>
      <c r="AC738" s="89">
        <f t="shared" si="177"/>
        <v>1.0685896687953628E-3</v>
      </c>
      <c r="AD738" s="89">
        <f>SUM(AC$14:AC738)</f>
        <v>0.9299335146222788</v>
      </c>
      <c r="AF738">
        <v>180</v>
      </c>
      <c r="AG738">
        <v>1716.4231337049132</v>
      </c>
      <c r="AH738" s="89">
        <f t="shared" si="178"/>
        <v>5.3764739340578672E-4</v>
      </c>
      <c r="AI738" s="89">
        <f>SUM(AH$14:AH738)</f>
        <v>0.91352856150236972</v>
      </c>
      <c r="AK738">
        <v>391</v>
      </c>
      <c r="AL738">
        <v>2882.1894086203247</v>
      </c>
      <c r="AM738">
        <f t="shared" si="179"/>
        <v>7.5718066541475962E-6</v>
      </c>
      <c r="AN738">
        <f>SUM(AM$14:AM738)</f>
        <v>0.95611275217320302</v>
      </c>
    </row>
    <row r="739" spans="1:40">
      <c r="A739" s="57">
        <v>42832</v>
      </c>
      <c r="B739" s="47">
        <v>13.45</v>
      </c>
      <c r="C739" s="47">
        <v>86.760002</v>
      </c>
      <c r="D739" s="51">
        <v>43.200001</v>
      </c>
      <c r="E739" s="70">
        <f t="shared" si="180"/>
        <v>2.3048327137546565E-2</v>
      </c>
      <c r="F739" s="70">
        <f t="shared" si="180"/>
        <v>-7.2614682512339712E-3</v>
      </c>
      <c r="G739" s="65">
        <f t="shared" si="180"/>
        <v>7.8703701881857047E-3</v>
      </c>
      <c r="H739" s="73">
        <f t="shared" si="167"/>
        <v>15.826557620817846</v>
      </c>
      <c r="I739" s="73">
        <f t="shared" si="168"/>
        <v>56.308130513528546</v>
      </c>
      <c r="J739" s="73">
        <f t="shared" si="169"/>
        <v>55.775546286214201</v>
      </c>
      <c r="K739" s="76">
        <f t="shared" si="170"/>
        <v>-79132.788104089224</v>
      </c>
      <c r="L739" s="76">
        <f t="shared" si="171"/>
        <v>56308.130513528544</v>
      </c>
      <c r="M739" s="76">
        <f t="shared" si="172"/>
        <v>66930.655543457047</v>
      </c>
      <c r="N739" s="76">
        <f t="shared" si="173"/>
        <v>44105.997952896367</v>
      </c>
      <c r="O739" s="77">
        <f t="shared" si="174"/>
        <v>1782.7881040892244</v>
      </c>
      <c r="P739" s="77">
        <f t="shared" si="174"/>
        <v>411.87048647146003</v>
      </c>
      <c r="Q739" s="77">
        <f t="shared" si="174"/>
        <v>-522.65554345704732</v>
      </c>
      <c r="R739" s="77">
        <f t="shared" si="175"/>
        <v>1672.0030471036371</v>
      </c>
      <c r="S739" s="63">
        <f t="shared" si="181"/>
        <v>8.886050909110108E-9</v>
      </c>
      <c r="T739">
        <v>725</v>
      </c>
      <c r="V739">
        <v>142</v>
      </c>
      <c r="W739">
        <v>2322.2863741339679</v>
      </c>
      <c r="X739" s="88">
        <f t="shared" si="176"/>
        <v>1.1585283568281053E-3</v>
      </c>
      <c r="Y739" s="88">
        <f>SUM(X$14:X739)</f>
        <v>0.95578600722501095</v>
      </c>
      <c r="AA739">
        <v>461</v>
      </c>
      <c r="AB739">
        <v>1932.8632596515235</v>
      </c>
      <c r="AC739" s="89">
        <f t="shared" si="177"/>
        <v>1.8408771803575329E-6</v>
      </c>
      <c r="AD739" s="89">
        <f>SUM(AC$14:AC739)</f>
        <v>0.92993535549945916</v>
      </c>
      <c r="AF739">
        <v>323</v>
      </c>
      <c r="AG739">
        <v>1737.4598125823686</v>
      </c>
      <c r="AH739" s="89">
        <f t="shared" si="178"/>
        <v>2.9910685654320033E-5</v>
      </c>
      <c r="AI739" s="89">
        <f>SUM(AH$14:AH739)</f>
        <v>0.913558472188024</v>
      </c>
      <c r="AK739">
        <v>537</v>
      </c>
      <c r="AL739">
        <v>2911.9988267054068</v>
      </c>
      <c r="AM739">
        <f t="shared" si="179"/>
        <v>3.9646656387216683E-7</v>
      </c>
      <c r="AN739">
        <f>SUM(AM$14:AM739)</f>
        <v>0.95611314863976693</v>
      </c>
    </row>
    <row r="740" spans="1:40">
      <c r="A740" s="58">
        <v>42831</v>
      </c>
      <c r="B740" s="46">
        <v>13.3</v>
      </c>
      <c r="C740" s="46">
        <v>86.199996999999996</v>
      </c>
      <c r="D740" s="50">
        <v>43.16</v>
      </c>
      <c r="E740" s="64">
        <f t="shared" si="180"/>
        <v>1.1278195488721776E-2</v>
      </c>
      <c r="F740" s="64">
        <f t="shared" si="180"/>
        <v>6.4965779523171729E-3</v>
      </c>
      <c r="G740" s="66">
        <f t="shared" si="180"/>
        <v>9.2680722891569367E-4</v>
      </c>
      <c r="H740" s="73">
        <f t="shared" si="167"/>
        <v>15.644473684210526</v>
      </c>
      <c r="I740" s="73">
        <f t="shared" si="168"/>
        <v>57.08848690795201</v>
      </c>
      <c r="J740" s="73">
        <f t="shared" si="169"/>
        <v>55.391289512048196</v>
      </c>
      <c r="K740" s="76">
        <f t="shared" si="170"/>
        <v>-78222.368421052626</v>
      </c>
      <c r="L740" s="76">
        <f t="shared" si="171"/>
        <v>57088.486907952007</v>
      </c>
      <c r="M740" s="76">
        <f t="shared" si="172"/>
        <v>66469.547414457833</v>
      </c>
      <c r="N740" s="76">
        <f t="shared" si="173"/>
        <v>45335.665901357213</v>
      </c>
      <c r="O740" s="77">
        <f t="shared" si="174"/>
        <v>872.36842105262622</v>
      </c>
      <c r="P740" s="77">
        <f t="shared" si="174"/>
        <v>-368.48590795200289</v>
      </c>
      <c r="Q740" s="77">
        <f t="shared" si="174"/>
        <v>-61.547414457832929</v>
      </c>
      <c r="R740" s="77">
        <f t="shared" si="175"/>
        <v>442.3350986427904</v>
      </c>
      <c r="S740" s="63">
        <f t="shared" si="181"/>
        <v>8.7083298909279068E-9</v>
      </c>
      <c r="T740">
        <v>726</v>
      </c>
      <c r="V740">
        <v>291</v>
      </c>
      <c r="W740">
        <v>2380.8518253400107</v>
      </c>
      <c r="X740" s="88">
        <f t="shared" si="176"/>
        <v>5.709419401280912E-5</v>
      </c>
      <c r="Y740" s="88">
        <f>SUM(X$14:X740)</f>
        <v>0.95584310141902373</v>
      </c>
      <c r="AA740">
        <v>386</v>
      </c>
      <c r="AB740">
        <v>1947.4347413835421</v>
      </c>
      <c r="AC740" s="89">
        <f t="shared" si="177"/>
        <v>8.3766262275995875E-6</v>
      </c>
      <c r="AD740" s="89">
        <f>SUM(AC$14:AC740)</f>
        <v>0.92994373212568671</v>
      </c>
      <c r="AF740">
        <v>42</v>
      </c>
      <c r="AG740">
        <v>1742.5523963794476</v>
      </c>
      <c r="AH740" s="89">
        <f t="shared" si="178"/>
        <v>8.7357279174386376E-3</v>
      </c>
      <c r="AI740" s="89">
        <f>SUM(AH$14:AH740)</f>
        <v>0.92229420010546259</v>
      </c>
      <c r="AK740">
        <v>363</v>
      </c>
      <c r="AL740">
        <v>2928.4981500813301</v>
      </c>
      <c r="AM740">
        <f t="shared" si="179"/>
        <v>1.3331204678580338E-5</v>
      </c>
      <c r="AN740">
        <f>SUM(AM$14:AM740)</f>
        <v>0.95612647984444554</v>
      </c>
    </row>
    <row r="741" spans="1:40">
      <c r="A741" s="57">
        <v>42830</v>
      </c>
      <c r="B741" s="47">
        <v>13.36</v>
      </c>
      <c r="C741" s="47">
        <v>88.059997999999993</v>
      </c>
      <c r="D741" s="51">
        <v>43.119999</v>
      </c>
      <c r="E741" s="70">
        <f t="shared" si="180"/>
        <v>-4.4910179640718084E-3</v>
      </c>
      <c r="F741" s="70">
        <f t="shared" si="180"/>
        <v>-2.1121974134044375E-2</v>
      </c>
      <c r="G741" s="65">
        <f t="shared" si="180"/>
        <v>9.2766699739477154E-4</v>
      </c>
      <c r="H741" s="73">
        <f t="shared" si="167"/>
        <v>15.40052395209581</v>
      </c>
      <c r="I741" s="73">
        <f t="shared" si="168"/>
        <v>55.521962605995036</v>
      </c>
      <c r="J741" s="73">
        <f t="shared" si="169"/>
        <v>55.391337091635833</v>
      </c>
      <c r="K741" s="76">
        <f t="shared" si="170"/>
        <v>-77002.61976047905</v>
      </c>
      <c r="L741" s="76">
        <f t="shared" si="171"/>
        <v>55521.962605995039</v>
      </c>
      <c r="M741" s="76">
        <f t="shared" si="172"/>
        <v>66469.604509962999</v>
      </c>
      <c r="N741" s="76">
        <f t="shared" si="173"/>
        <v>44988.947355478987</v>
      </c>
      <c r="O741" s="77">
        <f t="shared" si="174"/>
        <v>-347.38023952094954</v>
      </c>
      <c r="P741" s="77">
        <f t="shared" si="174"/>
        <v>1198.0383940049651</v>
      </c>
      <c r="Q741" s="77">
        <f t="shared" si="174"/>
        <v>-61.604509962999146</v>
      </c>
      <c r="R741" s="77">
        <f t="shared" si="175"/>
        <v>789.05364452101639</v>
      </c>
      <c r="S741" s="63">
        <f t="shared" si="181"/>
        <v>8.5341632931093469E-9</v>
      </c>
      <c r="T741">
        <v>727</v>
      </c>
      <c r="V741">
        <v>30</v>
      </c>
      <c r="W741">
        <v>2396.0269360269594</v>
      </c>
      <c r="X741" s="88">
        <f t="shared" si="176"/>
        <v>1.1132333048621167E-2</v>
      </c>
      <c r="Y741" s="88">
        <f>SUM(X$14:X741)</f>
        <v>0.96697543446764489</v>
      </c>
      <c r="AA741">
        <v>91</v>
      </c>
      <c r="AB741">
        <v>1950.3916426520518</v>
      </c>
      <c r="AC741" s="89">
        <f t="shared" si="177"/>
        <v>3.2462114704303277E-3</v>
      </c>
      <c r="AD741" s="89">
        <f>SUM(AC$14:AC741)</f>
        <v>0.93318994359611707</v>
      </c>
      <c r="AF741">
        <v>26</v>
      </c>
      <c r="AG741">
        <v>1769.8131635488244</v>
      </c>
      <c r="AH741" s="89">
        <f t="shared" si="178"/>
        <v>1.2069294595577939E-2</v>
      </c>
      <c r="AI741" s="89">
        <f>SUM(AH$14:AH741)</f>
        <v>0.93436349470104052</v>
      </c>
      <c r="AK741">
        <v>735</v>
      </c>
      <c r="AL741">
        <v>2976.3171419079154</v>
      </c>
      <c r="AM741">
        <f t="shared" si="179"/>
        <v>7.2605505584522311E-9</v>
      </c>
      <c r="AN741">
        <f>SUM(AM$14:AM741)</f>
        <v>0.95612648710499615</v>
      </c>
    </row>
    <row r="742" spans="1:40">
      <c r="A742" s="58">
        <v>42829</v>
      </c>
      <c r="B742" s="46">
        <v>13.39</v>
      </c>
      <c r="C742" s="46">
        <v>86.769997000000004</v>
      </c>
      <c r="D742" s="50">
        <v>43.57</v>
      </c>
      <c r="E742" s="64">
        <f t="shared" si="180"/>
        <v>-2.2404779686333587E-3</v>
      </c>
      <c r="F742" s="64">
        <f t="shared" si="180"/>
        <v>1.4866901516661146E-2</v>
      </c>
      <c r="G742" s="66">
        <f t="shared" si="180"/>
        <v>-1.0328230433784724E-2</v>
      </c>
      <c r="H742" s="73">
        <f t="shared" si="167"/>
        <v>15.435339805825242</v>
      </c>
      <c r="I742" s="73">
        <f t="shared" si="168"/>
        <v>57.563251668891922</v>
      </c>
      <c r="J742" s="73">
        <f t="shared" si="169"/>
        <v>54.768435727794355</v>
      </c>
      <c r="K742" s="76">
        <f t="shared" si="170"/>
        <v>-77176.699029126205</v>
      </c>
      <c r="L742" s="76">
        <f t="shared" si="171"/>
        <v>57563.25166889192</v>
      </c>
      <c r="M742" s="76">
        <f t="shared" si="172"/>
        <v>65722.122873353219</v>
      </c>
      <c r="N742" s="76">
        <f t="shared" si="173"/>
        <v>46108.675513118935</v>
      </c>
      <c r="O742" s="77">
        <f t="shared" si="174"/>
        <v>-173.30097087379545</v>
      </c>
      <c r="P742" s="77">
        <f t="shared" si="174"/>
        <v>-843.25066889191658</v>
      </c>
      <c r="Q742" s="77">
        <f t="shared" si="174"/>
        <v>685.87712664678111</v>
      </c>
      <c r="R742" s="77">
        <f t="shared" si="175"/>
        <v>-330.67451311893092</v>
      </c>
      <c r="S742" s="63">
        <f t="shared" si="181"/>
        <v>8.3634800272471616E-9</v>
      </c>
      <c r="T742">
        <v>728</v>
      </c>
      <c r="V742">
        <v>188</v>
      </c>
      <c r="W742">
        <v>2411.9289340101532</v>
      </c>
      <c r="X742" s="88">
        <f t="shared" si="176"/>
        <v>4.5741052149712532E-4</v>
      </c>
      <c r="Y742" s="88">
        <f>SUM(X$14:X742)</f>
        <v>0.96743284498914206</v>
      </c>
      <c r="AA742">
        <v>212</v>
      </c>
      <c r="AB742">
        <v>1956.6607160709173</v>
      </c>
      <c r="AC742" s="89">
        <f t="shared" si="177"/>
        <v>2.8166440485029266E-4</v>
      </c>
      <c r="AD742" s="89">
        <f>SUM(AC$14:AC742)</f>
        <v>0.9334716080009674</v>
      </c>
      <c r="AF742">
        <v>340</v>
      </c>
      <c r="AG742">
        <v>1788.1762335797248</v>
      </c>
      <c r="AH742" s="89">
        <f t="shared" si="178"/>
        <v>2.1216300375996386E-5</v>
      </c>
      <c r="AI742" s="89">
        <f>SUM(AH$14:AH742)</f>
        <v>0.93438471100141651</v>
      </c>
      <c r="AK742">
        <v>699</v>
      </c>
      <c r="AL742">
        <v>3123.5039761455555</v>
      </c>
      <c r="AM742">
        <f t="shared" si="179"/>
        <v>1.5025565603758244E-8</v>
      </c>
      <c r="AN742">
        <f>SUM(AM$14:AM742)</f>
        <v>0.95612650213056172</v>
      </c>
    </row>
    <row r="743" spans="1:40">
      <c r="A743" s="57">
        <v>42828</v>
      </c>
      <c r="B743" s="47">
        <v>13.39</v>
      </c>
      <c r="C743" s="47">
        <v>86.290001000000004</v>
      </c>
      <c r="D743" s="51">
        <v>43.5</v>
      </c>
      <c r="E743" s="70">
        <f t="shared" si="180"/>
        <v>0</v>
      </c>
      <c r="F743" s="70">
        <f t="shared" si="180"/>
        <v>5.5625911975594189E-3</v>
      </c>
      <c r="G743" s="65">
        <f t="shared" si="180"/>
        <v>1.6091954022987576E-3</v>
      </c>
      <c r="H743" s="73">
        <f t="shared" si="167"/>
        <v>15.47</v>
      </c>
      <c r="I743" s="73">
        <f t="shared" si="168"/>
        <v>57.035511178288168</v>
      </c>
      <c r="J743" s="73">
        <f t="shared" si="169"/>
        <v>55.429052873563215</v>
      </c>
      <c r="K743" s="76">
        <f t="shared" si="170"/>
        <v>-77350</v>
      </c>
      <c r="L743" s="76">
        <f t="shared" si="171"/>
        <v>57035.511178288165</v>
      </c>
      <c r="M743" s="76">
        <f t="shared" si="172"/>
        <v>66514.863448275864</v>
      </c>
      <c r="N743" s="76">
        <f t="shared" si="173"/>
        <v>46200.374626564029</v>
      </c>
      <c r="O743" s="77">
        <f t="shared" si="174"/>
        <v>0</v>
      </c>
      <c r="P743" s="77">
        <f t="shared" si="174"/>
        <v>-315.51017828816111</v>
      </c>
      <c r="Q743" s="77">
        <f t="shared" si="174"/>
        <v>-106.86344827586436</v>
      </c>
      <c r="R743" s="77">
        <f t="shared" si="175"/>
        <v>-422.37362656402547</v>
      </c>
      <c r="S743" s="63">
        <f t="shared" si="181"/>
        <v>8.1962104267022177E-9</v>
      </c>
      <c r="T743">
        <v>729</v>
      </c>
      <c r="V743">
        <v>430</v>
      </c>
      <c r="W743">
        <v>2453.2649253731506</v>
      </c>
      <c r="X743" s="88">
        <f t="shared" si="176"/>
        <v>3.4436298820327333E-6</v>
      </c>
      <c r="Y743" s="88">
        <f>SUM(X$14:X743)</f>
        <v>0.96743628861902409</v>
      </c>
      <c r="AA743">
        <v>323</v>
      </c>
      <c r="AB743">
        <v>1976.3398801514995</v>
      </c>
      <c r="AC743" s="89">
        <f t="shared" si="177"/>
        <v>2.9910685654320033E-5</v>
      </c>
      <c r="AD743" s="89">
        <f>SUM(AC$14:AC743)</f>
        <v>0.93350151868662168</v>
      </c>
      <c r="AF743">
        <v>589</v>
      </c>
      <c r="AG743">
        <v>1818.1309428366949</v>
      </c>
      <c r="AH743" s="89">
        <f t="shared" si="178"/>
        <v>1.386636101020349E-7</v>
      </c>
      <c r="AI743" s="89">
        <f>SUM(AH$14:AH743)</f>
        <v>0.93438484966502666</v>
      </c>
      <c r="AK743">
        <v>113</v>
      </c>
      <c r="AL743">
        <v>3151.7516218826495</v>
      </c>
      <c r="AM743">
        <f t="shared" si="179"/>
        <v>2.0813756680978924E-3</v>
      </c>
      <c r="AN743">
        <f>SUM(AM$14:AM743)</f>
        <v>0.95820787779865957</v>
      </c>
    </row>
    <row r="744" spans="1:40">
      <c r="A744" s="58">
        <v>42825</v>
      </c>
      <c r="B744" s="46">
        <v>13.28</v>
      </c>
      <c r="C744" s="46">
        <v>85.959998999999996</v>
      </c>
      <c r="D744" s="50">
        <v>43.16</v>
      </c>
      <c r="E744" s="64">
        <f t="shared" si="180"/>
        <v>8.2831325301204739E-3</v>
      </c>
      <c r="F744" s="64">
        <f t="shared" si="180"/>
        <v>3.8390181926364342E-3</v>
      </c>
      <c r="G744" s="66">
        <f t="shared" si="180"/>
        <v>7.8776645041707116E-3</v>
      </c>
      <c r="H744" s="73">
        <f t="shared" si="167"/>
        <v>15.598140060240965</v>
      </c>
      <c r="I744" s="73">
        <f t="shared" si="168"/>
        <v>56.937750115725358</v>
      </c>
      <c r="J744" s="73">
        <f t="shared" si="169"/>
        <v>55.775949953660813</v>
      </c>
      <c r="K744" s="76">
        <f t="shared" si="170"/>
        <v>-77990.700301204823</v>
      </c>
      <c r="L744" s="76">
        <f t="shared" si="171"/>
        <v>56937.750115725357</v>
      </c>
      <c r="M744" s="76">
        <f t="shared" si="172"/>
        <v>66931.139944392969</v>
      </c>
      <c r="N744" s="76">
        <f t="shared" si="173"/>
        <v>45878.189758913504</v>
      </c>
      <c r="O744" s="77">
        <f t="shared" si="174"/>
        <v>640.70030120482261</v>
      </c>
      <c r="P744" s="77">
        <f t="shared" si="174"/>
        <v>-217.74911572535348</v>
      </c>
      <c r="Q744" s="77">
        <f t="shared" si="174"/>
        <v>-523.13994439296948</v>
      </c>
      <c r="R744" s="77">
        <f t="shared" si="175"/>
        <v>-100.18875891350035</v>
      </c>
      <c r="S744" s="63">
        <f t="shared" si="181"/>
        <v>8.0322862181681724E-9</v>
      </c>
      <c r="T744">
        <v>730</v>
      </c>
      <c r="V744">
        <v>530</v>
      </c>
      <c r="W744">
        <v>2526.8554218478384</v>
      </c>
      <c r="X744" s="88">
        <f t="shared" si="176"/>
        <v>4.5669266562108095E-7</v>
      </c>
      <c r="Y744" s="88">
        <f>SUM(X$14:X744)</f>
        <v>0.96743674531168966</v>
      </c>
      <c r="AA744">
        <v>17</v>
      </c>
      <c r="AB744">
        <v>1988.3797126109712</v>
      </c>
      <c r="AC744" s="89">
        <f t="shared" si="177"/>
        <v>1.4475954411849923E-2</v>
      </c>
      <c r="AD744" s="89">
        <f>SUM(AC$14:AC744)</f>
        <v>0.94797747309847158</v>
      </c>
      <c r="AF744">
        <v>236</v>
      </c>
      <c r="AG744">
        <v>1823.7662071826271</v>
      </c>
      <c r="AH744" s="89">
        <f t="shared" si="178"/>
        <v>1.7344340200134241E-4</v>
      </c>
      <c r="AI744" s="89">
        <f>SUM(AH$14:AH744)</f>
        <v>0.93455829306702798</v>
      </c>
      <c r="AK744">
        <v>747</v>
      </c>
      <c r="AL744">
        <v>3187.5149670891769</v>
      </c>
      <c r="AM744">
        <f t="shared" si="179"/>
        <v>5.6974754467395053E-9</v>
      </c>
      <c r="AN744">
        <f>SUM(AM$14:AM744)</f>
        <v>0.95820788349613506</v>
      </c>
    </row>
    <row r="745" spans="1:40">
      <c r="A745" s="57">
        <v>42824</v>
      </c>
      <c r="B745" s="47">
        <v>13.53</v>
      </c>
      <c r="C745" s="47">
        <v>87.699996999999996</v>
      </c>
      <c r="D745" s="51">
        <v>42.810001</v>
      </c>
      <c r="E745" s="70">
        <f t="shared" si="180"/>
        <v>-1.8477457501847705E-2</v>
      </c>
      <c r="F745" s="70">
        <f t="shared" si="180"/>
        <v>-1.9840342753945639E-2</v>
      </c>
      <c r="G745" s="65">
        <f t="shared" si="180"/>
        <v>8.175636342545145E-3</v>
      </c>
      <c r="H745" s="73">
        <f t="shared" si="167"/>
        <v>15.184153732446417</v>
      </c>
      <c r="I745" s="73">
        <f t="shared" si="168"/>
        <v>55.594656739155866</v>
      </c>
      <c r="J745" s="73">
        <f t="shared" si="169"/>
        <v>55.792439715196451</v>
      </c>
      <c r="K745" s="76">
        <f t="shared" si="170"/>
        <v>-75920.768662232076</v>
      </c>
      <c r="L745" s="76">
        <f t="shared" si="171"/>
        <v>55594.656739155864</v>
      </c>
      <c r="M745" s="76">
        <f t="shared" si="172"/>
        <v>66950.927658235742</v>
      </c>
      <c r="N745" s="76">
        <f t="shared" si="173"/>
        <v>46624.815735159529</v>
      </c>
      <c r="O745" s="77">
        <f t="shared" si="174"/>
        <v>-1429.2313377679238</v>
      </c>
      <c r="P745" s="77">
        <f t="shared" si="174"/>
        <v>1125.3442608441401</v>
      </c>
      <c r="Q745" s="77">
        <f t="shared" si="174"/>
        <v>-542.92765823574155</v>
      </c>
      <c r="R745" s="77">
        <f t="shared" si="175"/>
        <v>-846.8147351595253</v>
      </c>
      <c r="S745" s="63">
        <f t="shared" si="181"/>
        <v>7.8716404938048098E-9</v>
      </c>
      <c r="T745">
        <v>731</v>
      </c>
      <c r="V745">
        <v>511</v>
      </c>
      <c r="W745">
        <v>2536.8042138552555</v>
      </c>
      <c r="X745" s="88">
        <f t="shared" si="176"/>
        <v>6.703916538504759E-7</v>
      </c>
      <c r="Y745" s="88">
        <f>SUM(X$14:X745)</f>
        <v>0.96743741570334352</v>
      </c>
      <c r="AA745">
        <v>747</v>
      </c>
      <c r="AB745">
        <v>2027.4882208603012</v>
      </c>
      <c r="AC745" s="89">
        <f t="shared" si="177"/>
        <v>5.6974754467395053E-9</v>
      </c>
      <c r="AD745" s="89">
        <f>SUM(AC$14:AC745)</f>
        <v>0.94797747879594707</v>
      </c>
      <c r="AF745">
        <v>352</v>
      </c>
      <c r="AG745">
        <v>1840.7311482716832</v>
      </c>
      <c r="AH745" s="89">
        <f t="shared" si="178"/>
        <v>1.6648785720825283E-5</v>
      </c>
      <c r="AI745" s="89">
        <f>SUM(AH$14:AH745)</f>
        <v>0.93457494185274881</v>
      </c>
      <c r="AK745">
        <v>330</v>
      </c>
      <c r="AL745">
        <v>3193.8808104613781</v>
      </c>
      <c r="AM745">
        <f t="shared" si="179"/>
        <v>2.5966229933431594E-5</v>
      </c>
      <c r="AN745">
        <f>SUM(AM$14:AM745)</f>
        <v>0.95823384972606851</v>
      </c>
    </row>
    <row r="746" spans="1:40">
      <c r="A746" s="58">
        <v>42823</v>
      </c>
      <c r="B746" s="46">
        <v>13.76</v>
      </c>
      <c r="C746" s="46">
        <v>89.349997999999999</v>
      </c>
      <c r="D746" s="50">
        <v>42.59</v>
      </c>
      <c r="E746" s="64">
        <f t="shared" si="180"/>
        <v>-1.6715116279069853E-2</v>
      </c>
      <c r="F746" s="64">
        <f t="shared" si="180"/>
        <v>-1.8466715578438042E-2</v>
      </c>
      <c r="G746" s="66">
        <f t="shared" si="180"/>
        <v>5.16555529467011E-3</v>
      </c>
      <c r="H746" s="73">
        <f t="shared" si="167"/>
        <v>15.21141715116279</v>
      </c>
      <c r="I746" s="73">
        <f t="shared" si="168"/>
        <v>55.672568873924284</v>
      </c>
      <c r="J746" s="73">
        <f t="shared" si="169"/>
        <v>55.625861830007047</v>
      </c>
      <c r="K746" s="76">
        <f t="shared" si="170"/>
        <v>-76057.085755813954</v>
      </c>
      <c r="L746" s="76">
        <f t="shared" si="171"/>
        <v>55672.568873924283</v>
      </c>
      <c r="M746" s="76">
        <f t="shared" si="172"/>
        <v>66751.034196008462</v>
      </c>
      <c r="N746" s="76">
        <f t="shared" si="173"/>
        <v>46366.517314118792</v>
      </c>
      <c r="O746" s="77">
        <f t="shared" si="174"/>
        <v>-1292.9142441860458</v>
      </c>
      <c r="P746" s="77">
        <f t="shared" si="174"/>
        <v>1047.4321260757206</v>
      </c>
      <c r="Q746" s="77">
        <f t="shared" si="174"/>
        <v>-343.03419600846246</v>
      </c>
      <c r="R746" s="77">
        <f t="shared" si="175"/>
        <v>-588.5163141187877</v>
      </c>
      <c r="S746" s="63">
        <f t="shared" si="181"/>
        <v>7.7142076839287117E-9</v>
      </c>
      <c r="T746">
        <v>732</v>
      </c>
      <c r="V746">
        <v>415</v>
      </c>
      <c r="W746">
        <v>2543.1402051401965</v>
      </c>
      <c r="X746" s="88">
        <f t="shared" si="176"/>
        <v>4.6625696494726837E-6</v>
      </c>
      <c r="Y746" s="88">
        <f>SUM(X$14:X746)</f>
        <v>0.967442078272993</v>
      </c>
      <c r="AA746">
        <v>450</v>
      </c>
      <c r="AB746">
        <v>2074.5640657944241</v>
      </c>
      <c r="AC746" s="89">
        <f t="shared" si="177"/>
        <v>2.2989947610191068E-6</v>
      </c>
      <c r="AD746" s="89">
        <f>SUM(AC$14:AC746)</f>
        <v>0.94797977779070808</v>
      </c>
      <c r="AF746">
        <v>79</v>
      </c>
      <c r="AG746">
        <v>1855.9168523049229</v>
      </c>
      <c r="AH746" s="89">
        <f t="shared" si="178"/>
        <v>4.1367940458567395E-3</v>
      </c>
      <c r="AI746" s="89">
        <f>SUM(AH$14:AH746)</f>
        <v>0.93871173589860557</v>
      </c>
      <c r="AK746">
        <v>751</v>
      </c>
      <c r="AL746">
        <v>3232.8405710257794</v>
      </c>
      <c r="AM746">
        <f t="shared" si="179"/>
        <v>5.2551699444542959E-9</v>
      </c>
      <c r="AN746">
        <f>SUM(AM$14:AM746)</f>
        <v>0.95823385498123848</v>
      </c>
    </row>
    <row r="747" spans="1:40">
      <c r="A747" s="57">
        <v>42822</v>
      </c>
      <c r="B747" s="47">
        <v>13.68</v>
      </c>
      <c r="C747" s="47">
        <v>90.800003000000004</v>
      </c>
      <c r="D747" s="51">
        <v>42.299999</v>
      </c>
      <c r="E747" s="70">
        <f t="shared" si="180"/>
        <v>5.8479532163742132E-3</v>
      </c>
      <c r="F747" s="70">
        <f t="shared" si="180"/>
        <v>-1.5969217534056779E-2</v>
      </c>
      <c r="G747" s="65">
        <f t="shared" si="180"/>
        <v>6.8558157649130091E-3</v>
      </c>
      <c r="H747" s="73">
        <f t="shared" si="167"/>
        <v>15.56046783625731</v>
      </c>
      <c r="I747" s="73">
        <f t="shared" si="168"/>
        <v>55.814226965499088</v>
      </c>
      <c r="J747" s="73">
        <f t="shared" si="169"/>
        <v>55.71940084443029</v>
      </c>
      <c r="K747" s="76">
        <f t="shared" si="170"/>
        <v>-77802.339181286545</v>
      </c>
      <c r="L747" s="76">
        <f t="shared" si="171"/>
        <v>55814.226965499089</v>
      </c>
      <c r="M747" s="76">
        <f t="shared" si="172"/>
        <v>66863.281013316344</v>
      </c>
      <c r="N747" s="76">
        <f t="shared" si="173"/>
        <v>44875.168797528888</v>
      </c>
      <c r="O747" s="77">
        <f t="shared" si="174"/>
        <v>452.33918128654477</v>
      </c>
      <c r="P747" s="77">
        <f t="shared" si="174"/>
        <v>905.77403450091515</v>
      </c>
      <c r="Q747" s="77">
        <f t="shared" si="174"/>
        <v>-455.28101331634389</v>
      </c>
      <c r="R747" s="77">
        <f t="shared" si="175"/>
        <v>902.83220247111603</v>
      </c>
      <c r="S747" s="63">
        <f t="shared" si="181"/>
        <v>7.5599235302501389E-9</v>
      </c>
      <c r="T747">
        <v>733</v>
      </c>
      <c r="V747">
        <v>238</v>
      </c>
      <c r="W747">
        <v>2596.7500000000146</v>
      </c>
      <c r="X747" s="88">
        <f t="shared" si="176"/>
        <v>1.6657504328208923E-4</v>
      </c>
      <c r="Y747" s="88">
        <f>SUM(X$14:X747)</f>
        <v>0.9676086533162751</v>
      </c>
      <c r="AA747">
        <v>366</v>
      </c>
      <c r="AB747">
        <v>2103.7568025806322</v>
      </c>
      <c r="AC747" s="89">
        <f t="shared" si="177"/>
        <v>1.2547223193842384E-5</v>
      </c>
      <c r="AD747" s="89">
        <f>SUM(AC$14:AC747)</f>
        <v>0.94799232501390196</v>
      </c>
      <c r="AF747">
        <v>46</v>
      </c>
      <c r="AG747">
        <v>1888.3826107708883</v>
      </c>
      <c r="AH747" s="89">
        <f t="shared" si="178"/>
        <v>8.0575572854685064E-3</v>
      </c>
      <c r="AI747" s="89">
        <f>SUM(AH$14:AH747)</f>
        <v>0.9467692931840741</v>
      </c>
      <c r="AK747">
        <v>1</v>
      </c>
      <c r="AL747">
        <v>3252.1430744407917</v>
      </c>
      <c r="AM747">
        <f t="shared" si="179"/>
        <v>2.0000000000000018E-2</v>
      </c>
      <c r="AN747">
        <f>SUM(AM$14:AM747)</f>
        <v>0.97823385498123849</v>
      </c>
    </row>
    <row r="748" spans="1:40">
      <c r="A748" s="58">
        <v>42821</v>
      </c>
      <c r="B748" s="46">
        <v>13.56</v>
      </c>
      <c r="C748" s="46">
        <v>89.989998</v>
      </c>
      <c r="D748" s="50">
        <v>41.970001000000003</v>
      </c>
      <c r="E748" s="64">
        <f t="shared" si="180"/>
        <v>8.8495575221239076E-3</v>
      </c>
      <c r="F748" s="64">
        <f t="shared" si="180"/>
        <v>9.0010558728983447E-3</v>
      </c>
      <c r="G748" s="66">
        <f t="shared" si="180"/>
        <v>7.8627112732256865E-3</v>
      </c>
      <c r="H748" s="73">
        <f t="shared" si="167"/>
        <v>15.606902654867257</v>
      </c>
      <c r="I748" s="73">
        <f t="shared" si="168"/>
        <v>57.230540898111855</v>
      </c>
      <c r="J748" s="73">
        <f t="shared" si="169"/>
        <v>55.775122441860312</v>
      </c>
      <c r="K748" s="76">
        <f t="shared" si="170"/>
        <v>-78034.513274336292</v>
      </c>
      <c r="L748" s="76">
        <f t="shared" si="171"/>
        <v>57230.540898111853</v>
      </c>
      <c r="M748" s="76">
        <f t="shared" si="172"/>
        <v>66930.146930232368</v>
      </c>
      <c r="N748" s="76">
        <f t="shared" si="173"/>
        <v>46126.174554007928</v>
      </c>
      <c r="O748" s="77">
        <f t="shared" si="174"/>
        <v>684.51327433629194</v>
      </c>
      <c r="P748" s="77">
        <f t="shared" si="174"/>
        <v>-510.53989811184874</v>
      </c>
      <c r="Q748" s="77">
        <f t="shared" si="174"/>
        <v>-522.14693023236759</v>
      </c>
      <c r="R748" s="77">
        <f t="shared" si="175"/>
        <v>-348.17355400792439</v>
      </c>
      <c r="S748" s="63">
        <f t="shared" si="181"/>
        <v>7.4087250596451348E-9</v>
      </c>
      <c r="T748">
        <v>734</v>
      </c>
      <c r="V748">
        <v>715</v>
      </c>
      <c r="W748">
        <v>2620.183486238544</v>
      </c>
      <c r="X748" s="88">
        <f t="shared" si="176"/>
        <v>1.087547013461322E-8</v>
      </c>
      <c r="Y748" s="88">
        <f>SUM(X$14:X748)</f>
        <v>0.96760866419174518</v>
      </c>
      <c r="AA748">
        <v>518</v>
      </c>
      <c r="AB748">
        <v>2158.7000018393155</v>
      </c>
      <c r="AC748" s="89">
        <f t="shared" si="177"/>
        <v>5.8198411198309477E-7</v>
      </c>
      <c r="AD748" s="89">
        <f>SUM(AC$14:AC748)</f>
        <v>0.94799290699801397</v>
      </c>
      <c r="AF748">
        <v>315</v>
      </c>
      <c r="AG748">
        <v>1987.0110627364411</v>
      </c>
      <c r="AH748" s="89">
        <f t="shared" si="178"/>
        <v>3.515748200192219E-5</v>
      </c>
      <c r="AI748" s="89">
        <f>SUM(AH$14:AH748)</f>
        <v>0.94680445066607599</v>
      </c>
      <c r="AK748">
        <v>348</v>
      </c>
      <c r="AL748">
        <v>3349.9291081277843</v>
      </c>
      <c r="AM748">
        <f t="shared" si="179"/>
        <v>1.8050043835885752E-5</v>
      </c>
      <c r="AN748">
        <f>SUM(AM$14:AM748)</f>
        <v>0.97825190502507442</v>
      </c>
    </row>
    <row r="749" spans="1:40">
      <c r="A749" s="57">
        <v>42818</v>
      </c>
      <c r="B749" s="47">
        <v>13.32</v>
      </c>
      <c r="C749" s="47">
        <v>92.230002999999996</v>
      </c>
      <c r="D749" s="51">
        <v>42.099997999999999</v>
      </c>
      <c r="E749" s="70">
        <f t="shared" si="180"/>
        <v>1.8018018018018056E-2</v>
      </c>
      <c r="F749" s="70">
        <f t="shared" si="180"/>
        <v>-2.4287161738463792E-2</v>
      </c>
      <c r="G749" s="65">
        <f t="shared" si="180"/>
        <v>-3.0878148735302702E-3</v>
      </c>
      <c r="H749" s="73">
        <f t="shared" si="167"/>
        <v>15.748738738738741</v>
      </c>
      <c r="I749" s="73">
        <f t="shared" si="168"/>
        <v>55.342433161907174</v>
      </c>
      <c r="J749" s="73">
        <f t="shared" si="169"/>
        <v>55.169120324898842</v>
      </c>
      <c r="K749" s="76">
        <f t="shared" si="170"/>
        <v>-78743.693693693698</v>
      </c>
      <c r="L749" s="76">
        <f t="shared" si="171"/>
        <v>55342.433161907175</v>
      </c>
      <c r="M749" s="76">
        <f t="shared" si="172"/>
        <v>66202.944389878612</v>
      </c>
      <c r="N749" s="76">
        <f t="shared" si="173"/>
        <v>42801.683858092088</v>
      </c>
      <c r="O749" s="77">
        <f t="shared" si="174"/>
        <v>1393.6936936936982</v>
      </c>
      <c r="P749" s="77">
        <f t="shared" si="174"/>
        <v>1377.5678380928293</v>
      </c>
      <c r="Q749" s="77">
        <f t="shared" si="174"/>
        <v>205.05561012138787</v>
      </c>
      <c r="R749" s="77">
        <f t="shared" si="175"/>
        <v>2976.3171419079154</v>
      </c>
      <c r="S749" s="63">
        <f t="shared" si="181"/>
        <v>7.2605505584522311E-9</v>
      </c>
      <c r="T749">
        <v>735</v>
      </c>
      <c r="V749">
        <v>156</v>
      </c>
      <c r="W749">
        <v>2667.2413793103333</v>
      </c>
      <c r="X749" s="88">
        <f t="shared" si="176"/>
        <v>8.7311556009366084E-4</v>
      </c>
      <c r="Y749" s="88">
        <f>SUM(X$14:X749)</f>
        <v>0.9684817797518388</v>
      </c>
      <c r="AA749">
        <v>122</v>
      </c>
      <c r="AB749">
        <v>2207.867662659628</v>
      </c>
      <c r="AC749" s="89">
        <f t="shared" si="177"/>
        <v>1.735342305428763E-3</v>
      </c>
      <c r="AD749" s="89">
        <f>SUM(AC$14:AC749)</f>
        <v>0.94972824930344268</v>
      </c>
      <c r="AF749">
        <v>302</v>
      </c>
      <c r="AG749">
        <v>2085.2111999999979</v>
      </c>
      <c r="AH749" s="89">
        <f t="shared" si="178"/>
        <v>4.5717111091847536E-5</v>
      </c>
      <c r="AI749" s="89">
        <f>SUM(AH$14:AH749)</f>
        <v>0.94685016777716779</v>
      </c>
      <c r="AK749">
        <v>640</v>
      </c>
      <c r="AL749">
        <v>3398.2847923407535</v>
      </c>
      <c r="AM749">
        <f t="shared" si="179"/>
        <v>4.9487140879971051E-8</v>
      </c>
      <c r="AN749">
        <f>SUM(AM$14:AM749)</f>
        <v>0.97825195451221525</v>
      </c>
    </row>
    <row r="750" spans="1:40">
      <c r="A750" s="58">
        <v>42817</v>
      </c>
      <c r="B750" s="46">
        <v>13.32</v>
      </c>
      <c r="C750" s="46">
        <v>91.559997999999993</v>
      </c>
      <c r="D750" s="50">
        <v>41.830002</v>
      </c>
      <c r="E750" s="64">
        <f t="shared" si="180"/>
        <v>0</v>
      </c>
      <c r="F750" s="64">
        <f t="shared" si="180"/>
        <v>7.3176607103027091E-3</v>
      </c>
      <c r="G750" s="66">
        <f t="shared" si="180"/>
        <v>6.4546016517044169E-3</v>
      </c>
      <c r="H750" s="73">
        <f t="shared" si="167"/>
        <v>15.47</v>
      </c>
      <c r="I750" s="73">
        <f t="shared" si="168"/>
        <v>57.135058722806036</v>
      </c>
      <c r="J750" s="73">
        <f t="shared" si="169"/>
        <v>55.697197655405326</v>
      </c>
      <c r="K750" s="76">
        <f t="shared" si="170"/>
        <v>-77350</v>
      </c>
      <c r="L750" s="76">
        <f t="shared" si="171"/>
        <v>57135.058722806039</v>
      </c>
      <c r="M750" s="76">
        <f t="shared" si="172"/>
        <v>66836.63718648639</v>
      </c>
      <c r="N750" s="76">
        <f t="shared" si="173"/>
        <v>46621.69590929243</v>
      </c>
      <c r="O750" s="77">
        <f t="shared" si="174"/>
        <v>0</v>
      </c>
      <c r="P750" s="77">
        <f t="shared" si="174"/>
        <v>-415.0577228060356</v>
      </c>
      <c r="Q750" s="77">
        <f t="shared" si="174"/>
        <v>-428.63718648639042</v>
      </c>
      <c r="R750" s="77">
        <f t="shared" si="175"/>
        <v>-843.69490929242602</v>
      </c>
      <c r="S750" s="63">
        <f t="shared" si="181"/>
        <v>7.1153395472831867E-9</v>
      </c>
      <c r="T750">
        <v>736</v>
      </c>
      <c r="V750">
        <v>100</v>
      </c>
      <c r="W750">
        <v>2743.2892906815105</v>
      </c>
      <c r="X750" s="88">
        <f t="shared" si="176"/>
        <v>2.7065215488725077E-3</v>
      </c>
      <c r="Y750" s="88">
        <f>SUM(X$14:X750)</f>
        <v>0.97118830130071132</v>
      </c>
      <c r="AA750">
        <v>715</v>
      </c>
      <c r="AB750">
        <v>2284.9127500286922</v>
      </c>
      <c r="AC750" s="89">
        <f t="shared" si="177"/>
        <v>1.087547013461322E-8</v>
      </c>
      <c r="AD750" s="89">
        <f>SUM(AC$14:AC750)</f>
        <v>0.94972826017891276</v>
      </c>
      <c r="AF750">
        <v>536</v>
      </c>
      <c r="AG750">
        <v>2177.0768790690636</v>
      </c>
      <c r="AH750" s="89">
        <f t="shared" si="178"/>
        <v>4.045577182369049E-7</v>
      </c>
      <c r="AI750" s="89">
        <f>SUM(AH$14:AH750)</f>
        <v>0.94685057233488601</v>
      </c>
      <c r="AK750">
        <v>79</v>
      </c>
      <c r="AL750">
        <v>3505.5193503184782</v>
      </c>
      <c r="AM750">
        <f t="shared" si="179"/>
        <v>4.1367940458567395E-3</v>
      </c>
      <c r="AN750">
        <f>SUM(AM$14:AM750)</f>
        <v>0.98238874855807201</v>
      </c>
    </row>
    <row r="751" spans="1:40">
      <c r="A751" s="57">
        <v>42816</v>
      </c>
      <c r="B751" s="47">
        <v>13.35</v>
      </c>
      <c r="C751" s="47">
        <v>91.129997000000003</v>
      </c>
      <c r="D751" s="51">
        <v>42.189999</v>
      </c>
      <c r="E751" s="70">
        <f t="shared" si="180"/>
        <v>-2.2471910112359383E-3</v>
      </c>
      <c r="F751" s="70">
        <f t="shared" si="180"/>
        <v>4.718545091140447E-3</v>
      </c>
      <c r="G751" s="65">
        <f t="shared" si="180"/>
        <v>-8.5327567796339432E-3</v>
      </c>
      <c r="H751" s="73">
        <f t="shared" si="167"/>
        <v>15.43523595505618</v>
      </c>
      <c r="I751" s="73">
        <f t="shared" si="168"/>
        <v>56.987636882288037</v>
      </c>
      <c r="J751" s="73">
        <f t="shared" si="169"/>
        <v>54.867797239815062</v>
      </c>
      <c r="K751" s="76">
        <f t="shared" si="170"/>
        <v>-77176.179775280907</v>
      </c>
      <c r="L751" s="76">
        <f t="shared" si="171"/>
        <v>56987.636882288039</v>
      </c>
      <c r="M751" s="76">
        <f t="shared" si="172"/>
        <v>65841.356687778069</v>
      </c>
      <c r="N751" s="76">
        <f t="shared" si="173"/>
        <v>45652.813794785201</v>
      </c>
      <c r="O751" s="77">
        <f t="shared" si="174"/>
        <v>-173.82022471909295</v>
      </c>
      <c r="P751" s="77">
        <f t="shared" si="174"/>
        <v>-267.63588228803565</v>
      </c>
      <c r="Q751" s="77">
        <f t="shared" si="174"/>
        <v>566.64331222193141</v>
      </c>
      <c r="R751" s="77">
        <f t="shared" si="175"/>
        <v>125.18720521480282</v>
      </c>
      <c r="S751" s="63">
        <f t="shared" si="181"/>
        <v>6.9730327563375215E-9</v>
      </c>
      <c r="T751">
        <v>737</v>
      </c>
      <c r="V751">
        <v>49</v>
      </c>
      <c r="W751">
        <v>2777.4728997289931</v>
      </c>
      <c r="X751" s="88">
        <f t="shared" si="176"/>
        <v>7.5837084566246736E-3</v>
      </c>
      <c r="Y751" s="88">
        <f>SUM(X$14:X751)</f>
        <v>0.97877200975733603</v>
      </c>
      <c r="AA751">
        <v>418</v>
      </c>
      <c r="AB751">
        <v>2292.4920637215691</v>
      </c>
      <c r="AC751" s="89">
        <f t="shared" si="177"/>
        <v>4.3883732535264941E-6</v>
      </c>
      <c r="AD751" s="89">
        <f>SUM(AC$14:AC751)</f>
        <v>0.94973264855216633</v>
      </c>
      <c r="AF751">
        <v>4</v>
      </c>
      <c r="AG751">
        <v>2246.3377243468349</v>
      </c>
      <c r="AH751" s="89">
        <f t="shared" si="178"/>
        <v>1.8823840000000015E-2</v>
      </c>
      <c r="AI751" s="89">
        <f>SUM(AH$14:AH751)</f>
        <v>0.96567441233488605</v>
      </c>
      <c r="AK751">
        <v>702</v>
      </c>
      <c r="AL751">
        <v>3674.4155161226663</v>
      </c>
      <c r="AM751">
        <f t="shared" si="179"/>
        <v>1.4141942141732426E-8</v>
      </c>
      <c r="AN751">
        <f>SUM(AM$14:AM751)</f>
        <v>0.98238876270001418</v>
      </c>
    </row>
    <row r="752" spans="1:40">
      <c r="A752" s="58">
        <v>42815</v>
      </c>
      <c r="B752" s="46">
        <v>13.57</v>
      </c>
      <c r="C752" s="46">
        <v>90.599997999999999</v>
      </c>
      <c r="D752" s="50">
        <v>42.240001999999997</v>
      </c>
      <c r="E752" s="64">
        <f t="shared" si="180"/>
        <v>-1.6212232866617549E-2</v>
      </c>
      <c r="F752" s="64">
        <f t="shared" si="180"/>
        <v>5.8498787163328014E-3</v>
      </c>
      <c r="G752" s="66">
        <f t="shared" si="180"/>
        <v>-1.1837830878890232E-3</v>
      </c>
      <c r="H752" s="73">
        <f t="shared" si="167"/>
        <v>15.219196757553426</v>
      </c>
      <c r="I752" s="73">
        <f t="shared" si="168"/>
        <v>57.05180612664028</v>
      </c>
      <c r="J752" s="73">
        <f t="shared" si="169"/>
        <v>55.274489443916224</v>
      </c>
      <c r="K752" s="76">
        <f t="shared" si="170"/>
        <v>-76095.983787767138</v>
      </c>
      <c r="L752" s="76">
        <f t="shared" si="171"/>
        <v>57051.80612664028</v>
      </c>
      <c r="M752" s="76">
        <f t="shared" si="172"/>
        <v>66329.387332699465</v>
      </c>
      <c r="N752" s="76">
        <f t="shared" si="173"/>
        <v>47285.209671572607</v>
      </c>
      <c r="O752" s="77">
        <f t="shared" si="174"/>
        <v>-1254.016212232862</v>
      </c>
      <c r="P752" s="77">
        <f t="shared" si="174"/>
        <v>-331.80512664027628</v>
      </c>
      <c r="Q752" s="77">
        <f t="shared" si="174"/>
        <v>78.612667300534667</v>
      </c>
      <c r="R752" s="77">
        <f t="shared" si="175"/>
        <v>-1507.2086715726036</v>
      </c>
      <c r="S752" s="63">
        <f t="shared" si="181"/>
        <v>6.8335721012107718E-9</v>
      </c>
      <c r="T752">
        <v>738</v>
      </c>
      <c r="V752">
        <v>331</v>
      </c>
      <c r="W752">
        <v>2778.0633802817028</v>
      </c>
      <c r="X752" s="88">
        <f t="shared" si="176"/>
        <v>2.5446905334762958E-5</v>
      </c>
      <c r="Y752" s="88">
        <f>SUM(X$14:X752)</f>
        <v>0.97879745666267082</v>
      </c>
      <c r="AA752">
        <v>11</v>
      </c>
      <c r="AB752">
        <v>2330.4016269156637</v>
      </c>
      <c r="AC752" s="89">
        <f t="shared" si="177"/>
        <v>1.6341456137750947E-2</v>
      </c>
      <c r="AD752" s="89">
        <f>SUM(AC$14:AC752)</f>
        <v>0.96607410468991728</v>
      </c>
      <c r="AF752">
        <v>537</v>
      </c>
      <c r="AG752">
        <v>2267.6600334437026</v>
      </c>
      <c r="AH752" s="89">
        <f t="shared" si="178"/>
        <v>3.9646656387216683E-7</v>
      </c>
      <c r="AI752" s="89">
        <f>SUM(AH$14:AH752)</f>
        <v>0.96567480880144996</v>
      </c>
      <c r="AK752">
        <v>649</v>
      </c>
      <c r="AL752">
        <v>3749.5121238733991</v>
      </c>
      <c r="AM752">
        <f t="shared" si="179"/>
        <v>4.1259792962895309E-8</v>
      </c>
      <c r="AN752">
        <f>SUM(AM$14:AM752)</f>
        <v>0.9823888039598071</v>
      </c>
    </row>
    <row r="753" spans="1:40">
      <c r="A753" s="57">
        <v>42811</v>
      </c>
      <c r="B753" s="47">
        <v>13.42</v>
      </c>
      <c r="C753" s="47">
        <v>87.650002000000001</v>
      </c>
      <c r="D753" s="51">
        <v>41.77</v>
      </c>
      <c r="E753" s="70">
        <f t="shared" si="180"/>
        <v>1.1177347242921076E-2</v>
      </c>
      <c r="F753" s="70">
        <f t="shared" si="180"/>
        <v>3.3656542301048642E-2</v>
      </c>
      <c r="G753" s="65">
        <f t="shared" si="180"/>
        <v>1.1252142686138278E-2</v>
      </c>
      <c r="H753" s="73">
        <f t="shared" si="167"/>
        <v>15.64291356184799</v>
      </c>
      <c r="I753" s="73">
        <f t="shared" si="168"/>
        <v>58.629000112972022</v>
      </c>
      <c r="J753" s="73">
        <f t="shared" si="169"/>
        <v>55.962693576250899</v>
      </c>
      <c r="K753" s="76">
        <f t="shared" si="170"/>
        <v>-78214.567809239947</v>
      </c>
      <c r="L753" s="76">
        <f t="shared" si="171"/>
        <v>58629.000112972026</v>
      </c>
      <c r="M753" s="76">
        <f t="shared" si="172"/>
        <v>67155.232291501074</v>
      </c>
      <c r="N753" s="76">
        <f t="shared" si="173"/>
        <v>47569.664595233153</v>
      </c>
      <c r="O753" s="77">
        <f t="shared" si="174"/>
        <v>864.56780923994665</v>
      </c>
      <c r="P753" s="77">
        <f t="shared" si="174"/>
        <v>-1908.999112972022</v>
      </c>
      <c r="Q753" s="77">
        <f t="shared" si="174"/>
        <v>-747.23229150107363</v>
      </c>
      <c r="R753" s="77">
        <f t="shared" si="175"/>
        <v>-1791.663595233149</v>
      </c>
      <c r="S753" s="63">
        <f t="shared" si="181"/>
        <v>6.6969006591865563E-9</v>
      </c>
      <c r="T753">
        <v>739</v>
      </c>
      <c r="V753">
        <v>348</v>
      </c>
      <c r="W753">
        <v>2809.8355037697038</v>
      </c>
      <c r="X753" s="88">
        <f t="shared" si="176"/>
        <v>1.8050043835885752E-5</v>
      </c>
      <c r="Y753" s="88">
        <f>SUM(X$14:X753)</f>
        <v>0.97881550670650674</v>
      </c>
      <c r="AA753">
        <v>302</v>
      </c>
      <c r="AB753">
        <v>2439.0442398682644</v>
      </c>
      <c r="AC753" s="89">
        <f t="shared" si="177"/>
        <v>4.5717111091847536E-5</v>
      </c>
      <c r="AD753" s="89">
        <f>SUM(AC$14:AC753)</f>
        <v>0.96611982180100908</v>
      </c>
      <c r="AF753">
        <v>23</v>
      </c>
      <c r="AG753">
        <v>2278.2488812104129</v>
      </c>
      <c r="AH753" s="89">
        <f t="shared" si="178"/>
        <v>1.2823413921471858E-2</v>
      </c>
      <c r="AI753" s="89">
        <f>SUM(AH$14:AH753)</f>
        <v>0.97849822272292186</v>
      </c>
      <c r="AK753">
        <v>12</v>
      </c>
      <c r="AL753">
        <v>3837.6405404839825</v>
      </c>
      <c r="AM753">
        <f t="shared" si="179"/>
        <v>1.6014627014995928E-2</v>
      </c>
      <c r="AN753">
        <f>SUM(AM$14:AM753)</f>
        <v>0.998403430974803</v>
      </c>
    </row>
    <row r="754" spans="1:40">
      <c r="A754" s="58">
        <v>42810</v>
      </c>
      <c r="B754" s="46">
        <v>13.09</v>
      </c>
      <c r="C754" s="46">
        <v>87.610000999999997</v>
      </c>
      <c r="D754" s="50">
        <v>40.590000000000003</v>
      </c>
      <c r="E754" s="64">
        <f t="shared" si="180"/>
        <v>2.5210084033613356E-2</v>
      </c>
      <c r="F754" s="64">
        <f t="shared" si="180"/>
        <v>4.5658029384121335E-4</v>
      </c>
      <c r="G754" s="66">
        <f t="shared" si="180"/>
        <v>2.9071199802907177E-2</v>
      </c>
      <c r="H754" s="73">
        <f t="shared" si="167"/>
        <v>15.86</v>
      </c>
      <c r="I754" s="73">
        <f t="shared" si="168"/>
        <v>56.745898234723256</v>
      </c>
      <c r="J754" s="73">
        <f t="shared" si="169"/>
        <v>56.948800197092886</v>
      </c>
      <c r="K754" s="76">
        <f t="shared" si="170"/>
        <v>-79300</v>
      </c>
      <c r="L754" s="76">
        <f t="shared" si="171"/>
        <v>56745.89823472326</v>
      </c>
      <c r="M754" s="76">
        <f t="shared" si="172"/>
        <v>68338.560236511461</v>
      </c>
      <c r="N754" s="76">
        <f t="shared" si="173"/>
        <v>45784.45847123472</v>
      </c>
      <c r="O754" s="77">
        <f t="shared" si="174"/>
        <v>1950</v>
      </c>
      <c r="P754" s="77">
        <f t="shared" si="174"/>
        <v>-25.897234723255679</v>
      </c>
      <c r="Q754" s="77">
        <f t="shared" si="174"/>
        <v>-1930.560236511461</v>
      </c>
      <c r="R754" s="77">
        <f t="shared" si="175"/>
        <v>-6.4574712347166496</v>
      </c>
      <c r="S754" s="63">
        <f t="shared" si="181"/>
        <v>6.5629626460028253E-9</v>
      </c>
      <c r="T754">
        <v>740</v>
      </c>
      <c r="V754">
        <v>92</v>
      </c>
      <c r="W754">
        <v>2843.3628318584233</v>
      </c>
      <c r="X754" s="88">
        <f t="shared" si="176"/>
        <v>3.1812872410217205E-3</v>
      </c>
      <c r="Y754" s="88">
        <f>SUM(X$14:X754)</f>
        <v>0.98199679394752848</v>
      </c>
      <c r="AA754">
        <v>702</v>
      </c>
      <c r="AB754">
        <v>2441.7631351821765</v>
      </c>
      <c r="AC754" s="89">
        <f t="shared" si="177"/>
        <v>1.4141942141732426E-8</v>
      </c>
      <c r="AD754" s="89">
        <f>SUM(AC$14:AC754)</f>
        <v>0.96611983594295125</v>
      </c>
      <c r="AF754">
        <v>411</v>
      </c>
      <c r="AG754">
        <v>2444.8333266019908</v>
      </c>
      <c r="AH754" s="89">
        <f t="shared" si="178"/>
        <v>5.0549984828972028E-6</v>
      </c>
      <c r="AI754" s="89">
        <f>SUM(AH$14:AH754)</f>
        <v>0.97850327772140477</v>
      </c>
      <c r="AK754">
        <v>251</v>
      </c>
      <c r="AL754">
        <v>3966.6904247718194</v>
      </c>
      <c r="AM754">
        <f t="shared" si="179"/>
        <v>1.2809993777589747E-4</v>
      </c>
      <c r="AN754">
        <f>SUM(AM$14:AM754)</f>
        <v>0.99853153091257885</v>
      </c>
    </row>
    <row r="755" spans="1:40">
      <c r="A755" s="57">
        <v>42809</v>
      </c>
      <c r="B755" s="47">
        <v>12.81</v>
      </c>
      <c r="C755" s="47">
        <v>89.089995999999999</v>
      </c>
      <c r="D755" s="51">
        <v>39.659999999999997</v>
      </c>
      <c r="E755" s="70">
        <f t="shared" si="180"/>
        <v>2.1857923497267784E-2</v>
      </c>
      <c r="F755" s="70">
        <f t="shared" si="180"/>
        <v>-1.6612359035238944E-2</v>
      </c>
      <c r="G755" s="65">
        <f t="shared" si="180"/>
        <v>2.3449319213313391E-2</v>
      </c>
      <c r="H755" s="73">
        <f t="shared" si="167"/>
        <v>15.808142076502733</v>
      </c>
      <c r="I755" s="73">
        <f t="shared" si="168"/>
        <v>55.777747978908891</v>
      </c>
      <c r="J755" s="73">
        <f t="shared" si="169"/>
        <v>56.637685325264769</v>
      </c>
      <c r="K755" s="76">
        <f t="shared" si="170"/>
        <v>-79040.710382513673</v>
      </c>
      <c r="L755" s="76">
        <f t="shared" si="171"/>
        <v>55777.74797890889</v>
      </c>
      <c r="M755" s="76">
        <f t="shared" si="172"/>
        <v>67965.222390317722</v>
      </c>
      <c r="N755" s="76">
        <f t="shared" si="173"/>
        <v>44702.259986712939</v>
      </c>
      <c r="O755" s="77">
        <f t="shared" si="174"/>
        <v>1690.7103825136728</v>
      </c>
      <c r="P755" s="77">
        <f t="shared" si="174"/>
        <v>942.25302109111362</v>
      </c>
      <c r="Q755" s="77">
        <f t="shared" si="174"/>
        <v>-1557.2223903177219</v>
      </c>
      <c r="R755" s="77">
        <f t="shared" si="175"/>
        <v>1075.7410132870646</v>
      </c>
      <c r="S755" s="63">
        <f t="shared" si="181"/>
        <v>6.4317033930827673E-9</v>
      </c>
      <c r="T755">
        <v>741</v>
      </c>
      <c r="V755">
        <v>303</v>
      </c>
      <c r="W755">
        <v>2904.1155234657053</v>
      </c>
      <c r="X755" s="88">
        <f t="shared" si="176"/>
        <v>4.4802768870010589E-5</v>
      </c>
      <c r="Y755" s="88">
        <f>SUM(X$14:X755)</f>
        <v>0.98204159671639846</v>
      </c>
      <c r="AA755">
        <v>136</v>
      </c>
      <c r="AB755">
        <v>2451.2353554947622</v>
      </c>
      <c r="AC755" s="89">
        <f t="shared" si="177"/>
        <v>1.3078267441868647E-3</v>
      </c>
      <c r="AD755" s="89">
        <f>SUM(AC$14:AC755)</f>
        <v>0.96742766268713809</v>
      </c>
      <c r="AF755">
        <v>565</v>
      </c>
      <c r="AG755">
        <v>2472.4850286465007</v>
      </c>
      <c r="AH755" s="89">
        <f t="shared" si="178"/>
        <v>2.2518356284017313E-7</v>
      </c>
      <c r="AI755" s="89">
        <f>SUM(AH$14:AH755)</f>
        <v>0.97850350290496757</v>
      </c>
      <c r="AK755">
        <v>518</v>
      </c>
      <c r="AL755">
        <v>4027.8326566563192</v>
      </c>
      <c r="AM755">
        <f t="shared" si="179"/>
        <v>5.8198411198309477E-7</v>
      </c>
      <c r="AN755">
        <f>SUM(AM$14:AM755)</f>
        <v>0.99853211289669086</v>
      </c>
    </row>
    <row r="756" spans="1:40">
      <c r="A756" s="58">
        <v>42808</v>
      </c>
      <c r="B756" s="46">
        <v>12.57</v>
      </c>
      <c r="C756" s="46">
        <v>87.07</v>
      </c>
      <c r="D756" s="50">
        <v>39.540000999999997</v>
      </c>
      <c r="E756" s="64">
        <f t="shared" si="180"/>
        <v>1.9093078758949833E-2</v>
      </c>
      <c r="F756" s="64">
        <f t="shared" si="180"/>
        <v>2.3199678419662417E-2</v>
      </c>
      <c r="G756" s="66">
        <f t="shared" si="180"/>
        <v>3.0348759981062567E-3</v>
      </c>
      <c r="H756" s="73">
        <f t="shared" si="167"/>
        <v>15.765369928400954</v>
      </c>
      <c r="I756" s="73">
        <f t="shared" si="168"/>
        <v>58.035886783162937</v>
      </c>
      <c r="J756" s="73">
        <f t="shared" si="169"/>
        <v>55.507950037735206</v>
      </c>
      <c r="K756" s="76">
        <f t="shared" si="170"/>
        <v>-78826.849642004774</v>
      </c>
      <c r="L756" s="76">
        <f t="shared" si="171"/>
        <v>58035.88678316294</v>
      </c>
      <c r="M756" s="76">
        <f t="shared" si="172"/>
        <v>66609.540045282251</v>
      </c>
      <c r="N756" s="76">
        <f t="shared" si="173"/>
        <v>45818.577186440416</v>
      </c>
      <c r="O756" s="77">
        <f t="shared" si="174"/>
        <v>1476.8496420047741</v>
      </c>
      <c r="P756" s="77">
        <f t="shared" si="174"/>
        <v>-1315.8857831629357</v>
      </c>
      <c r="Q756" s="77">
        <f t="shared" si="174"/>
        <v>-201.5400452822505</v>
      </c>
      <c r="R756" s="77">
        <f t="shared" si="175"/>
        <v>-40.57618644041213</v>
      </c>
      <c r="S756" s="63">
        <f t="shared" si="181"/>
        <v>6.3030693252211124E-9</v>
      </c>
      <c r="T756">
        <v>742</v>
      </c>
      <c r="V756">
        <v>127</v>
      </c>
      <c r="W756">
        <v>2979.4939577039331</v>
      </c>
      <c r="X756" s="88">
        <f t="shared" si="176"/>
        <v>1.5686119994439162E-3</v>
      </c>
      <c r="Y756" s="88">
        <f>SUM(X$14:X756)</f>
        <v>0.98361020871584237</v>
      </c>
      <c r="AA756">
        <v>502</v>
      </c>
      <c r="AB756">
        <v>2490.666651567255</v>
      </c>
      <c r="AC756" s="89">
        <f t="shared" si="177"/>
        <v>8.0407010885125058E-7</v>
      </c>
      <c r="AD756" s="89">
        <f>SUM(AC$14:AC756)</f>
        <v>0.96742846675724692</v>
      </c>
      <c r="AF756">
        <v>7</v>
      </c>
      <c r="AG756">
        <v>2493.7149106995857</v>
      </c>
      <c r="AH756" s="89">
        <f t="shared" si="178"/>
        <v>1.7716847617280013E-2</v>
      </c>
      <c r="AI756" s="89">
        <f>SUM(AH$14:AH756)</f>
        <v>0.99622035052224756</v>
      </c>
      <c r="AK756">
        <v>333</v>
      </c>
      <c r="AL756">
        <v>4107.0370501807556</v>
      </c>
      <c r="AM756">
        <f t="shared" si="179"/>
        <v>2.4439207883506342E-5</v>
      </c>
      <c r="AN756">
        <f>SUM(AM$14:AM756)</f>
        <v>0.99855655210457439</v>
      </c>
    </row>
    <row r="757" spans="1:40">
      <c r="A757" s="57">
        <v>42807</v>
      </c>
      <c r="B757" s="47">
        <v>12.37</v>
      </c>
      <c r="C757" s="47">
        <v>88.419998000000007</v>
      </c>
      <c r="D757" s="51">
        <v>38.840000000000003</v>
      </c>
      <c r="E757" s="70">
        <f t="shared" si="180"/>
        <v>1.616814874696848E-2</v>
      </c>
      <c r="F757" s="70">
        <f t="shared" si="180"/>
        <v>-1.5268016631260428E-2</v>
      </c>
      <c r="G757" s="65">
        <f t="shared" si="180"/>
        <v>1.8022682801235757E-2</v>
      </c>
      <c r="H757" s="73">
        <f t="shared" si="167"/>
        <v>15.720121261115603</v>
      </c>
      <c r="I757" s="73">
        <f t="shared" si="168"/>
        <v>55.853999081406897</v>
      </c>
      <c r="J757" s="73">
        <f t="shared" si="169"/>
        <v>56.337375266220391</v>
      </c>
      <c r="K757" s="76">
        <f t="shared" si="170"/>
        <v>-78600.606305578011</v>
      </c>
      <c r="L757" s="76">
        <f t="shared" si="171"/>
        <v>55853.999081406895</v>
      </c>
      <c r="M757" s="76">
        <f t="shared" si="172"/>
        <v>67604.850319464473</v>
      </c>
      <c r="N757" s="76">
        <f t="shared" si="173"/>
        <v>44858.243095293357</v>
      </c>
      <c r="O757" s="77">
        <f t="shared" si="174"/>
        <v>1250.6063055780105</v>
      </c>
      <c r="P757" s="77">
        <f t="shared" si="174"/>
        <v>866.00191859310871</v>
      </c>
      <c r="Q757" s="77">
        <f t="shared" si="174"/>
        <v>-1196.8503194644727</v>
      </c>
      <c r="R757" s="77">
        <f t="shared" si="175"/>
        <v>919.75790470664651</v>
      </c>
      <c r="S757" s="63">
        <f t="shared" si="181"/>
        <v>6.1770079387166895E-9</v>
      </c>
      <c r="T757">
        <v>743</v>
      </c>
      <c r="V757">
        <v>589</v>
      </c>
      <c r="W757">
        <v>3048.0626699028944</v>
      </c>
      <c r="X757" s="88">
        <f t="shared" si="176"/>
        <v>1.386636101020349E-7</v>
      </c>
      <c r="Y757" s="88">
        <f>SUM(X$14:X757)</f>
        <v>0.98361034737945252</v>
      </c>
      <c r="AA757">
        <v>389</v>
      </c>
      <c r="AB757">
        <v>2638.8776651501103</v>
      </c>
      <c r="AC757" s="89">
        <f t="shared" si="177"/>
        <v>7.88401359240691E-6</v>
      </c>
      <c r="AD757" s="89">
        <f>SUM(AC$14:AC757)</f>
        <v>0.96743635077083934</v>
      </c>
      <c r="AF757">
        <v>718</v>
      </c>
      <c r="AG757">
        <v>2499.4642705310762</v>
      </c>
      <c r="AH757" s="89">
        <f t="shared" si="178"/>
        <v>1.0235905486936884E-8</v>
      </c>
      <c r="AI757" s="89">
        <f>SUM(AH$14:AH757)</f>
        <v>0.99622036075815301</v>
      </c>
      <c r="AK757">
        <v>512</v>
      </c>
      <c r="AL757">
        <v>4211.579463902257</v>
      </c>
      <c r="AM757">
        <f t="shared" si="179"/>
        <v>6.5698382077346632E-7</v>
      </c>
      <c r="AN757">
        <f>SUM(AM$14:AM757)</f>
        <v>0.99855720908839518</v>
      </c>
    </row>
    <row r="758" spans="1:40">
      <c r="A758" s="58">
        <v>42804</v>
      </c>
      <c r="B758" s="46">
        <v>12.31</v>
      </c>
      <c r="C758" s="46">
        <v>90.940002000000007</v>
      </c>
      <c r="D758" s="50">
        <v>39.020000000000003</v>
      </c>
      <c r="E758" s="64">
        <f t="shared" si="180"/>
        <v>4.8740861088545362E-3</v>
      </c>
      <c r="F758" s="64">
        <f t="shared" si="180"/>
        <v>-2.7710621778961442E-2</v>
      </c>
      <c r="G758" s="66">
        <f t="shared" si="180"/>
        <v>-4.6130189646335085E-3</v>
      </c>
      <c r="H758" s="73">
        <f t="shared" si="167"/>
        <v>15.54540211210398</v>
      </c>
      <c r="I758" s="73">
        <f t="shared" si="168"/>
        <v>55.148254504986689</v>
      </c>
      <c r="J758" s="73">
        <f t="shared" si="169"/>
        <v>55.084715530497185</v>
      </c>
      <c r="K758" s="76">
        <f t="shared" si="170"/>
        <v>-77727.010560519906</v>
      </c>
      <c r="L758" s="76">
        <f t="shared" si="171"/>
        <v>55148.254504986689</v>
      </c>
      <c r="M758" s="76">
        <f t="shared" si="172"/>
        <v>66101.658636596621</v>
      </c>
      <c r="N758" s="76">
        <f t="shared" si="173"/>
        <v>43522.902581063405</v>
      </c>
      <c r="O758" s="77">
        <f t="shared" si="174"/>
        <v>377.01056051990599</v>
      </c>
      <c r="P758" s="77">
        <f t="shared" si="174"/>
        <v>1571.7464950133144</v>
      </c>
      <c r="Q758" s="77">
        <f t="shared" si="174"/>
        <v>306.34136340337864</v>
      </c>
      <c r="R758" s="77">
        <f t="shared" si="175"/>
        <v>2255.098418936599</v>
      </c>
      <c r="S758" s="63">
        <f t="shared" si="181"/>
        <v>6.0534677799423565E-9</v>
      </c>
      <c r="T758">
        <v>744</v>
      </c>
      <c r="V758">
        <v>226</v>
      </c>
      <c r="W758">
        <v>3168.2909604519809</v>
      </c>
      <c r="X758" s="88">
        <f t="shared" si="176"/>
        <v>2.1227410891574728E-4</v>
      </c>
      <c r="Y758" s="88">
        <f>SUM(X$14:X758)</f>
        <v>0.9838226214883683</v>
      </c>
      <c r="AA758">
        <v>31</v>
      </c>
      <c r="AB758">
        <v>2799.0526299263729</v>
      </c>
      <c r="AC758" s="89">
        <f t="shared" si="177"/>
        <v>1.0909686387648743E-2</v>
      </c>
      <c r="AD758" s="89">
        <f>SUM(AC$14:AC758)</f>
        <v>0.97834603715848811</v>
      </c>
      <c r="AF758">
        <v>98</v>
      </c>
      <c r="AG758">
        <v>2592.9891192641735</v>
      </c>
      <c r="AH758" s="89">
        <f t="shared" si="178"/>
        <v>2.8181190637989466E-3</v>
      </c>
      <c r="AI758" s="89">
        <f>SUM(AH$14:AH758)</f>
        <v>0.99903847982195193</v>
      </c>
      <c r="AK758">
        <v>331</v>
      </c>
      <c r="AL758">
        <v>4371.6490531400341</v>
      </c>
      <c r="AM758">
        <f t="shared" si="179"/>
        <v>2.5446905334762958E-5</v>
      </c>
      <c r="AN758">
        <f>SUM(AM$14:AM758)</f>
        <v>0.99858265599372997</v>
      </c>
    </row>
    <row r="759" spans="1:40">
      <c r="A759" s="57">
        <v>42803</v>
      </c>
      <c r="B759" s="47">
        <v>12.63</v>
      </c>
      <c r="C759" s="47">
        <v>88.120002999999997</v>
      </c>
      <c r="D759" s="51">
        <v>39.229999999999997</v>
      </c>
      <c r="E759" s="70">
        <f t="shared" si="180"/>
        <v>-2.5336500395882866E-2</v>
      </c>
      <c r="F759" s="70">
        <f t="shared" si="180"/>
        <v>3.2001803268209228E-2</v>
      </c>
      <c r="G759" s="65">
        <f t="shared" si="180"/>
        <v>-5.3530461381594563E-3</v>
      </c>
      <c r="H759" s="73">
        <f t="shared" si="167"/>
        <v>15.078044338875692</v>
      </c>
      <c r="I759" s="73">
        <f t="shared" si="168"/>
        <v>58.535143313374633</v>
      </c>
      <c r="J759" s="73">
        <f t="shared" si="169"/>
        <v>55.04376242671426</v>
      </c>
      <c r="K759" s="76">
        <f t="shared" si="170"/>
        <v>-75390.221694378459</v>
      </c>
      <c r="L759" s="76">
        <f t="shared" si="171"/>
        <v>58535.143313374632</v>
      </c>
      <c r="M759" s="76">
        <f t="shared" si="172"/>
        <v>66052.514912057115</v>
      </c>
      <c r="N759" s="76">
        <f t="shared" si="173"/>
        <v>49197.436531053288</v>
      </c>
      <c r="O759" s="77">
        <f t="shared" si="174"/>
        <v>-1959.7783056215412</v>
      </c>
      <c r="P759" s="77">
        <f t="shared" si="174"/>
        <v>-1815.1423133746284</v>
      </c>
      <c r="Q759" s="77">
        <f t="shared" si="174"/>
        <v>355.485087942885</v>
      </c>
      <c r="R759" s="77">
        <f t="shared" si="175"/>
        <v>-3419.4355310532846</v>
      </c>
      <c r="S759" s="63">
        <f t="shared" si="181"/>
        <v>5.9323984243435087E-9</v>
      </c>
      <c r="T759">
        <v>745</v>
      </c>
      <c r="V759">
        <v>330</v>
      </c>
      <c r="W759">
        <v>3207.5798776342708</v>
      </c>
      <c r="X759" s="88">
        <f t="shared" si="176"/>
        <v>2.5966229933431594E-5</v>
      </c>
      <c r="Y759" s="88">
        <f>SUM(X$14:X759)</f>
        <v>0.98384858771830175</v>
      </c>
      <c r="AA759">
        <v>429</v>
      </c>
      <c r="AB759">
        <v>2852.930547014912</v>
      </c>
      <c r="AC759" s="89">
        <f t="shared" si="177"/>
        <v>3.5139080428905443E-6</v>
      </c>
      <c r="AD759" s="89">
        <f>SUM(AC$14:AC759)</f>
        <v>0.97834955106653099</v>
      </c>
      <c r="AF759">
        <v>162</v>
      </c>
      <c r="AG759">
        <v>2685.4871702292003</v>
      </c>
      <c r="AH759" s="89">
        <f t="shared" si="178"/>
        <v>7.7344276652277348E-4</v>
      </c>
      <c r="AI759" s="89">
        <f>SUM(AH$14:AH759)</f>
        <v>0.99981192258847473</v>
      </c>
      <c r="AK759">
        <v>188</v>
      </c>
      <c r="AL759">
        <v>4463.2937140801514</v>
      </c>
      <c r="AM759">
        <f t="shared" si="179"/>
        <v>4.5741052149712532E-4</v>
      </c>
      <c r="AN759">
        <f>SUM(AM$14:AM759)</f>
        <v>0.99904006651522714</v>
      </c>
    </row>
    <row r="760" spans="1:40">
      <c r="A760" s="58">
        <v>42802</v>
      </c>
      <c r="B760" s="46">
        <v>13.23</v>
      </c>
      <c r="C760" s="46">
        <v>87.940002000000007</v>
      </c>
      <c r="D760" s="50">
        <v>39.18</v>
      </c>
      <c r="E760" s="64">
        <f t="shared" si="180"/>
        <v>-4.5351473922902508E-2</v>
      </c>
      <c r="F760" s="64">
        <f t="shared" si="180"/>
        <v>2.0468614499233873E-3</v>
      </c>
      <c r="G760" s="66">
        <f t="shared" si="180"/>
        <v>1.276161306789092E-3</v>
      </c>
      <c r="H760" s="73">
        <f t="shared" si="167"/>
        <v>14.768412698412698</v>
      </c>
      <c r="I760" s="73">
        <f t="shared" si="168"/>
        <v>56.836098983486522</v>
      </c>
      <c r="J760" s="73">
        <f t="shared" si="169"/>
        <v>55.410622766717715</v>
      </c>
      <c r="K760" s="76">
        <f t="shared" si="170"/>
        <v>-73842.063492063491</v>
      </c>
      <c r="L760" s="76">
        <f t="shared" si="171"/>
        <v>56836.098983486525</v>
      </c>
      <c r="M760" s="76">
        <f t="shared" si="172"/>
        <v>66492.747320061259</v>
      </c>
      <c r="N760" s="76">
        <f t="shared" si="173"/>
        <v>49486.782811484292</v>
      </c>
      <c r="O760" s="77">
        <f t="shared" si="174"/>
        <v>-3507.9365079365089</v>
      </c>
      <c r="P760" s="77">
        <f t="shared" si="174"/>
        <v>-116.09798348652112</v>
      </c>
      <c r="Q760" s="77">
        <f t="shared" si="174"/>
        <v>-84.747320061258506</v>
      </c>
      <c r="R760" s="77">
        <f t="shared" si="175"/>
        <v>-3708.7818114842885</v>
      </c>
      <c r="S760" s="63">
        <f t="shared" si="181"/>
        <v>5.8137504558566396E-9</v>
      </c>
      <c r="T760">
        <v>746</v>
      </c>
      <c r="V760">
        <v>699</v>
      </c>
      <c r="W760">
        <v>3272.9196050775645</v>
      </c>
      <c r="X760" s="88">
        <f t="shared" si="176"/>
        <v>1.5025565603758244E-8</v>
      </c>
      <c r="Y760" s="88">
        <f>SUM(X$14:X760)</f>
        <v>0.98384860274386732</v>
      </c>
      <c r="AA760">
        <v>210</v>
      </c>
      <c r="AB760">
        <v>2854.9071537231721</v>
      </c>
      <c r="AC760" s="89">
        <f t="shared" si="177"/>
        <v>2.9327822245969672E-4</v>
      </c>
      <c r="AD760" s="89">
        <f>SUM(AC$14:AC760)</f>
        <v>0.97864282928899071</v>
      </c>
      <c r="AF760">
        <v>562</v>
      </c>
      <c r="AG760">
        <v>2739.8235425491439</v>
      </c>
      <c r="AH760" s="89">
        <f t="shared" si="178"/>
        <v>2.3925358783348472E-7</v>
      </c>
      <c r="AI760" s="89">
        <f>SUM(AH$14:AH760)</f>
        <v>0.99981216184206256</v>
      </c>
      <c r="AK760">
        <v>302</v>
      </c>
      <c r="AL760">
        <v>4524.2554398682623</v>
      </c>
      <c r="AM760">
        <f t="shared" si="179"/>
        <v>4.5717111091847536E-5</v>
      </c>
      <c r="AN760">
        <f>SUM(AM$14:AM760)</f>
        <v>0.99908578362631895</v>
      </c>
    </row>
    <row r="761" spans="1:40">
      <c r="A761" s="57">
        <v>42801</v>
      </c>
      <c r="B761" s="47">
        <v>12.95</v>
      </c>
      <c r="C761" s="47">
        <v>91.199996999999996</v>
      </c>
      <c r="D761" s="51">
        <v>38.880001</v>
      </c>
      <c r="E761" s="70">
        <f t="shared" si="180"/>
        <v>2.1621621621621623E-2</v>
      </c>
      <c r="F761" s="70">
        <f t="shared" si="180"/>
        <v>-3.5745560386367004E-2</v>
      </c>
      <c r="G761" s="65">
        <f t="shared" si="180"/>
        <v>7.7160234640940573E-3</v>
      </c>
      <c r="H761" s="73">
        <f t="shared" si="167"/>
        <v>15.804486486486487</v>
      </c>
      <c r="I761" s="73">
        <f t="shared" si="168"/>
        <v>54.692512779139705</v>
      </c>
      <c r="J761" s="73">
        <f t="shared" si="169"/>
        <v>55.767004738502969</v>
      </c>
      <c r="K761" s="76">
        <f t="shared" si="170"/>
        <v>-79022.432432432441</v>
      </c>
      <c r="L761" s="76">
        <f t="shared" si="171"/>
        <v>54692.512779139703</v>
      </c>
      <c r="M761" s="76">
        <f t="shared" si="172"/>
        <v>66920.405686203565</v>
      </c>
      <c r="N761" s="76">
        <f t="shared" si="173"/>
        <v>42590.486032910827</v>
      </c>
      <c r="O761" s="77">
        <f t="shared" si="174"/>
        <v>1672.4324324324407</v>
      </c>
      <c r="P761" s="77">
        <f t="shared" si="174"/>
        <v>2027.4882208603012</v>
      </c>
      <c r="Q761" s="77">
        <f t="shared" si="174"/>
        <v>-512.40568620356498</v>
      </c>
      <c r="R761" s="77">
        <f t="shared" si="175"/>
        <v>3187.5149670891769</v>
      </c>
      <c r="S761" s="63">
        <f t="shared" si="181"/>
        <v>5.6974754467395053E-9</v>
      </c>
      <c r="T761">
        <v>747</v>
      </c>
      <c r="V761">
        <v>313</v>
      </c>
      <c r="W761">
        <v>3288.8976377952786</v>
      </c>
      <c r="X761" s="88">
        <f t="shared" si="176"/>
        <v>3.6607124116953549E-5</v>
      </c>
      <c r="Y761" s="88">
        <f>SUM(X$14:X761)</f>
        <v>0.98388520986798422</v>
      </c>
      <c r="AA761">
        <v>137</v>
      </c>
      <c r="AB761">
        <v>2979.2525566370387</v>
      </c>
      <c r="AC761" s="89">
        <f t="shared" si="177"/>
        <v>1.2816702093031273E-3</v>
      </c>
      <c r="AD761" s="89">
        <f>SUM(AC$14:AC761)</f>
        <v>0.97992449949829386</v>
      </c>
      <c r="AF761">
        <v>518</v>
      </c>
      <c r="AG761">
        <v>2890.3968712349306</v>
      </c>
      <c r="AH761" s="89">
        <f t="shared" si="178"/>
        <v>5.8198411198309477E-7</v>
      </c>
      <c r="AI761" s="89">
        <f>SUM(AH$14:AH761)</f>
        <v>0.99981274382617458</v>
      </c>
      <c r="AK761">
        <v>156</v>
      </c>
      <c r="AL761">
        <v>4649.7808499038365</v>
      </c>
      <c r="AM761">
        <f t="shared" si="179"/>
        <v>8.7311556009366084E-4</v>
      </c>
      <c r="AN761">
        <f>SUM(AM$14:AM761)</f>
        <v>0.99995889918641256</v>
      </c>
    </row>
    <row r="762" spans="1:40">
      <c r="A762" s="58">
        <v>42800</v>
      </c>
      <c r="B762" s="46">
        <v>13.18</v>
      </c>
      <c r="C762" s="46">
        <v>89.379997000000003</v>
      </c>
      <c r="D762" s="50">
        <v>39.689999</v>
      </c>
      <c r="E762" s="64">
        <f t="shared" si="180"/>
        <v>-1.7450682852807264E-2</v>
      </c>
      <c r="F762" s="64">
        <f t="shared" si="180"/>
        <v>2.0362497886411868E-2</v>
      </c>
      <c r="G762" s="66">
        <f t="shared" si="180"/>
        <v>-2.0408113388967308E-2</v>
      </c>
      <c r="H762" s="73">
        <f t="shared" si="167"/>
        <v>15.200037936267073</v>
      </c>
      <c r="I762" s="73">
        <f t="shared" si="168"/>
        <v>57.874961900479782</v>
      </c>
      <c r="J762" s="73">
        <f t="shared" si="169"/>
        <v>54.210615005054549</v>
      </c>
      <c r="K762" s="76">
        <f t="shared" si="170"/>
        <v>-76000.189681335367</v>
      </c>
      <c r="L762" s="76">
        <f t="shared" si="171"/>
        <v>57874.961900479779</v>
      </c>
      <c r="M762" s="76">
        <f t="shared" si="172"/>
        <v>65052.738006065461</v>
      </c>
      <c r="N762" s="76">
        <f t="shared" si="173"/>
        <v>46927.510225209873</v>
      </c>
      <c r="O762" s="77">
        <f t="shared" si="174"/>
        <v>-1349.8103186646331</v>
      </c>
      <c r="P762" s="77">
        <f t="shared" si="174"/>
        <v>-1154.9609004797749</v>
      </c>
      <c r="Q762" s="77">
        <f t="shared" si="174"/>
        <v>1355.2619939345386</v>
      </c>
      <c r="R762" s="77">
        <f t="shared" si="175"/>
        <v>-1149.5092252098693</v>
      </c>
      <c r="S762" s="63">
        <f t="shared" si="181"/>
        <v>5.5835259378047149E-9</v>
      </c>
      <c r="T762">
        <v>748</v>
      </c>
      <c r="V762">
        <v>512</v>
      </c>
      <c r="W762">
        <v>3294.4464697060612</v>
      </c>
      <c r="X762" s="88">
        <f t="shared" si="176"/>
        <v>6.5698382077346632E-7</v>
      </c>
      <c r="Y762" s="88">
        <f>SUM(X$14:X762)</f>
        <v>0.98388586685180501</v>
      </c>
      <c r="AA762">
        <v>317</v>
      </c>
      <c r="AB762">
        <v>3182.0460733066939</v>
      </c>
      <c r="AC762" s="89">
        <f t="shared" si="177"/>
        <v>3.3765245714646065E-5</v>
      </c>
      <c r="AD762" s="89">
        <f>SUM(AC$14:AC762)</f>
        <v>0.97995826474400849</v>
      </c>
      <c r="AF762">
        <v>251</v>
      </c>
      <c r="AG762">
        <v>3062.4432859718145</v>
      </c>
      <c r="AH762" s="89">
        <f t="shared" si="178"/>
        <v>1.2809993777589747E-4</v>
      </c>
      <c r="AI762" s="89">
        <f>SUM(AH$14:AH762)</f>
        <v>0.99994084376395043</v>
      </c>
      <c r="AK762">
        <v>366</v>
      </c>
      <c r="AL762">
        <v>5070.6518906479832</v>
      </c>
      <c r="AM762">
        <f t="shared" si="179"/>
        <v>1.2547223193842384E-5</v>
      </c>
      <c r="AN762">
        <f>SUM(AM$14:AM762)</f>
        <v>0.99997144640960645</v>
      </c>
    </row>
    <row r="763" spans="1:40">
      <c r="A763" s="57">
        <v>42797</v>
      </c>
      <c r="B763" s="47">
        <v>13.07</v>
      </c>
      <c r="C763" s="47">
        <v>87.93</v>
      </c>
      <c r="D763" s="51">
        <v>39.020000000000003</v>
      </c>
      <c r="E763" s="70">
        <f t="shared" si="180"/>
        <v>8.4162203519508871E-3</v>
      </c>
      <c r="F763" s="70">
        <f t="shared" si="180"/>
        <v>1.6490355964972059E-2</v>
      </c>
      <c r="G763" s="65">
        <f t="shared" si="180"/>
        <v>1.7170656073808299E-2</v>
      </c>
      <c r="H763" s="73">
        <f t="shared" si="167"/>
        <v>15.60019892884468</v>
      </c>
      <c r="I763" s="73">
        <f t="shared" si="168"/>
        <v>57.655334006823573</v>
      </c>
      <c r="J763" s="73">
        <f t="shared" si="169"/>
        <v>56.290224107124551</v>
      </c>
      <c r="K763" s="76">
        <f t="shared" si="170"/>
        <v>-78000.994644223407</v>
      </c>
      <c r="L763" s="76">
        <f t="shared" si="171"/>
        <v>57655.33400682357</v>
      </c>
      <c r="M763" s="76">
        <f t="shared" si="172"/>
        <v>67548.268928549456</v>
      </c>
      <c r="N763" s="76">
        <f t="shared" si="173"/>
        <v>47202.60829114962</v>
      </c>
      <c r="O763" s="77">
        <f t="shared" si="174"/>
        <v>650.99464422340679</v>
      </c>
      <c r="P763" s="77">
        <f t="shared" si="174"/>
        <v>-935.33300682356639</v>
      </c>
      <c r="Q763" s="77">
        <f t="shared" si="174"/>
        <v>-1140.2689285494562</v>
      </c>
      <c r="R763" s="77">
        <f t="shared" si="175"/>
        <v>-1424.6072911496158</v>
      </c>
      <c r="S763" s="63">
        <f t="shared" si="181"/>
        <v>5.4718554190486207E-9</v>
      </c>
      <c r="T763">
        <v>749</v>
      </c>
      <c r="V763">
        <v>287</v>
      </c>
      <c r="W763">
        <v>3547.6719944405777</v>
      </c>
      <c r="X763" s="88">
        <f t="shared" si="176"/>
        <v>6.1899571655649004E-5</v>
      </c>
      <c r="Y763" s="88">
        <f>SUM(X$14:X763)</f>
        <v>0.98394776642346071</v>
      </c>
      <c r="AA763">
        <v>363</v>
      </c>
      <c r="AB763">
        <v>3351.4023744285805</v>
      </c>
      <c r="AC763" s="89">
        <f t="shared" si="177"/>
        <v>1.3331204678580338E-5</v>
      </c>
      <c r="AD763" s="89">
        <f>SUM(AC$14:AC763)</f>
        <v>0.9799715959486871</v>
      </c>
      <c r="AF763">
        <v>400</v>
      </c>
      <c r="AG763">
        <v>3916.5469728601092</v>
      </c>
      <c r="AH763" s="89">
        <f t="shared" si="178"/>
        <v>6.3129768531777339E-6</v>
      </c>
      <c r="AI763" s="89">
        <f>SUM(AH$14:AH763)</f>
        <v>0.99994715674080359</v>
      </c>
      <c r="AK763">
        <v>326</v>
      </c>
      <c r="AL763">
        <v>5256.6398271544385</v>
      </c>
      <c r="AM763">
        <f t="shared" si="179"/>
        <v>2.815169805236078E-5</v>
      </c>
      <c r="AN763">
        <f>SUM(AM$14:AM763)</f>
        <v>0.99999959810765882</v>
      </c>
    </row>
    <row r="764" spans="1:40">
      <c r="A764" s="58">
        <v>42796</v>
      </c>
      <c r="B764" s="46">
        <v>13.1</v>
      </c>
      <c r="C764" s="46">
        <v>85.599997999999999</v>
      </c>
      <c r="D764" s="50">
        <v>38.860000999999997</v>
      </c>
      <c r="E764" s="64">
        <f t="shared" si="180"/>
        <v>-2.2900763358778553E-3</v>
      </c>
      <c r="F764" s="64">
        <f t="shared" si="180"/>
        <v>2.721965016868344E-2</v>
      </c>
      <c r="G764" s="66">
        <f t="shared" si="180"/>
        <v>4.1173184735636692E-3</v>
      </c>
      <c r="H764" s="73">
        <f t="shared" si="167"/>
        <v>15.43457251908397</v>
      </c>
      <c r="I764" s="73">
        <f t="shared" si="168"/>
        <v>58.263899584787382</v>
      </c>
      <c r="J764" s="73">
        <f t="shared" si="169"/>
        <v>55.56785240432702</v>
      </c>
      <c r="K764" s="76">
        <f t="shared" si="170"/>
        <v>-77172.862595419851</v>
      </c>
      <c r="L764" s="76">
        <f t="shared" si="171"/>
        <v>58263.899584787381</v>
      </c>
      <c r="M764" s="76">
        <f t="shared" si="172"/>
        <v>66681.422885192427</v>
      </c>
      <c r="N764" s="76">
        <f t="shared" si="173"/>
        <v>47772.459874559958</v>
      </c>
      <c r="O764" s="77">
        <f t="shared" si="174"/>
        <v>-177.13740458014945</v>
      </c>
      <c r="P764" s="77">
        <f t="shared" si="174"/>
        <v>-1543.8985847873773</v>
      </c>
      <c r="Q764" s="77">
        <f t="shared" si="174"/>
        <v>-273.4228851924272</v>
      </c>
      <c r="R764" s="77">
        <f t="shared" si="175"/>
        <v>-1994.458874559954</v>
      </c>
      <c r="S764" s="63">
        <f t="shared" si="181"/>
        <v>5.3624183106676484E-9</v>
      </c>
      <c r="T764">
        <v>750</v>
      </c>
      <c r="V764">
        <v>312</v>
      </c>
      <c r="W764">
        <v>4264.7658610271901</v>
      </c>
      <c r="X764" s="88">
        <f t="shared" si="176"/>
        <v>3.7354208282605662E-5</v>
      </c>
      <c r="Y764" s="88">
        <f>SUM(X$14:X764)</f>
        <v>0.98398512063174337</v>
      </c>
      <c r="AA764">
        <v>326</v>
      </c>
      <c r="AB764">
        <v>3740.173653891361</v>
      </c>
      <c r="AC764" s="89">
        <f t="shared" si="177"/>
        <v>2.815169805236078E-5</v>
      </c>
      <c r="AD764" s="89">
        <f>SUM(AC$14:AC764)</f>
        <v>0.97999974764673947</v>
      </c>
      <c r="AF764">
        <v>333</v>
      </c>
      <c r="AG764">
        <v>4244.0781879610076</v>
      </c>
      <c r="AH764" s="89">
        <f t="shared" si="178"/>
        <v>2.4439207883506342E-5</v>
      </c>
      <c r="AI764" s="89">
        <f>SUM(AH$14:AH764)</f>
        <v>0.99997159594868712</v>
      </c>
      <c r="AK764">
        <v>589</v>
      </c>
      <c r="AL764">
        <v>5739.8666273323324</v>
      </c>
      <c r="AM764">
        <f t="shared" si="179"/>
        <v>1.386636101020349E-7</v>
      </c>
      <c r="AN764">
        <f>SUM(AM$14:AM764)</f>
        <v>0.99999973677126897</v>
      </c>
    </row>
    <row r="765" spans="1:40">
      <c r="A765" s="57">
        <v>42795</v>
      </c>
      <c r="B765" s="47">
        <v>12.88</v>
      </c>
      <c r="C765" s="47">
        <v>87.400002000000001</v>
      </c>
      <c r="D765" s="51">
        <v>39.299999</v>
      </c>
      <c r="E765" s="70">
        <f t="shared" si="180"/>
        <v>1.7080745341614856E-2</v>
      </c>
      <c r="F765" s="70">
        <f t="shared" si="180"/>
        <v>-2.0595010970365868E-2</v>
      </c>
      <c r="G765" s="65">
        <f t="shared" si="180"/>
        <v>-1.1195878147477911E-2</v>
      </c>
      <c r="H765" s="73">
        <f t="shared" si="167"/>
        <v>15.734239130434782</v>
      </c>
      <c r="I765" s="73">
        <f t="shared" si="168"/>
        <v>55.551851957165837</v>
      </c>
      <c r="J765" s="73">
        <f t="shared" si="169"/>
        <v>54.720420103318574</v>
      </c>
      <c r="K765" s="76">
        <f t="shared" si="170"/>
        <v>-78671.195652173905</v>
      </c>
      <c r="L765" s="76">
        <f t="shared" si="171"/>
        <v>55551.85195716584</v>
      </c>
      <c r="M765" s="76">
        <f t="shared" si="172"/>
        <v>65664.504123982289</v>
      </c>
      <c r="N765" s="76">
        <f t="shared" si="173"/>
        <v>42545.160428974224</v>
      </c>
      <c r="O765" s="77">
        <f t="shared" si="174"/>
        <v>1321.1956521739048</v>
      </c>
      <c r="P765" s="77">
        <f t="shared" si="174"/>
        <v>1168.149042834164</v>
      </c>
      <c r="Q765" s="77">
        <f t="shared" si="174"/>
        <v>743.49587601771054</v>
      </c>
      <c r="R765" s="77">
        <f t="shared" si="175"/>
        <v>3232.8405710257794</v>
      </c>
      <c r="S765" s="63">
        <f t="shared" si="181"/>
        <v>5.2551699444542959E-9</v>
      </c>
      <c r="T765">
        <v>751</v>
      </c>
      <c r="V765">
        <v>12</v>
      </c>
      <c r="W765">
        <v>4327.2776446281059</v>
      </c>
      <c r="X765" s="88">
        <f t="shared" si="176"/>
        <v>1.6014627014995928E-2</v>
      </c>
      <c r="Y765" s="88">
        <f>SUM(X$14:X765)</f>
        <v>0.99999974764673927</v>
      </c>
      <c r="AA765">
        <v>1</v>
      </c>
      <c r="AB765">
        <v>3762.6592149794087</v>
      </c>
      <c r="AC765" s="89">
        <f t="shared" si="177"/>
        <v>2.0000000000000018E-2</v>
      </c>
      <c r="AD765" s="89">
        <f>SUM(AC$14:AC765)</f>
        <v>0.99999974764673949</v>
      </c>
      <c r="AF765">
        <v>326</v>
      </c>
      <c r="AG765">
        <v>5526.8355835028633</v>
      </c>
      <c r="AH765" s="89">
        <f t="shared" si="178"/>
        <v>2.815169805236078E-5</v>
      </c>
      <c r="AI765" s="89">
        <f>SUM(AH$14:AH765)</f>
        <v>0.99999974764673949</v>
      </c>
      <c r="AK765">
        <v>715</v>
      </c>
      <c r="AL765">
        <v>6144.9173814630849</v>
      </c>
      <c r="AM765">
        <f t="shared" si="179"/>
        <v>1.087547013461322E-8</v>
      </c>
      <c r="AN765">
        <f>SUM(AM$14:AM765)</f>
        <v>0.99999974764673905</v>
      </c>
    </row>
    <row r="766" spans="1:40">
      <c r="A766" s="59">
        <v>42794</v>
      </c>
      <c r="B766" s="60">
        <v>12.75</v>
      </c>
      <c r="C766" s="60">
        <v>85.25</v>
      </c>
      <c r="D766" s="61">
        <v>38.950001</v>
      </c>
      <c r="E766" s="71">
        <f t="shared" si="180"/>
        <v>1.0196078431372602E-2</v>
      </c>
      <c r="F766" s="71">
        <f t="shared" si="180"/>
        <v>2.5219964809384265E-2</v>
      </c>
      <c r="G766" s="69">
        <f t="shared" si="180"/>
        <v>8.9858277538941156E-3</v>
      </c>
      <c r="H766" s="73">
        <f t="shared" si="167"/>
        <v>15.627733333333335</v>
      </c>
      <c r="I766" s="73">
        <f t="shared" si="168"/>
        <v>58.150477429208244</v>
      </c>
      <c r="J766" s="73">
        <f t="shared" si="169"/>
        <v>55.837275707900503</v>
      </c>
      <c r="K766" s="76">
        <f t="shared" si="170"/>
        <v>-78138.666666666672</v>
      </c>
      <c r="L766" s="76">
        <f t="shared" si="171"/>
        <v>58150.477429208244</v>
      </c>
      <c r="M766" s="76">
        <f t="shared" si="172"/>
        <v>67004.730849480606</v>
      </c>
      <c r="N766" s="76">
        <f t="shared" si="173"/>
        <v>47016.541612022178</v>
      </c>
      <c r="O766" s="77">
        <f t="shared" si="174"/>
        <v>788.66666666667152</v>
      </c>
      <c r="P766" s="77">
        <f t="shared" si="174"/>
        <v>-1430.47642920824</v>
      </c>
      <c r="Q766" s="77">
        <f t="shared" si="174"/>
        <v>-596.73084948060568</v>
      </c>
      <c r="R766" s="77">
        <f t="shared" si="175"/>
        <v>-1238.5406120221742</v>
      </c>
      <c r="S766" s="63">
        <f t="shared" si="181"/>
        <v>5.1500665455652088E-9</v>
      </c>
      <c r="T766">
        <v>752</v>
      </c>
    </row>
  </sheetData>
  <mergeCells count="11">
    <mergeCell ref="V12:AL12"/>
    <mergeCell ref="E12:G12"/>
    <mergeCell ref="H12:J12"/>
    <mergeCell ref="K12:N12"/>
    <mergeCell ref="O12:R12"/>
    <mergeCell ref="A11:T11"/>
    <mergeCell ref="F1:G1"/>
    <mergeCell ref="J1:K1"/>
    <mergeCell ref="N1:O1"/>
    <mergeCell ref="B4:G4"/>
    <mergeCell ref="I4:L4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C58958-F6BB-4ABA-BFC5-DA2D31387D54}">
  <dimension ref="A1:D756"/>
  <sheetViews>
    <sheetView topLeftCell="A735" workbookViewId="0">
      <selection activeCell="C3" sqref="C3"/>
    </sheetView>
  </sheetViews>
  <sheetFormatPr baseColWidth="10" defaultColWidth="8.7109375" defaultRowHeight="15"/>
  <cols>
    <col min="1" max="1" width="10.7109375" bestFit="1" customWidth="1"/>
    <col min="3" max="3" width="10.7109375" bestFit="1" customWidth="1"/>
  </cols>
  <sheetData>
    <row r="1" spans="1:4">
      <c r="A1" s="161" t="s">
        <v>61</v>
      </c>
      <c r="B1" s="161"/>
      <c r="C1" s="43" t="s">
        <v>62</v>
      </c>
    </row>
    <row r="3" spans="1:4">
      <c r="B3" s="48" t="s">
        <v>70</v>
      </c>
      <c r="C3" s="48" t="s">
        <v>71</v>
      </c>
      <c r="D3" s="48" t="s">
        <v>72</v>
      </c>
    </row>
    <row r="4" spans="1:4">
      <c r="A4" s="44">
        <v>43888</v>
      </c>
      <c r="B4" s="46">
        <v>15.47</v>
      </c>
      <c r="C4" s="46">
        <v>56.720001000000003</v>
      </c>
      <c r="D4" s="46">
        <v>55.34</v>
      </c>
    </row>
    <row r="5" spans="1:4">
      <c r="A5" s="45">
        <v>43887</v>
      </c>
      <c r="B5" s="47">
        <v>15.75</v>
      </c>
      <c r="C5" s="47">
        <v>60.75</v>
      </c>
      <c r="D5" s="47">
        <v>56.07</v>
      </c>
    </row>
    <row r="6" spans="1:4">
      <c r="A6" s="44">
        <v>43886</v>
      </c>
      <c r="B6" s="46">
        <v>15.6</v>
      </c>
      <c r="C6" s="46">
        <v>61.849997999999999</v>
      </c>
      <c r="D6" s="46">
        <v>56.470001000000003</v>
      </c>
    </row>
    <row r="7" spans="1:4">
      <c r="A7" s="45">
        <v>43885</v>
      </c>
      <c r="B7" s="47">
        <v>15.96</v>
      </c>
      <c r="C7" s="47">
        <v>63.669998</v>
      </c>
      <c r="D7" s="47">
        <v>56.84</v>
      </c>
    </row>
    <row r="8" spans="1:4">
      <c r="A8" s="44">
        <v>43882</v>
      </c>
      <c r="B8" s="46">
        <v>16.559999000000001</v>
      </c>
      <c r="C8" s="46">
        <v>65.559997999999993</v>
      </c>
      <c r="D8" s="46">
        <v>58.830002</v>
      </c>
    </row>
    <row r="9" spans="1:4">
      <c r="A9" s="45">
        <v>43881</v>
      </c>
      <c r="B9" s="47">
        <v>16.459999</v>
      </c>
      <c r="C9" s="47">
        <v>66.480002999999996</v>
      </c>
      <c r="D9" s="47">
        <v>57.650002000000001</v>
      </c>
    </row>
    <row r="10" spans="1:4">
      <c r="A10" s="44">
        <v>43880</v>
      </c>
      <c r="B10" s="46">
        <v>16.68</v>
      </c>
      <c r="C10" s="46">
        <v>66.580001999999993</v>
      </c>
      <c r="D10" s="46">
        <v>56.130001</v>
      </c>
    </row>
    <row r="11" spans="1:4">
      <c r="A11" s="45">
        <v>43879</v>
      </c>
      <c r="B11" s="47">
        <v>16.540001</v>
      </c>
      <c r="C11" s="47">
        <v>66.089995999999999</v>
      </c>
      <c r="D11" s="47">
        <v>58.32</v>
      </c>
    </row>
    <row r="12" spans="1:4">
      <c r="A12" s="44">
        <v>43878</v>
      </c>
      <c r="B12" s="46">
        <v>16.450001</v>
      </c>
      <c r="C12" s="46">
        <v>66.559997999999993</v>
      </c>
      <c r="D12" s="46">
        <v>58.32</v>
      </c>
    </row>
    <row r="13" spans="1:4">
      <c r="A13" s="45">
        <v>43875</v>
      </c>
      <c r="B13" s="47">
        <v>16.639999</v>
      </c>
      <c r="C13" s="47">
        <v>66.459998999999996</v>
      </c>
      <c r="D13" s="47">
        <v>58.18</v>
      </c>
    </row>
    <row r="14" spans="1:4">
      <c r="A14" s="44">
        <v>43874</v>
      </c>
      <c r="B14" s="46">
        <v>16.639999</v>
      </c>
      <c r="C14" s="46">
        <v>66.75</v>
      </c>
      <c r="D14" s="46">
        <v>57.27</v>
      </c>
    </row>
    <row r="15" spans="1:4">
      <c r="A15" s="45">
        <v>43873</v>
      </c>
      <c r="B15" s="47">
        <v>16.610001</v>
      </c>
      <c r="C15" s="47">
        <v>69.610000999999997</v>
      </c>
      <c r="D15" s="47">
        <v>56.25</v>
      </c>
    </row>
    <row r="16" spans="1:4">
      <c r="A16" s="44">
        <v>43872</v>
      </c>
      <c r="B16" s="46">
        <v>15.73</v>
      </c>
      <c r="C16" s="46">
        <v>69</v>
      </c>
      <c r="D16" s="46">
        <v>56.259998000000003</v>
      </c>
    </row>
    <row r="17" spans="1:4">
      <c r="A17" s="45">
        <v>43871</v>
      </c>
      <c r="B17" s="47">
        <v>15.39</v>
      </c>
      <c r="C17" s="47">
        <v>66.294998000000007</v>
      </c>
      <c r="D17" s="47">
        <v>56.235000999999997</v>
      </c>
    </row>
    <row r="18" spans="1:4">
      <c r="A18" s="44">
        <v>43868</v>
      </c>
      <c r="B18" s="46">
        <v>15.64</v>
      </c>
      <c r="C18" s="46">
        <v>65.959998999999996</v>
      </c>
      <c r="D18" s="46">
        <v>56</v>
      </c>
    </row>
    <row r="19" spans="1:4">
      <c r="A19" s="45">
        <v>43867</v>
      </c>
      <c r="B19" s="47">
        <v>15.68</v>
      </c>
      <c r="C19" s="47">
        <v>65.800003000000004</v>
      </c>
      <c r="D19" s="47">
        <v>55.209999000000003</v>
      </c>
    </row>
    <row r="20" spans="1:4">
      <c r="A20" s="44">
        <v>43866</v>
      </c>
      <c r="B20" s="46">
        <v>15.89</v>
      </c>
      <c r="C20" s="46">
        <v>66.75</v>
      </c>
      <c r="D20" s="46">
        <v>56.119999</v>
      </c>
    </row>
    <row r="21" spans="1:4">
      <c r="A21" s="45">
        <v>43865</v>
      </c>
      <c r="B21" s="47">
        <v>15.99</v>
      </c>
      <c r="C21" s="47">
        <v>69.175003000000004</v>
      </c>
      <c r="D21" s="47">
        <v>56.625</v>
      </c>
    </row>
    <row r="22" spans="1:4">
      <c r="A22" s="44">
        <v>43861</v>
      </c>
      <c r="B22" s="46">
        <v>15.695</v>
      </c>
      <c r="C22" s="46">
        <v>67.980002999999996</v>
      </c>
      <c r="D22" s="46">
        <v>55.220001000000003</v>
      </c>
    </row>
    <row r="23" spans="1:4">
      <c r="A23" s="45">
        <v>43860</v>
      </c>
      <c r="B23" s="47">
        <v>16.059999000000001</v>
      </c>
      <c r="C23" s="47">
        <v>70.120002999999997</v>
      </c>
      <c r="D23" s="47">
        <v>56.130001</v>
      </c>
    </row>
    <row r="24" spans="1:4">
      <c r="A24" s="44">
        <v>43859</v>
      </c>
      <c r="B24" s="46">
        <v>16.120000999999998</v>
      </c>
      <c r="C24" s="46">
        <v>70.849997999999999</v>
      </c>
      <c r="D24" s="46">
        <v>56</v>
      </c>
    </row>
    <row r="25" spans="1:4">
      <c r="A25" s="45">
        <v>43858</v>
      </c>
      <c r="B25" s="47">
        <v>15.73</v>
      </c>
      <c r="C25" s="47">
        <v>69.800003000000004</v>
      </c>
      <c r="D25" s="47">
        <v>55.939999</v>
      </c>
    </row>
    <row r="26" spans="1:4">
      <c r="A26" s="44">
        <v>43857</v>
      </c>
      <c r="B26" s="46">
        <v>15.31</v>
      </c>
      <c r="C26" s="46">
        <v>69.489998</v>
      </c>
      <c r="D26" s="46">
        <v>54.889999000000003</v>
      </c>
    </row>
    <row r="27" spans="1:4">
      <c r="A27" s="45">
        <v>43854</v>
      </c>
      <c r="B27" s="47">
        <v>15.68</v>
      </c>
      <c r="C27" s="47">
        <v>71.769997000000004</v>
      </c>
      <c r="D27" s="47">
        <v>56.84</v>
      </c>
    </row>
    <row r="28" spans="1:4">
      <c r="A28" s="44">
        <v>43853</v>
      </c>
      <c r="B28" s="46">
        <v>15.7</v>
      </c>
      <c r="C28" s="46">
        <v>74.089995999999999</v>
      </c>
      <c r="D28" s="46">
        <v>57.130001</v>
      </c>
    </row>
    <row r="29" spans="1:4">
      <c r="A29" s="45">
        <v>43852</v>
      </c>
      <c r="B29" s="47">
        <v>15.51</v>
      </c>
      <c r="C29" s="47">
        <v>74.620002999999997</v>
      </c>
      <c r="D29" s="47">
        <v>56.610000999999997</v>
      </c>
    </row>
    <row r="30" spans="1:4">
      <c r="A30" s="44">
        <v>43851</v>
      </c>
      <c r="B30" s="46">
        <v>15.59</v>
      </c>
      <c r="C30" s="46">
        <v>74.599997999999999</v>
      </c>
      <c r="D30" s="46">
        <v>58.16</v>
      </c>
    </row>
    <row r="31" spans="1:4">
      <c r="A31" s="45">
        <v>43850</v>
      </c>
      <c r="B31" s="47">
        <v>15.51</v>
      </c>
      <c r="C31" s="47">
        <v>74.989998</v>
      </c>
      <c r="D31" s="47">
        <v>58.220001000000003</v>
      </c>
    </row>
    <row r="32" spans="1:4">
      <c r="A32" s="44">
        <v>43847</v>
      </c>
      <c r="B32" s="46">
        <v>15.5</v>
      </c>
      <c r="C32" s="46">
        <v>75.819999999999993</v>
      </c>
      <c r="D32" s="46">
        <v>58.119999</v>
      </c>
    </row>
    <row r="33" spans="1:4">
      <c r="A33" s="45">
        <v>43846</v>
      </c>
      <c r="B33" s="47">
        <v>15.31</v>
      </c>
      <c r="C33" s="47">
        <v>76.690002000000007</v>
      </c>
      <c r="D33" s="47">
        <v>57.349997999999999</v>
      </c>
    </row>
    <row r="34" spans="1:4">
      <c r="A34" s="44">
        <v>43845</v>
      </c>
      <c r="B34" s="46">
        <v>14.85</v>
      </c>
      <c r="C34" s="46">
        <v>72.239998</v>
      </c>
      <c r="D34" s="46">
        <v>56.470001000000003</v>
      </c>
    </row>
    <row r="35" spans="1:4">
      <c r="A35" s="45">
        <v>43844</v>
      </c>
      <c r="B35" s="47">
        <v>14.91</v>
      </c>
      <c r="C35" s="47">
        <v>75.989998</v>
      </c>
      <c r="D35" s="47">
        <v>56.68</v>
      </c>
    </row>
    <row r="36" spans="1:4">
      <c r="A36" s="44">
        <v>43843</v>
      </c>
      <c r="B36" s="46">
        <v>15.05</v>
      </c>
      <c r="C36" s="46">
        <v>75.639999000000003</v>
      </c>
      <c r="D36" s="46">
        <v>56.630001</v>
      </c>
    </row>
    <row r="37" spans="1:4">
      <c r="A37" s="45">
        <v>43840</v>
      </c>
      <c r="B37" s="47">
        <v>15.1</v>
      </c>
      <c r="C37" s="47">
        <v>74.879997000000003</v>
      </c>
      <c r="D37" s="47">
        <v>56.169998</v>
      </c>
    </row>
    <row r="38" spans="1:4">
      <c r="A38" s="44">
        <v>43839</v>
      </c>
      <c r="B38" s="46">
        <v>15.045</v>
      </c>
      <c r="C38" s="46">
        <v>73.930000000000007</v>
      </c>
      <c r="D38" s="46">
        <v>55.57</v>
      </c>
    </row>
    <row r="39" spans="1:4">
      <c r="A39" s="45">
        <v>43838</v>
      </c>
      <c r="B39" s="47">
        <v>14.99</v>
      </c>
      <c r="C39" s="47">
        <v>73.910004000000001</v>
      </c>
      <c r="D39" s="47">
        <v>55.709999000000003</v>
      </c>
    </row>
    <row r="40" spans="1:4">
      <c r="A40" s="44">
        <v>43837</v>
      </c>
      <c r="B40" s="46">
        <v>15.08</v>
      </c>
      <c r="C40" s="46">
        <v>73.349997999999999</v>
      </c>
      <c r="D40" s="46">
        <v>54.98</v>
      </c>
    </row>
    <row r="41" spans="1:4">
      <c r="A41" s="45">
        <v>43836</v>
      </c>
      <c r="B41" s="47">
        <v>15.29</v>
      </c>
      <c r="C41" s="47">
        <v>74.684997999999993</v>
      </c>
      <c r="D41" s="47">
        <v>55.275002000000001</v>
      </c>
    </row>
    <row r="42" spans="1:4">
      <c r="A42" s="44">
        <v>43833</v>
      </c>
      <c r="B42" s="46">
        <v>15.47</v>
      </c>
      <c r="C42" s="46">
        <v>74.319999999999993</v>
      </c>
      <c r="D42" s="46">
        <v>54.689999</v>
      </c>
    </row>
    <row r="43" spans="1:4">
      <c r="A43" s="45">
        <v>43832</v>
      </c>
      <c r="B43" s="47">
        <v>15.33</v>
      </c>
      <c r="C43" s="47">
        <v>73.889999000000003</v>
      </c>
      <c r="D43" s="47">
        <v>55.119999</v>
      </c>
    </row>
    <row r="44" spans="1:4">
      <c r="A44" s="44">
        <v>43830</v>
      </c>
      <c r="B44" s="46">
        <v>15.2</v>
      </c>
      <c r="C44" s="46">
        <v>69.800003000000004</v>
      </c>
      <c r="D44" s="46">
        <v>54.18</v>
      </c>
    </row>
    <row r="45" spans="1:4">
      <c r="A45" s="45">
        <v>43829</v>
      </c>
      <c r="B45" s="47">
        <v>15.2</v>
      </c>
      <c r="C45" s="47">
        <v>69.800003000000004</v>
      </c>
      <c r="D45" s="47">
        <v>54.18</v>
      </c>
    </row>
    <row r="46" spans="1:4">
      <c r="A46" s="44">
        <v>43826</v>
      </c>
      <c r="B46" s="46">
        <v>15.41</v>
      </c>
      <c r="C46" s="46">
        <v>70.430000000000007</v>
      </c>
      <c r="D46" s="46">
        <v>55.639999000000003</v>
      </c>
    </row>
    <row r="47" spans="1:4">
      <c r="A47" s="45">
        <v>43825</v>
      </c>
      <c r="B47" s="47">
        <v>15.33</v>
      </c>
      <c r="C47" s="47">
        <v>71.029999000000004</v>
      </c>
      <c r="D47" s="47">
        <v>55.32</v>
      </c>
    </row>
    <row r="48" spans="1:4">
      <c r="A48" s="44">
        <v>43823</v>
      </c>
      <c r="B48" s="46">
        <v>15.2</v>
      </c>
      <c r="C48" s="46">
        <v>71.440002000000007</v>
      </c>
      <c r="D48" s="46">
        <v>55.360000999999997</v>
      </c>
    </row>
    <row r="49" spans="1:4">
      <c r="A49" s="45">
        <v>43822</v>
      </c>
      <c r="B49" s="47">
        <v>15.25</v>
      </c>
      <c r="C49" s="47">
        <v>72.139999000000003</v>
      </c>
      <c r="D49" s="47">
        <v>55.349997999999999</v>
      </c>
    </row>
    <row r="50" spans="1:4">
      <c r="A50" s="44">
        <v>43819</v>
      </c>
      <c r="B50" s="46">
        <v>15.22</v>
      </c>
      <c r="C50" s="46">
        <v>72.589995999999999</v>
      </c>
      <c r="D50" s="46">
        <v>56.970001000000003</v>
      </c>
    </row>
    <row r="51" spans="1:4">
      <c r="A51" s="45">
        <v>43818</v>
      </c>
      <c r="B51" s="47">
        <v>15.2</v>
      </c>
      <c r="C51" s="47">
        <v>71.949996999999996</v>
      </c>
      <c r="D51" s="47">
        <v>55.509998000000003</v>
      </c>
    </row>
    <row r="52" spans="1:4">
      <c r="A52" s="44">
        <v>43817</v>
      </c>
      <c r="B52" s="46">
        <v>15.29</v>
      </c>
      <c r="C52" s="46">
        <v>70.569999999999993</v>
      </c>
      <c r="D52" s="46">
        <v>56.889999000000003</v>
      </c>
    </row>
    <row r="53" spans="1:4">
      <c r="A53" s="45">
        <v>43816</v>
      </c>
      <c r="B53" s="47">
        <v>14.76</v>
      </c>
      <c r="C53" s="47">
        <v>71.019997000000004</v>
      </c>
      <c r="D53" s="47">
        <v>56.189999</v>
      </c>
    </row>
    <row r="54" spans="1:4">
      <c r="A54" s="44">
        <v>43815</v>
      </c>
      <c r="B54" s="46">
        <v>14.92</v>
      </c>
      <c r="C54" s="46">
        <v>70.290001000000004</v>
      </c>
      <c r="D54" s="46">
        <v>54.220001000000003</v>
      </c>
    </row>
    <row r="55" spans="1:4">
      <c r="A55" s="45">
        <v>43812</v>
      </c>
      <c r="B55" s="47">
        <v>15.02</v>
      </c>
      <c r="C55" s="47">
        <v>71.529999000000004</v>
      </c>
      <c r="D55" s="47">
        <v>55.619999</v>
      </c>
    </row>
    <row r="56" spans="1:4">
      <c r="A56" s="44">
        <v>43810</v>
      </c>
      <c r="B56" s="46">
        <v>14.79</v>
      </c>
      <c r="C56" s="46">
        <v>69.319999999999993</v>
      </c>
      <c r="D56" s="46">
        <v>55.139999000000003</v>
      </c>
    </row>
    <row r="57" spans="1:4">
      <c r="A57" s="45">
        <v>43809</v>
      </c>
      <c r="B57" s="47">
        <v>14.63</v>
      </c>
      <c r="C57" s="47">
        <v>69.25</v>
      </c>
      <c r="D57" s="47">
        <v>54.740001999999997</v>
      </c>
    </row>
    <row r="58" spans="1:4">
      <c r="A58" s="44">
        <v>43808</v>
      </c>
      <c r="B58" s="46">
        <v>14.47</v>
      </c>
      <c r="C58" s="46">
        <v>66.129997000000003</v>
      </c>
      <c r="D58" s="46">
        <v>53.439999</v>
      </c>
    </row>
    <row r="59" spans="1:4">
      <c r="A59" s="45">
        <v>43805</v>
      </c>
      <c r="B59" s="47">
        <v>14.6</v>
      </c>
      <c r="C59" s="47">
        <v>65.569999999999993</v>
      </c>
      <c r="D59" s="47">
        <v>53.560001</v>
      </c>
    </row>
    <row r="60" spans="1:4">
      <c r="A60" s="44">
        <v>43804</v>
      </c>
      <c r="B60" s="46">
        <v>14.7</v>
      </c>
      <c r="C60" s="46">
        <v>66.889999000000003</v>
      </c>
      <c r="D60" s="46">
        <v>53.849997999999999</v>
      </c>
    </row>
    <row r="61" spans="1:4">
      <c r="A61" s="45">
        <v>43803</v>
      </c>
      <c r="B61" s="47">
        <v>14.61</v>
      </c>
      <c r="C61" s="47">
        <v>67.129997000000003</v>
      </c>
      <c r="D61" s="47">
        <v>53.900002000000001</v>
      </c>
    </row>
    <row r="62" spans="1:4">
      <c r="A62" s="44">
        <v>43802</v>
      </c>
      <c r="B62" s="46">
        <v>14.57</v>
      </c>
      <c r="C62" s="46">
        <v>67.540001000000004</v>
      </c>
      <c r="D62" s="46">
        <v>54.349997999999999</v>
      </c>
    </row>
    <row r="63" spans="1:4">
      <c r="A63" s="45">
        <v>43801</v>
      </c>
      <c r="B63" s="47">
        <v>14.73</v>
      </c>
      <c r="C63" s="47">
        <v>66.120002999999997</v>
      </c>
      <c r="D63" s="47">
        <v>54.189999</v>
      </c>
    </row>
    <row r="64" spans="1:4">
      <c r="A64" s="44">
        <v>43798</v>
      </c>
      <c r="B64" s="46">
        <v>15</v>
      </c>
      <c r="C64" s="46">
        <v>65.360000999999997</v>
      </c>
      <c r="D64" s="46">
        <v>54.48</v>
      </c>
    </row>
    <row r="65" spans="1:4">
      <c r="A65" s="45">
        <v>43797</v>
      </c>
      <c r="B65" s="47">
        <v>15.06</v>
      </c>
      <c r="C65" s="47">
        <v>65.760002</v>
      </c>
      <c r="D65" s="47">
        <v>54.290000999999997</v>
      </c>
    </row>
    <row r="66" spans="1:4">
      <c r="A66" s="44">
        <v>43796</v>
      </c>
      <c r="B66" s="46">
        <v>15.06</v>
      </c>
      <c r="C66" s="46">
        <v>65.519997000000004</v>
      </c>
      <c r="D66" s="46">
        <v>54.25</v>
      </c>
    </row>
    <row r="67" spans="1:4">
      <c r="A67" s="45">
        <v>43795</v>
      </c>
      <c r="B67" s="47">
        <v>15.08</v>
      </c>
      <c r="C67" s="47">
        <v>64.879997000000003</v>
      </c>
      <c r="D67" s="47">
        <v>53.669998</v>
      </c>
    </row>
    <row r="68" spans="1:4">
      <c r="A68" s="44">
        <v>43794</v>
      </c>
      <c r="B68" s="46">
        <v>15.28</v>
      </c>
      <c r="C68" s="46">
        <v>66.639999000000003</v>
      </c>
      <c r="D68" s="46">
        <v>55</v>
      </c>
    </row>
    <row r="69" spans="1:4">
      <c r="A69" s="45">
        <v>43791</v>
      </c>
      <c r="B69" s="47">
        <v>15.25</v>
      </c>
      <c r="C69" s="47">
        <v>67</v>
      </c>
      <c r="D69" s="47">
        <v>55.029998999999997</v>
      </c>
    </row>
    <row r="70" spans="1:4">
      <c r="A70" s="44">
        <v>43790</v>
      </c>
      <c r="B70" s="46">
        <v>15.2</v>
      </c>
      <c r="C70" s="46">
        <v>66.330001999999993</v>
      </c>
      <c r="D70" s="46">
        <v>53.650002000000001</v>
      </c>
    </row>
    <row r="71" spans="1:4">
      <c r="A71" s="45">
        <v>43789</v>
      </c>
      <c r="B71" s="47">
        <v>15.28</v>
      </c>
      <c r="C71" s="47">
        <v>68.209998999999996</v>
      </c>
      <c r="D71" s="47">
        <v>54.540000999999997</v>
      </c>
    </row>
    <row r="72" spans="1:4">
      <c r="A72" s="44">
        <v>43788</v>
      </c>
      <c r="B72" s="46">
        <v>15.09</v>
      </c>
      <c r="C72" s="46">
        <v>69.139999000000003</v>
      </c>
      <c r="D72" s="46">
        <v>54.93</v>
      </c>
    </row>
    <row r="73" spans="1:4">
      <c r="A73" s="45">
        <v>43784</v>
      </c>
      <c r="B73" s="47">
        <v>15.27</v>
      </c>
      <c r="C73" s="47">
        <v>68.330001999999993</v>
      </c>
      <c r="D73" s="47">
        <v>54.669998</v>
      </c>
    </row>
    <row r="74" spans="1:4">
      <c r="A74" s="44">
        <v>43783</v>
      </c>
      <c r="B74" s="46">
        <v>15.26</v>
      </c>
      <c r="C74" s="46">
        <v>67.290001000000004</v>
      </c>
      <c r="D74" s="46">
        <v>55.200001</v>
      </c>
    </row>
    <row r="75" spans="1:4">
      <c r="A75" s="45">
        <v>43782</v>
      </c>
      <c r="B75" s="47">
        <v>15.18</v>
      </c>
      <c r="C75" s="47">
        <v>65.900002000000001</v>
      </c>
      <c r="D75" s="47">
        <v>54.16</v>
      </c>
    </row>
    <row r="76" spans="1:4">
      <c r="A76" s="44">
        <v>43781</v>
      </c>
      <c r="B76" s="46">
        <v>15.19</v>
      </c>
      <c r="C76" s="46">
        <v>67.889999000000003</v>
      </c>
      <c r="D76" s="46">
        <v>54.119999</v>
      </c>
    </row>
    <row r="77" spans="1:4">
      <c r="A77" s="45">
        <v>43780</v>
      </c>
      <c r="B77" s="47">
        <v>15.31</v>
      </c>
      <c r="C77" s="47">
        <v>68.370002999999997</v>
      </c>
      <c r="D77" s="47">
        <v>54.950001</v>
      </c>
    </row>
    <row r="78" spans="1:4">
      <c r="A78" s="44">
        <v>43777</v>
      </c>
      <c r="B78" s="46">
        <v>15.24</v>
      </c>
      <c r="C78" s="46">
        <v>67.220000999999996</v>
      </c>
      <c r="D78" s="46">
        <v>56.189999</v>
      </c>
    </row>
    <row r="79" spans="1:4">
      <c r="A79" s="45">
        <v>43776</v>
      </c>
      <c r="B79" s="47">
        <v>15.3</v>
      </c>
      <c r="C79" s="47">
        <v>69.139999000000003</v>
      </c>
      <c r="D79" s="47">
        <v>56.57</v>
      </c>
    </row>
    <row r="80" spans="1:4">
      <c r="A80" s="44">
        <v>43775</v>
      </c>
      <c r="B80" s="46">
        <v>15.39</v>
      </c>
      <c r="C80" s="46">
        <v>68.110000999999997</v>
      </c>
      <c r="D80" s="46">
        <v>57.459999000000003</v>
      </c>
    </row>
    <row r="81" spans="1:4">
      <c r="A81" s="45">
        <v>43774</v>
      </c>
      <c r="B81" s="47">
        <v>15.35</v>
      </c>
      <c r="C81" s="47">
        <v>67.980002999999996</v>
      </c>
      <c r="D81" s="47">
        <v>56.439999</v>
      </c>
    </row>
    <row r="82" spans="1:4">
      <c r="A82" s="44">
        <v>43773</v>
      </c>
      <c r="B82" s="46">
        <v>15.59</v>
      </c>
      <c r="C82" s="46">
        <v>66.919998000000007</v>
      </c>
      <c r="D82" s="46">
        <v>57.389999000000003</v>
      </c>
    </row>
    <row r="83" spans="1:4">
      <c r="A83" s="45">
        <v>43770</v>
      </c>
      <c r="B83" s="47">
        <v>15.46</v>
      </c>
      <c r="C83" s="47">
        <v>68.120002999999997</v>
      </c>
      <c r="D83" s="47">
        <v>59.040000999999997</v>
      </c>
    </row>
    <row r="84" spans="1:4">
      <c r="A84" s="44">
        <v>43769</v>
      </c>
      <c r="B84" s="46">
        <v>15.24</v>
      </c>
      <c r="C84" s="46">
        <v>64.400002000000001</v>
      </c>
      <c r="D84" s="46">
        <v>57.73</v>
      </c>
    </row>
    <row r="85" spans="1:4">
      <c r="A85" s="45">
        <v>43768</v>
      </c>
      <c r="B85" s="47">
        <v>15.46</v>
      </c>
      <c r="C85" s="47">
        <v>66.269997000000004</v>
      </c>
      <c r="D85" s="47">
        <v>58.580002</v>
      </c>
    </row>
    <row r="86" spans="1:4">
      <c r="A86" s="44">
        <v>43767</v>
      </c>
      <c r="B86" s="46">
        <v>15.51</v>
      </c>
      <c r="C86" s="46">
        <v>66.550003000000004</v>
      </c>
      <c r="D86" s="46">
        <v>58.630001</v>
      </c>
    </row>
    <row r="87" spans="1:4">
      <c r="A87" s="45">
        <v>43766</v>
      </c>
      <c r="B87" s="47">
        <v>15.62</v>
      </c>
      <c r="C87" s="47">
        <v>64.720000999999996</v>
      </c>
      <c r="D87" s="47">
        <v>58.439999</v>
      </c>
    </row>
    <row r="88" spans="1:4">
      <c r="A88" s="44">
        <v>43763</v>
      </c>
      <c r="B88" s="46">
        <v>15.56</v>
      </c>
      <c r="C88" s="46">
        <v>61.509998000000003</v>
      </c>
      <c r="D88" s="46">
        <v>58.290000999999997</v>
      </c>
    </row>
    <row r="89" spans="1:4">
      <c r="A89" s="45">
        <v>43762</v>
      </c>
      <c r="B89" s="47">
        <v>15.71</v>
      </c>
      <c r="C89" s="47">
        <v>62.139999000000003</v>
      </c>
      <c r="D89" s="47">
        <v>58.700001</v>
      </c>
    </row>
    <row r="90" spans="1:4">
      <c r="A90" s="44">
        <v>43761</v>
      </c>
      <c r="B90" s="46">
        <v>15.61</v>
      </c>
      <c r="C90" s="46">
        <v>63.07</v>
      </c>
      <c r="D90" s="46">
        <v>57.130001</v>
      </c>
    </row>
    <row r="91" spans="1:4">
      <c r="A91" s="45">
        <v>43760</v>
      </c>
      <c r="B91" s="47">
        <v>15.49</v>
      </c>
      <c r="C91" s="47">
        <v>59.959999000000003</v>
      </c>
      <c r="D91" s="47">
        <v>56.669998</v>
      </c>
    </row>
    <row r="92" spans="1:4">
      <c r="A92" s="44">
        <v>43759</v>
      </c>
      <c r="B92" s="46">
        <v>15.58</v>
      </c>
      <c r="C92" s="46">
        <v>59.240001999999997</v>
      </c>
      <c r="D92" s="46">
        <v>56.709999000000003</v>
      </c>
    </row>
    <row r="93" spans="1:4">
      <c r="A93" s="45">
        <v>43756</v>
      </c>
      <c r="B93" s="47">
        <v>15.38</v>
      </c>
      <c r="C93" s="47">
        <v>57.540000999999997</v>
      </c>
      <c r="D93" s="47">
        <v>56.560001</v>
      </c>
    </row>
    <row r="94" spans="1:4">
      <c r="A94" s="44">
        <v>43755</v>
      </c>
      <c r="B94" s="46">
        <v>15.36</v>
      </c>
      <c r="C94" s="46">
        <v>58.689999</v>
      </c>
      <c r="D94" s="46">
        <v>56.91</v>
      </c>
    </row>
    <row r="95" spans="1:4">
      <c r="A95" s="45">
        <v>43754</v>
      </c>
      <c r="B95" s="47">
        <v>15.23</v>
      </c>
      <c r="C95" s="47">
        <v>60.779998999999997</v>
      </c>
      <c r="D95" s="47">
        <v>56.57</v>
      </c>
    </row>
    <row r="96" spans="1:4">
      <c r="A96" s="44">
        <v>43753</v>
      </c>
      <c r="B96" s="46">
        <v>14.69</v>
      </c>
      <c r="C96" s="46">
        <v>60.630001</v>
      </c>
      <c r="D96" s="46">
        <v>55.98</v>
      </c>
    </row>
    <row r="97" spans="1:4">
      <c r="A97" s="45">
        <v>43752</v>
      </c>
      <c r="B97" s="47">
        <v>14.79</v>
      </c>
      <c r="C97" s="47">
        <v>60.310001</v>
      </c>
      <c r="D97" s="47">
        <v>55.869999</v>
      </c>
    </row>
    <row r="98" spans="1:4">
      <c r="A98" s="44">
        <v>43749</v>
      </c>
      <c r="B98" s="46">
        <v>14.89</v>
      </c>
      <c r="C98" s="46">
        <v>59.779998999999997</v>
      </c>
      <c r="D98" s="46">
        <v>55.139999000000003</v>
      </c>
    </row>
    <row r="99" spans="1:4">
      <c r="A99" s="45">
        <v>43748</v>
      </c>
      <c r="B99" s="47">
        <v>14.88</v>
      </c>
      <c r="C99" s="47">
        <v>57.98</v>
      </c>
      <c r="D99" s="47">
        <v>55.369999</v>
      </c>
    </row>
    <row r="100" spans="1:4">
      <c r="A100" s="44">
        <v>43747</v>
      </c>
      <c r="B100" s="46">
        <v>14.6</v>
      </c>
      <c r="C100" s="46">
        <v>57.040000999999997</v>
      </c>
      <c r="D100" s="46">
        <v>55.349997999999999</v>
      </c>
    </row>
    <row r="101" spans="1:4">
      <c r="A101" s="45">
        <v>43746</v>
      </c>
      <c r="B101" s="47">
        <v>14.57</v>
      </c>
      <c r="C101" s="47">
        <v>57.34</v>
      </c>
      <c r="D101" s="47">
        <v>55.619999</v>
      </c>
    </row>
    <row r="102" spans="1:4">
      <c r="A102" s="44">
        <v>43745</v>
      </c>
      <c r="B102" s="46">
        <v>14.68</v>
      </c>
      <c r="C102" s="46">
        <v>56.689999</v>
      </c>
      <c r="D102" s="46">
        <v>57.880001</v>
      </c>
    </row>
    <row r="103" spans="1:4">
      <c r="A103" s="45">
        <v>43742</v>
      </c>
      <c r="B103" s="47">
        <v>14.89</v>
      </c>
      <c r="C103" s="47">
        <v>57.57</v>
      </c>
      <c r="D103" s="47">
        <v>58.919998</v>
      </c>
    </row>
    <row r="104" spans="1:4">
      <c r="A104" s="44">
        <v>43741</v>
      </c>
      <c r="B104" s="46">
        <v>14.38</v>
      </c>
      <c r="C104" s="46">
        <v>57.560001</v>
      </c>
      <c r="D104" s="46">
        <v>58.189999</v>
      </c>
    </row>
    <row r="105" spans="1:4">
      <c r="A105" s="45">
        <v>43740</v>
      </c>
      <c r="B105" s="47">
        <v>14.41</v>
      </c>
      <c r="C105" s="47">
        <v>57.939999</v>
      </c>
      <c r="D105" s="47">
        <v>57.400002000000001</v>
      </c>
    </row>
    <row r="106" spans="1:4">
      <c r="A106" s="44">
        <v>43739</v>
      </c>
      <c r="B106" s="46">
        <v>14.68</v>
      </c>
      <c r="C106" s="46">
        <v>58.349997999999999</v>
      </c>
      <c r="D106" s="46">
        <v>58.48</v>
      </c>
    </row>
    <row r="107" spans="1:4">
      <c r="A107" s="45">
        <v>43738</v>
      </c>
      <c r="B107" s="47">
        <v>14.64</v>
      </c>
      <c r="C107" s="47">
        <v>57.93</v>
      </c>
      <c r="D107" s="47">
        <v>58.48</v>
      </c>
    </row>
    <row r="108" spans="1:4">
      <c r="A108" s="44">
        <v>43735</v>
      </c>
      <c r="B108" s="46">
        <v>14.44</v>
      </c>
      <c r="C108" s="46">
        <v>57.23</v>
      </c>
      <c r="D108" s="46">
        <v>58.349997999999999</v>
      </c>
    </row>
    <row r="109" spans="1:4">
      <c r="A109" s="45">
        <v>43734</v>
      </c>
      <c r="B109" s="47">
        <v>14.58</v>
      </c>
      <c r="C109" s="47">
        <v>57.669998</v>
      </c>
      <c r="D109" s="47">
        <v>56.939999</v>
      </c>
    </row>
    <row r="110" spans="1:4">
      <c r="A110" s="44">
        <v>43733</v>
      </c>
      <c r="B110" s="46">
        <v>14.51</v>
      </c>
      <c r="C110" s="46">
        <v>58.529998999999997</v>
      </c>
      <c r="D110" s="46">
        <v>55.700001</v>
      </c>
    </row>
    <row r="111" spans="1:4">
      <c r="A111" s="45">
        <v>43732</v>
      </c>
      <c r="B111" s="47">
        <v>14.36</v>
      </c>
      <c r="C111" s="47">
        <v>59.970001000000003</v>
      </c>
      <c r="D111" s="47">
        <v>55.189999</v>
      </c>
    </row>
    <row r="112" spans="1:4">
      <c r="A112" s="44">
        <v>43731</v>
      </c>
      <c r="B112" s="46">
        <v>14.67</v>
      </c>
      <c r="C112" s="46">
        <v>60.34</v>
      </c>
      <c r="D112" s="46">
        <v>55.16</v>
      </c>
    </row>
    <row r="113" spans="1:4">
      <c r="A113" s="45">
        <v>43728</v>
      </c>
      <c r="B113" s="47">
        <v>14.83</v>
      </c>
      <c r="C113" s="47">
        <v>60.48</v>
      </c>
      <c r="D113" s="47">
        <v>55.009998000000003</v>
      </c>
    </row>
    <row r="114" spans="1:4">
      <c r="A114" s="44">
        <v>43727</v>
      </c>
      <c r="B114" s="46">
        <v>14.74</v>
      </c>
      <c r="C114" s="46">
        <v>57.939999</v>
      </c>
      <c r="D114" s="46">
        <v>55.189999</v>
      </c>
    </row>
    <row r="115" spans="1:4">
      <c r="A115" s="45">
        <v>43726</v>
      </c>
      <c r="B115" s="47">
        <v>14.58</v>
      </c>
      <c r="C115" s="47">
        <v>58.16</v>
      </c>
      <c r="D115" s="47">
        <v>55.5</v>
      </c>
    </row>
    <row r="116" spans="1:4">
      <c r="A116" s="44">
        <v>43725</v>
      </c>
      <c r="B116" s="46">
        <v>14.68</v>
      </c>
      <c r="C116" s="46">
        <v>58.369999</v>
      </c>
      <c r="D116" s="46">
        <v>56.73</v>
      </c>
    </row>
    <row r="117" spans="1:4">
      <c r="A117" s="45">
        <v>43721</v>
      </c>
      <c r="B117" s="47">
        <v>14.28</v>
      </c>
      <c r="C117" s="47">
        <v>58.27</v>
      </c>
      <c r="D117" s="47">
        <v>57.669998</v>
      </c>
    </row>
    <row r="118" spans="1:4">
      <c r="A118" s="44">
        <v>43720</v>
      </c>
      <c r="B118" s="46">
        <v>14.04</v>
      </c>
      <c r="C118" s="46">
        <v>57.52</v>
      </c>
      <c r="D118" s="46">
        <v>58.34</v>
      </c>
    </row>
    <row r="119" spans="1:4">
      <c r="A119" s="45">
        <v>43719</v>
      </c>
      <c r="B119" s="47">
        <v>14.13</v>
      </c>
      <c r="C119" s="47">
        <v>58.040000999999997</v>
      </c>
      <c r="D119" s="47">
        <v>56.810001</v>
      </c>
    </row>
    <row r="120" spans="1:4">
      <c r="A120" s="44">
        <v>43718</v>
      </c>
      <c r="B120" s="46">
        <v>14.02</v>
      </c>
      <c r="C120" s="46">
        <v>56.59</v>
      </c>
      <c r="D120" s="46">
        <v>56.549999</v>
      </c>
    </row>
    <row r="121" spans="1:4">
      <c r="A121" s="45">
        <v>43717</v>
      </c>
      <c r="B121" s="47">
        <v>14.15</v>
      </c>
      <c r="C121" s="47">
        <v>57.41</v>
      </c>
      <c r="D121" s="47">
        <v>58.02</v>
      </c>
    </row>
    <row r="122" spans="1:4">
      <c r="A122" s="44">
        <v>43714</v>
      </c>
      <c r="B122" s="46">
        <v>14.15</v>
      </c>
      <c r="C122" s="46">
        <v>57.939999</v>
      </c>
      <c r="D122" s="46">
        <v>58.16</v>
      </c>
    </row>
    <row r="123" spans="1:4">
      <c r="A123" s="45">
        <v>43713</v>
      </c>
      <c r="B123" s="47">
        <v>14.26</v>
      </c>
      <c r="C123" s="47">
        <v>56.490001999999997</v>
      </c>
      <c r="D123" s="47">
        <v>58.939999</v>
      </c>
    </row>
    <row r="124" spans="1:4">
      <c r="A124" s="44">
        <v>43712</v>
      </c>
      <c r="B124" s="46">
        <v>14.44</v>
      </c>
      <c r="C124" s="46">
        <v>55.490001999999997</v>
      </c>
      <c r="D124" s="46">
        <v>57.57</v>
      </c>
    </row>
    <row r="125" spans="1:4">
      <c r="A125" s="45">
        <v>43711</v>
      </c>
      <c r="B125" s="47">
        <v>14.33</v>
      </c>
      <c r="C125" s="47">
        <v>56.540000999999997</v>
      </c>
      <c r="D125" s="47">
        <v>56.299999</v>
      </c>
    </row>
    <row r="126" spans="1:4">
      <c r="A126" s="44">
        <v>43710</v>
      </c>
      <c r="B126" s="46">
        <v>14.29</v>
      </c>
      <c r="C126" s="46">
        <v>58.830002</v>
      </c>
      <c r="D126" s="46">
        <v>55.990001999999997</v>
      </c>
    </row>
    <row r="127" spans="1:4">
      <c r="A127" s="45">
        <v>43707</v>
      </c>
      <c r="B127" s="47">
        <v>14.66</v>
      </c>
      <c r="C127" s="47">
        <v>57.650002000000001</v>
      </c>
      <c r="D127" s="47">
        <v>56.73</v>
      </c>
    </row>
    <row r="128" spans="1:4">
      <c r="A128" s="44">
        <v>43706</v>
      </c>
      <c r="B128" s="46">
        <v>14.27</v>
      </c>
      <c r="C128" s="46">
        <v>55.560001</v>
      </c>
      <c r="D128" s="46">
        <v>56.310001</v>
      </c>
    </row>
    <row r="129" spans="1:4">
      <c r="A129" s="45">
        <v>43705</v>
      </c>
      <c r="B129" s="47">
        <v>13.89</v>
      </c>
      <c r="C129" s="47">
        <v>54.779998999999997</v>
      </c>
      <c r="D129" s="47">
        <v>55.639999000000003</v>
      </c>
    </row>
    <row r="130" spans="1:4">
      <c r="A130" s="44">
        <v>43704</v>
      </c>
      <c r="B130" s="46">
        <v>13.75</v>
      </c>
      <c r="C130" s="46">
        <v>53.799999</v>
      </c>
      <c r="D130" s="46">
        <v>55.470001000000003</v>
      </c>
    </row>
    <row r="131" spans="1:4">
      <c r="A131" s="45">
        <v>43703</v>
      </c>
      <c r="B131" s="47">
        <v>13.24</v>
      </c>
      <c r="C131" s="47">
        <v>52.689999</v>
      </c>
      <c r="D131" s="47">
        <v>55.09</v>
      </c>
    </row>
    <row r="132" spans="1:4">
      <c r="A132" s="44">
        <v>43700</v>
      </c>
      <c r="B132" s="46">
        <v>13.12</v>
      </c>
      <c r="C132" s="46">
        <v>51.580002</v>
      </c>
      <c r="D132" s="46">
        <v>56.099997999999999</v>
      </c>
    </row>
    <row r="133" spans="1:4">
      <c r="A133" s="45">
        <v>43699</v>
      </c>
      <c r="B133" s="47">
        <v>13.26</v>
      </c>
      <c r="C133" s="47">
        <v>52.889999000000003</v>
      </c>
      <c r="D133" s="47">
        <v>56.43</v>
      </c>
    </row>
    <row r="134" spans="1:4">
      <c r="A134" s="44">
        <v>43698</v>
      </c>
      <c r="B134" s="46">
        <v>13.18</v>
      </c>
      <c r="C134" s="46">
        <v>53.450001</v>
      </c>
      <c r="D134" s="46">
        <v>57.490001999999997</v>
      </c>
    </row>
    <row r="135" spans="1:4">
      <c r="A135" s="45">
        <v>43697</v>
      </c>
      <c r="B135" s="47">
        <v>13</v>
      </c>
      <c r="C135" s="47">
        <v>54.009998000000003</v>
      </c>
      <c r="D135" s="47">
        <v>56.619999</v>
      </c>
    </row>
    <row r="136" spans="1:4">
      <c r="A136" s="44">
        <v>43696</v>
      </c>
      <c r="B136" s="46">
        <v>13.02</v>
      </c>
      <c r="C136" s="46">
        <v>53.34</v>
      </c>
      <c r="D136" s="46">
        <v>56.23</v>
      </c>
    </row>
    <row r="137" spans="1:4">
      <c r="A137" s="45">
        <v>43693</v>
      </c>
      <c r="B137" s="47">
        <v>13.06</v>
      </c>
      <c r="C137" s="47">
        <v>54.23</v>
      </c>
      <c r="D137" s="47">
        <v>56.060001</v>
      </c>
    </row>
    <row r="138" spans="1:4">
      <c r="A138" s="44">
        <v>43692</v>
      </c>
      <c r="B138" s="46">
        <v>12.79</v>
      </c>
      <c r="C138" s="46">
        <v>53.060001</v>
      </c>
      <c r="D138" s="46">
        <v>55.84</v>
      </c>
    </row>
    <row r="139" spans="1:4">
      <c r="A139" s="45">
        <v>43691</v>
      </c>
      <c r="B139" s="47">
        <v>12.99</v>
      </c>
      <c r="C139" s="47">
        <v>54.02</v>
      </c>
      <c r="D139" s="47">
        <v>55.900002000000001</v>
      </c>
    </row>
    <row r="140" spans="1:4">
      <c r="A140" s="44">
        <v>43690</v>
      </c>
      <c r="B140" s="46">
        <v>13.23</v>
      </c>
      <c r="C140" s="46">
        <v>56.459999000000003</v>
      </c>
      <c r="D140" s="46">
        <v>55.959999000000003</v>
      </c>
    </row>
    <row r="141" spans="1:4">
      <c r="A141" s="45">
        <v>43689</v>
      </c>
      <c r="B141" s="47">
        <v>13.28</v>
      </c>
      <c r="C141" s="47">
        <v>59.59</v>
      </c>
      <c r="D141" s="47">
        <v>55.689999</v>
      </c>
    </row>
    <row r="142" spans="1:4">
      <c r="A142" s="44">
        <v>43686</v>
      </c>
      <c r="B142" s="46">
        <v>13.63</v>
      </c>
      <c r="C142" s="46">
        <v>60.59</v>
      </c>
      <c r="D142" s="46">
        <v>55.880001</v>
      </c>
    </row>
    <row r="143" spans="1:4">
      <c r="A143" s="45">
        <v>43685</v>
      </c>
      <c r="B143" s="47">
        <v>13.86</v>
      </c>
      <c r="C143" s="47">
        <v>62.02</v>
      </c>
      <c r="D143" s="47">
        <v>55.380001</v>
      </c>
    </row>
    <row r="144" spans="1:4">
      <c r="A144" s="44">
        <v>43684</v>
      </c>
      <c r="B144" s="46">
        <v>13.78</v>
      </c>
      <c r="C144" s="46">
        <v>61.139999000000003</v>
      </c>
      <c r="D144" s="46">
        <v>55.41</v>
      </c>
    </row>
    <row r="145" spans="1:4">
      <c r="A145" s="45">
        <v>43683</v>
      </c>
      <c r="B145" s="47">
        <v>13.38</v>
      </c>
      <c r="C145" s="47">
        <v>60.52</v>
      </c>
      <c r="D145" s="47">
        <v>56.18</v>
      </c>
    </row>
    <row r="146" spans="1:4">
      <c r="A146" s="44">
        <v>43682</v>
      </c>
      <c r="B146" s="46">
        <v>12.99</v>
      </c>
      <c r="C146" s="46">
        <v>60.959999000000003</v>
      </c>
      <c r="D146" s="46">
        <v>55.560001</v>
      </c>
    </row>
    <row r="147" spans="1:4">
      <c r="A147" s="45">
        <v>43679</v>
      </c>
      <c r="B147" s="47">
        <v>13.23</v>
      </c>
      <c r="C147" s="47">
        <v>62.189999</v>
      </c>
      <c r="D147" s="47">
        <v>55.889999000000003</v>
      </c>
    </row>
    <row r="148" spans="1:4">
      <c r="A148" s="44">
        <v>43678</v>
      </c>
      <c r="B148" s="46">
        <v>13.38</v>
      </c>
      <c r="C148" s="46">
        <v>61.049999</v>
      </c>
      <c r="D148" s="46">
        <v>56.610000999999997</v>
      </c>
    </row>
    <row r="149" spans="1:4">
      <c r="A149" s="45">
        <v>43677</v>
      </c>
      <c r="B149" s="47">
        <v>13.48</v>
      </c>
      <c r="C149" s="47">
        <v>61.810001</v>
      </c>
      <c r="D149" s="47">
        <v>56.540000999999997</v>
      </c>
    </row>
    <row r="150" spans="1:4">
      <c r="A150" s="44">
        <v>43676</v>
      </c>
      <c r="B150" s="46">
        <v>13.79</v>
      </c>
      <c r="C150" s="46">
        <v>63.970001000000003</v>
      </c>
      <c r="D150" s="46">
        <v>56.57</v>
      </c>
    </row>
    <row r="151" spans="1:4">
      <c r="A151" s="45">
        <v>43675</v>
      </c>
      <c r="B151" s="47">
        <v>13.81</v>
      </c>
      <c r="C151" s="47">
        <v>63.759998000000003</v>
      </c>
      <c r="D151" s="47">
        <v>56.82</v>
      </c>
    </row>
    <row r="152" spans="1:4">
      <c r="A152" s="44">
        <v>43672</v>
      </c>
      <c r="B152" s="46">
        <v>13.49</v>
      </c>
      <c r="C152" s="46">
        <v>60.630001</v>
      </c>
      <c r="D152" s="46">
        <v>56.23</v>
      </c>
    </row>
    <row r="153" spans="1:4">
      <c r="A153" s="45">
        <v>43671</v>
      </c>
      <c r="B153" s="47">
        <v>13.6</v>
      </c>
      <c r="C153" s="47">
        <v>61.709999000000003</v>
      </c>
      <c r="D153" s="47">
        <v>55.68</v>
      </c>
    </row>
    <row r="154" spans="1:4">
      <c r="A154" s="44">
        <v>43670</v>
      </c>
      <c r="B154" s="46">
        <v>13.83</v>
      </c>
      <c r="C154" s="46">
        <v>61.529998999999997</v>
      </c>
      <c r="D154" s="46">
        <v>55.82</v>
      </c>
    </row>
    <row r="155" spans="1:4">
      <c r="A155" s="45">
        <v>43669</v>
      </c>
      <c r="B155" s="47">
        <v>13.99</v>
      </c>
      <c r="C155" s="47">
        <v>62.849997999999999</v>
      </c>
      <c r="D155" s="47">
        <v>55.380001</v>
      </c>
    </row>
    <row r="156" spans="1:4">
      <c r="A156" s="44">
        <v>43668</v>
      </c>
      <c r="B156" s="46">
        <v>14.1</v>
      </c>
      <c r="C156" s="46">
        <v>64.449996999999996</v>
      </c>
      <c r="D156" s="46">
        <v>55</v>
      </c>
    </row>
    <row r="157" spans="1:4">
      <c r="A157" s="45">
        <v>43665</v>
      </c>
      <c r="B157" s="47">
        <v>14.23</v>
      </c>
      <c r="C157" s="47">
        <v>66.470000999999996</v>
      </c>
      <c r="D157" s="47">
        <v>54.740001999999997</v>
      </c>
    </row>
    <row r="158" spans="1:4">
      <c r="A158" s="44">
        <v>43664</v>
      </c>
      <c r="B158" s="46">
        <v>14.31</v>
      </c>
      <c r="C158" s="46">
        <v>68.519997000000004</v>
      </c>
      <c r="D158" s="46">
        <v>55.049999</v>
      </c>
    </row>
    <row r="159" spans="1:4">
      <c r="A159" s="45">
        <v>43663</v>
      </c>
      <c r="B159" s="47">
        <v>14.7</v>
      </c>
      <c r="C159" s="47">
        <v>67.480002999999996</v>
      </c>
      <c r="D159" s="47">
        <v>54.82</v>
      </c>
    </row>
    <row r="160" spans="1:4">
      <c r="A160" s="44">
        <v>43662</v>
      </c>
      <c r="B160" s="46">
        <v>14.21</v>
      </c>
      <c r="C160" s="46">
        <v>69.389999000000003</v>
      </c>
      <c r="D160" s="46">
        <v>55.169998</v>
      </c>
    </row>
    <row r="161" spans="1:4">
      <c r="A161" s="45">
        <v>43661</v>
      </c>
      <c r="B161" s="47">
        <v>14.21</v>
      </c>
      <c r="C161" s="47">
        <v>68.449996999999996</v>
      </c>
      <c r="D161" s="47">
        <v>54.900002000000001</v>
      </c>
    </row>
    <row r="162" spans="1:4">
      <c r="A162" s="44">
        <v>43658</v>
      </c>
      <c r="B162" s="46">
        <v>13.87</v>
      </c>
      <c r="C162" s="46">
        <v>68.540001000000004</v>
      </c>
      <c r="D162" s="46">
        <v>53.639999000000003</v>
      </c>
    </row>
    <row r="163" spans="1:4">
      <c r="A163" s="45">
        <v>43657</v>
      </c>
      <c r="B163" s="47">
        <v>14.01</v>
      </c>
      <c r="C163" s="47">
        <v>70.389999000000003</v>
      </c>
      <c r="D163" s="47">
        <v>53.84</v>
      </c>
    </row>
    <row r="164" spans="1:4">
      <c r="A164" s="44">
        <v>43656</v>
      </c>
      <c r="B164" s="46">
        <v>14.13</v>
      </c>
      <c r="C164" s="46">
        <v>70.120002999999997</v>
      </c>
      <c r="D164" s="46">
        <v>53.439999</v>
      </c>
    </row>
    <row r="165" spans="1:4">
      <c r="A165" s="45">
        <v>43655</v>
      </c>
      <c r="B165" s="47">
        <v>14.08</v>
      </c>
      <c r="C165" s="47">
        <v>71.230002999999996</v>
      </c>
      <c r="D165" s="47">
        <v>52.439999</v>
      </c>
    </row>
    <row r="166" spans="1:4">
      <c r="A166" s="44">
        <v>43654</v>
      </c>
      <c r="B166" s="46">
        <v>14.32</v>
      </c>
      <c r="C166" s="46">
        <v>72.129997000000003</v>
      </c>
      <c r="D166" s="46">
        <v>54.650002000000001</v>
      </c>
    </row>
    <row r="167" spans="1:4">
      <c r="A167" s="45">
        <v>43651</v>
      </c>
      <c r="B167" s="47">
        <v>14.22</v>
      </c>
      <c r="C167" s="47">
        <v>71.720000999999996</v>
      </c>
      <c r="D167" s="47">
        <v>53.900002000000001</v>
      </c>
    </row>
    <row r="168" spans="1:4">
      <c r="A168" s="44">
        <v>43650</v>
      </c>
      <c r="B168" s="46">
        <v>14.18</v>
      </c>
      <c r="C168" s="46">
        <v>73.059997999999993</v>
      </c>
      <c r="D168" s="46">
        <v>53.98</v>
      </c>
    </row>
    <row r="169" spans="1:4">
      <c r="A169" s="45">
        <v>43649</v>
      </c>
      <c r="B169" s="47">
        <v>14.22</v>
      </c>
      <c r="C169" s="47">
        <v>72.919998000000007</v>
      </c>
      <c r="D169" s="47">
        <v>53.040000999999997</v>
      </c>
    </row>
    <row r="170" spans="1:4">
      <c r="A170" s="44">
        <v>43648</v>
      </c>
      <c r="B170" s="46">
        <v>14.21</v>
      </c>
      <c r="C170" s="46">
        <v>72.830001999999993</v>
      </c>
      <c r="D170" s="46">
        <v>53.790000999999997</v>
      </c>
    </row>
    <row r="171" spans="1:4">
      <c r="A171" s="45">
        <v>43647</v>
      </c>
      <c r="B171" s="47">
        <v>14.18</v>
      </c>
      <c r="C171" s="47">
        <v>70.720000999999996</v>
      </c>
      <c r="D171" s="47">
        <v>54.169998</v>
      </c>
    </row>
    <row r="172" spans="1:4">
      <c r="A172" s="44">
        <v>43644</v>
      </c>
      <c r="B172" s="46">
        <v>13.97</v>
      </c>
      <c r="C172" s="46">
        <v>71.559997999999993</v>
      </c>
      <c r="D172" s="46">
        <v>52.400002000000001</v>
      </c>
    </row>
    <row r="173" spans="1:4">
      <c r="A173" s="45">
        <v>43643</v>
      </c>
      <c r="B173" s="47">
        <v>14.07</v>
      </c>
      <c r="C173" s="47">
        <v>71.660004000000001</v>
      </c>
      <c r="D173" s="47">
        <v>53.110000999999997</v>
      </c>
    </row>
    <row r="174" spans="1:4">
      <c r="A174" s="44">
        <v>43642</v>
      </c>
      <c r="B174" s="46">
        <v>14.54</v>
      </c>
      <c r="C174" s="46">
        <v>73.440002000000007</v>
      </c>
      <c r="D174" s="46">
        <v>53.549999</v>
      </c>
    </row>
    <row r="175" spans="1:4">
      <c r="A175" s="45">
        <v>43641</v>
      </c>
      <c r="B175" s="47">
        <v>14.51</v>
      </c>
      <c r="C175" s="47">
        <v>72.919998000000007</v>
      </c>
      <c r="D175" s="47">
        <v>53.389999000000003</v>
      </c>
    </row>
    <row r="176" spans="1:4">
      <c r="A176" s="44">
        <v>43640</v>
      </c>
      <c r="B176" s="46">
        <v>14.71</v>
      </c>
      <c r="C176" s="46">
        <v>73.220000999999996</v>
      </c>
      <c r="D176" s="46">
        <v>52.439999</v>
      </c>
    </row>
    <row r="177" spans="1:4">
      <c r="A177" s="45">
        <v>43637</v>
      </c>
      <c r="B177" s="47">
        <v>14.58</v>
      </c>
      <c r="C177" s="47">
        <v>73.300003000000004</v>
      </c>
      <c r="D177" s="47">
        <v>52.849997999999999</v>
      </c>
    </row>
    <row r="178" spans="1:4">
      <c r="A178" s="44">
        <v>43636</v>
      </c>
      <c r="B178" s="46">
        <v>14.56</v>
      </c>
      <c r="C178" s="46">
        <v>73.050003000000004</v>
      </c>
      <c r="D178" s="46">
        <v>53.400002000000001</v>
      </c>
    </row>
    <row r="179" spans="1:4">
      <c r="A179" s="45">
        <v>43635</v>
      </c>
      <c r="B179" s="47">
        <v>14.29</v>
      </c>
      <c r="C179" s="47">
        <v>72.989998</v>
      </c>
      <c r="D179" s="47">
        <v>54.189999</v>
      </c>
    </row>
    <row r="180" spans="1:4">
      <c r="A180" s="44">
        <v>43634</v>
      </c>
      <c r="B180" s="46">
        <v>14.02</v>
      </c>
      <c r="C180" s="46">
        <v>71.769997000000004</v>
      </c>
      <c r="D180" s="46">
        <v>53.200001</v>
      </c>
    </row>
    <row r="181" spans="1:4">
      <c r="A181" s="45">
        <v>43633</v>
      </c>
      <c r="B181" s="47">
        <v>13.87</v>
      </c>
      <c r="C181" s="47">
        <v>69.550003000000004</v>
      </c>
      <c r="D181" s="47">
        <v>53.599997999999999</v>
      </c>
    </row>
    <row r="182" spans="1:4">
      <c r="A182" s="44">
        <v>43630</v>
      </c>
      <c r="B182" s="46">
        <v>13.93</v>
      </c>
      <c r="C182" s="46">
        <v>70.949996999999996</v>
      </c>
      <c r="D182" s="46">
        <v>54.150002000000001</v>
      </c>
    </row>
    <row r="183" spans="1:4">
      <c r="A183" s="45">
        <v>43629</v>
      </c>
      <c r="B183" s="47">
        <v>14.18</v>
      </c>
      <c r="C183" s="47">
        <v>71.129997000000003</v>
      </c>
      <c r="D183" s="47">
        <v>54.650002000000001</v>
      </c>
    </row>
    <row r="184" spans="1:4">
      <c r="A184" s="44">
        <v>43628</v>
      </c>
      <c r="B184" s="46">
        <v>14.31</v>
      </c>
      <c r="C184" s="46">
        <v>72.480002999999996</v>
      </c>
      <c r="D184" s="46">
        <v>56.099997999999999</v>
      </c>
    </row>
    <row r="185" spans="1:4">
      <c r="A185" s="45">
        <v>43627</v>
      </c>
      <c r="B185" s="47">
        <v>14.44</v>
      </c>
      <c r="C185" s="47">
        <v>72.870002999999997</v>
      </c>
      <c r="D185" s="47">
        <v>54.580002</v>
      </c>
    </row>
    <row r="186" spans="1:4">
      <c r="A186" s="44">
        <v>43626</v>
      </c>
      <c r="B186" s="46">
        <v>14.38</v>
      </c>
      <c r="C186" s="46">
        <v>70.720000999999996</v>
      </c>
      <c r="D186" s="46">
        <v>54.950001</v>
      </c>
    </row>
    <row r="187" spans="1:4">
      <c r="A187" s="45">
        <v>43623</v>
      </c>
      <c r="B187" s="47">
        <v>14.47</v>
      </c>
      <c r="C187" s="47">
        <v>72.470000999999996</v>
      </c>
      <c r="D187" s="47">
        <v>53.91</v>
      </c>
    </row>
    <row r="188" spans="1:4">
      <c r="A188" s="44">
        <v>43622</v>
      </c>
      <c r="B188" s="46">
        <v>14.28</v>
      </c>
      <c r="C188" s="46">
        <v>69.699996999999996</v>
      </c>
      <c r="D188" s="46">
        <v>54.52</v>
      </c>
    </row>
    <row r="189" spans="1:4">
      <c r="A189" s="45">
        <v>43621</v>
      </c>
      <c r="B189" s="47">
        <v>14.5</v>
      </c>
      <c r="C189" s="47">
        <v>71.779999000000004</v>
      </c>
      <c r="D189" s="47">
        <v>54.360000999999997</v>
      </c>
    </row>
    <row r="190" spans="1:4">
      <c r="A190" s="44">
        <v>43620</v>
      </c>
      <c r="B190" s="46">
        <v>14.3</v>
      </c>
      <c r="C190" s="46">
        <v>70.269997000000004</v>
      </c>
      <c r="D190" s="46">
        <v>54.669998</v>
      </c>
    </row>
    <row r="191" spans="1:4">
      <c r="A191" s="45">
        <v>43619</v>
      </c>
      <c r="B191" s="47">
        <v>14.22</v>
      </c>
      <c r="C191" s="47">
        <v>70.300003000000004</v>
      </c>
      <c r="D191" s="47">
        <v>54.799999</v>
      </c>
    </row>
    <row r="192" spans="1:4">
      <c r="A192" s="44">
        <v>43616</v>
      </c>
      <c r="B192" s="46">
        <v>13.79</v>
      </c>
      <c r="C192" s="46">
        <v>72.129997000000003</v>
      </c>
      <c r="D192" s="46">
        <v>55.310001</v>
      </c>
    </row>
    <row r="193" spans="1:4">
      <c r="A193" s="45">
        <v>43615</v>
      </c>
      <c r="B193" s="47">
        <v>14.06</v>
      </c>
      <c r="C193" s="47">
        <v>71.279999000000004</v>
      </c>
      <c r="D193" s="47">
        <v>55.610000999999997</v>
      </c>
    </row>
    <row r="194" spans="1:4">
      <c r="A194" s="44">
        <v>43614</v>
      </c>
      <c r="B194" s="46">
        <v>13.8</v>
      </c>
      <c r="C194" s="46">
        <v>68.419998000000007</v>
      </c>
      <c r="D194" s="46">
        <v>54.740001999999997</v>
      </c>
    </row>
    <row r="195" spans="1:4">
      <c r="A195" s="45">
        <v>43613</v>
      </c>
      <c r="B195" s="47">
        <v>13.43</v>
      </c>
      <c r="C195" s="47">
        <v>68.629997000000003</v>
      </c>
      <c r="D195" s="47">
        <v>54.830002</v>
      </c>
    </row>
    <row r="196" spans="1:4">
      <c r="A196" s="44">
        <v>43612</v>
      </c>
      <c r="B196" s="46">
        <v>13.51</v>
      </c>
      <c r="C196" s="46">
        <v>69.839995999999999</v>
      </c>
      <c r="D196" s="46">
        <v>55</v>
      </c>
    </row>
    <row r="197" spans="1:4">
      <c r="A197" s="45">
        <v>43609</v>
      </c>
      <c r="B197" s="47">
        <v>13.57</v>
      </c>
      <c r="C197" s="47">
        <v>69</v>
      </c>
      <c r="D197" s="47">
        <v>54.830002</v>
      </c>
    </row>
    <row r="198" spans="1:4">
      <c r="A198" s="44">
        <v>43608</v>
      </c>
      <c r="B198" s="46">
        <v>13.57</v>
      </c>
      <c r="C198" s="46">
        <v>67.660004000000001</v>
      </c>
      <c r="D198" s="46">
        <v>54.970001000000003</v>
      </c>
    </row>
    <row r="199" spans="1:4">
      <c r="A199" s="45">
        <v>43607</v>
      </c>
      <c r="B199" s="47">
        <v>13.65</v>
      </c>
      <c r="C199" s="47">
        <v>70.010002</v>
      </c>
      <c r="D199" s="47">
        <v>54.139999000000003</v>
      </c>
    </row>
    <row r="200" spans="1:4">
      <c r="A200" s="44">
        <v>43606</v>
      </c>
      <c r="B200" s="46">
        <v>13.76</v>
      </c>
      <c r="C200" s="46">
        <v>71.760002</v>
      </c>
      <c r="D200" s="46">
        <v>54.75</v>
      </c>
    </row>
    <row r="201" spans="1:4">
      <c r="A201" s="45">
        <v>43605</v>
      </c>
      <c r="B201" s="47">
        <v>13.76</v>
      </c>
      <c r="C201" s="47">
        <v>73.309997999999993</v>
      </c>
      <c r="D201" s="47">
        <v>55.66</v>
      </c>
    </row>
    <row r="202" spans="1:4">
      <c r="A202" s="44">
        <v>43602</v>
      </c>
      <c r="B202" s="46">
        <v>13.83</v>
      </c>
      <c r="C202" s="46">
        <v>71.339995999999999</v>
      </c>
      <c r="D202" s="46">
        <v>53.580002</v>
      </c>
    </row>
    <row r="203" spans="1:4">
      <c r="A203" s="45">
        <v>43601</v>
      </c>
      <c r="B203" s="47">
        <v>13.74</v>
      </c>
      <c r="C203" s="47">
        <v>69.430000000000007</v>
      </c>
      <c r="D203" s="47">
        <v>54.380001</v>
      </c>
    </row>
    <row r="204" spans="1:4">
      <c r="A204" s="44">
        <v>43600</v>
      </c>
      <c r="B204" s="46">
        <v>13.54</v>
      </c>
      <c r="C204" s="46">
        <v>71.290001000000004</v>
      </c>
      <c r="D204" s="46">
        <v>53.400002000000001</v>
      </c>
    </row>
    <row r="205" spans="1:4">
      <c r="A205" s="45">
        <v>43599</v>
      </c>
      <c r="B205" s="47">
        <v>13.51</v>
      </c>
      <c r="C205" s="47">
        <v>72.050003000000004</v>
      </c>
      <c r="D205" s="47">
        <v>53.52</v>
      </c>
    </row>
    <row r="206" spans="1:4">
      <c r="A206" s="44">
        <v>43598</v>
      </c>
      <c r="B206" s="46">
        <v>13.39</v>
      </c>
      <c r="C206" s="46">
        <v>71.069999999999993</v>
      </c>
      <c r="D206" s="46">
        <v>53.509998000000003</v>
      </c>
    </row>
    <row r="207" spans="1:4">
      <c r="A207" s="45">
        <v>43595</v>
      </c>
      <c r="B207" s="47">
        <v>13.52</v>
      </c>
      <c r="C207" s="47">
        <v>68.209998999999996</v>
      </c>
      <c r="D207" s="47">
        <v>54.18</v>
      </c>
    </row>
    <row r="208" spans="1:4">
      <c r="A208" s="44">
        <v>43594</v>
      </c>
      <c r="B208" s="46">
        <v>13.52</v>
      </c>
      <c r="C208" s="46">
        <v>68.870002999999997</v>
      </c>
      <c r="D208" s="46">
        <v>53.59</v>
      </c>
    </row>
    <row r="209" spans="1:4">
      <c r="A209" s="45">
        <v>43593</v>
      </c>
      <c r="B209" s="47">
        <v>13.24</v>
      </c>
      <c r="C209" s="47">
        <v>69.080001999999993</v>
      </c>
      <c r="D209" s="47">
        <v>54.43</v>
      </c>
    </row>
    <row r="210" spans="1:4">
      <c r="A210" s="44">
        <v>43592</v>
      </c>
      <c r="B210" s="46">
        <v>13.48</v>
      </c>
      <c r="C210" s="46">
        <v>70.910004000000001</v>
      </c>
      <c r="D210" s="46">
        <v>54.200001</v>
      </c>
    </row>
    <row r="211" spans="1:4">
      <c r="A211" s="45">
        <v>43591</v>
      </c>
      <c r="B211" s="47">
        <v>13.76</v>
      </c>
      <c r="C211" s="47">
        <v>71.029999000000004</v>
      </c>
      <c r="D211" s="47">
        <v>55.490001999999997</v>
      </c>
    </row>
    <row r="212" spans="1:4">
      <c r="A212" s="44">
        <v>43588</v>
      </c>
      <c r="B212" s="46">
        <v>13.98</v>
      </c>
      <c r="C212" s="46">
        <v>70.839995999999999</v>
      </c>
      <c r="D212" s="46">
        <v>55.389999000000003</v>
      </c>
    </row>
    <row r="213" spans="1:4">
      <c r="A213" s="45">
        <v>43587</v>
      </c>
      <c r="B213" s="47">
        <v>14.09</v>
      </c>
      <c r="C213" s="47">
        <v>69.809997999999993</v>
      </c>
      <c r="D213" s="47">
        <v>55.970001000000003</v>
      </c>
    </row>
    <row r="214" spans="1:4">
      <c r="A214" s="44">
        <v>43585</v>
      </c>
      <c r="B214" s="46">
        <v>14.12</v>
      </c>
      <c r="C214" s="46">
        <v>73.510002</v>
      </c>
      <c r="D214" s="46">
        <v>55.709999000000003</v>
      </c>
    </row>
    <row r="215" spans="1:4">
      <c r="A215" s="45">
        <v>43584</v>
      </c>
      <c r="B215" s="47">
        <v>14.8</v>
      </c>
      <c r="C215" s="47">
        <v>70.809997999999993</v>
      </c>
      <c r="D215" s="47">
        <v>56.869999</v>
      </c>
    </row>
    <row r="216" spans="1:4">
      <c r="A216" s="44">
        <v>43581</v>
      </c>
      <c r="B216" s="46">
        <v>14.76</v>
      </c>
      <c r="C216" s="46">
        <v>73.339995999999999</v>
      </c>
      <c r="D216" s="46">
        <v>55.849997999999999</v>
      </c>
    </row>
    <row r="217" spans="1:4">
      <c r="A217" s="45">
        <v>43580</v>
      </c>
      <c r="B217" s="47">
        <v>14.81</v>
      </c>
      <c r="C217" s="47">
        <v>73.5</v>
      </c>
      <c r="D217" s="47">
        <v>55.75</v>
      </c>
    </row>
    <row r="218" spans="1:4">
      <c r="A218" s="44">
        <v>43579</v>
      </c>
      <c r="B218" s="46">
        <v>14.68</v>
      </c>
      <c r="C218" s="46">
        <v>72.550003000000004</v>
      </c>
      <c r="D218" s="46">
        <v>55.57</v>
      </c>
    </row>
    <row r="219" spans="1:4">
      <c r="A219" s="45">
        <v>43578</v>
      </c>
      <c r="B219" s="47">
        <v>14.53</v>
      </c>
      <c r="C219" s="47">
        <v>71.529999000000004</v>
      </c>
      <c r="D219" s="47">
        <v>55.529998999999997</v>
      </c>
    </row>
    <row r="220" spans="1:4">
      <c r="A220" s="44">
        <v>43577</v>
      </c>
      <c r="B220" s="46">
        <v>14.82</v>
      </c>
      <c r="C220" s="46">
        <v>71.870002999999997</v>
      </c>
      <c r="D220" s="46">
        <v>56.439999</v>
      </c>
    </row>
    <row r="221" spans="1:4">
      <c r="A221" s="45">
        <v>43572</v>
      </c>
      <c r="B221" s="47">
        <v>14.91</v>
      </c>
      <c r="C221" s="47">
        <v>73.029999000000004</v>
      </c>
      <c r="D221" s="47">
        <v>55.459999000000003</v>
      </c>
    </row>
    <row r="222" spans="1:4">
      <c r="A222" s="44">
        <v>43571</v>
      </c>
      <c r="B222" s="46">
        <v>14.81</v>
      </c>
      <c r="C222" s="46">
        <v>70.5</v>
      </c>
      <c r="D222" s="46">
        <v>55.48</v>
      </c>
    </row>
    <row r="223" spans="1:4">
      <c r="A223" s="45">
        <v>43570</v>
      </c>
      <c r="B223" s="47">
        <v>14.66</v>
      </c>
      <c r="C223" s="47">
        <v>71.720000999999996</v>
      </c>
      <c r="D223" s="47">
        <v>54.68</v>
      </c>
    </row>
    <row r="224" spans="1:4">
      <c r="A224" s="44">
        <v>43567</v>
      </c>
      <c r="B224" s="46">
        <v>14.52</v>
      </c>
      <c r="C224" s="46">
        <v>72.699996999999996</v>
      </c>
      <c r="D224" s="46">
        <v>54.240001999999997</v>
      </c>
    </row>
    <row r="225" spans="1:4">
      <c r="A225" s="45">
        <v>43566</v>
      </c>
      <c r="B225" s="47">
        <v>14.76</v>
      </c>
      <c r="C225" s="47">
        <v>73.989998</v>
      </c>
      <c r="D225" s="47">
        <v>54.119999</v>
      </c>
    </row>
    <row r="226" spans="1:4">
      <c r="A226" s="44">
        <v>43565</v>
      </c>
      <c r="B226" s="46">
        <v>14.95</v>
      </c>
      <c r="C226" s="46">
        <v>74.089995999999999</v>
      </c>
      <c r="D226" s="46">
        <v>54.529998999999997</v>
      </c>
    </row>
    <row r="227" spans="1:4">
      <c r="A227" s="45">
        <v>43564</v>
      </c>
      <c r="B227" s="47">
        <v>14.94</v>
      </c>
      <c r="C227" s="47">
        <v>74.510002</v>
      </c>
      <c r="D227" s="47">
        <v>55.549999</v>
      </c>
    </row>
    <row r="228" spans="1:4">
      <c r="A228" s="44">
        <v>43563</v>
      </c>
      <c r="B228" s="46">
        <v>14.95</v>
      </c>
      <c r="C228" s="46">
        <v>74.449996999999996</v>
      </c>
      <c r="D228" s="46">
        <v>56.419998</v>
      </c>
    </row>
    <row r="229" spans="1:4">
      <c r="A229" s="45">
        <v>43560</v>
      </c>
      <c r="B229" s="47">
        <v>14.74</v>
      </c>
      <c r="C229" s="47">
        <v>74.910004000000001</v>
      </c>
      <c r="D229" s="47">
        <v>55.150002000000001</v>
      </c>
    </row>
    <row r="230" spans="1:4">
      <c r="A230" s="44">
        <v>43559</v>
      </c>
      <c r="B230" s="46">
        <v>14.16</v>
      </c>
      <c r="C230" s="46">
        <v>72.980002999999996</v>
      </c>
      <c r="D230" s="46">
        <v>52.459999000000003</v>
      </c>
    </row>
    <row r="231" spans="1:4">
      <c r="A231" s="45">
        <v>43558</v>
      </c>
      <c r="B231" s="47">
        <v>13.82</v>
      </c>
      <c r="C231" s="47">
        <v>73.790001000000004</v>
      </c>
      <c r="D231" s="47">
        <v>51.860000999999997</v>
      </c>
    </row>
    <row r="232" spans="1:4">
      <c r="A232" s="44">
        <v>43557</v>
      </c>
      <c r="B232" s="46">
        <v>13.78</v>
      </c>
      <c r="C232" s="46">
        <v>73.169998000000007</v>
      </c>
      <c r="D232" s="46">
        <v>51.759998000000003</v>
      </c>
    </row>
    <row r="233" spans="1:4">
      <c r="A233" s="45">
        <v>43556</v>
      </c>
      <c r="B233" s="47">
        <v>14.13</v>
      </c>
      <c r="C233" s="47">
        <v>74.559997999999993</v>
      </c>
      <c r="D233" s="47">
        <v>52.43</v>
      </c>
    </row>
    <row r="234" spans="1:4">
      <c r="A234" s="44">
        <v>43553</v>
      </c>
      <c r="B234" s="46">
        <v>13.88</v>
      </c>
      <c r="C234" s="46">
        <v>76.290001000000004</v>
      </c>
      <c r="D234" s="46">
        <v>51.919998</v>
      </c>
    </row>
    <row r="235" spans="1:4">
      <c r="A235" s="45">
        <v>43552</v>
      </c>
      <c r="B235" s="47">
        <v>13.72</v>
      </c>
      <c r="C235" s="47">
        <v>73.839995999999999</v>
      </c>
      <c r="D235" s="47">
        <v>51.970001000000003</v>
      </c>
    </row>
    <row r="236" spans="1:4">
      <c r="A236" s="44">
        <v>43551</v>
      </c>
      <c r="B236" s="46">
        <v>13.87</v>
      </c>
      <c r="C236" s="46">
        <v>74.949996999999996</v>
      </c>
      <c r="D236" s="46">
        <v>51</v>
      </c>
    </row>
    <row r="237" spans="1:4">
      <c r="A237" s="45">
        <v>43550</v>
      </c>
      <c r="B237" s="47">
        <v>13.98</v>
      </c>
      <c r="C237" s="47">
        <v>74.769997000000004</v>
      </c>
      <c r="D237" s="47">
        <v>50.919998</v>
      </c>
    </row>
    <row r="238" spans="1:4">
      <c r="A238" s="44">
        <v>43549</v>
      </c>
      <c r="B238" s="46">
        <v>13.95</v>
      </c>
      <c r="C238" s="46">
        <v>75.550003000000004</v>
      </c>
      <c r="D238" s="46">
        <v>51.220001000000003</v>
      </c>
    </row>
    <row r="239" spans="1:4">
      <c r="A239" s="45">
        <v>43546</v>
      </c>
      <c r="B239" s="47">
        <v>14.2</v>
      </c>
      <c r="C239" s="47">
        <v>73.610000999999997</v>
      </c>
      <c r="D239" s="47">
        <v>50.639999000000003</v>
      </c>
    </row>
    <row r="240" spans="1:4">
      <c r="A240" s="44">
        <v>43545</v>
      </c>
      <c r="B240" s="46">
        <v>14.45</v>
      </c>
      <c r="C240" s="46">
        <v>75.559997999999993</v>
      </c>
      <c r="D240" s="46">
        <v>52.07</v>
      </c>
    </row>
    <row r="241" spans="1:4">
      <c r="A241" s="45">
        <v>43544</v>
      </c>
      <c r="B241" s="47">
        <v>14.47</v>
      </c>
      <c r="C241" s="47">
        <v>75.489998</v>
      </c>
      <c r="D241" s="47">
        <v>51.740001999999997</v>
      </c>
    </row>
    <row r="242" spans="1:4">
      <c r="A242" s="44">
        <v>43543</v>
      </c>
      <c r="B242" s="46">
        <v>14</v>
      </c>
      <c r="C242" s="46">
        <v>74.599997999999999</v>
      </c>
      <c r="D242" s="46">
        <v>51.130001</v>
      </c>
    </row>
    <row r="243" spans="1:4">
      <c r="A243" s="45">
        <v>43539</v>
      </c>
      <c r="B243" s="47">
        <v>13.96</v>
      </c>
      <c r="C243" s="47">
        <v>72.449996999999996</v>
      </c>
      <c r="D243" s="47">
        <v>51.07</v>
      </c>
    </row>
    <row r="244" spans="1:4">
      <c r="A244" s="44">
        <v>43538</v>
      </c>
      <c r="B244" s="46">
        <v>13.91</v>
      </c>
      <c r="C244" s="46">
        <v>72.940002000000007</v>
      </c>
      <c r="D244" s="46">
        <v>50.709999000000003</v>
      </c>
    </row>
    <row r="245" spans="1:4">
      <c r="A245" s="45">
        <v>43537</v>
      </c>
      <c r="B245" s="47">
        <v>14.06</v>
      </c>
      <c r="C245" s="47">
        <v>74.389999000000003</v>
      </c>
      <c r="D245" s="47">
        <v>52</v>
      </c>
    </row>
    <row r="246" spans="1:4">
      <c r="A246" s="44">
        <v>43536</v>
      </c>
      <c r="B246" s="46">
        <v>14</v>
      </c>
      <c r="C246" s="46">
        <v>74.489998</v>
      </c>
      <c r="D246" s="46">
        <v>50.27</v>
      </c>
    </row>
    <row r="247" spans="1:4">
      <c r="A247" s="45">
        <v>43535</v>
      </c>
      <c r="B247" s="47">
        <v>13.89</v>
      </c>
      <c r="C247" s="47">
        <v>73.959998999999996</v>
      </c>
      <c r="D247" s="47">
        <v>50.400002000000001</v>
      </c>
    </row>
    <row r="248" spans="1:4">
      <c r="A248" s="44">
        <v>43532</v>
      </c>
      <c r="B248" s="46">
        <v>13.78</v>
      </c>
      <c r="C248" s="46">
        <v>74.029999000000004</v>
      </c>
      <c r="D248" s="46">
        <v>50.669998</v>
      </c>
    </row>
    <row r="249" spans="1:4">
      <c r="A249" s="45">
        <v>43531</v>
      </c>
      <c r="B249" s="47">
        <v>13.63</v>
      </c>
      <c r="C249" s="47">
        <v>74.239998</v>
      </c>
      <c r="D249" s="47">
        <v>50.549999</v>
      </c>
    </row>
    <row r="250" spans="1:4">
      <c r="A250" s="44">
        <v>43530</v>
      </c>
      <c r="B250" s="46">
        <v>13.28</v>
      </c>
      <c r="C250" s="46">
        <v>73.930000000000007</v>
      </c>
      <c r="D250" s="46">
        <v>50.240001999999997</v>
      </c>
    </row>
    <row r="251" spans="1:4">
      <c r="A251" s="45">
        <v>43529</v>
      </c>
      <c r="B251" s="47">
        <v>13.4</v>
      </c>
      <c r="C251" s="47">
        <v>71.970000999999996</v>
      </c>
      <c r="D251" s="47">
        <v>49.720001000000003</v>
      </c>
    </row>
    <row r="252" spans="1:4">
      <c r="A252" s="44">
        <v>43528</v>
      </c>
      <c r="B252" s="46">
        <v>13.71</v>
      </c>
      <c r="C252" s="46">
        <v>72.559997999999993</v>
      </c>
      <c r="D252" s="46">
        <v>49.59</v>
      </c>
    </row>
    <row r="253" spans="1:4">
      <c r="A253" s="45">
        <v>43525</v>
      </c>
      <c r="B253" s="47">
        <v>13.88</v>
      </c>
      <c r="C253" s="47">
        <v>72.730002999999996</v>
      </c>
      <c r="D253" s="47">
        <v>49.720001000000003</v>
      </c>
    </row>
    <row r="254" spans="1:4">
      <c r="A254" s="44">
        <v>43524</v>
      </c>
      <c r="B254" s="46">
        <v>13.88</v>
      </c>
      <c r="C254" s="46">
        <v>71.370002999999997</v>
      </c>
      <c r="D254" s="46">
        <v>49.849997999999999</v>
      </c>
    </row>
    <row r="255" spans="1:4">
      <c r="A255" s="45">
        <v>43523</v>
      </c>
      <c r="B255" s="47">
        <v>14.04</v>
      </c>
      <c r="C255" s="47">
        <v>73.690002000000007</v>
      </c>
      <c r="D255" s="47">
        <v>52.259998000000003</v>
      </c>
    </row>
    <row r="256" spans="1:4">
      <c r="A256" s="44">
        <v>43522</v>
      </c>
      <c r="B256" s="46">
        <v>14.22</v>
      </c>
      <c r="C256" s="46">
        <v>75.489998</v>
      </c>
      <c r="D256" s="46">
        <v>52.450001</v>
      </c>
    </row>
    <row r="257" spans="1:4">
      <c r="A257" s="45">
        <v>43521</v>
      </c>
      <c r="B257" s="47">
        <v>14.27</v>
      </c>
      <c r="C257" s="47">
        <v>75.980002999999996</v>
      </c>
      <c r="D257" s="47">
        <v>52.880001</v>
      </c>
    </row>
    <row r="258" spans="1:4">
      <c r="A258" s="44">
        <v>43518</v>
      </c>
      <c r="B258" s="46">
        <v>14.39</v>
      </c>
      <c r="C258" s="46">
        <v>73.059997999999993</v>
      </c>
      <c r="D258" s="46">
        <v>53</v>
      </c>
    </row>
    <row r="259" spans="1:4">
      <c r="A259" s="45">
        <v>43517</v>
      </c>
      <c r="B259" s="47">
        <v>14.49</v>
      </c>
      <c r="C259" s="47">
        <v>73.129997000000003</v>
      </c>
      <c r="D259" s="47">
        <v>52.700001</v>
      </c>
    </row>
    <row r="260" spans="1:4">
      <c r="A260" s="44">
        <v>43516</v>
      </c>
      <c r="B260" s="46">
        <v>14.31</v>
      </c>
      <c r="C260" s="46">
        <v>72.639999000000003</v>
      </c>
      <c r="D260" s="46">
        <v>52.689999</v>
      </c>
    </row>
    <row r="261" spans="1:4">
      <c r="A261" s="45">
        <v>43515</v>
      </c>
      <c r="B261" s="47">
        <v>14.16</v>
      </c>
      <c r="C261" s="47">
        <v>72.849997999999999</v>
      </c>
      <c r="D261" s="47">
        <v>52.709999000000003</v>
      </c>
    </row>
    <row r="262" spans="1:4">
      <c r="A262" s="44">
        <v>43514</v>
      </c>
      <c r="B262" s="46">
        <v>14.27</v>
      </c>
      <c r="C262" s="46">
        <v>71.980002999999996</v>
      </c>
      <c r="D262" s="46">
        <v>52.349997999999999</v>
      </c>
    </row>
    <row r="263" spans="1:4">
      <c r="A263" s="45">
        <v>43511</v>
      </c>
      <c r="B263" s="47">
        <v>14.46</v>
      </c>
      <c r="C263" s="47">
        <v>73.220000999999996</v>
      </c>
      <c r="D263" s="47">
        <v>52.48</v>
      </c>
    </row>
    <row r="264" spans="1:4">
      <c r="A264" s="44">
        <v>43510</v>
      </c>
      <c r="B264" s="46">
        <v>14.16</v>
      </c>
      <c r="C264" s="46">
        <v>72.949996999999996</v>
      </c>
      <c r="D264" s="46">
        <v>51.470001000000003</v>
      </c>
    </row>
    <row r="265" spans="1:4">
      <c r="A265" s="45">
        <v>43509</v>
      </c>
      <c r="B265" s="47">
        <v>14.24</v>
      </c>
      <c r="C265" s="47">
        <v>71.75</v>
      </c>
      <c r="D265" s="47">
        <v>48.490001999999997</v>
      </c>
    </row>
    <row r="266" spans="1:4">
      <c r="A266" s="44">
        <v>43508</v>
      </c>
      <c r="B266" s="46">
        <v>15.06</v>
      </c>
      <c r="C266" s="46">
        <v>72.410004000000001</v>
      </c>
      <c r="D266" s="46">
        <v>48.540000999999997</v>
      </c>
    </row>
    <row r="267" spans="1:4">
      <c r="A267" s="45">
        <v>43507</v>
      </c>
      <c r="B267" s="47">
        <v>15.23</v>
      </c>
      <c r="C267" s="47">
        <v>72.309997999999993</v>
      </c>
      <c r="D267" s="47">
        <v>49.599997999999999</v>
      </c>
    </row>
    <row r="268" spans="1:4">
      <c r="A268" s="44">
        <v>43504</v>
      </c>
      <c r="B268" s="46">
        <v>15.18</v>
      </c>
      <c r="C268" s="46">
        <v>71.980002999999996</v>
      </c>
      <c r="D268" s="46">
        <v>49.400002000000001</v>
      </c>
    </row>
    <row r="269" spans="1:4">
      <c r="A269" s="45">
        <v>43503</v>
      </c>
      <c r="B269" s="47">
        <v>15.22</v>
      </c>
      <c r="C269" s="47">
        <v>73.989998</v>
      </c>
      <c r="D269" s="47">
        <v>49.59</v>
      </c>
    </row>
    <row r="270" spans="1:4">
      <c r="A270" s="44">
        <v>43502</v>
      </c>
      <c r="B270" s="46">
        <v>15.21</v>
      </c>
      <c r="C270" s="46">
        <v>74.169998000000007</v>
      </c>
      <c r="D270" s="46">
        <v>49.279998999999997</v>
      </c>
    </row>
    <row r="271" spans="1:4">
      <c r="A271" s="45">
        <v>43501</v>
      </c>
      <c r="B271" s="47">
        <v>15.48</v>
      </c>
      <c r="C271" s="47">
        <v>74.019997000000004</v>
      </c>
      <c r="D271" s="47">
        <v>50.369999</v>
      </c>
    </row>
    <row r="272" spans="1:4">
      <c r="A272" s="44">
        <v>43497</v>
      </c>
      <c r="B272" s="46">
        <v>15.41</v>
      </c>
      <c r="C272" s="46">
        <v>73.940002000000007</v>
      </c>
      <c r="D272" s="46">
        <v>49.619999</v>
      </c>
    </row>
    <row r="273" spans="1:4">
      <c r="A273" s="45">
        <v>43496</v>
      </c>
      <c r="B273" s="47">
        <v>15.31</v>
      </c>
      <c r="C273" s="47">
        <v>74.959998999999996</v>
      </c>
      <c r="D273" s="47">
        <v>50.200001</v>
      </c>
    </row>
    <row r="274" spans="1:4">
      <c r="A274" s="44">
        <v>43495</v>
      </c>
      <c r="B274" s="46">
        <v>15.05</v>
      </c>
      <c r="C274" s="46">
        <v>74.430000000000007</v>
      </c>
      <c r="D274" s="46">
        <v>49.860000999999997</v>
      </c>
    </row>
    <row r="275" spans="1:4">
      <c r="A275" s="45">
        <v>43494</v>
      </c>
      <c r="B275" s="47">
        <v>15.1</v>
      </c>
      <c r="C275" s="47">
        <v>73.800003000000004</v>
      </c>
      <c r="D275" s="47">
        <v>50.040000999999997</v>
      </c>
    </row>
    <row r="276" spans="1:4">
      <c r="A276" s="44">
        <v>43493</v>
      </c>
      <c r="B276" s="46">
        <v>15.11</v>
      </c>
      <c r="C276" s="46">
        <v>72.900002000000001</v>
      </c>
      <c r="D276" s="46">
        <v>48.52</v>
      </c>
    </row>
    <row r="277" spans="1:4">
      <c r="A277" s="45">
        <v>43490</v>
      </c>
      <c r="B277" s="47">
        <v>15.06</v>
      </c>
      <c r="C277" s="47">
        <v>73.650002000000001</v>
      </c>
      <c r="D277" s="47">
        <v>47.759998000000003</v>
      </c>
    </row>
    <row r="278" spans="1:4">
      <c r="A278" s="44">
        <v>43489</v>
      </c>
      <c r="B278" s="46">
        <v>14.92</v>
      </c>
      <c r="C278" s="46">
        <v>74.239998</v>
      </c>
      <c r="D278" s="46">
        <v>48.279998999999997</v>
      </c>
    </row>
    <row r="279" spans="1:4">
      <c r="A279" s="45">
        <v>43488</v>
      </c>
      <c r="B279" s="47">
        <v>15.15</v>
      </c>
      <c r="C279" s="47">
        <v>75.209998999999996</v>
      </c>
      <c r="D279" s="47">
        <v>48.959999000000003</v>
      </c>
    </row>
    <row r="280" spans="1:4">
      <c r="A280" s="44">
        <v>43487</v>
      </c>
      <c r="B280" s="46">
        <v>15.25</v>
      </c>
      <c r="C280" s="46">
        <v>74.589995999999999</v>
      </c>
      <c r="D280" s="46">
        <v>48.560001</v>
      </c>
    </row>
    <row r="281" spans="1:4">
      <c r="A281" s="45">
        <v>43486</v>
      </c>
      <c r="B281" s="47">
        <v>15.2</v>
      </c>
      <c r="C281" s="47">
        <v>76.690002000000007</v>
      </c>
      <c r="D281" s="47">
        <v>48.48</v>
      </c>
    </row>
    <row r="282" spans="1:4">
      <c r="A282" s="44">
        <v>43483</v>
      </c>
      <c r="B282" s="46">
        <v>15.18</v>
      </c>
      <c r="C282" s="46">
        <v>77.25</v>
      </c>
      <c r="D282" s="46">
        <v>49.369999</v>
      </c>
    </row>
    <row r="283" spans="1:4">
      <c r="A283" s="45">
        <v>43482</v>
      </c>
      <c r="B283" s="47">
        <v>15.05</v>
      </c>
      <c r="C283" s="47">
        <v>77.309997999999993</v>
      </c>
      <c r="D283" s="47">
        <v>49.5</v>
      </c>
    </row>
    <row r="284" spans="1:4">
      <c r="A284" s="44">
        <v>43481</v>
      </c>
      <c r="B284" s="46">
        <v>14.9</v>
      </c>
      <c r="C284" s="46">
        <v>76.360000999999997</v>
      </c>
      <c r="D284" s="46">
        <v>49.310001</v>
      </c>
    </row>
    <row r="285" spans="1:4">
      <c r="A285" s="45">
        <v>43480</v>
      </c>
      <c r="B285" s="47">
        <v>14.78</v>
      </c>
      <c r="C285" s="47">
        <v>75.330001999999993</v>
      </c>
      <c r="D285" s="47">
        <v>49.759998000000003</v>
      </c>
    </row>
    <row r="286" spans="1:4">
      <c r="A286" s="44">
        <v>43479</v>
      </c>
      <c r="B286" s="46">
        <v>14.92</v>
      </c>
      <c r="C286" s="46">
        <v>75.150002000000001</v>
      </c>
      <c r="D286" s="46">
        <v>49.419998</v>
      </c>
    </row>
    <row r="287" spans="1:4">
      <c r="A287" s="45">
        <v>43476</v>
      </c>
      <c r="B287" s="47">
        <v>14.77</v>
      </c>
      <c r="C287" s="47">
        <v>75.879997000000003</v>
      </c>
      <c r="D287" s="47">
        <v>48.110000999999997</v>
      </c>
    </row>
    <row r="288" spans="1:4">
      <c r="A288" s="44">
        <v>43475</v>
      </c>
      <c r="B288" s="46">
        <v>15.01</v>
      </c>
      <c r="C288" s="46">
        <v>76.419998000000007</v>
      </c>
      <c r="D288" s="46">
        <v>48.919998</v>
      </c>
    </row>
    <row r="289" spans="1:4">
      <c r="A289" s="45">
        <v>43474</v>
      </c>
      <c r="B289" s="47">
        <v>15.14</v>
      </c>
      <c r="C289" s="47">
        <v>77.309997999999993</v>
      </c>
      <c r="D289" s="47">
        <v>49.880001</v>
      </c>
    </row>
    <row r="290" spans="1:4">
      <c r="A290" s="44">
        <v>43473</v>
      </c>
      <c r="B290" s="46">
        <v>15.05</v>
      </c>
      <c r="C290" s="46">
        <v>76.349997999999999</v>
      </c>
      <c r="D290" s="46">
        <v>50.52</v>
      </c>
    </row>
    <row r="291" spans="1:4">
      <c r="A291" s="45">
        <v>43472</v>
      </c>
      <c r="B291" s="47">
        <v>14.39</v>
      </c>
      <c r="C291" s="47">
        <v>73.940002000000007</v>
      </c>
      <c r="D291" s="47">
        <v>49.84</v>
      </c>
    </row>
    <row r="292" spans="1:4">
      <c r="A292" s="44">
        <v>43469</v>
      </c>
      <c r="B292" s="46">
        <v>14.32</v>
      </c>
      <c r="C292" s="46">
        <v>74.269997000000004</v>
      </c>
      <c r="D292" s="46">
        <v>49.66</v>
      </c>
    </row>
    <row r="293" spans="1:4">
      <c r="A293" s="45">
        <v>43468</v>
      </c>
      <c r="B293" s="47">
        <v>14.27</v>
      </c>
      <c r="C293" s="47">
        <v>72.739998</v>
      </c>
      <c r="D293" s="47">
        <v>48.75</v>
      </c>
    </row>
    <row r="294" spans="1:4">
      <c r="A294" s="44">
        <v>43467</v>
      </c>
      <c r="B294" s="46">
        <v>14.4</v>
      </c>
      <c r="C294" s="46">
        <v>71.910004000000001</v>
      </c>
      <c r="D294" s="46">
        <v>49.720001000000003</v>
      </c>
    </row>
    <row r="295" spans="1:4">
      <c r="A295" s="45">
        <v>43465</v>
      </c>
      <c r="B295" s="47">
        <v>13.97</v>
      </c>
      <c r="C295" s="47">
        <v>70.410004000000001</v>
      </c>
      <c r="D295" s="47">
        <v>49.970001000000003</v>
      </c>
    </row>
    <row r="296" spans="1:4">
      <c r="A296" s="44">
        <v>43462</v>
      </c>
      <c r="B296" s="46">
        <v>13.95</v>
      </c>
      <c r="C296" s="46">
        <v>70.099997999999999</v>
      </c>
      <c r="D296" s="46">
        <v>49.400002000000001</v>
      </c>
    </row>
    <row r="297" spans="1:4">
      <c r="A297" s="45">
        <v>43461</v>
      </c>
      <c r="B297" s="47">
        <v>13.83</v>
      </c>
      <c r="C297" s="47">
        <v>69.489998</v>
      </c>
      <c r="D297" s="47">
        <v>49.459999000000003</v>
      </c>
    </row>
    <row r="298" spans="1:4">
      <c r="A298" s="44">
        <v>43460</v>
      </c>
      <c r="B298" s="46">
        <v>13.97</v>
      </c>
      <c r="C298" s="46">
        <v>68.800003000000004</v>
      </c>
      <c r="D298" s="46">
        <v>49.709999000000003</v>
      </c>
    </row>
    <row r="299" spans="1:4">
      <c r="A299" s="45">
        <v>43458</v>
      </c>
      <c r="B299" s="47">
        <v>14.07</v>
      </c>
      <c r="C299" s="47">
        <v>69.959998999999996</v>
      </c>
      <c r="D299" s="47">
        <v>49.66</v>
      </c>
    </row>
    <row r="300" spans="1:4">
      <c r="A300" s="44">
        <v>43455</v>
      </c>
      <c r="B300" s="46">
        <v>14.09</v>
      </c>
      <c r="C300" s="46">
        <v>70.580001999999993</v>
      </c>
      <c r="D300" s="46">
        <v>49.689999</v>
      </c>
    </row>
    <row r="301" spans="1:4">
      <c r="A301" s="45">
        <v>43454</v>
      </c>
      <c r="B301" s="47">
        <v>14.38</v>
      </c>
      <c r="C301" s="47">
        <v>66.379997000000003</v>
      </c>
      <c r="D301" s="47">
        <v>49.720001000000003</v>
      </c>
    </row>
    <row r="302" spans="1:4">
      <c r="A302" s="44">
        <v>43453</v>
      </c>
      <c r="B302" s="46">
        <v>14.39</v>
      </c>
      <c r="C302" s="46">
        <v>65.489998</v>
      </c>
      <c r="D302" s="46">
        <v>48.32</v>
      </c>
    </row>
    <row r="303" spans="1:4">
      <c r="A303" s="45">
        <v>43452</v>
      </c>
      <c r="B303" s="47">
        <v>14.13</v>
      </c>
      <c r="C303" s="47">
        <v>65.930000000000007</v>
      </c>
      <c r="D303" s="47">
        <v>47.439999</v>
      </c>
    </row>
    <row r="304" spans="1:4">
      <c r="A304" s="44">
        <v>43451</v>
      </c>
      <c r="B304" s="46">
        <v>13.9</v>
      </c>
      <c r="C304" s="46">
        <v>66.550003000000004</v>
      </c>
      <c r="D304" s="46">
        <v>47.220001000000003</v>
      </c>
    </row>
    <row r="305" spans="1:4">
      <c r="A305" s="45">
        <v>43448</v>
      </c>
      <c r="B305" s="47">
        <v>14.37</v>
      </c>
      <c r="C305" s="47">
        <v>66.319999999999993</v>
      </c>
      <c r="D305" s="47">
        <v>48.43</v>
      </c>
    </row>
    <row r="306" spans="1:4">
      <c r="A306" s="44">
        <v>43447</v>
      </c>
      <c r="B306" s="46">
        <v>14.37</v>
      </c>
      <c r="C306" s="46">
        <v>69.300003000000004</v>
      </c>
      <c r="D306" s="46">
        <v>50</v>
      </c>
    </row>
    <row r="307" spans="1:4">
      <c r="A307" s="45">
        <v>43445</v>
      </c>
      <c r="B307" s="47">
        <v>13.85</v>
      </c>
      <c r="C307" s="47">
        <v>66.330001999999993</v>
      </c>
      <c r="D307" s="47">
        <v>50.290000999999997</v>
      </c>
    </row>
    <row r="308" spans="1:4">
      <c r="A308" s="44">
        <v>43444</v>
      </c>
      <c r="B308" s="46">
        <v>13.96</v>
      </c>
      <c r="C308" s="46">
        <v>68.330001999999993</v>
      </c>
      <c r="D308" s="46">
        <v>49.98</v>
      </c>
    </row>
    <row r="309" spans="1:4">
      <c r="A309" s="45">
        <v>43441</v>
      </c>
      <c r="B309" s="47">
        <v>13.99</v>
      </c>
      <c r="C309" s="47">
        <v>68.410004000000001</v>
      </c>
      <c r="D309" s="47">
        <v>49.75</v>
      </c>
    </row>
    <row r="310" spans="1:4">
      <c r="A310" s="44">
        <v>43440</v>
      </c>
      <c r="B310" s="46">
        <v>14.06</v>
      </c>
      <c r="C310" s="46">
        <v>65.699996999999996</v>
      </c>
      <c r="D310" s="46">
        <v>49.93</v>
      </c>
    </row>
    <row r="311" spans="1:4">
      <c r="A311" s="45">
        <v>43439</v>
      </c>
      <c r="B311" s="47">
        <v>13.92</v>
      </c>
      <c r="C311" s="47">
        <v>66.550003000000004</v>
      </c>
      <c r="D311" s="47">
        <v>50.330002</v>
      </c>
    </row>
    <row r="312" spans="1:4">
      <c r="A312" s="44">
        <v>43438</v>
      </c>
      <c r="B312" s="46">
        <v>13.9</v>
      </c>
      <c r="C312" s="46">
        <v>66.139999000000003</v>
      </c>
      <c r="D312" s="46">
        <v>51.139999000000003</v>
      </c>
    </row>
    <row r="313" spans="1:4">
      <c r="A313" s="45">
        <v>43437</v>
      </c>
      <c r="B313" s="47">
        <v>13.78</v>
      </c>
      <c r="C313" s="47">
        <v>65.650002000000001</v>
      </c>
      <c r="D313" s="47">
        <v>51.380001</v>
      </c>
    </row>
    <row r="314" spans="1:4">
      <c r="A314" s="44">
        <v>43434</v>
      </c>
      <c r="B314" s="46">
        <v>13.68</v>
      </c>
      <c r="C314" s="46">
        <v>65.319999999999993</v>
      </c>
      <c r="D314" s="46">
        <v>50.34</v>
      </c>
    </row>
    <row r="315" spans="1:4">
      <c r="A315" s="45">
        <v>43433</v>
      </c>
      <c r="B315" s="47">
        <v>13.97</v>
      </c>
      <c r="C315" s="47">
        <v>67</v>
      </c>
      <c r="D315" s="47">
        <v>49.799999</v>
      </c>
    </row>
    <row r="316" spans="1:4">
      <c r="A316" s="44">
        <v>43432</v>
      </c>
      <c r="B316" s="46">
        <v>13.24</v>
      </c>
      <c r="C316" s="46">
        <v>65.739998</v>
      </c>
      <c r="D316" s="46">
        <v>48.43</v>
      </c>
    </row>
    <row r="317" spans="1:4">
      <c r="A317" s="45">
        <v>43431</v>
      </c>
      <c r="B317" s="47">
        <v>12.7</v>
      </c>
      <c r="C317" s="47">
        <v>62</v>
      </c>
      <c r="D317" s="47">
        <v>48.389999000000003</v>
      </c>
    </row>
    <row r="318" spans="1:4">
      <c r="A318" s="44">
        <v>43430</v>
      </c>
      <c r="B318" s="46">
        <v>12.57</v>
      </c>
      <c r="C318" s="46">
        <v>61.240001999999997</v>
      </c>
      <c r="D318" s="46">
        <v>49.279998999999997</v>
      </c>
    </row>
    <row r="319" spans="1:4">
      <c r="A319" s="45">
        <v>43427</v>
      </c>
      <c r="B319" s="47">
        <v>13.12</v>
      </c>
      <c r="C319" s="47">
        <v>60.32</v>
      </c>
      <c r="D319" s="47">
        <v>50.799999</v>
      </c>
    </row>
    <row r="320" spans="1:4">
      <c r="A320" s="44">
        <v>43426</v>
      </c>
      <c r="B320" s="46">
        <v>13.42</v>
      </c>
      <c r="C320" s="46">
        <v>60.57</v>
      </c>
      <c r="D320" s="46">
        <v>50.77</v>
      </c>
    </row>
    <row r="321" spans="1:4">
      <c r="A321" s="45">
        <v>43425</v>
      </c>
      <c r="B321" s="47">
        <v>13.44</v>
      </c>
      <c r="C321" s="47">
        <v>64.169998000000007</v>
      </c>
      <c r="D321" s="47">
        <v>50.59</v>
      </c>
    </row>
    <row r="322" spans="1:4">
      <c r="A322" s="44">
        <v>43424</v>
      </c>
      <c r="B322" s="46">
        <v>13.43</v>
      </c>
      <c r="C322" s="46">
        <v>63.290000999999997</v>
      </c>
      <c r="D322" s="46">
        <v>50.450001</v>
      </c>
    </row>
    <row r="323" spans="1:4">
      <c r="A323" s="45">
        <v>43420</v>
      </c>
      <c r="B323" s="47">
        <v>13.59</v>
      </c>
      <c r="C323" s="47">
        <v>64.309997999999993</v>
      </c>
      <c r="D323" s="47">
        <v>49.77</v>
      </c>
    </row>
    <row r="324" spans="1:4">
      <c r="A324" s="44">
        <v>43419</v>
      </c>
      <c r="B324" s="46">
        <v>13.44</v>
      </c>
      <c r="C324" s="46">
        <v>60.240001999999997</v>
      </c>
      <c r="D324" s="46">
        <v>48.5</v>
      </c>
    </row>
    <row r="325" spans="1:4">
      <c r="A325" s="45">
        <v>43418</v>
      </c>
      <c r="B325" s="47">
        <v>13.69</v>
      </c>
      <c r="C325" s="47">
        <v>58.529998999999997</v>
      </c>
      <c r="D325" s="47">
        <v>49.779998999999997</v>
      </c>
    </row>
    <row r="326" spans="1:4">
      <c r="A326" s="44">
        <v>43417</v>
      </c>
      <c r="B326" s="46">
        <v>13.8</v>
      </c>
      <c r="C326" s="46">
        <v>59</v>
      </c>
      <c r="D326" s="46">
        <v>48.759998000000003</v>
      </c>
    </row>
    <row r="327" spans="1:4">
      <c r="A327" s="45">
        <v>43416</v>
      </c>
      <c r="B327" s="47">
        <v>14.25</v>
      </c>
      <c r="C327" s="47">
        <v>61.130001</v>
      </c>
      <c r="D327" s="47">
        <v>50.07</v>
      </c>
    </row>
    <row r="328" spans="1:4">
      <c r="A328" s="44">
        <v>43413</v>
      </c>
      <c r="B328" s="46">
        <v>14.57</v>
      </c>
      <c r="C328" s="46">
        <v>60.029998999999997</v>
      </c>
      <c r="D328" s="46">
        <v>50.049999</v>
      </c>
    </row>
    <row r="329" spans="1:4">
      <c r="A329" s="45">
        <v>43412</v>
      </c>
      <c r="B329" s="47">
        <v>14.63</v>
      </c>
      <c r="C329" s="47">
        <v>59.209999000000003</v>
      </c>
      <c r="D329" s="47">
        <v>49.57</v>
      </c>
    </row>
    <row r="330" spans="1:4">
      <c r="A330" s="44">
        <v>43411</v>
      </c>
      <c r="B330" s="46">
        <v>15.43</v>
      </c>
      <c r="C330" s="46">
        <v>63.389999000000003</v>
      </c>
      <c r="D330" s="46">
        <v>54.07</v>
      </c>
    </row>
    <row r="331" spans="1:4">
      <c r="A331" s="45">
        <v>43410</v>
      </c>
      <c r="B331" s="47">
        <v>15.23</v>
      </c>
      <c r="C331" s="47">
        <v>62.650002000000001</v>
      </c>
      <c r="D331" s="47">
        <v>52.779998999999997</v>
      </c>
    </row>
    <row r="332" spans="1:4">
      <c r="A332" s="44">
        <v>43409</v>
      </c>
      <c r="B332" s="46">
        <v>15.56</v>
      </c>
      <c r="C332" s="46">
        <v>61.360000999999997</v>
      </c>
      <c r="D332" s="46">
        <v>53.970001000000003</v>
      </c>
    </row>
    <row r="333" spans="1:4">
      <c r="A333" s="45">
        <v>43405</v>
      </c>
      <c r="B333" s="47">
        <v>15.32</v>
      </c>
      <c r="C333" s="47">
        <v>59.700001</v>
      </c>
      <c r="D333" s="47">
        <v>51.950001</v>
      </c>
    </row>
    <row r="334" spans="1:4">
      <c r="A334" s="44">
        <v>43404</v>
      </c>
      <c r="B334" s="46">
        <v>14.71</v>
      </c>
      <c r="C334" s="46">
        <v>59.779998999999997</v>
      </c>
      <c r="D334" s="46">
        <v>51.880001</v>
      </c>
    </row>
    <row r="335" spans="1:4">
      <c r="A335" s="45">
        <v>43403</v>
      </c>
      <c r="B335" s="47">
        <v>14.2</v>
      </c>
      <c r="C335" s="47">
        <v>60.849997999999999</v>
      </c>
      <c r="D335" s="47">
        <v>52.349997999999999</v>
      </c>
    </row>
    <row r="336" spans="1:4">
      <c r="A336" s="44">
        <v>43402</v>
      </c>
      <c r="B336" s="46">
        <v>13.9</v>
      </c>
      <c r="C336" s="46">
        <v>58.900002000000001</v>
      </c>
      <c r="D336" s="46">
        <v>52.73</v>
      </c>
    </row>
    <row r="337" spans="1:4">
      <c r="A337" s="45">
        <v>43399</v>
      </c>
      <c r="B337" s="47">
        <v>14.07</v>
      </c>
      <c r="C337" s="47">
        <v>59.740001999999997</v>
      </c>
      <c r="D337" s="47">
        <v>56.330002</v>
      </c>
    </row>
    <row r="338" spans="1:4">
      <c r="A338" s="44">
        <v>43398</v>
      </c>
      <c r="B338" s="46">
        <v>14.15</v>
      </c>
      <c r="C338" s="46">
        <v>60.16</v>
      </c>
      <c r="D338" s="46">
        <v>57.450001</v>
      </c>
    </row>
    <row r="339" spans="1:4">
      <c r="A339" s="45">
        <v>43397</v>
      </c>
      <c r="B339" s="47">
        <v>13.79</v>
      </c>
      <c r="C339" s="47">
        <v>59.93</v>
      </c>
      <c r="D339" s="47">
        <v>56.619999</v>
      </c>
    </row>
    <row r="340" spans="1:4">
      <c r="A340" s="44">
        <v>43396</v>
      </c>
      <c r="B340" s="46">
        <v>14.06</v>
      </c>
      <c r="C340" s="46">
        <v>60.360000999999997</v>
      </c>
      <c r="D340" s="46">
        <v>56.740001999999997</v>
      </c>
    </row>
    <row r="341" spans="1:4">
      <c r="A341" s="45">
        <v>43395</v>
      </c>
      <c r="B341" s="47">
        <v>14.14</v>
      </c>
      <c r="C341" s="47">
        <v>61.509998000000003</v>
      </c>
      <c r="D341" s="47">
        <v>57.860000999999997</v>
      </c>
    </row>
    <row r="342" spans="1:4">
      <c r="A342" s="44">
        <v>43392</v>
      </c>
      <c r="B342" s="46">
        <v>14.32</v>
      </c>
      <c r="C342" s="46">
        <v>61.700001</v>
      </c>
      <c r="D342" s="46">
        <v>56.970001000000003</v>
      </c>
    </row>
    <row r="343" spans="1:4">
      <c r="A343" s="45">
        <v>43391</v>
      </c>
      <c r="B343" s="47">
        <v>14.08</v>
      </c>
      <c r="C343" s="47">
        <v>60.099997999999999</v>
      </c>
      <c r="D343" s="47">
        <v>55.290000999999997</v>
      </c>
    </row>
    <row r="344" spans="1:4">
      <c r="A344" s="44">
        <v>43390</v>
      </c>
      <c r="B344" s="46">
        <v>14.24</v>
      </c>
      <c r="C344" s="46">
        <v>61.529998999999997</v>
      </c>
      <c r="D344" s="46">
        <v>56.82</v>
      </c>
    </row>
    <row r="345" spans="1:4">
      <c r="A345" s="45">
        <v>43389</v>
      </c>
      <c r="B345" s="47">
        <v>14.87</v>
      </c>
      <c r="C345" s="47">
        <v>62.360000999999997</v>
      </c>
      <c r="D345" s="47">
        <v>55.25</v>
      </c>
    </row>
    <row r="346" spans="1:4">
      <c r="A346" s="44">
        <v>43388</v>
      </c>
      <c r="B346" s="46">
        <v>14.59</v>
      </c>
      <c r="C346" s="46">
        <v>62.110000999999997</v>
      </c>
      <c r="D346" s="46">
        <v>55.27</v>
      </c>
    </row>
    <row r="347" spans="1:4">
      <c r="A347" s="45">
        <v>43385</v>
      </c>
      <c r="B347" s="47">
        <v>14.54</v>
      </c>
      <c r="C347" s="47">
        <v>61.209999000000003</v>
      </c>
      <c r="D347" s="47">
        <v>53.869999</v>
      </c>
    </row>
    <row r="348" spans="1:4">
      <c r="A348" s="44">
        <v>43384</v>
      </c>
      <c r="B348" s="46">
        <v>14.75</v>
      </c>
      <c r="C348" s="46">
        <v>60.599997999999999</v>
      </c>
      <c r="D348" s="46">
        <v>53.740001999999997</v>
      </c>
    </row>
    <row r="349" spans="1:4">
      <c r="A349" s="45">
        <v>43383</v>
      </c>
      <c r="B349" s="47">
        <v>14.97</v>
      </c>
      <c r="C349" s="47">
        <v>61.119999</v>
      </c>
      <c r="D349" s="47">
        <v>54.82</v>
      </c>
    </row>
    <row r="350" spans="1:4">
      <c r="A350" s="44">
        <v>43382</v>
      </c>
      <c r="B350" s="46">
        <v>15</v>
      </c>
      <c r="C350" s="46">
        <v>61.630001</v>
      </c>
      <c r="D350" s="46">
        <v>55.110000999999997</v>
      </c>
    </row>
    <row r="351" spans="1:4">
      <c r="A351" s="45">
        <v>43381</v>
      </c>
      <c r="B351" s="47">
        <v>15.12</v>
      </c>
      <c r="C351" s="47">
        <v>60.869999</v>
      </c>
      <c r="D351" s="47">
        <v>54.09</v>
      </c>
    </row>
    <row r="352" spans="1:4">
      <c r="A352" s="44">
        <v>43378</v>
      </c>
      <c r="B352" s="46">
        <v>14.59</v>
      </c>
      <c r="C352" s="46">
        <v>62.380001</v>
      </c>
      <c r="D352" s="46">
        <v>53.419998</v>
      </c>
    </row>
    <row r="353" spans="1:4">
      <c r="A353" s="45">
        <v>43377</v>
      </c>
      <c r="B353" s="47">
        <v>14.71</v>
      </c>
      <c r="C353" s="47">
        <v>62.709999000000003</v>
      </c>
      <c r="D353" s="47">
        <v>54.709999000000003</v>
      </c>
    </row>
    <row r="354" spans="1:4">
      <c r="A354" s="44">
        <v>43376</v>
      </c>
      <c r="B354" s="46">
        <v>14.68</v>
      </c>
      <c r="C354" s="46">
        <v>62.419998</v>
      </c>
      <c r="D354" s="46">
        <v>55.5</v>
      </c>
    </row>
    <row r="355" spans="1:4">
      <c r="A355" s="45">
        <v>43375</v>
      </c>
      <c r="B355" s="47">
        <v>15.16</v>
      </c>
      <c r="C355" s="47">
        <v>62.34</v>
      </c>
      <c r="D355" s="47">
        <v>54.720001000000003</v>
      </c>
    </row>
    <row r="356" spans="1:4">
      <c r="A356" s="44">
        <v>43374</v>
      </c>
      <c r="B356" s="46">
        <v>15.24</v>
      </c>
      <c r="C356" s="46">
        <v>62.310001</v>
      </c>
      <c r="D356" s="46">
        <v>56.279998999999997</v>
      </c>
    </row>
    <row r="357" spans="1:4">
      <c r="A357" s="45">
        <v>43371</v>
      </c>
      <c r="B357" s="47">
        <v>15.04</v>
      </c>
      <c r="C357" s="47">
        <v>62.07</v>
      </c>
      <c r="D357" s="47">
        <v>57.029998999999997</v>
      </c>
    </row>
    <row r="358" spans="1:4">
      <c r="A358" s="44">
        <v>43370</v>
      </c>
      <c r="B358" s="46">
        <v>15.3</v>
      </c>
      <c r="C358" s="46">
        <v>62.720001000000003</v>
      </c>
      <c r="D358" s="46">
        <v>57.16</v>
      </c>
    </row>
    <row r="359" spans="1:4">
      <c r="A359" s="45">
        <v>43369</v>
      </c>
      <c r="B359" s="47">
        <v>15.42</v>
      </c>
      <c r="C359" s="47">
        <v>62.59</v>
      </c>
      <c r="D359" s="47">
        <v>56.75</v>
      </c>
    </row>
    <row r="360" spans="1:4">
      <c r="A360" s="44">
        <v>43368</v>
      </c>
      <c r="B360" s="46">
        <v>15.56</v>
      </c>
      <c r="C360" s="46">
        <v>62.66</v>
      </c>
      <c r="D360" s="46">
        <v>56.23</v>
      </c>
    </row>
    <row r="361" spans="1:4">
      <c r="A361" s="45">
        <v>43367</v>
      </c>
      <c r="B361" s="47">
        <v>15.54</v>
      </c>
      <c r="C361" s="47">
        <v>63</v>
      </c>
      <c r="D361" s="47">
        <v>56.049999</v>
      </c>
    </row>
    <row r="362" spans="1:4">
      <c r="A362" s="44">
        <v>43364</v>
      </c>
      <c r="B362" s="46">
        <v>15.57</v>
      </c>
      <c r="C362" s="46">
        <v>62.560001</v>
      </c>
      <c r="D362" s="46">
        <v>55.470001000000003</v>
      </c>
    </row>
    <row r="363" spans="1:4">
      <c r="A363" s="45">
        <v>43363</v>
      </c>
      <c r="B363" s="47">
        <v>15.62</v>
      </c>
      <c r="C363" s="47">
        <v>60.849997999999999</v>
      </c>
      <c r="D363" s="47">
        <v>56</v>
      </c>
    </row>
    <row r="364" spans="1:4">
      <c r="A364" s="44">
        <v>43362</v>
      </c>
      <c r="B364" s="46">
        <v>15.6</v>
      </c>
      <c r="C364" s="46">
        <v>61.759998000000003</v>
      </c>
      <c r="D364" s="46">
        <v>56.189999</v>
      </c>
    </row>
    <row r="365" spans="1:4">
      <c r="A365" s="45">
        <v>43361</v>
      </c>
      <c r="B365" s="47">
        <v>15.61</v>
      </c>
      <c r="C365" s="47">
        <v>62.200001</v>
      </c>
      <c r="D365" s="47">
        <v>54.900002000000001</v>
      </c>
    </row>
    <row r="366" spans="1:4">
      <c r="A366" s="44">
        <v>43360</v>
      </c>
      <c r="B366" s="46">
        <v>15.55</v>
      </c>
      <c r="C366" s="46">
        <v>63.060001</v>
      </c>
      <c r="D366" s="46">
        <v>54.73</v>
      </c>
    </row>
    <row r="367" spans="1:4">
      <c r="A367" s="45">
        <v>43357</v>
      </c>
      <c r="B367" s="47">
        <v>15.67</v>
      </c>
      <c r="C367" s="47">
        <v>67.019997000000004</v>
      </c>
      <c r="D367" s="47">
        <v>54.869999</v>
      </c>
    </row>
    <row r="368" spans="1:4">
      <c r="A368" s="44">
        <v>43356</v>
      </c>
      <c r="B368" s="46">
        <v>16.059999000000001</v>
      </c>
      <c r="C368" s="46">
        <v>66.809997999999993</v>
      </c>
      <c r="D368" s="46">
        <v>54.529998999999997</v>
      </c>
    </row>
    <row r="369" spans="1:4">
      <c r="A369" s="45">
        <v>43355</v>
      </c>
      <c r="B369" s="47">
        <v>16.049999</v>
      </c>
      <c r="C369" s="47">
        <v>66.980002999999996</v>
      </c>
      <c r="D369" s="47">
        <v>52.669998</v>
      </c>
    </row>
    <row r="370" spans="1:4">
      <c r="A370" s="44">
        <v>43354</v>
      </c>
      <c r="B370" s="46">
        <v>15.6</v>
      </c>
      <c r="C370" s="46">
        <v>69.559997999999993</v>
      </c>
      <c r="D370" s="46">
        <v>53.259998000000003</v>
      </c>
    </row>
    <row r="371" spans="1:4">
      <c r="A371" s="45">
        <v>43353</v>
      </c>
      <c r="B371" s="47">
        <v>15.71</v>
      </c>
      <c r="C371" s="47">
        <v>70.849997999999999</v>
      </c>
      <c r="D371" s="47">
        <v>52.759998000000003</v>
      </c>
    </row>
    <row r="372" spans="1:4">
      <c r="A372" s="44">
        <v>43350</v>
      </c>
      <c r="B372" s="46">
        <v>15.71</v>
      </c>
      <c r="C372" s="46">
        <v>68.879997000000003</v>
      </c>
      <c r="D372" s="46">
        <v>52.25</v>
      </c>
    </row>
    <row r="373" spans="1:4">
      <c r="A373" s="45">
        <v>43349</v>
      </c>
      <c r="B373" s="47">
        <v>15.51</v>
      </c>
      <c r="C373" s="47">
        <v>68.569999999999993</v>
      </c>
      <c r="D373" s="47">
        <v>52.68</v>
      </c>
    </row>
    <row r="374" spans="1:4">
      <c r="A374" s="44">
        <v>43348</v>
      </c>
      <c r="B374" s="46">
        <v>15.3</v>
      </c>
      <c r="C374" s="46">
        <v>68.010002</v>
      </c>
      <c r="D374" s="46">
        <v>52.599997999999999</v>
      </c>
    </row>
    <row r="375" spans="1:4">
      <c r="A375" s="45">
        <v>43347</v>
      </c>
      <c r="B375" s="47">
        <v>15.79</v>
      </c>
      <c r="C375" s="47">
        <v>69.239998</v>
      </c>
      <c r="D375" s="47">
        <v>53.009998000000003</v>
      </c>
    </row>
    <row r="376" spans="1:4">
      <c r="A376" s="44">
        <v>43346</v>
      </c>
      <c r="B376" s="46">
        <v>16.100000000000001</v>
      </c>
      <c r="C376" s="46">
        <v>70.680000000000007</v>
      </c>
      <c r="D376" s="46">
        <v>52.57</v>
      </c>
    </row>
    <row r="377" spans="1:4">
      <c r="A377" s="45">
        <v>43343</v>
      </c>
      <c r="B377" s="47">
        <v>16.049999</v>
      </c>
      <c r="C377" s="47">
        <v>70.699996999999996</v>
      </c>
      <c r="D377" s="47">
        <v>52.889999000000003</v>
      </c>
    </row>
    <row r="378" spans="1:4">
      <c r="A378" s="44">
        <v>43342</v>
      </c>
      <c r="B378" s="46">
        <v>16.219999000000001</v>
      </c>
      <c r="C378" s="46">
        <v>72</v>
      </c>
      <c r="D378" s="46">
        <v>52.98</v>
      </c>
    </row>
    <row r="379" spans="1:4">
      <c r="A379" s="45">
        <v>43341</v>
      </c>
      <c r="B379" s="47">
        <v>16.549999</v>
      </c>
      <c r="C379" s="47">
        <v>72.459998999999996</v>
      </c>
      <c r="D379" s="47">
        <v>54.330002</v>
      </c>
    </row>
    <row r="380" spans="1:4">
      <c r="A380" s="44">
        <v>43340</v>
      </c>
      <c r="B380" s="46">
        <v>16.370000999999998</v>
      </c>
      <c r="C380" s="46">
        <v>72.139999000000003</v>
      </c>
      <c r="D380" s="46">
        <v>54.52</v>
      </c>
    </row>
    <row r="381" spans="1:4">
      <c r="A381" s="45">
        <v>43339</v>
      </c>
      <c r="B381" s="47">
        <v>16.32</v>
      </c>
      <c r="C381" s="47">
        <v>73.449996999999996</v>
      </c>
      <c r="D381" s="47">
        <v>55.060001</v>
      </c>
    </row>
    <row r="382" spans="1:4">
      <c r="A382" s="44">
        <v>43336</v>
      </c>
      <c r="B382" s="46">
        <v>16.129999000000002</v>
      </c>
      <c r="C382" s="46">
        <v>73.309997999999993</v>
      </c>
      <c r="D382" s="46">
        <v>54.080002</v>
      </c>
    </row>
    <row r="383" spans="1:4">
      <c r="A383" s="45">
        <v>43335</v>
      </c>
      <c r="B383" s="47">
        <v>16.02</v>
      </c>
      <c r="C383" s="47">
        <v>74.459998999999996</v>
      </c>
      <c r="D383" s="47">
        <v>54.959999000000003</v>
      </c>
    </row>
    <row r="384" spans="1:4">
      <c r="A384" s="44">
        <v>43334</v>
      </c>
      <c r="B384" s="46">
        <v>16.420000000000002</v>
      </c>
      <c r="C384" s="46">
        <v>74.849997999999999</v>
      </c>
      <c r="D384" s="46">
        <v>54.68</v>
      </c>
    </row>
    <row r="385" spans="1:4">
      <c r="A385" s="45">
        <v>43333</v>
      </c>
      <c r="B385" s="47">
        <v>16.41</v>
      </c>
      <c r="C385" s="47">
        <v>72.440002000000007</v>
      </c>
      <c r="D385" s="47">
        <v>53.400002000000001</v>
      </c>
    </row>
    <row r="386" spans="1:4">
      <c r="A386" s="44">
        <v>43332</v>
      </c>
      <c r="B386" s="46">
        <v>15.98</v>
      </c>
      <c r="C386" s="46">
        <v>70.069999999999993</v>
      </c>
      <c r="D386" s="46">
        <v>52.759998000000003</v>
      </c>
    </row>
    <row r="387" spans="1:4">
      <c r="A387" s="45">
        <v>43329</v>
      </c>
      <c r="B387" s="47">
        <v>15.72</v>
      </c>
      <c r="C387" s="47">
        <v>69.900002000000001</v>
      </c>
      <c r="D387" s="47">
        <v>53.310001</v>
      </c>
    </row>
    <row r="388" spans="1:4">
      <c r="A388" s="44">
        <v>43328</v>
      </c>
      <c r="B388" s="46">
        <v>15.58</v>
      </c>
      <c r="C388" s="46">
        <v>68.319999999999993</v>
      </c>
      <c r="D388" s="46">
        <v>53.27</v>
      </c>
    </row>
    <row r="389" spans="1:4">
      <c r="A389" s="45">
        <v>43327</v>
      </c>
      <c r="B389" s="47">
        <v>15.71</v>
      </c>
      <c r="C389" s="47">
        <v>69.470000999999996</v>
      </c>
      <c r="D389" s="47">
        <v>52.41</v>
      </c>
    </row>
    <row r="390" spans="1:4">
      <c r="A390" s="44">
        <v>43326</v>
      </c>
      <c r="B390" s="46">
        <v>15.9</v>
      </c>
      <c r="C390" s="46">
        <v>71.940002000000007</v>
      </c>
      <c r="D390" s="46">
        <v>52.73</v>
      </c>
    </row>
    <row r="391" spans="1:4">
      <c r="A391" s="45">
        <v>43325</v>
      </c>
      <c r="B391" s="47">
        <v>15.78</v>
      </c>
      <c r="C391" s="47">
        <v>70.279999000000004</v>
      </c>
      <c r="D391" s="47">
        <v>52.049999</v>
      </c>
    </row>
    <row r="392" spans="1:4">
      <c r="A392" s="44">
        <v>43322</v>
      </c>
      <c r="B392" s="46">
        <v>15.66</v>
      </c>
      <c r="C392" s="46">
        <v>68.449996999999996</v>
      </c>
      <c r="D392" s="46">
        <v>50.93</v>
      </c>
    </row>
    <row r="393" spans="1:4">
      <c r="A393" s="45">
        <v>43321</v>
      </c>
      <c r="B393" s="47">
        <v>15.94</v>
      </c>
      <c r="C393" s="47">
        <v>71.790001000000004</v>
      </c>
      <c r="D393" s="47">
        <v>51.779998999999997</v>
      </c>
    </row>
    <row r="394" spans="1:4">
      <c r="A394" s="44">
        <v>43320</v>
      </c>
      <c r="B394" s="46">
        <v>16.27</v>
      </c>
      <c r="C394" s="46">
        <v>73.949996999999996</v>
      </c>
      <c r="D394" s="46">
        <v>52.630001</v>
      </c>
    </row>
    <row r="395" spans="1:4">
      <c r="A395" s="45">
        <v>43319</v>
      </c>
      <c r="B395" s="47">
        <v>16.170000000000002</v>
      </c>
      <c r="C395" s="47">
        <v>76.019997000000004</v>
      </c>
      <c r="D395" s="47">
        <v>53.32</v>
      </c>
    </row>
    <row r="396" spans="1:4">
      <c r="A396" s="44">
        <v>43318</v>
      </c>
      <c r="B396" s="46">
        <v>15.72</v>
      </c>
      <c r="C396" s="46">
        <v>72.959998999999996</v>
      </c>
      <c r="D396" s="46">
        <v>54.029998999999997</v>
      </c>
    </row>
    <row r="397" spans="1:4">
      <c r="A397" s="45">
        <v>43315</v>
      </c>
      <c r="B397" s="47">
        <v>15.72</v>
      </c>
      <c r="C397" s="47">
        <v>75</v>
      </c>
      <c r="D397" s="47">
        <v>53.599997999999999</v>
      </c>
    </row>
    <row r="398" spans="1:4">
      <c r="A398" s="44">
        <v>43314</v>
      </c>
      <c r="B398" s="46">
        <v>15.7</v>
      </c>
      <c r="C398" s="46">
        <v>74.260002</v>
      </c>
      <c r="D398" s="46">
        <v>54.470001000000003</v>
      </c>
    </row>
    <row r="399" spans="1:4">
      <c r="A399" s="45">
        <v>43313</v>
      </c>
      <c r="B399" s="47">
        <v>15.8</v>
      </c>
      <c r="C399" s="47">
        <v>76.510002</v>
      </c>
      <c r="D399" s="47">
        <v>54.779998999999997</v>
      </c>
    </row>
    <row r="400" spans="1:4">
      <c r="A400" s="44">
        <v>43312</v>
      </c>
      <c r="B400" s="46">
        <v>15.97</v>
      </c>
      <c r="C400" s="46">
        <v>77.510002</v>
      </c>
      <c r="D400" s="46">
        <v>54.43</v>
      </c>
    </row>
    <row r="401" spans="1:4">
      <c r="A401" s="45">
        <v>43311</v>
      </c>
      <c r="B401" s="47">
        <v>15.95</v>
      </c>
      <c r="C401" s="47">
        <v>76.889999000000003</v>
      </c>
      <c r="D401" s="47">
        <v>54.18</v>
      </c>
    </row>
    <row r="402" spans="1:4">
      <c r="A402" s="44">
        <v>43308</v>
      </c>
      <c r="B402" s="46">
        <v>15.88</v>
      </c>
      <c r="C402" s="46">
        <v>74.529999000000004</v>
      </c>
      <c r="D402" s="46">
        <v>54.200001</v>
      </c>
    </row>
    <row r="403" spans="1:4">
      <c r="A403" s="45">
        <v>43307</v>
      </c>
      <c r="B403" s="47">
        <v>15.86</v>
      </c>
      <c r="C403" s="47">
        <v>72.139999000000003</v>
      </c>
      <c r="D403" s="47">
        <v>54.09</v>
      </c>
    </row>
    <row r="404" spans="1:4">
      <c r="A404" s="44">
        <v>43306</v>
      </c>
      <c r="B404" s="46">
        <v>16.040001</v>
      </c>
      <c r="C404" s="46">
        <v>71.190002000000007</v>
      </c>
      <c r="D404" s="46">
        <v>57.48</v>
      </c>
    </row>
    <row r="405" spans="1:4">
      <c r="A405" s="45">
        <v>43305</v>
      </c>
      <c r="B405" s="47">
        <v>16.010000000000002</v>
      </c>
      <c r="C405" s="47">
        <v>72.180000000000007</v>
      </c>
      <c r="D405" s="47">
        <v>56.790000999999997</v>
      </c>
    </row>
    <row r="406" spans="1:4">
      <c r="A406" s="44">
        <v>43304</v>
      </c>
      <c r="B406" s="46">
        <v>15.9</v>
      </c>
      <c r="C406" s="46">
        <v>71.860000999999997</v>
      </c>
      <c r="D406" s="46">
        <v>55.73</v>
      </c>
    </row>
    <row r="407" spans="1:4">
      <c r="A407" s="45">
        <v>43301</v>
      </c>
      <c r="B407" s="47">
        <v>15.96</v>
      </c>
      <c r="C407" s="47">
        <v>71.319999999999993</v>
      </c>
      <c r="D407" s="47">
        <v>55.759998000000003</v>
      </c>
    </row>
    <row r="408" spans="1:4">
      <c r="A408" s="44">
        <v>43300</v>
      </c>
      <c r="B408" s="46">
        <v>16.120000999999998</v>
      </c>
      <c r="C408" s="46">
        <v>70.930000000000007</v>
      </c>
      <c r="D408" s="46">
        <v>54.98</v>
      </c>
    </row>
    <row r="409" spans="1:4">
      <c r="A409" s="45">
        <v>43299</v>
      </c>
      <c r="B409" s="47">
        <v>16.469999000000001</v>
      </c>
      <c r="C409" s="47">
        <v>70.849997999999999</v>
      </c>
      <c r="D409" s="47">
        <v>54.91</v>
      </c>
    </row>
    <row r="410" spans="1:4">
      <c r="A410" s="44">
        <v>43298</v>
      </c>
      <c r="B410" s="46">
        <v>16.459999</v>
      </c>
      <c r="C410" s="46">
        <v>71.410004000000001</v>
      </c>
      <c r="D410" s="46">
        <v>53.919998</v>
      </c>
    </row>
    <row r="411" spans="1:4">
      <c r="A411" s="45">
        <v>43297</v>
      </c>
      <c r="B411" s="47">
        <v>16.639999</v>
      </c>
      <c r="C411" s="47">
        <v>69.160004000000001</v>
      </c>
      <c r="D411" s="47">
        <v>52.529998999999997</v>
      </c>
    </row>
    <row r="412" spans="1:4">
      <c r="A412" s="44">
        <v>43294</v>
      </c>
      <c r="B412" s="46">
        <v>16.600000000000001</v>
      </c>
      <c r="C412" s="46">
        <v>68.699996999999996</v>
      </c>
      <c r="D412" s="46">
        <v>53.18</v>
      </c>
    </row>
    <row r="413" spans="1:4">
      <c r="A413" s="45">
        <v>43293</v>
      </c>
      <c r="B413" s="47">
        <v>16.75</v>
      </c>
      <c r="C413" s="47">
        <v>69.529999000000004</v>
      </c>
      <c r="D413" s="47">
        <v>53.490001999999997</v>
      </c>
    </row>
    <row r="414" spans="1:4">
      <c r="A414" s="44">
        <v>43292</v>
      </c>
      <c r="B414" s="46">
        <v>17.059999000000001</v>
      </c>
      <c r="C414" s="46">
        <v>71.080001999999993</v>
      </c>
      <c r="D414" s="46">
        <v>53.110000999999997</v>
      </c>
    </row>
    <row r="415" spans="1:4">
      <c r="A415" s="45">
        <v>43291</v>
      </c>
      <c r="B415" s="47">
        <v>16.98</v>
      </c>
      <c r="C415" s="47">
        <v>70.080001999999993</v>
      </c>
      <c r="D415" s="47">
        <v>55.139999000000003</v>
      </c>
    </row>
    <row r="416" spans="1:4">
      <c r="A416" s="44">
        <v>43290</v>
      </c>
      <c r="B416" s="46">
        <v>17.219999000000001</v>
      </c>
      <c r="C416" s="46">
        <v>69.849997999999999</v>
      </c>
      <c r="D416" s="46">
        <v>53.68</v>
      </c>
    </row>
    <row r="417" spans="1:4">
      <c r="A417" s="45">
        <v>43287</v>
      </c>
      <c r="B417" s="47">
        <v>16.84</v>
      </c>
      <c r="C417" s="47">
        <v>67.790001000000004</v>
      </c>
      <c r="D417" s="47">
        <v>53.41</v>
      </c>
    </row>
    <row r="418" spans="1:4">
      <c r="A418" s="44">
        <v>43286</v>
      </c>
      <c r="B418" s="46">
        <v>16.649999999999999</v>
      </c>
      <c r="C418" s="46">
        <v>68.25</v>
      </c>
      <c r="D418" s="46">
        <v>53</v>
      </c>
    </row>
    <row r="419" spans="1:4">
      <c r="A419" s="45">
        <v>43285</v>
      </c>
      <c r="B419" s="47">
        <v>16.120000999999998</v>
      </c>
      <c r="C419" s="47">
        <v>66.980002999999996</v>
      </c>
      <c r="D419" s="47">
        <v>51.740001999999997</v>
      </c>
    </row>
    <row r="420" spans="1:4">
      <c r="A420" s="44">
        <v>43284</v>
      </c>
      <c r="B420" s="46">
        <v>16.120000999999998</v>
      </c>
      <c r="C420" s="46">
        <v>66.449996999999996</v>
      </c>
      <c r="D420" s="46">
        <v>51.509998000000003</v>
      </c>
    </row>
    <row r="421" spans="1:4">
      <c r="A421" s="45">
        <v>43283</v>
      </c>
      <c r="B421" s="47">
        <v>16.149999999999999</v>
      </c>
      <c r="C421" s="47">
        <v>64.339995999999999</v>
      </c>
      <c r="D421" s="47">
        <v>51.560001</v>
      </c>
    </row>
    <row r="422" spans="1:4">
      <c r="A422" s="44">
        <v>43280</v>
      </c>
      <c r="B422" s="46">
        <v>16.57</v>
      </c>
      <c r="C422" s="46">
        <v>67.050003000000004</v>
      </c>
      <c r="D422" s="46">
        <v>52.360000999999997</v>
      </c>
    </row>
    <row r="423" spans="1:4">
      <c r="A423" s="45">
        <v>43279</v>
      </c>
      <c r="B423" s="47">
        <v>16.459999</v>
      </c>
      <c r="C423" s="47">
        <v>64.660004000000001</v>
      </c>
      <c r="D423" s="47">
        <v>52.389999000000003</v>
      </c>
    </row>
    <row r="424" spans="1:4">
      <c r="A424" s="44">
        <v>43278</v>
      </c>
      <c r="B424" s="46">
        <v>16.48</v>
      </c>
      <c r="C424" s="46">
        <v>64.800003000000004</v>
      </c>
      <c r="D424" s="46">
        <v>52.27</v>
      </c>
    </row>
    <row r="425" spans="1:4">
      <c r="A425" s="45">
        <v>43277</v>
      </c>
      <c r="B425" s="47">
        <v>16.25</v>
      </c>
      <c r="C425" s="47">
        <v>64.879997000000003</v>
      </c>
      <c r="D425" s="47">
        <v>52.369999</v>
      </c>
    </row>
    <row r="426" spans="1:4">
      <c r="A426" s="44">
        <v>43276</v>
      </c>
      <c r="B426" s="46">
        <v>16.280000999999999</v>
      </c>
      <c r="C426" s="46">
        <v>64.940002000000007</v>
      </c>
      <c r="D426" s="46">
        <v>52.860000999999997</v>
      </c>
    </row>
    <row r="427" spans="1:4">
      <c r="A427" s="45">
        <v>43273</v>
      </c>
      <c r="B427" s="47">
        <v>16.309999000000001</v>
      </c>
      <c r="C427" s="47">
        <v>64.099997999999999</v>
      </c>
      <c r="D427" s="47">
        <v>52.880001</v>
      </c>
    </row>
    <row r="428" spans="1:4">
      <c r="A428" s="44">
        <v>43272</v>
      </c>
      <c r="B428" s="46">
        <v>16.170000000000002</v>
      </c>
      <c r="C428" s="46">
        <v>62.209999000000003</v>
      </c>
      <c r="D428" s="46">
        <v>52.419998</v>
      </c>
    </row>
    <row r="429" spans="1:4">
      <c r="A429" s="45">
        <v>43271</v>
      </c>
      <c r="B429" s="47">
        <v>16.299999</v>
      </c>
      <c r="C429" s="47">
        <v>62.639999000000003</v>
      </c>
      <c r="D429" s="47">
        <v>51.599997999999999</v>
      </c>
    </row>
    <row r="430" spans="1:4">
      <c r="A430" s="44">
        <v>43270</v>
      </c>
      <c r="B430" s="46">
        <v>16.309999000000001</v>
      </c>
      <c r="C430" s="46">
        <v>62.57</v>
      </c>
      <c r="D430" s="46">
        <v>52.5</v>
      </c>
    </row>
    <row r="431" spans="1:4">
      <c r="A431" s="45">
        <v>43269</v>
      </c>
      <c r="B431" s="47">
        <v>16.389999</v>
      </c>
      <c r="C431" s="47">
        <v>63.709999000000003</v>
      </c>
      <c r="D431" s="47">
        <v>51.959999000000003</v>
      </c>
    </row>
    <row r="432" spans="1:4">
      <c r="A432" s="44">
        <v>43266</v>
      </c>
      <c r="B432" s="46">
        <v>16.600000000000001</v>
      </c>
      <c r="C432" s="46">
        <v>63.630001</v>
      </c>
      <c r="D432" s="46">
        <v>51.57</v>
      </c>
    </row>
    <row r="433" spans="1:4">
      <c r="A433" s="45">
        <v>43265</v>
      </c>
      <c r="B433" s="47">
        <v>16.59</v>
      </c>
      <c r="C433" s="47">
        <v>67</v>
      </c>
      <c r="D433" s="47">
        <v>50.669998</v>
      </c>
    </row>
    <row r="434" spans="1:4">
      <c r="A434" s="44">
        <v>43264</v>
      </c>
      <c r="B434" s="46">
        <v>16.079999999999998</v>
      </c>
      <c r="C434" s="46">
        <v>67.25</v>
      </c>
      <c r="D434" s="46">
        <v>50.029998999999997</v>
      </c>
    </row>
    <row r="435" spans="1:4">
      <c r="A435" s="45">
        <v>43263</v>
      </c>
      <c r="B435" s="47">
        <v>15.93</v>
      </c>
      <c r="C435" s="47">
        <v>63.82</v>
      </c>
      <c r="D435" s="47">
        <v>50.560001</v>
      </c>
    </row>
    <row r="436" spans="1:4">
      <c r="A436" s="44">
        <v>43262</v>
      </c>
      <c r="B436" s="46">
        <v>15.76</v>
      </c>
      <c r="C436" s="46">
        <v>65.300003000000004</v>
      </c>
      <c r="D436" s="46">
        <v>49.950001</v>
      </c>
    </row>
    <row r="437" spans="1:4">
      <c r="A437" s="45">
        <v>43259</v>
      </c>
      <c r="B437" s="47">
        <v>15.57</v>
      </c>
      <c r="C437" s="47">
        <v>66.470000999999996</v>
      </c>
      <c r="D437" s="47">
        <v>50.23</v>
      </c>
    </row>
    <row r="438" spans="1:4">
      <c r="A438" s="44">
        <v>43258</v>
      </c>
      <c r="B438" s="46">
        <v>15.36</v>
      </c>
      <c r="C438" s="46">
        <v>62.16</v>
      </c>
      <c r="D438" s="46">
        <v>50.060001</v>
      </c>
    </row>
    <row r="439" spans="1:4">
      <c r="A439" s="45">
        <v>43257</v>
      </c>
      <c r="B439" s="47">
        <v>15.58</v>
      </c>
      <c r="C439" s="47">
        <v>63.02</v>
      </c>
      <c r="D439" s="47">
        <v>49.259998000000003</v>
      </c>
    </row>
    <row r="440" spans="1:4">
      <c r="A440" s="44">
        <v>43256</v>
      </c>
      <c r="B440" s="46">
        <v>15.63</v>
      </c>
      <c r="C440" s="46">
        <v>62.529998999999997</v>
      </c>
      <c r="D440" s="46">
        <v>49.400002000000001</v>
      </c>
    </row>
    <row r="441" spans="1:4">
      <c r="A441" s="45">
        <v>43255</v>
      </c>
      <c r="B441" s="47">
        <v>15.62</v>
      </c>
      <c r="C441" s="47">
        <v>63.48</v>
      </c>
      <c r="D441" s="47">
        <v>49.93</v>
      </c>
    </row>
    <row r="442" spans="1:4">
      <c r="A442" s="44">
        <v>43252</v>
      </c>
      <c r="B442" s="46">
        <v>15.77</v>
      </c>
      <c r="C442" s="46">
        <v>62.139999000000003</v>
      </c>
      <c r="D442" s="46">
        <v>49.990001999999997</v>
      </c>
    </row>
    <row r="443" spans="1:4">
      <c r="A443" s="45">
        <v>43251</v>
      </c>
      <c r="B443" s="47">
        <v>15.5</v>
      </c>
      <c r="C443" s="47">
        <v>62.169998</v>
      </c>
      <c r="D443" s="47">
        <v>50.060001</v>
      </c>
    </row>
    <row r="444" spans="1:4">
      <c r="A444" s="44">
        <v>43250</v>
      </c>
      <c r="B444" s="46">
        <v>15.4</v>
      </c>
      <c r="C444" s="46">
        <v>61.709999000000003</v>
      </c>
      <c r="D444" s="46">
        <v>49.98</v>
      </c>
    </row>
    <row r="445" spans="1:4">
      <c r="A445" s="45">
        <v>43249</v>
      </c>
      <c r="B445" s="47">
        <v>15.59</v>
      </c>
      <c r="C445" s="47">
        <v>59.82</v>
      </c>
      <c r="D445" s="47">
        <v>50.939999</v>
      </c>
    </row>
    <row r="446" spans="1:4">
      <c r="A446" s="44">
        <v>43248</v>
      </c>
      <c r="B446" s="46">
        <v>15.68</v>
      </c>
      <c r="C446" s="46">
        <v>61.240001999999997</v>
      </c>
      <c r="D446" s="46">
        <v>49.73</v>
      </c>
    </row>
    <row r="447" spans="1:4">
      <c r="A447" s="45">
        <v>43245</v>
      </c>
      <c r="B447" s="47">
        <v>15.82</v>
      </c>
      <c r="C447" s="47">
        <v>59.060001</v>
      </c>
      <c r="D447" s="47">
        <v>50.490001999999997</v>
      </c>
    </row>
    <row r="448" spans="1:4">
      <c r="A448" s="44">
        <v>43244</v>
      </c>
      <c r="B448" s="46">
        <v>16.07</v>
      </c>
      <c r="C448" s="46">
        <v>59.990001999999997</v>
      </c>
      <c r="D448" s="46">
        <v>50.389999000000003</v>
      </c>
    </row>
    <row r="449" spans="1:4">
      <c r="A449" s="45">
        <v>43243</v>
      </c>
      <c r="B449" s="47">
        <v>16.23</v>
      </c>
      <c r="C449" s="47">
        <v>60.970001000000003</v>
      </c>
      <c r="D449" s="47">
        <v>50.360000999999997</v>
      </c>
    </row>
    <row r="450" spans="1:4">
      <c r="A450" s="44">
        <v>43242</v>
      </c>
      <c r="B450" s="46">
        <v>16.129999000000002</v>
      </c>
      <c r="C450" s="46">
        <v>60.139999000000003</v>
      </c>
      <c r="D450" s="46">
        <v>49.27</v>
      </c>
    </row>
    <row r="451" spans="1:4">
      <c r="A451" s="45">
        <v>43241</v>
      </c>
      <c r="B451" s="47">
        <v>15.94</v>
      </c>
      <c r="C451" s="47">
        <v>58.970001000000003</v>
      </c>
      <c r="D451" s="47">
        <v>48.91</v>
      </c>
    </row>
    <row r="452" spans="1:4">
      <c r="A452" s="44">
        <v>43238</v>
      </c>
      <c r="B452" s="46">
        <v>16.34</v>
      </c>
      <c r="C452" s="46">
        <v>58.540000999999997</v>
      </c>
      <c r="D452" s="46">
        <v>49.669998</v>
      </c>
    </row>
    <row r="453" spans="1:4">
      <c r="A453" s="45">
        <v>43237</v>
      </c>
      <c r="B453" s="47">
        <v>16.200001</v>
      </c>
      <c r="C453" s="47">
        <v>59.529998999999997</v>
      </c>
      <c r="D453" s="47">
        <v>48.919998</v>
      </c>
    </row>
    <row r="454" spans="1:4">
      <c r="A454" s="44">
        <v>43236</v>
      </c>
      <c r="B454" s="46">
        <v>16.530000999999999</v>
      </c>
      <c r="C454" s="46">
        <v>61.790000999999997</v>
      </c>
      <c r="D454" s="46">
        <v>49.389999000000003</v>
      </c>
    </row>
    <row r="455" spans="1:4">
      <c r="A455" s="45">
        <v>43235</v>
      </c>
      <c r="B455" s="47">
        <v>16.649999999999999</v>
      </c>
      <c r="C455" s="47">
        <v>61.650002000000001</v>
      </c>
      <c r="D455" s="47">
        <v>49.259998000000003</v>
      </c>
    </row>
    <row r="456" spans="1:4">
      <c r="A456" s="44">
        <v>43234</v>
      </c>
      <c r="B456" s="46">
        <v>16.719999000000001</v>
      </c>
      <c r="C456" s="46">
        <v>61.630001</v>
      </c>
      <c r="D456" s="46">
        <v>49.5</v>
      </c>
    </row>
    <row r="457" spans="1:4">
      <c r="A457" s="45">
        <v>43231</v>
      </c>
      <c r="B457" s="47">
        <v>16.889999</v>
      </c>
      <c r="C457" s="47">
        <v>63.66</v>
      </c>
      <c r="D457" s="47">
        <v>50.07</v>
      </c>
    </row>
    <row r="458" spans="1:4">
      <c r="A458" s="44">
        <v>43230</v>
      </c>
      <c r="B458" s="46">
        <v>16.75</v>
      </c>
      <c r="C458" s="46">
        <v>61.66</v>
      </c>
      <c r="D458" s="46">
        <v>50.07</v>
      </c>
    </row>
    <row r="459" spans="1:4">
      <c r="A459" s="45">
        <v>43229</v>
      </c>
      <c r="B459" s="47">
        <v>16.780000999999999</v>
      </c>
      <c r="C459" s="47">
        <v>59.720001000000003</v>
      </c>
      <c r="D459" s="47">
        <v>49.52</v>
      </c>
    </row>
    <row r="460" spans="1:4">
      <c r="A460" s="44">
        <v>43228</v>
      </c>
      <c r="B460" s="46">
        <v>16.98</v>
      </c>
      <c r="C460" s="46">
        <v>60.720001000000003</v>
      </c>
      <c r="D460" s="46">
        <v>50.450001</v>
      </c>
    </row>
    <row r="461" spans="1:4">
      <c r="A461" s="45">
        <v>43227</v>
      </c>
      <c r="B461" s="47">
        <v>16.969999000000001</v>
      </c>
      <c r="C461" s="47">
        <v>60.82</v>
      </c>
      <c r="D461" s="47">
        <v>51.139999000000003</v>
      </c>
    </row>
    <row r="462" spans="1:4">
      <c r="A462" s="44">
        <v>43224</v>
      </c>
      <c r="B462" s="46">
        <v>17.040001</v>
      </c>
      <c r="C462" s="46">
        <v>62.549999</v>
      </c>
      <c r="D462" s="46">
        <v>51.669998</v>
      </c>
    </row>
    <row r="463" spans="1:4">
      <c r="A463" s="45">
        <v>43223</v>
      </c>
      <c r="B463" s="47">
        <v>17.049999</v>
      </c>
      <c r="C463" s="47">
        <v>62.919998</v>
      </c>
      <c r="D463" s="47">
        <v>51.700001</v>
      </c>
    </row>
    <row r="464" spans="1:4">
      <c r="A464" s="44">
        <v>43222</v>
      </c>
      <c r="B464" s="46">
        <v>17.239999999999998</v>
      </c>
      <c r="C464" s="46">
        <v>64.910004000000001</v>
      </c>
      <c r="D464" s="46">
        <v>52.169998</v>
      </c>
    </row>
    <row r="465" spans="1:4">
      <c r="A465" s="45">
        <v>43220</v>
      </c>
      <c r="B465" s="47">
        <v>17.309999000000001</v>
      </c>
      <c r="C465" s="47">
        <v>67.199996999999996</v>
      </c>
      <c r="D465" s="47">
        <v>51.970001000000003</v>
      </c>
    </row>
    <row r="466" spans="1:4">
      <c r="A466" s="44">
        <v>43217</v>
      </c>
      <c r="B466" s="46">
        <v>17.399999999999999</v>
      </c>
      <c r="C466" s="46">
        <v>66.620002999999997</v>
      </c>
      <c r="D466" s="46">
        <v>52.220001000000003</v>
      </c>
    </row>
    <row r="467" spans="1:4">
      <c r="A467" s="45">
        <v>43216</v>
      </c>
      <c r="B467" s="47">
        <v>17.5</v>
      </c>
      <c r="C467" s="47">
        <v>66.269997000000004</v>
      </c>
      <c r="D467" s="47">
        <v>51.98</v>
      </c>
    </row>
    <row r="468" spans="1:4">
      <c r="A468" s="44">
        <v>43215</v>
      </c>
      <c r="B468" s="46">
        <v>17.5</v>
      </c>
      <c r="C468" s="46">
        <v>63.790000999999997</v>
      </c>
      <c r="D468" s="46">
        <v>50.23</v>
      </c>
    </row>
    <row r="469" spans="1:4">
      <c r="A469" s="45">
        <v>43214</v>
      </c>
      <c r="B469" s="47">
        <v>17.59</v>
      </c>
      <c r="C469" s="47">
        <v>63.919998</v>
      </c>
      <c r="D469" s="47">
        <v>49.59</v>
      </c>
    </row>
    <row r="470" spans="1:4">
      <c r="A470" s="44">
        <v>43213</v>
      </c>
      <c r="B470" s="46">
        <v>17.739999999999998</v>
      </c>
      <c r="C470" s="46">
        <v>64.620002999999997</v>
      </c>
      <c r="D470" s="46">
        <v>49.41</v>
      </c>
    </row>
    <row r="471" spans="1:4">
      <c r="A471" s="45">
        <v>43210</v>
      </c>
      <c r="B471" s="47">
        <v>17.850000000000001</v>
      </c>
      <c r="C471" s="47">
        <v>64.080001999999993</v>
      </c>
      <c r="D471" s="47">
        <v>49.799999</v>
      </c>
    </row>
    <row r="472" spans="1:4">
      <c r="A472" s="44">
        <v>43209</v>
      </c>
      <c r="B472" s="46">
        <v>17.98</v>
      </c>
      <c r="C472" s="46">
        <v>63.740001999999997</v>
      </c>
      <c r="D472" s="46">
        <v>49.689999</v>
      </c>
    </row>
    <row r="473" spans="1:4">
      <c r="A473" s="45">
        <v>43208</v>
      </c>
      <c r="B473" s="47">
        <v>17.940000999999999</v>
      </c>
      <c r="C473" s="47">
        <v>65.069999999999993</v>
      </c>
      <c r="D473" s="47">
        <v>49.889999000000003</v>
      </c>
    </row>
    <row r="474" spans="1:4">
      <c r="A474" s="44">
        <v>43207</v>
      </c>
      <c r="B474" s="46">
        <v>17.790001</v>
      </c>
      <c r="C474" s="46">
        <v>65.089995999999999</v>
      </c>
      <c r="D474" s="46">
        <v>50.150002000000001</v>
      </c>
    </row>
    <row r="475" spans="1:4">
      <c r="A475" s="45">
        <v>43206</v>
      </c>
      <c r="B475" s="47">
        <v>17.600000000000001</v>
      </c>
      <c r="C475" s="47">
        <v>64.620002999999997</v>
      </c>
      <c r="D475" s="47">
        <v>50.439999</v>
      </c>
    </row>
    <row r="476" spans="1:4">
      <c r="A476" s="44">
        <v>43203</v>
      </c>
      <c r="B476" s="46">
        <v>17.760000000000002</v>
      </c>
      <c r="C476" s="46">
        <v>64.769997000000004</v>
      </c>
      <c r="D476" s="46">
        <v>50.52</v>
      </c>
    </row>
    <row r="477" spans="1:4">
      <c r="A477" s="45">
        <v>43202</v>
      </c>
      <c r="B477" s="47">
        <v>17.799999</v>
      </c>
      <c r="C477" s="47">
        <v>64.919998000000007</v>
      </c>
      <c r="D477" s="47">
        <v>50.130001</v>
      </c>
    </row>
    <row r="478" spans="1:4">
      <c r="A478" s="44">
        <v>43201</v>
      </c>
      <c r="B478" s="46">
        <v>17.780000999999999</v>
      </c>
      <c r="C478" s="46">
        <v>64.5</v>
      </c>
      <c r="D478" s="46">
        <v>49.700001</v>
      </c>
    </row>
    <row r="479" spans="1:4">
      <c r="A479" s="45">
        <v>43200</v>
      </c>
      <c r="B479" s="47">
        <v>17.870000999999998</v>
      </c>
      <c r="C479" s="47">
        <v>65.019997000000004</v>
      </c>
      <c r="D479" s="47">
        <v>49.419998</v>
      </c>
    </row>
    <row r="480" spans="1:4">
      <c r="A480" s="44">
        <v>43199</v>
      </c>
      <c r="B480" s="46">
        <v>17.84</v>
      </c>
      <c r="C480" s="46">
        <v>63.82</v>
      </c>
      <c r="D480" s="46">
        <v>49.48</v>
      </c>
    </row>
    <row r="481" spans="1:4">
      <c r="A481" s="45">
        <v>43196</v>
      </c>
      <c r="B481" s="47">
        <v>17.760000000000002</v>
      </c>
      <c r="C481" s="47">
        <v>64.980002999999996</v>
      </c>
      <c r="D481" s="47">
        <v>48.799999</v>
      </c>
    </row>
    <row r="482" spans="1:4">
      <c r="A482" s="44">
        <v>43195</v>
      </c>
      <c r="B482" s="46">
        <v>17.760000000000002</v>
      </c>
      <c r="C482" s="46">
        <v>65.410004000000001</v>
      </c>
      <c r="D482" s="46">
        <v>48.639999000000003</v>
      </c>
    </row>
    <row r="483" spans="1:4">
      <c r="A483" s="45">
        <v>43194</v>
      </c>
      <c r="B483" s="47">
        <v>17.690000999999999</v>
      </c>
      <c r="C483" s="47">
        <v>64.839995999999999</v>
      </c>
      <c r="D483" s="47">
        <v>47.540000999999997</v>
      </c>
    </row>
    <row r="484" spans="1:4">
      <c r="A484" s="44">
        <v>43193</v>
      </c>
      <c r="B484" s="46">
        <v>17.579999999999998</v>
      </c>
      <c r="C484" s="46">
        <v>64.540001000000004</v>
      </c>
      <c r="D484" s="46">
        <v>47.360000999999997</v>
      </c>
    </row>
    <row r="485" spans="1:4">
      <c r="A485" s="45">
        <v>43192</v>
      </c>
      <c r="B485" s="47">
        <v>17.16</v>
      </c>
      <c r="C485" s="47">
        <v>63.220001000000003</v>
      </c>
      <c r="D485" s="47">
        <v>46.450001</v>
      </c>
    </row>
    <row r="486" spans="1:4">
      <c r="A486" s="44">
        <v>43187</v>
      </c>
      <c r="B486" s="46">
        <v>17.25</v>
      </c>
      <c r="C486" s="46">
        <v>64.029999000000004</v>
      </c>
      <c r="D486" s="46">
        <v>46.259998000000003</v>
      </c>
    </row>
    <row r="487" spans="1:4">
      <c r="A487" s="45">
        <v>43186</v>
      </c>
      <c r="B487" s="47">
        <v>17.629999000000002</v>
      </c>
      <c r="C487" s="47">
        <v>65.980002999999996</v>
      </c>
      <c r="D487" s="47">
        <v>46.900002000000001</v>
      </c>
    </row>
    <row r="488" spans="1:4">
      <c r="A488" s="44">
        <v>43185</v>
      </c>
      <c r="B488" s="46">
        <v>17.610001</v>
      </c>
      <c r="C488" s="46">
        <v>65.860000999999997</v>
      </c>
      <c r="D488" s="46">
        <v>47.119999</v>
      </c>
    </row>
    <row r="489" spans="1:4">
      <c r="A489" s="45">
        <v>43182</v>
      </c>
      <c r="B489" s="47">
        <v>17.350000000000001</v>
      </c>
      <c r="C489" s="47">
        <v>64.980002999999996</v>
      </c>
      <c r="D489" s="47">
        <v>45.82</v>
      </c>
    </row>
    <row r="490" spans="1:4">
      <c r="A490" s="44">
        <v>43181</v>
      </c>
      <c r="B490" s="46">
        <v>17.760000000000002</v>
      </c>
      <c r="C490" s="46">
        <v>64.849997999999999</v>
      </c>
      <c r="D490" s="46">
        <v>46.419998</v>
      </c>
    </row>
    <row r="491" spans="1:4">
      <c r="A491" s="45">
        <v>43180</v>
      </c>
      <c r="B491" s="47">
        <v>17.719999000000001</v>
      </c>
      <c r="C491" s="47">
        <v>66.190002000000007</v>
      </c>
      <c r="D491" s="47">
        <v>46.799999</v>
      </c>
    </row>
    <row r="492" spans="1:4">
      <c r="A492" s="44">
        <v>43179</v>
      </c>
      <c r="B492" s="46">
        <v>17.700001</v>
      </c>
      <c r="C492" s="46">
        <v>65.580001999999993</v>
      </c>
      <c r="D492" s="46">
        <v>46.939999</v>
      </c>
    </row>
    <row r="493" spans="1:4">
      <c r="A493" s="45">
        <v>43175</v>
      </c>
      <c r="B493" s="47">
        <v>17.75</v>
      </c>
      <c r="C493" s="47">
        <v>64.589995999999999</v>
      </c>
      <c r="D493" s="47">
        <v>46.77</v>
      </c>
    </row>
    <row r="494" spans="1:4">
      <c r="A494" s="44">
        <v>43174</v>
      </c>
      <c r="B494" s="46">
        <v>18.010000000000002</v>
      </c>
      <c r="C494" s="46">
        <v>65.699996999999996</v>
      </c>
      <c r="D494" s="46">
        <v>46.59</v>
      </c>
    </row>
    <row r="495" spans="1:4">
      <c r="A495" s="45">
        <v>43173</v>
      </c>
      <c r="B495" s="47">
        <v>17.98</v>
      </c>
      <c r="C495" s="47">
        <v>65.910004000000001</v>
      </c>
      <c r="D495" s="47">
        <v>46.580002</v>
      </c>
    </row>
    <row r="496" spans="1:4">
      <c r="A496" s="44">
        <v>43172</v>
      </c>
      <c r="B496" s="46">
        <v>18.09</v>
      </c>
      <c r="C496" s="46">
        <v>67.330001999999993</v>
      </c>
      <c r="D496" s="46">
        <v>47.040000999999997</v>
      </c>
    </row>
    <row r="497" spans="1:4">
      <c r="A497" s="45">
        <v>43171</v>
      </c>
      <c r="B497" s="47">
        <v>17.84</v>
      </c>
      <c r="C497" s="47">
        <v>68.900002000000001</v>
      </c>
      <c r="D497" s="47">
        <v>46.950001</v>
      </c>
    </row>
    <row r="498" spans="1:4">
      <c r="A498" s="44">
        <v>43168</v>
      </c>
      <c r="B498" s="46">
        <v>17.879999000000002</v>
      </c>
      <c r="C498" s="46">
        <v>66.650002000000001</v>
      </c>
      <c r="D498" s="46">
        <v>46.919998</v>
      </c>
    </row>
    <row r="499" spans="1:4">
      <c r="A499" s="45">
        <v>43167</v>
      </c>
      <c r="B499" s="47">
        <v>17.639999</v>
      </c>
      <c r="C499" s="47">
        <v>64.830001999999993</v>
      </c>
      <c r="D499" s="47">
        <v>46.950001</v>
      </c>
    </row>
    <row r="500" spans="1:4">
      <c r="A500" s="44">
        <v>43166</v>
      </c>
      <c r="B500" s="46">
        <v>17.450001</v>
      </c>
      <c r="C500" s="46">
        <v>63.830002</v>
      </c>
      <c r="D500" s="46">
        <v>46.439999</v>
      </c>
    </row>
    <row r="501" spans="1:4">
      <c r="A501" s="45">
        <v>43165</v>
      </c>
      <c r="B501" s="47">
        <v>17.450001</v>
      </c>
      <c r="C501" s="47">
        <v>65.160004000000001</v>
      </c>
      <c r="D501" s="47">
        <v>46.52</v>
      </c>
    </row>
    <row r="502" spans="1:4">
      <c r="A502" s="44">
        <v>43164</v>
      </c>
      <c r="B502" s="46">
        <v>17.799999</v>
      </c>
      <c r="C502" s="46">
        <v>65.629997000000003</v>
      </c>
      <c r="D502" s="46">
        <v>45.509998000000003</v>
      </c>
    </row>
    <row r="503" spans="1:4">
      <c r="A503" s="45">
        <v>43161</v>
      </c>
      <c r="B503" s="47">
        <v>17.549999</v>
      </c>
      <c r="C503" s="47">
        <v>65.599997999999999</v>
      </c>
      <c r="D503" s="47">
        <v>45.599997999999999</v>
      </c>
    </row>
    <row r="504" spans="1:4">
      <c r="A504" s="44">
        <v>43160</v>
      </c>
      <c r="B504" s="46">
        <v>17.610001</v>
      </c>
      <c r="C504" s="46">
        <v>66.129997000000003</v>
      </c>
      <c r="D504" s="46">
        <v>45.130001</v>
      </c>
    </row>
    <row r="505" spans="1:4">
      <c r="A505" s="45">
        <v>43159</v>
      </c>
      <c r="B505" s="47">
        <v>17.34</v>
      </c>
      <c r="C505" s="47">
        <v>66.190002000000007</v>
      </c>
      <c r="D505" s="47">
        <v>44</v>
      </c>
    </row>
    <row r="506" spans="1:4">
      <c r="A506" s="44">
        <v>43158</v>
      </c>
      <c r="B506" s="46">
        <v>17.940000999999999</v>
      </c>
      <c r="C506" s="46">
        <v>69.230002999999996</v>
      </c>
      <c r="D506" s="46">
        <v>44.02</v>
      </c>
    </row>
    <row r="507" spans="1:4">
      <c r="A507" s="45">
        <v>43157</v>
      </c>
      <c r="B507" s="47">
        <v>18.010000000000002</v>
      </c>
      <c r="C507" s="47">
        <v>68.949996999999996</v>
      </c>
      <c r="D507" s="47">
        <v>44.5</v>
      </c>
    </row>
    <row r="508" spans="1:4">
      <c r="A508" s="44">
        <v>43154</v>
      </c>
      <c r="B508" s="46">
        <v>17.870000999999998</v>
      </c>
      <c r="C508" s="46">
        <v>69.949996999999996</v>
      </c>
      <c r="D508" s="46">
        <v>45.150002000000001</v>
      </c>
    </row>
    <row r="509" spans="1:4">
      <c r="A509" s="45">
        <v>43153</v>
      </c>
      <c r="B509" s="47">
        <v>17.920000000000002</v>
      </c>
      <c r="C509" s="47">
        <v>70.029999000000004</v>
      </c>
      <c r="D509" s="47">
        <v>44.950001</v>
      </c>
    </row>
    <row r="510" spans="1:4">
      <c r="A510" s="44">
        <v>43152</v>
      </c>
      <c r="B510" s="46">
        <v>17.889999</v>
      </c>
      <c r="C510" s="46">
        <v>69.650002000000001</v>
      </c>
      <c r="D510" s="46">
        <v>44.41</v>
      </c>
    </row>
    <row r="511" spans="1:4">
      <c r="A511" s="45">
        <v>43151</v>
      </c>
      <c r="B511" s="47">
        <v>17.75</v>
      </c>
      <c r="C511" s="47">
        <v>69.889999000000003</v>
      </c>
      <c r="D511" s="47">
        <v>44.380001</v>
      </c>
    </row>
    <row r="512" spans="1:4">
      <c r="A512" s="44">
        <v>43150</v>
      </c>
      <c r="B512" s="46">
        <v>17.780000999999999</v>
      </c>
      <c r="C512" s="46">
        <v>69.970000999999996</v>
      </c>
      <c r="D512" s="46">
        <v>45.040000999999997</v>
      </c>
    </row>
    <row r="513" spans="1:4">
      <c r="A513" s="45">
        <v>43147</v>
      </c>
      <c r="B513" s="47">
        <v>17.870000999999998</v>
      </c>
      <c r="C513" s="47">
        <v>67.599997999999999</v>
      </c>
      <c r="D513" s="47">
        <v>44.950001</v>
      </c>
    </row>
    <row r="514" spans="1:4">
      <c r="A514" s="44">
        <v>43146</v>
      </c>
      <c r="B514" s="46">
        <v>17.950001</v>
      </c>
      <c r="C514" s="46">
        <v>69.330001999999993</v>
      </c>
      <c r="D514" s="46">
        <v>44.939999</v>
      </c>
    </row>
    <row r="515" spans="1:4">
      <c r="A515" s="45">
        <v>43145</v>
      </c>
      <c r="B515" s="47">
        <v>17.379999000000002</v>
      </c>
      <c r="C515" s="47">
        <v>69.400002000000001</v>
      </c>
      <c r="D515" s="47">
        <v>44.84</v>
      </c>
    </row>
    <row r="516" spans="1:4">
      <c r="A516" s="44">
        <v>43144</v>
      </c>
      <c r="B516" s="46">
        <v>16.670000000000002</v>
      </c>
      <c r="C516" s="46">
        <v>70.410004000000001</v>
      </c>
      <c r="D516" s="46">
        <v>44.91</v>
      </c>
    </row>
    <row r="517" spans="1:4">
      <c r="A517" s="45">
        <v>43143</v>
      </c>
      <c r="B517" s="47">
        <v>16.600000000000001</v>
      </c>
      <c r="C517" s="47">
        <v>70.449996999999996</v>
      </c>
      <c r="D517" s="47">
        <v>44.849997999999999</v>
      </c>
    </row>
    <row r="518" spans="1:4">
      <c r="A518" s="44">
        <v>43140</v>
      </c>
      <c r="B518" s="46">
        <v>16.579999999999998</v>
      </c>
      <c r="C518" s="46">
        <v>69.580001999999993</v>
      </c>
      <c r="D518" s="46">
        <v>44.59</v>
      </c>
    </row>
    <row r="519" spans="1:4">
      <c r="A519" s="45">
        <v>43139</v>
      </c>
      <c r="B519" s="47">
        <v>16.600000000000001</v>
      </c>
      <c r="C519" s="47">
        <v>66.849997999999999</v>
      </c>
      <c r="D519" s="47">
        <v>45.23</v>
      </c>
    </row>
    <row r="520" spans="1:4">
      <c r="A520" s="44">
        <v>43138</v>
      </c>
      <c r="B520" s="46">
        <v>16.879999000000002</v>
      </c>
      <c r="C520" s="46">
        <v>67.959998999999996</v>
      </c>
      <c r="D520" s="46">
        <v>45.560001</v>
      </c>
    </row>
    <row r="521" spans="1:4">
      <c r="A521" s="45">
        <v>43137</v>
      </c>
      <c r="B521" s="47">
        <v>17.190000999999999</v>
      </c>
      <c r="C521" s="47">
        <v>67.989998</v>
      </c>
      <c r="D521" s="47">
        <v>44.610000999999997</v>
      </c>
    </row>
    <row r="522" spans="1:4">
      <c r="A522" s="44">
        <v>43133</v>
      </c>
      <c r="B522" s="46">
        <v>17.420000000000002</v>
      </c>
      <c r="C522" s="46">
        <v>70.680000000000007</v>
      </c>
      <c r="D522" s="46">
        <v>46.639999000000003</v>
      </c>
    </row>
    <row r="523" spans="1:4">
      <c r="A523" s="45">
        <v>43132</v>
      </c>
      <c r="B523" s="47">
        <v>17.639999</v>
      </c>
      <c r="C523" s="47">
        <v>72.309997999999993</v>
      </c>
      <c r="D523" s="47">
        <v>46.130001</v>
      </c>
    </row>
    <row r="524" spans="1:4">
      <c r="A524" s="44">
        <v>43131</v>
      </c>
      <c r="B524" s="46">
        <v>17.440000999999999</v>
      </c>
      <c r="C524" s="46">
        <v>69.819999999999993</v>
      </c>
      <c r="D524" s="46">
        <v>46.639999000000003</v>
      </c>
    </row>
    <row r="525" spans="1:4">
      <c r="A525" s="45">
        <v>43130</v>
      </c>
      <c r="B525" s="47">
        <v>17.469999000000001</v>
      </c>
      <c r="C525" s="47">
        <v>68.830001999999993</v>
      </c>
      <c r="D525" s="47">
        <v>45.299999</v>
      </c>
    </row>
    <row r="526" spans="1:4">
      <c r="A526" s="44">
        <v>43129</v>
      </c>
      <c r="B526" s="46">
        <v>17.399999999999999</v>
      </c>
      <c r="C526" s="46">
        <v>68.730002999999996</v>
      </c>
      <c r="D526" s="46">
        <v>45.939999</v>
      </c>
    </row>
    <row r="527" spans="1:4">
      <c r="A527" s="45">
        <v>43126</v>
      </c>
      <c r="B527" s="47">
        <v>17.620000999999998</v>
      </c>
      <c r="C527" s="47">
        <v>68.150002000000001</v>
      </c>
      <c r="D527" s="47">
        <v>45.52</v>
      </c>
    </row>
    <row r="528" spans="1:4">
      <c r="A528" s="44">
        <v>43125</v>
      </c>
      <c r="B528" s="46">
        <v>17.610001</v>
      </c>
      <c r="C528" s="46">
        <v>67.360000999999997</v>
      </c>
      <c r="D528" s="46">
        <v>46.119999</v>
      </c>
    </row>
    <row r="529" spans="1:4">
      <c r="A529" s="45">
        <v>43124</v>
      </c>
      <c r="B529" s="47">
        <v>17.469999000000001</v>
      </c>
      <c r="C529" s="47">
        <v>67.050003000000004</v>
      </c>
      <c r="D529" s="47">
        <v>47.299999</v>
      </c>
    </row>
    <row r="530" spans="1:4">
      <c r="A530" s="44">
        <v>43123</v>
      </c>
      <c r="B530" s="46">
        <v>17.190000999999999</v>
      </c>
      <c r="C530" s="46">
        <v>67.410004000000001</v>
      </c>
      <c r="D530" s="46">
        <v>47.310001</v>
      </c>
    </row>
    <row r="531" spans="1:4">
      <c r="A531" s="45">
        <v>43122</v>
      </c>
      <c r="B531" s="47">
        <v>17.219999000000001</v>
      </c>
      <c r="C531" s="47">
        <v>66.980002999999996</v>
      </c>
      <c r="D531" s="47">
        <v>48.02</v>
      </c>
    </row>
    <row r="532" spans="1:4">
      <c r="A532" s="44">
        <v>43119</v>
      </c>
      <c r="B532" s="46">
        <v>16.940000999999999</v>
      </c>
      <c r="C532" s="46">
        <v>66.959998999999996</v>
      </c>
      <c r="D532" s="46">
        <v>47.290000999999997</v>
      </c>
    </row>
    <row r="533" spans="1:4">
      <c r="A533" s="45">
        <v>43118</v>
      </c>
      <c r="B533" s="47">
        <v>17.07</v>
      </c>
      <c r="C533" s="47">
        <v>67.860000999999997</v>
      </c>
      <c r="D533" s="47">
        <v>47.41</v>
      </c>
    </row>
    <row r="534" spans="1:4">
      <c r="A534" s="44">
        <v>43117</v>
      </c>
      <c r="B534" s="46">
        <v>16.530000999999999</v>
      </c>
      <c r="C534" s="46">
        <v>66.569999999999993</v>
      </c>
      <c r="D534" s="46">
        <v>47.470001000000003</v>
      </c>
    </row>
    <row r="535" spans="1:4">
      <c r="A535" s="45">
        <v>43116</v>
      </c>
      <c r="B535" s="47">
        <v>16.389999</v>
      </c>
      <c r="C535" s="47">
        <v>66.199996999999996</v>
      </c>
      <c r="D535" s="47">
        <v>46.900002000000001</v>
      </c>
    </row>
    <row r="536" spans="1:4">
      <c r="A536" s="44">
        <v>43115</v>
      </c>
      <c r="B536" s="46">
        <v>16.5</v>
      </c>
      <c r="C536" s="46">
        <v>65.410004000000001</v>
      </c>
      <c r="D536" s="46">
        <v>45.830002</v>
      </c>
    </row>
    <row r="537" spans="1:4">
      <c r="A537" s="45">
        <v>43112</v>
      </c>
      <c r="B537" s="47">
        <v>16.48</v>
      </c>
      <c r="C537" s="47">
        <v>66.099997999999999</v>
      </c>
      <c r="D537" s="47">
        <v>45.68</v>
      </c>
    </row>
    <row r="538" spans="1:4">
      <c r="A538" s="44">
        <v>43111</v>
      </c>
      <c r="B538" s="46">
        <v>16.370000999999998</v>
      </c>
      <c r="C538" s="46">
        <v>66.639999000000003</v>
      </c>
      <c r="D538" s="46">
        <v>45.099997999999999</v>
      </c>
    </row>
    <row r="539" spans="1:4">
      <c r="A539" s="45">
        <v>43110</v>
      </c>
      <c r="B539" s="47">
        <v>16.48</v>
      </c>
      <c r="C539" s="47">
        <v>65.089995999999999</v>
      </c>
      <c r="D539" s="47">
        <v>45.139999000000003</v>
      </c>
    </row>
    <row r="540" spans="1:4">
      <c r="A540" s="44">
        <v>43109</v>
      </c>
      <c r="B540" s="46">
        <v>16.93</v>
      </c>
      <c r="C540" s="46">
        <v>67.239998</v>
      </c>
      <c r="D540" s="46">
        <v>46.669998</v>
      </c>
    </row>
    <row r="541" spans="1:4">
      <c r="A541" s="45">
        <v>43108</v>
      </c>
      <c r="B541" s="47">
        <v>16.98</v>
      </c>
      <c r="C541" s="47">
        <v>68.290001000000004</v>
      </c>
      <c r="D541" s="47">
        <v>48.32</v>
      </c>
    </row>
    <row r="542" spans="1:4">
      <c r="A542" s="44">
        <v>43105</v>
      </c>
      <c r="B542" s="46">
        <v>16.790001</v>
      </c>
      <c r="C542" s="46">
        <v>67.419998000000007</v>
      </c>
      <c r="D542" s="46">
        <v>48.09</v>
      </c>
    </row>
    <row r="543" spans="1:4">
      <c r="A543" s="45">
        <v>43104</v>
      </c>
      <c r="B543" s="47">
        <v>16.760000000000002</v>
      </c>
      <c r="C543" s="47">
        <v>65.75</v>
      </c>
      <c r="D543" s="47">
        <v>47.610000999999997</v>
      </c>
    </row>
    <row r="544" spans="1:4">
      <c r="A544" s="44">
        <v>43103</v>
      </c>
      <c r="B544" s="46">
        <v>16.760000000000002</v>
      </c>
      <c r="C544" s="46">
        <v>66.120002999999997</v>
      </c>
      <c r="D544" s="46">
        <v>47.59</v>
      </c>
    </row>
    <row r="545" spans="1:4">
      <c r="A545" s="45">
        <v>43102</v>
      </c>
      <c r="B545" s="47">
        <v>17.120000999999998</v>
      </c>
      <c r="C545" s="47">
        <v>65.550003000000004</v>
      </c>
      <c r="D545" s="47">
        <v>48.029998999999997</v>
      </c>
    </row>
    <row r="546" spans="1:4">
      <c r="A546" s="44">
        <v>43098</v>
      </c>
      <c r="B546" s="46">
        <v>16.950001</v>
      </c>
      <c r="C546" s="46">
        <v>64.930000000000007</v>
      </c>
      <c r="D546" s="46">
        <v>48.189999</v>
      </c>
    </row>
    <row r="547" spans="1:4">
      <c r="A547" s="45">
        <v>43097</v>
      </c>
      <c r="B547" s="47">
        <v>16.98</v>
      </c>
      <c r="C547" s="47">
        <v>64.260002</v>
      </c>
      <c r="D547" s="47">
        <v>47.189999</v>
      </c>
    </row>
    <row r="548" spans="1:4">
      <c r="A548" s="44">
        <v>43096</v>
      </c>
      <c r="B548" s="46">
        <v>16.82</v>
      </c>
      <c r="C548" s="46">
        <v>63.060001</v>
      </c>
      <c r="D548" s="46">
        <v>46.810001</v>
      </c>
    </row>
    <row r="549" spans="1:4">
      <c r="A549" s="45">
        <v>43095</v>
      </c>
      <c r="B549" s="47">
        <v>16.91</v>
      </c>
      <c r="C549" s="47">
        <v>62.48</v>
      </c>
      <c r="D549" s="47">
        <v>45.950001</v>
      </c>
    </row>
    <row r="550" spans="1:4">
      <c r="A550" s="44">
        <v>43091</v>
      </c>
      <c r="B550" s="46">
        <v>16.780000999999999</v>
      </c>
      <c r="C550" s="46">
        <v>62.139999000000003</v>
      </c>
      <c r="D550" s="46">
        <v>46.009998000000003</v>
      </c>
    </row>
    <row r="551" spans="1:4">
      <c r="A551" s="45">
        <v>43090</v>
      </c>
      <c r="B551" s="47">
        <v>16.639999</v>
      </c>
      <c r="C551" s="47">
        <v>61.709999000000003</v>
      </c>
      <c r="D551" s="47">
        <v>46.52</v>
      </c>
    </row>
    <row r="552" spans="1:4">
      <c r="A552" s="44">
        <v>43089</v>
      </c>
      <c r="B552" s="46">
        <v>16.670000000000002</v>
      </c>
      <c r="C552" s="46">
        <v>62.919998</v>
      </c>
      <c r="D552" s="46">
        <v>46.220001000000003</v>
      </c>
    </row>
    <row r="553" spans="1:4">
      <c r="A553" s="45">
        <v>43088</v>
      </c>
      <c r="B553" s="47">
        <v>16.709999</v>
      </c>
      <c r="C553" s="47">
        <v>61.970001000000003</v>
      </c>
      <c r="D553" s="47">
        <v>45.849997999999999</v>
      </c>
    </row>
    <row r="554" spans="1:4">
      <c r="A554" s="44">
        <v>43087</v>
      </c>
      <c r="B554" s="46">
        <v>16.66</v>
      </c>
      <c r="C554" s="46">
        <v>63.09</v>
      </c>
      <c r="D554" s="46">
        <v>46.259998000000003</v>
      </c>
    </row>
    <row r="555" spans="1:4">
      <c r="A555" s="45">
        <v>43084</v>
      </c>
      <c r="B555" s="47">
        <v>16.52</v>
      </c>
      <c r="C555" s="47">
        <v>61.68</v>
      </c>
      <c r="D555" s="47">
        <v>45.860000999999997</v>
      </c>
    </row>
    <row r="556" spans="1:4">
      <c r="A556" s="44">
        <v>43083</v>
      </c>
      <c r="B556" s="46">
        <v>16.649999999999999</v>
      </c>
      <c r="C556" s="46">
        <v>61.75</v>
      </c>
      <c r="D556" s="46">
        <v>45.439999</v>
      </c>
    </row>
    <row r="557" spans="1:4">
      <c r="A557" s="45">
        <v>43082</v>
      </c>
      <c r="B557" s="47">
        <v>16.66</v>
      </c>
      <c r="C557" s="47">
        <v>62.279998999999997</v>
      </c>
      <c r="D557" s="47">
        <v>45.419998</v>
      </c>
    </row>
    <row r="558" spans="1:4">
      <c r="A558" s="44">
        <v>43080</v>
      </c>
      <c r="B558" s="46">
        <v>16.43</v>
      </c>
      <c r="C558" s="46">
        <v>60.689999</v>
      </c>
      <c r="D558" s="46">
        <v>45.849997999999999</v>
      </c>
    </row>
    <row r="559" spans="1:4">
      <c r="A559" s="45">
        <v>43077</v>
      </c>
      <c r="B559" s="47">
        <v>16.309999000000001</v>
      </c>
      <c r="C559" s="47">
        <v>61.139999000000003</v>
      </c>
      <c r="D559" s="47">
        <v>45.459999000000003</v>
      </c>
    </row>
    <row r="560" spans="1:4">
      <c r="A560" s="44">
        <v>43076</v>
      </c>
      <c r="B560" s="46">
        <v>16.120000999999998</v>
      </c>
      <c r="C560" s="46">
        <v>60.009998000000003</v>
      </c>
      <c r="D560" s="46">
        <v>44.23</v>
      </c>
    </row>
    <row r="561" spans="1:4">
      <c r="A561" s="45">
        <v>43075</v>
      </c>
      <c r="B561" s="47">
        <v>16.110001</v>
      </c>
      <c r="C561" s="47">
        <v>59.52</v>
      </c>
      <c r="D561" s="47">
        <v>44.610000999999997</v>
      </c>
    </row>
    <row r="562" spans="1:4">
      <c r="A562" s="44">
        <v>43074</v>
      </c>
      <c r="B562" s="46">
        <v>16.07</v>
      </c>
      <c r="C562" s="46">
        <v>60.150002000000001</v>
      </c>
      <c r="D562" s="46">
        <v>44.299999</v>
      </c>
    </row>
    <row r="563" spans="1:4">
      <c r="A563" s="45">
        <v>43073</v>
      </c>
      <c r="B563" s="47">
        <v>15.92</v>
      </c>
      <c r="C563" s="47">
        <v>60.720001000000003</v>
      </c>
      <c r="D563" s="47">
        <v>44.23</v>
      </c>
    </row>
    <row r="564" spans="1:4">
      <c r="A564" s="44">
        <v>43070</v>
      </c>
      <c r="B564" s="46">
        <v>15.9</v>
      </c>
      <c r="C564" s="46">
        <v>61.16</v>
      </c>
      <c r="D564" s="46">
        <v>44.029998999999997</v>
      </c>
    </row>
    <row r="565" spans="1:4">
      <c r="A565" s="45">
        <v>43069</v>
      </c>
      <c r="B565" s="47">
        <v>15.99</v>
      </c>
      <c r="C565" s="47">
        <v>59.349997999999999</v>
      </c>
      <c r="D565" s="47">
        <v>43.919998</v>
      </c>
    </row>
    <row r="566" spans="1:4">
      <c r="A566" s="44">
        <v>43068</v>
      </c>
      <c r="B566" s="46">
        <v>16.399999999999999</v>
      </c>
      <c r="C566" s="46">
        <v>60.650002000000001</v>
      </c>
      <c r="D566" s="46">
        <v>45.810001</v>
      </c>
    </row>
    <row r="567" spans="1:4">
      <c r="A567" s="45">
        <v>43067</v>
      </c>
      <c r="B567" s="47">
        <v>16.360001</v>
      </c>
      <c r="C567" s="47">
        <v>61.560001</v>
      </c>
      <c r="D567" s="47">
        <v>44.43</v>
      </c>
    </row>
    <row r="568" spans="1:4">
      <c r="A568" s="44">
        <v>43066</v>
      </c>
      <c r="B568" s="46">
        <v>16.27</v>
      </c>
      <c r="C568" s="46">
        <v>62.139999000000003</v>
      </c>
      <c r="D568" s="46">
        <v>43.959999000000003</v>
      </c>
    </row>
    <row r="569" spans="1:4">
      <c r="A569" s="45">
        <v>43063</v>
      </c>
      <c r="B569" s="47">
        <v>16.43</v>
      </c>
      <c r="C569" s="47">
        <v>62.970001000000003</v>
      </c>
      <c r="D569" s="47">
        <v>45.66</v>
      </c>
    </row>
    <row r="570" spans="1:4">
      <c r="A570" s="44">
        <v>43062</v>
      </c>
      <c r="B570" s="46">
        <v>16.52</v>
      </c>
      <c r="C570" s="46">
        <v>63.27</v>
      </c>
      <c r="D570" s="46">
        <v>45.66</v>
      </c>
    </row>
    <row r="571" spans="1:4">
      <c r="A571" s="45">
        <v>43061</v>
      </c>
      <c r="B571" s="47">
        <v>16.43</v>
      </c>
      <c r="C571" s="47">
        <v>64.25</v>
      </c>
      <c r="D571" s="47">
        <v>46.380001</v>
      </c>
    </row>
    <row r="572" spans="1:4">
      <c r="A572" s="44">
        <v>43060</v>
      </c>
      <c r="B572" s="46">
        <v>16.360001</v>
      </c>
      <c r="C572" s="46">
        <v>63.529998999999997</v>
      </c>
      <c r="D572" s="46">
        <v>47.060001</v>
      </c>
    </row>
    <row r="573" spans="1:4">
      <c r="A573" s="45">
        <v>43056</v>
      </c>
      <c r="B573" s="47">
        <v>16.329999999999998</v>
      </c>
      <c r="C573" s="47">
        <v>61.869999</v>
      </c>
      <c r="D573" s="47">
        <v>45.639999000000003</v>
      </c>
    </row>
    <row r="574" spans="1:4">
      <c r="A574" s="44">
        <v>43055</v>
      </c>
      <c r="B574" s="46">
        <v>16.389999</v>
      </c>
      <c r="C574" s="46">
        <v>60.75</v>
      </c>
      <c r="D574" s="46">
        <v>45.130001</v>
      </c>
    </row>
    <row r="575" spans="1:4">
      <c r="A575" s="45">
        <v>43054</v>
      </c>
      <c r="B575" s="47">
        <v>16.23</v>
      </c>
      <c r="C575" s="47">
        <v>59.91</v>
      </c>
      <c r="D575" s="47">
        <v>45.189999</v>
      </c>
    </row>
    <row r="576" spans="1:4">
      <c r="A576" s="44">
        <v>43053</v>
      </c>
      <c r="B576" s="46">
        <v>16.27</v>
      </c>
      <c r="C576" s="46">
        <v>60.799999</v>
      </c>
      <c r="D576" s="46">
        <v>44.68</v>
      </c>
    </row>
    <row r="577" spans="1:4">
      <c r="A577" s="45">
        <v>43052</v>
      </c>
      <c r="B577" s="47">
        <v>16.459999</v>
      </c>
      <c r="C577" s="47">
        <v>62.700001</v>
      </c>
      <c r="D577" s="47">
        <v>44.490001999999997</v>
      </c>
    </row>
    <row r="578" spans="1:4">
      <c r="A578" s="44">
        <v>43049</v>
      </c>
      <c r="B578" s="46">
        <v>16.510000000000002</v>
      </c>
      <c r="C578" s="46">
        <v>62.32</v>
      </c>
      <c r="D578" s="46">
        <v>44.52</v>
      </c>
    </row>
    <row r="579" spans="1:4">
      <c r="A579" s="45">
        <v>43048</v>
      </c>
      <c r="B579" s="47">
        <v>16.639999</v>
      </c>
      <c r="C579" s="47">
        <v>63.830002</v>
      </c>
      <c r="D579" s="47">
        <v>45</v>
      </c>
    </row>
    <row r="580" spans="1:4">
      <c r="A580" s="44">
        <v>43047</v>
      </c>
      <c r="B580" s="46">
        <v>16.790001</v>
      </c>
      <c r="C580" s="46">
        <v>62.919998</v>
      </c>
      <c r="D580" s="46">
        <v>44.259998000000003</v>
      </c>
    </row>
    <row r="581" spans="1:4">
      <c r="A581" s="45">
        <v>43046</v>
      </c>
      <c r="B581" s="47">
        <v>16.93</v>
      </c>
      <c r="C581" s="47">
        <v>63.529998999999997</v>
      </c>
      <c r="D581" s="47">
        <v>43.77</v>
      </c>
    </row>
    <row r="582" spans="1:4">
      <c r="A582" s="44">
        <v>43045</v>
      </c>
      <c r="B582" s="46">
        <v>16.889999</v>
      </c>
      <c r="C582" s="46">
        <v>64.860000999999997</v>
      </c>
      <c r="D582" s="46">
        <v>44.18</v>
      </c>
    </row>
    <row r="583" spans="1:4">
      <c r="A583" s="45">
        <v>43042</v>
      </c>
      <c r="B583" s="47">
        <v>16.690000999999999</v>
      </c>
      <c r="C583" s="47">
        <v>64.220000999999996</v>
      </c>
      <c r="D583" s="47">
        <v>44.150002000000001</v>
      </c>
    </row>
    <row r="584" spans="1:4">
      <c r="A584" s="44">
        <v>43040</v>
      </c>
      <c r="B584" s="46">
        <v>16.459999</v>
      </c>
      <c r="C584" s="46">
        <v>62.189999</v>
      </c>
      <c r="D584" s="46">
        <v>43.029998999999997</v>
      </c>
    </row>
    <row r="585" spans="1:4">
      <c r="A585" s="45">
        <v>43039</v>
      </c>
      <c r="B585" s="47">
        <v>16.540001</v>
      </c>
      <c r="C585" s="47">
        <v>62.18</v>
      </c>
      <c r="D585" s="47">
        <v>42.84</v>
      </c>
    </row>
    <row r="586" spans="1:4">
      <c r="A586" s="44">
        <v>43038</v>
      </c>
      <c r="B586" s="46">
        <v>16.510000000000002</v>
      </c>
      <c r="C586" s="46">
        <v>63.509998000000003</v>
      </c>
      <c r="D586" s="46">
        <v>42.529998999999997</v>
      </c>
    </row>
    <row r="587" spans="1:4">
      <c r="A587" s="45">
        <v>43035</v>
      </c>
      <c r="B587" s="47">
        <v>16.48</v>
      </c>
      <c r="C587" s="47">
        <v>63.369999</v>
      </c>
      <c r="D587" s="47">
        <v>43.310001</v>
      </c>
    </row>
    <row r="588" spans="1:4">
      <c r="A588" s="44">
        <v>43034</v>
      </c>
      <c r="B588" s="46">
        <v>16.77</v>
      </c>
      <c r="C588" s="46">
        <v>63.669998</v>
      </c>
      <c r="D588" s="46">
        <v>42.860000999999997</v>
      </c>
    </row>
    <row r="589" spans="1:4">
      <c r="A589" s="45">
        <v>43033</v>
      </c>
      <c r="B589" s="47">
        <v>16.93</v>
      </c>
      <c r="C589" s="47">
        <v>64.300003000000004</v>
      </c>
      <c r="D589" s="47">
        <v>42</v>
      </c>
    </row>
    <row r="590" spans="1:4">
      <c r="A590" s="44">
        <v>43032</v>
      </c>
      <c r="B590" s="46">
        <v>18.190000999999999</v>
      </c>
      <c r="C590" s="46">
        <v>65.680000000000007</v>
      </c>
      <c r="D590" s="46">
        <v>42.82</v>
      </c>
    </row>
    <row r="591" spans="1:4">
      <c r="A591" s="45">
        <v>43031</v>
      </c>
      <c r="B591" s="47">
        <v>17.920000000000002</v>
      </c>
      <c r="C591" s="47">
        <v>64.930000000000007</v>
      </c>
      <c r="D591" s="47">
        <v>41.939999</v>
      </c>
    </row>
    <row r="592" spans="1:4">
      <c r="A592" s="44">
        <v>43028</v>
      </c>
      <c r="B592" s="46">
        <v>18.200001</v>
      </c>
      <c r="C592" s="46">
        <v>65.199996999999996</v>
      </c>
      <c r="D592" s="46">
        <v>41.919998</v>
      </c>
    </row>
    <row r="593" spans="1:4">
      <c r="A593" s="45">
        <v>43027</v>
      </c>
      <c r="B593" s="47">
        <v>17.510000000000002</v>
      </c>
      <c r="C593" s="47">
        <v>66.220000999999996</v>
      </c>
      <c r="D593" s="47">
        <v>43.099997999999999</v>
      </c>
    </row>
    <row r="594" spans="1:4">
      <c r="A594" s="44">
        <v>43026</v>
      </c>
      <c r="B594" s="46">
        <v>17.139999</v>
      </c>
      <c r="C594" s="46">
        <v>65.75</v>
      </c>
      <c r="D594" s="46">
        <v>43.650002000000001</v>
      </c>
    </row>
    <row r="595" spans="1:4">
      <c r="A595" s="45">
        <v>43025</v>
      </c>
      <c r="B595" s="47">
        <v>17.23</v>
      </c>
      <c r="C595" s="47">
        <v>66.260002</v>
      </c>
      <c r="D595" s="47">
        <v>43.77</v>
      </c>
    </row>
    <row r="596" spans="1:4">
      <c r="A596" s="44">
        <v>43024</v>
      </c>
      <c r="B596" s="46">
        <v>17.07</v>
      </c>
      <c r="C596" s="46">
        <v>66.730002999999996</v>
      </c>
      <c r="D596" s="46">
        <v>43.400002000000001</v>
      </c>
    </row>
    <row r="597" spans="1:4">
      <c r="A597" s="45">
        <v>43021</v>
      </c>
      <c r="B597" s="47">
        <v>17</v>
      </c>
      <c r="C597" s="47">
        <v>66.930000000000007</v>
      </c>
      <c r="D597" s="47">
        <v>43.970001000000003</v>
      </c>
    </row>
    <row r="598" spans="1:4">
      <c r="A598" s="44">
        <v>43020</v>
      </c>
      <c r="B598" s="46">
        <v>16.75</v>
      </c>
      <c r="C598" s="46">
        <v>67.169998000000007</v>
      </c>
      <c r="D598" s="46">
        <v>43.950001</v>
      </c>
    </row>
    <row r="599" spans="1:4">
      <c r="A599" s="45">
        <v>43019</v>
      </c>
      <c r="B599" s="47">
        <v>16.43</v>
      </c>
      <c r="C599" s="47">
        <v>68.459998999999996</v>
      </c>
      <c r="D599" s="47">
        <v>43.970001000000003</v>
      </c>
    </row>
    <row r="600" spans="1:4">
      <c r="A600" s="44">
        <v>43018</v>
      </c>
      <c r="B600" s="46">
        <v>16.379999000000002</v>
      </c>
      <c r="C600" s="46">
        <v>69.489998</v>
      </c>
      <c r="D600" s="46">
        <v>42.41</v>
      </c>
    </row>
    <row r="601" spans="1:4">
      <c r="A601" s="45">
        <v>43017</v>
      </c>
      <c r="B601" s="47">
        <v>16.190000999999999</v>
      </c>
      <c r="C601" s="47">
        <v>69.709998999999996</v>
      </c>
      <c r="D601" s="47">
        <v>43.029998999999997</v>
      </c>
    </row>
    <row r="602" spans="1:4">
      <c r="A602" s="44">
        <v>43014</v>
      </c>
      <c r="B602" s="46">
        <v>16.239999999999998</v>
      </c>
      <c r="C602" s="46">
        <v>70</v>
      </c>
      <c r="D602" s="46">
        <v>42.849997999999999</v>
      </c>
    </row>
    <row r="603" spans="1:4">
      <c r="A603" s="45">
        <v>43013</v>
      </c>
      <c r="B603" s="47">
        <v>16.16</v>
      </c>
      <c r="C603" s="47">
        <v>70.540001000000004</v>
      </c>
      <c r="D603" s="47">
        <v>42.349997999999999</v>
      </c>
    </row>
    <row r="604" spans="1:4">
      <c r="A604" s="44">
        <v>43012</v>
      </c>
      <c r="B604" s="46">
        <v>16.16</v>
      </c>
      <c r="C604" s="46">
        <v>70.129997000000003</v>
      </c>
      <c r="D604" s="46">
        <v>42.32</v>
      </c>
    </row>
    <row r="605" spans="1:4">
      <c r="A605" s="45">
        <v>43011</v>
      </c>
      <c r="B605" s="47">
        <v>16.149999999999999</v>
      </c>
      <c r="C605" s="47">
        <v>70.550003000000004</v>
      </c>
      <c r="D605" s="47">
        <v>41.970001000000003</v>
      </c>
    </row>
    <row r="606" spans="1:4">
      <c r="A606" s="44">
        <v>43010</v>
      </c>
      <c r="B606" s="46">
        <v>15.92</v>
      </c>
      <c r="C606" s="46">
        <v>71.120002999999997</v>
      </c>
      <c r="D606" s="46">
        <v>42.349997999999999</v>
      </c>
    </row>
    <row r="607" spans="1:4">
      <c r="A607" s="45">
        <v>43007</v>
      </c>
      <c r="B607" s="47">
        <v>16.16</v>
      </c>
      <c r="C607" s="47">
        <v>71.779999000000004</v>
      </c>
      <c r="D607" s="47">
        <v>41.700001</v>
      </c>
    </row>
    <row r="608" spans="1:4">
      <c r="A608" s="44">
        <v>43006</v>
      </c>
      <c r="B608" s="46">
        <v>16.149999999999999</v>
      </c>
      <c r="C608" s="46">
        <v>71.239998</v>
      </c>
      <c r="D608" s="46">
        <v>41.560001</v>
      </c>
    </row>
    <row r="609" spans="1:4">
      <c r="A609" s="45">
        <v>43005</v>
      </c>
      <c r="B609" s="47">
        <v>16.23</v>
      </c>
      <c r="C609" s="47">
        <v>71.449996999999996</v>
      </c>
      <c r="D609" s="47">
        <v>41.369999</v>
      </c>
    </row>
    <row r="610" spans="1:4">
      <c r="A610" s="44">
        <v>43004</v>
      </c>
      <c r="B610" s="46">
        <v>16.420000000000002</v>
      </c>
      <c r="C610" s="46">
        <v>70.410004000000001</v>
      </c>
      <c r="D610" s="46">
        <v>41.709999000000003</v>
      </c>
    </row>
    <row r="611" spans="1:4">
      <c r="A611" s="45">
        <v>43003</v>
      </c>
      <c r="B611" s="47">
        <v>16.420000000000002</v>
      </c>
      <c r="C611" s="47">
        <v>70.110000999999997</v>
      </c>
      <c r="D611" s="47">
        <v>41.77</v>
      </c>
    </row>
    <row r="612" spans="1:4">
      <c r="A612" s="44">
        <v>43000</v>
      </c>
      <c r="B612" s="46">
        <v>16.34</v>
      </c>
      <c r="C612" s="46">
        <v>70.620002999999997</v>
      </c>
      <c r="D612" s="46">
        <v>41.650002000000001</v>
      </c>
    </row>
    <row r="613" spans="1:4">
      <c r="A613" s="45">
        <v>42999</v>
      </c>
      <c r="B613" s="47">
        <v>16.420000000000002</v>
      </c>
      <c r="C613" s="47">
        <v>71.010002</v>
      </c>
      <c r="D613" s="47">
        <v>41.599997999999999</v>
      </c>
    </row>
    <row r="614" spans="1:4">
      <c r="A614" s="44">
        <v>42998</v>
      </c>
      <c r="B614" s="46">
        <v>16.420000000000002</v>
      </c>
      <c r="C614" s="46">
        <v>71.389999000000003</v>
      </c>
      <c r="D614" s="46">
        <v>42.080002</v>
      </c>
    </row>
    <row r="615" spans="1:4">
      <c r="A615" s="45">
        <v>42997</v>
      </c>
      <c r="B615" s="47">
        <v>16.370000999999998</v>
      </c>
      <c r="C615" s="47">
        <v>71</v>
      </c>
      <c r="D615" s="47">
        <v>42.240001999999997</v>
      </c>
    </row>
    <row r="616" spans="1:4">
      <c r="A616" s="44">
        <v>42996</v>
      </c>
      <c r="B616" s="46">
        <v>16.399999999999999</v>
      </c>
      <c r="C616" s="46">
        <v>71.620002999999997</v>
      </c>
      <c r="D616" s="46">
        <v>41.939999</v>
      </c>
    </row>
    <row r="617" spans="1:4">
      <c r="A617" s="45">
        <v>42993</v>
      </c>
      <c r="B617" s="47">
        <v>16.27</v>
      </c>
      <c r="C617" s="47">
        <v>70.430000000000007</v>
      </c>
      <c r="D617" s="47">
        <v>41.23</v>
      </c>
    </row>
    <row r="618" spans="1:4">
      <c r="A618" s="44">
        <v>42992</v>
      </c>
      <c r="B618" s="46">
        <v>16.329999999999998</v>
      </c>
      <c r="C618" s="46">
        <v>70.239998</v>
      </c>
      <c r="D618" s="46">
        <v>41.98</v>
      </c>
    </row>
    <row r="619" spans="1:4">
      <c r="A619" s="45">
        <v>42991</v>
      </c>
      <c r="B619" s="47">
        <v>16.389999</v>
      </c>
      <c r="C619" s="47">
        <v>70.980002999999996</v>
      </c>
      <c r="D619" s="47">
        <v>42.18</v>
      </c>
    </row>
    <row r="620" spans="1:4">
      <c r="A620" s="44">
        <v>42990</v>
      </c>
      <c r="B620" s="46">
        <v>16.399999999999999</v>
      </c>
      <c r="C620" s="46">
        <v>71.449996999999996</v>
      </c>
      <c r="D620" s="46">
        <v>42.34</v>
      </c>
    </row>
    <row r="621" spans="1:4">
      <c r="A621" s="45">
        <v>42989</v>
      </c>
      <c r="B621" s="47">
        <v>16.379999000000002</v>
      </c>
      <c r="C621" s="47">
        <v>71.589995999999999</v>
      </c>
      <c r="D621" s="47">
        <v>42.720001000000003</v>
      </c>
    </row>
    <row r="622" spans="1:4">
      <c r="A622" s="44">
        <v>42986</v>
      </c>
      <c r="B622" s="46">
        <v>16.18</v>
      </c>
      <c r="C622" s="46">
        <v>70.650002000000001</v>
      </c>
      <c r="D622" s="46">
        <v>42.439999</v>
      </c>
    </row>
    <row r="623" spans="1:4">
      <c r="A623" s="45">
        <v>42985</v>
      </c>
      <c r="B623" s="47">
        <v>16.309999000000001</v>
      </c>
      <c r="C623" s="47">
        <v>70.879997000000003</v>
      </c>
      <c r="D623" s="47">
        <v>42.18</v>
      </c>
    </row>
    <row r="624" spans="1:4">
      <c r="A624" s="44">
        <v>42984</v>
      </c>
      <c r="B624" s="46">
        <v>16.290001</v>
      </c>
      <c r="C624" s="46">
        <v>70.430000000000007</v>
      </c>
      <c r="D624" s="46">
        <v>43</v>
      </c>
    </row>
    <row r="625" spans="1:4">
      <c r="A625" s="45">
        <v>42983</v>
      </c>
      <c r="B625" s="47">
        <v>16.309999000000001</v>
      </c>
      <c r="C625" s="47">
        <v>71.019997000000004</v>
      </c>
      <c r="D625" s="47">
        <v>41.93</v>
      </c>
    </row>
    <row r="626" spans="1:4">
      <c r="A626" s="44">
        <v>42982</v>
      </c>
      <c r="B626" s="46">
        <v>16.370000999999998</v>
      </c>
      <c r="C626" s="46">
        <v>72.059997999999993</v>
      </c>
      <c r="D626" s="46">
        <v>42.860000999999997</v>
      </c>
    </row>
    <row r="627" spans="1:4">
      <c r="A627" s="45">
        <v>42979</v>
      </c>
      <c r="B627" s="47">
        <v>16.489999999999998</v>
      </c>
      <c r="C627" s="47">
        <v>72.75</v>
      </c>
      <c r="D627" s="47">
        <v>42.98</v>
      </c>
    </row>
    <row r="628" spans="1:4">
      <c r="A628" s="44">
        <v>42978</v>
      </c>
      <c r="B628" s="46">
        <v>16.620000999999998</v>
      </c>
      <c r="C628" s="46">
        <v>72.25</v>
      </c>
      <c r="D628" s="46">
        <v>43.490001999999997</v>
      </c>
    </row>
    <row r="629" spans="1:4">
      <c r="A629" s="45">
        <v>42977</v>
      </c>
      <c r="B629" s="47">
        <v>16.66</v>
      </c>
      <c r="C629" s="47">
        <v>72.819999999999993</v>
      </c>
      <c r="D629" s="47">
        <v>42.98</v>
      </c>
    </row>
    <row r="630" spans="1:4">
      <c r="A630" s="44">
        <v>42976</v>
      </c>
      <c r="B630" s="46">
        <v>16.709999</v>
      </c>
      <c r="C630" s="46">
        <v>73.160004000000001</v>
      </c>
      <c r="D630" s="46">
        <v>43.139999000000003</v>
      </c>
    </row>
    <row r="631" spans="1:4">
      <c r="A631" s="45">
        <v>42975</v>
      </c>
      <c r="B631" s="47">
        <v>16.709999</v>
      </c>
      <c r="C631" s="47">
        <v>73.410004000000001</v>
      </c>
      <c r="D631" s="47">
        <v>42.990001999999997</v>
      </c>
    </row>
    <row r="632" spans="1:4">
      <c r="A632" s="44">
        <v>42972</v>
      </c>
      <c r="B632" s="46">
        <v>16.639999</v>
      </c>
      <c r="C632" s="46">
        <v>73.800003000000004</v>
      </c>
      <c r="D632" s="46">
        <v>43.669998</v>
      </c>
    </row>
    <row r="633" spans="1:4">
      <c r="A633" s="45">
        <v>42971</v>
      </c>
      <c r="B633" s="47">
        <v>16.649999999999999</v>
      </c>
      <c r="C633" s="47">
        <v>73.569999999999993</v>
      </c>
      <c r="D633" s="47">
        <v>44.330002</v>
      </c>
    </row>
    <row r="634" spans="1:4">
      <c r="A634" s="44">
        <v>42970</v>
      </c>
      <c r="B634" s="46">
        <v>16.549999</v>
      </c>
      <c r="C634" s="46">
        <v>73.870002999999997</v>
      </c>
      <c r="D634" s="46">
        <v>43.990001999999997</v>
      </c>
    </row>
    <row r="635" spans="1:4">
      <c r="A635" s="45">
        <v>42969</v>
      </c>
      <c r="B635" s="47">
        <v>16.66</v>
      </c>
      <c r="C635" s="47">
        <v>73.849997999999999</v>
      </c>
      <c r="D635" s="47">
        <v>43.560001</v>
      </c>
    </row>
    <row r="636" spans="1:4">
      <c r="A636" s="44">
        <v>42968</v>
      </c>
      <c r="B636" s="46">
        <v>16.639999</v>
      </c>
      <c r="C636" s="46">
        <v>73.300003000000004</v>
      </c>
      <c r="D636" s="46">
        <v>44.09</v>
      </c>
    </row>
    <row r="637" spans="1:4">
      <c r="A637" s="45">
        <v>42965</v>
      </c>
      <c r="B637" s="47">
        <v>16.670000000000002</v>
      </c>
      <c r="C637" s="47">
        <v>72.879997000000003</v>
      </c>
      <c r="D637" s="47">
        <v>44.16</v>
      </c>
    </row>
    <row r="638" spans="1:4">
      <c r="A638" s="44">
        <v>42964</v>
      </c>
      <c r="B638" s="46">
        <v>16.620000999999998</v>
      </c>
      <c r="C638" s="46">
        <v>72.669998000000007</v>
      </c>
      <c r="D638" s="46">
        <v>43.98</v>
      </c>
    </row>
    <row r="639" spans="1:4">
      <c r="A639" s="45">
        <v>42963</v>
      </c>
      <c r="B639" s="47">
        <v>16.620000999999998</v>
      </c>
      <c r="C639" s="47">
        <v>72.610000999999997</v>
      </c>
      <c r="D639" s="47">
        <v>44.080002</v>
      </c>
    </row>
    <row r="640" spans="1:4">
      <c r="A640" s="44">
        <v>42962</v>
      </c>
      <c r="B640" s="46">
        <v>16.579999999999998</v>
      </c>
      <c r="C640" s="46">
        <v>72.569999999999993</v>
      </c>
      <c r="D640" s="46">
        <v>44.299999</v>
      </c>
    </row>
    <row r="641" spans="1:4">
      <c r="A641" s="45">
        <v>42961</v>
      </c>
      <c r="B641" s="47">
        <v>16.399999999999999</v>
      </c>
      <c r="C641" s="47">
        <v>72.569999999999993</v>
      </c>
      <c r="D641" s="47">
        <v>43.23</v>
      </c>
    </row>
    <row r="642" spans="1:4">
      <c r="A642" s="44">
        <v>42958</v>
      </c>
      <c r="B642" s="46">
        <v>16.079999999999998</v>
      </c>
      <c r="C642" s="46">
        <v>71.730002999999996</v>
      </c>
      <c r="D642" s="46">
        <v>43.860000999999997</v>
      </c>
    </row>
    <row r="643" spans="1:4">
      <c r="A643" s="45">
        <v>42957</v>
      </c>
      <c r="B643" s="47">
        <v>16.120000999999998</v>
      </c>
      <c r="C643" s="47">
        <v>71.379997000000003</v>
      </c>
      <c r="D643" s="47">
        <v>43.860000999999997</v>
      </c>
    </row>
    <row r="644" spans="1:4">
      <c r="A644" s="44">
        <v>42956</v>
      </c>
      <c r="B644" s="46">
        <v>15.77</v>
      </c>
      <c r="C644" s="46">
        <v>73.180000000000007</v>
      </c>
      <c r="D644" s="46">
        <v>44.049999</v>
      </c>
    </row>
    <row r="645" spans="1:4">
      <c r="A645" s="45">
        <v>42955</v>
      </c>
      <c r="B645" s="47">
        <v>15.79</v>
      </c>
      <c r="C645" s="47">
        <v>73.150002000000001</v>
      </c>
      <c r="D645" s="47">
        <v>43.5</v>
      </c>
    </row>
    <row r="646" spans="1:4">
      <c r="A646" s="44">
        <v>42954</v>
      </c>
      <c r="B646" s="46">
        <v>15.98</v>
      </c>
      <c r="C646" s="46">
        <v>72.949996999999996</v>
      </c>
      <c r="D646" s="46">
        <v>42.91</v>
      </c>
    </row>
    <row r="647" spans="1:4">
      <c r="A647" s="45">
        <v>42951</v>
      </c>
      <c r="B647" s="47">
        <v>15.92</v>
      </c>
      <c r="C647" s="47">
        <v>73.169998000000007</v>
      </c>
      <c r="D647" s="47">
        <v>42.93</v>
      </c>
    </row>
    <row r="648" spans="1:4">
      <c r="A648" s="44">
        <v>42950</v>
      </c>
      <c r="B648" s="46">
        <v>15.9</v>
      </c>
      <c r="C648" s="46">
        <v>72.889999000000003</v>
      </c>
      <c r="D648" s="46">
        <v>43.23</v>
      </c>
    </row>
    <row r="649" spans="1:4">
      <c r="A649" s="45">
        <v>42949</v>
      </c>
      <c r="B649" s="47">
        <v>15.87</v>
      </c>
      <c r="C649" s="47">
        <v>73.599997999999999</v>
      </c>
      <c r="D649" s="47">
        <v>42.75</v>
      </c>
    </row>
    <row r="650" spans="1:4">
      <c r="A650" s="44">
        <v>42948</v>
      </c>
      <c r="B650" s="46">
        <v>15.76</v>
      </c>
      <c r="C650" s="46">
        <v>73.599997999999999</v>
      </c>
      <c r="D650" s="46">
        <v>42.369999</v>
      </c>
    </row>
    <row r="651" spans="1:4">
      <c r="A651" s="45">
        <v>42947</v>
      </c>
      <c r="B651" s="47">
        <v>15.76</v>
      </c>
      <c r="C651" s="47">
        <v>74.239998</v>
      </c>
      <c r="D651" s="47">
        <v>41.080002</v>
      </c>
    </row>
    <row r="652" spans="1:4">
      <c r="A652" s="44">
        <v>42944</v>
      </c>
      <c r="B652" s="46">
        <v>15.89</v>
      </c>
      <c r="C652" s="46">
        <v>75.209998999999996</v>
      </c>
      <c r="D652" s="46">
        <v>41.59</v>
      </c>
    </row>
    <row r="653" spans="1:4">
      <c r="A653" s="45">
        <v>42943</v>
      </c>
      <c r="B653" s="47">
        <v>15.6</v>
      </c>
      <c r="C653" s="47">
        <v>76.809997999999993</v>
      </c>
      <c r="D653" s="47">
        <v>42.310001</v>
      </c>
    </row>
    <row r="654" spans="1:4">
      <c r="A654" s="44">
        <v>42942</v>
      </c>
      <c r="B654" s="46">
        <v>15.78</v>
      </c>
      <c r="C654" s="46">
        <v>78.319999999999993</v>
      </c>
      <c r="D654" s="46">
        <v>42.689999</v>
      </c>
    </row>
    <row r="655" spans="1:4">
      <c r="A655" s="45">
        <v>42941</v>
      </c>
      <c r="B655" s="47">
        <v>15.83</v>
      </c>
      <c r="C655" s="47">
        <v>76.379997000000003</v>
      </c>
      <c r="D655" s="47">
        <v>42.580002</v>
      </c>
    </row>
    <row r="656" spans="1:4">
      <c r="A656" s="44">
        <v>42940</v>
      </c>
      <c r="B656" s="46">
        <v>15.77</v>
      </c>
      <c r="C656" s="46">
        <v>76.680000000000007</v>
      </c>
      <c r="D656" s="46">
        <v>41.740001999999997</v>
      </c>
    </row>
    <row r="657" spans="1:4">
      <c r="A657" s="45">
        <v>42937</v>
      </c>
      <c r="B657" s="47">
        <v>15.45</v>
      </c>
      <c r="C657" s="47">
        <v>77.660004000000001</v>
      </c>
      <c r="D657" s="47">
        <v>41.599997999999999</v>
      </c>
    </row>
    <row r="658" spans="1:4">
      <c r="A658" s="44">
        <v>42936</v>
      </c>
      <c r="B658" s="46">
        <v>15.15</v>
      </c>
      <c r="C658" s="46">
        <v>76.839995999999999</v>
      </c>
      <c r="D658" s="46">
        <v>41.23</v>
      </c>
    </row>
    <row r="659" spans="1:4">
      <c r="A659" s="45">
        <v>42935</v>
      </c>
      <c r="B659" s="47">
        <v>15.15</v>
      </c>
      <c r="C659" s="47">
        <v>76.699996999999996</v>
      </c>
      <c r="D659" s="47">
        <v>41.299999</v>
      </c>
    </row>
    <row r="660" spans="1:4">
      <c r="A660" s="44">
        <v>42934</v>
      </c>
      <c r="B660" s="46">
        <v>15.04</v>
      </c>
      <c r="C660" s="46">
        <v>76.980002999999996</v>
      </c>
      <c r="D660" s="46">
        <v>41.52</v>
      </c>
    </row>
    <row r="661" spans="1:4">
      <c r="A661" s="45">
        <v>42933</v>
      </c>
      <c r="B661" s="47">
        <v>14.97</v>
      </c>
      <c r="C661" s="47">
        <v>77.120002999999997</v>
      </c>
      <c r="D661" s="47">
        <v>41.880001</v>
      </c>
    </row>
    <row r="662" spans="1:4">
      <c r="A662" s="44">
        <v>42930</v>
      </c>
      <c r="B662" s="46">
        <v>14.89</v>
      </c>
      <c r="C662" s="46">
        <v>76.260002</v>
      </c>
      <c r="D662" s="46">
        <v>41.939999</v>
      </c>
    </row>
    <row r="663" spans="1:4">
      <c r="A663" s="45">
        <v>42929</v>
      </c>
      <c r="B663" s="47">
        <v>14.65</v>
      </c>
      <c r="C663" s="47">
        <v>74.919998000000007</v>
      </c>
      <c r="D663" s="47">
        <v>41.740001999999997</v>
      </c>
    </row>
    <row r="664" spans="1:4">
      <c r="A664" s="44">
        <v>42928</v>
      </c>
      <c r="B664" s="46">
        <v>14.78</v>
      </c>
      <c r="C664" s="46">
        <v>73.959998999999996</v>
      </c>
      <c r="D664" s="46">
        <v>41.330002</v>
      </c>
    </row>
    <row r="665" spans="1:4">
      <c r="A665" s="45">
        <v>42927</v>
      </c>
      <c r="B665" s="47">
        <v>15.06</v>
      </c>
      <c r="C665" s="47">
        <v>74.139999000000003</v>
      </c>
      <c r="D665" s="47">
        <v>41.450001</v>
      </c>
    </row>
    <row r="666" spans="1:4">
      <c r="A666" s="44">
        <v>42926</v>
      </c>
      <c r="B666" s="46">
        <v>14.98</v>
      </c>
      <c r="C666" s="46">
        <v>75.080001999999993</v>
      </c>
      <c r="D666" s="46">
        <v>41.82</v>
      </c>
    </row>
    <row r="667" spans="1:4">
      <c r="A667" s="45">
        <v>42923</v>
      </c>
      <c r="B667" s="47">
        <v>14.73</v>
      </c>
      <c r="C667" s="47">
        <v>75.260002</v>
      </c>
      <c r="D667" s="47">
        <v>41.689999</v>
      </c>
    </row>
    <row r="668" spans="1:4">
      <c r="A668" s="44">
        <v>42922</v>
      </c>
      <c r="B668" s="46">
        <v>14.63</v>
      </c>
      <c r="C668" s="46">
        <v>75</v>
      </c>
      <c r="D668" s="46">
        <v>41.41</v>
      </c>
    </row>
    <row r="669" spans="1:4">
      <c r="A669" s="45">
        <v>42921</v>
      </c>
      <c r="B669" s="47">
        <v>14.8</v>
      </c>
      <c r="C669" s="47">
        <v>75.559997999999993</v>
      </c>
      <c r="D669" s="47">
        <v>41.720001000000003</v>
      </c>
    </row>
    <row r="670" spans="1:4">
      <c r="A670" s="44">
        <v>42920</v>
      </c>
      <c r="B670" s="46">
        <v>14.64</v>
      </c>
      <c r="C670" s="46">
        <v>76.669998000000007</v>
      </c>
      <c r="D670" s="46">
        <v>41.889999000000003</v>
      </c>
    </row>
    <row r="671" spans="1:4">
      <c r="A671" s="45">
        <v>42919</v>
      </c>
      <c r="B671" s="47">
        <v>14.68</v>
      </c>
      <c r="C671" s="47">
        <v>76.230002999999996</v>
      </c>
      <c r="D671" s="47">
        <v>41.84</v>
      </c>
    </row>
    <row r="672" spans="1:4">
      <c r="A672" s="44">
        <v>42916</v>
      </c>
      <c r="B672" s="46">
        <v>14.6</v>
      </c>
      <c r="C672" s="46">
        <v>76.430000000000007</v>
      </c>
      <c r="D672" s="46">
        <v>42.130001</v>
      </c>
    </row>
    <row r="673" spans="1:4">
      <c r="A673" s="45">
        <v>42915</v>
      </c>
      <c r="B673" s="47">
        <v>14.36</v>
      </c>
      <c r="C673" s="47">
        <v>75.290001000000004</v>
      </c>
      <c r="D673" s="47">
        <v>41.650002000000001</v>
      </c>
    </row>
    <row r="674" spans="1:4">
      <c r="A674" s="44">
        <v>42914</v>
      </c>
      <c r="B674" s="46">
        <v>14.36</v>
      </c>
      <c r="C674" s="46">
        <v>76.069999999999993</v>
      </c>
      <c r="D674" s="46">
        <v>41.799999</v>
      </c>
    </row>
    <row r="675" spans="1:4">
      <c r="A675" s="45">
        <v>42913</v>
      </c>
      <c r="B675" s="47">
        <v>14.35</v>
      </c>
      <c r="C675" s="47">
        <v>76.269997000000004</v>
      </c>
      <c r="D675" s="47">
        <v>41.830002</v>
      </c>
    </row>
    <row r="676" spans="1:4">
      <c r="A676" s="44">
        <v>42912</v>
      </c>
      <c r="B676" s="46">
        <v>14.42</v>
      </c>
      <c r="C676" s="46">
        <v>77.690002000000007</v>
      </c>
      <c r="D676" s="46">
        <v>42</v>
      </c>
    </row>
    <row r="677" spans="1:4">
      <c r="A677" s="45">
        <v>42909</v>
      </c>
      <c r="B677" s="47">
        <v>14.22</v>
      </c>
      <c r="C677" s="47">
        <v>76.169998000000007</v>
      </c>
      <c r="D677" s="47">
        <v>41.57</v>
      </c>
    </row>
    <row r="678" spans="1:4">
      <c r="A678" s="44">
        <v>42908</v>
      </c>
      <c r="B678" s="46">
        <v>14.3</v>
      </c>
      <c r="C678" s="46">
        <v>76.75</v>
      </c>
      <c r="D678" s="46">
        <v>42.080002</v>
      </c>
    </row>
    <row r="679" spans="1:4">
      <c r="A679" s="45">
        <v>42907</v>
      </c>
      <c r="B679" s="47">
        <v>14.42</v>
      </c>
      <c r="C679" s="47">
        <v>75.839995999999999</v>
      </c>
      <c r="D679" s="47">
        <v>41.5</v>
      </c>
    </row>
    <row r="680" spans="1:4">
      <c r="A680" s="44">
        <v>42906</v>
      </c>
      <c r="B680" s="46">
        <v>14.22</v>
      </c>
      <c r="C680" s="46">
        <v>77</v>
      </c>
      <c r="D680" s="46">
        <v>41.709999000000003</v>
      </c>
    </row>
    <row r="681" spans="1:4">
      <c r="A681" s="45">
        <v>42905</v>
      </c>
      <c r="B681" s="47">
        <v>14.33</v>
      </c>
      <c r="C681" s="47">
        <v>78.239998</v>
      </c>
      <c r="D681" s="47">
        <v>42.139999000000003</v>
      </c>
    </row>
    <row r="682" spans="1:4">
      <c r="A682" s="44">
        <v>42902</v>
      </c>
      <c r="B682" s="46">
        <v>14.28</v>
      </c>
      <c r="C682" s="46">
        <v>78.029999000000004</v>
      </c>
      <c r="D682" s="46">
        <v>43</v>
      </c>
    </row>
    <row r="683" spans="1:4">
      <c r="A683" s="45">
        <v>42901</v>
      </c>
      <c r="B683" s="47">
        <v>14.33</v>
      </c>
      <c r="C683" s="47">
        <v>76.669998000000007</v>
      </c>
      <c r="D683" s="47">
        <v>42.48</v>
      </c>
    </row>
    <row r="684" spans="1:4">
      <c r="A684" s="44">
        <v>42900</v>
      </c>
      <c r="B684" s="46">
        <v>14.49</v>
      </c>
      <c r="C684" s="46">
        <v>78.389999000000003</v>
      </c>
      <c r="D684" s="46">
        <v>42.16</v>
      </c>
    </row>
    <row r="685" spans="1:4">
      <c r="A685" s="45">
        <v>42899</v>
      </c>
      <c r="B685" s="47">
        <v>14.46</v>
      </c>
      <c r="C685" s="47">
        <v>77.400002000000001</v>
      </c>
      <c r="D685" s="47">
        <v>41.119999</v>
      </c>
    </row>
    <row r="686" spans="1:4">
      <c r="A686" s="44">
        <v>42898</v>
      </c>
      <c r="B686" s="46">
        <v>14.7</v>
      </c>
      <c r="C686" s="46">
        <v>77.910004000000001</v>
      </c>
      <c r="D686" s="46">
        <v>41.650002000000001</v>
      </c>
    </row>
    <row r="687" spans="1:4">
      <c r="A687" s="45">
        <v>42895</v>
      </c>
      <c r="B687" s="47">
        <v>14.75</v>
      </c>
      <c r="C687" s="47">
        <v>77.449996999999996</v>
      </c>
      <c r="D687" s="47">
        <v>42.200001</v>
      </c>
    </row>
    <row r="688" spans="1:4">
      <c r="A688" s="44">
        <v>42894</v>
      </c>
      <c r="B688" s="46">
        <v>14.8</v>
      </c>
      <c r="C688" s="46">
        <v>78.470000999999996</v>
      </c>
      <c r="D688" s="46">
        <v>42.23</v>
      </c>
    </row>
    <row r="689" spans="1:4">
      <c r="A689" s="45">
        <v>42893</v>
      </c>
      <c r="B689" s="47">
        <v>14.91</v>
      </c>
      <c r="C689" s="47">
        <v>77.839995999999999</v>
      </c>
      <c r="D689" s="47">
        <v>42.279998999999997</v>
      </c>
    </row>
    <row r="690" spans="1:4">
      <c r="A690" s="44">
        <v>42892</v>
      </c>
      <c r="B690" s="46">
        <v>14.9</v>
      </c>
      <c r="C690" s="46">
        <v>78.730002999999996</v>
      </c>
      <c r="D690" s="46">
        <v>42.830002</v>
      </c>
    </row>
    <row r="691" spans="1:4">
      <c r="A691" s="45">
        <v>42891</v>
      </c>
      <c r="B691" s="47">
        <v>14.99</v>
      </c>
      <c r="C691" s="47">
        <v>78.860000999999997</v>
      </c>
      <c r="D691" s="47">
        <v>43.419998</v>
      </c>
    </row>
    <row r="692" spans="1:4">
      <c r="A692" s="44">
        <v>42888</v>
      </c>
      <c r="B692" s="46">
        <v>14.92</v>
      </c>
      <c r="C692" s="46">
        <v>78.059997999999993</v>
      </c>
      <c r="D692" s="46">
        <v>42.75</v>
      </c>
    </row>
    <row r="693" spans="1:4">
      <c r="A693" s="45">
        <v>42887</v>
      </c>
      <c r="B693" s="47">
        <v>14.98</v>
      </c>
      <c r="C693" s="47">
        <v>77.709998999999996</v>
      </c>
      <c r="D693" s="47">
        <v>41.91</v>
      </c>
    </row>
    <row r="694" spans="1:4">
      <c r="A694" s="44">
        <v>42886</v>
      </c>
      <c r="B694" s="46">
        <v>14.97</v>
      </c>
      <c r="C694" s="46">
        <v>78.470000999999996</v>
      </c>
      <c r="D694" s="46">
        <v>42.73</v>
      </c>
    </row>
    <row r="695" spans="1:4">
      <c r="A695" s="45">
        <v>42885</v>
      </c>
      <c r="B695" s="47">
        <v>15.05</v>
      </c>
      <c r="C695" s="47">
        <v>77.239998</v>
      </c>
      <c r="D695" s="47">
        <v>43</v>
      </c>
    </row>
    <row r="696" spans="1:4">
      <c r="A696" s="44">
        <v>42884</v>
      </c>
      <c r="B696" s="46">
        <v>14.98</v>
      </c>
      <c r="C696" s="46">
        <v>77.150002000000001</v>
      </c>
      <c r="D696" s="46">
        <v>43.439999</v>
      </c>
    </row>
    <row r="697" spans="1:4">
      <c r="A697" s="45">
        <v>42881</v>
      </c>
      <c r="B697" s="47">
        <v>15.07</v>
      </c>
      <c r="C697" s="47">
        <v>77.209998999999996</v>
      </c>
      <c r="D697" s="47">
        <v>43.830002</v>
      </c>
    </row>
    <row r="698" spans="1:4">
      <c r="A698" s="44">
        <v>42880</v>
      </c>
      <c r="B698" s="46">
        <v>14.85</v>
      </c>
      <c r="C698" s="46">
        <v>78.239998</v>
      </c>
      <c r="D698" s="46">
        <v>43.73</v>
      </c>
    </row>
    <row r="699" spans="1:4">
      <c r="A699" s="45">
        <v>42879</v>
      </c>
      <c r="B699" s="47">
        <v>14.92</v>
      </c>
      <c r="C699" s="47">
        <v>79.029999000000004</v>
      </c>
      <c r="D699" s="47">
        <v>43.599997999999999</v>
      </c>
    </row>
    <row r="700" spans="1:4">
      <c r="A700" s="44">
        <v>42878</v>
      </c>
      <c r="B700" s="46">
        <v>14.79</v>
      </c>
      <c r="C700" s="46">
        <v>80.290001000000004</v>
      </c>
      <c r="D700" s="46">
        <v>43.099997999999999</v>
      </c>
    </row>
    <row r="701" spans="1:4">
      <c r="A701" s="45">
        <v>42877</v>
      </c>
      <c r="B701" s="47">
        <v>14.73</v>
      </c>
      <c r="C701" s="47">
        <v>77.510002</v>
      </c>
      <c r="D701" s="47">
        <v>43.209999000000003</v>
      </c>
    </row>
    <row r="702" spans="1:4">
      <c r="A702" s="44">
        <v>42874</v>
      </c>
      <c r="B702" s="46">
        <v>14.78</v>
      </c>
      <c r="C702" s="46">
        <v>78.129997000000003</v>
      </c>
      <c r="D702" s="46">
        <v>42.310001</v>
      </c>
    </row>
    <row r="703" spans="1:4">
      <c r="A703" s="45">
        <v>42873</v>
      </c>
      <c r="B703" s="47">
        <v>14.18</v>
      </c>
      <c r="C703" s="47">
        <v>78.580001999999993</v>
      </c>
      <c r="D703" s="47">
        <v>42.009998000000003</v>
      </c>
    </row>
    <row r="704" spans="1:4">
      <c r="A704" s="44">
        <v>42872</v>
      </c>
      <c r="B704" s="46">
        <v>14.54</v>
      </c>
      <c r="C704" s="46">
        <v>79.970000999999996</v>
      </c>
      <c r="D704" s="46">
        <v>42.279998999999997</v>
      </c>
    </row>
    <row r="705" spans="1:4">
      <c r="A705" s="45">
        <v>42871</v>
      </c>
      <c r="B705" s="47">
        <v>14.74</v>
      </c>
      <c r="C705" s="47">
        <v>82.470000999999996</v>
      </c>
      <c r="D705" s="47">
        <v>42.349997999999999</v>
      </c>
    </row>
    <row r="706" spans="1:4">
      <c r="A706" s="44">
        <v>42870</v>
      </c>
      <c r="B706" s="46">
        <v>14.78</v>
      </c>
      <c r="C706" s="46">
        <v>86.18</v>
      </c>
      <c r="D706" s="46">
        <v>43.290000999999997</v>
      </c>
    </row>
    <row r="707" spans="1:4">
      <c r="A707" s="45">
        <v>42867</v>
      </c>
      <c r="B707" s="47">
        <v>14.45</v>
      </c>
      <c r="C707" s="47">
        <v>85.559997999999993</v>
      </c>
      <c r="D707" s="47">
        <v>43.040000999999997</v>
      </c>
    </row>
    <row r="708" spans="1:4">
      <c r="A708" s="44">
        <v>42866</v>
      </c>
      <c r="B708" s="46">
        <v>14.38</v>
      </c>
      <c r="C708" s="46">
        <v>87.029999000000004</v>
      </c>
      <c r="D708" s="46">
        <v>42.900002000000001</v>
      </c>
    </row>
    <row r="709" spans="1:4">
      <c r="A709" s="45">
        <v>42865</v>
      </c>
      <c r="B709" s="47">
        <v>14.77</v>
      </c>
      <c r="C709" s="47">
        <v>86.529999000000004</v>
      </c>
      <c r="D709" s="47">
        <v>43.169998</v>
      </c>
    </row>
    <row r="710" spans="1:4">
      <c r="A710" s="44">
        <v>42864</v>
      </c>
      <c r="B710" s="46">
        <v>14.75</v>
      </c>
      <c r="C710" s="46">
        <v>86.919998000000007</v>
      </c>
      <c r="D710" s="46">
        <v>43.360000999999997</v>
      </c>
    </row>
    <row r="711" spans="1:4">
      <c r="A711" s="45">
        <v>42863</v>
      </c>
      <c r="B711" s="47">
        <v>14.55</v>
      </c>
      <c r="C711" s="47">
        <v>85.699996999999996</v>
      </c>
      <c r="D711" s="47">
        <v>43.16</v>
      </c>
    </row>
    <row r="712" spans="1:4">
      <c r="A712" s="44">
        <v>42860</v>
      </c>
      <c r="B712" s="46">
        <v>14.58</v>
      </c>
      <c r="C712" s="46">
        <v>86</v>
      </c>
      <c r="D712" s="46">
        <v>43.419998</v>
      </c>
    </row>
    <row r="713" spans="1:4">
      <c r="A713" s="45">
        <v>42859</v>
      </c>
      <c r="B713" s="47">
        <v>14.41</v>
      </c>
      <c r="C713" s="47">
        <v>85.129997000000003</v>
      </c>
      <c r="D713" s="47">
        <v>43.02</v>
      </c>
    </row>
    <row r="714" spans="1:4">
      <c r="A714" s="44">
        <v>42858</v>
      </c>
      <c r="B714" s="46">
        <v>14.17</v>
      </c>
      <c r="C714" s="46">
        <v>85.019997000000004</v>
      </c>
      <c r="D714" s="46">
        <v>42.580002</v>
      </c>
    </row>
    <row r="715" spans="1:4">
      <c r="A715" s="45">
        <v>42857</v>
      </c>
      <c r="B715" s="47">
        <v>14.47</v>
      </c>
      <c r="C715" s="47">
        <v>86.57</v>
      </c>
      <c r="D715" s="47">
        <v>42.950001</v>
      </c>
    </row>
    <row r="716" spans="1:4">
      <c r="A716" s="44">
        <v>42853</v>
      </c>
      <c r="B716" s="46">
        <v>14.47</v>
      </c>
      <c r="C716" s="46">
        <v>86.529999000000004</v>
      </c>
      <c r="D716" s="46">
        <v>42.5</v>
      </c>
    </row>
    <row r="717" spans="1:4">
      <c r="A717" s="45">
        <v>42852</v>
      </c>
      <c r="B717" s="47">
        <v>14.76</v>
      </c>
      <c r="C717" s="47">
        <v>88.690002000000007</v>
      </c>
      <c r="D717" s="47">
        <v>41.23</v>
      </c>
    </row>
    <row r="718" spans="1:4">
      <c r="A718" s="44">
        <v>42851</v>
      </c>
      <c r="B718" s="46">
        <v>14.65</v>
      </c>
      <c r="C718" s="46">
        <v>86.480002999999996</v>
      </c>
      <c r="D718" s="46">
        <v>42.049999</v>
      </c>
    </row>
    <row r="719" spans="1:4">
      <c r="A719" s="45">
        <v>42850</v>
      </c>
      <c r="B719" s="47">
        <v>14.17</v>
      </c>
      <c r="C719" s="47">
        <v>90.110000999999997</v>
      </c>
      <c r="D719" s="47">
        <v>42.849997999999999</v>
      </c>
    </row>
    <row r="720" spans="1:4">
      <c r="A720" s="44">
        <v>42849</v>
      </c>
      <c r="B720" s="46">
        <v>14</v>
      </c>
      <c r="C720" s="46">
        <v>88.459998999999996</v>
      </c>
      <c r="D720" s="46">
        <v>43.049999</v>
      </c>
    </row>
    <row r="721" spans="1:4">
      <c r="A721" s="45">
        <v>42846</v>
      </c>
      <c r="B721" s="47">
        <v>13.74</v>
      </c>
      <c r="C721" s="47">
        <v>87.410004000000001</v>
      </c>
      <c r="D721" s="47">
        <v>42.700001</v>
      </c>
    </row>
    <row r="722" spans="1:4">
      <c r="A722" s="44">
        <v>42845</v>
      </c>
      <c r="B722" s="46">
        <v>13.79</v>
      </c>
      <c r="C722" s="46">
        <v>86.089995999999999</v>
      </c>
      <c r="D722" s="46">
        <v>44.369999</v>
      </c>
    </row>
    <row r="723" spans="1:4">
      <c r="A723" s="45">
        <v>42844</v>
      </c>
      <c r="B723" s="47">
        <v>13.65</v>
      </c>
      <c r="C723" s="47">
        <v>85.900002000000001</v>
      </c>
      <c r="D723" s="47">
        <v>43.919998</v>
      </c>
    </row>
    <row r="724" spans="1:4">
      <c r="A724" s="44">
        <v>42843</v>
      </c>
      <c r="B724" s="46">
        <v>13.58</v>
      </c>
      <c r="C724" s="46">
        <v>85.730002999999996</v>
      </c>
      <c r="D724" s="46">
        <v>43.82</v>
      </c>
    </row>
    <row r="725" spans="1:4">
      <c r="A725" s="45">
        <v>42842</v>
      </c>
      <c r="B725" s="47">
        <v>13.54</v>
      </c>
      <c r="C725" s="47">
        <v>85.690002000000007</v>
      </c>
      <c r="D725" s="47">
        <v>44.09</v>
      </c>
    </row>
    <row r="726" spans="1:4">
      <c r="A726" s="44">
        <v>42837</v>
      </c>
      <c r="B726" s="46">
        <v>13.47</v>
      </c>
      <c r="C726" s="46">
        <v>85.709998999999996</v>
      </c>
      <c r="D726" s="46">
        <v>43.950001</v>
      </c>
    </row>
    <row r="727" spans="1:4">
      <c r="A727" s="45">
        <v>42836</v>
      </c>
      <c r="B727" s="47">
        <v>13.76</v>
      </c>
      <c r="C727" s="47">
        <v>86.699996999999996</v>
      </c>
      <c r="D727" s="47">
        <v>44</v>
      </c>
    </row>
    <row r="728" spans="1:4">
      <c r="A728" s="44">
        <v>42835</v>
      </c>
      <c r="B728" s="46">
        <v>13.76</v>
      </c>
      <c r="C728" s="46">
        <v>86.129997000000003</v>
      </c>
      <c r="D728" s="46">
        <v>43.540000999999997</v>
      </c>
    </row>
    <row r="729" spans="1:4">
      <c r="A729" s="45">
        <v>42832</v>
      </c>
      <c r="B729" s="47">
        <v>13.45</v>
      </c>
      <c r="C729" s="47">
        <v>86.760002</v>
      </c>
      <c r="D729" s="47">
        <v>43.200001</v>
      </c>
    </row>
    <row r="730" spans="1:4">
      <c r="A730" s="44">
        <v>42831</v>
      </c>
      <c r="B730" s="46">
        <v>13.3</v>
      </c>
      <c r="C730" s="46">
        <v>86.199996999999996</v>
      </c>
      <c r="D730" s="46">
        <v>43.16</v>
      </c>
    </row>
    <row r="731" spans="1:4">
      <c r="A731" s="45">
        <v>42830</v>
      </c>
      <c r="B731" s="47">
        <v>13.36</v>
      </c>
      <c r="C731" s="47">
        <v>88.059997999999993</v>
      </c>
      <c r="D731" s="47">
        <v>43.119999</v>
      </c>
    </row>
    <row r="732" spans="1:4">
      <c r="A732" s="44">
        <v>42829</v>
      </c>
      <c r="B732" s="46">
        <v>13.39</v>
      </c>
      <c r="C732" s="46">
        <v>86.769997000000004</v>
      </c>
      <c r="D732" s="46">
        <v>43.57</v>
      </c>
    </row>
    <row r="733" spans="1:4">
      <c r="A733" s="45">
        <v>42828</v>
      </c>
      <c r="B733" s="47">
        <v>13.39</v>
      </c>
      <c r="C733" s="47">
        <v>86.290001000000004</v>
      </c>
      <c r="D733" s="47">
        <v>43.5</v>
      </c>
    </row>
    <row r="734" spans="1:4">
      <c r="A734" s="44">
        <v>42825</v>
      </c>
      <c r="B734" s="46">
        <v>13.28</v>
      </c>
      <c r="C734" s="46">
        <v>85.959998999999996</v>
      </c>
      <c r="D734" s="46">
        <v>43.16</v>
      </c>
    </row>
    <row r="735" spans="1:4">
      <c r="A735" s="45">
        <v>42824</v>
      </c>
      <c r="B735" s="47">
        <v>13.53</v>
      </c>
      <c r="C735" s="47">
        <v>87.699996999999996</v>
      </c>
      <c r="D735" s="47">
        <v>42.810001</v>
      </c>
    </row>
    <row r="736" spans="1:4">
      <c r="A736" s="44">
        <v>42823</v>
      </c>
      <c r="B736" s="46">
        <v>13.76</v>
      </c>
      <c r="C736" s="46">
        <v>89.349997999999999</v>
      </c>
      <c r="D736" s="46">
        <v>42.59</v>
      </c>
    </row>
    <row r="737" spans="1:4">
      <c r="A737" s="45">
        <v>42822</v>
      </c>
      <c r="B737" s="47">
        <v>13.68</v>
      </c>
      <c r="C737" s="47">
        <v>90.800003000000004</v>
      </c>
      <c r="D737" s="47">
        <v>42.299999</v>
      </c>
    </row>
    <row r="738" spans="1:4">
      <c r="A738" s="44">
        <v>42821</v>
      </c>
      <c r="B738" s="46">
        <v>13.56</v>
      </c>
      <c r="C738" s="46">
        <v>89.989998</v>
      </c>
      <c r="D738" s="46">
        <v>41.970001000000003</v>
      </c>
    </row>
    <row r="739" spans="1:4">
      <c r="A739" s="45">
        <v>42818</v>
      </c>
      <c r="B739" s="47">
        <v>13.32</v>
      </c>
      <c r="C739" s="47">
        <v>92.230002999999996</v>
      </c>
      <c r="D739" s="47">
        <v>42.099997999999999</v>
      </c>
    </row>
    <row r="740" spans="1:4">
      <c r="A740" s="44">
        <v>42817</v>
      </c>
      <c r="B740" s="46">
        <v>13.32</v>
      </c>
      <c r="C740" s="46">
        <v>91.559997999999993</v>
      </c>
      <c r="D740" s="46">
        <v>41.830002</v>
      </c>
    </row>
    <row r="741" spans="1:4">
      <c r="A741" s="45">
        <v>42816</v>
      </c>
      <c r="B741" s="47">
        <v>13.35</v>
      </c>
      <c r="C741" s="47">
        <v>91.129997000000003</v>
      </c>
      <c r="D741" s="47">
        <v>42.189999</v>
      </c>
    </row>
    <row r="742" spans="1:4">
      <c r="A742" s="44">
        <v>42815</v>
      </c>
      <c r="B742" s="46">
        <v>13.57</v>
      </c>
      <c r="C742" s="46">
        <v>90.599997999999999</v>
      </c>
      <c r="D742" s="46">
        <v>42.240001999999997</v>
      </c>
    </row>
    <row r="743" spans="1:4">
      <c r="A743" s="45">
        <v>42811</v>
      </c>
      <c r="B743" s="47">
        <v>13.42</v>
      </c>
      <c r="C743" s="47">
        <v>87.650002000000001</v>
      </c>
      <c r="D743" s="47">
        <v>41.77</v>
      </c>
    </row>
    <row r="744" spans="1:4">
      <c r="A744" s="44">
        <v>42810</v>
      </c>
      <c r="B744" s="46">
        <v>13.09</v>
      </c>
      <c r="C744" s="46">
        <v>87.610000999999997</v>
      </c>
      <c r="D744" s="46">
        <v>40.590000000000003</v>
      </c>
    </row>
    <row r="745" spans="1:4">
      <c r="A745" s="45">
        <v>42809</v>
      </c>
      <c r="B745" s="47">
        <v>12.81</v>
      </c>
      <c r="C745" s="47">
        <v>89.089995999999999</v>
      </c>
      <c r="D745" s="47">
        <v>39.659999999999997</v>
      </c>
    </row>
    <row r="746" spans="1:4">
      <c r="A746" s="44">
        <v>42808</v>
      </c>
      <c r="B746" s="46">
        <v>12.57</v>
      </c>
      <c r="C746" s="46">
        <v>87.07</v>
      </c>
      <c r="D746" s="46">
        <v>39.540000999999997</v>
      </c>
    </row>
    <row r="747" spans="1:4">
      <c r="A747" s="45">
        <v>42807</v>
      </c>
      <c r="B747" s="47">
        <v>12.37</v>
      </c>
      <c r="C747" s="47">
        <v>88.419998000000007</v>
      </c>
      <c r="D747" s="47">
        <v>38.840000000000003</v>
      </c>
    </row>
    <row r="748" spans="1:4">
      <c r="A748" s="44">
        <v>42804</v>
      </c>
      <c r="B748" s="46">
        <v>12.31</v>
      </c>
      <c r="C748" s="46">
        <v>90.940002000000007</v>
      </c>
      <c r="D748" s="46">
        <v>39.020000000000003</v>
      </c>
    </row>
    <row r="749" spans="1:4">
      <c r="A749" s="45">
        <v>42803</v>
      </c>
      <c r="B749" s="47">
        <v>12.63</v>
      </c>
      <c r="C749" s="47">
        <v>88.120002999999997</v>
      </c>
      <c r="D749" s="47">
        <v>39.229999999999997</v>
      </c>
    </row>
    <row r="750" spans="1:4">
      <c r="A750" s="44">
        <v>42802</v>
      </c>
      <c r="B750" s="46">
        <v>13.23</v>
      </c>
      <c r="C750" s="46">
        <v>87.940002000000007</v>
      </c>
      <c r="D750" s="46">
        <v>39.18</v>
      </c>
    </row>
    <row r="751" spans="1:4">
      <c r="A751" s="45">
        <v>42801</v>
      </c>
      <c r="B751" s="47">
        <v>12.95</v>
      </c>
      <c r="C751" s="47">
        <v>91.199996999999996</v>
      </c>
      <c r="D751" s="47">
        <v>38.880001</v>
      </c>
    </row>
    <row r="752" spans="1:4">
      <c r="A752" s="44">
        <v>42800</v>
      </c>
      <c r="B752" s="46">
        <v>13.18</v>
      </c>
      <c r="C752" s="46">
        <v>89.379997000000003</v>
      </c>
      <c r="D752" s="46">
        <v>39.689999</v>
      </c>
    </row>
    <row r="753" spans="1:4">
      <c r="A753" s="45">
        <v>42797</v>
      </c>
      <c r="B753" s="47">
        <v>13.07</v>
      </c>
      <c r="C753" s="47">
        <v>87.93</v>
      </c>
      <c r="D753" s="47">
        <v>39.020000000000003</v>
      </c>
    </row>
    <row r="754" spans="1:4">
      <c r="A754" s="44">
        <v>42796</v>
      </c>
      <c r="B754" s="46">
        <v>13.1</v>
      </c>
      <c r="C754" s="46">
        <v>85.599997999999999</v>
      </c>
      <c r="D754" s="46">
        <v>38.860000999999997</v>
      </c>
    </row>
    <row r="755" spans="1:4">
      <c r="A755" s="45">
        <v>42795</v>
      </c>
      <c r="B755" s="47">
        <v>12.88</v>
      </c>
      <c r="C755" s="47">
        <v>87.400002000000001</v>
      </c>
      <c r="D755" s="47">
        <v>39.299999</v>
      </c>
    </row>
    <row r="756" spans="1:4">
      <c r="A756" s="44">
        <v>42794</v>
      </c>
      <c r="B756" s="46">
        <v>12.75</v>
      </c>
      <c r="C756" s="46">
        <v>85.25</v>
      </c>
      <c r="D756" s="46">
        <v>38.950001</v>
      </c>
    </row>
  </sheetData>
  <mergeCells count="1">
    <mergeCell ref="A1:B1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2D9D08-C131-45BD-B471-328F1D708962}">
  <dimension ref="A1:G754"/>
  <sheetViews>
    <sheetView workbookViewId="0">
      <selection activeCell="E2" sqref="E2"/>
    </sheetView>
  </sheetViews>
  <sheetFormatPr baseColWidth="10" defaultColWidth="8.7109375" defaultRowHeight="15"/>
  <cols>
    <col min="1" max="1" width="10.7109375" bestFit="1" customWidth="1"/>
    <col min="2" max="5" width="10" bestFit="1" customWidth="1"/>
    <col min="6" max="6" width="11.5703125" bestFit="1" customWidth="1"/>
    <col min="7" max="7" width="10.28515625" bestFit="1" customWidth="1"/>
  </cols>
  <sheetData>
    <row r="1" spans="1:7">
      <c r="A1" t="s">
        <v>63</v>
      </c>
      <c r="B1" t="s">
        <v>64</v>
      </c>
      <c r="C1" t="s">
        <v>65</v>
      </c>
      <c r="D1" t="s">
        <v>66</v>
      </c>
      <c r="E1" t="s">
        <v>67</v>
      </c>
      <c r="F1" t="s">
        <v>68</v>
      </c>
      <c r="G1" t="s">
        <v>69</v>
      </c>
    </row>
    <row r="2" spans="1:7">
      <c r="A2" s="43">
        <v>42794</v>
      </c>
      <c r="B2">
        <v>87.57</v>
      </c>
      <c r="C2">
        <v>87.57</v>
      </c>
      <c r="D2">
        <v>84.349997999999999</v>
      </c>
      <c r="E2">
        <v>85.25</v>
      </c>
      <c r="F2">
        <v>81.297568999999996</v>
      </c>
      <c r="G2">
        <v>1006407</v>
      </c>
    </row>
    <row r="3" spans="1:7">
      <c r="A3" s="43">
        <v>42795</v>
      </c>
      <c r="B3">
        <v>87</v>
      </c>
      <c r="C3">
        <v>88.989998</v>
      </c>
      <c r="D3">
        <v>85.330001999999993</v>
      </c>
      <c r="E3">
        <v>87.400002000000001</v>
      </c>
      <c r="F3">
        <v>83.347892999999999</v>
      </c>
      <c r="G3">
        <v>498406</v>
      </c>
    </row>
    <row r="4" spans="1:7">
      <c r="A4" s="43">
        <v>42796</v>
      </c>
      <c r="B4">
        <v>86.029999000000004</v>
      </c>
      <c r="C4">
        <v>87.699996999999996</v>
      </c>
      <c r="D4">
        <v>84.559997999999993</v>
      </c>
      <c r="E4">
        <v>85.599997999999999</v>
      </c>
      <c r="F4">
        <v>81.631348000000003</v>
      </c>
      <c r="G4">
        <v>551057</v>
      </c>
    </row>
    <row r="5" spans="1:7">
      <c r="A5" s="43">
        <v>42797</v>
      </c>
      <c r="B5">
        <v>85.730002999999996</v>
      </c>
      <c r="C5">
        <v>88.769997000000004</v>
      </c>
      <c r="D5">
        <v>84.07</v>
      </c>
      <c r="E5">
        <v>87.93</v>
      </c>
      <c r="F5">
        <v>83.853301999999999</v>
      </c>
      <c r="G5">
        <v>513146</v>
      </c>
    </row>
    <row r="6" spans="1:7">
      <c r="A6" s="43">
        <v>42800</v>
      </c>
      <c r="B6">
        <v>87.93</v>
      </c>
      <c r="C6">
        <v>89.660004000000001</v>
      </c>
      <c r="D6">
        <v>86</v>
      </c>
      <c r="E6">
        <v>89.379997000000003</v>
      </c>
      <c r="F6">
        <v>85.236084000000005</v>
      </c>
      <c r="G6">
        <v>503646</v>
      </c>
    </row>
    <row r="7" spans="1:7">
      <c r="A7" s="43">
        <v>42801</v>
      </c>
      <c r="B7">
        <v>88.019997000000004</v>
      </c>
      <c r="C7">
        <v>91.779999000000004</v>
      </c>
      <c r="D7">
        <v>88.019997000000004</v>
      </c>
      <c r="E7">
        <v>91.199996999999996</v>
      </c>
      <c r="F7">
        <v>86.971717999999996</v>
      </c>
      <c r="G7">
        <v>549917</v>
      </c>
    </row>
    <row r="8" spans="1:7">
      <c r="A8" s="43">
        <v>42802</v>
      </c>
      <c r="B8">
        <v>90.5</v>
      </c>
      <c r="C8">
        <v>91.470000999999996</v>
      </c>
      <c r="D8">
        <v>87.279999000000004</v>
      </c>
      <c r="E8">
        <v>87.940002000000007</v>
      </c>
      <c r="F8">
        <v>83.862853999999999</v>
      </c>
      <c r="G8">
        <v>505869</v>
      </c>
    </row>
    <row r="9" spans="1:7">
      <c r="A9" s="43">
        <v>42803</v>
      </c>
      <c r="B9">
        <v>87.419998000000007</v>
      </c>
      <c r="C9">
        <v>89.190002000000007</v>
      </c>
      <c r="D9">
        <v>87.139999000000003</v>
      </c>
      <c r="E9">
        <v>88.120002999999997</v>
      </c>
      <c r="F9">
        <v>84.034499999999994</v>
      </c>
      <c r="G9">
        <v>270461</v>
      </c>
    </row>
    <row r="10" spans="1:7">
      <c r="A10" s="43">
        <v>42804</v>
      </c>
      <c r="B10">
        <v>88.209998999999996</v>
      </c>
      <c r="C10">
        <v>91.120002999999997</v>
      </c>
      <c r="D10">
        <v>88.209998999999996</v>
      </c>
      <c r="E10">
        <v>90.940002000000007</v>
      </c>
      <c r="F10">
        <v>86.723770000000002</v>
      </c>
      <c r="G10">
        <v>375614</v>
      </c>
    </row>
    <row r="11" spans="1:7">
      <c r="A11" s="43">
        <v>42807</v>
      </c>
      <c r="B11">
        <v>91.610000999999997</v>
      </c>
      <c r="C11">
        <v>92.220000999999996</v>
      </c>
      <c r="D11">
        <v>88.059997999999993</v>
      </c>
      <c r="E11">
        <v>88.419998000000007</v>
      </c>
      <c r="F11">
        <v>84.320601999999994</v>
      </c>
      <c r="G11">
        <v>511045</v>
      </c>
    </row>
    <row r="12" spans="1:7">
      <c r="A12" s="43">
        <v>42808</v>
      </c>
      <c r="B12">
        <v>88.980002999999996</v>
      </c>
      <c r="C12">
        <v>88.980002999999996</v>
      </c>
      <c r="D12">
        <v>85.529999000000004</v>
      </c>
      <c r="E12">
        <v>87.07</v>
      </c>
      <c r="F12">
        <v>83.033195000000006</v>
      </c>
      <c r="G12">
        <v>587274</v>
      </c>
    </row>
    <row r="13" spans="1:7">
      <c r="A13" s="43">
        <v>42809</v>
      </c>
      <c r="B13">
        <v>87.330001999999993</v>
      </c>
      <c r="C13">
        <v>91.199996999999996</v>
      </c>
      <c r="D13">
        <v>86.650002000000001</v>
      </c>
      <c r="E13">
        <v>89.089995999999999</v>
      </c>
      <c r="F13">
        <v>84.959534000000005</v>
      </c>
      <c r="G13">
        <v>605137</v>
      </c>
    </row>
    <row r="14" spans="1:7">
      <c r="A14" s="43">
        <v>42810</v>
      </c>
      <c r="B14">
        <v>89.089995999999999</v>
      </c>
      <c r="C14">
        <v>90.68</v>
      </c>
      <c r="D14">
        <v>87.209998999999996</v>
      </c>
      <c r="E14">
        <v>87.610000999999997</v>
      </c>
      <c r="F14">
        <v>83.548157000000003</v>
      </c>
      <c r="G14">
        <v>1040673</v>
      </c>
    </row>
    <row r="15" spans="1:7">
      <c r="A15" s="43">
        <v>42811</v>
      </c>
      <c r="B15">
        <v>89</v>
      </c>
      <c r="C15">
        <v>90.120002999999997</v>
      </c>
      <c r="D15">
        <v>87.449996999999996</v>
      </c>
      <c r="E15">
        <v>87.650002000000001</v>
      </c>
      <c r="F15">
        <v>83.586303999999998</v>
      </c>
      <c r="G15">
        <v>5162444</v>
      </c>
    </row>
    <row r="16" spans="1:7">
      <c r="A16" s="43">
        <v>42815</v>
      </c>
      <c r="B16">
        <v>88.5</v>
      </c>
      <c r="C16">
        <v>90.970000999999996</v>
      </c>
      <c r="D16">
        <v>88.5</v>
      </c>
      <c r="E16">
        <v>90.599997999999999</v>
      </c>
      <c r="F16">
        <v>86.399520999999993</v>
      </c>
      <c r="G16">
        <v>637577</v>
      </c>
    </row>
    <row r="17" spans="1:7">
      <c r="A17" s="43">
        <v>42816</v>
      </c>
      <c r="B17">
        <v>90.900002000000001</v>
      </c>
      <c r="C17">
        <v>91.5</v>
      </c>
      <c r="D17">
        <v>89.760002</v>
      </c>
      <c r="E17">
        <v>91.129997000000003</v>
      </c>
      <c r="F17">
        <v>86.904953000000006</v>
      </c>
      <c r="G17">
        <v>377273</v>
      </c>
    </row>
    <row r="18" spans="1:7">
      <c r="A18" s="43">
        <v>42817</v>
      </c>
      <c r="B18">
        <v>91.32</v>
      </c>
      <c r="C18">
        <v>92</v>
      </c>
      <c r="D18">
        <v>90.919998000000007</v>
      </c>
      <c r="E18">
        <v>91.559997999999993</v>
      </c>
      <c r="F18">
        <v>87.315010000000001</v>
      </c>
      <c r="G18">
        <v>584082</v>
      </c>
    </row>
    <row r="19" spans="1:7">
      <c r="A19" s="43">
        <v>42818</v>
      </c>
      <c r="B19">
        <v>91.989998</v>
      </c>
      <c r="C19">
        <v>92.400002000000001</v>
      </c>
      <c r="D19">
        <v>91.040001000000004</v>
      </c>
      <c r="E19">
        <v>92.230002999999996</v>
      </c>
      <c r="F19">
        <v>87.953971999999993</v>
      </c>
      <c r="G19">
        <v>286061</v>
      </c>
    </row>
    <row r="20" spans="1:7">
      <c r="A20" s="43">
        <v>42821</v>
      </c>
      <c r="B20">
        <v>91.059997999999993</v>
      </c>
      <c r="C20">
        <v>91.980002999999996</v>
      </c>
      <c r="D20">
        <v>89.5</v>
      </c>
      <c r="E20">
        <v>89.989998</v>
      </c>
      <c r="F20">
        <v>85.817802</v>
      </c>
      <c r="G20">
        <v>359062</v>
      </c>
    </row>
    <row r="21" spans="1:7">
      <c r="A21" s="43">
        <v>42822</v>
      </c>
      <c r="B21">
        <v>90.879997000000003</v>
      </c>
      <c r="C21">
        <v>92</v>
      </c>
      <c r="D21">
        <v>90</v>
      </c>
      <c r="E21">
        <v>90.800003000000004</v>
      </c>
      <c r="F21">
        <v>86.590271000000001</v>
      </c>
      <c r="G21">
        <v>288783</v>
      </c>
    </row>
    <row r="22" spans="1:7">
      <c r="A22" s="43">
        <v>42823</v>
      </c>
      <c r="B22">
        <v>91.720000999999996</v>
      </c>
      <c r="C22">
        <v>91.720000999999996</v>
      </c>
      <c r="D22">
        <v>88.709998999999996</v>
      </c>
      <c r="E22">
        <v>89.349997999999999</v>
      </c>
      <c r="F22">
        <v>85.207481000000001</v>
      </c>
      <c r="G22">
        <v>602802</v>
      </c>
    </row>
    <row r="23" spans="1:7">
      <c r="A23" s="43">
        <v>42824</v>
      </c>
      <c r="B23">
        <v>88.75</v>
      </c>
      <c r="C23">
        <v>90</v>
      </c>
      <c r="D23">
        <v>87.410004000000001</v>
      </c>
      <c r="E23">
        <v>87.699996999999996</v>
      </c>
      <c r="F23">
        <v>83.633965000000003</v>
      </c>
      <c r="G23">
        <v>587976</v>
      </c>
    </row>
    <row r="24" spans="1:7">
      <c r="A24" s="43">
        <v>42825</v>
      </c>
      <c r="B24">
        <v>88.099997999999999</v>
      </c>
      <c r="C24">
        <v>88.75</v>
      </c>
      <c r="D24">
        <v>85</v>
      </c>
      <c r="E24">
        <v>85.959998999999996</v>
      </c>
      <c r="F24">
        <v>81.974648000000002</v>
      </c>
      <c r="G24">
        <v>757790</v>
      </c>
    </row>
    <row r="25" spans="1:7">
      <c r="A25" s="43">
        <v>42828</v>
      </c>
      <c r="B25">
        <v>85.949996999999996</v>
      </c>
      <c r="C25">
        <v>87.449996999999996</v>
      </c>
      <c r="D25">
        <v>85.849997999999999</v>
      </c>
      <c r="E25">
        <v>86.290001000000004</v>
      </c>
      <c r="F25">
        <v>82.289360000000002</v>
      </c>
      <c r="G25">
        <v>472472</v>
      </c>
    </row>
    <row r="26" spans="1:7">
      <c r="A26" s="43">
        <v>42829</v>
      </c>
      <c r="B26">
        <v>87.050003000000004</v>
      </c>
      <c r="C26">
        <v>87.599997999999999</v>
      </c>
      <c r="D26">
        <v>85.639999000000003</v>
      </c>
      <c r="E26">
        <v>86.769997000000004</v>
      </c>
      <c r="F26">
        <v>82.747093000000007</v>
      </c>
      <c r="G26">
        <v>328255</v>
      </c>
    </row>
    <row r="27" spans="1:7">
      <c r="A27" s="43">
        <v>42830</v>
      </c>
      <c r="B27">
        <v>85.800003000000004</v>
      </c>
      <c r="C27">
        <v>88.199996999999996</v>
      </c>
      <c r="D27">
        <v>85.800003000000004</v>
      </c>
      <c r="E27">
        <v>88.059997999999993</v>
      </c>
      <c r="F27">
        <v>83.977287000000004</v>
      </c>
      <c r="G27">
        <v>508401</v>
      </c>
    </row>
    <row r="28" spans="1:7">
      <c r="A28" s="43">
        <v>42831</v>
      </c>
      <c r="B28">
        <v>87.199996999999996</v>
      </c>
      <c r="C28">
        <v>87.309997999999993</v>
      </c>
      <c r="D28">
        <v>85.099997999999999</v>
      </c>
      <c r="E28">
        <v>86.199996999999996</v>
      </c>
      <c r="F28">
        <v>82.203529000000003</v>
      </c>
      <c r="G28">
        <v>307721</v>
      </c>
    </row>
    <row r="29" spans="1:7">
      <c r="A29" s="43">
        <v>42832</v>
      </c>
      <c r="B29">
        <v>85.760002</v>
      </c>
      <c r="C29">
        <v>87.269997000000004</v>
      </c>
      <c r="D29">
        <v>85.339995999999999</v>
      </c>
      <c r="E29">
        <v>86.760002</v>
      </c>
      <c r="F29">
        <v>82.737564000000006</v>
      </c>
      <c r="G29">
        <v>169480</v>
      </c>
    </row>
    <row r="30" spans="1:7">
      <c r="A30" s="43">
        <v>42835</v>
      </c>
      <c r="B30">
        <v>85.589995999999999</v>
      </c>
      <c r="C30">
        <v>86.480002999999996</v>
      </c>
      <c r="D30">
        <v>85.540001000000004</v>
      </c>
      <c r="E30">
        <v>86.129997000000003</v>
      </c>
      <c r="F30">
        <v>82.136764999999997</v>
      </c>
      <c r="G30">
        <v>200070</v>
      </c>
    </row>
    <row r="31" spans="1:7">
      <c r="A31" s="43">
        <v>42836</v>
      </c>
      <c r="B31">
        <v>86.489998</v>
      </c>
      <c r="C31">
        <v>87.690002000000007</v>
      </c>
      <c r="D31">
        <v>85.050003000000004</v>
      </c>
      <c r="E31">
        <v>86.699996999999996</v>
      </c>
      <c r="F31">
        <v>82.680351000000002</v>
      </c>
      <c r="G31">
        <v>355667</v>
      </c>
    </row>
    <row r="32" spans="1:7">
      <c r="A32" s="43">
        <v>42837</v>
      </c>
      <c r="B32">
        <v>86.699996999999996</v>
      </c>
      <c r="C32">
        <v>87.489998</v>
      </c>
      <c r="D32">
        <v>85.5</v>
      </c>
      <c r="E32">
        <v>85.709998999999996</v>
      </c>
      <c r="F32">
        <v>81.736251999999993</v>
      </c>
      <c r="G32">
        <v>415365</v>
      </c>
    </row>
    <row r="33" spans="1:7">
      <c r="A33" s="43">
        <v>42842</v>
      </c>
      <c r="B33">
        <v>85.559997999999993</v>
      </c>
      <c r="C33">
        <v>85.970000999999996</v>
      </c>
      <c r="D33">
        <v>85.080001999999993</v>
      </c>
      <c r="E33">
        <v>85.690002000000007</v>
      </c>
      <c r="F33">
        <v>81.717178000000004</v>
      </c>
      <c r="G33">
        <v>434664</v>
      </c>
    </row>
    <row r="34" spans="1:7">
      <c r="A34" s="43">
        <v>42843</v>
      </c>
      <c r="B34">
        <v>85.580001999999993</v>
      </c>
      <c r="C34">
        <v>86.720000999999996</v>
      </c>
      <c r="D34">
        <v>85.010002</v>
      </c>
      <c r="E34">
        <v>85.730002999999996</v>
      </c>
      <c r="F34">
        <v>81.755318000000003</v>
      </c>
      <c r="G34">
        <v>213348</v>
      </c>
    </row>
    <row r="35" spans="1:7">
      <c r="A35" s="43">
        <v>42844</v>
      </c>
      <c r="B35">
        <v>85.209998999999996</v>
      </c>
      <c r="C35">
        <v>86.660004000000001</v>
      </c>
      <c r="D35">
        <v>85.059997999999993</v>
      </c>
      <c r="E35">
        <v>85.900002000000001</v>
      </c>
      <c r="F35">
        <v>81.917427000000004</v>
      </c>
      <c r="G35">
        <v>566969</v>
      </c>
    </row>
    <row r="36" spans="1:7">
      <c r="A36" s="43">
        <v>42845</v>
      </c>
      <c r="B36">
        <v>86</v>
      </c>
      <c r="C36">
        <v>87.470000999999996</v>
      </c>
      <c r="D36">
        <v>85.269997000000004</v>
      </c>
      <c r="E36">
        <v>86.089995999999999</v>
      </c>
      <c r="F36">
        <v>82.098609999999994</v>
      </c>
      <c r="G36">
        <v>353626</v>
      </c>
    </row>
    <row r="37" spans="1:7">
      <c r="A37" s="43">
        <v>42846</v>
      </c>
      <c r="B37">
        <v>86.089995999999999</v>
      </c>
      <c r="C37">
        <v>87.779999000000004</v>
      </c>
      <c r="D37">
        <v>85.209998999999996</v>
      </c>
      <c r="E37">
        <v>87.410004000000001</v>
      </c>
      <c r="F37">
        <v>83.357422</v>
      </c>
      <c r="G37">
        <v>282958</v>
      </c>
    </row>
    <row r="38" spans="1:7">
      <c r="A38" s="43">
        <v>42849</v>
      </c>
      <c r="B38">
        <v>87.550003000000004</v>
      </c>
      <c r="C38">
        <v>88.660004000000001</v>
      </c>
      <c r="D38">
        <v>87.120002999999997</v>
      </c>
      <c r="E38">
        <v>88.459998999999996</v>
      </c>
      <c r="F38">
        <v>84.358749000000003</v>
      </c>
      <c r="G38">
        <v>541477</v>
      </c>
    </row>
    <row r="39" spans="1:7">
      <c r="A39" s="43">
        <v>42850</v>
      </c>
      <c r="B39">
        <v>88.660004000000001</v>
      </c>
      <c r="C39">
        <v>90.989998</v>
      </c>
      <c r="D39">
        <v>87.25</v>
      </c>
      <c r="E39">
        <v>90.110000999999997</v>
      </c>
      <c r="F39">
        <v>85.932243</v>
      </c>
      <c r="G39">
        <v>750655</v>
      </c>
    </row>
    <row r="40" spans="1:7">
      <c r="A40" s="43">
        <v>42851</v>
      </c>
      <c r="B40">
        <v>90</v>
      </c>
      <c r="C40">
        <v>90</v>
      </c>
      <c r="D40">
        <v>85.650002000000001</v>
      </c>
      <c r="E40">
        <v>86.480002999999996</v>
      </c>
      <c r="F40">
        <v>82.470543000000006</v>
      </c>
      <c r="G40">
        <v>1032741</v>
      </c>
    </row>
    <row r="41" spans="1:7">
      <c r="A41" s="43">
        <v>42852</v>
      </c>
      <c r="B41">
        <v>86.480002999999996</v>
      </c>
      <c r="C41">
        <v>89</v>
      </c>
      <c r="D41">
        <v>86.480002999999996</v>
      </c>
      <c r="E41">
        <v>88.690002000000007</v>
      </c>
      <c r="F41">
        <v>84.578093999999993</v>
      </c>
      <c r="G41">
        <v>752591</v>
      </c>
    </row>
    <row r="42" spans="1:7">
      <c r="A42" s="43">
        <v>42853</v>
      </c>
      <c r="B42">
        <v>87.800003000000004</v>
      </c>
      <c r="C42">
        <v>88.139999000000003</v>
      </c>
      <c r="D42">
        <v>86.25</v>
      </c>
      <c r="E42">
        <v>86.529999000000004</v>
      </c>
      <c r="F42">
        <v>82.518226999999996</v>
      </c>
      <c r="G42">
        <v>399938</v>
      </c>
    </row>
    <row r="43" spans="1:7">
      <c r="A43" s="43">
        <v>42857</v>
      </c>
      <c r="B43">
        <v>86.199996999999996</v>
      </c>
      <c r="C43">
        <v>87</v>
      </c>
      <c r="D43">
        <v>85.809997999999993</v>
      </c>
      <c r="E43">
        <v>86.57</v>
      </c>
      <c r="F43">
        <v>82.556374000000005</v>
      </c>
      <c r="G43">
        <v>252189</v>
      </c>
    </row>
    <row r="44" spans="1:7">
      <c r="A44" s="43">
        <v>42858</v>
      </c>
      <c r="B44">
        <v>86.580001999999993</v>
      </c>
      <c r="C44">
        <v>87.120002999999997</v>
      </c>
      <c r="D44">
        <v>85</v>
      </c>
      <c r="E44">
        <v>85.019997000000004</v>
      </c>
      <c r="F44">
        <v>81.078232</v>
      </c>
      <c r="G44">
        <v>422677</v>
      </c>
    </row>
    <row r="45" spans="1:7">
      <c r="A45" s="43">
        <v>42859</v>
      </c>
      <c r="B45">
        <v>85.029999000000004</v>
      </c>
      <c r="C45">
        <v>85.690002000000007</v>
      </c>
      <c r="D45">
        <v>84.059997999999993</v>
      </c>
      <c r="E45">
        <v>85.129997000000003</v>
      </c>
      <c r="F45">
        <v>81.183127999999996</v>
      </c>
      <c r="G45">
        <v>413383</v>
      </c>
    </row>
    <row r="46" spans="1:7">
      <c r="A46" s="43">
        <v>42860</v>
      </c>
      <c r="B46">
        <v>83.900002000000001</v>
      </c>
      <c r="C46">
        <v>86.239998</v>
      </c>
      <c r="D46">
        <v>83.110000999999997</v>
      </c>
      <c r="E46">
        <v>86</v>
      </c>
      <c r="F46">
        <v>82.012801999999994</v>
      </c>
      <c r="G46">
        <v>197994</v>
      </c>
    </row>
    <row r="47" spans="1:7">
      <c r="A47" s="43">
        <v>42863</v>
      </c>
      <c r="B47">
        <v>86</v>
      </c>
      <c r="C47">
        <v>86.080001999999993</v>
      </c>
      <c r="D47">
        <v>85.010002</v>
      </c>
      <c r="E47">
        <v>85.699996999999996</v>
      </c>
      <c r="F47">
        <v>81.726699999999994</v>
      </c>
      <c r="G47">
        <v>181046</v>
      </c>
    </row>
    <row r="48" spans="1:7">
      <c r="A48" s="43">
        <v>42864</v>
      </c>
      <c r="B48">
        <v>85.099997999999999</v>
      </c>
      <c r="C48">
        <v>87.099997999999999</v>
      </c>
      <c r="D48">
        <v>84.839995999999999</v>
      </c>
      <c r="E48">
        <v>86.919998000000007</v>
      </c>
      <c r="F48">
        <v>82.890129000000002</v>
      </c>
      <c r="G48">
        <v>483522</v>
      </c>
    </row>
    <row r="49" spans="1:7">
      <c r="A49" s="43">
        <v>42865</v>
      </c>
      <c r="B49">
        <v>87.5</v>
      </c>
      <c r="C49">
        <v>88.010002</v>
      </c>
      <c r="D49">
        <v>85.519997000000004</v>
      </c>
      <c r="E49">
        <v>86.529999000000004</v>
      </c>
      <c r="F49">
        <v>82.518226999999996</v>
      </c>
      <c r="G49">
        <v>329364</v>
      </c>
    </row>
    <row r="50" spans="1:7">
      <c r="A50" s="43">
        <v>42866</v>
      </c>
      <c r="B50">
        <v>86.5</v>
      </c>
      <c r="C50">
        <v>87.199996999999996</v>
      </c>
      <c r="D50">
        <v>85.75</v>
      </c>
      <c r="E50">
        <v>87.029999000000004</v>
      </c>
      <c r="F50">
        <v>82.995048999999995</v>
      </c>
      <c r="G50">
        <v>447989</v>
      </c>
    </row>
    <row r="51" spans="1:7">
      <c r="A51" s="43">
        <v>42867</v>
      </c>
      <c r="B51">
        <v>86.260002</v>
      </c>
      <c r="C51">
        <v>87.18</v>
      </c>
      <c r="D51">
        <v>84.25</v>
      </c>
      <c r="E51">
        <v>85.559997999999993</v>
      </c>
      <c r="F51">
        <v>81.593200999999993</v>
      </c>
      <c r="G51">
        <v>317967</v>
      </c>
    </row>
    <row r="52" spans="1:7">
      <c r="A52" s="43">
        <v>42870</v>
      </c>
      <c r="B52">
        <v>85.900002000000001</v>
      </c>
      <c r="C52">
        <v>86.379997000000003</v>
      </c>
      <c r="D52">
        <v>85.309997999999993</v>
      </c>
      <c r="E52">
        <v>86.18</v>
      </c>
      <c r="F52">
        <v>82.184455999999997</v>
      </c>
      <c r="G52">
        <v>284502</v>
      </c>
    </row>
    <row r="53" spans="1:7">
      <c r="A53" s="43">
        <v>42871</v>
      </c>
      <c r="B53">
        <v>85.5</v>
      </c>
      <c r="C53">
        <v>85.5</v>
      </c>
      <c r="D53">
        <v>82.209998999999996</v>
      </c>
      <c r="E53">
        <v>82.470000999999996</v>
      </c>
      <c r="F53">
        <v>78.646461000000002</v>
      </c>
      <c r="G53">
        <v>1881077</v>
      </c>
    </row>
    <row r="54" spans="1:7">
      <c r="A54" s="43">
        <v>42872</v>
      </c>
      <c r="B54">
        <v>82.5</v>
      </c>
      <c r="C54">
        <v>82.5</v>
      </c>
      <c r="D54">
        <v>79.779999000000004</v>
      </c>
      <c r="E54">
        <v>79.970000999999996</v>
      </c>
      <c r="F54">
        <v>76.262366999999998</v>
      </c>
      <c r="G54">
        <v>1067491</v>
      </c>
    </row>
    <row r="55" spans="1:7">
      <c r="A55" s="43">
        <v>42873</v>
      </c>
      <c r="B55">
        <v>80.349997999999999</v>
      </c>
      <c r="C55">
        <v>80.349997999999999</v>
      </c>
      <c r="D55">
        <v>78.5</v>
      </c>
      <c r="E55">
        <v>78.580001999999993</v>
      </c>
      <c r="F55">
        <v>74.936806000000004</v>
      </c>
      <c r="G55">
        <v>1018232</v>
      </c>
    </row>
    <row r="56" spans="1:7">
      <c r="A56" s="43">
        <v>42874</v>
      </c>
      <c r="B56">
        <v>78.580001999999993</v>
      </c>
      <c r="C56">
        <v>79.989998</v>
      </c>
      <c r="D56">
        <v>78</v>
      </c>
      <c r="E56">
        <v>78.129997000000003</v>
      </c>
      <c r="F56">
        <v>74.507667999999995</v>
      </c>
      <c r="G56">
        <v>903787</v>
      </c>
    </row>
    <row r="57" spans="1:7">
      <c r="A57" s="43">
        <v>42877</v>
      </c>
      <c r="B57">
        <v>78.129997000000003</v>
      </c>
      <c r="C57">
        <v>79.339995999999999</v>
      </c>
      <c r="D57">
        <v>77.400002000000001</v>
      </c>
      <c r="E57">
        <v>77.510002</v>
      </c>
      <c r="F57">
        <v>73.916411999999994</v>
      </c>
      <c r="G57">
        <v>960119</v>
      </c>
    </row>
    <row r="58" spans="1:7">
      <c r="A58" s="43">
        <v>42878</v>
      </c>
      <c r="B58">
        <v>77.370002999999997</v>
      </c>
      <c r="C58">
        <v>80.690002000000007</v>
      </c>
      <c r="D58">
        <v>76.199996999999996</v>
      </c>
      <c r="E58">
        <v>80.290001000000004</v>
      </c>
      <c r="F58">
        <v>76.567527999999996</v>
      </c>
      <c r="G58">
        <v>1805675</v>
      </c>
    </row>
    <row r="59" spans="1:7">
      <c r="A59" s="43">
        <v>42879</v>
      </c>
      <c r="B59">
        <v>80.550003000000004</v>
      </c>
      <c r="C59">
        <v>80.550003000000004</v>
      </c>
      <c r="D59">
        <v>78.290001000000004</v>
      </c>
      <c r="E59">
        <v>79.029999000000004</v>
      </c>
      <c r="F59">
        <v>75.365951999999993</v>
      </c>
      <c r="G59">
        <v>809600</v>
      </c>
    </row>
    <row r="60" spans="1:7">
      <c r="A60" s="43">
        <v>42880</v>
      </c>
      <c r="B60">
        <v>79.029999000000004</v>
      </c>
      <c r="C60">
        <v>79.75</v>
      </c>
      <c r="D60">
        <v>78.099997999999999</v>
      </c>
      <c r="E60">
        <v>78.239998</v>
      </c>
      <c r="F60">
        <v>74.612572</v>
      </c>
      <c r="G60">
        <v>910430</v>
      </c>
    </row>
    <row r="61" spans="1:7">
      <c r="A61" s="43">
        <v>42881</v>
      </c>
      <c r="B61">
        <v>78.110000999999997</v>
      </c>
      <c r="C61">
        <v>78.360000999999997</v>
      </c>
      <c r="D61">
        <v>77</v>
      </c>
      <c r="E61">
        <v>77.209998999999996</v>
      </c>
      <c r="F61">
        <v>73.630332999999993</v>
      </c>
      <c r="G61">
        <v>995896</v>
      </c>
    </row>
    <row r="62" spans="1:7">
      <c r="A62" s="43">
        <v>42884</v>
      </c>
      <c r="B62">
        <v>77.319999999999993</v>
      </c>
      <c r="C62">
        <v>77.5</v>
      </c>
      <c r="D62">
        <v>76.470000999999996</v>
      </c>
      <c r="E62">
        <v>77.150002000000001</v>
      </c>
      <c r="F62">
        <v>73.573104999999998</v>
      </c>
      <c r="G62">
        <v>624000</v>
      </c>
    </row>
    <row r="63" spans="1:7">
      <c r="A63" s="43">
        <v>42885</v>
      </c>
      <c r="B63">
        <v>77.709998999999996</v>
      </c>
      <c r="C63">
        <v>77.709998999999996</v>
      </c>
      <c r="D63">
        <v>76.599997999999999</v>
      </c>
      <c r="E63">
        <v>77.239998</v>
      </c>
      <c r="F63">
        <v>73.658942999999994</v>
      </c>
      <c r="G63">
        <v>1128540</v>
      </c>
    </row>
    <row r="64" spans="1:7">
      <c r="A64" s="43">
        <v>42886</v>
      </c>
      <c r="B64">
        <v>77.209998999999996</v>
      </c>
      <c r="C64">
        <v>79.279999000000004</v>
      </c>
      <c r="D64">
        <v>76.220000999999996</v>
      </c>
      <c r="E64">
        <v>78.470000999999996</v>
      </c>
      <c r="F64">
        <v>74.831901999999999</v>
      </c>
      <c r="G64">
        <v>9790811</v>
      </c>
    </row>
    <row r="65" spans="1:7">
      <c r="A65" s="43">
        <v>42887</v>
      </c>
      <c r="B65">
        <v>79.480002999999996</v>
      </c>
      <c r="C65">
        <v>79.480002999999996</v>
      </c>
      <c r="D65">
        <v>77.199996999999996</v>
      </c>
      <c r="E65">
        <v>77.709998999999996</v>
      </c>
      <c r="F65">
        <v>74.107146999999998</v>
      </c>
      <c r="G65">
        <v>548052</v>
      </c>
    </row>
    <row r="66" spans="1:7">
      <c r="A66" s="43">
        <v>42888</v>
      </c>
      <c r="B66">
        <v>77.599997999999999</v>
      </c>
      <c r="C66">
        <v>78.220000999999996</v>
      </c>
      <c r="D66">
        <v>77.080001999999993</v>
      </c>
      <c r="E66">
        <v>78.059997999999993</v>
      </c>
      <c r="F66">
        <v>74.440910000000002</v>
      </c>
      <c r="G66">
        <v>377536</v>
      </c>
    </row>
    <row r="67" spans="1:7">
      <c r="A67" s="43">
        <v>42891</v>
      </c>
      <c r="B67">
        <v>78.059997999999993</v>
      </c>
      <c r="C67">
        <v>78.919998000000007</v>
      </c>
      <c r="D67">
        <v>77.849997999999999</v>
      </c>
      <c r="E67">
        <v>78.860000999999997</v>
      </c>
      <c r="F67">
        <v>75.203834999999998</v>
      </c>
      <c r="G67">
        <v>348115</v>
      </c>
    </row>
    <row r="68" spans="1:7">
      <c r="A68" s="43">
        <v>42892</v>
      </c>
      <c r="B68">
        <v>78.680000000000007</v>
      </c>
      <c r="C68">
        <v>79.480002999999996</v>
      </c>
      <c r="D68">
        <v>78.510002</v>
      </c>
      <c r="E68">
        <v>78.730002999999996</v>
      </c>
      <c r="F68">
        <v>75.079857000000004</v>
      </c>
      <c r="G68">
        <v>287110</v>
      </c>
    </row>
    <row r="69" spans="1:7">
      <c r="A69" s="43">
        <v>42893</v>
      </c>
      <c r="B69">
        <v>79.150002000000001</v>
      </c>
      <c r="C69">
        <v>79.150002000000001</v>
      </c>
      <c r="D69">
        <v>77.510002</v>
      </c>
      <c r="E69">
        <v>77.839995999999999</v>
      </c>
      <c r="F69">
        <v>74.231116999999998</v>
      </c>
      <c r="G69">
        <v>420538</v>
      </c>
    </row>
    <row r="70" spans="1:7">
      <c r="A70" s="43">
        <v>42894</v>
      </c>
      <c r="B70">
        <v>78.449996999999996</v>
      </c>
      <c r="C70">
        <v>78.800003000000004</v>
      </c>
      <c r="D70">
        <v>77.819999999999993</v>
      </c>
      <c r="E70">
        <v>78.470000999999996</v>
      </c>
      <c r="F70">
        <v>74.831901999999999</v>
      </c>
      <c r="G70">
        <v>199572</v>
      </c>
    </row>
    <row r="71" spans="1:7">
      <c r="A71" s="43">
        <v>42895</v>
      </c>
      <c r="B71">
        <v>78.779999000000004</v>
      </c>
      <c r="C71">
        <v>78.790001000000004</v>
      </c>
      <c r="D71">
        <v>77.300003000000004</v>
      </c>
      <c r="E71">
        <v>77.449996999999996</v>
      </c>
      <c r="F71">
        <v>73.859206999999998</v>
      </c>
      <c r="G71">
        <v>370212</v>
      </c>
    </row>
    <row r="72" spans="1:7">
      <c r="A72" s="43">
        <v>42898</v>
      </c>
      <c r="B72">
        <v>78.190002000000007</v>
      </c>
      <c r="C72">
        <v>78.190002000000007</v>
      </c>
      <c r="D72">
        <v>77.349997999999999</v>
      </c>
      <c r="E72">
        <v>77.910004000000001</v>
      </c>
      <c r="F72">
        <v>74.297873999999993</v>
      </c>
      <c r="G72">
        <v>189523</v>
      </c>
    </row>
    <row r="73" spans="1:7">
      <c r="A73" s="43">
        <v>42899</v>
      </c>
      <c r="B73">
        <v>78.169998000000007</v>
      </c>
      <c r="C73">
        <v>78.169998000000007</v>
      </c>
      <c r="D73">
        <v>77.199996999999996</v>
      </c>
      <c r="E73">
        <v>77.400002000000001</v>
      </c>
      <c r="F73">
        <v>73.811515999999997</v>
      </c>
      <c r="G73">
        <v>207882</v>
      </c>
    </row>
    <row r="74" spans="1:7">
      <c r="A74" s="43">
        <v>42900</v>
      </c>
      <c r="B74">
        <v>77.970000999999996</v>
      </c>
      <c r="C74">
        <v>78.779999000000004</v>
      </c>
      <c r="D74">
        <v>77.199996999999996</v>
      </c>
      <c r="E74">
        <v>78.389999000000003</v>
      </c>
      <c r="F74">
        <v>74.755615000000006</v>
      </c>
      <c r="G74">
        <v>722239</v>
      </c>
    </row>
    <row r="75" spans="1:7">
      <c r="A75" s="43">
        <v>42901</v>
      </c>
      <c r="B75">
        <v>78.099997999999999</v>
      </c>
      <c r="C75">
        <v>78.099997999999999</v>
      </c>
      <c r="D75">
        <v>76</v>
      </c>
      <c r="E75">
        <v>76.669998000000007</v>
      </c>
      <c r="F75">
        <v>73.115356000000006</v>
      </c>
      <c r="G75">
        <v>429984</v>
      </c>
    </row>
    <row r="76" spans="1:7">
      <c r="A76" s="43">
        <v>42902</v>
      </c>
      <c r="B76">
        <v>76.25</v>
      </c>
      <c r="C76">
        <v>78.900002000000001</v>
      </c>
      <c r="D76">
        <v>75.779999000000004</v>
      </c>
      <c r="E76">
        <v>78.029999000000004</v>
      </c>
      <c r="F76">
        <v>74.412307999999996</v>
      </c>
      <c r="G76">
        <v>1964023</v>
      </c>
    </row>
    <row r="77" spans="1:7">
      <c r="A77" s="43">
        <v>42905</v>
      </c>
      <c r="B77">
        <v>77.629997000000003</v>
      </c>
      <c r="C77">
        <v>78.889999000000003</v>
      </c>
      <c r="D77">
        <v>77.5</v>
      </c>
      <c r="E77">
        <v>78.239998</v>
      </c>
      <c r="F77">
        <v>74.612572</v>
      </c>
      <c r="G77">
        <v>712831</v>
      </c>
    </row>
    <row r="78" spans="1:7">
      <c r="A78" s="43">
        <v>42906</v>
      </c>
      <c r="B78">
        <v>77.620002999999997</v>
      </c>
      <c r="C78">
        <v>78.379997000000003</v>
      </c>
      <c r="D78">
        <v>76.779999000000004</v>
      </c>
      <c r="E78">
        <v>77</v>
      </c>
      <c r="F78">
        <v>73.430053999999998</v>
      </c>
      <c r="G78">
        <v>267655</v>
      </c>
    </row>
    <row r="79" spans="1:7">
      <c r="A79" s="43">
        <v>42907</v>
      </c>
      <c r="B79">
        <v>77.5</v>
      </c>
      <c r="C79">
        <v>77.5</v>
      </c>
      <c r="D79">
        <v>75.260002</v>
      </c>
      <c r="E79">
        <v>75.839995999999999</v>
      </c>
      <c r="F79">
        <v>72.323836999999997</v>
      </c>
      <c r="G79">
        <v>447114</v>
      </c>
    </row>
    <row r="80" spans="1:7">
      <c r="A80" s="43">
        <v>42908</v>
      </c>
      <c r="B80">
        <v>75.25</v>
      </c>
      <c r="C80">
        <v>77</v>
      </c>
      <c r="D80">
        <v>75.25</v>
      </c>
      <c r="E80">
        <v>76.75</v>
      </c>
      <c r="F80">
        <v>73.191649999999996</v>
      </c>
      <c r="G80">
        <v>281792</v>
      </c>
    </row>
    <row r="81" spans="1:7">
      <c r="A81" s="43">
        <v>42909</v>
      </c>
      <c r="B81">
        <v>76.699996999999996</v>
      </c>
      <c r="C81">
        <v>77.349997999999999</v>
      </c>
      <c r="D81">
        <v>76.050003000000004</v>
      </c>
      <c r="E81">
        <v>76.169998000000007</v>
      </c>
      <c r="F81">
        <v>72.638549999999995</v>
      </c>
      <c r="G81">
        <v>279084</v>
      </c>
    </row>
    <row r="82" spans="1:7">
      <c r="A82" s="43">
        <v>42912</v>
      </c>
      <c r="B82">
        <v>76.279999000000004</v>
      </c>
      <c r="C82">
        <v>77.980002999999996</v>
      </c>
      <c r="D82">
        <v>76.059997999999993</v>
      </c>
      <c r="E82">
        <v>77.690002000000007</v>
      </c>
      <c r="F82">
        <v>74.088074000000006</v>
      </c>
      <c r="G82">
        <v>342342</v>
      </c>
    </row>
    <row r="83" spans="1:7">
      <c r="A83" s="43">
        <v>42913</v>
      </c>
      <c r="B83">
        <v>77.019997000000004</v>
      </c>
      <c r="C83">
        <v>77.089995999999999</v>
      </c>
      <c r="D83">
        <v>76.110000999999997</v>
      </c>
      <c r="E83">
        <v>76.269997000000004</v>
      </c>
      <c r="F83">
        <v>73.157646</v>
      </c>
      <c r="G83">
        <v>234119</v>
      </c>
    </row>
    <row r="84" spans="1:7">
      <c r="A84" s="43">
        <v>42914</v>
      </c>
      <c r="B84">
        <v>77</v>
      </c>
      <c r="C84">
        <v>77.5</v>
      </c>
      <c r="D84">
        <v>75.980002999999996</v>
      </c>
      <c r="E84">
        <v>76.069999999999993</v>
      </c>
      <c r="F84">
        <v>72.965805000000003</v>
      </c>
      <c r="G84">
        <v>144845</v>
      </c>
    </row>
    <row r="85" spans="1:7">
      <c r="A85" s="43">
        <v>42915</v>
      </c>
      <c r="B85">
        <v>76.279999000000004</v>
      </c>
      <c r="C85">
        <v>76.300003000000004</v>
      </c>
      <c r="D85">
        <v>75.110000999999997</v>
      </c>
      <c r="E85">
        <v>75.290001000000004</v>
      </c>
      <c r="F85">
        <v>72.217644000000007</v>
      </c>
      <c r="G85">
        <v>321157</v>
      </c>
    </row>
    <row r="86" spans="1:7">
      <c r="A86" s="43">
        <v>42916</v>
      </c>
      <c r="B86">
        <v>75.290001000000004</v>
      </c>
      <c r="C86">
        <v>76.680000000000007</v>
      </c>
      <c r="D86">
        <v>75.120002999999997</v>
      </c>
      <c r="E86">
        <v>76.430000000000007</v>
      </c>
      <c r="F86">
        <v>73.311126999999999</v>
      </c>
      <c r="G86">
        <v>259763</v>
      </c>
    </row>
    <row r="87" spans="1:7">
      <c r="A87" s="43">
        <v>42919</v>
      </c>
      <c r="B87">
        <v>76.790001000000004</v>
      </c>
      <c r="C87">
        <v>77.300003000000004</v>
      </c>
      <c r="D87">
        <v>75.720000999999996</v>
      </c>
      <c r="E87">
        <v>76.230002999999996</v>
      </c>
      <c r="F87">
        <v>73.119292999999999</v>
      </c>
      <c r="G87">
        <v>209191</v>
      </c>
    </row>
    <row r="88" spans="1:7">
      <c r="A88" s="43">
        <v>42920</v>
      </c>
      <c r="B88">
        <v>76.25</v>
      </c>
      <c r="C88">
        <v>77</v>
      </c>
      <c r="D88">
        <v>76.25</v>
      </c>
      <c r="E88">
        <v>76.669998000000007</v>
      </c>
      <c r="F88">
        <v>73.541327999999993</v>
      </c>
      <c r="G88">
        <v>80010</v>
      </c>
    </row>
    <row r="89" spans="1:7">
      <c r="A89" s="43">
        <v>42921</v>
      </c>
      <c r="B89">
        <v>76.949996999999996</v>
      </c>
      <c r="C89">
        <v>76.989998</v>
      </c>
      <c r="D89">
        <v>75.019997000000004</v>
      </c>
      <c r="E89">
        <v>75.559997999999993</v>
      </c>
      <c r="F89">
        <v>72.476624000000001</v>
      </c>
      <c r="G89">
        <v>511464</v>
      </c>
    </row>
    <row r="90" spans="1:7">
      <c r="A90" s="43">
        <v>42922</v>
      </c>
      <c r="B90">
        <v>75.830001999999993</v>
      </c>
      <c r="C90">
        <v>75.830001999999993</v>
      </c>
      <c r="D90">
        <v>74.839995999999999</v>
      </c>
      <c r="E90">
        <v>75</v>
      </c>
      <c r="F90">
        <v>71.939483999999993</v>
      </c>
      <c r="G90">
        <v>548319</v>
      </c>
    </row>
    <row r="91" spans="1:7">
      <c r="A91" s="43">
        <v>42923</v>
      </c>
      <c r="B91">
        <v>75.790001000000004</v>
      </c>
      <c r="C91">
        <v>75.790001000000004</v>
      </c>
      <c r="D91">
        <v>74.5</v>
      </c>
      <c r="E91">
        <v>75.260002</v>
      </c>
      <c r="F91">
        <v>72.188873000000001</v>
      </c>
      <c r="G91">
        <v>380330</v>
      </c>
    </row>
    <row r="92" spans="1:7">
      <c r="A92" s="43">
        <v>42926</v>
      </c>
      <c r="B92">
        <v>74.910004000000001</v>
      </c>
      <c r="C92">
        <v>76</v>
      </c>
      <c r="D92">
        <v>74.889999000000003</v>
      </c>
      <c r="E92">
        <v>75.080001999999993</v>
      </c>
      <c r="F92">
        <v>72.016211999999996</v>
      </c>
      <c r="G92">
        <v>311504</v>
      </c>
    </row>
    <row r="93" spans="1:7">
      <c r="A93" s="43">
        <v>42927</v>
      </c>
      <c r="B93">
        <v>75.330001999999993</v>
      </c>
      <c r="C93">
        <v>75.569999999999993</v>
      </c>
      <c r="D93">
        <v>73.730002999999996</v>
      </c>
      <c r="E93">
        <v>74.139999000000003</v>
      </c>
      <c r="F93">
        <v>71.114577999999995</v>
      </c>
      <c r="G93">
        <v>716916</v>
      </c>
    </row>
    <row r="94" spans="1:7">
      <c r="A94" s="43">
        <v>42928</v>
      </c>
      <c r="B94">
        <v>75.300003000000004</v>
      </c>
      <c r="C94">
        <v>75.300003000000004</v>
      </c>
      <c r="D94">
        <v>73.150002000000001</v>
      </c>
      <c r="E94">
        <v>73.959998999999996</v>
      </c>
      <c r="F94">
        <v>70.941924999999998</v>
      </c>
      <c r="G94">
        <v>1267295</v>
      </c>
    </row>
    <row r="95" spans="1:7">
      <c r="A95" s="43">
        <v>42929</v>
      </c>
      <c r="B95">
        <v>74.230002999999996</v>
      </c>
      <c r="C95">
        <v>74.970000999999996</v>
      </c>
      <c r="D95">
        <v>74</v>
      </c>
      <c r="E95">
        <v>74.919998000000007</v>
      </c>
      <c r="F95">
        <v>71.862746999999999</v>
      </c>
      <c r="G95">
        <v>773781</v>
      </c>
    </row>
    <row r="96" spans="1:7">
      <c r="A96" s="43">
        <v>42930</v>
      </c>
      <c r="B96">
        <v>74.980002999999996</v>
      </c>
      <c r="C96">
        <v>76.5</v>
      </c>
      <c r="D96">
        <v>74.980002999999996</v>
      </c>
      <c r="E96">
        <v>76.260002</v>
      </c>
      <c r="F96">
        <v>73.148055999999997</v>
      </c>
      <c r="G96">
        <v>842726</v>
      </c>
    </row>
    <row r="97" spans="1:7">
      <c r="A97" s="43">
        <v>42933</v>
      </c>
      <c r="B97">
        <v>76.370002999999997</v>
      </c>
      <c r="C97">
        <v>77.419998000000007</v>
      </c>
      <c r="D97">
        <v>76.269997000000004</v>
      </c>
      <c r="E97">
        <v>77.120002999999997</v>
      </c>
      <c r="F97">
        <v>73.972977</v>
      </c>
      <c r="G97">
        <v>363838</v>
      </c>
    </row>
    <row r="98" spans="1:7">
      <c r="A98" s="43">
        <v>42934</v>
      </c>
      <c r="B98">
        <v>77.199996999999996</v>
      </c>
      <c r="C98">
        <v>77.489998</v>
      </c>
      <c r="D98">
        <v>76.860000999999997</v>
      </c>
      <c r="E98">
        <v>76.980002999999996</v>
      </c>
      <c r="F98">
        <v>73.838691999999995</v>
      </c>
      <c r="G98">
        <v>280145</v>
      </c>
    </row>
    <row r="99" spans="1:7">
      <c r="A99" s="43">
        <v>42935</v>
      </c>
      <c r="B99">
        <v>77.220000999999996</v>
      </c>
      <c r="C99">
        <v>77.360000999999997</v>
      </c>
      <c r="D99">
        <v>76.510002</v>
      </c>
      <c r="E99">
        <v>76.699996999999996</v>
      </c>
      <c r="F99">
        <v>73.570106999999993</v>
      </c>
      <c r="G99">
        <v>402656</v>
      </c>
    </row>
    <row r="100" spans="1:7">
      <c r="A100" s="43">
        <v>42936</v>
      </c>
      <c r="B100">
        <v>76.889999000000003</v>
      </c>
      <c r="C100">
        <v>77.269997000000004</v>
      </c>
      <c r="D100">
        <v>76.489998</v>
      </c>
      <c r="E100">
        <v>76.839995999999999</v>
      </c>
      <c r="F100">
        <v>73.704398999999995</v>
      </c>
      <c r="G100">
        <v>110473</v>
      </c>
    </row>
    <row r="101" spans="1:7">
      <c r="A101" s="43">
        <v>42937</v>
      </c>
      <c r="B101">
        <v>76.839995999999999</v>
      </c>
      <c r="C101">
        <v>77.900002000000001</v>
      </c>
      <c r="D101">
        <v>76.489998</v>
      </c>
      <c r="E101">
        <v>77.660004000000001</v>
      </c>
      <c r="F101">
        <v>74.490928999999994</v>
      </c>
      <c r="G101">
        <v>409463</v>
      </c>
    </row>
    <row r="102" spans="1:7">
      <c r="A102" s="43">
        <v>42940</v>
      </c>
      <c r="B102">
        <v>76.550003000000004</v>
      </c>
      <c r="C102">
        <v>77.400002000000001</v>
      </c>
      <c r="D102">
        <v>76.470000999999996</v>
      </c>
      <c r="E102">
        <v>76.680000000000007</v>
      </c>
      <c r="F102">
        <v>73.550918999999993</v>
      </c>
      <c r="G102">
        <v>358392</v>
      </c>
    </row>
    <row r="103" spans="1:7">
      <c r="A103" s="43">
        <v>42941</v>
      </c>
      <c r="B103">
        <v>76.75</v>
      </c>
      <c r="C103">
        <v>77.120002999999997</v>
      </c>
      <c r="D103">
        <v>76.050003000000004</v>
      </c>
      <c r="E103">
        <v>76.379997000000003</v>
      </c>
      <c r="F103">
        <v>73.263160999999997</v>
      </c>
      <c r="G103">
        <v>305105</v>
      </c>
    </row>
    <row r="104" spans="1:7">
      <c r="A104" s="43">
        <v>42942</v>
      </c>
      <c r="B104">
        <v>76.370002999999997</v>
      </c>
      <c r="C104">
        <v>78.449996999999996</v>
      </c>
      <c r="D104">
        <v>76.360000999999997</v>
      </c>
      <c r="E104">
        <v>78.319999999999993</v>
      </c>
      <c r="F104">
        <v>75.124001000000007</v>
      </c>
      <c r="G104">
        <v>383341</v>
      </c>
    </row>
    <row r="105" spans="1:7">
      <c r="A105" s="43">
        <v>42943</v>
      </c>
      <c r="B105">
        <v>78.300003000000004</v>
      </c>
      <c r="C105">
        <v>78.400002000000001</v>
      </c>
      <c r="D105">
        <v>76.400002000000001</v>
      </c>
      <c r="E105">
        <v>76.809997999999993</v>
      </c>
      <c r="F105">
        <v>73.675612999999998</v>
      </c>
      <c r="G105">
        <v>289947</v>
      </c>
    </row>
    <row r="106" spans="1:7">
      <c r="A106" s="43">
        <v>42944</v>
      </c>
      <c r="B106">
        <v>76.010002</v>
      </c>
      <c r="C106">
        <v>76.010002</v>
      </c>
      <c r="D106">
        <v>74.330001999999993</v>
      </c>
      <c r="E106">
        <v>75.209998999999996</v>
      </c>
      <c r="F106">
        <v>72.140915000000007</v>
      </c>
      <c r="G106">
        <v>311804</v>
      </c>
    </row>
    <row r="107" spans="1:7">
      <c r="A107" s="43">
        <v>42947</v>
      </c>
      <c r="B107">
        <v>75.309997999999993</v>
      </c>
      <c r="C107">
        <v>75.309997999999993</v>
      </c>
      <c r="D107">
        <v>73.550003000000004</v>
      </c>
      <c r="E107">
        <v>74.239998</v>
      </c>
      <c r="F107">
        <v>71.210487000000001</v>
      </c>
      <c r="G107">
        <v>408790</v>
      </c>
    </row>
    <row r="108" spans="1:7">
      <c r="A108" s="43">
        <v>42948</v>
      </c>
      <c r="B108">
        <v>74.239998</v>
      </c>
      <c r="C108">
        <v>75</v>
      </c>
      <c r="D108">
        <v>73.379997000000003</v>
      </c>
      <c r="E108">
        <v>73.599997999999999</v>
      </c>
      <c r="F108">
        <v>70.596603000000002</v>
      </c>
      <c r="G108">
        <v>398402</v>
      </c>
    </row>
    <row r="109" spans="1:7">
      <c r="A109" s="43">
        <v>42949</v>
      </c>
      <c r="B109">
        <v>73.449996999999996</v>
      </c>
      <c r="C109">
        <v>74.879997000000003</v>
      </c>
      <c r="D109">
        <v>73.449996999999996</v>
      </c>
      <c r="E109">
        <v>73.599997999999999</v>
      </c>
      <c r="F109">
        <v>70.596603000000002</v>
      </c>
      <c r="G109">
        <v>268455</v>
      </c>
    </row>
    <row r="110" spans="1:7">
      <c r="A110" s="43">
        <v>42950</v>
      </c>
      <c r="B110">
        <v>74.239998</v>
      </c>
      <c r="C110">
        <v>74.239998</v>
      </c>
      <c r="D110">
        <v>72.400002000000001</v>
      </c>
      <c r="E110">
        <v>72.889999000000003</v>
      </c>
      <c r="F110">
        <v>69.915572999999995</v>
      </c>
      <c r="G110">
        <v>467828</v>
      </c>
    </row>
    <row r="111" spans="1:7">
      <c r="A111" s="43">
        <v>42951</v>
      </c>
      <c r="B111">
        <v>72.610000999999997</v>
      </c>
      <c r="C111">
        <v>73.790001000000004</v>
      </c>
      <c r="D111">
        <v>72.610000999999997</v>
      </c>
      <c r="E111">
        <v>73.169998000000007</v>
      </c>
      <c r="F111">
        <v>70.184157999999996</v>
      </c>
      <c r="G111">
        <v>429131</v>
      </c>
    </row>
    <row r="112" spans="1:7">
      <c r="A112" s="43">
        <v>42954</v>
      </c>
      <c r="B112">
        <v>72.949996999999996</v>
      </c>
      <c r="C112">
        <v>73.5</v>
      </c>
      <c r="D112">
        <v>72.809997999999993</v>
      </c>
      <c r="E112">
        <v>72.949996999999996</v>
      </c>
      <c r="F112">
        <v>69.973136999999994</v>
      </c>
      <c r="G112">
        <v>135042</v>
      </c>
    </row>
    <row r="113" spans="1:7">
      <c r="A113" s="43">
        <v>42955</v>
      </c>
      <c r="B113">
        <v>73.389999000000003</v>
      </c>
      <c r="C113">
        <v>73.389999000000003</v>
      </c>
      <c r="D113">
        <v>72.900002000000001</v>
      </c>
      <c r="E113">
        <v>73.150002000000001</v>
      </c>
      <c r="F113">
        <v>70.164969999999997</v>
      </c>
      <c r="G113">
        <v>323070</v>
      </c>
    </row>
    <row r="114" spans="1:7">
      <c r="A114" s="43">
        <v>42956</v>
      </c>
      <c r="B114">
        <v>73.489998</v>
      </c>
      <c r="C114">
        <v>73.489998</v>
      </c>
      <c r="D114">
        <v>72.540001000000004</v>
      </c>
      <c r="E114">
        <v>73.180000000000007</v>
      </c>
      <c r="F114">
        <v>70.193747999999999</v>
      </c>
      <c r="G114">
        <v>757021</v>
      </c>
    </row>
    <row r="115" spans="1:7">
      <c r="A115" s="43">
        <v>42957</v>
      </c>
      <c r="B115">
        <v>72.959998999999996</v>
      </c>
      <c r="C115">
        <v>73.309997999999993</v>
      </c>
      <c r="D115">
        <v>71.010002</v>
      </c>
      <c r="E115">
        <v>71.379997000000003</v>
      </c>
      <c r="F115">
        <v>68.467201000000003</v>
      </c>
      <c r="G115">
        <v>594146</v>
      </c>
    </row>
    <row r="116" spans="1:7">
      <c r="A116" s="43">
        <v>42958</v>
      </c>
      <c r="B116">
        <v>71.169998000000007</v>
      </c>
      <c r="C116">
        <v>71.839995999999999</v>
      </c>
      <c r="D116">
        <v>71.129997000000003</v>
      </c>
      <c r="E116">
        <v>71.730002999999996</v>
      </c>
      <c r="F116">
        <v>68.802925000000002</v>
      </c>
      <c r="G116">
        <v>232279</v>
      </c>
    </row>
    <row r="117" spans="1:7">
      <c r="A117" s="43">
        <v>42961</v>
      </c>
      <c r="B117">
        <v>70.970000999999996</v>
      </c>
      <c r="C117">
        <v>72.779999000000004</v>
      </c>
      <c r="D117">
        <v>70.970000999999996</v>
      </c>
      <c r="E117">
        <v>72.569999999999993</v>
      </c>
      <c r="F117">
        <v>69.608649999999997</v>
      </c>
      <c r="G117">
        <v>274449</v>
      </c>
    </row>
    <row r="118" spans="1:7">
      <c r="A118" s="43">
        <v>42962</v>
      </c>
      <c r="B118">
        <v>72.5</v>
      </c>
      <c r="C118">
        <v>72.989998</v>
      </c>
      <c r="D118">
        <v>72.050003000000004</v>
      </c>
      <c r="E118">
        <v>72.569999999999993</v>
      </c>
      <c r="F118">
        <v>69.608649999999997</v>
      </c>
      <c r="G118">
        <v>254880</v>
      </c>
    </row>
    <row r="119" spans="1:7">
      <c r="A119" s="43">
        <v>42963</v>
      </c>
      <c r="B119">
        <v>72.980002999999996</v>
      </c>
      <c r="C119">
        <v>72.980002999999996</v>
      </c>
      <c r="D119">
        <v>72.029999000000004</v>
      </c>
      <c r="E119">
        <v>72.610000999999997</v>
      </c>
      <c r="F119">
        <v>69.647002999999998</v>
      </c>
      <c r="G119">
        <v>378271</v>
      </c>
    </row>
    <row r="120" spans="1:7">
      <c r="A120" s="43">
        <v>42964</v>
      </c>
      <c r="B120">
        <v>72.860000999999997</v>
      </c>
      <c r="C120">
        <v>72.900002000000001</v>
      </c>
      <c r="D120">
        <v>72.510002</v>
      </c>
      <c r="E120">
        <v>72.669998000000007</v>
      </c>
      <c r="F120">
        <v>69.704559000000003</v>
      </c>
      <c r="G120">
        <v>269708</v>
      </c>
    </row>
    <row r="121" spans="1:7">
      <c r="A121" s="43">
        <v>42965</v>
      </c>
      <c r="B121">
        <v>72.669998000000007</v>
      </c>
      <c r="C121">
        <v>73.029999000000004</v>
      </c>
      <c r="D121">
        <v>72.330001999999993</v>
      </c>
      <c r="E121">
        <v>72.879997000000003</v>
      </c>
      <c r="F121">
        <v>69.905997999999997</v>
      </c>
      <c r="G121">
        <v>278509</v>
      </c>
    </row>
    <row r="122" spans="1:7">
      <c r="A122" s="43">
        <v>42968</v>
      </c>
      <c r="B122">
        <v>73</v>
      </c>
      <c r="C122">
        <v>73.550003000000004</v>
      </c>
      <c r="D122">
        <v>72.510002</v>
      </c>
      <c r="E122">
        <v>73.300003000000004</v>
      </c>
      <c r="F122">
        <v>70.308852999999999</v>
      </c>
      <c r="G122">
        <v>235435</v>
      </c>
    </row>
    <row r="123" spans="1:7">
      <c r="A123" s="43">
        <v>42969</v>
      </c>
      <c r="B123">
        <v>73.449996999999996</v>
      </c>
      <c r="C123">
        <v>74.099997999999999</v>
      </c>
      <c r="D123">
        <v>72.559997999999993</v>
      </c>
      <c r="E123">
        <v>73.849997999999999</v>
      </c>
      <c r="F123">
        <v>70.836410999999998</v>
      </c>
      <c r="G123">
        <v>317959</v>
      </c>
    </row>
    <row r="124" spans="1:7">
      <c r="A124" s="43">
        <v>42970</v>
      </c>
      <c r="B124">
        <v>73.339995999999999</v>
      </c>
      <c r="C124">
        <v>74.300003000000004</v>
      </c>
      <c r="D124">
        <v>72.510002</v>
      </c>
      <c r="E124">
        <v>73.870002999999997</v>
      </c>
      <c r="F124">
        <v>70.855598000000001</v>
      </c>
      <c r="G124">
        <v>409096</v>
      </c>
    </row>
    <row r="125" spans="1:7">
      <c r="A125" s="43">
        <v>42971</v>
      </c>
      <c r="B125">
        <v>73.800003000000004</v>
      </c>
      <c r="C125">
        <v>74.120002999999997</v>
      </c>
      <c r="D125">
        <v>73.110000999999997</v>
      </c>
      <c r="E125">
        <v>73.569999999999993</v>
      </c>
      <c r="F125">
        <v>70.567832999999993</v>
      </c>
      <c r="G125">
        <v>305287</v>
      </c>
    </row>
    <row r="126" spans="1:7">
      <c r="A126" s="43">
        <v>42972</v>
      </c>
      <c r="B126">
        <v>73.970000999999996</v>
      </c>
      <c r="C126">
        <v>74.25</v>
      </c>
      <c r="D126">
        <v>73.139999000000003</v>
      </c>
      <c r="E126">
        <v>73.800003000000004</v>
      </c>
      <c r="F126">
        <v>70.788460000000001</v>
      </c>
      <c r="G126">
        <v>144388</v>
      </c>
    </row>
    <row r="127" spans="1:7">
      <c r="A127" s="43">
        <v>42975</v>
      </c>
      <c r="B127">
        <v>74</v>
      </c>
      <c r="C127">
        <v>74</v>
      </c>
      <c r="D127">
        <v>73.129997000000003</v>
      </c>
      <c r="E127">
        <v>73.410004000000001</v>
      </c>
      <c r="F127">
        <v>70.414367999999996</v>
      </c>
      <c r="G127">
        <v>143385</v>
      </c>
    </row>
    <row r="128" spans="1:7">
      <c r="A128" s="43">
        <v>42976</v>
      </c>
      <c r="B128">
        <v>73.129997000000003</v>
      </c>
      <c r="C128">
        <v>74</v>
      </c>
      <c r="D128">
        <v>72.75</v>
      </c>
      <c r="E128">
        <v>73.160004000000001</v>
      </c>
      <c r="F128">
        <v>70.174576000000002</v>
      </c>
      <c r="G128">
        <v>224204</v>
      </c>
    </row>
    <row r="129" spans="1:7">
      <c r="A129" s="43">
        <v>42977</v>
      </c>
      <c r="B129">
        <v>73.150002000000001</v>
      </c>
      <c r="C129">
        <v>73.290001000000004</v>
      </c>
      <c r="D129">
        <v>72.279999000000004</v>
      </c>
      <c r="E129">
        <v>72.819999999999993</v>
      </c>
      <c r="F129">
        <v>69.848442000000006</v>
      </c>
      <c r="G129">
        <v>98949</v>
      </c>
    </row>
    <row r="130" spans="1:7">
      <c r="A130" s="43">
        <v>42978</v>
      </c>
      <c r="B130">
        <v>72.239998</v>
      </c>
      <c r="C130">
        <v>73</v>
      </c>
      <c r="D130">
        <v>72.029999000000004</v>
      </c>
      <c r="E130">
        <v>72.25</v>
      </c>
      <c r="F130">
        <v>69.301688999999996</v>
      </c>
      <c r="G130">
        <v>492623</v>
      </c>
    </row>
    <row r="131" spans="1:7">
      <c r="A131" s="43">
        <v>42979</v>
      </c>
      <c r="B131">
        <v>72.790001000000004</v>
      </c>
      <c r="C131">
        <v>72.970000999999996</v>
      </c>
      <c r="D131">
        <v>72.510002</v>
      </c>
      <c r="E131">
        <v>72.75</v>
      </c>
      <c r="F131">
        <v>69.781295999999998</v>
      </c>
      <c r="G131">
        <v>78492</v>
      </c>
    </row>
    <row r="132" spans="1:7">
      <c r="A132" s="43">
        <v>42982</v>
      </c>
      <c r="B132">
        <v>72.029999000000004</v>
      </c>
      <c r="C132">
        <v>72.5</v>
      </c>
      <c r="D132">
        <v>72</v>
      </c>
      <c r="E132">
        <v>72.059997999999993</v>
      </c>
      <c r="F132">
        <v>69.119445999999996</v>
      </c>
      <c r="G132">
        <v>28490</v>
      </c>
    </row>
    <row r="133" spans="1:7">
      <c r="A133" s="43">
        <v>42983</v>
      </c>
      <c r="B133">
        <v>72.059997999999993</v>
      </c>
      <c r="C133">
        <v>72.059997999999993</v>
      </c>
      <c r="D133">
        <v>70.699996999999996</v>
      </c>
      <c r="E133">
        <v>71.019997000000004</v>
      </c>
      <c r="F133">
        <v>68.121894999999995</v>
      </c>
      <c r="G133">
        <v>457865</v>
      </c>
    </row>
    <row r="134" spans="1:7">
      <c r="A134" s="43">
        <v>42984</v>
      </c>
      <c r="B134">
        <v>71.190002000000007</v>
      </c>
      <c r="C134">
        <v>71.699996999999996</v>
      </c>
      <c r="D134">
        <v>70.120002999999997</v>
      </c>
      <c r="E134">
        <v>70.430000000000007</v>
      </c>
      <c r="F134">
        <v>67.555961999999994</v>
      </c>
      <c r="G134">
        <v>259045</v>
      </c>
    </row>
    <row r="135" spans="1:7">
      <c r="A135" s="43">
        <v>42985</v>
      </c>
      <c r="B135">
        <v>70.430000000000007</v>
      </c>
      <c r="C135">
        <v>71.139999000000003</v>
      </c>
      <c r="D135">
        <v>70.339995999999999</v>
      </c>
      <c r="E135">
        <v>70.879997000000003</v>
      </c>
      <c r="F135">
        <v>67.987601999999995</v>
      </c>
      <c r="G135">
        <v>424067</v>
      </c>
    </row>
    <row r="136" spans="1:7">
      <c r="A136" s="43">
        <v>42986</v>
      </c>
      <c r="B136">
        <v>70.879997000000003</v>
      </c>
      <c r="C136">
        <v>71.099997999999999</v>
      </c>
      <c r="D136">
        <v>70.099997999999999</v>
      </c>
      <c r="E136">
        <v>70.650002000000001</v>
      </c>
      <c r="F136">
        <v>67.766998000000001</v>
      </c>
      <c r="G136">
        <v>378522</v>
      </c>
    </row>
    <row r="137" spans="1:7">
      <c r="A137" s="43">
        <v>42989</v>
      </c>
      <c r="B137">
        <v>70.989998</v>
      </c>
      <c r="C137">
        <v>71.849997999999999</v>
      </c>
      <c r="D137">
        <v>70.139999000000003</v>
      </c>
      <c r="E137">
        <v>71.589995999999999</v>
      </c>
      <c r="F137">
        <v>68.668633</v>
      </c>
      <c r="G137">
        <v>274684</v>
      </c>
    </row>
    <row r="138" spans="1:7">
      <c r="A138" s="43">
        <v>42990</v>
      </c>
      <c r="B138">
        <v>72.489998</v>
      </c>
      <c r="C138">
        <v>72.489998</v>
      </c>
      <c r="D138">
        <v>70.550003000000004</v>
      </c>
      <c r="E138">
        <v>71.449996999999996</v>
      </c>
      <c r="F138">
        <v>68.534347999999994</v>
      </c>
      <c r="G138">
        <v>575941</v>
      </c>
    </row>
    <row r="139" spans="1:7">
      <c r="A139" s="43">
        <v>42991</v>
      </c>
      <c r="B139">
        <v>71.550003000000004</v>
      </c>
      <c r="C139">
        <v>71.550003000000004</v>
      </c>
      <c r="D139">
        <v>70.209998999999996</v>
      </c>
      <c r="E139">
        <v>70.980002999999996</v>
      </c>
      <c r="F139">
        <v>68.083527000000004</v>
      </c>
      <c r="G139">
        <v>160434</v>
      </c>
    </row>
    <row r="140" spans="1:7">
      <c r="A140" s="43">
        <v>42992</v>
      </c>
      <c r="B140">
        <v>70.400002000000001</v>
      </c>
      <c r="C140">
        <v>70.989998</v>
      </c>
      <c r="D140">
        <v>70.199996999999996</v>
      </c>
      <c r="E140">
        <v>70.239998</v>
      </c>
      <c r="F140">
        <v>67.373717999999997</v>
      </c>
      <c r="G140">
        <v>455944</v>
      </c>
    </row>
    <row r="141" spans="1:7">
      <c r="A141" s="43">
        <v>42993</v>
      </c>
      <c r="B141">
        <v>70.25</v>
      </c>
      <c r="C141">
        <v>70.889999000000003</v>
      </c>
      <c r="D141">
        <v>70</v>
      </c>
      <c r="E141">
        <v>70.430000000000007</v>
      </c>
      <c r="F141">
        <v>67.555961999999994</v>
      </c>
      <c r="G141">
        <v>1924561</v>
      </c>
    </row>
    <row r="142" spans="1:7">
      <c r="A142" s="43">
        <v>42996</v>
      </c>
      <c r="B142">
        <v>70.779999000000004</v>
      </c>
      <c r="C142">
        <v>72.459998999999996</v>
      </c>
      <c r="D142">
        <v>70.419998000000007</v>
      </c>
      <c r="E142">
        <v>71.620002999999997</v>
      </c>
      <c r="F142">
        <v>68.697411000000002</v>
      </c>
      <c r="G142">
        <v>197952</v>
      </c>
    </row>
    <row r="143" spans="1:7">
      <c r="A143" s="43">
        <v>42997</v>
      </c>
      <c r="B143">
        <v>71.790001000000004</v>
      </c>
      <c r="C143">
        <v>72.139999000000003</v>
      </c>
      <c r="D143">
        <v>70.809997999999993</v>
      </c>
      <c r="E143">
        <v>71</v>
      </c>
      <c r="F143">
        <v>68.102692000000005</v>
      </c>
      <c r="G143">
        <v>106599</v>
      </c>
    </row>
    <row r="144" spans="1:7">
      <c r="A144" s="43">
        <v>42998</v>
      </c>
      <c r="B144">
        <v>71.459998999999996</v>
      </c>
      <c r="C144">
        <v>71.959998999999996</v>
      </c>
      <c r="D144">
        <v>70.300003000000004</v>
      </c>
      <c r="E144">
        <v>71.389999000000003</v>
      </c>
      <c r="F144">
        <v>68.476791000000006</v>
      </c>
      <c r="G144">
        <v>114584</v>
      </c>
    </row>
    <row r="145" spans="1:7">
      <c r="A145" s="43">
        <v>42999</v>
      </c>
      <c r="B145">
        <v>71.739998</v>
      </c>
      <c r="C145">
        <v>71.75</v>
      </c>
      <c r="D145">
        <v>70.459998999999996</v>
      </c>
      <c r="E145">
        <v>71.010002</v>
      </c>
      <c r="F145">
        <v>68.112305000000006</v>
      </c>
      <c r="G145">
        <v>154806</v>
      </c>
    </row>
    <row r="146" spans="1:7">
      <c r="A146" s="43">
        <v>43000</v>
      </c>
      <c r="B146">
        <v>71.029999000000004</v>
      </c>
      <c r="C146">
        <v>71.980002999999996</v>
      </c>
      <c r="D146">
        <v>70.400002000000001</v>
      </c>
      <c r="E146">
        <v>70.620002999999997</v>
      </c>
      <c r="F146">
        <v>67.738213000000002</v>
      </c>
      <c r="G146">
        <v>106006</v>
      </c>
    </row>
    <row r="147" spans="1:7">
      <c r="A147" s="43">
        <v>43003</v>
      </c>
      <c r="B147">
        <v>70.309997999999993</v>
      </c>
      <c r="C147">
        <v>70.930000000000007</v>
      </c>
      <c r="D147">
        <v>70</v>
      </c>
      <c r="E147">
        <v>70.110000999999997</v>
      </c>
      <c r="F147">
        <v>67.249022999999994</v>
      </c>
      <c r="G147">
        <v>464131</v>
      </c>
    </row>
    <row r="148" spans="1:7">
      <c r="A148" s="43">
        <v>43004</v>
      </c>
      <c r="B148">
        <v>70.580001999999993</v>
      </c>
      <c r="C148">
        <v>70.879997000000003</v>
      </c>
      <c r="D148">
        <v>70.019997000000004</v>
      </c>
      <c r="E148">
        <v>70.410004000000001</v>
      </c>
      <c r="F148">
        <v>67.536788999999999</v>
      </c>
      <c r="G148">
        <v>206923</v>
      </c>
    </row>
    <row r="149" spans="1:7">
      <c r="A149" s="43">
        <v>43005</v>
      </c>
      <c r="B149">
        <v>70.830001999999993</v>
      </c>
      <c r="C149">
        <v>71.599997999999999</v>
      </c>
      <c r="D149">
        <v>70.019997000000004</v>
      </c>
      <c r="E149">
        <v>71.449996999999996</v>
      </c>
      <c r="F149">
        <v>68.534347999999994</v>
      </c>
      <c r="G149">
        <v>364338</v>
      </c>
    </row>
    <row r="150" spans="1:7">
      <c r="A150" s="43">
        <v>43006</v>
      </c>
      <c r="B150">
        <v>71</v>
      </c>
      <c r="C150">
        <v>71.599997999999999</v>
      </c>
      <c r="D150">
        <v>70.5</v>
      </c>
      <c r="E150">
        <v>71.239998</v>
      </c>
      <c r="F150">
        <v>68.332901000000007</v>
      </c>
      <c r="G150">
        <v>336299</v>
      </c>
    </row>
    <row r="151" spans="1:7">
      <c r="A151" s="43">
        <v>43007</v>
      </c>
      <c r="B151">
        <v>70.569999999999993</v>
      </c>
      <c r="C151">
        <v>72.470000999999996</v>
      </c>
      <c r="D151">
        <v>70.559997999999993</v>
      </c>
      <c r="E151">
        <v>71.779999000000004</v>
      </c>
      <c r="F151">
        <v>68.850882999999996</v>
      </c>
      <c r="G151">
        <v>403401</v>
      </c>
    </row>
    <row r="152" spans="1:7">
      <c r="A152" s="43">
        <v>43010</v>
      </c>
      <c r="B152">
        <v>71.019997000000004</v>
      </c>
      <c r="C152">
        <v>72.080001999999993</v>
      </c>
      <c r="D152">
        <v>70.660004000000001</v>
      </c>
      <c r="E152">
        <v>71.120002999999997</v>
      </c>
      <c r="F152">
        <v>68.217804000000001</v>
      </c>
      <c r="G152">
        <v>229029</v>
      </c>
    </row>
    <row r="153" spans="1:7">
      <c r="A153" s="43">
        <v>43011</v>
      </c>
      <c r="B153">
        <v>70.959998999999996</v>
      </c>
      <c r="C153">
        <v>71.050003000000004</v>
      </c>
      <c r="D153">
        <v>70.150002000000001</v>
      </c>
      <c r="E153">
        <v>70.550003000000004</v>
      </c>
      <c r="F153">
        <v>67.671074000000004</v>
      </c>
      <c r="G153">
        <v>238739</v>
      </c>
    </row>
    <row r="154" spans="1:7">
      <c r="A154" s="43">
        <v>43012</v>
      </c>
      <c r="B154">
        <v>70.430000000000007</v>
      </c>
      <c r="C154">
        <v>70.889999000000003</v>
      </c>
      <c r="D154">
        <v>70.099997999999999</v>
      </c>
      <c r="E154">
        <v>70.129997000000003</v>
      </c>
      <c r="F154">
        <v>67.268203999999997</v>
      </c>
      <c r="G154">
        <v>105124</v>
      </c>
    </row>
    <row r="155" spans="1:7">
      <c r="A155" s="43">
        <v>43013</v>
      </c>
      <c r="B155">
        <v>70.25</v>
      </c>
      <c r="C155">
        <v>70.699996999999996</v>
      </c>
      <c r="D155">
        <v>70.099997999999999</v>
      </c>
      <c r="E155">
        <v>70.540001000000004</v>
      </c>
      <c r="F155">
        <v>67.661475999999993</v>
      </c>
      <c r="G155">
        <v>232077</v>
      </c>
    </row>
    <row r="156" spans="1:7">
      <c r="A156" s="43">
        <v>43014</v>
      </c>
      <c r="B156">
        <v>70.260002</v>
      </c>
      <c r="C156">
        <v>70.260002</v>
      </c>
      <c r="D156">
        <v>70</v>
      </c>
      <c r="E156">
        <v>70</v>
      </c>
      <c r="F156">
        <v>67.143523999999999</v>
      </c>
      <c r="G156">
        <v>350155</v>
      </c>
    </row>
    <row r="157" spans="1:7">
      <c r="A157" s="43">
        <v>43017</v>
      </c>
      <c r="B157">
        <v>70.790001000000004</v>
      </c>
      <c r="C157">
        <v>70.790001000000004</v>
      </c>
      <c r="D157">
        <v>68.260002</v>
      </c>
      <c r="E157">
        <v>69.709998999999996</v>
      </c>
      <c r="F157">
        <v>66.865341000000001</v>
      </c>
      <c r="G157">
        <v>424102</v>
      </c>
    </row>
    <row r="158" spans="1:7">
      <c r="A158" s="43">
        <v>43018</v>
      </c>
      <c r="B158">
        <v>69.800003000000004</v>
      </c>
      <c r="C158">
        <v>69.800003000000004</v>
      </c>
      <c r="D158">
        <v>68.349997999999999</v>
      </c>
      <c r="E158">
        <v>69.489998</v>
      </c>
      <c r="F158">
        <v>66.654326999999995</v>
      </c>
      <c r="G158">
        <v>312978</v>
      </c>
    </row>
    <row r="159" spans="1:7">
      <c r="A159" s="43">
        <v>43019</v>
      </c>
      <c r="B159">
        <v>69.790001000000004</v>
      </c>
      <c r="C159">
        <v>69.800003000000004</v>
      </c>
      <c r="D159">
        <v>67</v>
      </c>
      <c r="E159">
        <v>68.459998999999996</v>
      </c>
      <c r="F159">
        <v>65.666351000000006</v>
      </c>
      <c r="G159">
        <v>478778</v>
      </c>
    </row>
    <row r="160" spans="1:7">
      <c r="A160" s="43">
        <v>43020</v>
      </c>
      <c r="B160">
        <v>69.400002000000001</v>
      </c>
      <c r="C160">
        <v>69.410004000000001</v>
      </c>
      <c r="D160">
        <v>67</v>
      </c>
      <c r="E160">
        <v>67.169998000000007</v>
      </c>
      <c r="F160">
        <v>64.429001</v>
      </c>
      <c r="G160">
        <v>400272</v>
      </c>
    </row>
    <row r="161" spans="1:7">
      <c r="A161" s="43">
        <v>43021</v>
      </c>
      <c r="B161">
        <v>67</v>
      </c>
      <c r="C161">
        <v>67.480002999999996</v>
      </c>
      <c r="D161">
        <v>66.5</v>
      </c>
      <c r="E161">
        <v>66.930000000000007</v>
      </c>
      <c r="F161">
        <v>64.198791999999997</v>
      </c>
      <c r="G161">
        <v>328391</v>
      </c>
    </row>
    <row r="162" spans="1:7">
      <c r="A162" s="43">
        <v>43024</v>
      </c>
      <c r="B162">
        <v>67.919998000000007</v>
      </c>
      <c r="C162">
        <v>68.080001999999993</v>
      </c>
      <c r="D162">
        <v>66.5</v>
      </c>
      <c r="E162">
        <v>66.730002999999996</v>
      </c>
      <c r="F162">
        <v>64.006950000000003</v>
      </c>
      <c r="G162">
        <v>482892</v>
      </c>
    </row>
    <row r="163" spans="1:7">
      <c r="A163" s="43">
        <v>43025</v>
      </c>
      <c r="B163">
        <v>66.800003000000004</v>
      </c>
      <c r="C163">
        <v>66.800003000000004</v>
      </c>
      <c r="D163">
        <v>65.099997999999999</v>
      </c>
      <c r="E163">
        <v>66.260002</v>
      </c>
      <c r="F163">
        <v>63.556125999999999</v>
      </c>
      <c r="G163">
        <v>621499</v>
      </c>
    </row>
    <row r="164" spans="1:7">
      <c r="A164" s="43">
        <v>43026</v>
      </c>
      <c r="B164">
        <v>66.980002999999996</v>
      </c>
      <c r="C164">
        <v>67.269997000000004</v>
      </c>
      <c r="D164">
        <v>65.5</v>
      </c>
      <c r="E164">
        <v>65.75</v>
      </c>
      <c r="F164">
        <v>63.066947999999996</v>
      </c>
      <c r="G164">
        <v>230218</v>
      </c>
    </row>
    <row r="165" spans="1:7">
      <c r="A165" s="43">
        <v>43027</v>
      </c>
      <c r="B165">
        <v>66.279999000000004</v>
      </c>
      <c r="C165">
        <v>67.180000000000007</v>
      </c>
      <c r="D165">
        <v>65.400002000000001</v>
      </c>
      <c r="E165">
        <v>66.220000999999996</v>
      </c>
      <c r="F165">
        <v>63.517775999999998</v>
      </c>
      <c r="G165">
        <v>147582</v>
      </c>
    </row>
    <row r="166" spans="1:7">
      <c r="A166" s="43">
        <v>43028</v>
      </c>
      <c r="B166">
        <v>66.430000000000007</v>
      </c>
      <c r="C166">
        <v>66.699996999999996</v>
      </c>
      <c r="D166">
        <v>65</v>
      </c>
      <c r="E166">
        <v>65.199996999999996</v>
      </c>
      <c r="F166">
        <v>62.539386999999998</v>
      </c>
      <c r="G166">
        <v>302820</v>
      </c>
    </row>
    <row r="167" spans="1:7">
      <c r="A167" s="43">
        <v>43031</v>
      </c>
      <c r="B167">
        <v>65.209998999999996</v>
      </c>
      <c r="C167">
        <v>66.489998</v>
      </c>
      <c r="D167">
        <v>64.879997000000003</v>
      </c>
      <c r="E167">
        <v>64.930000000000007</v>
      </c>
      <c r="F167">
        <v>62.280403</v>
      </c>
      <c r="G167">
        <v>227631</v>
      </c>
    </row>
    <row r="168" spans="1:7">
      <c r="A168" s="43">
        <v>43032</v>
      </c>
      <c r="B168">
        <v>64.809997999999993</v>
      </c>
      <c r="C168">
        <v>66.389999000000003</v>
      </c>
      <c r="D168">
        <v>64.800003000000004</v>
      </c>
      <c r="E168">
        <v>65.680000000000007</v>
      </c>
      <c r="F168">
        <v>62.999797999999998</v>
      </c>
      <c r="G168">
        <v>277739</v>
      </c>
    </row>
    <row r="169" spans="1:7">
      <c r="A169" s="43">
        <v>43033</v>
      </c>
      <c r="B169">
        <v>65.699996999999996</v>
      </c>
      <c r="C169">
        <v>66.309997999999993</v>
      </c>
      <c r="D169">
        <v>64</v>
      </c>
      <c r="E169">
        <v>64.300003000000004</v>
      </c>
      <c r="F169">
        <v>61.676121000000002</v>
      </c>
      <c r="G169">
        <v>481036</v>
      </c>
    </row>
    <row r="170" spans="1:7">
      <c r="A170" s="43">
        <v>43034</v>
      </c>
      <c r="B170">
        <v>64.25</v>
      </c>
      <c r="C170">
        <v>64.589995999999999</v>
      </c>
      <c r="D170">
        <v>63.009998000000003</v>
      </c>
      <c r="E170">
        <v>63.669998</v>
      </c>
      <c r="F170">
        <v>61.071823000000002</v>
      </c>
      <c r="G170">
        <v>661545</v>
      </c>
    </row>
    <row r="171" spans="1:7">
      <c r="A171" s="43">
        <v>43035</v>
      </c>
      <c r="B171">
        <v>63.029998999999997</v>
      </c>
      <c r="C171">
        <v>64.610000999999997</v>
      </c>
      <c r="D171">
        <v>63.009998000000003</v>
      </c>
      <c r="E171">
        <v>63.369999</v>
      </c>
      <c r="F171">
        <v>60.784064999999998</v>
      </c>
      <c r="G171">
        <v>474161</v>
      </c>
    </row>
    <row r="172" spans="1:7">
      <c r="A172" s="43">
        <v>43038</v>
      </c>
      <c r="B172">
        <v>64</v>
      </c>
      <c r="C172">
        <v>64.550003000000004</v>
      </c>
      <c r="D172">
        <v>63.009998000000003</v>
      </c>
      <c r="E172">
        <v>63.509998000000003</v>
      </c>
      <c r="F172">
        <v>60.918349999999997</v>
      </c>
      <c r="G172">
        <v>313989</v>
      </c>
    </row>
    <row r="173" spans="1:7">
      <c r="A173" s="43">
        <v>43039</v>
      </c>
      <c r="B173">
        <v>63.509998000000003</v>
      </c>
      <c r="C173">
        <v>63.509998000000003</v>
      </c>
      <c r="D173">
        <v>61.75</v>
      </c>
      <c r="E173">
        <v>62.18</v>
      </c>
      <c r="F173">
        <v>59.642623999999998</v>
      </c>
      <c r="G173">
        <v>1410282</v>
      </c>
    </row>
    <row r="174" spans="1:7">
      <c r="A174" s="43">
        <v>43040</v>
      </c>
      <c r="B174">
        <v>62.200001</v>
      </c>
      <c r="C174">
        <v>62.5</v>
      </c>
      <c r="D174">
        <v>61.75</v>
      </c>
      <c r="E174">
        <v>62.189999</v>
      </c>
      <c r="F174">
        <v>59.652217999999998</v>
      </c>
      <c r="G174">
        <v>403803</v>
      </c>
    </row>
    <row r="175" spans="1:7">
      <c r="A175" s="43">
        <v>43042</v>
      </c>
      <c r="B175">
        <v>62.580002</v>
      </c>
      <c r="C175">
        <v>64.629997000000003</v>
      </c>
      <c r="D175">
        <v>61.049999</v>
      </c>
      <c r="E175">
        <v>64.220000999999996</v>
      </c>
      <c r="F175">
        <v>61.599384000000001</v>
      </c>
      <c r="G175">
        <v>593378</v>
      </c>
    </row>
    <row r="176" spans="1:7">
      <c r="A176" s="43">
        <v>43045</v>
      </c>
      <c r="B176">
        <v>64.199996999999996</v>
      </c>
      <c r="C176">
        <v>65.940002000000007</v>
      </c>
      <c r="D176">
        <v>63.73</v>
      </c>
      <c r="E176">
        <v>64.860000999999997</v>
      </c>
      <c r="F176">
        <v>62.213256999999999</v>
      </c>
      <c r="G176">
        <v>863708</v>
      </c>
    </row>
    <row r="177" spans="1:7">
      <c r="A177" s="43">
        <v>43046</v>
      </c>
      <c r="B177">
        <v>65.309997999999993</v>
      </c>
      <c r="C177">
        <v>65.870002999999997</v>
      </c>
      <c r="D177">
        <v>63.48</v>
      </c>
      <c r="E177">
        <v>63.529998999999997</v>
      </c>
      <c r="F177">
        <v>60.937531</v>
      </c>
      <c r="G177">
        <v>414479</v>
      </c>
    </row>
    <row r="178" spans="1:7">
      <c r="A178" s="43">
        <v>43047</v>
      </c>
      <c r="B178">
        <v>63.439999</v>
      </c>
      <c r="C178">
        <v>63.439999</v>
      </c>
      <c r="D178">
        <v>62.009998000000003</v>
      </c>
      <c r="E178">
        <v>62.919998</v>
      </c>
      <c r="F178">
        <v>60.352428000000003</v>
      </c>
      <c r="G178">
        <v>121226</v>
      </c>
    </row>
    <row r="179" spans="1:7">
      <c r="A179" s="43">
        <v>43048</v>
      </c>
      <c r="B179">
        <v>63.48</v>
      </c>
      <c r="C179">
        <v>64</v>
      </c>
      <c r="D179">
        <v>62.310001</v>
      </c>
      <c r="E179">
        <v>63.830002</v>
      </c>
      <c r="F179">
        <v>61.225292000000003</v>
      </c>
      <c r="G179">
        <v>883635</v>
      </c>
    </row>
    <row r="180" spans="1:7">
      <c r="A180" s="43">
        <v>43049</v>
      </c>
      <c r="B180">
        <v>63.82</v>
      </c>
      <c r="C180">
        <v>63.830002</v>
      </c>
      <c r="D180">
        <v>62.099997999999999</v>
      </c>
      <c r="E180">
        <v>62.32</v>
      </c>
      <c r="F180">
        <v>59.776913</v>
      </c>
      <c r="G180">
        <v>357055</v>
      </c>
    </row>
    <row r="181" spans="1:7">
      <c r="A181" s="43">
        <v>43052</v>
      </c>
      <c r="B181">
        <v>63</v>
      </c>
      <c r="C181">
        <v>63</v>
      </c>
      <c r="D181">
        <v>61.5</v>
      </c>
      <c r="E181">
        <v>62.700001</v>
      </c>
      <c r="F181">
        <v>60.141402999999997</v>
      </c>
      <c r="G181">
        <v>381508</v>
      </c>
    </row>
    <row r="182" spans="1:7">
      <c r="A182" s="43">
        <v>43053</v>
      </c>
      <c r="B182">
        <v>62.02</v>
      </c>
      <c r="C182">
        <v>62.48</v>
      </c>
      <c r="D182">
        <v>60.43</v>
      </c>
      <c r="E182">
        <v>60.799999</v>
      </c>
      <c r="F182">
        <v>58.318939</v>
      </c>
      <c r="G182">
        <v>579573</v>
      </c>
    </row>
    <row r="183" spans="1:7">
      <c r="A183" s="43">
        <v>43054</v>
      </c>
      <c r="B183">
        <v>61.310001</v>
      </c>
      <c r="C183">
        <v>61.310001</v>
      </c>
      <c r="D183">
        <v>59.110000999999997</v>
      </c>
      <c r="E183">
        <v>59.91</v>
      </c>
      <c r="F183">
        <v>57.465255999999997</v>
      </c>
      <c r="G183">
        <v>1023051</v>
      </c>
    </row>
    <row r="184" spans="1:7">
      <c r="A184" s="43">
        <v>43055</v>
      </c>
      <c r="B184">
        <v>60.59</v>
      </c>
      <c r="C184">
        <v>61.040000999999997</v>
      </c>
      <c r="D184">
        <v>60</v>
      </c>
      <c r="E184">
        <v>60.75</v>
      </c>
      <c r="F184">
        <v>58.270980999999999</v>
      </c>
      <c r="G184">
        <v>230851</v>
      </c>
    </row>
    <row r="185" spans="1:7">
      <c r="A185" s="43">
        <v>43056</v>
      </c>
      <c r="B185">
        <v>61.290000999999997</v>
      </c>
      <c r="C185">
        <v>62.52</v>
      </c>
      <c r="D185">
        <v>60.84</v>
      </c>
      <c r="E185">
        <v>61.869999</v>
      </c>
      <c r="F185">
        <v>59.345275999999998</v>
      </c>
      <c r="G185">
        <v>281034</v>
      </c>
    </row>
    <row r="186" spans="1:7">
      <c r="A186" s="43">
        <v>43060</v>
      </c>
      <c r="B186">
        <v>62</v>
      </c>
      <c r="C186">
        <v>63.900002000000001</v>
      </c>
      <c r="D186">
        <v>60.75</v>
      </c>
      <c r="E186">
        <v>63.529998999999997</v>
      </c>
      <c r="F186">
        <v>60.937531</v>
      </c>
      <c r="G186">
        <v>423938</v>
      </c>
    </row>
    <row r="187" spans="1:7">
      <c r="A187" s="43">
        <v>43061</v>
      </c>
      <c r="B187">
        <v>63.68</v>
      </c>
      <c r="C187">
        <v>64.959998999999996</v>
      </c>
      <c r="D187">
        <v>62.5</v>
      </c>
      <c r="E187">
        <v>64.25</v>
      </c>
      <c r="F187">
        <v>61.628155</v>
      </c>
      <c r="G187">
        <v>382236</v>
      </c>
    </row>
    <row r="188" spans="1:7">
      <c r="A188" s="43">
        <v>43062</v>
      </c>
      <c r="B188">
        <v>63.040000999999997</v>
      </c>
      <c r="C188">
        <v>63.889999000000003</v>
      </c>
      <c r="D188">
        <v>63.040000999999997</v>
      </c>
      <c r="E188">
        <v>63.27</v>
      </c>
      <c r="F188">
        <v>60.688144999999999</v>
      </c>
      <c r="G188">
        <v>88345</v>
      </c>
    </row>
    <row r="189" spans="1:7">
      <c r="A189" s="43">
        <v>43063</v>
      </c>
      <c r="B189">
        <v>63.209999000000003</v>
      </c>
      <c r="C189">
        <v>63.41</v>
      </c>
      <c r="D189">
        <v>62.110000999999997</v>
      </c>
      <c r="E189">
        <v>62.970001000000003</v>
      </c>
      <c r="F189">
        <v>60.400393999999999</v>
      </c>
      <c r="G189">
        <v>158517</v>
      </c>
    </row>
    <row r="190" spans="1:7">
      <c r="A190" s="43">
        <v>43066</v>
      </c>
      <c r="B190">
        <v>64.040001000000004</v>
      </c>
      <c r="C190">
        <v>64.040001000000004</v>
      </c>
      <c r="D190">
        <v>61.259998000000003</v>
      </c>
      <c r="E190">
        <v>62.139999000000003</v>
      </c>
      <c r="F190">
        <v>60.033268</v>
      </c>
      <c r="G190">
        <v>398394</v>
      </c>
    </row>
    <row r="191" spans="1:7">
      <c r="A191" s="43">
        <v>43067</v>
      </c>
      <c r="B191">
        <v>61.209999000000003</v>
      </c>
      <c r="C191">
        <v>63.490001999999997</v>
      </c>
      <c r="D191">
        <v>61.209999000000003</v>
      </c>
      <c r="E191">
        <v>61.560001</v>
      </c>
      <c r="F191">
        <v>59.906765</v>
      </c>
      <c r="G191">
        <v>502942</v>
      </c>
    </row>
    <row r="192" spans="1:7">
      <c r="A192" s="43">
        <v>43068</v>
      </c>
      <c r="B192">
        <v>61.630001</v>
      </c>
      <c r="C192">
        <v>61.630001</v>
      </c>
      <c r="D192">
        <v>59.75</v>
      </c>
      <c r="E192">
        <v>60.650002000000001</v>
      </c>
      <c r="F192">
        <v>59.021202000000002</v>
      </c>
      <c r="G192">
        <v>585200</v>
      </c>
    </row>
    <row r="193" spans="1:7">
      <c r="A193" s="43">
        <v>43069</v>
      </c>
      <c r="B193">
        <v>60.849997999999999</v>
      </c>
      <c r="C193">
        <v>60.889999000000003</v>
      </c>
      <c r="D193">
        <v>59.09</v>
      </c>
      <c r="E193">
        <v>59.349997999999999</v>
      </c>
      <c r="F193">
        <v>57.756115000000001</v>
      </c>
      <c r="G193">
        <v>1597052</v>
      </c>
    </row>
    <row r="194" spans="1:7">
      <c r="A194" s="43">
        <v>43070</v>
      </c>
      <c r="B194">
        <v>59.66</v>
      </c>
      <c r="C194">
        <v>61.439999</v>
      </c>
      <c r="D194">
        <v>58.360000999999997</v>
      </c>
      <c r="E194">
        <v>61.16</v>
      </c>
      <c r="F194">
        <v>59.517505999999997</v>
      </c>
      <c r="G194">
        <v>575800</v>
      </c>
    </row>
    <row r="195" spans="1:7">
      <c r="A195" s="43">
        <v>43073</v>
      </c>
      <c r="B195">
        <v>62.09</v>
      </c>
      <c r="C195">
        <v>62.09</v>
      </c>
      <c r="D195">
        <v>59.360000999999997</v>
      </c>
      <c r="E195">
        <v>60.720001000000003</v>
      </c>
      <c r="F195">
        <v>59.089320999999998</v>
      </c>
      <c r="G195">
        <v>366589</v>
      </c>
    </row>
    <row r="196" spans="1:7">
      <c r="A196" s="43">
        <v>43074</v>
      </c>
      <c r="B196">
        <v>60.900002000000001</v>
      </c>
      <c r="C196">
        <v>61.5</v>
      </c>
      <c r="D196">
        <v>59.540000999999997</v>
      </c>
      <c r="E196">
        <v>60.150002000000001</v>
      </c>
      <c r="F196">
        <v>58.53463</v>
      </c>
      <c r="G196">
        <v>196346</v>
      </c>
    </row>
    <row r="197" spans="1:7">
      <c r="A197" s="43">
        <v>43075</v>
      </c>
      <c r="B197">
        <v>60.700001</v>
      </c>
      <c r="C197">
        <v>60.700001</v>
      </c>
      <c r="D197">
        <v>58.610000999999997</v>
      </c>
      <c r="E197">
        <v>59.52</v>
      </c>
      <c r="F197">
        <v>57.921551000000001</v>
      </c>
      <c r="G197">
        <v>461470</v>
      </c>
    </row>
    <row r="198" spans="1:7">
      <c r="A198" s="43">
        <v>43076</v>
      </c>
      <c r="B198">
        <v>59.59</v>
      </c>
      <c r="C198">
        <v>60.389999000000003</v>
      </c>
      <c r="D198">
        <v>59.439999</v>
      </c>
      <c r="E198">
        <v>60.009998000000003</v>
      </c>
      <c r="F198">
        <v>58.398387999999997</v>
      </c>
      <c r="G198">
        <v>378539</v>
      </c>
    </row>
    <row r="199" spans="1:7">
      <c r="A199" s="43">
        <v>43077</v>
      </c>
      <c r="B199">
        <v>60.5</v>
      </c>
      <c r="C199">
        <v>61.91</v>
      </c>
      <c r="D199">
        <v>59.810001</v>
      </c>
      <c r="E199">
        <v>61.139999000000003</v>
      </c>
      <c r="F199">
        <v>59.498035000000002</v>
      </c>
      <c r="G199">
        <v>492507</v>
      </c>
    </row>
    <row r="200" spans="1:7">
      <c r="A200" s="43">
        <v>43080</v>
      </c>
      <c r="B200">
        <v>61.98</v>
      </c>
      <c r="C200">
        <v>61.98</v>
      </c>
      <c r="D200">
        <v>60.5</v>
      </c>
      <c r="E200">
        <v>60.689999</v>
      </c>
      <c r="F200">
        <v>59.060127000000001</v>
      </c>
      <c r="G200">
        <v>208146</v>
      </c>
    </row>
    <row r="201" spans="1:7">
      <c r="A201" s="43">
        <v>43082</v>
      </c>
      <c r="B201">
        <v>60.689999</v>
      </c>
      <c r="C201">
        <v>62.5</v>
      </c>
      <c r="D201">
        <v>60.310001</v>
      </c>
      <c r="E201">
        <v>62.279998999999997</v>
      </c>
      <c r="F201">
        <v>60.607422</v>
      </c>
      <c r="G201">
        <v>946512</v>
      </c>
    </row>
    <row r="202" spans="1:7">
      <c r="A202" s="43">
        <v>43083</v>
      </c>
      <c r="B202">
        <v>62.869999</v>
      </c>
      <c r="C202">
        <v>62.869999</v>
      </c>
      <c r="D202">
        <v>61.299999</v>
      </c>
      <c r="E202">
        <v>61.75</v>
      </c>
      <c r="F202">
        <v>60.091659999999997</v>
      </c>
      <c r="G202">
        <v>554125</v>
      </c>
    </row>
    <row r="203" spans="1:7">
      <c r="A203" s="43">
        <v>43084</v>
      </c>
      <c r="B203">
        <v>62.299999</v>
      </c>
      <c r="C203">
        <v>62.540000999999997</v>
      </c>
      <c r="D203">
        <v>60.5</v>
      </c>
      <c r="E203">
        <v>61.68</v>
      </c>
      <c r="F203">
        <v>60.023539999999997</v>
      </c>
      <c r="G203">
        <v>1621733</v>
      </c>
    </row>
    <row r="204" spans="1:7">
      <c r="A204" s="43">
        <v>43087</v>
      </c>
      <c r="B204">
        <v>62.23</v>
      </c>
      <c r="C204">
        <v>63.43</v>
      </c>
      <c r="D204">
        <v>62.099997999999999</v>
      </c>
      <c r="E204">
        <v>63.09</v>
      </c>
      <c r="F204">
        <v>61.395671999999998</v>
      </c>
      <c r="G204">
        <v>415254</v>
      </c>
    </row>
    <row r="205" spans="1:7">
      <c r="A205" s="43">
        <v>43088</v>
      </c>
      <c r="B205">
        <v>63.389999000000003</v>
      </c>
      <c r="C205">
        <v>63.400002000000001</v>
      </c>
      <c r="D205">
        <v>61.610000999999997</v>
      </c>
      <c r="E205">
        <v>61.970001000000003</v>
      </c>
      <c r="F205">
        <v>60.305751999999998</v>
      </c>
      <c r="G205">
        <v>523381</v>
      </c>
    </row>
    <row r="206" spans="1:7">
      <c r="A206" s="43">
        <v>43089</v>
      </c>
      <c r="B206">
        <v>61.700001</v>
      </c>
      <c r="C206">
        <v>63.099997999999999</v>
      </c>
      <c r="D206">
        <v>61.700001</v>
      </c>
      <c r="E206">
        <v>62.919998</v>
      </c>
      <c r="F206">
        <v>61.230235999999998</v>
      </c>
      <c r="G206">
        <v>279162</v>
      </c>
    </row>
    <row r="207" spans="1:7">
      <c r="A207" s="43">
        <v>43090</v>
      </c>
      <c r="B207">
        <v>63.139999000000003</v>
      </c>
      <c r="C207">
        <v>63.139999000000003</v>
      </c>
      <c r="D207">
        <v>61.040000999999997</v>
      </c>
      <c r="E207">
        <v>61.709999000000003</v>
      </c>
      <c r="F207">
        <v>60.052731000000001</v>
      </c>
      <c r="G207">
        <v>415647</v>
      </c>
    </row>
    <row r="208" spans="1:7">
      <c r="A208" s="43">
        <v>43091</v>
      </c>
      <c r="B208">
        <v>61.060001</v>
      </c>
      <c r="C208">
        <v>62.380001</v>
      </c>
      <c r="D208">
        <v>61.049999</v>
      </c>
      <c r="E208">
        <v>62.139999000000003</v>
      </c>
      <c r="F208">
        <v>60.471184000000001</v>
      </c>
      <c r="G208">
        <v>216710</v>
      </c>
    </row>
    <row r="209" spans="1:7">
      <c r="A209" s="43">
        <v>43095</v>
      </c>
      <c r="B209">
        <v>62.279998999999997</v>
      </c>
      <c r="C209">
        <v>62.77</v>
      </c>
      <c r="D209">
        <v>62.040000999999997</v>
      </c>
      <c r="E209">
        <v>62.48</v>
      </c>
      <c r="F209">
        <v>60.802055000000003</v>
      </c>
      <c r="G209">
        <v>87052</v>
      </c>
    </row>
    <row r="210" spans="1:7">
      <c r="A210" s="43">
        <v>43096</v>
      </c>
      <c r="B210">
        <v>62.77</v>
      </c>
      <c r="C210">
        <v>63.5</v>
      </c>
      <c r="D210">
        <v>62.52</v>
      </c>
      <c r="E210">
        <v>63.060001</v>
      </c>
      <c r="F210">
        <v>61.366478000000001</v>
      </c>
      <c r="G210">
        <v>235781</v>
      </c>
    </row>
    <row r="211" spans="1:7">
      <c r="A211" s="43">
        <v>43097</v>
      </c>
      <c r="B211">
        <v>63.5</v>
      </c>
      <c r="C211">
        <v>64.489998</v>
      </c>
      <c r="D211">
        <v>62.470001000000003</v>
      </c>
      <c r="E211">
        <v>64.260002</v>
      </c>
      <c r="F211">
        <v>62.534255999999999</v>
      </c>
      <c r="G211">
        <v>337197</v>
      </c>
    </row>
    <row r="212" spans="1:7">
      <c r="A212" s="43">
        <v>43098</v>
      </c>
      <c r="B212">
        <v>64.419998000000007</v>
      </c>
      <c r="C212">
        <v>65.870002999999997</v>
      </c>
      <c r="D212">
        <v>63.970001000000003</v>
      </c>
      <c r="E212">
        <v>64.930000000000007</v>
      </c>
      <c r="F212">
        <v>63.186253000000001</v>
      </c>
      <c r="G212">
        <v>451710</v>
      </c>
    </row>
    <row r="213" spans="1:7">
      <c r="A213" s="43">
        <v>43102</v>
      </c>
      <c r="B213">
        <v>66</v>
      </c>
      <c r="C213">
        <v>66</v>
      </c>
      <c r="D213">
        <v>64.019997000000004</v>
      </c>
      <c r="E213">
        <v>65.550003000000004</v>
      </c>
      <c r="F213">
        <v>63.789616000000002</v>
      </c>
      <c r="G213">
        <v>313388</v>
      </c>
    </row>
    <row r="214" spans="1:7">
      <c r="A214" s="43">
        <v>43103</v>
      </c>
      <c r="B214">
        <v>65.800003000000004</v>
      </c>
      <c r="C214">
        <v>66.319999999999993</v>
      </c>
      <c r="D214">
        <v>65</v>
      </c>
      <c r="E214">
        <v>66.120002999999997</v>
      </c>
      <c r="F214">
        <v>64.344299000000007</v>
      </c>
      <c r="G214">
        <v>306672</v>
      </c>
    </row>
    <row r="215" spans="1:7">
      <c r="A215" s="43">
        <v>43104</v>
      </c>
      <c r="B215">
        <v>66.330001999999993</v>
      </c>
      <c r="C215">
        <v>67.190002000000007</v>
      </c>
      <c r="D215">
        <v>65.599997999999999</v>
      </c>
      <c r="E215">
        <v>65.75</v>
      </c>
      <c r="F215">
        <v>63.984240999999997</v>
      </c>
      <c r="G215">
        <v>358542</v>
      </c>
    </row>
    <row r="216" spans="1:7">
      <c r="A216" s="43">
        <v>43105</v>
      </c>
      <c r="B216">
        <v>66.419998000000007</v>
      </c>
      <c r="C216">
        <v>67.5</v>
      </c>
      <c r="D216">
        <v>66.110000999999997</v>
      </c>
      <c r="E216">
        <v>67.419998000000007</v>
      </c>
      <c r="F216">
        <v>65.609390000000005</v>
      </c>
      <c r="G216">
        <v>222745</v>
      </c>
    </row>
    <row r="217" spans="1:7">
      <c r="A217" s="43">
        <v>43108</v>
      </c>
      <c r="B217">
        <v>67.440002000000007</v>
      </c>
      <c r="C217">
        <v>68.540001000000004</v>
      </c>
      <c r="D217">
        <v>66.349997999999999</v>
      </c>
      <c r="E217">
        <v>68.290001000000004</v>
      </c>
      <c r="F217">
        <v>66.456023999999999</v>
      </c>
      <c r="G217">
        <v>462732</v>
      </c>
    </row>
    <row r="218" spans="1:7">
      <c r="A218" s="43">
        <v>43109</v>
      </c>
      <c r="B218">
        <v>68.279999000000004</v>
      </c>
      <c r="C218">
        <v>68.279999000000004</v>
      </c>
      <c r="D218">
        <v>66.5</v>
      </c>
      <c r="E218">
        <v>67.239998</v>
      </c>
      <c r="F218">
        <v>65.434218999999999</v>
      </c>
      <c r="G218">
        <v>299137</v>
      </c>
    </row>
    <row r="219" spans="1:7">
      <c r="A219" s="43">
        <v>43110</v>
      </c>
      <c r="B219">
        <v>67.580001999999993</v>
      </c>
      <c r="C219">
        <v>67.580001999999993</v>
      </c>
      <c r="D219">
        <v>64.889999000000003</v>
      </c>
      <c r="E219">
        <v>65.089995999999999</v>
      </c>
      <c r="F219">
        <v>63.341952999999997</v>
      </c>
      <c r="G219">
        <v>328977</v>
      </c>
    </row>
    <row r="220" spans="1:7">
      <c r="A220" s="43">
        <v>43111</v>
      </c>
      <c r="B220">
        <v>66.339995999999999</v>
      </c>
      <c r="C220">
        <v>66.970000999999996</v>
      </c>
      <c r="D220">
        <v>64.279999000000004</v>
      </c>
      <c r="E220">
        <v>66.639999000000003</v>
      </c>
      <c r="F220">
        <v>64.850334000000004</v>
      </c>
      <c r="G220">
        <v>342985</v>
      </c>
    </row>
    <row r="221" spans="1:7">
      <c r="A221" s="43">
        <v>43112</v>
      </c>
      <c r="B221">
        <v>65.349997999999999</v>
      </c>
      <c r="C221">
        <v>68</v>
      </c>
      <c r="D221">
        <v>65.230002999999996</v>
      </c>
      <c r="E221">
        <v>66.099997999999999</v>
      </c>
      <c r="F221">
        <v>64.324837000000002</v>
      </c>
      <c r="G221">
        <v>563992</v>
      </c>
    </row>
    <row r="222" spans="1:7">
      <c r="A222" s="43">
        <v>43115</v>
      </c>
      <c r="B222">
        <v>66.089995999999999</v>
      </c>
      <c r="C222">
        <v>66.290001000000004</v>
      </c>
      <c r="D222">
        <v>65.309997999999993</v>
      </c>
      <c r="E222">
        <v>65.410004000000001</v>
      </c>
      <c r="F222">
        <v>63.653373999999999</v>
      </c>
      <c r="G222">
        <v>134930</v>
      </c>
    </row>
    <row r="223" spans="1:7">
      <c r="A223" s="43">
        <v>43116</v>
      </c>
      <c r="B223">
        <v>66</v>
      </c>
      <c r="C223">
        <v>67.190002000000007</v>
      </c>
      <c r="D223">
        <v>65.199996999999996</v>
      </c>
      <c r="E223">
        <v>66.199996999999996</v>
      </c>
      <c r="F223">
        <v>64.422150000000002</v>
      </c>
      <c r="G223">
        <v>383793</v>
      </c>
    </row>
    <row r="224" spans="1:7">
      <c r="A224" s="43">
        <v>43117</v>
      </c>
      <c r="B224">
        <v>66.989998</v>
      </c>
      <c r="C224">
        <v>67.300003000000004</v>
      </c>
      <c r="D224">
        <v>65.230002999999996</v>
      </c>
      <c r="E224">
        <v>66.569999999999993</v>
      </c>
      <c r="F224">
        <v>64.782211000000004</v>
      </c>
      <c r="G224">
        <v>538432</v>
      </c>
    </row>
    <row r="225" spans="1:7">
      <c r="A225" s="43">
        <v>43118</v>
      </c>
      <c r="B225">
        <v>67</v>
      </c>
      <c r="C225">
        <v>67.989998</v>
      </c>
      <c r="D225">
        <v>65.919998000000007</v>
      </c>
      <c r="E225">
        <v>67.860000999999997</v>
      </c>
      <c r="F225">
        <v>66.037566999999996</v>
      </c>
      <c r="G225">
        <v>314573</v>
      </c>
    </row>
    <row r="226" spans="1:7">
      <c r="A226" s="43">
        <v>43119</v>
      </c>
      <c r="B226">
        <v>68</v>
      </c>
      <c r="C226">
        <v>68</v>
      </c>
      <c r="D226">
        <v>66.339995999999999</v>
      </c>
      <c r="E226">
        <v>66.959998999999996</v>
      </c>
      <c r="F226">
        <v>65.161736000000005</v>
      </c>
      <c r="G226">
        <v>385331</v>
      </c>
    </row>
    <row r="227" spans="1:7">
      <c r="A227" s="43">
        <v>43122</v>
      </c>
      <c r="B227">
        <v>67.660004000000001</v>
      </c>
      <c r="C227">
        <v>67.660004000000001</v>
      </c>
      <c r="D227">
        <v>66.419998000000007</v>
      </c>
      <c r="E227">
        <v>66.980002999999996</v>
      </c>
      <c r="F227">
        <v>65.181197999999995</v>
      </c>
      <c r="G227">
        <v>403465</v>
      </c>
    </row>
    <row r="228" spans="1:7">
      <c r="A228" s="43">
        <v>43123</v>
      </c>
      <c r="B228">
        <v>67.800003000000004</v>
      </c>
      <c r="C228">
        <v>67.800003000000004</v>
      </c>
      <c r="D228">
        <v>66.319999999999993</v>
      </c>
      <c r="E228">
        <v>67.410004000000001</v>
      </c>
      <c r="F228">
        <v>65.599654999999998</v>
      </c>
      <c r="G228">
        <v>487405</v>
      </c>
    </row>
    <row r="229" spans="1:7">
      <c r="A229" s="43">
        <v>43124</v>
      </c>
      <c r="B229">
        <v>67.800003000000004</v>
      </c>
      <c r="C229">
        <v>68.360000999999997</v>
      </c>
      <c r="D229">
        <v>66.709998999999996</v>
      </c>
      <c r="E229">
        <v>67.050003000000004</v>
      </c>
      <c r="F229">
        <v>65.249320999999995</v>
      </c>
      <c r="G229">
        <v>553347</v>
      </c>
    </row>
    <row r="230" spans="1:7">
      <c r="A230" s="43">
        <v>43125</v>
      </c>
      <c r="B230">
        <v>66.989998</v>
      </c>
      <c r="C230">
        <v>68.099997999999999</v>
      </c>
      <c r="D230">
        <v>66.989998</v>
      </c>
      <c r="E230">
        <v>67.360000999999997</v>
      </c>
      <c r="F230">
        <v>65.550995</v>
      </c>
      <c r="G230">
        <v>437993</v>
      </c>
    </row>
    <row r="231" spans="1:7">
      <c r="A231" s="43">
        <v>43126</v>
      </c>
      <c r="B231">
        <v>66.819999999999993</v>
      </c>
      <c r="C231">
        <v>68.199996999999996</v>
      </c>
      <c r="D231">
        <v>66.819999999999993</v>
      </c>
      <c r="E231">
        <v>68.150002000000001</v>
      </c>
      <c r="F231">
        <v>66.319777999999999</v>
      </c>
      <c r="G231">
        <v>418277</v>
      </c>
    </row>
    <row r="232" spans="1:7">
      <c r="A232" s="43">
        <v>43129</v>
      </c>
      <c r="B232">
        <v>68.199996999999996</v>
      </c>
      <c r="C232">
        <v>69</v>
      </c>
      <c r="D232">
        <v>67.459998999999996</v>
      </c>
      <c r="E232">
        <v>68.730002999999996</v>
      </c>
      <c r="F232">
        <v>66.884215999999995</v>
      </c>
      <c r="G232">
        <v>313334</v>
      </c>
    </row>
    <row r="233" spans="1:7">
      <c r="A233" s="43">
        <v>43130</v>
      </c>
      <c r="B233">
        <v>67.800003000000004</v>
      </c>
      <c r="C233">
        <v>69.379997000000003</v>
      </c>
      <c r="D233">
        <v>67.5</v>
      </c>
      <c r="E233">
        <v>68.830001999999993</v>
      </c>
      <c r="F233">
        <v>66.981521999999998</v>
      </c>
      <c r="G233">
        <v>358497</v>
      </c>
    </row>
    <row r="234" spans="1:7">
      <c r="A234" s="43">
        <v>43131</v>
      </c>
      <c r="B234">
        <v>69.400002000000001</v>
      </c>
      <c r="C234">
        <v>70.199996999999996</v>
      </c>
      <c r="D234">
        <v>68.150002000000001</v>
      </c>
      <c r="E234">
        <v>69.819999999999993</v>
      </c>
      <c r="F234">
        <v>67.944930999999997</v>
      </c>
      <c r="G234">
        <v>663402</v>
      </c>
    </row>
    <row r="235" spans="1:7">
      <c r="A235" s="43">
        <v>43132</v>
      </c>
      <c r="B235">
        <v>70.190002000000007</v>
      </c>
      <c r="C235">
        <v>72.5</v>
      </c>
      <c r="D235">
        <v>69.360000999999997</v>
      </c>
      <c r="E235">
        <v>72.309997999999993</v>
      </c>
      <c r="F235">
        <v>70.368056999999993</v>
      </c>
      <c r="G235">
        <v>653855</v>
      </c>
    </row>
    <row r="236" spans="1:7">
      <c r="A236" s="43">
        <v>43133</v>
      </c>
      <c r="B236">
        <v>70.519997000000004</v>
      </c>
      <c r="C236">
        <v>72.400002000000001</v>
      </c>
      <c r="D236">
        <v>69.610000999999997</v>
      </c>
      <c r="E236">
        <v>70.680000000000007</v>
      </c>
      <c r="F236">
        <v>68.781836999999996</v>
      </c>
      <c r="G236">
        <v>707620</v>
      </c>
    </row>
    <row r="237" spans="1:7">
      <c r="A237" s="43">
        <v>43137</v>
      </c>
      <c r="B237">
        <v>68.599997999999999</v>
      </c>
      <c r="C237">
        <v>69.339995999999999</v>
      </c>
      <c r="D237">
        <v>66.900002000000001</v>
      </c>
      <c r="E237">
        <v>67.989998</v>
      </c>
      <c r="F237">
        <v>66.164078000000003</v>
      </c>
      <c r="G237">
        <v>785759</v>
      </c>
    </row>
    <row r="238" spans="1:7">
      <c r="A238" s="43">
        <v>43138</v>
      </c>
      <c r="B238">
        <v>68.319999999999993</v>
      </c>
      <c r="C238">
        <v>68.580001999999993</v>
      </c>
      <c r="D238">
        <v>67.5</v>
      </c>
      <c r="E238">
        <v>67.959998999999996</v>
      </c>
      <c r="F238">
        <v>66.134895</v>
      </c>
      <c r="G238">
        <v>385699</v>
      </c>
    </row>
    <row r="239" spans="1:7">
      <c r="A239" s="43">
        <v>43139</v>
      </c>
      <c r="B239">
        <v>67.010002</v>
      </c>
      <c r="C239">
        <v>68.680000000000007</v>
      </c>
      <c r="D239">
        <v>66.410004000000001</v>
      </c>
      <c r="E239">
        <v>66.849997999999999</v>
      </c>
      <c r="F239">
        <v>65.054687999999999</v>
      </c>
      <c r="G239">
        <v>609360</v>
      </c>
    </row>
    <row r="240" spans="1:7">
      <c r="A240" s="43">
        <v>43140</v>
      </c>
      <c r="B240">
        <v>67</v>
      </c>
      <c r="C240">
        <v>69.980002999999996</v>
      </c>
      <c r="D240">
        <v>66.5</v>
      </c>
      <c r="E240">
        <v>69.580001999999993</v>
      </c>
      <c r="F240">
        <v>67.711380000000005</v>
      </c>
      <c r="G240">
        <v>446368</v>
      </c>
    </row>
    <row r="241" spans="1:7">
      <c r="A241" s="43">
        <v>43143</v>
      </c>
      <c r="B241">
        <v>69.970000999999996</v>
      </c>
      <c r="C241">
        <v>71</v>
      </c>
      <c r="D241">
        <v>68.529999000000004</v>
      </c>
      <c r="E241">
        <v>70.449996999999996</v>
      </c>
      <c r="F241">
        <v>68.558006000000006</v>
      </c>
      <c r="G241">
        <v>505418</v>
      </c>
    </row>
    <row r="242" spans="1:7">
      <c r="A242" s="43">
        <v>43144</v>
      </c>
      <c r="B242">
        <v>70.220000999999996</v>
      </c>
      <c r="C242">
        <v>70.769997000000004</v>
      </c>
      <c r="D242">
        <v>69.160004000000001</v>
      </c>
      <c r="E242">
        <v>70.410004000000001</v>
      </c>
      <c r="F242">
        <v>68.519088999999994</v>
      </c>
      <c r="G242">
        <v>239224</v>
      </c>
    </row>
    <row r="243" spans="1:7">
      <c r="A243" s="43">
        <v>43145</v>
      </c>
      <c r="B243">
        <v>68.540001000000004</v>
      </c>
      <c r="C243">
        <v>70.980002999999996</v>
      </c>
      <c r="D243">
        <v>68.540001000000004</v>
      </c>
      <c r="E243">
        <v>69.400002000000001</v>
      </c>
      <c r="F243">
        <v>67.536216999999994</v>
      </c>
      <c r="G243">
        <v>280808</v>
      </c>
    </row>
    <row r="244" spans="1:7">
      <c r="A244" s="43">
        <v>43146</v>
      </c>
      <c r="B244">
        <v>70.5</v>
      </c>
      <c r="C244">
        <v>71.489998</v>
      </c>
      <c r="D244">
        <v>68.870002999999997</v>
      </c>
      <c r="E244">
        <v>69.330001999999993</v>
      </c>
      <c r="F244">
        <v>67.468093999999994</v>
      </c>
      <c r="G244">
        <v>240159</v>
      </c>
    </row>
    <row r="245" spans="1:7">
      <c r="A245" s="43">
        <v>43147</v>
      </c>
      <c r="B245">
        <v>68.550003000000004</v>
      </c>
      <c r="C245">
        <v>71</v>
      </c>
      <c r="D245">
        <v>67.080001999999993</v>
      </c>
      <c r="E245">
        <v>67.599997999999999</v>
      </c>
      <c r="F245">
        <v>65.784554</v>
      </c>
      <c r="G245">
        <v>302746</v>
      </c>
    </row>
    <row r="246" spans="1:7">
      <c r="A246" s="43">
        <v>43150</v>
      </c>
      <c r="B246">
        <v>69.940002000000007</v>
      </c>
      <c r="C246">
        <v>70.239998</v>
      </c>
      <c r="D246">
        <v>68.360000999999997</v>
      </c>
      <c r="E246">
        <v>69.970000999999996</v>
      </c>
      <c r="F246">
        <v>68.090903999999995</v>
      </c>
      <c r="G246">
        <v>58320</v>
      </c>
    </row>
    <row r="247" spans="1:7">
      <c r="A247" s="43">
        <v>43151</v>
      </c>
      <c r="B247">
        <v>69.300003000000004</v>
      </c>
      <c r="C247">
        <v>70.129997000000003</v>
      </c>
      <c r="D247">
        <v>69.300003000000004</v>
      </c>
      <c r="E247">
        <v>69.889999000000003</v>
      </c>
      <c r="F247">
        <v>68.013053999999997</v>
      </c>
      <c r="G247">
        <v>167915</v>
      </c>
    </row>
    <row r="248" spans="1:7">
      <c r="A248" s="43">
        <v>43152</v>
      </c>
      <c r="B248">
        <v>69.769997000000004</v>
      </c>
      <c r="C248">
        <v>70.739998</v>
      </c>
      <c r="D248">
        <v>69.440002000000007</v>
      </c>
      <c r="E248">
        <v>69.650002000000001</v>
      </c>
      <c r="F248">
        <v>67.779503000000005</v>
      </c>
      <c r="G248">
        <v>411135</v>
      </c>
    </row>
    <row r="249" spans="1:7">
      <c r="A249" s="43">
        <v>43153</v>
      </c>
      <c r="B249">
        <v>69.099997999999999</v>
      </c>
      <c r="C249">
        <v>71.410004000000001</v>
      </c>
      <c r="D249">
        <v>69.089995999999999</v>
      </c>
      <c r="E249">
        <v>70.029999000000004</v>
      </c>
      <c r="F249">
        <v>68.149292000000003</v>
      </c>
      <c r="G249">
        <v>325938</v>
      </c>
    </row>
    <row r="250" spans="1:7">
      <c r="A250" s="43">
        <v>43154</v>
      </c>
      <c r="B250">
        <v>69.540001000000004</v>
      </c>
      <c r="C250">
        <v>70.489998</v>
      </c>
      <c r="D250">
        <v>69.099997999999999</v>
      </c>
      <c r="E250">
        <v>69.949996999999996</v>
      </c>
      <c r="F250">
        <v>68.071433999999996</v>
      </c>
      <c r="G250">
        <v>225597</v>
      </c>
    </row>
    <row r="251" spans="1:7">
      <c r="A251" s="43">
        <v>43157</v>
      </c>
      <c r="B251">
        <v>69.180000000000007</v>
      </c>
      <c r="C251">
        <v>69.889999000000003</v>
      </c>
      <c r="D251">
        <v>68.410004000000001</v>
      </c>
      <c r="E251">
        <v>68.949996999999996</v>
      </c>
      <c r="F251">
        <v>67.098288999999994</v>
      </c>
      <c r="G251">
        <v>297751</v>
      </c>
    </row>
    <row r="252" spans="1:7">
      <c r="A252" s="43">
        <v>43158</v>
      </c>
      <c r="B252">
        <v>68.949996999999996</v>
      </c>
      <c r="C252">
        <v>69.760002</v>
      </c>
      <c r="D252">
        <v>68.5</v>
      </c>
      <c r="E252">
        <v>69.230002999999996</v>
      </c>
      <c r="F252">
        <v>67.370789000000002</v>
      </c>
      <c r="G252">
        <v>380377</v>
      </c>
    </row>
    <row r="253" spans="1:7">
      <c r="A253" s="43">
        <v>43159</v>
      </c>
      <c r="B253">
        <v>68.779999000000004</v>
      </c>
      <c r="C253">
        <v>69.489998</v>
      </c>
      <c r="D253">
        <v>65.050003000000004</v>
      </c>
      <c r="E253">
        <v>66.190002000000007</v>
      </c>
      <c r="F253">
        <v>64.412422000000007</v>
      </c>
      <c r="G253">
        <v>882883</v>
      </c>
    </row>
    <row r="254" spans="1:7">
      <c r="A254" s="43">
        <v>43160</v>
      </c>
      <c r="B254">
        <v>65.050003000000004</v>
      </c>
      <c r="C254">
        <v>67.779999000000004</v>
      </c>
      <c r="D254">
        <v>65.050003000000004</v>
      </c>
      <c r="E254">
        <v>66.129997000000003</v>
      </c>
      <c r="F254">
        <v>64.354033999999999</v>
      </c>
      <c r="G254">
        <v>428749</v>
      </c>
    </row>
    <row r="255" spans="1:7">
      <c r="A255" s="43">
        <v>43161</v>
      </c>
      <c r="B255">
        <v>66.129997000000003</v>
      </c>
      <c r="C255">
        <v>67.339995999999999</v>
      </c>
      <c r="D255">
        <v>64.599997999999999</v>
      </c>
      <c r="E255">
        <v>65.599997999999999</v>
      </c>
      <c r="F255">
        <v>63.838261000000003</v>
      </c>
      <c r="G255">
        <v>354125</v>
      </c>
    </row>
    <row r="256" spans="1:7">
      <c r="A256" s="43">
        <v>43164</v>
      </c>
      <c r="B256">
        <v>65.099997999999999</v>
      </c>
      <c r="C256">
        <v>66.970000999999996</v>
      </c>
      <c r="D256">
        <v>64.150002000000001</v>
      </c>
      <c r="E256">
        <v>65.629997000000003</v>
      </c>
      <c r="F256">
        <v>63.867462000000003</v>
      </c>
      <c r="G256">
        <v>232268</v>
      </c>
    </row>
    <row r="257" spans="1:7">
      <c r="A257" s="43">
        <v>43165</v>
      </c>
      <c r="B257">
        <v>64.510002</v>
      </c>
      <c r="C257">
        <v>66.800003000000004</v>
      </c>
      <c r="D257">
        <v>64.510002</v>
      </c>
      <c r="E257">
        <v>65.160004000000001</v>
      </c>
      <c r="F257">
        <v>63.410083999999998</v>
      </c>
      <c r="G257">
        <v>254444</v>
      </c>
    </row>
    <row r="258" spans="1:7">
      <c r="A258" s="43">
        <v>43166</v>
      </c>
      <c r="B258">
        <v>64.760002</v>
      </c>
      <c r="C258">
        <v>65.010002</v>
      </c>
      <c r="D258">
        <v>63.07</v>
      </c>
      <c r="E258">
        <v>63.830002</v>
      </c>
      <c r="F258">
        <v>62.115803</v>
      </c>
      <c r="G258">
        <v>385474</v>
      </c>
    </row>
    <row r="259" spans="1:7">
      <c r="A259" s="43">
        <v>43167</v>
      </c>
      <c r="B259">
        <v>64.5</v>
      </c>
      <c r="C259">
        <v>65.699996999999996</v>
      </c>
      <c r="D259">
        <v>63.119999</v>
      </c>
      <c r="E259">
        <v>64.830001999999993</v>
      </c>
      <c r="F259">
        <v>63.088946999999997</v>
      </c>
      <c r="G259">
        <v>332163</v>
      </c>
    </row>
    <row r="260" spans="1:7">
      <c r="A260" s="43">
        <v>43168</v>
      </c>
      <c r="B260">
        <v>65.389999000000003</v>
      </c>
      <c r="C260">
        <v>67.900002000000001</v>
      </c>
      <c r="D260">
        <v>65.389999000000003</v>
      </c>
      <c r="E260">
        <v>66.650002000000001</v>
      </c>
      <c r="F260">
        <v>64.860068999999996</v>
      </c>
      <c r="G260">
        <v>286612</v>
      </c>
    </row>
    <row r="261" spans="1:7">
      <c r="A261" s="43">
        <v>43171</v>
      </c>
      <c r="B261">
        <v>67.800003000000004</v>
      </c>
      <c r="C261">
        <v>69.330001999999993</v>
      </c>
      <c r="D261">
        <v>67.260002</v>
      </c>
      <c r="E261">
        <v>68.900002000000001</v>
      </c>
      <c r="F261">
        <v>67.049637000000004</v>
      </c>
      <c r="G261">
        <v>298369</v>
      </c>
    </row>
    <row r="262" spans="1:7">
      <c r="A262" s="43">
        <v>43172</v>
      </c>
      <c r="B262">
        <v>69.480002999999996</v>
      </c>
      <c r="C262">
        <v>70</v>
      </c>
      <c r="D262">
        <v>66.25</v>
      </c>
      <c r="E262">
        <v>67.330001999999993</v>
      </c>
      <c r="F262">
        <v>65.521805000000001</v>
      </c>
      <c r="G262">
        <v>332134</v>
      </c>
    </row>
    <row r="263" spans="1:7">
      <c r="A263" s="43">
        <v>43173</v>
      </c>
      <c r="B263">
        <v>67.989998</v>
      </c>
      <c r="C263">
        <v>67.989998</v>
      </c>
      <c r="D263">
        <v>65.550003000000004</v>
      </c>
      <c r="E263">
        <v>65.910004000000001</v>
      </c>
      <c r="F263">
        <v>64.139938000000001</v>
      </c>
      <c r="G263">
        <v>239156</v>
      </c>
    </row>
    <row r="264" spans="1:7">
      <c r="A264" s="43">
        <v>43174</v>
      </c>
      <c r="B264">
        <v>67.25</v>
      </c>
      <c r="C264">
        <v>67.25</v>
      </c>
      <c r="D264">
        <v>65.569999999999993</v>
      </c>
      <c r="E264">
        <v>65.699996999999996</v>
      </c>
      <c r="F264">
        <v>63.935577000000002</v>
      </c>
      <c r="G264">
        <v>230607</v>
      </c>
    </row>
    <row r="265" spans="1:7">
      <c r="A265" s="43">
        <v>43175</v>
      </c>
      <c r="B265">
        <v>65.300003000000004</v>
      </c>
      <c r="C265">
        <v>66</v>
      </c>
      <c r="D265">
        <v>64.120002999999997</v>
      </c>
      <c r="E265">
        <v>64.589995999999999</v>
      </c>
      <c r="F265">
        <v>62.855389000000002</v>
      </c>
      <c r="G265">
        <v>1667248</v>
      </c>
    </row>
    <row r="266" spans="1:7">
      <c r="A266" s="43">
        <v>43179</v>
      </c>
      <c r="B266">
        <v>64.059997999999993</v>
      </c>
      <c r="C266">
        <v>66.940002000000007</v>
      </c>
      <c r="D266">
        <v>64.059997999999993</v>
      </c>
      <c r="E266">
        <v>65.580001999999993</v>
      </c>
      <c r="F266">
        <v>63.818798000000001</v>
      </c>
      <c r="G266">
        <v>432628</v>
      </c>
    </row>
    <row r="267" spans="1:7">
      <c r="A267" s="43">
        <v>43180</v>
      </c>
      <c r="B267">
        <v>65.449996999999996</v>
      </c>
      <c r="C267">
        <v>67.400002000000001</v>
      </c>
      <c r="D267">
        <v>65.400002000000001</v>
      </c>
      <c r="E267">
        <v>66.190002000000007</v>
      </c>
      <c r="F267">
        <v>64.412422000000007</v>
      </c>
      <c r="G267">
        <v>644429</v>
      </c>
    </row>
    <row r="268" spans="1:7">
      <c r="A268" s="43">
        <v>43181</v>
      </c>
      <c r="B268">
        <v>66.989998</v>
      </c>
      <c r="C268">
        <v>66.989998</v>
      </c>
      <c r="D268">
        <v>64.580001999999993</v>
      </c>
      <c r="E268">
        <v>64.849997999999999</v>
      </c>
      <c r="F268">
        <v>63.108406000000002</v>
      </c>
      <c r="G268">
        <v>333333</v>
      </c>
    </row>
    <row r="269" spans="1:7">
      <c r="A269" s="43">
        <v>43182</v>
      </c>
      <c r="B269">
        <v>64.800003000000004</v>
      </c>
      <c r="C269">
        <v>65.879997000000003</v>
      </c>
      <c r="D269">
        <v>64.779999000000004</v>
      </c>
      <c r="E269">
        <v>64.980002999999996</v>
      </c>
      <c r="F269">
        <v>63.234921</v>
      </c>
      <c r="G269">
        <v>227373</v>
      </c>
    </row>
    <row r="270" spans="1:7">
      <c r="A270" s="43">
        <v>43185</v>
      </c>
      <c r="B270">
        <v>66.489998</v>
      </c>
      <c r="C270">
        <v>66.489998</v>
      </c>
      <c r="D270">
        <v>63.900002000000001</v>
      </c>
      <c r="E270">
        <v>65.860000999999997</v>
      </c>
      <c r="F270">
        <v>64.091285999999997</v>
      </c>
      <c r="G270">
        <v>377644</v>
      </c>
    </row>
    <row r="271" spans="1:7">
      <c r="A271" s="43">
        <v>43186</v>
      </c>
      <c r="B271">
        <v>65.010002</v>
      </c>
      <c r="C271">
        <v>66.889999000000003</v>
      </c>
      <c r="D271">
        <v>65.010002</v>
      </c>
      <c r="E271">
        <v>65.980002999999996</v>
      </c>
      <c r="F271">
        <v>64.208061000000001</v>
      </c>
      <c r="G271">
        <v>326713</v>
      </c>
    </row>
    <row r="272" spans="1:7">
      <c r="A272" s="43">
        <v>43187</v>
      </c>
      <c r="B272">
        <v>66.139999000000003</v>
      </c>
      <c r="C272">
        <v>66.139999000000003</v>
      </c>
      <c r="D272">
        <v>63.900002000000001</v>
      </c>
      <c r="E272">
        <v>64.029999000000004</v>
      </c>
      <c r="F272">
        <v>62.310425000000002</v>
      </c>
      <c r="G272">
        <v>357816</v>
      </c>
    </row>
    <row r="273" spans="1:7">
      <c r="A273" s="43">
        <v>43192</v>
      </c>
      <c r="B273">
        <v>64.150002000000001</v>
      </c>
      <c r="C273">
        <v>65.569999999999993</v>
      </c>
      <c r="D273">
        <v>62.849997999999999</v>
      </c>
      <c r="E273">
        <v>63.220001000000003</v>
      </c>
      <c r="F273">
        <v>61.522182000000001</v>
      </c>
      <c r="G273">
        <v>563665</v>
      </c>
    </row>
    <row r="274" spans="1:7">
      <c r="A274" s="43">
        <v>43193</v>
      </c>
      <c r="B274">
        <v>63.040000999999997</v>
      </c>
      <c r="C274">
        <v>65</v>
      </c>
      <c r="D274">
        <v>63</v>
      </c>
      <c r="E274">
        <v>64.540001000000004</v>
      </c>
      <c r="F274">
        <v>62.806736000000001</v>
      </c>
      <c r="G274">
        <v>455651</v>
      </c>
    </row>
    <row r="275" spans="1:7">
      <c r="A275" s="43">
        <v>43194</v>
      </c>
      <c r="B275">
        <v>65</v>
      </c>
      <c r="C275">
        <v>65.269997000000004</v>
      </c>
      <c r="D275">
        <v>64.550003000000004</v>
      </c>
      <c r="E275">
        <v>64.839995999999999</v>
      </c>
      <c r="F275">
        <v>63.098671000000003</v>
      </c>
      <c r="G275">
        <v>576154</v>
      </c>
    </row>
    <row r="276" spans="1:7">
      <c r="A276" s="43">
        <v>43195</v>
      </c>
      <c r="B276">
        <v>65.019997000000004</v>
      </c>
      <c r="C276">
        <v>65.790001000000004</v>
      </c>
      <c r="D276">
        <v>64.699996999999996</v>
      </c>
      <c r="E276">
        <v>65.410004000000001</v>
      </c>
      <c r="F276">
        <v>63.653373999999999</v>
      </c>
      <c r="G276">
        <v>421404</v>
      </c>
    </row>
    <row r="277" spans="1:7">
      <c r="A277" s="43">
        <v>43196</v>
      </c>
      <c r="B277">
        <v>65.269997000000004</v>
      </c>
      <c r="C277">
        <v>65.940002000000007</v>
      </c>
      <c r="D277">
        <v>64.519997000000004</v>
      </c>
      <c r="E277">
        <v>64.980002999999996</v>
      </c>
      <c r="F277">
        <v>63.234921</v>
      </c>
      <c r="G277">
        <v>221073</v>
      </c>
    </row>
    <row r="278" spans="1:7">
      <c r="A278" s="43">
        <v>43199</v>
      </c>
      <c r="B278">
        <v>65.949996999999996</v>
      </c>
      <c r="C278">
        <v>65.949996999999996</v>
      </c>
      <c r="D278">
        <v>63.5</v>
      </c>
      <c r="E278">
        <v>63.82</v>
      </c>
      <c r="F278">
        <v>62.106068</v>
      </c>
      <c r="G278">
        <v>497644</v>
      </c>
    </row>
    <row r="279" spans="1:7">
      <c r="A279" s="43">
        <v>43200</v>
      </c>
      <c r="B279">
        <v>64.180000000000007</v>
      </c>
      <c r="C279">
        <v>65.099997999999999</v>
      </c>
      <c r="D279">
        <v>64.169998000000007</v>
      </c>
      <c r="E279">
        <v>65.019997000000004</v>
      </c>
      <c r="F279">
        <v>63.273834000000001</v>
      </c>
      <c r="G279">
        <v>280363</v>
      </c>
    </row>
    <row r="280" spans="1:7">
      <c r="A280" s="43">
        <v>43201</v>
      </c>
      <c r="B280">
        <v>65.139999000000003</v>
      </c>
      <c r="C280">
        <v>65.949996999999996</v>
      </c>
      <c r="D280">
        <v>64</v>
      </c>
      <c r="E280">
        <v>64.5</v>
      </c>
      <c r="F280">
        <v>62.767806999999998</v>
      </c>
      <c r="G280">
        <v>707810</v>
      </c>
    </row>
    <row r="281" spans="1:7">
      <c r="A281" s="43">
        <v>43202</v>
      </c>
      <c r="B281">
        <v>64.839995999999999</v>
      </c>
      <c r="C281">
        <v>65.989998</v>
      </c>
      <c r="D281">
        <v>64.010002</v>
      </c>
      <c r="E281">
        <v>64.919998000000007</v>
      </c>
      <c r="F281">
        <v>63.176521000000001</v>
      </c>
      <c r="G281">
        <v>288802</v>
      </c>
    </row>
    <row r="282" spans="1:7">
      <c r="A282" s="43">
        <v>43203</v>
      </c>
      <c r="B282">
        <v>65.040001000000004</v>
      </c>
      <c r="C282">
        <v>65.699996999999996</v>
      </c>
      <c r="D282">
        <v>64.410004000000001</v>
      </c>
      <c r="E282">
        <v>64.769997000000004</v>
      </c>
      <c r="F282">
        <v>63.030548000000003</v>
      </c>
      <c r="G282">
        <v>134231</v>
      </c>
    </row>
    <row r="283" spans="1:7">
      <c r="A283" s="43">
        <v>43206</v>
      </c>
      <c r="B283">
        <v>64.769997000000004</v>
      </c>
      <c r="C283">
        <v>65.660004000000001</v>
      </c>
      <c r="D283">
        <v>64.099997999999999</v>
      </c>
      <c r="E283">
        <v>64.620002999999997</v>
      </c>
      <c r="F283">
        <v>62.884585999999999</v>
      </c>
      <c r="G283">
        <v>230639</v>
      </c>
    </row>
    <row r="284" spans="1:7">
      <c r="A284" s="43">
        <v>43207</v>
      </c>
      <c r="B284">
        <v>65.059997999999993</v>
      </c>
      <c r="C284">
        <v>65.800003000000004</v>
      </c>
      <c r="D284">
        <v>64.5</v>
      </c>
      <c r="E284">
        <v>65.089995999999999</v>
      </c>
      <c r="F284">
        <v>63.341952999999997</v>
      </c>
      <c r="G284">
        <v>547646</v>
      </c>
    </row>
    <row r="285" spans="1:7">
      <c r="A285" s="43">
        <v>43208</v>
      </c>
      <c r="B285">
        <v>65.900002000000001</v>
      </c>
      <c r="C285">
        <v>65.900002000000001</v>
      </c>
      <c r="D285">
        <v>64.5</v>
      </c>
      <c r="E285">
        <v>65.069999999999993</v>
      </c>
      <c r="F285">
        <v>63.322498000000003</v>
      </c>
      <c r="G285">
        <v>326422</v>
      </c>
    </row>
    <row r="286" spans="1:7">
      <c r="A286" s="43">
        <v>43209</v>
      </c>
      <c r="B286">
        <v>64.519997000000004</v>
      </c>
      <c r="C286">
        <v>65.879997000000003</v>
      </c>
      <c r="D286">
        <v>63.700001</v>
      </c>
      <c r="E286">
        <v>63.740001999999997</v>
      </c>
      <c r="F286">
        <v>62.028216999999998</v>
      </c>
      <c r="G286">
        <v>332529</v>
      </c>
    </row>
    <row r="287" spans="1:7">
      <c r="A287" s="43">
        <v>43210</v>
      </c>
      <c r="B287">
        <v>64.099997999999999</v>
      </c>
      <c r="C287">
        <v>64.5</v>
      </c>
      <c r="D287">
        <v>62.25</v>
      </c>
      <c r="E287">
        <v>64.080001999999993</v>
      </c>
      <c r="F287">
        <v>62.359088999999997</v>
      </c>
      <c r="G287">
        <v>303317</v>
      </c>
    </row>
    <row r="288" spans="1:7">
      <c r="A288" s="43">
        <v>43213</v>
      </c>
      <c r="B288">
        <v>63.919998</v>
      </c>
      <c r="C288">
        <v>65.879997000000003</v>
      </c>
      <c r="D288">
        <v>62.700001</v>
      </c>
      <c r="E288">
        <v>64.620002999999997</v>
      </c>
      <c r="F288">
        <v>62.884585999999999</v>
      </c>
      <c r="G288">
        <v>211094</v>
      </c>
    </row>
    <row r="289" spans="1:7">
      <c r="A289" s="43">
        <v>43214</v>
      </c>
      <c r="B289">
        <v>65.480002999999996</v>
      </c>
      <c r="C289">
        <v>65.480002999999996</v>
      </c>
      <c r="D289">
        <v>63.599997999999999</v>
      </c>
      <c r="E289">
        <v>63.919998</v>
      </c>
      <c r="F289">
        <v>62.203381</v>
      </c>
      <c r="G289">
        <v>247881</v>
      </c>
    </row>
    <row r="290" spans="1:7">
      <c r="A290" s="43">
        <v>43215</v>
      </c>
      <c r="B290">
        <v>63.509998000000003</v>
      </c>
      <c r="C290">
        <v>64.470000999999996</v>
      </c>
      <c r="D290">
        <v>63.5</v>
      </c>
      <c r="E290">
        <v>63.790000999999997</v>
      </c>
      <c r="F290">
        <v>62.076873999999997</v>
      </c>
      <c r="G290">
        <v>165892</v>
      </c>
    </row>
    <row r="291" spans="1:7">
      <c r="A291" s="43">
        <v>43216</v>
      </c>
      <c r="B291">
        <v>63.470001000000003</v>
      </c>
      <c r="C291">
        <v>67.389999000000003</v>
      </c>
      <c r="D291">
        <v>63.470001000000003</v>
      </c>
      <c r="E291">
        <v>66.269997000000004</v>
      </c>
      <c r="F291">
        <v>64.490264999999994</v>
      </c>
      <c r="G291">
        <v>308967</v>
      </c>
    </row>
    <row r="292" spans="1:7">
      <c r="A292" s="43">
        <v>43217</v>
      </c>
      <c r="B292">
        <v>65.870002999999997</v>
      </c>
      <c r="C292">
        <v>67.150002000000001</v>
      </c>
      <c r="D292">
        <v>65.040001000000004</v>
      </c>
      <c r="E292">
        <v>66.620002999999997</v>
      </c>
      <c r="F292">
        <v>64.830878999999996</v>
      </c>
      <c r="G292">
        <v>148585</v>
      </c>
    </row>
    <row r="293" spans="1:7">
      <c r="A293" s="43">
        <v>43220</v>
      </c>
      <c r="B293">
        <v>67.050003000000004</v>
      </c>
      <c r="C293">
        <v>68.25</v>
      </c>
      <c r="D293">
        <v>65.910004000000001</v>
      </c>
      <c r="E293">
        <v>67.199996999999996</v>
      </c>
      <c r="F293">
        <v>65.395294000000007</v>
      </c>
      <c r="G293">
        <v>395605</v>
      </c>
    </row>
    <row r="294" spans="1:7">
      <c r="A294" s="43">
        <v>43222</v>
      </c>
      <c r="B294">
        <v>66.099997999999999</v>
      </c>
      <c r="C294">
        <v>68</v>
      </c>
      <c r="D294">
        <v>64.739998</v>
      </c>
      <c r="E294">
        <v>64.910004000000001</v>
      </c>
      <c r="F294">
        <v>63.166798</v>
      </c>
      <c r="G294">
        <v>376639</v>
      </c>
    </row>
    <row r="295" spans="1:7">
      <c r="A295" s="43">
        <v>43223</v>
      </c>
      <c r="B295">
        <v>65.010002</v>
      </c>
      <c r="C295">
        <v>65.379997000000003</v>
      </c>
      <c r="D295">
        <v>62.599997999999999</v>
      </c>
      <c r="E295">
        <v>62.919998</v>
      </c>
      <c r="F295">
        <v>61.230235999999998</v>
      </c>
      <c r="G295">
        <v>379128</v>
      </c>
    </row>
    <row r="296" spans="1:7">
      <c r="A296" s="43">
        <v>43224</v>
      </c>
      <c r="B296">
        <v>62.990001999999997</v>
      </c>
      <c r="C296">
        <v>62.990001999999997</v>
      </c>
      <c r="D296">
        <v>62.5</v>
      </c>
      <c r="E296">
        <v>62.549999</v>
      </c>
      <c r="F296">
        <v>60.870170999999999</v>
      </c>
      <c r="G296">
        <v>195099</v>
      </c>
    </row>
    <row r="297" spans="1:7">
      <c r="A297" s="43">
        <v>43227</v>
      </c>
      <c r="B297">
        <v>62.400002000000001</v>
      </c>
      <c r="C297">
        <v>62.689999</v>
      </c>
      <c r="D297">
        <v>60.360000999999997</v>
      </c>
      <c r="E297">
        <v>60.82</v>
      </c>
      <c r="F297">
        <v>59.186633999999998</v>
      </c>
      <c r="G297">
        <v>224358</v>
      </c>
    </row>
    <row r="298" spans="1:7">
      <c r="A298" s="43">
        <v>43228</v>
      </c>
      <c r="B298">
        <v>60.830002</v>
      </c>
      <c r="C298">
        <v>61.689999</v>
      </c>
      <c r="D298">
        <v>60.099997999999999</v>
      </c>
      <c r="E298">
        <v>60.720001000000003</v>
      </c>
      <c r="F298">
        <v>59.089320999999998</v>
      </c>
      <c r="G298">
        <v>218117</v>
      </c>
    </row>
    <row r="299" spans="1:7">
      <c r="A299" s="43">
        <v>43229</v>
      </c>
      <c r="B299">
        <v>61.029998999999997</v>
      </c>
      <c r="C299">
        <v>61.029998999999997</v>
      </c>
      <c r="D299">
        <v>58.560001</v>
      </c>
      <c r="E299">
        <v>59.720001000000003</v>
      </c>
      <c r="F299">
        <v>58.11618</v>
      </c>
      <c r="G299">
        <v>184743</v>
      </c>
    </row>
    <row r="300" spans="1:7">
      <c r="A300" s="43">
        <v>43230</v>
      </c>
      <c r="B300">
        <v>60.09</v>
      </c>
      <c r="C300">
        <v>61.990001999999997</v>
      </c>
      <c r="D300">
        <v>59.009998000000003</v>
      </c>
      <c r="E300">
        <v>61.66</v>
      </c>
      <c r="F300">
        <v>60.004074000000003</v>
      </c>
      <c r="G300">
        <v>404780</v>
      </c>
    </row>
    <row r="301" spans="1:7">
      <c r="A301" s="43">
        <v>43231</v>
      </c>
      <c r="B301">
        <v>61.990001999999997</v>
      </c>
      <c r="C301">
        <v>63.950001</v>
      </c>
      <c r="D301">
        <v>60.049999</v>
      </c>
      <c r="E301">
        <v>63.66</v>
      </c>
      <c r="F301">
        <v>61.950367</v>
      </c>
      <c r="G301">
        <v>189040</v>
      </c>
    </row>
    <row r="302" spans="1:7">
      <c r="A302" s="43">
        <v>43234</v>
      </c>
      <c r="B302">
        <v>63.759998000000003</v>
      </c>
      <c r="C302">
        <v>63.939999</v>
      </c>
      <c r="D302">
        <v>61.509998000000003</v>
      </c>
      <c r="E302">
        <v>61.630001</v>
      </c>
      <c r="F302">
        <v>59.974879999999999</v>
      </c>
      <c r="G302">
        <v>152027</v>
      </c>
    </row>
    <row r="303" spans="1:7">
      <c r="A303" s="43">
        <v>43235</v>
      </c>
      <c r="B303">
        <v>61.5</v>
      </c>
      <c r="C303">
        <v>62.310001</v>
      </c>
      <c r="D303">
        <v>60.060001</v>
      </c>
      <c r="E303">
        <v>61.650002000000001</v>
      </c>
      <c r="F303">
        <v>59.994346999999998</v>
      </c>
      <c r="G303">
        <v>339063</v>
      </c>
    </row>
    <row r="304" spans="1:7">
      <c r="A304" s="43">
        <v>43236</v>
      </c>
      <c r="B304">
        <v>62.119999</v>
      </c>
      <c r="C304">
        <v>62.66</v>
      </c>
      <c r="D304">
        <v>61.119999</v>
      </c>
      <c r="E304">
        <v>61.790000999999997</v>
      </c>
      <c r="F304">
        <v>60.130585000000004</v>
      </c>
      <c r="G304">
        <v>144561</v>
      </c>
    </row>
    <row r="305" spans="1:7">
      <c r="A305" s="43">
        <v>43237</v>
      </c>
      <c r="B305">
        <v>60.93</v>
      </c>
      <c r="C305">
        <v>61</v>
      </c>
      <c r="D305">
        <v>59.310001</v>
      </c>
      <c r="E305">
        <v>59.529998999999997</v>
      </c>
      <c r="F305">
        <v>57.931277999999999</v>
      </c>
      <c r="G305">
        <v>368799</v>
      </c>
    </row>
    <row r="306" spans="1:7">
      <c r="A306" s="43">
        <v>43238</v>
      </c>
      <c r="B306">
        <v>59.599997999999999</v>
      </c>
      <c r="C306">
        <v>60.279998999999997</v>
      </c>
      <c r="D306">
        <v>58.16</v>
      </c>
      <c r="E306">
        <v>58.540000999999997</v>
      </c>
      <c r="F306">
        <v>56.967865000000003</v>
      </c>
      <c r="G306">
        <v>461367</v>
      </c>
    </row>
    <row r="307" spans="1:7">
      <c r="A307" s="43">
        <v>43241</v>
      </c>
      <c r="B307">
        <v>59.889999000000003</v>
      </c>
      <c r="C307">
        <v>59.939999</v>
      </c>
      <c r="D307">
        <v>58.450001</v>
      </c>
      <c r="E307">
        <v>58.970001000000003</v>
      </c>
      <c r="F307">
        <v>57.386318000000003</v>
      </c>
      <c r="G307">
        <v>229809</v>
      </c>
    </row>
    <row r="308" spans="1:7">
      <c r="A308" s="43">
        <v>43242</v>
      </c>
      <c r="B308">
        <v>59.529998999999997</v>
      </c>
      <c r="C308">
        <v>60.52</v>
      </c>
      <c r="D308">
        <v>58.150002000000001</v>
      </c>
      <c r="E308">
        <v>60.139999000000003</v>
      </c>
      <c r="F308">
        <v>58.524898999999998</v>
      </c>
      <c r="G308">
        <v>189089</v>
      </c>
    </row>
    <row r="309" spans="1:7">
      <c r="A309" s="43">
        <v>43243</v>
      </c>
      <c r="B309">
        <v>59.259998000000003</v>
      </c>
      <c r="C309">
        <v>61.540000999999997</v>
      </c>
      <c r="D309">
        <v>58.66</v>
      </c>
      <c r="E309">
        <v>60.970001000000003</v>
      </c>
      <c r="F309">
        <v>59.332607000000003</v>
      </c>
      <c r="G309">
        <v>283706</v>
      </c>
    </row>
    <row r="310" spans="1:7">
      <c r="A310" s="43">
        <v>43244</v>
      </c>
      <c r="B310">
        <v>60.650002000000001</v>
      </c>
      <c r="C310">
        <v>61.779998999999997</v>
      </c>
      <c r="D310">
        <v>59.52</v>
      </c>
      <c r="E310">
        <v>59.990001999999997</v>
      </c>
      <c r="F310">
        <v>58.378928999999999</v>
      </c>
      <c r="G310">
        <v>210306</v>
      </c>
    </row>
    <row r="311" spans="1:7">
      <c r="A311" s="43">
        <v>43245</v>
      </c>
      <c r="B311">
        <v>60</v>
      </c>
      <c r="C311">
        <v>60.950001</v>
      </c>
      <c r="D311">
        <v>59</v>
      </c>
      <c r="E311">
        <v>59.060001</v>
      </c>
      <c r="F311">
        <v>57.473903999999997</v>
      </c>
      <c r="G311">
        <v>230008</v>
      </c>
    </row>
    <row r="312" spans="1:7">
      <c r="A312" s="43">
        <v>43248</v>
      </c>
      <c r="B312">
        <v>59.360000999999997</v>
      </c>
      <c r="C312">
        <v>61.5</v>
      </c>
      <c r="D312">
        <v>58.650002000000001</v>
      </c>
      <c r="E312">
        <v>61.240001999999997</v>
      </c>
      <c r="F312">
        <v>59.595351999999998</v>
      </c>
      <c r="G312">
        <v>92069</v>
      </c>
    </row>
    <row r="313" spans="1:7">
      <c r="A313" s="43">
        <v>43249</v>
      </c>
      <c r="B313">
        <v>61.32</v>
      </c>
      <c r="C313">
        <v>61.98</v>
      </c>
      <c r="D313">
        <v>59.5</v>
      </c>
      <c r="E313">
        <v>59.82</v>
      </c>
      <c r="F313">
        <v>58.213493</v>
      </c>
      <c r="G313">
        <v>410119</v>
      </c>
    </row>
    <row r="314" spans="1:7">
      <c r="A314" s="43">
        <v>43250</v>
      </c>
      <c r="B314">
        <v>59.349997999999999</v>
      </c>
      <c r="C314">
        <v>62.5</v>
      </c>
      <c r="D314">
        <v>59.16</v>
      </c>
      <c r="E314">
        <v>61.709999000000003</v>
      </c>
      <c r="F314">
        <v>60.052731000000001</v>
      </c>
      <c r="G314">
        <v>598277</v>
      </c>
    </row>
    <row r="315" spans="1:7">
      <c r="A315" s="43">
        <v>43251</v>
      </c>
      <c r="B315">
        <v>60.959999000000003</v>
      </c>
      <c r="C315">
        <v>62.950001</v>
      </c>
      <c r="D315">
        <v>60.360000999999997</v>
      </c>
      <c r="E315">
        <v>62.169998</v>
      </c>
      <c r="F315">
        <v>60.500377999999998</v>
      </c>
      <c r="G315">
        <v>1725174</v>
      </c>
    </row>
    <row r="316" spans="1:7">
      <c r="A316" s="43">
        <v>43252</v>
      </c>
      <c r="B316">
        <v>62.950001</v>
      </c>
      <c r="C316">
        <v>63.400002000000001</v>
      </c>
      <c r="D316">
        <v>61.360000999999997</v>
      </c>
      <c r="E316">
        <v>62.139999000000003</v>
      </c>
      <c r="F316">
        <v>60.471184000000001</v>
      </c>
      <c r="G316">
        <v>187141</v>
      </c>
    </row>
    <row r="317" spans="1:7">
      <c r="A317" s="43">
        <v>43255</v>
      </c>
      <c r="B317">
        <v>61.41</v>
      </c>
      <c r="C317">
        <v>64.300003000000004</v>
      </c>
      <c r="D317">
        <v>61.41</v>
      </c>
      <c r="E317">
        <v>63.48</v>
      </c>
      <c r="F317">
        <v>61.775199999999998</v>
      </c>
      <c r="G317">
        <v>273982</v>
      </c>
    </row>
    <row r="318" spans="1:7">
      <c r="A318" s="43">
        <v>43256</v>
      </c>
      <c r="B318">
        <v>63.509998000000003</v>
      </c>
      <c r="C318">
        <v>63.970001000000003</v>
      </c>
      <c r="D318">
        <v>61.75</v>
      </c>
      <c r="E318">
        <v>62.529998999999997</v>
      </c>
      <c r="F318">
        <v>60.850712000000001</v>
      </c>
      <c r="G318">
        <v>513364</v>
      </c>
    </row>
    <row r="319" spans="1:7">
      <c r="A319" s="43">
        <v>43257</v>
      </c>
      <c r="B319">
        <v>62.68</v>
      </c>
      <c r="C319">
        <v>64.059997999999993</v>
      </c>
      <c r="D319">
        <v>62.68</v>
      </c>
      <c r="E319">
        <v>63.02</v>
      </c>
      <c r="F319">
        <v>61.327553000000002</v>
      </c>
      <c r="G319">
        <v>406644</v>
      </c>
    </row>
    <row r="320" spans="1:7">
      <c r="A320" s="43">
        <v>43258</v>
      </c>
      <c r="B320">
        <v>62.939999</v>
      </c>
      <c r="C320">
        <v>64</v>
      </c>
      <c r="D320">
        <v>61.509998000000003</v>
      </c>
      <c r="E320">
        <v>62.16</v>
      </c>
      <c r="F320">
        <v>60.490645999999998</v>
      </c>
      <c r="G320">
        <v>432190</v>
      </c>
    </row>
    <row r="321" spans="1:7">
      <c r="A321" s="43">
        <v>43259</v>
      </c>
      <c r="B321">
        <v>62.169998</v>
      </c>
      <c r="C321">
        <v>66.870002999999997</v>
      </c>
      <c r="D321">
        <v>62.169998</v>
      </c>
      <c r="E321">
        <v>66.470000999999996</v>
      </c>
      <c r="F321">
        <v>64.684898000000004</v>
      </c>
      <c r="G321">
        <v>381428</v>
      </c>
    </row>
    <row r="322" spans="1:7">
      <c r="A322" s="43">
        <v>43262</v>
      </c>
      <c r="B322">
        <v>66.309997999999993</v>
      </c>
      <c r="C322">
        <v>66.949996999999996</v>
      </c>
      <c r="D322">
        <v>64.599997999999999</v>
      </c>
      <c r="E322">
        <v>65.300003000000004</v>
      </c>
      <c r="F322">
        <v>63.546329</v>
      </c>
      <c r="G322">
        <v>484194</v>
      </c>
    </row>
    <row r="323" spans="1:7">
      <c r="A323" s="43">
        <v>43263</v>
      </c>
      <c r="B323">
        <v>63.860000999999997</v>
      </c>
      <c r="C323">
        <v>66.480002999999996</v>
      </c>
      <c r="D323">
        <v>63.509998000000003</v>
      </c>
      <c r="E323">
        <v>63.82</v>
      </c>
      <c r="F323">
        <v>62.106068</v>
      </c>
      <c r="G323">
        <v>561266</v>
      </c>
    </row>
    <row r="324" spans="1:7">
      <c r="A324" s="43">
        <v>43264</v>
      </c>
      <c r="B324">
        <v>63.849997999999999</v>
      </c>
      <c r="C324">
        <v>67.489998</v>
      </c>
      <c r="D324">
        <v>63.849997999999999</v>
      </c>
      <c r="E324">
        <v>67.25</v>
      </c>
      <c r="F324">
        <v>65.443946999999994</v>
      </c>
      <c r="G324">
        <v>1312055</v>
      </c>
    </row>
    <row r="325" spans="1:7">
      <c r="A325" s="43">
        <v>43265</v>
      </c>
      <c r="B325">
        <v>66.400002000000001</v>
      </c>
      <c r="C325">
        <v>67.949996999999996</v>
      </c>
      <c r="D325">
        <v>66.400002000000001</v>
      </c>
      <c r="E325">
        <v>67</v>
      </c>
      <c r="F325">
        <v>65.200667999999993</v>
      </c>
      <c r="G325">
        <v>530639</v>
      </c>
    </row>
    <row r="326" spans="1:7">
      <c r="A326" s="43">
        <v>43266</v>
      </c>
      <c r="B326">
        <v>66.010002</v>
      </c>
      <c r="C326">
        <v>66.800003000000004</v>
      </c>
      <c r="D326">
        <v>62.900002000000001</v>
      </c>
      <c r="E326">
        <v>63.630001</v>
      </c>
      <c r="F326">
        <v>61.921168999999999</v>
      </c>
      <c r="G326">
        <v>5687264</v>
      </c>
    </row>
    <row r="327" spans="1:7">
      <c r="A327" s="43">
        <v>43269</v>
      </c>
      <c r="B327">
        <v>63.599997999999999</v>
      </c>
      <c r="C327">
        <v>64.269997000000004</v>
      </c>
      <c r="D327">
        <v>62.66</v>
      </c>
      <c r="E327">
        <v>63.709999000000003</v>
      </c>
      <c r="F327">
        <v>61.999020000000002</v>
      </c>
      <c r="G327">
        <v>292528</v>
      </c>
    </row>
    <row r="328" spans="1:7">
      <c r="A328" s="43">
        <v>43270</v>
      </c>
      <c r="B328">
        <v>63.349997999999999</v>
      </c>
      <c r="C328">
        <v>63.580002</v>
      </c>
      <c r="D328">
        <v>62.23</v>
      </c>
      <c r="E328">
        <v>62.57</v>
      </c>
      <c r="F328">
        <v>60.889633000000003</v>
      </c>
      <c r="G328">
        <v>415726</v>
      </c>
    </row>
    <row r="329" spans="1:7">
      <c r="A329" s="43">
        <v>43271</v>
      </c>
      <c r="B329">
        <v>62.740001999999997</v>
      </c>
      <c r="C329">
        <v>64.150002000000001</v>
      </c>
      <c r="D329">
        <v>62.5</v>
      </c>
      <c r="E329">
        <v>62.639999000000003</v>
      </c>
      <c r="F329">
        <v>60.957756000000003</v>
      </c>
      <c r="G329">
        <v>344826</v>
      </c>
    </row>
    <row r="330" spans="1:7">
      <c r="A330" s="43">
        <v>43272</v>
      </c>
      <c r="B330">
        <v>62.5</v>
      </c>
      <c r="C330">
        <v>63.23</v>
      </c>
      <c r="D330">
        <v>62.099997999999999</v>
      </c>
      <c r="E330">
        <v>62.209999000000003</v>
      </c>
      <c r="F330">
        <v>60.539302999999997</v>
      </c>
      <c r="G330">
        <v>306715</v>
      </c>
    </row>
    <row r="331" spans="1:7">
      <c r="A331" s="43">
        <v>43273</v>
      </c>
      <c r="B331">
        <v>62.110000999999997</v>
      </c>
      <c r="C331">
        <v>64.699996999999996</v>
      </c>
      <c r="D331">
        <v>62.099997999999999</v>
      </c>
      <c r="E331">
        <v>64.099997999999999</v>
      </c>
      <c r="F331">
        <v>62.378548000000002</v>
      </c>
      <c r="G331">
        <v>311757</v>
      </c>
    </row>
    <row r="332" spans="1:7">
      <c r="A332" s="43">
        <v>43276</v>
      </c>
      <c r="B332">
        <v>65.370002999999997</v>
      </c>
      <c r="C332">
        <v>65.370002999999997</v>
      </c>
      <c r="D332">
        <v>63.009998000000003</v>
      </c>
      <c r="E332">
        <v>64.940002000000007</v>
      </c>
      <c r="F332">
        <v>63.195991999999997</v>
      </c>
      <c r="G332">
        <v>382170</v>
      </c>
    </row>
    <row r="333" spans="1:7">
      <c r="A333" s="43">
        <v>43277</v>
      </c>
      <c r="B333">
        <v>64.599997999999999</v>
      </c>
      <c r="C333">
        <v>65.300003000000004</v>
      </c>
      <c r="D333">
        <v>63.529998999999997</v>
      </c>
      <c r="E333">
        <v>64.879997000000003</v>
      </c>
      <c r="F333">
        <v>63.137599999999999</v>
      </c>
      <c r="G333">
        <v>272496</v>
      </c>
    </row>
    <row r="334" spans="1:7">
      <c r="A334" s="43">
        <v>43278</v>
      </c>
      <c r="B334">
        <v>64.879997000000003</v>
      </c>
      <c r="C334">
        <v>65.25</v>
      </c>
      <c r="D334">
        <v>63.509998000000003</v>
      </c>
      <c r="E334">
        <v>64.800003000000004</v>
      </c>
      <c r="F334">
        <v>63.510039999999996</v>
      </c>
      <c r="G334">
        <v>323302</v>
      </c>
    </row>
    <row r="335" spans="1:7">
      <c r="A335" s="43">
        <v>43279</v>
      </c>
      <c r="B335">
        <v>65.059997999999993</v>
      </c>
      <c r="C335">
        <v>65.260002</v>
      </c>
      <c r="D335">
        <v>63.57</v>
      </c>
      <c r="E335">
        <v>64.660004000000001</v>
      </c>
      <c r="F335">
        <v>63.372826000000003</v>
      </c>
      <c r="G335">
        <v>369192</v>
      </c>
    </row>
    <row r="336" spans="1:7">
      <c r="A336" s="43">
        <v>43280</v>
      </c>
      <c r="B336">
        <v>65.169998000000007</v>
      </c>
      <c r="C336">
        <v>67.5</v>
      </c>
      <c r="D336">
        <v>64.110000999999997</v>
      </c>
      <c r="E336">
        <v>67.050003000000004</v>
      </c>
      <c r="F336">
        <v>65.715248000000003</v>
      </c>
      <c r="G336">
        <v>694964</v>
      </c>
    </row>
    <row r="337" spans="1:7">
      <c r="A337" s="43">
        <v>43283</v>
      </c>
      <c r="B337">
        <v>66.709998999999996</v>
      </c>
      <c r="C337">
        <v>66.709998999999996</v>
      </c>
      <c r="D337">
        <v>64</v>
      </c>
      <c r="E337">
        <v>64.339995999999999</v>
      </c>
      <c r="F337">
        <v>63.059193</v>
      </c>
      <c r="G337">
        <v>368583</v>
      </c>
    </row>
    <row r="338" spans="1:7">
      <c r="A338" s="43">
        <v>43284</v>
      </c>
      <c r="B338">
        <v>64.669998000000007</v>
      </c>
      <c r="C338">
        <v>67.25</v>
      </c>
      <c r="D338">
        <v>64.510002</v>
      </c>
      <c r="E338">
        <v>66.449996999999996</v>
      </c>
      <c r="F338">
        <v>65.127189999999999</v>
      </c>
      <c r="G338">
        <v>221784</v>
      </c>
    </row>
    <row r="339" spans="1:7">
      <c r="A339" s="43">
        <v>43285</v>
      </c>
      <c r="B339">
        <v>66.400002000000001</v>
      </c>
      <c r="C339">
        <v>67.010002</v>
      </c>
      <c r="D339">
        <v>64.910004000000001</v>
      </c>
      <c r="E339">
        <v>66.980002999999996</v>
      </c>
      <c r="F339">
        <v>65.646636999999998</v>
      </c>
      <c r="G339">
        <v>48772</v>
      </c>
    </row>
    <row r="340" spans="1:7">
      <c r="A340" s="43">
        <v>43286</v>
      </c>
      <c r="B340">
        <v>67.239998</v>
      </c>
      <c r="C340">
        <v>68.709998999999996</v>
      </c>
      <c r="D340">
        <v>66.309997999999993</v>
      </c>
      <c r="E340">
        <v>68.25</v>
      </c>
      <c r="F340">
        <v>66.891364999999993</v>
      </c>
      <c r="G340">
        <v>172504</v>
      </c>
    </row>
    <row r="341" spans="1:7">
      <c r="A341" s="43">
        <v>43287</v>
      </c>
      <c r="B341">
        <v>67.769997000000004</v>
      </c>
      <c r="C341">
        <v>70.199996999999996</v>
      </c>
      <c r="D341">
        <v>67.199996999999996</v>
      </c>
      <c r="E341">
        <v>67.790001000000004</v>
      </c>
      <c r="F341">
        <v>66.440513999999993</v>
      </c>
      <c r="G341">
        <v>415522</v>
      </c>
    </row>
    <row r="342" spans="1:7">
      <c r="A342" s="43">
        <v>43290</v>
      </c>
      <c r="B342">
        <v>68.489998</v>
      </c>
      <c r="C342">
        <v>70.199996999999996</v>
      </c>
      <c r="D342">
        <v>68.139999000000003</v>
      </c>
      <c r="E342">
        <v>69.849997999999999</v>
      </c>
      <c r="F342">
        <v>68.459511000000006</v>
      </c>
      <c r="G342">
        <v>234769</v>
      </c>
    </row>
    <row r="343" spans="1:7">
      <c r="A343" s="43">
        <v>43291</v>
      </c>
      <c r="B343">
        <v>70.199996999999996</v>
      </c>
      <c r="C343">
        <v>70.680000000000007</v>
      </c>
      <c r="D343">
        <v>69.199996999999996</v>
      </c>
      <c r="E343">
        <v>70.080001999999993</v>
      </c>
      <c r="F343">
        <v>68.684928999999997</v>
      </c>
      <c r="G343">
        <v>206091</v>
      </c>
    </row>
    <row r="344" spans="1:7">
      <c r="A344" s="43">
        <v>43292</v>
      </c>
      <c r="B344">
        <v>70.199996999999996</v>
      </c>
      <c r="C344">
        <v>71.400002000000001</v>
      </c>
      <c r="D344">
        <v>69</v>
      </c>
      <c r="E344">
        <v>71.080001999999993</v>
      </c>
      <c r="F344">
        <v>69.665030999999999</v>
      </c>
      <c r="G344">
        <v>231297</v>
      </c>
    </row>
    <row r="345" spans="1:7">
      <c r="A345" s="43">
        <v>43293</v>
      </c>
      <c r="B345">
        <v>71.319999999999993</v>
      </c>
      <c r="C345">
        <v>71.550003000000004</v>
      </c>
      <c r="D345">
        <v>69.010002</v>
      </c>
      <c r="E345">
        <v>69.529999000000004</v>
      </c>
      <c r="F345">
        <v>68.145874000000006</v>
      </c>
      <c r="G345">
        <v>234614</v>
      </c>
    </row>
    <row r="346" spans="1:7">
      <c r="A346" s="43">
        <v>43294</v>
      </c>
      <c r="B346">
        <v>69.970000999999996</v>
      </c>
      <c r="C346">
        <v>70.800003000000004</v>
      </c>
      <c r="D346">
        <v>68</v>
      </c>
      <c r="E346">
        <v>68.699996999999996</v>
      </c>
      <c r="F346">
        <v>67.332397</v>
      </c>
      <c r="G346">
        <v>245756</v>
      </c>
    </row>
    <row r="347" spans="1:7">
      <c r="A347" s="43">
        <v>43297</v>
      </c>
      <c r="B347">
        <v>69.300003000000004</v>
      </c>
      <c r="C347">
        <v>69.790001000000004</v>
      </c>
      <c r="D347">
        <v>68.709998999999996</v>
      </c>
      <c r="E347">
        <v>69.160004000000001</v>
      </c>
      <c r="F347">
        <v>67.783248999999998</v>
      </c>
      <c r="G347">
        <v>181439</v>
      </c>
    </row>
    <row r="348" spans="1:7">
      <c r="A348" s="43">
        <v>43298</v>
      </c>
      <c r="B348">
        <v>69.330001999999993</v>
      </c>
      <c r="C348">
        <v>71.690002000000007</v>
      </c>
      <c r="D348">
        <v>69.230002999999996</v>
      </c>
      <c r="E348">
        <v>71.410004000000001</v>
      </c>
      <c r="F348">
        <v>69.988456999999997</v>
      </c>
      <c r="G348">
        <v>320789</v>
      </c>
    </row>
    <row r="349" spans="1:7">
      <c r="A349" s="43">
        <v>43299</v>
      </c>
      <c r="B349">
        <v>71.550003000000004</v>
      </c>
      <c r="C349">
        <v>72</v>
      </c>
      <c r="D349">
        <v>70</v>
      </c>
      <c r="E349">
        <v>70.849997999999999</v>
      </c>
      <c r="F349">
        <v>69.439598000000004</v>
      </c>
      <c r="G349">
        <v>725713</v>
      </c>
    </row>
    <row r="350" spans="1:7">
      <c r="A350" s="43">
        <v>43300</v>
      </c>
      <c r="B350">
        <v>70.470000999999996</v>
      </c>
      <c r="C350">
        <v>71.680000000000007</v>
      </c>
      <c r="D350">
        <v>69</v>
      </c>
      <c r="E350">
        <v>70.930000000000007</v>
      </c>
      <c r="F350">
        <v>69.518005000000002</v>
      </c>
      <c r="G350">
        <v>208042</v>
      </c>
    </row>
    <row r="351" spans="1:7">
      <c r="A351" s="43">
        <v>43301</v>
      </c>
      <c r="B351">
        <v>71.410004000000001</v>
      </c>
      <c r="C351">
        <v>71.900002000000001</v>
      </c>
      <c r="D351">
        <v>71.089995999999999</v>
      </c>
      <c r="E351">
        <v>71.319999999999993</v>
      </c>
      <c r="F351">
        <v>69.900245999999996</v>
      </c>
      <c r="G351">
        <v>415872</v>
      </c>
    </row>
    <row r="352" spans="1:7">
      <c r="A352" s="43">
        <v>43304</v>
      </c>
      <c r="B352">
        <v>70.809997999999993</v>
      </c>
      <c r="C352">
        <v>71.900002000000001</v>
      </c>
      <c r="D352">
        <v>70.010002</v>
      </c>
      <c r="E352">
        <v>71.860000999999997</v>
      </c>
      <c r="F352">
        <v>70.429496999999998</v>
      </c>
      <c r="G352">
        <v>154698</v>
      </c>
    </row>
    <row r="353" spans="1:7">
      <c r="A353" s="43">
        <v>43305</v>
      </c>
      <c r="B353">
        <v>71.900002000000001</v>
      </c>
      <c r="C353">
        <v>72.849997999999999</v>
      </c>
      <c r="D353">
        <v>71.529999000000004</v>
      </c>
      <c r="E353">
        <v>72.180000000000007</v>
      </c>
      <c r="F353">
        <v>70.743126000000004</v>
      </c>
      <c r="G353">
        <v>269093</v>
      </c>
    </row>
    <row r="354" spans="1:7">
      <c r="A354" s="43">
        <v>43306</v>
      </c>
      <c r="B354">
        <v>72.300003000000004</v>
      </c>
      <c r="C354">
        <v>73.900002000000001</v>
      </c>
      <c r="D354">
        <v>70.5</v>
      </c>
      <c r="E354">
        <v>71.190002000000007</v>
      </c>
      <c r="F354">
        <v>69.772835000000001</v>
      </c>
      <c r="G354">
        <v>285360</v>
      </c>
    </row>
    <row r="355" spans="1:7">
      <c r="A355" s="43">
        <v>43307</v>
      </c>
      <c r="B355">
        <v>71.800003000000004</v>
      </c>
      <c r="C355">
        <v>73.349997999999999</v>
      </c>
      <c r="D355">
        <v>71.349997999999999</v>
      </c>
      <c r="E355">
        <v>72.139999000000003</v>
      </c>
      <c r="F355">
        <v>70.703918000000002</v>
      </c>
      <c r="G355">
        <v>280868</v>
      </c>
    </row>
    <row r="356" spans="1:7">
      <c r="A356" s="43">
        <v>43308</v>
      </c>
      <c r="B356">
        <v>72.980002999999996</v>
      </c>
      <c r="C356">
        <v>75.019997000000004</v>
      </c>
      <c r="D356">
        <v>71.989998</v>
      </c>
      <c r="E356">
        <v>74.529999000000004</v>
      </c>
      <c r="F356">
        <v>73.046340999999998</v>
      </c>
      <c r="G356">
        <v>328790</v>
      </c>
    </row>
    <row r="357" spans="1:7">
      <c r="A357" s="43">
        <v>43311</v>
      </c>
      <c r="B357">
        <v>74.010002</v>
      </c>
      <c r="C357">
        <v>77.440002000000007</v>
      </c>
      <c r="D357">
        <v>74.010002</v>
      </c>
      <c r="E357">
        <v>76.889999000000003</v>
      </c>
      <c r="F357">
        <v>75.359359999999995</v>
      </c>
      <c r="G357">
        <v>462188</v>
      </c>
    </row>
    <row r="358" spans="1:7">
      <c r="A358" s="43">
        <v>43312</v>
      </c>
      <c r="B358">
        <v>77.379997000000003</v>
      </c>
      <c r="C358">
        <v>77.599997999999999</v>
      </c>
      <c r="D358">
        <v>74.949996999999996</v>
      </c>
      <c r="E358">
        <v>77.510002</v>
      </c>
      <c r="F358">
        <v>75.967026000000004</v>
      </c>
      <c r="G358">
        <v>585703</v>
      </c>
    </row>
    <row r="359" spans="1:7">
      <c r="A359" s="43">
        <v>43313</v>
      </c>
      <c r="B359">
        <v>75.120002999999997</v>
      </c>
      <c r="C359">
        <v>77.589995999999999</v>
      </c>
      <c r="D359">
        <v>75.120002999999997</v>
      </c>
      <c r="E359">
        <v>76.510002</v>
      </c>
      <c r="F359">
        <v>74.986930999999998</v>
      </c>
      <c r="G359">
        <v>283927</v>
      </c>
    </row>
    <row r="360" spans="1:7">
      <c r="A360" s="43">
        <v>43314</v>
      </c>
      <c r="B360">
        <v>75.349997999999999</v>
      </c>
      <c r="C360">
        <v>75.849997999999999</v>
      </c>
      <c r="D360">
        <v>72.120002999999997</v>
      </c>
      <c r="E360">
        <v>74.260002</v>
      </c>
      <c r="F360">
        <v>72.781715000000005</v>
      </c>
      <c r="G360">
        <v>114694</v>
      </c>
    </row>
    <row r="361" spans="1:7">
      <c r="A361" s="43">
        <v>43315</v>
      </c>
      <c r="B361">
        <v>74.629997000000003</v>
      </c>
      <c r="C361">
        <v>75.75</v>
      </c>
      <c r="D361">
        <v>74.510002</v>
      </c>
      <c r="E361">
        <v>75</v>
      </c>
      <c r="F361">
        <v>73.506989000000004</v>
      </c>
      <c r="G361">
        <v>134224</v>
      </c>
    </row>
    <row r="362" spans="1:7">
      <c r="A362" s="43">
        <v>43318</v>
      </c>
      <c r="B362">
        <v>75.209998999999996</v>
      </c>
      <c r="C362">
        <v>75.239998</v>
      </c>
      <c r="D362">
        <v>72.550003000000004</v>
      </c>
      <c r="E362">
        <v>72.959998999999996</v>
      </c>
      <c r="F362">
        <v>71.507591000000005</v>
      </c>
      <c r="G362">
        <v>145551</v>
      </c>
    </row>
    <row r="363" spans="1:7">
      <c r="A363" s="43">
        <v>43319</v>
      </c>
      <c r="B363">
        <v>73.370002999999997</v>
      </c>
      <c r="C363">
        <v>76.760002</v>
      </c>
      <c r="D363">
        <v>73.319999999999993</v>
      </c>
      <c r="E363">
        <v>76.019997000000004</v>
      </c>
      <c r="F363">
        <v>74.506675999999999</v>
      </c>
      <c r="G363">
        <v>526365</v>
      </c>
    </row>
    <row r="364" spans="1:7">
      <c r="A364" s="43">
        <v>43320</v>
      </c>
      <c r="B364">
        <v>76.550003000000004</v>
      </c>
      <c r="C364">
        <v>76.550003000000004</v>
      </c>
      <c r="D364">
        <v>73.720000999999996</v>
      </c>
      <c r="E364">
        <v>73.949996999999996</v>
      </c>
      <c r="F364">
        <v>72.477881999999994</v>
      </c>
      <c r="G364">
        <v>187735</v>
      </c>
    </row>
    <row r="365" spans="1:7">
      <c r="A365" s="43">
        <v>43321</v>
      </c>
      <c r="B365">
        <v>74</v>
      </c>
      <c r="C365">
        <v>74</v>
      </c>
      <c r="D365">
        <v>71.410004000000001</v>
      </c>
      <c r="E365">
        <v>71.790001000000004</v>
      </c>
      <c r="F365">
        <v>70.360893000000004</v>
      </c>
      <c r="G365">
        <v>165849</v>
      </c>
    </row>
    <row r="366" spans="1:7">
      <c r="A366" s="43">
        <v>43322</v>
      </c>
      <c r="B366">
        <v>71.699996999999996</v>
      </c>
      <c r="C366">
        <v>72.260002</v>
      </c>
      <c r="D366">
        <v>67.25</v>
      </c>
      <c r="E366">
        <v>68.449996999999996</v>
      </c>
      <c r="F366">
        <v>67.087378999999999</v>
      </c>
      <c r="G366">
        <v>471418</v>
      </c>
    </row>
    <row r="367" spans="1:7">
      <c r="A367" s="43">
        <v>43325</v>
      </c>
      <c r="B367">
        <v>68.5</v>
      </c>
      <c r="C367">
        <v>70.949996999999996</v>
      </c>
      <c r="D367">
        <v>68.5</v>
      </c>
      <c r="E367">
        <v>70.279999000000004</v>
      </c>
      <c r="F367">
        <v>68.880950999999996</v>
      </c>
      <c r="G367">
        <v>250820</v>
      </c>
    </row>
    <row r="368" spans="1:7">
      <c r="A368" s="43">
        <v>43326</v>
      </c>
      <c r="B368">
        <v>69.839995999999999</v>
      </c>
      <c r="C368">
        <v>72.5</v>
      </c>
      <c r="D368">
        <v>69.300003000000004</v>
      </c>
      <c r="E368">
        <v>71.940002000000007</v>
      </c>
      <c r="F368">
        <v>70.507896000000002</v>
      </c>
      <c r="G368">
        <v>398704</v>
      </c>
    </row>
    <row r="369" spans="1:7">
      <c r="A369" s="43">
        <v>43327</v>
      </c>
      <c r="B369">
        <v>71.900002000000001</v>
      </c>
      <c r="C369">
        <v>71.900002000000001</v>
      </c>
      <c r="D369">
        <v>69.150002000000001</v>
      </c>
      <c r="E369">
        <v>69.470000999999996</v>
      </c>
      <c r="F369">
        <v>68.087074000000001</v>
      </c>
      <c r="G369">
        <v>247792</v>
      </c>
    </row>
    <row r="370" spans="1:7">
      <c r="A370" s="43">
        <v>43328</v>
      </c>
      <c r="B370">
        <v>69.510002</v>
      </c>
      <c r="C370">
        <v>70</v>
      </c>
      <c r="D370">
        <v>68.099997999999999</v>
      </c>
      <c r="E370">
        <v>68.319999999999993</v>
      </c>
      <c r="F370">
        <v>66.959961000000007</v>
      </c>
      <c r="G370">
        <v>344704</v>
      </c>
    </row>
    <row r="371" spans="1:7">
      <c r="A371" s="43">
        <v>43329</v>
      </c>
      <c r="B371">
        <v>68.120002999999997</v>
      </c>
      <c r="C371">
        <v>70.5</v>
      </c>
      <c r="D371">
        <v>68.080001999999993</v>
      </c>
      <c r="E371">
        <v>69.900002000000001</v>
      </c>
      <c r="F371">
        <v>68.508521999999999</v>
      </c>
      <c r="G371">
        <v>348549</v>
      </c>
    </row>
    <row r="372" spans="1:7">
      <c r="A372" s="43">
        <v>43332</v>
      </c>
      <c r="B372">
        <v>70.25</v>
      </c>
      <c r="C372">
        <v>71.260002</v>
      </c>
      <c r="D372">
        <v>68.160004000000001</v>
      </c>
      <c r="E372">
        <v>70.069999999999993</v>
      </c>
      <c r="F372">
        <v>68.675124999999994</v>
      </c>
      <c r="G372">
        <v>420384</v>
      </c>
    </row>
    <row r="373" spans="1:7">
      <c r="A373" s="43">
        <v>43333</v>
      </c>
      <c r="B373">
        <v>70.690002000000007</v>
      </c>
      <c r="C373">
        <v>73.680000000000007</v>
      </c>
      <c r="D373">
        <v>70.220000999999996</v>
      </c>
      <c r="E373">
        <v>72.440002000000007</v>
      </c>
      <c r="F373">
        <v>70.997955000000005</v>
      </c>
      <c r="G373">
        <v>536465</v>
      </c>
    </row>
    <row r="374" spans="1:7">
      <c r="A374" s="43">
        <v>43334</v>
      </c>
      <c r="B374">
        <v>72.540001000000004</v>
      </c>
      <c r="C374">
        <v>75.150002000000001</v>
      </c>
      <c r="D374">
        <v>72.25</v>
      </c>
      <c r="E374">
        <v>74.849997999999999</v>
      </c>
      <c r="F374">
        <v>73.359977999999998</v>
      </c>
      <c r="G374">
        <v>473368</v>
      </c>
    </row>
    <row r="375" spans="1:7">
      <c r="A375" s="43">
        <v>43335</v>
      </c>
      <c r="B375">
        <v>74.849997999999999</v>
      </c>
      <c r="C375">
        <v>76.339995999999999</v>
      </c>
      <c r="D375">
        <v>72.010002</v>
      </c>
      <c r="E375">
        <v>74.459998999999996</v>
      </c>
      <c r="F375">
        <v>72.977737000000005</v>
      </c>
      <c r="G375">
        <v>375973</v>
      </c>
    </row>
    <row r="376" spans="1:7">
      <c r="A376" s="43">
        <v>43336</v>
      </c>
      <c r="B376">
        <v>74.800003000000004</v>
      </c>
      <c r="C376">
        <v>75.120002999999997</v>
      </c>
      <c r="D376">
        <v>72.199996999999996</v>
      </c>
      <c r="E376">
        <v>73.309997999999993</v>
      </c>
      <c r="F376">
        <v>71.850632000000004</v>
      </c>
      <c r="G376">
        <v>238630</v>
      </c>
    </row>
    <row r="377" spans="1:7">
      <c r="A377" s="43">
        <v>43339</v>
      </c>
      <c r="B377">
        <v>73.839995999999999</v>
      </c>
      <c r="C377">
        <v>75.150002000000001</v>
      </c>
      <c r="D377">
        <v>72.519997000000004</v>
      </c>
      <c r="E377">
        <v>73.449996999999996</v>
      </c>
      <c r="F377">
        <v>71.987846000000005</v>
      </c>
      <c r="G377">
        <v>308879</v>
      </c>
    </row>
    <row r="378" spans="1:7">
      <c r="A378" s="43">
        <v>43340</v>
      </c>
      <c r="B378">
        <v>73.629997000000003</v>
      </c>
      <c r="C378">
        <v>74.459998999999996</v>
      </c>
      <c r="D378">
        <v>71.010002</v>
      </c>
      <c r="E378">
        <v>72.139999000000003</v>
      </c>
      <c r="F378">
        <v>70.703918000000002</v>
      </c>
      <c r="G378">
        <v>343988</v>
      </c>
    </row>
    <row r="379" spans="1:7">
      <c r="A379" s="43">
        <v>43341</v>
      </c>
      <c r="B379">
        <v>72.139999000000003</v>
      </c>
      <c r="C379">
        <v>72.940002000000007</v>
      </c>
      <c r="D379">
        <v>71.589995999999999</v>
      </c>
      <c r="E379">
        <v>72.459998999999996</v>
      </c>
      <c r="F379">
        <v>71.017548000000005</v>
      </c>
      <c r="G379">
        <v>432395</v>
      </c>
    </row>
    <row r="380" spans="1:7">
      <c r="A380" s="43">
        <v>43342</v>
      </c>
      <c r="B380">
        <v>72.650002000000001</v>
      </c>
      <c r="C380">
        <v>72.650002000000001</v>
      </c>
      <c r="D380">
        <v>70.540001000000004</v>
      </c>
      <c r="E380">
        <v>72</v>
      </c>
      <c r="F380">
        <v>70.566710999999998</v>
      </c>
      <c r="G380">
        <v>247915</v>
      </c>
    </row>
    <row r="381" spans="1:7">
      <c r="A381" s="43">
        <v>43343</v>
      </c>
      <c r="B381">
        <v>72.180000000000007</v>
      </c>
      <c r="C381">
        <v>73.919998000000007</v>
      </c>
      <c r="D381">
        <v>70.510002</v>
      </c>
      <c r="E381">
        <v>70.699996999999996</v>
      </c>
      <c r="F381">
        <v>69.292586999999997</v>
      </c>
      <c r="G381">
        <v>1151315</v>
      </c>
    </row>
    <row r="382" spans="1:7">
      <c r="A382" s="43">
        <v>43346</v>
      </c>
      <c r="B382">
        <v>70.900002000000001</v>
      </c>
      <c r="C382">
        <v>71.779999000000004</v>
      </c>
      <c r="D382">
        <v>70.379997000000003</v>
      </c>
      <c r="E382">
        <v>70.680000000000007</v>
      </c>
      <c r="F382">
        <v>69.272987000000001</v>
      </c>
      <c r="G382">
        <v>39484</v>
      </c>
    </row>
    <row r="383" spans="1:7">
      <c r="A383" s="43">
        <v>43347</v>
      </c>
      <c r="B383">
        <v>70.529999000000004</v>
      </c>
      <c r="C383">
        <v>70.690002000000007</v>
      </c>
      <c r="D383">
        <v>69.110000999999997</v>
      </c>
      <c r="E383">
        <v>69.239998</v>
      </c>
      <c r="F383">
        <v>67.861641000000006</v>
      </c>
      <c r="G383">
        <v>262547</v>
      </c>
    </row>
    <row r="384" spans="1:7">
      <c r="A384" s="43">
        <v>43348</v>
      </c>
      <c r="B384">
        <v>68.550003000000004</v>
      </c>
      <c r="C384">
        <v>69.690002000000007</v>
      </c>
      <c r="D384">
        <v>67.010002</v>
      </c>
      <c r="E384">
        <v>68.010002</v>
      </c>
      <c r="F384">
        <v>66.656136000000004</v>
      </c>
      <c r="G384">
        <v>348873</v>
      </c>
    </row>
    <row r="385" spans="1:7">
      <c r="A385" s="43">
        <v>43349</v>
      </c>
      <c r="B385">
        <v>68.529999000000004</v>
      </c>
      <c r="C385">
        <v>68.980002999999996</v>
      </c>
      <c r="D385">
        <v>67.739998</v>
      </c>
      <c r="E385">
        <v>68.569999999999993</v>
      </c>
      <c r="F385">
        <v>67.204987000000003</v>
      </c>
      <c r="G385">
        <v>366596</v>
      </c>
    </row>
    <row r="386" spans="1:7">
      <c r="A386" s="43">
        <v>43350</v>
      </c>
      <c r="B386">
        <v>68.300003000000004</v>
      </c>
      <c r="C386">
        <v>69.5</v>
      </c>
      <c r="D386">
        <v>66.75</v>
      </c>
      <c r="E386">
        <v>68.879997000000003</v>
      </c>
      <c r="F386">
        <v>67.508812000000006</v>
      </c>
      <c r="G386">
        <v>328000</v>
      </c>
    </row>
    <row r="387" spans="1:7">
      <c r="A387" s="43">
        <v>43353</v>
      </c>
      <c r="B387">
        <v>70.739998</v>
      </c>
      <c r="C387">
        <v>72.599997999999999</v>
      </c>
      <c r="D387">
        <v>70.160004000000001</v>
      </c>
      <c r="E387">
        <v>70.849997999999999</v>
      </c>
      <c r="F387">
        <v>69.439598000000004</v>
      </c>
      <c r="G387">
        <v>526590</v>
      </c>
    </row>
    <row r="388" spans="1:7">
      <c r="A388" s="43">
        <v>43354</v>
      </c>
      <c r="B388">
        <v>71.010002</v>
      </c>
      <c r="C388">
        <v>71.639999000000003</v>
      </c>
      <c r="D388">
        <v>69.510002</v>
      </c>
      <c r="E388">
        <v>69.559997999999993</v>
      </c>
      <c r="F388">
        <v>68.175285000000002</v>
      </c>
      <c r="G388">
        <v>112365</v>
      </c>
    </row>
    <row r="389" spans="1:7">
      <c r="A389" s="43">
        <v>43355</v>
      </c>
      <c r="B389">
        <v>69.559997999999993</v>
      </c>
      <c r="C389">
        <v>69.559997999999993</v>
      </c>
      <c r="D389">
        <v>66.669998000000007</v>
      </c>
      <c r="E389">
        <v>66.980002999999996</v>
      </c>
      <c r="F389">
        <v>65.646636999999998</v>
      </c>
      <c r="G389">
        <v>711746</v>
      </c>
    </row>
    <row r="390" spans="1:7">
      <c r="A390" s="43">
        <v>43356</v>
      </c>
      <c r="B390">
        <v>67.25</v>
      </c>
      <c r="C390">
        <v>67.980002999999996</v>
      </c>
      <c r="D390">
        <v>66.519997000000004</v>
      </c>
      <c r="E390">
        <v>66.809997999999993</v>
      </c>
      <c r="F390">
        <v>65.480025999999995</v>
      </c>
      <c r="G390">
        <v>804016</v>
      </c>
    </row>
    <row r="391" spans="1:7">
      <c r="A391" s="43">
        <v>43357</v>
      </c>
      <c r="B391">
        <v>66.809997999999993</v>
      </c>
      <c r="C391">
        <v>67.589995999999999</v>
      </c>
      <c r="D391">
        <v>66.120002999999997</v>
      </c>
      <c r="E391">
        <v>67.019997000000004</v>
      </c>
      <c r="F391">
        <v>65.685844000000003</v>
      </c>
      <c r="G391">
        <v>561902</v>
      </c>
    </row>
    <row r="392" spans="1:7">
      <c r="A392" s="43">
        <v>43360</v>
      </c>
      <c r="B392">
        <v>67.940002000000007</v>
      </c>
      <c r="C392">
        <v>67.940002000000007</v>
      </c>
      <c r="D392">
        <v>62.650002000000001</v>
      </c>
      <c r="E392">
        <v>63.060001</v>
      </c>
      <c r="F392">
        <v>61.804676000000001</v>
      </c>
      <c r="G392">
        <v>786958</v>
      </c>
    </row>
    <row r="393" spans="1:7">
      <c r="A393" s="43">
        <v>43361</v>
      </c>
      <c r="B393">
        <v>63.369999</v>
      </c>
      <c r="C393">
        <v>64.339995999999999</v>
      </c>
      <c r="D393">
        <v>61.950001</v>
      </c>
      <c r="E393">
        <v>62.200001</v>
      </c>
      <c r="F393">
        <v>60.961792000000003</v>
      </c>
      <c r="G393">
        <v>915288</v>
      </c>
    </row>
    <row r="394" spans="1:7">
      <c r="A394" s="43">
        <v>43362</v>
      </c>
      <c r="B394">
        <v>61.880001</v>
      </c>
      <c r="C394">
        <v>62.950001</v>
      </c>
      <c r="D394">
        <v>61.560001</v>
      </c>
      <c r="E394">
        <v>61.759998000000003</v>
      </c>
      <c r="F394">
        <v>60.530555999999997</v>
      </c>
      <c r="G394">
        <v>634421</v>
      </c>
    </row>
    <row r="395" spans="1:7">
      <c r="A395" s="43">
        <v>43363</v>
      </c>
      <c r="B395">
        <v>62.099997999999999</v>
      </c>
      <c r="C395">
        <v>62.34</v>
      </c>
      <c r="D395">
        <v>59.799999</v>
      </c>
      <c r="E395">
        <v>60.849997999999999</v>
      </c>
      <c r="F395">
        <v>59.638663999999999</v>
      </c>
      <c r="G395">
        <v>1669736</v>
      </c>
    </row>
    <row r="396" spans="1:7">
      <c r="A396" s="43">
        <v>43364</v>
      </c>
      <c r="B396">
        <v>61</v>
      </c>
      <c r="C396">
        <v>64.5</v>
      </c>
      <c r="D396">
        <v>60.41</v>
      </c>
      <c r="E396">
        <v>62.560001</v>
      </c>
      <c r="F396">
        <v>61.314632000000003</v>
      </c>
      <c r="G396">
        <v>11706470</v>
      </c>
    </row>
    <row r="397" spans="1:7">
      <c r="A397" s="43">
        <v>43367</v>
      </c>
      <c r="B397">
        <v>62.869999</v>
      </c>
      <c r="C397">
        <v>63.240001999999997</v>
      </c>
      <c r="D397">
        <v>61.610000999999997</v>
      </c>
      <c r="E397">
        <v>63</v>
      </c>
      <c r="F397">
        <v>61.745868999999999</v>
      </c>
      <c r="G397">
        <v>585502</v>
      </c>
    </row>
    <row r="398" spans="1:7">
      <c r="A398" s="43">
        <v>43368</v>
      </c>
      <c r="B398">
        <v>63.150002000000001</v>
      </c>
      <c r="C398">
        <v>63.150002000000001</v>
      </c>
      <c r="D398">
        <v>61.849997999999999</v>
      </c>
      <c r="E398">
        <v>62.66</v>
      </c>
      <c r="F398">
        <v>61.412635999999999</v>
      </c>
      <c r="G398">
        <v>1669824</v>
      </c>
    </row>
    <row r="399" spans="1:7">
      <c r="A399" s="43">
        <v>43369</v>
      </c>
      <c r="B399">
        <v>62.25</v>
      </c>
      <c r="C399">
        <v>62.959999000000003</v>
      </c>
      <c r="D399">
        <v>62.23</v>
      </c>
      <c r="E399">
        <v>62.59</v>
      </c>
      <c r="F399">
        <v>61.344028000000002</v>
      </c>
      <c r="G399">
        <v>677207</v>
      </c>
    </row>
    <row r="400" spans="1:7">
      <c r="A400" s="43">
        <v>43370</v>
      </c>
      <c r="B400">
        <v>63.290000999999997</v>
      </c>
      <c r="C400">
        <v>63.290000999999997</v>
      </c>
      <c r="D400">
        <v>62.57</v>
      </c>
      <c r="E400">
        <v>62.720001000000003</v>
      </c>
      <c r="F400">
        <v>61.471446999999998</v>
      </c>
      <c r="G400">
        <v>539252</v>
      </c>
    </row>
    <row r="401" spans="1:7">
      <c r="A401" s="43">
        <v>43371</v>
      </c>
      <c r="B401">
        <v>62.700001</v>
      </c>
      <c r="C401">
        <v>62.77</v>
      </c>
      <c r="D401">
        <v>62</v>
      </c>
      <c r="E401">
        <v>62.07</v>
      </c>
      <c r="F401">
        <v>60.834381</v>
      </c>
      <c r="G401">
        <v>427698</v>
      </c>
    </row>
    <row r="402" spans="1:7">
      <c r="A402" s="43">
        <v>43374</v>
      </c>
      <c r="B402">
        <v>62.259998000000003</v>
      </c>
      <c r="C402">
        <v>62.459999000000003</v>
      </c>
      <c r="D402">
        <v>61.900002000000001</v>
      </c>
      <c r="E402">
        <v>62.310001</v>
      </c>
      <c r="F402">
        <v>61.069606999999998</v>
      </c>
      <c r="G402">
        <v>318643</v>
      </c>
    </row>
    <row r="403" spans="1:7">
      <c r="A403" s="43">
        <v>43375</v>
      </c>
      <c r="B403">
        <v>62.16</v>
      </c>
      <c r="C403">
        <v>62.48</v>
      </c>
      <c r="D403">
        <v>61.970001000000003</v>
      </c>
      <c r="E403">
        <v>62.34</v>
      </c>
      <c r="F403">
        <v>61.09901</v>
      </c>
      <c r="G403">
        <v>287439</v>
      </c>
    </row>
    <row r="404" spans="1:7">
      <c r="A404" s="43">
        <v>43376</v>
      </c>
      <c r="B404">
        <v>62.639999000000003</v>
      </c>
      <c r="C404">
        <v>62.639999000000003</v>
      </c>
      <c r="D404">
        <v>62</v>
      </c>
      <c r="E404">
        <v>62.419998</v>
      </c>
      <c r="F404">
        <v>61.177413999999999</v>
      </c>
      <c r="G404">
        <v>638650</v>
      </c>
    </row>
    <row r="405" spans="1:7">
      <c r="A405" s="43">
        <v>43377</v>
      </c>
      <c r="B405">
        <v>62.099997999999999</v>
      </c>
      <c r="C405">
        <v>63.189999</v>
      </c>
      <c r="D405">
        <v>61.200001</v>
      </c>
      <c r="E405">
        <v>62.709999000000003</v>
      </c>
      <c r="F405">
        <v>61.461643000000002</v>
      </c>
      <c r="G405">
        <v>486790</v>
      </c>
    </row>
    <row r="406" spans="1:7">
      <c r="A406" s="43">
        <v>43378</v>
      </c>
      <c r="B406">
        <v>62.700001</v>
      </c>
      <c r="C406">
        <v>62.700001</v>
      </c>
      <c r="D406">
        <v>61.220001000000003</v>
      </c>
      <c r="E406">
        <v>62.380001</v>
      </c>
      <c r="F406">
        <v>61.138213999999998</v>
      </c>
      <c r="G406">
        <v>483793</v>
      </c>
    </row>
    <row r="407" spans="1:7">
      <c r="A407" s="43">
        <v>43381</v>
      </c>
      <c r="B407">
        <v>62.080002</v>
      </c>
      <c r="C407">
        <v>62.080002</v>
      </c>
      <c r="D407">
        <v>60.799999</v>
      </c>
      <c r="E407">
        <v>60.869999</v>
      </c>
      <c r="F407">
        <v>59.658271999999997</v>
      </c>
      <c r="G407">
        <v>407092</v>
      </c>
    </row>
    <row r="408" spans="1:7">
      <c r="A408" s="43">
        <v>43382</v>
      </c>
      <c r="B408">
        <v>61.080002</v>
      </c>
      <c r="C408">
        <v>61.720001000000003</v>
      </c>
      <c r="D408">
        <v>60.610000999999997</v>
      </c>
      <c r="E408">
        <v>61.630001</v>
      </c>
      <c r="F408">
        <v>60.403140999999998</v>
      </c>
      <c r="G408">
        <v>193002</v>
      </c>
    </row>
    <row r="409" spans="1:7">
      <c r="A409" s="43">
        <v>43383</v>
      </c>
      <c r="B409">
        <v>61.939999</v>
      </c>
      <c r="C409">
        <v>62.259998000000003</v>
      </c>
      <c r="D409">
        <v>60.43</v>
      </c>
      <c r="E409">
        <v>61.119999</v>
      </c>
      <c r="F409">
        <v>59.903294000000002</v>
      </c>
      <c r="G409">
        <v>417276</v>
      </c>
    </row>
    <row r="410" spans="1:7">
      <c r="A410" s="43">
        <v>43384</v>
      </c>
      <c r="B410">
        <v>60.779998999999997</v>
      </c>
      <c r="C410">
        <v>62.200001</v>
      </c>
      <c r="D410">
        <v>60.41</v>
      </c>
      <c r="E410">
        <v>60.599997999999999</v>
      </c>
      <c r="F410">
        <v>59.393645999999997</v>
      </c>
      <c r="G410">
        <v>299435</v>
      </c>
    </row>
    <row r="411" spans="1:7">
      <c r="A411" s="43">
        <v>43385</v>
      </c>
      <c r="B411">
        <v>61</v>
      </c>
      <c r="C411">
        <v>61.790000999999997</v>
      </c>
      <c r="D411">
        <v>60.099997999999999</v>
      </c>
      <c r="E411">
        <v>61.209999000000003</v>
      </c>
      <c r="F411">
        <v>59.991504999999997</v>
      </c>
      <c r="G411">
        <v>302416</v>
      </c>
    </row>
    <row r="412" spans="1:7">
      <c r="A412" s="43">
        <v>43388</v>
      </c>
      <c r="B412">
        <v>60.919998</v>
      </c>
      <c r="C412">
        <v>63.150002000000001</v>
      </c>
      <c r="D412">
        <v>60.169998</v>
      </c>
      <c r="E412">
        <v>62.110000999999997</v>
      </c>
      <c r="F412">
        <v>60.873584999999999</v>
      </c>
      <c r="G412">
        <v>496697</v>
      </c>
    </row>
    <row r="413" spans="1:7">
      <c r="A413" s="43">
        <v>43389</v>
      </c>
      <c r="B413">
        <v>62.110000999999997</v>
      </c>
      <c r="C413">
        <v>63.470001000000003</v>
      </c>
      <c r="D413">
        <v>61.509998000000003</v>
      </c>
      <c r="E413">
        <v>62.360000999999997</v>
      </c>
      <c r="F413">
        <v>61.118609999999997</v>
      </c>
      <c r="G413">
        <v>243394</v>
      </c>
    </row>
    <row r="414" spans="1:7">
      <c r="A414" s="43">
        <v>43390</v>
      </c>
      <c r="B414">
        <v>62.369999</v>
      </c>
      <c r="C414">
        <v>63.200001</v>
      </c>
      <c r="D414">
        <v>61.200001</v>
      </c>
      <c r="E414">
        <v>61.529998999999997</v>
      </c>
      <c r="F414">
        <v>60.305129999999998</v>
      </c>
      <c r="G414">
        <v>231029</v>
      </c>
    </row>
    <row r="415" spans="1:7">
      <c r="A415" s="43">
        <v>43391</v>
      </c>
      <c r="B415">
        <v>61.849997999999999</v>
      </c>
      <c r="C415">
        <v>61.849997999999999</v>
      </c>
      <c r="D415">
        <v>58.700001</v>
      </c>
      <c r="E415">
        <v>60.099997999999999</v>
      </c>
      <c r="F415">
        <v>58.903599</v>
      </c>
      <c r="G415">
        <v>411983</v>
      </c>
    </row>
    <row r="416" spans="1:7">
      <c r="A416" s="43">
        <v>43392</v>
      </c>
      <c r="B416">
        <v>60.939999</v>
      </c>
      <c r="C416">
        <v>62.779998999999997</v>
      </c>
      <c r="D416">
        <v>58.700001</v>
      </c>
      <c r="E416">
        <v>61.700001</v>
      </c>
      <c r="F416">
        <v>60.471747999999998</v>
      </c>
      <c r="G416">
        <v>418255</v>
      </c>
    </row>
    <row r="417" spans="1:7">
      <c r="A417" s="43">
        <v>43395</v>
      </c>
      <c r="B417">
        <v>60.099997999999999</v>
      </c>
      <c r="C417">
        <v>61.970001000000003</v>
      </c>
      <c r="D417">
        <v>60.040000999999997</v>
      </c>
      <c r="E417">
        <v>61.509998000000003</v>
      </c>
      <c r="F417">
        <v>60.285530000000001</v>
      </c>
      <c r="G417">
        <v>429850</v>
      </c>
    </row>
    <row r="418" spans="1:7">
      <c r="A418" s="43">
        <v>43396</v>
      </c>
      <c r="B418">
        <v>61</v>
      </c>
      <c r="C418">
        <v>61.439999</v>
      </c>
      <c r="D418">
        <v>59.700001</v>
      </c>
      <c r="E418">
        <v>60.360000999999997</v>
      </c>
      <c r="F418">
        <v>59.158423999999997</v>
      </c>
      <c r="G418">
        <v>402087</v>
      </c>
    </row>
    <row r="419" spans="1:7">
      <c r="A419" s="43">
        <v>43397</v>
      </c>
      <c r="B419">
        <v>60.509998000000003</v>
      </c>
      <c r="C419">
        <v>60.880001</v>
      </c>
      <c r="D419">
        <v>59.700001</v>
      </c>
      <c r="E419">
        <v>59.93</v>
      </c>
      <c r="F419">
        <v>58.736984</v>
      </c>
      <c r="G419">
        <v>224579</v>
      </c>
    </row>
    <row r="420" spans="1:7">
      <c r="A420" s="43">
        <v>43398</v>
      </c>
      <c r="B420">
        <v>59.950001</v>
      </c>
      <c r="C420">
        <v>60.889999000000003</v>
      </c>
      <c r="D420">
        <v>59.950001</v>
      </c>
      <c r="E420">
        <v>60.16</v>
      </c>
      <c r="F420">
        <v>58.962401999999997</v>
      </c>
      <c r="G420">
        <v>152663</v>
      </c>
    </row>
    <row r="421" spans="1:7">
      <c r="A421" s="43">
        <v>43399</v>
      </c>
      <c r="B421">
        <v>59.950001</v>
      </c>
      <c r="C421">
        <v>61.200001</v>
      </c>
      <c r="D421">
        <v>58.990001999999997</v>
      </c>
      <c r="E421">
        <v>59.740001999999997</v>
      </c>
      <c r="F421">
        <v>58.550766000000003</v>
      </c>
      <c r="G421">
        <v>262808</v>
      </c>
    </row>
    <row r="422" spans="1:7">
      <c r="A422" s="43">
        <v>43402</v>
      </c>
      <c r="B422">
        <v>59.900002000000001</v>
      </c>
      <c r="C422">
        <v>59.900002000000001</v>
      </c>
      <c r="D422">
        <v>58.5</v>
      </c>
      <c r="E422">
        <v>58.900002000000001</v>
      </c>
      <c r="F422">
        <v>57.727488999999998</v>
      </c>
      <c r="G422">
        <v>1280644</v>
      </c>
    </row>
    <row r="423" spans="1:7">
      <c r="A423" s="43">
        <v>43403</v>
      </c>
      <c r="B423">
        <v>58.5</v>
      </c>
      <c r="C423">
        <v>61.200001</v>
      </c>
      <c r="D423">
        <v>58.5</v>
      </c>
      <c r="E423">
        <v>60.849997999999999</v>
      </c>
      <c r="F423">
        <v>59.638663999999999</v>
      </c>
      <c r="G423">
        <v>580861</v>
      </c>
    </row>
    <row r="424" spans="1:7">
      <c r="A424" s="43">
        <v>43404</v>
      </c>
      <c r="B424">
        <v>61</v>
      </c>
      <c r="C424">
        <v>61.889999000000003</v>
      </c>
      <c r="D424">
        <v>59.459999000000003</v>
      </c>
      <c r="E424">
        <v>59.779998999999997</v>
      </c>
      <c r="F424">
        <v>58.589965999999997</v>
      </c>
      <c r="G424">
        <v>613412</v>
      </c>
    </row>
    <row r="425" spans="1:7">
      <c r="A425" s="43">
        <v>43405</v>
      </c>
      <c r="B425">
        <v>59.93</v>
      </c>
      <c r="C425">
        <v>61.689999</v>
      </c>
      <c r="D425">
        <v>58.509998000000003</v>
      </c>
      <c r="E425">
        <v>59.700001</v>
      </c>
      <c r="F425">
        <v>58.511558999999998</v>
      </c>
      <c r="G425">
        <v>1177596</v>
      </c>
    </row>
    <row r="426" spans="1:7">
      <c r="A426" s="43">
        <v>43409</v>
      </c>
      <c r="B426">
        <v>59.720001000000003</v>
      </c>
      <c r="C426">
        <v>61.779998999999997</v>
      </c>
      <c r="D426">
        <v>59.5</v>
      </c>
      <c r="E426">
        <v>61.360000999999997</v>
      </c>
      <c r="F426">
        <v>60.138519000000002</v>
      </c>
      <c r="G426">
        <v>311783</v>
      </c>
    </row>
    <row r="427" spans="1:7">
      <c r="A427" s="43">
        <v>43410</v>
      </c>
      <c r="B427">
        <v>61.380001</v>
      </c>
      <c r="C427">
        <v>62.75</v>
      </c>
      <c r="D427">
        <v>60.709999000000003</v>
      </c>
      <c r="E427">
        <v>62.650002000000001</v>
      </c>
      <c r="F427">
        <v>61.402839999999998</v>
      </c>
      <c r="G427">
        <v>138980</v>
      </c>
    </row>
    <row r="428" spans="1:7">
      <c r="A428" s="43">
        <v>43411</v>
      </c>
      <c r="B428">
        <v>62.84</v>
      </c>
      <c r="C428">
        <v>64.5</v>
      </c>
      <c r="D428">
        <v>62.57</v>
      </c>
      <c r="E428">
        <v>63.389999000000003</v>
      </c>
      <c r="F428">
        <v>62.128104999999998</v>
      </c>
      <c r="G428">
        <v>275713</v>
      </c>
    </row>
    <row r="429" spans="1:7">
      <c r="A429" s="43">
        <v>43412</v>
      </c>
      <c r="B429">
        <v>61.75</v>
      </c>
      <c r="C429">
        <v>61.75</v>
      </c>
      <c r="D429">
        <v>58.709999000000003</v>
      </c>
      <c r="E429">
        <v>59.209999000000003</v>
      </c>
      <c r="F429">
        <v>58.031314999999999</v>
      </c>
      <c r="G429">
        <v>698780</v>
      </c>
    </row>
    <row r="430" spans="1:7">
      <c r="A430" s="43">
        <v>43413</v>
      </c>
      <c r="B430">
        <v>59.599997999999999</v>
      </c>
      <c r="C430">
        <v>60.93</v>
      </c>
      <c r="D430">
        <v>58.5</v>
      </c>
      <c r="E430">
        <v>60.029998999999997</v>
      </c>
      <c r="F430">
        <v>58.834994999999999</v>
      </c>
      <c r="G430">
        <v>507767</v>
      </c>
    </row>
    <row r="431" spans="1:7">
      <c r="A431" s="43">
        <v>43416</v>
      </c>
      <c r="B431">
        <v>60.099997999999999</v>
      </c>
      <c r="C431">
        <v>62.849997999999999</v>
      </c>
      <c r="D431">
        <v>60</v>
      </c>
      <c r="E431">
        <v>61.130001</v>
      </c>
      <c r="F431">
        <v>59.913094000000001</v>
      </c>
      <c r="G431">
        <v>260000</v>
      </c>
    </row>
    <row r="432" spans="1:7">
      <c r="A432" s="43">
        <v>43417</v>
      </c>
      <c r="B432">
        <v>61.610000999999997</v>
      </c>
      <c r="C432">
        <v>62.16</v>
      </c>
      <c r="D432">
        <v>59</v>
      </c>
      <c r="E432">
        <v>59</v>
      </c>
      <c r="F432">
        <v>57.825496999999999</v>
      </c>
      <c r="G432">
        <v>325371</v>
      </c>
    </row>
    <row r="433" spans="1:7">
      <c r="A433" s="43">
        <v>43418</v>
      </c>
      <c r="B433">
        <v>59.41</v>
      </c>
      <c r="C433">
        <v>60</v>
      </c>
      <c r="D433">
        <v>58.5</v>
      </c>
      <c r="E433">
        <v>58.529998999999997</v>
      </c>
      <c r="F433">
        <v>57.364852999999997</v>
      </c>
      <c r="G433">
        <v>285713</v>
      </c>
    </row>
    <row r="434" spans="1:7">
      <c r="A434" s="43">
        <v>43419</v>
      </c>
      <c r="B434">
        <v>58.889999000000003</v>
      </c>
      <c r="C434">
        <v>61.200001</v>
      </c>
      <c r="D434">
        <v>58.509998000000003</v>
      </c>
      <c r="E434">
        <v>60.240001999999997</v>
      </c>
      <c r="F434">
        <v>59.040816999999997</v>
      </c>
      <c r="G434">
        <v>278545</v>
      </c>
    </row>
    <row r="435" spans="1:7">
      <c r="A435" s="43">
        <v>43420</v>
      </c>
      <c r="B435">
        <v>60.669998</v>
      </c>
      <c r="C435">
        <v>64.5</v>
      </c>
      <c r="D435">
        <v>59.98</v>
      </c>
      <c r="E435">
        <v>64.309997999999993</v>
      </c>
      <c r="F435">
        <v>63.029789000000001</v>
      </c>
      <c r="G435">
        <v>769471</v>
      </c>
    </row>
    <row r="436" spans="1:7">
      <c r="A436" s="43">
        <v>43424</v>
      </c>
      <c r="B436">
        <v>63.400002000000001</v>
      </c>
      <c r="C436">
        <v>64.5</v>
      </c>
      <c r="D436">
        <v>61.68</v>
      </c>
      <c r="E436">
        <v>63.290000999999997</v>
      </c>
      <c r="F436">
        <v>62.030098000000002</v>
      </c>
      <c r="G436">
        <v>373947</v>
      </c>
    </row>
    <row r="437" spans="1:7">
      <c r="A437" s="43">
        <v>43425</v>
      </c>
      <c r="B437">
        <v>64</v>
      </c>
      <c r="C437">
        <v>64.5</v>
      </c>
      <c r="D437">
        <v>61.77</v>
      </c>
      <c r="E437">
        <v>64.169998000000007</v>
      </c>
      <c r="F437">
        <v>62.892578</v>
      </c>
      <c r="G437">
        <v>477134</v>
      </c>
    </row>
    <row r="438" spans="1:7">
      <c r="A438" s="43">
        <v>43426</v>
      </c>
      <c r="B438">
        <v>63.799999</v>
      </c>
      <c r="C438">
        <v>63.799999</v>
      </c>
      <c r="D438">
        <v>60.209999000000003</v>
      </c>
      <c r="E438">
        <v>60.57</v>
      </c>
      <c r="F438">
        <v>59.364243000000002</v>
      </c>
      <c r="G438">
        <v>186116</v>
      </c>
    </row>
    <row r="439" spans="1:7">
      <c r="A439" s="43">
        <v>43427</v>
      </c>
      <c r="B439">
        <v>60.099997999999999</v>
      </c>
      <c r="C439">
        <v>62.490001999999997</v>
      </c>
      <c r="D439">
        <v>59.700001</v>
      </c>
      <c r="E439">
        <v>60.32</v>
      </c>
      <c r="F439">
        <v>59.119221000000003</v>
      </c>
      <c r="G439">
        <v>161939</v>
      </c>
    </row>
    <row r="440" spans="1:7">
      <c r="A440" s="43">
        <v>43430</v>
      </c>
      <c r="B440">
        <v>60.169998</v>
      </c>
      <c r="C440">
        <v>61.400002000000001</v>
      </c>
      <c r="D440">
        <v>59.380001</v>
      </c>
      <c r="E440">
        <v>61.240001999999997</v>
      </c>
      <c r="F440">
        <v>60.020904999999999</v>
      </c>
      <c r="G440">
        <v>448600</v>
      </c>
    </row>
    <row r="441" spans="1:7">
      <c r="A441" s="43">
        <v>43431</v>
      </c>
      <c r="B441">
        <v>61.32</v>
      </c>
      <c r="C441">
        <v>63.970001000000003</v>
      </c>
      <c r="D441">
        <v>61.119999</v>
      </c>
      <c r="E441">
        <v>62</v>
      </c>
      <c r="F441">
        <v>60.765777999999997</v>
      </c>
      <c r="G441">
        <v>219702</v>
      </c>
    </row>
    <row r="442" spans="1:7">
      <c r="A442" s="43">
        <v>43432</v>
      </c>
      <c r="B442">
        <v>62</v>
      </c>
      <c r="C442">
        <v>66.989998</v>
      </c>
      <c r="D442">
        <v>60.68</v>
      </c>
      <c r="E442">
        <v>65.739998</v>
      </c>
      <c r="F442">
        <v>64.431327999999993</v>
      </c>
      <c r="G442">
        <v>802042</v>
      </c>
    </row>
    <row r="443" spans="1:7">
      <c r="A443" s="43">
        <v>43433</v>
      </c>
      <c r="B443">
        <v>65.669998000000007</v>
      </c>
      <c r="C443">
        <v>68.699996999999996</v>
      </c>
      <c r="D443">
        <v>65.669998000000007</v>
      </c>
      <c r="E443">
        <v>67</v>
      </c>
      <c r="F443">
        <v>65.666245000000004</v>
      </c>
      <c r="G443">
        <v>485045</v>
      </c>
    </row>
    <row r="444" spans="1:7">
      <c r="A444" s="43">
        <v>43434</v>
      </c>
      <c r="B444">
        <v>65.739998</v>
      </c>
      <c r="C444">
        <v>66.989998</v>
      </c>
      <c r="D444">
        <v>63.080002</v>
      </c>
      <c r="E444">
        <v>65.319999999999993</v>
      </c>
      <c r="F444">
        <v>64.019690999999995</v>
      </c>
      <c r="G444">
        <v>1479140</v>
      </c>
    </row>
    <row r="445" spans="1:7">
      <c r="A445" s="43">
        <v>43437</v>
      </c>
      <c r="B445">
        <v>65.510002</v>
      </c>
      <c r="C445">
        <v>68</v>
      </c>
      <c r="D445">
        <v>63.779998999999997</v>
      </c>
      <c r="E445">
        <v>65.650002000000001</v>
      </c>
      <c r="F445">
        <v>64.343117000000007</v>
      </c>
      <c r="G445">
        <v>369743</v>
      </c>
    </row>
    <row r="446" spans="1:7">
      <c r="A446" s="43">
        <v>43438</v>
      </c>
      <c r="B446">
        <v>66.349997999999999</v>
      </c>
      <c r="C446">
        <v>66.970000999999996</v>
      </c>
      <c r="D446">
        <v>62.98</v>
      </c>
      <c r="E446">
        <v>66.139999000000003</v>
      </c>
      <c r="F446">
        <v>64.823363999999998</v>
      </c>
      <c r="G446">
        <v>729826</v>
      </c>
    </row>
    <row r="447" spans="1:7">
      <c r="A447" s="43">
        <v>43439</v>
      </c>
      <c r="B447">
        <v>66.410004000000001</v>
      </c>
      <c r="C447">
        <v>67.339995999999999</v>
      </c>
      <c r="D447">
        <v>65.410004000000001</v>
      </c>
      <c r="E447">
        <v>66.550003000000004</v>
      </c>
      <c r="F447">
        <v>65.225204000000005</v>
      </c>
      <c r="G447">
        <v>170759</v>
      </c>
    </row>
    <row r="448" spans="1:7">
      <c r="A448" s="43">
        <v>43440</v>
      </c>
      <c r="B448">
        <v>66.559997999999993</v>
      </c>
      <c r="C448">
        <v>67.309997999999993</v>
      </c>
      <c r="D448">
        <v>63.150002000000001</v>
      </c>
      <c r="E448">
        <v>65.699996999999996</v>
      </c>
      <c r="F448">
        <v>64.392120000000006</v>
      </c>
      <c r="G448">
        <v>350568</v>
      </c>
    </row>
    <row r="449" spans="1:7">
      <c r="A449" s="43">
        <v>43441</v>
      </c>
      <c r="B449">
        <v>67</v>
      </c>
      <c r="C449">
        <v>68.790001000000004</v>
      </c>
      <c r="D449">
        <v>66.059997999999993</v>
      </c>
      <c r="E449">
        <v>68.410004000000001</v>
      </c>
      <c r="F449">
        <v>67.048180000000002</v>
      </c>
      <c r="G449">
        <v>272148</v>
      </c>
    </row>
    <row r="450" spans="1:7">
      <c r="A450" s="43">
        <v>43444</v>
      </c>
      <c r="B450">
        <v>68.239998</v>
      </c>
      <c r="C450">
        <v>68.790001000000004</v>
      </c>
      <c r="D450">
        <v>66.510002</v>
      </c>
      <c r="E450">
        <v>68.330001999999993</v>
      </c>
      <c r="F450">
        <v>66.969772000000006</v>
      </c>
      <c r="G450">
        <v>126517</v>
      </c>
    </row>
    <row r="451" spans="1:7">
      <c r="A451" s="43">
        <v>43445</v>
      </c>
      <c r="B451">
        <v>68.480002999999996</v>
      </c>
      <c r="C451">
        <v>68.480002999999996</v>
      </c>
      <c r="D451">
        <v>65.010002</v>
      </c>
      <c r="E451">
        <v>66.330001999999993</v>
      </c>
      <c r="F451">
        <v>65.009583000000006</v>
      </c>
      <c r="G451">
        <v>266598</v>
      </c>
    </row>
    <row r="452" spans="1:7">
      <c r="A452" s="43">
        <v>43447</v>
      </c>
      <c r="B452">
        <v>66.980002999999996</v>
      </c>
      <c r="C452">
        <v>69.800003000000004</v>
      </c>
      <c r="D452">
        <v>65.400002000000001</v>
      </c>
      <c r="E452">
        <v>69.300003000000004</v>
      </c>
      <c r="F452">
        <v>67.920456000000001</v>
      </c>
      <c r="G452">
        <v>516212</v>
      </c>
    </row>
    <row r="453" spans="1:7">
      <c r="A453" s="43">
        <v>43448</v>
      </c>
      <c r="B453">
        <v>69.5</v>
      </c>
      <c r="C453">
        <v>69.809997999999993</v>
      </c>
      <c r="D453">
        <v>65.639999000000003</v>
      </c>
      <c r="E453">
        <v>66.319999999999993</v>
      </c>
      <c r="F453">
        <v>64.999779000000004</v>
      </c>
      <c r="G453">
        <v>556449</v>
      </c>
    </row>
    <row r="454" spans="1:7">
      <c r="A454" s="43">
        <v>43451</v>
      </c>
      <c r="B454">
        <v>66.830001999999993</v>
      </c>
      <c r="C454">
        <v>67.680000000000007</v>
      </c>
      <c r="D454">
        <v>65.309997999999993</v>
      </c>
      <c r="E454">
        <v>66.550003000000004</v>
      </c>
      <c r="F454">
        <v>65.225204000000005</v>
      </c>
      <c r="G454">
        <v>262539</v>
      </c>
    </row>
    <row r="455" spans="1:7">
      <c r="A455" s="43">
        <v>43452</v>
      </c>
      <c r="B455">
        <v>67</v>
      </c>
      <c r="C455">
        <v>67.480002999999996</v>
      </c>
      <c r="D455">
        <v>65.209998999999996</v>
      </c>
      <c r="E455">
        <v>65.930000000000007</v>
      </c>
      <c r="F455">
        <v>64.617546000000004</v>
      </c>
      <c r="G455">
        <v>453418</v>
      </c>
    </row>
    <row r="456" spans="1:7">
      <c r="A456" s="43">
        <v>43453</v>
      </c>
      <c r="B456">
        <v>66</v>
      </c>
      <c r="C456">
        <v>69.849997999999999</v>
      </c>
      <c r="D456">
        <v>65</v>
      </c>
      <c r="E456">
        <v>65.489998</v>
      </c>
      <c r="F456">
        <v>64.637276</v>
      </c>
      <c r="G456">
        <v>358251</v>
      </c>
    </row>
    <row r="457" spans="1:7">
      <c r="A457" s="43">
        <v>43454</v>
      </c>
      <c r="B457">
        <v>66.589995999999999</v>
      </c>
      <c r="C457">
        <v>66.980002999999996</v>
      </c>
      <c r="D457">
        <v>65.459998999999996</v>
      </c>
      <c r="E457">
        <v>66.379997000000003</v>
      </c>
      <c r="F457">
        <v>65.515686000000002</v>
      </c>
      <c r="G457">
        <v>143462</v>
      </c>
    </row>
    <row r="458" spans="1:7">
      <c r="A458" s="43">
        <v>43455</v>
      </c>
      <c r="B458">
        <v>66.970000999999996</v>
      </c>
      <c r="C458">
        <v>72.25</v>
      </c>
      <c r="D458">
        <v>65.639999000000003</v>
      </c>
      <c r="E458">
        <v>70.580001999999993</v>
      </c>
      <c r="F458">
        <v>69.661011000000002</v>
      </c>
      <c r="G458">
        <v>2042276</v>
      </c>
    </row>
    <row r="459" spans="1:7">
      <c r="A459" s="43">
        <v>43458</v>
      </c>
      <c r="B459">
        <v>69.949996999999996</v>
      </c>
      <c r="C459">
        <v>70.980002999999996</v>
      </c>
      <c r="D459">
        <v>67.260002</v>
      </c>
      <c r="E459">
        <v>69.959998999999996</v>
      </c>
      <c r="F459">
        <v>69.049080000000004</v>
      </c>
      <c r="G459">
        <v>51361</v>
      </c>
    </row>
    <row r="460" spans="1:7">
      <c r="A460" s="43">
        <v>43460</v>
      </c>
      <c r="B460">
        <v>69.949996999999996</v>
      </c>
      <c r="C460">
        <v>69.949996999999996</v>
      </c>
      <c r="D460">
        <v>68.169998000000007</v>
      </c>
      <c r="E460">
        <v>68.800003000000004</v>
      </c>
      <c r="F460">
        <v>67.90419</v>
      </c>
      <c r="G460">
        <v>81885</v>
      </c>
    </row>
    <row r="461" spans="1:7">
      <c r="A461" s="43">
        <v>43461</v>
      </c>
      <c r="B461">
        <v>69.660004000000001</v>
      </c>
      <c r="C461">
        <v>69.889999000000003</v>
      </c>
      <c r="D461">
        <v>67.089995999999999</v>
      </c>
      <c r="E461">
        <v>69.489998</v>
      </c>
      <c r="F461">
        <v>68.585196999999994</v>
      </c>
      <c r="G461">
        <v>135842</v>
      </c>
    </row>
    <row r="462" spans="1:7">
      <c r="A462" s="43">
        <v>43462</v>
      </c>
      <c r="B462">
        <v>69.489998</v>
      </c>
      <c r="C462">
        <v>70.489998</v>
      </c>
      <c r="D462">
        <v>68.260002</v>
      </c>
      <c r="E462">
        <v>70.099997999999999</v>
      </c>
      <c r="F462">
        <v>69.187256000000005</v>
      </c>
      <c r="G462">
        <v>137054</v>
      </c>
    </row>
    <row r="463" spans="1:7">
      <c r="A463" s="43">
        <v>43465</v>
      </c>
      <c r="B463">
        <v>70.459998999999996</v>
      </c>
      <c r="C463">
        <v>70.5</v>
      </c>
      <c r="D463">
        <v>69.610000999999997</v>
      </c>
      <c r="E463">
        <v>70.410004000000001</v>
      </c>
      <c r="F463">
        <v>69.493224999999995</v>
      </c>
      <c r="G463">
        <v>173134</v>
      </c>
    </row>
    <row r="464" spans="1:7">
      <c r="A464" s="43">
        <v>43467</v>
      </c>
      <c r="B464">
        <v>70.360000999999997</v>
      </c>
      <c r="C464">
        <v>72.489998</v>
      </c>
      <c r="D464">
        <v>70.360000999999997</v>
      </c>
      <c r="E464">
        <v>71.910004000000001</v>
      </c>
      <c r="F464">
        <v>70.973693999999995</v>
      </c>
      <c r="G464">
        <v>107878</v>
      </c>
    </row>
    <row r="465" spans="1:7">
      <c r="A465" s="43">
        <v>43468</v>
      </c>
      <c r="B465">
        <v>72.080001999999993</v>
      </c>
      <c r="C465">
        <v>72.800003000000004</v>
      </c>
      <c r="D465">
        <v>71.900002000000001</v>
      </c>
      <c r="E465">
        <v>72.739998</v>
      </c>
      <c r="F465">
        <v>71.792877000000004</v>
      </c>
      <c r="G465">
        <v>491182</v>
      </c>
    </row>
    <row r="466" spans="1:7">
      <c r="A466" s="43">
        <v>43469</v>
      </c>
      <c r="B466">
        <v>73</v>
      </c>
      <c r="C466">
        <v>74.75</v>
      </c>
      <c r="D466">
        <v>71.959998999999996</v>
      </c>
      <c r="E466">
        <v>74.269997000000004</v>
      </c>
      <c r="F466">
        <v>73.302955999999995</v>
      </c>
      <c r="G466">
        <v>618929</v>
      </c>
    </row>
    <row r="467" spans="1:7">
      <c r="A467" s="43">
        <v>43472</v>
      </c>
      <c r="B467">
        <v>74.269997000000004</v>
      </c>
      <c r="C467">
        <v>74.269997000000004</v>
      </c>
      <c r="D467">
        <v>73.150002000000001</v>
      </c>
      <c r="E467">
        <v>73.940002000000007</v>
      </c>
      <c r="F467">
        <v>72.977264000000005</v>
      </c>
      <c r="G467">
        <v>254881</v>
      </c>
    </row>
    <row r="468" spans="1:7">
      <c r="A468" s="43">
        <v>43473</v>
      </c>
      <c r="B468">
        <v>74.760002</v>
      </c>
      <c r="C468">
        <v>77.989998</v>
      </c>
      <c r="D468">
        <v>73.970000999999996</v>
      </c>
      <c r="E468">
        <v>76.349997999999999</v>
      </c>
      <c r="F468">
        <v>75.355880999999997</v>
      </c>
      <c r="G468">
        <v>257715</v>
      </c>
    </row>
    <row r="469" spans="1:7">
      <c r="A469" s="43">
        <v>43474</v>
      </c>
      <c r="B469">
        <v>76.349997999999999</v>
      </c>
      <c r="C469">
        <v>79.25</v>
      </c>
      <c r="D469">
        <v>75.559997999999993</v>
      </c>
      <c r="E469">
        <v>77.309997999999993</v>
      </c>
      <c r="F469">
        <v>76.303375000000003</v>
      </c>
      <c r="G469">
        <v>565574</v>
      </c>
    </row>
    <row r="470" spans="1:7">
      <c r="A470" s="43">
        <v>43475</v>
      </c>
      <c r="B470">
        <v>77.209998999999996</v>
      </c>
      <c r="C470">
        <v>77.599997999999999</v>
      </c>
      <c r="D470">
        <v>75.529999000000004</v>
      </c>
      <c r="E470">
        <v>76.419998000000007</v>
      </c>
      <c r="F470">
        <v>75.424957000000006</v>
      </c>
      <c r="G470">
        <v>489690</v>
      </c>
    </row>
    <row r="471" spans="1:7">
      <c r="A471" s="43">
        <v>43476</v>
      </c>
      <c r="B471">
        <v>76.669998000000007</v>
      </c>
      <c r="C471">
        <v>77.480002999999996</v>
      </c>
      <c r="D471">
        <v>73.650002000000001</v>
      </c>
      <c r="E471">
        <v>75.879997000000003</v>
      </c>
      <c r="F471">
        <v>74.891998000000001</v>
      </c>
      <c r="G471">
        <v>398822</v>
      </c>
    </row>
    <row r="472" spans="1:7">
      <c r="A472" s="43">
        <v>43479</v>
      </c>
      <c r="B472">
        <v>76.059997999999993</v>
      </c>
      <c r="C472">
        <v>76.190002000000007</v>
      </c>
      <c r="D472">
        <v>74.559997999999993</v>
      </c>
      <c r="E472">
        <v>75.150002000000001</v>
      </c>
      <c r="F472">
        <v>74.171501000000006</v>
      </c>
      <c r="G472">
        <v>218434</v>
      </c>
    </row>
    <row r="473" spans="1:7">
      <c r="A473" s="43">
        <v>43480</v>
      </c>
      <c r="B473">
        <v>75.599997999999999</v>
      </c>
      <c r="C473">
        <v>76</v>
      </c>
      <c r="D473">
        <v>73.550003000000004</v>
      </c>
      <c r="E473">
        <v>75.330001999999993</v>
      </c>
      <c r="F473">
        <v>74.349159</v>
      </c>
      <c r="G473">
        <v>539855</v>
      </c>
    </row>
    <row r="474" spans="1:7">
      <c r="A474" s="43">
        <v>43481</v>
      </c>
      <c r="B474">
        <v>76.290001000000004</v>
      </c>
      <c r="C474">
        <v>77.599997999999999</v>
      </c>
      <c r="D474">
        <v>74.199996999999996</v>
      </c>
      <c r="E474">
        <v>76.360000999999997</v>
      </c>
      <c r="F474">
        <v>75.365746000000001</v>
      </c>
      <c r="G474">
        <v>364363</v>
      </c>
    </row>
    <row r="475" spans="1:7">
      <c r="A475" s="43">
        <v>43482</v>
      </c>
      <c r="B475">
        <v>77.050003000000004</v>
      </c>
      <c r="C475">
        <v>78.099997999999999</v>
      </c>
      <c r="D475">
        <v>76.529999000000004</v>
      </c>
      <c r="E475">
        <v>77.309997999999993</v>
      </c>
      <c r="F475">
        <v>76.303375000000003</v>
      </c>
      <c r="G475">
        <v>240416</v>
      </c>
    </row>
    <row r="476" spans="1:7">
      <c r="A476" s="43">
        <v>43483</v>
      </c>
      <c r="B476">
        <v>77.75</v>
      </c>
      <c r="C476">
        <v>77.75</v>
      </c>
      <c r="D476">
        <v>77.010002</v>
      </c>
      <c r="E476">
        <v>77.25</v>
      </c>
      <c r="F476">
        <v>76.244156000000004</v>
      </c>
      <c r="G476">
        <v>636650</v>
      </c>
    </row>
    <row r="477" spans="1:7">
      <c r="A477" s="43">
        <v>43486</v>
      </c>
      <c r="B477">
        <v>77.25</v>
      </c>
      <c r="C477">
        <v>77.25</v>
      </c>
      <c r="D477">
        <v>73.120002999999997</v>
      </c>
      <c r="E477">
        <v>76.690002000000007</v>
      </c>
      <c r="F477">
        <v>75.691451999999998</v>
      </c>
      <c r="G477">
        <v>127022</v>
      </c>
    </row>
    <row r="478" spans="1:7">
      <c r="A478" s="43">
        <v>43487</v>
      </c>
      <c r="B478">
        <v>76.680000000000007</v>
      </c>
      <c r="C478">
        <v>76.680000000000007</v>
      </c>
      <c r="D478">
        <v>73.25</v>
      </c>
      <c r="E478">
        <v>74.589995999999999</v>
      </c>
      <c r="F478">
        <v>73.618790000000004</v>
      </c>
      <c r="G478">
        <v>412520</v>
      </c>
    </row>
    <row r="479" spans="1:7">
      <c r="A479" s="43">
        <v>43488</v>
      </c>
      <c r="B479">
        <v>74.830001999999993</v>
      </c>
      <c r="C479">
        <v>75.75</v>
      </c>
      <c r="D479">
        <v>73.599997999999999</v>
      </c>
      <c r="E479">
        <v>75.209998999999996</v>
      </c>
      <c r="F479">
        <v>74.230721000000003</v>
      </c>
      <c r="G479">
        <v>286380</v>
      </c>
    </row>
    <row r="480" spans="1:7">
      <c r="A480" s="43">
        <v>43489</v>
      </c>
      <c r="B480">
        <v>75.75</v>
      </c>
      <c r="C480">
        <v>76.489998</v>
      </c>
      <c r="D480">
        <v>73.379997000000003</v>
      </c>
      <c r="E480">
        <v>74.239998</v>
      </c>
      <c r="F480">
        <v>73.273346000000004</v>
      </c>
      <c r="G480">
        <v>350238</v>
      </c>
    </row>
    <row r="481" spans="1:7">
      <c r="A481" s="43">
        <v>43490</v>
      </c>
      <c r="B481">
        <v>74</v>
      </c>
      <c r="C481">
        <v>76.110000999999997</v>
      </c>
      <c r="D481">
        <v>72.370002999999997</v>
      </c>
      <c r="E481">
        <v>73.650002000000001</v>
      </c>
      <c r="F481">
        <v>72.691040000000001</v>
      </c>
      <c r="G481">
        <v>415028</v>
      </c>
    </row>
    <row r="482" spans="1:7">
      <c r="A482" s="43">
        <v>43493</v>
      </c>
      <c r="B482">
        <v>73.580001999999993</v>
      </c>
      <c r="C482">
        <v>74.830001999999993</v>
      </c>
      <c r="D482">
        <v>72.019997000000004</v>
      </c>
      <c r="E482">
        <v>72.900002000000001</v>
      </c>
      <c r="F482">
        <v>71.950798000000006</v>
      </c>
      <c r="G482">
        <v>865686</v>
      </c>
    </row>
    <row r="483" spans="1:7">
      <c r="A483" s="43">
        <v>43494</v>
      </c>
      <c r="B483">
        <v>73.300003000000004</v>
      </c>
      <c r="C483">
        <v>75.309997999999993</v>
      </c>
      <c r="D483">
        <v>71.620002999999997</v>
      </c>
      <c r="E483">
        <v>73.800003000000004</v>
      </c>
      <c r="F483">
        <v>72.839080999999993</v>
      </c>
      <c r="G483">
        <v>283734</v>
      </c>
    </row>
    <row r="484" spans="1:7">
      <c r="A484" s="43">
        <v>43495</v>
      </c>
      <c r="B484">
        <v>73.809997999999993</v>
      </c>
      <c r="C484">
        <v>76.489998</v>
      </c>
      <c r="D484">
        <v>72.019997000000004</v>
      </c>
      <c r="E484">
        <v>74.430000000000007</v>
      </c>
      <c r="F484">
        <v>73.460875999999999</v>
      </c>
      <c r="G484">
        <v>247270</v>
      </c>
    </row>
    <row r="485" spans="1:7">
      <c r="A485" s="43">
        <v>43496</v>
      </c>
      <c r="B485">
        <v>74.680000000000007</v>
      </c>
      <c r="C485">
        <v>76.25</v>
      </c>
      <c r="D485">
        <v>73.889999000000003</v>
      </c>
      <c r="E485">
        <v>74.959998999999996</v>
      </c>
      <c r="F485">
        <v>73.983977999999993</v>
      </c>
      <c r="G485">
        <v>508271</v>
      </c>
    </row>
    <row r="486" spans="1:7">
      <c r="A486" s="43">
        <v>43497</v>
      </c>
      <c r="B486">
        <v>75.139999000000003</v>
      </c>
      <c r="C486">
        <v>75.139999000000003</v>
      </c>
      <c r="D486">
        <v>72.610000999999997</v>
      </c>
      <c r="E486">
        <v>73.940002000000007</v>
      </c>
      <c r="F486">
        <v>72.977264000000005</v>
      </c>
      <c r="G486">
        <v>316639</v>
      </c>
    </row>
    <row r="487" spans="1:7">
      <c r="A487" s="43">
        <v>43501</v>
      </c>
      <c r="B487">
        <v>74.529999000000004</v>
      </c>
      <c r="C487">
        <v>76</v>
      </c>
      <c r="D487">
        <v>73.680000000000007</v>
      </c>
      <c r="E487">
        <v>74.019997000000004</v>
      </c>
      <c r="F487">
        <v>73.056213</v>
      </c>
      <c r="G487">
        <v>261531</v>
      </c>
    </row>
    <row r="488" spans="1:7">
      <c r="A488" s="43">
        <v>43502</v>
      </c>
      <c r="B488">
        <v>74.199996999999996</v>
      </c>
      <c r="C488">
        <v>75.489998</v>
      </c>
      <c r="D488">
        <v>73.519997000000004</v>
      </c>
      <c r="E488">
        <v>74.169998000000007</v>
      </c>
      <c r="F488">
        <v>73.204262</v>
      </c>
      <c r="G488">
        <v>524986</v>
      </c>
    </row>
    <row r="489" spans="1:7">
      <c r="A489" s="43">
        <v>43503</v>
      </c>
      <c r="B489">
        <v>74.989998</v>
      </c>
      <c r="C489">
        <v>74.989998</v>
      </c>
      <c r="D489">
        <v>73.5</v>
      </c>
      <c r="E489">
        <v>73.989998</v>
      </c>
      <c r="F489">
        <v>73.026604000000006</v>
      </c>
      <c r="G489">
        <v>223121</v>
      </c>
    </row>
    <row r="490" spans="1:7">
      <c r="A490" s="43">
        <v>43504</v>
      </c>
      <c r="B490">
        <v>73.519997000000004</v>
      </c>
      <c r="C490">
        <v>74.019997000000004</v>
      </c>
      <c r="D490">
        <v>71.699996999999996</v>
      </c>
      <c r="E490">
        <v>71.980002999999996</v>
      </c>
      <c r="F490">
        <v>71.042777999999998</v>
      </c>
      <c r="G490">
        <v>237669</v>
      </c>
    </row>
    <row r="491" spans="1:7">
      <c r="A491" s="43">
        <v>43507</v>
      </c>
      <c r="B491">
        <v>72</v>
      </c>
      <c r="C491">
        <v>72.849997999999999</v>
      </c>
      <c r="D491">
        <v>70.510002</v>
      </c>
      <c r="E491">
        <v>72.309997999999993</v>
      </c>
      <c r="F491">
        <v>71.368483999999995</v>
      </c>
      <c r="G491">
        <v>140696</v>
      </c>
    </row>
    <row r="492" spans="1:7">
      <c r="A492" s="43">
        <v>43508</v>
      </c>
      <c r="B492">
        <v>72.489998</v>
      </c>
      <c r="C492">
        <v>73.830001999999993</v>
      </c>
      <c r="D492">
        <v>69.849997999999999</v>
      </c>
      <c r="E492">
        <v>72.410004000000001</v>
      </c>
      <c r="F492">
        <v>71.467178000000004</v>
      </c>
      <c r="G492">
        <v>378280</v>
      </c>
    </row>
    <row r="493" spans="1:7">
      <c r="A493" s="43">
        <v>43509</v>
      </c>
      <c r="B493">
        <v>72.989998</v>
      </c>
      <c r="C493">
        <v>75</v>
      </c>
      <c r="D493">
        <v>71.529999000000004</v>
      </c>
      <c r="E493">
        <v>71.75</v>
      </c>
      <c r="F493">
        <v>70.815772999999993</v>
      </c>
      <c r="G493">
        <v>351856</v>
      </c>
    </row>
    <row r="494" spans="1:7">
      <c r="A494" s="43">
        <v>43510</v>
      </c>
      <c r="B494">
        <v>73.760002</v>
      </c>
      <c r="C494">
        <v>73.760002</v>
      </c>
      <c r="D494">
        <v>70.010002</v>
      </c>
      <c r="E494">
        <v>72.949996999999996</v>
      </c>
      <c r="F494">
        <v>72.000145000000003</v>
      </c>
      <c r="G494">
        <v>380336</v>
      </c>
    </row>
    <row r="495" spans="1:7">
      <c r="A495" s="43">
        <v>43511</v>
      </c>
      <c r="B495">
        <v>73.309997999999993</v>
      </c>
      <c r="C495">
        <v>74.459998999999996</v>
      </c>
      <c r="D495">
        <v>71.370002999999997</v>
      </c>
      <c r="E495">
        <v>73.220000999999996</v>
      </c>
      <c r="F495">
        <v>72.266632000000001</v>
      </c>
      <c r="G495">
        <v>720464</v>
      </c>
    </row>
    <row r="496" spans="1:7">
      <c r="A496" s="43">
        <v>43514</v>
      </c>
      <c r="B496">
        <v>72.910004000000001</v>
      </c>
      <c r="C496">
        <v>73.519997000000004</v>
      </c>
      <c r="D496">
        <v>71.730002999999996</v>
      </c>
      <c r="E496">
        <v>71.980002999999996</v>
      </c>
      <c r="F496">
        <v>71.042777999999998</v>
      </c>
      <c r="G496">
        <v>44568</v>
      </c>
    </row>
    <row r="497" spans="1:7">
      <c r="A497" s="43">
        <v>43515</v>
      </c>
      <c r="B497">
        <v>72.790001000000004</v>
      </c>
      <c r="C497">
        <v>72.989998</v>
      </c>
      <c r="D497">
        <v>70.900002000000001</v>
      </c>
      <c r="E497">
        <v>72.849997999999999</v>
      </c>
      <c r="F497">
        <v>71.901443</v>
      </c>
      <c r="G497">
        <v>72246</v>
      </c>
    </row>
    <row r="498" spans="1:7">
      <c r="A498" s="43">
        <v>43516</v>
      </c>
      <c r="B498">
        <v>73.029999000000004</v>
      </c>
      <c r="C498">
        <v>74.709998999999996</v>
      </c>
      <c r="D498">
        <v>71.680000000000007</v>
      </c>
      <c r="E498">
        <v>72.639999000000003</v>
      </c>
      <c r="F498">
        <v>71.694182999999995</v>
      </c>
      <c r="G498">
        <v>554417</v>
      </c>
    </row>
    <row r="499" spans="1:7">
      <c r="A499" s="43">
        <v>43517</v>
      </c>
      <c r="B499">
        <v>72.330001999999993</v>
      </c>
      <c r="C499">
        <v>74.239998</v>
      </c>
      <c r="D499">
        <v>71.800003000000004</v>
      </c>
      <c r="E499">
        <v>73.129997000000003</v>
      </c>
      <c r="F499">
        <v>72.177802999999997</v>
      </c>
      <c r="G499">
        <v>392343</v>
      </c>
    </row>
    <row r="500" spans="1:7">
      <c r="A500" s="43">
        <v>43518</v>
      </c>
      <c r="B500">
        <v>73.489998</v>
      </c>
      <c r="C500">
        <v>74.180000000000007</v>
      </c>
      <c r="D500">
        <v>72.819999999999993</v>
      </c>
      <c r="E500">
        <v>73.059997999999993</v>
      </c>
      <c r="F500">
        <v>72.108711</v>
      </c>
      <c r="G500">
        <v>437312</v>
      </c>
    </row>
    <row r="501" spans="1:7">
      <c r="A501" s="43">
        <v>43521</v>
      </c>
      <c r="B501">
        <v>73.330001999999993</v>
      </c>
      <c r="C501">
        <v>76.589995999999999</v>
      </c>
      <c r="D501">
        <v>73.050003000000004</v>
      </c>
      <c r="E501">
        <v>75.980002999999996</v>
      </c>
      <c r="F501">
        <v>74.990700000000004</v>
      </c>
      <c r="G501">
        <v>319569</v>
      </c>
    </row>
    <row r="502" spans="1:7">
      <c r="A502" s="43">
        <v>43522</v>
      </c>
      <c r="B502">
        <v>76.160004000000001</v>
      </c>
      <c r="C502">
        <v>76.160004000000001</v>
      </c>
      <c r="D502">
        <v>74.430000000000007</v>
      </c>
      <c r="E502">
        <v>75.489998</v>
      </c>
      <c r="F502">
        <v>74.507071999999994</v>
      </c>
      <c r="G502">
        <v>416387</v>
      </c>
    </row>
    <row r="503" spans="1:7">
      <c r="A503" s="43">
        <v>43523</v>
      </c>
      <c r="B503">
        <v>74.5</v>
      </c>
      <c r="C503">
        <v>75.010002</v>
      </c>
      <c r="D503">
        <v>73.019997000000004</v>
      </c>
      <c r="E503">
        <v>73.690002000000007</v>
      </c>
      <c r="F503">
        <v>72.730514999999997</v>
      </c>
      <c r="G503">
        <v>444576</v>
      </c>
    </row>
    <row r="504" spans="1:7">
      <c r="A504" s="43">
        <v>43524</v>
      </c>
      <c r="B504">
        <v>73.720000999999996</v>
      </c>
      <c r="C504">
        <v>73.720000999999996</v>
      </c>
      <c r="D504">
        <v>71.069999999999993</v>
      </c>
      <c r="E504">
        <v>71.370002999999997</v>
      </c>
      <c r="F504">
        <v>70.440726999999995</v>
      </c>
      <c r="G504">
        <v>557204</v>
      </c>
    </row>
    <row r="505" spans="1:7">
      <c r="A505" s="43">
        <v>43525</v>
      </c>
      <c r="B505">
        <v>71.959998999999996</v>
      </c>
      <c r="C505">
        <v>72.989998</v>
      </c>
      <c r="D505">
        <v>70.970000999999996</v>
      </c>
      <c r="E505">
        <v>72.730002999999996</v>
      </c>
      <c r="F505">
        <v>71.783019999999993</v>
      </c>
      <c r="G505">
        <v>356162</v>
      </c>
    </row>
    <row r="506" spans="1:7">
      <c r="A506" s="43">
        <v>43528</v>
      </c>
      <c r="B506">
        <v>71.599997999999999</v>
      </c>
      <c r="C506">
        <v>73.339995999999999</v>
      </c>
      <c r="D506">
        <v>71.459998999999996</v>
      </c>
      <c r="E506">
        <v>72.559997999999993</v>
      </c>
      <c r="F506">
        <v>71.615218999999996</v>
      </c>
      <c r="G506">
        <v>367233</v>
      </c>
    </row>
    <row r="507" spans="1:7">
      <c r="A507" s="43">
        <v>43529</v>
      </c>
      <c r="B507">
        <v>72.25</v>
      </c>
      <c r="C507">
        <v>73</v>
      </c>
      <c r="D507">
        <v>71.360000999999997</v>
      </c>
      <c r="E507">
        <v>71.970000999999996</v>
      </c>
      <c r="F507">
        <v>71.032912999999994</v>
      </c>
      <c r="G507">
        <v>478616</v>
      </c>
    </row>
    <row r="508" spans="1:7">
      <c r="A508" s="43">
        <v>43530</v>
      </c>
      <c r="B508">
        <v>72.290001000000004</v>
      </c>
      <c r="C508">
        <v>74.290001000000004</v>
      </c>
      <c r="D508">
        <v>72.290001000000004</v>
      </c>
      <c r="E508">
        <v>73.930000000000007</v>
      </c>
      <c r="F508">
        <v>72.967383999999996</v>
      </c>
      <c r="G508">
        <v>503569</v>
      </c>
    </row>
    <row r="509" spans="1:7">
      <c r="A509" s="43">
        <v>43531</v>
      </c>
      <c r="B509">
        <v>73.699996999999996</v>
      </c>
      <c r="C509">
        <v>75</v>
      </c>
      <c r="D509">
        <v>72.809997999999993</v>
      </c>
      <c r="E509">
        <v>74.239998</v>
      </c>
      <c r="F509">
        <v>73.273346000000004</v>
      </c>
      <c r="G509">
        <v>552029</v>
      </c>
    </row>
    <row r="510" spans="1:7">
      <c r="A510" s="43">
        <v>43532</v>
      </c>
      <c r="B510">
        <v>73.900002000000001</v>
      </c>
      <c r="C510">
        <v>75</v>
      </c>
      <c r="D510">
        <v>72.760002</v>
      </c>
      <c r="E510">
        <v>74.029999000000004</v>
      </c>
      <c r="F510">
        <v>73.066085999999999</v>
      </c>
      <c r="G510">
        <v>587468</v>
      </c>
    </row>
    <row r="511" spans="1:7">
      <c r="A511" s="43">
        <v>43535</v>
      </c>
      <c r="B511">
        <v>74.050003000000004</v>
      </c>
      <c r="C511">
        <v>74.949996999999996</v>
      </c>
      <c r="D511">
        <v>72.900002000000001</v>
      </c>
      <c r="E511">
        <v>73.959998999999996</v>
      </c>
      <c r="F511">
        <v>72.997001999999995</v>
      </c>
      <c r="G511">
        <v>429806</v>
      </c>
    </row>
    <row r="512" spans="1:7">
      <c r="A512" s="43">
        <v>43536</v>
      </c>
      <c r="B512">
        <v>74</v>
      </c>
      <c r="C512">
        <v>75</v>
      </c>
      <c r="D512">
        <v>73.120002999999997</v>
      </c>
      <c r="E512">
        <v>74.489998</v>
      </c>
      <c r="F512">
        <v>73.520095999999995</v>
      </c>
      <c r="G512">
        <v>500177</v>
      </c>
    </row>
    <row r="513" spans="1:7">
      <c r="A513" s="43">
        <v>43537</v>
      </c>
      <c r="B513">
        <v>74.970000999999996</v>
      </c>
      <c r="C513">
        <v>75.5</v>
      </c>
      <c r="D513">
        <v>73.610000999999997</v>
      </c>
      <c r="E513">
        <v>74.389999000000003</v>
      </c>
      <c r="F513">
        <v>73.421394000000006</v>
      </c>
      <c r="G513">
        <v>481264</v>
      </c>
    </row>
    <row r="514" spans="1:7">
      <c r="A514" s="43">
        <v>43538</v>
      </c>
      <c r="B514">
        <v>73.690002000000007</v>
      </c>
      <c r="C514">
        <v>75.470000999999996</v>
      </c>
      <c r="D514">
        <v>72.510002</v>
      </c>
      <c r="E514">
        <v>72.940002000000007</v>
      </c>
      <c r="F514">
        <v>71.990279999999998</v>
      </c>
      <c r="G514">
        <v>511442</v>
      </c>
    </row>
    <row r="515" spans="1:7">
      <c r="A515" s="43">
        <v>43539</v>
      </c>
      <c r="B515">
        <v>73.160004000000001</v>
      </c>
      <c r="C515">
        <v>74.970000999999996</v>
      </c>
      <c r="D515">
        <v>69.5</v>
      </c>
      <c r="E515">
        <v>72.449996999999996</v>
      </c>
      <c r="F515">
        <v>71.506653</v>
      </c>
      <c r="G515">
        <v>11713391</v>
      </c>
    </row>
    <row r="516" spans="1:7">
      <c r="A516" s="43">
        <v>43543</v>
      </c>
      <c r="B516">
        <v>72.959998999999996</v>
      </c>
      <c r="C516">
        <v>75.910004000000001</v>
      </c>
      <c r="D516">
        <v>71.360000999999997</v>
      </c>
      <c r="E516">
        <v>74.599997999999999</v>
      </c>
      <c r="F516">
        <v>73.628662000000006</v>
      </c>
      <c r="G516">
        <v>1104279</v>
      </c>
    </row>
    <row r="517" spans="1:7">
      <c r="A517" s="43">
        <v>43544</v>
      </c>
      <c r="B517">
        <v>72.410004000000001</v>
      </c>
      <c r="C517">
        <v>76</v>
      </c>
      <c r="D517">
        <v>72.410004000000001</v>
      </c>
      <c r="E517">
        <v>75.489998</v>
      </c>
      <c r="F517">
        <v>74.507071999999994</v>
      </c>
      <c r="G517">
        <v>1763092</v>
      </c>
    </row>
    <row r="518" spans="1:7">
      <c r="A518" s="43">
        <v>43545</v>
      </c>
      <c r="B518">
        <v>75.5</v>
      </c>
      <c r="C518">
        <v>75.849997999999999</v>
      </c>
      <c r="D518">
        <v>74.900002000000001</v>
      </c>
      <c r="E518">
        <v>75.559997999999993</v>
      </c>
      <c r="F518">
        <v>74.576164000000006</v>
      </c>
      <c r="G518">
        <v>532845</v>
      </c>
    </row>
    <row r="519" spans="1:7">
      <c r="A519" s="43">
        <v>43546</v>
      </c>
      <c r="B519">
        <v>75.550003000000004</v>
      </c>
      <c r="C519">
        <v>76</v>
      </c>
      <c r="D519">
        <v>72.069999999999993</v>
      </c>
      <c r="E519">
        <v>73.610000999999997</v>
      </c>
      <c r="F519">
        <v>72.65155</v>
      </c>
      <c r="G519">
        <v>376202</v>
      </c>
    </row>
    <row r="520" spans="1:7">
      <c r="A520" s="43">
        <v>43549</v>
      </c>
      <c r="B520">
        <v>73.930000000000007</v>
      </c>
      <c r="C520">
        <v>77.989998</v>
      </c>
      <c r="D520">
        <v>73.620002999999997</v>
      </c>
      <c r="E520">
        <v>75.550003000000004</v>
      </c>
      <c r="F520">
        <v>74.566292000000004</v>
      </c>
      <c r="G520">
        <v>511638</v>
      </c>
    </row>
    <row r="521" spans="1:7">
      <c r="A521" s="43">
        <v>43550</v>
      </c>
      <c r="B521">
        <v>75.199996999999996</v>
      </c>
      <c r="C521">
        <v>75.459998999999996</v>
      </c>
      <c r="D521">
        <v>74</v>
      </c>
      <c r="E521">
        <v>74.769997000000004</v>
      </c>
      <c r="F521">
        <v>73.796440000000004</v>
      </c>
      <c r="G521">
        <v>391804</v>
      </c>
    </row>
    <row r="522" spans="1:7">
      <c r="A522" s="43">
        <v>43551</v>
      </c>
      <c r="B522">
        <v>74.730002999999996</v>
      </c>
      <c r="C522">
        <v>75.989998</v>
      </c>
      <c r="D522">
        <v>74.180000000000007</v>
      </c>
      <c r="E522">
        <v>74.949996999999996</v>
      </c>
      <c r="F522">
        <v>73.974097999999998</v>
      </c>
      <c r="G522">
        <v>798399</v>
      </c>
    </row>
    <row r="523" spans="1:7">
      <c r="A523" s="43">
        <v>43552</v>
      </c>
      <c r="B523">
        <v>75.180000000000007</v>
      </c>
      <c r="C523">
        <v>75.180000000000007</v>
      </c>
      <c r="D523">
        <v>73.199996999999996</v>
      </c>
      <c r="E523">
        <v>73.839995999999999</v>
      </c>
      <c r="F523">
        <v>72.878555000000006</v>
      </c>
      <c r="G523">
        <v>1224102</v>
      </c>
    </row>
    <row r="524" spans="1:7">
      <c r="A524" s="43">
        <v>43553</v>
      </c>
      <c r="B524">
        <v>74.010002</v>
      </c>
      <c r="C524">
        <v>77</v>
      </c>
      <c r="D524">
        <v>73.319999999999993</v>
      </c>
      <c r="E524">
        <v>76.290001000000004</v>
      </c>
      <c r="F524">
        <v>75.296661</v>
      </c>
      <c r="G524">
        <v>1156797</v>
      </c>
    </row>
    <row r="525" spans="1:7">
      <c r="A525" s="43">
        <v>43556</v>
      </c>
      <c r="B525">
        <v>76.860000999999997</v>
      </c>
      <c r="C525">
        <v>76.860000999999997</v>
      </c>
      <c r="D525">
        <v>74</v>
      </c>
      <c r="E525">
        <v>74.559997999999993</v>
      </c>
      <c r="F525">
        <v>73.589179999999999</v>
      </c>
      <c r="G525">
        <v>285024</v>
      </c>
    </row>
    <row r="526" spans="1:7">
      <c r="A526" s="43">
        <v>43557</v>
      </c>
      <c r="B526">
        <v>74.150002000000001</v>
      </c>
      <c r="C526">
        <v>74.599997999999999</v>
      </c>
      <c r="D526">
        <v>72.919998000000007</v>
      </c>
      <c r="E526">
        <v>73.169998000000007</v>
      </c>
      <c r="F526">
        <v>72.217277999999993</v>
      </c>
      <c r="G526">
        <v>849364</v>
      </c>
    </row>
    <row r="527" spans="1:7">
      <c r="A527" s="43">
        <v>43558</v>
      </c>
      <c r="B527">
        <v>73.589995999999999</v>
      </c>
      <c r="C527">
        <v>74.989998</v>
      </c>
      <c r="D527">
        <v>71.569999999999993</v>
      </c>
      <c r="E527">
        <v>73.790001000000004</v>
      </c>
      <c r="F527">
        <v>72.829207999999994</v>
      </c>
      <c r="G527">
        <v>773588</v>
      </c>
    </row>
    <row r="528" spans="1:7">
      <c r="A528" s="43">
        <v>43559</v>
      </c>
      <c r="B528">
        <v>73.580001999999993</v>
      </c>
      <c r="C528">
        <v>74.5</v>
      </c>
      <c r="D528">
        <v>72.449996999999996</v>
      </c>
      <c r="E528">
        <v>72.980002999999996</v>
      </c>
      <c r="F528">
        <v>72.029762000000005</v>
      </c>
      <c r="G528">
        <v>713924</v>
      </c>
    </row>
    <row r="529" spans="1:7">
      <c r="A529" s="43">
        <v>43560</v>
      </c>
      <c r="B529">
        <v>73.110000999999997</v>
      </c>
      <c r="C529">
        <v>75.129997000000003</v>
      </c>
      <c r="D529">
        <v>73.110000999999997</v>
      </c>
      <c r="E529">
        <v>74.910004000000001</v>
      </c>
      <c r="F529">
        <v>73.934630999999996</v>
      </c>
      <c r="G529">
        <v>506141</v>
      </c>
    </row>
    <row r="530" spans="1:7">
      <c r="A530" s="43">
        <v>43563</v>
      </c>
      <c r="B530">
        <v>74.550003000000004</v>
      </c>
      <c r="C530">
        <v>74.910004000000001</v>
      </c>
      <c r="D530">
        <v>73</v>
      </c>
      <c r="E530">
        <v>74.449996999999996</v>
      </c>
      <c r="F530">
        <v>73.480614000000003</v>
      </c>
      <c r="G530">
        <v>289462</v>
      </c>
    </row>
    <row r="531" spans="1:7">
      <c r="A531" s="43">
        <v>43564</v>
      </c>
      <c r="B531">
        <v>73.309997999999993</v>
      </c>
      <c r="C531">
        <v>74.989998</v>
      </c>
      <c r="D531">
        <v>72.550003000000004</v>
      </c>
      <c r="E531">
        <v>74.510002</v>
      </c>
      <c r="F531">
        <v>73.539840999999996</v>
      </c>
      <c r="G531">
        <v>511628</v>
      </c>
    </row>
    <row r="532" spans="1:7">
      <c r="A532" s="43">
        <v>43565</v>
      </c>
      <c r="B532">
        <v>74.410004000000001</v>
      </c>
      <c r="C532">
        <v>74.699996999999996</v>
      </c>
      <c r="D532">
        <v>73.300003000000004</v>
      </c>
      <c r="E532">
        <v>74.089995999999999</v>
      </c>
      <c r="F532">
        <v>73.125304999999997</v>
      </c>
      <c r="G532">
        <v>657328</v>
      </c>
    </row>
    <row r="533" spans="1:7">
      <c r="A533" s="43">
        <v>43566</v>
      </c>
      <c r="B533">
        <v>74.199996999999996</v>
      </c>
      <c r="C533">
        <v>74.290001000000004</v>
      </c>
      <c r="D533">
        <v>72.150002000000001</v>
      </c>
      <c r="E533">
        <v>73.989998</v>
      </c>
      <c r="F533">
        <v>73.026604000000006</v>
      </c>
      <c r="G533">
        <v>257048</v>
      </c>
    </row>
    <row r="534" spans="1:7">
      <c r="A534" s="43">
        <v>43567</v>
      </c>
      <c r="B534">
        <v>74.190002000000007</v>
      </c>
      <c r="C534">
        <v>74.389999000000003</v>
      </c>
      <c r="D534">
        <v>72.019997000000004</v>
      </c>
      <c r="E534">
        <v>72.699996999999996</v>
      </c>
      <c r="F534">
        <v>71.753394999999998</v>
      </c>
      <c r="G534">
        <v>189088</v>
      </c>
    </row>
    <row r="535" spans="1:7">
      <c r="A535" s="43">
        <v>43570</v>
      </c>
      <c r="B535">
        <v>72.099997999999999</v>
      </c>
      <c r="C535">
        <v>73.419998000000007</v>
      </c>
      <c r="D535">
        <v>71.089995999999999</v>
      </c>
      <c r="E535">
        <v>71.720000999999996</v>
      </c>
      <c r="F535">
        <v>70.786163000000002</v>
      </c>
      <c r="G535">
        <v>212921</v>
      </c>
    </row>
    <row r="536" spans="1:7">
      <c r="A536" s="43">
        <v>43571</v>
      </c>
      <c r="B536">
        <v>71.900002000000001</v>
      </c>
      <c r="C536">
        <v>73.279999000000004</v>
      </c>
      <c r="D536">
        <v>70.349997999999999</v>
      </c>
      <c r="E536">
        <v>70.5</v>
      </c>
      <c r="F536">
        <v>69.582047000000003</v>
      </c>
      <c r="G536">
        <v>319990</v>
      </c>
    </row>
    <row r="537" spans="1:7">
      <c r="A537" s="43">
        <v>43572</v>
      </c>
      <c r="B537">
        <v>70.080001999999993</v>
      </c>
      <c r="C537">
        <v>73.860000999999997</v>
      </c>
      <c r="D537">
        <v>70.080001999999993</v>
      </c>
      <c r="E537">
        <v>73.029999000000004</v>
      </c>
      <c r="F537">
        <v>72.079102000000006</v>
      </c>
      <c r="G537">
        <v>169764</v>
      </c>
    </row>
    <row r="538" spans="1:7">
      <c r="A538" s="43">
        <v>43577</v>
      </c>
      <c r="B538">
        <v>73.040001000000004</v>
      </c>
      <c r="C538">
        <v>73.879997000000003</v>
      </c>
      <c r="D538">
        <v>70.949996999999996</v>
      </c>
      <c r="E538">
        <v>71.870002999999997</v>
      </c>
      <c r="F538">
        <v>70.934212000000002</v>
      </c>
      <c r="G538">
        <v>135575</v>
      </c>
    </row>
    <row r="539" spans="1:7">
      <c r="A539" s="43">
        <v>43578</v>
      </c>
      <c r="B539">
        <v>71.510002</v>
      </c>
      <c r="C539">
        <v>72.349997999999999</v>
      </c>
      <c r="D539">
        <v>70.589995999999999</v>
      </c>
      <c r="E539">
        <v>71.529999000000004</v>
      </c>
      <c r="F539">
        <v>70.598640000000003</v>
      </c>
      <c r="G539">
        <v>123191</v>
      </c>
    </row>
    <row r="540" spans="1:7">
      <c r="A540" s="43">
        <v>43579</v>
      </c>
      <c r="B540">
        <v>71.110000999999997</v>
      </c>
      <c r="C540">
        <v>73.360000999999997</v>
      </c>
      <c r="D540">
        <v>70.419998000000007</v>
      </c>
      <c r="E540">
        <v>72.550003000000004</v>
      </c>
      <c r="F540">
        <v>71.605362</v>
      </c>
      <c r="G540">
        <v>303359</v>
      </c>
    </row>
    <row r="541" spans="1:7">
      <c r="A541" s="43">
        <v>43580</v>
      </c>
      <c r="B541">
        <v>71.819999999999993</v>
      </c>
      <c r="C541">
        <v>73.889999000000003</v>
      </c>
      <c r="D541">
        <v>71</v>
      </c>
      <c r="E541">
        <v>73.5</v>
      </c>
      <c r="F541">
        <v>72.542984000000004</v>
      </c>
      <c r="G541">
        <v>394623</v>
      </c>
    </row>
    <row r="542" spans="1:7">
      <c r="A542" s="43">
        <v>43581</v>
      </c>
      <c r="B542">
        <v>73.220000999999996</v>
      </c>
      <c r="C542">
        <v>73.989998</v>
      </c>
      <c r="D542">
        <v>71.800003000000004</v>
      </c>
      <c r="E542">
        <v>73.339995999999999</v>
      </c>
      <c r="F542">
        <v>72.385063000000002</v>
      </c>
      <c r="G542">
        <v>217618</v>
      </c>
    </row>
    <row r="543" spans="1:7">
      <c r="A543" s="43">
        <v>43584</v>
      </c>
      <c r="B543">
        <v>72</v>
      </c>
      <c r="C543">
        <v>72.300003000000004</v>
      </c>
      <c r="D543">
        <v>70.470000999999996</v>
      </c>
      <c r="E543">
        <v>70.809997999999993</v>
      </c>
      <c r="F543">
        <v>69.888007999999999</v>
      </c>
      <c r="G543">
        <v>127180</v>
      </c>
    </row>
    <row r="544" spans="1:7">
      <c r="A544" s="43">
        <v>43585</v>
      </c>
      <c r="B544">
        <v>70.879997000000003</v>
      </c>
      <c r="C544">
        <v>73.709998999999996</v>
      </c>
      <c r="D544">
        <v>70.879997000000003</v>
      </c>
      <c r="E544">
        <v>73.510002</v>
      </c>
      <c r="F544">
        <v>72.552856000000006</v>
      </c>
      <c r="G544">
        <v>526521</v>
      </c>
    </row>
    <row r="545" spans="1:7">
      <c r="A545" s="43">
        <v>43587</v>
      </c>
      <c r="B545">
        <v>73.139999000000003</v>
      </c>
      <c r="C545">
        <v>74.870002999999997</v>
      </c>
      <c r="D545">
        <v>68.910004000000001</v>
      </c>
      <c r="E545">
        <v>69.809997999999993</v>
      </c>
      <c r="F545">
        <v>68.901031000000003</v>
      </c>
      <c r="G545">
        <v>293479</v>
      </c>
    </row>
    <row r="546" spans="1:7">
      <c r="A546" s="43">
        <v>43588</v>
      </c>
      <c r="B546">
        <v>70.150002000000001</v>
      </c>
      <c r="C546">
        <v>71.949996999999996</v>
      </c>
      <c r="D546">
        <v>70.150002000000001</v>
      </c>
      <c r="E546">
        <v>70.839995999999999</v>
      </c>
      <c r="F546">
        <v>69.917609999999996</v>
      </c>
      <c r="G546">
        <v>191923</v>
      </c>
    </row>
    <row r="547" spans="1:7">
      <c r="A547" s="43">
        <v>43591</v>
      </c>
      <c r="B547">
        <v>70.330001999999993</v>
      </c>
      <c r="C547">
        <v>72.730002999999996</v>
      </c>
      <c r="D547">
        <v>69.430000000000007</v>
      </c>
      <c r="E547">
        <v>71.029999000000004</v>
      </c>
      <c r="F547">
        <v>70.105148</v>
      </c>
      <c r="G547">
        <v>196208</v>
      </c>
    </row>
    <row r="548" spans="1:7">
      <c r="A548" s="43">
        <v>43592</v>
      </c>
      <c r="B548">
        <v>70</v>
      </c>
      <c r="C548">
        <v>71.989998</v>
      </c>
      <c r="D548">
        <v>69</v>
      </c>
      <c r="E548">
        <v>70.910004000000001</v>
      </c>
      <c r="F548">
        <v>69.986710000000002</v>
      </c>
      <c r="G548">
        <v>192827</v>
      </c>
    </row>
    <row r="549" spans="1:7">
      <c r="A549" s="43">
        <v>43593</v>
      </c>
      <c r="B549">
        <v>70.269997000000004</v>
      </c>
      <c r="C549">
        <v>70.739998</v>
      </c>
      <c r="D549">
        <v>68.699996999999996</v>
      </c>
      <c r="E549">
        <v>69.080001999999993</v>
      </c>
      <c r="F549">
        <v>68.180533999999994</v>
      </c>
      <c r="G549">
        <v>417732</v>
      </c>
    </row>
    <row r="550" spans="1:7">
      <c r="A550" s="43">
        <v>43594</v>
      </c>
      <c r="B550">
        <v>68.519997000000004</v>
      </c>
      <c r="C550">
        <v>69.580001999999993</v>
      </c>
      <c r="D550">
        <v>66.209998999999996</v>
      </c>
      <c r="E550">
        <v>68.870002999999997</v>
      </c>
      <c r="F550">
        <v>67.973274000000004</v>
      </c>
      <c r="G550">
        <v>462746</v>
      </c>
    </row>
    <row r="551" spans="1:7">
      <c r="A551" s="43">
        <v>43595</v>
      </c>
      <c r="B551">
        <v>66.830001999999993</v>
      </c>
      <c r="C551">
        <v>69.459998999999996</v>
      </c>
      <c r="D551">
        <v>66.830001999999993</v>
      </c>
      <c r="E551">
        <v>68.209998999999996</v>
      </c>
      <c r="F551">
        <v>67.321860999999998</v>
      </c>
      <c r="G551">
        <v>330945</v>
      </c>
    </row>
    <row r="552" spans="1:7">
      <c r="A552" s="43">
        <v>43598</v>
      </c>
      <c r="B552">
        <v>68.040001000000004</v>
      </c>
      <c r="C552">
        <v>71.660004000000001</v>
      </c>
      <c r="D552">
        <v>66.430000000000007</v>
      </c>
      <c r="E552">
        <v>71.069999999999993</v>
      </c>
      <c r="F552">
        <v>70.144622999999996</v>
      </c>
      <c r="G552">
        <v>457974</v>
      </c>
    </row>
    <row r="553" spans="1:7">
      <c r="A553" s="43">
        <v>43599</v>
      </c>
      <c r="B553">
        <v>68.819999999999993</v>
      </c>
      <c r="C553">
        <v>73.069999999999993</v>
      </c>
      <c r="D553">
        <v>68.819999999999993</v>
      </c>
      <c r="E553">
        <v>72.050003000000004</v>
      </c>
      <c r="F553">
        <v>71.111869999999996</v>
      </c>
      <c r="G553">
        <v>592549</v>
      </c>
    </row>
    <row r="554" spans="1:7">
      <c r="A554" s="43">
        <v>43600</v>
      </c>
      <c r="B554">
        <v>71.989998</v>
      </c>
      <c r="C554">
        <v>73.730002999999996</v>
      </c>
      <c r="D554">
        <v>70.5</v>
      </c>
      <c r="E554">
        <v>71.290001000000004</v>
      </c>
      <c r="F554">
        <v>70.361762999999996</v>
      </c>
      <c r="G554">
        <v>459402</v>
      </c>
    </row>
    <row r="555" spans="1:7">
      <c r="A555" s="43">
        <v>43601</v>
      </c>
      <c r="B555">
        <v>71.129997000000003</v>
      </c>
      <c r="C555">
        <v>73</v>
      </c>
      <c r="D555">
        <v>68.959998999999996</v>
      </c>
      <c r="E555">
        <v>69.430000000000007</v>
      </c>
      <c r="F555">
        <v>68.525986000000003</v>
      </c>
      <c r="G555">
        <v>508535</v>
      </c>
    </row>
    <row r="556" spans="1:7">
      <c r="A556" s="43">
        <v>43602</v>
      </c>
      <c r="B556">
        <v>68.75</v>
      </c>
      <c r="C556">
        <v>72.819999999999993</v>
      </c>
      <c r="D556">
        <v>68.050003000000004</v>
      </c>
      <c r="E556">
        <v>71.339995999999999</v>
      </c>
      <c r="F556">
        <v>70.411109999999994</v>
      </c>
      <c r="G556">
        <v>463181</v>
      </c>
    </row>
    <row r="557" spans="1:7">
      <c r="A557" s="43">
        <v>43605</v>
      </c>
      <c r="B557">
        <v>71.339995999999999</v>
      </c>
      <c r="C557">
        <v>74.889999000000003</v>
      </c>
      <c r="D557">
        <v>71.139999000000003</v>
      </c>
      <c r="E557">
        <v>73.309997999999993</v>
      </c>
      <c r="F557">
        <v>72.355461000000005</v>
      </c>
      <c r="G557">
        <v>401119</v>
      </c>
    </row>
    <row r="558" spans="1:7">
      <c r="A558" s="43">
        <v>43606</v>
      </c>
      <c r="B558">
        <v>73.580001999999993</v>
      </c>
      <c r="C558">
        <v>73.580001999999993</v>
      </c>
      <c r="D558">
        <v>70.510002</v>
      </c>
      <c r="E558">
        <v>71.760002</v>
      </c>
      <c r="F558">
        <v>70.825644999999994</v>
      </c>
      <c r="G558">
        <v>495926</v>
      </c>
    </row>
    <row r="559" spans="1:7">
      <c r="A559" s="43">
        <v>43607</v>
      </c>
      <c r="B559">
        <v>70.699996999999996</v>
      </c>
      <c r="C559">
        <v>71.480002999999996</v>
      </c>
      <c r="D559">
        <v>69.889999000000003</v>
      </c>
      <c r="E559">
        <v>70.010002</v>
      </c>
      <c r="F559">
        <v>69.098433999999997</v>
      </c>
      <c r="G559">
        <v>216524</v>
      </c>
    </row>
    <row r="560" spans="1:7">
      <c r="A560" s="43">
        <v>43608</v>
      </c>
      <c r="B560">
        <v>69.550003000000004</v>
      </c>
      <c r="C560">
        <v>69.839995999999999</v>
      </c>
      <c r="D560">
        <v>66.720000999999996</v>
      </c>
      <c r="E560">
        <v>67.660004000000001</v>
      </c>
      <c r="F560">
        <v>66.779030000000006</v>
      </c>
      <c r="G560">
        <v>388262</v>
      </c>
    </row>
    <row r="561" spans="1:7">
      <c r="A561" s="43">
        <v>43609</v>
      </c>
      <c r="B561">
        <v>67.930000000000007</v>
      </c>
      <c r="C561">
        <v>69.489998</v>
      </c>
      <c r="D561">
        <v>66.059997999999993</v>
      </c>
      <c r="E561">
        <v>69</v>
      </c>
      <c r="F561">
        <v>68.101578000000003</v>
      </c>
      <c r="G561">
        <v>338179</v>
      </c>
    </row>
    <row r="562" spans="1:7">
      <c r="A562" s="43">
        <v>43612</v>
      </c>
      <c r="B562">
        <v>69</v>
      </c>
      <c r="C562">
        <v>72.489998</v>
      </c>
      <c r="D562">
        <v>67.760002</v>
      </c>
      <c r="E562">
        <v>69.839995999999999</v>
      </c>
      <c r="F562">
        <v>68.930633999999998</v>
      </c>
      <c r="G562">
        <v>168082</v>
      </c>
    </row>
    <row r="563" spans="1:7">
      <c r="A563" s="43">
        <v>43613</v>
      </c>
      <c r="B563">
        <v>69.300003000000004</v>
      </c>
      <c r="C563">
        <v>70.790001000000004</v>
      </c>
      <c r="D563">
        <v>68.089995999999999</v>
      </c>
      <c r="E563">
        <v>68.629997000000003</v>
      </c>
      <c r="F563">
        <v>67.736396999999997</v>
      </c>
      <c r="G563">
        <v>1628978</v>
      </c>
    </row>
    <row r="564" spans="1:7">
      <c r="A564" s="43">
        <v>43614</v>
      </c>
      <c r="B564">
        <v>68.629997000000003</v>
      </c>
      <c r="C564">
        <v>70.120002999999997</v>
      </c>
      <c r="D564">
        <v>68.099997999999999</v>
      </c>
      <c r="E564">
        <v>68.419998000000007</v>
      </c>
      <c r="F564">
        <v>67.529128999999998</v>
      </c>
      <c r="G564">
        <v>200235</v>
      </c>
    </row>
    <row r="565" spans="1:7">
      <c r="A565" s="43">
        <v>43615</v>
      </c>
      <c r="B565">
        <v>68.879997000000003</v>
      </c>
      <c r="C565">
        <v>71.980002999999996</v>
      </c>
      <c r="D565">
        <v>68.879997000000003</v>
      </c>
      <c r="E565">
        <v>71.279999000000004</v>
      </c>
      <c r="F565">
        <v>70.351890999999995</v>
      </c>
      <c r="G565">
        <v>421732</v>
      </c>
    </row>
    <row r="566" spans="1:7">
      <c r="A566" s="43">
        <v>43616</v>
      </c>
      <c r="B566">
        <v>70.290001000000004</v>
      </c>
      <c r="C566">
        <v>73.989998</v>
      </c>
      <c r="D566">
        <v>69.620002999999997</v>
      </c>
      <c r="E566">
        <v>72.129997000000003</v>
      </c>
      <c r="F566">
        <v>71.190826000000001</v>
      </c>
      <c r="G566">
        <v>508447</v>
      </c>
    </row>
    <row r="567" spans="1:7">
      <c r="A567" s="43">
        <v>43619</v>
      </c>
      <c r="B567">
        <v>72.470000999999996</v>
      </c>
      <c r="C567">
        <v>72.5</v>
      </c>
      <c r="D567">
        <v>70</v>
      </c>
      <c r="E567">
        <v>70.300003000000004</v>
      </c>
      <c r="F567">
        <v>69.384658999999999</v>
      </c>
      <c r="G567">
        <v>343084</v>
      </c>
    </row>
    <row r="568" spans="1:7">
      <c r="A568" s="43">
        <v>43620</v>
      </c>
      <c r="B568">
        <v>70.010002</v>
      </c>
      <c r="C568">
        <v>71</v>
      </c>
      <c r="D568">
        <v>68.760002</v>
      </c>
      <c r="E568">
        <v>70.269997000000004</v>
      </c>
      <c r="F568">
        <v>69.355041999999997</v>
      </c>
      <c r="G568">
        <v>326311</v>
      </c>
    </row>
    <row r="569" spans="1:7">
      <c r="A569" s="43">
        <v>43621</v>
      </c>
      <c r="B569">
        <v>70.269997000000004</v>
      </c>
      <c r="C569">
        <v>72.089995999999999</v>
      </c>
      <c r="D569">
        <v>69.099997999999999</v>
      </c>
      <c r="E569">
        <v>71.779999000000004</v>
      </c>
      <c r="F569">
        <v>70.845375000000004</v>
      </c>
      <c r="G569">
        <v>262866</v>
      </c>
    </row>
    <row r="570" spans="1:7">
      <c r="A570" s="43">
        <v>43622</v>
      </c>
      <c r="B570">
        <v>71.949996999999996</v>
      </c>
      <c r="C570">
        <v>71.949996999999996</v>
      </c>
      <c r="D570">
        <v>69.050003000000004</v>
      </c>
      <c r="E570">
        <v>69.699996999999996</v>
      </c>
      <c r="F570">
        <v>68.792465000000007</v>
      </c>
      <c r="G570">
        <v>737904</v>
      </c>
    </row>
    <row r="571" spans="1:7">
      <c r="A571" s="43">
        <v>43623</v>
      </c>
      <c r="B571">
        <v>69.849997999999999</v>
      </c>
      <c r="C571">
        <v>72.949996999999996</v>
      </c>
      <c r="D571">
        <v>69.849997999999999</v>
      </c>
      <c r="E571">
        <v>72.470000999999996</v>
      </c>
      <c r="F571">
        <v>71.526398</v>
      </c>
      <c r="G571">
        <v>145462</v>
      </c>
    </row>
    <row r="572" spans="1:7">
      <c r="A572" s="43">
        <v>43626</v>
      </c>
      <c r="B572">
        <v>70.900002000000001</v>
      </c>
      <c r="C572">
        <v>72.699996999999996</v>
      </c>
      <c r="D572">
        <v>70.220000999999996</v>
      </c>
      <c r="E572">
        <v>70.720000999999996</v>
      </c>
      <c r="F572">
        <v>69.799187000000003</v>
      </c>
      <c r="G572">
        <v>422323</v>
      </c>
    </row>
    <row r="573" spans="1:7">
      <c r="A573" s="43">
        <v>43627</v>
      </c>
      <c r="B573">
        <v>71.150002000000001</v>
      </c>
      <c r="C573">
        <v>73.889999000000003</v>
      </c>
      <c r="D573">
        <v>70.769997000000004</v>
      </c>
      <c r="E573">
        <v>72.870002999999997</v>
      </c>
      <c r="F573">
        <v>71.921195999999995</v>
      </c>
      <c r="G573">
        <v>371249</v>
      </c>
    </row>
    <row r="574" spans="1:7">
      <c r="A574" s="43">
        <v>43628</v>
      </c>
      <c r="B574">
        <v>72.160004000000001</v>
      </c>
      <c r="C574">
        <v>73.040001000000004</v>
      </c>
      <c r="D574">
        <v>71.559997999999993</v>
      </c>
      <c r="E574">
        <v>72.480002999999996</v>
      </c>
      <c r="F574">
        <v>71.536270000000002</v>
      </c>
      <c r="G574">
        <v>530326</v>
      </c>
    </row>
    <row r="575" spans="1:7">
      <c r="A575" s="43">
        <v>43629</v>
      </c>
      <c r="B575">
        <v>72.209998999999996</v>
      </c>
      <c r="C575">
        <v>72.650002000000001</v>
      </c>
      <c r="D575">
        <v>69.150002000000001</v>
      </c>
      <c r="E575">
        <v>71.129997000000003</v>
      </c>
      <c r="F575">
        <v>70.203841999999995</v>
      </c>
      <c r="G575">
        <v>402749</v>
      </c>
    </row>
    <row r="576" spans="1:7">
      <c r="A576" s="43">
        <v>43630</v>
      </c>
      <c r="B576">
        <v>70.029999000000004</v>
      </c>
      <c r="C576">
        <v>71.400002000000001</v>
      </c>
      <c r="D576">
        <v>69.900002000000001</v>
      </c>
      <c r="E576">
        <v>70.949996999999996</v>
      </c>
      <c r="F576">
        <v>70.026191999999995</v>
      </c>
      <c r="G576">
        <v>218803</v>
      </c>
    </row>
    <row r="577" spans="1:7">
      <c r="A577" s="43">
        <v>43633</v>
      </c>
      <c r="B577">
        <v>69.75</v>
      </c>
      <c r="C577">
        <v>72.699996999999996</v>
      </c>
      <c r="D577">
        <v>69.129997000000003</v>
      </c>
      <c r="E577">
        <v>69.550003000000004</v>
      </c>
      <c r="F577">
        <v>68.644417000000004</v>
      </c>
      <c r="G577">
        <v>297955</v>
      </c>
    </row>
    <row r="578" spans="1:7">
      <c r="A578" s="43">
        <v>43634</v>
      </c>
      <c r="B578">
        <v>70</v>
      </c>
      <c r="C578">
        <v>72.489998</v>
      </c>
      <c r="D578">
        <v>69.410004000000001</v>
      </c>
      <c r="E578">
        <v>71.769997000000004</v>
      </c>
      <c r="F578">
        <v>70.835509999999999</v>
      </c>
      <c r="G578">
        <v>374584</v>
      </c>
    </row>
    <row r="579" spans="1:7">
      <c r="A579" s="43">
        <v>43635</v>
      </c>
      <c r="B579">
        <v>71.489998</v>
      </c>
      <c r="C579">
        <v>73</v>
      </c>
      <c r="D579">
        <v>71.129997000000003</v>
      </c>
      <c r="E579">
        <v>72.989998</v>
      </c>
      <c r="F579">
        <v>72.039626999999996</v>
      </c>
      <c r="G579">
        <v>286089</v>
      </c>
    </row>
    <row r="580" spans="1:7">
      <c r="A580" s="43">
        <v>43636</v>
      </c>
      <c r="B580">
        <v>72.989998</v>
      </c>
      <c r="C580">
        <v>73.300003000000004</v>
      </c>
      <c r="D580">
        <v>72.220000999999996</v>
      </c>
      <c r="E580">
        <v>73.050003000000004</v>
      </c>
      <c r="F580">
        <v>72.098845999999995</v>
      </c>
      <c r="G580">
        <v>293759</v>
      </c>
    </row>
    <row r="581" spans="1:7">
      <c r="A581" s="43">
        <v>43637</v>
      </c>
      <c r="B581">
        <v>73.300003000000004</v>
      </c>
      <c r="C581">
        <v>73.599997999999999</v>
      </c>
      <c r="D581">
        <v>70.760002</v>
      </c>
      <c r="E581">
        <v>73.300003000000004</v>
      </c>
      <c r="F581">
        <v>72.345589000000004</v>
      </c>
      <c r="G581">
        <v>1892356</v>
      </c>
    </row>
    <row r="582" spans="1:7">
      <c r="A582" s="43">
        <v>43640</v>
      </c>
      <c r="B582">
        <v>73.050003000000004</v>
      </c>
      <c r="C582">
        <v>73.800003000000004</v>
      </c>
      <c r="D582">
        <v>72.449996999999996</v>
      </c>
      <c r="E582">
        <v>73.220000999999996</v>
      </c>
      <c r="F582">
        <v>72.266632000000001</v>
      </c>
      <c r="G582">
        <v>232953</v>
      </c>
    </row>
    <row r="583" spans="1:7">
      <c r="A583" s="43">
        <v>43641</v>
      </c>
      <c r="B583">
        <v>73.180000000000007</v>
      </c>
      <c r="C583">
        <v>73.800003000000004</v>
      </c>
      <c r="D583">
        <v>71.860000999999997</v>
      </c>
      <c r="E583">
        <v>72.919998000000007</v>
      </c>
      <c r="F583">
        <v>71.970534999999998</v>
      </c>
      <c r="G583">
        <v>225058</v>
      </c>
    </row>
    <row r="584" spans="1:7">
      <c r="A584" s="43">
        <v>43642</v>
      </c>
      <c r="B584">
        <v>73.269997000000004</v>
      </c>
      <c r="C584">
        <v>73.800003000000004</v>
      </c>
      <c r="D584">
        <v>72.540001000000004</v>
      </c>
      <c r="E584">
        <v>73.440002000000007</v>
      </c>
      <c r="F584">
        <v>72.953986999999998</v>
      </c>
      <c r="G584">
        <v>260835</v>
      </c>
    </row>
    <row r="585" spans="1:7">
      <c r="A585" s="43">
        <v>43643</v>
      </c>
      <c r="B585">
        <v>73</v>
      </c>
      <c r="C585">
        <v>73.75</v>
      </c>
      <c r="D585">
        <v>71.410004000000001</v>
      </c>
      <c r="E585">
        <v>71.660004000000001</v>
      </c>
      <c r="F585">
        <v>71.185767999999996</v>
      </c>
      <c r="G585">
        <v>220697</v>
      </c>
    </row>
    <row r="586" spans="1:7">
      <c r="A586" s="43">
        <v>43644</v>
      </c>
      <c r="B586">
        <v>72</v>
      </c>
      <c r="C586">
        <v>72</v>
      </c>
      <c r="D586">
        <v>70</v>
      </c>
      <c r="E586">
        <v>71.559997999999993</v>
      </c>
      <c r="F586">
        <v>71.086426000000003</v>
      </c>
      <c r="G586">
        <v>357772</v>
      </c>
    </row>
    <row r="587" spans="1:7">
      <c r="A587" s="43">
        <v>43647</v>
      </c>
      <c r="B587">
        <v>70.019997000000004</v>
      </c>
      <c r="C587">
        <v>72.970000999999996</v>
      </c>
      <c r="D587">
        <v>70.019997000000004</v>
      </c>
      <c r="E587">
        <v>70.720000999999996</v>
      </c>
      <c r="F587">
        <v>70.251983999999993</v>
      </c>
      <c r="G587">
        <v>213618</v>
      </c>
    </row>
    <row r="588" spans="1:7">
      <c r="A588" s="43">
        <v>43648</v>
      </c>
      <c r="B588">
        <v>71.139999000000003</v>
      </c>
      <c r="C588">
        <v>72.949996999999996</v>
      </c>
      <c r="D588">
        <v>70.519997000000004</v>
      </c>
      <c r="E588">
        <v>72.830001999999993</v>
      </c>
      <c r="F588">
        <v>72.348022</v>
      </c>
      <c r="G588">
        <v>239920</v>
      </c>
    </row>
    <row r="589" spans="1:7">
      <c r="A589" s="43">
        <v>43649</v>
      </c>
      <c r="B589">
        <v>72.400002000000001</v>
      </c>
      <c r="C589">
        <v>73</v>
      </c>
      <c r="D589">
        <v>72.010002</v>
      </c>
      <c r="E589">
        <v>72.919998000000007</v>
      </c>
      <c r="F589">
        <v>72.437423999999993</v>
      </c>
      <c r="G589">
        <v>182652</v>
      </c>
    </row>
    <row r="590" spans="1:7">
      <c r="A590" s="43">
        <v>43650</v>
      </c>
      <c r="B590">
        <v>72.019997000000004</v>
      </c>
      <c r="C590">
        <v>73.199996999999996</v>
      </c>
      <c r="D590">
        <v>72.019997000000004</v>
      </c>
      <c r="E590">
        <v>73.059997999999993</v>
      </c>
      <c r="F590">
        <v>72.576499999999996</v>
      </c>
      <c r="G590">
        <v>16958</v>
      </c>
    </row>
    <row r="591" spans="1:7">
      <c r="A591" s="43">
        <v>43651</v>
      </c>
      <c r="B591">
        <v>72.150002000000001</v>
      </c>
      <c r="C591">
        <v>73.199996999999996</v>
      </c>
      <c r="D591">
        <v>71.260002</v>
      </c>
      <c r="E591">
        <v>71.720000999999996</v>
      </c>
      <c r="F591">
        <v>71.245368999999997</v>
      </c>
      <c r="G591">
        <v>205086</v>
      </c>
    </row>
    <row r="592" spans="1:7">
      <c r="A592" s="43">
        <v>43654</v>
      </c>
      <c r="B592">
        <v>72.330001999999993</v>
      </c>
      <c r="C592">
        <v>73</v>
      </c>
      <c r="D592">
        <v>71.720000999999996</v>
      </c>
      <c r="E592">
        <v>72.129997000000003</v>
      </c>
      <c r="F592">
        <v>71.652648999999997</v>
      </c>
      <c r="G592">
        <v>191653</v>
      </c>
    </row>
    <row r="593" spans="1:7">
      <c r="A593" s="43">
        <v>43655</v>
      </c>
      <c r="B593">
        <v>71.919998000000007</v>
      </c>
      <c r="C593">
        <v>75</v>
      </c>
      <c r="D593">
        <v>68.180000000000007</v>
      </c>
      <c r="E593">
        <v>71.230002999999996</v>
      </c>
      <c r="F593">
        <v>70.758613999999994</v>
      </c>
      <c r="G593">
        <v>357300</v>
      </c>
    </row>
    <row r="594" spans="1:7">
      <c r="A594" s="43">
        <v>43656</v>
      </c>
      <c r="B594">
        <v>71.959998999999996</v>
      </c>
      <c r="C594">
        <v>71.959998999999996</v>
      </c>
      <c r="D594">
        <v>69.730002999999996</v>
      </c>
      <c r="E594">
        <v>70.120002999999997</v>
      </c>
      <c r="F594">
        <v>69.655959999999993</v>
      </c>
      <c r="G594">
        <v>290002</v>
      </c>
    </row>
    <row r="595" spans="1:7">
      <c r="A595" s="43">
        <v>43657</v>
      </c>
      <c r="B595">
        <v>70.120002999999997</v>
      </c>
      <c r="C595">
        <v>71.949996999999996</v>
      </c>
      <c r="D595">
        <v>69</v>
      </c>
      <c r="E595">
        <v>70.389999000000003</v>
      </c>
      <c r="F595">
        <v>69.924171000000001</v>
      </c>
      <c r="G595">
        <v>140010</v>
      </c>
    </row>
    <row r="596" spans="1:7">
      <c r="A596" s="43">
        <v>43658</v>
      </c>
      <c r="B596">
        <v>70</v>
      </c>
      <c r="C596">
        <v>70</v>
      </c>
      <c r="D596">
        <v>68.180000000000007</v>
      </c>
      <c r="E596">
        <v>68.540001000000004</v>
      </c>
      <c r="F596">
        <v>68.086410999999998</v>
      </c>
      <c r="G596">
        <v>155256</v>
      </c>
    </row>
    <row r="597" spans="1:7">
      <c r="A597" s="43">
        <v>43661</v>
      </c>
      <c r="B597">
        <v>68.989998</v>
      </c>
      <c r="C597">
        <v>69.430000000000007</v>
      </c>
      <c r="D597">
        <v>67.879997000000003</v>
      </c>
      <c r="E597">
        <v>68.449996999999996</v>
      </c>
      <c r="F597">
        <v>67.997009000000006</v>
      </c>
      <c r="G597">
        <v>169048</v>
      </c>
    </row>
    <row r="598" spans="1:7">
      <c r="A598" s="43">
        <v>43662</v>
      </c>
      <c r="B598">
        <v>68.599997999999999</v>
      </c>
      <c r="C598">
        <v>70.319999999999993</v>
      </c>
      <c r="D598">
        <v>67.059997999999993</v>
      </c>
      <c r="E598">
        <v>69.389999000000003</v>
      </c>
      <c r="F598">
        <v>68.930785999999998</v>
      </c>
      <c r="G598">
        <v>261685</v>
      </c>
    </row>
    <row r="599" spans="1:7">
      <c r="A599" s="43">
        <v>43663</v>
      </c>
      <c r="B599">
        <v>68.779999000000004</v>
      </c>
      <c r="C599">
        <v>69.790001000000004</v>
      </c>
      <c r="D599">
        <v>66.839995999999999</v>
      </c>
      <c r="E599">
        <v>67.480002999999996</v>
      </c>
      <c r="F599">
        <v>67.033432000000005</v>
      </c>
      <c r="G599">
        <v>281262</v>
      </c>
    </row>
    <row r="600" spans="1:7">
      <c r="A600" s="43">
        <v>43664</v>
      </c>
      <c r="B600">
        <v>67.569999999999993</v>
      </c>
      <c r="C600">
        <v>68.980002999999996</v>
      </c>
      <c r="D600">
        <v>66.019997000000004</v>
      </c>
      <c r="E600">
        <v>68.519997000000004</v>
      </c>
      <c r="F600">
        <v>68.066543999999993</v>
      </c>
      <c r="G600">
        <v>277778</v>
      </c>
    </row>
    <row r="601" spans="1:7">
      <c r="A601" s="43">
        <v>43665</v>
      </c>
      <c r="B601">
        <v>68.160004000000001</v>
      </c>
      <c r="C601">
        <v>68.400002000000001</v>
      </c>
      <c r="D601">
        <v>66.279999000000004</v>
      </c>
      <c r="E601">
        <v>66.470000999999996</v>
      </c>
      <c r="F601">
        <v>66.030113</v>
      </c>
      <c r="G601">
        <v>173307</v>
      </c>
    </row>
    <row r="602" spans="1:7">
      <c r="A602" s="43">
        <v>43668</v>
      </c>
      <c r="B602">
        <v>66.489998</v>
      </c>
      <c r="C602">
        <v>66.5</v>
      </c>
      <c r="D602">
        <v>63.009998000000003</v>
      </c>
      <c r="E602">
        <v>64.449996999999996</v>
      </c>
      <c r="F602">
        <v>64.023476000000002</v>
      </c>
      <c r="G602">
        <v>176198</v>
      </c>
    </row>
    <row r="603" spans="1:7">
      <c r="A603" s="43">
        <v>43669</v>
      </c>
      <c r="B603">
        <v>64.300003000000004</v>
      </c>
      <c r="C603">
        <v>64.300003000000004</v>
      </c>
      <c r="D603">
        <v>62.130001</v>
      </c>
      <c r="E603">
        <v>62.849997999999999</v>
      </c>
      <c r="F603">
        <v>62.434066999999999</v>
      </c>
      <c r="G603">
        <v>332129</v>
      </c>
    </row>
    <row r="604" spans="1:7">
      <c r="A604" s="43">
        <v>43670</v>
      </c>
      <c r="B604">
        <v>63.490001999999997</v>
      </c>
      <c r="C604">
        <v>64.199996999999996</v>
      </c>
      <c r="D604">
        <v>60.41</v>
      </c>
      <c r="E604">
        <v>61.529998999999997</v>
      </c>
      <c r="F604">
        <v>61.122802999999998</v>
      </c>
      <c r="G604">
        <v>382848</v>
      </c>
    </row>
    <row r="605" spans="1:7">
      <c r="A605" s="43">
        <v>43671</v>
      </c>
      <c r="B605">
        <v>61</v>
      </c>
      <c r="C605">
        <v>62.540000999999997</v>
      </c>
      <c r="D605">
        <v>60.349997999999999</v>
      </c>
      <c r="E605">
        <v>61.709999000000003</v>
      </c>
      <c r="F605">
        <v>61.301613000000003</v>
      </c>
      <c r="G605">
        <v>359938</v>
      </c>
    </row>
    <row r="606" spans="1:7">
      <c r="A606" s="43">
        <v>43672</v>
      </c>
      <c r="B606">
        <v>61.299999</v>
      </c>
      <c r="C606">
        <v>61.450001</v>
      </c>
      <c r="D606">
        <v>59.990001999999997</v>
      </c>
      <c r="E606">
        <v>60.630001</v>
      </c>
      <c r="F606">
        <v>60.228760000000001</v>
      </c>
      <c r="G606">
        <v>323146</v>
      </c>
    </row>
    <row r="607" spans="1:7">
      <c r="A607" s="43">
        <v>43675</v>
      </c>
      <c r="B607">
        <v>61.200001</v>
      </c>
      <c r="C607">
        <v>64.239998</v>
      </c>
      <c r="D607">
        <v>60.689999</v>
      </c>
      <c r="E607">
        <v>63.759998000000003</v>
      </c>
      <c r="F607">
        <v>63.338042999999999</v>
      </c>
      <c r="G607">
        <v>268217</v>
      </c>
    </row>
    <row r="608" spans="1:7">
      <c r="A608" s="43">
        <v>43676</v>
      </c>
      <c r="B608">
        <v>63.700001</v>
      </c>
      <c r="C608">
        <v>64.410004000000001</v>
      </c>
      <c r="D608">
        <v>61.759998000000003</v>
      </c>
      <c r="E608">
        <v>63.970001000000003</v>
      </c>
      <c r="F608">
        <v>63.546658000000001</v>
      </c>
      <c r="G608">
        <v>367938</v>
      </c>
    </row>
    <row r="609" spans="1:7">
      <c r="A609" s="43">
        <v>43677</v>
      </c>
      <c r="B609">
        <v>63.310001</v>
      </c>
      <c r="C609">
        <v>63.98</v>
      </c>
      <c r="D609">
        <v>60.580002</v>
      </c>
      <c r="E609">
        <v>61.810001</v>
      </c>
      <c r="F609">
        <v>61.400950999999999</v>
      </c>
      <c r="G609">
        <v>1178072</v>
      </c>
    </row>
    <row r="610" spans="1:7">
      <c r="A610" s="43">
        <v>43678</v>
      </c>
      <c r="B610">
        <v>61.060001</v>
      </c>
      <c r="C610">
        <v>62</v>
      </c>
      <c r="D610">
        <v>60.200001</v>
      </c>
      <c r="E610">
        <v>61.049999</v>
      </c>
      <c r="F610">
        <v>60.645980999999999</v>
      </c>
      <c r="G610">
        <v>492972</v>
      </c>
    </row>
    <row r="611" spans="1:7">
      <c r="A611" s="43">
        <v>43679</v>
      </c>
      <c r="B611">
        <v>60.380001</v>
      </c>
      <c r="C611">
        <v>63.900002000000001</v>
      </c>
      <c r="D611">
        <v>59.400002000000001</v>
      </c>
      <c r="E611">
        <v>62.189999</v>
      </c>
      <c r="F611">
        <v>61.778435000000002</v>
      </c>
      <c r="G611">
        <v>519630</v>
      </c>
    </row>
    <row r="612" spans="1:7">
      <c r="A612" s="43">
        <v>43682</v>
      </c>
      <c r="B612">
        <v>61.650002000000001</v>
      </c>
      <c r="C612">
        <v>62.279998999999997</v>
      </c>
      <c r="D612">
        <v>59.889999000000003</v>
      </c>
      <c r="E612">
        <v>60.959999000000003</v>
      </c>
      <c r="F612">
        <v>60.556576</v>
      </c>
      <c r="G612">
        <v>531792</v>
      </c>
    </row>
    <row r="613" spans="1:7">
      <c r="A613" s="43">
        <v>43683</v>
      </c>
      <c r="B613">
        <v>61.16</v>
      </c>
      <c r="C613">
        <v>61.950001</v>
      </c>
      <c r="D613">
        <v>59.700001</v>
      </c>
      <c r="E613">
        <v>60.52</v>
      </c>
      <c r="F613">
        <v>60.119487999999997</v>
      </c>
      <c r="G613">
        <v>472558</v>
      </c>
    </row>
    <row r="614" spans="1:7">
      <c r="A614" s="43">
        <v>43684</v>
      </c>
      <c r="B614">
        <v>60.049999</v>
      </c>
      <c r="C614">
        <v>61.950001</v>
      </c>
      <c r="D614">
        <v>59.700001</v>
      </c>
      <c r="E614">
        <v>61.139999000000003</v>
      </c>
      <c r="F614">
        <v>60.735385999999998</v>
      </c>
      <c r="G614">
        <v>637418</v>
      </c>
    </row>
    <row r="615" spans="1:7">
      <c r="A615" s="43">
        <v>43685</v>
      </c>
      <c r="B615">
        <v>60.869999</v>
      </c>
      <c r="C615">
        <v>62.360000999999997</v>
      </c>
      <c r="D615">
        <v>60.619999</v>
      </c>
      <c r="E615">
        <v>62.02</v>
      </c>
      <c r="F615">
        <v>61.609561999999997</v>
      </c>
      <c r="G615">
        <v>292943</v>
      </c>
    </row>
    <row r="616" spans="1:7">
      <c r="A616" s="43">
        <v>43686</v>
      </c>
      <c r="B616">
        <v>61.23</v>
      </c>
      <c r="C616">
        <v>61.529998999999997</v>
      </c>
      <c r="D616">
        <v>60.200001</v>
      </c>
      <c r="E616">
        <v>60.59</v>
      </c>
      <c r="F616">
        <v>60.189025999999998</v>
      </c>
      <c r="G616">
        <v>199591</v>
      </c>
    </row>
    <row r="617" spans="1:7">
      <c r="A617" s="43">
        <v>43689</v>
      </c>
      <c r="B617">
        <v>60.709999000000003</v>
      </c>
      <c r="C617">
        <v>60.720001000000003</v>
      </c>
      <c r="D617">
        <v>59.41</v>
      </c>
      <c r="E617">
        <v>59.59</v>
      </c>
      <c r="F617">
        <v>59.195644000000001</v>
      </c>
      <c r="G617">
        <v>311898</v>
      </c>
    </row>
    <row r="618" spans="1:7">
      <c r="A618" s="43">
        <v>43690</v>
      </c>
      <c r="B618">
        <v>59.450001</v>
      </c>
      <c r="C618">
        <v>60.389999000000003</v>
      </c>
      <c r="D618">
        <v>55.869999</v>
      </c>
      <c r="E618">
        <v>56.459999000000003</v>
      </c>
      <c r="F618">
        <v>56.086357</v>
      </c>
      <c r="G618">
        <v>544712</v>
      </c>
    </row>
    <row r="619" spans="1:7">
      <c r="A619" s="43">
        <v>43691</v>
      </c>
      <c r="B619">
        <v>56.009998000000003</v>
      </c>
      <c r="C619">
        <v>56.400002000000001</v>
      </c>
      <c r="D619">
        <v>53.330002</v>
      </c>
      <c r="E619">
        <v>54.02</v>
      </c>
      <c r="F619">
        <v>53.662506</v>
      </c>
      <c r="G619">
        <v>880564</v>
      </c>
    </row>
    <row r="620" spans="1:7">
      <c r="A620" s="43">
        <v>43692</v>
      </c>
      <c r="B620">
        <v>54.02</v>
      </c>
      <c r="C620">
        <v>56.360000999999997</v>
      </c>
      <c r="D620">
        <v>52.200001</v>
      </c>
      <c r="E620">
        <v>53.060001</v>
      </c>
      <c r="F620">
        <v>52.708857999999999</v>
      </c>
      <c r="G620">
        <v>454652</v>
      </c>
    </row>
    <row r="621" spans="1:7">
      <c r="A621" s="43">
        <v>43693</v>
      </c>
      <c r="B621">
        <v>53.400002000000001</v>
      </c>
      <c r="C621">
        <v>56.189999</v>
      </c>
      <c r="D621">
        <v>52.759998000000003</v>
      </c>
      <c r="E621">
        <v>54.23</v>
      </c>
      <c r="F621">
        <v>53.871113000000001</v>
      </c>
      <c r="G621">
        <v>441539</v>
      </c>
    </row>
    <row r="622" spans="1:7">
      <c r="A622" s="43">
        <v>43696</v>
      </c>
      <c r="B622">
        <v>54.759998000000003</v>
      </c>
      <c r="C622">
        <v>55.889999000000003</v>
      </c>
      <c r="D622">
        <v>53.07</v>
      </c>
      <c r="E622">
        <v>53.34</v>
      </c>
      <c r="F622">
        <v>52.987003000000001</v>
      </c>
      <c r="G622">
        <v>310578</v>
      </c>
    </row>
    <row r="623" spans="1:7">
      <c r="A623" s="43">
        <v>43697</v>
      </c>
      <c r="B623">
        <v>53.470001000000003</v>
      </c>
      <c r="C623">
        <v>54.799999</v>
      </c>
      <c r="D623">
        <v>52.82</v>
      </c>
      <c r="E623">
        <v>54.009998000000003</v>
      </c>
      <c r="F623">
        <v>53.652569</v>
      </c>
      <c r="G623">
        <v>499814</v>
      </c>
    </row>
    <row r="624" spans="1:7">
      <c r="A624" s="43">
        <v>43698</v>
      </c>
      <c r="B624">
        <v>54.099997999999999</v>
      </c>
      <c r="C624">
        <v>54.490001999999997</v>
      </c>
      <c r="D624">
        <v>53.110000999999997</v>
      </c>
      <c r="E624">
        <v>53.450001</v>
      </c>
      <c r="F624">
        <v>53.096274999999999</v>
      </c>
      <c r="G624">
        <v>431386</v>
      </c>
    </row>
    <row r="625" spans="1:7">
      <c r="A625" s="43">
        <v>43699</v>
      </c>
      <c r="B625">
        <v>53.599997999999999</v>
      </c>
      <c r="C625">
        <v>54.5</v>
      </c>
      <c r="D625">
        <v>52.599997999999999</v>
      </c>
      <c r="E625">
        <v>52.889999000000003</v>
      </c>
      <c r="F625">
        <v>52.539982000000002</v>
      </c>
      <c r="G625">
        <v>402080</v>
      </c>
    </row>
    <row r="626" spans="1:7">
      <c r="A626" s="43">
        <v>43700</v>
      </c>
      <c r="B626">
        <v>52.689999</v>
      </c>
      <c r="C626">
        <v>53.259998000000003</v>
      </c>
      <c r="D626">
        <v>51.259998000000003</v>
      </c>
      <c r="E626">
        <v>51.580002</v>
      </c>
      <c r="F626">
        <v>51.238655000000001</v>
      </c>
      <c r="G626">
        <v>506130</v>
      </c>
    </row>
    <row r="627" spans="1:7">
      <c r="A627" s="43">
        <v>43703</v>
      </c>
      <c r="B627">
        <v>51.950001</v>
      </c>
      <c r="C627">
        <v>52.880001</v>
      </c>
      <c r="D627">
        <v>51.5</v>
      </c>
      <c r="E627">
        <v>52.689999</v>
      </c>
      <c r="F627">
        <v>52.341304999999998</v>
      </c>
      <c r="G627">
        <v>650644</v>
      </c>
    </row>
    <row r="628" spans="1:7">
      <c r="A628" s="43">
        <v>43704</v>
      </c>
      <c r="B628">
        <v>52.880001</v>
      </c>
      <c r="C628">
        <v>54.23</v>
      </c>
      <c r="D628">
        <v>52.860000999999997</v>
      </c>
      <c r="E628">
        <v>53.799999</v>
      </c>
      <c r="F628">
        <v>53.443958000000002</v>
      </c>
      <c r="G628">
        <v>1593063</v>
      </c>
    </row>
    <row r="629" spans="1:7">
      <c r="A629" s="43">
        <v>43705</v>
      </c>
      <c r="B629">
        <v>54.029998999999997</v>
      </c>
      <c r="C629">
        <v>54.98</v>
      </c>
      <c r="D629">
        <v>53.599997999999999</v>
      </c>
      <c r="E629">
        <v>54.779998999999997</v>
      </c>
      <c r="F629">
        <v>54.417473000000001</v>
      </c>
      <c r="G629">
        <v>285011</v>
      </c>
    </row>
    <row r="630" spans="1:7">
      <c r="A630" s="43">
        <v>43706</v>
      </c>
      <c r="B630">
        <v>55.049999</v>
      </c>
      <c r="C630">
        <v>56.27</v>
      </c>
      <c r="D630">
        <v>54.5</v>
      </c>
      <c r="E630">
        <v>55.560001</v>
      </c>
      <c r="F630">
        <v>55.192314000000003</v>
      </c>
      <c r="G630">
        <v>486012</v>
      </c>
    </row>
    <row r="631" spans="1:7">
      <c r="A631" s="43">
        <v>43707</v>
      </c>
      <c r="B631">
        <v>55.93</v>
      </c>
      <c r="C631">
        <v>58</v>
      </c>
      <c r="D631">
        <v>55.5</v>
      </c>
      <c r="E631">
        <v>57.650002000000001</v>
      </c>
      <c r="F631">
        <v>57.268481999999999</v>
      </c>
      <c r="G631">
        <v>700974</v>
      </c>
    </row>
    <row r="632" spans="1:7">
      <c r="A632" s="43">
        <v>43710</v>
      </c>
      <c r="B632">
        <v>57.650002000000001</v>
      </c>
      <c r="C632">
        <v>59.509998000000003</v>
      </c>
      <c r="D632">
        <v>57</v>
      </c>
      <c r="E632">
        <v>58.830002</v>
      </c>
      <c r="F632">
        <v>58.440674000000001</v>
      </c>
      <c r="G632">
        <v>121847</v>
      </c>
    </row>
    <row r="633" spans="1:7">
      <c r="A633" s="43">
        <v>43711</v>
      </c>
      <c r="B633">
        <v>58.369999</v>
      </c>
      <c r="C633">
        <v>59.110000999999997</v>
      </c>
      <c r="D633">
        <v>56.09</v>
      </c>
      <c r="E633">
        <v>56.540000999999997</v>
      </c>
      <c r="F633">
        <v>56.165829000000002</v>
      </c>
      <c r="G633">
        <v>397601</v>
      </c>
    </row>
    <row r="634" spans="1:7">
      <c r="A634" s="43">
        <v>43712</v>
      </c>
      <c r="B634">
        <v>57.82</v>
      </c>
      <c r="C634">
        <v>57.990001999999997</v>
      </c>
      <c r="D634">
        <v>55.200001</v>
      </c>
      <c r="E634">
        <v>55.490001999999997</v>
      </c>
      <c r="F634">
        <v>55.122776000000002</v>
      </c>
      <c r="G634">
        <v>908339</v>
      </c>
    </row>
    <row r="635" spans="1:7">
      <c r="A635" s="43">
        <v>43713</v>
      </c>
      <c r="B635">
        <v>55.810001</v>
      </c>
      <c r="C635">
        <v>57.209999000000003</v>
      </c>
      <c r="D635">
        <v>55.41</v>
      </c>
      <c r="E635">
        <v>56.490001999999997</v>
      </c>
      <c r="F635">
        <v>56.116160999999998</v>
      </c>
      <c r="G635">
        <v>830950</v>
      </c>
    </row>
    <row r="636" spans="1:7">
      <c r="A636" s="43">
        <v>43714</v>
      </c>
      <c r="B636">
        <v>57</v>
      </c>
      <c r="C636">
        <v>58.099997999999999</v>
      </c>
      <c r="D636">
        <v>55.900002000000001</v>
      </c>
      <c r="E636">
        <v>57.939999</v>
      </c>
      <c r="F636">
        <v>57.556561000000002</v>
      </c>
      <c r="G636">
        <v>389122</v>
      </c>
    </row>
    <row r="637" spans="1:7">
      <c r="A637" s="43">
        <v>43717</v>
      </c>
      <c r="B637">
        <v>58.380001</v>
      </c>
      <c r="C637">
        <v>59</v>
      </c>
      <c r="D637">
        <v>57</v>
      </c>
      <c r="E637">
        <v>57.41</v>
      </c>
      <c r="F637">
        <v>57.030071</v>
      </c>
      <c r="G637">
        <v>225656</v>
      </c>
    </row>
    <row r="638" spans="1:7">
      <c r="A638" s="43">
        <v>43718</v>
      </c>
      <c r="B638">
        <v>57.099997999999999</v>
      </c>
      <c r="C638">
        <v>58.119999</v>
      </c>
      <c r="D638">
        <v>56.049999</v>
      </c>
      <c r="E638">
        <v>56.59</v>
      </c>
      <c r="F638">
        <v>56.215496000000002</v>
      </c>
      <c r="G638">
        <v>280913</v>
      </c>
    </row>
    <row r="639" spans="1:7">
      <c r="A639" s="43">
        <v>43719</v>
      </c>
      <c r="B639">
        <v>56.98</v>
      </c>
      <c r="C639">
        <v>58.119999</v>
      </c>
      <c r="D639">
        <v>56.52</v>
      </c>
      <c r="E639">
        <v>58.040000999999997</v>
      </c>
      <c r="F639">
        <v>57.655903000000002</v>
      </c>
      <c r="G639">
        <v>311807</v>
      </c>
    </row>
    <row r="640" spans="1:7">
      <c r="A640" s="43">
        <v>43720</v>
      </c>
      <c r="B640">
        <v>58.189999</v>
      </c>
      <c r="C640">
        <v>58.34</v>
      </c>
      <c r="D640">
        <v>57.369999</v>
      </c>
      <c r="E640">
        <v>57.52</v>
      </c>
      <c r="F640">
        <v>57.139342999999997</v>
      </c>
      <c r="G640">
        <v>167124</v>
      </c>
    </row>
    <row r="641" spans="1:7">
      <c r="A641" s="43">
        <v>43721</v>
      </c>
      <c r="B641">
        <v>57.799999</v>
      </c>
      <c r="C641">
        <v>58.970001000000003</v>
      </c>
      <c r="D641">
        <v>57.450001</v>
      </c>
      <c r="E641">
        <v>58.27</v>
      </c>
      <c r="F641">
        <v>57.88438</v>
      </c>
      <c r="G641">
        <v>193015</v>
      </c>
    </row>
    <row r="642" spans="1:7">
      <c r="A642" s="43">
        <v>43725</v>
      </c>
      <c r="B642">
        <v>58.27</v>
      </c>
      <c r="C642">
        <v>58.990001999999997</v>
      </c>
      <c r="D642">
        <v>57.5</v>
      </c>
      <c r="E642">
        <v>58.369999</v>
      </c>
      <c r="F642">
        <v>57.983714999999997</v>
      </c>
      <c r="G642">
        <v>427747</v>
      </c>
    </row>
    <row r="643" spans="1:7">
      <c r="A643" s="43">
        <v>43726</v>
      </c>
      <c r="B643">
        <v>58.029998999999997</v>
      </c>
      <c r="C643">
        <v>58.75</v>
      </c>
      <c r="D643">
        <v>57.150002000000001</v>
      </c>
      <c r="E643">
        <v>58.16</v>
      </c>
      <c r="F643">
        <v>57.775105000000003</v>
      </c>
      <c r="G643">
        <v>392709</v>
      </c>
    </row>
    <row r="644" spans="1:7">
      <c r="A644" s="43">
        <v>43727</v>
      </c>
      <c r="B644">
        <v>57.98</v>
      </c>
      <c r="C644">
        <v>58.200001</v>
      </c>
      <c r="D644">
        <v>57.299999</v>
      </c>
      <c r="E644">
        <v>57.939999</v>
      </c>
      <c r="F644">
        <v>57.556561000000002</v>
      </c>
      <c r="G644">
        <v>312138</v>
      </c>
    </row>
    <row r="645" spans="1:7">
      <c r="A645" s="43">
        <v>43728</v>
      </c>
      <c r="B645">
        <v>57.66</v>
      </c>
      <c r="C645">
        <v>61.34</v>
      </c>
      <c r="D645">
        <v>57.66</v>
      </c>
      <c r="E645">
        <v>60.48</v>
      </c>
      <c r="F645">
        <v>60.079754000000001</v>
      </c>
      <c r="G645">
        <v>2390625</v>
      </c>
    </row>
    <row r="646" spans="1:7">
      <c r="A646" s="43">
        <v>43731</v>
      </c>
      <c r="B646">
        <v>60.419998</v>
      </c>
      <c r="C646">
        <v>60.48</v>
      </c>
      <c r="D646">
        <v>59.200001</v>
      </c>
      <c r="E646">
        <v>60.34</v>
      </c>
      <c r="F646">
        <v>59.940677999999998</v>
      </c>
      <c r="G646">
        <v>185157</v>
      </c>
    </row>
    <row r="647" spans="1:7">
      <c r="A647" s="43">
        <v>43732</v>
      </c>
      <c r="B647">
        <v>60.470001000000003</v>
      </c>
      <c r="C647">
        <v>60.5</v>
      </c>
      <c r="D647">
        <v>59.380001</v>
      </c>
      <c r="E647">
        <v>59.970001000000003</v>
      </c>
      <c r="F647">
        <v>59.573127999999997</v>
      </c>
      <c r="G647">
        <v>258229</v>
      </c>
    </row>
    <row r="648" spans="1:7">
      <c r="A648" s="43">
        <v>43733</v>
      </c>
      <c r="B648">
        <v>59.75</v>
      </c>
      <c r="C648">
        <v>60.029998999999997</v>
      </c>
      <c r="D648">
        <v>58.139999000000003</v>
      </c>
      <c r="E648">
        <v>58.529998999999997</v>
      </c>
      <c r="F648">
        <v>58.142657999999997</v>
      </c>
      <c r="G648">
        <v>466962</v>
      </c>
    </row>
    <row r="649" spans="1:7">
      <c r="A649" s="43">
        <v>43734</v>
      </c>
      <c r="B649">
        <v>58.459999000000003</v>
      </c>
      <c r="C649">
        <v>59.310001</v>
      </c>
      <c r="D649">
        <v>57.5</v>
      </c>
      <c r="E649">
        <v>57.669998</v>
      </c>
      <c r="F649">
        <v>57.288345</v>
      </c>
      <c r="G649">
        <v>469542</v>
      </c>
    </row>
    <row r="650" spans="1:7">
      <c r="A650" s="43">
        <v>43735</v>
      </c>
      <c r="B650">
        <v>57.639999000000003</v>
      </c>
      <c r="C650">
        <v>57.880001</v>
      </c>
      <c r="D650">
        <v>57.110000999999997</v>
      </c>
      <c r="E650">
        <v>57.23</v>
      </c>
      <c r="F650">
        <v>56.851261000000001</v>
      </c>
      <c r="G650">
        <v>142860</v>
      </c>
    </row>
    <row r="651" spans="1:7">
      <c r="A651" s="43">
        <v>43738</v>
      </c>
      <c r="B651">
        <v>57.68</v>
      </c>
      <c r="C651">
        <v>59.860000999999997</v>
      </c>
      <c r="D651">
        <v>57.220001000000003</v>
      </c>
      <c r="E651">
        <v>57.93</v>
      </c>
      <c r="F651">
        <v>57.546627000000001</v>
      </c>
      <c r="G651">
        <v>447320</v>
      </c>
    </row>
    <row r="652" spans="1:7">
      <c r="A652" s="43">
        <v>43739</v>
      </c>
      <c r="B652">
        <v>57.849997999999999</v>
      </c>
      <c r="C652">
        <v>59.049999</v>
      </c>
      <c r="D652">
        <v>57.419998</v>
      </c>
      <c r="E652">
        <v>58.349997999999999</v>
      </c>
      <c r="F652">
        <v>57.963847999999999</v>
      </c>
      <c r="G652">
        <v>162027</v>
      </c>
    </row>
    <row r="653" spans="1:7">
      <c r="A653" s="43">
        <v>43740</v>
      </c>
      <c r="B653">
        <v>57.639999000000003</v>
      </c>
      <c r="C653">
        <v>58.34</v>
      </c>
      <c r="D653">
        <v>57.07</v>
      </c>
      <c r="E653">
        <v>57.939999</v>
      </c>
      <c r="F653">
        <v>57.556561000000002</v>
      </c>
      <c r="G653">
        <v>298117</v>
      </c>
    </row>
    <row r="654" spans="1:7">
      <c r="A654" s="43">
        <v>43741</v>
      </c>
      <c r="B654">
        <v>57.799999</v>
      </c>
      <c r="C654">
        <v>57.939999</v>
      </c>
      <c r="D654">
        <v>57.049999</v>
      </c>
      <c r="E654">
        <v>57.560001</v>
      </c>
      <c r="F654">
        <v>57.179076999999999</v>
      </c>
      <c r="G654">
        <v>138188</v>
      </c>
    </row>
    <row r="655" spans="1:7">
      <c r="A655" s="43">
        <v>43742</v>
      </c>
      <c r="B655">
        <v>57.560001</v>
      </c>
      <c r="C655">
        <v>59.52</v>
      </c>
      <c r="D655">
        <v>57.110000999999997</v>
      </c>
      <c r="E655">
        <v>57.57</v>
      </c>
      <c r="F655">
        <v>57.189011000000001</v>
      </c>
      <c r="G655">
        <v>197719</v>
      </c>
    </row>
    <row r="656" spans="1:7">
      <c r="A656" s="43">
        <v>43745</v>
      </c>
      <c r="B656">
        <v>57.619999</v>
      </c>
      <c r="C656">
        <v>58.25</v>
      </c>
      <c r="D656">
        <v>56.400002000000001</v>
      </c>
      <c r="E656">
        <v>56.689999</v>
      </c>
      <c r="F656">
        <v>56.314835000000002</v>
      </c>
      <c r="G656">
        <v>149592</v>
      </c>
    </row>
    <row r="657" spans="1:7">
      <c r="A657" s="43">
        <v>43746</v>
      </c>
      <c r="B657">
        <v>56.709999000000003</v>
      </c>
      <c r="C657">
        <v>58.209999000000003</v>
      </c>
      <c r="D657">
        <v>56.110000999999997</v>
      </c>
      <c r="E657">
        <v>57.34</v>
      </c>
      <c r="F657">
        <v>56.960532999999998</v>
      </c>
      <c r="G657">
        <v>306176</v>
      </c>
    </row>
    <row r="658" spans="1:7">
      <c r="A658" s="43">
        <v>43747</v>
      </c>
      <c r="B658">
        <v>56.990001999999997</v>
      </c>
      <c r="C658">
        <v>58.279998999999997</v>
      </c>
      <c r="D658">
        <v>56.75</v>
      </c>
      <c r="E658">
        <v>57.040000999999997</v>
      </c>
      <c r="F658">
        <v>56.662517999999999</v>
      </c>
      <c r="G658">
        <v>134041</v>
      </c>
    </row>
    <row r="659" spans="1:7">
      <c r="A659" s="43">
        <v>43748</v>
      </c>
      <c r="B659">
        <v>57.490001999999997</v>
      </c>
      <c r="C659">
        <v>58.5</v>
      </c>
      <c r="D659">
        <v>56.82</v>
      </c>
      <c r="E659">
        <v>57.98</v>
      </c>
      <c r="F659">
        <v>57.596297999999997</v>
      </c>
      <c r="G659">
        <v>272664</v>
      </c>
    </row>
    <row r="660" spans="1:7">
      <c r="A660" s="43">
        <v>43749</v>
      </c>
      <c r="B660">
        <v>58.490001999999997</v>
      </c>
      <c r="C660">
        <v>59.889999000000003</v>
      </c>
      <c r="D660">
        <v>58.02</v>
      </c>
      <c r="E660">
        <v>59.779998999999997</v>
      </c>
      <c r="F660">
        <v>59.384383999999997</v>
      </c>
      <c r="G660">
        <v>232707</v>
      </c>
    </row>
    <row r="661" spans="1:7">
      <c r="A661" s="43">
        <v>43752</v>
      </c>
      <c r="B661">
        <v>59.669998</v>
      </c>
      <c r="C661">
        <v>60.799999</v>
      </c>
      <c r="D661">
        <v>59.669998</v>
      </c>
      <c r="E661">
        <v>60.310001</v>
      </c>
      <c r="F661">
        <v>59.910881000000003</v>
      </c>
      <c r="G661">
        <v>479643</v>
      </c>
    </row>
    <row r="662" spans="1:7">
      <c r="A662" s="43">
        <v>43753</v>
      </c>
      <c r="B662">
        <v>60.650002000000001</v>
      </c>
      <c r="C662">
        <v>61.349997999999999</v>
      </c>
      <c r="D662">
        <v>59.57</v>
      </c>
      <c r="E662">
        <v>60.630001</v>
      </c>
      <c r="F662">
        <v>60.228760000000001</v>
      </c>
      <c r="G662">
        <v>208398</v>
      </c>
    </row>
    <row r="663" spans="1:7">
      <c r="A663" s="43">
        <v>43754</v>
      </c>
      <c r="B663">
        <v>60.439999</v>
      </c>
      <c r="C663">
        <v>61.099997999999999</v>
      </c>
      <c r="D663">
        <v>59.200001</v>
      </c>
      <c r="E663">
        <v>60.779998999999997</v>
      </c>
      <c r="F663">
        <v>60.377766000000001</v>
      </c>
      <c r="G663">
        <v>521671</v>
      </c>
    </row>
    <row r="664" spans="1:7">
      <c r="A664" s="43">
        <v>43755</v>
      </c>
      <c r="B664">
        <v>60.630001</v>
      </c>
      <c r="C664">
        <v>61.34</v>
      </c>
      <c r="D664">
        <v>58.299999</v>
      </c>
      <c r="E664">
        <v>58.689999</v>
      </c>
      <c r="F664">
        <v>58.301597999999998</v>
      </c>
      <c r="G664">
        <v>443823</v>
      </c>
    </row>
    <row r="665" spans="1:7">
      <c r="A665" s="43">
        <v>43756</v>
      </c>
      <c r="B665">
        <v>58.700001</v>
      </c>
      <c r="C665">
        <v>59.689999</v>
      </c>
      <c r="D665">
        <v>57.080002</v>
      </c>
      <c r="E665">
        <v>57.540000999999997</v>
      </c>
      <c r="F665">
        <v>57.159210000000002</v>
      </c>
      <c r="G665">
        <v>171669</v>
      </c>
    </row>
    <row r="666" spans="1:7">
      <c r="A666" s="43">
        <v>43759</v>
      </c>
      <c r="B666">
        <v>57.490001999999997</v>
      </c>
      <c r="C666">
        <v>59.599997999999999</v>
      </c>
      <c r="D666">
        <v>57.25</v>
      </c>
      <c r="E666">
        <v>59.240001999999997</v>
      </c>
      <c r="F666">
        <v>58.847960999999998</v>
      </c>
      <c r="G666">
        <v>221593</v>
      </c>
    </row>
    <row r="667" spans="1:7">
      <c r="A667" s="43">
        <v>43760</v>
      </c>
      <c r="B667">
        <v>59.119999</v>
      </c>
      <c r="C667">
        <v>60.549999</v>
      </c>
      <c r="D667">
        <v>58.52</v>
      </c>
      <c r="E667">
        <v>59.959999000000003</v>
      </c>
      <c r="F667">
        <v>59.563194000000003</v>
      </c>
      <c r="G667">
        <v>397047</v>
      </c>
    </row>
    <row r="668" spans="1:7">
      <c r="A668" s="43">
        <v>43761</v>
      </c>
      <c r="B668">
        <v>60.560001</v>
      </c>
      <c r="C668">
        <v>63.599997999999999</v>
      </c>
      <c r="D668">
        <v>59.799999</v>
      </c>
      <c r="E668">
        <v>63.07</v>
      </c>
      <c r="F668">
        <v>62.652611</v>
      </c>
      <c r="G668">
        <v>246538</v>
      </c>
    </row>
    <row r="669" spans="1:7">
      <c r="A669" s="43">
        <v>43762</v>
      </c>
      <c r="B669">
        <v>63.080002</v>
      </c>
      <c r="C669">
        <v>63.599997999999999</v>
      </c>
      <c r="D669">
        <v>60.52</v>
      </c>
      <c r="E669">
        <v>62.139999000000003</v>
      </c>
      <c r="F669">
        <v>61.728766999999998</v>
      </c>
      <c r="G669">
        <v>335734</v>
      </c>
    </row>
    <row r="670" spans="1:7">
      <c r="A670" s="43">
        <v>43763</v>
      </c>
      <c r="B670">
        <v>62.66</v>
      </c>
      <c r="C670">
        <v>62.66</v>
      </c>
      <c r="D670">
        <v>61.110000999999997</v>
      </c>
      <c r="E670">
        <v>61.509998000000003</v>
      </c>
      <c r="F670">
        <v>61.102936</v>
      </c>
      <c r="G670">
        <v>258445</v>
      </c>
    </row>
    <row r="671" spans="1:7">
      <c r="A671" s="43">
        <v>43766</v>
      </c>
      <c r="B671">
        <v>61.82</v>
      </c>
      <c r="C671">
        <v>65.589995999999999</v>
      </c>
      <c r="D671">
        <v>60.700001</v>
      </c>
      <c r="E671">
        <v>64.720000999999996</v>
      </c>
      <c r="F671">
        <v>64.291695000000004</v>
      </c>
      <c r="G671">
        <v>416181</v>
      </c>
    </row>
    <row r="672" spans="1:7">
      <c r="A672" s="43">
        <v>43767</v>
      </c>
      <c r="B672">
        <v>65.779999000000004</v>
      </c>
      <c r="C672">
        <v>66.800003000000004</v>
      </c>
      <c r="D672">
        <v>64.349997999999999</v>
      </c>
      <c r="E672">
        <v>66.550003000000004</v>
      </c>
      <c r="F672">
        <v>66.109589</v>
      </c>
      <c r="G672">
        <v>297389</v>
      </c>
    </row>
    <row r="673" spans="1:7">
      <c r="A673" s="43">
        <v>43768</v>
      </c>
      <c r="B673">
        <v>66.389999000000003</v>
      </c>
      <c r="C673">
        <v>67.800003000000004</v>
      </c>
      <c r="D673">
        <v>64.190002000000007</v>
      </c>
      <c r="E673">
        <v>66.269997000000004</v>
      </c>
      <c r="F673">
        <v>65.831429</v>
      </c>
      <c r="G673">
        <v>402606</v>
      </c>
    </row>
    <row r="674" spans="1:7">
      <c r="A674" s="43">
        <v>43769</v>
      </c>
      <c r="B674">
        <v>67.440002000000007</v>
      </c>
      <c r="C674">
        <v>67.779999000000004</v>
      </c>
      <c r="D674">
        <v>63.849997999999999</v>
      </c>
      <c r="E674">
        <v>64.400002000000001</v>
      </c>
      <c r="F674">
        <v>63.973812000000002</v>
      </c>
      <c r="G674">
        <v>467179</v>
      </c>
    </row>
    <row r="675" spans="1:7">
      <c r="A675" s="43">
        <v>43770</v>
      </c>
      <c r="B675">
        <v>65.279999000000004</v>
      </c>
      <c r="C675">
        <v>68.300003000000004</v>
      </c>
      <c r="D675">
        <v>65.230002999999996</v>
      </c>
      <c r="E675">
        <v>68.120002999999997</v>
      </c>
      <c r="F675">
        <v>67.669196999999997</v>
      </c>
      <c r="G675">
        <v>331907</v>
      </c>
    </row>
    <row r="676" spans="1:7">
      <c r="A676" s="43">
        <v>43773</v>
      </c>
      <c r="B676">
        <v>68.360000999999997</v>
      </c>
      <c r="C676">
        <v>69.220000999999996</v>
      </c>
      <c r="D676">
        <v>66.040001000000004</v>
      </c>
      <c r="E676">
        <v>66.919998000000007</v>
      </c>
      <c r="F676">
        <v>66.477135000000004</v>
      </c>
      <c r="G676">
        <v>168711</v>
      </c>
    </row>
    <row r="677" spans="1:7">
      <c r="A677" s="43">
        <v>43774</v>
      </c>
      <c r="B677">
        <v>67.180000000000007</v>
      </c>
      <c r="C677">
        <v>68.800003000000004</v>
      </c>
      <c r="D677">
        <v>66.300003000000004</v>
      </c>
      <c r="E677">
        <v>67.980002999999996</v>
      </c>
      <c r="F677">
        <v>67.530120999999994</v>
      </c>
      <c r="G677">
        <v>321189</v>
      </c>
    </row>
    <row r="678" spans="1:7">
      <c r="A678" s="43">
        <v>43775</v>
      </c>
      <c r="B678">
        <v>67.569999999999993</v>
      </c>
      <c r="C678">
        <v>68.760002</v>
      </c>
      <c r="D678">
        <v>66.599997999999999</v>
      </c>
      <c r="E678">
        <v>68.110000999999997</v>
      </c>
      <c r="F678">
        <v>67.659255999999999</v>
      </c>
      <c r="G678">
        <v>284409</v>
      </c>
    </row>
    <row r="679" spans="1:7">
      <c r="A679" s="43">
        <v>43776</v>
      </c>
      <c r="B679">
        <v>68.309997999999993</v>
      </c>
      <c r="C679">
        <v>69.150002000000001</v>
      </c>
      <c r="D679">
        <v>68.040001000000004</v>
      </c>
      <c r="E679">
        <v>69.139999000000003</v>
      </c>
      <c r="F679">
        <v>68.682441999999995</v>
      </c>
      <c r="G679">
        <v>323181</v>
      </c>
    </row>
    <row r="680" spans="1:7">
      <c r="A680" s="43">
        <v>43777</v>
      </c>
      <c r="B680">
        <v>69.139999000000003</v>
      </c>
      <c r="C680">
        <v>69.150002000000001</v>
      </c>
      <c r="D680">
        <v>66.180000000000007</v>
      </c>
      <c r="E680">
        <v>67.220000999999996</v>
      </c>
      <c r="F680">
        <v>66.775146000000007</v>
      </c>
      <c r="G680">
        <v>285740</v>
      </c>
    </row>
    <row r="681" spans="1:7">
      <c r="A681" s="43">
        <v>43780</v>
      </c>
      <c r="B681">
        <v>66.370002999999997</v>
      </c>
      <c r="C681">
        <v>68.800003000000004</v>
      </c>
      <c r="D681">
        <v>66.370002999999997</v>
      </c>
      <c r="E681">
        <v>68.370002999999997</v>
      </c>
      <c r="F681">
        <v>67.917541999999997</v>
      </c>
      <c r="G681">
        <v>138801</v>
      </c>
    </row>
    <row r="682" spans="1:7">
      <c r="A682" s="43">
        <v>43781</v>
      </c>
      <c r="B682">
        <v>68.470000999999996</v>
      </c>
      <c r="C682">
        <v>68.790001000000004</v>
      </c>
      <c r="D682">
        <v>66.830001999999993</v>
      </c>
      <c r="E682">
        <v>67.889999000000003</v>
      </c>
      <c r="F682">
        <v>67.440712000000005</v>
      </c>
      <c r="G682">
        <v>222015</v>
      </c>
    </row>
    <row r="683" spans="1:7">
      <c r="A683" s="43">
        <v>43782</v>
      </c>
      <c r="B683">
        <v>67.25</v>
      </c>
      <c r="C683">
        <v>68.25</v>
      </c>
      <c r="D683">
        <v>65.519997000000004</v>
      </c>
      <c r="E683">
        <v>65.900002000000001</v>
      </c>
      <c r="F683">
        <v>65.463881999999998</v>
      </c>
      <c r="G683">
        <v>248024</v>
      </c>
    </row>
    <row r="684" spans="1:7">
      <c r="A684" s="43">
        <v>43783</v>
      </c>
      <c r="B684">
        <v>65.699996999999996</v>
      </c>
      <c r="C684">
        <v>67.440002000000007</v>
      </c>
      <c r="D684">
        <v>65.25</v>
      </c>
      <c r="E684">
        <v>67.290001000000004</v>
      </c>
      <c r="F684">
        <v>66.844688000000005</v>
      </c>
      <c r="G684">
        <v>221751</v>
      </c>
    </row>
    <row r="685" spans="1:7">
      <c r="A685" s="43">
        <v>43784</v>
      </c>
      <c r="B685">
        <v>67.940002000000007</v>
      </c>
      <c r="C685">
        <v>68.5</v>
      </c>
      <c r="D685">
        <v>66.110000999999997</v>
      </c>
      <c r="E685">
        <v>68.330001999999993</v>
      </c>
      <c r="F685">
        <v>67.877808000000002</v>
      </c>
      <c r="G685">
        <v>103834</v>
      </c>
    </row>
    <row r="686" spans="1:7">
      <c r="A686" s="43">
        <v>43788</v>
      </c>
      <c r="B686">
        <v>68.010002</v>
      </c>
      <c r="C686">
        <v>69.860000999999997</v>
      </c>
      <c r="D686">
        <v>67.669998000000007</v>
      </c>
      <c r="E686">
        <v>69.139999000000003</v>
      </c>
      <c r="F686">
        <v>68.682441999999995</v>
      </c>
      <c r="G686">
        <v>344024</v>
      </c>
    </row>
    <row r="687" spans="1:7">
      <c r="A687" s="43">
        <v>43789</v>
      </c>
      <c r="B687">
        <v>69.889999000000003</v>
      </c>
      <c r="C687">
        <v>69.889999000000003</v>
      </c>
      <c r="D687">
        <v>67.900002000000001</v>
      </c>
      <c r="E687">
        <v>68.209998999999996</v>
      </c>
      <c r="F687">
        <v>67.758598000000006</v>
      </c>
      <c r="G687">
        <v>156883</v>
      </c>
    </row>
    <row r="688" spans="1:7">
      <c r="A688" s="43">
        <v>43790</v>
      </c>
      <c r="B688">
        <v>67.900002000000001</v>
      </c>
      <c r="C688">
        <v>68.489998</v>
      </c>
      <c r="D688">
        <v>65.970000999999996</v>
      </c>
      <c r="E688">
        <v>66.330001999999993</v>
      </c>
      <c r="F688">
        <v>65.891036999999997</v>
      </c>
      <c r="G688">
        <v>262508</v>
      </c>
    </row>
    <row r="689" spans="1:7">
      <c r="A689" s="43">
        <v>43791</v>
      </c>
      <c r="B689">
        <v>66.879997000000003</v>
      </c>
      <c r="C689">
        <v>67.25</v>
      </c>
      <c r="D689">
        <v>65.709998999999996</v>
      </c>
      <c r="E689">
        <v>67</v>
      </c>
      <c r="F689">
        <v>66.556601999999998</v>
      </c>
      <c r="G689">
        <v>204938</v>
      </c>
    </row>
    <row r="690" spans="1:7">
      <c r="A690" s="43">
        <v>43794</v>
      </c>
      <c r="B690">
        <v>66.970000999999996</v>
      </c>
      <c r="C690">
        <v>67.989998</v>
      </c>
      <c r="D690">
        <v>66.099997999999999</v>
      </c>
      <c r="E690">
        <v>66.639999000000003</v>
      </c>
      <c r="F690">
        <v>66.198989999999995</v>
      </c>
      <c r="G690">
        <v>252876</v>
      </c>
    </row>
    <row r="691" spans="1:7">
      <c r="A691" s="43">
        <v>43795</v>
      </c>
      <c r="B691">
        <v>66.739998</v>
      </c>
      <c r="C691">
        <v>66.830001999999993</v>
      </c>
      <c r="D691">
        <v>63.509998000000003</v>
      </c>
      <c r="E691">
        <v>64.879997000000003</v>
      </c>
      <c r="F691">
        <v>64.450630000000004</v>
      </c>
      <c r="G691">
        <v>1606268</v>
      </c>
    </row>
    <row r="692" spans="1:7">
      <c r="A692" s="43">
        <v>43796</v>
      </c>
      <c r="B692">
        <v>65.330001999999993</v>
      </c>
      <c r="C692">
        <v>66.489998</v>
      </c>
      <c r="D692">
        <v>64.930000000000007</v>
      </c>
      <c r="E692">
        <v>65.519997000000004</v>
      </c>
      <c r="F692">
        <v>65.086394999999996</v>
      </c>
      <c r="G692">
        <v>375507</v>
      </c>
    </row>
    <row r="693" spans="1:7">
      <c r="A693" s="43">
        <v>43797</v>
      </c>
      <c r="B693">
        <v>65.519997000000004</v>
      </c>
      <c r="C693">
        <v>65.930000000000007</v>
      </c>
      <c r="D693">
        <v>65.110000999999997</v>
      </c>
      <c r="E693">
        <v>65.760002</v>
      </c>
      <c r="F693">
        <v>65.324814000000003</v>
      </c>
      <c r="G693">
        <v>25853</v>
      </c>
    </row>
    <row r="694" spans="1:7">
      <c r="A694" s="43">
        <v>43798</v>
      </c>
      <c r="B694">
        <v>65.699996999999996</v>
      </c>
      <c r="C694">
        <v>66.419998000000007</v>
      </c>
      <c r="D694">
        <v>64.839995999999999</v>
      </c>
      <c r="E694">
        <v>65.360000999999997</v>
      </c>
      <c r="F694">
        <v>64.927459999999996</v>
      </c>
      <c r="G694">
        <v>270725</v>
      </c>
    </row>
    <row r="695" spans="1:7">
      <c r="A695" s="43">
        <v>43801</v>
      </c>
      <c r="B695">
        <v>65.300003000000004</v>
      </c>
      <c r="C695">
        <v>66.5</v>
      </c>
      <c r="D695">
        <v>65.019997000000004</v>
      </c>
      <c r="E695">
        <v>66.120002999999997</v>
      </c>
      <c r="F695">
        <v>65.682434000000001</v>
      </c>
      <c r="G695">
        <v>282759</v>
      </c>
    </row>
    <row r="696" spans="1:7">
      <c r="A696" s="43">
        <v>43802</v>
      </c>
      <c r="B696">
        <v>66.419998000000007</v>
      </c>
      <c r="C696">
        <v>67.699996999999996</v>
      </c>
      <c r="D696">
        <v>65.949996999999996</v>
      </c>
      <c r="E696">
        <v>67.540001000000004</v>
      </c>
      <c r="F696">
        <v>67.093033000000005</v>
      </c>
      <c r="G696">
        <v>231092</v>
      </c>
    </row>
    <row r="697" spans="1:7">
      <c r="A697" s="43">
        <v>43803</v>
      </c>
      <c r="B697">
        <v>67.379997000000003</v>
      </c>
      <c r="C697">
        <v>68</v>
      </c>
      <c r="D697">
        <v>66.510002</v>
      </c>
      <c r="E697">
        <v>67.129997000000003</v>
      </c>
      <c r="F697">
        <v>66.685738000000001</v>
      </c>
      <c r="G697">
        <v>255588</v>
      </c>
    </row>
    <row r="698" spans="1:7">
      <c r="A698" s="43">
        <v>43804</v>
      </c>
      <c r="B698">
        <v>67.919998000000007</v>
      </c>
      <c r="C698">
        <v>69.099997999999999</v>
      </c>
      <c r="D698">
        <v>66.199996999999996</v>
      </c>
      <c r="E698">
        <v>66.889999000000003</v>
      </c>
      <c r="F698">
        <v>66.447333999999998</v>
      </c>
      <c r="G698">
        <v>218825</v>
      </c>
    </row>
    <row r="699" spans="1:7">
      <c r="A699" s="43">
        <v>43805</v>
      </c>
      <c r="B699">
        <v>66.650002000000001</v>
      </c>
      <c r="C699">
        <v>67.220000999999996</v>
      </c>
      <c r="D699">
        <v>64.120002999999997</v>
      </c>
      <c r="E699">
        <v>65.569999999999993</v>
      </c>
      <c r="F699">
        <v>65.136070000000004</v>
      </c>
      <c r="G699">
        <v>328205</v>
      </c>
    </row>
    <row r="700" spans="1:7">
      <c r="A700" s="43">
        <v>43808</v>
      </c>
      <c r="B700">
        <v>65.019997000000004</v>
      </c>
      <c r="C700">
        <v>68.5</v>
      </c>
      <c r="D700">
        <v>65.019997000000004</v>
      </c>
      <c r="E700">
        <v>66.129997000000003</v>
      </c>
      <c r="F700">
        <v>65.692359999999994</v>
      </c>
      <c r="G700">
        <v>257209</v>
      </c>
    </row>
    <row r="701" spans="1:7">
      <c r="A701" s="43">
        <v>43809</v>
      </c>
      <c r="B701">
        <v>66.660004000000001</v>
      </c>
      <c r="C701">
        <v>70.5</v>
      </c>
      <c r="D701">
        <v>66.660004000000001</v>
      </c>
      <c r="E701">
        <v>69.25</v>
      </c>
      <c r="F701">
        <v>68.791718000000003</v>
      </c>
      <c r="G701">
        <v>317914</v>
      </c>
    </row>
    <row r="702" spans="1:7">
      <c r="A702" s="43">
        <v>43810</v>
      </c>
      <c r="B702">
        <v>69.400002000000001</v>
      </c>
      <c r="C702">
        <v>69.889999000000003</v>
      </c>
      <c r="D702">
        <v>67.510002</v>
      </c>
      <c r="E702">
        <v>69.319999999999993</v>
      </c>
      <c r="F702">
        <v>68.861251999999993</v>
      </c>
      <c r="G702">
        <v>361638</v>
      </c>
    </row>
    <row r="703" spans="1:7">
      <c r="A703" s="43">
        <v>43812</v>
      </c>
      <c r="B703">
        <v>69.889999000000003</v>
      </c>
      <c r="C703">
        <v>72</v>
      </c>
      <c r="D703">
        <v>69.800003000000004</v>
      </c>
      <c r="E703">
        <v>71.529999000000004</v>
      </c>
      <c r="F703">
        <v>71.056624999999997</v>
      </c>
      <c r="G703">
        <v>359354</v>
      </c>
    </row>
    <row r="704" spans="1:7">
      <c r="A704" s="43">
        <v>43815</v>
      </c>
      <c r="B704">
        <v>71.370002999999997</v>
      </c>
      <c r="C704">
        <v>72</v>
      </c>
      <c r="D704">
        <v>69.690002000000007</v>
      </c>
      <c r="E704">
        <v>70.290001000000004</v>
      </c>
      <c r="F704">
        <v>69.824828999999994</v>
      </c>
      <c r="G704">
        <v>217657</v>
      </c>
    </row>
    <row r="705" spans="1:7">
      <c r="A705" s="43">
        <v>43816</v>
      </c>
      <c r="B705">
        <v>70.529999000000004</v>
      </c>
      <c r="C705">
        <v>72.199996999999996</v>
      </c>
      <c r="D705">
        <v>69.360000999999997</v>
      </c>
      <c r="E705">
        <v>71.019997000000004</v>
      </c>
      <c r="F705">
        <v>70.549994999999996</v>
      </c>
      <c r="G705">
        <v>487033</v>
      </c>
    </row>
    <row r="706" spans="1:7">
      <c r="A706" s="43">
        <v>43817</v>
      </c>
      <c r="B706">
        <v>70.989998</v>
      </c>
      <c r="C706">
        <v>72.300003000000004</v>
      </c>
      <c r="D706">
        <v>70.059997999999993</v>
      </c>
      <c r="E706">
        <v>70.569999999999993</v>
      </c>
      <c r="F706">
        <v>70.569999999999993</v>
      </c>
      <c r="G706">
        <v>354577</v>
      </c>
    </row>
    <row r="707" spans="1:7">
      <c r="A707" s="43">
        <v>43818</v>
      </c>
      <c r="B707">
        <v>70.779999000000004</v>
      </c>
      <c r="C707">
        <v>72</v>
      </c>
      <c r="D707">
        <v>70.099997999999999</v>
      </c>
      <c r="E707">
        <v>71.949996999999996</v>
      </c>
      <c r="F707">
        <v>71.949996999999996</v>
      </c>
      <c r="G707">
        <v>199657</v>
      </c>
    </row>
    <row r="708" spans="1:7">
      <c r="A708" s="43">
        <v>43819</v>
      </c>
      <c r="B708">
        <v>71.989998</v>
      </c>
      <c r="C708">
        <v>73.989998</v>
      </c>
      <c r="D708">
        <v>70.199996999999996</v>
      </c>
      <c r="E708">
        <v>72.589995999999999</v>
      </c>
      <c r="F708">
        <v>72.589995999999999</v>
      </c>
      <c r="G708">
        <v>1613227</v>
      </c>
    </row>
    <row r="709" spans="1:7">
      <c r="A709" s="43">
        <v>43822</v>
      </c>
      <c r="B709">
        <v>72.940002000000007</v>
      </c>
      <c r="C709">
        <v>72.970000999999996</v>
      </c>
      <c r="D709">
        <v>71.199996999999996</v>
      </c>
      <c r="E709">
        <v>72.139999000000003</v>
      </c>
      <c r="F709">
        <v>72.139999000000003</v>
      </c>
      <c r="G709">
        <v>120865</v>
      </c>
    </row>
    <row r="710" spans="1:7">
      <c r="A710" s="43">
        <v>43823</v>
      </c>
      <c r="B710">
        <v>71.360000999999997</v>
      </c>
      <c r="C710">
        <v>71.660004000000001</v>
      </c>
      <c r="D710">
        <v>71.110000999999997</v>
      </c>
      <c r="E710">
        <v>71.440002000000007</v>
      </c>
      <c r="F710">
        <v>71.440002000000007</v>
      </c>
      <c r="G710">
        <v>30613</v>
      </c>
    </row>
    <row r="711" spans="1:7">
      <c r="A711" s="43">
        <v>43825</v>
      </c>
      <c r="B711">
        <v>72.389999000000003</v>
      </c>
      <c r="C711">
        <v>72.389999000000003</v>
      </c>
      <c r="D711">
        <v>70.599997999999999</v>
      </c>
      <c r="E711">
        <v>71.029999000000004</v>
      </c>
      <c r="F711">
        <v>71.029999000000004</v>
      </c>
      <c r="G711">
        <v>31395</v>
      </c>
    </row>
    <row r="712" spans="1:7">
      <c r="A712" s="43">
        <v>43826</v>
      </c>
      <c r="B712">
        <v>72.569999999999993</v>
      </c>
      <c r="C712">
        <v>72.569999999999993</v>
      </c>
      <c r="D712">
        <v>70.069999999999993</v>
      </c>
      <c r="E712">
        <v>70.430000000000007</v>
      </c>
      <c r="F712">
        <v>70.430000000000007</v>
      </c>
      <c r="G712">
        <v>209816</v>
      </c>
    </row>
    <row r="713" spans="1:7">
      <c r="A713" s="43">
        <v>43829</v>
      </c>
      <c r="B713">
        <v>70.599997999999999</v>
      </c>
      <c r="C713">
        <v>70.599997999999999</v>
      </c>
      <c r="D713">
        <v>69.599997999999999</v>
      </c>
      <c r="E713">
        <v>69.800003000000004</v>
      </c>
      <c r="F713">
        <v>69.800003000000004</v>
      </c>
      <c r="G713">
        <v>140542</v>
      </c>
    </row>
    <row r="714" spans="1:7">
      <c r="A714" s="43">
        <v>43830</v>
      </c>
      <c r="B714">
        <v>69.800003000000004</v>
      </c>
      <c r="C714">
        <v>69.800003000000004</v>
      </c>
      <c r="D714">
        <v>69.800003000000004</v>
      </c>
      <c r="E714">
        <v>69.800003000000004</v>
      </c>
      <c r="F714">
        <v>69.800003000000004</v>
      </c>
      <c r="G714">
        <v>0</v>
      </c>
    </row>
    <row r="715" spans="1:7">
      <c r="A715" s="43">
        <v>43832</v>
      </c>
      <c r="B715">
        <v>70.879997000000003</v>
      </c>
      <c r="C715">
        <v>74.290001000000004</v>
      </c>
      <c r="D715">
        <v>70.879997000000003</v>
      </c>
      <c r="E715">
        <v>73.889999000000003</v>
      </c>
      <c r="F715">
        <v>73.889999000000003</v>
      </c>
      <c r="G715">
        <v>265615</v>
      </c>
    </row>
    <row r="716" spans="1:7">
      <c r="A716" s="43">
        <v>43833</v>
      </c>
      <c r="B716">
        <v>73.300003000000004</v>
      </c>
      <c r="C716">
        <v>75</v>
      </c>
      <c r="D716">
        <v>73.300003000000004</v>
      </c>
      <c r="E716">
        <v>74.319999999999993</v>
      </c>
      <c r="F716">
        <v>74.319999999999993</v>
      </c>
      <c r="G716">
        <v>412438</v>
      </c>
    </row>
    <row r="717" spans="1:7">
      <c r="A717" s="43">
        <v>43836</v>
      </c>
      <c r="B717">
        <v>73.510002</v>
      </c>
      <c r="C717">
        <v>75</v>
      </c>
      <c r="D717">
        <v>73.510002</v>
      </c>
      <c r="E717">
        <v>74.684997999999993</v>
      </c>
      <c r="F717">
        <v>74.684997999999993</v>
      </c>
      <c r="G717">
        <v>290660</v>
      </c>
    </row>
    <row r="718" spans="1:7">
      <c r="A718" s="43">
        <v>43837</v>
      </c>
      <c r="B718">
        <v>74.519997000000004</v>
      </c>
      <c r="C718">
        <v>74.949996999999996</v>
      </c>
      <c r="D718">
        <v>72.860000999999997</v>
      </c>
      <c r="E718">
        <v>73.349997999999999</v>
      </c>
      <c r="F718">
        <v>73.349997999999999</v>
      </c>
      <c r="G718">
        <v>350221</v>
      </c>
    </row>
    <row r="719" spans="1:7">
      <c r="A719" s="43">
        <v>43838</v>
      </c>
      <c r="B719">
        <v>73.589995999999999</v>
      </c>
      <c r="C719">
        <v>74.989998</v>
      </c>
      <c r="D719">
        <v>73.589995999999999</v>
      </c>
      <c r="E719">
        <v>73.910004000000001</v>
      </c>
      <c r="F719">
        <v>73.910004000000001</v>
      </c>
      <c r="G719">
        <v>384361</v>
      </c>
    </row>
    <row r="720" spans="1:7">
      <c r="A720" s="43">
        <v>43839</v>
      </c>
      <c r="B720">
        <v>73.319999999999993</v>
      </c>
      <c r="C720">
        <v>74.830001999999993</v>
      </c>
      <c r="D720">
        <v>73.209998999999996</v>
      </c>
      <c r="E720">
        <v>73.930000000000007</v>
      </c>
      <c r="F720">
        <v>73.930000000000007</v>
      </c>
      <c r="G720">
        <v>327516</v>
      </c>
    </row>
    <row r="721" spans="1:7">
      <c r="A721" s="43">
        <v>43840</v>
      </c>
      <c r="B721">
        <v>74.319999999999993</v>
      </c>
      <c r="C721">
        <v>75.599997999999999</v>
      </c>
      <c r="D721">
        <v>73.930000000000007</v>
      </c>
      <c r="E721">
        <v>74.879997000000003</v>
      </c>
      <c r="F721">
        <v>74.879997000000003</v>
      </c>
      <c r="G721">
        <v>415049</v>
      </c>
    </row>
    <row r="722" spans="1:7">
      <c r="A722" s="43">
        <v>43843</v>
      </c>
      <c r="B722">
        <v>75.25</v>
      </c>
      <c r="C722">
        <v>76.129997000000003</v>
      </c>
      <c r="D722">
        <v>73.949996999999996</v>
      </c>
      <c r="E722">
        <v>75.639999000000003</v>
      </c>
      <c r="F722">
        <v>75.639999000000003</v>
      </c>
      <c r="G722">
        <v>305172</v>
      </c>
    </row>
    <row r="723" spans="1:7">
      <c r="A723" s="43">
        <v>43844</v>
      </c>
      <c r="B723">
        <v>75.389999000000003</v>
      </c>
      <c r="C723">
        <v>76.199996999999996</v>
      </c>
      <c r="D723">
        <v>73.720000999999996</v>
      </c>
      <c r="E723">
        <v>75.989998</v>
      </c>
      <c r="F723">
        <v>75.989998</v>
      </c>
      <c r="G723">
        <v>257737</v>
      </c>
    </row>
    <row r="724" spans="1:7">
      <c r="A724" s="43">
        <v>43845</v>
      </c>
      <c r="B724">
        <v>75.5</v>
      </c>
      <c r="C724">
        <v>75.989998</v>
      </c>
      <c r="D724">
        <v>71.769997000000004</v>
      </c>
      <c r="E724">
        <v>72.239998</v>
      </c>
      <c r="F724">
        <v>72.239998</v>
      </c>
      <c r="G724">
        <v>424545</v>
      </c>
    </row>
    <row r="725" spans="1:7">
      <c r="A725" s="43">
        <v>43846</v>
      </c>
      <c r="B725">
        <v>72.239998</v>
      </c>
      <c r="C725">
        <v>77.389999000000003</v>
      </c>
      <c r="D725">
        <v>72.239998</v>
      </c>
      <c r="E725">
        <v>76.690002000000007</v>
      </c>
      <c r="F725">
        <v>76.690002000000007</v>
      </c>
      <c r="G725">
        <v>446295</v>
      </c>
    </row>
    <row r="726" spans="1:7">
      <c r="A726" s="43">
        <v>43847</v>
      </c>
      <c r="B726">
        <v>76.680000000000007</v>
      </c>
      <c r="C726">
        <v>77.639999000000003</v>
      </c>
      <c r="D726">
        <v>75.099997999999999</v>
      </c>
      <c r="E726">
        <v>75.819999999999993</v>
      </c>
      <c r="F726">
        <v>75.819999999999993</v>
      </c>
      <c r="G726">
        <v>349769</v>
      </c>
    </row>
    <row r="727" spans="1:7">
      <c r="A727" s="43">
        <v>43850</v>
      </c>
      <c r="B727">
        <v>75.819999999999993</v>
      </c>
      <c r="C727">
        <v>76.819999999999993</v>
      </c>
      <c r="D727">
        <v>74.370002999999997</v>
      </c>
      <c r="E727">
        <v>74.989998</v>
      </c>
      <c r="F727">
        <v>74.989998</v>
      </c>
      <c r="G727">
        <v>345308</v>
      </c>
    </row>
    <row r="728" spans="1:7">
      <c r="A728" s="43">
        <v>43851</v>
      </c>
      <c r="B728">
        <v>74.019997000000004</v>
      </c>
      <c r="C728">
        <v>75</v>
      </c>
      <c r="D728">
        <v>73.510002</v>
      </c>
      <c r="E728">
        <v>74.599997999999999</v>
      </c>
      <c r="F728">
        <v>74.599997999999999</v>
      </c>
      <c r="G728">
        <v>215761</v>
      </c>
    </row>
    <row r="729" spans="1:7">
      <c r="A729" s="43">
        <v>43852</v>
      </c>
      <c r="B729">
        <v>74.910004000000001</v>
      </c>
      <c r="C729">
        <v>75</v>
      </c>
      <c r="D729">
        <v>74.199996999999996</v>
      </c>
      <c r="E729">
        <v>74.620002999999997</v>
      </c>
      <c r="F729">
        <v>74.620002999999997</v>
      </c>
      <c r="G729">
        <v>152513</v>
      </c>
    </row>
    <row r="730" spans="1:7">
      <c r="A730" s="43">
        <v>43853</v>
      </c>
      <c r="B730">
        <v>74.260002</v>
      </c>
      <c r="C730">
        <v>74.779999000000004</v>
      </c>
      <c r="D730">
        <v>73.029999000000004</v>
      </c>
      <c r="E730">
        <v>74.089995999999999</v>
      </c>
      <c r="F730">
        <v>74.089995999999999</v>
      </c>
      <c r="G730">
        <v>379037</v>
      </c>
    </row>
    <row r="731" spans="1:7">
      <c r="A731" s="43">
        <v>43854</v>
      </c>
      <c r="B731">
        <v>73.589995999999999</v>
      </c>
      <c r="C731">
        <v>74.080001999999993</v>
      </c>
      <c r="D731">
        <v>71.580001999999993</v>
      </c>
      <c r="E731">
        <v>71.769997000000004</v>
      </c>
      <c r="F731">
        <v>71.769997000000004</v>
      </c>
      <c r="G731">
        <v>258280</v>
      </c>
    </row>
    <row r="732" spans="1:7">
      <c r="A732" s="43">
        <v>43857</v>
      </c>
      <c r="B732">
        <v>70.260002</v>
      </c>
      <c r="C732">
        <v>70.790001000000004</v>
      </c>
      <c r="D732">
        <v>68.629997000000003</v>
      </c>
      <c r="E732">
        <v>69.489998</v>
      </c>
      <c r="F732">
        <v>69.489998</v>
      </c>
      <c r="G732">
        <v>374285</v>
      </c>
    </row>
    <row r="733" spans="1:7">
      <c r="A733" s="43">
        <v>43858</v>
      </c>
      <c r="B733">
        <v>70.220000999999996</v>
      </c>
      <c r="C733">
        <v>70.529999000000004</v>
      </c>
      <c r="D733">
        <v>69.010002</v>
      </c>
      <c r="E733">
        <v>69.800003000000004</v>
      </c>
      <c r="F733">
        <v>69.800003000000004</v>
      </c>
      <c r="G733">
        <v>802687</v>
      </c>
    </row>
    <row r="734" spans="1:7">
      <c r="A734" s="43">
        <v>43859</v>
      </c>
      <c r="B734">
        <v>70.150002000000001</v>
      </c>
      <c r="C734">
        <v>70.989998</v>
      </c>
      <c r="D734">
        <v>69.300003000000004</v>
      </c>
      <c r="E734">
        <v>70.849997999999999</v>
      </c>
      <c r="F734">
        <v>70.849997999999999</v>
      </c>
      <c r="G734">
        <v>393553</v>
      </c>
    </row>
    <row r="735" spans="1:7">
      <c r="A735" s="43">
        <v>43860</v>
      </c>
      <c r="B735">
        <v>70.440002000000007</v>
      </c>
      <c r="C735">
        <v>71.540001000000004</v>
      </c>
      <c r="D735">
        <v>69.5</v>
      </c>
      <c r="E735">
        <v>70.120002999999997</v>
      </c>
      <c r="F735">
        <v>70.120002999999997</v>
      </c>
      <c r="G735">
        <v>504825</v>
      </c>
    </row>
    <row r="736" spans="1:7">
      <c r="A736" s="43">
        <v>43861</v>
      </c>
      <c r="B736">
        <v>69.080001999999993</v>
      </c>
      <c r="C736">
        <v>69.099997999999999</v>
      </c>
      <c r="D736">
        <v>66.370002999999997</v>
      </c>
      <c r="E736">
        <v>67.980002999999996</v>
      </c>
      <c r="F736">
        <v>67.980002999999996</v>
      </c>
      <c r="G736">
        <v>1039331</v>
      </c>
    </row>
    <row r="737" spans="1:7">
      <c r="A737" s="43">
        <v>43865</v>
      </c>
      <c r="B737">
        <v>69.739998</v>
      </c>
      <c r="C737">
        <v>69.739998</v>
      </c>
      <c r="D737">
        <v>68.309997999999993</v>
      </c>
      <c r="E737">
        <v>69.175003000000004</v>
      </c>
      <c r="F737">
        <v>69.175003000000004</v>
      </c>
      <c r="G737">
        <v>549290</v>
      </c>
    </row>
    <row r="738" spans="1:7">
      <c r="A738" s="43">
        <v>43866</v>
      </c>
      <c r="B738">
        <v>69.620002999999997</v>
      </c>
      <c r="C738">
        <v>70.260002</v>
      </c>
      <c r="D738">
        <v>66.220000999999996</v>
      </c>
      <c r="E738">
        <v>66.75</v>
      </c>
      <c r="F738">
        <v>66.75</v>
      </c>
      <c r="G738">
        <v>538482</v>
      </c>
    </row>
    <row r="739" spans="1:7">
      <c r="A739" s="43">
        <v>43867</v>
      </c>
      <c r="B739">
        <v>67.080001999999993</v>
      </c>
      <c r="C739">
        <v>67.25</v>
      </c>
      <c r="D739">
        <v>65.800003000000004</v>
      </c>
      <c r="E739">
        <v>65.800003000000004</v>
      </c>
      <c r="F739">
        <v>65.800003000000004</v>
      </c>
      <c r="G739">
        <v>506151</v>
      </c>
    </row>
    <row r="740" spans="1:7">
      <c r="A740" s="43">
        <v>43868</v>
      </c>
      <c r="B740">
        <v>65.889999000000003</v>
      </c>
      <c r="C740">
        <v>66.349997999999999</v>
      </c>
      <c r="D740">
        <v>65.080001999999993</v>
      </c>
      <c r="E740">
        <v>65.959998999999996</v>
      </c>
      <c r="F740">
        <v>65.959998999999996</v>
      </c>
      <c r="G740">
        <v>231216</v>
      </c>
    </row>
    <row r="741" spans="1:7">
      <c r="A741" s="43">
        <v>43871</v>
      </c>
      <c r="B741">
        <v>65.75</v>
      </c>
      <c r="C741">
        <v>66.709998999999996</v>
      </c>
      <c r="D741">
        <v>65.5</v>
      </c>
      <c r="E741">
        <v>66.294998000000007</v>
      </c>
      <c r="F741">
        <v>66.294998000000007</v>
      </c>
      <c r="G741">
        <v>404867</v>
      </c>
    </row>
    <row r="742" spans="1:7">
      <c r="A742" s="43">
        <v>43872</v>
      </c>
      <c r="B742">
        <v>66.25</v>
      </c>
      <c r="C742">
        <v>70.949996999999996</v>
      </c>
      <c r="D742">
        <v>66.220000999999996</v>
      </c>
      <c r="E742">
        <v>69</v>
      </c>
      <c r="F742">
        <v>69</v>
      </c>
      <c r="G742">
        <v>447347</v>
      </c>
    </row>
    <row r="743" spans="1:7">
      <c r="A743" s="43">
        <v>43873</v>
      </c>
      <c r="B743">
        <v>69.620002999999997</v>
      </c>
      <c r="C743">
        <v>70.800003000000004</v>
      </c>
      <c r="D743">
        <v>69.010002</v>
      </c>
      <c r="E743">
        <v>69.610000999999997</v>
      </c>
      <c r="F743">
        <v>69.610000999999997</v>
      </c>
      <c r="G743">
        <v>365883</v>
      </c>
    </row>
    <row r="744" spans="1:7">
      <c r="A744" s="43">
        <v>43874</v>
      </c>
      <c r="B744">
        <v>68.459998999999996</v>
      </c>
      <c r="C744">
        <v>68.459998999999996</v>
      </c>
      <c r="D744">
        <v>66.330001999999993</v>
      </c>
      <c r="E744">
        <v>66.75</v>
      </c>
      <c r="F744">
        <v>66.75</v>
      </c>
      <c r="G744">
        <v>354831</v>
      </c>
    </row>
    <row r="745" spans="1:7">
      <c r="A745" s="43">
        <v>43875</v>
      </c>
      <c r="B745">
        <v>66.989998</v>
      </c>
      <c r="C745">
        <v>67.769997000000004</v>
      </c>
      <c r="D745">
        <v>66.309997999999993</v>
      </c>
      <c r="E745">
        <v>66.459998999999996</v>
      </c>
      <c r="F745">
        <v>66.459998999999996</v>
      </c>
      <c r="G745">
        <v>217011</v>
      </c>
    </row>
    <row r="746" spans="1:7">
      <c r="A746" s="43">
        <v>43878</v>
      </c>
      <c r="B746">
        <v>66.459998999999996</v>
      </c>
      <c r="C746">
        <v>67</v>
      </c>
      <c r="D746">
        <v>66.279999000000004</v>
      </c>
      <c r="E746">
        <v>66.559997999999993</v>
      </c>
      <c r="F746">
        <v>66.559997999999993</v>
      </c>
      <c r="G746">
        <v>23403</v>
      </c>
    </row>
    <row r="747" spans="1:7">
      <c r="A747" s="43">
        <v>43879</v>
      </c>
      <c r="B747">
        <v>65.819999999999993</v>
      </c>
      <c r="C747">
        <v>66.449996999999996</v>
      </c>
      <c r="D747">
        <v>65.800003000000004</v>
      </c>
      <c r="E747">
        <v>66.089995999999999</v>
      </c>
      <c r="F747">
        <v>66.089995999999999</v>
      </c>
      <c r="G747">
        <v>118466</v>
      </c>
    </row>
    <row r="748" spans="1:7">
      <c r="A748" s="43">
        <v>43880</v>
      </c>
      <c r="B748">
        <v>66.430000000000007</v>
      </c>
      <c r="C748">
        <v>68.080001999999993</v>
      </c>
      <c r="D748">
        <v>66.110000999999997</v>
      </c>
      <c r="E748">
        <v>66.580001999999993</v>
      </c>
      <c r="F748">
        <v>66.580001999999993</v>
      </c>
      <c r="G748">
        <v>118523</v>
      </c>
    </row>
    <row r="749" spans="1:7">
      <c r="A749" s="43">
        <v>43881</v>
      </c>
      <c r="B749">
        <v>66.910004000000001</v>
      </c>
      <c r="C749">
        <v>67.559997999999993</v>
      </c>
      <c r="D749">
        <v>66</v>
      </c>
      <c r="E749">
        <v>66.480002999999996</v>
      </c>
      <c r="F749">
        <v>66.480002999999996</v>
      </c>
      <c r="G749">
        <v>276330</v>
      </c>
    </row>
    <row r="750" spans="1:7">
      <c r="A750" s="43">
        <v>43882</v>
      </c>
      <c r="B750">
        <v>66.400002000000001</v>
      </c>
      <c r="C750">
        <v>68.089995999999999</v>
      </c>
      <c r="D750">
        <v>65.069999999999993</v>
      </c>
      <c r="E750">
        <v>65.559997999999993</v>
      </c>
      <c r="F750">
        <v>65.559997999999993</v>
      </c>
      <c r="G750">
        <v>551479</v>
      </c>
    </row>
    <row r="751" spans="1:7">
      <c r="A751" s="43">
        <v>43885</v>
      </c>
      <c r="B751">
        <v>64.510002</v>
      </c>
      <c r="C751">
        <v>64.849997999999999</v>
      </c>
      <c r="D751">
        <v>63.009998000000003</v>
      </c>
      <c r="E751">
        <v>63.669998</v>
      </c>
      <c r="F751">
        <v>63.669998</v>
      </c>
      <c r="G751">
        <v>360244</v>
      </c>
    </row>
    <row r="752" spans="1:7">
      <c r="A752" s="43">
        <v>43886</v>
      </c>
      <c r="B752">
        <v>63.669998</v>
      </c>
      <c r="C752">
        <v>63.860000999999997</v>
      </c>
      <c r="D752">
        <v>61.41</v>
      </c>
      <c r="E752">
        <v>61.849997999999999</v>
      </c>
      <c r="F752">
        <v>61.849997999999999</v>
      </c>
      <c r="G752">
        <v>464639</v>
      </c>
    </row>
    <row r="753" spans="1:7">
      <c r="A753" s="43">
        <v>43887</v>
      </c>
      <c r="B753">
        <v>62.18</v>
      </c>
      <c r="C753">
        <v>64</v>
      </c>
      <c r="D753">
        <v>60.509998000000003</v>
      </c>
      <c r="E753">
        <v>60.75</v>
      </c>
      <c r="F753">
        <v>60.75</v>
      </c>
      <c r="G753">
        <v>612965</v>
      </c>
    </row>
    <row r="754" spans="1:7">
      <c r="A754" s="43">
        <v>43888</v>
      </c>
      <c r="B754">
        <v>60.41</v>
      </c>
      <c r="C754">
        <v>60.41</v>
      </c>
      <c r="D754">
        <v>56.310001</v>
      </c>
      <c r="E754">
        <v>56.720001000000003</v>
      </c>
      <c r="F754">
        <v>56.720001000000003</v>
      </c>
      <c r="G754">
        <v>617544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F78EFB-FF08-4A21-B38C-D870B51C23F8}">
  <dimension ref="A1:G754"/>
  <sheetViews>
    <sheetView topLeftCell="A734" workbookViewId="0">
      <selection activeCell="F754" sqref="F754"/>
    </sheetView>
  </sheetViews>
  <sheetFormatPr baseColWidth="10" defaultColWidth="8.7109375" defaultRowHeight="15"/>
  <cols>
    <col min="1" max="1" width="10.7109375" bestFit="1" customWidth="1"/>
    <col min="2" max="5" width="10" bestFit="1" customWidth="1"/>
    <col min="6" max="6" width="11.5703125" bestFit="1" customWidth="1"/>
    <col min="7" max="7" width="10.28515625" bestFit="1" customWidth="1"/>
  </cols>
  <sheetData>
    <row r="1" spans="1:7">
      <c r="A1" t="s">
        <v>63</v>
      </c>
      <c r="B1" t="s">
        <v>64</v>
      </c>
      <c r="C1" t="s">
        <v>65</v>
      </c>
      <c r="D1" t="s">
        <v>66</v>
      </c>
      <c r="E1" t="s">
        <v>67</v>
      </c>
      <c r="F1" t="s">
        <v>68</v>
      </c>
      <c r="G1" t="s">
        <v>69</v>
      </c>
    </row>
    <row r="2" spans="1:7">
      <c r="A2" s="43">
        <v>42794</v>
      </c>
      <c r="B2">
        <v>39.889999000000003</v>
      </c>
      <c r="C2">
        <v>39.950001</v>
      </c>
      <c r="D2">
        <v>38.650002000000001</v>
      </c>
      <c r="E2">
        <v>38.950001</v>
      </c>
      <c r="F2">
        <v>36.822471999999998</v>
      </c>
      <c r="G2">
        <v>17670728</v>
      </c>
    </row>
    <row r="3" spans="1:7">
      <c r="A3" s="43">
        <v>42795</v>
      </c>
      <c r="B3">
        <v>39.279998999999997</v>
      </c>
      <c r="C3">
        <v>39.619999</v>
      </c>
      <c r="D3">
        <v>38.979999999999997</v>
      </c>
      <c r="E3">
        <v>39.299999</v>
      </c>
      <c r="F3">
        <v>37.153354999999998</v>
      </c>
      <c r="G3">
        <v>10574227</v>
      </c>
    </row>
    <row r="4" spans="1:7">
      <c r="A4" s="43">
        <v>42796</v>
      </c>
      <c r="B4">
        <v>39.599997999999999</v>
      </c>
      <c r="C4">
        <v>39.599997999999999</v>
      </c>
      <c r="D4">
        <v>38.409999999999997</v>
      </c>
      <c r="E4">
        <v>38.860000999999997</v>
      </c>
      <c r="F4">
        <v>36.737380999999999</v>
      </c>
      <c r="G4">
        <v>15108959</v>
      </c>
    </row>
    <row r="5" spans="1:7">
      <c r="A5" s="43">
        <v>42797</v>
      </c>
      <c r="B5">
        <v>39.200001</v>
      </c>
      <c r="C5">
        <v>39.200001</v>
      </c>
      <c r="D5">
        <v>38.75</v>
      </c>
      <c r="E5">
        <v>39.020000000000003</v>
      </c>
      <c r="F5">
        <v>36.888644999999997</v>
      </c>
      <c r="G5">
        <v>7505600</v>
      </c>
    </row>
    <row r="6" spans="1:7">
      <c r="A6" s="43">
        <v>42800</v>
      </c>
      <c r="B6">
        <v>38.759998000000003</v>
      </c>
      <c r="C6">
        <v>39.849997999999999</v>
      </c>
      <c r="D6">
        <v>38.759998000000003</v>
      </c>
      <c r="E6">
        <v>39.689999</v>
      </c>
      <c r="F6">
        <v>37.522053</v>
      </c>
      <c r="G6">
        <v>11292107</v>
      </c>
    </row>
    <row r="7" spans="1:7">
      <c r="A7" s="43">
        <v>42801</v>
      </c>
      <c r="B7">
        <v>39.270000000000003</v>
      </c>
      <c r="C7">
        <v>39.290000999999997</v>
      </c>
      <c r="D7">
        <v>38.5</v>
      </c>
      <c r="E7">
        <v>38.880001</v>
      </c>
      <c r="F7">
        <v>36.756298000000001</v>
      </c>
      <c r="G7">
        <v>14406073</v>
      </c>
    </row>
    <row r="8" spans="1:7">
      <c r="A8" s="43">
        <v>42802</v>
      </c>
      <c r="B8">
        <v>38.810001</v>
      </c>
      <c r="C8">
        <v>39.43</v>
      </c>
      <c r="D8">
        <v>38.799999</v>
      </c>
      <c r="E8">
        <v>39.18</v>
      </c>
      <c r="F8">
        <v>37.039906000000002</v>
      </c>
      <c r="G8">
        <v>8551826</v>
      </c>
    </row>
    <row r="9" spans="1:7">
      <c r="A9" s="43">
        <v>42803</v>
      </c>
      <c r="B9">
        <v>39.020000000000003</v>
      </c>
      <c r="C9">
        <v>39.389999000000003</v>
      </c>
      <c r="D9">
        <v>38.810001</v>
      </c>
      <c r="E9">
        <v>39.229999999999997</v>
      </c>
      <c r="F9">
        <v>37.087173</v>
      </c>
      <c r="G9">
        <v>8323784</v>
      </c>
    </row>
    <row r="10" spans="1:7">
      <c r="A10" s="43">
        <v>42804</v>
      </c>
      <c r="B10">
        <v>39.349997999999999</v>
      </c>
      <c r="C10">
        <v>39.590000000000003</v>
      </c>
      <c r="D10">
        <v>38.939999</v>
      </c>
      <c r="E10">
        <v>39.020000000000003</v>
      </c>
      <c r="F10">
        <v>36.888644999999997</v>
      </c>
      <c r="G10">
        <v>8686234</v>
      </c>
    </row>
    <row r="11" spans="1:7">
      <c r="A11" s="43">
        <v>42807</v>
      </c>
      <c r="B11">
        <v>39</v>
      </c>
      <c r="C11">
        <v>39.139999000000003</v>
      </c>
      <c r="D11">
        <v>38.560001</v>
      </c>
      <c r="E11">
        <v>38.840000000000003</v>
      </c>
      <c r="F11">
        <v>36.718479000000002</v>
      </c>
      <c r="G11">
        <v>11955564</v>
      </c>
    </row>
    <row r="12" spans="1:7">
      <c r="A12" s="43">
        <v>42808</v>
      </c>
      <c r="B12">
        <v>38.509998000000003</v>
      </c>
      <c r="C12">
        <v>39.650002000000001</v>
      </c>
      <c r="D12">
        <v>38.509998000000003</v>
      </c>
      <c r="E12">
        <v>39.540000999999997</v>
      </c>
      <c r="F12">
        <v>37.380245000000002</v>
      </c>
      <c r="G12">
        <v>13212169</v>
      </c>
    </row>
    <row r="13" spans="1:7">
      <c r="A13" s="43">
        <v>42809</v>
      </c>
      <c r="B13">
        <v>39.57</v>
      </c>
      <c r="C13">
        <v>39.889999000000003</v>
      </c>
      <c r="D13">
        <v>39.119999</v>
      </c>
      <c r="E13">
        <v>39.659999999999997</v>
      </c>
      <c r="F13">
        <v>37.493687000000001</v>
      </c>
      <c r="G13">
        <v>10045221</v>
      </c>
    </row>
    <row r="14" spans="1:7">
      <c r="A14" s="43">
        <v>42810</v>
      </c>
      <c r="B14">
        <v>39.900002000000001</v>
      </c>
      <c r="C14">
        <v>41.040000999999997</v>
      </c>
      <c r="D14">
        <v>39.740001999999997</v>
      </c>
      <c r="E14">
        <v>40.590000000000003</v>
      </c>
      <c r="F14">
        <v>38.372894000000002</v>
      </c>
      <c r="G14">
        <v>20950689</v>
      </c>
    </row>
    <row r="15" spans="1:7">
      <c r="A15" s="43">
        <v>42811</v>
      </c>
      <c r="B15">
        <v>40.75</v>
      </c>
      <c r="C15">
        <v>41.900002000000001</v>
      </c>
      <c r="D15">
        <v>40.529998999999997</v>
      </c>
      <c r="E15">
        <v>41.77</v>
      </c>
      <c r="F15">
        <v>39.488433999999998</v>
      </c>
      <c r="G15">
        <v>37309390</v>
      </c>
    </row>
    <row r="16" spans="1:7">
      <c r="A16" s="43">
        <v>42815</v>
      </c>
      <c r="B16">
        <v>41.290000999999997</v>
      </c>
      <c r="C16">
        <v>42.450001</v>
      </c>
      <c r="D16">
        <v>41.119999</v>
      </c>
      <c r="E16">
        <v>42.240001999999997</v>
      </c>
      <c r="F16">
        <v>39.932761999999997</v>
      </c>
      <c r="G16">
        <v>26713225</v>
      </c>
    </row>
    <row r="17" spans="1:7">
      <c r="A17" s="43">
        <v>42816</v>
      </c>
      <c r="B17">
        <v>42.139999000000003</v>
      </c>
      <c r="C17">
        <v>42.439999</v>
      </c>
      <c r="D17">
        <v>41.880001</v>
      </c>
      <c r="E17">
        <v>42.189999</v>
      </c>
      <c r="F17">
        <v>39.885494000000001</v>
      </c>
      <c r="G17">
        <v>14004335</v>
      </c>
    </row>
    <row r="18" spans="1:7">
      <c r="A18" s="43">
        <v>42817</v>
      </c>
      <c r="B18">
        <v>41.860000999999997</v>
      </c>
      <c r="C18">
        <v>42.369999</v>
      </c>
      <c r="D18">
        <v>41.75</v>
      </c>
      <c r="E18">
        <v>41.830002</v>
      </c>
      <c r="F18">
        <v>39.545158000000001</v>
      </c>
      <c r="G18">
        <v>15688452</v>
      </c>
    </row>
    <row r="19" spans="1:7">
      <c r="A19" s="43">
        <v>42818</v>
      </c>
      <c r="B19">
        <v>41.810001</v>
      </c>
      <c r="C19">
        <v>42.450001</v>
      </c>
      <c r="D19">
        <v>41.669998</v>
      </c>
      <c r="E19">
        <v>42.099997999999999</v>
      </c>
      <c r="F19">
        <v>39.800407</v>
      </c>
      <c r="G19">
        <v>15082939</v>
      </c>
    </row>
    <row r="20" spans="1:7">
      <c r="A20" s="43">
        <v>42821</v>
      </c>
      <c r="B20">
        <v>42.099997999999999</v>
      </c>
      <c r="C20">
        <v>42.389999000000003</v>
      </c>
      <c r="D20">
        <v>41.82</v>
      </c>
      <c r="E20">
        <v>41.970001000000003</v>
      </c>
      <c r="F20">
        <v>39.677517000000002</v>
      </c>
      <c r="G20">
        <v>9705008</v>
      </c>
    </row>
    <row r="21" spans="1:7">
      <c r="A21" s="43">
        <v>42822</v>
      </c>
      <c r="B21">
        <v>42</v>
      </c>
      <c r="C21">
        <v>42.41</v>
      </c>
      <c r="D21">
        <v>41.849997999999999</v>
      </c>
      <c r="E21">
        <v>42.299999</v>
      </c>
      <c r="F21">
        <v>39.989479000000003</v>
      </c>
      <c r="G21">
        <v>17915104</v>
      </c>
    </row>
    <row r="22" spans="1:7">
      <c r="A22" s="43">
        <v>42823</v>
      </c>
      <c r="B22">
        <v>42.16</v>
      </c>
      <c r="C22">
        <v>42.77</v>
      </c>
      <c r="D22">
        <v>42</v>
      </c>
      <c r="E22">
        <v>42.59</v>
      </c>
      <c r="F22">
        <v>40.263644999999997</v>
      </c>
      <c r="G22">
        <v>16716728</v>
      </c>
    </row>
    <row r="23" spans="1:7">
      <c r="A23" s="43">
        <v>42824</v>
      </c>
      <c r="B23">
        <v>42.529998999999997</v>
      </c>
      <c r="C23">
        <v>42.900002000000001</v>
      </c>
      <c r="D23">
        <v>42.330002</v>
      </c>
      <c r="E23">
        <v>42.810001</v>
      </c>
      <c r="F23">
        <v>40.471642000000003</v>
      </c>
      <c r="G23">
        <v>16453240</v>
      </c>
    </row>
    <row r="24" spans="1:7">
      <c r="A24" s="43">
        <v>42825</v>
      </c>
      <c r="B24">
        <v>42.48</v>
      </c>
      <c r="C24">
        <v>43.330002</v>
      </c>
      <c r="D24">
        <v>42.48</v>
      </c>
      <c r="E24">
        <v>43.16</v>
      </c>
      <c r="F24">
        <v>40.802509000000001</v>
      </c>
      <c r="G24">
        <v>28852176</v>
      </c>
    </row>
    <row r="25" spans="1:7">
      <c r="A25" s="43">
        <v>42828</v>
      </c>
      <c r="B25">
        <v>43.16</v>
      </c>
      <c r="C25">
        <v>43.560001</v>
      </c>
      <c r="D25">
        <v>42.959999000000003</v>
      </c>
      <c r="E25">
        <v>43.5</v>
      </c>
      <c r="F25">
        <v>41.123939999999997</v>
      </c>
      <c r="G25">
        <v>15302687</v>
      </c>
    </row>
    <row r="26" spans="1:7">
      <c r="A26" s="43">
        <v>42829</v>
      </c>
      <c r="B26">
        <v>43.459999000000003</v>
      </c>
      <c r="C26">
        <v>43.669998</v>
      </c>
      <c r="D26">
        <v>43.18</v>
      </c>
      <c r="E26">
        <v>43.57</v>
      </c>
      <c r="F26">
        <v>41.190117000000001</v>
      </c>
      <c r="G26">
        <v>16210227</v>
      </c>
    </row>
    <row r="27" spans="1:7">
      <c r="A27" s="43">
        <v>42830</v>
      </c>
      <c r="B27">
        <v>43.5</v>
      </c>
      <c r="C27">
        <v>43.700001</v>
      </c>
      <c r="D27">
        <v>42.900002000000001</v>
      </c>
      <c r="E27">
        <v>43.119999</v>
      </c>
      <c r="F27">
        <v>40.764698000000003</v>
      </c>
      <c r="G27">
        <v>26611928</v>
      </c>
    </row>
    <row r="28" spans="1:7">
      <c r="A28" s="43">
        <v>42831</v>
      </c>
      <c r="B28">
        <v>43.189999</v>
      </c>
      <c r="C28">
        <v>43.389999000000003</v>
      </c>
      <c r="D28">
        <v>42.91</v>
      </c>
      <c r="E28">
        <v>43.16</v>
      </c>
      <c r="F28">
        <v>40.802509000000001</v>
      </c>
      <c r="G28">
        <v>17594885</v>
      </c>
    </row>
    <row r="29" spans="1:7">
      <c r="A29" s="43">
        <v>42832</v>
      </c>
      <c r="B29">
        <v>43.220001000000003</v>
      </c>
      <c r="C29">
        <v>44.139999000000003</v>
      </c>
      <c r="D29">
        <v>42.93</v>
      </c>
      <c r="E29">
        <v>43.200001</v>
      </c>
      <c r="F29">
        <v>40.840324000000003</v>
      </c>
      <c r="G29">
        <v>15578557</v>
      </c>
    </row>
    <row r="30" spans="1:7">
      <c r="A30" s="43">
        <v>42835</v>
      </c>
      <c r="B30">
        <v>43.099997999999999</v>
      </c>
      <c r="C30">
        <v>43.650002000000001</v>
      </c>
      <c r="D30">
        <v>43</v>
      </c>
      <c r="E30">
        <v>43.540000999999997</v>
      </c>
      <c r="F30">
        <v>41.161757999999999</v>
      </c>
      <c r="G30">
        <v>10922991</v>
      </c>
    </row>
    <row r="31" spans="1:7">
      <c r="A31" s="43">
        <v>42836</v>
      </c>
      <c r="B31">
        <v>43.639999000000003</v>
      </c>
      <c r="C31">
        <v>44.049999</v>
      </c>
      <c r="D31">
        <v>43.25</v>
      </c>
      <c r="E31">
        <v>44</v>
      </c>
      <c r="F31">
        <v>41.596622000000004</v>
      </c>
      <c r="G31">
        <v>11726439</v>
      </c>
    </row>
    <row r="32" spans="1:7">
      <c r="A32" s="43">
        <v>42837</v>
      </c>
      <c r="B32">
        <v>44.009998000000003</v>
      </c>
      <c r="C32">
        <v>44.200001</v>
      </c>
      <c r="D32">
        <v>43.66</v>
      </c>
      <c r="E32">
        <v>43.950001</v>
      </c>
      <c r="F32">
        <v>41.549357999999998</v>
      </c>
      <c r="G32">
        <v>18144424</v>
      </c>
    </row>
    <row r="33" spans="1:7">
      <c r="A33" s="43">
        <v>42842</v>
      </c>
      <c r="B33">
        <v>43.900002000000001</v>
      </c>
      <c r="C33">
        <v>44.200001</v>
      </c>
      <c r="D33">
        <v>43.540000999999997</v>
      </c>
      <c r="E33">
        <v>44.09</v>
      </c>
      <c r="F33">
        <v>41.681705000000001</v>
      </c>
      <c r="G33">
        <v>9337564</v>
      </c>
    </row>
    <row r="34" spans="1:7">
      <c r="A34" s="43">
        <v>42843</v>
      </c>
      <c r="B34">
        <v>44.23</v>
      </c>
      <c r="C34">
        <v>44.240001999999997</v>
      </c>
      <c r="D34">
        <v>43.580002</v>
      </c>
      <c r="E34">
        <v>43.82</v>
      </c>
      <c r="F34">
        <v>41.426456000000002</v>
      </c>
      <c r="G34">
        <v>12743104</v>
      </c>
    </row>
    <row r="35" spans="1:7">
      <c r="A35" s="43">
        <v>42844</v>
      </c>
      <c r="B35">
        <v>43.990001999999997</v>
      </c>
      <c r="C35">
        <v>44.09</v>
      </c>
      <c r="D35">
        <v>43.560001</v>
      </c>
      <c r="E35">
        <v>43.919998</v>
      </c>
      <c r="F35">
        <v>41.520995999999997</v>
      </c>
      <c r="G35">
        <v>18303078</v>
      </c>
    </row>
    <row r="36" spans="1:7">
      <c r="A36" s="43">
        <v>42845</v>
      </c>
      <c r="B36">
        <v>44.099997999999999</v>
      </c>
      <c r="C36">
        <v>44.490001999999997</v>
      </c>
      <c r="D36">
        <v>43.66</v>
      </c>
      <c r="E36">
        <v>44.369999</v>
      </c>
      <c r="F36">
        <v>41.946423000000003</v>
      </c>
      <c r="G36">
        <v>18886590</v>
      </c>
    </row>
    <row r="37" spans="1:7">
      <c r="A37" s="43">
        <v>42846</v>
      </c>
      <c r="B37">
        <v>43</v>
      </c>
      <c r="C37">
        <v>43.16</v>
      </c>
      <c r="D37">
        <v>42.639999000000003</v>
      </c>
      <c r="E37">
        <v>42.700001</v>
      </c>
      <c r="F37">
        <v>40.513733000000002</v>
      </c>
      <c r="G37">
        <v>20932420</v>
      </c>
    </row>
    <row r="38" spans="1:7">
      <c r="A38" s="43">
        <v>42849</v>
      </c>
      <c r="B38">
        <v>42.98</v>
      </c>
      <c r="C38">
        <v>43.279998999999997</v>
      </c>
      <c r="D38">
        <v>42.650002000000001</v>
      </c>
      <c r="E38">
        <v>43.049999</v>
      </c>
      <c r="F38">
        <v>40.845806000000003</v>
      </c>
      <c r="G38">
        <v>9963474</v>
      </c>
    </row>
    <row r="39" spans="1:7">
      <c r="A39" s="43">
        <v>42850</v>
      </c>
      <c r="B39">
        <v>43.049999</v>
      </c>
      <c r="C39">
        <v>43.439999</v>
      </c>
      <c r="D39">
        <v>42.77</v>
      </c>
      <c r="E39">
        <v>42.849997999999999</v>
      </c>
      <c r="F39">
        <v>40.656055000000002</v>
      </c>
      <c r="G39">
        <v>16282488</v>
      </c>
    </row>
    <row r="40" spans="1:7">
      <c r="A40" s="43">
        <v>42851</v>
      </c>
      <c r="B40">
        <v>43.220001000000003</v>
      </c>
      <c r="C40">
        <v>43.220001000000003</v>
      </c>
      <c r="D40">
        <v>41.810001</v>
      </c>
      <c r="E40">
        <v>42.049999</v>
      </c>
      <c r="F40">
        <v>39.897007000000002</v>
      </c>
      <c r="G40">
        <v>24716285</v>
      </c>
    </row>
    <row r="41" spans="1:7">
      <c r="A41" s="43">
        <v>42852</v>
      </c>
      <c r="B41">
        <v>41.91</v>
      </c>
      <c r="C41">
        <v>42.279998999999997</v>
      </c>
      <c r="D41">
        <v>41.099997999999999</v>
      </c>
      <c r="E41">
        <v>41.23</v>
      </c>
      <c r="F41">
        <v>39.118996000000003</v>
      </c>
      <c r="G41">
        <v>27882028</v>
      </c>
    </row>
    <row r="42" spans="1:7">
      <c r="A42" s="43">
        <v>42853</v>
      </c>
      <c r="B42">
        <v>41.23</v>
      </c>
      <c r="C42">
        <v>42.740001999999997</v>
      </c>
      <c r="D42">
        <v>41.23</v>
      </c>
      <c r="E42">
        <v>42.5</v>
      </c>
      <c r="F42">
        <v>40.323967000000003</v>
      </c>
      <c r="G42">
        <v>16071220</v>
      </c>
    </row>
    <row r="43" spans="1:7">
      <c r="A43" s="43">
        <v>42857</v>
      </c>
      <c r="B43">
        <v>42.119999</v>
      </c>
      <c r="C43">
        <v>43.02</v>
      </c>
      <c r="D43">
        <v>42.119999</v>
      </c>
      <c r="E43">
        <v>42.950001</v>
      </c>
      <c r="F43">
        <v>40.750926999999997</v>
      </c>
      <c r="G43">
        <v>18737447</v>
      </c>
    </row>
    <row r="44" spans="1:7">
      <c r="A44" s="43">
        <v>42858</v>
      </c>
      <c r="B44">
        <v>43.02</v>
      </c>
      <c r="C44">
        <v>43.189999</v>
      </c>
      <c r="D44">
        <v>42.32</v>
      </c>
      <c r="E44">
        <v>42.580002</v>
      </c>
      <c r="F44">
        <v>40.399875999999999</v>
      </c>
      <c r="G44">
        <v>8310000</v>
      </c>
    </row>
    <row r="45" spans="1:7">
      <c r="A45" s="43">
        <v>42859</v>
      </c>
      <c r="B45">
        <v>42.580002</v>
      </c>
      <c r="C45">
        <v>43.099997999999999</v>
      </c>
      <c r="D45">
        <v>42.5</v>
      </c>
      <c r="E45">
        <v>43.02</v>
      </c>
      <c r="F45">
        <v>40.817348000000003</v>
      </c>
      <c r="G45">
        <v>21651775</v>
      </c>
    </row>
    <row r="46" spans="1:7">
      <c r="A46" s="43">
        <v>42860</v>
      </c>
      <c r="B46">
        <v>43.02</v>
      </c>
      <c r="C46">
        <v>43.48</v>
      </c>
      <c r="D46">
        <v>42.75</v>
      </c>
      <c r="E46">
        <v>43.419998</v>
      </c>
      <c r="F46">
        <v>41.196865000000003</v>
      </c>
      <c r="G46">
        <v>15853507</v>
      </c>
    </row>
    <row r="47" spans="1:7">
      <c r="A47" s="43">
        <v>42863</v>
      </c>
      <c r="B47">
        <v>43.130001</v>
      </c>
      <c r="C47">
        <v>43.439999</v>
      </c>
      <c r="D47">
        <v>42.900002000000001</v>
      </c>
      <c r="E47">
        <v>43.16</v>
      </c>
      <c r="F47">
        <v>40.950175999999999</v>
      </c>
      <c r="G47">
        <v>6551440</v>
      </c>
    </row>
    <row r="48" spans="1:7">
      <c r="A48" s="43">
        <v>42864</v>
      </c>
      <c r="B48">
        <v>43.5</v>
      </c>
      <c r="C48">
        <v>43.93</v>
      </c>
      <c r="D48">
        <v>43.220001000000003</v>
      </c>
      <c r="E48">
        <v>43.360000999999997</v>
      </c>
      <c r="F48">
        <v>41.139941999999998</v>
      </c>
      <c r="G48">
        <v>23825132</v>
      </c>
    </row>
    <row r="49" spans="1:7">
      <c r="A49" s="43">
        <v>42865</v>
      </c>
      <c r="B49">
        <v>43.360000999999997</v>
      </c>
      <c r="C49">
        <v>43.5</v>
      </c>
      <c r="D49">
        <v>42.939999</v>
      </c>
      <c r="E49">
        <v>43.169998</v>
      </c>
      <c r="F49">
        <v>40.959667000000003</v>
      </c>
      <c r="G49">
        <v>19013457</v>
      </c>
    </row>
    <row r="50" spans="1:7">
      <c r="A50" s="43">
        <v>42866</v>
      </c>
      <c r="B50">
        <v>43.169998</v>
      </c>
      <c r="C50">
        <v>43.380001</v>
      </c>
      <c r="D50">
        <v>42.790000999999997</v>
      </c>
      <c r="E50">
        <v>42.900002000000001</v>
      </c>
      <c r="F50">
        <v>40.703499000000001</v>
      </c>
      <c r="G50">
        <v>16967317</v>
      </c>
    </row>
    <row r="51" spans="1:7">
      <c r="A51" s="43">
        <v>42867</v>
      </c>
      <c r="B51">
        <v>42.900002000000001</v>
      </c>
      <c r="C51">
        <v>43.240001999999997</v>
      </c>
      <c r="D51">
        <v>42.77</v>
      </c>
      <c r="E51">
        <v>43.040000999999997</v>
      </c>
      <c r="F51">
        <v>40.836319000000003</v>
      </c>
      <c r="G51">
        <v>25607640</v>
      </c>
    </row>
    <row r="52" spans="1:7">
      <c r="A52" s="43">
        <v>42870</v>
      </c>
      <c r="B52">
        <v>43.110000999999997</v>
      </c>
      <c r="C52">
        <v>43.400002000000001</v>
      </c>
      <c r="D52">
        <v>42.82</v>
      </c>
      <c r="E52">
        <v>43.290000999999997</v>
      </c>
      <c r="F52">
        <v>41.073528000000003</v>
      </c>
      <c r="G52">
        <v>22066760</v>
      </c>
    </row>
    <row r="53" spans="1:7">
      <c r="A53" s="43">
        <v>42871</v>
      </c>
      <c r="B53">
        <v>43.290000999999997</v>
      </c>
      <c r="C53">
        <v>43.360000999999997</v>
      </c>
      <c r="D53">
        <v>42.220001000000003</v>
      </c>
      <c r="E53">
        <v>42.349997999999999</v>
      </c>
      <c r="F53">
        <v>40.181648000000003</v>
      </c>
      <c r="G53">
        <v>36678708</v>
      </c>
    </row>
    <row r="54" spans="1:7">
      <c r="A54" s="43">
        <v>42872</v>
      </c>
      <c r="B54">
        <v>42.16</v>
      </c>
      <c r="C54">
        <v>42.560001</v>
      </c>
      <c r="D54">
        <v>42.119999</v>
      </c>
      <c r="E54">
        <v>42.279998999999997</v>
      </c>
      <c r="F54">
        <v>40.115237999999998</v>
      </c>
      <c r="G54">
        <v>23431617</v>
      </c>
    </row>
    <row r="55" spans="1:7">
      <c r="A55" s="43">
        <v>42873</v>
      </c>
      <c r="B55">
        <v>42.009998000000003</v>
      </c>
      <c r="C55">
        <v>42.290000999999997</v>
      </c>
      <c r="D55">
        <v>41.759998000000003</v>
      </c>
      <c r="E55">
        <v>42.009998000000003</v>
      </c>
      <c r="F55">
        <v>39.859051000000001</v>
      </c>
      <c r="G55">
        <v>15690698</v>
      </c>
    </row>
    <row r="56" spans="1:7">
      <c r="A56" s="43">
        <v>42874</v>
      </c>
      <c r="B56">
        <v>42.07</v>
      </c>
      <c r="C56">
        <v>42.529998999999997</v>
      </c>
      <c r="D56">
        <v>41.970001000000003</v>
      </c>
      <c r="E56">
        <v>42.310001</v>
      </c>
      <c r="F56">
        <v>40.143703000000002</v>
      </c>
      <c r="G56">
        <v>30929798</v>
      </c>
    </row>
    <row r="57" spans="1:7">
      <c r="A57" s="43">
        <v>42877</v>
      </c>
      <c r="B57">
        <v>42.599997999999999</v>
      </c>
      <c r="C57">
        <v>43.380001</v>
      </c>
      <c r="D57">
        <v>42.060001</v>
      </c>
      <c r="E57">
        <v>43.209999000000003</v>
      </c>
      <c r="F57">
        <v>40.997616000000001</v>
      </c>
      <c r="G57">
        <v>28279927</v>
      </c>
    </row>
    <row r="58" spans="1:7">
      <c r="A58" s="43">
        <v>42878</v>
      </c>
      <c r="B58">
        <v>43.279998999999997</v>
      </c>
      <c r="C58">
        <v>43.330002</v>
      </c>
      <c r="D58">
        <v>42.560001</v>
      </c>
      <c r="E58">
        <v>43.099997999999999</v>
      </c>
      <c r="F58">
        <v>40.893250000000002</v>
      </c>
      <c r="G58">
        <v>22491220</v>
      </c>
    </row>
    <row r="59" spans="1:7">
      <c r="A59" s="43">
        <v>42879</v>
      </c>
      <c r="B59">
        <v>43.189999</v>
      </c>
      <c r="C59">
        <v>43.720001000000003</v>
      </c>
      <c r="D59">
        <v>43.080002</v>
      </c>
      <c r="E59">
        <v>43.599997999999999</v>
      </c>
      <c r="F59">
        <v>41.367652999999997</v>
      </c>
      <c r="G59">
        <v>19200797</v>
      </c>
    </row>
    <row r="60" spans="1:7">
      <c r="A60" s="43">
        <v>42880</v>
      </c>
      <c r="B60">
        <v>43.59</v>
      </c>
      <c r="C60">
        <v>43.779998999999997</v>
      </c>
      <c r="D60">
        <v>43.470001000000003</v>
      </c>
      <c r="E60">
        <v>43.73</v>
      </c>
      <c r="F60">
        <v>41.490993000000003</v>
      </c>
      <c r="G60">
        <v>15452302</v>
      </c>
    </row>
    <row r="61" spans="1:7">
      <c r="A61" s="43">
        <v>42881</v>
      </c>
      <c r="B61">
        <v>43.799999</v>
      </c>
      <c r="C61">
        <v>44.040000999999997</v>
      </c>
      <c r="D61">
        <v>43.5</v>
      </c>
      <c r="E61">
        <v>43.830002</v>
      </c>
      <c r="F61">
        <v>41.585880000000003</v>
      </c>
      <c r="G61">
        <v>17313463</v>
      </c>
    </row>
    <row r="62" spans="1:7">
      <c r="A62" s="43">
        <v>42884</v>
      </c>
      <c r="B62">
        <v>43.419998</v>
      </c>
      <c r="C62">
        <v>43.939999</v>
      </c>
      <c r="D62">
        <v>43.380001</v>
      </c>
      <c r="E62">
        <v>43.439999</v>
      </c>
      <c r="F62">
        <v>41.215839000000003</v>
      </c>
      <c r="G62">
        <v>4856225</v>
      </c>
    </row>
    <row r="63" spans="1:7">
      <c r="A63" s="43">
        <v>42885</v>
      </c>
      <c r="B63">
        <v>43.369999</v>
      </c>
      <c r="C63">
        <v>43.700001</v>
      </c>
      <c r="D63">
        <v>42.619999</v>
      </c>
      <c r="E63">
        <v>43</v>
      </c>
      <c r="F63">
        <v>40.798374000000003</v>
      </c>
      <c r="G63">
        <v>10578776</v>
      </c>
    </row>
    <row r="64" spans="1:7">
      <c r="A64" s="43">
        <v>42886</v>
      </c>
      <c r="B64">
        <v>43.049999</v>
      </c>
      <c r="C64">
        <v>43.099997999999999</v>
      </c>
      <c r="D64">
        <v>41.57</v>
      </c>
      <c r="E64">
        <v>42.73</v>
      </c>
      <c r="F64">
        <v>40.542191000000003</v>
      </c>
      <c r="G64">
        <v>36214530</v>
      </c>
    </row>
    <row r="65" spans="1:7">
      <c r="A65" s="43">
        <v>42887</v>
      </c>
      <c r="B65">
        <v>42.740001999999997</v>
      </c>
      <c r="C65">
        <v>42.950001</v>
      </c>
      <c r="D65">
        <v>41.810001</v>
      </c>
      <c r="E65">
        <v>41.91</v>
      </c>
      <c r="F65">
        <v>39.764175000000002</v>
      </c>
      <c r="G65">
        <v>18663349</v>
      </c>
    </row>
    <row r="66" spans="1:7">
      <c r="A66" s="43">
        <v>42888</v>
      </c>
      <c r="B66">
        <v>41.889999000000003</v>
      </c>
      <c r="C66">
        <v>42.91</v>
      </c>
      <c r="D66">
        <v>41.889999000000003</v>
      </c>
      <c r="E66">
        <v>42.75</v>
      </c>
      <c r="F66">
        <v>40.561171999999999</v>
      </c>
      <c r="G66">
        <v>8795845</v>
      </c>
    </row>
    <row r="67" spans="1:7">
      <c r="A67" s="43">
        <v>42891</v>
      </c>
      <c r="B67">
        <v>42.619999</v>
      </c>
      <c r="C67">
        <v>43.919998</v>
      </c>
      <c r="D67">
        <v>42.619999</v>
      </c>
      <c r="E67">
        <v>43.419998</v>
      </c>
      <c r="F67">
        <v>41.196865000000003</v>
      </c>
      <c r="G67">
        <v>14628474</v>
      </c>
    </row>
    <row r="68" spans="1:7">
      <c r="A68" s="43">
        <v>42892</v>
      </c>
      <c r="B68">
        <v>43.209999000000003</v>
      </c>
      <c r="C68">
        <v>43.669998</v>
      </c>
      <c r="D68">
        <v>42.599997999999999</v>
      </c>
      <c r="E68">
        <v>42.830002</v>
      </c>
      <c r="F68">
        <v>40.637076999999998</v>
      </c>
      <c r="G68">
        <v>7235556</v>
      </c>
    </row>
    <row r="69" spans="1:7">
      <c r="A69" s="43">
        <v>42893</v>
      </c>
      <c r="B69">
        <v>42.459999000000003</v>
      </c>
      <c r="C69">
        <v>42.75</v>
      </c>
      <c r="D69">
        <v>42</v>
      </c>
      <c r="E69">
        <v>42.279998999999997</v>
      </c>
      <c r="F69">
        <v>40.115237999999998</v>
      </c>
      <c r="G69">
        <v>10025028</v>
      </c>
    </row>
    <row r="70" spans="1:7">
      <c r="A70" s="43">
        <v>42894</v>
      </c>
      <c r="B70">
        <v>42.09</v>
      </c>
      <c r="C70">
        <v>42.34</v>
      </c>
      <c r="D70">
        <v>41.900002000000001</v>
      </c>
      <c r="E70">
        <v>42.23</v>
      </c>
      <c r="F70">
        <v>40.067799000000001</v>
      </c>
      <c r="G70">
        <v>8902946</v>
      </c>
    </row>
    <row r="71" spans="1:7">
      <c r="A71" s="43">
        <v>42895</v>
      </c>
      <c r="B71">
        <v>42.049999</v>
      </c>
      <c r="C71">
        <v>42.330002</v>
      </c>
      <c r="D71">
        <v>42.049999</v>
      </c>
      <c r="E71">
        <v>42.200001</v>
      </c>
      <c r="F71">
        <v>40.039326000000003</v>
      </c>
      <c r="G71">
        <v>9875342</v>
      </c>
    </row>
    <row r="72" spans="1:7">
      <c r="A72" s="43">
        <v>42898</v>
      </c>
      <c r="B72">
        <v>42.389999000000003</v>
      </c>
      <c r="C72">
        <v>42.389999000000003</v>
      </c>
      <c r="D72">
        <v>41.470001000000003</v>
      </c>
      <c r="E72">
        <v>41.650002000000001</v>
      </c>
      <c r="F72">
        <v>39.517490000000002</v>
      </c>
      <c r="G72">
        <v>8276047</v>
      </c>
    </row>
    <row r="73" spans="1:7">
      <c r="A73" s="43">
        <v>42899</v>
      </c>
      <c r="B73">
        <v>41.689999</v>
      </c>
      <c r="C73">
        <v>41.799999</v>
      </c>
      <c r="D73">
        <v>41.07</v>
      </c>
      <c r="E73">
        <v>41.119999</v>
      </c>
      <c r="F73">
        <v>39.014622000000003</v>
      </c>
      <c r="G73">
        <v>9984585</v>
      </c>
    </row>
    <row r="74" spans="1:7">
      <c r="A74" s="43">
        <v>42900</v>
      </c>
      <c r="B74">
        <v>41.200001</v>
      </c>
      <c r="C74">
        <v>42.299999</v>
      </c>
      <c r="D74">
        <v>41.150002000000001</v>
      </c>
      <c r="E74">
        <v>42.16</v>
      </c>
      <c r="F74">
        <v>40.001384999999999</v>
      </c>
      <c r="G74">
        <v>13124183</v>
      </c>
    </row>
    <row r="75" spans="1:7">
      <c r="A75" s="43">
        <v>42901</v>
      </c>
      <c r="B75">
        <v>41.810001</v>
      </c>
      <c r="C75">
        <v>42.66</v>
      </c>
      <c r="D75">
        <v>41.759998000000003</v>
      </c>
      <c r="E75">
        <v>42.48</v>
      </c>
      <c r="F75">
        <v>40.304996000000003</v>
      </c>
      <c r="G75">
        <v>11053269</v>
      </c>
    </row>
    <row r="76" spans="1:7">
      <c r="A76" s="43">
        <v>42902</v>
      </c>
      <c r="B76">
        <v>42.349997999999999</v>
      </c>
      <c r="C76">
        <v>43.630001</v>
      </c>
      <c r="D76">
        <v>41.25</v>
      </c>
      <c r="E76">
        <v>43</v>
      </c>
      <c r="F76">
        <v>40.798374000000003</v>
      </c>
      <c r="G76">
        <v>41591229</v>
      </c>
    </row>
    <row r="77" spans="1:7">
      <c r="A77" s="43">
        <v>42905</v>
      </c>
      <c r="B77">
        <v>42.75</v>
      </c>
      <c r="C77">
        <v>43.099997999999999</v>
      </c>
      <c r="D77">
        <v>41.860000999999997</v>
      </c>
      <c r="E77">
        <v>42.139999000000003</v>
      </c>
      <c r="F77">
        <v>39.982407000000002</v>
      </c>
      <c r="G77">
        <v>15810220</v>
      </c>
    </row>
    <row r="78" spans="1:7">
      <c r="A78" s="43">
        <v>42906</v>
      </c>
      <c r="B78">
        <v>42.330002</v>
      </c>
      <c r="C78">
        <v>42.330002</v>
      </c>
      <c r="D78">
        <v>41.650002000000001</v>
      </c>
      <c r="E78">
        <v>41.709999000000003</v>
      </c>
      <c r="F78">
        <v>39.574421000000001</v>
      </c>
      <c r="G78">
        <v>13345962</v>
      </c>
    </row>
    <row r="79" spans="1:7">
      <c r="A79" s="43">
        <v>42907</v>
      </c>
      <c r="B79">
        <v>41.66</v>
      </c>
      <c r="C79">
        <v>42.060001</v>
      </c>
      <c r="D79">
        <v>41.41</v>
      </c>
      <c r="E79">
        <v>41.5</v>
      </c>
      <c r="F79">
        <v>39.375174999999999</v>
      </c>
      <c r="G79">
        <v>6802973</v>
      </c>
    </row>
    <row r="80" spans="1:7">
      <c r="A80" s="43">
        <v>42908</v>
      </c>
      <c r="B80">
        <v>41.689999</v>
      </c>
      <c r="C80">
        <v>42.310001</v>
      </c>
      <c r="D80">
        <v>41.41</v>
      </c>
      <c r="E80">
        <v>42.080002</v>
      </c>
      <c r="F80">
        <v>39.925468000000002</v>
      </c>
      <c r="G80">
        <v>7990723</v>
      </c>
    </row>
    <row r="81" spans="1:7">
      <c r="A81" s="43">
        <v>42909</v>
      </c>
      <c r="B81">
        <v>42.07</v>
      </c>
      <c r="C81">
        <v>42.119999</v>
      </c>
      <c r="D81">
        <v>41.450001</v>
      </c>
      <c r="E81">
        <v>41.57</v>
      </c>
      <c r="F81">
        <v>39.441586000000001</v>
      </c>
      <c r="G81">
        <v>12400138</v>
      </c>
    </row>
    <row r="82" spans="1:7">
      <c r="A82" s="43">
        <v>42912</v>
      </c>
      <c r="B82">
        <v>41.59</v>
      </c>
      <c r="C82">
        <v>42.119999</v>
      </c>
      <c r="D82">
        <v>41.450001</v>
      </c>
      <c r="E82">
        <v>42</v>
      </c>
      <c r="F82">
        <v>39.849564000000001</v>
      </c>
      <c r="G82">
        <v>10413293</v>
      </c>
    </row>
    <row r="83" spans="1:7">
      <c r="A83" s="43">
        <v>42913</v>
      </c>
      <c r="B83">
        <v>42.009998000000003</v>
      </c>
      <c r="C83">
        <v>42.009998000000003</v>
      </c>
      <c r="D83">
        <v>41.52</v>
      </c>
      <c r="E83">
        <v>41.830002</v>
      </c>
      <c r="F83">
        <v>39.688277999999997</v>
      </c>
      <c r="G83">
        <v>11846410</v>
      </c>
    </row>
    <row r="84" spans="1:7">
      <c r="A84" s="43">
        <v>42914</v>
      </c>
      <c r="B84">
        <v>41.849997999999999</v>
      </c>
      <c r="C84">
        <v>41.990001999999997</v>
      </c>
      <c r="D84">
        <v>41.540000999999997</v>
      </c>
      <c r="E84">
        <v>41.799999</v>
      </c>
      <c r="F84">
        <v>39.659813</v>
      </c>
      <c r="G84">
        <v>10522240</v>
      </c>
    </row>
    <row r="85" spans="1:7">
      <c r="A85" s="43">
        <v>42915</v>
      </c>
      <c r="B85">
        <v>41.900002000000001</v>
      </c>
      <c r="C85">
        <v>41.91</v>
      </c>
      <c r="D85">
        <v>41</v>
      </c>
      <c r="E85">
        <v>41.650002000000001</v>
      </c>
      <c r="F85">
        <v>39.517490000000002</v>
      </c>
      <c r="G85">
        <v>9667808</v>
      </c>
    </row>
    <row r="86" spans="1:7">
      <c r="A86" s="43">
        <v>42916</v>
      </c>
      <c r="B86">
        <v>41.720001000000003</v>
      </c>
      <c r="C86">
        <v>42.200001</v>
      </c>
      <c r="D86">
        <v>41.689999</v>
      </c>
      <c r="E86">
        <v>42.130001</v>
      </c>
      <c r="F86">
        <v>39.972923000000002</v>
      </c>
      <c r="G86">
        <v>6892710</v>
      </c>
    </row>
    <row r="87" spans="1:7">
      <c r="A87" s="43">
        <v>42919</v>
      </c>
      <c r="B87">
        <v>41.990001999999997</v>
      </c>
      <c r="C87">
        <v>42.34</v>
      </c>
      <c r="D87">
        <v>41.759998000000003</v>
      </c>
      <c r="E87">
        <v>41.84</v>
      </c>
      <c r="F87">
        <v>39.697761999999997</v>
      </c>
      <c r="G87">
        <v>4091266</v>
      </c>
    </row>
    <row r="88" spans="1:7">
      <c r="A88" s="43">
        <v>42920</v>
      </c>
      <c r="B88">
        <v>41.759998000000003</v>
      </c>
      <c r="C88">
        <v>42.18</v>
      </c>
      <c r="D88">
        <v>41.759998000000003</v>
      </c>
      <c r="E88">
        <v>41.889999000000003</v>
      </c>
      <c r="F88">
        <v>39.745209000000003</v>
      </c>
      <c r="G88">
        <v>2549146</v>
      </c>
    </row>
    <row r="89" spans="1:7">
      <c r="A89" s="43">
        <v>42921</v>
      </c>
      <c r="B89">
        <v>42</v>
      </c>
      <c r="C89">
        <v>42.25</v>
      </c>
      <c r="D89">
        <v>41.66</v>
      </c>
      <c r="E89">
        <v>41.720001000000003</v>
      </c>
      <c r="F89">
        <v>39.583903999999997</v>
      </c>
      <c r="G89">
        <v>10702421</v>
      </c>
    </row>
    <row r="90" spans="1:7">
      <c r="A90" s="43">
        <v>42922</v>
      </c>
      <c r="B90">
        <v>41.799999</v>
      </c>
      <c r="C90">
        <v>41.970001000000003</v>
      </c>
      <c r="D90">
        <v>41.299999</v>
      </c>
      <c r="E90">
        <v>41.41</v>
      </c>
      <c r="F90">
        <v>39.28978</v>
      </c>
      <c r="G90">
        <v>14945300</v>
      </c>
    </row>
    <row r="91" spans="1:7">
      <c r="A91" s="43">
        <v>42923</v>
      </c>
      <c r="B91">
        <v>41.75</v>
      </c>
      <c r="C91">
        <v>41.990001999999997</v>
      </c>
      <c r="D91">
        <v>41.549999</v>
      </c>
      <c r="E91">
        <v>41.689999</v>
      </c>
      <c r="F91">
        <v>39.555442999999997</v>
      </c>
      <c r="G91">
        <v>9535169</v>
      </c>
    </row>
    <row r="92" spans="1:7">
      <c r="A92" s="43">
        <v>42926</v>
      </c>
      <c r="B92">
        <v>41.630001</v>
      </c>
      <c r="C92">
        <v>41.900002000000001</v>
      </c>
      <c r="D92">
        <v>41.459999000000003</v>
      </c>
      <c r="E92">
        <v>41.82</v>
      </c>
      <c r="F92">
        <v>39.678783000000003</v>
      </c>
      <c r="G92">
        <v>13683951</v>
      </c>
    </row>
    <row r="93" spans="1:7">
      <c r="A93" s="43">
        <v>42927</v>
      </c>
      <c r="B93">
        <v>41.810001</v>
      </c>
      <c r="C93">
        <v>41.990001999999997</v>
      </c>
      <c r="D93">
        <v>41.32</v>
      </c>
      <c r="E93">
        <v>41.450001</v>
      </c>
      <c r="F93">
        <v>39.327731999999997</v>
      </c>
      <c r="G93">
        <v>17471003</v>
      </c>
    </row>
    <row r="94" spans="1:7">
      <c r="A94" s="43">
        <v>42928</v>
      </c>
      <c r="B94">
        <v>41.790000999999997</v>
      </c>
      <c r="C94">
        <v>41.970001000000003</v>
      </c>
      <c r="D94">
        <v>41.16</v>
      </c>
      <c r="E94">
        <v>41.330002</v>
      </c>
      <c r="F94">
        <v>39.213875000000002</v>
      </c>
      <c r="G94">
        <v>20277661</v>
      </c>
    </row>
    <row r="95" spans="1:7">
      <c r="A95" s="43">
        <v>42929</v>
      </c>
      <c r="B95">
        <v>41.330002</v>
      </c>
      <c r="C95">
        <v>41.889999000000003</v>
      </c>
      <c r="D95">
        <v>41.25</v>
      </c>
      <c r="E95">
        <v>41.740001999999997</v>
      </c>
      <c r="F95">
        <v>39.602885999999998</v>
      </c>
      <c r="G95">
        <v>19586697</v>
      </c>
    </row>
    <row r="96" spans="1:7">
      <c r="A96" s="43">
        <v>42930</v>
      </c>
      <c r="B96">
        <v>41.59</v>
      </c>
      <c r="C96">
        <v>42.18</v>
      </c>
      <c r="D96">
        <v>41.43</v>
      </c>
      <c r="E96">
        <v>41.939999</v>
      </c>
      <c r="F96">
        <v>39.792645</v>
      </c>
      <c r="G96">
        <v>13464800</v>
      </c>
    </row>
    <row r="97" spans="1:7">
      <c r="A97" s="43">
        <v>42933</v>
      </c>
      <c r="B97">
        <v>42</v>
      </c>
      <c r="C97">
        <v>42</v>
      </c>
      <c r="D97">
        <v>41.619999</v>
      </c>
      <c r="E97">
        <v>41.880001</v>
      </c>
      <c r="F97">
        <v>39.735722000000003</v>
      </c>
      <c r="G97">
        <v>6920132</v>
      </c>
    </row>
    <row r="98" spans="1:7">
      <c r="A98" s="43">
        <v>42934</v>
      </c>
      <c r="B98">
        <v>41.889999000000003</v>
      </c>
      <c r="C98">
        <v>42.009998000000003</v>
      </c>
      <c r="D98">
        <v>41.369999</v>
      </c>
      <c r="E98">
        <v>41.52</v>
      </c>
      <c r="F98">
        <v>39.394145999999999</v>
      </c>
      <c r="G98">
        <v>7748663</v>
      </c>
    </row>
    <row r="99" spans="1:7">
      <c r="A99" s="43">
        <v>42935</v>
      </c>
      <c r="B99">
        <v>41.560001</v>
      </c>
      <c r="C99">
        <v>41.84</v>
      </c>
      <c r="D99">
        <v>41.209999000000003</v>
      </c>
      <c r="E99">
        <v>41.299999</v>
      </c>
      <c r="F99">
        <v>39.185409999999997</v>
      </c>
      <c r="G99">
        <v>7362879</v>
      </c>
    </row>
    <row r="100" spans="1:7">
      <c r="A100" s="43">
        <v>42936</v>
      </c>
      <c r="B100">
        <v>41.599997999999999</v>
      </c>
      <c r="C100">
        <v>41.630001</v>
      </c>
      <c r="D100">
        <v>41.060001</v>
      </c>
      <c r="E100">
        <v>41.23</v>
      </c>
      <c r="F100">
        <v>39.118996000000003</v>
      </c>
      <c r="G100">
        <v>6390602</v>
      </c>
    </row>
    <row r="101" spans="1:7">
      <c r="A101" s="43">
        <v>42937</v>
      </c>
      <c r="B101">
        <v>41.23</v>
      </c>
      <c r="C101">
        <v>41.650002000000001</v>
      </c>
      <c r="D101">
        <v>41.119999</v>
      </c>
      <c r="E101">
        <v>41.599997999999999</v>
      </c>
      <c r="F101">
        <v>39.470055000000002</v>
      </c>
      <c r="G101">
        <v>18546062</v>
      </c>
    </row>
    <row r="102" spans="1:7">
      <c r="A102" s="43">
        <v>42940</v>
      </c>
      <c r="B102">
        <v>41.689999</v>
      </c>
      <c r="C102">
        <v>41.950001</v>
      </c>
      <c r="D102">
        <v>41.209999000000003</v>
      </c>
      <c r="E102">
        <v>41.740001999999997</v>
      </c>
      <c r="F102">
        <v>39.602885999999998</v>
      </c>
      <c r="G102">
        <v>13987643</v>
      </c>
    </row>
    <row r="103" spans="1:7">
      <c r="A103" s="43">
        <v>42941</v>
      </c>
      <c r="B103">
        <v>41.990001999999997</v>
      </c>
      <c r="C103">
        <v>42.689999</v>
      </c>
      <c r="D103">
        <v>41.740001999999997</v>
      </c>
      <c r="E103">
        <v>42.580002</v>
      </c>
      <c r="F103">
        <v>40.399875999999999</v>
      </c>
      <c r="G103">
        <v>14181625</v>
      </c>
    </row>
    <row r="104" spans="1:7">
      <c r="A104" s="43">
        <v>42942</v>
      </c>
      <c r="B104">
        <v>42.41</v>
      </c>
      <c r="C104">
        <v>42.810001</v>
      </c>
      <c r="D104">
        <v>42.02</v>
      </c>
      <c r="E104">
        <v>42.689999</v>
      </c>
      <c r="F104">
        <v>40.504238000000001</v>
      </c>
      <c r="G104">
        <v>11596983</v>
      </c>
    </row>
    <row r="105" spans="1:7">
      <c r="A105" s="43">
        <v>42943</v>
      </c>
      <c r="B105">
        <v>42.720001000000003</v>
      </c>
      <c r="C105">
        <v>42.82</v>
      </c>
      <c r="D105">
        <v>42.049999</v>
      </c>
      <c r="E105">
        <v>42.310001</v>
      </c>
      <c r="F105">
        <v>40.143703000000002</v>
      </c>
      <c r="G105">
        <v>8854415</v>
      </c>
    </row>
    <row r="106" spans="1:7">
      <c r="A106" s="43">
        <v>42944</v>
      </c>
      <c r="B106">
        <v>42.5</v>
      </c>
      <c r="C106">
        <v>42.779998999999997</v>
      </c>
      <c r="D106">
        <v>41.52</v>
      </c>
      <c r="E106">
        <v>41.59</v>
      </c>
      <c r="F106">
        <v>39.460566999999998</v>
      </c>
      <c r="G106">
        <v>14494332</v>
      </c>
    </row>
    <row r="107" spans="1:7">
      <c r="A107" s="43">
        <v>42947</v>
      </c>
      <c r="B107">
        <v>41.59</v>
      </c>
      <c r="C107">
        <v>41.900002000000001</v>
      </c>
      <c r="D107">
        <v>41.009998000000003</v>
      </c>
      <c r="E107">
        <v>41.080002</v>
      </c>
      <c r="F107">
        <v>38.976685000000003</v>
      </c>
      <c r="G107">
        <v>20408401</v>
      </c>
    </row>
    <row r="108" spans="1:7">
      <c r="A108" s="43">
        <v>42948</v>
      </c>
      <c r="B108">
        <v>41.369999</v>
      </c>
      <c r="C108">
        <v>42.540000999999997</v>
      </c>
      <c r="D108">
        <v>41.299999</v>
      </c>
      <c r="E108">
        <v>42.369999</v>
      </c>
      <c r="F108">
        <v>40.200623</v>
      </c>
      <c r="G108">
        <v>15993413</v>
      </c>
    </row>
    <row r="109" spans="1:7">
      <c r="A109" s="43">
        <v>42949</v>
      </c>
      <c r="B109">
        <v>42.110000999999997</v>
      </c>
      <c r="C109">
        <v>43</v>
      </c>
      <c r="D109">
        <v>42.110000999999997</v>
      </c>
      <c r="E109">
        <v>42.75</v>
      </c>
      <c r="F109">
        <v>40.561171999999999</v>
      </c>
      <c r="G109">
        <v>16061829</v>
      </c>
    </row>
    <row r="110" spans="1:7">
      <c r="A110" s="43">
        <v>42950</v>
      </c>
      <c r="B110">
        <v>42.880001</v>
      </c>
      <c r="C110">
        <v>43.369999</v>
      </c>
      <c r="D110">
        <v>42.27</v>
      </c>
      <c r="E110">
        <v>43.23</v>
      </c>
      <c r="F110">
        <v>41.016598000000002</v>
      </c>
      <c r="G110">
        <v>13152012</v>
      </c>
    </row>
    <row r="111" spans="1:7">
      <c r="A111" s="43">
        <v>42951</v>
      </c>
      <c r="B111">
        <v>43.25</v>
      </c>
      <c r="C111">
        <v>43.299999</v>
      </c>
      <c r="D111">
        <v>42.810001</v>
      </c>
      <c r="E111">
        <v>42.93</v>
      </c>
      <c r="F111">
        <v>40.731955999999997</v>
      </c>
      <c r="G111">
        <v>13700794</v>
      </c>
    </row>
    <row r="112" spans="1:7">
      <c r="A112" s="43">
        <v>42954</v>
      </c>
      <c r="B112">
        <v>42.990001999999997</v>
      </c>
      <c r="C112">
        <v>43.290000999999997</v>
      </c>
      <c r="D112">
        <v>42.759998000000003</v>
      </c>
      <c r="E112">
        <v>42.91</v>
      </c>
      <c r="F112">
        <v>40.712981999999997</v>
      </c>
      <c r="G112">
        <v>8805481</v>
      </c>
    </row>
    <row r="113" spans="1:7">
      <c r="A113" s="43">
        <v>42955</v>
      </c>
      <c r="B113">
        <v>43.09</v>
      </c>
      <c r="C113">
        <v>43.740001999999997</v>
      </c>
      <c r="D113">
        <v>42.990001999999997</v>
      </c>
      <c r="E113">
        <v>43.5</v>
      </c>
      <c r="F113">
        <v>41.272770000000001</v>
      </c>
      <c r="G113">
        <v>15794443</v>
      </c>
    </row>
    <row r="114" spans="1:7">
      <c r="A114" s="43">
        <v>42956</v>
      </c>
      <c r="B114">
        <v>43.5</v>
      </c>
      <c r="C114">
        <v>44.169998</v>
      </c>
      <c r="D114">
        <v>43.450001</v>
      </c>
      <c r="E114">
        <v>44.049999</v>
      </c>
      <c r="F114">
        <v>41.794612999999998</v>
      </c>
      <c r="G114">
        <v>15813693</v>
      </c>
    </row>
    <row r="115" spans="1:7">
      <c r="A115" s="43">
        <v>42957</v>
      </c>
      <c r="B115">
        <v>44</v>
      </c>
      <c r="C115">
        <v>44</v>
      </c>
      <c r="D115">
        <v>43.720001000000003</v>
      </c>
      <c r="E115">
        <v>43.860000999999997</v>
      </c>
      <c r="F115">
        <v>41.614345999999998</v>
      </c>
      <c r="G115">
        <v>9948650</v>
      </c>
    </row>
    <row r="116" spans="1:7">
      <c r="A116" s="43">
        <v>42958</v>
      </c>
      <c r="B116">
        <v>43.610000999999997</v>
      </c>
      <c r="C116">
        <v>44</v>
      </c>
      <c r="D116">
        <v>43.509998000000003</v>
      </c>
      <c r="E116">
        <v>43.860000999999997</v>
      </c>
      <c r="F116">
        <v>41.614345999999998</v>
      </c>
      <c r="G116">
        <v>7667617</v>
      </c>
    </row>
    <row r="117" spans="1:7">
      <c r="A117" s="43">
        <v>42961</v>
      </c>
      <c r="B117">
        <v>43.82</v>
      </c>
      <c r="C117">
        <v>44.23</v>
      </c>
      <c r="D117">
        <v>42.919998</v>
      </c>
      <c r="E117">
        <v>43.23</v>
      </c>
      <c r="F117">
        <v>41.016598000000002</v>
      </c>
      <c r="G117">
        <v>12082646</v>
      </c>
    </row>
    <row r="118" spans="1:7">
      <c r="A118" s="43">
        <v>42962</v>
      </c>
      <c r="B118">
        <v>43.389999000000003</v>
      </c>
      <c r="C118">
        <v>44.360000999999997</v>
      </c>
      <c r="D118">
        <v>43.299999</v>
      </c>
      <c r="E118">
        <v>44.299999</v>
      </c>
      <c r="F118">
        <v>42.031807000000001</v>
      </c>
      <c r="G118">
        <v>14312071</v>
      </c>
    </row>
    <row r="119" spans="1:7">
      <c r="A119" s="43">
        <v>42963</v>
      </c>
      <c r="B119">
        <v>44.299999</v>
      </c>
      <c r="C119">
        <v>44.490001999999997</v>
      </c>
      <c r="D119">
        <v>43.700001</v>
      </c>
      <c r="E119">
        <v>44.080002</v>
      </c>
      <c r="F119">
        <v>41.823081999999999</v>
      </c>
      <c r="G119">
        <v>13831963</v>
      </c>
    </row>
    <row r="120" spans="1:7">
      <c r="A120" s="43">
        <v>42964</v>
      </c>
      <c r="B120">
        <v>43.849997999999999</v>
      </c>
      <c r="C120">
        <v>44.200001</v>
      </c>
      <c r="D120">
        <v>43.799999</v>
      </c>
      <c r="E120">
        <v>43.98</v>
      </c>
      <c r="F120">
        <v>41.728194999999999</v>
      </c>
      <c r="G120">
        <v>8135373</v>
      </c>
    </row>
    <row r="121" spans="1:7">
      <c r="A121" s="43">
        <v>42965</v>
      </c>
      <c r="B121">
        <v>43.830002</v>
      </c>
      <c r="C121">
        <v>44.389999000000003</v>
      </c>
      <c r="D121">
        <v>43.799999</v>
      </c>
      <c r="E121">
        <v>44.16</v>
      </c>
      <c r="F121">
        <v>41.898975</v>
      </c>
      <c r="G121">
        <v>12750161</v>
      </c>
    </row>
    <row r="122" spans="1:7">
      <c r="A122" s="43">
        <v>42968</v>
      </c>
      <c r="B122">
        <v>44.279998999999997</v>
      </c>
      <c r="C122">
        <v>44.48</v>
      </c>
      <c r="D122">
        <v>43.669998</v>
      </c>
      <c r="E122">
        <v>44.09</v>
      </c>
      <c r="F122">
        <v>41.832557999999999</v>
      </c>
      <c r="G122">
        <v>7587172</v>
      </c>
    </row>
    <row r="123" spans="1:7">
      <c r="A123" s="43">
        <v>42969</v>
      </c>
      <c r="B123">
        <v>44.099997999999999</v>
      </c>
      <c r="C123">
        <v>44.389999000000003</v>
      </c>
      <c r="D123">
        <v>43.43</v>
      </c>
      <c r="E123">
        <v>43.560001</v>
      </c>
      <c r="F123">
        <v>41.329692999999999</v>
      </c>
      <c r="G123">
        <v>9845949</v>
      </c>
    </row>
    <row r="124" spans="1:7">
      <c r="A124" s="43">
        <v>42970</v>
      </c>
      <c r="B124">
        <v>43.580002</v>
      </c>
      <c r="C124">
        <v>44.290000999999997</v>
      </c>
      <c r="D124">
        <v>43.580002</v>
      </c>
      <c r="E124">
        <v>43.990001999999997</v>
      </c>
      <c r="F124">
        <v>41.737682</v>
      </c>
      <c r="G124">
        <v>12900765</v>
      </c>
    </row>
    <row r="125" spans="1:7">
      <c r="A125" s="43">
        <v>42971</v>
      </c>
      <c r="B125">
        <v>43.799999</v>
      </c>
      <c r="C125">
        <v>44.849997999999999</v>
      </c>
      <c r="D125">
        <v>43.700001</v>
      </c>
      <c r="E125">
        <v>44.330002</v>
      </c>
      <c r="F125">
        <v>42.060279999999999</v>
      </c>
      <c r="G125">
        <v>12193992</v>
      </c>
    </row>
    <row r="126" spans="1:7">
      <c r="A126" s="43">
        <v>42972</v>
      </c>
      <c r="B126">
        <v>44.459999000000003</v>
      </c>
      <c r="C126">
        <v>44.459999000000003</v>
      </c>
      <c r="D126">
        <v>43.57</v>
      </c>
      <c r="E126">
        <v>43.669998</v>
      </c>
      <c r="F126">
        <v>41.584156</v>
      </c>
      <c r="G126">
        <v>4401948</v>
      </c>
    </row>
    <row r="127" spans="1:7">
      <c r="A127" s="43">
        <v>42975</v>
      </c>
      <c r="B127">
        <v>43.77</v>
      </c>
      <c r="C127">
        <v>43.93</v>
      </c>
      <c r="D127">
        <v>42.41</v>
      </c>
      <c r="E127">
        <v>42.990001999999997</v>
      </c>
      <c r="F127">
        <v>40.936641999999999</v>
      </c>
      <c r="G127">
        <v>9971262</v>
      </c>
    </row>
    <row r="128" spans="1:7">
      <c r="A128" s="43">
        <v>42976</v>
      </c>
      <c r="B128">
        <v>42.900002000000001</v>
      </c>
      <c r="C128">
        <v>43.27</v>
      </c>
      <c r="D128">
        <v>42.720001000000003</v>
      </c>
      <c r="E128">
        <v>43.139999000000003</v>
      </c>
      <c r="F128">
        <v>41.079467999999999</v>
      </c>
      <c r="G128">
        <v>8332198</v>
      </c>
    </row>
    <row r="129" spans="1:7">
      <c r="A129" s="43">
        <v>42977</v>
      </c>
      <c r="B129">
        <v>43.02</v>
      </c>
      <c r="C129">
        <v>43.25</v>
      </c>
      <c r="D129">
        <v>42.82</v>
      </c>
      <c r="E129">
        <v>42.98</v>
      </c>
      <c r="F129">
        <v>40.927109000000002</v>
      </c>
      <c r="G129">
        <v>8309901</v>
      </c>
    </row>
    <row r="130" spans="1:7">
      <c r="A130" s="43">
        <v>42978</v>
      </c>
      <c r="B130">
        <v>43.18</v>
      </c>
      <c r="C130">
        <v>43.68</v>
      </c>
      <c r="D130">
        <v>42.790000999999997</v>
      </c>
      <c r="E130">
        <v>43.490001999999997</v>
      </c>
      <c r="F130">
        <v>41.412750000000003</v>
      </c>
      <c r="G130">
        <v>10803627</v>
      </c>
    </row>
    <row r="131" spans="1:7">
      <c r="A131" s="43">
        <v>42979</v>
      </c>
      <c r="B131">
        <v>43.490001999999997</v>
      </c>
      <c r="C131">
        <v>43.77</v>
      </c>
      <c r="D131">
        <v>42.830002</v>
      </c>
      <c r="E131">
        <v>42.98</v>
      </c>
      <c r="F131">
        <v>40.927109000000002</v>
      </c>
      <c r="G131">
        <v>7224726</v>
      </c>
    </row>
    <row r="132" spans="1:7">
      <c r="A132" s="43">
        <v>42982</v>
      </c>
      <c r="B132">
        <v>42.869999</v>
      </c>
      <c r="C132">
        <v>43.220001000000003</v>
      </c>
      <c r="D132">
        <v>42.810001</v>
      </c>
      <c r="E132">
        <v>42.860000999999997</v>
      </c>
      <c r="F132">
        <v>40.812843000000001</v>
      </c>
      <c r="G132">
        <v>849116</v>
      </c>
    </row>
    <row r="133" spans="1:7">
      <c r="A133" s="43">
        <v>42983</v>
      </c>
      <c r="B133">
        <v>42.82</v>
      </c>
      <c r="C133">
        <v>43.060001</v>
      </c>
      <c r="D133">
        <v>41.709999000000003</v>
      </c>
      <c r="E133">
        <v>41.93</v>
      </c>
      <c r="F133">
        <v>39.927264999999998</v>
      </c>
      <c r="G133">
        <v>15098176</v>
      </c>
    </row>
    <row r="134" spans="1:7">
      <c r="A134" s="43">
        <v>42984</v>
      </c>
      <c r="B134">
        <v>42.040000999999997</v>
      </c>
      <c r="C134">
        <v>43.09</v>
      </c>
      <c r="D134">
        <v>41.799999</v>
      </c>
      <c r="E134">
        <v>43</v>
      </c>
      <c r="F134">
        <v>40.946159000000002</v>
      </c>
      <c r="G134">
        <v>10922754</v>
      </c>
    </row>
    <row r="135" spans="1:7">
      <c r="A135" s="43">
        <v>42985</v>
      </c>
      <c r="B135">
        <v>43.07</v>
      </c>
      <c r="C135">
        <v>43.330002</v>
      </c>
      <c r="D135">
        <v>41.860000999999997</v>
      </c>
      <c r="E135">
        <v>42.18</v>
      </c>
      <c r="F135">
        <v>40.165325000000003</v>
      </c>
      <c r="G135">
        <v>15393484</v>
      </c>
    </row>
    <row r="136" spans="1:7">
      <c r="A136" s="43">
        <v>42986</v>
      </c>
      <c r="B136">
        <v>42.040000999999997</v>
      </c>
      <c r="C136">
        <v>42.68</v>
      </c>
      <c r="D136">
        <v>41.91</v>
      </c>
      <c r="E136">
        <v>42.439999</v>
      </c>
      <c r="F136">
        <v>40.412903</v>
      </c>
      <c r="G136">
        <v>12363187</v>
      </c>
    </row>
    <row r="137" spans="1:7">
      <c r="A137" s="43">
        <v>42989</v>
      </c>
      <c r="B137">
        <v>42.549999</v>
      </c>
      <c r="C137">
        <v>42.939999</v>
      </c>
      <c r="D137">
        <v>42.549999</v>
      </c>
      <c r="E137">
        <v>42.720001000000003</v>
      </c>
      <c r="F137">
        <v>40.679530999999997</v>
      </c>
      <c r="G137">
        <v>11297747</v>
      </c>
    </row>
    <row r="138" spans="1:7">
      <c r="A138" s="43">
        <v>42990</v>
      </c>
      <c r="B138">
        <v>42.790000999999997</v>
      </c>
      <c r="C138">
        <v>43.09</v>
      </c>
      <c r="D138">
        <v>42.189999</v>
      </c>
      <c r="E138">
        <v>42.34</v>
      </c>
      <c r="F138">
        <v>40.317684</v>
      </c>
      <c r="G138">
        <v>10520115</v>
      </c>
    </row>
    <row r="139" spans="1:7">
      <c r="A139" s="43">
        <v>42991</v>
      </c>
      <c r="B139">
        <v>42.509998000000003</v>
      </c>
      <c r="C139">
        <v>42.509998000000003</v>
      </c>
      <c r="D139">
        <v>42</v>
      </c>
      <c r="E139">
        <v>42.18</v>
      </c>
      <c r="F139">
        <v>40.165325000000003</v>
      </c>
      <c r="G139">
        <v>27222968</v>
      </c>
    </row>
    <row r="140" spans="1:7">
      <c r="A140" s="43">
        <v>42992</v>
      </c>
      <c r="B140">
        <v>42.290000999999997</v>
      </c>
      <c r="C140">
        <v>42.290000999999997</v>
      </c>
      <c r="D140">
        <v>41.869999</v>
      </c>
      <c r="E140">
        <v>41.98</v>
      </c>
      <c r="F140">
        <v>39.974884000000003</v>
      </c>
      <c r="G140">
        <v>14548110</v>
      </c>
    </row>
    <row r="141" spans="1:7">
      <c r="A141" s="43">
        <v>42993</v>
      </c>
      <c r="B141">
        <v>41.880001</v>
      </c>
      <c r="C141">
        <v>42.169998</v>
      </c>
      <c r="D141">
        <v>41.150002000000001</v>
      </c>
      <c r="E141">
        <v>41.23</v>
      </c>
      <c r="F141">
        <v>39.2607</v>
      </c>
      <c r="G141">
        <v>42459731</v>
      </c>
    </row>
    <row r="142" spans="1:7">
      <c r="A142" s="43">
        <v>42996</v>
      </c>
      <c r="B142">
        <v>41.43</v>
      </c>
      <c r="C142">
        <v>42</v>
      </c>
      <c r="D142">
        <v>41.32</v>
      </c>
      <c r="E142">
        <v>41.939999</v>
      </c>
      <c r="F142">
        <v>39.936787000000002</v>
      </c>
      <c r="G142">
        <v>17034505</v>
      </c>
    </row>
    <row r="143" spans="1:7">
      <c r="A143" s="43">
        <v>42997</v>
      </c>
      <c r="B143">
        <v>42.040000999999997</v>
      </c>
      <c r="C143">
        <v>42.240001999999997</v>
      </c>
      <c r="D143">
        <v>41.57</v>
      </c>
      <c r="E143">
        <v>42.240001999999997</v>
      </c>
      <c r="F143">
        <v>40.222458000000003</v>
      </c>
      <c r="G143">
        <v>7772573</v>
      </c>
    </row>
    <row r="144" spans="1:7">
      <c r="A144" s="43">
        <v>42998</v>
      </c>
      <c r="B144">
        <v>42.240001999999997</v>
      </c>
      <c r="C144">
        <v>42.240001999999997</v>
      </c>
      <c r="D144">
        <v>41.950001</v>
      </c>
      <c r="E144">
        <v>42.080002</v>
      </c>
      <c r="F144">
        <v>40.070095000000002</v>
      </c>
      <c r="G144">
        <v>7953943</v>
      </c>
    </row>
    <row r="145" spans="1:7">
      <c r="A145" s="43">
        <v>42999</v>
      </c>
      <c r="B145">
        <v>42.209999000000003</v>
      </c>
      <c r="C145">
        <v>42.290000999999997</v>
      </c>
      <c r="D145">
        <v>41.509998000000003</v>
      </c>
      <c r="E145">
        <v>41.599997999999999</v>
      </c>
      <c r="F145">
        <v>39.613028999999997</v>
      </c>
      <c r="G145">
        <v>15399378</v>
      </c>
    </row>
    <row r="146" spans="1:7">
      <c r="A146" s="43">
        <v>43000</v>
      </c>
      <c r="B146">
        <v>41.869999</v>
      </c>
      <c r="C146">
        <v>41.869999</v>
      </c>
      <c r="D146">
        <v>41.02</v>
      </c>
      <c r="E146">
        <v>41.650002000000001</v>
      </c>
      <c r="F146">
        <v>39.660637000000001</v>
      </c>
      <c r="G146">
        <v>11564054</v>
      </c>
    </row>
    <row r="147" spans="1:7">
      <c r="A147" s="43">
        <v>43003</v>
      </c>
      <c r="B147">
        <v>41.369999</v>
      </c>
      <c r="C147">
        <v>41.900002000000001</v>
      </c>
      <c r="D147">
        <v>41.369999</v>
      </c>
      <c r="E147">
        <v>41.77</v>
      </c>
      <c r="F147">
        <v>39.774909999999998</v>
      </c>
      <c r="G147">
        <v>12397993</v>
      </c>
    </row>
    <row r="148" spans="1:7">
      <c r="A148" s="43">
        <v>43004</v>
      </c>
      <c r="B148">
        <v>41.82</v>
      </c>
      <c r="C148">
        <v>41.900002000000001</v>
      </c>
      <c r="D148">
        <v>41.599997999999999</v>
      </c>
      <c r="E148">
        <v>41.709999000000003</v>
      </c>
      <c r="F148">
        <v>39.717773000000001</v>
      </c>
      <c r="G148">
        <v>18656217</v>
      </c>
    </row>
    <row r="149" spans="1:7">
      <c r="A149" s="43">
        <v>43005</v>
      </c>
      <c r="B149">
        <v>41.830002</v>
      </c>
      <c r="C149">
        <v>41.830002</v>
      </c>
      <c r="D149">
        <v>41.299999</v>
      </c>
      <c r="E149">
        <v>41.369999</v>
      </c>
      <c r="F149">
        <v>39.394016000000001</v>
      </c>
      <c r="G149">
        <v>10785163</v>
      </c>
    </row>
    <row r="150" spans="1:7">
      <c r="A150" s="43">
        <v>43006</v>
      </c>
      <c r="B150">
        <v>41.240001999999997</v>
      </c>
      <c r="C150">
        <v>41.77</v>
      </c>
      <c r="D150">
        <v>41.209999000000003</v>
      </c>
      <c r="E150">
        <v>41.560001</v>
      </c>
      <c r="F150">
        <v>39.574939999999998</v>
      </c>
      <c r="G150">
        <v>21663959</v>
      </c>
    </row>
    <row r="151" spans="1:7">
      <c r="A151" s="43">
        <v>43007</v>
      </c>
      <c r="B151">
        <v>41.509998000000003</v>
      </c>
      <c r="C151">
        <v>41.799999</v>
      </c>
      <c r="D151">
        <v>41.509998000000003</v>
      </c>
      <c r="E151">
        <v>41.700001</v>
      </c>
      <c r="F151">
        <v>39.708252000000002</v>
      </c>
      <c r="G151">
        <v>27230299</v>
      </c>
    </row>
    <row r="152" spans="1:7">
      <c r="A152" s="43">
        <v>43010</v>
      </c>
      <c r="B152">
        <v>41.799999</v>
      </c>
      <c r="C152">
        <v>42.439999</v>
      </c>
      <c r="D152">
        <v>41.700001</v>
      </c>
      <c r="E152">
        <v>42.349997999999999</v>
      </c>
      <c r="F152">
        <v>40.327202</v>
      </c>
      <c r="G152">
        <v>17280145</v>
      </c>
    </row>
    <row r="153" spans="1:7">
      <c r="A153" s="43">
        <v>43011</v>
      </c>
      <c r="B153">
        <v>42.119999</v>
      </c>
      <c r="C153">
        <v>42.599997999999999</v>
      </c>
      <c r="D153">
        <v>41.799999</v>
      </c>
      <c r="E153">
        <v>41.970001000000003</v>
      </c>
      <c r="F153">
        <v>39.965363000000004</v>
      </c>
      <c r="G153">
        <v>8835305</v>
      </c>
    </row>
    <row r="154" spans="1:7">
      <c r="A154" s="43">
        <v>43012</v>
      </c>
      <c r="B154">
        <v>42.07</v>
      </c>
      <c r="C154">
        <v>42.400002000000001</v>
      </c>
      <c r="D154">
        <v>41.759998000000003</v>
      </c>
      <c r="E154">
        <v>42.32</v>
      </c>
      <c r="F154">
        <v>40.298636999999999</v>
      </c>
      <c r="G154">
        <v>6064748</v>
      </c>
    </row>
    <row r="155" spans="1:7">
      <c r="A155" s="43">
        <v>43013</v>
      </c>
      <c r="B155">
        <v>42.439999</v>
      </c>
      <c r="C155">
        <v>42.91</v>
      </c>
      <c r="D155">
        <v>42.119999</v>
      </c>
      <c r="E155">
        <v>42.349997999999999</v>
      </c>
      <c r="F155">
        <v>40.327202</v>
      </c>
      <c r="G155">
        <v>9466958</v>
      </c>
    </row>
    <row r="156" spans="1:7">
      <c r="A156" s="43">
        <v>43014</v>
      </c>
      <c r="B156">
        <v>42.580002</v>
      </c>
      <c r="C156">
        <v>42.990001999999997</v>
      </c>
      <c r="D156">
        <v>42.43</v>
      </c>
      <c r="E156">
        <v>42.849997999999999</v>
      </c>
      <c r="F156">
        <v>40.803325999999998</v>
      </c>
      <c r="G156">
        <v>12702389</v>
      </c>
    </row>
    <row r="157" spans="1:7">
      <c r="A157" s="43">
        <v>43017</v>
      </c>
      <c r="B157">
        <v>42.970001000000003</v>
      </c>
      <c r="C157">
        <v>43.200001</v>
      </c>
      <c r="D157">
        <v>42.52</v>
      </c>
      <c r="E157">
        <v>43.029998999999997</v>
      </c>
      <c r="F157">
        <v>40.974724000000002</v>
      </c>
      <c r="G157">
        <v>17185905</v>
      </c>
    </row>
    <row r="158" spans="1:7">
      <c r="A158" s="43">
        <v>43018</v>
      </c>
      <c r="B158">
        <v>43.139999000000003</v>
      </c>
      <c r="C158">
        <v>43.18</v>
      </c>
      <c r="D158">
        <v>42.27</v>
      </c>
      <c r="E158">
        <v>42.41</v>
      </c>
      <c r="F158">
        <v>40.384338</v>
      </c>
      <c r="G158">
        <v>9764309</v>
      </c>
    </row>
    <row r="159" spans="1:7">
      <c r="A159" s="43">
        <v>43019</v>
      </c>
      <c r="B159">
        <v>42.549999</v>
      </c>
      <c r="C159">
        <v>44.099997999999999</v>
      </c>
      <c r="D159">
        <v>42.509998000000003</v>
      </c>
      <c r="E159">
        <v>43.970001000000003</v>
      </c>
      <c r="F159">
        <v>41.869827000000001</v>
      </c>
      <c r="G159">
        <v>20526176</v>
      </c>
    </row>
    <row r="160" spans="1:7">
      <c r="A160" s="43">
        <v>43020</v>
      </c>
      <c r="B160">
        <v>43.599997999999999</v>
      </c>
      <c r="C160">
        <v>44.009998000000003</v>
      </c>
      <c r="D160">
        <v>43.360000999999997</v>
      </c>
      <c r="E160">
        <v>43.950001</v>
      </c>
      <c r="F160">
        <v>41.850783999999997</v>
      </c>
      <c r="G160">
        <v>14909710</v>
      </c>
    </row>
    <row r="161" spans="1:7">
      <c r="A161" s="43">
        <v>43021</v>
      </c>
      <c r="B161">
        <v>43.950001</v>
      </c>
      <c r="C161">
        <v>44.119999</v>
      </c>
      <c r="D161">
        <v>43.419998</v>
      </c>
      <c r="E161">
        <v>43.970001000000003</v>
      </c>
      <c r="F161">
        <v>41.869827000000001</v>
      </c>
      <c r="G161">
        <v>13411762</v>
      </c>
    </row>
    <row r="162" spans="1:7">
      <c r="A162" s="43">
        <v>43024</v>
      </c>
      <c r="B162">
        <v>43.610000999999997</v>
      </c>
      <c r="C162">
        <v>44.130001</v>
      </c>
      <c r="D162">
        <v>43.290000999999997</v>
      </c>
      <c r="E162">
        <v>43.400002000000001</v>
      </c>
      <c r="F162">
        <v>41.327057000000003</v>
      </c>
      <c r="G162">
        <v>10562227</v>
      </c>
    </row>
    <row r="163" spans="1:7">
      <c r="A163" s="43">
        <v>43025</v>
      </c>
      <c r="B163">
        <v>43.400002000000001</v>
      </c>
      <c r="C163">
        <v>44.099997999999999</v>
      </c>
      <c r="D163">
        <v>43.34</v>
      </c>
      <c r="E163">
        <v>43.77</v>
      </c>
      <c r="F163">
        <v>41.679386000000001</v>
      </c>
      <c r="G163">
        <v>25545943</v>
      </c>
    </row>
    <row r="164" spans="1:7">
      <c r="A164" s="43">
        <v>43026</v>
      </c>
      <c r="B164">
        <v>43.650002000000001</v>
      </c>
      <c r="C164">
        <v>43.91</v>
      </c>
      <c r="D164">
        <v>43.369999</v>
      </c>
      <c r="E164">
        <v>43.650002000000001</v>
      </c>
      <c r="F164">
        <v>41.565109</v>
      </c>
      <c r="G164">
        <v>12963227</v>
      </c>
    </row>
    <row r="165" spans="1:7">
      <c r="A165" s="43">
        <v>43027</v>
      </c>
      <c r="B165">
        <v>43.650002000000001</v>
      </c>
      <c r="C165">
        <v>43.779998999999997</v>
      </c>
      <c r="D165">
        <v>42.98</v>
      </c>
      <c r="E165">
        <v>43.099997999999999</v>
      </c>
      <c r="F165">
        <v>41.041378000000002</v>
      </c>
      <c r="G165">
        <v>10560597</v>
      </c>
    </row>
    <row r="166" spans="1:7">
      <c r="A166" s="43">
        <v>43028</v>
      </c>
      <c r="B166">
        <v>43.689999</v>
      </c>
      <c r="C166">
        <v>44.07</v>
      </c>
      <c r="D166">
        <v>41.720001000000003</v>
      </c>
      <c r="E166">
        <v>41.919998</v>
      </c>
      <c r="F166">
        <v>39.917740000000002</v>
      </c>
      <c r="G166">
        <v>23007094</v>
      </c>
    </row>
    <row r="167" spans="1:7">
      <c r="A167" s="43">
        <v>43031</v>
      </c>
      <c r="B167">
        <v>42.060001</v>
      </c>
      <c r="C167">
        <v>42.459999000000003</v>
      </c>
      <c r="D167">
        <v>41.84</v>
      </c>
      <c r="E167">
        <v>41.939999</v>
      </c>
      <c r="F167">
        <v>39.936787000000002</v>
      </c>
      <c r="G167">
        <v>20608571</v>
      </c>
    </row>
    <row r="168" spans="1:7">
      <c r="A168" s="43">
        <v>43032</v>
      </c>
      <c r="B168">
        <v>42.029998999999997</v>
      </c>
      <c r="C168">
        <v>42.869999</v>
      </c>
      <c r="D168">
        <v>42</v>
      </c>
      <c r="E168">
        <v>42.82</v>
      </c>
      <c r="F168">
        <v>40.774757000000001</v>
      </c>
      <c r="G168">
        <v>17754161</v>
      </c>
    </row>
    <row r="169" spans="1:7">
      <c r="A169" s="43">
        <v>43033</v>
      </c>
      <c r="B169">
        <v>42.849997999999999</v>
      </c>
      <c r="C169">
        <v>43.16</v>
      </c>
      <c r="D169">
        <v>41.880001</v>
      </c>
      <c r="E169">
        <v>42</v>
      </c>
      <c r="F169">
        <v>39.993915999999999</v>
      </c>
      <c r="G169">
        <v>15450095</v>
      </c>
    </row>
    <row r="170" spans="1:7">
      <c r="A170" s="43">
        <v>43034</v>
      </c>
      <c r="B170">
        <v>42.400002000000001</v>
      </c>
      <c r="C170">
        <v>43.040000999999997</v>
      </c>
      <c r="D170">
        <v>42.09</v>
      </c>
      <c r="E170">
        <v>42.860000999999997</v>
      </c>
      <c r="F170">
        <v>40.812843000000001</v>
      </c>
      <c r="G170">
        <v>14947511</v>
      </c>
    </row>
    <row r="171" spans="1:7">
      <c r="A171" s="43">
        <v>43035</v>
      </c>
      <c r="B171">
        <v>42.849997999999999</v>
      </c>
      <c r="C171">
        <v>43.490001999999997</v>
      </c>
      <c r="D171">
        <v>42.599997999999999</v>
      </c>
      <c r="E171">
        <v>43.310001</v>
      </c>
      <c r="F171">
        <v>41.241351999999999</v>
      </c>
      <c r="G171">
        <v>10883927</v>
      </c>
    </row>
    <row r="172" spans="1:7">
      <c r="A172" s="43">
        <v>43038</v>
      </c>
      <c r="B172">
        <v>43.5</v>
      </c>
      <c r="C172">
        <v>43.5</v>
      </c>
      <c r="D172">
        <v>42.299999</v>
      </c>
      <c r="E172">
        <v>42.529998999999997</v>
      </c>
      <c r="F172">
        <v>40.498604</v>
      </c>
      <c r="G172">
        <v>10605334</v>
      </c>
    </row>
    <row r="173" spans="1:7">
      <c r="A173" s="43">
        <v>43039</v>
      </c>
      <c r="B173">
        <v>42.880001</v>
      </c>
      <c r="C173">
        <v>43.43</v>
      </c>
      <c r="D173">
        <v>42.599997999999999</v>
      </c>
      <c r="E173">
        <v>42.84</v>
      </c>
      <c r="F173">
        <v>40.793796999999998</v>
      </c>
      <c r="G173">
        <v>16421750</v>
      </c>
    </row>
    <row r="174" spans="1:7">
      <c r="A174" s="43">
        <v>43040</v>
      </c>
      <c r="B174">
        <v>43.130001</v>
      </c>
      <c r="C174">
        <v>43.490001999999997</v>
      </c>
      <c r="D174">
        <v>42.880001</v>
      </c>
      <c r="E174">
        <v>43.029998999999997</v>
      </c>
      <c r="F174">
        <v>40.974724000000002</v>
      </c>
      <c r="G174">
        <v>14871415</v>
      </c>
    </row>
    <row r="175" spans="1:7">
      <c r="A175" s="43">
        <v>43042</v>
      </c>
      <c r="B175">
        <v>43.029998999999997</v>
      </c>
      <c r="C175">
        <v>44.299999</v>
      </c>
      <c r="D175">
        <v>42.860000999999997</v>
      </c>
      <c r="E175">
        <v>44.150002000000001</v>
      </c>
      <c r="F175">
        <v>42.041237000000002</v>
      </c>
      <c r="G175">
        <v>29728570</v>
      </c>
    </row>
    <row r="176" spans="1:7">
      <c r="A176" s="43">
        <v>43045</v>
      </c>
      <c r="B176">
        <v>44.099997999999999</v>
      </c>
      <c r="C176">
        <v>44.299999</v>
      </c>
      <c r="D176">
        <v>43.59</v>
      </c>
      <c r="E176">
        <v>44.18</v>
      </c>
      <c r="F176">
        <v>42.069797999999999</v>
      </c>
      <c r="G176">
        <v>19769072</v>
      </c>
    </row>
    <row r="177" spans="1:7">
      <c r="A177" s="43">
        <v>43046</v>
      </c>
      <c r="B177">
        <v>44.279998999999997</v>
      </c>
      <c r="C177">
        <v>44.900002000000001</v>
      </c>
      <c r="D177">
        <v>43.450001</v>
      </c>
      <c r="E177">
        <v>43.77</v>
      </c>
      <c r="F177">
        <v>41.679386000000001</v>
      </c>
      <c r="G177">
        <v>21518596</v>
      </c>
    </row>
    <row r="178" spans="1:7">
      <c r="A178" s="43">
        <v>43047</v>
      </c>
      <c r="B178">
        <v>44</v>
      </c>
      <c r="C178">
        <v>44.490001999999997</v>
      </c>
      <c r="D178">
        <v>43.610000999999997</v>
      </c>
      <c r="E178">
        <v>44.259998000000003</v>
      </c>
      <c r="F178">
        <v>42.145980999999999</v>
      </c>
      <c r="G178">
        <v>15093750</v>
      </c>
    </row>
    <row r="179" spans="1:7">
      <c r="A179" s="43">
        <v>43048</v>
      </c>
      <c r="B179">
        <v>44.369999</v>
      </c>
      <c r="C179">
        <v>45.099997999999999</v>
      </c>
      <c r="D179">
        <v>44.130001</v>
      </c>
      <c r="E179">
        <v>45</v>
      </c>
      <c r="F179">
        <v>42.850636000000002</v>
      </c>
      <c r="G179">
        <v>19871498</v>
      </c>
    </row>
    <row r="180" spans="1:7">
      <c r="A180" s="43">
        <v>43049</v>
      </c>
      <c r="B180">
        <v>45.110000999999997</v>
      </c>
      <c r="C180">
        <v>45.209999000000003</v>
      </c>
      <c r="D180">
        <v>44.360000999999997</v>
      </c>
      <c r="E180">
        <v>44.52</v>
      </c>
      <c r="F180">
        <v>42.393554999999999</v>
      </c>
      <c r="G180">
        <v>17913196</v>
      </c>
    </row>
    <row r="181" spans="1:7">
      <c r="A181" s="43">
        <v>43052</v>
      </c>
      <c r="B181">
        <v>44.630001</v>
      </c>
      <c r="C181">
        <v>45.130001</v>
      </c>
      <c r="D181">
        <v>44.09</v>
      </c>
      <c r="E181">
        <v>44.490001999999997</v>
      </c>
      <c r="F181">
        <v>42.364994000000003</v>
      </c>
      <c r="G181">
        <v>21840477</v>
      </c>
    </row>
    <row r="182" spans="1:7">
      <c r="A182" s="43">
        <v>43053</v>
      </c>
      <c r="B182">
        <v>44.490001999999997</v>
      </c>
      <c r="C182">
        <v>45</v>
      </c>
      <c r="D182">
        <v>44.209999000000003</v>
      </c>
      <c r="E182">
        <v>44.68</v>
      </c>
      <c r="F182">
        <v>42.545914000000003</v>
      </c>
      <c r="G182">
        <v>12715094</v>
      </c>
    </row>
    <row r="183" spans="1:7">
      <c r="A183" s="43">
        <v>43054</v>
      </c>
      <c r="B183">
        <v>44.790000999999997</v>
      </c>
      <c r="C183">
        <v>45.450001</v>
      </c>
      <c r="D183">
        <v>44.400002000000001</v>
      </c>
      <c r="E183">
        <v>45.189999</v>
      </c>
      <c r="F183">
        <v>43.031551</v>
      </c>
      <c r="G183">
        <v>16526133</v>
      </c>
    </row>
    <row r="184" spans="1:7">
      <c r="A184" s="43">
        <v>43055</v>
      </c>
      <c r="B184">
        <v>45.34</v>
      </c>
      <c r="C184">
        <v>45.939999</v>
      </c>
      <c r="D184">
        <v>44.68</v>
      </c>
      <c r="E184">
        <v>45.130001</v>
      </c>
      <c r="F184">
        <v>42.974421999999997</v>
      </c>
      <c r="G184">
        <v>15437252</v>
      </c>
    </row>
    <row r="185" spans="1:7">
      <c r="A185" s="43">
        <v>43056</v>
      </c>
      <c r="B185">
        <v>45.389999000000003</v>
      </c>
      <c r="C185">
        <v>46</v>
      </c>
      <c r="D185">
        <v>44.950001</v>
      </c>
      <c r="E185">
        <v>45.639999000000003</v>
      </c>
      <c r="F185">
        <v>43.460059999999999</v>
      </c>
      <c r="G185">
        <v>14625575</v>
      </c>
    </row>
    <row r="186" spans="1:7">
      <c r="A186" s="43">
        <v>43060</v>
      </c>
      <c r="B186">
        <v>45.529998999999997</v>
      </c>
      <c r="C186">
        <v>47.25</v>
      </c>
      <c r="D186">
        <v>45.450001</v>
      </c>
      <c r="E186">
        <v>47.060001</v>
      </c>
      <c r="F186">
        <v>44.812241</v>
      </c>
      <c r="G186">
        <v>14954710</v>
      </c>
    </row>
    <row r="187" spans="1:7">
      <c r="A187" s="43">
        <v>43061</v>
      </c>
      <c r="B187">
        <v>46.950001</v>
      </c>
      <c r="C187">
        <v>47.290000999999997</v>
      </c>
      <c r="D187">
        <v>45.970001000000003</v>
      </c>
      <c r="E187">
        <v>46.380001</v>
      </c>
      <c r="F187">
        <v>44.164721999999998</v>
      </c>
      <c r="G187">
        <v>15447740</v>
      </c>
    </row>
    <row r="188" spans="1:7">
      <c r="A188" s="43">
        <v>43062</v>
      </c>
      <c r="B188">
        <v>46.490001999999997</v>
      </c>
      <c r="C188">
        <v>46.490001999999997</v>
      </c>
      <c r="D188">
        <v>45.360000999999997</v>
      </c>
      <c r="E188">
        <v>45.66</v>
      </c>
      <c r="F188">
        <v>43.479103000000002</v>
      </c>
      <c r="G188">
        <v>1996100</v>
      </c>
    </row>
    <row r="189" spans="1:7">
      <c r="A189" s="43">
        <v>43063</v>
      </c>
      <c r="B189">
        <v>45.779998999999997</v>
      </c>
      <c r="C189">
        <v>46.009998000000003</v>
      </c>
      <c r="D189">
        <v>44.900002000000001</v>
      </c>
      <c r="E189">
        <v>45.66</v>
      </c>
      <c r="F189">
        <v>43.631996000000001</v>
      </c>
      <c r="G189">
        <v>4800051</v>
      </c>
    </row>
    <row r="190" spans="1:7">
      <c r="A190" s="43">
        <v>43066</v>
      </c>
      <c r="B190">
        <v>45.310001</v>
      </c>
      <c r="C190">
        <v>45.310001</v>
      </c>
      <c r="D190">
        <v>43.75</v>
      </c>
      <c r="E190">
        <v>43.959999000000003</v>
      </c>
      <c r="F190">
        <v>42.15522</v>
      </c>
      <c r="G190">
        <v>14982491</v>
      </c>
    </row>
    <row r="191" spans="1:7">
      <c r="A191" s="43">
        <v>43067</v>
      </c>
      <c r="B191">
        <v>43.959999000000003</v>
      </c>
      <c r="C191">
        <v>44.84</v>
      </c>
      <c r="D191">
        <v>43.709999000000003</v>
      </c>
      <c r="E191">
        <v>44.43</v>
      </c>
      <c r="F191">
        <v>42.605930000000001</v>
      </c>
      <c r="G191">
        <v>15561458</v>
      </c>
    </row>
    <row r="192" spans="1:7">
      <c r="A192" s="43">
        <v>43068</v>
      </c>
      <c r="B192">
        <v>44.540000999999997</v>
      </c>
      <c r="C192">
        <v>46.27</v>
      </c>
      <c r="D192">
        <v>44.200001</v>
      </c>
      <c r="E192">
        <v>45.810001</v>
      </c>
      <c r="F192">
        <v>43.929276000000002</v>
      </c>
      <c r="G192">
        <v>15575279</v>
      </c>
    </row>
    <row r="193" spans="1:7">
      <c r="A193" s="43">
        <v>43069</v>
      </c>
      <c r="B193">
        <v>45.700001</v>
      </c>
      <c r="C193">
        <v>45.990001999999997</v>
      </c>
      <c r="D193">
        <v>43.740001999999997</v>
      </c>
      <c r="E193">
        <v>43.919998</v>
      </c>
      <c r="F193">
        <v>42.116858999999998</v>
      </c>
      <c r="G193">
        <v>33375415</v>
      </c>
    </row>
    <row r="194" spans="1:7">
      <c r="A194" s="43">
        <v>43070</v>
      </c>
      <c r="B194">
        <v>44.139999000000003</v>
      </c>
      <c r="C194">
        <v>44.380001</v>
      </c>
      <c r="D194">
        <v>43.599997999999999</v>
      </c>
      <c r="E194">
        <v>44.029998999999997</v>
      </c>
      <c r="F194">
        <v>42.222346999999999</v>
      </c>
      <c r="G194">
        <v>20751919</v>
      </c>
    </row>
    <row r="195" spans="1:7">
      <c r="A195" s="43">
        <v>43073</v>
      </c>
      <c r="B195">
        <v>43.869999</v>
      </c>
      <c r="C195">
        <v>44.48</v>
      </c>
      <c r="D195">
        <v>43.709999000000003</v>
      </c>
      <c r="E195">
        <v>44.23</v>
      </c>
      <c r="F195">
        <v>42.414138999999999</v>
      </c>
      <c r="G195">
        <v>24146359</v>
      </c>
    </row>
    <row r="196" spans="1:7">
      <c r="A196" s="43">
        <v>43074</v>
      </c>
      <c r="B196">
        <v>44.34</v>
      </c>
      <c r="C196">
        <v>44.52</v>
      </c>
      <c r="D196">
        <v>43.77</v>
      </c>
      <c r="E196">
        <v>44.299999</v>
      </c>
      <c r="F196">
        <v>42.481262000000001</v>
      </c>
      <c r="G196">
        <v>15320216</v>
      </c>
    </row>
    <row r="197" spans="1:7">
      <c r="A197" s="43">
        <v>43075</v>
      </c>
      <c r="B197">
        <v>44.419998</v>
      </c>
      <c r="C197">
        <v>44.700001</v>
      </c>
      <c r="D197">
        <v>43.91</v>
      </c>
      <c r="E197">
        <v>44.610000999999997</v>
      </c>
      <c r="F197">
        <v>42.778537999999998</v>
      </c>
      <c r="G197">
        <v>18855430</v>
      </c>
    </row>
    <row r="198" spans="1:7">
      <c r="A198" s="43">
        <v>43076</v>
      </c>
      <c r="B198">
        <v>44.759998000000003</v>
      </c>
      <c r="C198">
        <v>44.849997999999999</v>
      </c>
      <c r="D198">
        <v>44.110000999999997</v>
      </c>
      <c r="E198">
        <v>44.23</v>
      </c>
      <c r="F198">
        <v>42.414138999999999</v>
      </c>
      <c r="G198">
        <v>12571955</v>
      </c>
    </row>
    <row r="199" spans="1:7">
      <c r="A199" s="43">
        <v>43077</v>
      </c>
      <c r="B199">
        <v>44.720001000000003</v>
      </c>
      <c r="C199">
        <v>45.700001</v>
      </c>
      <c r="D199">
        <v>44.540000999999997</v>
      </c>
      <c r="E199">
        <v>45.459999000000003</v>
      </c>
      <c r="F199">
        <v>43.593646999999997</v>
      </c>
      <c r="G199">
        <v>17106647</v>
      </c>
    </row>
    <row r="200" spans="1:7">
      <c r="A200" s="43">
        <v>43080</v>
      </c>
      <c r="B200">
        <v>45.470001000000003</v>
      </c>
      <c r="C200">
        <v>46</v>
      </c>
      <c r="D200">
        <v>45.279998999999997</v>
      </c>
      <c r="E200">
        <v>45.849997999999999</v>
      </c>
      <c r="F200">
        <v>43.967627999999998</v>
      </c>
      <c r="G200">
        <v>13115006</v>
      </c>
    </row>
    <row r="201" spans="1:7">
      <c r="A201" s="43">
        <v>43082</v>
      </c>
      <c r="B201">
        <v>45.630001</v>
      </c>
      <c r="C201">
        <v>46.23</v>
      </c>
      <c r="D201">
        <v>45.259998000000003</v>
      </c>
      <c r="E201">
        <v>45.419998</v>
      </c>
      <c r="F201">
        <v>43.555286000000002</v>
      </c>
      <c r="G201">
        <v>24718303</v>
      </c>
    </row>
    <row r="202" spans="1:7">
      <c r="A202" s="43">
        <v>43083</v>
      </c>
      <c r="B202">
        <v>45.419998</v>
      </c>
      <c r="C202">
        <v>45.950001</v>
      </c>
      <c r="D202">
        <v>45.209999000000003</v>
      </c>
      <c r="E202">
        <v>45.439999</v>
      </c>
      <c r="F202">
        <v>43.574458999999997</v>
      </c>
      <c r="G202">
        <v>18403675</v>
      </c>
    </row>
    <row r="203" spans="1:7">
      <c r="A203" s="43">
        <v>43084</v>
      </c>
      <c r="B203">
        <v>45.330002</v>
      </c>
      <c r="C203">
        <v>46.369999</v>
      </c>
      <c r="D203">
        <v>45.259998000000003</v>
      </c>
      <c r="E203">
        <v>45.860000999999997</v>
      </c>
      <c r="F203">
        <v>43.977218999999998</v>
      </c>
      <c r="G203">
        <v>35992675</v>
      </c>
    </row>
    <row r="204" spans="1:7">
      <c r="A204" s="43">
        <v>43087</v>
      </c>
      <c r="B204">
        <v>45.759998000000003</v>
      </c>
      <c r="C204">
        <v>46.59</v>
      </c>
      <c r="D204">
        <v>45.759998000000003</v>
      </c>
      <c r="E204">
        <v>46.259998000000003</v>
      </c>
      <c r="F204">
        <v>44.360798000000003</v>
      </c>
      <c r="G204">
        <v>11767610</v>
      </c>
    </row>
    <row r="205" spans="1:7">
      <c r="A205" s="43">
        <v>43088</v>
      </c>
      <c r="B205">
        <v>46.150002000000001</v>
      </c>
      <c r="C205">
        <v>46.59</v>
      </c>
      <c r="D205">
        <v>45.549999</v>
      </c>
      <c r="E205">
        <v>45.849997999999999</v>
      </c>
      <c r="F205">
        <v>43.967627999999998</v>
      </c>
      <c r="G205">
        <v>16440954</v>
      </c>
    </row>
    <row r="206" spans="1:7">
      <c r="A206" s="43">
        <v>43089</v>
      </c>
      <c r="B206">
        <v>45.959999000000003</v>
      </c>
      <c r="C206">
        <v>46.419998</v>
      </c>
      <c r="D206">
        <v>45.849997999999999</v>
      </c>
      <c r="E206">
        <v>46.220001000000003</v>
      </c>
      <c r="F206">
        <v>44.322440999999998</v>
      </c>
      <c r="G206">
        <v>16348130</v>
      </c>
    </row>
    <row r="207" spans="1:7">
      <c r="A207" s="43">
        <v>43090</v>
      </c>
      <c r="B207">
        <v>46.220001000000003</v>
      </c>
      <c r="C207">
        <v>46.59</v>
      </c>
      <c r="D207">
        <v>45.990001999999997</v>
      </c>
      <c r="E207">
        <v>46.52</v>
      </c>
      <c r="F207">
        <v>44.610123000000002</v>
      </c>
      <c r="G207">
        <v>11089221</v>
      </c>
    </row>
    <row r="208" spans="1:7">
      <c r="A208" s="43">
        <v>43091</v>
      </c>
      <c r="B208">
        <v>46.400002000000001</v>
      </c>
      <c r="C208">
        <v>46.5</v>
      </c>
      <c r="D208">
        <v>45.869999</v>
      </c>
      <c r="E208">
        <v>46.009998000000003</v>
      </c>
      <c r="F208">
        <v>44.121056000000003</v>
      </c>
      <c r="G208">
        <v>5321344</v>
      </c>
    </row>
    <row r="209" spans="1:7">
      <c r="A209" s="43">
        <v>43095</v>
      </c>
      <c r="B209">
        <v>45.900002000000001</v>
      </c>
      <c r="C209">
        <v>46.389999000000003</v>
      </c>
      <c r="D209">
        <v>45.77</v>
      </c>
      <c r="E209">
        <v>45.950001</v>
      </c>
      <c r="F209">
        <v>44.06353</v>
      </c>
      <c r="G209">
        <v>10207072</v>
      </c>
    </row>
    <row r="210" spans="1:7">
      <c r="A210" s="43">
        <v>43096</v>
      </c>
      <c r="B210">
        <v>46.18</v>
      </c>
      <c r="C210">
        <v>46.889999000000003</v>
      </c>
      <c r="D210">
        <v>46.18</v>
      </c>
      <c r="E210">
        <v>46.810001</v>
      </c>
      <c r="F210">
        <v>44.888218000000002</v>
      </c>
      <c r="G210">
        <v>7449128</v>
      </c>
    </row>
    <row r="211" spans="1:7">
      <c r="A211" s="43">
        <v>43097</v>
      </c>
      <c r="B211">
        <v>46.810001</v>
      </c>
      <c r="C211">
        <v>47.290000999999997</v>
      </c>
      <c r="D211">
        <v>46.169998</v>
      </c>
      <c r="E211">
        <v>47.189999</v>
      </c>
      <c r="F211">
        <v>45.252620999999998</v>
      </c>
      <c r="G211">
        <v>5411119</v>
      </c>
    </row>
    <row r="212" spans="1:7">
      <c r="A212" s="43">
        <v>43098</v>
      </c>
      <c r="B212">
        <v>47.290000999999997</v>
      </c>
      <c r="C212">
        <v>48.5</v>
      </c>
      <c r="D212">
        <v>47.110000999999997</v>
      </c>
      <c r="E212">
        <v>48.189999</v>
      </c>
      <c r="F212">
        <v>46.211562999999998</v>
      </c>
      <c r="G212">
        <v>11568658</v>
      </c>
    </row>
    <row r="213" spans="1:7">
      <c r="A213" s="43">
        <v>43102</v>
      </c>
      <c r="B213">
        <v>48.150002000000001</v>
      </c>
      <c r="C213">
        <v>48.59</v>
      </c>
      <c r="D213">
        <v>47.700001</v>
      </c>
      <c r="E213">
        <v>48.029998999999997</v>
      </c>
      <c r="F213">
        <v>46.058128000000004</v>
      </c>
      <c r="G213">
        <v>8781274</v>
      </c>
    </row>
    <row r="214" spans="1:7">
      <c r="A214" s="43">
        <v>43103</v>
      </c>
      <c r="B214">
        <v>47.91</v>
      </c>
      <c r="C214">
        <v>48</v>
      </c>
      <c r="D214">
        <v>47.380001</v>
      </c>
      <c r="E214">
        <v>47.59</v>
      </c>
      <c r="F214">
        <v>45.636195999999998</v>
      </c>
      <c r="G214">
        <v>12656360</v>
      </c>
    </row>
    <row r="215" spans="1:7">
      <c r="A215" s="43">
        <v>43104</v>
      </c>
      <c r="B215">
        <v>47.599997999999999</v>
      </c>
      <c r="C215">
        <v>48.209999000000003</v>
      </c>
      <c r="D215">
        <v>47.490001999999997</v>
      </c>
      <c r="E215">
        <v>47.610000999999997</v>
      </c>
      <c r="F215">
        <v>45.655380000000001</v>
      </c>
      <c r="G215">
        <v>16650871</v>
      </c>
    </row>
    <row r="216" spans="1:7">
      <c r="A216" s="43">
        <v>43105</v>
      </c>
      <c r="B216">
        <v>47.700001</v>
      </c>
      <c r="C216">
        <v>48.169998</v>
      </c>
      <c r="D216">
        <v>47.549999</v>
      </c>
      <c r="E216">
        <v>48.09</v>
      </c>
      <c r="F216">
        <v>46.115668999999997</v>
      </c>
      <c r="G216">
        <v>9575059</v>
      </c>
    </row>
    <row r="217" spans="1:7">
      <c r="A217" s="43">
        <v>43108</v>
      </c>
      <c r="B217">
        <v>48.099997999999999</v>
      </c>
      <c r="C217">
        <v>48.5</v>
      </c>
      <c r="D217">
        <v>47.98</v>
      </c>
      <c r="E217">
        <v>48.32</v>
      </c>
      <c r="F217">
        <v>46.336227000000001</v>
      </c>
      <c r="G217">
        <v>13856218</v>
      </c>
    </row>
    <row r="218" spans="1:7">
      <c r="A218" s="43">
        <v>43109</v>
      </c>
      <c r="B218">
        <v>48.200001</v>
      </c>
      <c r="C218">
        <v>48.209999000000003</v>
      </c>
      <c r="D218">
        <v>46.209999000000003</v>
      </c>
      <c r="E218">
        <v>46.669998</v>
      </c>
      <c r="F218">
        <v>44.753959999999999</v>
      </c>
      <c r="G218">
        <v>34672163</v>
      </c>
    </row>
    <row r="219" spans="1:7">
      <c r="A219" s="43">
        <v>43110</v>
      </c>
      <c r="B219">
        <v>46.380001</v>
      </c>
      <c r="C219">
        <v>46.880001</v>
      </c>
      <c r="D219">
        <v>45.040000999999997</v>
      </c>
      <c r="E219">
        <v>45.139999000000003</v>
      </c>
      <c r="F219">
        <v>43.286777000000001</v>
      </c>
      <c r="G219">
        <v>13354796</v>
      </c>
    </row>
    <row r="220" spans="1:7">
      <c r="A220" s="43">
        <v>43111</v>
      </c>
      <c r="B220">
        <v>45.299999</v>
      </c>
      <c r="C220">
        <v>45.299999</v>
      </c>
      <c r="D220">
        <v>44.700001</v>
      </c>
      <c r="E220">
        <v>45.099997999999999</v>
      </c>
      <c r="F220">
        <v>43.248421</v>
      </c>
      <c r="G220">
        <v>28362024</v>
      </c>
    </row>
    <row r="221" spans="1:7">
      <c r="A221" s="43">
        <v>43112</v>
      </c>
      <c r="B221">
        <v>45.029998999999997</v>
      </c>
      <c r="C221">
        <v>46.029998999999997</v>
      </c>
      <c r="D221">
        <v>44.939999</v>
      </c>
      <c r="E221">
        <v>45.68</v>
      </c>
      <c r="F221">
        <v>43.804606999999997</v>
      </c>
      <c r="G221">
        <v>29633575</v>
      </c>
    </row>
    <row r="222" spans="1:7">
      <c r="A222" s="43">
        <v>43115</v>
      </c>
      <c r="B222">
        <v>45.900002000000001</v>
      </c>
      <c r="C222">
        <v>46.099997999999999</v>
      </c>
      <c r="D222">
        <v>45.419998</v>
      </c>
      <c r="E222">
        <v>45.830002</v>
      </c>
      <c r="F222">
        <v>43.948452000000003</v>
      </c>
      <c r="G222">
        <v>1523993</v>
      </c>
    </row>
    <row r="223" spans="1:7">
      <c r="A223" s="43">
        <v>43116</v>
      </c>
      <c r="B223">
        <v>45.720001000000003</v>
      </c>
      <c r="C223">
        <v>46.970001000000003</v>
      </c>
      <c r="D223">
        <v>45.720001000000003</v>
      </c>
      <c r="E223">
        <v>46.900002000000001</v>
      </c>
      <c r="F223">
        <v>44.974525</v>
      </c>
      <c r="G223">
        <v>12768134</v>
      </c>
    </row>
    <row r="224" spans="1:7">
      <c r="A224" s="43">
        <v>43117</v>
      </c>
      <c r="B224">
        <v>46.529998999999997</v>
      </c>
      <c r="C224">
        <v>47.790000999999997</v>
      </c>
      <c r="D224">
        <v>46.400002000000001</v>
      </c>
      <c r="E224">
        <v>47.470001000000003</v>
      </c>
      <c r="F224">
        <v>45.521121999999998</v>
      </c>
      <c r="G224">
        <v>15055537</v>
      </c>
    </row>
    <row r="225" spans="1:7">
      <c r="A225" s="43">
        <v>43118</v>
      </c>
      <c r="B225">
        <v>47.349997999999999</v>
      </c>
      <c r="C225">
        <v>47.689999</v>
      </c>
      <c r="D225">
        <v>46.700001</v>
      </c>
      <c r="E225">
        <v>47.41</v>
      </c>
      <c r="F225">
        <v>45.463585000000002</v>
      </c>
      <c r="G225">
        <v>11679388</v>
      </c>
    </row>
    <row r="226" spans="1:7">
      <c r="A226" s="43">
        <v>43119</v>
      </c>
      <c r="B226">
        <v>47.25</v>
      </c>
      <c r="C226">
        <v>47.540000999999997</v>
      </c>
      <c r="D226">
        <v>47</v>
      </c>
      <c r="E226">
        <v>47.290000999999997</v>
      </c>
      <c r="F226">
        <v>45.348514999999999</v>
      </c>
      <c r="G226">
        <v>12869654</v>
      </c>
    </row>
    <row r="227" spans="1:7">
      <c r="A227" s="43">
        <v>43122</v>
      </c>
      <c r="B227">
        <v>47.389999000000003</v>
      </c>
      <c r="C227">
        <v>48.099997999999999</v>
      </c>
      <c r="D227">
        <v>47.150002000000001</v>
      </c>
      <c r="E227">
        <v>48.02</v>
      </c>
      <c r="F227">
        <v>46.048533999999997</v>
      </c>
      <c r="G227">
        <v>15683711</v>
      </c>
    </row>
    <row r="228" spans="1:7">
      <c r="A228" s="43">
        <v>43123</v>
      </c>
      <c r="B228">
        <v>48</v>
      </c>
      <c r="C228">
        <v>48</v>
      </c>
      <c r="D228">
        <v>46.91</v>
      </c>
      <c r="E228">
        <v>47.310001</v>
      </c>
      <c r="F228">
        <v>45.367694999999998</v>
      </c>
      <c r="G228">
        <v>13700826</v>
      </c>
    </row>
    <row r="229" spans="1:7">
      <c r="A229" s="43">
        <v>43124</v>
      </c>
      <c r="B229">
        <v>47.330002</v>
      </c>
      <c r="C229">
        <v>47.73</v>
      </c>
      <c r="D229">
        <v>47.110000999999997</v>
      </c>
      <c r="E229">
        <v>47.299999</v>
      </c>
      <c r="F229">
        <v>45.358105000000002</v>
      </c>
      <c r="G229">
        <v>15489879</v>
      </c>
    </row>
    <row r="230" spans="1:7">
      <c r="A230" s="43">
        <v>43125</v>
      </c>
      <c r="B230">
        <v>47.689999</v>
      </c>
      <c r="C230">
        <v>47.689999</v>
      </c>
      <c r="D230">
        <v>46</v>
      </c>
      <c r="E230">
        <v>46.119999</v>
      </c>
      <c r="F230">
        <v>44.226542999999999</v>
      </c>
      <c r="G230">
        <v>28382715</v>
      </c>
    </row>
    <row r="231" spans="1:7">
      <c r="A231" s="43">
        <v>43126</v>
      </c>
      <c r="B231">
        <v>45.959999000000003</v>
      </c>
      <c r="C231">
        <v>46.419998</v>
      </c>
      <c r="D231">
        <v>45.380001</v>
      </c>
      <c r="E231">
        <v>45.52</v>
      </c>
      <c r="F231">
        <v>43.651176</v>
      </c>
      <c r="G231">
        <v>18668306</v>
      </c>
    </row>
    <row r="232" spans="1:7">
      <c r="A232" s="43">
        <v>43129</v>
      </c>
      <c r="B232">
        <v>45.700001</v>
      </c>
      <c r="C232">
        <v>46.119999</v>
      </c>
      <c r="D232">
        <v>45.450001</v>
      </c>
      <c r="E232">
        <v>45.939999</v>
      </c>
      <c r="F232">
        <v>44.053936</v>
      </c>
      <c r="G232">
        <v>12490121</v>
      </c>
    </row>
    <row r="233" spans="1:7">
      <c r="A233" s="43">
        <v>43130</v>
      </c>
      <c r="B233">
        <v>45.790000999999997</v>
      </c>
      <c r="C233">
        <v>46</v>
      </c>
      <c r="D233">
        <v>45.23</v>
      </c>
      <c r="E233">
        <v>45.299999</v>
      </c>
      <c r="F233">
        <v>43.440207999999998</v>
      </c>
      <c r="G233">
        <v>9662878</v>
      </c>
    </row>
    <row r="234" spans="1:7">
      <c r="A234" s="43">
        <v>43131</v>
      </c>
      <c r="B234">
        <v>45.299999</v>
      </c>
      <c r="C234">
        <v>46.759998000000003</v>
      </c>
      <c r="D234">
        <v>45.209999000000003</v>
      </c>
      <c r="E234">
        <v>46.639999000000003</v>
      </c>
      <c r="F234">
        <v>44.725200999999998</v>
      </c>
      <c r="G234">
        <v>16293803</v>
      </c>
    </row>
    <row r="235" spans="1:7">
      <c r="A235" s="43">
        <v>43132</v>
      </c>
      <c r="B235">
        <v>46.630001</v>
      </c>
      <c r="C235">
        <v>47.07</v>
      </c>
      <c r="D235">
        <v>45.34</v>
      </c>
      <c r="E235">
        <v>46.130001</v>
      </c>
      <c r="F235">
        <v>44.236130000000003</v>
      </c>
      <c r="G235">
        <v>12498234</v>
      </c>
    </row>
    <row r="236" spans="1:7">
      <c r="A236" s="43">
        <v>43133</v>
      </c>
      <c r="B236">
        <v>46.130001</v>
      </c>
      <c r="C236">
        <v>46.73</v>
      </c>
      <c r="D236">
        <v>45.459999000000003</v>
      </c>
      <c r="E236">
        <v>46.639999000000003</v>
      </c>
      <c r="F236">
        <v>44.725200999999998</v>
      </c>
      <c r="G236">
        <v>9520808</v>
      </c>
    </row>
    <row r="237" spans="1:7">
      <c r="A237" s="43">
        <v>43137</v>
      </c>
      <c r="B237">
        <v>44.599997999999999</v>
      </c>
      <c r="C237">
        <v>45.93</v>
      </c>
      <c r="D237">
        <v>44.310001</v>
      </c>
      <c r="E237">
        <v>44.610000999999997</v>
      </c>
      <c r="F237">
        <v>42.778537999999998</v>
      </c>
      <c r="G237">
        <v>31966759</v>
      </c>
    </row>
    <row r="238" spans="1:7">
      <c r="A238" s="43">
        <v>43138</v>
      </c>
      <c r="B238">
        <v>44.830002</v>
      </c>
      <c r="C238">
        <v>45.700001</v>
      </c>
      <c r="D238">
        <v>44.75</v>
      </c>
      <c r="E238">
        <v>45.560001</v>
      </c>
      <c r="F238">
        <v>43.689537000000001</v>
      </c>
      <c r="G238">
        <v>12872935</v>
      </c>
    </row>
    <row r="239" spans="1:7">
      <c r="A239" s="43">
        <v>43139</v>
      </c>
      <c r="B239">
        <v>45.900002000000001</v>
      </c>
      <c r="C239">
        <v>46.009998000000003</v>
      </c>
      <c r="D239">
        <v>44.830002</v>
      </c>
      <c r="E239">
        <v>45.23</v>
      </c>
      <c r="F239">
        <v>43.373080999999999</v>
      </c>
      <c r="G239">
        <v>13458544</v>
      </c>
    </row>
    <row r="240" spans="1:7">
      <c r="A240" s="43">
        <v>43140</v>
      </c>
      <c r="B240">
        <v>45.790000999999997</v>
      </c>
      <c r="C240">
        <v>45.790000999999997</v>
      </c>
      <c r="D240">
        <v>44.060001</v>
      </c>
      <c r="E240">
        <v>44.59</v>
      </c>
      <c r="F240">
        <v>42.759357000000001</v>
      </c>
      <c r="G240">
        <v>11783404</v>
      </c>
    </row>
    <row r="241" spans="1:7">
      <c r="A241" s="43">
        <v>43143</v>
      </c>
      <c r="B241">
        <v>44.709999000000003</v>
      </c>
      <c r="C241">
        <v>45.139999000000003</v>
      </c>
      <c r="D241">
        <v>44.700001</v>
      </c>
      <c r="E241">
        <v>44.849997999999999</v>
      </c>
      <c r="F241">
        <v>43.008685999999997</v>
      </c>
      <c r="G241">
        <v>13606839</v>
      </c>
    </row>
    <row r="242" spans="1:7">
      <c r="A242" s="43">
        <v>43144</v>
      </c>
      <c r="B242">
        <v>44.709999000000003</v>
      </c>
      <c r="C242">
        <v>45.150002000000001</v>
      </c>
      <c r="D242">
        <v>44.610000999999997</v>
      </c>
      <c r="E242">
        <v>44.91</v>
      </c>
      <c r="F242">
        <v>43.066218999999997</v>
      </c>
      <c r="G242">
        <v>14278431</v>
      </c>
    </row>
    <row r="243" spans="1:7">
      <c r="A243" s="43">
        <v>43145</v>
      </c>
      <c r="B243">
        <v>44.990001999999997</v>
      </c>
      <c r="C243">
        <v>45.080002</v>
      </c>
      <c r="D243">
        <v>44.689999</v>
      </c>
      <c r="E243">
        <v>44.84</v>
      </c>
      <c r="F243">
        <v>42.999096000000002</v>
      </c>
      <c r="G243">
        <v>12026415</v>
      </c>
    </row>
    <row r="244" spans="1:7">
      <c r="A244" s="43">
        <v>43146</v>
      </c>
      <c r="B244">
        <v>45.009998000000003</v>
      </c>
      <c r="C244">
        <v>45.34</v>
      </c>
      <c r="D244">
        <v>44.779998999999997</v>
      </c>
      <c r="E244">
        <v>44.939999</v>
      </c>
      <c r="F244">
        <v>43.094990000000003</v>
      </c>
      <c r="G244">
        <v>15028479</v>
      </c>
    </row>
    <row r="245" spans="1:7">
      <c r="A245" s="43">
        <v>43147</v>
      </c>
      <c r="B245">
        <v>45</v>
      </c>
      <c r="C245">
        <v>45.650002000000001</v>
      </c>
      <c r="D245">
        <v>44.669998</v>
      </c>
      <c r="E245">
        <v>44.950001</v>
      </c>
      <c r="F245">
        <v>43.258591000000003</v>
      </c>
      <c r="G245">
        <v>12479807</v>
      </c>
    </row>
    <row r="246" spans="1:7">
      <c r="A246" s="43">
        <v>43150</v>
      </c>
      <c r="B246">
        <v>45.080002</v>
      </c>
      <c r="C246">
        <v>45.330002</v>
      </c>
      <c r="D246">
        <v>44.139999000000003</v>
      </c>
      <c r="E246">
        <v>45.040000999999997</v>
      </c>
      <c r="F246">
        <v>43.500050000000002</v>
      </c>
      <c r="G246">
        <v>1087259</v>
      </c>
    </row>
    <row r="247" spans="1:7">
      <c r="A247" s="43">
        <v>43151</v>
      </c>
      <c r="B247">
        <v>44.98</v>
      </c>
      <c r="C247">
        <v>44.98</v>
      </c>
      <c r="D247">
        <v>44.25</v>
      </c>
      <c r="E247">
        <v>44.380001</v>
      </c>
      <c r="F247">
        <v>42.862617</v>
      </c>
      <c r="G247">
        <v>7545354</v>
      </c>
    </row>
    <row r="248" spans="1:7">
      <c r="A248" s="43">
        <v>43152</v>
      </c>
      <c r="B248">
        <v>44.389999000000003</v>
      </c>
      <c r="C248">
        <v>44.599997999999999</v>
      </c>
      <c r="D248">
        <v>43.580002</v>
      </c>
      <c r="E248">
        <v>44.41</v>
      </c>
      <c r="F248">
        <v>42.891582</v>
      </c>
      <c r="G248">
        <v>12206368</v>
      </c>
    </row>
    <row r="249" spans="1:7">
      <c r="A249" s="43">
        <v>43153</v>
      </c>
      <c r="B249">
        <v>44.5</v>
      </c>
      <c r="C249">
        <v>45.080002</v>
      </c>
      <c r="D249">
        <v>44.209999000000003</v>
      </c>
      <c r="E249">
        <v>44.950001</v>
      </c>
      <c r="F249">
        <v>43.413119999999999</v>
      </c>
      <c r="G249">
        <v>13330962</v>
      </c>
    </row>
    <row r="250" spans="1:7">
      <c r="A250" s="43">
        <v>43154</v>
      </c>
      <c r="B250">
        <v>45.09</v>
      </c>
      <c r="C250">
        <v>45.25</v>
      </c>
      <c r="D250">
        <v>44.560001</v>
      </c>
      <c r="E250">
        <v>45.150002000000001</v>
      </c>
      <c r="F250">
        <v>43.606285</v>
      </c>
      <c r="G250">
        <v>10509633</v>
      </c>
    </row>
    <row r="251" spans="1:7">
      <c r="A251" s="43">
        <v>43157</v>
      </c>
      <c r="B251">
        <v>45.209999000000003</v>
      </c>
      <c r="C251">
        <v>45.209999000000003</v>
      </c>
      <c r="D251">
        <v>44.41</v>
      </c>
      <c r="E251">
        <v>44.5</v>
      </c>
      <c r="F251">
        <v>42.978504000000001</v>
      </c>
      <c r="G251">
        <v>10688783</v>
      </c>
    </row>
    <row r="252" spans="1:7">
      <c r="A252" s="43">
        <v>43158</v>
      </c>
      <c r="B252">
        <v>44.43</v>
      </c>
      <c r="C252">
        <v>44.799999</v>
      </c>
      <c r="D252">
        <v>43.919998</v>
      </c>
      <c r="E252">
        <v>44.02</v>
      </c>
      <c r="F252">
        <v>42.514918999999999</v>
      </c>
      <c r="G252">
        <v>12521662</v>
      </c>
    </row>
    <row r="253" spans="1:7">
      <c r="A253" s="43">
        <v>43159</v>
      </c>
      <c r="B253">
        <v>44.130001</v>
      </c>
      <c r="C253">
        <v>44.700001</v>
      </c>
      <c r="D253">
        <v>43.689999</v>
      </c>
      <c r="E253">
        <v>44</v>
      </c>
      <c r="F253">
        <v>42.495604999999998</v>
      </c>
      <c r="G253">
        <v>28972821</v>
      </c>
    </row>
    <row r="254" spans="1:7">
      <c r="A254" s="43">
        <v>43160</v>
      </c>
      <c r="B254">
        <v>43.91</v>
      </c>
      <c r="C254">
        <v>45.25</v>
      </c>
      <c r="D254">
        <v>43.91</v>
      </c>
      <c r="E254">
        <v>45.130001</v>
      </c>
      <c r="F254">
        <v>43.586975000000002</v>
      </c>
      <c r="G254">
        <v>13544902</v>
      </c>
    </row>
    <row r="255" spans="1:7">
      <c r="A255" s="43">
        <v>43161</v>
      </c>
      <c r="B255">
        <v>44.880001</v>
      </c>
      <c r="C255">
        <v>45.740001999999997</v>
      </c>
      <c r="D255">
        <v>44.66</v>
      </c>
      <c r="E255">
        <v>45.599997999999999</v>
      </c>
      <c r="F255">
        <v>44.040894000000002</v>
      </c>
      <c r="G255">
        <v>7446834</v>
      </c>
    </row>
    <row r="256" spans="1:7">
      <c r="A256" s="43">
        <v>43164</v>
      </c>
      <c r="B256">
        <v>45.779998999999997</v>
      </c>
      <c r="C256">
        <v>45.82</v>
      </c>
      <c r="D256">
        <v>45.060001</v>
      </c>
      <c r="E256">
        <v>45.509998000000003</v>
      </c>
      <c r="F256">
        <v>43.953972</v>
      </c>
      <c r="G256">
        <v>7250100</v>
      </c>
    </row>
    <row r="257" spans="1:7">
      <c r="A257" s="43">
        <v>43165</v>
      </c>
      <c r="B257">
        <v>45.740001999999997</v>
      </c>
      <c r="C257">
        <v>46.860000999999997</v>
      </c>
      <c r="D257">
        <v>45.650002000000001</v>
      </c>
      <c r="E257">
        <v>46.52</v>
      </c>
      <c r="F257">
        <v>44.929442999999999</v>
      </c>
      <c r="G257">
        <v>14071483</v>
      </c>
    </row>
    <row r="258" spans="1:7">
      <c r="A258" s="43">
        <v>43166</v>
      </c>
      <c r="B258">
        <v>46.5</v>
      </c>
      <c r="C258">
        <v>46.52</v>
      </c>
      <c r="D258">
        <v>45.900002000000001</v>
      </c>
      <c r="E258">
        <v>46.439999</v>
      </c>
      <c r="F258">
        <v>44.852169000000004</v>
      </c>
      <c r="G258">
        <v>14367391</v>
      </c>
    </row>
    <row r="259" spans="1:7">
      <c r="A259" s="43">
        <v>43167</v>
      </c>
      <c r="B259">
        <v>46.5</v>
      </c>
      <c r="C259">
        <v>47</v>
      </c>
      <c r="D259">
        <v>45.919998</v>
      </c>
      <c r="E259">
        <v>46.950001</v>
      </c>
      <c r="F259">
        <v>45.344746000000001</v>
      </c>
      <c r="G259">
        <v>8679283</v>
      </c>
    </row>
    <row r="260" spans="1:7">
      <c r="A260" s="43">
        <v>43168</v>
      </c>
      <c r="B260">
        <v>47</v>
      </c>
      <c r="C260">
        <v>47.299999</v>
      </c>
      <c r="D260">
        <v>46.740001999999997</v>
      </c>
      <c r="E260">
        <v>46.919998</v>
      </c>
      <c r="F260">
        <v>45.315761999999999</v>
      </c>
      <c r="G260">
        <v>9641182</v>
      </c>
    </row>
    <row r="261" spans="1:7">
      <c r="A261" s="43">
        <v>43171</v>
      </c>
      <c r="B261">
        <v>47.200001</v>
      </c>
      <c r="C261">
        <v>47.59</v>
      </c>
      <c r="D261">
        <v>46.82</v>
      </c>
      <c r="E261">
        <v>46.950001</v>
      </c>
      <c r="F261">
        <v>45.344746000000001</v>
      </c>
      <c r="G261">
        <v>11011901</v>
      </c>
    </row>
    <row r="262" spans="1:7">
      <c r="A262" s="43">
        <v>43172</v>
      </c>
      <c r="B262">
        <v>46.93</v>
      </c>
      <c r="C262">
        <v>47.68</v>
      </c>
      <c r="D262">
        <v>46.419998</v>
      </c>
      <c r="E262">
        <v>47.040000999999997</v>
      </c>
      <c r="F262">
        <v>45.431663999999998</v>
      </c>
      <c r="G262">
        <v>14658189</v>
      </c>
    </row>
    <row r="263" spans="1:7">
      <c r="A263" s="43">
        <v>43173</v>
      </c>
      <c r="B263">
        <v>47.119999</v>
      </c>
      <c r="C263">
        <v>47.119999</v>
      </c>
      <c r="D263">
        <v>46.209999000000003</v>
      </c>
      <c r="E263">
        <v>46.580002</v>
      </c>
      <c r="F263">
        <v>44.987400000000001</v>
      </c>
      <c r="G263">
        <v>11098835</v>
      </c>
    </row>
    <row r="264" spans="1:7">
      <c r="A264" s="43">
        <v>43174</v>
      </c>
      <c r="B264">
        <v>46.740001999999997</v>
      </c>
      <c r="C264">
        <v>47.119999</v>
      </c>
      <c r="D264">
        <v>46.209999000000003</v>
      </c>
      <c r="E264">
        <v>46.59</v>
      </c>
      <c r="F264">
        <v>44.997047000000002</v>
      </c>
      <c r="G264">
        <v>13554003</v>
      </c>
    </row>
    <row r="265" spans="1:7">
      <c r="A265" s="43">
        <v>43175</v>
      </c>
      <c r="B265">
        <v>46.700001</v>
      </c>
      <c r="C265">
        <v>46.880001</v>
      </c>
      <c r="D265">
        <v>45.610000999999997</v>
      </c>
      <c r="E265">
        <v>46.77</v>
      </c>
      <c r="F265">
        <v>45.170890999999997</v>
      </c>
      <c r="G265">
        <v>53635676</v>
      </c>
    </row>
    <row r="266" spans="1:7">
      <c r="A266" s="43">
        <v>43179</v>
      </c>
      <c r="B266">
        <v>46.360000999999997</v>
      </c>
      <c r="C266">
        <v>47</v>
      </c>
      <c r="D266">
        <v>46.259998000000003</v>
      </c>
      <c r="E266">
        <v>46.939999</v>
      </c>
      <c r="F266">
        <v>45.335082999999997</v>
      </c>
      <c r="G266">
        <v>19986516</v>
      </c>
    </row>
    <row r="267" spans="1:7">
      <c r="A267" s="43">
        <v>43180</v>
      </c>
      <c r="B267">
        <v>47</v>
      </c>
      <c r="C267">
        <v>47.200001</v>
      </c>
      <c r="D267">
        <v>46.360000999999997</v>
      </c>
      <c r="E267">
        <v>46.799999</v>
      </c>
      <c r="F267">
        <v>45.199871000000002</v>
      </c>
      <c r="G267">
        <v>33235085</v>
      </c>
    </row>
    <row r="268" spans="1:7">
      <c r="A268" s="43">
        <v>43181</v>
      </c>
      <c r="B268">
        <v>46.619999</v>
      </c>
      <c r="C268">
        <v>46.98</v>
      </c>
      <c r="D268">
        <v>46.16</v>
      </c>
      <c r="E268">
        <v>46.419998</v>
      </c>
      <c r="F268">
        <v>44.832863000000003</v>
      </c>
      <c r="G268">
        <v>14054170</v>
      </c>
    </row>
    <row r="269" spans="1:7">
      <c r="A269" s="43">
        <v>43182</v>
      </c>
      <c r="B269">
        <v>46.419998</v>
      </c>
      <c r="C269">
        <v>47</v>
      </c>
      <c r="D269">
        <v>45.439999</v>
      </c>
      <c r="E269">
        <v>45.82</v>
      </c>
      <c r="F269">
        <v>44.25338</v>
      </c>
      <c r="G269">
        <v>13709423</v>
      </c>
    </row>
    <row r="270" spans="1:7">
      <c r="A270" s="43">
        <v>43185</v>
      </c>
      <c r="B270">
        <v>45.98</v>
      </c>
      <c r="C270">
        <v>47.18</v>
      </c>
      <c r="D270">
        <v>45.560001</v>
      </c>
      <c r="E270">
        <v>47.119999</v>
      </c>
      <c r="F270">
        <v>45.508929999999999</v>
      </c>
      <c r="G270">
        <v>16900775</v>
      </c>
    </row>
    <row r="271" spans="1:7">
      <c r="A271" s="43">
        <v>43186</v>
      </c>
      <c r="B271">
        <v>47.200001</v>
      </c>
      <c r="C271">
        <v>47.200001</v>
      </c>
      <c r="D271">
        <v>46.619999</v>
      </c>
      <c r="E271">
        <v>46.900002000000001</v>
      </c>
      <c r="F271">
        <v>45.296455000000002</v>
      </c>
      <c r="G271">
        <v>12504242</v>
      </c>
    </row>
    <row r="272" spans="1:7">
      <c r="A272" s="43">
        <v>43187</v>
      </c>
      <c r="B272">
        <v>47.099997999999999</v>
      </c>
      <c r="C272">
        <v>47.419998</v>
      </c>
      <c r="D272">
        <v>46</v>
      </c>
      <c r="E272">
        <v>46.259998000000003</v>
      </c>
      <c r="F272">
        <v>44.678333000000002</v>
      </c>
      <c r="G272">
        <v>21964398</v>
      </c>
    </row>
    <row r="273" spans="1:7">
      <c r="A273" s="43">
        <v>43192</v>
      </c>
      <c r="B273">
        <v>46.369999</v>
      </c>
      <c r="C273">
        <v>47.09</v>
      </c>
      <c r="D273">
        <v>46.310001</v>
      </c>
      <c r="E273">
        <v>46.450001</v>
      </c>
      <c r="F273">
        <v>44.861832</v>
      </c>
      <c r="G273">
        <v>10759009</v>
      </c>
    </row>
    <row r="274" spans="1:7">
      <c r="A274" s="43">
        <v>43193</v>
      </c>
      <c r="B274">
        <v>46.34</v>
      </c>
      <c r="C274">
        <v>47.509998000000003</v>
      </c>
      <c r="D274">
        <v>46.18</v>
      </c>
      <c r="E274">
        <v>47.360000999999997</v>
      </c>
      <c r="F274">
        <v>45.740726000000002</v>
      </c>
      <c r="G274">
        <v>18936889</v>
      </c>
    </row>
    <row r="275" spans="1:7">
      <c r="A275" s="43">
        <v>43194</v>
      </c>
      <c r="B275">
        <v>47.200001</v>
      </c>
      <c r="C275">
        <v>47.68</v>
      </c>
      <c r="D275">
        <v>46.959999000000003</v>
      </c>
      <c r="E275">
        <v>47.540000999999997</v>
      </c>
      <c r="F275">
        <v>45.914566000000001</v>
      </c>
      <c r="G275">
        <v>22103697</v>
      </c>
    </row>
    <row r="276" spans="1:7">
      <c r="A276" s="43">
        <v>43195</v>
      </c>
      <c r="B276">
        <v>47.5</v>
      </c>
      <c r="C276">
        <v>48.889999000000003</v>
      </c>
      <c r="D276">
        <v>47.450001</v>
      </c>
      <c r="E276">
        <v>48.639999000000003</v>
      </c>
      <c r="F276">
        <v>46.976959000000001</v>
      </c>
      <c r="G276">
        <v>17041174</v>
      </c>
    </row>
    <row r="277" spans="1:7">
      <c r="A277" s="43">
        <v>43196</v>
      </c>
      <c r="B277">
        <v>48.639999000000003</v>
      </c>
      <c r="C277">
        <v>49.099997999999999</v>
      </c>
      <c r="D277">
        <v>48.259998000000003</v>
      </c>
      <c r="E277">
        <v>48.799999</v>
      </c>
      <c r="F277">
        <v>47.131492999999999</v>
      </c>
      <c r="G277">
        <v>16750822</v>
      </c>
    </row>
    <row r="278" spans="1:7">
      <c r="A278" s="43">
        <v>43199</v>
      </c>
      <c r="B278">
        <v>49</v>
      </c>
      <c r="C278">
        <v>49.700001</v>
      </c>
      <c r="D278">
        <v>48.41</v>
      </c>
      <c r="E278">
        <v>49.48</v>
      </c>
      <c r="F278">
        <v>47.788238999999997</v>
      </c>
      <c r="G278">
        <v>25030610</v>
      </c>
    </row>
    <row r="279" spans="1:7">
      <c r="A279" s="43">
        <v>43200</v>
      </c>
      <c r="B279">
        <v>49.5</v>
      </c>
      <c r="C279">
        <v>49.799999</v>
      </c>
      <c r="D279">
        <v>49.119999</v>
      </c>
      <c r="E279">
        <v>49.419998</v>
      </c>
      <c r="F279">
        <v>47.730286</v>
      </c>
      <c r="G279">
        <v>35563806</v>
      </c>
    </row>
    <row r="280" spans="1:7">
      <c r="A280" s="43">
        <v>43201</v>
      </c>
      <c r="B280">
        <v>49.119999</v>
      </c>
      <c r="C280">
        <v>49.990001999999997</v>
      </c>
      <c r="D280">
        <v>49.119999</v>
      </c>
      <c r="E280">
        <v>49.700001</v>
      </c>
      <c r="F280">
        <v>48.000717000000002</v>
      </c>
      <c r="G280">
        <v>29935297</v>
      </c>
    </row>
    <row r="281" spans="1:7">
      <c r="A281" s="43">
        <v>43202</v>
      </c>
      <c r="B281">
        <v>49.779998999999997</v>
      </c>
      <c r="C281">
        <v>50.41</v>
      </c>
      <c r="D281">
        <v>49.5</v>
      </c>
      <c r="E281">
        <v>50.130001</v>
      </c>
      <c r="F281">
        <v>48.416023000000003</v>
      </c>
      <c r="G281">
        <v>26301204</v>
      </c>
    </row>
    <row r="282" spans="1:7">
      <c r="A282" s="43">
        <v>43203</v>
      </c>
      <c r="B282">
        <v>50.400002000000001</v>
      </c>
      <c r="C282">
        <v>50.599997999999999</v>
      </c>
      <c r="D282">
        <v>50</v>
      </c>
      <c r="E282">
        <v>50.52</v>
      </c>
      <c r="F282">
        <v>48.792679</v>
      </c>
      <c r="G282">
        <v>16694998</v>
      </c>
    </row>
    <row r="283" spans="1:7">
      <c r="A283" s="43">
        <v>43206</v>
      </c>
      <c r="B283">
        <v>50.639999000000003</v>
      </c>
      <c r="C283">
        <v>50.990001999999997</v>
      </c>
      <c r="D283">
        <v>50.060001</v>
      </c>
      <c r="E283">
        <v>50.439999</v>
      </c>
      <c r="F283">
        <v>48.715415999999998</v>
      </c>
      <c r="G283">
        <v>24990961</v>
      </c>
    </row>
    <row r="284" spans="1:7">
      <c r="A284" s="43">
        <v>43207</v>
      </c>
      <c r="B284">
        <v>50</v>
      </c>
      <c r="C284">
        <v>50.57</v>
      </c>
      <c r="D284">
        <v>49.68</v>
      </c>
      <c r="E284">
        <v>50.150002000000001</v>
      </c>
      <c r="F284">
        <v>48.435336999999997</v>
      </c>
      <c r="G284">
        <v>35275961</v>
      </c>
    </row>
    <row r="285" spans="1:7">
      <c r="A285" s="43">
        <v>43208</v>
      </c>
      <c r="B285">
        <v>50</v>
      </c>
      <c r="C285">
        <v>50.48</v>
      </c>
      <c r="D285">
        <v>49.790000999999997</v>
      </c>
      <c r="E285">
        <v>49.889999000000003</v>
      </c>
      <c r="F285">
        <v>48.184218999999999</v>
      </c>
      <c r="G285">
        <v>34452376</v>
      </c>
    </row>
    <row r="286" spans="1:7">
      <c r="A286" s="43">
        <v>43209</v>
      </c>
      <c r="B286">
        <v>49.889999000000003</v>
      </c>
      <c r="C286">
        <v>49.990001999999997</v>
      </c>
      <c r="D286">
        <v>49.389999000000003</v>
      </c>
      <c r="E286">
        <v>49.689999</v>
      </c>
      <c r="F286">
        <v>47.991058000000002</v>
      </c>
      <c r="G286">
        <v>21640347</v>
      </c>
    </row>
    <row r="287" spans="1:7">
      <c r="A287" s="43">
        <v>43210</v>
      </c>
      <c r="B287">
        <v>49.57</v>
      </c>
      <c r="C287">
        <v>50.27</v>
      </c>
      <c r="D287">
        <v>49.529998999999997</v>
      </c>
      <c r="E287">
        <v>49.799999</v>
      </c>
      <c r="F287">
        <v>48.097298000000002</v>
      </c>
      <c r="G287">
        <v>13172841</v>
      </c>
    </row>
    <row r="288" spans="1:7">
      <c r="A288" s="43">
        <v>43213</v>
      </c>
      <c r="B288">
        <v>49.68</v>
      </c>
      <c r="C288">
        <v>50.290000999999997</v>
      </c>
      <c r="D288">
        <v>48.669998</v>
      </c>
      <c r="E288">
        <v>49.41</v>
      </c>
      <c r="F288">
        <v>47.903396999999998</v>
      </c>
      <c r="G288">
        <v>21489992</v>
      </c>
    </row>
    <row r="289" spans="1:7">
      <c r="A289" s="43">
        <v>43214</v>
      </c>
      <c r="B289">
        <v>49.130001</v>
      </c>
      <c r="C289">
        <v>49.990001999999997</v>
      </c>
      <c r="D289">
        <v>48.779998999999997</v>
      </c>
      <c r="E289">
        <v>49.59</v>
      </c>
      <c r="F289">
        <v>48.263500000000001</v>
      </c>
      <c r="G289">
        <v>9764225</v>
      </c>
    </row>
    <row r="290" spans="1:7">
      <c r="A290" s="43">
        <v>43215</v>
      </c>
      <c r="B290">
        <v>49.080002</v>
      </c>
      <c r="C290">
        <v>50.369999</v>
      </c>
      <c r="D290">
        <v>49.080002</v>
      </c>
      <c r="E290">
        <v>50.23</v>
      </c>
      <c r="F290">
        <v>48.886378999999998</v>
      </c>
      <c r="G290">
        <v>10933475</v>
      </c>
    </row>
    <row r="291" spans="1:7">
      <c r="A291" s="43">
        <v>43216</v>
      </c>
      <c r="B291">
        <v>50.009998000000003</v>
      </c>
      <c r="C291">
        <v>52.200001</v>
      </c>
      <c r="D291">
        <v>49.639999000000003</v>
      </c>
      <c r="E291">
        <v>51.98</v>
      </c>
      <c r="F291">
        <v>50.589568999999997</v>
      </c>
      <c r="G291">
        <v>30449191</v>
      </c>
    </row>
    <row r="292" spans="1:7">
      <c r="A292" s="43">
        <v>43217</v>
      </c>
      <c r="B292">
        <v>51.860000999999997</v>
      </c>
      <c r="C292">
        <v>52.490001999999997</v>
      </c>
      <c r="D292">
        <v>51.5</v>
      </c>
      <c r="E292">
        <v>52.220001000000003</v>
      </c>
      <c r="F292">
        <v>50.823154000000002</v>
      </c>
      <c r="G292">
        <v>19611750</v>
      </c>
    </row>
    <row r="293" spans="1:7">
      <c r="A293" s="43">
        <v>43220</v>
      </c>
      <c r="B293">
        <v>52.080002</v>
      </c>
      <c r="C293">
        <v>52.950001</v>
      </c>
      <c r="D293">
        <v>51.810001</v>
      </c>
      <c r="E293">
        <v>51.970001000000003</v>
      </c>
      <c r="F293">
        <v>50.579833999999998</v>
      </c>
      <c r="G293">
        <v>19886514</v>
      </c>
    </row>
    <row r="294" spans="1:7">
      <c r="A294" s="43">
        <v>43222</v>
      </c>
      <c r="B294">
        <v>51.75</v>
      </c>
      <c r="C294">
        <v>52.5</v>
      </c>
      <c r="D294">
        <v>51.700001</v>
      </c>
      <c r="E294">
        <v>52.169998</v>
      </c>
      <c r="F294">
        <v>50.774487000000001</v>
      </c>
      <c r="G294">
        <v>65682232</v>
      </c>
    </row>
    <row r="295" spans="1:7">
      <c r="A295" s="43">
        <v>43223</v>
      </c>
      <c r="B295">
        <v>52.119999</v>
      </c>
      <c r="C295">
        <v>52.189999</v>
      </c>
      <c r="D295">
        <v>51.290000999999997</v>
      </c>
      <c r="E295">
        <v>51.700001</v>
      </c>
      <c r="F295">
        <v>50.317062</v>
      </c>
      <c r="G295">
        <v>34150096</v>
      </c>
    </row>
    <row r="296" spans="1:7">
      <c r="A296" s="43">
        <v>43224</v>
      </c>
      <c r="B296">
        <v>51.5</v>
      </c>
      <c r="C296">
        <v>51.919998</v>
      </c>
      <c r="D296">
        <v>51.099997999999999</v>
      </c>
      <c r="E296">
        <v>51.669998</v>
      </c>
      <c r="F296">
        <v>50.287864999999996</v>
      </c>
      <c r="G296">
        <v>27344909</v>
      </c>
    </row>
    <row r="297" spans="1:7">
      <c r="A297" s="43">
        <v>43227</v>
      </c>
      <c r="B297">
        <v>51.549999</v>
      </c>
      <c r="C297">
        <v>52.5</v>
      </c>
      <c r="D297">
        <v>51.009998000000003</v>
      </c>
      <c r="E297">
        <v>51.139999000000003</v>
      </c>
      <c r="F297">
        <v>49.772038000000002</v>
      </c>
      <c r="G297">
        <v>12568276</v>
      </c>
    </row>
    <row r="298" spans="1:7">
      <c r="A298" s="43">
        <v>43228</v>
      </c>
      <c r="B298">
        <v>50.689999</v>
      </c>
      <c r="C298">
        <v>50.860000999999997</v>
      </c>
      <c r="D298">
        <v>50.099997999999999</v>
      </c>
      <c r="E298">
        <v>50.450001</v>
      </c>
      <c r="F298">
        <v>49.100498000000002</v>
      </c>
      <c r="G298">
        <v>24623079</v>
      </c>
    </row>
    <row r="299" spans="1:7">
      <c r="A299" s="43">
        <v>43229</v>
      </c>
      <c r="B299">
        <v>50.459999000000003</v>
      </c>
      <c r="C299">
        <v>50.59</v>
      </c>
      <c r="D299">
        <v>48.599997999999999</v>
      </c>
      <c r="E299">
        <v>49.52</v>
      </c>
      <c r="F299">
        <v>48.195377000000001</v>
      </c>
      <c r="G299">
        <v>29195252</v>
      </c>
    </row>
    <row r="300" spans="1:7">
      <c r="A300" s="43">
        <v>43230</v>
      </c>
      <c r="B300">
        <v>49.509998000000003</v>
      </c>
      <c r="C300">
        <v>50.490001999999997</v>
      </c>
      <c r="D300">
        <v>49.509998000000003</v>
      </c>
      <c r="E300">
        <v>50.07</v>
      </c>
      <c r="F300">
        <v>48.730659000000003</v>
      </c>
      <c r="G300">
        <v>11271275</v>
      </c>
    </row>
    <row r="301" spans="1:7">
      <c r="A301" s="43">
        <v>43231</v>
      </c>
      <c r="B301">
        <v>50.07</v>
      </c>
      <c r="C301">
        <v>50.200001</v>
      </c>
      <c r="D301">
        <v>49.799999</v>
      </c>
      <c r="E301">
        <v>50.07</v>
      </c>
      <c r="F301">
        <v>48.730659000000003</v>
      </c>
      <c r="G301">
        <v>9755569</v>
      </c>
    </row>
    <row r="302" spans="1:7">
      <c r="A302" s="43">
        <v>43234</v>
      </c>
      <c r="B302">
        <v>50.130001</v>
      </c>
      <c r="C302">
        <v>50.459999000000003</v>
      </c>
      <c r="D302">
        <v>49.43</v>
      </c>
      <c r="E302">
        <v>49.5</v>
      </c>
      <c r="F302">
        <v>48.175907000000002</v>
      </c>
      <c r="G302">
        <v>10595832</v>
      </c>
    </row>
    <row r="303" spans="1:7">
      <c r="A303" s="43">
        <v>43235</v>
      </c>
      <c r="B303">
        <v>49.41</v>
      </c>
      <c r="C303">
        <v>49.919998</v>
      </c>
      <c r="D303">
        <v>49.16</v>
      </c>
      <c r="E303">
        <v>49.259998000000003</v>
      </c>
      <c r="F303">
        <v>47.942321999999997</v>
      </c>
      <c r="G303">
        <v>14440212</v>
      </c>
    </row>
    <row r="304" spans="1:7">
      <c r="A304" s="43">
        <v>43236</v>
      </c>
      <c r="B304">
        <v>49.259998000000003</v>
      </c>
      <c r="C304">
        <v>49.740001999999997</v>
      </c>
      <c r="D304">
        <v>49.110000999999997</v>
      </c>
      <c r="E304">
        <v>49.389999000000003</v>
      </c>
      <c r="F304">
        <v>48.068843999999999</v>
      </c>
      <c r="G304">
        <v>9306878</v>
      </c>
    </row>
    <row r="305" spans="1:7">
      <c r="A305" s="43">
        <v>43237</v>
      </c>
      <c r="B305">
        <v>49.450001</v>
      </c>
      <c r="C305">
        <v>49.450001</v>
      </c>
      <c r="D305">
        <v>48.650002000000001</v>
      </c>
      <c r="E305">
        <v>48.919998</v>
      </c>
      <c r="F305">
        <v>47.611423000000002</v>
      </c>
      <c r="G305">
        <v>11657526</v>
      </c>
    </row>
    <row r="306" spans="1:7">
      <c r="A306" s="43">
        <v>43238</v>
      </c>
      <c r="B306">
        <v>48.799999</v>
      </c>
      <c r="C306">
        <v>52</v>
      </c>
      <c r="D306">
        <v>48.150002000000001</v>
      </c>
      <c r="E306">
        <v>49.669998</v>
      </c>
      <c r="F306">
        <v>48.341354000000003</v>
      </c>
      <c r="G306">
        <v>25423596</v>
      </c>
    </row>
    <row r="307" spans="1:7">
      <c r="A307" s="43">
        <v>43241</v>
      </c>
      <c r="B307">
        <v>49.669998</v>
      </c>
      <c r="C307">
        <v>49.889999000000003</v>
      </c>
      <c r="D307">
        <v>48.810001</v>
      </c>
      <c r="E307">
        <v>48.91</v>
      </c>
      <c r="F307">
        <v>47.601688000000003</v>
      </c>
      <c r="G307">
        <v>14914552</v>
      </c>
    </row>
    <row r="308" spans="1:7">
      <c r="A308" s="43">
        <v>43242</v>
      </c>
      <c r="B308">
        <v>48.799999</v>
      </c>
      <c r="C308">
        <v>49.490001999999997</v>
      </c>
      <c r="D308">
        <v>48.759998000000003</v>
      </c>
      <c r="E308">
        <v>49.27</v>
      </c>
      <c r="F308">
        <v>47.952057000000003</v>
      </c>
      <c r="G308">
        <v>10329772</v>
      </c>
    </row>
    <row r="309" spans="1:7">
      <c r="A309" s="43">
        <v>43243</v>
      </c>
      <c r="B309">
        <v>49.029998999999997</v>
      </c>
      <c r="C309">
        <v>50.700001</v>
      </c>
      <c r="D309">
        <v>48.91</v>
      </c>
      <c r="E309">
        <v>50.360000999999997</v>
      </c>
      <c r="F309">
        <v>49.012897000000002</v>
      </c>
      <c r="G309">
        <v>11276002</v>
      </c>
    </row>
    <row r="310" spans="1:7">
      <c r="A310" s="43">
        <v>43244</v>
      </c>
      <c r="B310">
        <v>50.650002000000001</v>
      </c>
      <c r="C310">
        <v>50.650002000000001</v>
      </c>
      <c r="D310">
        <v>49.310001</v>
      </c>
      <c r="E310">
        <v>50.389999000000003</v>
      </c>
      <c r="F310">
        <v>49.042095000000003</v>
      </c>
      <c r="G310">
        <v>10804260</v>
      </c>
    </row>
    <row r="311" spans="1:7">
      <c r="A311" s="43">
        <v>43245</v>
      </c>
      <c r="B311">
        <v>50.970001000000003</v>
      </c>
      <c r="C311">
        <v>50.970001000000003</v>
      </c>
      <c r="D311">
        <v>49.720001000000003</v>
      </c>
      <c r="E311">
        <v>50.490001999999997</v>
      </c>
      <c r="F311">
        <v>49.139431000000002</v>
      </c>
      <c r="G311">
        <v>15241899</v>
      </c>
    </row>
    <row r="312" spans="1:7">
      <c r="A312" s="43">
        <v>43248</v>
      </c>
      <c r="B312">
        <v>49.799999</v>
      </c>
      <c r="C312">
        <v>50.360000999999997</v>
      </c>
      <c r="D312">
        <v>49.529998999999997</v>
      </c>
      <c r="E312">
        <v>49.73</v>
      </c>
      <c r="F312">
        <v>48.399754000000001</v>
      </c>
      <c r="G312">
        <v>1686870</v>
      </c>
    </row>
    <row r="313" spans="1:7">
      <c r="A313" s="43">
        <v>43249</v>
      </c>
      <c r="B313">
        <v>49.75</v>
      </c>
      <c r="C313">
        <v>51.32</v>
      </c>
      <c r="D313">
        <v>49.52</v>
      </c>
      <c r="E313">
        <v>50.939999</v>
      </c>
      <c r="F313">
        <v>49.577388999999997</v>
      </c>
      <c r="G313">
        <v>11083615</v>
      </c>
    </row>
    <row r="314" spans="1:7">
      <c r="A314" s="43">
        <v>43250</v>
      </c>
      <c r="B314">
        <v>51.150002000000001</v>
      </c>
      <c r="C314">
        <v>51.349997999999999</v>
      </c>
      <c r="D314">
        <v>49.799999</v>
      </c>
      <c r="E314">
        <v>49.98</v>
      </c>
      <c r="F314">
        <v>48.643065999999997</v>
      </c>
      <c r="G314">
        <v>26990265</v>
      </c>
    </row>
    <row r="315" spans="1:7">
      <c r="A315" s="43">
        <v>43251</v>
      </c>
      <c r="B315">
        <v>49.919998</v>
      </c>
      <c r="C315">
        <v>50.68</v>
      </c>
      <c r="D315">
        <v>49.66</v>
      </c>
      <c r="E315">
        <v>50.060001</v>
      </c>
      <c r="F315">
        <v>48.720931999999998</v>
      </c>
      <c r="G315">
        <v>45716323</v>
      </c>
    </row>
    <row r="316" spans="1:7">
      <c r="A316" s="43">
        <v>43252</v>
      </c>
      <c r="B316">
        <v>49.959999000000003</v>
      </c>
      <c r="C316">
        <v>51</v>
      </c>
      <c r="D316">
        <v>49.759998000000003</v>
      </c>
      <c r="E316">
        <v>49.990001999999997</v>
      </c>
      <c r="F316">
        <v>48.652797999999997</v>
      </c>
      <c r="G316">
        <v>13218468</v>
      </c>
    </row>
    <row r="317" spans="1:7">
      <c r="A317" s="43">
        <v>43255</v>
      </c>
      <c r="B317">
        <v>50.130001</v>
      </c>
      <c r="C317">
        <v>50.5</v>
      </c>
      <c r="D317">
        <v>49.52</v>
      </c>
      <c r="E317">
        <v>49.93</v>
      </c>
      <c r="F317">
        <v>48.594405999999999</v>
      </c>
      <c r="G317">
        <v>9353252</v>
      </c>
    </row>
    <row r="318" spans="1:7">
      <c r="A318" s="43">
        <v>43256</v>
      </c>
      <c r="B318">
        <v>49.75</v>
      </c>
      <c r="C318">
        <v>50.240001999999997</v>
      </c>
      <c r="D318">
        <v>49.259998000000003</v>
      </c>
      <c r="E318">
        <v>49.400002000000001</v>
      </c>
      <c r="F318">
        <v>48.078586999999999</v>
      </c>
      <c r="G318">
        <v>21517074</v>
      </c>
    </row>
    <row r="319" spans="1:7">
      <c r="A319" s="43">
        <v>43257</v>
      </c>
      <c r="B319">
        <v>49.419998</v>
      </c>
      <c r="C319">
        <v>49.669998</v>
      </c>
      <c r="D319">
        <v>48.75</v>
      </c>
      <c r="E319">
        <v>49.259998000000003</v>
      </c>
      <c r="F319">
        <v>47.942321999999997</v>
      </c>
      <c r="G319">
        <v>9796298</v>
      </c>
    </row>
    <row r="320" spans="1:7">
      <c r="A320" s="43">
        <v>43258</v>
      </c>
      <c r="B320">
        <v>49.5</v>
      </c>
      <c r="C320">
        <v>50.189999</v>
      </c>
      <c r="D320">
        <v>49.099997999999999</v>
      </c>
      <c r="E320">
        <v>50.060001</v>
      </c>
      <c r="F320">
        <v>48.720931999999998</v>
      </c>
      <c r="G320">
        <v>14352653</v>
      </c>
    </row>
    <row r="321" spans="1:7">
      <c r="A321" s="43">
        <v>43259</v>
      </c>
      <c r="B321">
        <v>49.939999</v>
      </c>
      <c r="C321">
        <v>50.290000999999997</v>
      </c>
      <c r="D321">
        <v>49.630001</v>
      </c>
      <c r="E321">
        <v>50.23</v>
      </c>
      <c r="F321">
        <v>48.886378999999998</v>
      </c>
      <c r="G321">
        <v>5785656</v>
      </c>
    </row>
    <row r="322" spans="1:7">
      <c r="A322" s="43">
        <v>43262</v>
      </c>
      <c r="B322">
        <v>50.349997999999999</v>
      </c>
      <c r="C322">
        <v>50.389999000000003</v>
      </c>
      <c r="D322">
        <v>49.75</v>
      </c>
      <c r="E322">
        <v>49.950001</v>
      </c>
      <c r="F322">
        <v>48.613872999999998</v>
      </c>
      <c r="G322">
        <v>8276016</v>
      </c>
    </row>
    <row r="323" spans="1:7">
      <c r="A323" s="43">
        <v>43263</v>
      </c>
      <c r="B323">
        <v>50.18</v>
      </c>
      <c r="C323">
        <v>51.490001999999997</v>
      </c>
      <c r="D323">
        <v>49.950001</v>
      </c>
      <c r="E323">
        <v>50.560001</v>
      </c>
      <c r="F323">
        <v>49.207554000000002</v>
      </c>
      <c r="G323">
        <v>11374349</v>
      </c>
    </row>
    <row r="324" spans="1:7">
      <c r="A324" s="43">
        <v>43264</v>
      </c>
      <c r="B324">
        <v>50.369999</v>
      </c>
      <c r="C324">
        <v>50.799999</v>
      </c>
      <c r="D324">
        <v>49.880001</v>
      </c>
      <c r="E324">
        <v>50.029998999999997</v>
      </c>
      <c r="F324">
        <v>48.691727</v>
      </c>
      <c r="G324">
        <v>15992606</v>
      </c>
    </row>
    <row r="325" spans="1:7">
      <c r="A325" s="43">
        <v>43265</v>
      </c>
      <c r="B325">
        <v>49.889999000000003</v>
      </c>
      <c r="C325">
        <v>50.939999</v>
      </c>
      <c r="D325">
        <v>49.889999000000003</v>
      </c>
      <c r="E325">
        <v>50.669998</v>
      </c>
      <c r="F325">
        <v>49.314613000000001</v>
      </c>
      <c r="G325">
        <v>7553157</v>
      </c>
    </row>
    <row r="326" spans="1:7">
      <c r="A326" s="43">
        <v>43266</v>
      </c>
      <c r="B326">
        <v>50.619999</v>
      </c>
      <c r="C326">
        <v>51.720001000000003</v>
      </c>
      <c r="D326">
        <v>49.990001999999997</v>
      </c>
      <c r="E326">
        <v>51.57</v>
      </c>
      <c r="F326">
        <v>50.190533000000002</v>
      </c>
      <c r="G326">
        <v>35181517</v>
      </c>
    </row>
    <row r="327" spans="1:7">
      <c r="A327" s="43">
        <v>43269</v>
      </c>
      <c r="B327">
        <v>52</v>
      </c>
      <c r="C327">
        <v>52.34</v>
      </c>
      <c r="D327">
        <v>51.209999000000003</v>
      </c>
      <c r="E327">
        <v>51.959999000000003</v>
      </c>
      <c r="F327">
        <v>50.570103000000003</v>
      </c>
      <c r="G327">
        <v>13338553</v>
      </c>
    </row>
    <row r="328" spans="1:7">
      <c r="A328" s="43">
        <v>43270</v>
      </c>
      <c r="B328">
        <v>51.830002</v>
      </c>
      <c r="C328">
        <v>52.639999000000003</v>
      </c>
      <c r="D328">
        <v>51.509998000000003</v>
      </c>
      <c r="E328">
        <v>52.5</v>
      </c>
      <c r="F328">
        <v>51.095657000000003</v>
      </c>
      <c r="G328">
        <v>15865760</v>
      </c>
    </row>
    <row r="329" spans="1:7">
      <c r="A329" s="43">
        <v>43271</v>
      </c>
      <c r="B329">
        <v>52.66</v>
      </c>
      <c r="C329">
        <v>53.490001999999997</v>
      </c>
      <c r="D329">
        <v>51.43</v>
      </c>
      <c r="E329">
        <v>51.599997999999999</v>
      </c>
      <c r="F329">
        <v>50.219729999999998</v>
      </c>
      <c r="G329">
        <v>15532365</v>
      </c>
    </row>
    <row r="330" spans="1:7">
      <c r="A330" s="43">
        <v>43272</v>
      </c>
      <c r="B330">
        <v>51.310001</v>
      </c>
      <c r="C330">
        <v>52.849997999999999</v>
      </c>
      <c r="D330">
        <v>51.310001</v>
      </c>
      <c r="E330">
        <v>52.419998</v>
      </c>
      <c r="F330">
        <v>51.017795999999997</v>
      </c>
      <c r="G330">
        <v>15007993</v>
      </c>
    </row>
    <row r="331" spans="1:7">
      <c r="A331" s="43">
        <v>43273</v>
      </c>
      <c r="B331">
        <v>52.290000999999997</v>
      </c>
      <c r="C331">
        <v>53.009998000000003</v>
      </c>
      <c r="D331">
        <v>51.52</v>
      </c>
      <c r="E331">
        <v>52.880001</v>
      </c>
      <c r="F331">
        <v>51.465496000000002</v>
      </c>
      <c r="G331">
        <v>10001978</v>
      </c>
    </row>
    <row r="332" spans="1:7">
      <c r="A332" s="43">
        <v>43276</v>
      </c>
      <c r="B332">
        <v>53.080002</v>
      </c>
      <c r="C332">
        <v>53.380001</v>
      </c>
      <c r="D332">
        <v>52.459999000000003</v>
      </c>
      <c r="E332">
        <v>52.860000999999997</v>
      </c>
      <c r="F332">
        <v>51.44603</v>
      </c>
      <c r="G332">
        <v>9388256</v>
      </c>
    </row>
    <row r="333" spans="1:7">
      <c r="A333" s="43">
        <v>43277</v>
      </c>
      <c r="B333">
        <v>53.16</v>
      </c>
      <c r="C333">
        <v>53.360000999999997</v>
      </c>
      <c r="D333">
        <v>51.959999000000003</v>
      </c>
      <c r="E333">
        <v>52.369999</v>
      </c>
      <c r="F333">
        <v>50.969127999999998</v>
      </c>
      <c r="G333">
        <v>16098299</v>
      </c>
    </row>
    <row r="334" spans="1:7">
      <c r="A334" s="43">
        <v>43278</v>
      </c>
      <c r="B334">
        <v>52.09</v>
      </c>
      <c r="C334">
        <v>52.5</v>
      </c>
      <c r="D334">
        <v>51.860000999999997</v>
      </c>
      <c r="E334">
        <v>52.27</v>
      </c>
      <c r="F334">
        <v>50.871811000000001</v>
      </c>
      <c r="G334">
        <v>16994360</v>
      </c>
    </row>
    <row r="335" spans="1:7">
      <c r="A335" s="43">
        <v>43279</v>
      </c>
      <c r="B335">
        <v>52.279998999999997</v>
      </c>
      <c r="C335">
        <v>52.540000999999997</v>
      </c>
      <c r="D335">
        <v>52.130001</v>
      </c>
      <c r="E335">
        <v>52.389999000000003</v>
      </c>
      <c r="F335">
        <v>50.988602</v>
      </c>
      <c r="G335">
        <v>12922340</v>
      </c>
    </row>
    <row r="336" spans="1:7">
      <c r="A336" s="43">
        <v>43280</v>
      </c>
      <c r="B336">
        <v>52.450001</v>
      </c>
      <c r="C336">
        <v>52.900002000000001</v>
      </c>
      <c r="D336">
        <v>52.060001</v>
      </c>
      <c r="E336">
        <v>52.360000999999997</v>
      </c>
      <c r="F336">
        <v>50.959400000000002</v>
      </c>
      <c r="G336">
        <v>12427525</v>
      </c>
    </row>
    <row r="337" spans="1:7">
      <c r="A337" s="43">
        <v>43283</v>
      </c>
      <c r="B337">
        <v>52.459999000000003</v>
      </c>
      <c r="C337">
        <v>52.5</v>
      </c>
      <c r="D337">
        <v>51.360000999999997</v>
      </c>
      <c r="E337">
        <v>51.560001</v>
      </c>
      <c r="F337">
        <v>50.180804999999999</v>
      </c>
      <c r="G337">
        <v>11257830</v>
      </c>
    </row>
    <row r="338" spans="1:7">
      <c r="A338" s="43">
        <v>43284</v>
      </c>
      <c r="B338">
        <v>51.700001</v>
      </c>
      <c r="C338">
        <v>52.599997999999999</v>
      </c>
      <c r="D338">
        <v>51.360000999999997</v>
      </c>
      <c r="E338">
        <v>51.509998000000003</v>
      </c>
      <c r="F338">
        <v>50.132137</v>
      </c>
      <c r="G338">
        <v>10961061</v>
      </c>
    </row>
    <row r="339" spans="1:7">
      <c r="A339" s="43">
        <v>43285</v>
      </c>
      <c r="B339">
        <v>51.290000999999997</v>
      </c>
      <c r="C339">
        <v>51.880001</v>
      </c>
      <c r="D339">
        <v>51.259998000000003</v>
      </c>
      <c r="E339">
        <v>51.740001999999997</v>
      </c>
      <c r="F339">
        <v>50.355991000000003</v>
      </c>
      <c r="G339">
        <v>3433675</v>
      </c>
    </row>
    <row r="340" spans="1:7">
      <c r="A340" s="43">
        <v>43286</v>
      </c>
      <c r="B340">
        <v>51.939999</v>
      </c>
      <c r="C340">
        <v>53.330002</v>
      </c>
      <c r="D340">
        <v>51.450001</v>
      </c>
      <c r="E340">
        <v>53</v>
      </c>
      <c r="F340">
        <v>51.582279</v>
      </c>
      <c r="G340">
        <v>13121954</v>
      </c>
    </row>
    <row r="341" spans="1:7">
      <c r="A341" s="43">
        <v>43287</v>
      </c>
      <c r="B341">
        <v>52.889999000000003</v>
      </c>
      <c r="C341">
        <v>53.82</v>
      </c>
      <c r="D341">
        <v>52.889999000000003</v>
      </c>
      <c r="E341">
        <v>53.41</v>
      </c>
      <c r="F341">
        <v>51.981318999999999</v>
      </c>
      <c r="G341">
        <v>17122820</v>
      </c>
    </row>
    <row r="342" spans="1:7">
      <c r="A342" s="43">
        <v>43290</v>
      </c>
      <c r="B342">
        <v>53.529998999999997</v>
      </c>
      <c r="C342">
        <v>53.950001</v>
      </c>
      <c r="D342">
        <v>53.02</v>
      </c>
      <c r="E342">
        <v>53.68</v>
      </c>
      <c r="F342">
        <v>52.244098999999999</v>
      </c>
      <c r="G342">
        <v>9763132</v>
      </c>
    </row>
    <row r="343" spans="1:7">
      <c r="A343" s="43">
        <v>43291</v>
      </c>
      <c r="B343">
        <v>53.68</v>
      </c>
      <c r="C343">
        <v>55.389999000000003</v>
      </c>
      <c r="D343">
        <v>53.57</v>
      </c>
      <c r="E343">
        <v>55.139999000000003</v>
      </c>
      <c r="F343">
        <v>53.665039</v>
      </c>
      <c r="G343">
        <v>18170040</v>
      </c>
    </row>
    <row r="344" spans="1:7">
      <c r="A344" s="43">
        <v>43292</v>
      </c>
      <c r="B344">
        <v>55.09</v>
      </c>
      <c r="C344">
        <v>55.200001</v>
      </c>
      <c r="D344">
        <v>52.720001000000003</v>
      </c>
      <c r="E344">
        <v>53.110000999999997</v>
      </c>
      <c r="F344">
        <v>51.689338999999997</v>
      </c>
      <c r="G344">
        <v>15608916</v>
      </c>
    </row>
    <row r="345" spans="1:7">
      <c r="A345" s="43">
        <v>43293</v>
      </c>
      <c r="B345">
        <v>53.400002000000001</v>
      </c>
      <c r="C345">
        <v>54.25</v>
      </c>
      <c r="D345">
        <v>52.950001</v>
      </c>
      <c r="E345">
        <v>53.490001999999997</v>
      </c>
      <c r="F345">
        <v>52.059176999999998</v>
      </c>
      <c r="G345">
        <v>15430175</v>
      </c>
    </row>
    <row r="346" spans="1:7">
      <c r="A346" s="43">
        <v>43294</v>
      </c>
      <c r="B346">
        <v>53.389999000000003</v>
      </c>
      <c r="C346">
        <v>53.790000999999997</v>
      </c>
      <c r="D346">
        <v>52.91</v>
      </c>
      <c r="E346">
        <v>53.18</v>
      </c>
      <c r="F346">
        <v>51.757465000000003</v>
      </c>
      <c r="G346">
        <v>11702312</v>
      </c>
    </row>
    <row r="347" spans="1:7">
      <c r="A347" s="43">
        <v>43297</v>
      </c>
      <c r="B347">
        <v>53.110000999999997</v>
      </c>
      <c r="C347">
        <v>54.02</v>
      </c>
      <c r="D347">
        <v>52.369999</v>
      </c>
      <c r="E347">
        <v>52.529998999999997</v>
      </c>
      <c r="F347">
        <v>51.124854999999997</v>
      </c>
      <c r="G347">
        <v>9705827</v>
      </c>
    </row>
    <row r="348" spans="1:7">
      <c r="A348" s="43">
        <v>43298</v>
      </c>
      <c r="B348">
        <v>52.540000999999997</v>
      </c>
      <c r="C348">
        <v>53.990001999999997</v>
      </c>
      <c r="D348">
        <v>52.48</v>
      </c>
      <c r="E348">
        <v>53.919998</v>
      </c>
      <c r="F348">
        <v>52.477676000000002</v>
      </c>
      <c r="G348">
        <v>11192532</v>
      </c>
    </row>
    <row r="349" spans="1:7">
      <c r="A349" s="43">
        <v>43299</v>
      </c>
      <c r="B349">
        <v>53.779998999999997</v>
      </c>
      <c r="C349">
        <v>55.419998</v>
      </c>
      <c r="D349">
        <v>53.650002000000001</v>
      </c>
      <c r="E349">
        <v>54.91</v>
      </c>
      <c r="F349">
        <v>53.441192999999998</v>
      </c>
      <c r="G349">
        <v>8643105</v>
      </c>
    </row>
    <row r="350" spans="1:7">
      <c r="A350" s="43">
        <v>43300</v>
      </c>
      <c r="B350">
        <v>54.48</v>
      </c>
      <c r="C350">
        <v>55.189999</v>
      </c>
      <c r="D350">
        <v>54.110000999999997</v>
      </c>
      <c r="E350">
        <v>54.98</v>
      </c>
      <c r="F350">
        <v>53.509318999999998</v>
      </c>
      <c r="G350">
        <v>7967513</v>
      </c>
    </row>
    <row r="351" spans="1:7">
      <c r="A351" s="43">
        <v>43301</v>
      </c>
      <c r="B351">
        <v>54.849997999999999</v>
      </c>
      <c r="C351">
        <v>56.799999</v>
      </c>
      <c r="D351">
        <v>53</v>
      </c>
      <c r="E351">
        <v>55.759998000000003</v>
      </c>
      <c r="F351">
        <v>54.268452000000003</v>
      </c>
      <c r="G351">
        <v>16204059</v>
      </c>
    </row>
    <row r="352" spans="1:7">
      <c r="A352" s="43">
        <v>43304</v>
      </c>
      <c r="B352">
        <v>55.630001</v>
      </c>
      <c r="C352">
        <v>56.799999</v>
      </c>
      <c r="D352">
        <v>55.18</v>
      </c>
      <c r="E352">
        <v>55.73</v>
      </c>
      <c r="F352">
        <v>54.239258</v>
      </c>
      <c r="G352">
        <v>13876508</v>
      </c>
    </row>
    <row r="353" spans="1:7">
      <c r="A353" s="43">
        <v>43305</v>
      </c>
      <c r="B353">
        <v>55.860000999999997</v>
      </c>
      <c r="C353">
        <v>56.939999</v>
      </c>
      <c r="D353">
        <v>55.700001</v>
      </c>
      <c r="E353">
        <v>56.790000999999997</v>
      </c>
      <c r="F353">
        <v>55.270907999999999</v>
      </c>
      <c r="G353">
        <v>20406308</v>
      </c>
    </row>
    <row r="354" spans="1:7">
      <c r="A354" s="43">
        <v>43306</v>
      </c>
      <c r="B354">
        <v>56.990001999999997</v>
      </c>
      <c r="C354">
        <v>57.599997999999999</v>
      </c>
      <c r="D354">
        <v>56.259998000000003</v>
      </c>
      <c r="E354">
        <v>57.48</v>
      </c>
      <c r="F354">
        <v>55.942447999999999</v>
      </c>
      <c r="G354">
        <v>14538521</v>
      </c>
    </row>
    <row r="355" spans="1:7">
      <c r="A355" s="43">
        <v>43307</v>
      </c>
      <c r="B355">
        <v>57.200001</v>
      </c>
      <c r="C355">
        <v>57.200001</v>
      </c>
      <c r="D355">
        <v>53.799999</v>
      </c>
      <c r="E355">
        <v>54.09</v>
      </c>
      <c r="F355">
        <v>52.643124</v>
      </c>
      <c r="G355">
        <v>30827186</v>
      </c>
    </row>
    <row r="356" spans="1:7">
      <c r="A356" s="43">
        <v>43308</v>
      </c>
      <c r="B356">
        <v>54.27</v>
      </c>
      <c r="C356">
        <v>54.439999</v>
      </c>
      <c r="D356">
        <v>53.849997999999999</v>
      </c>
      <c r="E356">
        <v>54.200001</v>
      </c>
      <c r="F356">
        <v>52.750183</v>
      </c>
      <c r="G356">
        <v>10495264</v>
      </c>
    </row>
    <row r="357" spans="1:7">
      <c r="A357" s="43">
        <v>43311</v>
      </c>
      <c r="B357">
        <v>54.290000999999997</v>
      </c>
      <c r="C357">
        <v>54.529998999999997</v>
      </c>
      <c r="D357">
        <v>53.869999</v>
      </c>
      <c r="E357">
        <v>54.18</v>
      </c>
      <c r="F357">
        <v>52.730721000000003</v>
      </c>
      <c r="G357">
        <v>12097724</v>
      </c>
    </row>
    <row r="358" spans="1:7">
      <c r="A358" s="43">
        <v>43312</v>
      </c>
      <c r="B358">
        <v>54.02</v>
      </c>
      <c r="C358">
        <v>54.580002</v>
      </c>
      <c r="D358">
        <v>54.02</v>
      </c>
      <c r="E358">
        <v>54.43</v>
      </c>
      <c r="F358">
        <v>52.974032999999999</v>
      </c>
      <c r="G358">
        <v>14393563</v>
      </c>
    </row>
    <row r="359" spans="1:7">
      <c r="A359" s="43">
        <v>43313</v>
      </c>
      <c r="B359">
        <v>54.580002</v>
      </c>
      <c r="C359">
        <v>54.970001000000003</v>
      </c>
      <c r="D359">
        <v>54.200001</v>
      </c>
      <c r="E359">
        <v>54.779998999999997</v>
      </c>
      <c r="F359">
        <v>53.314670999999997</v>
      </c>
      <c r="G359">
        <v>8535394</v>
      </c>
    </row>
    <row r="360" spans="1:7">
      <c r="A360" s="43">
        <v>43314</v>
      </c>
      <c r="B360">
        <v>54.509998000000003</v>
      </c>
      <c r="C360">
        <v>54.830002</v>
      </c>
      <c r="D360">
        <v>54.310001</v>
      </c>
      <c r="E360">
        <v>54.470001000000003</v>
      </c>
      <c r="F360">
        <v>53.012962000000002</v>
      </c>
      <c r="G360">
        <v>11368269</v>
      </c>
    </row>
    <row r="361" spans="1:7">
      <c r="A361" s="43">
        <v>43315</v>
      </c>
      <c r="B361">
        <v>54.740001999999997</v>
      </c>
      <c r="C361">
        <v>55.130001</v>
      </c>
      <c r="D361">
        <v>53.450001</v>
      </c>
      <c r="E361">
        <v>53.599997999999999</v>
      </c>
      <c r="F361">
        <v>52.166232999999998</v>
      </c>
      <c r="G361">
        <v>18767030</v>
      </c>
    </row>
    <row r="362" spans="1:7">
      <c r="A362" s="43">
        <v>43318</v>
      </c>
      <c r="B362">
        <v>53.98</v>
      </c>
      <c r="C362">
        <v>54.25</v>
      </c>
      <c r="D362">
        <v>53.360000999999997</v>
      </c>
      <c r="E362">
        <v>54.029998999999997</v>
      </c>
      <c r="F362">
        <v>52.584732000000002</v>
      </c>
      <c r="G362">
        <v>8191768</v>
      </c>
    </row>
    <row r="363" spans="1:7">
      <c r="A363" s="43">
        <v>43319</v>
      </c>
      <c r="B363">
        <v>54.200001</v>
      </c>
      <c r="C363">
        <v>54.200001</v>
      </c>
      <c r="D363">
        <v>53.189999</v>
      </c>
      <c r="E363">
        <v>53.32</v>
      </c>
      <c r="F363">
        <v>51.893729999999998</v>
      </c>
      <c r="G363">
        <v>11375166</v>
      </c>
    </row>
    <row r="364" spans="1:7">
      <c r="A364" s="43">
        <v>43320</v>
      </c>
      <c r="B364">
        <v>53.32</v>
      </c>
      <c r="C364">
        <v>53.360000999999997</v>
      </c>
      <c r="D364">
        <v>52.5</v>
      </c>
      <c r="E364">
        <v>52.630001</v>
      </c>
      <c r="F364">
        <v>51.222178999999997</v>
      </c>
      <c r="G364">
        <v>8630107</v>
      </c>
    </row>
    <row r="365" spans="1:7">
      <c r="A365" s="43">
        <v>43321</v>
      </c>
      <c r="B365">
        <v>52.740001999999997</v>
      </c>
      <c r="C365">
        <v>52.810001</v>
      </c>
      <c r="D365">
        <v>51.639999000000003</v>
      </c>
      <c r="E365">
        <v>51.779998999999997</v>
      </c>
      <c r="F365">
        <v>50.394924000000003</v>
      </c>
      <c r="G365">
        <v>10162433</v>
      </c>
    </row>
    <row r="366" spans="1:7">
      <c r="A366" s="43">
        <v>43322</v>
      </c>
      <c r="B366">
        <v>51.77</v>
      </c>
      <c r="C366">
        <v>51.970001000000003</v>
      </c>
      <c r="D366">
        <v>50.799999</v>
      </c>
      <c r="E366">
        <v>50.93</v>
      </c>
      <c r="F366">
        <v>49.567656999999997</v>
      </c>
      <c r="G366">
        <v>9354318</v>
      </c>
    </row>
    <row r="367" spans="1:7">
      <c r="A367" s="43">
        <v>43325</v>
      </c>
      <c r="B367">
        <v>50.98</v>
      </c>
      <c r="C367">
        <v>52.220001000000003</v>
      </c>
      <c r="D367">
        <v>50.509998000000003</v>
      </c>
      <c r="E367">
        <v>52.049999</v>
      </c>
      <c r="F367">
        <v>50.657696000000001</v>
      </c>
      <c r="G367">
        <v>11303279</v>
      </c>
    </row>
    <row r="368" spans="1:7">
      <c r="A368" s="43">
        <v>43326</v>
      </c>
      <c r="B368">
        <v>52.27</v>
      </c>
      <c r="C368">
        <v>52.939999</v>
      </c>
      <c r="D368">
        <v>51.810001</v>
      </c>
      <c r="E368">
        <v>52.73</v>
      </c>
      <c r="F368">
        <v>51.319507999999999</v>
      </c>
      <c r="G368">
        <v>17102704</v>
      </c>
    </row>
    <row r="369" spans="1:7">
      <c r="A369" s="43">
        <v>43327</v>
      </c>
      <c r="B369">
        <v>52.419998</v>
      </c>
      <c r="C369">
        <v>52.700001</v>
      </c>
      <c r="D369">
        <v>51.810001</v>
      </c>
      <c r="E369">
        <v>52.41</v>
      </c>
      <c r="F369">
        <v>51.008063999999997</v>
      </c>
      <c r="G369">
        <v>9060459</v>
      </c>
    </row>
    <row r="370" spans="1:7">
      <c r="A370" s="43">
        <v>43328</v>
      </c>
      <c r="B370">
        <v>52.59</v>
      </c>
      <c r="C370">
        <v>53.43</v>
      </c>
      <c r="D370">
        <v>52.150002000000001</v>
      </c>
      <c r="E370">
        <v>53.27</v>
      </c>
      <c r="F370">
        <v>51.845061999999999</v>
      </c>
      <c r="G370">
        <v>17374957</v>
      </c>
    </row>
    <row r="371" spans="1:7">
      <c r="A371" s="43">
        <v>43329</v>
      </c>
      <c r="B371">
        <v>53.369999</v>
      </c>
      <c r="C371">
        <v>53.639999000000003</v>
      </c>
      <c r="D371">
        <v>52.610000999999997</v>
      </c>
      <c r="E371">
        <v>53.310001</v>
      </c>
      <c r="F371">
        <v>51.883999000000003</v>
      </c>
      <c r="G371">
        <v>10551339</v>
      </c>
    </row>
    <row r="372" spans="1:7">
      <c r="A372" s="43">
        <v>43332</v>
      </c>
      <c r="B372">
        <v>53.099997999999999</v>
      </c>
      <c r="C372">
        <v>53.25</v>
      </c>
      <c r="D372">
        <v>52.700001</v>
      </c>
      <c r="E372">
        <v>52.759998000000003</v>
      </c>
      <c r="F372">
        <v>51.348705000000002</v>
      </c>
      <c r="G372">
        <v>12104869</v>
      </c>
    </row>
    <row r="373" spans="1:7">
      <c r="A373" s="43">
        <v>43333</v>
      </c>
      <c r="B373">
        <v>52.630001</v>
      </c>
      <c r="C373">
        <v>53.68</v>
      </c>
      <c r="D373">
        <v>52.630001</v>
      </c>
      <c r="E373">
        <v>53.400002000000001</v>
      </c>
      <c r="F373">
        <v>51.971587999999997</v>
      </c>
      <c r="G373">
        <v>12712255</v>
      </c>
    </row>
    <row r="374" spans="1:7">
      <c r="A374" s="43">
        <v>43334</v>
      </c>
      <c r="B374">
        <v>53.43</v>
      </c>
      <c r="C374">
        <v>54.970001000000003</v>
      </c>
      <c r="D374">
        <v>53.110000999999997</v>
      </c>
      <c r="E374">
        <v>54.68</v>
      </c>
      <c r="F374">
        <v>53.217345999999999</v>
      </c>
      <c r="G374">
        <v>11620116</v>
      </c>
    </row>
    <row r="375" spans="1:7">
      <c r="A375" s="43">
        <v>43335</v>
      </c>
      <c r="B375">
        <v>54.689999</v>
      </c>
      <c r="C375">
        <v>55.119999</v>
      </c>
      <c r="D375">
        <v>54.400002000000001</v>
      </c>
      <c r="E375">
        <v>54.959999000000003</v>
      </c>
      <c r="F375">
        <v>53.489857000000001</v>
      </c>
      <c r="G375">
        <v>8485771</v>
      </c>
    </row>
    <row r="376" spans="1:7">
      <c r="A376" s="43">
        <v>43336</v>
      </c>
      <c r="B376">
        <v>54.700001</v>
      </c>
      <c r="C376">
        <v>55.040000999999997</v>
      </c>
      <c r="D376">
        <v>54</v>
      </c>
      <c r="E376">
        <v>54.080002</v>
      </c>
      <c r="F376">
        <v>52.633395999999998</v>
      </c>
      <c r="G376">
        <v>5832701</v>
      </c>
    </row>
    <row r="377" spans="1:7">
      <c r="A377" s="43">
        <v>43339</v>
      </c>
      <c r="B377">
        <v>54.299999</v>
      </c>
      <c r="C377">
        <v>55.209999000000003</v>
      </c>
      <c r="D377">
        <v>54.200001</v>
      </c>
      <c r="E377">
        <v>55.060001</v>
      </c>
      <c r="F377">
        <v>53.587181000000001</v>
      </c>
      <c r="G377">
        <v>11575846</v>
      </c>
    </row>
    <row r="378" spans="1:7">
      <c r="A378" s="43">
        <v>43340</v>
      </c>
      <c r="B378">
        <v>55.25</v>
      </c>
      <c r="C378">
        <v>55.25</v>
      </c>
      <c r="D378">
        <v>54.27</v>
      </c>
      <c r="E378">
        <v>54.52</v>
      </c>
      <c r="F378">
        <v>53.245361000000003</v>
      </c>
      <c r="G378">
        <v>10654462</v>
      </c>
    </row>
    <row r="379" spans="1:7">
      <c r="A379" s="43">
        <v>43341</v>
      </c>
      <c r="B379">
        <v>54.27</v>
      </c>
      <c r="C379">
        <v>54.68</v>
      </c>
      <c r="D379">
        <v>54.18</v>
      </c>
      <c r="E379">
        <v>54.330002</v>
      </c>
      <c r="F379">
        <v>53.059806999999999</v>
      </c>
      <c r="G379">
        <v>8058201</v>
      </c>
    </row>
    <row r="380" spans="1:7">
      <c r="A380" s="43">
        <v>43342</v>
      </c>
      <c r="B380">
        <v>54.110000999999997</v>
      </c>
      <c r="C380">
        <v>54.279998999999997</v>
      </c>
      <c r="D380">
        <v>52.759998000000003</v>
      </c>
      <c r="E380">
        <v>52.98</v>
      </c>
      <c r="F380">
        <v>51.741363999999997</v>
      </c>
      <c r="G380">
        <v>10867022</v>
      </c>
    </row>
    <row r="381" spans="1:7">
      <c r="A381" s="43">
        <v>43343</v>
      </c>
      <c r="B381">
        <v>52.889999000000003</v>
      </c>
      <c r="C381">
        <v>53.25</v>
      </c>
      <c r="D381">
        <v>52.650002000000001</v>
      </c>
      <c r="E381">
        <v>52.889999000000003</v>
      </c>
      <c r="F381">
        <v>51.653464999999997</v>
      </c>
      <c r="G381">
        <v>12305014</v>
      </c>
    </row>
    <row r="382" spans="1:7">
      <c r="A382" s="43">
        <v>43346</v>
      </c>
      <c r="B382">
        <v>52.689999</v>
      </c>
      <c r="C382">
        <v>53.259998000000003</v>
      </c>
      <c r="D382">
        <v>52.400002000000001</v>
      </c>
      <c r="E382">
        <v>52.57</v>
      </c>
      <c r="F382">
        <v>51.340949999999999</v>
      </c>
      <c r="G382">
        <v>2125764</v>
      </c>
    </row>
    <row r="383" spans="1:7">
      <c r="A383" s="43">
        <v>43347</v>
      </c>
      <c r="B383">
        <v>52.73</v>
      </c>
      <c r="C383">
        <v>53.220001000000003</v>
      </c>
      <c r="D383">
        <v>52.57</v>
      </c>
      <c r="E383">
        <v>53.009998000000003</v>
      </c>
      <c r="F383">
        <v>51.770659999999999</v>
      </c>
      <c r="G383">
        <v>9571408</v>
      </c>
    </row>
    <row r="384" spans="1:7">
      <c r="A384" s="43">
        <v>43348</v>
      </c>
      <c r="B384">
        <v>52.650002000000001</v>
      </c>
      <c r="C384">
        <v>52.98</v>
      </c>
      <c r="D384">
        <v>52.220001000000003</v>
      </c>
      <c r="E384">
        <v>52.599997999999999</v>
      </c>
      <c r="F384">
        <v>51.370246999999999</v>
      </c>
      <c r="G384">
        <v>8492236</v>
      </c>
    </row>
    <row r="385" spans="1:7">
      <c r="A385" s="43">
        <v>43349</v>
      </c>
      <c r="B385">
        <v>52.459999000000003</v>
      </c>
      <c r="C385">
        <v>52.810001</v>
      </c>
      <c r="D385">
        <v>52.169998</v>
      </c>
      <c r="E385">
        <v>52.68</v>
      </c>
      <c r="F385">
        <v>51.44838</v>
      </c>
      <c r="G385">
        <v>10715715</v>
      </c>
    </row>
    <row r="386" spans="1:7">
      <c r="A386" s="43">
        <v>43350</v>
      </c>
      <c r="B386">
        <v>52.52</v>
      </c>
      <c r="C386">
        <v>52.599997999999999</v>
      </c>
      <c r="D386">
        <v>51.619999</v>
      </c>
      <c r="E386">
        <v>52.25</v>
      </c>
      <c r="F386">
        <v>51.028430999999998</v>
      </c>
      <c r="G386">
        <v>8231533</v>
      </c>
    </row>
    <row r="387" spans="1:7">
      <c r="A387" s="43">
        <v>43353</v>
      </c>
      <c r="B387">
        <v>52.419998</v>
      </c>
      <c r="C387">
        <v>52.900002000000001</v>
      </c>
      <c r="D387">
        <v>51.860000999999997</v>
      </c>
      <c r="E387">
        <v>52.759998000000003</v>
      </c>
      <c r="F387">
        <v>51.526511999999997</v>
      </c>
      <c r="G387">
        <v>7376673</v>
      </c>
    </row>
    <row r="388" spans="1:7">
      <c r="A388" s="43">
        <v>43354</v>
      </c>
      <c r="B388">
        <v>52.400002000000001</v>
      </c>
      <c r="C388">
        <v>53.549999</v>
      </c>
      <c r="D388">
        <v>52.32</v>
      </c>
      <c r="E388">
        <v>53.259998000000003</v>
      </c>
      <c r="F388">
        <v>52.014816000000003</v>
      </c>
      <c r="G388">
        <v>15278685</v>
      </c>
    </row>
    <row r="389" spans="1:7">
      <c r="A389" s="43">
        <v>43355</v>
      </c>
      <c r="B389">
        <v>53.130001</v>
      </c>
      <c r="C389">
        <v>53.330002</v>
      </c>
      <c r="D389">
        <v>52.360000999999997</v>
      </c>
      <c r="E389">
        <v>52.669998</v>
      </c>
      <c r="F389">
        <v>51.438609999999997</v>
      </c>
      <c r="G389">
        <v>15893306</v>
      </c>
    </row>
    <row r="390" spans="1:7">
      <c r="A390" s="43">
        <v>43356</v>
      </c>
      <c r="B390">
        <v>52.880001</v>
      </c>
      <c r="C390">
        <v>54.779998999999997</v>
      </c>
      <c r="D390">
        <v>52.560001</v>
      </c>
      <c r="E390">
        <v>54.529998999999997</v>
      </c>
      <c r="F390">
        <v>53.255122999999998</v>
      </c>
      <c r="G390">
        <v>20204181</v>
      </c>
    </row>
    <row r="391" spans="1:7">
      <c r="A391" s="43">
        <v>43357</v>
      </c>
      <c r="B391">
        <v>54.41</v>
      </c>
      <c r="C391">
        <v>55.09</v>
      </c>
      <c r="D391">
        <v>54.389999000000003</v>
      </c>
      <c r="E391">
        <v>54.869999</v>
      </c>
      <c r="F391">
        <v>53.587176999999997</v>
      </c>
      <c r="G391">
        <v>14320441</v>
      </c>
    </row>
    <row r="392" spans="1:7">
      <c r="A392" s="43">
        <v>43360</v>
      </c>
      <c r="B392">
        <v>54.860000999999997</v>
      </c>
      <c r="C392">
        <v>55.029998999999997</v>
      </c>
      <c r="D392">
        <v>54.52</v>
      </c>
      <c r="E392">
        <v>54.73</v>
      </c>
      <c r="F392">
        <v>53.450451000000001</v>
      </c>
      <c r="G392">
        <v>9727862</v>
      </c>
    </row>
    <row r="393" spans="1:7">
      <c r="A393" s="43">
        <v>43361</v>
      </c>
      <c r="B393">
        <v>54.549999</v>
      </c>
      <c r="C393">
        <v>55</v>
      </c>
      <c r="D393">
        <v>54.509998000000003</v>
      </c>
      <c r="E393">
        <v>54.900002000000001</v>
      </c>
      <c r="F393">
        <v>53.616478000000001</v>
      </c>
      <c r="G393">
        <v>10680352</v>
      </c>
    </row>
    <row r="394" spans="1:7">
      <c r="A394" s="43">
        <v>43362</v>
      </c>
      <c r="B394">
        <v>54.779998999999997</v>
      </c>
      <c r="C394">
        <v>56.299999</v>
      </c>
      <c r="D394">
        <v>54.669998</v>
      </c>
      <c r="E394">
        <v>56.189999</v>
      </c>
      <c r="F394">
        <v>54.876316000000003</v>
      </c>
      <c r="G394">
        <v>20683684</v>
      </c>
    </row>
    <row r="395" spans="1:7">
      <c r="A395" s="43">
        <v>43363</v>
      </c>
      <c r="B395">
        <v>56</v>
      </c>
      <c r="C395">
        <v>56.43</v>
      </c>
      <c r="D395">
        <v>54.900002000000001</v>
      </c>
      <c r="E395">
        <v>56</v>
      </c>
      <c r="F395">
        <v>54.690761999999999</v>
      </c>
      <c r="G395">
        <v>10668054</v>
      </c>
    </row>
    <row r="396" spans="1:7">
      <c r="A396" s="43">
        <v>43364</v>
      </c>
      <c r="B396">
        <v>56</v>
      </c>
      <c r="C396">
        <v>56.310001</v>
      </c>
      <c r="D396">
        <v>55.369999</v>
      </c>
      <c r="E396">
        <v>55.470001000000003</v>
      </c>
      <c r="F396">
        <v>54.173152999999999</v>
      </c>
      <c r="G396">
        <v>34607827</v>
      </c>
    </row>
    <row r="397" spans="1:7">
      <c r="A397" s="43">
        <v>43367</v>
      </c>
      <c r="B397">
        <v>55.369999</v>
      </c>
      <c r="C397">
        <v>56.799999</v>
      </c>
      <c r="D397">
        <v>55.25</v>
      </c>
      <c r="E397">
        <v>56.049999</v>
      </c>
      <c r="F397">
        <v>54.73959</v>
      </c>
      <c r="G397">
        <v>8005793</v>
      </c>
    </row>
    <row r="398" spans="1:7">
      <c r="A398" s="43">
        <v>43368</v>
      </c>
      <c r="B398">
        <v>55.91</v>
      </c>
      <c r="C398">
        <v>56.75</v>
      </c>
      <c r="D398">
        <v>55.77</v>
      </c>
      <c r="E398">
        <v>56.23</v>
      </c>
      <c r="F398">
        <v>54.915382000000001</v>
      </c>
      <c r="G398">
        <v>7796878</v>
      </c>
    </row>
    <row r="399" spans="1:7">
      <c r="A399" s="43">
        <v>43369</v>
      </c>
      <c r="B399">
        <v>56.389999000000003</v>
      </c>
      <c r="C399">
        <v>57</v>
      </c>
      <c r="D399">
        <v>56.240001999999997</v>
      </c>
      <c r="E399">
        <v>56.75</v>
      </c>
      <c r="F399">
        <v>55.423225000000002</v>
      </c>
      <c r="G399">
        <v>8850312</v>
      </c>
    </row>
    <row r="400" spans="1:7">
      <c r="A400" s="43">
        <v>43370</v>
      </c>
      <c r="B400">
        <v>56.540000999999997</v>
      </c>
      <c r="C400">
        <v>57.25</v>
      </c>
      <c r="D400">
        <v>56.41</v>
      </c>
      <c r="E400">
        <v>57.16</v>
      </c>
      <c r="F400">
        <v>55.823642999999997</v>
      </c>
      <c r="G400">
        <v>7548204</v>
      </c>
    </row>
    <row r="401" spans="1:7">
      <c r="A401" s="43">
        <v>43371</v>
      </c>
      <c r="B401">
        <v>57.169998</v>
      </c>
      <c r="C401">
        <v>57.25</v>
      </c>
      <c r="D401">
        <v>56.630001</v>
      </c>
      <c r="E401">
        <v>57.029998999999997</v>
      </c>
      <c r="F401">
        <v>55.696677999999999</v>
      </c>
      <c r="G401">
        <v>8089135</v>
      </c>
    </row>
    <row r="402" spans="1:7">
      <c r="A402" s="43">
        <v>43374</v>
      </c>
      <c r="B402">
        <v>57.029998999999997</v>
      </c>
      <c r="C402">
        <v>58</v>
      </c>
      <c r="D402">
        <v>56.16</v>
      </c>
      <c r="E402">
        <v>56.279998999999997</v>
      </c>
      <c r="F402">
        <v>54.964210999999999</v>
      </c>
      <c r="G402">
        <v>6760299</v>
      </c>
    </row>
    <row r="403" spans="1:7">
      <c r="A403" s="43">
        <v>43375</v>
      </c>
      <c r="B403">
        <v>55.900002000000001</v>
      </c>
      <c r="C403">
        <v>56.619999</v>
      </c>
      <c r="D403">
        <v>54.66</v>
      </c>
      <c r="E403">
        <v>54.720001000000003</v>
      </c>
      <c r="F403">
        <v>53.440685000000002</v>
      </c>
      <c r="G403">
        <v>9406829</v>
      </c>
    </row>
    <row r="404" spans="1:7">
      <c r="A404" s="43">
        <v>43376</v>
      </c>
      <c r="B404">
        <v>54.82</v>
      </c>
      <c r="C404">
        <v>55.610000999999997</v>
      </c>
      <c r="D404">
        <v>54.560001</v>
      </c>
      <c r="E404">
        <v>55.5</v>
      </c>
      <c r="F404">
        <v>54.202449999999999</v>
      </c>
      <c r="G404">
        <v>7546764</v>
      </c>
    </row>
    <row r="405" spans="1:7">
      <c r="A405" s="43">
        <v>43377</v>
      </c>
      <c r="B405">
        <v>55.369999</v>
      </c>
      <c r="C405">
        <v>55.639999000000003</v>
      </c>
      <c r="D405">
        <v>54.310001</v>
      </c>
      <c r="E405">
        <v>54.709999000000003</v>
      </c>
      <c r="F405">
        <v>53.430916000000003</v>
      </c>
      <c r="G405">
        <v>7374380</v>
      </c>
    </row>
    <row r="406" spans="1:7">
      <c r="A406" s="43">
        <v>43378</v>
      </c>
      <c r="B406">
        <v>54.880001</v>
      </c>
      <c r="C406">
        <v>55.459999000000003</v>
      </c>
      <c r="D406">
        <v>53.360000999999997</v>
      </c>
      <c r="E406">
        <v>53.419998</v>
      </c>
      <c r="F406">
        <v>52.171078000000001</v>
      </c>
      <c r="G406">
        <v>8462205</v>
      </c>
    </row>
    <row r="407" spans="1:7">
      <c r="A407" s="43">
        <v>43381</v>
      </c>
      <c r="B407">
        <v>53.27</v>
      </c>
      <c r="C407">
        <v>54.580002</v>
      </c>
      <c r="D407">
        <v>53.209999000000003</v>
      </c>
      <c r="E407">
        <v>54.09</v>
      </c>
      <c r="F407">
        <v>52.825412999999998</v>
      </c>
      <c r="G407">
        <v>9257644</v>
      </c>
    </row>
    <row r="408" spans="1:7">
      <c r="A408" s="43">
        <v>43382</v>
      </c>
      <c r="B408">
        <v>54.009998000000003</v>
      </c>
      <c r="C408">
        <v>55.490001999999997</v>
      </c>
      <c r="D408">
        <v>53.799999</v>
      </c>
      <c r="E408">
        <v>55.110000999999997</v>
      </c>
      <c r="F408">
        <v>53.821567999999999</v>
      </c>
      <c r="G408">
        <v>10493714</v>
      </c>
    </row>
    <row r="409" spans="1:7">
      <c r="A409" s="43">
        <v>43383</v>
      </c>
      <c r="B409">
        <v>55</v>
      </c>
      <c r="C409">
        <v>55.32</v>
      </c>
      <c r="D409">
        <v>54.41</v>
      </c>
      <c r="E409">
        <v>54.82</v>
      </c>
      <c r="F409">
        <v>53.538348999999997</v>
      </c>
      <c r="G409">
        <v>9134062</v>
      </c>
    </row>
    <row r="410" spans="1:7">
      <c r="A410" s="43">
        <v>43384</v>
      </c>
      <c r="B410">
        <v>54.610000999999997</v>
      </c>
      <c r="C410">
        <v>55.349997999999999</v>
      </c>
      <c r="D410">
        <v>53.560001</v>
      </c>
      <c r="E410">
        <v>53.740001999999997</v>
      </c>
      <c r="F410">
        <v>52.483597000000003</v>
      </c>
      <c r="G410">
        <v>14637959</v>
      </c>
    </row>
    <row r="411" spans="1:7">
      <c r="A411" s="43">
        <v>43385</v>
      </c>
      <c r="B411">
        <v>53.939999</v>
      </c>
      <c r="C411">
        <v>54.790000999999997</v>
      </c>
      <c r="D411">
        <v>53.709999000000003</v>
      </c>
      <c r="E411">
        <v>53.869999</v>
      </c>
      <c r="F411">
        <v>52.610554</v>
      </c>
      <c r="G411">
        <v>10250609</v>
      </c>
    </row>
    <row r="412" spans="1:7">
      <c r="A412" s="43">
        <v>43388</v>
      </c>
      <c r="B412">
        <v>53.810001</v>
      </c>
      <c r="C412">
        <v>55.43</v>
      </c>
      <c r="D412">
        <v>53.799999</v>
      </c>
      <c r="E412">
        <v>55.27</v>
      </c>
      <c r="F412">
        <v>53.977825000000003</v>
      </c>
      <c r="G412">
        <v>8077710</v>
      </c>
    </row>
    <row r="413" spans="1:7">
      <c r="A413" s="43">
        <v>43389</v>
      </c>
      <c r="B413">
        <v>55.23</v>
      </c>
      <c r="C413">
        <v>55.490001999999997</v>
      </c>
      <c r="D413">
        <v>54.75</v>
      </c>
      <c r="E413">
        <v>55.25</v>
      </c>
      <c r="F413">
        <v>53.958297999999999</v>
      </c>
      <c r="G413">
        <v>7697861</v>
      </c>
    </row>
    <row r="414" spans="1:7">
      <c r="A414" s="43">
        <v>43390</v>
      </c>
      <c r="B414">
        <v>54.98</v>
      </c>
      <c r="C414">
        <v>56.98</v>
      </c>
      <c r="D414">
        <v>54.799999</v>
      </c>
      <c r="E414">
        <v>56.82</v>
      </c>
      <c r="F414">
        <v>55.491591999999997</v>
      </c>
      <c r="G414">
        <v>16183603</v>
      </c>
    </row>
    <row r="415" spans="1:7">
      <c r="A415" s="43">
        <v>43391</v>
      </c>
      <c r="B415">
        <v>56.32</v>
      </c>
      <c r="C415">
        <v>56.880001</v>
      </c>
      <c r="D415">
        <v>55.080002</v>
      </c>
      <c r="E415">
        <v>55.290000999999997</v>
      </c>
      <c r="F415">
        <v>53.997363999999997</v>
      </c>
      <c r="G415">
        <v>11787506</v>
      </c>
    </row>
    <row r="416" spans="1:7">
      <c r="A416" s="43">
        <v>43392</v>
      </c>
      <c r="B416">
        <v>55.389999000000003</v>
      </c>
      <c r="C416">
        <v>57.240001999999997</v>
      </c>
      <c r="D416">
        <v>55.389999000000003</v>
      </c>
      <c r="E416">
        <v>56.970001000000003</v>
      </c>
      <c r="F416">
        <v>55.638083999999999</v>
      </c>
      <c r="G416">
        <v>16780284</v>
      </c>
    </row>
    <row r="417" spans="1:7">
      <c r="A417" s="43">
        <v>43395</v>
      </c>
      <c r="B417">
        <v>57.029998999999997</v>
      </c>
      <c r="C417">
        <v>57.970001000000003</v>
      </c>
      <c r="D417">
        <v>56.709999000000003</v>
      </c>
      <c r="E417">
        <v>57.860000999999997</v>
      </c>
      <c r="F417">
        <v>56.507271000000003</v>
      </c>
      <c r="G417">
        <v>12468933</v>
      </c>
    </row>
    <row r="418" spans="1:7">
      <c r="A418" s="43">
        <v>43396</v>
      </c>
      <c r="B418">
        <v>57.720001000000003</v>
      </c>
      <c r="C418">
        <v>57.720001000000003</v>
      </c>
      <c r="D418">
        <v>56.16</v>
      </c>
      <c r="E418">
        <v>56.740001999999997</v>
      </c>
      <c r="F418">
        <v>55.413460000000001</v>
      </c>
      <c r="G418">
        <v>15014722</v>
      </c>
    </row>
    <row r="419" spans="1:7">
      <c r="A419" s="43">
        <v>43397</v>
      </c>
      <c r="B419">
        <v>56.82</v>
      </c>
      <c r="C419">
        <v>57</v>
      </c>
      <c r="D419">
        <v>55.860000999999997</v>
      </c>
      <c r="E419">
        <v>56.619999</v>
      </c>
      <c r="F419">
        <v>55.296264999999998</v>
      </c>
      <c r="G419">
        <v>16113067</v>
      </c>
    </row>
    <row r="420" spans="1:7">
      <c r="A420" s="43">
        <v>43398</v>
      </c>
      <c r="B420">
        <v>56.84</v>
      </c>
      <c r="C420">
        <v>57.540000999999997</v>
      </c>
      <c r="D420">
        <v>56.48</v>
      </c>
      <c r="E420">
        <v>57.450001</v>
      </c>
      <c r="F420">
        <v>56.106861000000002</v>
      </c>
      <c r="G420">
        <v>6600844</v>
      </c>
    </row>
    <row r="421" spans="1:7">
      <c r="A421" s="43">
        <v>43399</v>
      </c>
      <c r="B421">
        <v>57.119999</v>
      </c>
      <c r="C421">
        <v>57.349997999999999</v>
      </c>
      <c r="D421">
        <v>56.240001999999997</v>
      </c>
      <c r="E421">
        <v>56.330002</v>
      </c>
      <c r="F421">
        <v>55.013041999999999</v>
      </c>
      <c r="G421">
        <v>16178404</v>
      </c>
    </row>
    <row r="422" spans="1:7">
      <c r="A422" s="43">
        <v>43402</v>
      </c>
      <c r="B422">
        <v>56.470001000000003</v>
      </c>
      <c r="C422">
        <v>56.75</v>
      </c>
      <c r="D422">
        <v>52.290000999999997</v>
      </c>
      <c r="E422">
        <v>52.73</v>
      </c>
      <c r="F422">
        <v>51.497211</v>
      </c>
      <c r="G422">
        <v>17641860</v>
      </c>
    </row>
    <row r="423" spans="1:7">
      <c r="A423" s="43">
        <v>43403</v>
      </c>
      <c r="B423">
        <v>53</v>
      </c>
      <c r="C423">
        <v>53.240001999999997</v>
      </c>
      <c r="D423">
        <v>52.009998000000003</v>
      </c>
      <c r="E423">
        <v>52.349997999999999</v>
      </c>
      <c r="F423">
        <v>51.126094999999999</v>
      </c>
      <c r="G423">
        <v>20619944</v>
      </c>
    </row>
    <row r="424" spans="1:7">
      <c r="A424" s="43">
        <v>43404</v>
      </c>
      <c r="B424">
        <v>52.759998000000003</v>
      </c>
      <c r="C424">
        <v>52.93</v>
      </c>
      <c r="D424">
        <v>51.509998000000003</v>
      </c>
      <c r="E424">
        <v>51.880001</v>
      </c>
      <c r="F424">
        <v>50.667079999999999</v>
      </c>
      <c r="G424">
        <v>26017180</v>
      </c>
    </row>
    <row r="425" spans="1:7">
      <c r="A425" s="43">
        <v>43405</v>
      </c>
      <c r="B425">
        <v>52.049999</v>
      </c>
      <c r="C425">
        <v>52.810001</v>
      </c>
      <c r="D425">
        <v>51.610000999999997</v>
      </c>
      <c r="E425">
        <v>51.950001</v>
      </c>
      <c r="F425">
        <v>50.735447000000001</v>
      </c>
      <c r="G425">
        <v>21112641</v>
      </c>
    </row>
    <row r="426" spans="1:7">
      <c r="A426" s="43">
        <v>43409</v>
      </c>
      <c r="B426">
        <v>52.07</v>
      </c>
      <c r="C426">
        <v>54.110000999999997</v>
      </c>
      <c r="D426">
        <v>51.970001000000003</v>
      </c>
      <c r="E426">
        <v>53.970001000000003</v>
      </c>
      <c r="F426">
        <v>52.708221000000002</v>
      </c>
      <c r="G426">
        <v>21865731</v>
      </c>
    </row>
    <row r="427" spans="1:7">
      <c r="A427" s="43">
        <v>43410</v>
      </c>
      <c r="B427">
        <v>53.970001000000003</v>
      </c>
      <c r="C427">
        <v>54.439999</v>
      </c>
      <c r="D427">
        <v>52.110000999999997</v>
      </c>
      <c r="E427">
        <v>52.779998999999997</v>
      </c>
      <c r="F427">
        <v>51.546039999999998</v>
      </c>
      <c r="G427">
        <v>14175327</v>
      </c>
    </row>
    <row r="428" spans="1:7">
      <c r="A428" s="43">
        <v>43411</v>
      </c>
      <c r="B428">
        <v>52.849997999999999</v>
      </c>
      <c r="C428">
        <v>54.279998999999997</v>
      </c>
      <c r="D428">
        <v>52.799999</v>
      </c>
      <c r="E428">
        <v>54.07</v>
      </c>
      <c r="F428">
        <v>52.805881999999997</v>
      </c>
      <c r="G428">
        <v>13247945</v>
      </c>
    </row>
    <row r="429" spans="1:7">
      <c r="A429" s="43">
        <v>43412</v>
      </c>
      <c r="B429">
        <v>53.549999</v>
      </c>
      <c r="C429">
        <v>53.799999</v>
      </c>
      <c r="D429">
        <v>49.189999</v>
      </c>
      <c r="E429">
        <v>49.57</v>
      </c>
      <c r="F429">
        <v>48.411090999999999</v>
      </c>
      <c r="G429">
        <v>26273964</v>
      </c>
    </row>
    <row r="430" spans="1:7">
      <c r="A430" s="43">
        <v>43413</v>
      </c>
      <c r="B430">
        <v>50.099997999999999</v>
      </c>
      <c r="C430">
        <v>51</v>
      </c>
      <c r="D430">
        <v>48.509998000000003</v>
      </c>
      <c r="E430">
        <v>50.049999</v>
      </c>
      <c r="F430">
        <v>48.879868000000002</v>
      </c>
      <c r="G430">
        <v>44295142</v>
      </c>
    </row>
    <row r="431" spans="1:7">
      <c r="A431" s="43">
        <v>43416</v>
      </c>
      <c r="B431">
        <v>50.290000999999997</v>
      </c>
      <c r="C431">
        <v>50.580002</v>
      </c>
      <c r="D431">
        <v>49.009998000000003</v>
      </c>
      <c r="E431">
        <v>50.07</v>
      </c>
      <c r="F431">
        <v>48.899399000000003</v>
      </c>
      <c r="G431">
        <v>17958943</v>
      </c>
    </row>
    <row r="432" spans="1:7">
      <c r="A432" s="43">
        <v>43417</v>
      </c>
      <c r="B432">
        <v>50.07</v>
      </c>
      <c r="C432">
        <v>50.490001999999997</v>
      </c>
      <c r="D432">
        <v>48.34</v>
      </c>
      <c r="E432">
        <v>48.759998000000003</v>
      </c>
      <c r="F432">
        <v>47.620026000000003</v>
      </c>
      <c r="G432">
        <v>22896234</v>
      </c>
    </row>
    <row r="433" spans="1:7">
      <c r="A433" s="43">
        <v>43418</v>
      </c>
      <c r="B433">
        <v>49.23</v>
      </c>
      <c r="C433">
        <v>49.98</v>
      </c>
      <c r="D433">
        <v>49</v>
      </c>
      <c r="E433">
        <v>49.779998999999997</v>
      </c>
      <c r="F433">
        <v>48.616177</v>
      </c>
      <c r="G433">
        <v>15304353</v>
      </c>
    </row>
    <row r="434" spans="1:7">
      <c r="A434" s="43">
        <v>43419</v>
      </c>
      <c r="B434">
        <v>49.66</v>
      </c>
      <c r="C434">
        <v>49.66</v>
      </c>
      <c r="D434">
        <v>48.119999</v>
      </c>
      <c r="E434">
        <v>48.5</v>
      </c>
      <c r="F434">
        <v>47.366104</v>
      </c>
      <c r="G434">
        <v>12433530</v>
      </c>
    </row>
    <row r="435" spans="1:7">
      <c r="A435" s="43">
        <v>43420</v>
      </c>
      <c r="B435">
        <v>48.330002</v>
      </c>
      <c r="C435">
        <v>50.34</v>
      </c>
      <c r="D435">
        <v>48.119999</v>
      </c>
      <c r="E435">
        <v>49.77</v>
      </c>
      <c r="F435">
        <v>48.606411000000001</v>
      </c>
      <c r="G435">
        <v>20011662</v>
      </c>
    </row>
    <row r="436" spans="1:7">
      <c r="A436" s="43">
        <v>43424</v>
      </c>
      <c r="B436">
        <v>49.509998000000003</v>
      </c>
      <c r="C436">
        <v>50.740001999999997</v>
      </c>
      <c r="D436">
        <v>48.599997999999999</v>
      </c>
      <c r="E436">
        <v>50.450001</v>
      </c>
      <c r="F436">
        <v>49.270519</v>
      </c>
      <c r="G436">
        <v>22480495</v>
      </c>
    </row>
    <row r="437" spans="1:7">
      <c r="A437" s="43">
        <v>43425</v>
      </c>
      <c r="B437">
        <v>50.639999000000003</v>
      </c>
      <c r="C437">
        <v>50.779998999999997</v>
      </c>
      <c r="D437">
        <v>50.029998999999997</v>
      </c>
      <c r="E437">
        <v>50.59</v>
      </c>
      <c r="F437">
        <v>49.407241999999997</v>
      </c>
      <c r="G437">
        <v>10827550</v>
      </c>
    </row>
    <row r="438" spans="1:7">
      <c r="A438" s="43">
        <v>43426</v>
      </c>
      <c r="B438">
        <v>50.34</v>
      </c>
      <c r="C438">
        <v>51.25</v>
      </c>
      <c r="D438">
        <v>50.25</v>
      </c>
      <c r="E438">
        <v>50.77</v>
      </c>
      <c r="F438">
        <v>49.583035000000002</v>
      </c>
      <c r="G438">
        <v>2546010</v>
      </c>
    </row>
    <row r="439" spans="1:7">
      <c r="A439" s="43">
        <v>43427</v>
      </c>
      <c r="B439">
        <v>50.990001999999997</v>
      </c>
      <c r="C439">
        <v>51.439999</v>
      </c>
      <c r="D439">
        <v>50.040000999999997</v>
      </c>
      <c r="E439">
        <v>50.799999</v>
      </c>
      <c r="F439">
        <v>49.612327999999998</v>
      </c>
      <c r="G439">
        <v>5784944</v>
      </c>
    </row>
    <row r="440" spans="1:7">
      <c r="A440" s="43">
        <v>43430</v>
      </c>
      <c r="B440">
        <v>50.75</v>
      </c>
      <c r="C440">
        <v>50.75</v>
      </c>
      <c r="D440">
        <v>48.759998000000003</v>
      </c>
      <c r="E440">
        <v>49.279998999999997</v>
      </c>
      <c r="F440">
        <v>48.308548000000002</v>
      </c>
      <c r="G440">
        <v>14800000</v>
      </c>
    </row>
    <row r="441" spans="1:7">
      <c r="A441" s="43">
        <v>43431</v>
      </c>
      <c r="B441">
        <v>49.380001</v>
      </c>
      <c r="C441">
        <v>49.490001999999997</v>
      </c>
      <c r="D441">
        <v>48.110000999999997</v>
      </c>
      <c r="E441">
        <v>48.389999000000003</v>
      </c>
      <c r="F441">
        <v>47.436095999999999</v>
      </c>
      <c r="G441">
        <v>24420560</v>
      </c>
    </row>
    <row r="442" spans="1:7">
      <c r="A442" s="43">
        <v>43432</v>
      </c>
      <c r="B442">
        <v>48.790000999999997</v>
      </c>
      <c r="C442">
        <v>48.889999000000003</v>
      </c>
      <c r="D442">
        <v>47.299999</v>
      </c>
      <c r="E442">
        <v>48.43</v>
      </c>
      <c r="F442">
        <v>47.475304000000001</v>
      </c>
      <c r="G442">
        <v>31091568</v>
      </c>
    </row>
    <row r="443" spans="1:7">
      <c r="A443" s="43">
        <v>43433</v>
      </c>
      <c r="B443">
        <v>48.549999</v>
      </c>
      <c r="C443">
        <v>49.959999000000003</v>
      </c>
      <c r="D443">
        <v>48.400002000000001</v>
      </c>
      <c r="E443">
        <v>49.799999</v>
      </c>
      <c r="F443">
        <v>48.818297999999999</v>
      </c>
      <c r="G443">
        <v>20416061</v>
      </c>
    </row>
    <row r="444" spans="1:7">
      <c r="A444" s="43">
        <v>43434</v>
      </c>
      <c r="B444">
        <v>49.98</v>
      </c>
      <c r="C444">
        <v>50.669998</v>
      </c>
      <c r="D444">
        <v>49.18</v>
      </c>
      <c r="E444">
        <v>50.34</v>
      </c>
      <c r="F444">
        <v>49.347656000000001</v>
      </c>
      <c r="G444">
        <v>40653144</v>
      </c>
    </row>
    <row r="445" spans="1:7">
      <c r="A445" s="43">
        <v>43437</v>
      </c>
      <c r="B445">
        <v>50.700001</v>
      </c>
      <c r="C445">
        <v>51.98</v>
      </c>
      <c r="D445">
        <v>50.599997999999999</v>
      </c>
      <c r="E445">
        <v>51.380001</v>
      </c>
      <c r="F445">
        <v>50.367153000000002</v>
      </c>
      <c r="G445">
        <v>28915141</v>
      </c>
    </row>
    <row r="446" spans="1:7">
      <c r="A446" s="43">
        <v>43438</v>
      </c>
      <c r="B446">
        <v>51.299999</v>
      </c>
      <c r="C446">
        <v>51.66</v>
      </c>
      <c r="D446">
        <v>50.509998000000003</v>
      </c>
      <c r="E446">
        <v>51.139999000000003</v>
      </c>
      <c r="F446">
        <v>50.131881999999997</v>
      </c>
      <c r="G446">
        <v>18666281</v>
      </c>
    </row>
    <row r="447" spans="1:7">
      <c r="A447" s="43">
        <v>43439</v>
      </c>
      <c r="B447">
        <v>51.450001</v>
      </c>
      <c r="C447">
        <v>51.490001999999997</v>
      </c>
      <c r="D447">
        <v>49.959999000000003</v>
      </c>
      <c r="E447">
        <v>50.330002</v>
      </c>
      <c r="F447">
        <v>49.337851999999998</v>
      </c>
      <c r="G447">
        <v>3689612</v>
      </c>
    </row>
    <row r="448" spans="1:7">
      <c r="A448" s="43">
        <v>43440</v>
      </c>
      <c r="B448">
        <v>49.900002000000001</v>
      </c>
      <c r="C448">
        <v>50.380001</v>
      </c>
      <c r="D448">
        <v>49.43</v>
      </c>
      <c r="E448">
        <v>49.93</v>
      </c>
      <c r="F448">
        <v>48.945735999999997</v>
      </c>
      <c r="G448">
        <v>17561060</v>
      </c>
    </row>
    <row r="449" spans="1:7">
      <c r="A449" s="43">
        <v>43441</v>
      </c>
      <c r="B449">
        <v>50.099997999999999</v>
      </c>
      <c r="C449">
        <v>50.700001</v>
      </c>
      <c r="D449">
        <v>49.580002</v>
      </c>
      <c r="E449">
        <v>49.75</v>
      </c>
      <c r="F449">
        <v>48.769283000000001</v>
      </c>
      <c r="G449">
        <v>16891575</v>
      </c>
    </row>
    <row r="450" spans="1:7">
      <c r="A450" s="43">
        <v>43444</v>
      </c>
      <c r="B450">
        <v>49.75</v>
      </c>
      <c r="C450">
        <v>50.080002</v>
      </c>
      <c r="D450">
        <v>49.509998000000003</v>
      </c>
      <c r="E450">
        <v>49.98</v>
      </c>
      <c r="F450">
        <v>48.994746999999997</v>
      </c>
      <c r="G450">
        <v>13847314</v>
      </c>
    </row>
    <row r="451" spans="1:7">
      <c r="A451" s="43">
        <v>43445</v>
      </c>
      <c r="B451">
        <v>50.139999000000003</v>
      </c>
      <c r="C451">
        <v>50.700001</v>
      </c>
      <c r="D451">
        <v>49.48</v>
      </c>
      <c r="E451">
        <v>50.290000999999997</v>
      </c>
      <c r="F451">
        <v>49.298641000000003</v>
      </c>
      <c r="G451">
        <v>15041688</v>
      </c>
    </row>
    <row r="452" spans="1:7">
      <c r="A452" s="43">
        <v>43447</v>
      </c>
      <c r="B452">
        <v>50.490001999999997</v>
      </c>
      <c r="C452">
        <v>52</v>
      </c>
      <c r="D452">
        <v>49.91</v>
      </c>
      <c r="E452">
        <v>50</v>
      </c>
      <c r="F452">
        <v>49.014358999999999</v>
      </c>
      <c r="G452">
        <v>22144289</v>
      </c>
    </row>
    <row r="453" spans="1:7">
      <c r="A453" s="43">
        <v>43448</v>
      </c>
      <c r="B453">
        <v>49.91</v>
      </c>
      <c r="C453">
        <v>50.299999</v>
      </c>
      <c r="D453">
        <v>48.369999</v>
      </c>
      <c r="E453">
        <v>48.43</v>
      </c>
      <c r="F453">
        <v>47.475304000000001</v>
      </c>
      <c r="G453">
        <v>12627840</v>
      </c>
    </row>
    <row r="454" spans="1:7">
      <c r="A454" s="43">
        <v>43451</v>
      </c>
      <c r="B454">
        <v>48.32</v>
      </c>
      <c r="C454">
        <v>48.889999000000003</v>
      </c>
      <c r="D454">
        <v>46.560001</v>
      </c>
      <c r="E454">
        <v>47.220001000000003</v>
      </c>
      <c r="F454">
        <v>46.289161999999997</v>
      </c>
      <c r="G454">
        <v>18235264</v>
      </c>
    </row>
    <row r="455" spans="1:7">
      <c r="A455" s="43">
        <v>43452</v>
      </c>
      <c r="B455">
        <v>47.599997999999999</v>
      </c>
      <c r="C455">
        <v>48.060001</v>
      </c>
      <c r="D455">
        <v>46.889999000000003</v>
      </c>
      <c r="E455">
        <v>47.439999</v>
      </c>
      <c r="F455">
        <v>46.504821999999997</v>
      </c>
      <c r="G455">
        <v>16281714</v>
      </c>
    </row>
    <row r="456" spans="1:7">
      <c r="A456" s="43">
        <v>43453</v>
      </c>
      <c r="B456">
        <v>47.360000999999997</v>
      </c>
      <c r="C456">
        <v>48.880001</v>
      </c>
      <c r="D456">
        <v>47.16</v>
      </c>
      <c r="E456">
        <v>48.32</v>
      </c>
      <c r="F456">
        <v>47.367474000000001</v>
      </c>
      <c r="G456">
        <v>16828135</v>
      </c>
    </row>
    <row r="457" spans="1:7">
      <c r="A457" s="43">
        <v>43454</v>
      </c>
      <c r="B457">
        <v>48.490001999999997</v>
      </c>
      <c r="C457">
        <v>49.830002</v>
      </c>
      <c r="D457">
        <v>48.16</v>
      </c>
      <c r="E457">
        <v>49.720001000000003</v>
      </c>
      <c r="F457">
        <v>48.739876000000002</v>
      </c>
      <c r="G457">
        <v>19012648</v>
      </c>
    </row>
    <row r="458" spans="1:7">
      <c r="A458" s="43">
        <v>43455</v>
      </c>
      <c r="B458">
        <v>49.880001</v>
      </c>
      <c r="C458">
        <v>50.490001999999997</v>
      </c>
      <c r="D458">
        <v>49.209999000000003</v>
      </c>
      <c r="E458">
        <v>49.689999</v>
      </c>
      <c r="F458">
        <v>48.710464000000002</v>
      </c>
      <c r="G458">
        <v>28361942</v>
      </c>
    </row>
    <row r="459" spans="1:7">
      <c r="A459" s="43">
        <v>43458</v>
      </c>
      <c r="B459">
        <v>49.599997999999999</v>
      </c>
      <c r="C459">
        <v>50.099997999999999</v>
      </c>
      <c r="D459">
        <v>49.27</v>
      </c>
      <c r="E459">
        <v>49.66</v>
      </c>
      <c r="F459">
        <v>48.681057000000003</v>
      </c>
      <c r="G459">
        <v>2305215</v>
      </c>
    </row>
    <row r="460" spans="1:7">
      <c r="A460" s="43">
        <v>43460</v>
      </c>
      <c r="B460">
        <v>49.419998</v>
      </c>
      <c r="C460">
        <v>49.990001999999997</v>
      </c>
      <c r="D460">
        <v>49.419998</v>
      </c>
      <c r="E460">
        <v>49.709999000000003</v>
      </c>
      <c r="F460">
        <v>48.730072</v>
      </c>
      <c r="G460">
        <v>6171170</v>
      </c>
    </row>
    <row r="461" spans="1:7">
      <c r="A461" s="43">
        <v>43461</v>
      </c>
      <c r="B461">
        <v>49.549999</v>
      </c>
      <c r="C461">
        <v>49.990001999999997</v>
      </c>
      <c r="D461">
        <v>49.119999</v>
      </c>
      <c r="E461">
        <v>49.459999000000003</v>
      </c>
      <c r="F461">
        <v>48.485000999999997</v>
      </c>
      <c r="G461">
        <v>9667695</v>
      </c>
    </row>
    <row r="462" spans="1:7">
      <c r="A462" s="43">
        <v>43462</v>
      </c>
      <c r="B462">
        <v>49.490001999999997</v>
      </c>
      <c r="C462">
        <v>49.790000999999997</v>
      </c>
      <c r="D462">
        <v>49.029998999999997</v>
      </c>
      <c r="E462">
        <v>49.400002000000001</v>
      </c>
      <c r="F462">
        <v>48.426186000000001</v>
      </c>
      <c r="G462">
        <v>10351440</v>
      </c>
    </row>
    <row r="463" spans="1:7">
      <c r="A463" s="43">
        <v>43465</v>
      </c>
      <c r="B463">
        <v>49.59</v>
      </c>
      <c r="C463">
        <v>50.09</v>
      </c>
      <c r="D463">
        <v>49.580002</v>
      </c>
      <c r="E463">
        <v>49.970001000000003</v>
      </c>
      <c r="F463">
        <v>48.984951000000002</v>
      </c>
      <c r="G463">
        <v>6823432</v>
      </c>
    </row>
    <row r="464" spans="1:7">
      <c r="A464" s="43">
        <v>43467</v>
      </c>
      <c r="B464">
        <v>50</v>
      </c>
      <c r="C464">
        <v>50.099997999999999</v>
      </c>
      <c r="D464">
        <v>49.5</v>
      </c>
      <c r="E464">
        <v>49.720001000000003</v>
      </c>
      <c r="F464">
        <v>48.739876000000002</v>
      </c>
      <c r="G464">
        <v>8464919</v>
      </c>
    </row>
    <row r="465" spans="1:7">
      <c r="A465" s="43">
        <v>43468</v>
      </c>
      <c r="B465">
        <v>49.599997999999999</v>
      </c>
      <c r="C465">
        <v>49.970001000000003</v>
      </c>
      <c r="D465">
        <v>48.080002</v>
      </c>
      <c r="E465">
        <v>48.75</v>
      </c>
      <c r="F465">
        <v>47.788997999999999</v>
      </c>
      <c r="G465">
        <v>11701824</v>
      </c>
    </row>
    <row r="466" spans="1:7">
      <c r="A466" s="43">
        <v>43469</v>
      </c>
      <c r="B466">
        <v>48.869999</v>
      </c>
      <c r="C466">
        <v>49.77</v>
      </c>
      <c r="D466">
        <v>48.32</v>
      </c>
      <c r="E466">
        <v>49.66</v>
      </c>
      <c r="F466">
        <v>48.681057000000003</v>
      </c>
      <c r="G466">
        <v>13447123</v>
      </c>
    </row>
    <row r="467" spans="1:7">
      <c r="A467" s="43">
        <v>43472</v>
      </c>
      <c r="B467">
        <v>49.779998999999997</v>
      </c>
      <c r="C467">
        <v>50.310001</v>
      </c>
      <c r="D467">
        <v>49.400002000000001</v>
      </c>
      <c r="E467">
        <v>49.84</v>
      </c>
      <c r="F467">
        <v>48.857509999999998</v>
      </c>
      <c r="G467">
        <v>10996330</v>
      </c>
    </row>
    <row r="468" spans="1:7">
      <c r="A468" s="43">
        <v>43473</v>
      </c>
      <c r="B468">
        <v>49.990001999999997</v>
      </c>
      <c r="C468">
        <v>50.700001</v>
      </c>
      <c r="D468">
        <v>49.849997999999999</v>
      </c>
      <c r="E468">
        <v>50.52</v>
      </c>
      <c r="F468">
        <v>49.524104999999999</v>
      </c>
      <c r="G468">
        <v>13410223</v>
      </c>
    </row>
    <row r="469" spans="1:7">
      <c r="A469" s="43">
        <v>43474</v>
      </c>
      <c r="B469">
        <v>50.259998000000003</v>
      </c>
      <c r="C469">
        <v>50.830002</v>
      </c>
      <c r="D469">
        <v>49.580002</v>
      </c>
      <c r="E469">
        <v>49.880001</v>
      </c>
      <c r="F469">
        <v>48.896720999999999</v>
      </c>
      <c r="G469">
        <v>29959091</v>
      </c>
    </row>
    <row r="470" spans="1:7">
      <c r="A470" s="43">
        <v>43475</v>
      </c>
      <c r="B470">
        <v>49.880001</v>
      </c>
      <c r="C470">
        <v>50.189999</v>
      </c>
      <c r="D470">
        <v>48.860000999999997</v>
      </c>
      <c r="E470">
        <v>48.919998</v>
      </c>
      <c r="F470">
        <v>47.955646999999999</v>
      </c>
      <c r="G470">
        <v>15825703</v>
      </c>
    </row>
    <row r="471" spans="1:7">
      <c r="A471" s="43">
        <v>43476</v>
      </c>
      <c r="B471">
        <v>48.970001000000003</v>
      </c>
      <c r="C471">
        <v>48.970001000000003</v>
      </c>
      <c r="D471">
        <v>47.900002000000001</v>
      </c>
      <c r="E471">
        <v>48.110000999999997</v>
      </c>
      <c r="F471">
        <v>47.161613000000003</v>
      </c>
      <c r="G471">
        <v>18996488</v>
      </c>
    </row>
    <row r="472" spans="1:7">
      <c r="A472" s="43">
        <v>43479</v>
      </c>
      <c r="B472">
        <v>47.990001999999997</v>
      </c>
      <c r="C472">
        <v>49.619999</v>
      </c>
      <c r="D472">
        <v>47.91</v>
      </c>
      <c r="E472">
        <v>49.419998</v>
      </c>
      <c r="F472">
        <v>48.445785999999998</v>
      </c>
      <c r="G472">
        <v>12320420</v>
      </c>
    </row>
    <row r="473" spans="1:7">
      <c r="A473" s="43">
        <v>43480</v>
      </c>
      <c r="B473">
        <v>49.540000999999997</v>
      </c>
      <c r="C473">
        <v>49.93</v>
      </c>
      <c r="D473">
        <v>49.310001</v>
      </c>
      <c r="E473">
        <v>49.759998000000003</v>
      </c>
      <c r="F473">
        <v>48.779083</v>
      </c>
      <c r="G473">
        <v>13106206</v>
      </c>
    </row>
    <row r="474" spans="1:7">
      <c r="A474" s="43">
        <v>43481</v>
      </c>
      <c r="B474">
        <v>49.799999</v>
      </c>
      <c r="C474">
        <v>49.799999</v>
      </c>
      <c r="D474">
        <v>48.759998000000003</v>
      </c>
      <c r="E474">
        <v>49.310001</v>
      </c>
      <c r="F474">
        <v>48.337958999999998</v>
      </c>
      <c r="G474">
        <v>12682155</v>
      </c>
    </row>
    <row r="475" spans="1:7">
      <c r="A475" s="43">
        <v>43482</v>
      </c>
      <c r="B475">
        <v>49.299999</v>
      </c>
      <c r="C475">
        <v>49.98</v>
      </c>
      <c r="D475">
        <v>49.16</v>
      </c>
      <c r="E475">
        <v>49.5</v>
      </c>
      <c r="F475">
        <v>48.524216000000003</v>
      </c>
      <c r="G475">
        <v>13023724</v>
      </c>
    </row>
    <row r="476" spans="1:7">
      <c r="A476" s="43">
        <v>43483</v>
      </c>
      <c r="B476">
        <v>49.66</v>
      </c>
      <c r="C476">
        <v>50</v>
      </c>
      <c r="D476">
        <v>49.130001</v>
      </c>
      <c r="E476">
        <v>49.369999</v>
      </c>
      <c r="F476">
        <v>48.396774000000001</v>
      </c>
      <c r="G476">
        <v>13753795</v>
      </c>
    </row>
    <row r="477" spans="1:7">
      <c r="A477" s="43">
        <v>43486</v>
      </c>
      <c r="B477">
        <v>49.25</v>
      </c>
      <c r="C477">
        <v>49.669998</v>
      </c>
      <c r="D477">
        <v>48.200001</v>
      </c>
      <c r="E477">
        <v>48.48</v>
      </c>
      <c r="F477">
        <v>47.524318999999998</v>
      </c>
      <c r="G477">
        <v>3839272</v>
      </c>
    </row>
    <row r="478" spans="1:7">
      <c r="A478" s="43">
        <v>43487</v>
      </c>
      <c r="B478">
        <v>48.470001000000003</v>
      </c>
      <c r="C478">
        <v>49.18</v>
      </c>
      <c r="D478">
        <v>48.150002000000001</v>
      </c>
      <c r="E478">
        <v>48.560001</v>
      </c>
      <c r="F478">
        <v>47.602741000000002</v>
      </c>
      <c r="G478">
        <v>11794659</v>
      </c>
    </row>
    <row r="479" spans="1:7">
      <c r="A479" s="43">
        <v>43488</v>
      </c>
      <c r="B479">
        <v>48.869999</v>
      </c>
      <c r="C479">
        <v>50</v>
      </c>
      <c r="D479">
        <v>48.400002000000001</v>
      </c>
      <c r="E479">
        <v>48.959999000000003</v>
      </c>
      <c r="F479">
        <v>47.994858000000001</v>
      </c>
      <c r="G479">
        <v>17572067</v>
      </c>
    </row>
    <row r="480" spans="1:7">
      <c r="A480" s="43">
        <v>43489</v>
      </c>
      <c r="B480">
        <v>49.080002</v>
      </c>
      <c r="C480">
        <v>49.279998999999997</v>
      </c>
      <c r="D480">
        <v>48.060001</v>
      </c>
      <c r="E480">
        <v>48.279998999999997</v>
      </c>
      <c r="F480">
        <v>47.328262000000002</v>
      </c>
      <c r="G480">
        <v>16056685</v>
      </c>
    </row>
    <row r="481" spans="1:7">
      <c r="A481" s="43">
        <v>43490</v>
      </c>
      <c r="B481">
        <v>48.509998000000003</v>
      </c>
      <c r="C481">
        <v>48.779998999999997</v>
      </c>
      <c r="D481">
        <v>47.66</v>
      </c>
      <c r="E481">
        <v>47.759998000000003</v>
      </c>
      <c r="F481">
        <v>46.818511999999998</v>
      </c>
      <c r="G481">
        <v>13122103</v>
      </c>
    </row>
    <row r="482" spans="1:7">
      <c r="A482" s="43">
        <v>43493</v>
      </c>
      <c r="B482">
        <v>47.849997999999999</v>
      </c>
      <c r="C482">
        <v>49.049999</v>
      </c>
      <c r="D482">
        <v>47.849997999999999</v>
      </c>
      <c r="E482">
        <v>48.52</v>
      </c>
      <c r="F482">
        <v>47.563533999999997</v>
      </c>
      <c r="G482">
        <v>27286852</v>
      </c>
    </row>
    <row r="483" spans="1:7">
      <c r="A483" s="43">
        <v>43494</v>
      </c>
      <c r="B483">
        <v>48.84</v>
      </c>
      <c r="C483">
        <v>50.169998</v>
      </c>
      <c r="D483">
        <v>48.639999000000003</v>
      </c>
      <c r="E483">
        <v>50.040000999999997</v>
      </c>
      <c r="F483">
        <v>49.053573999999998</v>
      </c>
      <c r="G483">
        <v>25954500</v>
      </c>
    </row>
    <row r="484" spans="1:7">
      <c r="A484" s="43">
        <v>43495</v>
      </c>
      <c r="B484">
        <v>50</v>
      </c>
      <c r="C484">
        <v>50</v>
      </c>
      <c r="D484">
        <v>49.310001</v>
      </c>
      <c r="E484">
        <v>49.860000999999997</v>
      </c>
      <c r="F484">
        <v>48.877113000000001</v>
      </c>
      <c r="G484">
        <v>18546524</v>
      </c>
    </row>
    <row r="485" spans="1:7">
      <c r="A485" s="43">
        <v>43496</v>
      </c>
      <c r="B485">
        <v>49.98</v>
      </c>
      <c r="C485">
        <v>50.529998999999997</v>
      </c>
      <c r="D485">
        <v>49.700001</v>
      </c>
      <c r="E485">
        <v>50.200001</v>
      </c>
      <c r="F485">
        <v>49.210411000000001</v>
      </c>
      <c r="G485">
        <v>18995270</v>
      </c>
    </row>
    <row r="486" spans="1:7">
      <c r="A486" s="43">
        <v>43497</v>
      </c>
      <c r="B486">
        <v>50.380001</v>
      </c>
      <c r="C486">
        <v>50.490001999999997</v>
      </c>
      <c r="D486">
        <v>49.509998000000003</v>
      </c>
      <c r="E486">
        <v>49.619999</v>
      </c>
      <c r="F486">
        <v>48.641846000000001</v>
      </c>
      <c r="G486">
        <v>15916031</v>
      </c>
    </row>
    <row r="487" spans="1:7">
      <c r="A487" s="43">
        <v>43501</v>
      </c>
      <c r="B487">
        <v>49.700001</v>
      </c>
      <c r="C487">
        <v>50.880001</v>
      </c>
      <c r="D487">
        <v>49.639999000000003</v>
      </c>
      <c r="E487">
        <v>50.369999</v>
      </c>
      <c r="F487">
        <v>49.377063999999997</v>
      </c>
      <c r="G487">
        <v>10326092</v>
      </c>
    </row>
    <row r="488" spans="1:7">
      <c r="A488" s="43">
        <v>43502</v>
      </c>
      <c r="B488">
        <v>50.560001</v>
      </c>
      <c r="C488">
        <v>50.580002</v>
      </c>
      <c r="D488">
        <v>49.16</v>
      </c>
      <c r="E488">
        <v>49.279998999999997</v>
      </c>
      <c r="F488">
        <v>48.308548000000002</v>
      </c>
      <c r="G488">
        <v>10716229</v>
      </c>
    </row>
    <row r="489" spans="1:7">
      <c r="A489" s="43">
        <v>43503</v>
      </c>
      <c r="B489">
        <v>49.209999000000003</v>
      </c>
      <c r="C489">
        <v>50.130001</v>
      </c>
      <c r="D489">
        <v>49.189999</v>
      </c>
      <c r="E489">
        <v>49.59</v>
      </c>
      <c r="F489">
        <v>48.612437999999997</v>
      </c>
      <c r="G489">
        <v>13269239</v>
      </c>
    </row>
    <row r="490" spans="1:7">
      <c r="A490" s="43">
        <v>43504</v>
      </c>
      <c r="B490">
        <v>49.59</v>
      </c>
      <c r="C490">
        <v>50.040000999999997</v>
      </c>
      <c r="D490">
        <v>49.32</v>
      </c>
      <c r="E490">
        <v>49.400002000000001</v>
      </c>
      <c r="F490">
        <v>48.426186000000001</v>
      </c>
      <c r="G490">
        <v>11222750</v>
      </c>
    </row>
    <row r="491" spans="1:7">
      <c r="A491" s="43">
        <v>43507</v>
      </c>
      <c r="B491">
        <v>49.450001</v>
      </c>
      <c r="C491">
        <v>50.25</v>
      </c>
      <c r="D491">
        <v>49.310001</v>
      </c>
      <c r="E491">
        <v>49.599997999999999</v>
      </c>
      <c r="F491">
        <v>48.622242</v>
      </c>
      <c r="G491">
        <v>9113724</v>
      </c>
    </row>
    <row r="492" spans="1:7">
      <c r="A492" s="43">
        <v>43508</v>
      </c>
      <c r="B492">
        <v>49.619999</v>
      </c>
      <c r="C492">
        <v>50.040000999999997</v>
      </c>
      <c r="D492">
        <v>48.029998999999997</v>
      </c>
      <c r="E492">
        <v>48.540000999999997</v>
      </c>
      <c r="F492">
        <v>47.583137999999998</v>
      </c>
      <c r="G492">
        <v>13328315</v>
      </c>
    </row>
    <row r="493" spans="1:7">
      <c r="A493" s="43">
        <v>43509</v>
      </c>
      <c r="B493">
        <v>48.490001999999997</v>
      </c>
      <c r="C493">
        <v>48.759998000000003</v>
      </c>
      <c r="D493">
        <v>48.110000999999997</v>
      </c>
      <c r="E493">
        <v>48.490001999999997</v>
      </c>
      <c r="F493">
        <v>47.534126000000001</v>
      </c>
      <c r="G493">
        <v>13377462</v>
      </c>
    </row>
    <row r="494" spans="1:7">
      <c r="A494" s="43">
        <v>43510</v>
      </c>
      <c r="B494">
        <v>48.830002</v>
      </c>
      <c r="C494">
        <v>51.52</v>
      </c>
      <c r="D494">
        <v>48.599997999999999</v>
      </c>
      <c r="E494">
        <v>51.470001000000003</v>
      </c>
      <c r="F494">
        <v>50.455379000000001</v>
      </c>
      <c r="G494">
        <v>23574396</v>
      </c>
    </row>
    <row r="495" spans="1:7">
      <c r="A495" s="43">
        <v>43511</v>
      </c>
      <c r="B495">
        <v>51.560001</v>
      </c>
      <c r="C495">
        <v>52.669998</v>
      </c>
      <c r="D495">
        <v>51.02</v>
      </c>
      <c r="E495">
        <v>52.48</v>
      </c>
      <c r="F495">
        <v>51.445469000000003</v>
      </c>
      <c r="G495">
        <v>15934970</v>
      </c>
    </row>
    <row r="496" spans="1:7">
      <c r="A496" s="43">
        <v>43514</v>
      </c>
      <c r="B496">
        <v>52.740001999999997</v>
      </c>
      <c r="C496">
        <v>52.889999000000003</v>
      </c>
      <c r="D496">
        <v>51.82</v>
      </c>
      <c r="E496">
        <v>52.349997999999999</v>
      </c>
      <c r="F496">
        <v>51.318030999999998</v>
      </c>
      <c r="G496">
        <v>2981266</v>
      </c>
    </row>
    <row r="497" spans="1:7">
      <c r="A497" s="43">
        <v>43515</v>
      </c>
      <c r="B497">
        <v>52.360000999999997</v>
      </c>
      <c r="C497">
        <v>52.790000999999997</v>
      </c>
      <c r="D497">
        <v>51.849997999999999</v>
      </c>
      <c r="E497">
        <v>52.709999000000003</v>
      </c>
      <c r="F497">
        <v>51.670932999999998</v>
      </c>
      <c r="G497">
        <v>18664766</v>
      </c>
    </row>
    <row r="498" spans="1:7">
      <c r="A498" s="43">
        <v>43516</v>
      </c>
      <c r="B498">
        <v>52.689999</v>
      </c>
      <c r="C498">
        <v>52.919998</v>
      </c>
      <c r="D498">
        <v>51.91</v>
      </c>
      <c r="E498">
        <v>52.689999</v>
      </c>
      <c r="F498">
        <v>51.651325</v>
      </c>
      <c r="G498">
        <v>14902689</v>
      </c>
    </row>
    <row r="499" spans="1:7">
      <c r="A499" s="43">
        <v>43517</v>
      </c>
      <c r="B499">
        <v>52.75</v>
      </c>
      <c r="C499">
        <v>52.98</v>
      </c>
      <c r="D499">
        <v>52.32</v>
      </c>
      <c r="E499">
        <v>52.700001</v>
      </c>
      <c r="F499">
        <v>51.661133</v>
      </c>
      <c r="G499">
        <v>15500083</v>
      </c>
    </row>
    <row r="500" spans="1:7">
      <c r="A500" s="43">
        <v>43518</v>
      </c>
      <c r="B500">
        <v>52.560001</v>
      </c>
      <c r="C500">
        <v>53.310001</v>
      </c>
      <c r="D500">
        <v>52.16</v>
      </c>
      <c r="E500">
        <v>53</v>
      </c>
      <c r="F500">
        <v>51.955215000000003</v>
      </c>
      <c r="G500">
        <v>10711226</v>
      </c>
    </row>
    <row r="501" spans="1:7">
      <c r="A501" s="43">
        <v>43521</v>
      </c>
      <c r="B501">
        <v>52.990001999999997</v>
      </c>
      <c r="C501">
        <v>53.139999000000003</v>
      </c>
      <c r="D501">
        <v>52.25</v>
      </c>
      <c r="E501">
        <v>52.880001</v>
      </c>
      <c r="F501">
        <v>52.024090000000001</v>
      </c>
      <c r="G501">
        <v>11433425</v>
      </c>
    </row>
    <row r="502" spans="1:7">
      <c r="A502" s="43">
        <v>43522</v>
      </c>
      <c r="B502">
        <v>52.790000999999997</v>
      </c>
      <c r="C502">
        <v>53.080002</v>
      </c>
      <c r="D502">
        <v>52</v>
      </c>
      <c r="E502">
        <v>52.450001</v>
      </c>
      <c r="F502">
        <v>51.601047999999999</v>
      </c>
      <c r="G502">
        <v>10639697</v>
      </c>
    </row>
    <row r="503" spans="1:7">
      <c r="A503" s="43">
        <v>43523</v>
      </c>
      <c r="B503">
        <v>52.25</v>
      </c>
      <c r="C503">
        <v>52.389999000000003</v>
      </c>
      <c r="D503">
        <v>51.380001</v>
      </c>
      <c r="E503">
        <v>52.259998000000003</v>
      </c>
      <c r="F503">
        <v>51.414119999999997</v>
      </c>
      <c r="G503">
        <v>10191029</v>
      </c>
    </row>
    <row r="504" spans="1:7">
      <c r="A504" s="43">
        <v>43524</v>
      </c>
      <c r="B504">
        <v>52.400002000000001</v>
      </c>
      <c r="C504">
        <v>52.400002000000001</v>
      </c>
      <c r="D504">
        <v>49.73</v>
      </c>
      <c r="E504">
        <v>49.849997999999999</v>
      </c>
      <c r="F504">
        <v>49.043129</v>
      </c>
      <c r="G504">
        <v>18027972</v>
      </c>
    </row>
    <row r="505" spans="1:7">
      <c r="A505" s="43">
        <v>43525</v>
      </c>
      <c r="B505">
        <v>50.27</v>
      </c>
      <c r="C505">
        <v>50.27</v>
      </c>
      <c r="D505">
        <v>48.900002000000001</v>
      </c>
      <c r="E505">
        <v>49.720001000000003</v>
      </c>
      <c r="F505">
        <v>48.915233999999998</v>
      </c>
      <c r="G505">
        <v>17794230</v>
      </c>
    </row>
    <row r="506" spans="1:7">
      <c r="A506" s="43">
        <v>43528</v>
      </c>
      <c r="B506">
        <v>49.419998</v>
      </c>
      <c r="C506">
        <v>49.73</v>
      </c>
      <c r="D506">
        <v>48.77</v>
      </c>
      <c r="E506">
        <v>49.59</v>
      </c>
      <c r="F506">
        <v>48.787337999999998</v>
      </c>
      <c r="G506">
        <v>10266904</v>
      </c>
    </row>
    <row r="507" spans="1:7">
      <c r="A507" s="43">
        <v>43529</v>
      </c>
      <c r="B507">
        <v>49.470001000000003</v>
      </c>
      <c r="C507">
        <v>50.110000999999997</v>
      </c>
      <c r="D507">
        <v>49.25</v>
      </c>
      <c r="E507">
        <v>49.720001000000003</v>
      </c>
      <c r="F507">
        <v>48.915233999999998</v>
      </c>
      <c r="G507">
        <v>7114275</v>
      </c>
    </row>
    <row r="508" spans="1:7">
      <c r="A508" s="43">
        <v>43530</v>
      </c>
      <c r="B508">
        <v>49.84</v>
      </c>
      <c r="C508">
        <v>50.529998999999997</v>
      </c>
      <c r="D508">
        <v>49.599997999999999</v>
      </c>
      <c r="E508">
        <v>50.240001999999997</v>
      </c>
      <c r="F508">
        <v>49.426814999999998</v>
      </c>
      <c r="G508">
        <v>7440787</v>
      </c>
    </row>
    <row r="509" spans="1:7">
      <c r="A509" s="43">
        <v>43531</v>
      </c>
      <c r="B509">
        <v>50.529998999999997</v>
      </c>
      <c r="C509">
        <v>50.75</v>
      </c>
      <c r="D509">
        <v>49.82</v>
      </c>
      <c r="E509">
        <v>50.549999</v>
      </c>
      <c r="F509">
        <v>49.731796000000003</v>
      </c>
      <c r="G509">
        <v>10554094</v>
      </c>
    </row>
    <row r="510" spans="1:7">
      <c r="A510" s="43">
        <v>43532</v>
      </c>
      <c r="B510">
        <v>50.669998</v>
      </c>
      <c r="C510">
        <v>50.990001999999997</v>
      </c>
      <c r="D510">
        <v>49.720001000000003</v>
      </c>
      <c r="E510">
        <v>50.669998</v>
      </c>
      <c r="F510">
        <v>49.849854000000001</v>
      </c>
      <c r="G510">
        <v>12443210</v>
      </c>
    </row>
    <row r="511" spans="1:7">
      <c r="A511" s="43">
        <v>43535</v>
      </c>
      <c r="B511">
        <v>50.889999000000003</v>
      </c>
      <c r="C511">
        <v>50.990001999999997</v>
      </c>
      <c r="D511">
        <v>49.619999</v>
      </c>
      <c r="E511">
        <v>50.400002000000001</v>
      </c>
      <c r="F511">
        <v>49.584229000000001</v>
      </c>
      <c r="G511">
        <v>10054731</v>
      </c>
    </row>
    <row r="512" spans="1:7">
      <c r="A512" s="43">
        <v>43536</v>
      </c>
      <c r="B512">
        <v>50.360000999999997</v>
      </c>
      <c r="C512">
        <v>50.5</v>
      </c>
      <c r="D512">
        <v>49.700001</v>
      </c>
      <c r="E512">
        <v>50.27</v>
      </c>
      <c r="F512">
        <v>49.456328999999997</v>
      </c>
      <c r="G512">
        <v>11079044</v>
      </c>
    </row>
    <row r="513" spans="1:7">
      <c r="A513" s="43">
        <v>43537</v>
      </c>
      <c r="B513">
        <v>50.52</v>
      </c>
      <c r="C513">
        <v>52.209999000000003</v>
      </c>
      <c r="D513">
        <v>50.099997999999999</v>
      </c>
      <c r="E513">
        <v>52</v>
      </c>
      <c r="F513">
        <v>51.158329000000002</v>
      </c>
      <c r="G513">
        <v>14012427</v>
      </c>
    </row>
    <row r="514" spans="1:7">
      <c r="A514" s="43">
        <v>43538</v>
      </c>
      <c r="B514">
        <v>51.740001999999997</v>
      </c>
      <c r="C514">
        <v>51.880001</v>
      </c>
      <c r="D514">
        <v>50.369999</v>
      </c>
      <c r="E514">
        <v>50.709999000000003</v>
      </c>
      <c r="F514">
        <v>49.889209999999999</v>
      </c>
      <c r="G514">
        <v>10647898</v>
      </c>
    </row>
    <row r="515" spans="1:7">
      <c r="A515" s="43">
        <v>43539</v>
      </c>
      <c r="B515">
        <v>50.900002000000001</v>
      </c>
      <c r="C515">
        <v>51.540000999999997</v>
      </c>
      <c r="D515">
        <v>50.549999</v>
      </c>
      <c r="E515">
        <v>51.07</v>
      </c>
      <c r="F515">
        <v>50.243381999999997</v>
      </c>
      <c r="G515">
        <v>39317758</v>
      </c>
    </row>
    <row r="516" spans="1:7">
      <c r="A516" s="43">
        <v>43543</v>
      </c>
      <c r="B516">
        <v>51.360000999999997</v>
      </c>
      <c r="C516">
        <v>51.869999</v>
      </c>
      <c r="D516">
        <v>50.259998000000003</v>
      </c>
      <c r="E516">
        <v>51.130001</v>
      </c>
      <c r="F516">
        <v>50.302413999999999</v>
      </c>
      <c r="G516">
        <v>18616415</v>
      </c>
    </row>
    <row r="517" spans="1:7">
      <c r="A517" s="43">
        <v>43544</v>
      </c>
      <c r="B517">
        <v>51.25</v>
      </c>
      <c r="C517">
        <v>52</v>
      </c>
      <c r="D517">
        <v>50.91</v>
      </c>
      <c r="E517">
        <v>51.740001999999997</v>
      </c>
      <c r="F517">
        <v>50.902538</v>
      </c>
      <c r="G517">
        <v>14574295</v>
      </c>
    </row>
    <row r="518" spans="1:7">
      <c r="A518" s="43">
        <v>43545</v>
      </c>
      <c r="B518">
        <v>51.700001</v>
      </c>
      <c r="C518">
        <v>52.240001999999997</v>
      </c>
      <c r="D518">
        <v>51.27</v>
      </c>
      <c r="E518">
        <v>52.07</v>
      </c>
      <c r="F518">
        <v>51.227195999999999</v>
      </c>
      <c r="G518">
        <v>12436974</v>
      </c>
    </row>
    <row r="519" spans="1:7">
      <c r="A519" s="43">
        <v>43546</v>
      </c>
      <c r="B519">
        <v>52.07</v>
      </c>
      <c r="C519">
        <v>52.07</v>
      </c>
      <c r="D519">
        <v>50.389999000000003</v>
      </c>
      <c r="E519">
        <v>50.639999000000003</v>
      </c>
      <c r="F519">
        <v>49.820338999999997</v>
      </c>
      <c r="G519">
        <v>9645071</v>
      </c>
    </row>
    <row r="520" spans="1:7">
      <c r="A520" s="43">
        <v>43549</v>
      </c>
      <c r="B520">
        <v>50.849997999999999</v>
      </c>
      <c r="C520">
        <v>51.419998</v>
      </c>
      <c r="D520">
        <v>50.5</v>
      </c>
      <c r="E520">
        <v>51.220001000000003</v>
      </c>
      <c r="F520">
        <v>50.390957</v>
      </c>
      <c r="G520">
        <v>9694141</v>
      </c>
    </row>
    <row r="521" spans="1:7">
      <c r="A521" s="43">
        <v>43550</v>
      </c>
      <c r="B521">
        <v>51.23</v>
      </c>
      <c r="C521">
        <v>51.529998999999997</v>
      </c>
      <c r="D521">
        <v>50.82</v>
      </c>
      <c r="E521">
        <v>50.919998</v>
      </c>
      <c r="F521">
        <v>50.095806000000003</v>
      </c>
      <c r="G521">
        <v>7913479</v>
      </c>
    </row>
    <row r="522" spans="1:7">
      <c r="A522" s="43">
        <v>43551</v>
      </c>
      <c r="B522">
        <v>51.049999</v>
      </c>
      <c r="C522">
        <v>51.450001</v>
      </c>
      <c r="D522">
        <v>50.52</v>
      </c>
      <c r="E522">
        <v>51</v>
      </c>
      <c r="F522">
        <v>50.174515</v>
      </c>
      <c r="G522">
        <v>15248294</v>
      </c>
    </row>
    <row r="523" spans="1:7">
      <c r="A523" s="43">
        <v>43552</v>
      </c>
      <c r="B523">
        <v>51</v>
      </c>
      <c r="C523">
        <v>52</v>
      </c>
      <c r="D523">
        <v>50.610000999999997</v>
      </c>
      <c r="E523">
        <v>51.970001000000003</v>
      </c>
      <c r="F523">
        <v>51.128815000000003</v>
      </c>
      <c r="G523">
        <v>11626684</v>
      </c>
    </row>
    <row r="524" spans="1:7">
      <c r="A524" s="43">
        <v>43553</v>
      </c>
      <c r="B524">
        <v>52.009998000000003</v>
      </c>
      <c r="C524">
        <v>52.23</v>
      </c>
      <c r="D524">
        <v>51.669998</v>
      </c>
      <c r="E524">
        <v>51.919998</v>
      </c>
      <c r="F524">
        <v>51.079624000000003</v>
      </c>
      <c r="G524">
        <v>14584050</v>
      </c>
    </row>
    <row r="525" spans="1:7">
      <c r="A525" s="43">
        <v>43556</v>
      </c>
      <c r="B525">
        <v>52</v>
      </c>
      <c r="C525">
        <v>52.5</v>
      </c>
      <c r="D525">
        <v>51.73</v>
      </c>
      <c r="E525">
        <v>52.43</v>
      </c>
      <c r="F525">
        <v>51.581367</v>
      </c>
      <c r="G525">
        <v>17479457</v>
      </c>
    </row>
    <row r="526" spans="1:7">
      <c r="A526" s="43">
        <v>43557</v>
      </c>
      <c r="B526">
        <v>52.099997999999999</v>
      </c>
      <c r="C526">
        <v>52.439999</v>
      </c>
      <c r="D526">
        <v>51.639999000000003</v>
      </c>
      <c r="E526">
        <v>51.759998000000003</v>
      </c>
      <c r="F526">
        <v>50.922215000000001</v>
      </c>
      <c r="G526">
        <v>10672909</v>
      </c>
    </row>
    <row r="527" spans="1:7">
      <c r="A527" s="43">
        <v>43558</v>
      </c>
      <c r="B527">
        <v>51.950001</v>
      </c>
      <c r="C527">
        <v>52</v>
      </c>
      <c r="D527">
        <v>51.560001</v>
      </c>
      <c r="E527">
        <v>51.860000999999997</v>
      </c>
      <c r="F527">
        <v>51.020592000000001</v>
      </c>
      <c r="G527">
        <v>12129885</v>
      </c>
    </row>
    <row r="528" spans="1:7">
      <c r="A528" s="43">
        <v>43559</v>
      </c>
      <c r="B528">
        <v>51.610000999999997</v>
      </c>
      <c r="C528">
        <v>52.599997999999999</v>
      </c>
      <c r="D528">
        <v>51.610000999999997</v>
      </c>
      <c r="E528">
        <v>52.459999000000003</v>
      </c>
      <c r="F528">
        <v>51.610881999999997</v>
      </c>
      <c r="G528">
        <v>12680298</v>
      </c>
    </row>
    <row r="529" spans="1:7">
      <c r="A529" s="43">
        <v>43560</v>
      </c>
      <c r="B529">
        <v>52.540000999999997</v>
      </c>
      <c r="C529">
        <v>55.66</v>
      </c>
      <c r="D529">
        <v>52.459999000000003</v>
      </c>
      <c r="E529">
        <v>55.150002000000001</v>
      </c>
      <c r="F529">
        <v>54.257342999999999</v>
      </c>
      <c r="G529">
        <v>17798469</v>
      </c>
    </row>
    <row r="530" spans="1:7">
      <c r="A530" s="43">
        <v>43563</v>
      </c>
      <c r="B530">
        <v>55.209999000000003</v>
      </c>
      <c r="C530">
        <v>56.84</v>
      </c>
      <c r="D530">
        <v>54.869999</v>
      </c>
      <c r="E530">
        <v>56.419998</v>
      </c>
      <c r="F530">
        <v>55.506785999999998</v>
      </c>
      <c r="G530">
        <v>22268147</v>
      </c>
    </row>
    <row r="531" spans="1:7">
      <c r="A531" s="43">
        <v>43564</v>
      </c>
      <c r="B531">
        <v>56</v>
      </c>
      <c r="C531">
        <v>56.299999</v>
      </c>
      <c r="D531">
        <v>54.619999</v>
      </c>
      <c r="E531">
        <v>55.549999</v>
      </c>
      <c r="F531">
        <v>54.650871000000002</v>
      </c>
      <c r="G531">
        <v>21903063</v>
      </c>
    </row>
    <row r="532" spans="1:7">
      <c r="A532" s="43">
        <v>43565</v>
      </c>
      <c r="B532">
        <v>55.630001</v>
      </c>
      <c r="C532">
        <v>55.639999000000003</v>
      </c>
      <c r="D532">
        <v>54.330002</v>
      </c>
      <c r="E532">
        <v>54.529998999999997</v>
      </c>
      <c r="F532">
        <v>53.647373000000002</v>
      </c>
      <c r="G532">
        <v>12919860</v>
      </c>
    </row>
    <row r="533" spans="1:7">
      <c r="A533" s="43">
        <v>43566</v>
      </c>
      <c r="B533">
        <v>54.400002000000001</v>
      </c>
      <c r="C533">
        <v>54.880001</v>
      </c>
      <c r="D533">
        <v>54.049999</v>
      </c>
      <c r="E533">
        <v>54.119999</v>
      </c>
      <c r="F533">
        <v>53.244011</v>
      </c>
      <c r="G533">
        <v>7562632</v>
      </c>
    </row>
    <row r="534" spans="1:7">
      <c r="A534" s="43">
        <v>43567</v>
      </c>
      <c r="B534">
        <v>54.27</v>
      </c>
      <c r="C534">
        <v>54.400002000000001</v>
      </c>
      <c r="D534">
        <v>53.860000999999997</v>
      </c>
      <c r="E534">
        <v>54.240001999999997</v>
      </c>
      <c r="F534">
        <v>53.362071999999998</v>
      </c>
      <c r="G534">
        <v>11094937</v>
      </c>
    </row>
    <row r="535" spans="1:7">
      <c r="A535" s="43">
        <v>43570</v>
      </c>
      <c r="B535">
        <v>54.009998000000003</v>
      </c>
      <c r="C535">
        <v>54.91</v>
      </c>
      <c r="D535">
        <v>53.869999</v>
      </c>
      <c r="E535">
        <v>54.68</v>
      </c>
      <c r="F535">
        <v>53.794949000000003</v>
      </c>
      <c r="G535">
        <v>9603742</v>
      </c>
    </row>
    <row r="536" spans="1:7">
      <c r="A536" s="43">
        <v>43571</v>
      </c>
      <c r="B536">
        <v>54.889999000000003</v>
      </c>
      <c r="C536">
        <v>55.59</v>
      </c>
      <c r="D536">
        <v>54.77</v>
      </c>
      <c r="E536">
        <v>55.48</v>
      </c>
      <c r="F536">
        <v>54.582000999999998</v>
      </c>
      <c r="G536">
        <v>11320554</v>
      </c>
    </row>
    <row r="537" spans="1:7">
      <c r="A537" s="43">
        <v>43572</v>
      </c>
      <c r="B537">
        <v>55.5</v>
      </c>
      <c r="C537">
        <v>55.580002</v>
      </c>
      <c r="D537">
        <v>54.91</v>
      </c>
      <c r="E537">
        <v>55.459999000000003</v>
      </c>
      <c r="F537">
        <v>54.562328000000001</v>
      </c>
      <c r="G537">
        <v>8651282</v>
      </c>
    </row>
    <row r="538" spans="1:7">
      <c r="A538" s="43">
        <v>43577</v>
      </c>
      <c r="B538">
        <v>55.470001000000003</v>
      </c>
      <c r="C538">
        <v>56.59</v>
      </c>
      <c r="D538">
        <v>55.459999000000003</v>
      </c>
      <c r="E538">
        <v>56.439999</v>
      </c>
      <c r="F538">
        <v>55.526463</v>
      </c>
      <c r="G538">
        <v>9134984</v>
      </c>
    </row>
    <row r="539" spans="1:7">
      <c r="A539" s="43">
        <v>43578</v>
      </c>
      <c r="B539">
        <v>56.299999</v>
      </c>
      <c r="C539">
        <v>56.299999</v>
      </c>
      <c r="D539">
        <v>55.41</v>
      </c>
      <c r="E539">
        <v>55.529998999999997</v>
      </c>
      <c r="F539">
        <v>54.972087999999999</v>
      </c>
      <c r="G539">
        <v>15608873</v>
      </c>
    </row>
    <row r="540" spans="1:7">
      <c r="A540" s="43">
        <v>43579</v>
      </c>
      <c r="B540">
        <v>55.41</v>
      </c>
      <c r="C540">
        <v>55.790000999999997</v>
      </c>
      <c r="D540">
        <v>55.23</v>
      </c>
      <c r="E540">
        <v>55.57</v>
      </c>
      <c r="F540">
        <v>55.011687999999999</v>
      </c>
      <c r="G540">
        <v>10933266</v>
      </c>
    </row>
    <row r="541" spans="1:7">
      <c r="A541" s="43">
        <v>43580</v>
      </c>
      <c r="B541">
        <v>55.59</v>
      </c>
      <c r="C541">
        <v>55.98</v>
      </c>
      <c r="D541">
        <v>55.110000999999997</v>
      </c>
      <c r="E541">
        <v>55.75</v>
      </c>
      <c r="F541">
        <v>55.189877000000003</v>
      </c>
      <c r="G541">
        <v>9487579</v>
      </c>
    </row>
    <row r="542" spans="1:7">
      <c r="A542" s="43">
        <v>43581</v>
      </c>
      <c r="B542">
        <v>55.889999000000003</v>
      </c>
      <c r="C542">
        <v>56.630001</v>
      </c>
      <c r="D542">
        <v>55.459999000000003</v>
      </c>
      <c r="E542">
        <v>55.849997999999999</v>
      </c>
      <c r="F542">
        <v>55.288871999999998</v>
      </c>
      <c r="G542">
        <v>8867406</v>
      </c>
    </row>
    <row r="543" spans="1:7">
      <c r="A543" s="43">
        <v>43584</v>
      </c>
      <c r="B543">
        <v>56.139999000000003</v>
      </c>
      <c r="C543">
        <v>57.259998000000003</v>
      </c>
      <c r="D543">
        <v>56.009998000000003</v>
      </c>
      <c r="E543">
        <v>56.869999</v>
      </c>
      <c r="F543">
        <v>56.298625999999999</v>
      </c>
      <c r="G543">
        <v>12237990</v>
      </c>
    </row>
    <row r="544" spans="1:7">
      <c r="A544" s="43">
        <v>43585</v>
      </c>
      <c r="B544">
        <v>56.900002000000001</v>
      </c>
      <c r="C544">
        <v>57.099997999999999</v>
      </c>
      <c r="D544">
        <v>55.610000999999997</v>
      </c>
      <c r="E544">
        <v>55.709999000000003</v>
      </c>
      <c r="F544">
        <v>55.150280000000002</v>
      </c>
      <c r="G544">
        <v>16566390</v>
      </c>
    </row>
    <row r="545" spans="1:7">
      <c r="A545" s="43">
        <v>43587</v>
      </c>
      <c r="B545">
        <v>55.700001</v>
      </c>
      <c r="C545">
        <v>56.490001999999997</v>
      </c>
      <c r="D545">
        <v>55.41</v>
      </c>
      <c r="E545">
        <v>55.970001000000003</v>
      </c>
      <c r="F545">
        <v>55.407668999999999</v>
      </c>
      <c r="G545">
        <v>9476024</v>
      </c>
    </row>
    <row r="546" spans="1:7">
      <c r="A546" s="43">
        <v>43588</v>
      </c>
      <c r="B546">
        <v>56.09</v>
      </c>
      <c r="C546">
        <v>56.189999</v>
      </c>
      <c r="D546">
        <v>55.349997999999999</v>
      </c>
      <c r="E546">
        <v>55.389999000000003</v>
      </c>
      <c r="F546">
        <v>54.833495999999997</v>
      </c>
      <c r="G546">
        <v>5866537</v>
      </c>
    </row>
    <row r="547" spans="1:7">
      <c r="A547" s="43">
        <v>43591</v>
      </c>
      <c r="B547">
        <v>55.290000999999997</v>
      </c>
      <c r="C547">
        <v>55.790000999999997</v>
      </c>
      <c r="D547">
        <v>55.110000999999997</v>
      </c>
      <c r="E547">
        <v>55.490001999999997</v>
      </c>
      <c r="F547">
        <v>54.932495000000003</v>
      </c>
      <c r="G547">
        <v>7084394</v>
      </c>
    </row>
    <row r="548" spans="1:7">
      <c r="A548" s="43">
        <v>43592</v>
      </c>
      <c r="B548">
        <v>55.400002000000001</v>
      </c>
      <c r="C548">
        <v>55.5</v>
      </c>
      <c r="D548">
        <v>53.810001</v>
      </c>
      <c r="E548">
        <v>54.200001</v>
      </c>
      <c r="F548">
        <v>53.655453000000001</v>
      </c>
      <c r="G548">
        <v>12611685</v>
      </c>
    </row>
    <row r="549" spans="1:7">
      <c r="A549" s="43">
        <v>43593</v>
      </c>
      <c r="B549">
        <v>54.07</v>
      </c>
      <c r="C549">
        <v>54.59</v>
      </c>
      <c r="D549">
        <v>53.540000999999997</v>
      </c>
      <c r="E549">
        <v>54.43</v>
      </c>
      <c r="F549">
        <v>53.883141000000002</v>
      </c>
      <c r="G549">
        <v>10577897</v>
      </c>
    </row>
    <row r="550" spans="1:7">
      <c r="A550" s="43">
        <v>43594</v>
      </c>
      <c r="B550">
        <v>54.150002000000001</v>
      </c>
      <c r="C550">
        <v>54.349997999999999</v>
      </c>
      <c r="D550">
        <v>53.34</v>
      </c>
      <c r="E550">
        <v>53.59</v>
      </c>
      <c r="F550">
        <v>53.051578999999997</v>
      </c>
      <c r="G550">
        <v>12898518</v>
      </c>
    </row>
    <row r="551" spans="1:7">
      <c r="A551" s="43">
        <v>43595</v>
      </c>
      <c r="B551">
        <v>53.459999000000003</v>
      </c>
      <c r="C551">
        <v>54.48</v>
      </c>
      <c r="D551">
        <v>53.299999</v>
      </c>
      <c r="E551">
        <v>54.18</v>
      </c>
      <c r="F551">
        <v>53.635651000000003</v>
      </c>
      <c r="G551">
        <v>24229825</v>
      </c>
    </row>
    <row r="552" spans="1:7">
      <c r="A552" s="43">
        <v>43598</v>
      </c>
      <c r="B552">
        <v>54.049999</v>
      </c>
      <c r="C552">
        <v>54.290000999999997</v>
      </c>
      <c r="D552">
        <v>53.18</v>
      </c>
      <c r="E552">
        <v>53.509998000000003</v>
      </c>
      <c r="F552">
        <v>52.972382000000003</v>
      </c>
      <c r="G552">
        <v>12006446</v>
      </c>
    </row>
    <row r="553" spans="1:7">
      <c r="A553" s="43">
        <v>43599</v>
      </c>
      <c r="B553">
        <v>53.799999</v>
      </c>
      <c r="C553">
        <v>53.830002</v>
      </c>
      <c r="D553">
        <v>53.220001000000003</v>
      </c>
      <c r="E553">
        <v>53.52</v>
      </c>
      <c r="F553">
        <v>52.982281</v>
      </c>
      <c r="G553">
        <v>14520402</v>
      </c>
    </row>
    <row r="554" spans="1:7">
      <c r="A554" s="43">
        <v>43600</v>
      </c>
      <c r="B554">
        <v>53.389999000000003</v>
      </c>
      <c r="C554">
        <v>53.580002</v>
      </c>
      <c r="D554">
        <v>53.110000999999997</v>
      </c>
      <c r="E554">
        <v>53.400002000000001</v>
      </c>
      <c r="F554">
        <v>52.863491000000003</v>
      </c>
      <c r="G554">
        <v>13724347</v>
      </c>
    </row>
    <row r="555" spans="1:7">
      <c r="A555" s="43">
        <v>43601</v>
      </c>
      <c r="B555">
        <v>53.400002000000001</v>
      </c>
      <c r="C555">
        <v>55.09</v>
      </c>
      <c r="D555">
        <v>53.209999000000003</v>
      </c>
      <c r="E555">
        <v>54.380001</v>
      </c>
      <c r="F555">
        <v>53.833644999999997</v>
      </c>
      <c r="G555">
        <v>17327134</v>
      </c>
    </row>
    <row r="556" spans="1:7">
      <c r="A556" s="43">
        <v>43602</v>
      </c>
      <c r="B556">
        <v>54.209999000000003</v>
      </c>
      <c r="C556">
        <v>54.709999000000003</v>
      </c>
      <c r="D556">
        <v>53.369999</v>
      </c>
      <c r="E556">
        <v>53.580002</v>
      </c>
      <c r="F556">
        <v>53.041682999999999</v>
      </c>
      <c r="G556">
        <v>15754555</v>
      </c>
    </row>
    <row r="557" spans="1:7">
      <c r="A557" s="43">
        <v>43605</v>
      </c>
      <c r="B557">
        <v>53.630001</v>
      </c>
      <c r="C557">
        <v>56.18</v>
      </c>
      <c r="D557">
        <v>53.419998</v>
      </c>
      <c r="E557">
        <v>55.66</v>
      </c>
      <c r="F557">
        <v>55.10078</v>
      </c>
      <c r="G557">
        <v>18256620</v>
      </c>
    </row>
    <row r="558" spans="1:7">
      <c r="A558" s="43">
        <v>43606</v>
      </c>
      <c r="B558">
        <v>55.799999</v>
      </c>
      <c r="C558">
        <v>55.799999</v>
      </c>
      <c r="D558">
        <v>53.98</v>
      </c>
      <c r="E558">
        <v>54.75</v>
      </c>
      <c r="F558">
        <v>54.199924000000003</v>
      </c>
      <c r="G558">
        <v>20628085</v>
      </c>
    </row>
    <row r="559" spans="1:7">
      <c r="A559" s="43">
        <v>43607</v>
      </c>
      <c r="B559">
        <v>54.619999</v>
      </c>
      <c r="C559">
        <v>54.619999</v>
      </c>
      <c r="D559">
        <v>53.990001999999997</v>
      </c>
      <c r="E559">
        <v>54.139999000000003</v>
      </c>
      <c r="F559">
        <v>53.596054000000002</v>
      </c>
      <c r="G559">
        <v>11431337</v>
      </c>
    </row>
    <row r="560" spans="1:7">
      <c r="A560" s="43">
        <v>43608</v>
      </c>
      <c r="B560">
        <v>54</v>
      </c>
      <c r="C560">
        <v>55.119999</v>
      </c>
      <c r="D560">
        <v>53.41</v>
      </c>
      <c r="E560">
        <v>54.970001000000003</v>
      </c>
      <c r="F560">
        <v>54.417717000000003</v>
      </c>
      <c r="G560">
        <v>15347041</v>
      </c>
    </row>
    <row r="561" spans="1:7">
      <c r="A561" s="43">
        <v>43609</v>
      </c>
      <c r="B561">
        <v>55.099997999999999</v>
      </c>
      <c r="C561">
        <v>55.099997999999999</v>
      </c>
      <c r="D561">
        <v>54.110000999999997</v>
      </c>
      <c r="E561">
        <v>54.830002</v>
      </c>
      <c r="F561">
        <v>54.279125000000001</v>
      </c>
      <c r="G561">
        <v>13245064</v>
      </c>
    </row>
    <row r="562" spans="1:7">
      <c r="A562" s="43">
        <v>43612</v>
      </c>
      <c r="B562">
        <v>54.630001</v>
      </c>
      <c r="C562">
        <v>55.240001999999997</v>
      </c>
      <c r="D562">
        <v>54.41</v>
      </c>
      <c r="E562">
        <v>55</v>
      </c>
      <c r="F562">
        <v>54.447414000000002</v>
      </c>
      <c r="G562">
        <v>4881655</v>
      </c>
    </row>
    <row r="563" spans="1:7">
      <c r="A563" s="43">
        <v>43613</v>
      </c>
      <c r="B563">
        <v>54.720001000000003</v>
      </c>
      <c r="C563">
        <v>55.32</v>
      </c>
      <c r="D563">
        <v>54.029998999999997</v>
      </c>
      <c r="E563">
        <v>54.830002</v>
      </c>
      <c r="F563">
        <v>54.279125000000001</v>
      </c>
      <c r="G563">
        <v>35485668</v>
      </c>
    </row>
    <row r="564" spans="1:7">
      <c r="A564" s="43">
        <v>43614</v>
      </c>
      <c r="B564">
        <v>54.59</v>
      </c>
      <c r="C564">
        <v>55.200001</v>
      </c>
      <c r="D564">
        <v>54.02</v>
      </c>
      <c r="E564">
        <v>54.740001999999997</v>
      </c>
      <c r="F564">
        <v>54.190024999999999</v>
      </c>
      <c r="G564">
        <v>10598439</v>
      </c>
    </row>
    <row r="565" spans="1:7">
      <c r="A565" s="43">
        <v>43615</v>
      </c>
      <c r="B565">
        <v>54.860000999999997</v>
      </c>
      <c r="C565">
        <v>55.779998999999997</v>
      </c>
      <c r="D565">
        <v>54.43</v>
      </c>
      <c r="E565">
        <v>55.610000999999997</v>
      </c>
      <c r="F565">
        <v>55.051285</v>
      </c>
      <c r="G565">
        <v>8951227</v>
      </c>
    </row>
    <row r="566" spans="1:7">
      <c r="A566" s="43">
        <v>43616</v>
      </c>
      <c r="B566">
        <v>54.849997999999999</v>
      </c>
      <c r="C566">
        <v>55.439999</v>
      </c>
      <c r="D566">
        <v>53.810001</v>
      </c>
      <c r="E566">
        <v>55.310001</v>
      </c>
      <c r="F566">
        <v>54.754299000000003</v>
      </c>
      <c r="G566">
        <v>17915995</v>
      </c>
    </row>
    <row r="567" spans="1:7">
      <c r="A567" s="43">
        <v>43619</v>
      </c>
      <c r="B567">
        <v>55.299999</v>
      </c>
      <c r="C567">
        <v>55.299999</v>
      </c>
      <c r="D567">
        <v>54.52</v>
      </c>
      <c r="E567">
        <v>54.799999</v>
      </c>
      <c r="F567">
        <v>54.249423999999998</v>
      </c>
      <c r="G567">
        <v>16881666</v>
      </c>
    </row>
    <row r="568" spans="1:7">
      <c r="A568" s="43">
        <v>43620</v>
      </c>
      <c r="B568">
        <v>54.93</v>
      </c>
      <c r="C568">
        <v>55.169998</v>
      </c>
      <c r="D568">
        <v>54.580002</v>
      </c>
      <c r="E568">
        <v>54.669998</v>
      </c>
      <c r="F568">
        <v>54.120728</v>
      </c>
      <c r="G568">
        <v>10618603</v>
      </c>
    </row>
    <row r="569" spans="1:7">
      <c r="A569" s="43">
        <v>43621</v>
      </c>
      <c r="B569">
        <v>54.799999</v>
      </c>
      <c r="C569">
        <v>55.09</v>
      </c>
      <c r="D569">
        <v>54.23</v>
      </c>
      <c r="E569">
        <v>54.360000999999997</v>
      </c>
      <c r="F569">
        <v>53.813847000000003</v>
      </c>
      <c r="G569">
        <v>9568708</v>
      </c>
    </row>
    <row r="570" spans="1:7">
      <c r="A570" s="43">
        <v>43622</v>
      </c>
      <c r="B570">
        <v>54.34</v>
      </c>
      <c r="C570">
        <v>54.77</v>
      </c>
      <c r="D570">
        <v>53.41</v>
      </c>
      <c r="E570">
        <v>54.52</v>
      </c>
      <c r="F570">
        <v>53.972237</v>
      </c>
      <c r="G570">
        <v>7604381</v>
      </c>
    </row>
    <row r="571" spans="1:7">
      <c r="A571" s="43">
        <v>43623</v>
      </c>
      <c r="B571">
        <v>54.669998</v>
      </c>
      <c r="C571">
        <v>54.990001999999997</v>
      </c>
      <c r="D571">
        <v>53.619999</v>
      </c>
      <c r="E571">
        <v>53.91</v>
      </c>
      <c r="F571">
        <v>53.368366000000002</v>
      </c>
      <c r="G571">
        <v>6584628</v>
      </c>
    </row>
    <row r="572" spans="1:7">
      <c r="A572" s="43">
        <v>43626</v>
      </c>
      <c r="B572">
        <v>54.400002000000001</v>
      </c>
      <c r="C572">
        <v>55.029998999999997</v>
      </c>
      <c r="D572">
        <v>53.900002000000001</v>
      </c>
      <c r="E572">
        <v>54.950001</v>
      </c>
      <c r="F572">
        <v>54.397919000000002</v>
      </c>
      <c r="G572">
        <v>11175993</v>
      </c>
    </row>
    <row r="573" spans="1:7">
      <c r="A573" s="43">
        <v>43627</v>
      </c>
      <c r="B573">
        <v>55.080002</v>
      </c>
      <c r="C573">
        <v>55.689999</v>
      </c>
      <c r="D573">
        <v>54.48</v>
      </c>
      <c r="E573">
        <v>54.580002</v>
      </c>
      <c r="F573">
        <v>54.031635000000001</v>
      </c>
      <c r="G573">
        <v>11398620</v>
      </c>
    </row>
    <row r="574" spans="1:7">
      <c r="A574" s="43">
        <v>43628</v>
      </c>
      <c r="B574">
        <v>54.419998</v>
      </c>
      <c r="C574">
        <v>56.369999</v>
      </c>
      <c r="D574">
        <v>54.419998</v>
      </c>
      <c r="E574">
        <v>56.099997999999999</v>
      </c>
      <c r="F574">
        <v>55.536361999999997</v>
      </c>
      <c r="G574">
        <v>14004489</v>
      </c>
    </row>
    <row r="575" spans="1:7">
      <c r="A575" s="43">
        <v>43629</v>
      </c>
      <c r="B575">
        <v>56.02</v>
      </c>
      <c r="C575">
        <v>56.25</v>
      </c>
      <c r="D575">
        <v>54.5</v>
      </c>
      <c r="E575">
        <v>54.650002000000001</v>
      </c>
      <c r="F575">
        <v>54.100929000000001</v>
      </c>
      <c r="G575">
        <v>14160617</v>
      </c>
    </row>
    <row r="576" spans="1:7">
      <c r="A576" s="43">
        <v>43630</v>
      </c>
      <c r="B576">
        <v>54.52</v>
      </c>
      <c r="C576">
        <v>54.619999</v>
      </c>
      <c r="D576">
        <v>53.689999</v>
      </c>
      <c r="E576">
        <v>54.150002000000001</v>
      </c>
      <c r="F576">
        <v>53.605953</v>
      </c>
      <c r="G576">
        <v>9505777</v>
      </c>
    </row>
    <row r="577" spans="1:7">
      <c r="A577" s="43">
        <v>43633</v>
      </c>
      <c r="B577">
        <v>53.82</v>
      </c>
      <c r="C577">
        <v>54.799999</v>
      </c>
      <c r="D577">
        <v>53.299999</v>
      </c>
      <c r="E577">
        <v>53.599997999999999</v>
      </c>
      <c r="F577">
        <v>53.061478000000001</v>
      </c>
      <c r="G577">
        <v>7498910</v>
      </c>
    </row>
    <row r="578" spans="1:7">
      <c r="A578" s="43">
        <v>43634</v>
      </c>
      <c r="B578">
        <v>53.77</v>
      </c>
      <c r="C578">
        <v>54.09</v>
      </c>
      <c r="D578">
        <v>53.110000999999997</v>
      </c>
      <c r="E578">
        <v>53.200001</v>
      </c>
      <c r="F578">
        <v>52.665500999999999</v>
      </c>
      <c r="G578">
        <v>15863859</v>
      </c>
    </row>
    <row r="579" spans="1:7">
      <c r="A579" s="43">
        <v>43635</v>
      </c>
      <c r="B579">
        <v>53.490001999999997</v>
      </c>
      <c r="C579">
        <v>54.259998000000003</v>
      </c>
      <c r="D579">
        <v>53.279998999999997</v>
      </c>
      <c r="E579">
        <v>54.189999</v>
      </c>
      <c r="F579">
        <v>53.64555</v>
      </c>
      <c r="G579">
        <v>8486762</v>
      </c>
    </row>
    <row r="580" spans="1:7">
      <c r="A580" s="43">
        <v>43636</v>
      </c>
      <c r="B580">
        <v>54.389999000000003</v>
      </c>
      <c r="C580">
        <v>54.5</v>
      </c>
      <c r="D580">
        <v>53.259998000000003</v>
      </c>
      <c r="E580">
        <v>53.400002000000001</v>
      </c>
      <c r="F580">
        <v>52.863491000000003</v>
      </c>
      <c r="G580">
        <v>16423303</v>
      </c>
    </row>
    <row r="581" spans="1:7">
      <c r="A581" s="43">
        <v>43637</v>
      </c>
      <c r="B581">
        <v>53.25</v>
      </c>
      <c r="C581">
        <v>53.84</v>
      </c>
      <c r="D581">
        <v>52.540000999999997</v>
      </c>
      <c r="E581">
        <v>52.849997999999999</v>
      </c>
      <c r="F581">
        <v>52.319015999999998</v>
      </c>
      <c r="G581">
        <v>35936179</v>
      </c>
    </row>
    <row r="582" spans="1:7">
      <c r="A582" s="43">
        <v>43640</v>
      </c>
      <c r="B582">
        <v>52.98</v>
      </c>
      <c r="C582">
        <v>53.07</v>
      </c>
      <c r="D582">
        <v>52.060001</v>
      </c>
      <c r="E582">
        <v>52.439999</v>
      </c>
      <c r="F582">
        <v>51.913131999999997</v>
      </c>
      <c r="G582">
        <v>12527324</v>
      </c>
    </row>
    <row r="583" spans="1:7">
      <c r="A583" s="43">
        <v>43641</v>
      </c>
      <c r="B583">
        <v>52.5</v>
      </c>
      <c r="C583">
        <v>53.509998000000003</v>
      </c>
      <c r="D583">
        <v>52.330002</v>
      </c>
      <c r="E583">
        <v>53.389999000000003</v>
      </c>
      <c r="F583">
        <v>52.853591999999999</v>
      </c>
      <c r="G583">
        <v>14985773</v>
      </c>
    </row>
    <row r="584" spans="1:7">
      <c r="A584" s="43">
        <v>43642</v>
      </c>
      <c r="B584">
        <v>53.369999</v>
      </c>
      <c r="C584">
        <v>53.700001</v>
      </c>
      <c r="D584">
        <v>53.009998000000003</v>
      </c>
      <c r="E584">
        <v>53.549999</v>
      </c>
      <c r="F584">
        <v>53.011977999999999</v>
      </c>
      <c r="G584">
        <v>10546432</v>
      </c>
    </row>
    <row r="585" spans="1:7">
      <c r="A585" s="43">
        <v>43643</v>
      </c>
      <c r="B585">
        <v>53.540000999999997</v>
      </c>
      <c r="C585">
        <v>53.669998</v>
      </c>
      <c r="D585">
        <v>52.869999</v>
      </c>
      <c r="E585">
        <v>53.110000999999997</v>
      </c>
      <c r="F585">
        <v>52.576405000000001</v>
      </c>
      <c r="G585">
        <v>10881555</v>
      </c>
    </row>
    <row r="586" spans="1:7">
      <c r="A586" s="43">
        <v>43644</v>
      </c>
      <c r="B586">
        <v>53.029998999999997</v>
      </c>
      <c r="C586">
        <v>53.48</v>
      </c>
      <c r="D586">
        <v>51.880001</v>
      </c>
      <c r="E586">
        <v>52.400002000000001</v>
      </c>
      <c r="F586">
        <v>51.873534999999997</v>
      </c>
      <c r="G586">
        <v>19477874</v>
      </c>
    </row>
    <row r="587" spans="1:7">
      <c r="A587" s="43">
        <v>43647</v>
      </c>
      <c r="B587">
        <v>52.790000999999997</v>
      </c>
      <c r="C587">
        <v>54.25</v>
      </c>
      <c r="D587">
        <v>52.580002</v>
      </c>
      <c r="E587">
        <v>54.169998</v>
      </c>
      <c r="F587">
        <v>53.625751000000001</v>
      </c>
      <c r="G587">
        <v>11062356</v>
      </c>
    </row>
    <row r="588" spans="1:7">
      <c r="A588" s="43">
        <v>43648</v>
      </c>
      <c r="B588">
        <v>54.150002000000001</v>
      </c>
      <c r="C588">
        <v>54.25</v>
      </c>
      <c r="D588">
        <v>53.630001</v>
      </c>
      <c r="E588">
        <v>53.790000999999997</v>
      </c>
      <c r="F588">
        <v>53.249572999999998</v>
      </c>
      <c r="G588">
        <v>11741396</v>
      </c>
    </row>
    <row r="589" spans="1:7">
      <c r="A589" s="43">
        <v>43649</v>
      </c>
      <c r="B589">
        <v>53.880001</v>
      </c>
      <c r="C589">
        <v>53.880001</v>
      </c>
      <c r="D589">
        <v>52.98</v>
      </c>
      <c r="E589">
        <v>53.040000999999997</v>
      </c>
      <c r="F589">
        <v>52.507106999999998</v>
      </c>
      <c r="G589">
        <v>9256151</v>
      </c>
    </row>
    <row r="590" spans="1:7">
      <c r="A590" s="43">
        <v>43650</v>
      </c>
      <c r="B590">
        <v>53.23</v>
      </c>
      <c r="C590">
        <v>54.169998</v>
      </c>
      <c r="D590">
        <v>53.150002000000001</v>
      </c>
      <c r="E590">
        <v>53.98</v>
      </c>
      <c r="F590">
        <v>53.437660000000001</v>
      </c>
      <c r="G590">
        <v>3815526</v>
      </c>
    </row>
    <row r="591" spans="1:7">
      <c r="A591" s="43">
        <v>43651</v>
      </c>
      <c r="B591">
        <v>53.959999000000003</v>
      </c>
      <c r="C591">
        <v>54.09</v>
      </c>
      <c r="D591">
        <v>53.110000999999997</v>
      </c>
      <c r="E591">
        <v>53.900002000000001</v>
      </c>
      <c r="F591">
        <v>53.358466999999997</v>
      </c>
      <c r="G591">
        <v>6864622</v>
      </c>
    </row>
    <row r="592" spans="1:7">
      <c r="A592" s="43">
        <v>43654</v>
      </c>
      <c r="B592">
        <v>53.77</v>
      </c>
      <c r="C592">
        <v>54.810001</v>
      </c>
      <c r="D592">
        <v>53.77</v>
      </c>
      <c r="E592">
        <v>54.650002000000001</v>
      </c>
      <c r="F592">
        <v>54.100929000000001</v>
      </c>
      <c r="G592">
        <v>11492077</v>
      </c>
    </row>
    <row r="593" spans="1:7">
      <c r="A593" s="43">
        <v>43655</v>
      </c>
      <c r="B593">
        <v>54.48</v>
      </c>
      <c r="C593">
        <v>54.490001999999997</v>
      </c>
      <c r="D593">
        <v>52.299999</v>
      </c>
      <c r="E593">
        <v>52.439999</v>
      </c>
      <c r="F593">
        <v>51.913131999999997</v>
      </c>
      <c r="G593">
        <v>15328986</v>
      </c>
    </row>
    <row r="594" spans="1:7">
      <c r="A594" s="43">
        <v>43656</v>
      </c>
      <c r="B594">
        <v>52.650002000000001</v>
      </c>
      <c r="C594">
        <v>53.59</v>
      </c>
      <c r="D594">
        <v>52.639999000000003</v>
      </c>
      <c r="E594">
        <v>53.439999</v>
      </c>
      <c r="F594">
        <v>52.903084</v>
      </c>
      <c r="G594">
        <v>31180288</v>
      </c>
    </row>
    <row r="595" spans="1:7">
      <c r="A595" s="43">
        <v>43657</v>
      </c>
      <c r="B595">
        <v>53.16</v>
      </c>
      <c r="C595">
        <v>53.880001</v>
      </c>
      <c r="D595">
        <v>53.099997999999999</v>
      </c>
      <c r="E595">
        <v>53.84</v>
      </c>
      <c r="F595">
        <v>53.299067999999998</v>
      </c>
      <c r="G595">
        <v>11095170</v>
      </c>
    </row>
    <row r="596" spans="1:7">
      <c r="A596" s="43">
        <v>43658</v>
      </c>
      <c r="B596">
        <v>53.720001000000003</v>
      </c>
      <c r="C596">
        <v>53.84</v>
      </c>
      <c r="D596">
        <v>53.380001</v>
      </c>
      <c r="E596">
        <v>53.639999000000003</v>
      </c>
      <c r="F596">
        <v>53.101078000000001</v>
      </c>
      <c r="G596">
        <v>17356178</v>
      </c>
    </row>
    <row r="597" spans="1:7">
      <c r="A597" s="43">
        <v>43661</v>
      </c>
      <c r="B597">
        <v>53.509998000000003</v>
      </c>
      <c r="C597">
        <v>55.200001</v>
      </c>
      <c r="D597">
        <v>53.509998000000003</v>
      </c>
      <c r="E597">
        <v>54.900002000000001</v>
      </c>
      <c r="F597">
        <v>54.348419</v>
      </c>
      <c r="G597">
        <v>16939348</v>
      </c>
    </row>
    <row r="598" spans="1:7">
      <c r="A598" s="43">
        <v>43662</v>
      </c>
      <c r="B598">
        <v>54.790000999999997</v>
      </c>
      <c r="C598">
        <v>55.299999</v>
      </c>
      <c r="D598">
        <v>54.470001000000003</v>
      </c>
      <c r="E598">
        <v>55.169998</v>
      </c>
      <c r="F598">
        <v>54.615704000000001</v>
      </c>
      <c r="G598">
        <v>15819180</v>
      </c>
    </row>
    <row r="599" spans="1:7">
      <c r="A599" s="43">
        <v>43663</v>
      </c>
      <c r="B599">
        <v>55.290000999999997</v>
      </c>
      <c r="C599">
        <v>55.290000999999997</v>
      </c>
      <c r="D599">
        <v>54.650002000000001</v>
      </c>
      <c r="E599">
        <v>54.82</v>
      </c>
      <c r="F599">
        <v>54.269221999999999</v>
      </c>
      <c r="G599">
        <v>21988880</v>
      </c>
    </row>
    <row r="600" spans="1:7">
      <c r="A600" s="43">
        <v>43664</v>
      </c>
      <c r="B600">
        <v>54.970001000000003</v>
      </c>
      <c r="C600">
        <v>55.439999</v>
      </c>
      <c r="D600">
        <v>54.419998</v>
      </c>
      <c r="E600">
        <v>55.049999</v>
      </c>
      <c r="F600">
        <v>54.496913999999997</v>
      </c>
      <c r="G600">
        <v>18079471</v>
      </c>
    </row>
    <row r="601" spans="1:7">
      <c r="A601" s="43">
        <v>43665</v>
      </c>
      <c r="B601">
        <v>55.189999</v>
      </c>
      <c r="C601">
        <v>55.5</v>
      </c>
      <c r="D601">
        <v>54.299999</v>
      </c>
      <c r="E601">
        <v>54.740001999999997</v>
      </c>
      <c r="F601">
        <v>54.190024999999999</v>
      </c>
      <c r="G601">
        <v>17012790</v>
      </c>
    </row>
    <row r="602" spans="1:7">
      <c r="A602" s="43">
        <v>43668</v>
      </c>
      <c r="B602">
        <v>54.970001000000003</v>
      </c>
      <c r="C602">
        <v>55.169998</v>
      </c>
      <c r="D602">
        <v>54.5</v>
      </c>
      <c r="E602">
        <v>55</v>
      </c>
      <c r="F602">
        <v>54.447414000000002</v>
      </c>
      <c r="G602">
        <v>12494737</v>
      </c>
    </row>
    <row r="603" spans="1:7">
      <c r="A603" s="43">
        <v>43669</v>
      </c>
      <c r="B603">
        <v>55.240001999999997</v>
      </c>
      <c r="C603">
        <v>55.439999</v>
      </c>
      <c r="D603">
        <v>54.66</v>
      </c>
      <c r="E603">
        <v>55.380001</v>
      </c>
      <c r="F603">
        <v>54.823596999999999</v>
      </c>
      <c r="G603">
        <v>18800215</v>
      </c>
    </row>
    <row r="604" spans="1:7">
      <c r="A604" s="43">
        <v>43670</v>
      </c>
      <c r="B604">
        <v>55.299999</v>
      </c>
      <c r="C604">
        <v>55.959999000000003</v>
      </c>
      <c r="D604">
        <v>55.130001</v>
      </c>
      <c r="E604">
        <v>55.82</v>
      </c>
      <c r="F604">
        <v>55.259174000000002</v>
      </c>
      <c r="G604">
        <v>16893235</v>
      </c>
    </row>
    <row r="605" spans="1:7">
      <c r="A605" s="43">
        <v>43671</v>
      </c>
      <c r="B605">
        <v>55.810001</v>
      </c>
      <c r="C605">
        <v>55.810001</v>
      </c>
      <c r="D605">
        <v>55.27</v>
      </c>
      <c r="E605">
        <v>55.68</v>
      </c>
      <c r="F605">
        <v>55.120578999999999</v>
      </c>
      <c r="G605">
        <v>15387875</v>
      </c>
    </row>
    <row r="606" spans="1:7">
      <c r="A606" s="43">
        <v>43672</v>
      </c>
      <c r="B606">
        <v>55.549999</v>
      </c>
      <c r="C606">
        <v>56.389999000000003</v>
      </c>
      <c r="D606">
        <v>55.549999</v>
      </c>
      <c r="E606">
        <v>56.23</v>
      </c>
      <c r="F606">
        <v>55.665053999999998</v>
      </c>
      <c r="G606">
        <v>17462698</v>
      </c>
    </row>
    <row r="607" spans="1:7">
      <c r="A607" s="43">
        <v>43675</v>
      </c>
      <c r="B607">
        <v>56.200001</v>
      </c>
      <c r="C607">
        <v>56.93</v>
      </c>
      <c r="D607">
        <v>55.959999000000003</v>
      </c>
      <c r="E607">
        <v>56.82</v>
      </c>
      <c r="F607">
        <v>56.249125999999997</v>
      </c>
      <c r="G607">
        <v>12047955</v>
      </c>
    </row>
    <row r="608" spans="1:7">
      <c r="A608" s="43">
        <v>43676</v>
      </c>
      <c r="B608">
        <v>56.509998000000003</v>
      </c>
      <c r="C608">
        <v>56.950001</v>
      </c>
      <c r="D608">
        <v>56.119999</v>
      </c>
      <c r="E608">
        <v>56.57</v>
      </c>
      <c r="F608">
        <v>56.001640000000002</v>
      </c>
      <c r="G608">
        <v>8171681</v>
      </c>
    </row>
    <row r="609" spans="1:7">
      <c r="A609" s="43">
        <v>43677</v>
      </c>
      <c r="B609">
        <v>56.200001</v>
      </c>
      <c r="C609">
        <v>56.68</v>
      </c>
      <c r="D609">
        <v>56.16</v>
      </c>
      <c r="E609">
        <v>56.540000999999997</v>
      </c>
      <c r="F609">
        <v>55.971943000000003</v>
      </c>
      <c r="G609">
        <v>20509261</v>
      </c>
    </row>
    <row r="610" spans="1:7">
      <c r="A610" s="43">
        <v>43678</v>
      </c>
      <c r="B610">
        <v>56.41</v>
      </c>
      <c r="C610">
        <v>56.939999</v>
      </c>
      <c r="D610">
        <v>56.009998000000003</v>
      </c>
      <c r="E610">
        <v>56.610000999999997</v>
      </c>
      <c r="F610">
        <v>56.041240999999999</v>
      </c>
      <c r="G610">
        <v>15588382</v>
      </c>
    </row>
    <row r="611" spans="1:7">
      <c r="A611" s="43">
        <v>43679</v>
      </c>
      <c r="B611">
        <v>56.470001000000003</v>
      </c>
      <c r="C611">
        <v>56.959999000000003</v>
      </c>
      <c r="D611">
        <v>55.48</v>
      </c>
      <c r="E611">
        <v>55.889999000000003</v>
      </c>
      <c r="F611">
        <v>55.328471999999998</v>
      </c>
      <c r="G611">
        <v>20495830</v>
      </c>
    </row>
    <row r="612" spans="1:7">
      <c r="A612" s="43">
        <v>43682</v>
      </c>
      <c r="B612">
        <v>55.490001999999997</v>
      </c>
      <c r="C612">
        <v>55.689999</v>
      </c>
      <c r="D612">
        <v>54.299999</v>
      </c>
      <c r="E612">
        <v>55.560001</v>
      </c>
      <c r="F612">
        <v>55.001789000000002</v>
      </c>
      <c r="G612">
        <v>15626268</v>
      </c>
    </row>
    <row r="613" spans="1:7">
      <c r="A613" s="43">
        <v>43683</v>
      </c>
      <c r="B613">
        <v>55.48</v>
      </c>
      <c r="C613">
        <v>56.380001</v>
      </c>
      <c r="D613">
        <v>55.48</v>
      </c>
      <c r="E613">
        <v>56.18</v>
      </c>
      <c r="F613">
        <v>55.615558999999998</v>
      </c>
      <c r="G613">
        <v>18279930</v>
      </c>
    </row>
    <row r="614" spans="1:7">
      <c r="A614" s="43">
        <v>43684</v>
      </c>
      <c r="B614">
        <v>55.459999000000003</v>
      </c>
      <c r="C614">
        <v>55.68</v>
      </c>
      <c r="D614">
        <v>54.5</v>
      </c>
      <c r="E614">
        <v>55.41</v>
      </c>
      <c r="F614">
        <v>54.853293999999998</v>
      </c>
      <c r="G614">
        <v>39329720</v>
      </c>
    </row>
    <row r="615" spans="1:7">
      <c r="A615" s="43">
        <v>43685</v>
      </c>
      <c r="B615">
        <v>55.540000999999997</v>
      </c>
      <c r="C615">
        <v>56.080002</v>
      </c>
      <c r="D615">
        <v>55.150002000000001</v>
      </c>
      <c r="E615">
        <v>55.380001</v>
      </c>
      <c r="F615">
        <v>54.823596999999999</v>
      </c>
      <c r="G615">
        <v>19674954</v>
      </c>
    </row>
    <row r="616" spans="1:7">
      <c r="A616" s="43">
        <v>43686</v>
      </c>
      <c r="B616">
        <v>55.32</v>
      </c>
      <c r="C616">
        <v>56.209999000000003</v>
      </c>
      <c r="D616">
        <v>55.27</v>
      </c>
      <c r="E616">
        <v>55.880001</v>
      </c>
      <c r="F616">
        <v>55.318573000000001</v>
      </c>
      <c r="G616">
        <v>12845704</v>
      </c>
    </row>
    <row r="617" spans="1:7">
      <c r="A617" s="43">
        <v>43689</v>
      </c>
      <c r="B617">
        <v>55.889999000000003</v>
      </c>
      <c r="C617">
        <v>55.98</v>
      </c>
      <c r="D617">
        <v>55.259998000000003</v>
      </c>
      <c r="E617">
        <v>55.689999</v>
      </c>
      <c r="F617">
        <v>55.130477999999997</v>
      </c>
      <c r="G617">
        <v>9339128</v>
      </c>
    </row>
    <row r="618" spans="1:7">
      <c r="A618" s="43">
        <v>43690</v>
      </c>
      <c r="B618">
        <v>55.560001</v>
      </c>
      <c r="C618">
        <v>56.139999000000003</v>
      </c>
      <c r="D618">
        <v>55.41</v>
      </c>
      <c r="E618">
        <v>55.959999000000003</v>
      </c>
      <c r="F618">
        <v>55.397770000000001</v>
      </c>
      <c r="G618">
        <v>14764744</v>
      </c>
    </row>
    <row r="619" spans="1:7">
      <c r="A619" s="43">
        <v>43691</v>
      </c>
      <c r="B619">
        <v>55.790000999999997</v>
      </c>
      <c r="C619">
        <v>56.040000999999997</v>
      </c>
      <c r="D619">
        <v>55.360000999999997</v>
      </c>
      <c r="E619">
        <v>55.900002000000001</v>
      </c>
      <c r="F619">
        <v>55.338371000000002</v>
      </c>
      <c r="G619">
        <v>20089687</v>
      </c>
    </row>
    <row r="620" spans="1:7">
      <c r="A620" s="43">
        <v>43692</v>
      </c>
      <c r="B620">
        <v>56.099997999999999</v>
      </c>
      <c r="C620">
        <v>56.200001</v>
      </c>
      <c r="D620">
        <v>55.540000999999997</v>
      </c>
      <c r="E620">
        <v>55.84</v>
      </c>
      <c r="F620">
        <v>55.278973000000001</v>
      </c>
      <c r="G620">
        <v>14896523</v>
      </c>
    </row>
    <row r="621" spans="1:7">
      <c r="A621" s="43">
        <v>43693</v>
      </c>
      <c r="B621">
        <v>55.880001</v>
      </c>
      <c r="C621">
        <v>56.5</v>
      </c>
      <c r="D621">
        <v>55.610000999999997</v>
      </c>
      <c r="E621">
        <v>56.060001</v>
      </c>
      <c r="F621">
        <v>55.496765000000003</v>
      </c>
      <c r="G621">
        <v>14057079</v>
      </c>
    </row>
    <row r="622" spans="1:7">
      <c r="A622" s="43">
        <v>43696</v>
      </c>
      <c r="B622">
        <v>56.299999</v>
      </c>
      <c r="C622">
        <v>56.939999</v>
      </c>
      <c r="D622">
        <v>55.919998</v>
      </c>
      <c r="E622">
        <v>56.23</v>
      </c>
      <c r="F622">
        <v>55.665053999999998</v>
      </c>
      <c r="G622">
        <v>8888936</v>
      </c>
    </row>
    <row r="623" spans="1:7">
      <c r="A623" s="43">
        <v>43697</v>
      </c>
      <c r="B623">
        <v>56.110000999999997</v>
      </c>
      <c r="C623">
        <v>56.93</v>
      </c>
      <c r="D623">
        <v>56.110000999999997</v>
      </c>
      <c r="E623">
        <v>56.619999</v>
      </c>
      <c r="F623">
        <v>56.051136</v>
      </c>
      <c r="G623">
        <v>10240368</v>
      </c>
    </row>
    <row r="624" spans="1:7">
      <c r="A624" s="43">
        <v>43698</v>
      </c>
      <c r="B624">
        <v>56.720001000000003</v>
      </c>
      <c r="C624">
        <v>57.700001</v>
      </c>
      <c r="D624">
        <v>56.419998</v>
      </c>
      <c r="E624">
        <v>57.490001999999997</v>
      </c>
      <c r="F624">
        <v>56.912399000000001</v>
      </c>
      <c r="G624">
        <v>13431433</v>
      </c>
    </row>
    <row r="625" spans="1:7">
      <c r="A625" s="43">
        <v>43699</v>
      </c>
      <c r="B625">
        <v>57.200001</v>
      </c>
      <c r="C625">
        <v>57.490001999999997</v>
      </c>
      <c r="D625">
        <v>56.240001999999997</v>
      </c>
      <c r="E625">
        <v>56.43</v>
      </c>
      <c r="F625">
        <v>55.863048999999997</v>
      </c>
      <c r="G625">
        <v>14189504</v>
      </c>
    </row>
    <row r="626" spans="1:7">
      <c r="A626" s="43">
        <v>43700</v>
      </c>
      <c r="B626">
        <v>56.290000999999997</v>
      </c>
      <c r="C626">
        <v>56.849997999999999</v>
      </c>
      <c r="D626">
        <v>56.009998000000003</v>
      </c>
      <c r="E626">
        <v>56.099997999999999</v>
      </c>
      <c r="F626">
        <v>55.536361999999997</v>
      </c>
      <c r="G626">
        <v>9707547</v>
      </c>
    </row>
    <row r="627" spans="1:7">
      <c r="A627" s="43">
        <v>43703</v>
      </c>
      <c r="B627">
        <v>56.009998000000003</v>
      </c>
      <c r="C627">
        <v>56.279998999999997</v>
      </c>
      <c r="D627">
        <v>54.470001000000003</v>
      </c>
      <c r="E627">
        <v>55.09</v>
      </c>
      <c r="F627">
        <v>54.829715999999998</v>
      </c>
      <c r="G627">
        <v>12163627</v>
      </c>
    </row>
    <row r="628" spans="1:7">
      <c r="A628" s="43">
        <v>43704</v>
      </c>
      <c r="B628">
        <v>55.110000999999997</v>
      </c>
      <c r="C628">
        <v>55.580002</v>
      </c>
      <c r="D628">
        <v>54.73</v>
      </c>
      <c r="E628">
        <v>55.470001000000003</v>
      </c>
      <c r="F628">
        <v>55.207923999999998</v>
      </c>
      <c r="G628">
        <v>40700360</v>
      </c>
    </row>
    <row r="629" spans="1:7">
      <c r="A629" s="43">
        <v>43705</v>
      </c>
      <c r="B629">
        <v>55.59</v>
      </c>
      <c r="C629">
        <v>56.279998999999997</v>
      </c>
      <c r="D629">
        <v>55.32</v>
      </c>
      <c r="E629">
        <v>55.639999000000003</v>
      </c>
      <c r="F629">
        <v>55.377116999999998</v>
      </c>
      <c r="G629">
        <v>13743060</v>
      </c>
    </row>
    <row r="630" spans="1:7">
      <c r="A630" s="43">
        <v>43706</v>
      </c>
      <c r="B630">
        <v>55.82</v>
      </c>
      <c r="C630">
        <v>56.580002</v>
      </c>
      <c r="D630">
        <v>55.720001000000003</v>
      </c>
      <c r="E630">
        <v>56.310001</v>
      </c>
      <c r="F630">
        <v>56.043953000000002</v>
      </c>
      <c r="G630">
        <v>11952984</v>
      </c>
    </row>
    <row r="631" spans="1:7">
      <c r="A631" s="43">
        <v>43707</v>
      </c>
      <c r="B631">
        <v>56.630001</v>
      </c>
      <c r="C631">
        <v>56.990001999999997</v>
      </c>
      <c r="D631">
        <v>56.25</v>
      </c>
      <c r="E631">
        <v>56.73</v>
      </c>
      <c r="F631">
        <v>56.461967000000001</v>
      </c>
      <c r="G631">
        <v>29132990</v>
      </c>
    </row>
    <row r="632" spans="1:7">
      <c r="A632" s="43">
        <v>43710</v>
      </c>
      <c r="B632">
        <v>56.790000999999997</v>
      </c>
      <c r="C632">
        <v>56.799999</v>
      </c>
      <c r="D632">
        <v>55.790000999999997</v>
      </c>
      <c r="E632">
        <v>55.990001999999997</v>
      </c>
      <c r="F632">
        <v>55.725467999999999</v>
      </c>
      <c r="G632">
        <v>2984312</v>
      </c>
    </row>
    <row r="633" spans="1:7">
      <c r="A633" s="43">
        <v>43711</v>
      </c>
      <c r="B633">
        <v>56.049999</v>
      </c>
      <c r="C633">
        <v>56.549999</v>
      </c>
      <c r="D633">
        <v>55.75</v>
      </c>
      <c r="E633">
        <v>56.299999</v>
      </c>
      <c r="F633">
        <v>56.033999999999999</v>
      </c>
      <c r="G633">
        <v>15325034</v>
      </c>
    </row>
    <row r="634" spans="1:7">
      <c r="A634" s="43">
        <v>43712</v>
      </c>
      <c r="B634">
        <v>56.41</v>
      </c>
      <c r="C634">
        <v>57.84</v>
      </c>
      <c r="D634">
        <v>56.240001999999997</v>
      </c>
      <c r="E634">
        <v>57.57</v>
      </c>
      <c r="F634">
        <v>57.298000000000002</v>
      </c>
      <c r="G634">
        <v>20415172</v>
      </c>
    </row>
    <row r="635" spans="1:7">
      <c r="A635" s="43">
        <v>43713</v>
      </c>
      <c r="B635">
        <v>57.959999000000003</v>
      </c>
      <c r="C635">
        <v>59.049999</v>
      </c>
      <c r="D635">
        <v>57.599997999999999</v>
      </c>
      <c r="E635">
        <v>58.939999</v>
      </c>
      <c r="F635">
        <v>58.661526000000002</v>
      </c>
      <c r="G635">
        <v>16583601</v>
      </c>
    </row>
    <row r="636" spans="1:7">
      <c r="A636" s="43">
        <v>43714</v>
      </c>
      <c r="B636">
        <v>59.099997999999999</v>
      </c>
      <c r="C636">
        <v>59.130001</v>
      </c>
      <c r="D636">
        <v>58.02</v>
      </c>
      <c r="E636">
        <v>58.16</v>
      </c>
      <c r="F636">
        <v>57.885212000000003</v>
      </c>
      <c r="G636">
        <v>10242809</v>
      </c>
    </row>
    <row r="637" spans="1:7">
      <c r="A637" s="43">
        <v>43717</v>
      </c>
      <c r="B637">
        <v>58.23</v>
      </c>
      <c r="C637">
        <v>59.869999</v>
      </c>
      <c r="D637">
        <v>57.810001</v>
      </c>
      <c r="E637">
        <v>58.02</v>
      </c>
      <c r="F637">
        <v>57.745876000000003</v>
      </c>
      <c r="G637">
        <v>8642540</v>
      </c>
    </row>
    <row r="638" spans="1:7">
      <c r="A638" s="43">
        <v>43718</v>
      </c>
      <c r="B638">
        <v>57.889999000000003</v>
      </c>
      <c r="C638">
        <v>58.290000999999997</v>
      </c>
      <c r="D638">
        <v>56.450001</v>
      </c>
      <c r="E638">
        <v>56.549999</v>
      </c>
      <c r="F638">
        <v>56.282817999999999</v>
      </c>
      <c r="G638">
        <v>11115886</v>
      </c>
    </row>
    <row r="639" spans="1:7">
      <c r="A639" s="43">
        <v>43719</v>
      </c>
      <c r="B639">
        <v>56.799999</v>
      </c>
      <c r="C639">
        <v>56.990001999999997</v>
      </c>
      <c r="D639">
        <v>56.5</v>
      </c>
      <c r="E639">
        <v>56.810001</v>
      </c>
      <c r="F639">
        <v>56.541592000000001</v>
      </c>
      <c r="G639">
        <v>9774958</v>
      </c>
    </row>
    <row r="640" spans="1:7">
      <c r="A640" s="43">
        <v>43720</v>
      </c>
      <c r="B640">
        <v>57.09</v>
      </c>
      <c r="C640">
        <v>58.470001000000003</v>
      </c>
      <c r="D640">
        <v>56.98</v>
      </c>
      <c r="E640">
        <v>58.34</v>
      </c>
      <c r="F640">
        <v>58.064362000000003</v>
      </c>
      <c r="G640">
        <v>9506954</v>
      </c>
    </row>
    <row r="641" spans="1:7">
      <c r="A641" s="43">
        <v>43721</v>
      </c>
      <c r="B641">
        <v>58.200001</v>
      </c>
      <c r="C641">
        <v>58.5</v>
      </c>
      <c r="D641">
        <v>57.450001</v>
      </c>
      <c r="E641">
        <v>57.669998</v>
      </c>
      <c r="F641">
        <v>57.397525999999999</v>
      </c>
      <c r="G641">
        <v>6020005</v>
      </c>
    </row>
    <row r="642" spans="1:7">
      <c r="A642" s="43">
        <v>43725</v>
      </c>
      <c r="B642">
        <v>57.66</v>
      </c>
      <c r="C642">
        <v>57.849997999999999</v>
      </c>
      <c r="D642">
        <v>56.459999000000003</v>
      </c>
      <c r="E642">
        <v>56.73</v>
      </c>
      <c r="F642">
        <v>56.461967000000001</v>
      </c>
      <c r="G642">
        <v>23267891</v>
      </c>
    </row>
    <row r="643" spans="1:7">
      <c r="A643" s="43">
        <v>43726</v>
      </c>
      <c r="B643">
        <v>56.799999</v>
      </c>
      <c r="C643">
        <v>56.889999000000003</v>
      </c>
      <c r="D643">
        <v>55.419998</v>
      </c>
      <c r="E643">
        <v>55.5</v>
      </c>
      <c r="F643">
        <v>55.237782000000003</v>
      </c>
      <c r="G643">
        <v>14528768</v>
      </c>
    </row>
    <row r="644" spans="1:7">
      <c r="A644" s="43">
        <v>43727</v>
      </c>
      <c r="B644">
        <v>55.639999000000003</v>
      </c>
      <c r="C644">
        <v>55.84</v>
      </c>
      <c r="D644">
        <v>55.119999</v>
      </c>
      <c r="E644">
        <v>55.189999</v>
      </c>
      <c r="F644">
        <v>54.929245000000002</v>
      </c>
      <c r="G644">
        <v>12230842</v>
      </c>
    </row>
    <row r="645" spans="1:7">
      <c r="A645" s="43">
        <v>43728</v>
      </c>
      <c r="B645">
        <v>55.32</v>
      </c>
      <c r="C645">
        <v>55.619999</v>
      </c>
      <c r="D645">
        <v>54.740001999999997</v>
      </c>
      <c r="E645">
        <v>55.009998000000003</v>
      </c>
      <c r="F645">
        <v>54.750095000000002</v>
      </c>
      <c r="G645">
        <v>61035513</v>
      </c>
    </row>
    <row r="646" spans="1:7">
      <c r="A646" s="43">
        <v>43731</v>
      </c>
      <c r="B646">
        <v>55.09</v>
      </c>
      <c r="C646">
        <v>55.48</v>
      </c>
      <c r="D646">
        <v>54.919998</v>
      </c>
      <c r="E646">
        <v>55.16</v>
      </c>
      <c r="F646">
        <v>54.899386999999997</v>
      </c>
      <c r="G646">
        <v>9538878</v>
      </c>
    </row>
    <row r="647" spans="1:7">
      <c r="A647" s="43">
        <v>43732</v>
      </c>
      <c r="B647">
        <v>55.23</v>
      </c>
      <c r="C647">
        <v>55.73</v>
      </c>
      <c r="D647">
        <v>55.099997999999999</v>
      </c>
      <c r="E647">
        <v>55.189999</v>
      </c>
      <c r="F647">
        <v>54.929245000000002</v>
      </c>
      <c r="G647">
        <v>21609627</v>
      </c>
    </row>
    <row r="648" spans="1:7">
      <c r="A648" s="43">
        <v>43733</v>
      </c>
      <c r="B648">
        <v>55.02</v>
      </c>
      <c r="C648">
        <v>55.889999000000003</v>
      </c>
      <c r="D648">
        <v>54.209999000000003</v>
      </c>
      <c r="E648">
        <v>55.700001</v>
      </c>
      <c r="F648">
        <v>55.436836</v>
      </c>
      <c r="G648">
        <v>15245864</v>
      </c>
    </row>
    <row r="649" spans="1:7">
      <c r="A649" s="43">
        <v>43734</v>
      </c>
      <c r="B649">
        <v>55.810001</v>
      </c>
      <c r="C649">
        <v>57.07</v>
      </c>
      <c r="D649">
        <v>55.560001</v>
      </c>
      <c r="E649">
        <v>56.939999</v>
      </c>
      <c r="F649">
        <v>56.670974999999999</v>
      </c>
      <c r="G649">
        <v>20405751</v>
      </c>
    </row>
    <row r="650" spans="1:7">
      <c r="A650" s="43">
        <v>43735</v>
      </c>
      <c r="B650">
        <v>57.040000999999997</v>
      </c>
      <c r="C650">
        <v>58.610000999999997</v>
      </c>
      <c r="D650">
        <v>56.700001</v>
      </c>
      <c r="E650">
        <v>58.349997999999999</v>
      </c>
      <c r="F650">
        <v>58.074314000000001</v>
      </c>
      <c r="G650">
        <v>20482856</v>
      </c>
    </row>
    <row r="651" spans="1:7">
      <c r="A651" s="43">
        <v>43738</v>
      </c>
      <c r="B651">
        <v>58.41</v>
      </c>
      <c r="C651">
        <v>58.990001999999997</v>
      </c>
      <c r="D651">
        <v>58.34</v>
      </c>
      <c r="E651">
        <v>58.48</v>
      </c>
      <c r="F651">
        <v>58.203701000000002</v>
      </c>
      <c r="G651">
        <v>18572434</v>
      </c>
    </row>
    <row r="652" spans="1:7">
      <c r="A652" s="43">
        <v>43739</v>
      </c>
      <c r="B652">
        <v>58.490001999999997</v>
      </c>
      <c r="C652">
        <v>59.139999000000003</v>
      </c>
      <c r="D652">
        <v>58.25</v>
      </c>
      <c r="E652">
        <v>58.48</v>
      </c>
      <c r="F652">
        <v>58.203701000000002</v>
      </c>
      <c r="G652">
        <v>10617002</v>
      </c>
    </row>
    <row r="653" spans="1:7">
      <c r="A653" s="43">
        <v>43740</v>
      </c>
      <c r="B653">
        <v>58.18</v>
      </c>
      <c r="C653">
        <v>58.189999</v>
      </c>
      <c r="D653">
        <v>57.099997999999999</v>
      </c>
      <c r="E653">
        <v>57.400002000000001</v>
      </c>
      <c r="F653">
        <v>57.128802999999998</v>
      </c>
      <c r="G653">
        <v>9050507</v>
      </c>
    </row>
    <row r="654" spans="1:7">
      <c r="A654" s="43">
        <v>43741</v>
      </c>
      <c r="B654">
        <v>57.400002000000001</v>
      </c>
      <c r="C654">
        <v>58.310001</v>
      </c>
      <c r="D654">
        <v>57.110000999999997</v>
      </c>
      <c r="E654">
        <v>58.189999</v>
      </c>
      <c r="F654">
        <v>57.91507</v>
      </c>
      <c r="G654">
        <v>7742301</v>
      </c>
    </row>
    <row r="655" spans="1:7">
      <c r="A655" s="43">
        <v>43742</v>
      </c>
      <c r="B655">
        <v>58.080002</v>
      </c>
      <c r="C655">
        <v>59.049999</v>
      </c>
      <c r="D655">
        <v>57.959999000000003</v>
      </c>
      <c r="E655">
        <v>58.919998</v>
      </c>
      <c r="F655">
        <v>58.641621000000001</v>
      </c>
      <c r="G655">
        <v>8432253</v>
      </c>
    </row>
    <row r="656" spans="1:7">
      <c r="A656" s="43">
        <v>43745</v>
      </c>
      <c r="B656">
        <v>58.799999</v>
      </c>
      <c r="C656">
        <v>58.889999000000003</v>
      </c>
      <c r="D656">
        <v>57.75</v>
      </c>
      <c r="E656">
        <v>57.880001</v>
      </c>
      <c r="F656">
        <v>57.606537000000003</v>
      </c>
      <c r="G656">
        <v>14587846</v>
      </c>
    </row>
    <row r="657" spans="1:7">
      <c r="A657" s="43">
        <v>43746</v>
      </c>
      <c r="B657">
        <v>57.75</v>
      </c>
      <c r="C657">
        <v>57.900002000000001</v>
      </c>
      <c r="D657">
        <v>55.5</v>
      </c>
      <c r="E657">
        <v>55.619999</v>
      </c>
      <c r="F657">
        <v>55.357211999999997</v>
      </c>
      <c r="G657">
        <v>38356358</v>
      </c>
    </row>
    <row r="658" spans="1:7">
      <c r="A658" s="43">
        <v>43747</v>
      </c>
      <c r="B658">
        <v>55.889999000000003</v>
      </c>
      <c r="C658">
        <v>56.09</v>
      </c>
      <c r="D658">
        <v>55.02</v>
      </c>
      <c r="E658">
        <v>55.349997999999999</v>
      </c>
      <c r="F658">
        <v>55.088486000000003</v>
      </c>
      <c r="G658">
        <v>26901284</v>
      </c>
    </row>
    <row r="659" spans="1:7">
      <c r="A659" s="43">
        <v>43748</v>
      </c>
      <c r="B659">
        <v>55.369999</v>
      </c>
      <c r="C659">
        <v>55.540000999999997</v>
      </c>
      <c r="D659">
        <v>55.130001</v>
      </c>
      <c r="E659">
        <v>55.369999</v>
      </c>
      <c r="F659">
        <v>55.108395000000002</v>
      </c>
      <c r="G659">
        <v>19411401</v>
      </c>
    </row>
    <row r="660" spans="1:7">
      <c r="A660" s="43">
        <v>43749</v>
      </c>
      <c r="B660">
        <v>55.560001</v>
      </c>
      <c r="C660">
        <v>55.959999000000003</v>
      </c>
      <c r="D660">
        <v>54.439999</v>
      </c>
      <c r="E660">
        <v>55.139999000000003</v>
      </c>
      <c r="F660">
        <v>54.879482000000003</v>
      </c>
      <c r="G660">
        <v>31213809</v>
      </c>
    </row>
    <row r="661" spans="1:7">
      <c r="A661" s="43">
        <v>43752</v>
      </c>
      <c r="B661">
        <v>55.009998000000003</v>
      </c>
      <c r="C661">
        <v>55.939999</v>
      </c>
      <c r="D661">
        <v>55.009998000000003</v>
      </c>
      <c r="E661">
        <v>55.869999</v>
      </c>
      <c r="F661">
        <v>55.606029999999997</v>
      </c>
      <c r="G661">
        <v>7591197</v>
      </c>
    </row>
    <row r="662" spans="1:7">
      <c r="A662" s="43">
        <v>43753</v>
      </c>
      <c r="B662">
        <v>55.860000999999997</v>
      </c>
      <c r="C662">
        <v>56.5</v>
      </c>
      <c r="D662">
        <v>55.57</v>
      </c>
      <c r="E662">
        <v>55.98</v>
      </c>
      <c r="F662">
        <v>55.715510999999999</v>
      </c>
      <c r="G662">
        <v>16199464</v>
      </c>
    </row>
    <row r="663" spans="1:7">
      <c r="A663" s="43">
        <v>43754</v>
      </c>
      <c r="B663">
        <v>56.110000999999997</v>
      </c>
      <c r="C663">
        <v>56.700001</v>
      </c>
      <c r="D663">
        <v>55.68</v>
      </c>
      <c r="E663">
        <v>56.57</v>
      </c>
      <c r="F663">
        <v>56.302723</v>
      </c>
      <c r="G663">
        <v>18313098</v>
      </c>
    </row>
    <row r="664" spans="1:7">
      <c r="A664" s="43">
        <v>43755</v>
      </c>
      <c r="B664">
        <v>56.52</v>
      </c>
      <c r="C664">
        <v>57.060001</v>
      </c>
      <c r="D664">
        <v>56.09</v>
      </c>
      <c r="E664">
        <v>56.91</v>
      </c>
      <c r="F664">
        <v>56.641117000000001</v>
      </c>
      <c r="G664">
        <v>15747588</v>
      </c>
    </row>
    <row r="665" spans="1:7">
      <c r="A665" s="43">
        <v>43756</v>
      </c>
      <c r="B665">
        <v>56.740001999999997</v>
      </c>
      <c r="C665">
        <v>57.060001</v>
      </c>
      <c r="D665">
        <v>56.41</v>
      </c>
      <c r="E665">
        <v>56.560001</v>
      </c>
      <c r="F665">
        <v>56.292774000000001</v>
      </c>
      <c r="G665">
        <v>12091826</v>
      </c>
    </row>
    <row r="666" spans="1:7">
      <c r="A666" s="43">
        <v>43759</v>
      </c>
      <c r="B666">
        <v>56.52</v>
      </c>
      <c r="C666">
        <v>57.040000999999997</v>
      </c>
      <c r="D666">
        <v>56.400002000000001</v>
      </c>
      <c r="E666">
        <v>56.709999000000003</v>
      </c>
      <c r="F666">
        <v>56.442062</v>
      </c>
      <c r="G666">
        <v>11564002</v>
      </c>
    </row>
    <row r="667" spans="1:7">
      <c r="A667" s="43">
        <v>43760</v>
      </c>
      <c r="B667">
        <v>56.84</v>
      </c>
      <c r="C667">
        <v>57.049999</v>
      </c>
      <c r="D667">
        <v>56.450001</v>
      </c>
      <c r="E667">
        <v>56.669998</v>
      </c>
      <c r="F667">
        <v>56.402251999999997</v>
      </c>
      <c r="G667">
        <v>11730909</v>
      </c>
    </row>
    <row r="668" spans="1:7">
      <c r="A668" s="43">
        <v>43761</v>
      </c>
      <c r="B668">
        <v>56.900002000000001</v>
      </c>
      <c r="C668">
        <v>57.189999</v>
      </c>
      <c r="D668">
        <v>56.52</v>
      </c>
      <c r="E668">
        <v>57.130001</v>
      </c>
      <c r="F668">
        <v>56.860081000000001</v>
      </c>
      <c r="G668">
        <v>11468114</v>
      </c>
    </row>
    <row r="669" spans="1:7">
      <c r="A669" s="43">
        <v>43762</v>
      </c>
      <c r="B669">
        <v>57.18</v>
      </c>
      <c r="C669">
        <v>58.799999</v>
      </c>
      <c r="D669">
        <v>57</v>
      </c>
      <c r="E669">
        <v>58.700001</v>
      </c>
      <c r="F669">
        <v>58.422660999999998</v>
      </c>
      <c r="G669">
        <v>17183526</v>
      </c>
    </row>
    <row r="670" spans="1:7">
      <c r="A670" s="43">
        <v>43763</v>
      </c>
      <c r="B670">
        <v>58.470001000000003</v>
      </c>
      <c r="C670">
        <v>58.91</v>
      </c>
      <c r="D670">
        <v>57.93</v>
      </c>
      <c r="E670">
        <v>58.290000999999997</v>
      </c>
      <c r="F670">
        <v>58.014598999999997</v>
      </c>
      <c r="G670">
        <v>4206416</v>
      </c>
    </row>
    <row r="671" spans="1:7">
      <c r="A671" s="43">
        <v>43766</v>
      </c>
      <c r="B671">
        <v>58.32</v>
      </c>
      <c r="C671">
        <v>58.82</v>
      </c>
      <c r="D671">
        <v>58.02</v>
      </c>
      <c r="E671">
        <v>58.439999</v>
      </c>
      <c r="F671">
        <v>58.163887000000003</v>
      </c>
      <c r="G671">
        <v>10527983</v>
      </c>
    </row>
    <row r="672" spans="1:7">
      <c r="A672" s="43">
        <v>43767</v>
      </c>
      <c r="B672">
        <v>58.330002</v>
      </c>
      <c r="C672">
        <v>58.720001000000003</v>
      </c>
      <c r="D672">
        <v>58.029998999999997</v>
      </c>
      <c r="E672">
        <v>58.630001</v>
      </c>
      <c r="F672">
        <v>58.352992999999998</v>
      </c>
      <c r="G672">
        <v>12057800</v>
      </c>
    </row>
    <row r="673" spans="1:7">
      <c r="A673" s="43">
        <v>43768</v>
      </c>
      <c r="B673">
        <v>58.790000999999997</v>
      </c>
      <c r="C673">
        <v>58.889999000000003</v>
      </c>
      <c r="D673">
        <v>58.200001</v>
      </c>
      <c r="E673">
        <v>58.580002</v>
      </c>
      <c r="F673">
        <v>58.303229999999999</v>
      </c>
      <c r="G673">
        <v>9686905</v>
      </c>
    </row>
    <row r="674" spans="1:7">
      <c r="A674" s="43">
        <v>43769</v>
      </c>
      <c r="B674">
        <v>58.700001</v>
      </c>
      <c r="C674">
        <v>58.73</v>
      </c>
      <c r="D674">
        <v>57.619999</v>
      </c>
      <c r="E674">
        <v>57.73</v>
      </c>
      <c r="F674">
        <v>57.457245</v>
      </c>
      <c r="G674">
        <v>18494405</v>
      </c>
    </row>
    <row r="675" spans="1:7">
      <c r="A675" s="43">
        <v>43770</v>
      </c>
      <c r="B675">
        <v>57.799999</v>
      </c>
      <c r="C675">
        <v>59.189999</v>
      </c>
      <c r="D675">
        <v>57.799999</v>
      </c>
      <c r="E675">
        <v>59.040000999999997</v>
      </c>
      <c r="F675">
        <v>58.761054999999999</v>
      </c>
      <c r="G675">
        <v>11834157</v>
      </c>
    </row>
    <row r="676" spans="1:7">
      <c r="A676" s="43">
        <v>43773</v>
      </c>
      <c r="B676">
        <v>59.150002000000001</v>
      </c>
      <c r="C676">
        <v>59.240001999999997</v>
      </c>
      <c r="D676">
        <v>57.220001000000003</v>
      </c>
      <c r="E676">
        <v>57.389999000000003</v>
      </c>
      <c r="F676">
        <v>57.118850999999999</v>
      </c>
      <c r="G676">
        <v>25821698</v>
      </c>
    </row>
    <row r="677" spans="1:7">
      <c r="A677" s="43">
        <v>43774</v>
      </c>
      <c r="B677">
        <v>57.450001</v>
      </c>
      <c r="C677">
        <v>57.630001</v>
      </c>
      <c r="D677">
        <v>55.98</v>
      </c>
      <c r="E677">
        <v>56.439999</v>
      </c>
      <c r="F677">
        <v>56.173335999999999</v>
      </c>
      <c r="G677">
        <v>27892522</v>
      </c>
    </row>
    <row r="678" spans="1:7">
      <c r="A678" s="43">
        <v>43775</v>
      </c>
      <c r="B678">
        <v>56.439999</v>
      </c>
      <c r="C678">
        <v>57.540000999999997</v>
      </c>
      <c r="D678">
        <v>56.220001000000003</v>
      </c>
      <c r="E678">
        <v>57.459999000000003</v>
      </c>
      <c r="F678">
        <v>57.188518999999999</v>
      </c>
      <c r="G678">
        <v>20740018</v>
      </c>
    </row>
    <row r="679" spans="1:7">
      <c r="A679" s="43">
        <v>43776</v>
      </c>
      <c r="B679">
        <v>57.349997999999999</v>
      </c>
      <c r="C679">
        <v>57.349997999999999</v>
      </c>
      <c r="D679">
        <v>56.16</v>
      </c>
      <c r="E679">
        <v>56.57</v>
      </c>
      <c r="F679">
        <v>56.302723</v>
      </c>
      <c r="G679">
        <v>20535494</v>
      </c>
    </row>
    <row r="680" spans="1:7">
      <c r="A680" s="43">
        <v>43777</v>
      </c>
      <c r="B680">
        <v>56.52</v>
      </c>
      <c r="C680">
        <v>56.790000999999997</v>
      </c>
      <c r="D680">
        <v>56.07</v>
      </c>
      <c r="E680">
        <v>56.189999</v>
      </c>
      <c r="F680">
        <v>55.924518999999997</v>
      </c>
      <c r="G680">
        <v>10308005</v>
      </c>
    </row>
    <row r="681" spans="1:7">
      <c r="A681" s="43">
        <v>43780</v>
      </c>
      <c r="B681">
        <v>56.110000999999997</v>
      </c>
      <c r="C681">
        <v>56.189999</v>
      </c>
      <c r="D681">
        <v>54.82</v>
      </c>
      <c r="E681">
        <v>54.950001</v>
      </c>
      <c r="F681">
        <v>54.690379999999998</v>
      </c>
      <c r="G681">
        <v>19525551</v>
      </c>
    </row>
    <row r="682" spans="1:7">
      <c r="A682" s="43">
        <v>43781</v>
      </c>
      <c r="B682">
        <v>55</v>
      </c>
      <c r="C682">
        <v>55.119999</v>
      </c>
      <c r="D682">
        <v>54.060001</v>
      </c>
      <c r="E682">
        <v>54.119999</v>
      </c>
      <c r="F682">
        <v>53.8643</v>
      </c>
      <c r="G682">
        <v>29535587</v>
      </c>
    </row>
    <row r="683" spans="1:7">
      <c r="A683" s="43">
        <v>43782</v>
      </c>
      <c r="B683">
        <v>54.009998000000003</v>
      </c>
      <c r="C683">
        <v>54.959999000000003</v>
      </c>
      <c r="D683">
        <v>54</v>
      </c>
      <c r="E683">
        <v>54.16</v>
      </c>
      <c r="F683">
        <v>53.904110000000003</v>
      </c>
      <c r="G683">
        <v>12112512</v>
      </c>
    </row>
    <row r="684" spans="1:7">
      <c r="A684" s="43">
        <v>43783</v>
      </c>
      <c r="B684">
        <v>54.369999</v>
      </c>
      <c r="C684">
        <v>55.27</v>
      </c>
      <c r="D684">
        <v>54.110000999999997</v>
      </c>
      <c r="E684">
        <v>55.200001</v>
      </c>
      <c r="F684">
        <v>54.939197999999998</v>
      </c>
      <c r="G684">
        <v>15954811</v>
      </c>
    </row>
    <row r="685" spans="1:7">
      <c r="A685" s="43">
        <v>43784</v>
      </c>
      <c r="B685">
        <v>55.25</v>
      </c>
      <c r="C685">
        <v>55.25</v>
      </c>
      <c r="D685">
        <v>54.25</v>
      </c>
      <c r="E685">
        <v>54.669998</v>
      </c>
      <c r="F685">
        <v>54.411701000000001</v>
      </c>
      <c r="G685">
        <v>10270463</v>
      </c>
    </row>
    <row r="686" spans="1:7">
      <c r="A686" s="43">
        <v>43788</v>
      </c>
      <c r="B686">
        <v>54.59</v>
      </c>
      <c r="C686">
        <v>55.34</v>
      </c>
      <c r="D686">
        <v>54.5</v>
      </c>
      <c r="E686">
        <v>54.93</v>
      </c>
      <c r="F686">
        <v>54.670475000000003</v>
      </c>
      <c r="G686">
        <v>11432601</v>
      </c>
    </row>
    <row r="687" spans="1:7">
      <c r="A687" s="43">
        <v>43789</v>
      </c>
      <c r="B687">
        <v>55</v>
      </c>
      <c r="C687">
        <v>55.299999</v>
      </c>
      <c r="D687">
        <v>54.41</v>
      </c>
      <c r="E687">
        <v>54.540000999999997</v>
      </c>
      <c r="F687">
        <v>54.282317999999997</v>
      </c>
      <c r="G687">
        <v>11710523</v>
      </c>
    </row>
    <row r="688" spans="1:7">
      <c r="A688" s="43">
        <v>43790</v>
      </c>
      <c r="B688">
        <v>54.689999</v>
      </c>
      <c r="C688">
        <v>54.689999</v>
      </c>
      <c r="D688">
        <v>53.509998000000003</v>
      </c>
      <c r="E688">
        <v>53.650002000000001</v>
      </c>
      <c r="F688">
        <v>53.396523000000002</v>
      </c>
      <c r="G688">
        <v>15024256</v>
      </c>
    </row>
    <row r="689" spans="1:7">
      <c r="A689" s="43">
        <v>43791</v>
      </c>
      <c r="B689">
        <v>53.599997999999999</v>
      </c>
      <c r="C689">
        <v>55.139999000000003</v>
      </c>
      <c r="D689">
        <v>53.549999</v>
      </c>
      <c r="E689">
        <v>55.029998999999997</v>
      </c>
      <c r="F689">
        <v>54.77</v>
      </c>
      <c r="G689">
        <v>13413054</v>
      </c>
    </row>
    <row r="690" spans="1:7">
      <c r="A690" s="43">
        <v>43794</v>
      </c>
      <c r="B690">
        <v>54.740001999999997</v>
      </c>
      <c r="C690">
        <v>55.16</v>
      </c>
      <c r="D690">
        <v>54.400002000000001</v>
      </c>
      <c r="E690">
        <v>55</v>
      </c>
      <c r="F690">
        <v>55</v>
      </c>
      <c r="G690">
        <v>8403379</v>
      </c>
    </row>
    <row r="691" spans="1:7">
      <c r="A691" s="43">
        <v>43795</v>
      </c>
      <c r="B691">
        <v>54.82</v>
      </c>
      <c r="C691">
        <v>55.139999000000003</v>
      </c>
      <c r="D691">
        <v>53.560001</v>
      </c>
      <c r="E691">
        <v>53.669998</v>
      </c>
      <c r="F691">
        <v>53.669998</v>
      </c>
      <c r="G691">
        <v>41628195</v>
      </c>
    </row>
    <row r="692" spans="1:7">
      <c r="A692" s="43">
        <v>43796</v>
      </c>
      <c r="B692">
        <v>53.599997999999999</v>
      </c>
      <c r="C692">
        <v>54.299999</v>
      </c>
      <c r="D692">
        <v>53.549999</v>
      </c>
      <c r="E692">
        <v>54.25</v>
      </c>
      <c r="F692">
        <v>54.25</v>
      </c>
      <c r="G692">
        <v>6565245</v>
      </c>
    </row>
    <row r="693" spans="1:7">
      <c r="A693" s="43">
        <v>43797</v>
      </c>
      <c r="B693">
        <v>54.400002000000001</v>
      </c>
      <c r="C693">
        <v>54.400002000000001</v>
      </c>
      <c r="D693">
        <v>54.009998000000003</v>
      </c>
      <c r="E693">
        <v>54.290000999999997</v>
      </c>
      <c r="F693">
        <v>54.290000999999997</v>
      </c>
      <c r="G693">
        <v>1036302</v>
      </c>
    </row>
    <row r="694" spans="1:7">
      <c r="A694" s="43">
        <v>43798</v>
      </c>
      <c r="B694">
        <v>54.419998</v>
      </c>
      <c r="C694">
        <v>54.580002</v>
      </c>
      <c r="D694">
        <v>53.709999000000003</v>
      </c>
      <c r="E694">
        <v>54.48</v>
      </c>
      <c r="F694">
        <v>54.48</v>
      </c>
      <c r="G694">
        <v>8435914</v>
      </c>
    </row>
    <row r="695" spans="1:7">
      <c r="A695" s="43">
        <v>43801</v>
      </c>
      <c r="B695">
        <v>54.369999</v>
      </c>
      <c r="C695">
        <v>54.599997999999999</v>
      </c>
      <c r="D695">
        <v>53.869999</v>
      </c>
      <c r="E695">
        <v>54.189999</v>
      </c>
      <c r="F695">
        <v>54.189999</v>
      </c>
      <c r="G695">
        <v>12542016</v>
      </c>
    </row>
    <row r="696" spans="1:7">
      <c r="A696" s="43">
        <v>43802</v>
      </c>
      <c r="B696">
        <v>54.169998</v>
      </c>
      <c r="C696">
        <v>54.889999000000003</v>
      </c>
      <c r="D696">
        <v>53.93</v>
      </c>
      <c r="E696">
        <v>54.349997999999999</v>
      </c>
      <c r="F696">
        <v>54.349997999999999</v>
      </c>
      <c r="G696">
        <v>13119192</v>
      </c>
    </row>
    <row r="697" spans="1:7">
      <c r="A697" s="43">
        <v>43803</v>
      </c>
      <c r="B697">
        <v>54.810001</v>
      </c>
      <c r="C697">
        <v>54.810001</v>
      </c>
      <c r="D697">
        <v>53.709999000000003</v>
      </c>
      <c r="E697">
        <v>53.900002000000001</v>
      </c>
      <c r="F697">
        <v>53.900002000000001</v>
      </c>
      <c r="G697">
        <v>10505913</v>
      </c>
    </row>
    <row r="698" spans="1:7">
      <c r="A698" s="43">
        <v>43804</v>
      </c>
      <c r="B698">
        <v>53.900002000000001</v>
      </c>
      <c r="C698">
        <v>54.25</v>
      </c>
      <c r="D698">
        <v>53.700001</v>
      </c>
      <c r="E698">
        <v>53.849997999999999</v>
      </c>
      <c r="F698">
        <v>53.849997999999999</v>
      </c>
      <c r="G698">
        <v>7308357</v>
      </c>
    </row>
    <row r="699" spans="1:7">
      <c r="A699" s="43">
        <v>43805</v>
      </c>
      <c r="B699">
        <v>54.41</v>
      </c>
      <c r="C699">
        <v>54.48</v>
      </c>
      <c r="D699">
        <v>53.459999000000003</v>
      </c>
      <c r="E699">
        <v>53.560001</v>
      </c>
      <c r="F699">
        <v>53.560001</v>
      </c>
      <c r="G699">
        <v>18838951</v>
      </c>
    </row>
    <row r="700" spans="1:7">
      <c r="A700" s="43">
        <v>43808</v>
      </c>
      <c r="B700">
        <v>53.68</v>
      </c>
      <c r="C700">
        <v>54.43</v>
      </c>
      <c r="D700">
        <v>52.73</v>
      </c>
      <c r="E700">
        <v>53.439999</v>
      </c>
      <c r="F700">
        <v>53.439999</v>
      </c>
      <c r="G700">
        <v>12015497</v>
      </c>
    </row>
    <row r="701" spans="1:7">
      <c r="A701" s="43">
        <v>43809</v>
      </c>
      <c r="B701">
        <v>53.560001</v>
      </c>
      <c r="C701">
        <v>54.869999</v>
      </c>
      <c r="D701">
        <v>53.52</v>
      </c>
      <c r="E701">
        <v>54.740001999999997</v>
      </c>
      <c r="F701">
        <v>54.740001999999997</v>
      </c>
      <c r="G701">
        <v>13319375</v>
      </c>
    </row>
    <row r="702" spans="1:7">
      <c r="A702" s="43">
        <v>43810</v>
      </c>
      <c r="B702">
        <v>54.630001</v>
      </c>
      <c r="C702">
        <v>55.360000999999997</v>
      </c>
      <c r="D702">
        <v>54.630001</v>
      </c>
      <c r="E702">
        <v>55.139999000000003</v>
      </c>
      <c r="F702">
        <v>55.139999000000003</v>
      </c>
      <c r="G702">
        <v>13666791</v>
      </c>
    </row>
    <row r="703" spans="1:7">
      <c r="A703" s="43">
        <v>43812</v>
      </c>
      <c r="B703">
        <v>55.41</v>
      </c>
      <c r="C703">
        <v>56.48</v>
      </c>
      <c r="D703">
        <v>55.41</v>
      </c>
      <c r="E703">
        <v>55.619999</v>
      </c>
      <c r="F703">
        <v>55.619999</v>
      </c>
      <c r="G703">
        <v>13185907</v>
      </c>
    </row>
    <row r="704" spans="1:7">
      <c r="A704" s="43">
        <v>43815</v>
      </c>
      <c r="B704">
        <v>55.560001</v>
      </c>
      <c r="C704">
        <v>55.810001</v>
      </c>
      <c r="D704">
        <v>54.029998999999997</v>
      </c>
      <c r="E704">
        <v>54.220001000000003</v>
      </c>
      <c r="F704">
        <v>54.220001000000003</v>
      </c>
      <c r="G704">
        <v>16100661</v>
      </c>
    </row>
    <row r="705" spans="1:7">
      <c r="A705" s="43">
        <v>43816</v>
      </c>
      <c r="B705">
        <v>54.439999</v>
      </c>
      <c r="C705">
        <v>56.279998999999997</v>
      </c>
      <c r="D705">
        <v>54.360000999999997</v>
      </c>
      <c r="E705">
        <v>56.189999</v>
      </c>
      <c r="F705">
        <v>56.189999</v>
      </c>
      <c r="G705">
        <v>20581846</v>
      </c>
    </row>
    <row r="706" spans="1:7">
      <c r="A706" s="43">
        <v>43817</v>
      </c>
      <c r="B706">
        <v>56.290000999999997</v>
      </c>
      <c r="C706">
        <v>57.07</v>
      </c>
      <c r="D706">
        <v>55.700001</v>
      </c>
      <c r="E706">
        <v>56.889999000000003</v>
      </c>
      <c r="F706">
        <v>56.889999000000003</v>
      </c>
      <c r="G706">
        <v>16225909</v>
      </c>
    </row>
    <row r="707" spans="1:7">
      <c r="A707" s="43">
        <v>43818</v>
      </c>
      <c r="B707">
        <v>56.98</v>
      </c>
      <c r="C707">
        <v>56.990001999999997</v>
      </c>
      <c r="D707">
        <v>55.27</v>
      </c>
      <c r="E707">
        <v>55.509998000000003</v>
      </c>
      <c r="F707">
        <v>55.509998000000003</v>
      </c>
      <c r="G707">
        <v>11932913</v>
      </c>
    </row>
    <row r="708" spans="1:7">
      <c r="A708" s="43">
        <v>43819</v>
      </c>
      <c r="B708">
        <v>55.380001</v>
      </c>
      <c r="C708">
        <v>57.189999</v>
      </c>
      <c r="D708">
        <v>55.380001</v>
      </c>
      <c r="E708">
        <v>56.970001000000003</v>
      </c>
      <c r="F708">
        <v>56.970001000000003</v>
      </c>
      <c r="G708">
        <v>38363635</v>
      </c>
    </row>
    <row r="709" spans="1:7">
      <c r="A709" s="43">
        <v>43822</v>
      </c>
      <c r="B709">
        <v>57</v>
      </c>
      <c r="C709">
        <v>57</v>
      </c>
      <c r="D709">
        <v>55.16</v>
      </c>
      <c r="E709">
        <v>55.349997999999999</v>
      </c>
      <c r="F709">
        <v>55.349997999999999</v>
      </c>
      <c r="G709">
        <v>8521716</v>
      </c>
    </row>
    <row r="710" spans="1:7">
      <c r="A710" s="43">
        <v>43823</v>
      </c>
      <c r="B710">
        <v>55.349997999999999</v>
      </c>
      <c r="C710">
        <v>55.439999</v>
      </c>
      <c r="D710">
        <v>55.099997999999999</v>
      </c>
      <c r="E710">
        <v>55.360000999999997</v>
      </c>
      <c r="F710">
        <v>55.360000999999997</v>
      </c>
      <c r="G710">
        <v>749178</v>
      </c>
    </row>
    <row r="711" spans="1:7">
      <c r="A711" s="43">
        <v>43825</v>
      </c>
      <c r="B711">
        <v>55.32</v>
      </c>
      <c r="C711">
        <v>55.470001000000003</v>
      </c>
      <c r="D711">
        <v>55</v>
      </c>
      <c r="E711">
        <v>55.32</v>
      </c>
      <c r="F711">
        <v>55.32</v>
      </c>
      <c r="G711">
        <v>2506147</v>
      </c>
    </row>
    <row r="712" spans="1:7">
      <c r="A712" s="43">
        <v>43826</v>
      </c>
      <c r="B712">
        <v>55.389999000000003</v>
      </c>
      <c r="C712">
        <v>55.68</v>
      </c>
      <c r="D712">
        <v>55.009998000000003</v>
      </c>
      <c r="E712">
        <v>55.639999000000003</v>
      </c>
      <c r="F712">
        <v>55.639999000000003</v>
      </c>
      <c r="G712">
        <v>3801338</v>
      </c>
    </row>
    <row r="713" spans="1:7">
      <c r="A713" s="43">
        <v>43829</v>
      </c>
      <c r="B713">
        <v>55.700001</v>
      </c>
      <c r="C713">
        <v>55.709999000000003</v>
      </c>
      <c r="D713">
        <v>54.040000999999997</v>
      </c>
      <c r="E713">
        <v>54.18</v>
      </c>
      <c r="F713">
        <v>54.18</v>
      </c>
      <c r="G713">
        <v>4457737</v>
      </c>
    </row>
    <row r="714" spans="1:7">
      <c r="A714" s="43">
        <v>43830</v>
      </c>
      <c r="B714">
        <v>54.18</v>
      </c>
      <c r="C714">
        <v>54.18</v>
      </c>
      <c r="D714">
        <v>54.18</v>
      </c>
      <c r="E714">
        <v>54.18</v>
      </c>
      <c r="F714">
        <v>54.18</v>
      </c>
      <c r="G714">
        <v>0</v>
      </c>
    </row>
    <row r="715" spans="1:7">
      <c r="A715" s="43">
        <v>43832</v>
      </c>
      <c r="B715">
        <v>54.200001</v>
      </c>
      <c r="C715">
        <v>55.330002</v>
      </c>
      <c r="D715">
        <v>53.880001</v>
      </c>
      <c r="E715">
        <v>55.119999</v>
      </c>
      <c r="F715">
        <v>55.119999</v>
      </c>
      <c r="G715">
        <v>7718655</v>
      </c>
    </row>
    <row r="716" spans="1:7">
      <c r="A716" s="43">
        <v>43833</v>
      </c>
      <c r="B716">
        <v>55.049999</v>
      </c>
      <c r="C716">
        <v>55.290000999999997</v>
      </c>
      <c r="D716">
        <v>54.349997999999999</v>
      </c>
      <c r="E716">
        <v>54.689999</v>
      </c>
      <c r="F716">
        <v>54.689999</v>
      </c>
      <c r="G716">
        <v>14207686</v>
      </c>
    </row>
    <row r="717" spans="1:7">
      <c r="A717" s="43">
        <v>43836</v>
      </c>
      <c r="B717">
        <v>54.509998000000003</v>
      </c>
      <c r="C717">
        <v>55.689999</v>
      </c>
      <c r="D717">
        <v>54.220001000000003</v>
      </c>
      <c r="E717">
        <v>55.275002000000001</v>
      </c>
      <c r="F717">
        <v>55.275002000000001</v>
      </c>
      <c r="G717">
        <v>14180785</v>
      </c>
    </row>
    <row r="718" spans="1:7">
      <c r="A718" s="43">
        <v>43837</v>
      </c>
      <c r="B718">
        <v>55.259998000000003</v>
      </c>
      <c r="C718">
        <v>55.57</v>
      </c>
      <c r="D718">
        <v>54.59</v>
      </c>
      <c r="E718">
        <v>54.98</v>
      </c>
      <c r="F718">
        <v>54.98</v>
      </c>
      <c r="G718">
        <v>16292401</v>
      </c>
    </row>
    <row r="719" spans="1:7">
      <c r="A719" s="43">
        <v>43838</v>
      </c>
      <c r="B719">
        <v>54.98</v>
      </c>
      <c r="C719">
        <v>55.990001999999997</v>
      </c>
      <c r="D719">
        <v>54.599997999999999</v>
      </c>
      <c r="E719">
        <v>55.709999000000003</v>
      </c>
      <c r="F719">
        <v>55.709999000000003</v>
      </c>
      <c r="G719">
        <v>10485032</v>
      </c>
    </row>
    <row r="720" spans="1:7">
      <c r="A720" s="43">
        <v>43839</v>
      </c>
      <c r="B720">
        <v>55.009998000000003</v>
      </c>
      <c r="C720">
        <v>55.709999000000003</v>
      </c>
      <c r="D720">
        <v>54.41</v>
      </c>
      <c r="E720">
        <v>55.57</v>
      </c>
      <c r="F720">
        <v>55.57</v>
      </c>
      <c r="G720">
        <v>26585573</v>
      </c>
    </row>
    <row r="721" spans="1:7">
      <c r="A721" s="43">
        <v>43840</v>
      </c>
      <c r="B721">
        <v>55.709999000000003</v>
      </c>
      <c r="C721">
        <v>56.32</v>
      </c>
      <c r="D721">
        <v>55.59</v>
      </c>
      <c r="E721">
        <v>56.169998</v>
      </c>
      <c r="F721">
        <v>56.169998</v>
      </c>
      <c r="G721">
        <v>14116992</v>
      </c>
    </row>
    <row r="722" spans="1:7">
      <c r="A722" s="43">
        <v>43843</v>
      </c>
      <c r="B722">
        <v>56.240001999999997</v>
      </c>
      <c r="C722">
        <v>57.119999</v>
      </c>
      <c r="D722">
        <v>55.939999</v>
      </c>
      <c r="E722">
        <v>56.630001</v>
      </c>
      <c r="F722">
        <v>56.630001</v>
      </c>
      <c r="G722">
        <v>14433223</v>
      </c>
    </row>
    <row r="723" spans="1:7">
      <c r="A723" s="43">
        <v>43844</v>
      </c>
      <c r="B723">
        <v>56.41</v>
      </c>
      <c r="C723">
        <v>56.84</v>
      </c>
      <c r="D723">
        <v>55.810001</v>
      </c>
      <c r="E723">
        <v>56.68</v>
      </c>
      <c r="F723">
        <v>56.68</v>
      </c>
      <c r="G723">
        <v>14745180</v>
      </c>
    </row>
    <row r="724" spans="1:7">
      <c r="A724" s="43">
        <v>43845</v>
      </c>
      <c r="B724">
        <v>56.68</v>
      </c>
      <c r="C724">
        <v>56.779998999999997</v>
      </c>
      <c r="D724">
        <v>56.32</v>
      </c>
      <c r="E724">
        <v>56.470001000000003</v>
      </c>
      <c r="F724">
        <v>56.470001000000003</v>
      </c>
      <c r="G724">
        <v>13995660</v>
      </c>
    </row>
    <row r="725" spans="1:7">
      <c r="A725" s="43">
        <v>43846</v>
      </c>
      <c r="B725">
        <v>56.59</v>
      </c>
      <c r="C725">
        <v>57.490001999999997</v>
      </c>
      <c r="D725">
        <v>56.310001</v>
      </c>
      <c r="E725">
        <v>57.349997999999999</v>
      </c>
      <c r="F725">
        <v>57.349997999999999</v>
      </c>
      <c r="G725">
        <v>14537457</v>
      </c>
    </row>
    <row r="726" spans="1:7">
      <c r="A726" s="43">
        <v>43847</v>
      </c>
      <c r="B726">
        <v>57.349997999999999</v>
      </c>
      <c r="C726">
        <v>58.299999</v>
      </c>
      <c r="D726">
        <v>57.009998000000003</v>
      </c>
      <c r="E726">
        <v>58.119999</v>
      </c>
      <c r="F726">
        <v>58.119999</v>
      </c>
      <c r="G726">
        <v>13559485</v>
      </c>
    </row>
    <row r="727" spans="1:7">
      <c r="A727" s="43">
        <v>43850</v>
      </c>
      <c r="B727">
        <v>58.07</v>
      </c>
      <c r="C727">
        <v>58.48</v>
      </c>
      <c r="D727">
        <v>57.970001000000003</v>
      </c>
      <c r="E727">
        <v>58.220001000000003</v>
      </c>
      <c r="F727">
        <v>58.220001000000003</v>
      </c>
      <c r="G727">
        <v>3411487</v>
      </c>
    </row>
    <row r="728" spans="1:7">
      <c r="A728" s="43">
        <v>43851</v>
      </c>
      <c r="B728">
        <v>58</v>
      </c>
      <c r="C728">
        <v>58.490001999999997</v>
      </c>
      <c r="D728">
        <v>57.209999000000003</v>
      </c>
      <c r="E728">
        <v>58.16</v>
      </c>
      <c r="F728">
        <v>58.16</v>
      </c>
      <c r="G728">
        <v>15537916</v>
      </c>
    </row>
    <row r="729" spans="1:7">
      <c r="A729" s="43">
        <v>43852</v>
      </c>
      <c r="B729">
        <v>58.290000999999997</v>
      </c>
      <c r="C729">
        <v>58.5</v>
      </c>
      <c r="D729">
        <v>56.490001999999997</v>
      </c>
      <c r="E729">
        <v>56.610000999999997</v>
      </c>
      <c r="F729">
        <v>56.610000999999997</v>
      </c>
      <c r="G729">
        <v>12734134</v>
      </c>
    </row>
    <row r="730" spans="1:7">
      <c r="A730" s="43">
        <v>43853</v>
      </c>
      <c r="B730">
        <v>56.540000999999997</v>
      </c>
      <c r="C730">
        <v>57.290000999999997</v>
      </c>
      <c r="D730">
        <v>56.52</v>
      </c>
      <c r="E730">
        <v>57.130001</v>
      </c>
      <c r="F730">
        <v>57.130001</v>
      </c>
      <c r="G730">
        <v>17133103</v>
      </c>
    </row>
    <row r="731" spans="1:7">
      <c r="A731" s="43">
        <v>43854</v>
      </c>
      <c r="B731">
        <v>57.189999</v>
      </c>
      <c r="C731">
        <v>57.189999</v>
      </c>
      <c r="D731">
        <v>56.5</v>
      </c>
      <c r="E731">
        <v>56.84</v>
      </c>
      <c r="F731">
        <v>56.84</v>
      </c>
      <c r="G731">
        <v>15398978</v>
      </c>
    </row>
    <row r="732" spans="1:7">
      <c r="A732" s="43">
        <v>43857</v>
      </c>
      <c r="B732">
        <v>56.599997999999999</v>
      </c>
      <c r="C732">
        <v>56.599997999999999</v>
      </c>
      <c r="D732">
        <v>54.860000999999997</v>
      </c>
      <c r="E732">
        <v>54.889999000000003</v>
      </c>
      <c r="F732">
        <v>54.889999000000003</v>
      </c>
      <c r="G732">
        <v>7954694</v>
      </c>
    </row>
    <row r="733" spans="1:7">
      <c r="A733" s="43">
        <v>43858</v>
      </c>
      <c r="B733">
        <v>55.029998999999997</v>
      </c>
      <c r="C733">
        <v>56.310001</v>
      </c>
      <c r="D733">
        <v>55.029998999999997</v>
      </c>
      <c r="E733">
        <v>55.939999</v>
      </c>
      <c r="F733">
        <v>55.939999</v>
      </c>
      <c r="G733">
        <v>8435567</v>
      </c>
    </row>
    <row r="734" spans="1:7">
      <c r="A734" s="43">
        <v>43859</v>
      </c>
      <c r="B734">
        <v>55.849997999999999</v>
      </c>
      <c r="C734">
        <v>56.18</v>
      </c>
      <c r="D734">
        <v>55.610000999999997</v>
      </c>
      <c r="E734">
        <v>56</v>
      </c>
      <c r="F734">
        <v>56</v>
      </c>
      <c r="G734">
        <v>7489422</v>
      </c>
    </row>
    <row r="735" spans="1:7">
      <c r="A735" s="43">
        <v>43860</v>
      </c>
      <c r="B735">
        <v>56.099997999999999</v>
      </c>
      <c r="C735">
        <v>56.52</v>
      </c>
      <c r="D735">
        <v>55.610000999999997</v>
      </c>
      <c r="E735">
        <v>56.130001</v>
      </c>
      <c r="F735">
        <v>56.130001</v>
      </c>
      <c r="G735">
        <v>8130779</v>
      </c>
    </row>
    <row r="736" spans="1:7">
      <c r="A736" s="43">
        <v>43861</v>
      </c>
      <c r="B736">
        <v>56.060001</v>
      </c>
      <c r="C736">
        <v>56.439999</v>
      </c>
      <c r="D736">
        <v>54.470001000000003</v>
      </c>
      <c r="E736">
        <v>55.220001000000003</v>
      </c>
      <c r="F736">
        <v>55.220001000000003</v>
      </c>
      <c r="G736">
        <v>54760948</v>
      </c>
    </row>
    <row r="737" spans="1:7">
      <c r="A737" s="43">
        <v>43865</v>
      </c>
      <c r="B737">
        <v>55.049999</v>
      </c>
      <c r="C737">
        <v>57.169998</v>
      </c>
      <c r="D737">
        <v>55</v>
      </c>
      <c r="E737">
        <v>56.625</v>
      </c>
      <c r="F737">
        <v>56.625</v>
      </c>
      <c r="G737">
        <v>27474807</v>
      </c>
    </row>
    <row r="738" spans="1:7">
      <c r="A738" s="43">
        <v>43866</v>
      </c>
      <c r="B738">
        <v>56.919998</v>
      </c>
      <c r="C738">
        <v>57.200001</v>
      </c>
      <c r="D738">
        <v>55.599997999999999</v>
      </c>
      <c r="E738">
        <v>56.119999</v>
      </c>
      <c r="F738">
        <v>56.119999</v>
      </c>
      <c r="G738">
        <v>15228269</v>
      </c>
    </row>
    <row r="739" spans="1:7">
      <c r="A739" s="43">
        <v>43867</v>
      </c>
      <c r="B739">
        <v>56.369999</v>
      </c>
      <c r="C739">
        <v>56.540000999999997</v>
      </c>
      <c r="D739">
        <v>55.119999</v>
      </c>
      <c r="E739">
        <v>55.209999000000003</v>
      </c>
      <c r="F739">
        <v>55.209999000000003</v>
      </c>
      <c r="G739">
        <v>9435853</v>
      </c>
    </row>
    <row r="740" spans="1:7">
      <c r="A740" s="43">
        <v>43868</v>
      </c>
      <c r="B740">
        <v>55.119999</v>
      </c>
      <c r="C740">
        <v>56.18</v>
      </c>
      <c r="D740">
        <v>54.810001</v>
      </c>
      <c r="E740">
        <v>56</v>
      </c>
      <c r="F740">
        <v>56</v>
      </c>
      <c r="G740">
        <v>9210471</v>
      </c>
    </row>
    <row r="741" spans="1:7">
      <c r="A741" s="43">
        <v>43871</v>
      </c>
      <c r="B741">
        <v>56.029998999999997</v>
      </c>
      <c r="C741">
        <v>56.439999</v>
      </c>
      <c r="D741">
        <v>55.419998</v>
      </c>
      <c r="E741">
        <v>56.235000999999997</v>
      </c>
      <c r="F741">
        <v>56.235000999999997</v>
      </c>
      <c r="G741">
        <v>12157488</v>
      </c>
    </row>
    <row r="742" spans="1:7">
      <c r="A742" s="43">
        <v>43872</v>
      </c>
      <c r="B742">
        <v>56.09</v>
      </c>
      <c r="C742">
        <v>56.790000999999997</v>
      </c>
      <c r="D742">
        <v>55.200001</v>
      </c>
      <c r="E742">
        <v>56.259998000000003</v>
      </c>
      <c r="F742">
        <v>56.259998000000003</v>
      </c>
      <c r="G742">
        <v>14170662</v>
      </c>
    </row>
    <row r="743" spans="1:7">
      <c r="A743" s="43">
        <v>43873</v>
      </c>
      <c r="B743">
        <v>56.509998000000003</v>
      </c>
      <c r="C743">
        <v>57.080002</v>
      </c>
      <c r="D743">
        <v>56.02</v>
      </c>
      <c r="E743">
        <v>56.25</v>
      </c>
      <c r="F743">
        <v>56.25</v>
      </c>
      <c r="G743">
        <v>11458202</v>
      </c>
    </row>
    <row r="744" spans="1:7">
      <c r="A744" s="43">
        <v>43874</v>
      </c>
      <c r="B744">
        <v>56.029998999999997</v>
      </c>
      <c r="C744">
        <v>57.400002000000001</v>
      </c>
      <c r="D744">
        <v>55.98</v>
      </c>
      <c r="E744">
        <v>57.27</v>
      </c>
      <c r="F744">
        <v>57.27</v>
      </c>
      <c r="G744">
        <v>11895193</v>
      </c>
    </row>
    <row r="745" spans="1:7">
      <c r="A745" s="43">
        <v>43875</v>
      </c>
      <c r="B745">
        <v>57.389999000000003</v>
      </c>
      <c r="C745">
        <v>58.32</v>
      </c>
      <c r="D745">
        <v>56.860000999999997</v>
      </c>
      <c r="E745">
        <v>58.18</v>
      </c>
      <c r="F745">
        <v>58.18</v>
      </c>
      <c r="G745">
        <v>9716910</v>
      </c>
    </row>
    <row r="746" spans="1:7">
      <c r="A746" s="43">
        <v>43878</v>
      </c>
      <c r="B746">
        <v>58.200001</v>
      </c>
      <c r="C746">
        <v>58.48</v>
      </c>
      <c r="D746">
        <v>57.720001000000003</v>
      </c>
      <c r="E746">
        <v>58.32</v>
      </c>
      <c r="F746">
        <v>58.32</v>
      </c>
      <c r="G746">
        <v>2487121</v>
      </c>
    </row>
    <row r="747" spans="1:7">
      <c r="A747" s="43">
        <v>43879</v>
      </c>
      <c r="B747">
        <v>57.950001</v>
      </c>
      <c r="C747">
        <v>58.740001999999997</v>
      </c>
      <c r="D747">
        <v>57.610000999999997</v>
      </c>
      <c r="E747">
        <v>58.32</v>
      </c>
      <c r="F747">
        <v>58.32</v>
      </c>
      <c r="G747">
        <v>11513791</v>
      </c>
    </row>
    <row r="748" spans="1:7">
      <c r="A748" s="43">
        <v>43880</v>
      </c>
      <c r="B748">
        <v>57.869999</v>
      </c>
      <c r="C748">
        <v>57.880001</v>
      </c>
      <c r="D748">
        <v>55.93</v>
      </c>
      <c r="E748">
        <v>56.130001</v>
      </c>
      <c r="F748">
        <v>56.130001</v>
      </c>
      <c r="G748">
        <v>16625351</v>
      </c>
    </row>
    <row r="749" spans="1:7">
      <c r="A749" s="43">
        <v>43881</v>
      </c>
      <c r="B749">
        <v>56.220001000000003</v>
      </c>
      <c r="C749">
        <v>58.290000999999997</v>
      </c>
      <c r="D749">
        <v>55.619999</v>
      </c>
      <c r="E749">
        <v>57.650002000000001</v>
      </c>
      <c r="F749">
        <v>57.650002000000001</v>
      </c>
      <c r="G749">
        <v>17204484</v>
      </c>
    </row>
    <row r="750" spans="1:7">
      <c r="A750" s="43">
        <v>43882</v>
      </c>
      <c r="B750">
        <v>57.689999</v>
      </c>
      <c r="C750">
        <v>59.09</v>
      </c>
      <c r="D750">
        <v>57.450001</v>
      </c>
      <c r="E750">
        <v>58.830002</v>
      </c>
      <c r="F750">
        <v>58.830002</v>
      </c>
      <c r="G750">
        <v>18036501</v>
      </c>
    </row>
    <row r="751" spans="1:7">
      <c r="A751" s="43">
        <v>43885</v>
      </c>
      <c r="B751">
        <v>58.09</v>
      </c>
      <c r="C751">
        <v>58.09</v>
      </c>
      <c r="D751">
        <v>56.5</v>
      </c>
      <c r="E751">
        <v>56.84</v>
      </c>
      <c r="F751">
        <v>56.84</v>
      </c>
      <c r="G751">
        <v>21618042</v>
      </c>
    </row>
    <row r="752" spans="1:7">
      <c r="A752" s="43">
        <v>43886</v>
      </c>
      <c r="B752">
        <v>57</v>
      </c>
      <c r="C752">
        <v>57.169998</v>
      </c>
      <c r="D752">
        <v>56.169998</v>
      </c>
      <c r="E752">
        <v>56.470001000000003</v>
      </c>
      <c r="F752">
        <v>56.470001000000003</v>
      </c>
      <c r="G752">
        <v>13550342</v>
      </c>
    </row>
    <row r="753" spans="1:7">
      <c r="A753" s="43">
        <v>43887</v>
      </c>
      <c r="B753">
        <v>56.759998000000003</v>
      </c>
      <c r="C753">
        <v>56.889999000000003</v>
      </c>
      <c r="D753">
        <v>55.200001</v>
      </c>
      <c r="E753">
        <v>56.07</v>
      </c>
      <c r="F753">
        <v>56.07</v>
      </c>
      <c r="G753">
        <v>17020600</v>
      </c>
    </row>
    <row r="754" spans="1:7">
      <c r="A754" s="43">
        <v>43888</v>
      </c>
      <c r="B754">
        <v>55.810001</v>
      </c>
      <c r="C754">
        <v>56.639999000000003</v>
      </c>
      <c r="D754">
        <v>55</v>
      </c>
      <c r="E754">
        <v>55.34</v>
      </c>
      <c r="F754">
        <v>55.34</v>
      </c>
      <c r="G754">
        <v>21870065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0EB947-08F2-4A29-9167-DA68D63AEE96}">
  <dimension ref="A1:G754"/>
  <sheetViews>
    <sheetView workbookViewId="0">
      <selection activeCell="I17" sqref="I17"/>
    </sheetView>
  </sheetViews>
  <sheetFormatPr baseColWidth="10" defaultColWidth="8.7109375" defaultRowHeight="15"/>
  <cols>
    <col min="1" max="1" width="10.7109375" bestFit="1" customWidth="1"/>
    <col min="2" max="5" width="10" bestFit="1" customWidth="1"/>
    <col min="6" max="6" width="11.5703125" bestFit="1" customWidth="1"/>
    <col min="7" max="7" width="10.28515625" bestFit="1" customWidth="1"/>
  </cols>
  <sheetData>
    <row r="1" spans="1:7">
      <c r="A1" t="s">
        <v>63</v>
      </c>
      <c r="B1" t="s">
        <v>64</v>
      </c>
      <c r="C1" t="s">
        <v>65</v>
      </c>
      <c r="D1" t="s">
        <v>66</v>
      </c>
      <c r="E1" t="s">
        <v>67</v>
      </c>
      <c r="F1" t="s">
        <v>68</v>
      </c>
      <c r="G1" t="s">
        <v>69</v>
      </c>
    </row>
    <row r="2" spans="1:7">
      <c r="A2" s="43">
        <v>42794</v>
      </c>
      <c r="B2">
        <v>12.82</v>
      </c>
      <c r="C2">
        <v>12.86</v>
      </c>
      <c r="D2">
        <v>12.63</v>
      </c>
      <c r="E2">
        <v>12.75</v>
      </c>
      <c r="F2">
        <v>11.879139</v>
      </c>
      <c r="G2">
        <v>84070787</v>
      </c>
    </row>
    <row r="3" spans="1:7">
      <c r="A3" s="43">
        <v>42795</v>
      </c>
      <c r="B3">
        <v>12.83</v>
      </c>
      <c r="C3">
        <v>12.97</v>
      </c>
      <c r="D3">
        <v>12.75</v>
      </c>
      <c r="E3">
        <v>12.88</v>
      </c>
      <c r="F3">
        <v>12.000260000000001</v>
      </c>
      <c r="G3">
        <v>40909837</v>
      </c>
    </row>
    <row r="4" spans="1:7">
      <c r="A4" s="43">
        <v>42796</v>
      </c>
      <c r="B4">
        <v>12.75</v>
      </c>
      <c r="C4">
        <v>13.15</v>
      </c>
      <c r="D4">
        <v>12.71</v>
      </c>
      <c r="E4">
        <v>13.1</v>
      </c>
      <c r="F4">
        <v>12.205235</v>
      </c>
      <c r="G4">
        <v>51914043</v>
      </c>
    </row>
    <row r="5" spans="1:7">
      <c r="A5" s="43">
        <v>42797</v>
      </c>
      <c r="B5">
        <v>13.17</v>
      </c>
      <c r="C5">
        <v>13.19</v>
      </c>
      <c r="D5">
        <v>12.92</v>
      </c>
      <c r="E5">
        <v>13.07</v>
      </c>
      <c r="F5">
        <v>12.177282</v>
      </c>
      <c r="G5">
        <v>24663525</v>
      </c>
    </row>
    <row r="6" spans="1:7">
      <c r="A6" s="43">
        <v>42800</v>
      </c>
      <c r="B6">
        <v>13.1</v>
      </c>
      <c r="C6">
        <v>13.27</v>
      </c>
      <c r="D6">
        <v>12.86</v>
      </c>
      <c r="E6">
        <v>13.18</v>
      </c>
      <c r="F6">
        <v>12.279769999999999</v>
      </c>
      <c r="G6">
        <v>39144393</v>
      </c>
    </row>
    <row r="7" spans="1:7">
      <c r="A7" s="43">
        <v>42801</v>
      </c>
      <c r="B7">
        <v>13.13</v>
      </c>
      <c r="C7">
        <v>13.26</v>
      </c>
      <c r="D7">
        <v>12.91</v>
      </c>
      <c r="E7">
        <v>12.95</v>
      </c>
      <c r="F7">
        <v>12.065478000000001</v>
      </c>
      <c r="G7">
        <v>58005430</v>
      </c>
    </row>
    <row r="8" spans="1:7">
      <c r="A8" s="43">
        <v>42802</v>
      </c>
      <c r="B8">
        <v>12.92</v>
      </c>
      <c r="C8">
        <v>13.25</v>
      </c>
      <c r="D8">
        <v>12.92</v>
      </c>
      <c r="E8">
        <v>13.23</v>
      </c>
      <c r="F8">
        <v>12.326354</v>
      </c>
      <c r="G8">
        <v>33161377</v>
      </c>
    </row>
    <row r="9" spans="1:7">
      <c r="A9" s="43">
        <v>42803</v>
      </c>
      <c r="B9">
        <v>12.95</v>
      </c>
      <c r="C9">
        <v>12.95</v>
      </c>
      <c r="D9">
        <v>12.42</v>
      </c>
      <c r="E9">
        <v>12.63</v>
      </c>
      <c r="F9">
        <v>11.767336</v>
      </c>
      <c r="G9">
        <v>66166031</v>
      </c>
    </row>
    <row r="10" spans="1:7">
      <c r="A10" s="43">
        <v>42804</v>
      </c>
      <c r="B10">
        <v>12.71</v>
      </c>
      <c r="C10">
        <v>12.72</v>
      </c>
      <c r="D10">
        <v>12.21</v>
      </c>
      <c r="E10">
        <v>12.31</v>
      </c>
      <c r="F10">
        <v>11.469193000000001</v>
      </c>
      <c r="G10">
        <v>49679638</v>
      </c>
    </row>
    <row r="11" spans="1:7">
      <c r="A11" s="43">
        <v>42807</v>
      </c>
      <c r="B11">
        <v>12.29</v>
      </c>
      <c r="C11">
        <v>12.4</v>
      </c>
      <c r="D11">
        <v>12.23</v>
      </c>
      <c r="E11">
        <v>12.37</v>
      </c>
      <c r="F11">
        <v>11.525095</v>
      </c>
      <c r="G11">
        <v>49898043</v>
      </c>
    </row>
    <row r="12" spans="1:7">
      <c r="A12" s="43">
        <v>42808</v>
      </c>
      <c r="B12">
        <v>12.4</v>
      </c>
      <c r="C12">
        <v>12.65</v>
      </c>
      <c r="D12">
        <v>12.28</v>
      </c>
      <c r="E12">
        <v>12.57</v>
      </c>
      <c r="F12">
        <v>11.711434000000001</v>
      </c>
      <c r="G12">
        <v>52409860</v>
      </c>
    </row>
    <row r="13" spans="1:7">
      <c r="A13" s="43">
        <v>42809</v>
      </c>
      <c r="B13">
        <v>12.55</v>
      </c>
      <c r="C13">
        <v>12.84</v>
      </c>
      <c r="D13">
        <v>12.55</v>
      </c>
      <c r="E13">
        <v>12.81</v>
      </c>
      <c r="F13">
        <v>11.935041999999999</v>
      </c>
      <c r="G13">
        <v>60280935</v>
      </c>
    </row>
    <row r="14" spans="1:7">
      <c r="A14" s="43">
        <v>42810</v>
      </c>
      <c r="B14">
        <v>12.7</v>
      </c>
      <c r="C14">
        <v>13.16</v>
      </c>
      <c r="D14">
        <v>12.7</v>
      </c>
      <c r="E14">
        <v>13.09</v>
      </c>
      <c r="F14">
        <v>12.195917</v>
      </c>
      <c r="G14">
        <v>75574216</v>
      </c>
    </row>
    <row r="15" spans="1:7">
      <c r="A15" s="43">
        <v>42811</v>
      </c>
      <c r="B15">
        <v>13.1</v>
      </c>
      <c r="C15">
        <v>13.47</v>
      </c>
      <c r="D15">
        <v>13.07</v>
      </c>
      <c r="E15">
        <v>13.42</v>
      </c>
      <c r="F15">
        <v>12.503377</v>
      </c>
      <c r="G15">
        <v>178223055</v>
      </c>
    </row>
    <row r="16" spans="1:7">
      <c r="A16" s="43">
        <v>42815</v>
      </c>
      <c r="B16">
        <v>13.4</v>
      </c>
      <c r="C16">
        <v>13.78</v>
      </c>
      <c r="D16">
        <v>13.4</v>
      </c>
      <c r="E16">
        <v>13.57</v>
      </c>
      <c r="F16">
        <v>12.643132</v>
      </c>
      <c r="G16">
        <v>60772694</v>
      </c>
    </row>
    <row r="17" spans="1:7">
      <c r="A17" s="43">
        <v>42816</v>
      </c>
      <c r="B17">
        <v>13.52</v>
      </c>
      <c r="C17">
        <v>13.62</v>
      </c>
      <c r="D17">
        <v>13.33</v>
      </c>
      <c r="E17">
        <v>13.35</v>
      </c>
      <c r="F17">
        <v>12.438158</v>
      </c>
      <c r="G17">
        <v>52310539</v>
      </c>
    </row>
    <row r="18" spans="1:7">
      <c r="A18" s="43">
        <v>42817</v>
      </c>
      <c r="B18">
        <v>13.35</v>
      </c>
      <c r="C18">
        <v>13.47</v>
      </c>
      <c r="D18">
        <v>13.27</v>
      </c>
      <c r="E18">
        <v>13.32</v>
      </c>
      <c r="F18">
        <v>12.410208000000001</v>
      </c>
      <c r="G18">
        <v>46272250</v>
      </c>
    </row>
    <row r="19" spans="1:7">
      <c r="A19" s="43">
        <v>42818</v>
      </c>
      <c r="B19">
        <v>13.27</v>
      </c>
      <c r="C19">
        <v>13.39</v>
      </c>
      <c r="D19">
        <v>13.21</v>
      </c>
      <c r="E19">
        <v>13.32</v>
      </c>
      <c r="F19">
        <v>12.410208000000001</v>
      </c>
      <c r="G19">
        <v>32582591</v>
      </c>
    </row>
    <row r="20" spans="1:7">
      <c r="A20" s="43">
        <v>42821</v>
      </c>
      <c r="B20">
        <v>13.25</v>
      </c>
      <c r="C20">
        <v>13.59</v>
      </c>
      <c r="D20">
        <v>13.19</v>
      </c>
      <c r="E20">
        <v>13.56</v>
      </c>
      <c r="F20">
        <v>12.633815</v>
      </c>
      <c r="G20">
        <v>39783896</v>
      </c>
    </row>
    <row r="21" spans="1:7">
      <c r="A21" s="43">
        <v>42822</v>
      </c>
      <c r="B21">
        <v>13.49</v>
      </c>
      <c r="C21">
        <v>13.71</v>
      </c>
      <c r="D21">
        <v>13.46</v>
      </c>
      <c r="E21">
        <v>13.68</v>
      </c>
      <c r="F21">
        <v>12.745620000000001</v>
      </c>
      <c r="G21">
        <v>38005362</v>
      </c>
    </row>
    <row r="22" spans="1:7">
      <c r="A22" s="43">
        <v>42823</v>
      </c>
      <c r="B22">
        <v>13.7</v>
      </c>
      <c r="C22">
        <v>13.9</v>
      </c>
      <c r="D22">
        <v>13.56</v>
      </c>
      <c r="E22">
        <v>13.76</v>
      </c>
      <c r="F22">
        <v>12.820155</v>
      </c>
      <c r="G22">
        <v>55305464</v>
      </c>
    </row>
    <row r="23" spans="1:7">
      <c r="A23" s="43">
        <v>42824</v>
      </c>
      <c r="B23">
        <v>13.71</v>
      </c>
      <c r="C23">
        <v>13.75</v>
      </c>
      <c r="D23">
        <v>13.41</v>
      </c>
      <c r="E23">
        <v>13.53</v>
      </c>
      <c r="F23">
        <v>12.605864</v>
      </c>
      <c r="G23">
        <v>32675640</v>
      </c>
    </row>
    <row r="24" spans="1:7">
      <c r="A24" s="43">
        <v>42825</v>
      </c>
      <c r="B24">
        <v>13.56</v>
      </c>
      <c r="C24">
        <v>13.56</v>
      </c>
      <c r="D24">
        <v>13.23</v>
      </c>
      <c r="E24">
        <v>13.28</v>
      </c>
      <c r="F24">
        <v>12.37294</v>
      </c>
      <c r="G24">
        <v>76860327</v>
      </c>
    </row>
    <row r="25" spans="1:7">
      <c r="A25" s="43">
        <v>42828</v>
      </c>
      <c r="B25">
        <v>13.23</v>
      </c>
      <c r="C25">
        <v>13.51</v>
      </c>
      <c r="D25">
        <v>13.23</v>
      </c>
      <c r="E25">
        <v>13.39</v>
      </c>
      <c r="F25">
        <v>12.475427</v>
      </c>
      <c r="G25">
        <v>24062729</v>
      </c>
    </row>
    <row r="26" spans="1:7">
      <c r="A26" s="43">
        <v>42829</v>
      </c>
      <c r="B26">
        <v>13.43</v>
      </c>
      <c r="C26">
        <v>13.43</v>
      </c>
      <c r="D26">
        <v>13.31</v>
      </c>
      <c r="E26">
        <v>13.39</v>
      </c>
      <c r="F26">
        <v>12.475427</v>
      </c>
      <c r="G26">
        <v>42489328</v>
      </c>
    </row>
    <row r="27" spans="1:7">
      <c r="A27" s="43">
        <v>42830</v>
      </c>
      <c r="B27">
        <v>13.39</v>
      </c>
      <c r="C27">
        <v>13.49</v>
      </c>
      <c r="D27">
        <v>13.27</v>
      </c>
      <c r="E27">
        <v>13.36</v>
      </c>
      <c r="F27">
        <v>12.447474</v>
      </c>
      <c r="G27">
        <v>53588120</v>
      </c>
    </row>
    <row r="28" spans="1:7">
      <c r="A28" s="43">
        <v>42831</v>
      </c>
      <c r="B28">
        <v>13.37</v>
      </c>
      <c r="C28">
        <v>13.44</v>
      </c>
      <c r="D28">
        <v>13.22</v>
      </c>
      <c r="E28">
        <v>13.3</v>
      </c>
      <c r="F28">
        <v>12.391574</v>
      </c>
      <c r="G28">
        <v>29230319</v>
      </c>
    </row>
    <row r="29" spans="1:7">
      <c r="A29" s="43">
        <v>42832</v>
      </c>
      <c r="B29">
        <v>13.33</v>
      </c>
      <c r="C29">
        <v>13.52</v>
      </c>
      <c r="D29">
        <v>13.25</v>
      </c>
      <c r="E29">
        <v>13.45</v>
      </c>
      <c r="F29">
        <v>12.531326999999999</v>
      </c>
      <c r="G29">
        <v>21680128</v>
      </c>
    </row>
    <row r="30" spans="1:7">
      <c r="A30" s="43">
        <v>42835</v>
      </c>
      <c r="B30">
        <v>13.53</v>
      </c>
      <c r="C30">
        <v>13.79</v>
      </c>
      <c r="D30">
        <v>13.53</v>
      </c>
      <c r="E30">
        <v>13.76</v>
      </c>
      <c r="F30">
        <v>12.820155</v>
      </c>
      <c r="G30">
        <v>14924987</v>
      </c>
    </row>
    <row r="31" spans="1:7">
      <c r="A31" s="43">
        <v>42836</v>
      </c>
      <c r="B31">
        <v>13.76</v>
      </c>
      <c r="C31">
        <v>13.9</v>
      </c>
      <c r="D31">
        <v>13.63</v>
      </c>
      <c r="E31">
        <v>13.76</v>
      </c>
      <c r="F31">
        <v>12.820155</v>
      </c>
      <c r="G31">
        <v>23743797</v>
      </c>
    </row>
    <row r="32" spans="1:7">
      <c r="A32" s="43">
        <v>42837</v>
      </c>
      <c r="B32">
        <v>13.71</v>
      </c>
      <c r="C32">
        <v>13.76</v>
      </c>
      <c r="D32">
        <v>13.39</v>
      </c>
      <c r="E32">
        <v>13.47</v>
      </c>
      <c r="F32">
        <v>12.549962000000001</v>
      </c>
      <c r="G32">
        <v>27663564</v>
      </c>
    </row>
    <row r="33" spans="1:7">
      <c r="A33" s="43">
        <v>42842</v>
      </c>
      <c r="B33">
        <v>13.4</v>
      </c>
      <c r="C33">
        <v>13.67</v>
      </c>
      <c r="D33">
        <v>13.4</v>
      </c>
      <c r="E33">
        <v>13.54</v>
      </c>
      <c r="F33">
        <v>12.615180000000001</v>
      </c>
      <c r="G33">
        <v>27036761</v>
      </c>
    </row>
    <row r="34" spans="1:7">
      <c r="A34" s="43">
        <v>42843</v>
      </c>
      <c r="B34">
        <v>13.49</v>
      </c>
      <c r="C34">
        <v>13.62</v>
      </c>
      <c r="D34">
        <v>13.41</v>
      </c>
      <c r="E34">
        <v>13.58</v>
      </c>
      <c r="F34">
        <v>12.652449000000001</v>
      </c>
      <c r="G34">
        <v>22629199</v>
      </c>
    </row>
    <row r="35" spans="1:7">
      <c r="A35" s="43">
        <v>42844</v>
      </c>
      <c r="B35">
        <v>13.58</v>
      </c>
      <c r="C35">
        <v>13.75</v>
      </c>
      <c r="D35">
        <v>13.53</v>
      </c>
      <c r="E35">
        <v>13.65</v>
      </c>
      <c r="F35">
        <v>12.717667</v>
      </c>
      <c r="G35">
        <v>35794491</v>
      </c>
    </row>
    <row r="36" spans="1:7">
      <c r="A36" s="43">
        <v>42845</v>
      </c>
      <c r="B36">
        <v>13.7</v>
      </c>
      <c r="C36">
        <v>13.82</v>
      </c>
      <c r="D36">
        <v>13.58</v>
      </c>
      <c r="E36">
        <v>13.79</v>
      </c>
      <c r="F36">
        <v>12.848105</v>
      </c>
      <c r="G36">
        <v>35597055</v>
      </c>
    </row>
    <row r="37" spans="1:7">
      <c r="A37" s="43">
        <v>42846</v>
      </c>
      <c r="B37">
        <v>13.79</v>
      </c>
      <c r="C37">
        <v>13.82</v>
      </c>
      <c r="D37">
        <v>13.65</v>
      </c>
      <c r="E37">
        <v>13.74</v>
      </c>
      <c r="F37">
        <v>12.801519000000001</v>
      </c>
      <c r="G37">
        <v>27769108</v>
      </c>
    </row>
    <row r="38" spans="1:7">
      <c r="A38" s="43">
        <v>42849</v>
      </c>
      <c r="B38">
        <v>13.85</v>
      </c>
      <c r="C38">
        <v>14.04</v>
      </c>
      <c r="D38">
        <v>13.77</v>
      </c>
      <c r="E38">
        <v>14</v>
      </c>
      <c r="F38">
        <v>13.043761</v>
      </c>
      <c r="G38">
        <v>39512778</v>
      </c>
    </row>
    <row r="39" spans="1:7">
      <c r="A39" s="43">
        <v>42850</v>
      </c>
      <c r="B39">
        <v>14.2</v>
      </c>
      <c r="C39">
        <v>14.3</v>
      </c>
      <c r="D39">
        <v>14.08</v>
      </c>
      <c r="E39">
        <v>14.17</v>
      </c>
      <c r="F39">
        <v>13.20215</v>
      </c>
      <c r="G39">
        <v>69953302</v>
      </c>
    </row>
    <row r="40" spans="1:7">
      <c r="A40" s="43">
        <v>42851</v>
      </c>
      <c r="B40">
        <v>14.52</v>
      </c>
      <c r="C40">
        <v>14.9</v>
      </c>
      <c r="D40">
        <v>14.39</v>
      </c>
      <c r="E40">
        <v>14.65</v>
      </c>
      <c r="F40">
        <v>13.649364</v>
      </c>
      <c r="G40">
        <v>87170606</v>
      </c>
    </row>
    <row r="41" spans="1:7">
      <c r="A41" s="43">
        <v>42852</v>
      </c>
      <c r="B41">
        <v>14.72</v>
      </c>
      <c r="C41">
        <v>14.84</v>
      </c>
      <c r="D41">
        <v>14.55</v>
      </c>
      <c r="E41">
        <v>14.76</v>
      </c>
      <c r="F41">
        <v>13.751849999999999</v>
      </c>
      <c r="G41">
        <v>79637042</v>
      </c>
    </row>
    <row r="42" spans="1:7">
      <c r="A42" s="43">
        <v>42853</v>
      </c>
      <c r="B42">
        <v>14.76</v>
      </c>
      <c r="C42">
        <v>14.76</v>
      </c>
      <c r="D42">
        <v>14.43</v>
      </c>
      <c r="E42">
        <v>14.47</v>
      </c>
      <c r="F42">
        <v>13.481659000000001</v>
      </c>
      <c r="G42">
        <v>39155279</v>
      </c>
    </row>
    <row r="43" spans="1:7">
      <c r="A43" s="43">
        <v>42857</v>
      </c>
      <c r="B43">
        <v>14.55</v>
      </c>
      <c r="C43">
        <v>14.59</v>
      </c>
      <c r="D43">
        <v>14.32</v>
      </c>
      <c r="E43">
        <v>14.47</v>
      </c>
      <c r="F43">
        <v>13.481659000000001</v>
      </c>
      <c r="G43">
        <v>49392119</v>
      </c>
    </row>
    <row r="44" spans="1:7">
      <c r="A44" s="43">
        <v>42858</v>
      </c>
      <c r="B44">
        <v>14.39</v>
      </c>
      <c r="C44">
        <v>14.46</v>
      </c>
      <c r="D44">
        <v>14.13</v>
      </c>
      <c r="E44">
        <v>14.17</v>
      </c>
      <c r="F44">
        <v>13.20215</v>
      </c>
      <c r="G44">
        <v>27788952</v>
      </c>
    </row>
    <row r="45" spans="1:7">
      <c r="A45" s="43">
        <v>42859</v>
      </c>
      <c r="B45">
        <v>14.2</v>
      </c>
      <c r="C45">
        <v>14.44</v>
      </c>
      <c r="D45">
        <v>14.16</v>
      </c>
      <c r="E45">
        <v>14.41</v>
      </c>
      <c r="F45">
        <v>13.425757000000001</v>
      </c>
      <c r="G45">
        <v>41905849</v>
      </c>
    </row>
    <row r="46" spans="1:7">
      <c r="A46" s="43">
        <v>42860</v>
      </c>
      <c r="B46">
        <v>14.4</v>
      </c>
      <c r="C46">
        <v>14.69</v>
      </c>
      <c r="D46">
        <v>14.4</v>
      </c>
      <c r="E46">
        <v>14.58</v>
      </c>
      <c r="F46">
        <v>13.584146</v>
      </c>
      <c r="G46">
        <v>50834241</v>
      </c>
    </row>
    <row r="47" spans="1:7">
      <c r="A47" s="43">
        <v>42863</v>
      </c>
      <c r="B47">
        <v>14.58</v>
      </c>
      <c r="C47">
        <v>14.69</v>
      </c>
      <c r="D47">
        <v>14.43</v>
      </c>
      <c r="E47">
        <v>14.55</v>
      </c>
      <c r="F47">
        <v>13.556195000000001</v>
      </c>
      <c r="G47">
        <v>33248024</v>
      </c>
    </row>
    <row r="48" spans="1:7">
      <c r="A48" s="43">
        <v>42864</v>
      </c>
      <c r="B48">
        <v>14.6</v>
      </c>
      <c r="C48">
        <v>14.79</v>
      </c>
      <c r="D48">
        <v>14.54</v>
      </c>
      <c r="E48">
        <v>14.75</v>
      </c>
      <c r="F48">
        <v>13.742535</v>
      </c>
      <c r="G48">
        <v>45214627</v>
      </c>
    </row>
    <row r="49" spans="1:7">
      <c r="A49" s="43">
        <v>42865</v>
      </c>
      <c r="B49">
        <v>14.83</v>
      </c>
      <c r="C49">
        <v>14.85</v>
      </c>
      <c r="D49">
        <v>14.73</v>
      </c>
      <c r="E49">
        <v>14.77</v>
      </c>
      <c r="F49">
        <v>13.761168</v>
      </c>
      <c r="G49">
        <v>37431372</v>
      </c>
    </row>
    <row r="50" spans="1:7">
      <c r="A50" s="43">
        <v>42866</v>
      </c>
      <c r="B50">
        <v>14.7</v>
      </c>
      <c r="C50">
        <v>14.77</v>
      </c>
      <c r="D50">
        <v>14.35</v>
      </c>
      <c r="E50">
        <v>14.38</v>
      </c>
      <c r="F50">
        <v>13.397805999999999</v>
      </c>
      <c r="G50">
        <v>57449985</v>
      </c>
    </row>
    <row r="51" spans="1:7">
      <c r="A51" s="43">
        <v>42867</v>
      </c>
      <c r="B51">
        <v>14.38</v>
      </c>
      <c r="C51">
        <v>14.49</v>
      </c>
      <c r="D51">
        <v>14.35</v>
      </c>
      <c r="E51">
        <v>14.45</v>
      </c>
      <c r="F51">
        <v>13.463024000000001</v>
      </c>
      <c r="G51">
        <v>50048831</v>
      </c>
    </row>
    <row r="52" spans="1:7">
      <c r="A52" s="43">
        <v>42870</v>
      </c>
      <c r="B52">
        <v>14.48</v>
      </c>
      <c r="C52">
        <v>14.83</v>
      </c>
      <c r="D52">
        <v>14.48</v>
      </c>
      <c r="E52">
        <v>14.78</v>
      </c>
      <c r="F52">
        <v>13.770486</v>
      </c>
      <c r="G52">
        <v>53358297</v>
      </c>
    </row>
    <row r="53" spans="1:7">
      <c r="A53" s="43">
        <v>42871</v>
      </c>
      <c r="B53">
        <v>14.8</v>
      </c>
      <c r="C53">
        <v>14.87</v>
      </c>
      <c r="D53">
        <v>14.72</v>
      </c>
      <c r="E53">
        <v>14.74</v>
      </c>
      <c r="F53">
        <v>13.733216000000001</v>
      </c>
      <c r="G53">
        <v>60410691</v>
      </c>
    </row>
    <row r="54" spans="1:7">
      <c r="A54" s="43">
        <v>42872</v>
      </c>
      <c r="B54">
        <v>14.63</v>
      </c>
      <c r="C54">
        <v>14.81</v>
      </c>
      <c r="D54">
        <v>14.49</v>
      </c>
      <c r="E54">
        <v>14.54</v>
      </c>
      <c r="F54">
        <v>13.546878</v>
      </c>
      <c r="G54">
        <v>52988707</v>
      </c>
    </row>
    <row r="55" spans="1:7">
      <c r="A55" s="43">
        <v>42873</v>
      </c>
      <c r="B55">
        <v>14.45</v>
      </c>
      <c r="C55">
        <v>14.54</v>
      </c>
      <c r="D55">
        <v>14.15</v>
      </c>
      <c r="E55">
        <v>14.18</v>
      </c>
      <c r="F55">
        <v>13.211467000000001</v>
      </c>
      <c r="G55">
        <v>49992172</v>
      </c>
    </row>
    <row r="56" spans="1:7">
      <c r="A56" s="43">
        <v>42874</v>
      </c>
      <c r="B56">
        <v>14.22</v>
      </c>
      <c r="C56">
        <v>14.86</v>
      </c>
      <c r="D56">
        <v>14.22</v>
      </c>
      <c r="E56">
        <v>14.78</v>
      </c>
      <c r="F56">
        <v>13.770486</v>
      </c>
      <c r="G56">
        <v>53006734</v>
      </c>
    </row>
    <row r="57" spans="1:7">
      <c r="A57" s="43">
        <v>42877</v>
      </c>
      <c r="B57">
        <v>14.91</v>
      </c>
      <c r="C57">
        <v>14.94</v>
      </c>
      <c r="D57">
        <v>14.64</v>
      </c>
      <c r="E57">
        <v>14.73</v>
      </c>
      <c r="F57">
        <v>13.723901</v>
      </c>
      <c r="G57">
        <v>50039886</v>
      </c>
    </row>
    <row r="58" spans="1:7">
      <c r="A58" s="43">
        <v>42878</v>
      </c>
      <c r="B58">
        <v>14.79</v>
      </c>
      <c r="C58">
        <v>14.95</v>
      </c>
      <c r="D58">
        <v>14.71</v>
      </c>
      <c r="E58">
        <v>14.79</v>
      </c>
      <c r="F58">
        <v>13.779801000000001</v>
      </c>
      <c r="G58">
        <v>36969013</v>
      </c>
    </row>
    <row r="59" spans="1:7">
      <c r="A59" s="43">
        <v>42879</v>
      </c>
      <c r="B59">
        <v>14.8</v>
      </c>
      <c r="C59">
        <v>14.95</v>
      </c>
      <c r="D59">
        <v>14.73</v>
      </c>
      <c r="E59">
        <v>14.92</v>
      </c>
      <c r="F59">
        <v>13.900923000000001</v>
      </c>
      <c r="G59">
        <v>45969385</v>
      </c>
    </row>
    <row r="60" spans="1:7">
      <c r="A60" s="43">
        <v>42880</v>
      </c>
      <c r="B60">
        <v>14.95</v>
      </c>
      <c r="C60">
        <v>15.14</v>
      </c>
      <c r="D60">
        <v>14.8</v>
      </c>
      <c r="E60">
        <v>14.85</v>
      </c>
      <c r="F60">
        <v>13.835704</v>
      </c>
      <c r="G60">
        <v>33241995</v>
      </c>
    </row>
    <row r="61" spans="1:7">
      <c r="A61" s="43">
        <v>42881</v>
      </c>
      <c r="B61">
        <v>14.81</v>
      </c>
      <c r="C61">
        <v>15.11</v>
      </c>
      <c r="D61">
        <v>14.79</v>
      </c>
      <c r="E61">
        <v>15.07</v>
      </c>
      <c r="F61">
        <v>14.040678</v>
      </c>
      <c r="G61">
        <v>44407052</v>
      </c>
    </row>
    <row r="62" spans="1:7">
      <c r="A62" s="43">
        <v>42884</v>
      </c>
      <c r="B62">
        <v>15.1</v>
      </c>
      <c r="C62">
        <v>15.1</v>
      </c>
      <c r="D62">
        <v>14.94</v>
      </c>
      <c r="E62">
        <v>14.98</v>
      </c>
      <c r="F62">
        <v>13.956823999999999</v>
      </c>
      <c r="G62">
        <v>7262280</v>
      </c>
    </row>
    <row r="63" spans="1:7">
      <c r="A63" s="43">
        <v>42885</v>
      </c>
      <c r="B63">
        <v>15.1</v>
      </c>
      <c r="C63">
        <v>15.15</v>
      </c>
      <c r="D63">
        <v>14.94</v>
      </c>
      <c r="E63">
        <v>15.05</v>
      </c>
      <c r="F63">
        <v>14.022045</v>
      </c>
      <c r="G63">
        <v>24301250</v>
      </c>
    </row>
    <row r="64" spans="1:7">
      <c r="A64" s="43">
        <v>42886</v>
      </c>
      <c r="B64">
        <v>14.94</v>
      </c>
      <c r="C64">
        <v>15.15</v>
      </c>
      <c r="D64">
        <v>14.91</v>
      </c>
      <c r="E64">
        <v>14.97</v>
      </c>
      <c r="F64">
        <v>13.947507999999999</v>
      </c>
      <c r="G64">
        <v>72210206</v>
      </c>
    </row>
    <row r="65" spans="1:7">
      <c r="A65" s="43">
        <v>42887</v>
      </c>
      <c r="B65">
        <v>14.97</v>
      </c>
      <c r="C65">
        <v>15.11</v>
      </c>
      <c r="D65">
        <v>14.92</v>
      </c>
      <c r="E65">
        <v>14.98</v>
      </c>
      <c r="F65">
        <v>13.956823999999999</v>
      </c>
      <c r="G65">
        <v>31110077</v>
      </c>
    </row>
    <row r="66" spans="1:7">
      <c r="A66" s="43">
        <v>42888</v>
      </c>
      <c r="B66">
        <v>15.06</v>
      </c>
      <c r="C66">
        <v>15.06</v>
      </c>
      <c r="D66">
        <v>14.79</v>
      </c>
      <c r="E66">
        <v>14.92</v>
      </c>
      <c r="F66">
        <v>13.900923000000001</v>
      </c>
      <c r="G66">
        <v>34977249</v>
      </c>
    </row>
    <row r="67" spans="1:7">
      <c r="A67" s="43">
        <v>42891</v>
      </c>
      <c r="B67">
        <v>14.92</v>
      </c>
      <c r="C67">
        <v>15.03</v>
      </c>
      <c r="D67">
        <v>14.75</v>
      </c>
      <c r="E67">
        <v>14.99</v>
      </c>
      <c r="F67">
        <v>13.966142</v>
      </c>
      <c r="G67">
        <v>43321591</v>
      </c>
    </row>
    <row r="68" spans="1:7">
      <c r="A68" s="43">
        <v>42892</v>
      </c>
      <c r="B68">
        <v>14.91</v>
      </c>
      <c r="C68">
        <v>15.05</v>
      </c>
      <c r="D68">
        <v>14.85</v>
      </c>
      <c r="E68">
        <v>14.9</v>
      </c>
      <c r="F68">
        <v>13.882288000000001</v>
      </c>
      <c r="G68">
        <v>25062082</v>
      </c>
    </row>
    <row r="69" spans="1:7">
      <c r="A69" s="43">
        <v>42893</v>
      </c>
      <c r="B69">
        <v>14.9</v>
      </c>
      <c r="C69">
        <v>15.02</v>
      </c>
      <c r="D69">
        <v>14.83</v>
      </c>
      <c r="E69">
        <v>14.91</v>
      </c>
      <c r="F69">
        <v>13.891605</v>
      </c>
      <c r="G69">
        <v>32781586</v>
      </c>
    </row>
    <row r="70" spans="1:7">
      <c r="A70" s="43">
        <v>42894</v>
      </c>
      <c r="B70">
        <v>14.89</v>
      </c>
      <c r="C70">
        <v>14.91</v>
      </c>
      <c r="D70">
        <v>14.74</v>
      </c>
      <c r="E70">
        <v>14.8</v>
      </c>
      <c r="F70">
        <v>13.78912</v>
      </c>
      <c r="G70">
        <v>40874824</v>
      </c>
    </row>
    <row r="71" spans="1:7">
      <c r="A71" s="43">
        <v>42895</v>
      </c>
      <c r="B71">
        <v>14.81</v>
      </c>
      <c r="C71">
        <v>14.89</v>
      </c>
      <c r="D71">
        <v>14.73</v>
      </c>
      <c r="E71">
        <v>14.75</v>
      </c>
      <c r="F71">
        <v>13.742535</v>
      </c>
      <c r="G71">
        <v>32404723</v>
      </c>
    </row>
    <row r="72" spans="1:7">
      <c r="A72" s="43">
        <v>42898</v>
      </c>
      <c r="B72">
        <v>14.71</v>
      </c>
      <c r="C72">
        <v>14.81</v>
      </c>
      <c r="D72">
        <v>14.67</v>
      </c>
      <c r="E72">
        <v>14.7</v>
      </c>
      <c r="F72">
        <v>13.695949000000001</v>
      </c>
      <c r="G72">
        <v>34501855</v>
      </c>
    </row>
    <row r="73" spans="1:7">
      <c r="A73" s="43">
        <v>42899</v>
      </c>
      <c r="B73">
        <v>14.7</v>
      </c>
      <c r="C73">
        <v>14.72</v>
      </c>
      <c r="D73">
        <v>14.4</v>
      </c>
      <c r="E73">
        <v>14.46</v>
      </c>
      <c r="F73">
        <v>13.472341999999999</v>
      </c>
      <c r="G73">
        <v>36853808</v>
      </c>
    </row>
    <row r="74" spans="1:7">
      <c r="A74" s="43">
        <v>42900</v>
      </c>
      <c r="B74">
        <v>14.57</v>
      </c>
      <c r="C74">
        <v>14.59</v>
      </c>
      <c r="D74">
        <v>14.42</v>
      </c>
      <c r="E74">
        <v>14.49</v>
      </c>
      <c r="F74">
        <v>13.500292999999999</v>
      </c>
      <c r="G74">
        <v>34614677</v>
      </c>
    </row>
    <row r="75" spans="1:7">
      <c r="A75" s="43">
        <v>42901</v>
      </c>
      <c r="B75">
        <v>14.42</v>
      </c>
      <c r="C75">
        <v>14.45</v>
      </c>
      <c r="D75">
        <v>14.24</v>
      </c>
      <c r="E75">
        <v>14.33</v>
      </c>
      <c r="F75">
        <v>13.351222</v>
      </c>
      <c r="G75">
        <v>26122917</v>
      </c>
    </row>
    <row r="76" spans="1:7">
      <c r="A76" s="43">
        <v>42902</v>
      </c>
      <c r="B76">
        <v>14.26</v>
      </c>
      <c r="C76">
        <v>14.39</v>
      </c>
      <c r="D76">
        <v>14.21</v>
      </c>
      <c r="E76">
        <v>14.28</v>
      </c>
      <c r="F76">
        <v>13.304637</v>
      </c>
      <c r="G76">
        <v>152187634</v>
      </c>
    </row>
    <row r="77" spans="1:7">
      <c r="A77" s="43">
        <v>42905</v>
      </c>
      <c r="B77">
        <v>14.28</v>
      </c>
      <c r="C77">
        <v>14.46</v>
      </c>
      <c r="D77">
        <v>14.28</v>
      </c>
      <c r="E77">
        <v>14.33</v>
      </c>
      <c r="F77">
        <v>13.351222</v>
      </c>
      <c r="G77">
        <v>39200540</v>
      </c>
    </row>
    <row r="78" spans="1:7">
      <c r="A78" s="43">
        <v>42906</v>
      </c>
      <c r="B78">
        <v>14.39</v>
      </c>
      <c r="C78">
        <v>14.39</v>
      </c>
      <c r="D78">
        <v>14.19</v>
      </c>
      <c r="E78">
        <v>14.22</v>
      </c>
      <c r="F78">
        <v>13.248735</v>
      </c>
      <c r="G78">
        <v>29378601</v>
      </c>
    </row>
    <row r="79" spans="1:7">
      <c r="A79" s="43">
        <v>42907</v>
      </c>
      <c r="B79">
        <v>14.22</v>
      </c>
      <c r="C79">
        <v>14.47</v>
      </c>
      <c r="D79">
        <v>14.21</v>
      </c>
      <c r="E79">
        <v>14.42</v>
      </c>
      <c r="F79">
        <v>13.435076</v>
      </c>
      <c r="G79">
        <v>45834595</v>
      </c>
    </row>
    <row r="80" spans="1:7">
      <c r="A80" s="43">
        <v>42908</v>
      </c>
      <c r="B80">
        <v>14.42</v>
      </c>
      <c r="C80">
        <v>14.43</v>
      </c>
      <c r="D80">
        <v>14.21</v>
      </c>
      <c r="E80">
        <v>14.3</v>
      </c>
      <c r="F80">
        <v>13.323271999999999</v>
      </c>
      <c r="G80">
        <v>23058330</v>
      </c>
    </row>
    <row r="81" spans="1:7">
      <c r="A81" s="43">
        <v>42909</v>
      </c>
      <c r="B81">
        <v>14.23</v>
      </c>
      <c r="C81">
        <v>14.28</v>
      </c>
      <c r="D81">
        <v>14.16</v>
      </c>
      <c r="E81">
        <v>14.22</v>
      </c>
      <c r="F81">
        <v>13.248735</v>
      </c>
      <c r="G81">
        <v>57697111</v>
      </c>
    </row>
    <row r="82" spans="1:7">
      <c r="A82" s="43">
        <v>42912</v>
      </c>
      <c r="B82">
        <v>14.22</v>
      </c>
      <c r="C82">
        <v>14.52</v>
      </c>
      <c r="D82">
        <v>14.17</v>
      </c>
      <c r="E82">
        <v>14.42</v>
      </c>
      <c r="F82">
        <v>13.435076</v>
      </c>
      <c r="G82">
        <v>41533715</v>
      </c>
    </row>
    <row r="83" spans="1:7">
      <c r="A83" s="43">
        <v>42913</v>
      </c>
      <c r="B83">
        <v>14.42</v>
      </c>
      <c r="C83">
        <v>14.49</v>
      </c>
      <c r="D83">
        <v>14.28</v>
      </c>
      <c r="E83">
        <v>14.35</v>
      </c>
      <c r="F83">
        <v>13.369857</v>
      </c>
      <c r="G83">
        <v>57873275</v>
      </c>
    </row>
    <row r="84" spans="1:7">
      <c r="A84" s="43">
        <v>42914</v>
      </c>
      <c r="B84">
        <v>14.35</v>
      </c>
      <c r="C84">
        <v>14.41</v>
      </c>
      <c r="D84">
        <v>14.32</v>
      </c>
      <c r="E84">
        <v>14.36</v>
      </c>
      <c r="F84">
        <v>13.379170999999999</v>
      </c>
      <c r="G84">
        <v>32828977</v>
      </c>
    </row>
    <row r="85" spans="1:7">
      <c r="A85" s="43">
        <v>42915</v>
      </c>
      <c r="B85">
        <v>14.39</v>
      </c>
      <c r="C85">
        <v>14.52</v>
      </c>
      <c r="D85">
        <v>14.32</v>
      </c>
      <c r="E85">
        <v>14.36</v>
      </c>
      <c r="F85">
        <v>13.379170999999999</v>
      </c>
      <c r="G85">
        <v>31035504</v>
      </c>
    </row>
    <row r="86" spans="1:7">
      <c r="A86" s="43">
        <v>42916</v>
      </c>
      <c r="B86">
        <v>14.37</v>
      </c>
      <c r="C86">
        <v>14.63</v>
      </c>
      <c r="D86">
        <v>14.36</v>
      </c>
      <c r="E86">
        <v>14.6</v>
      </c>
      <c r="F86">
        <v>13.602779999999999</v>
      </c>
      <c r="G86">
        <v>32247201</v>
      </c>
    </row>
    <row r="87" spans="1:7">
      <c r="A87" s="43">
        <v>42919</v>
      </c>
      <c r="B87">
        <v>14.6</v>
      </c>
      <c r="C87">
        <v>14.77</v>
      </c>
      <c r="D87">
        <v>14.44</v>
      </c>
      <c r="E87">
        <v>14.68</v>
      </c>
      <c r="F87">
        <v>13.677315</v>
      </c>
      <c r="G87">
        <v>27910195</v>
      </c>
    </row>
    <row r="88" spans="1:7">
      <c r="A88" s="43">
        <v>42920</v>
      </c>
      <c r="B88">
        <v>14.61</v>
      </c>
      <c r="C88">
        <v>14.75</v>
      </c>
      <c r="D88">
        <v>14.59</v>
      </c>
      <c r="E88">
        <v>14.64</v>
      </c>
      <c r="F88">
        <v>13.640048</v>
      </c>
      <c r="G88">
        <v>7360438</v>
      </c>
    </row>
    <row r="89" spans="1:7">
      <c r="A89" s="43">
        <v>42921</v>
      </c>
      <c r="B89">
        <v>14.66</v>
      </c>
      <c r="C89">
        <v>14.83</v>
      </c>
      <c r="D89">
        <v>14.55</v>
      </c>
      <c r="E89">
        <v>14.8</v>
      </c>
      <c r="F89">
        <v>13.78912</v>
      </c>
      <c r="G89">
        <v>35836635</v>
      </c>
    </row>
    <row r="90" spans="1:7">
      <c r="A90" s="43">
        <v>42922</v>
      </c>
      <c r="B90">
        <v>14.83</v>
      </c>
      <c r="C90">
        <v>14.83</v>
      </c>
      <c r="D90">
        <v>14.55</v>
      </c>
      <c r="E90">
        <v>14.63</v>
      </c>
      <c r="F90">
        <v>13.630731000000001</v>
      </c>
      <c r="G90">
        <v>45625683</v>
      </c>
    </row>
    <row r="91" spans="1:7">
      <c r="A91" s="43">
        <v>42923</v>
      </c>
      <c r="B91">
        <v>14.61</v>
      </c>
      <c r="C91">
        <v>14.77</v>
      </c>
      <c r="D91">
        <v>14.54</v>
      </c>
      <c r="E91">
        <v>14.73</v>
      </c>
      <c r="F91">
        <v>13.723901</v>
      </c>
      <c r="G91">
        <v>38678789</v>
      </c>
    </row>
    <row r="92" spans="1:7">
      <c r="A92" s="43">
        <v>42926</v>
      </c>
      <c r="B92">
        <v>14.75</v>
      </c>
      <c r="C92">
        <v>15.03</v>
      </c>
      <c r="D92">
        <v>14.67</v>
      </c>
      <c r="E92">
        <v>14.98</v>
      </c>
      <c r="F92">
        <v>13.956823999999999</v>
      </c>
      <c r="G92">
        <v>53638405</v>
      </c>
    </row>
    <row r="93" spans="1:7">
      <c r="A93" s="43">
        <v>42927</v>
      </c>
      <c r="B93">
        <v>15.05</v>
      </c>
      <c r="C93">
        <v>15.13</v>
      </c>
      <c r="D93">
        <v>14.92</v>
      </c>
      <c r="E93">
        <v>15.06</v>
      </c>
      <c r="F93">
        <v>14.031361</v>
      </c>
      <c r="G93">
        <v>68835318</v>
      </c>
    </row>
    <row r="94" spans="1:7">
      <c r="A94" s="43">
        <v>42928</v>
      </c>
      <c r="B94">
        <v>15.18</v>
      </c>
      <c r="C94">
        <v>15.18</v>
      </c>
      <c r="D94">
        <v>14.61</v>
      </c>
      <c r="E94">
        <v>14.78</v>
      </c>
      <c r="F94">
        <v>13.909022</v>
      </c>
      <c r="G94">
        <v>75530062</v>
      </c>
    </row>
    <row r="95" spans="1:7">
      <c r="A95" s="43">
        <v>42929</v>
      </c>
      <c r="B95">
        <v>14.84</v>
      </c>
      <c r="C95">
        <v>14.84</v>
      </c>
      <c r="D95">
        <v>14.63</v>
      </c>
      <c r="E95">
        <v>14.65</v>
      </c>
      <c r="F95">
        <v>13.786683</v>
      </c>
      <c r="G95">
        <v>65918039</v>
      </c>
    </row>
    <row r="96" spans="1:7">
      <c r="A96" s="43">
        <v>42930</v>
      </c>
      <c r="B96">
        <v>14.7</v>
      </c>
      <c r="C96">
        <v>14.91</v>
      </c>
      <c r="D96">
        <v>14.64</v>
      </c>
      <c r="E96">
        <v>14.89</v>
      </c>
      <c r="F96">
        <v>14.012539</v>
      </c>
      <c r="G96">
        <v>46018226</v>
      </c>
    </row>
    <row r="97" spans="1:7">
      <c r="A97" s="43">
        <v>42933</v>
      </c>
      <c r="B97">
        <v>14.88</v>
      </c>
      <c r="C97">
        <v>14.99</v>
      </c>
      <c r="D97">
        <v>14.73</v>
      </c>
      <c r="E97">
        <v>14.97</v>
      </c>
      <c r="F97">
        <v>14.087826</v>
      </c>
      <c r="G97">
        <v>40681905</v>
      </c>
    </row>
    <row r="98" spans="1:7">
      <c r="A98" s="43">
        <v>42934</v>
      </c>
      <c r="B98">
        <v>14.97</v>
      </c>
      <c r="C98">
        <v>15.13</v>
      </c>
      <c r="D98">
        <v>14.87</v>
      </c>
      <c r="E98">
        <v>15.04</v>
      </c>
      <c r="F98">
        <v>14.153701</v>
      </c>
      <c r="G98">
        <v>50584461</v>
      </c>
    </row>
    <row r="99" spans="1:7">
      <c r="A99" s="43">
        <v>42935</v>
      </c>
      <c r="B99">
        <v>15.16</v>
      </c>
      <c r="C99">
        <v>15.33</v>
      </c>
      <c r="D99">
        <v>15</v>
      </c>
      <c r="E99">
        <v>15.15</v>
      </c>
      <c r="F99">
        <v>14.257218</v>
      </c>
      <c r="G99">
        <v>33825324</v>
      </c>
    </row>
    <row r="100" spans="1:7">
      <c r="A100" s="43">
        <v>42936</v>
      </c>
      <c r="B100">
        <v>15.2</v>
      </c>
      <c r="C100">
        <v>15.25</v>
      </c>
      <c r="D100">
        <v>15.12</v>
      </c>
      <c r="E100">
        <v>15.15</v>
      </c>
      <c r="F100">
        <v>14.257218</v>
      </c>
      <c r="G100">
        <v>23409961</v>
      </c>
    </row>
    <row r="101" spans="1:7">
      <c r="A101" s="43">
        <v>42937</v>
      </c>
      <c r="B101">
        <v>15.15</v>
      </c>
      <c r="C101">
        <v>15.46</v>
      </c>
      <c r="D101">
        <v>15.05</v>
      </c>
      <c r="E101">
        <v>15.45</v>
      </c>
      <c r="F101">
        <v>14.539538</v>
      </c>
      <c r="G101">
        <v>39571937</v>
      </c>
    </row>
    <row r="102" spans="1:7">
      <c r="A102" s="43">
        <v>42940</v>
      </c>
      <c r="B102">
        <v>15.5</v>
      </c>
      <c r="C102">
        <v>15.89</v>
      </c>
      <c r="D102">
        <v>15.4</v>
      </c>
      <c r="E102">
        <v>15.77</v>
      </c>
      <c r="F102">
        <v>14.840681999999999</v>
      </c>
      <c r="G102">
        <v>40216049</v>
      </c>
    </row>
    <row r="103" spans="1:7">
      <c r="A103" s="43">
        <v>42941</v>
      </c>
      <c r="B103">
        <v>15.79</v>
      </c>
      <c r="C103">
        <v>15.93</v>
      </c>
      <c r="D103">
        <v>15.71</v>
      </c>
      <c r="E103">
        <v>15.83</v>
      </c>
      <c r="F103">
        <v>14.897145999999999</v>
      </c>
      <c r="G103">
        <v>31888812</v>
      </c>
    </row>
    <row r="104" spans="1:7">
      <c r="A104" s="43">
        <v>42942</v>
      </c>
      <c r="B104">
        <v>15.83</v>
      </c>
      <c r="C104">
        <v>15.89</v>
      </c>
      <c r="D104">
        <v>15.73</v>
      </c>
      <c r="E104">
        <v>15.78</v>
      </c>
      <c r="F104">
        <v>14.850092</v>
      </c>
      <c r="G104">
        <v>49336595</v>
      </c>
    </row>
    <row r="105" spans="1:7">
      <c r="A105" s="43">
        <v>42943</v>
      </c>
      <c r="B105">
        <v>15.72</v>
      </c>
      <c r="C105">
        <v>15.89</v>
      </c>
      <c r="D105">
        <v>15.55</v>
      </c>
      <c r="E105">
        <v>15.6</v>
      </c>
      <c r="F105">
        <v>14.6807</v>
      </c>
      <c r="G105">
        <v>33322150</v>
      </c>
    </row>
    <row r="106" spans="1:7">
      <c r="A106" s="43">
        <v>42944</v>
      </c>
      <c r="B106">
        <v>15.7</v>
      </c>
      <c r="C106">
        <v>15.95</v>
      </c>
      <c r="D106">
        <v>15.51</v>
      </c>
      <c r="E106">
        <v>15.89</v>
      </c>
      <c r="F106">
        <v>14.953609</v>
      </c>
      <c r="G106">
        <v>34106079</v>
      </c>
    </row>
    <row r="107" spans="1:7">
      <c r="A107" s="43">
        <v>42947</v>
      </c>
      <c r="B107">
        <v>15.93</v>
      </c>
      <c r="C107">
        <v>15.93</v>
      </c>
      <c r="D107">
        <v>15.66</v>
      </c>
      <c r="E107">
        <v>15.76</v>
      </c>
      <c r="F107">
        <v>14.831270999999999</v>
      </c>
      <c r="G107">
        <v>53721666</v>
      </c>
    </row>
    <row r="108" spans="1:7">
      <c r="A108" s="43">
        <v>42948</v>
      </c>
      <c r="B108">
        <v>15.83</v>
      </c>
      <c r="C108">
        <v>15.95</v>
      </c>
      <c r="D108">
        <v>15.75</v>
      </c>
      <c r="E108">
        <v>15.76</v>
      </c>
      <c r="F108">
        <v>14.831270999999999</v>
      </c>
      <c r="G108">
        <v>30797653</v>
      </c>
    </row>
    <row r="109" spans="1:7">
      <c r="A109" s="43">
        <v>42949</v>
      </c>
      <c r="B109">
        <v>15.8</v>
      </c>
      <c r="C109">
        <v>16</v>
      </c>
      <c r="D109">
        <v>15.75</v>
      </c>
      <c r="E109">
        <v>15.87</v>
      </c>
      <c r="F109">
        <v>14.93479</v>
      </c>
      <c r="G109">
        <v>46993630</v>
      </c>
    </row>
    <row r="110" spans="1:7">
      <c r="A110" s="43">
        <v>42950</v>
      </c>
      <c r="B110">
        <v>15.92</v>
      </c>
      <c r="C110">
        <v>15.93</v>
      </c>
      <c r="D110">
        <v>15.75</v>
      </c>
      <c r="E110">
        <v>15.9</v>
      </c>
      <c r="F110">
        <v>14.96302</v>
      </c>
      <c r="G110">
        <v>29728130</v>
      </c>
    </row>
    <row r="111" spans="1:7">
      <c r="A111" s="43">
        <v>42951</v>
      </c>
      <c r="B111">
        <v>15.9</v>
      </c>
      <c r="C111">
        <v>15.99</v>
      </c>
      <c r="D111">
        <v>15.81</v>
      </c>
      <c r="E111">
        <v>15.92</v>
      </c>
      <c r="F111">
        <v>14.981842</v>
      </c>
      <c r="G111">
        <v>40977408</v>
      </c>
    </row>
    <row r="112" spans="1:7">
      <c r="A112" s="43">
        <v>42954</v>
      </c>
      <c r="B112">
        <v>16</v>
      </c>
      <c r="C112">
        <v>16.030000999999999</v>
      </c>
      <c r="D112">
        <v>15.92</v>
      </c>
      <c r="E112">
        <v>15.98</v>
      </c>
      <c r="F112">
        <v>15.038304</v>
      </c>
      <c r="G112">
        <v>38563109</v>
      </c>
    </row>
    <row r="113" spans="1:7">
      <c r="A113" s="43">
        <v>42955</v>
      </c>
      <c r="B113">
        <v>15.95</v>
      </c>
      <c r="C113">
        <v>16.100000000000001</v>
      </c>
      <c r="D113">
        <v>15.76</v>
      </c>
      <c r="E113">
        <v>15.79</v>
      </c>
      <c r="F113">
        <v>14.859503999999999</v>
      </c>
      <c r="G113">
        <v>31807818</v>
      </c>
    </row>
    <row r="114" spans="1:7">
      <c r="A114" s="43">
        <v>42956</v>
      </c>
      <c r="B114">
        <v>15.92</v>
      </c>
      <c r="C114">
        <v>15.92</v>
      </c>
      <c r="D114">
        <v>15.7</v>
      </c>
      <c r="E114">
        <v>15.77</v>
      </c>
      <c r="F114">
        <v>14.840681999999999</v>
      </c>
      <c r="G114">
        <v>35612778</v>
      </c>
    </row>
    <row r="115" spans="1:7">
      <c r="A115" s="43">
        <v>42957</v>
      </c>
      <c r="B115">
        <v>15.8</v>
      </c>
      <c r="C115">
        <v>16.18</v>
      </c>
      <c r="D115">
        <v>15.8</v>
      </c>
      <c r="E115">
        <v>16.120000999999998</v>
      </c>
      <c r="F115">
        <v>15.170056000000001</v>
      </c>
      <c r="G115">
        <v>56399149</v>
      </c>
    </row>
    <row r="116" spans="1:7">
      <c r="A116" s="43">
        <v>42958</v>
      </c>
      <c r="B116">
        <v>16.010000000000002</v>
      </c>
      <c r="C116">
        <v>16.209999</v>
      </c>
      <c r="D116">
        <v>15.87</v>
      </c>
      <c r="E116">
        <v>16.079999999999998</v>
      </c>
      <c r="F116">
        <v>15.132414000000001</v>
      </c>
      <c r="G116">
        <v>66175884</v>
      </c>
    </row>
    <row r="117" spans="1:7">
      <c r="A117" s="43">
        <v>42961</v>
      </c>
      <c r="B117">
        <v>16.100000000000001</v>
      </c>
      <c r="C117">
        <v>16.489999999999998</v>
      </c>
      <c r="D117">
        <v>16.02</v>
      </c>
      <c r="E117">
        <v>16.399999999999999</v>
      </c>
      <c r="F117">
        <v>15.433554000000001</v>
      </c>
      <c r="G117">
        <v>43475648</v>
      </c>
    </row>
    <row r="118" spans="1:7">
      <c r="A118" s="43">
        <v>42962</v>
      </c>
      <c r="B118">
        <v>16.41</v>
      </c>
      <c r="C118">
        <v>16.59</v>
      </c>
      <c r="D118">
        <v>16.399999999999999</v>
      </c>
      <c r="E118">
        <v>16.579999999999998</v>
      </c>
      <c r="F118">
        <v>15.602947</v>
      </c>
      <c r="G118">
        <v>46992152</v>
      </c>
    </row>
    <row r="119" spans="1:7">
      <c r="A119" s="43">
        <v>42963</v>
      </c>
      <c r="B119">
        <v>16.629999000000002</v>
      </c>
      <c r="C119">
        <v>16.66</v>
      </c>
      <c r="D119">
        <v>16.420000000000002</v>
      </c>
      <c r="E119">
        <v>16.620000999999998</v>
      </c>
      <c r="F119">
        <v>15.640592</v>
      </c>
      <c r="G119">
        <v>66906097</v>
      </c>
    </row>
    <row r="120" spans="1:7">
      <c r="A120" s="43">
        <v>42964</v>
      </c>
      <c r="B120">
        <v>16.670000000000002</v>
      </c>
      <c r="C120">
        <v>16.73</v>
      </c>
      <c r="D120">
        <v>16.5</v>
      </c>
      <c r="E120">
        <v>16.620000999999998</v>
      </c>
      <c r="F120">
        <v>15.640592</v>
      </c>
      <c r="G120">
        <v>44139335</v>
      </c>
    </row>
    <row r="121" spans="1:7">
      <c r="A121" s="43">
        <v>42965</v>
      </c>
      <c r="B121">
        <v>16.57</v>
      </c>
      <c r="C121">
        <v>16.709999</v>
      </c>
      <c r="D121">
        <v>16.489999999999998</v>
      </c>
      <c r="E121">
        <v>16.670000000000002</v>
      </c>
      <c r="F121">
        <v>15.687646000000001</v>
      </c>
      <c r="G121">
        <v>45173543</v>
      </c>
    </row>
    <row r="122" spans="1:7">
      <c r="A122" s="43">
        <v>42968</v>
      </c>
      <c r="B122">
        <v>16.790001</v>
      </c>
      <c r="C122">
        <v>16.790001</v>
      </c>
      <c r="D122">
        <v>16.530000999999999</v>
      </c>
      <c r="E122">
        <v>16.639999</v>
      </c>
      <c r="F122">
        <v>15.659412</v>
      </c>
      <c r="G122">
        <v>33894409</v>
      </c>
    </row>
    <row r="123" spans="1:7">
      <c r="A123" s="43">
        <v>42969</v>
      </c>
      <c r="B123">
        <v>16.559999000000001</v>
      </c>
      <c r="C123">
        <v>16.829999999999998</v>
      </c>
      <c r="D123">
        <v>16.559999000000001</v>
      </c>
      <c r="E123">
        <v>16.66</v>
      </c>
      <c r="F123">
        <v>15.678234</v>
      </c>
      <c r="G123">
        <v>49537247</v>
      </c>
    </row>
    <row r="124" spans="1:7">
      <c r="A124" s="43">
        <v>42970</v>
      </c>
      <c r="B124">
        <v>16.59</v>
      </c>
      <c r="C124">
        <v>16.610001</v>
      </c>
      <c r="D124">
        <v>16.41</v>
      </c>
      <c r="E124">
        <v>16.549999</v>
      </c>
      <c r="F124">
        <v>15.574716</v>
      </c>
      <c r="G124">
        <v>39232716</v>
      </c>
    </row>
    <row r="125" spans="1:7">
      <c r="A125" s="43">
        <v>42971</v>
      </c>
      <c r="B125">
        <v>16.43</v>
      </c>
      <c r="C125">
        <v>16.690000999999999</v>
      </c>
      <c r="D125">
        <v>16.43</v>
      </c>
      <c r="E125">
        <v>16.649999999999999</v>
      </c>
      <c r="F125">
        <v>15.668822</v>
      </c>
      <c r="G125">
        <v>53724047</v>
      </c>
    </row>
    <row r="126" spans="1:7">
      <c r="A126" s="43">
        <v>42972</v>
      </c>
      <c r="B126">
        <v>16.75</v>
      </c>
      <c r="C126">
        <v>16.75</v>
      </c>
      <c r="D126">
        <v>16.549999</v>
      </c>
      <c r="E126">
        <v>16.639999</v>
      </c>
      <c r="F126">
        <v>15.659412</v>
      </c>
      <c r="G126">
        <v>46715306</v>
      </c>
    </row>
    <row r="127" spans="1:7">
      <c r="A127" s="43">
        <v>42975</v>
      </c>
      <c r="B127">
        <v>16.68</v>
      </c>
      <c r="C127">
        <v>16.75</v>
      </c>
      <c r="D127">
        <v>16.610001</v>
      </c>
      <c r="E127">
        <v>16.709999</v>
      </c>
      <c r="F127">
        <v>15.725286000000001</v>
      </c>
      <c r="G127">
        <v>34375843</v>
      </c>
    </row>
    <row r="128" spans="1:7">
      <c r="A128" s="43">
        <v>42976</v>
      </c>
      <c r="B128">
        <v>16.709999</v>
      </c>
      <c r="C128">
        <v>16.75</v>
      </c>
      <c r="D128">
        <v>16.610001</v>
      </c>
      <c r="E128">
        <v>16.709999</v>
      </c>
      <c r="F128">
        <v>15.725286000000001</v>
      </c>
      <c r="G128">
        <v>54028800</v>
      </c>
    </row>
    <row r="129" spans="1:7">
      <c r="A129" s="43">
        <v>42977</v>
      </c>
      <c r="B129">
        <v>16.600000000000001</v>
      </c>
      <c r="C129">
        <v>16.700001</v>
      </c>
      <c r="D129">
        <v>16.5</v>
      </c>
      <c r="E129">
        <v>16.66</v>
      </c>
      <c r="F129">
        <v>15.678234</v>
      </c>
      <c r="G129">
        <v>76943389</v>
      </c>
    </row>
    <row r="130" spans="1:7">
      <c r="A130" s="43">
        <v>42978</v>
      </c>
      <c r="B130">
        <v>16.649999999999999</v>
      </c>
      <c r="C130">
        <v>16.700001</v>
      </c>
      <c r="D130">
        <v>16.549999</v>
      </c>
      <c r="E130">
        <v>16.620000999999998</v>
      </c>
      <c r="F130">
        <v>15.640592</v>
      </c>
      <c r="G130">
        <v>92065817</v>
      </c>
    </row>
    <row r="131" spans="1:7">
      <c r="A131" s="43">
        <v>42979</v>
      </c>
      <c r="B131">
        <v>16.649999999999999</v>
      </c>
      <c r="C131">
        <v>16.700001</v>
      </c>
      <c r="D131">
        <v>16.469999000000001</v>
      </c>
      <c r="E131">
        <v>16.489999999999998</v>
      </c>
      <c r="F131">
        <v>15.518250999999999</v>
      </c>
      <c r="G131">
        <v>48572392</v>
      </c>
    </row>
    <row r="132" spans="1:7">
      <c r="A132" s="43">
        <v>42982</v>
      </c>
      <c r="B132">
        <v>16.489999999999998</v>
      </c>
      <c r="C132">
        <v>16.510000000000002</v>
      </c>
      <c r="D132">
        <v>16.360001</v>
      </c>
      <c r="E132">
        <v>16.370000999999998</v>
      </c>
      <c r="F132">
        <v>15.405324</v>
      </c>
      <c r="G132">
        <v>4152532</v>
      </c>
    </row>
    <row r="133" spans="1:7">
      <c r="A133" s="43">
        <v>42983</v>
      </c>
      <c r="B133">
        <v>16.370000999999998</v>
      </c>
      <c r="C133">
        <v>16.52</v>
      </c>
      <c r="D133">
        <v>16.280000999999999</v>
      </c>
      <c r="E133">
        <v>16.309999000000001</v>
      </c>
      <c r="F133">
        <v>15.34886</v>
      </c>
      <c r="G133">
        <v>35942236</v>
      </c>
    </row>
    <row r="134" spans="1:7">
      <c r="A134" s="43">
        <v>42984</v>
      </c>
      <c r="B134">
        <v>16.350000000000001</v>
      </c>
      <c r="C134">
        <v>16.450001</v>
      </c>
      <c r="D134">
        <v>16.25</v>
      </c>
      <c r="E134">
        <v>16.290001</v>
      </c>
      <c r="F134">
        <v>15.33004</v>
      </c>
      <c r="G134">
        <v>59919972</v>
      </c>
    </row>
    <row r="135" spans="1:7">
      <c r="A135" s="43">
        <v>42985</v>
      </c>
      <c r="B135">
        <v>16.23</v>
      </c>
      <c r="C135">
        <v>16.459999</v>
      </c>
      <c r="D135">
        <v>16.23</v>
      </c>
      <c r="E135">
        <v>16.309999000000001</v>
      </c>
      <c r="F135">
        <v>15.34886</v>
      </c>
      <c r="G135">
        <v>40010091</v>
      </c>
    </row>
    <row r="136" spans="1:7">
      <c r="A136" s="43">
        <v>42986</v>
      </c>
      <c r="B136">
        <v>16.27</v>
      </c>
      <c r="C136">
        <v>16.510000000000002</v>
      </c>
      <c r="D136">
        <v>16.079999999999998</v>
      </c>
      <c r="E136">
        <v>16.18</v>
      </c>
      <c r="F136">
        <v>15.226521</v>
      </c>
      <c r="G136">
        <v>45056745</v>
      </c>
    </row>
    <row r="137" spans="1:7">
      <c r="A137" s="43">
        <v>42989</v>
      </c>
      <c r="B137">
        <v>16.18</v>
      </c>
      <c r="C137">
        <v>16.450001</v>
      </c>
      <c r="D137">
        <v>16.18</v>
      </c>
      <c r="E137">
        <v>16.379999000000002</v>
      </c>
      <c r="F137">
        <v>15.414733</v>
      </c>
      <c r="G137">
        <v>29042724</v>
      </c>
    </row>
    <row r="138" spans="1:7">
      <c r="A138" s="43">
        <v>42990</v>
      </c>
      <c r="B138">
        <v>16.399999999999999</v>
      </c>
      <c r="C138">
        <v>16.48</v>
      </c>
      <c r="D138">
        <v>16.360001</v>
      </c>
      <c r="E138">
        <v>16.399999999999999</v>
      </c>
      <c r="F138">
        <v>15.433554000000001</v>
      </c>
      <c r="G138">
        <v>46710151</v>
      </c>
    </row>
    <row r="139" spans="1:7">
      <c r="A139" s="43">
        <v>42991</v>
      </c>
      <c r="B139">
        <v>16.469999000000001</v>
      </c>
      <c r="C139">
        <v>16.489999999999998</v>
      </c>
      <c r="D139">
        <v>16.299999</v>
      </c>
      <c r="E139">
        <v>16.389999</v>
      </c>
      <c r="F139">
        <v>15.424144</v>
      </c>
      <c r="G139">
        <v>59795648</v>
      </c>
    </row>
    <row r="140" spans="1:7">
      <c r="A140" s="43">
        <v>42992</v>
      </c>
      <c r="B140">
        <v>16.32</v>
      </c>
      <c r="C140">
        <v>16.440000999999999</v>
      </c>
      <c r="D140">
        <v>16.299999</v>
      </c>
      <c r="E140">
        <v>16.329999999999998</v>
      </c>
      <c r="F140">
        <v>15.367680999999999</v>
      </c>
      <c r="G140">
        <v>47571192</v>
      </c>
    </row>
    <row r="141" spans="1:7">
      <c r="A141" s="43">
        <v>42993</v>
      </c>
      <c r="B141">
        <v>16.290001</v>
      </c>
      <c r="C141">
        <v>16.379999000000002</v>
      </c>
      <c r="D141">
        <v>16.129999000000002</v>
      </c>
      <c r="E141">
        <v>16.27</v>
      </c>
      <c r="F141">
        <v>15.311216</v>
      </c>
      <c r="G141">
        <v>188983123</v>
      </c>
    </row>
    <row r="142" spans="1:7">
      <c r="A142" s="43">
        <v>42996</v>
      </c>
      <c r="B142">
        <v>16.27</v>
      </c>
      <c r="C142">
        <v>16.440000999999999</v>
      </c>
      <c r="D142">
        <v>16.27</v>
      </c>
      <c r="E142">
        <v>16.399999999999999</v>
      </c>
      <c r="F142">
        <v>15.433554000000001</v>
      </c>
      <c r="G142">
        <v>42525269</v>
      </c>
    </row>
    <row r="143" spans="1:7">
      <c r="A143" s="43">
        <v>42997</v>
      </c>
      <c r="B143">
        <v>16.440000999999999</v>
      </c>
      <c r="C143">
        <v>16.510000000000002</v>
      </c>
      <c r="D143">
        <v>16.329999999999998</v>
      </c>
      <c r="E143">
        <v>16.370000999999998</v>
      </c>
      <c r="F143">
        <v>15.405324</v>
      </c>
      <c r="G143">
        <v>33161722</v>
      </c>
    </row>
    <row r="144" spans="1:7">
      <c r="A144" s="43">
        <v>42998</v>
      </c>
      <c r="B144">
        <v>16.440000999999999</v>
      </c>
      <c r="C144">
        <v>16.48</v>
      </c>
      <c r="D144">
        <v>16.34</v>
      </c>
      <c r="E144">
        <v>16.420000000000002</v>
      </c>
      <c r="F144">
        <v>15.452377</v>
      </c>
      <c r="G144">
        <v>21620642</v>
      </c>
    </row>
    <row r="145" spans="1:7">
      <c r="A145" s="43">
        <v>42999</v>
      </c>
      <c r="B145">
        <v>16.440000999999999</v>
      </c>
      <c r="C145">
        <v>16.459999</v>
      </c>
      <c r="D145">
        <v>16.329999999999998</v>
      </c>
      <c r="E145">
        <v>16.420000000000002</v>
      </c>
      <c r="F145">
        <v>15.452377</v>
      </c>
      <c r="G145">
        <v>38716477</v>
      </c>
    </row>
    <row r="146" spans="1:7">
      <c r="A146" s="43">
        <v>43000</v>
      </c>
      <c r="B146">
        <v>16.399999999999999</v>
      </c>
      <c r="C146">
        <v>16.43</v>
      </c>
      <c r="D146">
        <v>16.329999999999998</v>
      </c>
      <c r="E146">
        <v>16.34</v>
      </c>
      <c r="F146">
        <v>15.377091</v>
      </c>
      <c r="G146">
        <v>23498223</v>
      </c>
    </row>
    <row r="147" spans="1:7">
      <c r="A147" s="43">
        <v>43003</v>
      </c>
      <c r="B147">
        <v>16.34</v>
      </c>
      <c r="C147">
        <v>16.450001</v>
      </c>
      <c r="D147">
        <v>16.290001</v>
      </c>
      <c r="E147">
        <v>16.420000000000002</v>
      </c>
      <c r="F147">
        <v>15.452377</v>
      </c>
      <c r="G147">
        <v>24665620</v>
      </c>
    </row>
    <row r="148" spans="1:7">
      <c r="A148" s="43">
        <v>43004</v>
      </c>
      <c r="B148">
        <v>16.57</v>
      </c>
      <c r="C148">
        <v>16.579999999999998</v>
      </c>
      <c r="D148">
        <v>16.360001</v>
      </c>
      <c r="E148">
        <v>16.420000000000002</v>
      </c>
      <c r="F148">
        <v>15.452377</v>
      </c>
      <c r="G148">
        <v>46338563</v>
      </c>
    </row>
    <row r="149" spans="1:7">
      <c r="A149" s="43">
        <v>43005</v>
      </c>
      <c r="B149">
        <v>16.43</v>
      </c>
      <c r="C149">
        <v>16.489999999999998</v>
      </c>
      <c r="D149">
        <v>16.120000999999998</v>
      </c>
      <c r="E149">
        <v>16.23</v>
      </c>
      <c r="F149">
        <v>15.273574</v>
      </c>
      <c r="G149">
        <v>57338150</v>
      </c>
    </row>
    <row r="150" spans="1:7">
      <c r="A150" s="43">
        <v>43006</v>
      </c>
      <c r="B150">
        <v>16.110001</v>
      </c>
      <c r="C150">
        <v>16.23</v>
      </c>
      <c r="D150">
        <v>16.010000000000002</v>
      </c>
      <c r="E150">
        <v>16.149999999999999</v>
      </c>
      <c r="F150">
        <v>15.198288</v>
      </c>
      <c r="G150">
        <v>33260070</v>
      </c>
    </row>
    <row r="151" spans="1:7">
      <c r="A151" s="43">
        <v>43007</v>
      </c>
      <c r="B151">
        <v>16.049999</v>
      </c>
      <c r="C151">
        <v>16.27</v>
      </c>
      <c r="D151">
        <v>16.049999</v>
      </c>
      <c r="E151">
        <v>16.16</v>
      </c>
      <c r="F151">
        <v>15.207700000000001</v>
      </c>
      <c r="G151">
        <v>31644752</v>
      </c>
    </row>
    <row r="152" spans="1:7">
      <c r="A152" s="43">
        <v>43010</v>
      </c>
      <c r="B152">
        <v>16.16</v>
      </c>
      <c r="C152">
        <v>16.25</v>
      </c>
      <c r="D152">
        <v>15.76</v>
      </c>
      <c r="E152">
        <v>15.92</v>
      </c>
      <c r="F152">
        <v>14.981842</v>
      </c>
      <c r="G152">
        <v>35772582</v>
      </c>
    </row>
    <row r="153" spans="1:7">
      <c r="A153" s="43">
        <v>43011</v>
      </c>
      <c r="B153">
        <v>15.99</v>
      </c>
      <c r="C153">
        <v>16.25</v>
      </c>
      <c r="D153">
        <v>15.91</v>
      </c>
      <c r="E153">
        <v>16.149999999999999</v>
      </c>
      <c r="F153">
        <v>15.198288</v>
      </c>
      <c r="G153">
        <v>40862225</v>
      </c>
    </row>
    <row r="154" spans="1:7">
      <c r="A154" s="43">
        <v>43012</v>
      </c>
      <c r="B154">
        <v>16.110001</v>
      </c>
      <c r="C154">
        <v>16.239999999999998</v>
      </c>
      <c r="D154">
        <v>16.040001</v>
      </c>
      <c r="E154">
        <v>16.16</v>
      </c>
      <c r="F154">
        <v>15.207700000000001</v>
      </c>
      <c r="G154">
        <v>33414077</v>
      </c>
    </row>
    <row r="155" spans="1:7">
      <c r="A155" s="43">
        <v>43013</v>
      </c>
      <c r="B155">
        <v>16.200001</v>
      </c>
      <c r="C155">
        <v>16.370000999999998</v>
      </c>
      <c r="D155">
        <v>16.139999</v>
      </c>
      <c r="E155">
        <v>16.16</v>
      </c>
      <c r="F155">
        <v>15.207700000000001</v>
      </c>
      <c r="G155">
        <v>29877179</v>
      </c>
    </row>
    <row r="156" spans="1:7">
      <c r="A156" s="43">
        <v>43014</v>
      </c>
      <c r="B156">
        <v>16.219999000000001</v>
      </c>
      <c r="C156">
        <v>16.290001</v>
      </c>
      <c r="D156">
        <v>16.100000000000001</v>
      </c>
      <c r="E156">
        <v>16.239999999999998</v>
      </c>
      <c r="F156">
        <v>15.282985</v>
      </c>
      <c r="G156">
        <v>31687963</v>
      </c>
    </row>
    <row r="157" spans="1:7">
      <c r="A157" s="43">
        <v>43017</v>
      </c>
      <c r="B157">
        <v>16.329999999999998</v>
      </c>
      <c r="C157">
        <v>16.329999999999998</v>
      </c>
      <c r="D157">
        <v>16.049999</v>
      </c>
      <c r="E157">
        <v>16.190000999999999</v>
      </c>
      <c r="F157">
        <v>15.235932</v>
      </c>
      <c r="G157">
        <v>26883215</v>
      </c>
    </row>
    <row r="158" spans="1:7">
      <c r="A158" s="43">
        <v>43018</v>
      </c>
      <c r="B158">
        <v>16.190000999999999</v>
      </c>
      <c r="C158">
        <v>16.399999999999999</v>
      </c>
      <c r="D158">
        <v>16.16</v>
      </c>
      <c r="E158">
        <v>16.379999000000002</v>
      </c>
      <c r="F158">
        <v>15.414733</v>
      </c>
      <c r="G158">
        <v>48779696</v>
      </c>
    </row>
    <row r="159" spans="1:7">
      <c r="A159" s="43">
        <v>43019</v>
      </c>
      <c r="B159">
        <v>16.370000999999998</v>
      </c>
      <c r="C159">
        <v>16.5</v>
      </c>
      <c r="D159">
        <v>16.309999000000001</v>
      </c>
      <c r="E159">
        <v>16.43</v>
      </c>
      <c r="F159">
        <v>15.461789</v>
      </c>
      <c r="G159">
        <v>50044151</v>
      </c>
    </row>
    <row r="160" spans="1:7">
      <c r="A160" s="43">
        <v>43020</v>
      </c>
      <c r="B160">
        <v>16.43</v>
      </c>
      <c r="C160">
        <v>16.790001</v>
      </c>
      <c r="D160">
        <v>16.41</v>
      </c>
      <c r="E160">
        <v>16.75</v>
      </c>
      <c r="F160">
        <v>15.762931999999999</v>
      </c>
      <c r="G160">
        <v>78954446</v>
      </c>
    </row>
    <row r="161" spans="1:7">
      <c r="A161" s="43">
        <v>43021</v>
      </c>
      <c r="B161">
        <v>16.709999</v>
      </c>
      <c r="C161">
        <v>17.139999</v>
      </c>
      <c r="D161">
        <v>16.709999</v>
      </c>
      <c r="E161">
        <v>17</v>
      </c>
      <c r="F161">
        <v>15.998198</v>
      </c>
      <c r="G161">
        <v>81689597</v>
      </c>
    </row>
    <row r="162" spans="1:7">
      <c r="A162" s="43">
        <v>43024</v>
      </c>
      <c r="B162">
        <v>17.010000000000002</v>
      </c>
      <c r="C162">
        <v>17.23</v>
      </c>
      <c r="D162">
        <v>17</v>
      </c>
      <c r="E162">
        <v>17.07</v>
      </c>
      <c r="F162">
        <v>16.064071999999999</v>
      </c>
      <c r="G162">
        <v>59646754</v>
      </c>
    </row>
    <row r="163" spans="1:7">
      <c r="A163" s="43">
        <v>43025</v>
      </c>
      <c r="B163">
        <v>17.110001</v>
      </c>
      <c r="C163">
        <v>17.360001</v>
      </c>
      <c r="D163">
        <v>17.030000999999999</v>
      </c>
      <c r="E163">
        <v>17.23</v>
      </c>
      <c r="F163">
        <v>16.214645000000001</v>
      </c>
      <c r="G163">
        <v>84667705</v>
      </c>
    </row>
    <row r="164" spans="1:7">
      <c r="A164" s="43">
        <v>43026</v>
      </c>
      <c r="B164">
        <v>17.23</v>
      </c>
      <c r="C164">
        <v>17.260000000000002</v>
      </c>
      <c r="D164">
        <v>17.079999999999998</v>
      </c>
      <c r="E164">
        <v>17.139999</v>
      </c>
      <c r="F164">
        <v>16.129947999999999</v>
      </c>
      <c r="G164">
        <v>64335085</v>
      </c>
    </row>
    <row r="165" spans="1:7">
      <c r="A165" s="43">
        <v>43027</v>
      </c>
      <c r="B165">
        <v>17.049999</v>
      </c>
      <c r="C165">
        <v>17.559999000000001</v>
      </c>
      <c r="D165">
        <v>17.040001</v>
      </c>
      <c r="E165">
        <v>17.510000000000002</v>
      </c>
      <c r="F165">
        <v>16.478141999999998</v>
      </c>
      <c r="G165">
        <v>68316550</v>
      </c>
    </row>
    <row r="166" spans="1:7">
      <c r="A166" s="43">
        <v>43028</v>
      </c>
      <c r="B166">
        <v>17.549999</v>
      </c>
      <c r="C166">
        <v>18.440000999999999</v>
      </c>
      <c r="D166">
        <v>17.549999</v>
      </c>
      <c r="E166">
        <v>18.200001</v>
      </c>
      <c r="F166">
        <v>17.127485</v>
      </c>
      <c r="G166">
        <v>95726800</v>
      </c>
    </row>
    <row r="167" spans="1:7">
      <c r="A167" s="43">
        <v>43031</v>
      </c>
      <c r="B167">
        <v>18.200001</v>
      </c>
      <c r="C167">
        <v>18.200001</v>
      </c>
      <c r="D167">
        <v>17.879999000000002</v>
      </c>
      <c r="E167">
        <v>17.920000000000002</v>
      </c>
      <c r="F167">
        <v>16.863983000000001</v>
      </c>
      <c r="G167">
        <v>29031964</v>
      </c>
    </row>
    <row r="168" spans="1:7">
      <c r="A168" s="43">
        <v>43032</v>
      </c>
      <c r="B168">
        <v>17.959999</v>
      </c>
      <c r="C168">
        <v>18.25</v>
      </c>
      <c r="D168">
        <v>17.940000999999999</v>
      </c>
      <c r="E168">
        <v>18.190000999999999</v>
      </c>
      <c r="F168">
        <v>17.118072999999999</v>
      </c>
      <c r="G168">
        <v>47078929</v>
      </c>
    </row>
    <row r="169" spans="1:7">
      <c r="A169" s="43">
        <v>43033</v>
      </c>
      <c r="B169">
        <v>18.18</v>
      </c>
      <c r="C169">
        <v>18.18</v>
      </c>
      <c r="D169">
        <v>16.829999999999998</v>
      </c>
      <c r="E169">
        <v>16.93</v>
      </c>
      <c r="F169">
        <v>15.932325000000001</v>
      </c>
      <c r="G169">
        <v>107417801</v>
      </c>
    </row>
    <row r="170" spans="1:7">
      <c r="A170" s="43">
        <v>43034</v>
      </c>
      <c r="B170">
        <v>16.940000999999999</v>
      </c>
      <c r="C170">
        <v>17.010000000000002</v>
      </c>
      <c r="D170">
        <v>16.719999000000001</v>
      </c>
      <c r="E170">
        <v>16.77</v>
      </c>
      <c r="F170">
        <v>15.781751</v>
      </c>
      <c r="G170">
        <v>40960306</v>
      </c>
    </row>
    <row r="171" spans="1:7">
      <c r="A171" s="43">
        <v>43035</v>
      </c>
      <c r="B171">
        <v>16.73</v>
      </c>
      <c r="C171">
        <v>16.91</v>
      </c>
      <c r="D171">
        <v>16.299999</v>
      </c>
      <c r="E171">
        <v>16.48</v>
      </c>
      <c r="F171">
        <v>15.508842</v>
      </c>
      <c r="G171">
        <v>69111026</v>
      </c>
    </row>
    <row r="172" spans="1:7">
      <c r="A172" s="43">
        <v>43038</v>
      </c>
      <c r="B172">
        <v>16.5</v>
      </c>
      <c r="C172">
        <v>16.59</v>
      </c>
      <c r="D172">
        <v>16.41</v>
      </c>
      <c r="E172">
        <v>16.510000000000002</v>
      </c>
      <c r="F172">
        <v>15.537074</v>
      </c>
      <c r="G172">
        <v>23490619</v>
      </c>
    </row>
    <row r="173" spans="1:7">
      <c r="A173" s="43">
        <v>43039</v>
      </c>
      <c r="B173">
        <v>16.549999</v>
      </c>
      <c r="C173">
        <v>16.59</v>
      </c>
      <c r="D173">
        <v>16.389999</v>
      </c>
      <c r="E173">
        <v>16.540001</v>
      </c>
      <c r="F173">
        <v>15.565308</v>
      </c>
      <c r="G173">
        <v>39714353</v>
      </c>
    </row>
    <row r="174" spans="1:7">
      <c r="A174" s="43">
        <v>43040</v>
      </c>
      <c r="B174">
        <v>16.579999999999998</v>
      </c>
      <c r="C174">
        <v>16.879999000000002</v>
      </c>
      <c r="D174">
        <v>16.43</v>
      </c>
      <c r="E174">
        <v>16.459999</v>
      </c>
      <c r="F174">
        <v>15.490017</v>
      </c>
      <c r="G174">
        <v>29826914</v>
      </c>
    </row>
    <row r="175" spans="1:7">
      <c r="A175" s="43">
        <v>43042</v>
      </c>
      <c r="B175">
        <v>16.41</v>
      </c>
      <c r="C175">
        <v>16.829999999999998</v>
      </c>
      <c r="D175">
        <v>16.41</v>
      </c>
      <c r="E175">
        <v>16.690000999999999</v>
      </c>
      <c r="F175">
        <v>15.706467999999999</v>
      </c>
      <c r="G175">
        <v>48097810</v>
      </c>
    </row>
    <row r="176" spans="1:7">
      <c r="A176" s="43">
        <v>43045</v>
      </c>
      <c r="B176">
        <v>16.73</v>
      </c>
      <c r="C176">
        <v>16.950001</v>
      </c>
      <c r="D176">
        <v>16.420000000000002</v>
      </c>
      <c r="E176">
        <v>16.889999</v>
      </c>
      <c r="F176">
        <v>15.894679</v>
      </c>
      <c r="G176">
        <v>58667184</v>
      </c>
    </row>
    <row r="177" spans="1:7">
      <c r="A177" s="43">
        <v>43046</v>
      </c>
      <c r="B177">
        <v>16.93</v>
      </c>
      <c r="C177">
        <v>17.079999999999998</v>
      </c>
      <c r="D177">
        <v>16.790001</v>
      </c>
      <c r="E177">
        <v>16.93</v>
      </c>
      <c r="F177">
        <v>15.932325000000001</v>
      </c>
      <c r="G177">
        <v>70157418</v>
      </c>
    </row>
    <row r="178" spans="1:7">
      <c r="A178" s="43">
        <v>43047</v>
      </c>
      <c r="B178">
        <v>16.93</v>
      </c>
      <c r="C178">
        <v>17</v>
      </c>
      <c r="D178">
        <v>16.700001</v>
      </c>
      <c r="E178">
        <v>16.790001</v>
      </c>
      <c r="F178">
        <v>15.941818</v>
      </c>
      <c r="G178">
        <v>21954033</v>
      </c>
    </row>
    <row r="179" spans="1:7">
      <c r="A179" s="43">
        <v>43048</v>
      </c>
      <c r="B179">
        <v>16.690000999999999</v>
      </c>
      <c r="C179">
        <v>16.790001</v>
      </c>
      <c r="D179">
        <v>16.510000000000002</v>
      </c>
      <c r="E179">
        <v>16.639999</v>
      </c>
      <c r="F179">
        <v>15.941815999999999</v>
      </c>
      <c r="G179">
        <v>45369360</v>
      </c>
    </row>
    <row r="180" spans="1:7">
      <c r="A180" s="43">
        <v>43049</v>
      </c>
      <c r="B180">
        <v>16.57</v>
      </c>
      <c r="C180">
        <v>16.790001</v>
      </c>
      <c r="D180">
        <v>16.469999000000001</v>
      </c>
      <c r="E180">
        <v>16.510000000000002</v>
      </c>
      <c r="F180">
        <v>15.817273</v>
      </c>
      <c r="G180">
        <v>62544341</v>
      </c>
    </row>
    <row r="181" spans="1:7">
      <c r="A181" s="43">
        <v>43052</v>
      </c>
      <c r="B181">
        <v>16.510000000000002</v>
      </c>
      <c r="C181">
        <v>16.629999000000002</v>
      </c>
      <c r="D181">
        <v>16.41</v>
      </c>
      <c r="E181">
        <v>16.459999</v>
      </c>
      <c r="F181">
        <v>15.769368999999999</v>
      </c>
      <c r="G181">
        <v>65958620</v>
      </c>
    </row>
    <row r="182" spans="1:7">
      <c r="A182" s="43">
        <v>43053</v>
      </c>
      <c r="B182">
        <v>16.450001</v>
      </c>
      <c r="C182">
        <v>16.450001</v>
      </c>
      <c r="D182">
        <v>16.079999999999998</v>
      </c>
      <c r="E182">
        <v>16.27</v>
      </c>
      <c r="F182">
        <v>15.587342</v>
      </c>
      <c r="G182">
        <v>49920124</v>
      </c>
    </row>
    <row r="183" spans="1:7">
      <c r="A183" s="43">
        <v>43054</v>
      </c>
      <c r="B183">
        <v>16.399999999999999</v>
      </c>
      <c r="C183">
        <v>16.420000000000002</v>
      </c>
      <c r="D183">
        <v>16.049999</v>
      </c>
      <c r="E183">
        <v>16.23</v>
      </c>
      <c r="F183">
        <v>15.549020000000001</v>
      </c>
      <c r="G183">
        <v>41350827</v>
      </c>
    </row>
    <row r="184" spans="1:7">
      <c r="A184" s="43">
        <v>43055</v>
      </c>
      <c r="B184">
        <v>16.190000999999999</v>
      </c>
      <c r="C184">
        <v>16.48</v>
      </c>
      <c r="D184">
        <v>16.190000999999999</v>
      </c>
      <c r="E184">
        <v>16.389999</v>
      </c>
      <c r="F184">
        <v>15.702308</v>
      </c>
      <c r="G184">
        <v>34462638</v>
      </c>
    </row>
    <row r="185" spans="1:7">
      <c r="A185" s="43">
        <v>43056</v>
      </c>
      <c r="B185">
        <v>16.440000999999999</v>
      </c>
      <c r="C185">
        <v>16.440000999999999</v>
      </c>
      <c r="D185">
        <v>16.190000999999999</v>
      </c>
      <c r="E185">
        <v>16.329999999999998</v>
      </c>
      <c r="F185">
        <v>15.644826</v>
      </c>
      <c r="G185">
        <v>33427238</v>
      </c>
    </row>
    <row r="186" spans="1:7">
      <c r="A186" s="43">
        <v>43060</v>
      </c>
      <c r="B186">
        <v>16.209999</v>
      </c>
      <c r="C186">
        <v>16.489999999999998</v>
      </c>
      <c r="D186">
        <v>16.190000999999999</v>
      </c>
      <c r="E186">
        <v>16.360001</v>
      </c>
      <c r="F186">
        <v>15.673567</v>
      </c>
      <c r="G186">
        <v>53649229</v>
      </c>
    </row>
    <row r="187" spans="1:7">
      <c r="A187" s="43">
        <v>43061</v>
      </c>
      <c r="B187">
        <v>16.549999</v>
      </c>
      <c r="C187">
        <v>16.549999</v>
      </c>
      <c r="D187">
        <v>16.25</v>
      </c>
      <c r="E187">
        <v>16.43</v>
      </c>
      <c r="F187">
        <v>15.740629</v>
      </c>
      <c r="G187">
        <v>50947682</v>
      </c>
    </row>
    <row r="188" spans="1:7">
      <c r="A188" s="43">
        <v>43062</v>
      </c>
      <c r="B188">
        <v>16.459999</v>
      </c>
      <c r="C188">
        <v>16.57</v>
      </c>
      <c r="D188">
        <v>16.299999</v>
      </c>
      <c r="E188">
        <v>16.52</v>
      </c>
      <c r="F188">
        <v>15.826854000000001</v>
      </c>
      <c r="G188">
        <v>3988504</v>
      </c>
    </row>
    <row r="189" spans="1:7">
      <c r="A189" s="43">
        <v>43063</v>
      </c>
      <c r="B189">
        <v>16.559999000000001</v>
      </c>
      <c r="C189">
        <v>16.559999000000001</v>
      </c>
      <c r="D189">
        <v>16.27</v>
      </c>
      <c r="E189">
        <v>16.43</v>
      </c>
      <c r="F189">
        <v>15.740629</v>
      </c>
      <c r="G189">
        <v>11009475</v>
      </c>
    </row>
    <row r="190" spans="1:7">
      <c r="A190" s="43">
        <v>43066</v>
      </c>
      <c r="B190">
        <v>16.389999</v>
      </c>
      <c r="C190">
        <v>16.389999</v>
      </c>
      <c r="D190">
        <v>16.079999999999998</v>
      </c>
      <c r="E190">
        <v>16.27</v>
      </c>
      <c r="F190">
        <v>15.587342</v>
      </c>
      <c r="G190">
        <v>42032440</v>
      </c>
    </row>
    <row r="191" spans="1:7">
      <c r="A191" s="43">
        <v>43067</v>
      </c>
      <c r="B191">
        <v>16.16</v>
      </c>
      <c r="C191">
        <v>16.379999000000002</v>
      </c>
      <c r="D191">
        <v>16.16</v>
      </c>
      <c r="E191">
        <v>16.360001</v>
      </c>
      <c r="F191">
        <v>15.673567</v>
      </c>
      <c r="G191">
        <v>44471137</v>
      </c>
    </row>
    <row r="192" spans="1:7">
      <c r="A192" s="43">
        <v>43068</v>
      </c>
      <c r="B192">
        <v>16.379999000000002</v>
      </c>
      <c r="C192">
        <v>16.440000999999999</v>
      </c>
      <c r="D192">
        <v>16.16</v>
      </c>
      <c r="E192">
        <v>16.399999999999999</v>
      </c>
      <c r="F192">
        <v>15.711886</v>
      </c>
      <c r="G192">
        <v>52926659</v>
      </c>
    </row>
    <row r="193" spans="1:7">
      <c r="A193" s="43">
        <v>43069</v>
      </c>
      <c r="B193">
        <v>16.360001</v>
      </c>
      <c r="C193">
        <v>16.41</v>
      </c>
      <c r="D193">
        <v>15.91</v>
      </c>
      <c r="E193">
        <v>15.99</v>
      </c>
      <c r="F193">
        <v>15.319091</v>
      </c>
      <c r="G193">
        <v>93772525</v>
      </c>
    </row>
    <row r="194" spans="1:7">
      <c r="A194" s="43">
        <v>43070</v>
      </c>
      <c r="B194">
        <v>15.96</v>
      </c>
      <c r="C194">
        <v>16.129999000000002</v>
      </c>
      <c r="D194">
        <v>15.74</v>
      </c>
      <c r="E194">
        <v>15.9</v>
      </c>
      <c r="F194">
        <v>15.232867000000001</v>
      </c>
      <c r="G194">
        <v>51552791</v>
      </c>
    </row>
    <row r="195" spans="1:7">
      <c r="A195" s="43">
        <v>43073</v>
      </c>
      <c r="B195">
        <v>15.91</v>
      </c>
      <c r="C195">
        <v>16.129999000000002</v>
      </c>
      <c r="D195">
        <v>15.84</v>
      </c>
      <c r="E195">
        <v>15.92</v>
      </c>
      <c r="F195">
        <v>15.252027</v>
      </c>
      <c r="G195">
        <v>31763475</v>
      </c>
    </row>
    <row r="196" spans="1:7">
      <c r="A196" s="43">
        <v>43074</v>
      </c>
      <c r="B196">
        <v>16.100000000000001</v>
      </c>
      <c r="C196">
        <v>16.110001</v>
      </c>
      <c r="D196">
        <v>15.85</v>
      </c>
      <c r="E196">
        <v>16.07</v>
      </c>
      <c r="F196">
        <v>15.395733</v>
      </c>
      <c r="G196">
        <v>31219565</v>
      </c>
    </row>
    <row r="197" spans="1:7">
      <c r="A197" s="43">
        <v>43075</v>
      </c>
      <c r="B197">
        <v>15.94</v>
      </c>
      <c r="C197">
        <v>16.25</v>
      </c>
      <c r="D197">
        <v>15.87</v>
      </c>
      <c r="E197">
        <v>16.110001</v>
      </c>
      <c r="F197">
        <v>15.434055000000001</v>
      </c>
      <c r="G197">
        <v>46451120</v>
      </c>
    </row>
    <row r="198" spans="1:7">
      <c r="A198" s="43">
        <v>43076</v>
      </c>
      <c r="B198">
        <v>16.149999999999999</v>
      </c>
      <c r="C198">
        <v>16.219999000000001</v>
      </c>
      <c r="D198">
        <v>15.91</v>
      </c>
      <c r="E198">
        <v>16.120000999999998</v>
      </c>
      <c r="F198">
        <v>15.443637000000001</v>
      </c>
      <c r="G198">
        <v>47332208</v>
      </c>
    </row>
    <row r="199" spans="1:7">
      <c r="A199" s="43">
        <v>43077</v>
      </c>
      <c r="B199">
        <v>16.139999</v>
      </c>
      <c r="C199">
        <v>16.389999</v>
      </c>
      <c r="D199">
        <v>16.049999</v>
      </c>
      <c r="E199">
        <v>16.309999000000001</v>
      </c>
      <c r="F199">
        <v>15.625662999999999</v>
      </c>
      <c r="G199">
        <v>45773561</v>
      </c>
    </row>
    <row r="200" spans="1:7">
      <c r="A200" s="43">
        <v>43080</v>
      </c>
      <c r="B200">
        <v>16.290001</v>
      </c>
      <c r="C200">
        <v>16.459999</v>
      </c>
      <c r="D200">
        <v>16.200001</v>
      </c>
      <c r="E200">
        <v>16.43</v>
      </c>
      <c r="F200">
        <v>15.740629</v>
      </c>
      <c r="G200">
        <v>29671616</v>
      </c>
    </row>
    <row r="201" spans="1:7">
      <c r="A201" s="43">
        <v>43082</v>
      </c>
      <c r="B201">
        <v>16.48</v>
      </c>
      <c r="C201">
        <v>16.73</v>
      </c>
      <c r="D201">
        <v>16.389999</v>
      </c>
      <c r="E201">
        <v>16.66</v>
      </c>
      <c r="F201">
        <v>15.960978000000001</v>
      </c>
      <c r="G201">
        <v>95500176</v>
      </c>
    </row>
    <row r="202" spans="1:7">
      <c r="A202" s="43">
        <v>43083</v>
      </c>
      <c r="B202">
        <v>16.600000000000001</v>
      </c>
      <c r="C202">
        <v>16.739999999999998</v>
      </c>
      <c r="D202">
        <v>16.579999999999998</v>
      </c>
      <c r="E202">
        <v>16.649999999999999</v>
      </c>
      <c r="F202">
        <v>15.951399</v>
      </c>
      <c r="G202">
        <v>66219378</v>
      </c>
    </row>
    <row r="203" spans="1:7">
      <c r="A203" s="43">
        <v>43084</v>
      </c>
      <c r="B203">
        <v>16.68</v>
      </c>
      <c r="C203">
        <v>16.690000999999999</v>
      </c>
      <c r="D203">
        <v>16.48</v>
      </c>
      <c r="E203">
        <v>16.52</v>
      </c>
      <c r="F203">
        <v>15.826854000000001</v>
      </c>
      <c r="G203">
        <v>144126046</v>
      </c>
    </row>
    <row r="204" spans="1:7">
      <c r="A204" s="43">
        <v>43087</v>
      </c>
      <c r="B204">
        <v>16.5</v>
      </c>
      <c r="C204">
        <v>16.719999000000001</v>
      </c>
      <c r="D204">
        <v>16.450001</v>
      </c>
      <c r="E204">
        <v>16.66</v>
      </c>
      <c r="F204">
        <v>15.960978000000001</v>
      </c>
      <c r="G204">
        <v>72754960</v>
      </c>
    </row>
    <row r="205" spans="1:7">
      <c r="A205" s="43">
        <v>43088</v>
      </c>
      <c r="B205">
        <v>16.670000000000002</v>
      </c>
      <c r="C205">
        <v>16.82</v>
      </c>
      <c r="D205">
        <v>16.600000000000001</v>
      </c>
      <c r="E205">
        <v>16.709999</v>
      </c>
      <c r="F205">
        <v>16.008880999999999</v>
      </c>
      <c r="G205">
        <v>75858635</v>
      </c>
    </row>
    <row r="206" spans="1:7">
      <c r="A206" s="43">
        <v>43089</v>
      </c>
      <c r="B206">
        <v>16.700001</v>
      </c>
      <c r="C206">
        <v>16.77</v>
      </c>
      <c r="D206">
        <v>16.530000999999999</v>
      </c>
      <c r="E206">
        <v>16.670000000000002</v>
      </c>
      <c r="F206">
        <v>15.970560000000001</v>
      </c>
      <c r="G206">
        <v>67328028</v>
      </c>
    </row>
    <row r="207" spans="1:7">
      <c r="A207" s="43">
        <v>43090</v>
      </c>
      <c r="B207">
        <v>16.709999</v>
      </c>
      <c r="C207">
        <v>16.91</v>
      </c>
      <c r="D207">
        <v>16.620000999999998</v>
      </c>
      <c r="E207">
        <v>16.639999</v>
      </c>
      <c r="F207">
        <v>15.941815999999999</v>
      </c>
      <c r="G207">
        <v>27113025</v>
      </c>
    </row>
    <row r="208" spans="1:7">
      <c r="A208" s="43">
        <v>43091</v>
      </c>
      <c r="B208">
        <v>16.760000000000002</v>
      </c>
      <c r="C208">
        <v>16.799999</v>
      </c>
      <c r="D208">
        <v>16.639999</v>
      </c>
      <c r="E208">
        <v>16.780000999999999</v>
      </c>
      <c r="F208">
        <v>16.075945000000001</v>
      </c>
      <c r="G208">
        <v>18005428</v>
      </c>
    </row>
    <row r="209" spans="1:7">
      <c r="A209" s="43">
        <v>43095</v>
      </c>
      <c r="B209">
        <v>16.68</v>
      </c>
      <c r="C209">
        <v>16.969999000000001</v>
      </c>
      <c r="D209">
        <v>16.620000999999998</v>
      </c>
      <c r="E209">
        <v>16.91</v>
      </c>
      <c r="F209">
        <v>16.200489000000001</v>
      </c>
      <c r="G209">
        <v>26884054</v>
      </c>
    </row>
    <row r="210" spans="1:7">
      <c r="A210" s="43">
        <v>43096</v>
      </c>
      <c r="B210">
        <v>16.969999000000001</v>
      </c>
      <c r="C210">
        <v>17.040001</v>
      </c>
      <c r="D210">
        <v>16.780000999999999</v>
      </c>
      <c r="E210">
        <v>16.82</v>
      </c>
      <c r="F210">
        <v>16.114265</v>
      </c>
      <c r="G210">
        <v>13137895</v>
      </c>
    </row>
    <row r="211" spans="1:7">
      <c r="A211" s="43">
        <v>43097</v>
      </c>
      <c r="B211">
        <v>16.920000000000002</v>
      </c>
      <c r="C211">
        <v>17.07</v>
      </c>
      <c r="D211">
        <v>16.850000000000001</v>
      </c>
      <c r="E211">
        <v>16.98</v>
      </c>
      <c r="F211">
        <v>16.267551000000001</v>
      </c>
      <c r="G211">
        <v>11960985</v>
      </c>
    </row>
    <row r="212" spans="1:7">
      <c r="A212" s="43">
        <v>43098</v>
      </c>
      <c r="B212">
        <v>17.02</v>
      </c>
      <c r="C212">
        <v>17.07</v>
      </c>
      <c r="D212">
        <v>16.889999</v>
      </c>
      <c r="E212">
        <v>16.950001</v>
      </c>
      <c r="F212">
        <v>16.238810999999998</v>
      </c>
      <c r="G212">
        <v>17881115</v>
      </c>
    </row>
    <row r="213" spans="1:7">
      <c r="A213" s="43">
        <v>43102</v>
      </c>
      <c r="B213">
        <v>17</v>
      </c>
      <c r="C213">
        <v>17.149999999999999</v>
      </c>
      <c r="D213">
        <v>16.889999</v>
      </c>
      <c r="E213">
        <v>17.120000999999998</v>
      </c>
      <c r="F213">
        <v>16.401678</v>
      </c>
      <c r="G213">
        <v>29421019</v>
      </c>
    </row>
    <row r="214" spans="1:7">
      <c r="A214" s="43">
        <v>43103</v>
      </c>
      <c r="B214">
        <v>17.07</v>
      </c>
      <c r="C214">
        <v>17.07</v>
      </c>
      <c r="D214">
        <v>16.690000999999999</v>
      </c>
      <c r="E214">
        <v>16.760000000000002</v>
      </c>
      <c r="F214">
        <v>16.056784</v>
      </c>
      <c r="G214">
        <v>51422282</v>
      </c>
    </row>
    <row r="215" spans="1:7">
      <c r="A215" s="43">
        <v>43104</v>
      </c>
      <c r="B215">
        <v>16.77</v>
      </c>
      <c r="C215">
        <v>16.850000000000001</v>
      </c>
      <c r="D215">
        <v>16.700001</v>
      </c>
      <c r="E215">
        <v>16.760000000000002</v>
      </c>
      <c r="F215">
        <v>16.056784</v>
      </c>
      <c r="G215">
        <v>71430726</v>
      </c>
    </row>
    <row r="216" spans="1:7">
      <c r="A216" s="43">
        <v>43105</v>
      </c>
      <c r="B216">
        <v>16.860001</v>
      </c>
      <c r="C216">
        <v>16.870000999999998</v>
      </c>
      <c r="D216">
        <v>16.639999</v>
      </c>
      <c r="E216">
        <v>16.790001</v>
      </c>
      <c r="F216">
        <v>16.085526000000002</v>
      </c>
      <c r="G216">
        <v>56321352</v>
      </c>
    </row>
    <row r="217" spans="1:7">
      <c r="A217" s="43">
        <v>43108</v>
      </c>
      <c r="B217">
        <v>16.809999000000001</v>
      </c>
      <c r="C217">
        <v>17.059999000000001</v>
      </c>
      <c r="D217">
        <v>16.719999000000001</v>
      </c>
      <c r="E217">
        <v>16.98</v>
      </c>
      <c r="F217">
        <v>16.267551000000001</v>
      </c>
      <c r="G217">
        <v>38356614</v>
      </c>
    </row>
    <row r="218" spans="1:7">
      <c r="A218" s="43">
        <v>43109</v>
      </c>
      <c r="B218">
        <v>17.059999000000001</v>
      </c>
      <c r="C218">
        <v>17.09</v>
      </c>
      <c r="D218">
        <v>16.850000000000001</v>
      </c>
      <c r="E218">
        <v>16.93</v>
      </c>
      <c r="F218">
        <v>16.219650000000001</v>
      </c>
      <c r="G218">
        <v>69395518</v>
      </c>
    </row>
    <row r="219" spans="1:7">
      <c r="A219" s="43">
        <v>43110</v>
      </c>
      <c r="B219">
        <v>16.850000000000001</v>
      </c>
      <c r="C219">
        <v>16.950001</v>
      </c>
      <c r="D219">
        <v>16.43</v>
      </c>
      <c r="E219">
        <v>16.48</v>
      </c>
      <c r="F219">
        <v>15.788531000000001</v>
      </c>
      <c r="G219">
        <v>52470135</v>
      </c>
    </row>
    <row r="220" spans="1:7">
      <c r="A220" s="43">
        <v>43111</v>
      </c>
      <c r="B220">
        <v>16.5</v>
      </c>
      <c r="C220">
        <v>16.600000000000001</v>
      </c>
      <c r="D220">
        <v>16.239999999999998</v>
      </c>
      <c r="E220">
        <v>16.370000999999998</v>
      </c>
      <c r="F220">
        <v>15.683146000000001</v>
      </c>
      <c r="G220">
        <v>66061935</v>
      </c>
    </row>
    <row r="221" spans="1:7">
      <c r="A221" s="43">
        <v>43112</v>
      </c>
      <c r="B221">
        <v>16.34</v>
      </c>
      <c r="C221">
        <v>16.700001</v>
      </c>
      <c r="D221">
        <v>16.170000000000002</v>
      </c>
      <c r="E221">
        <v>16.48</v>
      </c>
      <c r="F221">
        <v>15.788531000000001</v>
      </c>
      <c r="G221">
        <v>42748117</v>
      </c>
    </row>
    <row r="222" spans="1:7">
      <c r="A222" s="43">
        <v>43115</v>
      </c>
      <c r="B222">
        <v>16.52</v>
      </c>
      <c r="C222">
        <v>16.639999</v>
      </c>
      <c r="D222">
        <v>16.440000999999999</v>
      </c>
      <c r="E222">
        <v>16.5</v>
      </c>
      <c r="F222">
        <v>15.807691999999999</v>
      </c>
      <c r="G222">
        <v>5179192</v>
      </c>
    </row>
    <row r="223" spans="1:7">
      <c r="A223" s="43">
        <v>43116</v>
      </c>
      <c r="B223">
        <v>16.469999000000001</v>
      </c>
      <c r="C223">
        <v>16.629999000000002</v>
      </c>
      <c r="D223">
        <v>16.370000999999998</v>
      </c>
      <c r="E223">
        <v>16.389999</v>
      </c>
      <c r="F223">
        <v>15.702308</v>
      </c>
      <c r="G223">
        <v>48371555</v>
      </c>
    </row>
    <row r="224" spans="1:7">
      <c r="A224" s="43">
        <v>43117</v>
      </c>
      <c r="B224">
        <v>16.370000999999998</v>
      </c>
      <c r="C224">
        <v>16.600000000000001</v>
      </c>
      <c r="D224">
        <v>16.370000999999998</v>
      </c>
      <c r="E224">
        <v>16.530000999999999</v>
      </c>
      <c r="F224">
        <v>15.836434000000001</v>
      </c>
      <c r="G224">
        <v>49837599</v>
      </c>
    </row>
    <row r="225" spans="1:7">
      <c r="A225" s="43">
        <v>43118</v>
      </c>
      <c r="B225">
        <v>16.549999</v>
      </c>
      <c r="C225">
        <v>17.100000000000001</v>
      </c>
      <c r="D225">
        <v>16.549999</v>
      </c>
      <c r="E225">
        <v>17.07</v>
      </c>
      <c r="F225">
        <v>16.353774999999999</v>
      </c>
      <c r="G225">
        <v>43578078</v>
      </c>
    </row>
    <row r="226" spans="1:7">
      <c r="A226" s="43">
        <v>43119</v>
      </c>
      <c r="B226">
        <v>17.07</v>
      </c>
      <c r="C226">
        <v>17.200001</v>
      </c>
      <c r="D226">
        <v>16.91</v>
      </c>
      <c r="E226">
        <v>16.940000999999999</v>
      </c>
      <c r="F226">
        <v>16.229230999999999</v>
      </c>
      <c r="G226">
        <v>52491370</v>
      </c>
    </row>
    <row r="227" spans="1:7">
      <c r="A227" s="43">
        <v>43122</v>
      </c>
      <c r="B227">
        <v>16.950001</v>
      </c>
      <c r="C227">
        <v>17.25</v>
      </c>
      <c r="D227">
        <v>16.950001</v>
      </c>
      <c r="E227">
        <v>17.219999000000001</v>
      </c>
      <c r="F227">
        <v>16.497479999999999</v>
      </c>
      <c r="G227">
        <v>49217792</v>
      </c>
    </row>
    <row r="228" spans="1:7">
      <c r="A228" s="43">
        <v>43123</v>
      </c>
      <c r="B228">
        <v>17.260000000000002</v>
      </c>
      <c r="C228">
        <v>17.329999999999998</v>
      </c>
      <c r="D228">
        <v>16.989999999999998</v>
      </c>
      <c r="E228">
        <v>17.190000999999999</v>
      </c>
      <c r="F228">
        <v>16.468741999999999</v>
      </c>
      <c r="G228">
        <v>49894548</v>
      </c>
    </row>
    <row r="229" spans="1:7">
      <c r="A229" s="43">
        <v>43124</v>
      </c>
      <c r="B229">
        <v>17.190000999999999</v>
      </c>
      <c r="C229">
        <v>17.530000999999999</v>
      </c>
      <c r="D229">
        <v>17.16</v>
      </c>
      <c r="E229">
        <v>17.469999000000001</v>
      </c>
      <c r="F229">
        <v>16.736993999999999</v>
      </c>
      <c r="G229">
        <v>64556666</v>
      </c>
    </row>
    <row r="230" spans="1:7">
      <c r="A230" s="43">
        <v>43125</v>
      </c>
      <c r="B230">
        <v>17.510000000000002</v>
      </c>
      <c r="C230">
        <v>17.690000999999999</v>
      </c>
      <c r="D230">
        <v>17.379999000000002</v>
      </c>
      <c r="E230">
        <v>17.610001</v>
      </c>
      <c r="F230">
        <v>16.871119</v>
      </c>
      <c r="G230">
        <v>72490146</v>
      </c>
    </row>
    <row r="231" spans="1:7">
      <c r="A231" s="43">
        <v>43126</v>
      </c>
      <c r="B231">
        <v>17.57</v>
      </c>
      <c r="C231">
        <v>17.649999999999999</v>
      </c>
      <c r="D231">
        <v>17.25</v>
      </c>
      <c r="E231">
        <v>17.620000999999998</v>
      </c>
      <c r="F231">
        <v>16.880700999999998</v>
      </c>
      <c r="G231">
        <v>51851314</v>
      </c>
    </row>
    <row r="232" spans="1:7">
      <c r="A232" s="43">
        <v>43129</v>
      </c>
      <c r="B232">
        <v>17.579999999999998</v>
      </c>
      <c r="C232">
        <v>17.59</v>
      </c>
      <c r="D232">
        <v>17.350000000000001</v>
      </c>
      <c r="E232">
        <v>17.399999999999999</v>
      </c>
      <c r="F232">
        <v>16.669927999999999</v>
      </c>
      <c r="G232">
        <v>41057612</v>
      </c>
    </row>
    <row r="233" spans="1:7">
      <c r="A233" s="43">
        <v>43130</v>
      </c>
      <c r="B233">
        <v>17.25</v>
      </c>
      <c r="C233">
        <v>17.530000999999999</v>
      </c>
      <c r="D233">
        <v>17.200001</v>
      </c>
      <c r="E233">
        <v>17.469999000000001</v>
      </c>
      <c r="F233">
        <v>16.736993999999999</v>
      </c>
      <c r="G233">
        <v>32935890</v>
      </c>
    </row>
    <row r="234" spans="1:7">
      <c r="A234" s="43">
        <v>43131</v>
      </c>
      <c r="B234">
        <v>17.43</v>
      </c>
      <c r="C234">
        <v>17.540001</v>
      </c>
      <c r="D234">
        <v>17.299999</v>
      </c>
      <c r="E234">
        <v>17.440000999999999</v>
      </c>
      <c r="F234">
        <v>16.708252000000002</v>
      </c>
      <c r="G234">
        <v>57548384</v>
      </c>
    </row>
    <row r="235" spans="1:7">
      <c r="A235" s="43">
        <v>43132</v>
      </c>
      <c r="B235">
        <v>17.329999999999998</v>
      </c>
      <c r="C235">
        <v>17.77</v>
      </c>
      <c r="D235">
        <v>17.299999</v>
      </c>
      <c r="E235">
        <v>17.639999</v>
      </c>
      <c r="F235">
        <v>16.89986</v>
      </c>
      <c r="G235">
        <v>61901796</v>
      </c>
    </row>
    <row r="236" spans="1:7">
      <c r="A236" s="43">
        <v>43133</v>
      </c>
      <c r="B236">
        <v>17.41</v>
      </c>
      <c r="C236">
        <v>17.52</v>
      </c>
      <c r="D236">
        <v>17.260000000000002</v>
      </c>
      <c r="E236">
        <v>17.420000000000002</v>
      </c>
      <c r="F236">
        <v>16.689088999999999</v>
      </c>
      <c r="G236">
        <v>37611900</v>
      </c>
    </row>
    <row r="237" spans="1:7">
      <c r="A237" s="43">
        <v>43137</v>
      </c>
      <c r="B237">
        <v>16.610001</v>
      </c>
      <c r="C237">
        <v>17.32</v>
      </c>
      <c r="D237">
        <v>16.610001</v>
      </c>
      <c r="E237">
        <v>17.190000999999999</v>
      </c>
      <c r="F237">
        <v>16.468741999999999</v>
      </c>
      <c r="G237">
        <v>65535722</v>
      </c>
    </row>
    <row r="238" spans="1:7">
      <c r="A238" s="43">
        <v>43138</v>
      </c>
      <c r="B238">
        <v>17.049999</v>
      </c>
      <c r="C238">
        <v>17.360001</v>
      </c>
      <c r="D238">
        <v>16.809999000000001</v>
      </c>
      <c r="E238">
        <v>16.879999000000002</v>
      </c>
      <c r="F238">
        <v>16.171747</v>
      </c>
      <c r="G238">
        <v>58371054</v>
      </c>
    </row>
    <row r="239" spans="1:7">
      <c r="A239" s="43">
        <v>43139</v>
      </c>
      <c r="B239">
        <v>16.809999000000001</v>
      </c>
      <c r="C239">
        <v>16.93</v>
      </c>
      <c r="D239">
        <v>16.5</v>
      </c>
      <c r="E239">
        <v>16.600000000000001</v>
      </c>
      <c r="F239">
        <v>15.903494999999999</v>
      </c>
      <c r="G239">
        <v>92951286</v>
      </c>
    </row>
    <row r="240" spans="1:7">
      <c r="A240" s="43">
        <v>43140</v>
      </c>
      <c r="B240">
        <v>16.66</v>
      </c>
      <c r="C240">
        <v>16.700001</v>
      </c>
      <c r="D240">
        <v>16.120000999999998</v>
      </c>
      <c r="E240">
        <v>16.579999999999998</v>
      </c>
      <c r="F240">
        <v>15.884335</v>
      </c>
      <c r="G240">
        <v>53298462</v>
      </c>
    </row>
    <row r="241" spans="1:7">
      <c r="A241" s="43">
        <v>43143</v>
      </c>
      <c r="B241">
        <v>16.620000999999998</v>
      </c>
      <c r="C241">
        <v>16.899999999999999</v>
      </c>
      <c r="D241">
        <v>16.469999000000001</v>
      </c>
      <c r="E241">
        <v>16.600000000000001</v>
      </c>
      <c r="F241">
        <v>15.903494999999999</v>
      </c>
      <c r="G241">
        <v>36839713</v>
      </c>
    </row>
    <row r="242" spans="1:7">
      <c r="A242" s="43">
        <v>43144</v>
      </c>
      <c r="B242">
        <v>16.73</v>
      </c>
      <c r="C242">
        <v>16.73</v>
      </c>
      <c r="D242">
        <v>16.530000999999999</v>
      </c>
      <c r="E242">
        <v>16.670000000000002</v>
      </c>
      <c r="F242">
        <v>15.970560000000001</v>
      </c>
      <c r="G242">
        <v>34025167</v>
      </c>
    </row>
    <row r="243" spans="1:7">
      <c r="A243" s="43">
        <v>43145</v>
      </c>
      <c r="B243">
        <v>16.66</v>
      </c>
      <c r="C243">
        <v>17.469999000000001</v>
      </c>
      <c r="D243">
        <v>16.610001</v>
      </c>
      <c r="E243">
        <v>17.379999000000002</v>
      </c>
      <c r="F243">
        <v>16.650770000000001</v>
      </c>
      <c r="G243">
        <v>56497246</v>
      </c>
    </row>
    <row r="244" spans="1:7">
      <c r="A244" s="43">
        <v>43146</v>
      </c>
      <c r="B244">
        <v>17.5</v>
      </c>
      <c r="C244">
        <v>18.040001</v>
      </c>
      <c r="D244">
        <v>17.5</v>
      </c>
      <c r="E244">
        <v>17.950001</v>
      </c>
      <c r="F244">
        <v>17.196853999999998</v>
      </c>
      <c r="G244">
        <v>73548696</v>
      </c>
    </row>
    <row r="245" spans="1:7">
      <c r="A245" s="43">
        <v>43147</v>
      </c>
      <c r="B245">
        <v>17.920000000000002</v>
      </c>
      <c r="C245">
        <v>18.010000000000002</v>
      </c>
      <c r="D245">
        <v>17.66</v>
      </c>
      <c r="E245">
        <v>17.870000999999998</v>
      </c>
      <c r="F245">
        <v>17.120211000000001</v>
      </c>
      <c r="G245">
        <v>46461396</v>
      </c>
    </row>
    <row r="246" spans="1:7">
      <c r="A246" s="43">
        <v>43150</v>
      </c>
      <c r="B246">
        <v>17.98</v>
      </c>
      <c r="C246">
        <v>18.100000000000001</v>
      </c>
      <c r="D246">
        <v>17.739999999999998</v>
      </c>
      <c r="E246">
        <v>17.780000999999999</v>
      </c>
      <c r="F246">
        <v>17.033985000000001</v>
      </c>
      <c r="G246">
        <v>3688707</v>
      </c>
    </row>
    <row r="247" spans="1:7">
      <c r="A247" s="43">
        <v>43151</v>
      </c>
      <c r="B247">
        <v>17.709999</v>
      </c>
      <c r="C247">
        <v>17.920000000000002</v>
      </c>
      <c r="D247">
        <v>17.639999</v>
      </c>
      <c r="E247">
        <v>17.75</v>
      </c>
      <c r="F247">
        <v>17.005244999999999</v>
      </c>
      <c r="G247">
        <v>42698303</v>
      </c>
    </row>
    <row r="248" spans="1:7">
      <c r="A248" s="43">
        <v>43152</v>
      </c>
      <c r="B248">
        <v>17.77</v>
      </c>
      <c r="C248">
        <v>18</v>
      </c>
      <c r="D248">
        <v>17.77</v>
      </c>
      <c r="E248">
        <v>17.889999</v>
      </c>
      <c r="F248">
        <v>17.139368000000001</v>
      </c>
      <c r="G248">
        <v>47511679</v>
      </c>
    </row>
    <row r="249" spans="1:7">
      <c r="A249" s="43">
        <v>43153</v>
      </c>
      <c r="B249">
        <v>17.98</v>
      </c>
      <c r="C249">
        <v>18</v>
      </c>
      <c r="D249">
        <v>17.860001</v>
      </c>
      <c r="E249">
        <v>17.920000000000002</v>
      </c>
      <c r="F249">
        <v>17.168112000000001</v>
      </c>
      <c r="G249">
        <v>70271256</v>
      </c>
    </row>
    <row r="250" spans="1:7">
      <c r="A250" s="43">
        <v>43154</v>
      </c>
      <c r="B250">
        <v>18.049999</v>
      </c>
      <c r="C250">
        <v>18.049999</v>
      </c>
      <c r="D250">
        <v>17.670000000000002</v>
      </c>
      <c r="E250">
        <v>17.870000999999998</v>
      </c>
      <c r="F250">
        <v>17.120211000000001</v>
      </c>
      <c r="G250">
        <v>39155788</v>
      </c>
    </row>
    <row r="251" spans="1:7">
      <c r="A251" s="43">
        <v>43157</v>
      </c>
      <c r="B251">
        <v>17.829999999999998</v>
      </c>
      <c r="C251">
        <v>18.120000999999998</v>
      </c>
      <c r="D251">
        <v>17.780000999999999</v>
      </c>
      <c r="E251">
        <v>18.010000000000002</v>
      </c>
      <c r="F251">
        <v>17.254335000000001</v>
      </c>
      <c r="G251">
        <v>54359336</v>
      </c>
    </row>
    <row r="252" spans="1:7">
      <c r="A252" s="43">
        <v>43158</v>
      </c>
      <c r="B252">
        <v>17.91</v>
      </c>
      <c r="C252">
        <v>18.040001</v>
      </c>
      <c r="D252">
        <v>17.719999000000001</v>
      </c>
      <c r="E252">
        <v>17.940000999999999</v>
      </c>
      <c r="F252">
        <v>17.187275</v>
      </c>
      <c r="G252">
        <v>46329755</v>
      </c>
    </row>
    <row r="253" spans="1:7">
      <c r="A253" s="43">
        <v>43159</v>
      </c>
      <c r="B253">
        <v>17.940000999999999</v>
      </c>
      <c r="C253">
        <v>17.940000999999999</v>
      </c>
      <c r="D253">
        <v>17.290001</v>
      </c>
      <c r="E253">
        <v>17.34</v>
      </c>
      <c r="F253">
        <v>16.612448000000001</v>
      </c>
      <c r="G253">
        <v>82556505</v>
      </c>
    </row>
    <row r="254" spans="1:7">
      <c r="A254" s="43">
        <v>43160</v>
      </c>
      <c r="B254">
        <v>17.34</v>
      </c>
      <c r="C254">
        <v>17.739999999999998</v>
      </c>
      <c r="D254">
        <v>17.25</v>
      </c>
      <c r="E254">
        <v>17.610001</v>
      </c>
      <c r="F254">
        <v>16.871119</v>
      </c>
      <c r="G254">
        <v>44369222</v>
      </c>
    </row>
    <row r="255" spans="1:7">
      <c r="A255" s="43">
        <v>43161</v>
      </c>
      <c r="B255">
        <v>17.549999</v>
      </c>
      <c r="C255">
        <v>17.610001</v>
      </c>
      <c r="D255">
        <v>17.350000000000001</v>
      </c>
      <c r="E255">
        <v>17.549999</v>
      </c>
      <c r="F255">
        <v>16.813635000000001</v>
      </c>
      <c r="G255">
        <v>39480255</v>
      </c>
    </row>
    <row r="256" spans="1:7">
      <c r="A256" s="43">
        <v>43164</v>
      </c>
      <c r="B256">
        <v>17.59</v>
      </c>
      <c r="C256">
        <v>17.98</v>
      </c>
      <c r="D256">
        <v>17.450001</v>
      </c>
      <c r="E256">
        <v>17.799999</v>
      </c>
      <c r="F256">
        <v>17.053144</v>
      </c>
      <c r="G256">
        <v>47275009</v>
      </c>
    </row>
    <row r="257" spans="1:7">
      <c r="A257" s="43">
        <v>43165</v>
      </c>
      <c r="B257">
        <v>17.91</v>
      </c>
      <c r="C257">
        <v>17.920000000000002</v>
      </c>
      <c r="D257">
        <v>17.420000000000002</v>
      </c>
      <c r="E257">
        <v>17.450001</v>
      </c>
      <c r="F257">
        <v>16.717832999999999</v>
      </c>
      <c r="G257">
        <v>39689879</v>
      </c>
    </row>
    <row r="258" spans="1:7">
      <c r="A258" s="43">
        <v>43166</v>
      </c>
      <c r="B258">
        <v>17.389999</v>
      </c>
      <c r="C258">
        <v>17.559999000000001</v>
      </c>
      <c r="D258">
        <v>17.389999</v>
      </c>
      <c r="E258">
        <v>17.450001</v>
      </c>
      <c r="F258">
        <v>16.717832999999999</v>
      </c>
      <c r="G258">
        <v>46438463</v>
      </c>
    </row>
    <row r="259" spans="1:7">
      <c r="A259" s="43">
        <v>43167</v>
      </c>
      <c r="B259">
        <v>17.559999000000001</v>
      </c>
      <c r="C259">
        <v>17.700001</v>
      </c>
      <c r="D259">
        <v>17.399999999999999</v>
      </c>
      <c r="E259">
        <v>17.639999</v>
      </c>
      <c r="F259">
        <v>16.89986</v>
      </c>
      <c r="G259">
        <v>40733541</v>
      </c>
    </row>
    <row r="260" spans="1:7">
      <c r="A260" s="43">
        <v>43168</v>
      </c>
      <c r="B260">
        <v>17.66</v>
      </c>
      <c r="C260">
        <v>17.93</v>
      </c>
      <c r="D260">
        <v>17.559999000000001</v>
      </c>
      <c r="E260">
        <v>17.879999000000002</v>
      </c>
      <c r="F260">
        <v>17.129788999999999</v>
      </c>
      <c r="G260">
        <v>36449223</v>
      </c>
    </row>
    <row r="261" spans="1:7">
      <c r="A261" s="43">
        <v>43171</v>
      </c>
      <c r="B261">
        <v>17.93</v>
      </c>
      <c r="C261">
        <v>17.98</v>
      </c>
      <c r="D261">
        <v>17.77</v>
      </c>
      <c r="E261">
        <v>17.84</v>
      </c>
      <c r="F261">
        <v>17.091469</v>
      </c>
      <c r="G261">
        <v>32385574</v>
      </c>
    </row>
    <row r="262" spans="1:7">
      <c r="A262" s="43">
        <v>43172</v>
      </c>
      <c r="B262">
        <v>17.870000999999998</v>
      </c>
      <c r="C262">
        <v>18.149999999999999</v>
      </c>
      <c r="D262">
        <v>17.860001</v>
      </c>
      <c r="E262">
        <v>18.09</v>
      </c>
      <c r="F262">
        <v>17.330978000000002</v>
      </c>
      <c r="G262">
        <v>58067015</v>
      </c>
    </row>
    <row r="263" spans="1:7">
      <c r="A263" s="43">
        <v>43173</v>
      </c>
      <c r="B263">
        <v>18.16</v>
      </c>
      <c r="C263">
        <v>18.16</v>
      </c>
      <c r="D263">
        <v>17.870000999999998</v>
      </c>
      <c r="E263">
        <v>17.98</v>
      </c>
      <c r="F263">
        <v>17.225591999999999</v>
      </c>
      <c r="G263">
        <v>34015756</v>
      </c>
    </row>
    <row r="264" spans="1:7">
      <c r="A264" s="43">
        <v>43174</v>
      </c>
      <c r="B264">
        <v>17.870000999999998</v>
      </c>
      <c r="C264">
        <v>18.200001</v>
      </c>
      <c r="D264">
        <v>17.870000999999998</v>
      </c>
      <c r="E264">
        <v>18.010000000000002</v>
      </c>
      <c r="F264">
        <v>17.254335000000001</v>
      </c>
      <c r="G264">
        <v>51289704</v>
      </c>
    </row>
    <row r="265" spans="1:7">
      <c r="A265" s="43">
        <v>43175</v>
      </c>
      <c r="B265">
        <v>18.100000000000001</v>
      </c>
      <c r="C265">
        <v>18.100000000000001</v>
      </c>
      <c r="D265">
        <v>17.690000999999999</v>
      </c>
      <c r="E265">
        <v>17.75</v>
      </c>
      <c r="F265">
        <v>17.005244999999999</v>
      </c>
      <c r="G265">
        <v>210362299</v>
      </c>
    </row>
    <row r="266" spans="1:7">
      <c r="A266" s="43">
        <v>43179</v>
      </c>
      <c r="B266">
        <v>17.760000000000002</v>
      </c>
      <c r="C266">
        <v>17.860001</v>
      </c>
      <c r="D266">
        <v>17.649999999999999</v>
      </c>
      <c r="E266">
        <v>17.700001</v>
      </c>
      <c r="F266">
        <v>16.957342000000001</v>
      </c>
      <c r="G266">
        <v>46399958</v>
      </c>
    </row>
    <row r="267" spans="1:7">
      <c r="A267" s="43">
        <v>43180</v>
      </c>
      <c r="B267">
        <v>17.709999</v>
      </c>
      <c r="C267">
        <v>17.93</v>
      </c>
      <c r="D267">
        <v>17.610001</v>
      </c>
      <c r="E267">
        <v>17.719999000000001</v>
      </c>
      <c r="F267">
        <v>16.976500999999999</v>
      </c>
      <c r="G267">
        <v>65443834</v>
      </c>
    </row>
    <row r="268" spans="1:7">
      <c r="A268" s="43">
        <v>43181</v>
      </c>
      <c r="B268">
        <v>17.649999999999999</v>
      </c>
      <c r="C268">
        <v>17.84</v>
      </c>
      <c r="D268">
        <v>17.48</v>
      </c>
      <c r="E268">
        <v>17.760000000000002</v>
      </c>
      <c r="F268">
        <v>17.014825999999999</v>
      </c>
      <c r="G268">
        <v>51157129</v>
      </c>
    </row>
    <row r="269" spans="1:7">
      <c r="A269" s="43">
        <v>43182</v>
      </c>
      <c r="B269">
        <v>17.719999000000001</v>
      </c>
      <c r="C269">
        <v>17.780000999999999</v>
      </c>
      <c r="D269">
        <v>17.290001</v>
      </c>
      <c r="E269">
        <v>17.350000000000001</v>
      </c>
      <c r="F269">
        <v>16.622028</v>
      </c>
      <c r="G269">
        <v>50356538</v>
      </c>
    </row>
    <row r="270" spans="1:7">
      <c r="A270" s="43">
        <v>43185</v>
      </c>
      <c r="B270">
        <v>17.530000999999999</v>
      </c>
      <c r="C270">
        <v>17.670000000000002</v>
      </c>
      <c r="D270">
        <v>17.170000000000002</v>
      </c>
      <c r="E270">
        <v>17.610001</v>
      </c>
      <c r="F270">
        <v>16.871119</v>
      </c>
      <c r="G270">
        <v>22673363</v>
      </c>
    </row>
    <row r="271" spans="1:7">
      <c r="A271" s="43">
        <v>43186</v>
      </c>
      <c r="B271">
        <v>17.620000999999998</v>
      </c>
      <c r="C271">
        <v>17.790001</v>
      </c>
      <c r="D271">
        <v>17.559999000000001</v>
      </c>
      <c r="E271">
        <v>17.629999000000002</v>
      </c>
      <c r="F271">
        <v>16.890277999999999</v>
      </c>
      <c r="G271">
        <v>26534951</v>
      </c>
    </row>
    <row r="272" spans="1:7">
      <c r="A272" s="43">
        <v>43187</v>
      </c>
      <c r="B272">
        <v>17.670000000000002</v>
      </c>
      <c r="C272">
        <v>17.739999999999998</v>
      </c>
      <c r="D272">
        <v>17.209999</v>
      </c>
      <c r="E272">
        <v>17.25</v>
      </c>
      <c r="F272">
        <v>16.526223999999999</v>
      </c>
      <c r="G272">
        <v>49426922</v>
      </c>
    </row>
    <row r="273" spans="1:7">
      <c r="A273" s="43">
        <v>43192</v>
      </c>
      <c r="B273">
        <v>17.350000000000001</v>
      </c>
      <c r="C273">
        <v>17.48</v>
      </c>
      <c r="D273">
        <v>17.100000000000001</v>
      </c>
      <c r="E273">
        <v>17.16</v>
      </c>
      <c r="F273">
        <v>16.439999</v>
      </c>
      <c r="G273">
        <v>41638364</v>
      </c>
    </row>
    <row r="274" spans="1:7">
      <c r="A274" s="43">
        <v>43193</v>
      </c>
      <c r="B274">
        <v>17.309999000000001</v>
      </c>
      <c r="C274">
        <v>17.610001</v>
      </c>
      <c r="D274">
        <v>17.25</v>
      </c>
      <c r="E274">
        <v>17.579999999999998</v>
      </c>
      <c r="F274">
        <v>16.842379000000001</v>
      </c>
      <c r="G274">
        <v>54374716</v>
      </c>
    </row>
    <row r="275" spans="1:7">
      <c r="A275" s="43">
        <v>43194</v>
      </c>
      <c r="B275">
        <v>17.579999999999998</v>
      </c>
      <c r="C275">
        <v>17.760000000000002</v>
      </c>
      <c r="D275">
        <v>17.389999</v>
      </c>
      <c r="E275">
        <v>17.690000999999999</v>
      </c>
      <c r="F275">
        <v>16.947762000000001</v>
      </c>
      <c r="G275">
        <v>56019700</v>
      </c>
    </row>
    <row r="276" spans="1:7">
      <c r="A276" s="43">
        <v>43195</v>
      </c>
      <c r="B276">
        <v>17.73</v>
      </c>
      <c r="C276">
        <v>17.879999000000002</v>
      </c>
      <c r="D276">
        <v>17.690000999999999</v>
      </c>
      <c r="E276">
        <v>17.760000000000002</v>
      </c>
      <c r="F276">
        <v>17.014825999999999</v>
      </c>
      <c r="G276">
        <v>55348961</v>
      </c>
    </row>
    <row r="277" spans="1:7">
      <c r="A277" s="43">
        <v>43196</v>
      </c>
      <c r="B277">
        <v>17.760000000000002</v>
      </c>
      <c r="C277">
        <v>17.850000000000001</v>
      </c>
      <c r="D277">
        <v>17.709999</v>
      </c>
      <c r="E277">
        <v>17.760000000000002</v>
      </c>
      <c r="F277">
        <v>17.014825999999999</v>
      </c>
      <c r="G277">
        <v>46405278</v>
      </c>
    </row>
    <row r="278" spans="1:7">
      <c r="A278" s="43">
        <v>43199</v>
      </c>
      <c r="B278">
        <v>17.850000000000001</v>
      </c>
      <c r="C278">
        <v>17.969999000000001</v>
      </c>
      <c r="D278">
        <v>17.780000999999999</v>
      </c>
      <c r="E278">
        <v>17.84</v>
      </c>
      <c r="F278">
        <v>17.091469</v>
      </c>
      <c r="G278">
        <v>52316395</v>
      </c>
    </row>
    <row r="279" spans="1:7">
      <c r="A279" s="43">
        <v>43200</v>
      </c>
      <c r="B279">
        <v>17.920000000000002</v>
      </c>
      <c r="C279">
        <v>17.989999999999998</v>
      </c>
      <c r="D279">
        <v>17.790001</v>
      </c>
      <c r="E279">
        <v>17.870000999999998</v>
      </c>
      <c r="F279">
        <v>17.120211000000001</v>
      </c>
      <c r="G279">
        <v>41189380</v>
      </c>
    </row>
    <row r="280" spans="1:7">
      <c r="A280" s="43">
        <v>43201</v>
      </c>
      <c r="B280">
        <v>17.950001</v>
      </c>
      <c r="C280">
        <v>17.950001</v>
      </c>
      <c r="D280">
        <v>17.73</v>
      </c>
      <c r="E280">
        <v>17.780000999999999</v>
      </c>
      <c r="F280">
        <v>17.033985000000001</v>
      </c>
      <c r="G280">
        <v>50472656</v>
      </c>
    </row>
    <row r="281" spans="1:7">
      <c r="A281" s="43">
        <v>43202</v>
      </c>
      <c r="B281">
        <v>17.790001</v>
      </c>
      <c r="C281">
        <v>17.879999000000002</v>
      </c>
      <c r="D281">
        <v>17.600000000000001</v>
      </c>
      <c r="E281">
        <v>17.799999</v>
      </c>
      <c r="F281">
        <v>17.053144</v>
      </c>
      <c r="G281">
        <v>38124342</v>
      </c>
    </row>
    <row r="282" spans="1:7">
      <c r="A282" s="43">
        <v>43203</v>
      </c>
      <c r="B282">
        <v>17.760000000000002</v>
      </c>
      <c r="C282">
        <v>17.82</v>
      </c>
      <c r="D282">
        <v>17.700001</v>
      </c>
      <c r="E282">
        <v>17.760000000000002</v>
      </c>
      <c r="F282">
        <v>17.014825999999999</v>
      </c>
      <c r="G282">
        <v>37194286</v>
      </c>
    </row>
    <row r="283" spans="1:7">
      <c r="A283" s="43">
        <v>43206</v>
      </c>
      <c r="B283">
        <v>17.719999000000001</v>
      </c>
      <c r="C283">
        <v>17.790001</v>
      </c>
      <c r="D283">
        <v>17.57</v>
      </c>
      <c r="E283">
        <v>17.600000000000001</v>
      </c>
      <c r="F283">
        <v>16.861537999999999</v>
      </c>
      <c r="G283">
        <v>31445861</v>
      </c>
    </row>
    <row r="284" spans="1:7">
      <c r="A284" s="43">
        <v>43207</v>
      </c>
      <c r="B284">
        <v>17.649999999999999</v>
      </c>
      <c r="C284">
        <v>17.91</v>
      </c>
      <c r="D284">
        <v>17.469999000000001</v>
      </c>
      <c r="E284">
        <v>17.790001</v>
      </c>
      <c r="F284">
        <v>17.043568</v>
      </c>
      <c r="G284">
        <v>52875509</v>
      </c>
    </row>
    <row r="285" spans="1:7">
      <c r="A285" s="43">
        <v>43208</v>
      </c>
      <c r="B285">
        <v>17.850000000000001</v>
      </c>
      <c r="C285">
        <v>17.959999</v>
      </c>
      <c r="D285">
        <v>17.82</v>
      </c>
      <c r="E285">
        <v>17.940000999999999</v>
      </c>
      <c r="F285">
        <v>17.187275</v>
      </c>
      <c r="G285">
        <v>47349153</v>
      </c>
    </row>
    <row r="286" spans="1:7">
      <c r="A286" s="43">
        <v>43209</v>
      </c>
      <c r="B286">
        <v>17.84</v>
      </c>
      <c r="C286">
        <v>18.040001</v>
      </c>
      <c r="D286">
        <v>17.790001</v>
      </c>
      <c r="E286">
        <v>17.98</v>
      </c>
      <c r="F286">
        <v>17.225591999999999</v>
      </c>
      <c r="G286">
        <v>61510069</v>
      </c>
    </row>
    <row r="287" spans="1:7">
      <c r="A287" s="43">
        <v>43210</v>
      </c>
      <c r="B287">
        <v>18.049999</v>
      </c>
      <c r="C287">
        <v>18.059999000000001</v>
      </c>
      <c r="D287">
        <v>17.73</v>
      </c>
      <c r="E287">
        <v>17.850000000000001</v>
      </c>
      <c r="F287">
        <v>17.101049</v>
      </c>
      <c r="G287">
        <v>39358043</v>
      </c>
    </row>
    <row r="288" spans="1:7">
      <c r="A288" s="43">
        <v>43213</v>
      </c>
      <c r="B288">
        <v>17.809999000000001</v>
      </c>
      <c r="C288">
        <v>18.120000999999998</v>
      </c>
      <c r="D288">
        <v>17.690000999999999</v>
      </c>
      <c r="E288">
        <v>17.739999999999998</v>
      </c>
      <c r="F288">
        <v>16.995663</v>
      </c>
      <c r="G288">
        <v>48025649</v>
      </c>
    </row>
    <row r="289" spans="1:7">
      <c r="A289" s="43">
        <v>43214</v>
      </c>
      <c r="B289">
        <v>17.84</v>
      </c>
      <c r="C289">
        <v>17.879999000000002</v>
      </c>
      <c r="D289">
        <v>17.41</v>
      </c>
      <c r="E289">
        <v>17.59</v>
      </c>
      <c r="F289">
        <v>16.851956999999999</v>
      </c>
      <c r="G289">
        <v>34902919</v>
      </c>
    </row>
    <row r="290" spans="1:7">
      <c r="A290" s="43">
        <v>43215</v>
      </c>
      <c r="B290">
        <v>17.510000000000002</v>
      </c>
      <c r="C290">
        <v>17.809999000000001</v>
      </c>
      <c r="D290">
        <v>17.329999999999998</v>
      </c>
      <c r="E290">
        <v>17.5</v>
      </c>
      <c r="F290">
        <v>16.765733999999998</v>
      </c>
      <c r="G290">
        <v>32941027</v>
      </c>
    </row>
    <row r="291" spans="1:7">
      <c r="A291" s="43">
        <v>43216</v>
      </c>
      <c r="B291">
        <v>17.510000000000002</v>
      </c>
      <c r="C291">
        <v>17.75</v>
      </c>
      <c r="D291">
        <v>17.459999</v>
      </c>
      <c r="E291">
        <v>17.5</v>
      </c>
      <c r="F291">
        <v>16.765733999999998</v>
      </c>
      <c r="G291">
        <v>35774528</v>
      </c>
    </row>
    <row r="292" spans="1:7">
      <c r="A292" s="43">
        <v>43217</v>
      </c>
      <c r="B292">
        <v>17.459999</v>
      </c>
      <c r="C292">
        <v>17.579999999999998</v>
      </c>
      <c r="D292">
        <v>17.370000999999998</v>
      </c>
      <c r="E292">
        <v>17.399999999999999</v>
      </c>
      <c r="F292">
        <v>16.669927999999999</v>
      </c>
      <c r="G292">
        <v>35198785</v>
      </c>
    </row>
    <row r="293" spans="1:7">
      <c r="A293" s="43">
        <v>43220</v>
      </c>
      <c r="B293">
        <v>17.450001</v>
      </c>
      <c r="C293">
        <v>17.559999000000001</v>
      </c>
      <c r="D293">
        <v>17.290001</v>
      </c>
      <c r="E293">
        <v>17.309999000000001</v>
      </c>
      <c r="F293">
        <v>16.583704000000001</v>
      </c>
      <c r="G293">
        <v>33003248</v>
      </c>
    </row>
    <row r="294" spans="1:7">
      <c r="A294" s="43">
        <v>43222</v>
      </c>
      <c r="B294">
        <v>17.25</v>
      </c>
      <c r="C294">
        <v>17.469999000000001</v>
      </c>
      <c r="D294">
        <v>17.110001</v>
      </c>
      <c r="E294">
        <v>17.239999999999998</v>
      </c>
      <c r="F294">
        <v>16.516643999999999</v>
      </c>
      <c r="G294">
        <v>43809763</v>
      </c>
    </row>
    <row r="295" spans="1:7">
      <c r="A295" s="43">
        <v>43223</v>
      </c>
      <c r="B295">
        <v>17.23</v>
      </c>
      <c r="C295">
        <v>17.23</v>
      </c>
      <c r="D295">
        <v>16.829999999999998</v>
      </c>
      <c r="E295">
        <v>17.049999</v>
      </c>
      <c r="F295">
        <v>16.334613999999998</v>
      </c>
      <c r="G295">
        <v>52268175</v>
      </c>
    </row>
    <row r="296" spans="1:7">
      <c r="A296" s="43">
        <v>43224</v>
      </c>
      <c r="B296">
        <v>17.07</v>
      </c>
      <c r="C296">
        <v>17.129999000000002</v>
      </c>
      <c r="D296">
        <v>16.889999</v>
      </c>
      <c r="E296">
        <v>17.040001</v>
      </c>
      <c r="F296">
        <v>16.325035</v>
      </c>
      <c r="G296">
        <v>21487599</v>
      </c>
    </row>
    <row r="297" spans="1:7">
      <c r="A297" s="43">
        <v>43227</v>
      </c>
      <c r="B297">
        <v>17</v>
      </c>
      <c r="C297">
        <v>17.149999999999999</v>
      </c>
      <c r="D297">
        <v>16.920000000000002</v>
      </c>
      <c r="E297">
        <v>16.969999000000001</v>
      </c>
      <c r="F297">
        <v>16.257973</v>
      </c>
      <c r="G297">
        <v>17528533</v>
      </c>
    </row>
    <row r="298" spans="1:7">
      <c r="A298" s="43">
        <v>43228</v>
      </c>
      <c r="B298">
        <v>16.950001</v>
      </c>
      <c r="C298">
        <v>17.200001</v>
      </c>
      <c r="D298">
        <v>16.899999999999999</v>
      </c>
      <c r="E298">
        <v>16.98</v>
      </c>
      <c r="F298">
        <v>16.267551000000001</v>
      </c>
      <c r="G298">
        <v>35079391</v>
      </c>
    </row>
    <row r="299" spans="1:7">
      <c r="A299" s="43">
        <v>43229</v>
      </c>
      <c r="B299">
        <v>17.059999000000001</v>
      </c>
      <c r="C299">
        <v>17.059999000000001</v>
      </c>
      <c r="D299">
        <v>16.610001</v>
      </c>
      <c r="E299">
        <v>16.780000999999999</v>
      </c>
      <c r="F299">
        <v>16.075945000000001</v>
      </c>
      <c r="G299">
        <v>29694336</v>
      </c>
    </row>
    <row r="300" spans="1:7">
      <c r="A300" s="43">
        <v>43230</v>
      </c>
      <c r="B300">
        <v>16.760000000000002</v>
      </c>
      <c r="C300">
        <v>16.899999999999999</v>
      </c>
      <c r="D300">
        <v>16.66</v>
      </c>
      <c r="E300">
        <v>16.75</v>
      </c>
      <c r="F300">
        <v>16.047201000000001</v>
      </c>
      <c r="G300">
        <v>48313116</v>
      </c>
    </row>
    <row r="301" spans="1:7">
      <c r="A301" s="43">
        <v>43231</v>
      </c>
      <c r="B301">
        <v>16.790001</v>
      </c>
      <c r="C301">
        <v>16.93</v>
      </c>
      <c r="D301">
        <v>16.670000000000002</v>
      </c>
      <c r="E301">
        <v>16.889999</v>
      </c>
      <c r="F301">
        <v>16.181329999999999</v>
      </c>
      <c r="G301">
        <v>23793025</v>
      </c>
    </row>
    <row r="302" spans="1:7">
      <c r="A302" s="43">
        <v>43234</v>
      </c>
      <c r="B302">
        <v>16.870000999999998</v>
      </c>
      <c r="C302">
        <v>16.870000999999998</v>
      </c>
      <c r="D302">
        <v>16.649999999999999</v>
      </c>
      <c r="E302">
        <v>16.719999000000001</v>
      </c>
      <c r="F302">
        <v>16.018459</v>
      </c>
      <c r="G302">
        <v>53737173</v>
      </c>
    </row>
    <row r="303" spans="1:7">
      <c r="A303" s="43">
        <v>43235</v>
      </c>
      <c r="B303">
        <v>16.629999000000002</v>
      </c>
      <c r="C303">
        <v>16.760000000000002</v>
      </c>
      <c r="D303">
        <v>16.48</v>
      </c>
      <c r="E303">
        <v>16.649999999999999</v>
      </c>
      <c r="F303">
        <v>15.951399</v>
      </c>
      <c r="G303">
        <v>55832682</v>
      </c>
    </row>
    <row r="304" spans="1:7">
      <c r="A304" s="43">
        <v>43236</v>
      </c>
      <c r="B304">
        <v>16.620000999999998</v>
      </c>
      <c r="C304">
        <v>16.68</v>
      </c>
      <c r="D304">
        <v>16.329999999999998</v>
      </c>
      <c r="E304">
        <v>16.530000999999999</v>
      </c>
      <c r="F304">
        <v>15.836434000000001</v>
      </c>
      <c r="G304">
        <v>31707197</v>
      </c>
    </row>
    <row r="305" spans="1:7">
      <c r="A305" s="43">
        <v>43237</v>
      </c>
      <c r="B305">
        <v>16.52</v>
      </c>
      <c r="C305">
        <v>16.59</v>
      </c>
      <c r="D305">
        <v>16.149999999999999</v>
      </c>
      <c r="E305">
        <v>16.200001</v>
      </c>
      <c r="F305">
        <v>15.52028</v>
      </c>
      <c r="G305">
        <v>37873047</v>
      </c>
    </row>
    <row r="306" spans="1:7">
      <c r="A306" s="43">
        <v>43238</v>
      </c>
      <c r="B306">
        <v>16.190000999999999</v>
      </c>
      <c r="C306">
        <v>16.450001</v>
      </c>
      <c r="D306">
        <v>16.120000999999998</v>
      </c>
      <c r="E306">
        <v>16.34</v>
      </c>
      <c r="F306">
        <v>15.654405000000001</v>
      </c>
      <c r="G306">
        <v>51526668</v>
      </c>
    </row>
    <row r="307" spans="1:7">
      <c r="A307" s="43">
        <v>43241</v>
      </c>
      <c r="B307">
        <v>16.469999000000001</v>
      </c>
      <c r="C307">
        <v>16.469999000000001</v>
      </c>
      <c r="D307">
        <v>15.91</v>
      </c>
      <c r="E307">
        <v>15.94</v>
      </c>
      <c r="F307">
        <v>15.271188</v>
      </c>
      <c r="G307">
        <v>38260909</v>
      </c>
    </row>
    <row r="308" spans="1:7">
      <c r="A308" s="43">
        <v>43242</v>
      </c>
      <c r="B308">
        <v>15.91</v>
      </c>
      <c r="C308">
        <v>16.200001</v>
      </c>
      <c r="D308">
        <v>15.91</v>
      </c>
      <c r="E308">
        <v>16.129999000000002</v>
      </c>
      <c r="F308">
        <v>15.453215999999999</v>
      </c>
      <c r="G308">
        <v>47616142</v>
      </c>
    </row>
    <row r="309" spans="1:7">
      <c r="A309" s="43">
        <v>43243</v>
      </c>
      <c r="B309">
        <v>16</v>
      </c>
      <c r="C309">
        <v>16.329999999999998</v>
      </c>
      <c r="D309">
        <v>15.87</v>
      </c>
      <c r="E309">
        <v>16.23</v>
      </c>
      <c r="F309">
        <v>15.549020000000001</v>
      </c>
      <c r="G309">
        <v>30046241</v>
      </c>
    </row>
    <row r="310" spans="1:7">
      <c r="A310" s="43">
        <v>43244</v>
      </c>
      <c r="B310">
        <v>16.239999999999998</v>
      </c>
      <c r="C310">
        <v>16.290001</v>
      </c>
      <c r="D310">
        <v>16.02</v>
      </c>
      <c r="E310">
        <v>16.07</v>
      </c>
      <c r="F310">
        <v>15.395733</v>
      </c>
      <c r="G310">
        <v>29035988</v>
      </c>
    </row>
    <row r="311" spans="1:7">
      <c r="A311" s="43">
        <v>43245</v>
      </c>
      <c r="B311">
        <v>16.190000999999999</v>
      </c>
      <c r="C311">
        <v>16.190000999999999</v>
      </c>
      <c r="D311">
        <v>15.79</v>
      </c>
      <c r="E311">
        <v>15.82</v>
      </c>
      <c r="F311">
        <v>15.156222</v>
      </c>
      <c r="G311">
        <v>47439487</v>
      </c>
    </row>
    <row r="312" spans="1:7">
      <c r="A312" s="43">
        <v>43248</v>
      </c>
      <c r="B312">
        <v>15.84</v>
      </c>
      <c r="C312">
        <v>15.97</v>
      </c>
      <c r="D312">
        <v>15.59</v>
      </c>
      <c r="E312">
        <v>15.68</v>
      </c>
      <c r="F312">
        <v>15.022098</v>
      </c>
      <c r="G312">
        <v>10780823</v>
      </c>
    </row>
    <row r="313" spans="1:7">
      <c r="A313" s="43">
        <v>43249</v>
      </c>
      <c r="B313">
        <v>15.66</v>
      </c>
      <c r="C313">
        <v>15.92</v>
      </c>
      <c r="D313">
        <v>15.43</v>
      </c>
      <c r="E313">
        <v>15.59</v>
      </c>
      <c r="F313">
        <v>14.935874</v>
      </c>
      <c r="G313">
        <v>39308996</v>
      </c>
    </row>
    <row r="314" spans="1:7">
      <c r="A314" s="43">
        <v>43250</v>
      </c>
      <c r="B314">
        <v>15.58</v>
      </c>
      <c r="C314">
        <v>15.6</v>
      </c>
      <c r="D314">
        <v>15.36</v>
      </c>
      <c r="E314">
        <v>15.4</v>
      </c>
      <c r="F314">
        <v>14.753845</v>
      </c>
      <c r="G314">
        <v>64457444</v>
      </c>
    </row>
    <row r="315" spans="1:7">
      <c r="A315" s="43">
        <v>43251</v>
      </c>
      <c r="B315">
        <v>15.36</v>
      </c>
      <c r="C315">
        <v>15.6</v>
      </c>
      <c r="D315">
        <v>15.26</v>
      </c>
      <c r="E315">
        <v>15.5</v>
      </c>
      <c r="F315">
        <v>14.849648999999999</v>
      </c>
      <c r="G315">
        <v>152079920</v>
      </c>
    </row>
    <row r="316" spans="1:7">
      <c r="A316" s="43">
        <v>43252</v>
      </c>
      <c r="B316">
        <v>15.59</v>
      </c>
      <c r="C316">
        <v>15.79</v>
      </c>
      <c r="D316">
        <v>15.45</v>
      </c>
      <c r="E316">
        <v>15.77</v>
      </c>
      <c r="F316">
        <v>15.108321</v>
      </c>
      <c r="G316">
        <v>17254854</v>
      </c>
    </row>
    <row r="317" spans="1:7">
      <c r="A317" s="43">
        <v>43255</v>
      </c>
      <c r="B317">
        <v>15.81</v>
      </c>
      <c r="C317">
        <v>15.85</v>
      </c>
      <c r="D317">
        <v>15.51</v>
      </c>
      <c r="E317">
        <v>15.62</v>
      </c>
      <c r="F317">
        <v>14.964615999999999</v>
      </c>
      <c r="G317">
        <v>33927432</v>
      </c>
    </row>
    <row r="318" spans="1:7">
      <c r="A318" s="43">
        <v>43256</v>
      </c>
      <c r="B318">
        <v>15.64</v>
      </c>
      <c r="C318">
        <v>15.8</v>
      </c>
      <c r="D318">
        <v>15.52</v>
      </c>
      <c r="E318">
        <v>15.63</v>
      </c>
      <c r="F318">
        <v>14.974195</v>
      </c>
      <c r="G318">
        <v>45348547</v>
      </c>
    </row>
    <row r="319" spans="1:7">
      <c r="A319" s="43">
        <v>43257</v>
      </c>
      <c r="B319">
        <v>15.65</v>
      </c>
      <c r="C319">
        <v>15.69</v>
      </c>
      <c r="D319">
        <v>15.52</v>
      </c>
      <c r="E319">
        <v>15.58</v>
      </c>
      <c r="F319">
        <v>14.926292999999999</v>
      </c>
      <c r="G319">
        <v>29675737</v>
      </c>
    </row>
    <row r="320" spans="1:7">
      <c r="A320" s="43">
        <v>43258</v>
      </c>
      <c r="B320">
        <v>15.54</v>
      </c>
      <c r="C320">
        <v>15.65</v>
      </c>
      <c r="D320">
        <v>15.31</v>
      </c>
      <c r="E320">
        <v>15.36</v>
      </c>
      <c r="F320">
        <v>14.715524</v>
      </c>
      <c r="G320">
        <v>41909748</v>
      </c>
    </row>
    <row r="321" spans="1:7">
      <c r="A321" s="43">
        <v>43259</v>
      </c>
      <c r="B321">
        <v>15.42</v>
      </c>
      <c r="C321">
        <v>15.63</v>
      </c>
      <c r="D321">
        <v>15.26</v>
      </c>
      <c r="E321">
        <v>15.57</v>
      </c>
      <c r="F321">
        <v>14.916713</v>
      </c>
      <c r="G321">
        <v>24096485</v>
      </c>
    </row>
    <row r="322" spans="1:7">
      <c r="A322" s="43">
        <v>43262</v>
      </c>
      <c r="B322">
        <v>15.57</v>
      </c>
      <c r="C322">
        <v>15.84</v>
      </c>
      <c r="D322">
        <v>15.47</v>
      </c>
      <c r="E322">
        <v>15.76</v>
      </c>
      <c r="F322">
        <v>15.098742</v>
      </c>
      <c r="G322">
        <v>40500931</v>
      </c>
    </row>
    <row r="323" spans="1:7">
      <c r="A323" s="43">
        <v>43263</v>
      </c>
      <c r="B323">
        <v>15.85</v>
      </c>
      <c r="C323">
        <v>16.030000999999999</v>
      </c>
      <c r="D323">
        <v>15.78</v>
      </c>
      <c r="E323">
        <v>15.93</v>
      </c>
      <c r="F323">
        <v>15.261608000000001</v>
      </c>
      <c r="G323">
        <v>43853605</v>
      </c>
    </row>
    <row r="324" spans="1:7">
      <c r="A324" s="43">
        <v>43264</v>
      </c>
      <c r="B324">
        <v>15.87</v>
      </c>
      <c r="C324">
        <v>16.290001</v>
      </c>
      <c r="D324">
        <v>15.87</v>
      </c>
      <c r="E324">
        <v>16.079999999999998</v>
      </c>
      <c r="F324">
        <v>15.405314000000001</v>
      </c>
      <c r="G324">
        <v>52472518</v>
      </c>
    </row>
    <row r="325" spans="1:7">
      <c r="A325" s="43">
        <v>43265</v>
      </c>
      <c r="B325">
        <v>16.010000000000002</v>
      </c>
      <c r="C325">
        <v>16.620000999999998</v>
      </c>
      <c r="D325">
        <v>16.010000000000002</v>
      </c>
      <c r="E325">
        <v>16.59</v>
      </c>
      <c r="F325">
        <v>15.893916000000001</v>
      </c>
      <c r="G325">
        <v>81828133</v>
      </c>
    </row>
    <row r="326" spans="1:7">
      <c r="A326" s="43">
        <v>43266</v>
      </c>
      <c r="B326">
        <v>16.620000999999998</v>
      </c>
      <c r="C326">
        <v>16.77</v>
      </c>
      <c r="D326">
        <v>16.370000999999998</v>
      </c>
      <c r="E326">
        <v>16.600000000000001</v>
      </c>
      <c r="F326">
        <v>15.903494999999999</v>
      </c>
      <c r="G326">
        <v>278854644</v>
      </c>
    </row>
    <row r="327" spans="1:7">
      <c r="A327" s="43">
        <v>43269</v>
      </c>
      <c r="B327">
        <v>16.600000000000001</v>
      </c>
      <c r="C327">
        <v>16.610001</v>
      </c>
      <c r="D327">
        <v>16.309999000000001</v>
      </c>
      <c r="E327">
        <v>16.389999</v>
      </c>
      <c r="F327">
        <v>15.702308</v>
      </c>
      <c r="G327">
        <v>41303037</v>
      </c>
    </row>
    <row r="328" spans="1:7">
      <c r="A328" s="43">
        <v>43270</v>
      </c>
      <c r="B328">
        <v>16.329999999999998</v>
      </c>
      <c r="C328">
        <v>16.459999</v>
      </c>
      <c r="D328">
        <v>16.209999</v>
      </c>
      <c r="E328">
        <v>16.309999000000001</v>
      </c>
      <c r="F328">
        <v>15.625662999999999</v>
      </c>
      <c r="G328">
        <v>38089741</v>
      </c>
    </row>
    <row r="329" spans="1:7">
      <c r="A329" s="43">
        <v>43271</v>
      </c>
      <c r="B329">
        <v>16.389999</v>
      </c>
      <c r="C329">
        <v>16.399999999999999</v>
      </c>
      <c r="D329">
        <v>16.200001</v>
      </c>
      <c r="E329">
        <v>16.299999</v>
      </c>
      <c r="F329">
        <v>15.616082</v>
      </c>
      <c r="G329">
        <v>43818111</v>
      </c>
    </row>
    <row r="330" spans="1:7">
      <c r="A330" s="43">
        <v>43272</v>
      </c>
      <c r="B330">
        <v>16.25</v>
      </c>
      <c r="C330">
        <v>16.399999999999999</v>
      </c>
      <c r="D330">
        <v>16.149999999999999</v>
      </c>
      <c r="E330">
        <v>16.170000000000002</v>
      </c>
      <c r="F330">
        <v>15.491538</v>
      </c>
      <c r="G330">
        <v>37819638</v>
      </c>
    </row>
    <row r="331" spans="1:7">
      <c r="A331" s="43">
        <v>43273</v>
      </c>
      <c r="B331">
        <v>16.190000999999999</v>
      </c>
      <c r="C331">
        <v>16.350000000000001</v>
      </c>
      <c r="D331">
        <v>16.110001</v>
      </c>
      <c r="E331">
        <v>16.309999000000001</v>
      </c>
      <c r="F331">
        <v>15.625662999999999</v>
      </c>
      <c r="G331">
        <v>30234397</v>
      </c>
    </row>
    <row r="332" spans="1:7">
      <c r="A332" s="43">
        <v>43276</v>
      </c>
      <c r="B332">
        <v>16.27</v>
      </c>
      <c r="C332">
        <v>16.510000000000002</v>
      </c>
      <c r="D332">
        <v>16.149999999999999</v>
      </c>
      <c r="E332">
        <v>16.280000999999999</v>
      </c>
      <c r="F332">
        <v>15.596924</v>
      </c>
      <c r="G332">
        <v>36661784</v>
      </c>
    </row>
    <row r="333" spans="1:7">
      <c r="A333" s="43">
        <v>43277</v>
      </c>
      <c r="B333">
        <v>16.370000999999998</v>
      </c>
      <c r="C333">
        <v>16.389999</v>
      </c>
      <c r="D333">
        <v>16.09</v>
      </c>
      <c r="E333">
        <v>16.25</v>
      </c>
      <c r="F333">
        <v>15.568182</v>
      </c>
      <c r="G333">
        <v>38531532</v>
      </c>
    </row>
    <row r="334" spans="1:7">
      <c r="A334" s="43">
        <v>43278</v>
      </c>
      <c r="B334">
        <v>16.27</v>
      </c>
      <c r="C334">
        <v>16.579999999999998</v>
      </c>
      <c r="D334">
        <v>16.25</v>
      </c>
      <c r="E334">
        <v>16.48</v>
      </c>
      <c r="F334">
        <v>15.788531000000001</v>
      </c>
      <c r="G334">
        <v>42653548</v>
      </c>
    </row>
    <row r="335" spans="1:7">
      <c r="A335" s="43">
        <v>43279</v>
      </c>
      <c r="B335">
        <v>16.41</v>
      </c>
      <c r="C335">
        <v>16.549999</v>
      </c>
      <c r="D335">
        <v>16.350000000000001</v>
      </c>
      <c r="E335">
        <v>16.459999</v>
      </c>
      <c r="F335">
        <v>15.769368999999999</v>
      </c>
      <c r="G335">
        <v>39003719</v>
      </c>
    </row>
    <row r="336" spans="1:7">
      <c r="A336" s="43">
        <v>43280</v>
      </c>
      <c r="B336">
        <v>16.459999</v>
      </c>
      <c r="C336">
        <v>16.620000999999998</v>
      </c>
      <c r="D336">
        <v>16.200001</v>
      </c>
      <c r="E336">
        <v>16.57</v>
      </c>
      <c r="F336">
        <v>15.874753999999999</v>
      </c>
      <c r="G336">
        <v>48193273</v>
      </c>
    </row>
    <row r="337" spans="1:7">
      <c r="A337" s="43">
        <v>43283</v>
      </c>
      <c r="B337">
        <v>16.57</v>
      </c>
      <c r="C337">
        <v>16.610001</v>
      </c>
      <c r="D337">
        <v>16.120000999999998</v>
      </c>
      <c r="E337">
        <v>16.149999999999999</v>
      </c>
      <c r="F337">
        <v>15.472378000000001</v>
      </c>
      <c r="G337">
        <v>32543640</v>
      </c>
    </row>
    <row r="338" spans="1:7">
      <c r="A338" s="43">
        <v>43284</v>
      </c>
      <c r="B338">
        <v>16.25</v>
      </c>
      <c r="C338">
        <v>16.360001</v>
      </c>
      <c r="D338">
        <v>15.99</v>
      </c>
      <c r="E338">
        <v>16.120000999999998</v>
      </c>
      <c r="F338">
        <v>15.443637000000001</v>
      </c>
      <c r="G338">
        <v>26953025</v>
      </c>
    </row>
    <row r="339" spans="1:7">
      <c r="A339" s="43">
        <v>43285</v>
      </c>
      <c r="B339">
        <v>16.02</v>
      </c>
      <c r="C339">
        <v>16.190000999999999</v>
      </c>
      <c r="D339">
        <v>16.02</v>
      </c>
      <c r="E339">
        <v>16.120000999999998</v>
      </c>
      <c r="F339">
        <v>15.443637000000001</v>
      </c>
      <c r="G339">
        <v>2824762</v>
      </c>
    </row>
    <row r="340" spans="1:7">
      <c r="A340" s="43">
        <v>43286</v>
      </c>
      <c r="B340">
        <v>16.129999000000002</v>
      </c>
      <c r="C340">
        <v>16.690000999999999</v>
      </c>
      <c r="D340">
        <v>15.99</v>
      </c>
      <c r="E340">
        <v>16.649999999999999</v>
      </c>
      <c r="F340">
        <v>15.951399</v>
      </c>
      <c r="G340">
        <v>36411209</v>
      </c>
    </row>
    <row r="341" spans="1:7">
      <c r="A341" s="43">
        <v>43287</v>
      </c>
      <c r="B341">
        <v>16.639999</v>
      </c>
      <c r="C341">
        <v>17.040001</v>
      </c>
      <c r="D341">
        <v>16.469999000000001</v>
      </c>
      <c r="E341">
        <v>16.84</v>
      </c>
      <c r="F341">
        <v>16.133424999999999</v>
      </c>
      <c r="G341">
        <v>43713139</v>
      </c>
    </row>
    <row r="342" spans="1:7">
      <c r="A342" s="43">
        <v>43290</v>
      </c>
      <c r="B342">
        <v>16.879999000000002</v>
      </c>
      <c r="C342">
        <v>17.370000999999998</v>
      </c>
      <c r="D342">
        <v>16.790001</v>
      </c>
      <c r="E342">
        <v>17.219999000000001</v>
      </c>
      <c r="F342">
        <v>16.497479999999999</v>
      </c>
      <c r="G342">
        <v>30658812</v>
      </c>
    </row>
    <row r="343" spans="1:7">
      <c r="A343" s="43">
        <v>43291</v>
      </c>
      <c r="B343">
        <v>17.239999999999998</v>
      </c>
      <c r="C343">
        <v>17.290001</v>
      </c>
      <c r="D343">
        <v>16.950001</v>
      </c>
      <c r="E343">
        <v>16.98</v>
      </c>
      <c r="F343">
        <v>16.267551000000001</v>
      </c>
      <c r="G343">
        <v>75026038</v>
      </c>
    </row>
    <row r="344" spans="1:7">
      <c r="A344" s="43">
        <v>43292</v>
      </c>
      <c r="B344">
        <v>16.860001</v>
      </c>
      <c r="C344">
        <v>17.100000000000001</v>
      </c>
      <c r="D344">
        <v>16.850000000000001</v>
      </c>
      <c r="E344">
        <v>17.059999000000001</v>
      </c>
      <c r="F344">
        <v>16.344196</v>
      </c>
      <c r="G344">
        <v>52875313</v>
      </c>
    </row>
    <row r="345" spans="1:7">
      <c r="A345" s="43">
        <v>43293</v>
      </c>
      <c r="B345">
        <v>17.010000000000002</v>
      </c>
      <c r="C345">
        <v>17.010000000000002</v>
      </c>
      <c r="D345">
        <v>16.66</v>
      </c>
      <c r="E345">
        <v>16.75</v>
      </c>
      <c r="F345">
        <v>16.353960000000001</v>
      </c>
      <c r="G345">
        <v>46482969</v>
      </c>
    </row>
    <row r="346" spans="1:7">
      <c r="A346" s="43">
        <v>43294</v>
      </c>
      <c r="B346">
        <v>16.780000999999999</v>
      </c>
      <c r="C346">
        <v>16.780000999999999</v>
      </c>
      <c r="D346">
        <v>16.579999999999998</v>
      </c>
      <c r="E346">
        <v>16.600000000000001</v>
      </c>
      <c r="F346">
        <v>16.207505999999999</v>
      </c>
      <c r="G346">
        <v>50423008</v>
      </c>
    </row>
    <row r="347" spans="1:7">
      <c r="A347" s="43">
        <v>43297</v>
      </c>
      <c r="B347">
        <v>16.620000999999998</v>
      </c>
      <c r="C347">
        <v>16.690000999999999</v>
      </c>
      <c r="D347">
        <v>16.489999999999998</v>
      </c>
      <c r="E347">
        <v>16.639999</v>
      </c>
      <c r="F347">
        <v>16.246561</v>
      </c>
      <c r="G347">
        <v>34324484</v>
      </c>
    </row>
    <row r="348" spans="1:7">
      <c r="A348" s="43">
        <v>43298</v>
      </c>
      <c r="B348">
        <v>16.639999</v>
      </c>
      <c r="C348">
        <v>16.639999</v>
      </c>
      <c r="D348">
        <v>16.420000000000002</v>
      </c>
      <c r="E348">
        <v>16.459999</v>
      </c>
      <c r="F348">
        <v>16.070816000000001</v>
      </c>
      <c r="G348">
        <v>38028284</v>
      </c>
    </row>
    <row r="349" spans="1:7">
      <c r="A349" s="43">
        <v>43299</v>
      </c>
      <c r="B349">
        <v>16.48</v>
      </c>
      <c r="C349">
        <v>16.649999999999999</v>
      </c>
      <c r="D349">
        <v>16.379999000000002</v>
      </c>
      <c r="E349">
        <v>16.469999000000001</v>
      </c>
      <c r="F349">
        <v>16.080580000000001</v>
      </c>
      <c r="G349">
        <v>30010332</v>
      </c>
    </row>
    <row r="350" spans="1:7">
      <c r="A350" s="43">
        <v>43300</v>
      </c>
      <c r="B350">
        <v>16.41</v>
      </c>
      <c r="C350">
        <v>16.57</v>
      </c>
      <c r="D350">
        <v>16.079999999999998</v>
      </c>
      <c r="E350">
        <v>16.120000999999998</v>
      </c>
      <c r="F350">
        <v>15.738856</v>
      </c>
      <c r="G350">
        <v>39044303</v>
      </c>
    </row>
    <row r="351" spans="1:7">
      <c r="A351" s="43">
        <v>43301</v>
      </c>
      <c r="B351">
        <v>16.07</v>
      </c>
      <c r="C351">
        <v>16.959999</v>
      </c>
      <c r="D351">
        <v>15.91</v>
      </c>
      <c r="E351">
        <v>15.96</v>
      </c>
      <c r="F351">
        <v>15.582637999999999</v>
      </c>
      <c r="G351">
        <v>41751388</v>
      </c>
    </row>
    <row r="352" spans="1:7">
      <c r="A352" s="43">
        <v>43304</v>
      </c>
      <c r="B352">
        <v>15.97</v>
      </c>
      <c r="C352">
        <v>16.129999000000002</v>
      </c>
      <c r="D352">
        <v>15.87</v>
      </c>
      <c r="E352">
        <v>15.9</v>
      </c>
      <c r="F352">
        <v>15.524056</v>
      </c>
      <c r="G352">
        <v>17576888</v>
      </c>
    </row>
    <row r="353" spans="1:7">
      <c r="A353" s="43">
        <v>43305</v>
      </c>
      <c r="B353">
        <v>15.88</v>
      </c>
      <c r="C353">
        <v>16.149999999999999</v>
      </c>
      <c r="D353">
        <v>15.85</v>
      </c>
      <c r="E353">
        <v>16.010000000000002</v>
      </c>
      <c r="F353">
        <v>15.631455000000001</v>
      </c>
      <c r="G353">
        <v>44617430</v>
      </c>
    </row>
    <row r="354" spans="1:7">
      <c r="A354" s="43">
        <v>43306</v>
      </c>
      <c r="B354">
        <v>16.09</v>
      </c>
      <c r="C354">
        <v>16.260000000000002</v>
      </c>
      <c r="D354">
        <v>15.97</v>
      </c>
      <c r="E354">
        <v>16.040001</v>
      </c>
      <c r="F354">
        <v>15.660748</v>
      </c>
      <c r="G354">
        <v>30589221</v>
      </c>
    </row>
    <row r="355" spans="1:7">
      <c r="A355" s="43">
        <v>43307</v>
      </c>
      <c r="B355">
        <v>16.079999999999998</v>
      </c>
      <c r="C355">
        <v>16.129999000000002</v>
      </c>
      <c r="D355">
        <v>15.84</v>
      </c>
      <c r="E355">
        <v>15.86</v>
      </c>
      <c r="F355">
        <v>15.485003000000001</v>
      </c>
      <c r="G355">
        <v>32211766</v>
      </c>
    </row>
    <row r="356" spans="1:7">
      <c r="A356" s="43">
        <v>43308</v>
      </c>
      <c r="B356">
        <v>15.89</v>
      </c>
      <c r="C356">
        <v>16.030000999999999</v>
      </c>
      <c r="D356">
        <v>15.61</v>
      </c>
      <c r="E356">
        <v>15.88</v>
      </c>
      <c r="F356">
        <v>15.504530000000001</v>
      </c>
      <c r="G356">
        <v>32478947</v>
      </c>
    </row>
    <row r="357" spans="1:7">
      <c r="A357" s="43">
        <v>43311</v>
      </c>
      <c r="B357">
        <v>15.91</v>
      </c>
      <c r="C357">
        <v>16.200001</v>
      </c>
      <c r="D357">
        <v>15.8</v>
      </c>
      <c r="E357">
        <v>15.95</v>
      </c>
      <c r="F357">
        <v>15.572875</v>
      </c>
      <c r="G357">
        <v>31532428</v>
      </c>
    </row>
    <row r="358" spans="1:7">
      <c r="A358" s="43">
        <v>43312</v>
      </c>
      <c r="B358">
        <v>15.96</v>
      </c>
      <c r="C358">
        <v>16.18</v>
      </c>
      <c r="D358">
        <v>15.91</v>
      </c>
      <c r="E358">
        <v>15.97</v>
      </c>
      <c r="F358">
        <v>15.592402</v>
      </c>
      <c r="G358">
        <v>37817897</v>
      </c>
    </row>
    <row r="359" spans="1:7">
      <c r="A359" s="43">
        <v>43313</v>
      </c>
      <c r="B359">
        <v>16.09</v>
      </c>
      <c r="C359">
        <v>16.09</v>
      </c>
      <c r="D359">
        <v>15.78</v>
      </c>
      <c r="E359">
        <v>15.8</v>
      </c>
      <c r="F359">
        <v>15.426422000000001</v>
      </c>
      <c r="G359">
        <v>24499304</v>
      </c>
    </row>
    <row r="360" spans="1:7">
      <c r="A360" s="43">
        <v>43314</v>
      </c>
      <c r="B360">
        <v>15.75</v>
      </c>
      <c r="C360">
        <v>15.77</v>
      </c>
      <c r="D360">
        <v>15.6</v>
      </c>
      <c r="E360">
        <v>15.7</v>
      </c>
      <c r="F360">
        <v>15.328785</v>
      </c>
      <c r="G360">
        <v>18461876</v>
      </c>
    </row>
    <row r="361" spans="1:7">
      <c r="A361" s="43">
        <v>43315</v>
      </c>
      <c r="B361">
        <v>15.77</v>
      </c>
      <c r="C361">
        <v>15.85</v>
      </c>
      <c r="D361">
        <v>15.69</v>
      </c>
      <c r="E361">
        <v>15.72</v>
      </c>
      <c r="F361">
        <v>15.348312999999999</v>
      </c>
      <c r="G361">
        <v>28723818</v>
      </c>
    </row>
    <row r="362" spans="1:7">
      <c r="A362" s="43">
        <v>43318</v>
      </c>
      <c r="B362">
        <v>15.76</v>
      </c>
      <c r="C362">
        <v>15.8</v>
      </c>
      <c r="D362">
        <v>15.67</v>
      </c>
      <c r="E362">
        <v>15.72</v>
      </c>
      <c r="F362">
        <v>15.348312999999999</v>
      </c>
      <c r="G362">
        <v>10732582</v>
      </c>
    </row>
    <row r="363" spans="1:7">
      <c r="A363" s="43">
        <v>43319</v>
      </c>
      <c r="B363">
        <v>15.81</v>
      </c>
      <c r="C363">
        <v>16.209999</v>
      </c>
      <c r="D363">
        <v>15.74</v>
      </c>
      <c r="E363">
        <v>16.170000000000002</v>
      </c>
      <c r="F363">
        <v>15.787673</v>
      </c>
      <c r="G363">
        <v>56307389</v>
      </c>
    </row>
    <row r="364" spans="1:7">
      <c r="A364" s="43">
        <v>43320</v>
      </c>
      <c r="B364">
        <v>16.18</v>
      </c>
      <c r="C364">
        <v>16.329999999999998</v>
      </c>
      <c r="D364">
        <v>16.110001</v>
      </c>
      <c r="E364">
        <v>16.27</v>
      </c>
      <c r="F364">
        <v>15.885308999999999</v>
      </c>
      <c r="G364">
        <v>20824012</v>
      </c>
    </row>
    <row r="365" spans="1:7">
      <c r="A365" s="43">
        <v>43321</v>
      </c>
      <c r="B365">
        <v>16.280000999999999</v>
      </c>
      <c r="C365">
        <v>16.48</v>
      </c>
      <c r="D365">
        <v>15.91</v>
      </c>
      <c r="E365">
        <v>15.94</v>
      </c>
      <c r="F365">
        <v>15.56311</v>
      </c>
      <c r="G365">
        <v>30201647</v>
      </c>
    </row>
    <row r="366" spans="1:7">
      <c r="A366" s="43">
        <v>43322</v>
      </c>
      <c r="B366">
        <v>15.91</v>
      </c>
      <c r="C366">
        <v>16.02</v>
      </c>
      <c r="D366">
        <v>15.6</v>
      </c>
      <c r="E366">
        <v>15.66</v>
      </c>
      <c r="F366">
        <v>15.289732000000001</v>
      </c>
      <c r="G366">
        <v>24316759</v>
      </c>
    </row>
    <row r="367" spans="1:7">
      <c r="A367" s="43">
        <v>43325</v>
      </c>
      <c r="B367">
        <v>15.71</v>
      </c>
      <c r="C367">
        <v>15.91</v>
      </c>
      <c r="D367">
        <v>15.69</v>
      </c>
      <c r="E367">
        <v>15.78</v>
      </c>
      <c r="F367">
        <v>15.406895</v>
      </c>
      <c r="G367">
        <v>23453788</v>
      </c>
    </row>
    <row r="368" spans="1:7">
      <c r="A368" s="43">
        <v>43326</v>
      </c>
      <c r="B368">
        <v>15.81</v>
      </c>
      <c r="C368">
        <v>15.99</v>
      </c>
      <c r="D368">
        <v>15.77</v>
      </c>
      <c r="E368">
        <v>15.9</v>
      </c>
      <c r="F368">
        <v>15.524056</v>
      </c>
      <c r="G368">
        <v>23566041</v>
      </c>
    </row>
    <row r="369" spans="1:7">
      <c r="A369" s="43">
        <v>43327</v>
      </c>
      <c r="B369">
        <v>15.87</v>
      </c>
      <c r="C369">
        <v>15.92</v>
      </c>
      <c r="D369">
        <v>15.69</v>
      </c>
      <c r="E369">
        <v>15.71</v>
      </c>
      <c r="F369">
        <v>15.33855</v>
      </c>
      <c r="G369">
        <v>18355869</v>
      </c>
    </row>
    <row r="370" spans="1:7">
      <c r="A370" s="43">
        <v>43328</v>
      </c>
      <c r="B370">
        <v>15.76</v>
      </c>
      <c r="C370">
        <v>15.8</v>
      </c>
      <c r="D370">
        <v>15.53</v>
      </c>
      <c r="E370">
        <v>15.58</v>
      </c>
      <c r="F370">
        <v>15.211622999999999</v>
      </c>
      <c r="G370">
        <v>22108633</v>
      </c>
    </row>
    <row r="371" spans="1:7">
      <c r="A371" s="43">
        <v>43329</v>
      </c>
      <c r="B371">
        <v>15.59</v>
      </c>
      <c r="C371">
        <v>15.81</v>
      </c>
      <c r="D371">
        <v>15.49</v>
      </c>
      <c r="E371">
        <v>15.72</v>
      </c>
      <c r="F371">
        <v>15.348312999999999</v>
      </c>
      <c r="G371">
        <v>22616361</v>
      </c>
    </row>
    <row r="372" spans="1:7">
      <c r="A372" s="43">
        <v>43332</v>
      </c>
      <c r="B372">
        <v>15.76</v>
      </c>
      <c r="C372">
        <v>16.040001</v>
      </c>
      <c r="D372">
        <v>15.74</v>
      </c>
      <c r="E372">
        <v>15.98</v>
      </c>
      <c r="F372">
        <v>15.602164999999999</v>
      </c>
      <c r="G372">
        <v>17216176</v>
      </c>
    </row>
    <row r="373" spans="1:7">
      <c r="A373" s="43">
        <v>43333</v>
      </c>
      <c r="B373">
        <v>16.02</v>
      </c>
      <c r="C373">
        <v>16.5</v>
      </c>
      <c r="D373">
        <v>15.91</v>
      </c>
      <c r="E373">
        <v>16.41</v>
      </c>
      <c r="F373">
        <v>16.021999000000001</v>
      </c>
      <c r="G373">
        <v>29665078</v>
      </c>
    </row>
    <row r="374" spans="1:7">
      <c r="A374" s="43">
        <v>43334</v>
      </c>
      <c r="B374">
        <v>16.389999</v>
      </c>
      <c r="C374">
        <v>16.629999000000002</v>
      </c>
      <c r="D374">
        <v>16.299999</v>
      </c>
      <c r="E374">
        <v>16.420000000000002</v>
      </c>
      <c r="F374">
        <v>16.031763000000002</v>
      </c>
      <c r="G374">
        <v>31134814</v>
      </c>
    </row>
    <row r="375" spans="1:7">
      <c r="A375" s="43">
        <v>43335</v>
      </c>
      <c r="B375">
        <v>16.420000000000002</v>
      </c>
      <c r="C375">
        <v>16.48</v>
      </c>
      <c r="D375">
        <v>16</v>
      </c>
      <c r="E375">
        <v>16.02</v>
      </c>
      <c r="F375">
        <v>15.641220000000001</v>
      </c>
      <c r="G375">
        <v>21651488</v>
      </c>
    </row>
    <row r="376" spans="1:7">
      <c r="A376" s="43">
        <v>43336</v>
      </c>
      <c r="B376">
        <v>16.049999</v>
      </c>
      <c r="C376">
        <v>16.309999000000001</v>
      </c>
      <c r="D376">
        <v>16.02</v>
      </c>
      <c r="E376">
        <v>16.129999000000002</v>
      </c>
      <c r="F376">
        <v>15.748618</v>
      </c>
      <c r="G376">
        <v>12393974</v>
      </c>
    </row>
    <row r="377" spans="1:7">
      <c r="A377" s="43">
        <v>43339</v>
      </c>
      <c r="B377">
        <v>16.25</v>
      </c>
      <c r="C377">
        <v>16.389999</v>
      </c>
      <c r="D377">
        <v>16.209999</v>
      </c>
      <c r="E377">
        <v>16.32</v>
      </c>
      <c r="F377">
        <v>15.934127</v>
      </c>
      <c r="G377">
        <v>24127226</v>
      </c>
    </row>
    <row r="378" spans="1:7">
      <c r="A378" s="43">
        <v>43340</v>
      </c>
      <c r="B378">
        <v>16.360001</v>
      </c>
      <c r="C378">
        <v>16.450001</v>
      </c>
      <c r="D378">
        <v>16.260000000000002</v>
      </c>
      <c r="E378">
        <v>16.370000999999998</v>
      </c>
      <c r="F378">
        <v>15.982945000000001</v>
      </c>
      <c r="G378">
        <v>26988683</v>
      </c>
    </row>
    <row r="379" spans="1:7">
      <c r="A379" s="43">
        <v>43341</v>
      </c>
      <c r="B379">
        <v>16.469999000000001</v>
      </c>
      <c r="C379">
        <v>16.600000000000001</v>
      </c>
      <c r="D379">
        <v>16.329999999999998</v>
      </c>
      <c r="E379">
        <v>16.549999</v>
      </c>
      <c r="F379">
        <v>16.158688000000001</v>
      </c>
      <c r="G379">
        <v>26893049</v>
      </c>
    </row>
    <row r="380" spans="1:7">
      <c r="A380" s="43">
        <v>43342</v>
      </c>
      <c r="B380">
        <v>16.459999</v>
      </c>
      <c r="C380">
        <v>16.57</v>
      </c>
      <c r="D380">
        <v>16.129999000000002</v>
      </c>
      <c r="E380">
        <v>16.219999000000001</v>
      </c>
      <c r="F380">
        <v>15.836491000000001</v>
      </c>
      <c r="G380">
        <v>21217728</v>
      </c>
    </row>
    <row r="381" spans="1:7">
      <c r="A381" s="43">
        <v>43343</v>
      </c>
      <c r="B381">
        <v>16.190000999999999</v>
      </c>
      <c r="C381">
        <v>16.290001</v>
      </c>
      <c r="D381">
        <v>16.010000000000002</v>
      </c>
      <c r="E381">
        <v>16.049999</v>
      </c>
      <c r="F381">
        <v>15.670508999999999</v>
      </c>
      <c r="G381">
        <v>36360810</v>
      </c>
    </row>
    <row r="382" spans="1:7">
      <c r="A382" s="43">
        <v>43346</v>
      </c>
      <c r="B382">
        <v>16.100000000000001</v>
      </c>
      <c r="C382">
        <v>16.129999000000002</v>
      </c>
      <c r="D382">
        <v>16</v>
      </c>
      <c r="E382">
        <v>16.100000000000001</v>
      </c>
      <c r="F382">
        <v>15.719328000000001</v>
      </c>
      <c r="G382">
        <v>2341052</v>
      </c>
    </row>
    <row r="383" spans="1:7">
      <c r="A383" s="43">
        <v>43347</v>
      </c>
      <c r="B383">
        <v>16.139999</v>
      </c>
      <c r="C383">
        <v>16.139999</v>
      </c>
      <c r="D383">
        <v>15.62</v>
      </c>
      <c r="E383">
        <v>15.79</v>
      </c>
      <c r="F383">
        <v>15.416657000000001</v>
      </c>
      <c r="G383">
        <v>30994249</v>
      </c>
    </row>
    <row r="384" spans="1:7">
      <c r="A384" s="43">
        <v>43348</v>
      </c>
      <c r="B384">
        <v>15.75</v>
      </c>
      <c r="C384">
        <v>15.78</v>
      </c>
      <c r="D384">
        <v>15.24</v>
      </c>
      <c r="E384">
        <v>15.3</v>
      </c>
      <c r="F384">
        <v>14.938243</v>
      </c>
      <c r="G384">
        <v>40422198</v>
      </c>
    </row>
    <row r="385" spans="1:7">
      <c r="A385" s="43">
        <v>43349</v>
      </c>
      <c r="B385">
        <v>15.37</v>
      </c>
      <c r="C385">
        <v>15.68</v>
      </c>
      <c r="D385">
        <v>15.34</v>
      </c>
      <c r="E385">
        <v>15.51</v>
      </c>
      <c r="F385">
        <v>15.143278</v>
      </c>
      <c r="G385">
        <v>30552914</v>
      </c>
    </row>
    <row r="386" spans="1:7">
      <c r="A386" s="43">
        <v>43350</v>
      </c>
      <c r="B386">
        <v>15.47</v>
      </c>
      <c r="C386">
        <v>15.74</v>
      </c>
      <c r="D386">
        <v>15.21</v>
      </c>
      <c r="E386">
        <v>15.71</v>
      </c>
      <c r="F386">
        <v>15.33855</v>
      </c>
      <c r="G386">
        <v>29062349</v>
      </c>
    </row>
    <row r="387" spans="1:7">
      <c r="A387" s="43">
        <v>43353</v>
      </c>
      <c r="B387">
        <v>15.68</v>
      </c>
      <c r="C387">
        <v>15.76</v>
      </c>
      <c r="D387">
        <v>15.54</v>
      </c>
      <c r="E387">
        <v>15.71</v>
      </c>
      <c r="F387">
        <v>15.33855</v>
      </c>
      <c r="G387">
        <v>22368068</v>
      </c>
    </row>
    <row r="388" spans="1:7">
      <c r="A388" s="43">
        <v>43354</v>
      </c>
      <c r="B388">
        <v>15.59</v>
      </c>
      <c r="C388">
        <v>15.66</v>
      </c>
      <c r="D388">
        <v>15.45</v>
      </c>
      <c r="E388">
        <v>15.6</v>
      </c>
      <c r="F388">
        <v>15.231151000000001</v>
      </c>
      <c r="G388">
        <v>28254408</v>
      </c>
    </row>
    <row r="389" spans="1:7">
      <c r="A389" s="43">
        <v>43355</v>
      </c>
      <c r="B389">
        <v>15.64</v>
      </c>
      <c r="C389">
        <v>16.100000000000001</v>
      </c>
      <c r="D389">
        <v>15.5</v>
      </c>
      <c r="E389">
        <v>16.049999</v>
      </c>
      <c r="F389">
        <v>15.670508999999999</v>
      </c>
      <c r="G389">
        <v>44800695</v>
      </c>
    </row>
    <row r="390" spans="1:7">
      <c r="A390" s="43">
        <v>43356</v>
      </c>
      <c r="B390">
        <v>16.079999999999998</v>
      </c>
      <c r="C390">
        <v>16.100000000000001</v>
      </c>
      <c r="D390">
        <v>15.82</v>
      </c>
      <c r="E390">
        <v>16.059999000000001</v>
      </c>
      <c r="F390">
        <v>15.680274000000001</v>
      </c>
      <c r="G390">
        <v>55390050</v>
      </c>
    </row>
    <row r="391" spans="1:7">
      <c r="A391" s="43">
        <v>43357</v>
      </c>
      <c r="B391">
        <v>15.99</v>
      </c>
      <c r="C391">
        <v>16.09</v>
      </c>
      <c r="D391">
        <v>15.46</v>
      </c>
      <c r="E391">
        <v>15.67</v>
      </c>
      <c r="F391">
        <v>15.299495</v>
      </c>
      <c r="G391">
        <v>51695910</v>
      </c>
    </row>
    <row r="392" spans="1:7">
      <c r="A392" s="43">
        <v>43360</v>
      </c>
      <c r="B392">
        <v>15.61</v>
      </c>
      <c r="C392">
        <v>15.66</v>
      </c>
      <c r="D392">
        <v>15.47</v>
      </c>
      <c r="E392">
        <v>15.55</v>
      </c>
      <c r="F392">
        <v>15.182333</v>
      </c>
      <c r="G392">
        <v>18507823</v>
      </c>
    </row>
    <row r="393" spans="1:7">
      <c r="A393" s="43">
        <v>43361</v>
      </c>
      <c r="B393">
        <v>15.5</v>
      </c>
      <c r="C393">
        <v>15.71</v>
      </c>
      <c r="D393">
        <v>15.47</v>
      </c>
      <c r="E393">
        <v>15.61</v>
      </c>
      <c r="F393">
        <v>15.240913000000001</v>
      </c>
      <c r="G393">
        <v>19527484</v>
      </c>
    </row>
    <row r="394" spans="1:7">
      <c r="A394" s="43">
        <v>43362</v>
      </c>
      <c r="B394">
        <v>15.63</v>
      </c>
      <c r="C394">
        <v>15.63</v>
      </c>
      <c r="D394">
        <v>15.35</v>
      </c>
      <c r="E394">
        <v>15.6</v>
      </c>
      <c r="F394">
        <v>15.231151000000001</v>
      </c>
      <c r="G394">
        <v>36695383</v>
      </c>
    </row>
    <row r="395" spans="1:7">
      <c r="A395" s="43">
        <v>43363</v>
      </c>
      <c r="B395">
        <v>15.6</v>
      </c>
      <c r="C395">
        <v>15.72</v>
      </c>
      <c r="D395">
        <v>15.55</v>
      </c>
      <c r="E395">
        <v>15.62</v>
      </c>
      <c r="F395">
        <v>15.250677</v>
      </c>
      <c r="G395">
        <v>14917730</v>
      </c>
    </row>
    <row r="396" spans="1:7">
      <c r="A396" s="43">
        <v>43364</v>
      </c>
      <c r="B396">
        <v>15.58</v>
      </c>
      <c r="C396">
        <v>15.66</v>
      </c>
      <c r="D396">
        <v>15.51</v>
      </c>
      <c r="E396">
        <v>15.57</v>
      </c>
      <c r="F396">
        <v>15.201859000000001</v>
      </c>
      <c r="G396">
        <v>139302433</v>
      </c>
    </row>
    <row r="397" spans="1:7">
      <c r="A397" s="43">
        <v>43367</v>
      </c>
      <c r="B397">
        <v>15.54</v>
      </c>
      <c r="C397">
        <v>15.63</v>
      </c>
      <c r="D397">
        <v>15.4</v>
      </c>
      <c r="E397">
        <v>15.54</v>
      </c>
      <c r="F397">
        <v>15.172568999999999</v>
      </c>
      <c r="G397">
        <v>17236734</v>
      </c>
    </row>
    <row r="398" spans="1:7">
      <c r="A398" s="43">
        <v>43368</v>
      </c>
      <c r="B398">
        <v>15.6</v>
      </c>
      <c r="C398">
        <v>15.65</v>
      </c>
      <c r="D398">
        <v>15.53</v>
      </c>
      <c r="E398">
        <v>15.56</v>
      </c>
      <c r="F398">
        <v>15.192095999999999</v>
      </c>
      <c r="G398">
        <v>17509831</v>
      </c>
    </row>
    <row r="399" spans="1:7">
      <c r="A399" s="43">
        <v>43369</v>
      </c>
      <c r="B399">
        <v>15.6</v>
      </c>
      <c r="C399">
        <v>15.72</v>
      </c>
      <c r="D399">
        <v>15.4</v>
      </c>
      <c r="E399">
        <v>15.42</v>
      </c>
      <c r="F399">
        <v>15.055406</v>
      </c>
      <c r="G399">
        <v>15821683</v>
      </c>
    </row>
    <row r="400" spans="1:7">
      <c r="A400" s="43">
        <v>43370</v>
      </c>
      <c r="B400">
        <v>15.47</v>
      </c>
      <c r="C400">
        <v>15.56</v>
      </c>
      <c r="D400">
        <v>15.2</v>
      </c>
      <c r="E400">
        <v>15.3</v>
      </c>
      <c r="F400">
        <v>14.938243</v>
      </c>
      <c r="G400">
        <v>28695463</v>
      </c>
    </row>
    <row r="401" spans="1:7">
      <c r="A401" s="43">
        <v>43371</v>
      </c>
      <c r="B401">
        <v>15.29</v>
      </c>
      <c r="C401">
        <v>15.29</v>
      </c>
      <c r="D401">
        <v>14.95</v>
      </c>
      <c r="E401">
        <v>15.04</v>
      </c>
      <c r="F401">
        <v>14.684391</v>
      </c>
      <c r="G401">
        <v>37261185</v>
      </c>
    </row>
    <row r="402" spans="1:7">
      <c r="A402" s="43">
        <v>43374</v>
      </c>
      <c r="B402">
        <v>15.08</v>
      </c>
      <c r="C402">
        <v>15.27</v>
      </c>
      <c r="D402">
        <v>15.06</v>
      </c>
      <c r="E402">
        <v>15.24</v>
      </c>
      <c r="F402">
        <v>14.879663000000001</v>
      </c>
      <c r="G402">
        <v>16547257</v>
      </c>
    </row>
    <row r="403" spans="1:7">
      <c r="A403" s="43">
        <v>43375</v>
      </c>
      <c r="B403">
        <v>15.24</v>
      </c>
      <c r="C403">
        <v>15.31</v>
      </c>
      <c r="D403">
        <v>15.07</v>
      </c>
      <c r="E403">
        <v>15.16</v>
      </c>
      <c r="F403">
        <v>14.801553</v>
      </c>
      <c r="G403">
        <v>21345181</v>
      </c>
    </row>
    <row r="404" spans="1:7">
      <c r="A404" s="43">
        <v>43376</v>
      </c>
      <c r="B404">
        <v>15.19</v>
      </c>
      <c r="C404">
        <v>15.22</v>
      </c>
      <c r="D404">
        <v>14.62</v>
      </c>
      <c r="E404">
        <v>14.68</v>
      </c>
      <c r="F404">
        <v>14.332903</v>
      </c>
      <c r="G404">
        <v>53206915</v>
      </c>
    </row>
    <row r="405" spans="1:7">
      <c r="A405" s="43">
        <v>43377</v>
      </c>
      <c r="B405">
        <v>14.65</v>
      </c>
      <c r="C405">
        <v>14.75</v>
      </c>
      <c r="D405">
        <v>14.3</v>
      </c>
      <c r="E405">
        <v>14.71</v>
      </c>
      <c r="F405">
        <v>14.362193</v>
      </c>
      <c r="G405">
        <v>49120786</v>
      </c>
    </row>
    <row r="406" spans="1:7">
      <c r="A406" s="43">
        <v>43378</v>
      </c>
      <c r="B406">
        <v>14.75</v>
      </c>
      <c r="C406">
        <v>14.78</v>
      </c>
      <c r="D406">
        <v>14.55</v>
      </c>
      <c r="E406">
        <v>14.59</v>
      </c>
      <c r="F406">
        <v>14.24503</v>
      </c>
      <c r="G406">
        <v>24800638</v>
      </c>
    </row>
    <row r="407" spans="1:7">
      <c r="A407" s="43">
        <v>43381</v>
      </c>
      <c r="B407">
        <v>14.54</v>
      </c>
      <c r="C407">
        <v>15.18</v>
      </c>
      <c r="D407">
        <v>14.54</v>
      </c>
      <c r="E407">
        <v>15.12</v>
      </c>
      <c r="F407">
        <v>14.762499999999999</v>
      </c>
      <c r="G407">
        <v>58108408</v>
      </c>
    </row>
    <row r="408" spans="1:7">
      <c r="A408" s="43">
        <v>43382</v>
      </c>
      <c r="B408">
        <v>15.05</v>
      </c>
      <c r="C408">
        <v>15.13</v>
      </c>
      <c r="D408">
        <v>14.87</v>
      </c>
      <c r="E408">
        <v>15</v>
      </c>
      <c r="F408">
        <v>14.645337</v>
      </c>
      <c r="G408">
        <v>27138249</v>
      </c>
    </row>
    <row r="409" spans="1:7">
      <c r="A409" s="43">
        <v>43383</v>
      </c>
      <c r="B409">
        <v>15</v>
      </c>
      <c r="C409">
        <v>15.09</v>
      </c>
      <c r="D409">
        <v>14.87</v>
      </c>
      <c r="E409">
        <v>14.97</v>
      </c>
      <c r="F409">
        <v>14.616046000000001</v>
      </c>
      <c r="G409">
        <v>31698147</v>
      </c>
    </row>
    <row r="410" spans="1:7">
      <c r="A410" s="43">
        <v>43384</v>
      </c>
      <c r="B410">
        <v>14.9</v>
      </c>
      <c r="C410">
        <v>14.93</v>
      </c>
      <c r="D410">
        <v>14.72</v>
      </c>
      <c r="E410">
        <v>14.75</v>
      </c>
      <c r="F410">
        <v>14.401248000000001</v>
      </c>
      <c r="G410">
        <v>63368808</v>
      </c>
    </row>
    <row r="411" spans="1:7">
      <c r="A411" s="43">
        <v>43385</v>
      </c>
      <c r="B411">
        <v>14.82</v>
      </c>
      <c r="C411">
        <v>14.92</v>
      </c>
      <c r="D411">
        <v>14.33</v>
      </c>
      <c r="E411">
        <v>14.54</v>
      </c>
      <c r="F411">
        <v>14.196213</v>
      </c>
      <c r="G411">
        <v>35329338</v>
      </c>
    </row>
    <row r="412" spans="1:7">
      <c r="A412" s="43">
        <v>43388</v>
      </c>
      <c r="B412">
        <v>14.52</v>
      </c>
      <c r="C412">
        <v>14.76</v>
      </c>
      <c r="D412">
        <v>14.29</v>
      </c>
      <c r="E412">
        <v>14.59</v>
      </c>
      <c r="F412">
        <v>14.24503</v>
      </c>
      <c r="G412">
        <v>35998154</v>
      </c>
    </row>
    <row r="413" spans="1:7">
      <c r="A413" s="43">
        <v>43389</v>
      </c>
      <c r="B413">
        <v>14.59</v>
      </c>
      <c r="C413">
        <v>14.91</v>
      </c>
      <c r="D413">
        <v>14.59</v>
      </c>
      <c r="E413">
        <v>14.87</v>
      </c>
      <c r="F413">
        <v>14.518411</v>
      </c>
      <c r="G413">
        <v>26486981</v>
      </c>
    </row>
    <row r="414" spans="1:7">
      <c r="A414" s="43">
        <v>43390</v>
      </c>
      <c r="B414">
        <v>14.98</v>
      </c>
      <c r="C414">
        <v>14.98</v>
      </c>
      <c r="D414">
        <v>14.18</v>
      </c>
      <c r="E414">
        <v>14.24</v>
      </c>
      <c r="F414">
        <v>13.903306000000001</v>
      </c>
      <c r="G414">
        <v>49346299</v>
      </c>
    </row>
    <row r="415" spans="1:7">
      <c r="A415" s="43">
        <v>43391</v>
      </c>
      <c r="B415">
        <v>14.39</v>
      </c>
      <c r="C415">
        <v>14.52</v>
      </c>
      <c r="D415">
        <v>13.96</v>
      </c>
      <c r="E415">
        <v>14.08</v>
      </c>
      <c r="F415">
        <v>13.747089000000001</v>
      </c>
      <c r="G415">
        <v>33399853</v>
      </c>
    </row>
    <row r="416" spans="1:7">
      <c r="A416" s="43">
        <v>43392</v>
      </c>
      <c r="B416">
        <v>14.17</v>
      </c>
      <c r="C416">
        <v>14.54</v>
      </c>
      <c r="D416">
        <v>14.14</v>
      </c>
      <c r="E416">
        <v>14.32</v>
      </c>
      <c r="F416">
        <v>13.981415</v>
      </c>
      <c r="G416">
        <v>40910047</v>
      </c>
    </row>
    <row r="417" spans="1:7">
      <c r="A417" s="43">
        <v>43395</v>
      </c>
      <c r="B417">
        <v>14.4</v>
      </c>
      <c r="C417">
        <v>14.84</v>
      </c>
      <c r="D417">
        <v>13.88</v>
      </c>
      <c r="E417">
        <v>14.14</v>
      </c>
      <c r="F417">
        <v>13.805671</v>
      </c>
      <c r="G417">
        <v>34082602</v>
      </c>
    </row>
    <row r="418" spans="1:7">
      <c r="A418" s="43">
        <v>43396</v>
      </c>
      <c r="B418">
        <v>14.01</v>
      </c>
      <c r="C418">
        <v>14.17</v>
      </c>
      <c r="D418">
        <v>13.73</v>
      </c>
      <c r="E418">
        <v>14.06</v>
      </c>
      <c r="F418">
        <v>13.727563</v>
      </c>
      <c r="G418">
        <v>29510696</v>
      </c>
    </row>
    <row r="419" spans="1:7">
      <c r="A419" s="43">
        <v>43397</v>
      </c>
      <c r="B419">
        <v>14.01</v>
      </c>
      <c r="C419">
        <v>14.15</v>
      </c>
      <c r="D419">
        <v>13.74</v>
      </c>
      <c r="E419">
        <v>13.79</v>
      </c>
      <c r="F419">
        <v>13.463945000000001</v>
      </c>
      <c r="G419">
        <v>22534478</v>
      </c>
    </row>
    <row r="420" spans="1:7">
      <c r="A420" s="43">
        <v>43398</v>
      </c>
      <c r="B420">
        <v>13.77</v>
      </c>
      <c r="C420">
        <v>14.26</v>
      </c>
      <c r="D420">
        <v>13.75</v>
      </c>
      <c r="E420">
        <v>14.15</v>
      </c>
      <c r="F420">
        <v>13.815434</v>
      </c>
      <c r="G420">
        <v>46306506</v>
      </c>
    </row>
    <row r="421" spans="1:7">
      <c r="A421" s="43">
        <v>43399</v>
      </c>
      <c r="B421">
        <v>14.1</v>
      </c>
      <c r="C421">
        <v>14.27</v>
      </c>
      <c r="D421">
        <v>13.97</v>
      </c>
      <c r="E421">
        <v>14.07</v>
      </c>
      <c r="F421">
        <v>13.737325999999999</v>
      </c>
      <c r="G421">
        <v>29143152</v>
      </c>
    </row>
    <row r="422" spans="1:7">
      <c r="A422" s="43">
        <v>43402</v>
      </c>
      <c r="B422">
        <v>14</v>
      </c>
      <c r="C422">
        <v>14.21</v>
      </c>
      <c r="D422">
        <v>13.6</v>
      </c>
      <c r="E422">
        <v>13.9</v>
      </c>
      <c r="F422">
        <v>13.571345000000001</v>
      </c>
      <c r="G422">
        <v>74118377</v>
      </c>
    </row>
    <row r="423" spans="1:7">
      <c r="A423" s="43">
        <v>43403</v>
      </c>
      <c r="B423">
        <v>13.94</v>
      </c>
      <c r="C423">
        <v>14.36</v>
      </c>
      <c r="D423">
        <v>13.88</v>
      </c>
      <c r="E423">
        <v>14.2</v>
      </c>
      <c r="F423">
        <v>13.864252</v>
      </c>
      <c r="G423">
        <v>57481266</v>
      </c>
    </row>
    <row r="424" spans="1:7">
      <c r="A424" s="43">
        <v>43404</v>
      </c>
      <c r="B424">
        <v>14.24</v>
      </c>
      <c r="C424">
        <v>14.78</v>
      </c>
      <c r="D424">
        <v>14.23</v>
      </c>
      <c r="E424">
        <v>14.71</v>
      </c>
      <c r="F424">
        <v>14.362193</v>
      </c>
      <c r="G424">
        <v>96921701</v>
      </c>
    </row>
    <row r="425" spans="1:7">
      <c r="A425" s="43">
        <v>43405</v>
      </c>
      <c r="B425">
        <v>14.74</v>
      </c>
      <c r="C425">
        <v>15.43</v>
      </c>
      <c r="D425">
        <v>14.67</v>
      </c>
      <c r="E425">
        <v>15.32</v>
      </c>
      <c r="F425">
        <v>14.95777</v>
      </c>
      <c r="G425">
        <v>65576950</v>
      </c>
    </row>
    <row r="426" spans="1:7">
      <c r="A426" s="43">
        <v>43409</v>
      </c>
      <c r="B426">
        <v>15.34</v>
      </c>
      <c r="C426">
        <v>15.65</v>
      </c>
      <c r="D426">
        <v>15.34</v>
      </c>
      <c r="E426">
        <v>15.56</v>
      </c>
      <c r="F426">
        <v>15.192095999999999</v>
      </c>
      <c r="G426">
        <v>71731827</v>
      </c>
    </row>
    <row r="427" spans="1:7">
      <c r="A427" s="43">
        <v>43410</v>
      </c>
      <c r="B427">
        <v>15.48</v>
      </c>
      <c r="C427">
        <v>15.64</v>
      </c>
      <c r="D427">
        <v>15.2</v>
      </c>
      <c r="E427">
        <v>15.23</v>
      </c>
      <c r="F427">
        <v>14.869897999999999</v>
      </c>
      <c r="G427">
        <v>51669426</v>
      </c>
    </row>
    <row r="428" spans="1:7">
      <c r="A428" s="43">
        <v>43411</v>
      </c>
      <c r="B428">
        <v>15.3</v>
      </c>
      <c r="C428">
        <v>15.59</v>
      </c>
      <c r="D428">
        <v>15.27</v>
      </c>
      <c r="E428">
        <v>15.43</v>
      </c>
      <c r="F428">
        <v>15.06517</v>
      </c>
      <c r="G428">
        <v>60680883</v>
      </c>
    </row>
    <row r="429" spans="1:7">
      <c r="A429" s="43">
        <v>43412</v>
      </c>
      <c r="B429">
        <v>15.33</v>
      </c>
      <c r="C429">
        <v>15.4</v>
      </c>
      <c r="D429">
        <v>14.51</v>
      </c>
      <c r="E429">
        <v>14.63</v>
      </c>
      <c r="F429">
        <v>14.284084999999999</v>
      </c>
      <c r="G429">
        <v>66370631</v>
      </c>
    </row>
    <row r="430" spans="1:7">
      <c r="A430" s="43">
        <v>43413</v>
      </c>
      <c r="B430">
        <v>14.55</v>
      </c>
      <c r="C430">
        <v>14.98</v>
      </c>
      <c r="D430">
        <v>14.33</v>
      </c>
      <c r="E430">
        <v>14.57</v>
      </c>
      <c r="F430">
        <v>14.225503</v>
      </c>
      <c r="G430">
        <v>67970878</v>
      </c>
    </row>
    <row r="431" spans="1:7">
      <c r="A431" s="43">
        <v>43416</v>
      </c>
      <c r="B431">
        <v>14.41</v>
      </c>
      <c r="C431">
        <v>14.7</v>
      </c>
      <c r="D431">
        <v>14.2</v>
      </c>
      <c r="E431">
        <v>14.25</v>
      </c>
      <c r="F431">
        <v>13.913069999999999</v>
      </c>
      <c r="G431">
        <v>33675097</v>
      </c>
    </row>
    <row r="432" spans="1:7">
      <c r="A432" s="43">
        <v>43417</v>
      </c>
      <c r="B432">
        <v>14.23</v>
      </c>
      <c r="C432">
        <v>14.25</v>
      </c>
      <c r="D432">
        <v>13.71</v>
      </c>
      <c r="E432">
        <v>13.8</v>
      </c>
      <c r="F432">
        <v>13.473710000000001</v>
      </c>
      <c r="G432">
        <v>45125965</v>
      </c>
    </row>
    <row r="433" spans="1:7">
      <c r="A433" s="43">
        <v>43418</v>
      </c>
      <c r="B433">
        <v>13.83</v>
      </c>
      <c r="C433">
        <v>14.05</v>
      </c>
      <c r="D433">
        <v>13.63</v>
      </c>
      <c r="E433">
        <v>13.69</v>
      </c>
      <c r="F433">
        <v>13.36631</v>
      </c>
      <c r="G433">
        <v>61864532</v>
      </c>
    </row>
    <row r="434" spans="1:7">
      <c r="A434" s="43">
        <v>43419</v>
      </c>
      <c r="B434">
        <v>13.72</v>
      </c>
      <c r="C434">
        <v>13.94</v>
      </c>
      <c r="D434">
        <v>13.4</v>
      </c>
      <c r="E434">
        <v>13.44</v>
      </c>
      <c r="F434">
        <v>13.122222000000001</v>
      </c>
      <c r="G434">
        <v>45830690</v>
      </c>
    </row>
    <row r="435" spans="1:7">
      <c r="A435" s="43">
        <v>43420</v>
      </c>
      <c r="B435">
        <v>13.37</v>
      </c>
      <c r="C435">
        <v>13.89</v>
      </c>
      <c r="D435">
        <v>13.37</v>
      </c>
      <c r="E435">
        <v>13.59</v>
      </c>
      <c r="F435">
        <v>13.268675</v>
      </c>
      <c r="G435">
        <v>59029072</v>
      </c>
    </row>
    <row r="436" spans="1:7">
      <c r="A436" s="43">
        <v>43424</v>
      </c>
      <c r="B436">
        <v>13.48</v>
      </c>
      <c r="C436">
        <v>13.73</v>
      </c>
      <c r="D436">
        <v>13.39</v>
      </c>
      <c r="E436">
        <v>13.43</v>
      </c>
      <c r="F436">
        <v>13.112458</v>
      </c>
      <c r="G436">
        <v>29784257</v>
      </c>
    </row>
    <row r="437" spans="1:7">
      <c r="A437" s="43">
        <v>43425</v>
      </c>
      <c r="B437">
        <v>13.5</v>
      </c>
      <c r="C437">
        <v>13.68</v>
      </c>
      <c r="D437">
        <v>13.36</v>
      </c>
      <c r="E437">
        <v>13.44</v>
      </c>
      <c r="F437">
        <v>13.122222000000001</v>
      </c>
      <c r="G437">
        <v>37713167</v>
      </c>
    </row>
    <row r="438" spans="1:7">
      <c r="A438" s="43">
        <v>43426</v>
      </c>
      <c r="B438">
        <v>13.55</v>
      </c>
      <c r="C438">
        <v>13.55</v>
      </c>
      <c r="D438">
        <v>13.3</v>
      </c>
      <c r="E438">
        <v>13.42</v>
      </c>
      <c r="F438">
        <v>13.102695000000001</v>
      </c>
      <c r="G438">
        <v>3990963</v>
      </c>
    </row>
    <row r="439" spans="1:7">
      <c r="A439" s="43">
        <v>43427</v>
      </c>
      <c r="B439">
        <v>13.39</v>
      </c>
      <c r="C439">
        <v>13.48</v>
      </c>
      <c r="D439">
        <v>13.05</v>
      </c>
      <c r="E439">
        <v>13.12</v>
      </c>
      <c r="F439">
        <v>12.809787999999999</v>
      </c>
      <c r="G439">
        <v>18638767</v>
      </c>
    </row>
    <row r="440" spans="1:7">
      <c r="A440" s="43">
        <v>43430</v>
      </c>
      <c r="B440">
        <v>13.19</v>
      </c>
      <c r="C440">
        <v>13.42</v>
      </c>
      <c r="D440">
        <v>12.32</v>
      </c>
      <c r="E440">
        <v>12.57</v>
      </c>
      <c r="F440">
        <v>12.272792000000001</v>
      </c>
      <c r="G440">
        <v>63785899</v>
      </c>
    </row>
    <row r="441" spans="1:7">
      <c r="A441" s="43">
        <v>43431</v>
      </c>
      <c r="B441">
        <v>12.67</v>
      </c>
      <c r="C441">
        <v>12.79</v>
      </c>
      <c r="D441">
        <v>12.41</v>
      </c>
      <c r="E441">
        <v>12.7</v>
      </c>
      <c r="F441">
        <v>12.399718</v>
      </c>
      <c r="G441">
        <v>46147743</v>
      </c>
    </row>
    <row r="442" spans="1:7">
      <c r="A442" s="43">
        <v>43432</v>
      </c>
      <c r="B442">
        <v>12.79</v>
      </c>
      <c r="C442">
        <v>13.32</v>
      </c>
      <c r="D442">
        <v>12.65</v>
      </c>
      <c r="E442">
        <v>13.24</v>
      </c>
      <c r="F442">
        <v>12.92695</v>
      </c>
      <c r="G442">
        <v>58859441</v>
      </c>
    </row>
    <row r="443" spans="1:7">
      <c r="A443" s="43">
        <v>43433</v>
      </c>
      <c r="B443">
        <v>13.27</v>
      </c>
      <c r="C443">
        <v>14.09</v>
      </c>
      <c r="D443">
        <v>13.15</v>
      </c>
      <c r="E443">
        <v>13.97</v>
      </c>
      <c r="F443">
        <v>13.63969</v>
      </c>
      <c r="G443">
        <v>61095673</v>
      </c>
    </row>
    <row r="444" spans="1:7">
      <c r="A444" s="43">
        <v>43434</v>
      </c>
      <c r="B444">
        <v>14.03</v>
      </c>
      <c r="C444">
        <v>14.03</v>
      </c>
      <c r="D444">
        <v>13.4</v>
      </c>
      <c r="E444">
        <v>13.68</v>
      </c>
      <c r="F444">
        <v>13.356547000000001</v>
      </c>
      <c r="G444">
        <v>130644442</v>
      </c>
    </row>
    <row r="445" spans="1:7">
      <c r="A445" s="43">
        <v>43437</v>
      </c>
      <c r="B445">
        <v>13.8</v>
      </c>
      <c r="C445">
        <v>14</v>
      </c>
      <c r="D445">
        <v>13.55</v>
      </c>
      <c r="E445">
        <v>13.78</v>
      </c>
      <c r="F445">
        <v>13.454183</v>
      </c>
      <c r="G445">
        <v>50485609</v>
      </c>
    </row>
    <row r="446" spans="1:7">
      <c r="A446" s="43">
        <v>43438</v>
      </c>
      <c r="B446">
        <v>13.78</v>
      </c>
      <c r="C446">
        <v>14.13</v>
      </c>
      <c r="D446">
        <v>13.77</v>
      </c>
      <c r="E446">
        <v>13.9</v>
      </c>
      <c r="F446">
        <v>13.571345000000001</v>
      </c>
      <c r="G446">
        <v>63347798</v>
      </c>
    </row>
    <row r="447" spans="1:7">
      <c r="A447" s="43">
        <v>43439</v>
      </c>
      <c r="B447">
        <v>13.9</v>
      </c>
      <c r="C447">
        <v>14.02</v>
      </c>
      <c r="D447">
        <v>13.82</v>
      </c>
      <c r="E447">
        <v>13.92</v>
      </c>
      <c r="F447">
        <v>13.590873</v>
      </c>
      <c r="G447">
        <v>9863959</v>
      </c>
    </row>
    <row r="448" spans="1:7">
      <c r="A448" s="43">
        <v>43440</v>
      </c>
      <c r="B448">
        <v>13.88</v>
      </c>
      <c r="C448">
        <v>14.11</v>
      </c>
      <c r="D448">
        <v>13.67</v>
      </c>
      <c r="E448">
        <v>14.06</v>
      </c>
      <c r="F448">
        <v>13.727563</v>
      </c>
      <c r="G448">
        <v>50824538</v>
      </c>
    </row>
    <row r="449" spans="1:7">
      <c r="A449" s="43">
        <v>43441</v>
      </c>
      <c r="B449">
        <v>14.13</v>
      </c>
      <c r="C449">
        <v>14.34</v>
      </c>
      <c r="D449">
        <v>13.9</v>
      </c>
      <c r="E449">
        <v>13.99</v>
      </c>
      <c r="F449">
        <v>13.659217</v>
      </c>
      <c r="G449">
        <v>27566313</v>
      </c>
    </row>
    <row r="450" spans="1:7">
      <c r="A450" s="43">
        <v>43444</v>
      </c>
      <c r="B450">
        <v>13.96</v>
      </c>
      <c r="C450">
        <v>14</v>
      </c>
      <c r="D450">
        <v>13.68</v>
      </c>
      <c r="E450">
        <v>13.96</v>
      </c>
      <c r="F450">
        <v>13.629927</v>
      </c>
      <c r="G450">
        <v>26681035</v>
      </c>
    </row>
    <row r="451" spans="1:7">
      <c r="A451" s="43">
        <v>43445</v>
      </c>
      <c r="B451">
        <v>14.05</v>
      </c>
      <c r="C451">
        <v>14.23</v>
      </c>
      <c r="D451">
        <v>13.81</v>
      </c>
      <c r="E451">
        <v>13.85</v>
      </c>
      <c r="F451">
        <v>13.522527999999999</v>
      </c>
      <c r="G451">
        <v>34502046</v>
      </c>
    </row>
    <row r="452" spans="1:7">
      <c r="A452" s="43">
        <v>43447</v>
      </c>
      <c r="B452">
        <v>14.01</v>
      </c>
      <c r="C452">
        <v>14.55</v>
      </c>
      <c r="D452">
        <v>14.01</v>
      </c>
      <c r="E452">
        <v>14.37</v>
      </c>
      <c r="F452">
        <v>14.030232</v>
      </c>
      <c r="G452">
        <v>38180983</v>
      </c>
    </row>
    <row r="453" spans="1:7">
      <c r="A453" s="43">
        <v>43448</v>
      </c>
      <c r="B453">
        <v>14.42</v>
      </c>
      <c r="C453">
        <v>14.44</v>
      </c>
      <c r="D453">
        <v>14.15</v>
      </c>
      <c r="E453">
        <v>14.37</v>
      </c>
      <c r="F453">
        <v>14.030232</v>
      </c>
      <c r="G453">
        <v>27977292</v>
      </c>
    </row>
    <row r="454" spans="1:7">
      <c r="A454" s="43">
        <v>43451</v>
      </c>
      <c r="B454">
        <v>14.4</v>
      </c>
      <c r="C454">
        <v>14.49</v>
      </c>
      <c r="D454">
        <v>13.86</v>
      </c>
      <c r="E454">
        <v>13.9</v>
      </c>
      <c r="F454">
        <v>13.571345000000001</v>
      </c>
      <c r="G454">
        <v>30279745</v>
      </c>
    </row>
    <row r="455" spans="1:7">
      <c r="A455" s="43">
        <v>43452</v>
      </c>
      <c r="B455">
        <v>14.01</v>
      </c>
      <c r="C455">
        <v>14.2</v>
      </c>
      <c r="D455">
        <v>13.9</v>
      </c>
      <c r="E455">
        <v>14.13</v>
      </c>
      <c r="F455">
        <v>13.795908000000001</v>
      </c>
      <c r="G455">
        <v>46335011</v>
      </c>
    </row>
    <row r="456" spans="1:7">
      <c r="A456" s="43">
        <v>43453</v>
      </c>
      <c r="B456">
        <v>14.18</v>
      </c>
      <c r="C456">
        <v>14.73</v>
      </c>
      <c r="D456">
        <v>14.12</v>
      </c>
      <c r="E456">
        <v>14.39</v>
      </c>
      <c r="F456">
        <v>14.049759999999999</v>
      </c>
      <c r="G456">
        <v>62173821</v>
      </c>
    </row>
    <row r="457" spans="1:7">
      <c r="A457" s="43">
        <v>43454</v>
      </c>
      <c r="B457">
        <v>14.46</v>
      </c>
      <c r="C457">
        <v>14.55</v>
      </c>
      <c r="D457">
        <v>14.24</v>
      </c>
      <c r="E457">
        <v>14.38</v>
      </c>
      <c r="F457">
        <v>14.039996</v>
      </c>
      <c r="G457">
        <v>41408297</v>
      </c>
    </row>
    <row r="458" spans="1:7">
      <c r="A458" s="43">
        <v>43455</v>
      </c>
      <c r="B458">
        <v>14.4</v>
      </c>
      <c r="C458">
        <v>14.45</v>
      </c>
      <c r="D458">
        <v>14.05</v>
      </c>
      <c r="E458">
        <v>14.09</v>
      </c>
      <c r="F458">
        <v>13.756853</v>
      </c>
      <c r="G458">
        <v>150979545</v>
      </c>
    </row>
    <row r="459" spans="1:7">
      <c r="A459" s="43">
        <v>43458</v>
      </c>
      <c r="B459">
        <v>14.11</v>
      </c>
      <c r="C459">
        <v>14.14</v>
      </c>
      <c r="D459">
        <v>13.72</v>
      </c>
      <c r="E459">
        <v>14.07</v>
      </c>
      <c r="F459">
        <v>13.737325999999999</v>
      </c>
      <c r="G459">
        <v>10746355</v>
      </c>
    </row>
    <row r="460" spans="1:7">
      <c r="A460" s="43">
        <v>43460</v>
      </c>
      <c r="B460">
        <v>14.07</v>
      </c>
      <c r="C460">
        <v>14.16</v>
      </c>
      <c r="D460">
        <v>13.82</v>
      </c>
      <c r="E460">
        <v>13.97</v>
      </c>
      <c r="F460">
        <v>13.63969</v>
      </c>
      <c r="G460">
        <v>26163060</v>
      </c>
    </row>
    <row r="461" spans="1:7">
      <c r="A461" s="43">
        <v>43461</v>
      </c>
      <c r="B461">
        <v>13.9</v>
      </c>
      <c r="C461">
        <v>14</v>
      </c>
      <c r="D461">
        <v>13.64</v>
      </c>
      <c r="E461">
        <v>13.83</v>
      </c>
      <c r="F461">
        <v>13.503</v>
      </c>
      <c r="G461">
        <v>21269007</v>
      </c>
    </row>
    <row r="462" spans="1:7">
      <c r="A462" s="43">
        <v>43462</v>
      </c>
      <c r="B462">
        <v>13.89</v>
      </c>
      <c r="C462">
        <v>13.99</v>
      </c>
      <c r="D462">
        <v>13.8</v>
      </c>
      <c r="E462">
        <v>13.95</v>
      </c>
      <c r="F462">
        <v>13.620163</v>
      </c>
      <c r="G462">
        <v>20562900</v>
      </c>
    </row>
    <row r="463" spans="1:7">
      <c r="A463" s="43">
        <v>43465</v>
      </c>
      <c r="B463">
        <v>14.02</v>
      </c>
      <c r="C463">
        <v>14.02</v>
      </c>
      <c r="D463">
        <v>13.67</v>
      </c>
      <c r="E463">
        <v>13.97</v>
      </c>
      <c r="F463">
        <v>13.63969</v>
      </c>
      <c r="G463">
        <v>14002111</v>
      </c>
    </row>
    <row r="464" spans="1:7">
      <c r="A464" s="43">
        <v>43467</v>
      </c>
      <c r="B464">
        <v>13.81</v>
      </c>
      <c r="C464">
        <v>14.45</v>
      </c>
      <c r="D464">
        <v>13.81</v>
      </c>
      <c r="E464">
        <v>14.4</v>
      </c>
      <c r="F464">
        <v>14.059523</v>
      </c>
      <c r="G464">
        <v>15584735</v>
      </c>
    </row>
    <row r="465" spans="1:7">
      <c r="A465" s="43">
        <v>43468</v>
      </c>
      <c r="B465">
        <v>14.36</v>
      </c>
      <c r="C465">
        <v>14.38</v>
      </c>
      <c r="D465">
        <v>14.01</v>
      </c>
      <c r="E465">
        <v>14.27</v>
      </c>
      <c r="F465">
        <v>13.932598</v>
      </c>
      <c r="G465">
        <v>32095100</v>
      </c>
    </row>
    <row r="466" spans="1:7">
      <c r="A466" s="43">
        <v>43469</v>
      </c>
      <c r="B466">
        <v>14.42</v>
      </c>
      <c r="C466">
        <v>14.6</v>
      </c>
      <c r="D466">
        <v>14.21</v>
      </c>
      <c r="E466">
        <v>14.32</v>
      </c>
      <c r="F466">
        <v>13.981415</v>
      </c>
      <c r="G466">
        <v>27543017</v>
      </c>
    </row>
    <row r="467" spans="1:7">
      <c r="A467" s="43">
        <v>43472</v>
      </c>
      <c r="B467">
        <v>14.35</v>
      </c>
      <c r="C467">
        <v>14.5</v>
      </c>
      <c r="D467">
        <v>14.17</v>
      </c>
      <c r="E467">
        <v>14.39</v>
      </c>
      <c r="F467">
        <v>14.049759999999999</v>
      </c>
      <c r="G467">
        <v>51269698</v>
      </c>
    </row>
    <row r="468" spans="1:7">
      <c r="A468" s="43">
        <v>43473</v>
      </c>
      <c r="B468">
        <v>14.66</v>
      </c>
      <c r="C468">
        <v>15.14</v>
      </c>
      <c r="D468">
        <v>14.38</v>
      </c>
      <c r="E468">
        <v>15.05</v>
      </c>
      <c r="F468">
        <v>14.694155</v>
      </c>
      <c r="G468">
        <v>49018838</v>
      </c>
    </row>
    <row r="469" spans="1:7">
      <c r="A469" s="43">
        <v>43474</v>
      </c>
      <c r="B469">
        <v>15.1</v>
      </c>
      <c r="C469">
        <v>15.3</v>
      </c>
      <c r="D469">
        <v>15.05</v>
      </c>
      <c r="E469">
        <v>15.14</v>
      </c>
      <c r="F469">
        <v>14.782026999999999</v>
      </c>
      <c r="G469">
        <v>51209462</v>
      </c>
    </row>
    <row r="470" spans="1:7">
      <c r="A470" s="43">
        <v>43475</v>
      </c>
      <c r="B470">
        <v>15.17</v>
      </c>
      <c r="C470">
        <v>15.17</v>
      </c>
      <c r="D470">
        <v>14.91</v>
      </c>
      <c r="E470">
        <v>15.01</v>
      </c>
      <c r="F470">
        <v>14.655101</v>
      </c>
      <c r="G470">
        <v>44106909</v>
      </c>
    </row>
    <row r="471" spans="1:7">
      <c r="A471" s="43">
        <v>43476</v>
      </c>
      <c r="B471">
        <v>14.94</v>
      </c>
      <c r="C471">
        <v>15.05</v>
      </c>
      <c r="D471">
        <v>14.73</v>
      </c>
      <c r="E471">
        <v>14.77</v>
      </c>
      <c r="F471">
        <v>14.420775000000001</v>
      </c>
      <c r="G471">
        <v>41130875</v>
      </c>
    </row>
    <row r="472" spans="1:7">
      <c r="A472" s="43">
        <v>43479</v>
      </c>
      <c r="B472">
        <v>14.75</v>
      </c>
      <c r="C472">
        <v>14.97</v>
      </c>
      <c r="D472">
        <v>14.6</v>
      </c>
      <c r="E472">
        <v>14.92</v>
      </c>
      <c r="F472">
        <v>14.567228</v>
      </c>
      <c r="G472">
        <v>27855934</v>
      </c>
    </row>
    <row r="473" spans="1:7">
      <c r="A473" s="43">
        <v>43480</v>
      </c>
      <c r="B473">
        <v>14.92</v>
      </c>
      <c r="C473">
        <v>15.02</v>
      </c>
      <c r="D473">
        <v>14.74</v>
      </c>
      <c r="E473">
        <v>14.78</v>
      </c>
      <c r="F473">
        <v>14.430538</v>
      </c>
      <c r="G473">
        <v>44401946</v>
      </c>
    </row>
    <row r="474" spans="1:7">
      <c r="A474" s="43">
        <v>43481</v>
      </c>
      <c r="B474">
        <v>14.75</v>
      </c>
      <c r="C474">
        <v>15.23</v>
      </c>
      <c r="D474">
        <v>14.75</v>
      </c>
      <c r="E474">
        <v>14.9</v>
      </c>
      <c r="F474">
        <v>14.547700000000001</v>
      </c>
      <c r="G474">
        <v>33249054</v>
      </c>
    </row>
    <row r="475" spans="1:7">
      <c r="A475" s="43">
        <v>43482</v>
      </c>
      <c r="B475">
        <v>15</v>
      </c>
      <c r="C475">
        <v>15.17</v>
      </c>
      <c r="D475">
        <v>14.87</v>
      </c>
      <c r="E475">
        <v>15.05</v>
      </c>
      <c r="F475">
        <v>14.694155</v>
      </c>
      <c r="G475">
        <v>47181525</v>
      </c>
    </row>
    <row r="476" spans="1:7">
      <c r="A476" s="43">
        <v>43483</v>
      </c>
      <c r="B476">
        <v>15.08</v>
      </c>
      <c r="C476">
        <v>15.32</v>
      </c>
      <c r="D476">
        <v>15.04</v>
      </c>
      <c r="E476">
        <v>15.18</v>
      </c>
      <c r="F476">
        <v>14.821081</v>
      </c>
      <c r="G476">
        <v>50331475</v>
      </c>
    </row>
    <row r="477" spans="1:7">
      <c r="A477" s="43">
        <v>43486</v>
      </c>
      <c r="B477">
        <v>15.2</v>
      </c>
      <c r="C477">
        <v>15.36</v>
      </c>
      <c r="D477">
        <v>15.01</v>
      </c>
      <c r="E477">
        <v>15.2</v>
      </c>
      <c r="F477">
        <v>14.840608</v>
      </c>
      <c r="G477">
        <v>9571224</v>
      </c>
    </row>
    <row r="478" spans="1:7">
      <c r="A478" s="43">
        <v>43487</v>
      </c>
      <c r="B478">
        <v>15.23</v>
      </c>
      <c r="C478">
        <v>15.29</v>
      </c>
      <c r="D478">
        <v>15.03</v>
      </c>
      <c r="E478">
        <v>15.25</v>
      </c>
      <c r="F478">
        <v>14.889424999999999</v>
      </c>
      <c r="G478">
        <v>50933702</v>
      </c>
    </row>
    <row r="479" spans="1:7">
      <c r="A479" s="43">
        <v>43488</v>
      </c>
      <c r="B479">
        <v>15.31</v>
      </c>
      <c r="C479">
        <v>15.31</v>
      </c>
      <c r="D479">
        <v>14.91</v>
      </c>
      <c r="E479">
        <v>15.15</v>
      </c>
      <c r="F479">
        <v>14.791790000000001</v>
      </c>
      <c r="G479">
        <v>53862987</v>
      </c>
    </row>
    <row r="480" spans="1:7">
      <c r="A480" s="43">
        <v>43489</v>
      </c>
      <c r="B480">
        <v>15.18</v>
      </c>
      <c r="C480">
        <v>15.2</v>
      </c>
      <c r="D480">
        <v>14.85</v>
      </c>
      <c r="E480">
        <v>14.92</v>
      </c>
      <c r="F480">
        <v>14.567228</v>
      </c>
      <c r="G480">
        <v>39427238</v>
      </c>
    </row>
    <row r="481" spans="1:7">
      <c r="A481" s="43">
        <v>43490</v>
      </c>
      <c r="B481">
        <v>15</v>
      </c>
      <c r="C481">
        <v>15.18</v>
      </c>
      <c r="D481">
        <v>14.87</v>
      </c>
      <c r="E481">
        <v>15.06</v>
      </c>
      <c r="F481">
        <v>14.703918</v>
      </c>
      <c r="G481">
        <v>44275390</v>
      </c>
    </row>
    <row r="482" spans="1:7">
      <c r="A482" s="43">
        <v>43493</v>
      </c>
      <c r="B482">
        <v>15.09</v>
      </c>
      <c r="C482">
        <v>15.31</v>
      </c>
      <c r="D482">
        <v>14.89</v>
      </c>
      <c r="E482">
        <v>15.11</v>
      </c>
      <c r="F482">
        <v>14.752734999999999</v>
      </c>
      <c r="G482">
        <v>68868513</v>
      </c>
    </row>
    <row r="483" spans="1:7">
      <c r="A483" s="43">
        <v>43494</v>
      </c>
      <c r="B483">
        <v>15.17</v>
      </c>
      <c r="C483">
        <v>15.29</v>
      </c>
      <c r="D483">
        <v>15.06</v>
      </c>
      <c r="E483">
        <v>15.1</v>
      </c>
      <c r="F483">
        <v>14.742972</v>
      </c>
      <c r="G483">
        <v>44410723</v>
      </c>
    </row>
    <row r="484" spans="1:7">
      <c r="A484" s="43">
        <v>43495</v>
      </c>
      <c r="B484">
        <v>15.13</v>
      </c>
      <c r="C484">
        <v>15.25</v>
      </c>
      <c r="D484">
        <v>14.77</v>
      </c>
      <c r="E484">
        <v>15.05</v>
      </c>
      <c r="F484">
        <v>14.694155</v>
      </c>
      <c r="G484">
        <v>39822231</v>
      </c>
    </row>
    <row r="485" spans="1:7">
      <c r="A485" s="43">
        <v>43496</v>
      </c>
      <c r="B485">
        <v>15.08</v>
      </c>
      <c r="C485">
        <v>15.47</v>
      </c>
      <c r="D485">
        <v>15.03</v>
      </c>
      <c r="E485">
        <v>15.31</v>
      </c>
      <c r="F485">
        <v>14.948008</v>
      </c>
      <c r="G485">
        <v>35422453</v>
      </c>
    </row>
    <row r="486" spans="1:7">
      <c r="A486" s="43">
        <v>43497</v>
      </c>
      <c r="B486">
        <v>15.34</v>
      </c>
      <c r="C486">
        <v>15.55</v>
      </c>
      <c r="D486">
        <v>15.21</v>
      </c>
      <c r="E486">
        <v>15.41</v>
      </c>
      <c r="F486">
        <v>15.045643</v>
      </c>
      <c r="G486">
        <v>39308921</v>
      </c>
    </row>
    <row r="487" spans="1:7">
      <c r="A487" s="43">
        <v>43501</v>
      </c>
      <c r="B487">
        <v>15.38</v>
      </c>
      <c r="C487">
        <v>15.78</v>
      </c>
      <c r="D487">
        <v>15.38</v>
      </c>
      <c r="E487">
        <v>15.48</v>
      </c>
      <c r="F487">
        <v>15.113987</v>
      </c>
      <c r="G487">
        <v>38721580</v>
      </c>
    </row>
    <row r="488" spans="1:7">
      <c r="A488" s="43">
        <v>43502</v>
      </c>
      <c r="B488">
        <v>15.51</v>
      </c>
      <c r="C488">
        <v>15.6</v>
      </c>
      <c r="D488">
        <v>15</v>
      </c>
      <c r="E488">
        <v>15.21</v>
      </c>
      <c r="F488">
        <v>14.850372</v>
      </c>
      <c r="G488">
        <v>47058159</v>
      </c>
    </row>
    <row r="489" spans="1:7">
      <c r="A489" s="43">
        <v>43503</v>
      </c>
      <c r="B489">
        <v>15.16</v>
      </c>
      <c r="C489">
        <v>15.31</v>
      </c>
      <c r="D489">
        <v>15.08</v>
      </c>
      <c r="E489">
        <v>15.22</v>
      </c>
      <c r="F489">
        <v>14.860135</v>
      </c>
      <c r="G489">
        <v>21853322</v>
      </c>
    </row>
    <row r="490" spans="1:7">
      <c r="A490" s="43">
        <v>43504</v>
      </c>
      <c r="B490">
        <v>15.23</v>
      </c>
      <c r="C490">
        <v>15.29</v>
      </c>
      <c r="D490">
        <v>15.12</v>
      </c>
      <c r="E490">
        <v>15.18</v>
      </c>
      <c r="F490">
        <v>14.821081</v>
      </c>
      <c r="G490">
        <v>25615886</v>
      </c>
    </row>
    <row r="491" spans="1:7">
      <c r="A491" s="43">
        <v>43507</v>
      </c>
      <c r="B491">
        <v>15.12</v>
      </c>
      <c r="C491">
        <v>15.35</v>
      </c>
      <c r="D491">
        <v>15.12</v>
      </c>
      <c r="E491">
        <v>15.23</v>
      </c>
      <c r="F491">
        <v>14.869897999999999</v>
      </c>
      <c r="G491">
        <v>20137171</v>
      </c>
    </row>
    <row r="492" spans="1:7">
      <c r="A492" s="43">
        <v>43508</v>
      </c>
      <c r="B492">
        <v>15.24</v>
      </c>
      <c r="C492">
        <v>15.36</v>
      </c>
      <c r="D492">
        <v>15.01</v>
      </c>
      <c r="E492">
        <v>15.06</v>
      </c>
      <c r="F492">
        <v>14.703918</v>
      </c>
      <c r="G492">
        <v>32907056</v>
      </c>
    </row>
    <row r="493" spans="1:7">
      <c r="A493" s="43">
        <v>43509</v>
      </c>
      <c r="B493">
        <v>15.16</v>
      </c>
      <c r="C493">
        <v>15.16</v>
      </c>
      <c r="D493">
        <v>14.17</v>
      </c>
      <c r="E493">
        <v>14.24</v>
      </c>
      <c r="F493">
        <v>13.903306000000001</v>
      </c>
      <c r="G493">
        <v>52862064</v>
      </c>
    </row>
    <row r="494" spans="1:7">
      <c r="A494" s="43">
        <v>43510</v>
      </c>
      <c r="B494">
        <v>14.27</v>
      </c>
      <c r="C494">
        <v>14.27</v>
      </c>
      <c r="D494">
        <v>13.96</v>
      </c>
      <c r="E494">
        <v>14.16</v>
      </c>
      <c r="F494">
        <v>13.825196999999999</v>
      </c>
      <c r="G494">
        <v>60266566</v>
      </c>
    </row>
    <row r="495" spans="1:7">
      <c r="A495" s="43">
        <v>43511</v>
      </c>
      <c r="B495">
        <v>14.29</v>
      </c>
      <c r="C495">
        <v>14.49</v>
      </c>
      <c r="D495">
        <v>14.22</v>
      </c>
      <c r="E495">
        <v>14.46</v>
      </c>
      <c r="F495">
        <v>14.118105</v>
      </c>
      <c r="G495">
        <v>40739526</v>
      </c>
    </row>
    <row r="496" spans="1:7">
      <c r="A496" s="43">
        <v>43514</v>
      </c>
      <c r="B496">
        <v>14.51</v>
      </c>
      <c r="C496">
        <v>14.51</v>
      </c>
      <c r="D496">
        <v>14.23</v>
      </c>
      <c r="E496">
        <v>14.27</v>
      </c>
      <c r="F496">
        <v>13.932598</v>
      </c>
      <c r="G496">
        <v>3212872</v>
      </c>
    </row>
    <row r="497" spans="1:7">
      <c r="A497" s="43">
        <v>43515</v>
      </c>
      <c r="B497">
        <v>14.31</v>
      </c>
      <c r="C497">
        <v>14.54</v>
      </c>
      <c r="D497">
        <v>14.14</v>
      </c>
      <c r="E497">
        <v>14.16</v>
      </c>
      <c r="F497">
        <v>13.825196999999999</v>
      </c>
      <c r="G497">
        <v>29013677</v>
      </c>
    </row>
    <row r="498" spans="1:7">
      <c r="A498" s="43">
        <v>43516</v>
      </c>
      <c r="B498">
        <v>14.22</v>
      </c>
      <c r="C498">
        <v>14.34</v>
      </c>
      <c r="D498">
        <v>14.07</v>
      </c>
      <c r="E498">
        <v>14.31</v>
      </c>
      <c r="F498">
        <v>13.971651</v>
      </c>
      <c r="G498">
        <v>44618987</v>
      </c>
    </row>
    <row r="499" spans="1:7">
      <c r="A499" s="43">
        <v>43517</v>
      </c>
      <c r="B499">
        <v>14.24</v>
      </c>
      <c r="C499">
        <v>14.54</v>
      </c>
      <c r="D499">
        <v>14.24</v>
      </c>
      <c r="E499">
        <v>14.49</v>
      </c>
      <c r="F499">
        <v>14.147394999999999</v>
      </c>
      <c r="G499">
        <v>42531029</v>
      </c>
    </row>
    <row r="500" spans="1:7">
      <c r="A500" s="43">
        <v>43518</v>
      </c>
      <c r="B500">
        <v>14.46</v>
      </c>
      <c r="C500">
        <v>14.55</v>
      </c>
      <c r="D500">
        <v>14.32</v>
      </c>
      <c r="E500">
        <v>14.39</v>
      </c>
      <c r="F500">
        <v>14.049759999999999</v>
      </c>
      <c r="G500">
        <v>29453237</v>
      </c>
    </row>
    <row r="501" spans="1:7">
      <c r="A501" s="43">
        <v>43521</v>
      </c>
      <c r="B501">
        <v>14.44</v>
      </c>
      <c r="C501">
        <v>14.55</v>
      </c>
      <c r="D501">
        <v>14.25</v>
      </c>
      <c r="E501">
        <v>14.27</v>
      </c>
      <c r="F501">
        <v>13.932598</v>
      </c>
      <c r="G501">
        <v>31184059</v>
      </c>
    </row>
    <row r="502" spans="1:7">
      <c r="A502" s="43">
        <v>43522</v>
      </c>
      <c r="B502">
        <v>14.26</v>
      </c>
      <c r="C502">
        <v>14.33</v>
      </c>
      <c r="D502">
        <v>14.13</v>
      </c>
      <c r="E502">
        <v>14.22</v>
      </c>
      <c r="F502">
        <v>13.88378</v>
      </c>
      <c r="G502">
        <v>60104793</v>
      </c>
    </row>
    <row r="503" spans="1:7">
      <c r="A503" s="43">
        <v>43523</v>
      </c>
      <c r="B503">
        <v>14.22</v>
      </c>
      <c r="C503">
        <v>14.22</v>
      </c>
      <c r="D503">
        <v>14.01</v>
      </c>
      <c r="E503">
        <v>14.04</v>
      </c>
      <c r="F503">
        <v>13.708035000000001</v>
      </c>
      <c r="G503">
        <v>53145443</v>
      </c>
    </row>
    <row r="504" spans="1:7">
      <c r="A504" s="43">
        <v>43524</v>
      </c>
      <c r="B504">
        <v>14.01</v>
      </c>
      <c r="C504">
        <v>14.06</v>
      </c>
      <c r="D504">
        <v>13.8</v>
      </c>
      <c r="E504">
        <v>13.88</v>
      </c>
      <c r="F504">
        <v>13.551818000000001</v>
      </c>
      <c r="G504">
        <v>60932934</v>
      </c>
    </row>
    <row r="505" spans="1:7">
      <c r="A505" s="43">
        <v>43525</v>
      </c>
      <c r="B505">
        <v>13.88</v>
      </c>
      <c r="C505">
        <v>14</v>
      </c>
      <c r="D505">
        <v>13.7</v>
      </c>
      <c r="E505">
        <v>13.88</v>
      </c>
      <c r="F505">
        <v>13.551818000000001</v>
      </c>
      <c r="G505">
        <v>23591557</v>
      </c>
    </row>
    <row r="506" spans="1:7">
      <c r="A506" s="43">
        <v>43528</v>
      </c>
      <c r="B506">
        <v>13.9</v>
      </c>
      <c r="C506">
        <v>13.91</v>
      </c>
      <c r="D506">
        <v>13.63</v>
      </c>
      <c r="E506">
        <v>13.71</v>
      </c>
      <c r="F506">
        <v>13.385838</v>
      </c>
      <c r="G506">
        <v>26417954</v>
      </c>
    </row>
    <row r="507" spans="1:7">
      <c r="A507" s="43">
        <v>43529</v>
      </c>
      <c r="B507">
        <v>13.68</v>
      </c>
      <c r="C507">
        <v>13.71</v>
      </c>
      <c r="D507">
        <v>13.37</v>
      </c>
      <c r="E507">
        <v>13.4</v>
      </c>
      <c r="F507">
        <v>13.083167</v>
      </c>
      <c r="G507">
        <v>33162598</v>
      </c>
    </row>
    <row r="508" spans="1:7">
      <c r="A508" s="43">
        <v>43530</v>
      </c>
      <c r="B508">
        <v>13.37</v>
      </c>
      <c r="C508">
        <v>13.56</v>
      </c>
      <c r="D508">
        <v>13.06</v>
      </c>
      <c r="E508">
        <v>13.28</v>
      </c>
      <c r="F508">
        <v>12.966004</v>
      </c>
      <c r="G508">
        <v>53519577</v>
      </c>
    </row>
    <row r="509" spans="1:7">
      <c r="A509" s="43">
        <v>43531</v>
      </c>
      <c r="B509">
        <v>13.3</v>
      </c>
      <c r="C509">
        <v>13.66</v>
      </c>
      <c r="D509">
        <v>13.28</v>
      </c>
      <c r="E509">
        <v>13.63</v>
      </c>
      <c r="F509">
        <v>13.307729999999999</v>
      </c>
      <c r="G509">
        <v>40353739</v>
      </c>
    </row>
    <row r="510" spans="1:7">
      <c r="A510" s="43">
        <v>43532</v>
      </c>
      <c r="B510">
        <v>13.62</v>
      </c>
      <c r="C510">
        <v>13.86</v>
      </c>
      <c r="D510">
        <v>13.44</v>
      </c>
      <c r="E510">
        <v>13.78</v>
      </c>
      <c r="F510">
        <v>13.454183</v>
      </c>
      <c r="G510">
        <v>24705035</v>
      </c>
    </row>
    <row r="511" spans="1:7">
      <c r="A511" s="43">
        <v>43535</v>
      </c>
      <c r="B511">
        <v>13.74</v>
      </c>
      <c r="C511">
        <v>14.04</v>
      </c>
      <c r="D511">
        <v>13.63</v>
      </c>
      <c r="E511">
        <v>13.89</v>
      </c>
      <c r="F511">
        <v>13.561583000000001</v>
      </c>
      <c r="G511">
        <v>20653290</v>
      </c>
    </row>
    <row r="512" spans="1:7">
      <c r="A512" s="43">
        <v>43536</v>
      </c>
      <c r="B512">
        <v>13.9</v>
      </c>
      <c r="C512">
        <v>14.05</v>
      </c>
      <c r="D512">
        <v>13.87</v>
      </c>
      <c r="E512">
        <v>14</v>
      </c>
      <c r="F512">
        <v>13.668981</v>
      </c>
      <c r="G512">
        <v>22239999</v>
      </c>
    </row>
    <row r="513" spans="1:7">
      <c r="A513" s="43">
        <v>43537</v>
      </c>
      <c r="B513">
        <v>14.05</v>
      </c>
      <c r="C513">
        <v>14.1</v>
      </c>
      <c r="D513">
        <v>13.79</v>
      </c>
      <c r="E513">
        <v>14.06</v>
      </c>
      <c r="F513">
        <v>13.727563</v>
      </c>
      <c r="G513">
        <v>43467869</v>
      </c>
    </row>
    <row r="514" spans="1:7">
      <c r="A514" s="43">
        <v>43538</v>
      </c>
      <c r="B514">
        <v>14.08</v>
      </c>
      <c r="C514">
        <v>14.08</v>
      </c>
      <c r="D514">
        <v>13.72</v>
      </c>
      <c r="E514">
        <v>13.91</v>
      </c>
      <c r="F514">
        <v>13.581108</v>
      </c>
      <c r="G514">
        <v>22917425</v>
      </c>
    </row>
    <row r="515" spans="1:7">
      <c r="A515" s="43">
        <v>43539</v>
      </c>
      <c r="B515">
        <v>13.87</v>
      </c>
      <c r="C515">
        <v>14.03</v>
      </c>
      <c r="D515">
        <v>13.84</v>
      </c>
      <c r="E515">
        <v>13.96</v>
      </c>
      <c r="F515">
        <v>13.629927</v>
      </c>
      <c r="G515">
        <v>158825643</v>
      </c>
    </row>
    <row r="516" spans="1:7">
      <c r="A516" s="43">
        <v>43543</v>
      </c>
      <c r="B516">
        <v>14.2</v>
      </c>
      <c r="C516">
        <v>14.5</v>
      </c>
      <c r="D516">
        <v>13.89</v>
      </c>
      <c r="E516">
        <v>14</v>
      </c>
      <c r="F516">
        <v>13.668981</v>
      </c>
      <c r="G516">
        <v>51777414</v>
      </c>
    </row>
    <row r="517" spans="1:7">
      <c r="A517" s="43">
        <v>43544</v>
      </c>
      <c r="B517">
        <v>14.03</v>
      </c>
      <c r="C517">
        <v>14.5</v>
      </c>
      <c r="D517">
        <v>13.93</v>
      </c>
      <c r="E517">
        <v>14.47</v>
      </c>
      <c r="F517">
        <v>14.127869</v>
      </c>
      <c r="G517">
        <v>57770164</v>
      </c>
    </row>
    <row r="518" spans="1:7">
      <c r="A518" s="43">
        <v>43545</v>
      </c>
      <c r="B518">
        <v>14.46</v>
      </c>
      <c r="C518">
        <v>14.54</v>
      </c>
      <c r="D518">
        <v>14.12</v>
      </c>
      <c r="E518">
        <v>14.45</v>
      </c>
      <c r="F518">
        <v>14.10834</v>
      </c>
      <c r="G518">
        <v>33640847</v>
      </c>
    </row>
    <row r="519" spans="1:7">
      <c r="A519" s="43">
        <v>43546</v>
      </c>
      <c r="B519">
        <v>14.37</v>
      </c>
      <c r="C519">
        <v>14.37</v>
      </c>
      <c r="D519">
        <v>14.1</v>
      </c>
      <c r="E519">
        <v>14.2</v>
      </c>
      <c r="F519">
        <v>13.864252</v>
      </c>
      <c r="G519">
        <v>31007176</v>
      </c>
    </row>
    <row r="520" spans="1:7">
      <c r="A520" s="43">
        <v>43549</v>
      </c>
      <c r="B520">
        <v>14.14</v>
      </c>
      <c r="C520">
        <v>14.24</v>
      </c>
      <c r="D520">
        <v>13.91</v>
      </c>
      <c r="E520">
        <v>13.95</v>
      </c>
      <c r="F520">
        <v>13.620163</v>
      </c>
      <c r="G520">
        <v>28204262</v>
      </c>
    </row>
    <row r="521" spans="1:7">
      <c r="A521" s="43">
        <v>43550</v>
      </c>
      <c r="B521">
        <v>13.93</v>
      </c>
      <c r="C521">
        <v>14.05</v>
      </c>
      <c r="D521">
        <v>13.9</v>
      </c>
      <c r="E521">
        <v>13.98</v>
      </c>
      <c r="F521">
        <v>13.649452999999999</v>
      </c>
      <c r="G521">
        <v>23593743</v>
      </c>
    </row>
    <row r="522" spans="1:7">
      <c r="A522" s="43">
        <v>43551</v>
      </c>
      <c r="B522">
        <v>14.13</v>
      </c>
      <c r="C522">
        <v>14.13</v>
      </c>
      <c r="D522">
        <v>13.83</v>
      </c>
      <c r="E522">
        <v>13.87</v>
      </c>
      <c r="F522">
        <v>13.542055</v>
      </c>
      <c r="G522">
        <v>41016152</v>
      </c>
    </row>
    <row r="523" spans="1:7">
      <c r="A523" s="43">
        <v>43552</v>
      </c>
      <c r="B523">
        <v>13.92</v>
      </c>
      <c r="C523">
        <v>13.97</v>
      </c>
      <c r="D523">
        <v>13.6</v>
      </c>
      <c r="E523">
        <v>13.72</v>
      </c>
      <c r="F523">
        <v>13.395600999999999</v>
      </c>
      <c r="G523">
        <v>27385494</v>
      </c>
    </row>
    <row r="524" spans="1:7">
      <c r="A524" s="43">
        <v>43553</v>
      </c>
      <c r="B524">
        <v>13.78</v>
      </c>
      <c r="C524">
        <v>13.9</v>
      </c>
      <c r="D524">
        <v>13.56</v>
      </c>
      <c r="E524">
        <v>13.88</v>
      </c>
      <c r="F524">
        <v>13.551818000000001</v>
      </c>
      <c r="G524">
        <v>53803698</v>
      </c>
    </row>
    <row r="525" spans="1:7">
      <c r="A525" s="43">
        <v>43556</v>
      </c>
      <c r="B525">
        <v>13.93</v>
      </c>
      <c r="C525">
        <v>14.15</v>
      </c>
      <c r="D525">
        <v>13.83</v>
      </c>
      <c r="E525">
        <v>14.13</v>
      </c>
      <c r="F525">
        <v>13.795908000000001</v>
      </c>
      <c r="G525">
        <v>30224811</v>
      </c>
    </row>
    <row r="526" spans="1:7">
      <c r="A526" s="43">
        <v>43557</v>
      </c>
      <c r="B526">
        <v>14.04</v>
      </c>
      <c r="C526">
        <v>14.07</v>
      </c>
      <c r="D526">
        <v>13.74</v>
      </c>
      <c r="E526">
        <v>13.78</v>
      </c>
      <c r="F526">
        <v>13.454183</v>
      </c>
      <c r="G526">
        <v>30102345</v>
      </c>
    </row>
    <row r="527" spans="1:7">
      <c r="A527" s="43">
        <v>43558</v>
      </c>
      <c r="B527">
        <v>13.86</v>
      </c>
      <c r="C527">
        <v>13.91</v>
      </c>
      <c r="D527">
        <v>13.68</v>
      </c>
      <c r="E527">
        <v>13.82</v>
      </c>
      <c r="F527">
        <v>13.493237000000001</v>
      </c>
      <c r="G527">
        <v>28669814</v>
      </c>
    </row>
    <row r="528" spans="1:7">
      <c r="A528" s="43">
        <v>43559</v>
      </c>
      <c r="B528">
        <v>13.86</v>
      </c>
      <c r="C528">
        <v>14.16</v>
      </c>
      <c r="D528">
        <v>13.78</v>
      </c>
      <c r="E528">
        <v>14.16</v>
      </c>
      <c r="F528">
        <v>13.825196999999999</v>
      </c>
      <c r="G528">
        <v>27583749</v>
      </c>
    </row>
    <row r="529" spans="1:7">
      <c r="A529" s="43">
        <v>43560</v>
      </c>
      <c r="B529">
        <v>14.16</v>
      </c>
      <c r="C529">
        <v>15.02</v>
      </c>
      <c r="D529">
        <v>14.16</v>
      </c>
      <c r="E529">
        <v>14.74</v>
      </c>
      <c r="F529">
        <v>14.391484</v>
      </c>
      <c r="G529">
        <v>73133811</v>
      </c>
    </row>
    <row r="530" spans="1:7">
      <c r="A530" s="43">
        <v>43563</v>
      </c>
      <c r="B530">
        <v>14.7</v>
      </c>
      <c r="C530">
        <v>15</v>
      </c>
      <c r="D530">
        <v>14.56</v>
      </c>
      <c r="E530">
        <v>14.95</v>
      </c>
      <c r="F530">
        <v>14.596519000000001</v>
      </c>
      <c r="G530">
        <v>40832265</v>
      </c>
    </row>
    <row r="531" spans="1:7">
      <c r="A531" s="43">
        <v>43564</v>
      </c>
      <c r="B531">
        <v>14.95</v>
      </c>
      <c r="C531">
        <v>15.02</v>
      </c>
      <c r="D531">
        <v>14.75</v>
      </c>
      <c r="E531">
        <v>14.94</v>
      </c>
      <c r="F531">
        <v>14.586755</v>
      </c>
      <c r="G531">
        <v>35610458</v>
      </c>
    </row>
    <row r="532" spans="1:7">
      <c r="A532" s="43">
        <v>43565</v>
      </c>
      <c r="B532">
        <v>14.94</v>
      </c>
      <c r="C532">
        <v>14.98</v>
      </c>
      <c r="D532">
        <v>14.75</v>
      </c>
      <c r="E532">
        <v>14.95</v>
      </c>
      <c r="F532">
        <v>14.596519000000001</v>
      </c>
      <c r="G532">
        <v>19500740</v>
      </c>
    </row>
    <row r="533" spans="1:7">
      <c r="A533" s="43">
        <v>43566</v>
      </c>
      <c r="B533">
        <v>14.92</v>
      </c>
      <c r="C533">
        <v>14.98</v>
      </c>
      <c r="D533">
        <v>14.65</v>
      </c>
      <c r="E533">
        <v>14.76</v>
      </c>
      <c r="F533">
        <v>14.411011</v>
      </c>
      <c r="G533">
        <v>12337397</v>
      </c>
    </row>
    <row r="534" spans="1:7">
      <c r="A534" s="43">
        <v>43567</v>
      </c>
      <c r="B534">
        <v>14.8</v>
      </c>
      <c r="C534">
        <v>14.8</v>
      </c>
      <c r="D534">
        <v>14.36</v>
      </c>
      <c r="E534">
        <v>14.52</v>
      </c>
      <c r="F534">
        <v>14.176686</v>
      </c>
      <c r="G534">
        <v>21554267</v>
      </c>
    </row>
    <row r="535" spans="1:7">
      <c r="A535" s="43">
        <v>43570</v>
      </c>
      <c r="B535">
        <v>14.47</v>
      </c>
      <c r="C535">
        <v>14.8</v>
      </c>
      <c r="D535">
        <v>14.41</v>
      </c>
      <c r="E535">
        <v>14.66</v>
      </c>
      <c r="F535">
        <v>14.313375000000001</v>
      </c>
      <c r="G535">
        <v>27817980</v>
      </c>
    </row>
    <row r="536" spans="1:7">
      <c r="A536" s="43">
        <v>43571</v>
      </c>
      <c r="B536">
        <v>14.69</v>
      </c>
      <c r="C536">
        <v>14.85</v>
      </c>
      <c r="D536">
        <v>14.62</v>
      </c>
      <c r="E536">
        <v>14.81</v>
      </c>
      <c r="F536">
        <v>14.45983</v>
      </c>
      <c r="G536">
        <v>38854245</v>
      </c>
    </row>
    <row r="537" spans="1:7">
      <c r="A537" s="43">
        <v>43572</v>
      </c>
      <c r="B537">
        <v>14.83</v>
      </c>
      <c r="C537">
        <v>15.07</v>
      </c>
      <c r="D537">
        <v>14.67</v>
      </c>
      <c r="E537">
        <v>14.91</v>
      </c>
      <c r="F537">
        <v>14.557465000000001</v>
      </c>
      <c r="G537">
        <v>25078589</v>
      </c>
    </row>
    <row r="538" spans="1:7">
      <c r="A538" s="43">
        <v>43577</v>
      </c>
      <c r="B538">
        <v>14.94</v>
      </c>
      <c r="C538">
        <v>15.05</v>
      </c>
      <c r="D538">
        <v>14.78</v>
      </c>
      <c r="E538">
        <v>14.82</v>
      </c>
      <c r="F538">
        <v>14.469592</v>
      </c>
      <c r="G538">
        <v>15570988</v>
      </c>
    </row>
    <row r="539" spans="1:7">
      <c r="A539" s="43">
        <v>43578</v>
      </c>
      <c r="B539">
        <v>14.85</v>
      </c>
      <c r="C539">
        <v>14.85</v>
      </c>
      <c r="D539">
        <v>14.45</v>
      </c>
      <c r="E539">
        <v>14.53</v>
      </c>
      <c r="F539">
        <v>14.186449</v>
      </c>
      <c r="G539">
        <v>18449145</v>
      </c>
    </row>
    <row r="540" spans="1:7">
      <c r="A540" s="43">
        <v>43579</v>
      </c>
      <c r="B540">
        <v>14.45</v>
      </c>
      <c r="C540">
        <v>14.7</v>
      </c>
      <c r="D540">
        <v>14.37</v>
      </c>
      <c r="E540">
        <v>14.68</v>
      </c>
      <c r="F540">
        <v>14.332903</v>
      </c>
      <c r="G540">
        <v>29262556</v>
      </c>
    </row>
    <row r="541" spans="1:7">
      <c r="A541" s="43">
        <v>43580</v>
      </c>
      <c r="B541">
        <v>14.68</v>
      </c>
      <c r="C541">
        <v>14.84</v>
      </c>
      <c r="D541">
        <v>14.63</v>
      </c>
      <c r="E541">
        <v>14.81</v>
      </c>
      <c r="F541">
        <v>14.45983</v>
      </c>
      <c r="G541">
        <v>22406171</v>
      </c>
    </row>
    <row r="542" spans="1:7">
      <c r="A542" s="43">
        <v>43581</v>
      </c>
      <c r="B542">
        <v>14.85</v>
      </c>
      <c r="C542">
        <v>14.86</v>
      </c>
      <c r="D542">
        <v>14.61</v>
      </c>
      <c r="E542">
        <v>14.76</v>
      </c>
      <c r="F542">
        <v>14.411011</v>
      </c>
      <c r="G542">
        <v>28354733</v>
      </c>
    </row>
    <row r="543" spans="1:7">
      <c r="A543" s="43">
        <v>43584</v>
      </c>
      <c r="B543">
        <v>14.76</v>
      </c>
      <c r="C543">
        <v>14.86</v>
      </c>
      <c r="D543">
        <v>14.68</v>
      </c>
      <c r="E543">
        <v>14.8</v>
      </c>
      <c r="F543">
        <v>14.450066</v>
      </c>
      <c r="G543">
        <v>13707434</v>
      </c>
    </row>
    <row r="544" spans="1:7">
      <c r="A544" s="43">
        <v>43585</v>
      </c>
      <c r="B544">
        <v>14.83</v>
      </c>
      <c r="C544">
        <v>14.83</v>
      </c>
      <c r="D544">
        <v>13.9</v>
      </c>
      <c r="E544">
        <v>14.12</v>
      </c>
      <c r="F544">
        <v>13.786142999999999</v>
      </c>
      <c r="G544">
        <v>63776830</v>
      </c>
    </row>
    <row r="545" spans="1:7">
      <c r="A545" s="43">
        <v>43587</v>
      </c>
      <c r="B545">
        <v>14.1</v>
      </c>
      <c r="C545">
        <v>14.16</v>
      </c>
      <c r="D545">
        <v>13.92</v>
      </c>
      <c r="E545">
        <v>14.09</v>
      </c>
      <c r="F545">
        <v>13.756853</v>
      </c>
      <c r="G545">
        <v>40848785</v>
      </c>
    </row>
    <row r="546" spans="1:7">
      <c r="A546" s="43">
        <v>43588</v>
      </c>
      <c r="B546">
        <v>14.04</v>
      </c>
      <c r="C546">
        <v>14.13</v>
      </c>
      <c r="D546">
        <v>13.95</v>
      </c>
      <c r="E546">
        <v>13.98</v>
      </c>
      <c r="F546">
        <v>13.649452999999999</v>
      </c>
      <c r="G546">
        <v>34936222</v>
      </c>
    </row>
    <row r="547" spans="1:7">
      <c r="A547" s="43">
        <v>43591</v>
      </c>
      <c r="B547">
        <v>13.87</v>
      </c>
      <c r="C547">
        <v>13.89</v>
      </c>
      <c r="D547">
        <v>13.61</v>
      </c>
      <c r="E547">
        <v>13.76</v>
      </c>
      <c r="F547">
        <v>13.434656</v>
      </c>
      <c r="G547">
        <v>44837427</v>
      </c>
    </row>
    <row r="548" spans="1:7">
      <c r="A548" s="43">
        <v>43592</v>
      </c>
      <c r="B548">
        <v>13.75</v>
      </c>
      <c r="C548">
        <v>13.79</v>
      </c>
      <c r="D548">
        <v>13.35</v>
      </c>
      <c r="E548">
        <v>13.48</v>
      </c>
      <c r="F548">
        <v>13.161275</v>
      </c>
      <c r="G548">
        <v>32481993</v>
      </c>
    </row>
    <row r="549" spans="1:7">
      <c r="A549" s="43">
        <v>43593</v>
      </c>
      <c r="B549">
        <v>13.48</v>
      </c>
      <c r="C549">
        <v>13.49</v>
      </c>
      <c r="D549">
        <v>13.18</v>
      </c>
      <c r="E549">
        <v>13.24</v>
      </c>
      <c r="F549">
        <v>12.92695</v>
      </c>
      <c r="G549">
        <v>35075399</v>
      </c>
    </row>
    <row r="550" spans="1:7">
      <c r="A550" s="43">
        <v>43594</v>
      </c>
      <c r="B550">
        <v>13.15</v>
      </c>
      <c r="C550">
        <v>13.54</v>
      </c>
      <c r="D550">
        <v>12.84</v>
      </c>
      <c r="E550">
        <v>13.52</v>
      </c>
      <c r="F550">
        <v>13.200331</v>
      </c>
      <c r="G550">
        <v>88790743</v>
      </c>
    </row>
    <row r="551" spans="1:7">
      <c r="A551" s="43">
        <v>43595</v>
      </c>
      <c r="B551">
        <v>13.42</v>
      </c>
      <c r="C551">
        <v>13.65</v>
      </c>
      <c r="D551">
        <v>13.16</v>
      </c>
      <c r="E551">
        <v>13.52</v>
      </c>
      <c r="F551">
        <v>13.200331</v>
      </c>
      <c r="G551">
        <v>46774441</v>
      </c>
    </row>
    <row r="552" spans="1:7">
      <c r="A552" s="43">
        <v>43598</v>
      </c>
      <c r="B552">
        <v>13.45</v>
      </c>
      <c r="C552">
        <v>13.45</v>
      </c>
      <c r="D552">
        <v>13.18</v>
      </c>
      <c r="E552">
        <v>13.39</v>
      </c>
      <c r="F552">
        <v>13.073404</v>
      </c>
      <c r="G552">
        <v>40458122</v>
      </c>
    </row>
    <row r="553" spans="1:7">
      <c r="A553" s="43">
        <v>43599</v>
      </c>
      <c r="B553">
        <v>13.36</v>
      </c>
      <c r="C553">
        <v>13.6</v>
      </c>
      <c r="D553">
        <v>13.36</v>
      </c>
      <c r="E553">
        <v>13.51</v>
      </c>
      <c r="F553">
        <v>13.190566</v>
      </c>
      <c r="G553">
        <v>52643997</v>
      </c>
    </row>
    <row r="554" spans="1:7">
      <c r="A554" s="43">
        <v>43600</v>
      </c>
      <c r="B554">
        <v>13.36</v>
      </c>
      <c r="C554">
        <v>13.6</v>
      </c>
      <c r="D554">
        <v>13.25</v>
      </c>
      <c r="E554">
        <v>13.54</v>
      </c>
      <c r="F554">
        <v>13.219856999999999</v>
      </c>
      <c r="G554">
        <v>50174290</v>
      </c>
    </row>
    <row r="555" spans="1:7">
      <c r="A555" s="43">
        <v>43601</v>
      </c>
      <c r="B555">
        <v>13.58</v>
      </c>
      <c r="C555">
        <v>13.78</v>
      </c>
      <c r="D555">
        <v>13.49</v>
      </c>
      <c r="E555">
        <v>13.74</v>
      </c>
      <c r="F555">
        <v>13.415127999999999</v>
      </c>
      <c r="G555">
        <v>75245058</v>
      </c>
    </row>
    <row r="556" spans="1:7">
      <c r="A556" s="43">
        <v>43602</v>
      </c>
      <c r="B556">
        <v>13.69</v>
      </c>
      <c r="C556">
        <v>13.87</v>
      </c>
      <c r="D556">
        <v>13.62</v>
      </c>
      <c r="E556">
        <v>13.83</v>
      </c>
      <c r="F556">
        <v>13.503</v>
      </c>
      <c r="G556">
        <v>50958187</v>
      </c>
    </row>
    <row r="557" spans="1:7">
      <c r="A557" s="43">
        <v>43605</v>
      </c>
      <c r="B557">
        <v>13.81</v>
      </c>
      <c r="C557">
        <v>13.99</v>
      </c>
      <c r="D557">
        <v>13.69</v>
      </c>
      <c r="E557">
        <v>13.76</v>
      </c>
      <c r="F557">
        <v>13.434656</v>
      </c>
      <c r="G557">
        <v>39544416</v>
      </c>
    </row>
    <row r="558" spans="1:7">
      <c r="A558" s="43">
        <v>43606</v>
      </c>
      <c r="B558">
        <v>13.82</v>
      </c>
      <c r="C558">
        <v>13.85</v>
      </c>
      <c r="D558">
        <v>13.51</v>
      </c>
      <c r="E558">
        <v>13.76</v>
      </c>
      <c r="F558">
        <v>13.434656</v>
      </c>
      <c r="G558">
        <v>39983709</v>
      </c>
    </row>
    <row r="559" spans="1:7">
      <c r="A559" s="43">
        <v>43607</v>
      </c>
      <c r="B559">
        <v>13.7</v>
      </c>
      <c r="C559">
        <v>13.74</v>
      </c>
      <c r="D559">
        <v>13.52</v>
      </c>
      <c r="E559">
        <v>13.65</v>
      </c>
      <c r="F559">
        <v>13.327254999999999</v>
      </c>
      <c r="G559">
        <v>27417634</v>
      </c>
    </row>
    <row r="560" spans="1:7">
      <c r="A560" s="43">
        <v>43608</v>
      </c>
      <c r="B560">
        <v>13.57</v>
      </c>
      <c r="C560">
        <v>13.63</v>
      </c>
      <c r="D560">
        <v>13.42</v>
      </c>
      <c r="E560">
        <v>13.57</v>
      </c>
      <c r="F560">
        <v>13.249147000000001</v>
      </c>
      <c r="G560">
        <v>22737902</v>
      </c>
    </row>
    <row r="561" spans="1:7">
      <c r="A561" s="43">
        <v>43609</v>
      </c>
      <c r="B561">
        <v>13.64</v>
      </c>
      <c r="C561">
        <v>13.67</v>
      </c>
      <c r="D561">
        <v>13.4</v>
      </c>
      <c r="E561">
        <v>13.57</v>
      </c>
      <c r="F561">
        <v>13.249147000000001</v>
      </c>
      <c r="G561">
        <v>27262990</v>
      </c>
    </row>
    <row r="562" spans="1:7">
      <c r="A562" s="43">
        <v>43612</v>
      </c>
      <c r="B562">
        <v>13.52</v>
      </c>
      <c r="C562">
        <v>13.58</v>
      </c>
      <c r="D562">
        <v>13.48</v>
      </c>
      <c r="E562">
        <v>13.51</v>
      </c>
      <c r="F562">
        <v>13.190566</v>
      </c>
      <c r="G562">
        <v>7335540</v>
      </c>
    </row>
    <row r="563" spans="1:7">
      <c r="A563" s="43">
        <v>43613</v>
      </c>
      <c r="B563">
        <v>13.51</v>
      </c>
      <c r="C563">
        <v>13.6</v>
      </c>
      <c r="D563">
        <v>13.39</v>
      </c>
      <c r="E563">
        <v>13.43</v>
      </c>
      <c r="F563">
        <v>13.112458</v>
      </c>
      <c r="G563">
        <v>184662933</v>
      </c>
    </row>
    <row r="564" spans="1:7">
      <c r="A564" s="43">
        <v>43614</v>
      </c>
      <c r="B564">
        <v>13.39</v>
      </c>
      <c r="C564">
        <v>13.86</v>
      </c>
      <c r="D564">
        <v>13.31</v>
      </c>
      <c r="E564">
        <v>13.8</v>
      </c>
      <c r="F564">
        <v>13.473710000000001</v>
      </c>
      <c r="G564">
        <v>38035858</v>
      </c>
    </row>
    <row r="565" spans="1:7">
      <c r="A565" s="43">
        <v>43615</v>
      </c>
      <c r="B565">
        <v>13.77</v>
      </c>
      <c r="C565">
        <v>14.11</v>
      </c>
      <c r="D565">
        <v>13.77</v>
      </c>
      <c r="E565">
        <v>14.06</v>
      </c>
      <c r="F565">
        <v>13.727563</v>
      </c>
      <c r="G565">
        <v>43106821</v>
      </c>
    </row>
    <row r="566" spans="1:7">
      <c r="A566" s="43">
        <v>43616</v>
      </c>
      <c r="B566">
        <v>13.82</v>
      </c>
      <c r="C566">
        <v>14.15</v>
      </c>
      <c r="D566">
        <v>13.5</v>
      </c>
      <c r="E566">
        <v>13.79</v>
      </c>
      <c r="F566">
        <v>13.463945000000001</v>
      </c>
      <c r="G566">
        <v>74512363</v>
      </c>
    </row>
    <row r="567" spans="1:7">
      <c r="A567" s="43">
        <v>43619</v>
      </c>
      <c r="B567">
        <v>13.8</v>
      </c>
      <c r="C567">
        <v>14.25</v>
      </c>
      <c r="D567">
        <v>13.74</v>
      </c>
      <c r="E567">
        <v>14.22</v>
      </c>
      <c r="F567">
        <v>13.88378</v>
      </c>
      <c r="G567">
        <v>58301766</v>
      </c>
    </row>
    <row r="568" spans="1:7">
      <c r="A568" s="43">
        <v>43620</v>
      </c>
      <c r="B568">
        <v>14.17</v>
      </c>
      <c r="C568">
        <v>14.48</v>
      </c>
      <c r="D568">
        <v>14.04</v>
      </c>
      <c r="E568">
        <v>14.3</v>
      </c>
      <c r="F568">
        <v>13.961888</v>
      </c>
      <c r="G568">
        <v>36728171</v>
      </c>
    </row>
    <row r="569" spans="1:7">
      <c r="A569" s="43">
        <v>43621</v>
      </c>
      <c r="B569">
        <v>14.34</v>
      </c>
      <c r="C569">
        <v>14.55</v>
      </c>
      <c r="D569">
        <v>14.18</v>
      </c>
      <c r="E569">
        <v>14.5</v>
      </c>
      <c r="F569">
        <v>14.157159</v>
      </c>
      <c r="G569">
        <v>36639557</v>
      </c>
    </row>
    <row r="570" spans="1:7">
      <c r="A570" s="43">
        <v>43622</v>
      </c>
      <c r="B570">
        <v>14.46</v>
      </c>
      <c r="C570">
        <v>14.69</v>
      </c>
      <c r="D570">
        <v>14.25</v>
      </c>
      <c r="E570">
        <v>14.28</v>
      </c>
      <c r="F570">
        <v>13.942360000000001</v>
      </c>
      <c r="G570">
        <v>29769361</v>
      </c>
    </row>
    <row r="571" spans="1:7">
      <c r="A571" s="43">
        <v>43623</v>
      </c>
      <c r="B571">
        <v>14.31</v>
      </c>
      <c r="C571">
        <v>14.57</v>
      </c>
      <c r="D571">
        <v>14.3</v>
      </c>
      <c r="E571">
        <v>14.47</v>
      </c>
      <c r="F571">
        <v>14.127869</v>
      </c>
      <c r="G571">
        <v>19130109</v>
      </c>
    </row>
    <row r="572" spans="1:7">
      <c r="A572" s="43">
        <v>43626</v>
      </c>
      <c r="B572">
        <v>14.5</v>
      </c>
      <c r="C572">
        <v>14.63</v>
      </c>
      <c r="D572">
        <v>14.21</v>
      </c>
      <c r="E572">
        <v>14.38</v>
      </c>
      <c r="F572">
        <v>14.039996</v>
      </c>
      <c r="G572">
        <v>44857270</v>
      </c>
    </row>
    <row r="573" spans="1:7">
      <c r="A573" s="43">
        <v>43627</v>
      </c>
      <c r="B573">
        <v>14.43</v>
      </c>
      <c r="C573">
        <v>14.52</v>
      </c>
      <c r="D573">
        <v>14.34</v>
      </c>
      <c r="E573">
        <v>14.44</v>
      </c>
      <c r="F573">
        <v>14.098577000000001</v>
      </c>
      <c r="G573">
        <v>45270313</v>
      </c>
    </row>
    <row r="574" spans="1:7">
      <c r="A574" s="43">
        <v>43628</v>
      </c>
      <c r="B574">
        <v>14.45</v>
      </c>
      <c r="C574">
        <v>14.45</v>
      </c>
      <c r="D574">
        <v>14.2</v>
      </c>
      <c r="E574">
        <v>14.31</v>
      </c>
      <c r="F574">
        <v>13.971651</v>
      </c>
      <c r="G574">
        <v>35287069</v>
      </c>
    </row>
    <row r="575" spans="1:7">
      <c r="A575" s="43">
        <v>43629</v>
      </c>
      <c r="B575">
        <v>14.37</v>
      </c>
      <c r="C575">
        <v>14.38</v>
      </c>
      <c r="D575">
        <v>14.05</v>
      </c>
      <c r="E575">
        <v>14.18</v>
      </c>
      <c r="F575">
        <v>13.844726</v>
      </c>
      <c r="G575">
        <v>31336477</v>
      </c>
    </row>
    <row r="576" spans="1:7">
      <c r="A576" s="43">
        <v>43630</v>
      </c>
      <c r="B576">
        <v>14.21</v>
      </c>
      <c r="C576">
        <v>14.21</v>
      </c>
      <c r="D576">
        <v>13.9</v>
      </c>
      <c r="E576">
        <v>13.93</v>
      </c>
      <c r="F576">
        <v>13.600636</v>
      </c>
      <c r="G576">
        <v>18181976</v>
      </c>
    </row>
    <row r="577" spans="1:7">
      <c r="A577" s="43">
        <v>43633</v>
      </c>
      <c r="B577">
        <v>13.96</v>
      </c>
      <c r="C577">
        <v>14.05</v>
      </c>
      <c r="D577">
        <v>13.83</v>
      </c>
      <c r="E577">
        <v>13.87</v>
      </c>
      <c r="F577">
        <v>13.542055</v>
      </c>
      <c r="G577">
        <v>21758663</v>
      </c>
    </row>
    <row r="578" spans="1:7">
      <c r="A578" s="43">
        <v>43634</v>
      </c>
      <c r="B578">
        <v>13.95</v>
      </c>
      <c r="C578">
        <v>14.05</v>
      </c>
      <c r="D578">
        <v>13.85</v>
      </c>
      <c r="E578">
        <v>14.02</v>
      </c>
      <c r="F578">
        <v>13.688508000000001</v>
      </c>
      <c r="G578">
        <v>23629197</v>
      </c>
    </row>
    <row r="579" spans="1:7">
      <c r="A579" s="43">
        <v>43635</v>
      </c>
      <c r="B579">
        <v>13.99</v>
      </c>
      <c r="C579">
        <v>14.32</v>
      </c>
      <c r="D579">
        <v>13.99</v>
      </c>
      <c r="E579">
        <v>14.29</v>
      </c>
      <c r="F579">
        <v>13.952125000000001</v>
      </c>
      <c r="G579">
        <v>25281509</v>
      </c>
    </row>
    <row r="580" spans="1:7">
      <c r="A580" s="43">
        <v>43636</v>
      </c>
      <c r="B580">
        <v>14.39</v>
      </c>
      <c r="C580">
        <v>14.64</v>
      </c>
      <c r="D580">
        <v>14.28</v>
      </c>
      <c r="E580">
        <v>14.56</v>
      </c>
      <c r="F580">
        <v>14.21574</v>
      </c>
      <c r="G580">
        <v>27149815</v>
      </c>
    </row>
    <row r="581" spans="1:7">
      <c r="A581" s="43">
        <v>43637</v>
      </c>
      <c r="B581">
        <v>14.59</v>
      </c>
      <c r="C581">
        <v>14.66</v>
      </c>
      <c r="D581">
        <v>14.5</v>
      </c>
      <c r="E581">
        <v>14.58</v>
      </c>
      <c r="F581">
        <v>14.235268</v>
      </c>
      <c r="G581">
        <v>165306009</v>
      </c>
    </row>
    <row r="582" spans="1:7">
      <c r="A582" s="43">
        <v>43640</v>
      </c>
      <c r="B582">
        <v>14.54</v>
      </c>
      <c r="C582">
        <v>14.76</v>
      </c>
      <c r="D582">
        <v>14.52</v>
      </c>
      <c r="E582">
        <v>14.71</v>
      </c>
      <c r="F582">
        <v>14.362193</v>
      </c>
      <c r="G582">
        <v>27632321</v>
      </c>
    </row>
    <row r="583" spans="1:7">
      <c r="A583" s="43">
        <v>43641</v>
      </c>
      <c r="B583">
        <v>14.62</v>
      </c>
      <c r="C583">
        <v>14.86</v>
      </c>
      <c r="D583">
        <v>14.49</v>
      </c>
      <c r="E583">
        <v>14.51</v>
      </c>
      <c r="F583">
        <v>14.166923000000001</v>
      </c>
      <c r="G583">
        <v>32180764</v>
      </c>
    </row>
    <row r="584" spans="1:7">
      <c r="A584" s="43">
        <v>43642</v>
      </c>
      <c r="B584">
        <v>14.54</v>
      </c>
      <c r="C584">
        <v>14.67</v>
      </c>
      <c r="D584">
        <v>14.45</v>
      </c>
      <c r="E584">
        <v>14.54</v>
      </c>
      <c r="F584">
        <v>14.196213</v>
      </c>
      <c r="G584">
        <v>16099570</v>
      </c>
    </row>
    <row r="585" spans="1:7">
      <c r="A585" s="43">
        <v>43643</v>
      </c>
      <c r="B585">
        <v>14.57</v>
      </c>
      <c r="C585">
        <v>14.57</v>
      </c>
      <c r="D585">
        <v>14.02</v>
      </c>
      <c r="E585">
        <v>14.07</v>
      </c>
      <c r="F585">
        <v>13.737325999999999</v>
      </c>
      <c r="G585">
        <v>24955239</v>
      </c>
    </row>
    <row r="586" spans="1:7">
      <c r="A586" s="43">
        <v>43644</v>
      </c>
      <c r="B586">
        <v>14.14</v>
      </c>
      <c r="C586">
        <v>14.15</v>
      </c>
      <c r="D586">
        <v>13.73</v>
      </c>
      <c r="E586">
        <v>13.97</v>
      </c>
      <c r="F586">
        <v>13.63969</v>
      </c>
      <c r="G586">
        <v>53349237</v>
      </c>
    </row>
    <row r="587" spans="1:7">
      <c r="A587" s="43">
        <v>43647</v>
      </c>
      <c r="B587">
        <v>14.05</v>
      </c>
      <c r="C587">
        <v>14.22</v>
      </c>
      <c r="D587">
        <v>13.85</v>
      </c>
      <c r="E587">
        <v>14.18</v>
      </c>
      <c r="F587">
        <v>13.844726</v>
      </c>
      <c r="G587">
        <v>32602059</v>
      </c>
    </row>
    <row r="588" spans="1:7">
      <c r="A588" s="43">
        <v>43648</v>
      </c>
      <c r="B588">
        <v>14.22</v>
      </c>
      <c r="C588">
        <v>14.27</v>
      </c>
      <c r="D588">
        <v>14.13</v>
      </c>
      <c r="E588">
        <v>14.21</v>
      </c>
      <c r="F588">
        <v>13.874015999999999</v>
      </c>
      <c r="G588">
        <v>17171410</v>
      </c>
    </row>
    <row r="589" spans="1:7">
      <c r="A589" s="43">
        <v>43649</v>
      </c>
      <c r="B589">
        <v>14.23</v>
      </c>
      <c r="C589">
        <v>14.28</v>
      </c>
      <c r="D589">
        <v>13.97</v>
      </c>
      <c r="E589">
        <v>14.22</v>
      </c>
      <c r="F589">
        <v>13.88378</v>
      </c>
      <c r="G589">
        <v>18160837</v>
      </c>
    </row>
    <row r="590" spans="1:7">
      <c r="A590" s="43">
        <v>43650</v>
      </c>
      <c r="B590">
        <v>14.21</v>
      </c>
      <c r="C590">
        <v>14.23</v>
      </c>
      <c r="D590">
        <v>14.12</v>
      </c>
      <c r="E590">
        <v>14.18</v>
      </c>
      <c r="F590">
        <v>13.844726</v>
      </c>
      <c r="G590">
        <v>3131824</v>
      </c>
    </row>
    <row r="591" spans="1:7">
      <c r="A591" s="43">
        <v>43651</v>
      </c>
      <c r="B591">
        <v>14.15</v>
      </c>
      <c r="C591">
        <v>14.32</v>
      </c>
      <c r="D591">
        <v>14.03</v>
      </c>
      <c r="E591">
        <v>14.22</v>
      </c>
      <c r="F591">
        <v>13.88378</v>
      </c>
      <c r="G591">
        <v>16258994</v>
      </c>
    </row>
    <row r="592" spans="1:7">
      <c r="A592" s="43">
        <v>43654</v>
      </c>
      <c r="B592">
        <v>14.28</v>
      </c>
      <c r="C592">
        <v>14.45</v>
      </c>
      <c r="D592">
        <v>14.22</v>
      </c>
      <c r="E592">
        <v>14.32</v>
      </c>
      <c r="F592">
        <v>13.981415</v>
      </c>
      <c r="G592">
        <v>21221541</v>
      </c>
    </row>
    <row r="593" spans="1:7">
      <c r="A593" s="43">
        <v>43655</v>
      </c>
      <c r="B593">
        <v>14.28</v>
      </c>
      <c r="C593">
        <v>14.41</v>
      </c>
      <c r="D593">
        <v>13.75</v>
      </c>
      <c r="E593">
        <v>14.08</v>
      </c>
      <c r="F593">
        <v>13.747089000000001</v>
      </c>
      <c r="G593">
        <v>26487072</v>
      </c>
    </row>
    <row r="594" spans="1:7">
      <c r="A594" s="43">
        <v>43656</v>
      </c>
      <c r="B594">
        <v>14.2</v>
      </c>
      <c r="C594">
        <v>14.31</v>
      </c>
      <c r="D594">
        <v>13.97</v>
      </c>
      <c r="E594">
        <v>14.13</v>
      </c>
      <c r="F594">
        <v>13.795908000000001</v>
      </c>
      <c r="G594">
        <v>24766087</v>
      </c>
    </row>
    <row r="595" spans="1:7">
      <c r="A595" s="43">
        <v>43657</v>
      </c>
      <c r="B595">
        <v>14</v>
      </c>
      <c r="C595">
        <v>14.12</v>
      </c>
      <c r="D595">
        <v>13.81</v>
      </c>
      <c r="E595">
        <v>14.01</v>
      </c>
      <c r="F595">
        <v>13.855245</v>
      </c>
      <c r="G595">
        <v>18922155</v>
      </c>
    </row>
    <row r="596" spans="1:7">
      <c r="A596" s="43">
        <v>43658</v>
      </c>
      <c r="B596">
        <v>14.04</v>
      </c>
      <c r="C596">
        <v>14.07</v>
      </c>
      <c r="D596">
        <v>13.81</v>
      </c>
      <c r="E596">
        <v>13.87</v>
      </c>
      <c r="F596">
        <v>13.71679</v>
      </c>
      <c r="G596">
        <v>22024237</v>
      </c>
    </row>
    <row r="597" spans="1:7">
      <c r="A597" s="43">
        <v>43661</v>
      </c>
      <c r="B597">
        <v>13.94</v>
      </c>
      <c r="C597">
        <v>14.25</v>
      </c>
      <c r="D597">
        <v>13.89</v>
      </c>
      <c r="E597">
        <v>14.21</v>
      </c>
      <c r="F597">
        <v>14.053034999999999</v>
      </c>
      <c r="G597">
        <v>20138387</v>
      </c>
    </row>
    <row r="598" spans="1:7">
      <c r="A598" s="43">
        <v>43662</v>
      </c>
      <c r="B598">
        <v>14.25</v>
      </c>
      <c r="C598">
        <v>14.3</v>
      </c>
      <c r="D598">
        <v>14.09</v>
      </c>
      <c r="E598">
        <v>14.21</v>
      </c>
      <c r="F598">
        <v>14.053034999999999</v>
      </c>
      <c r="G598">
        <v>22416054</v>
      </c>
    </row>
    <row r="599" spans="1:7">
      <c r="A599" s="43">
        <v>43663</v>
      </c>
      <c r="B599">
        <v>14.4</v>
      </c>
      <c r="C599">
        <v>14.78</v>
      </c>
      <c r="D599">
        <v>14.4</v>
      </c>
      <c r="E599">
        <v>14.7</v>
      </c>
      <c r="F599">
        <v>14.537621</v>
      </c>
      <c r="G599">
        <v>50631875</v>
      </c>
    </row>
    <row r="600" spans="1:7">
      <c r="A600" s="43">
        <v>43664</v>
      </c>
      <c r="B600">
        <v>14.66</v>
      </c>
      <c r="C600">
        <v>14.68</v>
      </c>
      <c r="D600">
        <v>14.19</v>
      </c>
      <c r="E600">
        <v>14.31</v>
      </c>
      <c r="F600">
        <v>14.151930999999999</v>
      </c>
      <c r="G600">
        <v>45984594</v>
      </c>
    </row>
    <row r="601" spans="1:7">
      <c r="A601" s="43">
        <v>43665</v>
      </c>
      <c r="B601">
        <v>14.15</v>
      </c>
      <c r="C601">
        <v>14.36</v>
      </c>
      <c r="D601">
        <v>14.15</v>
      </c>
      <c r="E601">
        <v>14.23</v>
      </c>
      <c r="F601">
        <v>14.072813</v>
      </c>
      <c r="G601">
        <v>37340818</v>
      </c>
    </row>
    <row r="602" spans="1:7">
      <c r="A602" s="43">
        <v>43668</v>
      </c>
      <c r="B602">
        <v>14.18</v>
      </c>
      <c r="C602">
        <v>14.31</v>
      </c>
      <c r="D602">
        <v>14.01</v>
      </c>
      <c r="E602">
        <v>14.1</v>
      </c>
      <c r="F602">
        <v>13.94425</v>
      </c>
      <c r="G602">
        <v>22794156</v>
      </c>
    </row>
    <row r="603" spans="1:7">
      <c r="A603" s="43">
        <v>43669</v>
      </c>
      <c r="B603">
        <v>14.1</v>
      </c>
      <c r="C603">
        <v>14.2</v>
      </c>
      <c r="D603">
        <v>13.9</v>
      </c>
      <c r="E603">
        <v>13.99</v>
      </c>
      <c r="F603">
        <v>13.835464</v>
      </c>
      <c r="G603">
        <v>48334696</v>
      </c>
    </row>
    <row r="604" spans="1:7">
      <c r="A604" s="43">
        <v>43670</v>
      </c>
      <c r="B604">
        <v>14.05</v>
      </c>
      <c r="C604">
        <v>14.07</v>
      </c>
      <c r="D604">
        <v>13.76</v>
      </c>
      <c r="E604">
        <v>13.83</v>
      </c>
      <c r="F604">
        <v>13.677232</v>
      </c>
      <c r="G604">
        <v>26427232</v>
      </c>
    </row>
    <row r="605" spans="1:7">
      <c r="A605" s="43">
        <v>43671</v>
      </c>
      <c r="B605">
        <v>13.87</v>
      </c>
      <c r="C605">
        <v>13.93</v>
      </c>
      <c r="D605">
        <v>13.58</v>
      </c>
      <c r="E605">
        <v>13.6</v>
      </c>
      <c r="F605">
        <v>13.449773</v>
      </c>
      <c r="G605">
        <v>29607211</v>
      </c>
    </row>
    <row r="606" spans="1:7">
      <c r="A606" s="43">
        <v>43672</v>
      </c>
      <c r="B606">
        <v>13.57</v>
      </c>
      <c r="C606">
        <v>13.73</v>
      </c>
      <c r="D606">
        <v>13.44</v>
      </c>
      <c r="E606">
        <v>13.49</v>
      </c>
      <c r="F606">
        <v>13.340987999999999</v>
      </c>
      <c r="G606">
        <v>31682142</v>
      </c>
    </row>
    <row r="607" spans="1:7">
      <c r="A607" s="43">
        <v>43675</v>
      </c>
      <c r="B607">
        <v>13.45</v>
      </c>
      <c r="C607">
        <v>13.87</v>
      </c>
      <c r="D607">
        <v>13.45</v>
      </c>
      <c r="E607">
        <v>13.81</v>
      </c>
      <c r="F607">
        <v>13.657454</v>
      </c>
      <c r="G607">
        <v>26941838</v>
      </c>
    </row>
    <row r="608" spans="1:7">
      <c r="A608" s="43">
        <v>43676</v>
      </c>
      <c r="B608">
        <v>13.82</v>
      </c>
      <c r="C608">
        <v>13.84</v>
      </c>
      <c r="D608">
        <v>13.7</v>
      </c>
      <c r="E608">
        <v>13.79</v>
      </c>
      <c r="F608">
        <v>13.637674000000001</v>
      </c>
      <c r="G608">
        <v>25778315</v>
      </c>
    </row>
    <row r="609" spans="1:7">
      <c r="A609" s="43">
        <v>43677</v>
      </c>
      <c r="B609">
        <v>13.71</v>
      </c>
      <c r="C609">
        <v>13.71</v>
      </c>
      <c r="D609">
        <v>13.3</v>
      </c>
      <c r="E609">
        <v>13.48</v>
      </c>
      <c r="F609">
        <v>13.331098000000001</v>
      </c>
      <c r="G609">
        <v>52679536</v>
      </c>
    </row>
    <row r="610" spans="1:7">
      <c r="A610" s="43">
        <v>43678</v>
      </c>
      <c r="B610">
        <v>13.45</v>
      </c>
      <c r="C610">
        <v>13.65</v>
      </c>
      <c r="D610">
        <v>13.3</v>
      </c>
      <c r="E610">
        <v>13.38</v>
      </c>
      <c r="F610">
        <v>13.232203</v>
      </c>
      <c r="G610">
        <v>41209866</v>
      </c>
    </row>
    <row r="611" spans="1:7">
      <c r="A611" s="43">
        <v>43679</v>
      </c>
      <c r="B611">
        <v>13.35</v>
      </c>
      <c r="C611">
        <v>13.35</v>
      </c>
      <c r="D611">
        <v>13.12</v>
      </c>
      <c r="E611">
        <v>13.23</v>
      </c>
      <c r="F611">
        <v>13.083859</v>
      </c>
      <c r="G611">
        <v>35620146</v>
      </c>
    </row>
    <row r="612" spans="1:7">
      <c r="A612" s="43">
        <v>43682</v>
      </c>
      <c r="B612">
        <v>13.15</v>
      </c>
      <c r="C612">
        <v>13.17</v>
      </c>
      <c r="D612">
        <v>12.81</v>
      </c>
      <c r="E612">
        <v>12.99</v>
      </c>
      <c r="F612">
        <v>12.846511</v>
      </c>
      <c r="G612">
        <v>50866736</v>
      </c>
    </row>
    <row r="613" spans="1:7">
      <c r="A613" s="43">
        <v>43683</v>
      </c>
      <c r="B613">
        <v>12.97</v>
      </c>
      <c r="C613">
        <v>13.44</v>
      </c>
      <c r="D613">
        <v>12.97</v>
      </c>
      <c r="E613">
        <v>13.38</v>
      </c>
      <c r="F613">
        <v>13.232203</v>
      </c>
      <c r="G613">
        <v>49273096</v>
      </c>
    </row>
    <row r="614" spans="1:7">
      <c r="A614" s="43">
        <v>43684</v>
      </c>
      <c r="B614">
        <v>13.32</v>
      </c>
      <c r="C614">
        <v>13.86</v>
      </c>
      <c r="D614">
        <v>13.21</v>
      </c>
      <c r="E614">
        <v>13.78</v>
      </c>
      <c r="F614">
        <v>13.627784999999999</v>
      </c>
      <c r="G614">
        <v>58364462</v>
      </c>
    </row>
    <row r="615" spans="1:7">
      <c r="A615" s="43">
        <v>43685</v>
      </c>
      <c r="B615">
        <v>13.82</v>
      </c>
      <c r="C615">
        <v>14</v>
      </c>
      <c r="D615">
        <v>13.73</v>
      </c>
      <c r="E615">
        <v>13.86</v>
      </c>
      <c r="F615">
        <v>13.706901</v>
      </c>
      <c r="G615">
        <v>49717663</v>
      </c>
    </row>
    <row r="616" spans="1:7">
      <c r="A616" s="43">
        <v>43686</v>
      </c>
      <c r="B616">
        <v>13.9</v>
      </c>
      <c r="C616">
        <v>13.9</v>
      </c>
      <c r="D616">
        <v>13.52</v>
      </c>
      <c r="E616">
        <v>13.63</v>
      </c>
      <c r="F616">
        <v>13.479442000000001</v>
      </c>
      <c r="G616">
        <v>27148401</v>
      </c>
    </row>
    <row r="617" spans="1:7">
      <c r="A617" s="43">
        <v>43689</v>
      </c>
      <c r="B617">
        <v>13.54</v>
      </c>
      <c r="C617">
        <v>13.55</v>
      </c>
      <c r="D617">
        <v>13.22</v>
      </c>
      <c r="E617">
        <v>13.28</v>
      </c>
      <c r="F617">
        <v>13.133307</v>
      </c>
      <c r="G617">
        <v>28148098</v>
      </c>
    </row>
    <row r="618" spans="1:7">
      <c r="A618" s="43">
        <v>43690</v>
      </c>
      <c r="B618">
        <v>13.25</v>
      </c>
      <c r="C618">
        <v>13.38</v>
      </c>
      <c r="D618">
        <v>13.13</v>
      </c>
      <c r="E618">
        <v>13.23</v>
      </c>
      <c r="F618">
        <v>13.083859</v>
      </c>
      <c r="G618">
        <v>39262802</v>
      </c>
    </row>
    <row r="619" spans="1:7">
      <c r="A619" s="43">
        <v>43691</v>
      </c>
      <c r="B619">
        <v>13.16</v>
      </c>
      <c r="C619">
        <v>13.19</v>
      </c>
      <c r="D619">
        <v>12.92</v>
      </c>
      <c r="E619">
        <v>12.99</v>
      </c>
      <c r="F619">
        <v>12.846511</v>
      </c>
      <c r="G619">
        <v>91111318</v>
      </c>
    </row>
    <row r="620" spans="1:7">
      <c r="A620" s="43">
        <v>43692</v>
      </c>
      <c r="B620">
        <v>12.96</v>
      </c>
      <c r="C620">
        <v>13.01</v>
      </c>
      <c r="D620">
        <v>12.69</v>
      </c>
      <c r="E620">
        <v>12.79</v>
      </c>
      <c r="F620">
        <v>12.648720000000001</v>
      </c>
      <c r="G620">
        <v>35364722</v>
      </c>
    </row>
    <row r="621" spans="1:7">
      <c r="A621" s="43">
        <v>43693</v>
      </c>
      <c r="B621">
        <v>12.86</v>
      </c>
      <c r="C621">
        <v>13.11</v>
      </c>
      <c r="D621">
        <v>12.83</v>
      </c>
      <c r="E621">
        <v>13.06</v>
      </c>
      <c r="F621">
        <v>12.915737999999999</v>
      </c>
      <c r="G621">
        <v>75959007</v>
      </c>
    </row>
    <row r="622" spans="1:7">
      <c r="A622" s="43">
        <v>43696</v>
      </c>
      <c r="B622">
        <v>13.15</v>
      </c>
      <c r="C622">
        <v>13.2</v>
      </c>
      <c r="D622">
        <v>12.89</v>
      </c>
      <c r="E622">
        <v>13.02</v>
      </c>
      <c r="F622">
        <v>12.87618</v>
      </c>
      <c r="G622">
        <v>36176600</v>
      </c>
    </row>
    <row r="623" spans="1:7">
      <c r="A623" s="43">
        <v>43697</v>
      </c>
      <c r="B623">
        <v>13.03</v>
      </c>
      <c r="C623">
        <v>13.12</v>
      </c>
      <c r="D623">
        <v>12.93</v>
      </c>
      <c r="E623">
        <v>13</v>
      </c>
      <c r="F623">
        <v>12.856400000000001</v>
      </c>
      <c r="G623">
        <v>34478044</v>
      </c>
    </row>
    <row r="624" spans="1:7">
      <c r="A624" s="43">
        <v>43698</v>
      </c>
      <c r="B624">
        <v>13.04</v>
      </c>
      <c r="C624">
        <v>13.26</v>
      </c>
      <c r="D624">
        <v>13</v>
      </c>
      <c r="E624">
        <v>13.18</v>
      </c>
      <c r="F624">
        <v>13.034412</v>
      </c>
      <c r="G624">
        <v>39087151</v>
      </c>
    </row>
    <row r="625" spans="1:7">
      <c r="A625" s="43">
        <v>43699</v>
      </c>
      <c r="B625">
        <v>13.16</v>
      </c>
      <c r="C625">
        <v>13.3</v>
      </c>
      <c r="D625">
        <v>13.14</v>
      </c>
      <c r="E625">
        <v>13.26</v>
      </c>
      <c r="F625">
        <v>13.113529</v>
      </c>
      <c r="G625">
        <v>43063704</v>
      </c>
    </row>
    <row r="626" spans="1:7">
      <c r="A626" s="43">
        <v>43700</v>
      </c>
      <c r="B626">
        <v>13.17</v>
      </c>
      <c r="C626">
        <v>13.33</v>
      </c>
      <c r="D626">
        <v>13.09</v>
      </c>
      <c r="E626">
        <v>13.12</v>
      </c>
      <c r="F626">
        <v>12.975075</v>
      </c>
      <c r="G626">
        <v>35613088</v>
      </c>
    </row>
    <row r="627" spans="1:7">
      <c r="A627" s="43">
        <v>43703</v>
      </c>
      <c r="B627">
        <v>13.2</v>
      </c>
      <c r="C627">
        <v>13.26</v>
      </c>
      <c r="D627">
        <v>13.07</v>
      </c>
      <c r="E627">
        <v>13.24</v>
      </c>
      <c r="F627">
        <v>13.093749000000001</v>
      </c>
      <c r="G627">
        <v>35027311</v>
      </c>
    </row>
    <row r="628" spans="1:7">
      <c r="A628" s="43">
        <v>43704</v>
      </c>
      <c r="B628">
        <v>13.29</v>
      </c>
      <c r="C628">
        <v>13.77</v>
      </c>
      <c r="D628">
        <v>13.25</v>
      </c>
      <c r="E628">
        <v>13.75</v>
      </c>
      <c r="F628">
        <v>13.598115999999999</v>
      </c>
      <c r="G628">
        <v>188380310</v>
      </c>
    </row>
    <row r="629" spans="1:7">
      <c r="A629" s="43">
        <v>43705</v>
      </c>
      <c r="B629">
        <v>13.72</v>
      </c>
      <c r="C629">
        <v>13.99</v>
      </c>
      <c r="D629">
        <v>13.59</v>
      </c>
      <c r="E629">
        <v>13.89</v>
      </c>
      <c r="F629">
        <v>13.736568999999999</v>
      </c>
      <c r="G629">
        <v>29244805</v>
      </c>
    </row>
    <row r="630" spans="1:7">
      <c r="A630" s="43">
        <v>43706</v>
      </c>
      <c r="B630">
        <v>13.81</v>
      </c>
      <c r="C630">
        <v>14.4</v>
      </c>
      <c r="D630">
        <v>13.81</v>
      </c>
      <c r="E630">
        <v>14.27</v>
      </c>
      <c r="F630">
        <v>14.112372000000001</v>
      </c>
      <c r="G630">
        <v>33964155</v>
      </c>
    </row>
    <row r="631" spans="1:7">
      <c r="A631" s="43">
        <v>43707</v>
      </c>
      <c r="B631">
        <v>14.38</v>
      </c>
      <c r="C631">
        <v>14.71</v>
      </c>
      <c r="D631">
        <v>14.21</v>
      </c>
      <c r="E631">
        <v>14.66</v>
      </c>
      <c r="F631">
        <v>14.498063999999999</v>
      </c>
      <c r="G631">
        <v>72326080</v>
      </c>
    </row>
    <row r="632" spans="1:7">
      <c r="A632" s="43">
        <v>43710</v>
      </c>
      <c r="B632">
        <v>14.66</v>
      </c>
      <c r="C632">
        <v>14.66</v>
      </c>
      <c r="D632">
        <v>14.24</v>
      </c>
      <c r="E632">
        <v>14.29</v>
      </c>
      <c r="F632">
        <v>14.132151</v>
      </c>
      <c r="G632">
        <v>9026257</v>
      </c>
    </row>
    <row r="633" spans="1:7">
      <c r="A633" s="43">
        <v>43711</v>
      </c>
      <c r="B633">
        <v>14.27</v>
      </c>
      <c r="C633">
        <v>14.42</v>
      </c>
      <c r="D633">
        <v>14.25</v>
      </c>
      <c r="E633">
        <v>14.33</v>
      </c>
      <c r="F633">
        <v>14.171709</v>
      </c>
      <c r="G633">
        <v>40828832</v>
      </c>
    </row>
    <row r="634" spans="1:7">
      <c r="A634" s="43">
        <v>43712</v>
      </c>
      <c r="B634">
        <v>14.43</v>
      </c>
      <c r="C634">
        <v>14.54</v>
      </c>
      <c r="D634">
        <v>14.34</v>
      </c>
      <c r="E634">
        <v>14.44</v>
      </c>
      <c r="F634">
        <v>14.280493999999999</v>
      </c>
      <c r="G634">
        <v>60243821</v>
      </c>
    </row>
    <row r="635" spans="1:7">
      <c r="A635" s="43">
        <v>43713</v>
      </c>
      <c r="B635">
        <v>14.5</v>
      </c>
      <c r="C635">
        <v>14.65</v>
      </c>
      <c r="D635">
        <v>14.2</v>
      </c>
      <c r="E635">
        <v>14.26</v>
      </c>
      <c r="F635">
        <v>14.102482999999999</v>
      </c>
      <c r="G635">
        <v>28788026</v>
      </c>
    </row>
    <row r="636" spans="1:7">
      <c r="A636" s="43">
        <v>43714</v>
      </c>
      <c r="B636">
        <v>14.3</v>
      </c>
      <c r="C636">
        <v>14.37</v>
      </c>
      <c r="D636">
        <v>13.97</v>
      </c>
      <c r="E636">
        <v>14.15</v>
      </c>
      <c r="F636">
        <v>13.993696999999999</v>
      </c>
      <c r="G636">
        <v>26072408</v>
      </c>
    </row>
    <row r="637" spans="1:7">
      <c r="A637" s="43">
        <v>43717</v>
      </c>
      <c r="B637">
        <v>14.26</v>
      </c>
      <c r="C637">
        <v>14.36</v>
      </c>
      <c r="D637">
        <v>14.11</v>
      </c>
      <c r="E637">
        <v>14.15</v>
      </c>
      <c r="F637">
        <v>13.993696999999999</v>
      </c>
      <c r="G637">
        <v>19892973</v>
      </c>
    </row>
    <row r="638" spans="1:7">
      <c r="A638" s="43">
        <v>43718</v>
      </c>
      <c r="B638">
        <v>14.11</v>
      </c>
      <c r="C638">
        <v>14.18</v>
      </c>
      <c r="D638">
        <v>13.89</v>
      </c>
      <c r="E638">
        <v>14.02</v>
      </c>
      <c r="F638">
        <v>13.865133999999999</v>
      </c>
      <c r="G638">
        <v>25552826</v>
      </c>
    </row>
    <row r="639" spans="1:7">
      <c r="A639" s="43">
        <v>43719</v>
      </c>
      <c r="B639">
        <v>14.02</v>
      </c>
      <c r="C639">
        <v>14.15</v>
      </c>
      <c r="D639">
        <v>13.97</v>
      </c>
      <c r="E639">
        <v>14.13</v>
      </c>
      <c r="F639">
        <v>13.973919</v>
      </c>
      <c r="G639">
        <v>19320595</v>
      </c>
    </row>
    <row r="640" spans="1:7">
      <c r="A640" s="43">
        <v>43720</v>
      </c>
      <c r="B640">
        <v>14.09</v>
      </c>
      <c r="C640">
        <v>14.22</v>
      </c>
      <c r="D640">
        <v>14.01</v>
      </c>
      <c r="E640">
        <v>14.04</v>
      </c>
      <c r="F640">
        <v>13.884912</v>
      </c>
      <c r="G640">
        <v>31722199</v>
      </c>
    </row>
    <row r="641" spans="1:7">
      <c r="A641" s="43">
        <v>43721</v>
      </c>
      <c r="B641">
        <v>14.1</v>
      </c>
      <c r="C641">
        <v>14.31</v>
      </c>
      <c r="D641">
        <v>13.98</v>
      </c>
      <c r="E641">
        <v>14.28</v>
      </c>
      <c r="F641">
        <v>14.122261</v>
      </c>
      <c r="G641">
        <v>14427197</v>
      </c>
    </row>
    <row r="642" spans="1:7">
      <c r="A642" s="43">
        <v>43725</v>
      </c>
      <c r="B642">
        <v>14.23</v>
      </c>
      <c r="C642">
        <v>14.72</v>
      </c>
      <c r="D642">
        <v>14.11</v>
      </c>
      <c r="E642">
        <v>14.68</v>
      </c>
      <c r="F642">
        <v>14.517842999999999</v>
      </c>
      <c r="G642">
        <v>49551314</v>
      </c>
    </row>
    <row r="643" spans="1:7">
      <c r="A643" s="43">
        <v>43726</v>
      </c>
      <c r="B643">
        <v>14.67</v>
      </c>
      <c r="C643">
        <v>14.67</v>
      </c>
      <c r="D643">
        <v>14.32</v>
      </c>
      <c r="E643">
        <v>14.58</v>
      </c>
      <c r="F643">
        <v>14.418946999999999</v>
      </c>
      <c r="G643">
        <v>39869113</v>
      </c>
    </row>
    <row r="644" spans="1:7">
      <c r="A644" s="43">
        <v>43727</v>
      </c>
      <c r="B644">
        <v>14.59</v>
      </c>
      <c r="C644">
        <v>14.79</v>
      </c>
      <c r="D644">
        <v>14.45</v>
      </c>
      <c r="E644">
        <v>14.74</v>
      </c>
      <c r="F644">
        <v>14.57718</v>
      </c>
      <c r="G644">
        <v>32198272</v>
      </c>
    </row>
    <row r="645" spans="1:7">
      <c r="A645" s="43">
        <v>43728</v>
      </c>
      <c r="B645">
        <v>14.81</v>
      </c>
      <c r="C645">
        <v>14.9</v>
      </c>
      <c r="D645">
        <v>14.66</v>
      </c>
      <c r="E645">
        <v>14.83</v>
      </c>
      <c r="F645">
        <v>14.666186</v>
      </c>
      <c r="G645">
        <v>226255252</v>
      </c>
    </row>
    <row r="646" spans="1:7">
      <c r="A646" s="43">
        <v>43731</v>
      </c>
      <c r="B646">
        <v>14.82</v>
      </c>
      <c r="C646">
        <v>14.87</v>
      </c>
      <c r="D646">
        <v>14.6</v>
      </c>
      <c r="E646">
        <v>14.67</v>
      </c>
      <c r="F646">
        <v>14.507954</v>
      </c>
      <c r="G646">
        <v>29891036</v>
      </c>
    </row>
    <row r="647" spans="1:7">
      <c r="A647" s="43">
        <v>43732</v>
      </c>
      <c r="B647">
        <v>14.68</v>
      </c>
      <c r="C647">
        <v>14.69</v>
      </c>
      <c r="D647">
        <v>14.31</v>
      </c>
      <c r="E647">
        <v>14.36</v>
      </c>
      <c r="F647">
        <v>14.201378</v>
      </c>
      <c r="G647">
        <v>43611164</v>
      </c>
    </row>
    <row r="648" spans="1:7">
      <c r="A648" s="43">
        <v>43733</v>
      </c>
      <c r="B648">
        <v>14.39</v>
      </c>
      <c r="C648">
        <v>14.55</v>
      </c>
      <c r="D648">
        <v>14.18</v>
      </c>
      <c r="E648">
        <v>14.51</v>
      </c>
      <c r="F648">
        <v>14.349721000000001</v>
      </c>
      <c r="G648">
        <v>68981382</v>
      </c>
    </row>
    <row r="649" spans="1:7">
      <c r="A649" s="43">
        <v>43734</v>
      </c>
      <c r="B649">
        <v>14.54</v>
      </c>
      <c r="C649">
        <v>14.63</v>
      </c>
      <c r="D649">
        <v>14.45</v>
      </c>
      <c r="E649">
        <v>14.58</v>
      </c>
      <c r="F649">
        <v>14.418946999999999</v>
      </c>
      <c r="G649">
        <v>37473221</v>
      </c>
    </row>
    <row r="650" spans="1:7">
      <c r="A650" s="43">
        <v>43735</v>
      </c>
      <c r="B650">
        <v>14.61</v>
      </c>
      <c r="C650">
        <v>14.65</v>
      </c>
      <c r="D650">
        <v>14.43</v>
      </c>
      <c r="E650">
        <v>14.44</v>
      </c>
      <c r="F650">
        <v>14.280493999999999</v>
      </c>
      <c r="G650">
        <v>22085704</v>
      </c>
    </row>
    <row r="651" spans="1:7">
      <c r="A651" s="43">
        <v>43738</v>
      </c>
      <c r="B651">
        <v>14.47</v>
      </c>
      <c r="C651">
        <v>14.74</v>
      </c>
      <c r="D651">
        <v>14.47</v>
      </c>
      <c r="E651">
        <v>14.64</v>
      </c>
      <c r="F651">
        <v>14.478285</v>
      </c>
      <c r="G651">
        <v>57137664</v>
      </c>
    </row>
    <row r="652" spans="1:7">
      <c r="A652" s="43">
        <v>43739</v>
      </c>
      <c r="B652">
        <v>14.68</v>
      </c>
      <c r="C652">
        <v>14.76</v>
      </c>
      <c r="D652">
        <v>14.54</v>
      </c>
      <c r="E652">
        <v>14.68</v>
      </c>
      <c r="F652">
        <v>14.517842999999999</v>
      </c>
      <c r="G652">
        <v>41596109</v>
      </c>
    </row>
    <row r="653" spans="1:7">
      <c r="A653" s="43">
        <v>43740</v>
      </c>
      <c r="B653">
        <v>14.61</v>
      </c>
      <c r="C653">
        <v>14.7</v>
      </c>
      <c r="D653">
        <v>14.33</v>
      </c>
      <c r="E653">
        <v>14.41</v>
      </c>
      <c r="F653">
        <v>14.250825000000001</v>
      </c>
      <c r="G653">
        <v>27910350</v>
      </c>
    </row>
    <row r="654" spans="1:7">
      <c r="A654" s="43">
        <v>43741</v>
      </c>
      <c r="B654">
        <v>14.43</v>
      </c>
      <c r="C654">
        <v>14.47</v>
      </c>
      <c r="D654">
        <v>14.27</v>
      </c>
      <c r="E654">
        <v>14.38</v>
      </c>
      <c r="F654">
        <v>14.221157</v>
      </c>
      <c r="G654">
        <v>17254845</v>
      </c>
    </row>
    <row r="655" spans="1:7">
      <c r="A655" s="43">
        <v>43742</v>
      </c>
      <c r="B655">
        <v>14.37</v>
      </c>
      <c r="C655">
        <v>14.94</v>
      </c>
      <c r="D655">
        <v>14.35</v>
      </c>
      <c r="E655">
        <v>14.89</v>
      </c>
      <c r="F655">
        <v>14.725524</v>
      </c>
      <c r="G655">
        <v>28352989</v>
      </c>
    </row>
    <row r="656" spans="1:7">
      <c r="A656" s="43">
        <v>43745</v>
      </c>
      <c r="B656">
        <v>14.89</v>
      </c>
      <c r="C656">
        <v>14.97</v>
      </c>
      <c r="D656">
        <v>14.65</v>
      </c>
      <c r="E656">
        <v>14.68</v>
      </c>
      <c r="F656">
        <v>14.517842999999999</v>
      </c>
      <c r="G656">
        <v>16652445</v>
      </c>
    </row>
    <row r="657" spans="1:7">
      <c r="A657" s="43">
        <v>43746</v>
      </c>
      <c r="B657">
        <v>14.63</v>
      </c>
      <c r="C657">
        <v>14.74</v>
      </c>
      <c r="D657">
        <v>14.54</v>
      </c>
      <c r="E657">
        <v>14.57</v>
      </c>
      <c r="F657">
        <v>14.409058</v>
      </c>
      <c r="G657">
        <v>31782497</v>
      </c>
    </row>
    <row r="658" spans="1:7">
      <c r="A658" s="43">
        <v>43747</v>
      </c>
      <c r="B658">
        <v>14.6</v>
      </c>
      <c r="C658">
        <v>14.7</v>
      </c>
      <c r="D658">
        <v>14.51</v>
      </c>
      <c r="E658">
        <v>14.6</v>
      </c>
      <c r="F658">
        <v>14.438727</v>
      </c>
      <c r="G658">
        <v>19129420</v>
      </c>
    </row>
    <row r="659" spans="1:7">
      <c r="A659" s="43">
        <v>43748</v>
      </c>
      <c r="B659">
        <v>14.63</v>
      </c>
      <c r="C659">
        <v>15</v>
      </c>
      <c r="D659">
        <v>14.61</v>
      </c>
      <c r="E659">
        <v>14.88</v>
      </c>
      <c r="F659">
        <v>14.715634</v>
      </c>
      <c r="G659">
        <v>72944236</v>
      </c>
    </row>
    <row r="660" spans="1:7">
      <c r="A660" s="43">
        <v>43749</v>
      </c>
      <c r="B660">
        <v>14.9</v>
      </c>
      <c r="C660">
        <v>15</v>
      </c>
      <c r="D660">
        <v>14.83</v>
      </c>
      <c r="E660">
        <v>14.89</v>
      </c>
      <c r="F660">
        <v>14.725524</v>
      </c>
      <c r="G660">
        <v>28743411</v>
      </c>
    </row>
    <row r="661" spans="1:7">
      <c r="A661" s="43">
        <v>43752</v>
      </c>
      <c r="B661">
        <v>14.89</v>
      </c>
      <c r="C661">
        <v>14.91</v>
      </c>
      <c r="D661">
        <v>14.73</v>
      </c>
      <c r="E661">
        <v>14.79</v>
      </c>
      <c r="F661">
        <v>14.626628</v>
      </c>
      <c r="G661">
        <v>30658881</v>
      </c>
    </row>
    <row r="662" spans="1:7">
      <c r="A662" s="43">
        <v>43753</v>
      </c>
      <c r="B662">
        <v>14.83</v>
      </c>
      <c r="C662">
        <v>14.83</v>
      </c>
      <c r="D662">
        <v>14.61</v>
      </c>
      <c r="E662">
        <v>14.69</v>
      </c>
      <c r="F662">
        <v>14.527732</v>
      </c>
      <c r="G662">
        <v>46017657</v>
      </c>
    </row>
    <row r="663" spans="1:7">
      <c r="A663" s="43">
        <v>43754</v>
      </c>
      <c r="B663">
        <v>14.82</v>
      </c>
      <c r="C663">
        <v>15.37</v>
      </c>
      <c r="D663">
        <v>14.64</v>
      </c>
      <c r="E663">
        <v>15.23</v>
      </c>
      <c r="F663">
        <v>15.061768000000001</v>
      </c>
      <c r="G663">
        <v>79189682</v>
      </c>
    </row>
    <row r="664" spans="1:7">
      <c r="A664" s="43">
        <v>43755</v>
      </c>
      <c r="B664">
        <v>15.26</v>
      </c>
      <c r="C664">
        <v>15.38</v>
      </c>
      <c r="D664">
        <v>15.15</v>
      </c>
      <c r="E664">
        <v>15.36</v>
      </c>
      <c r="F664">
        <v>15.190331</v>
      </c>
      <c r="G664">
        <v>66533323</v>
      </c>
    </row>
    <row r="665" spans="1:7">
      <c r="A665" s="43">
        <v>43756</v>
      </c>
      <c r="B665">
        <v>15.38</v>
      </c>
      <c r="C665">
        <v>15.43</v>
      </c>
      <c r="D665">
        <v>15.29</v>
      </c>
      <c r="E665">
        <v>15.38</v>
      </c>
      <c r="F665">
        <v>15.210110999999999</v>
      </c>
      <c r="G665">
        <v>39573977</v>
      </c>
    </row>
    <row r="666" spans="1:7">
      <c r="A666" s="43">
        <v>43759</v>
      </c>
      <c r="B666">
        <v>15.41</v>
      </c>
      <c r="C666">
        <v>15.62</v>
      </c>
      <c r="D666">
        <v>15.33</v>
      </c>
      <c r="E666">
        <v>15.58</v>
      </c>
      <c r="F666">
        <v>15.407902</v>
      </c>
      <c r="G666">
        <v>42070987</v>
      </c>
    </row>
    <row r="667" spans="1:7">
      <c r="A667" s="43">
        <v>43760</v>
      </c>
      <c r="B667">
        <v>15.62</v>
      </c>
      <c r="C667">
        <v>15.74</v>
      </c>
      <c r="D667">
        <v>15.37</v>
      </c>
      <c r="E667">
        <v>15.49</v>
      </c>
      <c r="F667">
        <v>15.318894999999999</v>
      </c>
      <c r="G667">
        <v>63157031</v>
      </c>
    </row>
    <row r="668" spans="1:7">
      <c r="A668" s="43">
        <v>43761</v>
      </c>
      <c r="B668">
        <v>15.52</v>
      </c>
      <c r="C668">
        <v>15.63</v>
      </c>
      <c r="D668">
        <v>15.41</v>
      </c>
      <c r="E668">
        <v>15.61</v>
      </c>
      <c r="F668">
        <v>15.437569999999999</v>
      </c>
      <c r="G668">
        <v>27679173</v>
      </c>
    </row>
    <row r="669" spans="1:7">
      <c r="A669" s="43">
        <v>43762</v>
      </c>
      <c r="B669">
        <v>15.65</v>
      </c>
      <c r="C669">
        <v>15.73</v>
      </c>
      <c r="D669">
        <v>15.6</v>
      </c>
      <c r="E669">
        <v>15.71</v>
      </c>
      <c r="F669">
        <v>15.536466000000001</v>
      </c>
      <c r="G669">
        <v>52940265</v>
      </c>
    </row>
    <row r="670" spans="1:7">
      <c r="A670" s="43">
        <v>43763</v>
      </c>
      <c r="B670">
        <v>15.69</v>
      </c>
      <c r="C670">
        <v>15.74</v>
      </c>
      <c r="D670">
        <v>15.49</v>
      </c>
      <c r="E670">
        <v>15.56</v>
      </c>
      <c r="F670">
        <v>15.388123</v>
      </c>
      <c r="G670">
        <v>34063051</v>
      </c>
    </row>
    <row r="671" spans="1:7">
      <c r="A671" s="43">
        <v>43766</v>
      </c>
      <c r="B671">
        <v>15.51</v>
      </c>
      <c r="C671">
        <v>15.7</v>
      </c>
      <c r="D671">
        <v>15.51</v>
      </c>
      <c r="E671">
        <v>15.62</v>
      </c>
      <c r="F671">
        <v>15.447459</v>
      </c>
      <c r="G671">
        <v>38254105</v>
      </c>
    </row>
    <row r="672" spans="1:7">
      <c r="A672" s="43">
        <v>43767</v>
      </c>
      <c r="B672">
        <v>15.59</v>
      </c>
      <c r="C672">
        <v>15.69</v>
      </c>
      <c r="D672">
        <v>15.41</v>
      </c>
      <c r="E672">
        <v>15.51</v>
      </c>
      <c r="F672">
        <v>15.338675</v>
      </c>
      <c r="G672">
        <v>49390215</v>
      </c>
    </row>
    <row r="673" spans="1:7">
      <c r="A673" s="43">
        <v>43768</v>
      </c>
      <c r="B673">
        <v>15.55</v>
      </c>
      <c r="C673">
        <v>15.57</v>
      </c>
      <c r="D673">
        <v>15.38</v>
      </c>
      <c r="E673">
        <v>15.46</v>
      </c>
      <c r="F673">
        <v>15.289227</v>
      </c>
      <c r="G673">
        <v>29003778</v>
      </c>
    </row>
    <row r="674" spans="1:7">
      <c r="A674" s="43">
        <v>43769</v>
      </c>
      <c r="B674">
        <v>15.48</v>
      </c>
      <c r="C674">
        <v>15.48</v>
      </c>
      <c r="D674">
        <v>15.18</v>
      </c>
      <c r="E674">
        <v>15.24</v>
      </c>
      <c r="F674">
        <v>15.071657</v>
      </c>
      <c r="G674">
        <v>57789702</v>
      </c>
    </row>
    <row r="675" spans="1:7">
      <c r="A675" s="43">
        <v>43770</v>
      </c>
      <c r="B675">
        <v>15.27</v>
      </c>
      <c r="C675">
        <v>15.48</v>
      </c>
      <c r="D675">
        <v>15.19</v>
      </c>
      <c r="E675">
        <v>15.46</v>
      </c>
      <c r="F675">
        <v>15.289227</v>
      </c>
      <c r="G675">
        <v>26632156</v>
      </c>
    </row>
    <row r="676" spans="1:7">
      <c r="A676" s="43">
        <v>43773</v>
      </c>
      <c r="B676">
        <v>15.5</v>
      </c>
      <c r="C676">
        <v>15.76</v>
      </c>
      <c r="D676">
        <v>15.5</v>
      </c>
      <c r="E676">
        <v>15.59</v>
      </c>
      <c r="F676">
        <v>15.417790999999999</v>
      </c>
      <c r="G676">
        <v>22668774</v>
      </c>
    </row>
    <row r="677" spans="1:7">
      <c r="A677" s="43">
        <v>43774</v>
      </c>
      <c r="B677">
        <v>15.59</v>
      </c>
      <c r="C677">
        <v>15.59</v>
      </c>
      <c r="D677">
        <v>15.17</v>
      </c>
      <c r="E677">
        <v>15.35</v>
      </c>
      <c r="F677">
        <v>15.180443</v>
      </c>
      <c r="G677">
        <v>82411338</v>
      </c>
    </row>
    <row r="678" spans="1:7">
      <c r="A678" s="43">
        <v>43775</v>
      </c>
      <c r="B678">
        <v>15.35</v>
      </c>
      <c r="C678">
        <v>15.48</v>
      </c>
      <c r="D678">
        <v>15.2</v>
      </c>
      <c r="E678">
        <v>15.39</v>
      </c>
      <c r="F678">
        <v>15.22</v>
      </c>
      <c r="G678">
        <v>26806731</v>
      </c>
    </row>
    <row r="679" spans="1:7">
      <c r="A679" s="43">
        <v>43776</v>
      </c>
      <c r="B679">
        <v>15.32</v>
      </c>
      <c r="C679">
        <v>15.45</v>
      </c>
      <c r="D679">
        <v>15.26</v>
      </c>
      <c r="E679">
        <v>15.3</v>
      </c>
      <c r="F679">
        <v>15.3</v>
      </c>
      <c r="G679">
        <v>61002357</v>
      </c>
    </row>
    <row r="680" spans="1:7">
      <c r="A680" s="43">
        <v>43777</v>
      </c>
      <c r="B680">
        <v>15.26</v>
      </c>
      <c r="C680">
        <v>15.3</v>
      </c>
      <c r="D680">
        <v>15.18</v>
      </c>
      <c r="E680">
        <v>15.24</v>
      </c>
      <c r="F680">
        <v>15.24</v>
      </c>
      <c r="G680">
        <v>20246748</v>
      </c>
    </row>
    <row r="681" spans="1:7">
      <c r="A681" s="43">
        <v>43780</v>
      </c>
      <c r="B681">
        <v>15.17</v>
      </c>
      <c r="C681">
        <v>15.34</v>
      </c>
      <c r="D681">
        <v>15.17</v>
      </c>
      <c r="E681">
        <v>15.31</v>
      </c>
      <c r="F681">
        <v>15.31</v>
      </c>
      <c r="G681">
        <v>22931156</v>
      </c>
    </row>
    <row r="682" spans="1:7">
      <c r="A682" s="43">
        <v>43781</v>
      </c>
      <c r="B682">
        <v>15.29</v>
      </c>
      <c r="C682">
        <v>15.33</v>
      </c>
      <c r="D682">
        <v>15.16</v>
      </c>
      <c r="E682">
        <v>15.19</v>
      </c>
      <c r="F682">
        <v>15.19</v>
      </c>
      <c r="G682">
        <v>41026664</v>
      </c>
    </row>
    <row r="683" spans="1:7">
      <c r="A683" s="43">
        <v>43782</v>
      </c>
      <c r="B683">
        <v>15.13</v>
      </c>
      <c r="C683">
        <v>15.27</v>
      </c>
      <c r="D683">
        <v>15.13</v>
      </c>
      <c r="E683">
        <v>15.18</v>
      </c>
      <c r="F683">
        <v>15.18</v>
      </c>
      <c r="G683">
        <v>22321493</v>
      </c>
    </row>
    <row r="684" spans="1:7">
      <c r="A684" s="43">
        <v>43783</v>
      </c>
      <c r="B684">
        <v>15.19</v>
      </c>
      <c r="C684">
        <v>15.28</v>
      </c>
      <c r="D684">
        <v>15.12</v>
      </c>
      <c r="E684">
        <v>15.26</v>
      </c>
      <c r="F684">
        <v>15.26</v>
      </c>
      <c r="G684">
        <v>33520830</v>
      </c>
    </row>
    <row r="685" spans="1:7">
      <c r="A685" s="43">
        <v>43784</v>
      </c>
      <c r="B685">
        <v>15.29</v>
      </c>
      <c r="C685">
        <v>15.34</v>
      </c>
      <c r="D685">
        <v>15.25</v>
      </c>
      <c r="E685">
        <v>15.27</v>
      </c>
      <c r="F685">
        <v>15.27</v>
      </c>
      <c r="G685">
        <v>31017238</v>
      </c>
    </row>
    <row r="686" spans="1:7">
      <c r="A686" s="43">
        <v>43788</v>
      </c>
      <c r="B686">
        <v>15.21</v>
      </c>
      <c r="C686">
        <v>15.25</v>
      </c>
      <c r="D686">
        <v>14.98</v>
      </c>
      <c r="E686">
        <v>15.09</v>
      </c>
      <c r="F686">
        <v>15.09</v>
      </c>
      <c r="G686">
        <v>49213378</v>
      </c>
    </row>
    <row r="687" spans="1:7">
      <c r="A687" s="43">
        <v>43789</v>
      </c>
      <c r="B687">
        <v>15.1</v>
      </c>
      <c r="C687">
        <v>15.34</v>
      </c>
      <c r="D687">
        <v>15.1</v>
      </c>
      <c r="E687">
        <v>15.28</v>
      </c>
      <c r="F687">
        <v>15.28</v>
      </c>
      <c r="G687">
        <v>21804378</v>
      </c>
    </row>
    <row r="688" spans="1:7">
      <c r="A688" s="43">
        <v>43790</v>
      </c>
      <c r="B688">
        <v>15.25</v>
      </c>
      <c r="C688">
        <v>15.26</v>
      </c>
      <c r="D688">
        <v>15.07</v>
      </c>
      <c r="E688">
        <v>15.2</v>
      </c>
      <c r="F688">
        <v>15.2</v>
      </c>
      <c r="G688">
        <v>31555375</v>
      </c>
    </row>
    <row r="689" spans="1:7">
      <c r="A689" s="43">
        <v>43791</v>
      </c>
      <c r="B689">
        <v>15.2</v>
      </c>
      <c r="C689">
        <v>15.29</v>
      </c>
      <c r="D689">
        <v>15.17</v>
      </c>
      <c r="E689">
        <v>15.25</v>
      </c>
      <c r="F689">
        <v>15.25</v>
      </c>
      <c r="G689">
        <v>22841529</v>
      </c>
    </row>
    <row r="690" spans="1:7">
      <c r="A690" s="43">
        <v>43794</v>
      </c>
      <c r="B690">
        <v>15.29</v>
      </c>
      <c r="C690">
        <v>15.31</v>
      </c>
      <c r="D690">
        <v>15.23</v>
      </c>
      <c r="E690">
        <v>15.28</v>
      </c>
      <c r="F690">
        <v>15.28</v>
      </c>
      <c r="G690">
        <v>27482277</v>
      </c>
    </row>
    <row r="691" spans="1:7">
      <c r="A691" s="43">
        <v>43795</v>
      </c>
      <c r="B691">
        <v>15.26</v>
      </c>
      <c r="C691">
        <v>15.26</v>
      </c>
      <c r="D691">
        <v>14.97</v>
      </c>
      <c r="E691">
        <v>15.08</v>
      </c>
      <c r="F691">
        <v>15.08</v>
      </c>
      <c r="G691">
        <v>255032997</v>
      </c>
    </row>
    <row r="692" spans="1:7">
      <c r="A692" s="43">
        <v>43796</v>
      </c>
      <c r="B692">
        <v>15.14</v>
      </c>
      <c r="C692">
        <v>15.14</v>
      </c>
      <c r="D692">
        <v>14.97</v>
      </c>
      <c r="E692">
        <v>15.06</v>
      </c>
      <c r="F692">
        <v>15.06</v>
      </c>
      <c r="G692">
        <v>32704373</v>
      </c>
    </row>
    <row r="693" spans="1:7">
      <c r="A693" s="43">
        <v>43797</v>
      </c>
      <c r="B693">
        <v>15.08</v>
      </c>
      <c r="C693">
        <v>15.14</v>
      </c>
      <c r="D693">
        <v>15.03</v>
      </c>
      <c r="E693">
        <v>15.06</v>
      </c>
      <c r="F693">
        <v>15.06</v>
      </c>
      <c r="G693">
        <v>1886032</v>
      </c>
    </row>
    <row r="694" spans="1:7">
      <c r="A694" s="43">
        <v>43798</v>
      </c>
      <c r="B694">
        <v>15.09</v>
      </c>
      <c r="C694">
        <v>15.09</v>
      </c>
      <c r="D694">
        <v>14.93</v>
      </c>
      <c r="E694">
        <v>15</v>
      </c>
      <c r="F694">
        <v>15</v>
      </c>
      <c r="G694">
        <v>26940418</v>
      </c>
    </row>
    <row r="695" spans="1:7">
      <c r="A695" s="43">
        <v>43801</v>
      </c>
      <c r="B695">
        <v>15.03</v>
      </c>
      <c r="C695">
        <v>15.03</v>
      </c>
      <c r="D695">
        <v>14.67</v>
      </c>
      <c r="E695">
        <v>14.73</v>
      </c>
      <c r="F695">
        <v>14.73</v>
      </c>
      <c r="G695">
        <v>45095752</v>
      </c>
    </row>
    <row r="696" spans="1:7">
      <c r="A696" s="43">
        <v>43802</v>
      </c>
      <c r="B696">
        <v>14.63</v>
      </c>
      <c r="C696">
        <v>14.7</v>
      </c>
      <c r="D696">
        <v>14.55</v>
      </c>
      <c r="E696">
        <v>14.57</v>
      </c>
      <c r="F696">
        <v>14.57</v>
      </c>
      <c r="G696">
        <v>24510639</v>
      </c>
    </row>
    <row r="697" spans="1:7">
      <c r="A697" s="43">
        <v>43803</v>
      </c>
      <c r="B697">
        <v>14.64</v>
      </c>
      <c r="C697">
        <v>14.68</v>
      </c>
      <c r="D697">
        <v>14.54</v>
      </c>
      <c r="E697">
        <v>14.61</v>
      </c>
      <c r="F697">
        <v>14.61</v>
      </c>
      <c r="G697">
        <v>29544770</v>
      </c>
    </row>
    <row r="698" spans="1:7">
      <c r="A698" s="43">
        <v>43804</v>
      </c>
      <c r="B698">
        <v>14.64</v>
      </c>
      <c r="C698">
        <v>14.77</v>
      </c>
      <c r="D698">
        <v>14.57</v>
      </c>
      <c r="E698">
        <v>14.7</v>
      </c>
      <c r="F698">
        <v>14.7</v>
      </c>
      <c r="G698">
        <v>32296182</v>
      </c>
    </row>
    <row r="699" spans="1:7">
      <c r="A699" s="43">
        <v>43805</v>
      </c>
      <c r="B699">
        <v>14.73</v>
      </c>
      <c r="C699">
        <v>14.73</v>
      </c>
      <c r="D699">
        <v>14.5</v>
      </c>
      <c r="E699">
        <v>14.6</v>
      </c>
      <c r="F699">
        <v>14.6</v>
      </c>
      <c r="G699">
        <v>32640425</v>
      </c>
    </row>
    <row r="700" spans="1:7">
      <c r="A700" s="43">
        <v>43808</v>
      </c>
      <c r="B700">
        <v>14.6</v>
      </c>
      <c r="C700">
        <v>14.68</v>
      </c>
      <c r="D700">
        <v>14.42</v>
      </c>
      <c r="E700">
        <v>14.47</v>
      </c>
      <c r="F700">
        <v>14.47</v>
      </c>
      <c r="G700">
        <v>19923745</v>
      </c>
    </row>
    <row r="701" spans="1:7">
      <c r="A701" s="43">
        <v>43809</v>
      </c>
      <c r="B701">
        <v>14.48</v>
      </c>
      <c r="C701">
        <v>14.65</v>
      </c>
      <c r="D701">
        <v>14.42</v>
      </c>
      <c r="E701">
        <v>14.63</v>
      </c>
      <c r="F701">
        <v>14.63</v>
      </c>
      <c r="G701">
        <v>31376588</v>
      </c>
    </row>
    <row r="702" spans="1:7">
      <c r="A702" s="43">
        <v>43810</v>
      </c>
      <c r="B702">
        <v>14.65</v>
      </c>
      <c r="C702">
        <v>14.82</v>
      </c>
      <c r="D702">
        <v>14.54</v>
      </c>
      <c r="E702">
        <v>14.79</v>
      </c>
      <c r="F702">
        <v>14.79</v>
      </c>
      <c r="G702">
        <v>71591765</v>
      </c>
    </row>
    <row r="703" spans="1:7">
      <c r="A703" s="43">
        <v>43812</v>
      </c>
      <c r="B703">
        <v>14.85</v>
      </c>
      <c r="C703">
        <v>15.12</v>
      </c>
      <c r="D703">
        <v>14.83</v>
      </c>
      <c r="E703">
        <v>15.02</v>
      </c>
      <c r="F703">
        <v>15.02</v>
      </c>
      <c r="G703">
        <v>39003675</v>
      </c>
    </row>
    <row r="704" spans="1:7">
      <c r="A704" s="43">
        <v>43815</v>
      </c>
      <c r="B704">
        <v>14.99</v>
      </c>
      <c r="C704">
        <v>15.09</v>
      </c>
      <c r="D704">
        <v>14.89</v>
      </c>
      <c r="E704">
        <v>14.92</v>
      </c>
      <c r="F704">
        <v>14.92</v>
      </c>
      <c r="G704">
        <v>25458798</v>
      </c>
    </row>
    <row r="705" spans="1:7">
      <c r="A705" s="43">
        <v>43816</v>
      </c>
      <c r="B705">
        <v>14.89</v>
      </c>
      <c r="C705">
        <v>14.92</v>
      </c>
      <c r="D705">
        <v>14.61</v>
      </c>
      <c r="E705">
        <v>14.76</v>
      </c>
      <c r="F705">
        <v>14.76</v>
      </c>
      <c r="G705">
        <v>61774368</v>
      </c>
    </row>
    <row r="706" spans="1:7">
      <c r="A706" s="43">
        <v>43817</v>
      </c>
      <c r="B706">
        <v>14.79</v>
      </c>
      <c r="C706">
        <v>15.32</v>
      </c>
      <c r="D706">
        <v>14.78</v>
      </c>
      <c r="E706">
        <v>15.29</v>
      </c>
      <c r="F706">
        <v>15.29</v>
      </c>
      <c r="G706">
        <v>63974387</v>
      </c>
    </row>
    <row r="707" spans="1:7">
      <c r="A707" s="43">
        <v>43818</v>
      </c>
      <c r="B707">
        <v>15.3</v>
      </c>
      <c r="C707">
        <v>15.33</v>
      </c>
      <c r="D707">
        <v>15.12</v>
      </c>
      <c r="E707">
        <v>15.2</v>
      </c>
      <c r="F707">
        <v>15.2</v>
      </c>
      <c r="G707">
        <v>33667506</v>
      </c>
    </row>
    <row r="708" spans="1:7">
      <c r="A708" s="43">
        <v>43819</v>
      </c>
      <c r="B708">
        <v>15.17</v>
      </c>
      <c r="C708">
        <v>15.35</v>
      </c>
      <c r="D708">
        <v>15.16</v>
      </c>
      <c r="E708">
        <v>15.22</v>
      </c>
      <c r="F708">
        <v>15.22</v>
      </c>
      <c r="G708">
        <v>151323772</v>
      </c>
    </row>
    <row r="709" spans="1:7">
      <c r="A709" s="43">
        <v>43822</v>
      </c>
      <c r="B709">
        <v>15.22</v>
      </c>
      <c r="C709">
        <v>15.32</v>
      </c>
      <c r="D709">
        <v>15.17</v>
      </c>
      <c r="E709">
        <v>15.25</v>
      </c>
      <c r="F709">
        <v>15.25</v>
      </c>
      <c r="G709">
        <v>24297771</v>
      </c>
    </row>
    <row r="710" spans="1:7">
      <c r="A710" s="43">
        <v>43823</v>
      </c>
      <c r="B710">
        <v>15.25</v>
      </c>
      <c r="C710">
        <v>15.28</v>
      </c>
      <c r="D710">
        <v>15.17</v>
      </c>
      <c r="E710">
        <v>15.2</v>
      </c>
      <c r="F710">
        <v>15.2</v>
      </c>
      <c r="G710">
        <v>4272723</v>
      </c>
    </row>
    <row r="711" spans="1:7">
      <c r="A711" s="43">
        <v>43825</v>
      </c>
      <c r="B711">
        <v>15.18</v>
      </c>
      <c r="C711">
        <v>15.39</v>
      </c>
      <c r="D711">
        <v>15.18</v>
      </c>
      <c r="E711">
        <v>15.33</v>
      </c>
      <c r="F711">
        <v>15.33</v>
      </c>
      <c r="G711">
        <v>8001867</v>
      </c>
    </row>
    <row r="712" spans="1:7">
      <c r="A712" s="43">
        <v>43826</v>
      </c>
      <c r="B712">
        <v>15.36</v>
      </c>
      <c r="C712">
        <v>15.47</v>
      </c>
      <c r="D712">
        <v>15.35</v>
      </c>
      <c r="E712">
        <v>15.41</v>
      </c>
      <c r="F712">
        <v>15.41</v>
      </c>
      <c r="G712">
        <v>14085579</v>
      </c>
    </row>
    <row r="713" spans="1:7">
      <c r="A713" s="43">
        <v>43829</v>
      </c>
      <c r="B713">
        <v>15.4</v>
      </c>
      <c r="C713">
        <v>15.44</v>
      </c>
      <c r="D713">
        <v>15.12</v>
      </c>
      <c r="E713">
        <v>15.2</v>
      </c>
      <c r="F713">
        <v>15.2</v>
      </c>
      <c r="G713">
        <v>19458101</v>
      </c>
    </row>
    <row r="714" spans="1:7">
      <c r="A714" s="43">
        <v>43830</v>
      </c>
      <c r="B714">
        <v>15.2</v>
      </c>
      <c r="C714">
        <v>15.2</v>
      </c>
      <c r="D714">
        <v>15.2</v>
      </c>
      <c r="E714">
        <v>15.2</v>
      </c>
      <c r="F714">
        <v>15.2</v>
      </c>
      <c r="G714">
        <v>0</v>
      </c>
    </row>
    <row r="715" spans="1:7">
      <c r="A715" s="43">
        <v>43832</v>
      </c>
      <c r="B715">
        <v>15.17</v>
      </c>
      <c r="C715">
        <v>15.37</v>
      </c>
      <c r="D715">
        <v>15.16</v>
      </c>
      <c r="E715">
        <v>15.33</v>
      </c>
      <c r="F715">
        <v>15.33</v>
      </c>
      <c r="G715">
        <v>21236035</v>
      </c>
    </row>
    <row r="716" spans="1:7">
      <c r="A716" s="43">
        <v>43833</v>
      </c>
      <c r="B716">
        <v>15.29</v>
      </c>
      <c r="C716">
        <v>15.5</v>
      </c>
      <c r="D716">
        <v>15.18</v>
      </c>
      <c r="E716">
        <v>15.47</v>
      </c>
      <c r="F716">
        <v>15.47</v>
      </c>
      <c r="G716">
        <v>33445053</v>
      </c>
    </row>
    <row r="717" spans="1:7">
      <c r="A717" s="43">
        <v>43836</v>
      </c>
      <c r="B717">
        <v>15.37</v>
      </c>
      <c r="C717">
        <v>15.46</v>
      </c>
      <c r="D717">
        <v>15.25</v>
      </c>
      <c r="E717">
        <v>15.29</v>
      </c>
      <c r="F717">
        <v>15.29</v>
      </c>
      <c r="G717">
        <v>26351065</v>
      </c>
    </row>
    <row r="718" spans="1:7">
      <c r="A718" s="43">
        <v>43837</v>
      </c>
      <c r="B718">
        <v>15.36</v>
      </c>
      <c r="C718">
        <v>15.36</v>
      </c>
      <c r="D718">
        <v>15.04</v>
      </c>
      <c r="E718">
        <v>15.08</v>
      </c>
      <c r="F718">
        <v>15.08</v>
      </c>
      <c r="G718">
        <v>38103399</v>
      </c>
    </row>
    <row r="719" spans="1:7">
      <c r="A719" s="43">
        <v>43838</v>
      </c>
      <c r="B719">
        <v>15.1</v>
      </c>
      <c r="C719">
        <v>15.1</v>
      </c>
      <c r="D719">
        <v>14.9</v>
      </c>
      <c r="E719">
        <v>14.99</v>
      </c>
      <c r="F719">
        <v>14.99</v>
      </c>
      <c r="G719">
        <v>51237262</v>
      </c>
    </row>
    <row r="720" spans="1:7">
      <c r="A720" s="43">
        <v>43839</v>
      </c>
      <c r="B720">
        <v>15.03</v>
      </c>
      <c r="C720">
        <v>15.06</v>
      </c>
      <c r="D720">
        <v>14.91</v>
      </c>
      <c r="E720">
        <v>15.045</v>
      </c>
      <c r="F720">
        <v>15.045</v>
      </c>
      <c r="G720">
        <v>58040623</v>
      </c>
    </row>
    <row r="721" spans="1:7">
      <c r="A721" s="43">
        <v>43840</v>
      </c>
      <c r="B721">
        <v>15.07</v>
      </c>
      <c r="C721">
        <v>15.17</v>
      </c>
      <c r="D721">
        <v>14.99</v>
      </c>
      <c r="E721">
        <v>15.1</v>
      </c>
      <c r="F721">
        <v>15.1</v>
      </c>
      <c r="G721">
        <v>25343316</v>
      </c>
    </row>
    <row r="722" spans="1:7">
      <c r="A722" s="43">
        <v>43843</v>
      </c>
      <c r="B722">
        <v>15.11</v>
      </c>
      <c r="C722">
        <v>15.15</v>
      </c>
      <c r="D722">
        <v>14.94</v>
      </c>
      <c r="E722">
        <v>15.05</v>
      </c>
      <c r="F722">
        <v>15.05</v>
      </c>
      <c r="G722">
        <v>32069362</v>
      </c>
    </row>
    <row r="723" spans="1:7">
      <c r="A723" s="43">
        <v>43844</v>
      </c>
      <c r="B723">
        <v>15.04</v>
      </c>
      <c r="C723">
        <v>15.07</v>
      </c>
      <c r="D723">
        <v>14.8</v>
      </c>
      <c r="E723">
        <v>14.91</v>
      </c>
      <c r="F723">
        <v>14.91</v>
      </c>
      <c r="G723">
        <v>49780525</v>
      </c>
    </row>
    <row r="724" spans="1:7">
      <c r="A724" s="43">
        <v>43845</v>
      </c>
      <c r="B724">
        <v>14.93</v>
      </c>
      <c r="C724">
        <v>15.02</v>
      </c>
      <c r="D724">
        <v>14.82</v>
      </c>
      <c r="E724">
        <v>14.85</v>
      </c>
      <c r="F724">
        <v>14.85</v>
      </c>
      <c r="G724">
        <v>52348848</v>
      </c>
    </row>
    <row r="725" spans="1:7">
      <c r="A725" s="43">
        <v>43846</v>
      </c>
      <c r="B725">
        <v>14.9</v>
      </c>
      <c r="C725">
        <v>15.34</v>
      </c>
      <c r="D725">
        <v>14.9</v>
      </c>
      <c r="E725">
        <v>15.31</v>
      </c>
      <c r="F725">
        <v>15.31</v>
      </c>
      <c r="G725">
        <v>43824598</v>
      </c>
    </row>
    <row r="726" spans="1:7">
      <c r="A726" s="43">
        <v>43847</v>
      </c>
      <c r="B726">
        <v>15.29</v>
      </c>
      <c r="C726">
        <v>15.52</v>
      </c>
      <c r="D726">
        <v>15.23</v>
      </c>
      <c r="E726">
        <v>15.5</v>
      </c>
      <c r="F726">
        <v>15.5</v>
      </c>
      <c r="G726">
        <v>35755706</v>
      </c>
    </row>
    <row r="727" spans="1:7">
      <c r="A727" s="43">
        <v>43850</v>
      </c>
      <c r="B727">
        <v>15.5</v>
      </c>
      <c r="C727">
        <v>15.54</v>
      </c>
      <c r="D727">
        <v>15.4</v>
      </c>
      <c r="E727">
        <v>15.51</v>
      </c>
      <c r="F727">
        <v>15.51</v>
      </c>
      <c r="G727">
        <v>3953982</v>
      </c>
    </row>
    <row r="728" spans="1:7">
      <c r="A728" s="43">
        <v>43851</v>
      </c>
      <c r="B728">
        <v>15.49</v>
      </c>
      <c r="C728">
        <v>15.63</v>
      </c>
      <c r="D728">
        <v>15.47</v>
      </c>
      <c r="E728">
        <v>15.59</v>
      </c>
      <c r="F728">
        <v>15.59</v>
      </c>
      <c r="G728">
        <v>34840595</v>
      </c>
    </row>
    <row r="729" spans="1:7">
      <c r="A729" s="43">
        <v>43852</v>
      </c>
      <c r="B729">
        <v>15.59</v>
      </c>
      <c r="C729">
        <v>15.66</v>
      </c>
      <c r="D729">
        <v>15.45</v>
      </c>
      <c r="E729">
        <v>15.51</v>
      </c>
      <c r="F729">
        <v>15.51</v>
      </c>
      <c r="G729">
        <v>37478314</v>
      </c>
    </row>
    <row r="730" spans="1:7">
      <c r="A730" s="43">
        <v>43853</v>
      </c>
      <c r="B730">
        <v>15.46</v>
      </c>
      <c r="C730">
        <v>15.74</v>
      </c>
      <c r="D730">
        <v>15.45</v>
      </c>
      <c r="E730">
        <v>15.7</v>
      </c>
      <c r="F730">
        <v>15.7</v>
      </c>
      <c r="G730">
        <v>66576796</v>
      </c>
    </row>
    <row r="731" spans="1:7">
      <c r="A731" s="43">
        <v>43854</v>
      </c>
      <c r="B731">
        <v>15.65</v>
      </c>
      <c r="C731">
        <v>15.74</v>
      </c>
      <c r="D731">
        <v>15.59</v>
      </c>
      <c r="E731">
        <v>15.68</v>
      </c>
      <c r="F731">
        <v>15.68</v>
      </c>
      <c r="G731">
        <v>39820231</v>
      </c>
    </row>
    <row r="732" spans="1:7">
      <c r="A732" s="43">
        <v>43857</v>
      </c>
      <c r="B732">
        <v>15.55</v>
      </c>
      <c r="C732">
        <v>15.58</v>
      </c>
      <c r="D732">
        <v>15.18</v>
      </c>
      <c r="E732">
        <v>15.31</v>
      </c>
      <c r="F732">
        <v>15.31</v>
      </c>
      <c r="G732">
        <v>25722737</v>
      </c>
    </row>
    <row r="733" spans="1:7">
      <c r="A733" s="43">
        <v>43858</v>
      </c>
      <c r="B733">
        <v>15.33</v>
      </c>
      <c r="C733">
        <v>15.73</v>
      </c>
      <c r="D733">
        <v>15.32</v>
      </c>
      <c r="E733">
        <v>15.73</v>
      </c>
      <c r="F733">
        <v>15.73</v>
      </c>
      <c r="G733">
        <v>34072191</v>
      </c>
    </row>
    <row r="734" spans="1:7">
      <c r="A734" s="43">
        <v>43859</v>
      </c>
      <c r="B734">
        <v>15.72</v>
      </c>
      <c r="C734">
        <v>16.139999</v>
      </c>
      <c r="D734">
        <v>15.7</v>
      </c>
      <c r="E734">
        <v>16.120000999999998</v>
      </c>
      <c r="F734">
        <v>16.120000999999998</v>
      </c>
      <c r="G734">
        <v>66054875</v>
      </c>
    </row>
    <row r="735" spans="1:7">
      <c r="A735" s="43">
        <v>43860</v>
      </c>
      <c r="B735">
        <v>16.129999000000002</v>
      </c>
      <c r="C735">
        <v>16.170000000000002</v>
      </c>
      <c r="D735">
        <v>15.91</v>
      </c>
      <c r="E735">
        <v>16.059999000000001</v>
      </c>
      <c r="F735">
        <v>16.059999000000001</v>
      </c>
      <c r="G735">
        <v>56175088</v>
      </c>
    </row>
    <row r="736" spans="1:7">
      <c r="A736" s="43">
        <v>43861</v>
      </c>
      <c r="B736">
        <v>16.030000999999999</v>
      </c>
      <c r="C736">
        <v>16.059999000000001</v>
      </c>
      <c r="D736">
        <v>15.63</v>
      </c>
      <c r="E736">
        <v>15.695</v>
      </c>
      <c r="F736">
        <v>15.695</v>
      </c>
      <c r="G736">
        <v>88312735</v>
      </c>
    </row>
    <row r="737" spans="1:7">
      <c r="A737" s="43">
        <v>43865</v>
      </c>
      <c r="B737">
        <v>15.71</v>
      </c>
      <c r="C737">
        <v>16.049999</v>
      </c>
      <c r="D737">
        <v>15.7</v>
      </c>
      <c r="E737">
        <v>15.99</v>
      </c>
      <c r="F737">
        <v>15.99</v>
      </c>
      <c r="G737">
        <v>57209517</v>
      </c>
    </row>
    <row r="738" spans="1:7">
      <c r="A738" s="43">
        <v>43866</v>
      </c>
      <c r="B738">
        <v>16.030000999999999</v>
      </c>
      <c r="C738">
        <v>16.149999999999999</v>
      </c>
      <c r="D738">
        <v>15.86</v>
      </c>
      <c r="E738">
        <v>15.89</v>
      </c>
      <c r="F738">
        <v>15.89</v>
      </c>
      <c r="G738">
        <v>48632605</v>
      </c>
    </row>
    <row r="739" spans="1:7">
      <c r="A739" s="43">
        <v>43867</v>
      </c>
      <c r="B739">
        <v>15.93</v>
      </c>
      <c r="C739">
        <v>15.98</v>
      </c>
      <c r="D739">
        <v>15.64</v>
      </c>
      <c r="E739">
        <v>15.68</v>
      </c>
      <c r="F739">
        <v>15.68</v>
      </c>
      <c r="G739">
        <v>37678820</v>
      </c>
    </row>
    <row r="740" spans="1:7">
      <c r="A740" s="43">
        <v>43868</v>
      </c>
      <c r="B740">
        <v>15.67</v>
      </c>
      <c r="C740">
        <v>15.79</v>
      </c>
      <c r="D740">
        <v>15.53</v>
      </c>
      <c r="E740">
        <v>15.64</v>
      </c>
      <c r="F740">
        <v>15.64</v>
      </c>
      <c r="G740">
        <v>25049029</v>
      </c>
    </row>
    <row r="741" spans="1:7">
      <c r="A741" s="43">
        <v>43871</v>
      </c>
      <c r="B741">
        <v>15.58</v>
      </c>
      <c r="C741">
        <v>15.66</v>
      </c>
      <c r="D741">
        <v>15.35</v>
      </c>
      <c r="E741">
        <v>15.39</v>
      </c>
      <c r="F741">
        <v>15.39</v>
      </c>
      <c r="G741">
        <v>34332602</v>
      </c>
    </row>
    <row r="742" spans="1:7">
      <c r="A742" s="43">
        <v>43872</v>
      </c>
      <c r="B742">
        <v>15.45</v>
      </c>
      <c r="C742">
        <v>15.87</v>
      </c>
      <c r="D742">
        <v>15.4</v>
      </c>
      <c r="E742">
        <v>15.73</v>
      </c>
      <c r="F742">
        <v>15.73</v>
      </c>
      <c r="G742">
        <v>33812027</v>
      </c>
    </row>
    <row r="743" spans="1:7">
      <c r="A743" s="43">
        <v>43873</v>
      </c>
      <c r="B743">
        <v>16</v>
      </c>
      <c r="C743">
        <v>16.719999000000001</v>
      </c>
      <c r="D743">
        <v>16</v>
      </c>
      <c r="E743">
        <v>16.610001</v>
      </c>
      <c r="F743">
        <v>16.610001</v>
      </c>
      <c r="G743">
        <v>102606995</v>
      </c>
    </row>
    <row r="744" spans="1:7">
      <c r="A744" s="43">
        <v>43874</v>
      </c>
      <c r="B744">
        <v>16.610001</v>
      </c>
      <c r="C744">
        <v>16.649999999999999</v>
      </c>
      <c r="D744">
        <v>16.459999</v>
      </c>
      <c r="E744">
        <v>16.639999</v>
      </c>
      <c r="F744">
        <v>16.639999</v>
      </c>
      <c r="G744">
        <v>52041311</v>
      </c>
    </row>
    <row r="745" spans="1:7">
      <c r="A745" s="43">
        <v>43875</v>
      </c>
      <c r="B745">
        <v>16.700001</v>
      </c>
      <c r="C745">
        <v>16.700001</v>
      </c>
      <c r="D745">
        <v>16.549999</v>
      </c>
      <c r="E745">
        <v>16.639999</v>
      </c>
      <c r="F745">
        <v>16.639999</v>
      </c>
      <c r="G745">
        <v>16191045</v>
      </c>
    </row>
    <row r="746" spans="1:7">
      <c r="A746" s="43">
        <v>43878</v>
      </c>
      <c r="B746">
        <v>16.600000000000001</v>
      </c>
      <c r="C746">
        <v>16.610001</v>
      </c>
      <c r="D746">
        <v>16.43</v>
      </c>
      <c r="E746">
        <v>16.450001</v>
      </c>
      <c r="F746">
        <v>16.450001</v>
      </c>
      <c r="G746">
        <v>4767690</v>
      </c>
    </row>
    <row r="747" spans="1:7">
      <c r="A747" s="43">
        <v>43879</v>
      </c>
      <c r="B747">
        <v>16.41</v>
      </c>
      <c r="C747">
        <v>16.709999</v>
      </c>
      <c r="D747">
        <v>16.41</v>
      </c>
      <c r="E747">
        <v>16.540001</v>
      </c>
      <c r="F747">
        <v>16.540001</v>
      </c>
      <c r="G747">
        <v>41060791</v>
      </c>
    </row>
    <row r="748" spans="1:7">
      <c r="A748" s="43">
        <v>43880</v>
      </c>
      <c r="B748">
        <v>16.549999</v>
      </c>
      <c r="C748">
        <v>16.709999</v>
      </c>
      <c r="D748">
        <v>16.5</v>
      </c>
      <c r="E748">
        <v>16.68</v>
      </c>
      <c r="F748">
        <v>16.68</v>
      </c>
      <c r="G748">
        <v>40509969</v>
      </c>
    </row>
    <row r="749" spans="1:7">
      <c r="A749" s="43">
        <v>43881</v>
      </c>
      <c r="B749">
        <v>16.670000000000002</v>
      </c>
      <c r="C749">
        <v>16.709999</v>
      </c>
      <c r="D749">
        <v>16.43</v>
      </c>
      <c r="E749">
        <v>16.459999</v>
      </c>
      <c r="F749">
        <v>16.459999</v>
      </c>
      <c r="G749">
        <v>49055344</v>
      </c>
    </row>
    <row r="750" spans="1:7">
      <c r="A750" s="43">
        <v>43882</v>
      </c>
      <c r="B750">
        <v>16.48</v>
      </c>
      <c r="C750">
        <v>16.719999000000001</v>
      </c>
      <c r="D750">
        <v>16.440000999999999</v>
      </c>
      <c r="E750">
        <v>16.559999000000001</v>
      </c>
      <c r="F750">
        <v>16.559999000000001</v>
      </c>
      <c r="G750">
        <v>31159158</v>
      </c>
    </row>
    <row r="751" spans="1:7">
      <c r="A751" s="43">
        <v>43885</v>
      </c>
      <c r="B751">
        <v>15.8</v>
      </c>
      <c r="C751">
        <v>16.399999999999999</v>
      </c>
      <c r="D751">
        <v>15.8</v>
      </c>
      <c r="E751">
        <v>15.96</v>
      </c>
      <c r="F751">
        <v>15.96</v>
      </c>
      <c r="G751">
        <v>37892715</v>
      </c>
    </row>
    <row r="752" spans="1:7">
      <c r="A752" s="43">
        <v>43886</v>
      </c>
      <c r="B752">
        <v>16.079999999999998</v>
      </c>
      <c r="C752">
        <v>16.079999999999998</v>
      </c>
      <c r="D752">
        <v>15.53</v>
      </c>
      <c r="E752">
        <v>15.6</v>
      </c>
      <c r="F752">
        <v>15.6</v>
      </c>
      <c r="G752">
        <v>55290766</v>
      </c>
    </row>
    <row r="753" spans="1:7">
      <c r="A753" s="43">
        <v>43887</v>
      </c>
      <c r="B753">
        <v>15.64</v>
      </c>
      <c r="C753">
        <v>15.95</v>
      </c>
      <c r="D753">
        <v>15.58</v>
      </c>
      <c r="E753">
        <v>15.75</v>
      </c>
      <c r="F753">
        <v>15.75</v>
      </c>
      <c r="G753">
        <v>60736695</v>
      </c>
    </row>
    <row r="754" spans="1:7">
      <c r="A754" s="43">
        <v>43888</v>
      </c>
      <c r="B754">
        <v>15.67</v>
      </c>
      <c r="C754">
        <v>15.92</v>
      </c>
      <c r="D754">
        <v>15.4</v>
      </c>
      <c r="E754">
        <v>15.47</v>
      </c>
      <c r="F754">
        <v>15.47</v>
      </c>
      <c r="G754">
        <v>46767021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22014D-F75C-4CA1-8182-C6A784505688}">
  <dimension ref="A1:AF2603"/>
  <sheetViews>
    <sheetView topLeftCell="F1" zoomScaleNormal="100" workbookViewId="0">
      <selection activeCell="M4" sqref="M4:M7"/>
    </sheetView>
  </sheetViews>
  <sheetFormatPr baseColWidth="10" defaultRowHeight="15.75"/>
  <cols>
    <col min="1" max="1" width="10.85546875" style="93"/>
    <col min="2" max="2" width="16.42578125" style="92" bestFit="1" customWidth="1"/>
    <col min="3" max="3" width="18.7109375" style="92" bestFit="1" customWidth="1"/>
    <col min="4" max="4" width="23.5703125" style="92" bestFit="1" customWidth="1"/>
    <col min="5" max="5" width="16.85546875" style="92" bestFit="1" customWidth="1"/>
    <col min="6" max="6" width="18.5703125" style="93" customWidth="1"/>
    <col min="7" max="7" width="16.42578125" style="93" customWidth="1"/>
    <col min="8" max="8" width="17.85546875" style="93" customWidth="1"/>
    <col min="9" max="9" width="14" style="93" customWidth="1"/>
    <col min="10" max="10" width="15.5703125" style="93" customWidth="1"/>
    <col min="11" max="11" width="16" style="93" customWidth="1"/>
    <col min="12" max="12" width="19.85546875" style="93" customWidth="1"/>
    <col min="13" max="14" width="17.5703125" style="93" customWidth="1"/>
    <col min="15" max="16" width="18" style="93" customWidth="1"/>
    <col min="17" max="18" width="18.140625" style="93" customWidth="1"/>
    <col min="19" max="22" width="10.85546875" style="93"/>
    <col min="23" max="23" width="37.85546875" style="93" bestFit="1" customWidth="1"/>
    <col min="24" max="25" width="10.85546875" style="93"/>
    <col min="26" max="26" width="38" style="93" bestFit="1" customWidth="1"/>
    <col min="27" max="28" width="10.85546875" style="93"/>
    <col min="29" max="29" width="38" style="93" bestFit="1" customWidth="1"/>
    <col min="30" max="31" width="10.85546875" style="93"/>
    <col min="32" max="32" width="38" style="93" bestFit="1" customWidth="1"/>
    <col min="33" max="257" width="10.85546875" style="93"/>
    <col min="258" max="258" width="16.42578125" style="93" bestFit="1" customWidth="1"/>
    <col min="259" max="259" width="18.7109375" style="93" bestFit="1" customWidth="1"/>
    <col min="260" max="260" width="23.5703125" style="93" bestFit="1" customWidth="1"/>
    <col min="261" max="261" width="16.85546875" style="93" bestFit="1" customWidth="1"/>
    <col min="262" max="262" width="18.5703125" style="93" customWidth="1"/>
    <col min="263" max="263" width="16.42578125" style="93" customWidth="1"/>
    <col min="264" max="264" width="17.85546875" style="93" customWidth="1"/>
    <col min="265" max="265" width="14" style="93" customWidth="1"/>
    <col min="266" max="266" width="15.5703125" style="93" customWidth="1"/>
    <col min="267" max="267" width="16" style="93" customWidth="1"/>
    <col min="268" max="268" width="19.85546875" style="93" customWidth="1"/>
    <col min="269" max="270" width="17.5703125" style="93" customWidth="1"/>
    <col min="271" max="272" width="18" style="93" customWidth="1"/>
    <col min="273" max="274" width="18.140625" style="93" customWidth="1"/>
    <col min="275" max="278" width="10.85546875" style="93"/>
    <col min="279" max="279" width="37.85546875" style="93" bestFit="1" customWidth="1"/>
    <col min="280" max="281" width="10.85546875" style="93"/>
    <col min="282" max="282" width="38" style="93" bestFit="1" customWidth="1"/>
    <col min="283" max="284" width="10.85546875" style="93"/>
    <col min="285" max="285" width="38" style="93" bestFit="1" customWidth="1"/>
    <col min="286" max="287" width="10.85546875" style="93"/>
    <col min="288" max="288" width="38" style="93" bestFit="1" customWidth="1"/>
    <col min="289" max="513" width="10.85546875" style="93"/>
    <col min="514" max="514" width="16.42578125" style="93" bestFit="1" customWidth="1"/>
    <col min="515" max="515" width="18.7109375" style="93" bestFit="1" customWidth="1"/>
    <col min="516" max="516" width="23.5703125" style="93" bestFit="1" customWidth="1"/>
    <col min="517" max="517" width="16.85546875" style="93" bestFit="1" customWidth="1"/>
    <col min="518" max="518" width="18.5703125" style="93" customWidth="1"/>
    <col min="519" max="519" width="16.42578125" style="93" customWidth="1"/>
    <col min="520" max="520" width="17.85546875" style="93" customWidth="1"/>
    <col min="521" max="521" width="14" style="93" customWidth="1"/>
    <col min="522" max="522" width="15.5703125" style="93" customWidth="1"/>
    <col min="523" max="523" width="16" style="93" customWidth="1"/>
    <col min="524" max="524" width="19.85546875" style="93" customWidth="1"/>
    <col min="525" max="526" width="17.5703125" style="93" customWidth="1"/>
    <col min="527" max="528" width="18" style="93" customWidth="1"/>
    <col min="529" max="530" width="18.140625" style="93" customWidth="1"/>
    <col min="531" max="534" width="10.85546875" style="93"/>
    <col min="535" max="535" width="37.85546875" style="93" bestFit="1" customWidth="1"/>
    <col min="536" max="537" width="10.85546875" style="93"/>
    <col min="538" max="538" width="38" style="93" bestFit="1" customWidth="1"/>
    <col min="539" max="540" width="10.85546875" style="93"/>
    <col min="541" max="541" width="38" style="93" bestFit="1" customWidth="1"/>
    <col min="542" max="543" width="10.85546875" style="93"/>
    <col min="544" max="544" width="38" style="93" bestFit="1" customWidth="1"/>
    <col min="545" max="769" width="10.85546875" style="93"/>
    <col min="770" max="770" width="16.42578125" style="93" bestFit="1" customWidth="1"/>
    <col min="771" max="771" width="18.7109375" style="93" bestFit="1" customWidth="1"/>
    <col min="772" max="772" width="23.5703125" style="93" bestFit="1" customWidth="1"/>
    <col min="773" max="773" width="16.85546875" style="93" bestFit="1" customWidth="1"/>
    <col min="774" max="774" width="18.5703125" style="93" customWidth="1"/>
    <col min="775" max="775" width="16.42578125" style="93" customWidth="1"/>
    <col min="776" max="776" width="17.85546875" style="93" customWidth="1"/>
    <col min="777" max="777" width="14" style="93" customWidth="1"/>
    <col min="778" max="778" width="15.5703125" style="93" customWidth="1"/>
    <col min="779" max="779" width="16" style="93" customWidth="1"/>
    <col min="780" max="780" width="19.85546875" style="93" customWidth="1"/>
    <col min="781" max="782" width="17.5703125" style="93" customWidth="1"/>
    <col min="783" max="784" width="18" style="93" customWidth="1"/>
    <col min="785" max="786" width="18.140625" style="93" customWidth="1"/>
    <col min="787" max="790" width="10.85546875" style="93"/>
    <col min="791" max="791" width="37.85546875" style="93" bestFit="1" customWidth="1"/>
    <col min="792" max="793" width="10.85546875" style="93"/>
    <col min="794" max="794" width="38" style="93" bestFit="1" customWidth="1"/>
    <col min="795" max="796" width="10.85546875" style="93"/>
    <col min="797" max="797" width="38" style="93" bestFit="1" customWidth="1"/>
    <col min="798" max="799" width="10.85546875" style="93"/>
    <col min="800" max="800" width="38" style="93" bestFit="1" customWidth="1"/>
    <col min="801" max="1025" width="10.85546875" style="93"/>
    <col min="1026" max="1026" width="16.42578125" style="93" bestFit="1" customWidth="1"/>
    <col min="1027" max="1027" width="18.7109375" style="93" bestFit="1" customWidth="1"/>
    <col min="1028" max="1028" width="23.5703125" style="93" bestFit="1" customWidth="1"/>
    <col min="1029" max="1029" width="16.85546875" style="93" bestFit="1" customWidth="1"/>
    <col min="1030" max="1030" width="18.5703125" style="93" customWidth="1"/>
    <col min="1031" max="1031" width="16.42578125" style="93" customWidth="1"/>
    <col min="1032" max="1032" width="17.85546875" style="93" customWidth="1"/>
    <col min="1033" max="1033" width="14" style="93" customWidth="1"/>
    <col min="1034" max="1034" width="15.5703125" style="93" customWidth="1"/>
    <col min="1035" max="1035" width="16" style="93" customWidth="1"/>
    <col min="1036" max="1036" width="19.85546875" style="93" customWidth="1"/>
    <col min="1037" max="1038" width="17.5703125" style="93" customWidth="1"/>
    <col min="1039" max="1040" width="18" style="93" customWidth="1"/>
    <col min="1041" max="1042" width="18.140625" style="93" customWidth="1"/>
    <col min="1043" max="1046" width="10.85546875" style="93"/>
    <col min="1047" max="1047" width="37.85546875" style="93" bestFit="1" customWidth="1"/>
    <col min="1048" max="1049" width="10.85546875" style="93"/>
    <col min="1050" max="1050" width="38" style="93" bestFit="1" customWidth="1"/>
    <col min="1051" max="1052" width="10.85546875" style="93"/>
    <col min="1053" max="1053" width="38" style="93" bestFit="1" customWidth="1"/>
    <col min="1054" max="1055" width="10.85546875" style="93"/>
    <col min="1056" max="1056" width="38" style="93" bestFit="1" customWidth="1"/>
    <col min="1057" max="1281" width="10.85546875" style="93"/>
    <col min="1282" max="1282" width="16.42578125" style="93" bestFit="1" customWidth="1"/>
    <col min="1283" max="1283" width="18.7109375" style="93" bestFit="1" customWidth="1"/>
    <col min="1284" max="1284" width="23.5703125" style="93" bestFit="1" customWidth="1"/>
    <col min="1285" max="1285" width="16.85546875" style="93" bestFit="1" customWidth="1"/>
    <col min="1286" max="1286" width="18.5703125" style="93" customWidth="1"/>
    <col min="1287" max="1287" width="16.42578125" style="93" customWidth="1"/>
    <col min="1288" max="1288" width="17.85546875" style="93" customWidth="1"/>
    <col min="1289" max="1289" width="14" style="93" customWidth="1"/>
    <col min="1290" max="1290" width="15.5703125" style="93" customWidth="1"/>
    <col min="1291" max="1291" width="16" style="93" customWidth="1"/>
    <col min="1292" max="1292" width="19.85546875" style="93" customWidth="1"/>
    <col min="1293" max="1294" width="17.5703125" style="93" customWidth="1"/>
    <col min="1295" max="1296" width="18" style="93" customWidth="1"/>
    <col min="1297" max="1298" width="18.140625" style="93" customWidth="1"/>
    <col min="1299" max="1302" width="10.85546875" style="93"/>
    <col min="1303" max="1303" width="37.85546875" style="93" bestFit="1" customWidth="1"/>
    <col min="1304" max="1305" width="10.85546875" style="93"/>
    <col min="1306" max="1306" width="38" style="93" bestFit="1" customWidth="1"/>
    <col min="1307" max="1308" width="10.85546875" style="93"/>
    <col min="1309" max="1309" width="38" style="93" bestFit="1" customWidth="1"/>
    <col min="1310" max="1311" width="10.85546875" style="93"/>
    <col min="1312" max="1312" width="38" style="93" bestFit="1" customWidth="1"/>
    <col min="1313" max="1537" width="10.85546875" style="93"/>
    <col min="1538" max="1538" width="16.42578125" style="93" bestFit="1" customWidth="1"/>
    <col min="1539" max="1539" width="18.7109375" style="93" bestFit="1" customWidth="1"/>
    <col min="1540" max="1540" width="23.5703125" style="93" bestFit="1" customWidth="1"/>
    <col min="1541" max="1541" width="16.85546875" style="93" bestFit="1" customWidth="1"/>
    <col min="1542" max="1542" width="18.5703125" style="93" customWidth="1"/>
    <col min="1543" max="1543" width="16.42578125" style="93" customWidth="1"/>
    <col min="1544" max="1544" width="17.85546875" style="93" customWidth="1"/>
    <col min="1545" max="1545" width="14" style="93" customWidth="1"/>
    <col min="1546" max="1546" width="15.5703125" style="93" customWidth="1"/>
    <col min="1547" max="1547" width="16" style="93" customWidth="1"/>
    <col min="1548" max="1548" width="19.85546875" style="93" customWidth="1"/>
    <col min="1549" max="1550" width="17.5703125" style="93" customWidth="1"/>
    <col min="1551" max="1552" width="18" style="93" customWidth="1"/>
    <col min="1553" max="1554" width="18.140625" style="93" customWidth="1"/>
    <col min="1555" max="1558" width="10.85546875" style="93"/>
    <col min="1559" max="1559" width="37.85546875" style="93" bestFit="1" customWidth="1"/>
    <col min="1560" max="1561" width="10.85546875" style="93"/>
    <col min="1562" max="1562" width="38" style="93" bestFit="1" customWidth="1"/>
    <col min="1563" max="1564" width="10.85546875" style="93"/>
    <col min="1565" max="1565" width="38" style="93" bestFit="1" customWidth="1"/>
    <col min="1566" max="1567" width="10.85546875" style="93"/>
    <col min="1568" max="1568" width="38" style="93" bestFit="1" customWidth="1"/>
    <col min="1569" max="1793" width="10.85546875" style="93"/>
    <col min="1794" max="1794" width="16.42578125" style="93" bestFit="1" customWidth="1"/>
    <col min="1795" max="1795" width="18.7109375" style="93" bestFit="1" customWidth="1"/>
    <col min="1796" max="1796" width="23.5703125" style="93" bestFit="1" customWidth="1"/>
    <col min="1797" max="1797" width="16.85546875" style="93" bestFit="1" customWidth="1"/>
    <col min="1798" max="1798" width="18.5703125" style="93" customWidth="1"/>
    <col min="1799" max="1799" width="16.42578125" style="93" customWidth="1"/>
    <col min="1800" max="1800" width="17.85546875" style="93" customWidth="1"/>
    <col min="1801" max="1801" width="14" style="93" customWidth="1"/>
    <col min="1802" max="1802" width="15.5703125" style="93" customWidth="1"/>
    <col min="1803" max="1803" width="16" style="93" customWidth="1"/>
    <col min="1804" max="1804" width="19.85546875" style="93" customWidth="1"/>
    <col min="1805" max="1806" width="17.5703125" style="93" customWidth="1"/>
    <col min="1807" max="1808" width="18" style="93" customWidth="1"/>
    <col min="1809" max="1810" width="18.140625" style="93" customWidth="1"/>
    <col min="1811" max="1814" width="10.85546875" style="93"/>
    <col min="1815" max="1815" width="37.85546875" style="93" bestFit="1" customWidth="1"/>
    <col min="1816" max="1817" width="10.85546875" style="93"/>
    <col min="1818" max="1818" width="38" style="93" bestFit="1" customWidth="1"/>
    <col min="1819" max="1820" width="10.85546875" style="93"/>
    <col min="1821" max="1821" width="38" style="93" bestFit="1" customWidth="1"/>
    <col min="1822" max="1823" width="10.85546875" style="93"/>
    <col min="1824" max="1824" width="38" style="93" bestFit="1" customWidth="1"/>
    <col min="1825" max="2049" width="10.85546875" style="93"/>
    <col min="2050" max="2050" width="16.42578125" style="93" bestFit="1" customWidth="1"/>
    <col min="2051" max="2051" width="18.7109375" style="93" bestFit="1" customWidth="1"/>
    <col min="2052" max="2052" width="23.5703125" style="93" bestFit="1" customWidth="1"/>
    <col min="2053" max="2053" width="16.85546875" style="93" bestFit="1" customWidth="1"/>
    <col min="2054" max="2054" width="18.5703125" style="93" customWidth="1"/>
    <col min="2055" max="2055" width="16.42578125" style="93" customWidth="1"/>
    <col min="2056" max="2056" width="17.85546875" style="93" customWidth="1"/>
    <col min="2057" max="2057" width="14" style="93" customWidth="1"/>
    <col min="2058" max="2058" width="15.5703125" style="93" customWidth="1"/>
    <col min="2059" max="2059" width="16" style="93" customWidth="1"/>
    <col min="2060" max="2060" width="19.85546875" style="93" customWidth="1"/>
    <col min="2061" max="2062" width="17.5703125" style="93" customWidth="1"/>
    <col min="2063" max="2064" width="18" style="93" customWidth="1"/>
    <col min="2065" max="2066" width="18.140625" style="93" customWidth="1"/>
    <col min="2067" max="2070" width="10.85546875" style="93"/>
    <col min="2071" max="2071" width="37.85546875" style="93" bestFit="1" customWidth="1"/>
    <col min="2072" max="2073" width="10.85546875" style="93"/>
    <col min="2074" max="2074" width="38" style="93" bestFit="1" customWidth="1"/>
    <col min="2075" max="2076" width="10.85546875" style="93"/>
    <col min="2077" max="2077" width="38" style="93" bestFit="1" customWidth="1"/>
    <col min="2078" max="2079" width="10.85546875" style="93"/>
    <col min="2080" max="2080" width="38" style="93" bestFit="1" customWidth="1"/>
    <col min="2081" max="2305" width="10.85546875" style="93"/>
    <col min="2306" max="2306" width="16.42578125" style="93" bestFit="1" customWidth="1"/>
    <col min="2307" max="2307" width="18.7109375" style="93" bestFit="1" customWidth="1"/>
    <col min="2308" max="2308" width="23.5703125" style="93" bestFit="1" customWidth="1"/>
    <col min="2309" max="2309" width="16.85546875" style="93" bestFit="1" customWidth="1"/>
    <col min="2310" max="2310" width="18.5703125" style="93" customWidth="1"/>
    <col min="2311" max="2311" width="16.42578125" style="93" customWidth="1"/>
    <col min="2312" max="2312" width="17.85546875" style="93" customWidth="1"/>
    <col min="2313" max="2313" width="14" style="93" customWidth="1"/>
    <col min="2314" max="2314" width="15.5703125" style="93" customWidth="1"/>
    <col min="2315" max="2315" width="16" style="93" customWidth="1"/>
    <col min="2316" max="2316" width="19.85546875" style="93" customWidth="1"/>
    <col min="2317" max="2318" width="17.5703125" style="93" customWidth="1"/>
    <col min="2319" max="2320" width="18" style="93" customWidth="1"/>
    <col min="2321" max="2322" width="18.140625" style="93" customWidth="1"/>
    <col min="2323" max="2326" width="10.85546875" style="93"/>
    <col min="2327" max="2327" width="37.85546875" style="93" bestFit="1" customWidth="1"/>
    <col min="2328" max="2329" width="10.85546875" style="93"/>
    <col min="2330" max="2330" width="38" style="93" bestFit="1" customWidth="1"/>
    <col min="2331" max="2332" width="10.85546875" style="93"/>
    <col min="2333" max="2333" width="38" style="93" bestFit="1" customWidth="1"/>
    <col min="2334" max="2335" width="10.85546875" style="93"/>
    <col min="2336" max="2336" width="38" style="93" bestFit="1" customWidth="1"/>
    <col min="2337" max="2561" width="10.85546875" style="93"/>
    <col min="2562" max="2562" width="16.42578125" style="93" bestFit="1" customWidth="1"/>
    <col min="2563" max="2563" width="18.7109375" style="93" bestFit="1" customWidth="1"/>
    <col min="2564" max="2564" width="23.5703125" style="93" bestFit="1" customWidth="1"/>
    <col min="2565" max="2565" width="16.85546875" style="93" bestFit="1" customWidth="1"/>
    <col min="2566" max="2566" width="18.5703125" style="93" customWidth="1"/>
    <col min="2567" max="2567" width="16.42578125" style="93" customWidth="1"/>
    <col min="2568" max="2568" width="17.85546875" style="93" customWidth="1"/>
    <col min="2569" max="2569" width="14" style="93" customWidth="1"/>
    <col min="2570" max="2570" width="15.5703125" style="93" customWidth="1"/>
    <col min="2571" max="2571" width="16" style="93" customWidth="1"/>
    <col min="2572" max="2572" width="19.85546875" style="93" customWidth="1"/>
    <col min="2573" max="2574" width="17.5703125" style="93" customWidth="1"/>
    <col min="2575" max="2576" width="18" style="93" customWidth="1"/>
    <col min="2577" max="2578" width="18.140625" style="93" customWidth="1"/>
    <col min="2579" max="2582" width="10.85546875" style="93"/>
    <col min="2583" max="2583" width="37.85546875" style="93" bestFit="1" customWidth="1"/>
    <col min="2584" max="2585" width="10.85546875" style="93"/>
    <col min="2586" max="2586" width="38" style="93" bestFit="1" customWidth="1"/>
    <col min="2587" max="2588" width="10.85546875" style="93"/>
    <col min="2589" max="2589" width="38" style="93" bestFit="1" customWidth="1"/>
    <col min="2590" max="2591" width="10.85546875" style="93"/>
    <col min="2592" max="2592" width="38" style="93" bestFit="1" customWidth="1"/>
    <col min="2593" max="2817" width="10.85546875" style="93"/>
    <col min="2818" max="2818" width="16.42578125" style="93" bestFit="1" customWidth="1"/>
    <col min="2819" max="2819" width="18.7109375" style="93" bestFit="1" customWidth="1"/>
    <col min="2820" max="2820" width="23.5703125" style="93" bestFit="1" customWidth="1"/>
    <col min="2821" max="2821" width="16.85546875" style="93" bestFit="1" customWidth="1"/>
    <col min="2822" max="2822" width="18.5703125" style="93" customWidth="1"/>
    <col min="2823" max="2823" width="16.42578125" style="93" customWidth="1"/>
    <col min="2824" max="2824" width="17.85546875" style="93" customWidth="1"/>
    <col min="2825" max="2825" width="14" style="93" customWidth="1"/>
    <col min="2826" max="2826" width="15.5703125" style="93" customWidth="1"/>
    <col min="2827" max="2827" width="16" style="93" customWidth="1"/>
    <col min="2828" max="2828" width="19.85546875" style="93" customWidth="1"/>
    <col min="2829" max="2830" width="17.5703125" style="93" customWidth="1"/>
    <col min="2831" max="2832" width="18" style="93" customWidth="1"/>
    <col min="2833" max="2834" width="18.140625" style="93" customWidth="1"/>
    <col min="2835" max="2838" width="10.85546875" style="93"/>
    <col min="2839" max="2839" width="37.85546875" style="93" bestFit="1" customWidth="1"/>
    <col min="2840" max="2841" width="10.85546875" style="93"/>
    <col min="2842" max="2842" width="38" style="93" bestFit="1" customWidth="1"/>
    <col min="2843" max="2844" width="10.85546875" style="93"/>
    <col min="2845" max="2845" width="38" style="93" bestFit="1" customWidth="1"/>
    <col min="2846" max="2847" width="10.85546875" style="93"/>
    <col min="2848" max="2848" width="38" style="93" bestFit="1" customWidth="1"/>
    <col min="2849" max="3073" width="10.85546875" style="93"/>
    <col min="3074" max="3074" width="16.42578125" style="93" bestFit="1" customWidth="1"/>
    <col min="3075" max="3075" width="18.7109375" style="93" bestFit="1" customWidth="1"/>
    <col min="3076" max="3076" width="23.5703125" style="93" bestFit="1" customWidth="1"/>
    <col min="3077" max="3077" width="16.85546875" style="93" bestFit="1" customWidth="1"/>
    <col min="3078" max="3078" width="18.5703125" style="93" customWidth="1"/>
    <col min="3079" max="3079" width="16.42578125" style="93" customWidth="1"/>
    <col min="3080" max="3080" width="17.85546875" style="93" customWidth="1"/>
    <col min="3081" max="3081" width="14" style="93" customWidth="1"/>
    <col min="3082" max="3082" width="15.5703125" style="93" customWidth="1"/>
    <col min="3083" max="3083" width="16" style="93" customWidth="1"/>
    <col min="3084" max="3084" width="19.85546875" style="93" customWidth="1"/>
    <col min="3085" max="3086" width="17.5703125" style="93" customWidth="1"/>
    <col min="3087" max="3088" width="18" style="93" customWidth="1"/>
    <col min="3089" max="3090" width="18.140625" style="93" customWidth="1"/>
    <col min="3091" max="3094" width="10.85546875" style="93"/>
    <col min="3095" max="3095" width="37.85546875" style="93" bestFit="1" customWidth="1"/>
    <col min="3096" max="3097" width="10.85546875" style="93"/>
    <col min="3098" max="3098" width="38" style="93" bestFit="1" customWidth="1"/>
    <col min="3099" max="3100" width="10.85546875" style="93"/>
    <col min="3101" max="3101" width="38" style="93" bestFit="1" customWidth="1"/>
    <col min="3102" max="3103" width="10.85546875" style="93"/>
    <col min="3104" max="3104" width="38" style="93" bestFit="1" customWidth="1"/>
    <col min="3105" max="3329" width="10.85546875" style="93"/>
    <col min="3330" max="3330" width="16.42578125" style="93" bestFit="1" customWidth="1"/>
    <col min="3331" max="3331" width="18.7109375" style="93" bestFit="1" customWidth="1"/>
    <col min="3332" max="3332" width="23.5703125" style="93" bestFit="1" customWidth="1"/>
    <col min="3333" max="3333" width="16.85546875" style="93" bestFit="1" customWidth="1"/>
    <col min="3334" max="3334" width="18.5703125" style="93" customWidth="1"/>
    <col min="3335" max="3335" width="16.42578125" style="93" customWidth="1"/>
    <col min="3336" max="3336" width="17.85546875" style="93" customWidth="1"/>
    <col min="3337" max="3337" width="14" style="93" customWidth="1"/>
    <col min="3338" max="3338" width="15.5703125" style="93" customWidth="1"/>
    <col min="3339" max="3339" width="16" style="93" customWidth="1"/>
    <col min="3340" max="3340" width="19.85546875" style="93" customWidth="1"/>
    <col min="3341" max="3342" width="17.5703125" style="93" customWidth="1"/>
    <col min="3343" max="3344" width="18" style="93" customWidth="1"/>
    <col min="3345" max="3346" width="18.140625" style="93" customWidth="1"/>
    <col min="3347" max="3350" width="10.85546875" style="93"/>
    <col min="3351" max="3351" width="37.85546875" style="93" bestFit="1" customWidth="1"/>
    <col min="3352" max="3353" width="10.85546875" style="93"/>
    <col min="3354" max="3354" width="38" style="93" bestFit="1" customWidth="1"/>
    <col min="3355" max="3356" width="10.85546875" style="93"/>
    <col min="3357" max="3357" width="38" style="93" bestFit="1" customWidth="1"/>
    <col min="3358" max="3359" width="10.85546875" style="93"/>
    <col min="3360" max="3360" width="38" style="93" bestFit="1" customWidth="1"/>
    <col min="3361" max="3585" width="10.85546875" style="93"/>
    <col min="3586" max="3586" width="16.42578125" style="93" bestFit="1" customWidth="1"/>
    <col min="3587" max="3587" width="18.7109375" style="93" bestFit="1" customWidth="1"/>
    <col min="3588" max="3588" width="23.5703125" style="93" bestFit="1" customWidth="1"/>
    <col min="3589" max="3589" width="16.85546875" style="93" bestFit="1" customWidth="1"/>
    <col min="3590" max="3590" width="18.5703125" style="93" customWidth="1"/>
    <col min="3591" max="3591" width="16.42578125" style="93" customWidth="1"/>
    <col min="3592" max="3592" width="17.85546875" style="93" customWidth="1"/>
    <col min="3593" max="3593" width="14" style="93" customWidth="1"/>
    <col min="3594" max="3594" width="15.5703125" style="93" customWidth="1"/>
    <col min="3595" max="3595" width="16" style="93" customWidth="1"/>
    <col min="3596" max="3596" width="19.85546875" style="93" customWidth="1"/>
    <col min="3597" max="3598" width="17.5703125" style="93" customWidth="1"/>
    <col min="3599" max="3600" width="18" style="93" customWidth="1"/>
    <col min="3601" max="3602" width="18.140625" style="93" customWidth="1"/>
    <col min="3603" max="3606" width="10.85546875" style="93"/>
    <col min="3607" max="3607" width="37.85546875" style="93" bestFit="1" customWidth="1"/>
    <col min="3608" max="3609" width="10.85546875" style="93"/>
    <col min="3610" max="3610" width="38" style="93" bestFit="1" customWidth="1"/>
    <col min="3611" max="3612" width="10.85546875" style="93"/>
    <col min="3613" max="3613" width="38" style="93" bestFit="1" customWidth="1"/>
    <col min="3614" max="3615" width="10.85546875" style="93"/>
    <col min="3616" max="3616" width="38" style="93" bestFit="1" customWidth="1"/>
    <col min="3617" max="3841" width="10.85546875" style="93"/>
    <col min="3842" max="3842" width="16.42578125" style="93" bestFit="1" customWidth="1"/>
    <col min="3843" max="3843" width="18.7109375" style="93" bestFit="1" customWidth="1"/>
    <col min="3844" max="3844" width="23.5703125" style="93" bestFit="1" customWidth="1"/>
    <col min="3845" max="3845" width="16.85546875" style="93" bestFit="1" customWidth="1"/>
    <col min="3846" max="3846" width="18.5703125" style="93" customWidth="1"/>
    <col min="3847" max="3847" width="16.42578125" style="93" customWidth="1"/>
    <col min="3848" max="3848" width="17.85546875" style="93" customWidth="1"/>
    <col min="3849" max="3849" width="14" style="93" customWidth="1"/>
    <col min="3850" max="3850" width="15.5703125" style="93" customWidth="1"/>
    <col min="3851" max="3851" width="16" style="93" customWidth="1"/>
    <col min="3852" max="3852" width="19.85546875" style="93" customWidth="1"/>
    <col min="3853" max="3854" width="17.5703125" style="93" customWidth="1"/>
    <col min="3855" max="3856" width="18" style="93" customWidth="1"/>
    <col min="3857" max="3858" width="18.140625" style="93" customWidth="1"/>
    <col min="3859" max="3862" width="10.85546875" style="93"/>
    <col min="3863" max="3863" width="37.85546875" style="93" bestFit="1" customWidth="1"/>
    <col min="3864" max="3865" width="10.85546875" style="93"/>
    <col min="3866" max="3866" width="38" style="93" bestFit="1" customWidth="1"/>
    <col min="3867" max="3868" width="10.85546875" style="93"/>
    <col min="3869" max="3869" width="38" style="93" bestFit="1" customWidth="1"/>
    <col min="3870" max="3871" width="10.85546875" style="93"/>
    <col min="3872" max="3872" width="38" style="93" bestFit="1" customWidth="1"/>
    <col min="3873" max="4097" width="10.85546875" style="93"/>
    <col min="4098" max="4098" width="16.42578125" style="93" bestFit="1" customWidth="1"/>
    <col min="4099" max="4099" width="18.7109375" style="93" bestFit="1" customWidth="1"/>
    <col min="4100" max="4100" width="23.5703125" style="93" bestFit="1" customWidth="1"/>
    <col min="4101" max="4101" width="16.85546875" style="93" bestFit="1" customWidth="1"/>
    <col min="4102" max="4102" width="18.5703125" style="93" customWidth="1"/>
    <col min="4103" max="4103" width="16.42578125" style="93" customWidth="1"/>
    <col min="4104" max="4104" width="17.85546875" style="93" customWidth="1"/>
    <col min="4105" max="4105" width="14" style="93" customWidth="1"/>
    <col min="4106" max="4106" width="15.5703125" style="93" customWidth="1"/>
    <col min="4107" max="4107" width="16" style="93" customWidth="1"/>
    <col min="4108" max="4108" width="19.85546875" style="93" customWidth="1"/>
    <col min="4109" max="4110" width="17.5703125" style="93" customWidth="1"/>
    <col min="4111" max="4112" width="18" style="93" customWidth="1"/>
    <col min="4113" max="4114" width="18.140625" style="93" customWidth="1"/>
    <col min="4115" max="4118" width="10.85546875" style="93"/>
    <col min="4119" max="4119" width="37.85546875" style="93" bestFit="1" customWidth="1"/>
    <col min="4120" max="4121" width="10.85546875" style="93"/>
    <col min="4122" max="4122" width="38" style="93" bestFit="1" customWidth="1"/>
    <col min="4123" max="4124" width="10.85546875" style="93"/>
    <col min="4125" max="4125" width="38" style="93" bestFit="1" customWidth="1"/>
    <col min="4126" max="4127" width="10.85546875" style="93"/>
    <col min="4128" max="4128" width="38" style="93" bestFit="1" customWidth="1"/>
    <col min="4129" max="4353" width="10.85546875" style="93"/>
    <col min="4354" max="4354" width="16.42578125" style="93" bestFit="1" customWidth="1"/>
    <col min="4355" max="4355" width="18.7109375" style="93" bestFit="1" customWidth="1"/>
    <col min="4356" max="4356" width="23.5703125" style="93" bestFit="1" customWidth="1"/>
    <col min="4357" max="4357" width="16.85546875" style="93" bestFit="1" customWidth="1"/>
    <col min="4358" max="4358" width="18.5703125" style="93" customWidth="1"/>
    <col min="4359" max="4359" width="16.42578125" style="93" customWidth="1"/>
    <col min="4360" max="4360" width="17.85546875" style="93" customWidth="1"/>
    <col min="4361" max="4361" width="14" style="93" customWidth="1"/>
    <col min="4362" max="4362" width="15.5703125" style="93" customWidth="1"/>
    <col min="4363" max="4363" width="16" style="93" customWidth="1"/>
    <col min="4364" max="4364" width="19.85546875" style="93" customWidth="1"/>
    <col min="4365" max="4366" width="17.5703125" style="93" customWidth="1"/>
    <col min="4367" max="4368" width="18" style="93" customWidth="1"/>
    <col min="4369" max="4370" width="18.140625" style="93" customWidth="1"/>
    <col min="4371" max="4374" width="10.85546875" style="93"/>
    <col min="4375" max="4375" width="37.85546875" style="93" bestFit="1" customWidth="1"/>
    <col min="4376" max="4377" width="10.85546875" style="93"/>
    <col min="4378" max="4378" width="38" style="93" bestFit="1" customWidth="1"/>
    <col min="4379" max="4380" width="10.85546875" style="93"/>
    <col min="4381" max="4381" width="38" style="93" bestFit="1" customWidth="1"/>
    <col min="4382" max="4383" width="10.85546875" style="93"/>
    <col min="4384" max="4384" width="38" style="93" bestFit="1" customWidth="1"/>
    <col min="4385" max="4609" width="10.85546875" style="93"/>
    <col min="4610" max="4610" width="16.42578125" style="93" bestFit="1" customWidth="1"/>
    <col min="4611" max="4611" width="18.7109375" style="93" bestFit="1" customWidth="1"/>
    <col min="4612" max="4612" width="23.5703125" style="93" bestFit="1" customWidth="1"/>
    <col min="4613" max="4613" width="16.85546875" style="93" bestFit="1" customWidth="1"/>
    <col min="4614" max="4614" width="18.5703125" style="93" customWidth="1"/>
    <col min="4615" max="4615" width="16.42578125" style="93" customWidth="1"/>
    <col min="4616" max="4616" width="17.85546875" style="93" customWidth="1"/>
    <col min="4617" max="4617" width="14" style="93" customWidth="1"/>
    <col min="4618" max="4618" width="15.5703125" style="93" customWidth="1"/>
    <col min="4619" max="4619" width="16" style="93" customWidth="1"/>
    <col min="4620" max="4620" width="19.85546875" style="93" customWidth="1"/>
    <col min="4621" max="4622" width="17.5703125" style="93" customWidth="1"/>
    <col min="4623" max="4624" width="18" style="93" customWidth="1"/>
    <col min="4625" max="4626" width="18.140625" style="93" customWidth="1"/>
    <col min="4627" max="4630" width="10.85546875" style="93"/>
    <col min="4631" max="4631" width="37.85546875" style="93" bestFit="1" customWidth="1"/>
    <col min="4632" max="4633" width="10.85546875" style="93"/>
    <col min="4634" max="4634" width="38" style="93" bestFit="1" customWidth="1"/>
    <col min="4635" max="4636" width="10.85546875" style="93"/>
    <col min="4637" max="4637" width="38" style="93" bestFit="1" customWidth="1"/>
    <col min="4638" max="4639" width="10.85546875" style="93"/>
    <col min="4640" max="4640" width="38" style="93" bestFit="1" customWidth="1"/>
    <col min="4641" max="4865" width="10.85546875" style="93"/>
    <col min="4866" max="4866" width="16.42578125" style="93" bestFit="1" customWidth="1"/>
    <col min="4867" max="4867" width="18.7109375" style="93" bestFit="1" customWidth="1"/>
    <col min="4868" max="4868" width="23.5703125" style="93" bestFit="1" customWidth="1"/>
    <col min="4869" max="4869" width="16.85546875" style="93" bestFit="1" customWidth="1"/>
    <col min="4870" max="4870" width="18.5703125" style="93" customWidth="1"/>
    <col min="4871" max="4871" width="16.42578125" style="93" customWidth="1"/>
    <col min="4872" max="4872" width="17.85546875" style="93" customWidth="1"/>
    <col min="4873" max="4873" width="14" style="93" customWidth="1"/>
    <col min="4874" max="4874" width="15.5703125" style="93" customWidth="1"/>
    <col min="4875" max="4875" width="16" style="93" customWidth="1"/>
    <col min="4876" max="4876" width="19.85546875" style="93" customWidth="1"/>
    <col min="4877" max="4878" width="17.5703125" style="93" customWidth="1"/>
    <col min="4879" max="4880" width="18" style="93" customWidth="1"/>
    <col min="4881" max="4882" width="18.140625" style="93" customWidth="1"/>
    <col min="4883" max="4886" width="10.85546875" style="93"/>
    <col min="4887" max="4887" width="37.85546875" style="93" bestFit="1" customWidth="1"/>
    <col min="4888" max="4889" width="10.85546875" style="93"/>
    <col min="4890" max="4890" width="38" style="93" bestFit="1" customWidth="1"/>
    <col min="4891" max="4892" width="10.85546875" style="93"/>
    <col min="4893" max="4893" width="38" style="93" bestFit="1" customWidth="1"/>
    <col min="4894" max="4895" width="10.85546875" style="93"/>
    <col min="4896" max="4896" width="38" style="93" bestFit="1" customWidth="1"/>
    <col min="4897" max="5121" width="10.85546875" style="93"/>
    <col min="5122" max="5122" width="16.42578125" style="93" bestFit="1" customWidth="1"/>
    <col min="5123" max="5123" width="18.7109375" style="93" bestFit="1" customWidth="1"/>
    <col min="5124" max="5124" width="23.5703125" style="93" bestFit="1" customWidth="1"/>
    <col min="5125" max="5125" width="16.85546875" style="93" bestFit="1" customWidth="1"/>
    <col min="5126" max="5126" width="18.5703125" style="93" customWidth="1"/>
    <col min="5127" max="5127" width="16.42578125" style="93" customWidth="1"/>
    <col min="5128" max="5128" width="17.85546875" style="93" customWidth="1"/>
    <col min="5129" max="5129" width="14" style="93" customWidth="1"/>
    <col min="5130" max="5130" width="15.5703125" style="93" customWidth="1"/>
    <col min="5131" max="5131" width="16" style="93" customWidth="1"/>
    <col min="5132" max="5132" width="19.85546875" style="93" customWidth="1"/>
    <col min="5133" max="5134" width="17.5703125" style="93" customWidth="1"/>
    <col min="5135" max="5136" width="18" style="93" customWidth="1"/>
    <col min="5137" max="5138" width="18.140625" style="93" customWidth="1"/>
    <col min="5139" max="5142" width="10.85546875" style="93"/>
    <col min="5143" max="5143" width="37.85546875" style="93" bestFit="1" customWidth="1"/>
    <col min="5144" max="5145" width="10.85546875" style="93"/>
    <col min="5146" max="5146" width="38" style="93" bestFit="1" customWidth="1"/>
    <col min="5147" max="5148" width="10.85546875" style="93"/>
    <col min="5149" max="5149" width="38" style="93" bestFit="1" customWidth="1"/>
    <col min="5150" max="5151" width="10.85546875" style="93"/>
    <col min="5152" max="5152" width="38" style="93" bestFit="1" customWidth="1"/>
    <col min="5153" max="5377" width="10.85546875" style="93"/>
    <col min="5378" max="5378" width="16.42578125" style="93" bestFit="1" customWidth="1"/>
    <col min="5379" max="5379" width="18.7109375" style="93" bestFit="1" customWidth="1"/>
    <col min="5380" max="5380" width="23.5703125" style="93" bestFit="1" customWidth="1"/>
    <col min="5381" max="5381" width="16.85546875" style="93" bestFit="1" customWidth="1"/>
    <col min="5382" max="5382" width="18.5703125" style="93" customWidth="1"/>
    <col min="5383" max="5383" width="16.42578125" style="93" customWidth="1"/>
    <col min="5384" max="5384" width="17.85546875" style="93" customWidth="1"/>
    <col min="5385" max="5385" width="14" style="93" customWidth="1"/>
    <col min="5386" max="5386" width="15.5703125" style="93" customWidth="1"/>
    <col min="5387" max="5387" width="16" style="93" customWidth="1"/>
    <col min="5388" max="5388" width="19.85546875" style="93" customWidth="1"/>
    <col min="5389" max="5390" width="17.5703125" style="93" customWidth="1"/>
    <col min="5391" max="5392" width="18" style="93" customWidth="1"/>
    <col min="5393" max="5394" width="18.140625" style="93" customWidth="1"/>
    <col min="5395" max="5398" width="10.85546875" style="93"/>
    <col min="5399" max="5399" width="37.85546875" style="93" bestFit="1" customWidth="1"/>
    <col min="5400" max="5401" width="10.85546875" style="93"/>
    <col min="5402" max="5402" width="38" style="93" bestFit="1" customWidth="1"/>
    <col min="5403" max="5404" width="10.85546875" style="93"/>
    <col min="5405" max="5405" width="38" style="93" bestFit="1" customWidth="1"/>
    <col min="5406" max="5407" width="10.85546875" style="93"/>
    <col min="5408" max="5408" width="38" style="93" bestFit="1" customWidth="1"/>
    <col min="5409" max="5633" width="10.85546875" style="93"/>
    <col min="5634" max="5634" width="16.42578125" style="93" bestFit="1" customWidth="1"/>
    <col min="5635" max="5635" width="18.7109375" style="93" bestFit="1" customWidth="1"/>
    <col min="5636" max="5636" width="23.5703125" style="93" bestFit="1" customWidth="1"/>
    <col min="5637" max="5637" width="16.85546875" style="93" bestFit="1" customWidth="1"/>
    <col min="5638" max="5638" width="18.5703125" style="93" customWidth="1"/>
    <col min="5639" max="5639" width="16.42578125" style="93" customWidth="1"/>
    <col min="5640" max="5640" width="17.85546875" style="93" customWidth="1"/>
    <col min="5641" max="5641" width="14" style="93" customWidth="1"/>
    <col min="5642" max="5642" width="15.5703125" style="93" customWidth="1"/>
    <col min="5643" max="5643" width="16" style="93" customWidth="1"/>
    <col min="5644" max="5644" width="19.85546875" style="93" customWidth="1"/>
    <col min="5645" max="5646" width="17.5703125" style="93" customWidth="1"/>
    <col min="5647" max="5648" width="18" style="93" customWidth="1"/>
    <col min="5649" max="5650" width="18.140625" style="93" customWidth="1"/>
    <col min="5651" max="5654" width="10.85546875" style="93"/>
    <col min="5655" max="5655" width="37.85546875" style="93" bestFit="1" customWidth="1"/>
    <col min="5656" max="5657" width="10.85546875" style="93"/>
    <col min="5658" max="5658" width="38" style="93" bestFit="1" customWidth="1"/>
    <col min="5659" max="5660" width="10.85546875" style="93"/>
    <col min="5661" max="5661" width="38" style="93" bestFit="1" customWidth="1"/>
    <col min="5662" max="5663" width="10.85546875" style="93"/>
    <col min="5664" max="5664" width="38" style="93" bestFit="1" customWidth="1"/>
    <col min="5665" max="5889" width="10.85546875" style="93"/>
    <col min="5890" max="5890" width="16.42578125" style="93" bestFit="1" customWidth="1"/>
    <col min="5891" max="5891" width="18.7109375" style="93" bestFit="1" customWidth="1"/>
    <col min="5892" max="5892" width="23.5703125" style="93" bestFit="1" customWidth="1"/>
    <col min="5893" max="5893" width="16.85546875" style="93" bestFit="1" customWidth="1"/>
    <col min="5894" max="5894" width="18.5703125" style="93" customWidth="1"/>
    <col min="5895" max="5895" width="16.42578125" style="93" customWidth="1"/>
    <col min="5896" max="5896" width="17.85546875" style="93" customWidth="1"/>
    <col min="5897" max="5897" width="14" style="93" customWidth="1"/>
    <col min="5898" max="5898" width="15.5703125" style="93" customWidth="1"/>
    <col min="5899" max="5899" width="16" style="93" customWidth="1"/>
    <col min="5900" max="5900" width="19.85546875" style="93" customWidth="1"/>
    <col min="5901" max="5902" width="17.5703125" style="93" customWidth="1"/>
    <col min="5903" max="5904" width="18" style="93" customWidth="1"/>
    <col min="5905" max="5906" width="18.140625" style="93" customWidth="1"/>
    <col min="5907" max="5910" width="10.85546875" style="93"/>
    <col min="5911" max="5911" width="37.85546875" style="93" bestFit="1" customWidth="1"/>
    <col min="5912" max="5913" width="10.85546875" style="93"/>
    <col min="5914" max="5914" width="38" style="93" bestFit="1" customWidth="1"/>
    <col min="5915" max="5916" width="10.85546875" style="93"/>
    <col min="5917" max="5917" width="38" style="93" bestFit="1" customWidth="1"/>
    <col min="5918" max="5919" width="10.85546875" style="93"/>
    <col min="5920" max="5920" width="38" style="93" bestFit="1" customWidth="1"/>
    <col min="5921" max="6145" width="10.85546875" style="93"/>
    <col min="6146" max="6146" width="16.42578125" style="93" bestFit="1" customWidth="1"/>
    <col min="6147" max="6147" width="18.7109375" style="93" bestFit="1" customWidth="1"/>
    <col min="6148" max="6148" width="23.5703125" style="93" bestFit="1" customWidth="1"/>
    <col min="6149" max="6149" width="16.85546875" style="93" bestFit="1" customWidth="1"/>
    <col min="6150" max="6150" width="18.5703125" style="93" customWidth="1"/>
    <col min="6151" max="6151" width="16.42578125" style="93" customWidth="1"/>
    <col min="6152" max="6152" width="17.85546875" style="93" customWidth="1"/>
    <col min="6153" max="6153" width="14" style="93" customWidth="1"/>
    <col min="6154" max="6154" width="15.5703125" style="93" customWidth="1"/>
    <col min="6155" max="6155" width="16" style="93" customWidth="1"/>
    <col min="6156" max="6156" width="19.85546875" style="93" customWidth="1"/>
    <col min="6157" max="6158" width="17.5703125" style="93" customWidth="1"/>
    <col min="6159" max="6160" width="18" style="93" customWidth="1"/>
    <col min="6161" max="6162" width="18.140625" style="93" customWidth="1"/>
    <col min="6163" max="6166" width="10.85546875" style="93"/>
    <col min="6167" max="6167" width="37.85546875" style="93" bestFit="1" customWidth="1"/>
    <col min="6168" max="6169" width="10.85546875" style="93"/>
    <col min="6170" max="6170" width="38" style="93" bestFit="1" customWidth="1"/>
    <col min="6171" max="6172" width="10.85546875" style="93"/>
    <col min="6173" max="6173" width="38" style="93" bestFit="1" customWidth="1"/>
    <col min="6174" max="6175" width="10.85546875" style="93"/>
    <col min="6176" max="6176" width="38" style="93" bestFit="1" customWidth="1"/>
    <col min="6177" max="6401" width="10.85546875" style="93"/>
    <col min="6402" max="6402" width="16.42578125" style="93" bestFit="1" customWidth="1"/>
    <col min="6403" max="6403" width="18.7109375" style="93" bestFit="1" customWidth="1"/>
    <col min="6404" max="6404" width="23.5703125" style="93" bestFit="1" customWidth="1"/>
    <col min="6405" max="6405" width="16.85546875" style="93" bestFit="1" customWidth="1"/>
    <col min="6406" max="6406" width="18.5703125" style="93" customWidth="1"/>
    <col min="6407" max="6407" width="16.42578125" style="93" customWidth="1"/>
    <col min="6408" max="6408" width="17.85546875" style="93" customWidth="1"/>
    <col min="6409" max="6409" width="14" style="93" customWidth="1"/>
    <col min="6410" max="6410" width="15.5703125" style="93" customWidth="1"/>
    <col min="6411" max="6411" width="16" style="93" customWidth="1"/>
    <col min="6412" max="6412" width="19.85546875" style="93" customWidth="1"/>
    <col min="6413" max="6414" width="17.5703125" style="93" customWidth="1"/>
    <col min="6415" max="6416" width="18" style="93" customWidth="1"/>
    <col min="6417" max="6418" width="18.140625" style="93" customWidth="1"/>
    <col min="6419" max="6422" width="10.85546875" style="93"/>
    <col min="6423" max="6423" width="37.85546875" style="93" bestFit="1" customWidth="1"/>
    <col min="6424" max="6425" width="10.85546875" style="93"/>
    <col min="6426" max="6426" width="38" style="93" bestFit="1" customWidth="1"/>
    <col min="6427" max="6428" width="10.85546875" style="93"/>
    <col min="6429" max="6429" width="38" style="93" bestFit="1" customWidth="1"/>
    <col min="6430" max="6431" width="10.85546875" style="93"/>
    <col min="6432" max="6432" width="38" style="93" bestFit="1" customWidth="1"/>
    <col min="6433" max="6657" width="10.85546875" style="93"/>
    <col min="6658" max="6658" width="16.42578125" style="93" bestFit="1" customWidth="1"/>
    <col min="6659" max="6659" width="18.7109375" style="93" bestFit="1" customWidth="1"/>
    <col min="6660" max="6660" width="23.5703125" style="93" bestFit="1" customWidth="1"/>
    <col min="6661" max="6661" width="16.85546875" style="93" bestFit="1" customWidth="1"/>
    <col min="6662" max="6662" width="18.5703125" style="93" customWidth="1"/>
    <col min="6663" max="6663" width="16.42578125" style="93" customWidth="1"/>
    <col min="6664" max="6664" width="17.85546875" style="93" customWidth="1"/>
    <col min="6665" max="6665" width="14" style="93" customWidth="1"/>
    <col min="6666" max="6666" width="15.5703125" style="93" customWidth="1"/>
    <col min="6667" max="6667" width="16" style="93" customWidth="1"/>
    <col min="6668" max="6668" width="19.85546875" style="93" customWidth="1"/>
    <col min="6669" max="6670" width="17.5703125" style="93" customWidth="1"/>
    <col min="6671" max="6672" width="18" style="93" customWidth="1"/>
    <col min="6673" max="6674" width="18.140625" style="93" customWidth="1"/>
    <col min="6675" max="6678" width="10.85546875" style="93"/>
    <col min="6679" max="6679" width="37.85546875" style="93" bestFit="1" customWidth="1"/>
    <col min="6680" max="6681" width="10.85546875" style="93"/>
    <col min="6682" max="6682" width="38" style="93" bestFit="1" customWidth="1"/>
    <col min="6683" max="6684" width="10.85546875" style="93"/>
    <col min="6685" max="6685" width="38" style="93" bestFit="1" customWidth="1"/>
    <col min="6686" max="6687" width="10.85546875" style="93"/>
    <col min="6688" max="6688" width="38" style="93" bestFit="1" customWidth="1"/>
    <col min="6689" max="6913" width="10.85546875" style="93"/>
    <col min="6914" max="6914" width="16.42578125" style="93" bestFit="1" customWidth="1"/>
    <col min="6915" max="6915" width="18.7109375" style="93" bestFit="1" customWidth="1"/>
    <col min="6916" max="6916" width="23.5703125" style="93" bestFit="1" customWidth="1"/>
    <col min="6917" max="6917" width="16.85546875" style="93" bestFit="1" customWidth="1"/>
    <col min="6918" max="6918" width="18.5703125" style="93" customWidth="1"/>
    <col min="6919" max="6919" width="16.42578125" style="93" customWidth="1"/>
    <col min="6920" max="6920" width="17.85546875" style="93" customWidth="1"/>
    <col min="6921" max="6921" width="14" style="93" customWidth="1"/>
    <col min="6922" max="6922" width="15.5703125" style="93" customWidth="1"/>
    <col min="6923" max="6923" width="16" style="93" customWidth="1"/>
    <col min="6924" max="6924" width="19.85546875" style="93" customWidth="1"/>
    <col min="6925" max="6926" width="17.5703125" style="93" customWidth="1"/>
    <col min="6927" max="6928" width="18" style="93" customWidth="1"/>
    <col min="6929" max="6930" width="18.140625" style="93" customWidth="1"/>
    <col min="6931" max="6934" width="10.85546875" style="93"/>
    <col min="6935" max="6935" width="37.85546875" style="93" bestFit="1" customWidth="1"/>
    <col min="6936" max="6937" width="10.85546875" style="93"/>
    <col min="6938" max="6938" width="38" style="93" bestFit="1" customWidth="1"/>
    <col min="6939" max="6940" width="10.85546875" style="93"/>
    <col min="6941" max="6941" width="38" style="93" bestFit="1" customWidth="1"/>
    <col min="6942" max="6943" width="10.85546875" style="93"/>
    <col min="6944" max="6944" width="38" style="93" bestFit="1" customWidth="1"/>
    <col min="6945" max="7169" width="10.85546875" style="93"/>
    <col min="7170" max="7170" width="16.42578125" style="93" bestFit="1" customWidth="1"/>
    <col min="7171" max="7171" width="18.7109375" style="93" bestFit="1" customWidth="1"/>
    <col min="7172" max="7172" width="23.5703125" style="93" bestFit="1" customWidth="1"/>
    <col min="7173" max="7173" width="16.85546875" style="93" bestFit="1" customWidth="1"/>
    <col min="7174" max="7174" width="18.5703125" style="93" customWidth="1"/>
    <col min="7175" max="7175" width="16.42578125" style="93" customWidth="1"/>
    <col min="7176" max="7176" width="17.85546875" style="93" customWidth="1"/>
    <col min="7177" max="7177" width="14" style="93" customWidth="1"/>
    <col min="7178" max="7178" width="15.5703125" style="93" customWidth="1"/>
    <col min="7179" max="7179" width="16" style="93" customWidth="1"/>
    <col min="7180" max="7180" width="19.85546875" style="93" customWidth="1"/>
    <col min="7181" max="7182" width="17.5703125" style="93" customWidth="1"/>
    <col min="7183" max="7184" width="18" style="93" customWidth="1"/>
    <col min="7185" max="7186" width="18.140625" style="93" customWidth="1"/>
    <col min="7187" max="7190" width="10.85546875" style="93"/>
    <col min="7191" max="7191" width="37.85546875" style="93" bestFit="1" customWidth="1"/>
    <col min="7192" max="7193" width="10.85546875" style="93"/>
    <col min="7194" max="7194" width="38" style="93" bestFit="1" customWidth="1"/>
    <col min="7195" max="7196" width="10.85546875" style="93"/>
    <col min="7197" max="7197" width="38" style="93" bestFit="1" customWidth="1"/>
    <col min="7198" max="7199" width="10.85546875" style="93"/>
    <col min="7200" max="7200" width="38" style="93" bestFit="1" customWidth="1"/>
    <col min="7201" max="7425" width="10.85546875" style="93"/>
    <col min="7426" max="7426" width="16.42578125" style="93" bestFit="1" customWidth="1"/>
    <col min="7427" max="7427" width="18.7109375" style="93" bestFit="1" customWidth="1"/>
    <col min="7428" max="7428" width="23.5703125" style="93" bestFit="1" customWidth="1"/>
    <col min="7429" max="7429" width="16.85546875" style="93" bestFit="1" customWidth="1"/>
    <col min="7430" max="7430" width="18.5703125" style="93" customWidth="1"/>
    <col min="7431" max="7431" width="16.42578125" style="93" customWidth="1"/>
    <col min="7432" max="7432" width="17.85546875" style="93" customWidth="1"/>
    <col min="7433" max="7433" width="14" style="93" customWidth="1"/>
    <col min="7434" max="7434" width="15.5703125" style="93" customWidth="1"/>
    <col min="7435" max="7435" width="16" style="93" customWidth="1"/>
    <col min="7436" max="7436" width="19.85546875" style="93" customWidth="1"/>
    <col min="7437" max="7438" width="17.5703125" style="93" customWidth="1"/>
    <col min="7439" max="7440" width="18" style="93" customWidth="1"/>
    <col min="7441" max="7442" width="18.140625" style="93" customWidth="1"/>
    <col min="7443" max="7446" width="10.85546875" style="93"/>
    <col min="7447" max="7447" width="37.85546875" style="93" bestFit="1" customWidth="1"/>
    <col min="7448" max="7449" width="10.85546875" style="93"/>
    <col min="7450" max="7450" width="38" style="93" bestFit="1" customWidth="1"/>
    <col min="7451" max="7452" width="10.85546875" style="93"/>
    <col min="7453" max="7453" width="38" style="93" bestFit="1" customWidth="1"/>
    <col min="7454" max="7455" width="10.85546875" style="93"/>
    <col min="7456" max="7456" width="38" style="93" bestFit="1" customWidth="1"/>
    <col min="7457" max="7681" width="10.85546875" style="93"/>
    <col min="7682" max="7682" width="16.42578125" style="93" bestFit="1" customWidth="1"/>
    <col min="7683" max="7683" width="18.7109375" style="93" bestFit="1" customWidth="1"/>
    <col min="7684" max="7684" width="23.5703125" style="93" bestFit="1" customWidth="1"/>
    <col min="7685" max="7685" width="16.85546875" style="93" bestFit="1" customWidth="1"/>
    <col min="7686" max="7686" width="18.5703125" style="93" customWidth="1"/>
    <col min="7687" max="7687" width="16.42578125" style="93" customWidth="1"/>
    <col min="7688" max="7688" width="17.85546875" style="93" customWidth="1"/>
    <col min="7689" max="7689" width="14" style="93" customWidth="1"/>
    <col min="7690" max="7690" width="15.5703125" style="93" customWidth="1"/>
    <col min="7691" max="7691" width="16" style="93" customWidth="1"/>
    <col min="7692" max="7692" width="19.85546875" style="93" customWidth="1"/>
    <col min="7693" max="7694" width="17.5703125" style="93" customWidth="1"/>
    <col min="7695" max="7696" width="18" style="93" customWidth="1"/>
    <col min="7697" max="7698" width="18.140625" style="93" customWidth="1"/>
    <col min="7699" max="7702" width="10.85546875" style="93"/>
    <col min="7703" max="7703" width="37.85546875" style="93" bestFit="1" customWidth="1"/>
    <col min="7704" max="7705" width="10.85546875" style="93"/>
    <col min="7706" max="7706" width="38" style="93" bestFit="1" customWidth="1"/>
    <col min="7707" max="7708" width="10.85546875" style="93"/>
    <col min="7709" max="7709" width="38" style="93" bestFit="1" customWidth="1"/>
    <col min="7710" max="7711" width="10.85546875" style="93"/>
    <col min="7712" max="7712" width="38" style="93" bestFit="1" customWidth="1"/>
    <col min="7713" max="7937" width="10.85546875" style="93"/>
    <col min="7938" max="7938" width="16.42578125" style="93" bestFit="1" customWidth="1"/>
    <col min="7939" max="7939" width="18.7109375" style="93" bestFit="1" customWidth="1"/>
    <col min="7940" max="7940" width="23.5703125" style="93" bestFit="1" customWidth="1"/>
    <col min="7941" max="7941" width="16.85546875" style="93" bestFit="1" customWidth="1"/>
    <col min="7942" max="7942" width="18.5703125" style="93" customWidth="1"/>
    <col min="7943" max="7943" width="16.42578125" style="93" customWidth="1"/>
    <col min="7944" max="7944" width="17.85546875" style="93" customWidth="1"/>
    <col min="7945" max="7945" width="14" style="93" customWidth="1"/>
    <col min="7946" max="7946" width="15.5703125" style="93" customWidth="1"/>
    <col min="7947" max="7947" width="16" style="93" customWidth="1"/>
    <col min="7948" max="7948" width="19.85546875" style="93" customWidth="1"/>
    <col min="7949" max="7950" width="17.5703125" style="93" customWidth="1"/>
    <col min="7951" max="7952" width="18" style="93" customWidth="1"/>
    <col min="7953" max="7954" width="18.140625" style="93" customWidth="1"/>
    <col min="7955" max="7958" width="10.85546875" style="93"/>
    <col min="7959" max="7959" width="37.85546875" style="93" bestFit="1" customWidth="1"/>
    <col min="7960" max="7961" width="10.85546875" style="93"/>
    <col min="7962" max="7962" width="38" style="93" bestFit="1" customWidth="1"/>
    <col min="7963" max="7964" width="10.85546875" style="93"/>
    <col min="7965" max="7965" width="38" style="93" bestFit="1" customWidth="1"/>
    <col min="7966" max="7967" width="10.85546875" style="93"/>
    <col min="7968" max="7968" width="38" style="93" bestFit="1" customWidth="1"/>
    <col min="7969" max="8193" width="10.85546875" style="93"/>
    <col min="8194" max="8194" width="16.42578125" style="93" bestFit="1" customWidth="1"/>
    <col min="8195" max="8195" width="18.7109375" style="93" bestFit="1" customWidth="1"/>
    <col min="8196" max="8196" width="23.5703125" style="93" bestFit="1" customWidth="1"/>
    <col min="8197" max="8197" width="16.85546875" style="93" bestFit="1" customWidth="1"/>
    <col min="8198" max="8198" width="18.5703125" style="93" customWidth="1"/>
    <col min="8199" max="8199" width="16.42578125" style="93" customWidth="1"/>
    <col min="8200" max="8200" width="17.85546875" style="93" customWidth="1"/>
    <col min="8201" max="8201" width="14" style="93" customWidth="1"/>
    <col min="8202" max="8202" width="15.5703125" style="93" customWidth="1"/>
    <col min="8203" max="8203" width="16" style="93" customWidth="1"/>
    <col min="8204" max="8204" width="19.85546875" style="93" customWidth="1"/>
    <col min="8205" max="8206" width="17.5703125" style="93" customWidth="1"/>
    <col min="8207" max="8208" width="18" style="93" customWidth="1"/>
    <col min="8209" max="8210" width="18.140625" style="93" customWidth="1"/>
    <col min="8211" max="8214" width="10.85546875" style="93"/>
    <col min="8215" max="8215" width="37.85546875" style="93" bestFit="1" customWidth="1"/>
    <col min="8216" max="8217" width="10.85546875" style="93"/>
    <col min="8218" max="8218" width="38" style="93" bestFit="1" customWidth="1"/>
    <col min="8219" max="8220" width="10.85546875" style="93"/>
    <col min="8221" max="8221" width="38" style="93" bestFit="1" customWidth="1"/>
    <col min="8222" max="8223" width="10.85546875" style="93"/>
    <col min="8224" max="8224" width="38" style="93" bestFit="1" customWidth="1"/>
    <col min="8225" max="8449" width="10.85546875" style="93"/>
    <col min="8450" max="8450" width="16.42578125" style="93" bestFit="1" customWidth="1"/>
    <col min="8451" max="8451" width="18.7109375" style="93" bestFit="1" customWidth="1"/>
    <col min="8452" max="8452" width="23.5703125" style="93" bestFit="1" customWidth="1"/>
    <col min="8453" max="8453" width="16.85546875" style="93" bestFit="1" customWidth="1"/>
    <col min="8454" max="8454" width="18.5703125" style="93" customWidth="1"/>
    <col min="8455" max="8455" width="16.42578125" style="93" customWidth="1"/>
    <col min="8456" max="8456" width="17.85546875" style="93" customWidth="1"/>
    <col min="8457" max="8457" width="14" style="93" customWidth="1"/>
    <col min="8458" max="8458" width="15.5703125" style="93" customWidth="1"/>
    <col min="8459" max="8459" width="16" style="93" customWidth="1"/>
    <col min="8460" max="8460" width="19.85546875" style="93" customWidth="1"/>
    <col min="8461" max="8462" width="17.5703125" style="93" customWidth="1"/>
    <col min="8463" max="8464" width="18" style="93" customWidth="1"/>
    <col min="8465" max="8466" width="18.140625" style="93" customWidth="1"/>
    <col min="8467" max="8470" width="10.85546875" style="93"/>
    <col min="8471" max="8471" width="37.85546875" style="93" bestFit="1" customWidth="1"/>
    <col min="8472" max="8473" width="10.85546875" style="93"/>
    <col min="8474" max="8474" width="38" style="93" bestFit="1" customWidth="1"/>
    <col min="8475" max="8476" width="10.85546875" style="93"/>
    <col min="8477" max="8477" width="38" style="93" bestFit="1" customWidth="1"/>
    <col min="8478" max="8479" width="10.85546875" style="93"/>
    <col min="8480" max="8480" width="38" style="93" bestFit="1" customWidth="1"/>
    <col min="8481" max="8705" width="10.85546875" style="93"/>
    <col min="8706" max="8706" width="16.42578125" style="93" bestFit="1" customWidth="1"/>
    <col min="8707" max="8707" width="18.7109375" style="93" bestFit="1" customWidth="1"/>
    <col min="8708" max="8708" width="23.5703125" style="93" bestFit="1" customWidth="1"/>
    <col min="8709" max="8709" width="16.85546875" style="93" bestFit="1" customWidth="1"/>
    <col min="8710" max="8710" width="18.5703125" style="93" customWidth="1"/>
    <col min="8711" max="8711" width="16.42578125" style="93" customWidth="1"/>
    <col min="8712" max="8712" width="17.85546875" style="93" customWidth="1"/>
    <col min="8713" max="8713" width="14" style="93" customWidth="1"/>
    <col min="8714" max="8714" width="15.5703125" style="93" customWidth="1"/>
    <col min="8715" max="8715" width="16" style="93" customWidth="1"/>
    <col min="8716" max="8716" width="19.85546875" style="93" customWidth="1"/>
    <col min="8717" max="8718" width="17.5703125" style="93" customWidth="1"/>
    <col min="8719" max="8720" width="18" style="93" customWidth="1"/>
    <col min="8721" max="8722" width="18.140625" style="93" customWidth="1"/>
    <col min="8723" max="8726" width="10.85546875" style="93"/>
    <col min="8727" max="8727" width="37.85546875" style="93" bestFit="1" customWidth="1"/>
    <col min="8728" max="8729" width="10.85546875" style="93"/>
    <col min="8730" max="8730" width="38" style="93" bestFit="1" customWidth="1"/>
    <col min="8731" max="8732" width="10.85546875" style="93"/>
    <col min="8733" max="8733" width="38" style="93" bestFit="1" customWidth="1"/>
    <col min="8734" max="8735" width="10.85546875" style="93"/>
    <col min="8736" max="8736" width="38" style="93" bestFit="1" customWidth="1"/>
    <col min="8737" max="8961" width="10.85546875" style="93"/>
    <col min="8962" max="8962" width="16.42578125" style="93" bestFit="1" customWidth="1"/>
    <col min="8963" max="8963" width="18.7109375" style="93" bestFit="1" customWidth="1"/>
    <col min="8964" max="8964" width="23.5703125" style="93" bestFit="1" customWidth="1"/>
    <col min="8965" max="8965" width="16.85546875" style="93" bestFit="1" customWidth="1"/>
    <col min="8966" max="8966" width="18.5703125" style="93" customWidth="1"/>
    <col min="8967" max="8967" width="16.42578125" style="93" customWidth="1"/>
    <col min="8968" max="8968" width="17.85546875" style="93" customWidth="1"/>
    <col min="8969" max="8969" width="14" style="93" customWidth="1"/>
    <col min="8970" max="8970" width="15.5703125" style="93" customWidth="1"/>
    <col min="8971" max="8971" width="16" style="93" customWidth="1"/>
    <col min="8972" max="8972" width="19.85546875" style="93" customWidth="1"/>
    <col min="8973" max="8974" width="17.5703125" style="93" customWidth="1"/>
    <col min="8975" max="8976" width="18" style="93" customWidth="1"/>
    <col min="8977" max="8978" width="18.140625" style="93" customWidth="1"/>
    <col min="8979" max="8982" width="10.85546875" style="93"/>
    <col min="8983" max="8983" width="37.85546875" style="93" bestFit="1" customWidth="1"/>
    <col min="8984" max="8985" width="10.85546875" style="93"/>
    <col min="8986" max="8986" width="38" style="93" bestFit="1" customWidth="1"/>
    <col min="8987" max="8988" width="10.85546875" style="93"/>
    <col min="8989" max="8989" width="38" style="93" bestFit="1" customWidth="1"/>
    <col min="8990" max="8991" width="10.85546875" style="93"/>
    <col min="8992" max="8992" width="38" style="93" bestFit="1" customWidth="1"/>
    <col min="8993" max="9217" width="10.85546875" style="93"/>
    <col min="9218" max="9218" width="16.42578125" style="93" bestFit="1" customWidth="1"/>
    <col min="9219" max="9219" width="18.7109375" style="93" bestFit="1" customWidth="1"/>
    <col min="9220" max="9220" width="23.5703125" style="93" bestFit="1" customWidth="1"/>
    <col min="9221" max="9221" width="16.85546875" style="93" bestFit="1" customWidth="1"/>
    <col min="9222" max="9222" width="18.5703125" style="93" customWidth="1"/>
    <col min="9223" max="9223" width="16.42578125" style="93" customWidth="1"/>
    <col min="9224" max="9224" width="17.85546875" style="93" customWidth="1"/>
    <col min="9225" max="9225" width="14" style="93" customWidth="1"/>
    <col min="9226" max="9226" width="15.5703125" style="93" customWidth="1"/>
    <col min="9227" max="9227" width="16" style="93" customWidth="1"/>
    <col min="9228" max="9228" width="19.85546875" style="93" customWidth="1"/>
    <col min="9229" max="9230" width="17.5703125" style="93" customWidth="1"/>
    <col min="9231" max="9232" width="18" style="93" customWidth="1"/>
    <col min="9233" max="9234" width="18.140625" style="93" customWidth="1"/>
    <col min="9235" max="9238" width="10.85546875" style="93"/>
    <col min="9239" max="9239" width="37.85546875" style="93" bestFit="1" customWidth="1"/>
    <col min="9240" max="9241" width="10.85546875" style="93"/>
    <col min="9242" max="9242" width="38" style="93" bestFit="1" customWidth="1"/>
    <col min="9243" max="9244" width="10.85546875" style="93"/>
    <col min="9245" max="9245" width="38" style="93" bestFit="1" customWidth="1"/>
    <col min="9246" max="9247" width="10.85546875" style="93"/>
    <col min="9248" max="9248" width="38" style="93" bestFit="1" customWidth="1"/>
    <col min="9249" max="9473" width="10.85546875" style="93"/>
    <col min="9474" max="9474" width="16.42578125" style="93" bestFit="1" customWidth="1"/>
    <col min="9475" max="9475" width="18.7109375" style="93" bestFit="1" customWidth="1"/>
    <col min="9476" max="9476" width="23.5703125" style="93" bestFit="1" customWidth="1"/>
    <col min="9477" max="9477" width="16.85546875" style="93" bestFit="1" customWidth="1"/>
    <col min="9478" max="9478" width="18.5703125" style="93" customWidth="1"/>
    <col min="9479" max="9479" width="16.42578125" style="93" customWidth="1"/>
    <col min="9480" max="9480" width="17.85546875" style="93" customWidth="1"/>
    <col min="9481" max="9481" width="14" style="93" customWidth="1"/>
    <col min="9482" max="9482" width="15.5703125" style="93" customWidth="1"/>
    <col min="9483" max="9483" width="16" style="93" customWidth="1"/>
    <col min="9484" max="9484" width="19.85546875" style="93" customWidth="1"/>
    <col min="9485" max="9486" width="17.5703125" style="93" customWidth="1"/>
    <col min="9487" max="9488" width="18" style="93" customWidth="1"/>
    <col min="9489" max="9490" width="18.140625" style="93" customWidth="1"/>
    <col min="9491" max="9494" width="10.85546875" style="93"/>
    <col min="9495" max="9495" width="37.85546875" style="93" bestFit="1" customWidth="1"/>
    <col min="9496" max="9497" width="10.85546875" style="93"/>
    <col min="9498" max="9498" width="38" style="93" bestFit="1" customWidth="1"/>
    <col min="9499" max="9500" width="10.85546875" style="93"/>
    <col min="9501" max="9501" width="38" style="93" bestFit="1" customWidth="1"/>
    <col min="9502" max="9503" width="10.85546875" style="93"/>
    <col min="9504" max="9504" width="38" style="93" bestFit="1" customWidth="1"/>
    <col min="9505" max="9729" width="10.85546875" style="93"/>
    <col min="9730" max="9730" width="16.42578125" style="93" bestFit="1" customWidth="1"/>
    <col min="9731" max="9731" width="18.7109375" style="93" bestFit="1" customWidth="1"/>
    <col min="9732" max="9732" width="23.5703125" style="93" bestFit="1" customWidth="1"/>
    <col min="9733" max="9733" width="16.85546875" style="93" bestFit="1" customWidth="1"/>
    <col min="9734" max="9734" width="18.5703125" style="93" customWidth="1"/>
    <col min="9735" max="9735" width="16.42578125" style="93" customWidth="1"/>
    <col min="9736" max="9736" width="17.85546875" style="93" customWidth="1"/>
    <col min="9737" max="9737" width="14" style="93" customWidth="1"/>
    <col min="9738" max="9738" width="15.5703125" style="93" customWidth="1"/>
    <col min="9739" max="9739" width="16" style="93" customWidth="1"/>
    <col min="9740" max="9740" width="19.85546875" style="93" customWidth="1"/>
    <col min="9741" max="9742" width="17.5703125" style="93" customWidth="1"/>
    <col min="9743" max="9744" width="18" style="93" customWidth="1"/>
    <col min="9745" max="9746" width="18.140625" style="93" customWidth="1"/>
    <col min="9747" max="9750" width="10.85546875" style="93"/>
    <col min="9751" max="9751" width="37.85546875" style="93" bestFit="1" customWidth="1"/>
    <col min="9752" max="9753" width="10.85546875" style="93"/>
    <col min="9754" max="9754" width="38" style="93" bestFit="1" customWidth="1"/>
    <col min="9755" max="9756" width="10.85546875" style="93"/>
    <col min="9757" max="9757" width="38" style="93" bestFit="1" customWidth="1"/>
    <col min="9758" max="9759" width="10.85546875" style="93"/>
    <col min="9760" max="9760" width="38" style="93" bestFit="1" customWidth="1"/>
    <col min="9761" max="9985" width="10.85546875" style="93"/>
    <col min="9986" max="9986" width="16.42578125" style="93" bestFit="1" customWidth="1"/>
    <col min="9987" max="9987" width="18.7109375" style="93" bestFit="1" customWidth="1"/>
    <col min="9988" max="9988" width="23.5703125" style="93" bestFit="1" customWidth="1"/>
    <col min="9989" max="9989" width="16.85546875" style="93" bestFit="1" customWidth="1"/>
    <col min="9990" max="9990" width="18.5703125" style="93" customWidth="1"/>
    <col min="9991" max="9991" width="16.42578125" style="93" customWidth="1"/>
    <col min="9992" max="9992" width="17.85546875" style="93" customWidth="1"/>
    <col min="9993" max="9993" width="14" style="93" customWidth="1"/>
    <col min="9994" max="9994" width="15.5703125" style="93" customWidth="1"/>
    <col min="9995" max="9995" width="16" style="93" customWidth="1"/>
    <col min="9996" max="9996" width="19.85546875" style="93" customWidth="1"/>
    <col min="9997" max="9998" width="17.5703125" style="93" customWidth="1"/>
    <col min="9999" max="10000" width="18" style="93" customWidth="1"/>
    <col min="10001" max="10002" width="18.140625" style="93" customWidth="1"/>
    <col min="10003" max="10006" width="10.85546875" style="93"/>
    <col min="10007" max="10007" width="37.85546875" style="93" bestFit="1" customWidth="1"/>
    <col min="10008" max="10009" width="10.85546875" style="93"/>
    <col min="10010" max="10010" width="38" style="93" bestFit="1" customWidth="1"/>
    <col min="10011" max="10012" width="10.85546875" style="93"/>
    <col min="10013" max="10013" width="38" style="93" bestFit="1" customWidth="1"/>
    <col min="10014" max="10015" width="10.85546875" style="93"/>
    <col min="10016" max="10016" width="38" style="93" bestFit="1" customWidth="1"/>
    <col min="10017" max="10241" width="10.85546875" style="93"/>
    <col min="10242" max="10242" width="16.42578125" style="93" bestFit="1" customWidth="1"/>
    <col min="10243" max="10243" width="18.7109375" style="93" bestFit="1" customWidth="1"/>
    <col min="10244" max="10244" width="23.5703125" style="93" bestFit="1" customWidth="1"/>
    <col min="10245" max="10245" width="16.85546875" style="93" bestFit="1" customWidth="1"/>
    <col min="10246" max="10246" width="18.5703125" style="93" customWidth="1"/>
    <col min="10247" max="10247" width="16.42578125" style="93" customWidth="1"/>
    <col min="10248" max="10248" width="17.85546875" style="93" customWidth="1"/>
    <col min="10249" max="10249" width="14" style="93" customWidth="1"/>
    <col min="10250" max="10250" width="15.5703125" style="93" customWidth="1"/>
    <col min="10251" max="10251" width="16" style="93" customWidth="1"/>
    <col min="10252" max="10252" width="19.85546875" style="93" customWidth="1"/>
    <col min="10253" max="10254" width="17.5703125" style="93" customWidth="1"/>
    <col min="10255" max="10256" width="18" style="93" customWidth="1"/>
    <col min="10257" max="10258" width="18.140625" style="93" customWidth="1"/>
    <col min="10259" max="10262" width="10.85546875" style="93"/>
    <col min="10263" max="10263" width="37.85546875" style="93" bestFit="1" customWidth="1"/>
    <col min="10264" max="10265" width="10.85546875" style="93"/>
    <col min="10266" max="10266" width="38" style="93" bestFit="1" customWidth="1"/>
    <col min="10267" max="10268" width="10.85546875" style="93"/>
    <col min="10269" max="10269" width="38" style="93" bestFit="1" customWidth="1"/>
    <col min="10270" max="10271" width="10.85546875" style="93"/>
    <col min="10272" max="10272" width="38" style="93" bestFit="1" customWidth="1"/>
    <col min="10273" max="10497" width="10.85546875" style="93"/>
    <col min="10498" max="10498" width="16.42578125" style="93" bestFit="1" customWidth="1"/>
    <col min="10499" max="10499" width="18.7109375" style="93" bestFit="1" customWidth="1"/>
    <col min="10500" max="10500" width="23.5703125" style="93" bestFit="1" customWidth="1"/>
    <col min="10501" max="10501" width="16.85546875" style="93" bestFit="1" customWidth="1"/>
    <col min="10502" max="10502" width="18.5703125" style="93" customWidth="1"/>
    <col min="10503" max="10503" width="16.42578125" style="93" customWidth="1"/>
    <col min="10504" max="10504" width="17.85546875" style="93" customWidth="1"/>
    <col min="10505" max="10505" width="14" style="93" customWidth="1"/>
    <col min="10506" max="10506" width="15.5703125" style="93" customWidth="1"/>
    <col min="10507" max="10507" width="16" style="93" customWidth="1"/>
    <col min="10508" max="10508" width="19.85546875" style="93" customWidth="1"/>
    <col min="10509" max="10510" width="17.5703125" style="93" customWidth="1"/>
    <col min="10511" max="10512" width="18" style="93" customWidth="1"/>
    <col min="10513" max="10514" width="18.140625" style="93" customWidth="1"/>
    <col min="10515" max="10518" width="10.85546875" style="93"/>
    <col min="10519" max="10519" width="37.85546875" style="93" bestFit="1" customWidth="1"/>
    <col min="10520" max="10521" width="10.85546875" style="93"/>
    <col min="10522" max="10522" width="38" style="93" bestFit="1" customWidth="1"/>
    <col min="10523" max="10524" width="10.85546875" style="93"/>
    <col min="10525" max="10525" width="38" style="93" bestFit="1" customWidth="1"/>
    <col min="10526" max="10527" width="10.85546875" style="93"/>
    <col min="10528" max="10528" width="38" style="93" bestFit="1" customWidth="1"/>
    <col min="10529" max="10753" width="10.85546875" style="93"/>
    <col min="10754" max="10754" width="16.42578125" style="93" bestFit="1" customWidth="1"/>
    <col min="10755" max="10755" width="18.7109375" style="93" bestFit="1" customWidth="1"/>
    <col min="10756" max="10756" width="23.5703125" style="93" bestFit="1" customWidth="1"/>
    <col min="10757" max="10757" width="16.85546875" style="93" bestFit="1" customWidth="1"/>
    <col min="10758" max="10758" width="18.5703125" style="93" customWidth="1"/>
    <col min="10759" max="10759" width="16.42578125" style="93" customWidth="1"/>
    <col min="10760" max="10760" width="17.85546875" style="93" customWidth="1"/>
    <col min="10761" max="10761" width="14" style="93" customWidth="1"/>
    <col min="10762" max="10762" width="15.5703125" style="93" customWidth="1"/>
    <col min="10763" max="10763" width="16" style="93" customWidth="1"/>
    <col min="10764" max="10764" width="19.85546875" style="93" customWidth="1"/>
    <col min="10765" max="10766" width="17.5703125" style="93" customWidth="1"/>
    <col min="10767" max="10768" width="18" style="93" customWidth="1"/>
    <col min="10769" max="10770" width="18.140625" style="93" customWidth="1"/>
    <col min="10771" max="10774" width="10.85546875" style="93"/>
    <col min="10775" max="10775" width="37.85546875" style="93" bestFit="1" customWidth="1"/>
    <col min="10776" max="10777" width="10.85546875" style="93"/>
    <col min="10778" max="10778" width="38" style="93" bestFit="1" customWidth="1"/>
    <col min="10779" max="10780" width="10.85546875" style="93"/>
    <col min="10781" max="10781" width="38" style="93" bestFit="1" customWidth="1"/>
    <col min="10782" max="10783" width="10.85546875" style="93"/>
    <col min="10784" max="10784" width="38" style="93" bestFit="1" customWidth="1"/>
    <col min="10785" max="11009" width="10.85546875" style="93"/>
    <col min="11010" max="11010" width="16.42578125" style="93" bestFit="1" customWidth="1"/>
    <col min="11011" max="11011" width="18.7109375" style="93" bestFit="1" customWidth="1"/>
    <col min="11012" max="11012" width="23.5703125" style="93" bestFit="1" customWidth="1"/>
    <col min="11013" max="11013" width="16.85546875" style="93" bestFit="1" customWidth="1"/>
    <col min="11014" max="11014" width="18.5703125" style="93" customWidth="1"/>
    <col min="11015" max="11015" width="16.42578125" style="93" customWidth="1"/>
    <col min="11016" max="11016" width="17.85546875" style="93" customWidth="1"/>
    <col min="11017" max="11017" width="14" style="93" customWidth="1"/>
    <col min="11018" max="11018" width="15.5703125" style="93" customWidth="1"/>
    <col min="11019" max="11019" width="16" style="93" customWidth="1"/>
    <col min="11020" max="11020" width="19.85546875" style="93" customWidth="1"/>
    <col min="11021" max="11022" width="17.5703125" style="93" customWidth="1"/>
    <col min="11023" max="11024" width="18" style="93" customWidth="1"/>
    <col min="11025" max="11026" width="18.140625" style="93" customWidth="1"/>
    <col min="11027" max="11030" width="10.85546875" style="93"/>
    <col min="11031" max="11031" width="37.85546875" style="93" bestFit="1" customWidth="1"/>
    <col min="11032" max="11033" width="10.85546875" style="93"/>
    <col min="11034" max="11034" width="38" style="93" bestFit="1" customWidth="1"/>
    <col min="11035" max="11036" width="10.85546875" style="93"/>
    <col min="11037" max="11037" width="38" style="93" bestFit="1" customWidth="1"/>
    <col min="11038" max="11039" width="10.85546875" style="93"/>
    <col min="11040" max="11040" width="38" style="93" bestFit="1" customWidth="1"/>
    <col min="11041" max="11265" width="10.85546875" style="93"/>
    <col min="11266" max="11266" width="16.42578125" style="93" bestFit="1" customWidth="1"/>
    <col min="11267" max="11267" width="18.7109375" style="93" bestFit="1" customWidth="1"/>
    <col min="11268" max="11268" width="23.5703125" style="93" bestFit="1" customWidth="1"/>
    <col min="11269" max="11269" width="16.85546875" style="93" bestFit="1" customWidth="1"/>
    <col min="11270" max="11270" width="18.5703125" style="93" customWidth="1"/>
    <col min="11271" max="11271" width="16.42578125" style="93" customWidth="1"/>
    <col min="11272" max="11272" width="17.85546875" style="93" customWidth="1"/>
    <col min="11273" max="11273" width="14" style="93" customWidth="1"/>
    <col min="11274" max="11274" width="15.5703125" style="93" customWidth="1"/>
    <col min="11275" max="11275" width="16" style="93" customWidth="1"/>
    <col min="11276" max="11276" width="19.85546875" style="93" customWidth="1"/>
    <col min="11277" max="11278" width="17.5703125" style="93" customWidth="1"/>
    <col min="11279" max="11280" width="18" style="93" customWidth="1"/>
    <col min="11281" max="11282" width="18.140625" style="93" customWidth="1"/>
    <col min="11283" max="11286" width="10.85546875" style="93"/>
    <col min="11287" max="11287" width="37.85546875" style="93" bestFit="1" customWidth="1"/>
    <col min="11288" max="11289" width="10.85546875" style="93"/>
    <col min="11290" max="11290" width="38" style="93" bestFit="1" customWidth="1"/>
    <col min="11291" max="11292" width="10.85546875" style="93"/>
    <col min="11293" max="11293" width="38" style="93" bestFit="1" customWidth="1"/>
    <col min="11294" max="11295" width="10.85546875" style="93"/>
    <col min="11296" max="11296" width="38" style="93" bestFit="1" customWidth="1"/>
    <col min="11297" max="11521" width="10.85546875" style="93"/>
    <col min="11522" max="11522" width="16.42578125" style="93" bestFit="1" customWidth="1"/>
    <col min="11523" max="11523" width="18.7109375" style="93" bestFit="1" customWidth="1"/>
    <col min="11524" max="11524" width="23.5703125" style="93" bestFit="1" customWidth="1"/>
    <col min="11525" max="11525" width="16.85546875" style="93" bestFit="1" customWidth="1"/>
    <col min="11526" max="11526" width="18.5703125" style="93" customWidth="1"/>
    <col min="11527" max="11527" width="16.42578125" style="93" customWidth="1"/>
    <col min="11528" max="11528" width="17.85546875" style="93" customWidth="1"/>
    <col min="11529" max="11529" width="14" style="93" customWidth="1"/>
    <col min="11530" max="11530" width="15.5703125" style="93" customWidth="1"/>
    <col min="11531" max="11531" width="16" style="93" customWidth="1"/>
    <col min="11532" max="11532" width="19.85546875" style="93" customWidth="1"/>
    <col min="11533" max="11534" width="17.5703125" style="93" customWidth="1"/>
    <col min="11535" max="11536" width="18" style="93" customWidth="1"/>
    <col min="11537" max="11538" width="18.140625" style="93" customWidth="1"/>
    <col min="11539" max="11542" width="10.85546875" style="93"/>
    <col min="11543" max="11543" width="37.85546875" style="93" bestFit="1" customWidth="1"/>
    <col min="11544" max="11545" width="10.85546875" style="93"/>
    <col min="11546" max="11546" width="38" style="93" bestFit="1" customWidth="1"/>
    <col min="11547" max="11548" width="10.85546875" style="93"/>
    <col min="11549" max="11549" width="38" style="93" bestFit="1" customWidth="1"/>
    <col min="11550" max="11551" width="10.85546875" style="93"/>
    <col min="11552" max="11552" width="38" style="93" bestFit="1" customWidth="1"/>
    <col min="11553" max="11777" width="10.85546875" style="93"/>
    <col min="11778" max="11778" width="16.42578125" style="93" bestFit="1" customWidth="1"/>
    <col min="11779" max="11779" width="18.7109375" style="93" bestFit="1" customWidth="1"/>
    <col min="11780" max="11780" width="23.5703125" style="93" bestFit="1" customWidth="1"/>
    <col min="11781" max="11781" width="16.85546875" style="93" bestFit="1" customWidth="1"/>
    <col min="11782" max="11782" width="18.5703125" style="93" customWidth="1"/>
    <col min="11783" max="11783" width="16.42578125" style="93" customWidth="1"/>
    <col min="11784" max="11784" width="17.85546875" style="93" customWidth="1"/>
    <col min="11785" max="11785" width="14" style="93" customWidth="1"/>
    <col min="11786" max="11786" width="15.5703125" style="93" customWidth="1"/>
    <col min="11787" max="11787" width="16" style="93" customWidth="1"/>
    <col min="11788" max="11788" width="19.85546875" style="93" customWidth="1"/>
    <col min="11789" max="11790" width="17.5703125" style="93" customWidth="1"/>
    <col min="11791" max="11792" width="18" style="93" customWidth="1"/>
    <col min="11793" max="11794" width="18.140625" style="93" customWidth="1"/>
    <col min="11795" max="11798" width="10.85546875" style="93"/>
    <col min="11799" max="11799" width="37.85546875" style="93" bestFit="1" customWidth="1"/>
    <col min="11800" max="11801" width="10.85546875" style="93"/>
    <col min="11802" max="11802" width="38" style="93" bestFit="1" customWidth="1"/>
    <col min="11803" max="11804" width="10.85546875" style="93"/>
    <col min="11805" max="11805" width="38" style="93" bestFit="1" customWidth="1"/>
    <col min="11806" max="11807" width="10.85546875" style="93"/>
    <col min="11808" max="11808" width="38" style="93" bestFit="1" customWidth="1"/>
    <col min="11809" max="12033" width="10.85546875" style="93"/>
    <col min="12034" max="12034" width="16.42578125" style="93" bestFit="1" customWidth="1"/>
    <col min="12035" max="12035" width="18.7109375" style="93" bestFit="1" customWidth="1"/>
    <col min="12036" max="12036" width="23.5703125" style="93" bestFit="1" customWidth="1"/>
    <col min="12037" max="12037" width="16.85546875" style="93" bestFit="1" customWidth="1"/>
    <col min="12038" max="12038" width="18.5703125" style="93" customWidth="1"/>
    <col min="12039" max="12039" width="16.42578125" style="93" customWidth="1"/>
    <col min="12040" max="12040" width="17.85546875" style="93" customWidth="1"/>
    <col min="12041" max="12041" width="14" style="93" customWidth="1"/>
    <col min="12042" max="12042" width="15.5703125" style="93" customWidth="1"/>
    <col min="12043" max="12043" width="16" style="93" customWidth="1"/>
    <col min="12044" max="12044" width="19.85546875" style="93" customWidth="1"/>
    <col min="12045" max="12046" width="17.5703125" style="93" customWidth="1"/>
    <col min="12047" max="12048" width="18" style="93" customWidth="1"/>
    <col min="12049" max="12050" width="18.140625" style="93" customWidth="1"/>
    <col min="12051" max="12054" width="10.85546875" style="93"/>
    <col min="12055" max="12055" width="37.85546875" style="93" bestFit="1" customWidth="1"/>
    <col min="12056" max="12057" width="10.85546875" style="93"/>
    <col min="12058" max="12058" width="38" style="93" bestFit="1" customWidth="1"/>
    <col min="12059" max="12060" width="10.85546875" style="93"/>
    <col min="12061" max="12061" width="38" style="93" bestFit="1" customWidth="1"/>
    <col min="12062" max="12063" width="10.85546875" style="93"/>
    <col min="12064" max="12064" width="38" style="93" bestFit="1" customWidth="1"/>
    <col min="12065" max="12289" width="10.85546875" style="93"/>
    <col min="12290" max="12290" width="16.42578125" style="93" bestFit="1" customWidth="1"/>
    <col min="12291" max="12291" width="18.7109375" style="93" bestFit="1" customWidth="1"/>
    <col min="12292" max="12292" width="23.5703125" style="93" bestFit="1" customWidth="1"/>
    <col min="12293" max="12293" width="16.85546875" style="93" bestFit="1" customWidth="1"/>
    <col min="12294" max="12294" width="18.5703125" style="93" customWidth="1"/>
    <col min="12295" max="12295" width="16.42578125" style="93" customWidth="1"/>
    <col min="12296" max="12296" width="17.85546875" style="93" customWidth="1"/>
    <col min="12297" max="12297" width="14" style="93" customWidth="1"/>
    <col min="12298" max="12298" width="15.5703125" style="93" customWidth="1"/>
    <col min="12299" max="12299" width="16" style="93" customWidth="1"/>
    <col min="12300" max="12300" width="19.85546875" style="93" customWidth="1"/>
    <col min="12301" max="12302" width="17.5703125" style="93" customWidth="1"/>
    <col min="12303" max="12304" width="18" style="93" customWidth="1"/>
    <col min="12305" max="12306" width="18.140625" style="93" customWidth="1"/>
    <col min="12307" max="12310" width="10.85546875" style="93"/>
    <col min="12311" max="12311" width="37.85546875" style="93" bestFit="1" customWidth="1"/>
    <col min="12312" max="12313" width="10.85546875" style="93"/>
    <col min="12314" max="12314" width="38" style="93" bestFit="1" customWidth="1"/>
    <col min="12315" max="12316" width="10.85546875" style="93"/>
    <col min="12317" max="12317" width="38" style="93" bestFit="1" customWidth="1"/>
    <col min="12318" max="12319" width="10.85546875" style="93"/>
    <col min="12320" max="12320" width="38" style="93" bestFit="1" customWidth="1"/>
    <col min="12321" max="12545" width="10.85546875" style="93"/>
    <col min="12546" max="12546" width="16.42578125" style="93" bestFit="1" customWidth="1"/>
    <col min="12547" max="12547" width="18.7109375" style="93" bestFit="1" customWidth="1"/>
    <col min="12548" max="12548" width="23.5703125" style="93" bestFit="1" customWidth="1"/>
    <col min="12549" max="12549" width="16.85546875" style="93" bestFit="1" customWidth="1"/>
    <col min="12550" max="12550" width="18.5703125" style="93" customWidth="1"/>
    <col min="12551" max="12551" width="16.42578125" style="93" customWidth="1"/>
    <col min="12552" max="12552" width="17.85546875" style="93" customWidth="1"/>
    <col min="12553" max="12553" width="14" style="93" customWidth="1"/>
    <col min="12554" max="12554" width="15.5703125" style="93" customWidth="1"/>
    <col min="12555" max="12555" width="16" style="93" customWidth="1"/>
    <col min="12556" max="12556" width="19.85546875" style="93" customWidth="1"/>
    <col min="12557" max="12558" width="17.5703125" style="93" customWidth="1"/>
    <col min="12559" max="12560" width="18" style="93" customWidth="1"/>
    <col min="12561" max="12562" width="18.140625" style="93" customWidth="1"/>
    <col min="12563" max="12566" width="10.85546875" style="93"/>
    <col min="12567" max="12567" width="37.85546875" style="93" bestFit="1" customWidth="1"/>
    <col min="12568" max="12569" width="10.85546875" style="93"/>
    <col min="12570" max="12570" width="38" style="93" bestFit="1" customWidth="1"/>
    <col min="12571" max="12572" width="10.85546875" style="93"/>
    <col min="12573" max="12573" width="38" style="93" bestFit="1" customWidth="1"/>
    <col min="12574" max="12575" width="10.85546875" style="93"/>
    <col min="12576" max="12576" width="38" style="93" bestFit="1" customWidth="1"/>
    <col min="12577" max="12801" width="10.85546875" style="93"/>
    <col min="12802" max="12802" width="16.42578125" style="93" bestFit="1" customWidth="1"/>
    <col min="12803" max="12803" width="18.7109375" style="93" bestFit="1" customWidth="1"/>
    <col min="12804" max="12804" width="23.5703125" style="93" bestFit="1" customWidth="1"/>
    <col min="12805" max="12805" width="16.85546875" style="93" bestFit="1" customWidth="1"/>
    <col min="12806" max="12806" width="18.5703125" style="93" customWidth="1"/>
    <col min="12807" max="12807" width="16.42578125" style="93" customWidth="1"/>
    <col min="12808" max="12808" width="17.85546875" style="93" customWidth="1"/>
    <col min="12809" max="12809" width="14" style="93" customWidth="1"/>
    <col min="12810" max="12810" width="15.5703125" style="93" customWidth="1"/>
    <col min="12811" max="12811" width="16" style="93" customWidth="1"/>
    <col min="12812" max="12812" width="19.85546875" style="93" customWidth="1"/>
    <col min="12813" max="12814" width="17.5703125" style="93" customWidth="1"/>
    <col min="12815" max="12816" width="18" style="93" customWidth="1"/>
    <col min="12817" max="12818" width="18.140625" style="93" customWidth="1"/>
    <col min="12819" max="12822" width="10.85546875" style="93"/>
    <col min="12823" max="12823" width="37.85546875" style="93" bestFit="1" customWidth="1"/>
    <col min="12824" max="12825" width="10.85546875" style="93"/>
    <col min="12826" max="12826" width="38" style="93" bestFit="1" customWidth="1"/>
    <col min="12827" max="12828" width="10.85546875" style="93"/>
    <col min="12829" max="12829" width="38" style="93" bestFit="1" customWidth="1"/>
    <col min="12830" max="12831" width="10.85546875" style="93"/>
    <col min="12832" max="12832" width="38" style="93" bestFit="1" customWidth="1"/>
    <col min="12833" max="13057" width="10.85546875" style="93"/>
    <col min="13058" max="13058" width="16.42578125" style="93" bestFit="1" customWidth="1"/>
    <col min="13059" max="13059" width="18.7109375" style="93" bestFit="1" customWidth="1"/>
    <col min="13060" max="13060" width="23.5703125" style="93" bestFit="1" customWidth="1"/>
    <col min="13061" max="13061" width="16.85546875" style="93" bestFit="1" customWidth="1"/>
    <col min="13062" max="13062" width="18.5703125" style="93" customWidth="1"/>
    <col min="13063" max="13063" width="16.42578125" style="93" customWidth="1"/>
    <col min="13064" max="13064" width="17.85546875" style="93" customWidth="1"/>
    <col min="13065" max="13065" width="14" style="93" customWidth="1"/>
    <col min="13066" max="13066" width="15.5703125" style="93" customWidth="1"/>
    <col min="13067" max="13067" width="16" style="93" customWidth="1"/>
    <col min="13068" max="13068" width="19.85546875" style="93" customWidth="1"/>
    <col min="13069" max="13070" width="17.5703125" style="93" customWidth="1"/>
    <col min="13071" max="13072" width="18" style="93" customWidth="1"/>
    <col min="13073" max="13074" width="18.140625" style="93" customWidth="1"/>
    <col min="13075" max="13078" width="10.85546875" style="93"/>
    <col min="13079" max="13079" width="37.85546875" style="93" bestFit="1" customWidth="1"/>
    <col min="13080" max="13081" width="10.85546875" style="93"/>
    <col min="13082" max="13082" width="38" style="93" bestFit="1" customWidth="1"/>
    <col min="13083" max="13084" width="10.85546875" style="93"/>
    <col min="13085" max="13085" width="38" style="93" bestFit="1" customWidth="1"/>
    <col min="13086" max="13087" width="10.85546875" style="93"/>
    <col min="13088" max="13088" width="38" style="93" bestFit="1" customWidth="1"/>
    <col min="13089" max="13313" width="10.85546875" style="93"/>
    <col min="13314" max="13314" width="16.42578125" style="93" bestFit="1" customWidth="1"/>
    <col min="13315" max="13315" width="18.7109375" style="93" bestFit="1" customWidth="1"/>
    <col min="13316" max="13316" width="23.5703125" style="93" bestFit="1" customWidth="1"/>
    <col min="13317" max="13317" width="16.85546875" style="93" bestFit="1" customWidth="1"/>
    <col min="13318" max="13318" width="18.5703125" style="93" customWidth="1"/>
    <col min="13319" max="13319" width="16.42578125" style="93" customWidth="1"/>
    <col min="13320" max="13320" width="17.85546875" style="93" customWidth="1"/>
    <col min="13321" max="13321" width="14" style="93" customWidth="1"/>
    <col min="13322" max="13322" width="15.5703125" style="93" customWidth="1"/>
    <col min="13323" max="13323" width="16" style="93" customWidth="1"/>
    <col min="13324" max="13324" width="19.85546875" style="93" customWidth="1"/>
    <col min="13325" max="13326" width="17.5703125" style="93" customWidth="1"/>
    <col min="13327" max="13328" width="18" style="93" customWidth="1"/>
    <col min="13329" max="13330" width="18.140625" style="93" customWidth="1"/>
    <col min="13331" max="13334" width="10.85546875" style="93"/>
    <col min="13335" max="13335" width="37.85546875" style="93" bestFit="1" customWidth="1"/>
    <col min="13336" max="13337" width="10.85546875" style="93"/>
    <col min="13338" max="13338" width="38" style="93" bestFit="1" customWidth="1"/>
    <col min="13339" max="13340" width="10.85546875" style="93"/>
    <col min="13341" max="13341" width="38" style="93" bestFit="1" customWidth="1"/>
    <col min="13342" max="13343" width="10.85546875" style="93"/>
    <col min="13344" max="13344" width="38" style="93" bestFit="1" customWidth="1"/>
    <col min="13345" max="13569" width="10.85546875" style="93"/>
    <col min="13570" max="13570" width="16.42578125" style="93" bestFit="1" customWidth="1"/>
    <col min="13571" max="13571" width="18.7109375" style="93" bestFit="1" customWidth="1"/>
    <col min="13572" max="13572" width="23.5703125" style="93" bestFit="1" customWidth="1"/>
    <col min="13573" max="13573" width="16.85546875" style="93" bestFit="1" customWidth="1"/>
    <col min="13574" max="13574" width="18.5703125" style="93" customWidth="1"/>
    <col min="13575" max="13575" width="16.42578125" style="93" customWidth="1"/>
    <col min="13576" max="13576" width="17.85546875" style="93" customWidth="1"/>
    <col min="13577" max="13577" width="14" style="93" customWidth="1"/>
    <col min="13578" max="13578" width="15.5703125" style="93" customWidth="1"/>
    <col min="13579" max="13579" width="16" style="93" customWidth="1"/>
    <col min="13580" max="13580" width="19.85546875" style="93" customWidth="1"/>
    <col min="13581" max="13582" width="17.5703125" style="93" customWidth="1"/>
    <col min="13583" max="13584" width="18" style="93" customWidth="1"/>
    <col min="13585" max="13586" width="18.140625" style="93" customWidth="1"/>
    <col min="13587" max="13590" width="10.85546875" style="93"/>
    <col min="13591" max="13591" width="37.85546875" style="93" bestFit="1" customWidth="1"/>
    <col min="13592" max="13593" width="10.85546875" style="93"/>
    <col min="13594" max="13594" width="38" style="93" bestFit="1" customWidth="1"/>
    <col min="13595" max="13596" width="10.85546875" style="93"/>
    <col min="13597" max="13597" width="38" style="93" bestFit="1" customWidth="1"/>
    <col min="13598" max="13599" width="10.85546875" style="93"/>
    <col min="13600" max="13600" width="38" style="93" bestFit="1" customWidth="1"/>
    <col min="13601" max="13825" width="10.85546875" style="93"/>
    <col min="13826" max="13826" width="16.42578125" style="93" bestFit="1" customWidth="1"/>
    <col min="13827" max="13827" width="18.7109375" style="93" bestFit="1" customWidth="1"/>
    <col min="13828" max="13828" width="23.5703125" style="93" bestFit="1" customWidth="1"/>
    <col min="13829" max="13829" width="16.85546875" style="93" bestFit="1" customWidth="1"/>
    <col min="13830" max="13830" width="18.5703125" style="93" customWidth="1"/>
    <col min="13831" max="13831" width="16.42578125" style="93" customWidth="1"/>
    <col min="13832" max="13832" width="17.85546875" style="93" customWidth="1"/>
    <col min="13833" max="13833" width="14" style="93" customWidth="1"/>
    <col min="13834" max="13834" width="15.5703125" style="93" customWidth="1"/>
    <col min="13835" max="13835" width="16" style="93" customWidth="1"/>
    <col min="13836" max="13836" width="19.85546875" style="93" customWidth="1"/>
    <col min="13837" max="13838" width="17.5703125" style="93" customWidth="1"/>
    <col min="13839" max="13840" width="18" style="93" customWidth="1"/>
    <col min="13841" max="13842" width="18.140625" style="93" customWidth="1"/>
    <col min="13843" max="13846" width="10.85546875" style="93"/>
    <col min="13847" max="13847" width="37.85546875" style="93" bestFit="1" customWidth="1"/>
    <col min="13848" max="13849" width="10.85546875" style="93"/>
    <col min="13850" max="13850" width="38" style="93" bestFit="1" customWidth="1"/>
    <col min="13851" max="13852" width="10.85546875" style="93"/>
    <col min="13853" max="13853" width="38" style="93" bestFit="1" customWidth="1"/>
    <col min="13854" max="13855" width="10.85546875" style="93"/>
    <col min="13856" max="13856" width="38" style="93" bestFit="1" customWidth="1"/>
    <col min="13857" max="14081" width="10.85546875" style="93"/>
    <col min="14082" max="14082" width="16.42578125" style="93" bestFit="1" customWidth="1"/>
    <col min="14083" max="14083" width="18.7109375" style="93" bestFit="1" customWidth="1"/>
    <col min="14084" max="14084" width="23.5703125" style="93" bestFit="1" customWidth="1"/>
    <col min="14085" max="14085" width="16.85546875" style="93" bestFit="1" customWidth="1"/>
    <col min="14086" max="14086" width="18.5703125" style="93" customWidth="1"/>
    <col min="14087" max="14087" width="16.42578125" style="93" customWidth="1"/>
    <col min="14088" max="14088" width="17.85546875" style="93" customWidth="1"/>
    <col min="14089" max="14089" width="14" style="93" customWidth="1"/>
    <col min="14090" max="14090" width="15.5703125" style="93" customWidth="1"/>
    <col min="14091" max="14091" width="16" style="93" customWidth="1"/>
    <col min="14092" max="14092" width="19.85546875" style="93" customWidth="1"/>
    <col min="14093" max="14094" width="17.5703125" style="93" customWidth="1"/>
    <col min="14095" max="14096" width="18" style="93" customWidth="1"/>
    <col min="14097" max="14098" width="18.140625" style="93" customWidth="1"/>
    <col min="14099" max="14102" width="10.85546875" style="93"/>
    <col min="14103" max="14103" width="37.85546875" style="93" bestFit="1" customWidth="1"/>
    <col min="14104" max="14105" width="10.85546875" style="93"/>
    <col min="14106" max="14106" width="38" style="93" bestFit="1" customWidth="1"/>
    <col min="14107" max="14108" width="10.85546875" style="93"/>
    <col min="14109" max="14109" width="38" style="93" bestFit="1" customWidth="1"/>
    <col min="14110" max="14111" width="10.85546875" style="93"/>
    <col min="14112" max="14112" width="38" style="93" bestFit="1" customWidth="1"/>
    <col min="14113" max="14337" width="10.85546875" style="93"/>
    <col min="14338" max="14338" width="16.42578125" style="93" bestFit="1" customWidth="1"/>
    <col min="14339" max="14339" width="18.7109375" style="93" bestFit="1" customWidth="1"/>
    <col min="14340" max="14340" width="23.5703125" style="93" bestFit="1" customWidth="1"/>
    <col min="14341" max="14341" width="16.85546875" style="93" bestFit="1" customWidth="1"/>
    <col min="14342" max="14342" width="18.5703125" style="93" customWidth="1"/>
    <col min="14343" max="14343" width="16.42578125" style="93" customWidth="1"/>
    <col min="14344" max="14344" width="17.85546875" style="93" customWidth="1"/>
    <col min="14345" max="14345" width="14" style="93" customWidth="1"/>
    <col min="14346" max="14346" width="15.5703125" style="93" customWidth="1"/>
    <col min="14347" max="14347" width="16" style="93" customWidth="1"/>
    <col min="14348" max="14348" width="19.85546875" style="93" customWidth="1"/>
    <col min="14349" max="14350" width="17.5703125" style="93" customWidth="1"/>
    <col min="14351" max="14352" width="18" style="93" customWidth="1"/>
    <col min="14353" max="14354" width="18.140625" style="93" customWidth="1"/>
    <col min="14355" max="14358" width="10.85546875" style="93"/>
    <col min="14359" max="14359" width="37.85546875" style="93" bestFit="1" customWidth="1"/>
    <col min="14360" max="14361" width="10.85546875" style="93"/>
    <col min="14362" max="14362" width="38" style="93" bestFit="1" customWidth="1"/>
    <col min="14363" max="14364" width="10.85546875" style="93"/>
    <col min="14365" max="14365" width="38" style="93" bestFit="1" customWidth="1"/>
    <col min="14366" max="14367" width="10.85546875" style="93"/>
    <col min="14368" max="14368" width="38" style="93" bestFit="1" customWidth="1"/>
    <col min="14369" max="14593" width="10.85546875" style="93"/>
    <col min="14594" max="14594" width="16.42578125" style="93" bestFit="1" customWidth="1"/>
    <col min="14595" max="14595" width="18.7109375" style="93" bestFit="1" customWidth="1"/>
    <col min="14596" max="14596" width="23.5703125" style="93" bestFit="1" customWidth="1"/>
    <col min="14597" max="14597" width="16.85546875" style="93" bestFit="1" customWidth="1"/>
    <col min="14598" max="14598" width="18.5703125" style="93" customWidth="1"/>
    <col min="14599" max="14599" width="16.42578125" style="93" customWidth="1"/>
    <col min="14600" max="14600" width="17.85546875" style="93" customWidth="1"/>
    <col min="14601" max="14601" width="14" style="93" customWidth="1"/>
    <col min="14602" max="14602" width="15.5703125" style="93" customWidth="1"/>
    <col min="14603" max="14603" width="16" style="93" customWidth="1"/>
    <col min="14604" max="14604" width="19.85546875" style="93" customWidth="1"/>
    <col min="14605" max="14606" width="17.5703125" style="93" customWidth="1"/>
    <col min="14607" max="14608" width="18" style="93" customWidth="1"/>
    <col min="14609" max="14610" width="18.140625" style="93" customWidth="1"/>
    <col min="14611" max="14614" width="10.85546875" style="93"/>
    <col min="14615" max="14615" width="37.85546875" style="93" bestFit="1" customWidth="1"/>
    <col min="14616" max="14617" width="10.85546875" style="93"/>
    <col min="14618" max="14618" width="38" style="93" bestFit="1" customWidth="1"/>
    <col min="14619" max="14620" width="10.85546875" style="93"/>
    <col min="14621" max="14621" width="38" style="93" bestFit="1" customWidth="1"/>
    <col min="14622" max="14623" width="10.85546875" style="93"/>
    <col min="14624" max="14624" width="38" style="93" bestFit="1" customWidth="1"/>
    <col min="14625" max="14849" width="10.85546875" style="93"/>
    <col min="14850" max="14850" width="16.42578125" style="93" bestFit="1" customWidth="1"/>
    <col min="14851" max="14851" width="18.7109375" style="93" bestFit="1" customWidth="1"/>
    <col min="14852" max="14852" width="23.5703125" style="93" bestFit="1" customWidth="1"/>
    <col min="14853" max="14853" width="16.85546875" style="93" bestFit="1" customWidth="1"/>
    <col min="14854" max="14854" width="18.5703125" style="93" customWidth="1"/>
    <col min="14855" max="14855" width="16.42578125" style="93" customWidth="1"/>
    <col min="14856" max="14856" width="17.85546875" style="93" customWidth="1"/>
    <col min="14857" max="14857" width="14" style="93" customWidth="1"/>
    <col min="14858" max="14858" width="15.5703125" style="93" customWidth="1"/>
    <col min="14859" max="14859" width="16" style="93" customWidth="1"/>
    <col min="14860" max="14860" width="19.85546875" style="93" customWidth="1"/>
    <col min="14861" max="14862" width="17.5703125" style="93" customWidth="1"/>
    <col min="14863" max="14864" width="18" style="93" customWidth="1"/>
    <col min="14865" max="14866" width="18.140625" style="93" customWidth="1"/>
    <col min="14867" max="14870" width="10.85546875" style="93"/>
    <col min="14871" max="14871" width="37.85546875" style="93" bestFit="1" customWidth="1"/>
    <col min="14872" max="14873" width="10.85546875" style="93"/>
    <col min="14874" max="14874" width="38" style="93" bestFit="1" customWidth="1"/>
    <col min="14875" max="14876" width="10.85546875" style="93"/>
    <col min="14877" max="14877" width="38" style="93" bestFit="1" customWidth="1"/>
    <col min="14878" max="14879" width="10.85546875" style="93"/>
    <col min="14880" max="14880" width="38" style="93" bestFit="1" customWidth="1"/>
    <col min="14881" max="15105" width="10.85546875" style="93"/>
    <col min="15106" max="15106" width="16.42578125" style="93" bestFit="1" customWidth="1"/>
    <col min="15107" max="15107" width="18.7109375" style="93" bestFit="1" customWidth="1"/>
    <col min="15108" max="15108" width="23.5703125" style="93" bestFit="1" customWidth="1"/>
    <col min="15109" max="15109" width="16.85546875" style="93" bestFit="1" customWidth="1"/>
    <col min="15110" max="15110" width="18.5703125" style="93" customWidth="1"/>
    <col min="15111" max="15111" width="16.42578125" style="93" customWidth="1"/>
    <col min="15112" max="15112" width="17.85546875" style="93" customWidth="1"/>
    <col min="15113" max="15113" width="14" style="93" customWidth="1"/>
    <col min="15114" max="15114" width="15.5703125" style="93" customWidth="1"/>
    <col min="15115" max="15115" width="16" style="93" customWidth="1"/>
    <col min="15116" max="15116" width="19.85546875" style="93" customWidth="1"/>
    <col min="15117" max="15118" width="17.5703125" style="93" customWidth="1"/>
    <col min="15119" max="15120" width="18" style="93" customWidth="1"/>
    <col min="15121" max="15122" width="18.140625" style="93" customWidth="1"/>
    <col min="15123" max="15126" width="10.85546875" style="93"/>
    <col min="15127" max="15127" width="37.85546875" style="93" bestFit="1" customWidth="1"/>
    <col min="15128" max="15129" width="10.85546875" style="93"/>
    <col min="15130" max="15130" width="38" style="93" bestFit="1" customWidth="1"/>
    <col min="15131" max="15132" width="10.85546875" style="93"/>
    <col min="15133" max="15133" width="38" style="93" bestFit="1" customWidth="1"/>
    <col min="15134" max="15135" width="10.85546875" style="93"/>
    <col min="15136" max="15136" width="38" style="93" bestFit="1" customWidth="1"/>
    <col min="15137" max="15361" width="10.85546875" style="93"/>
    <col min="15362" max="15362" width="16.42578125" style="93" bestFit="1" customWidth="1"/>
    <col min="15363" max="15363" width="18.7109375" style="93" bestFit="1" customWidth="1"/>
    <col min="15364" max="15364" width="23.5703125" style="93" bestFit="1" customWidth="1"/>
    <col min="15365" max="15365" width="16.85546875" style="93" bestFit="1" customWidth="1"/>
    <col min="15366" max="15366" width="18.5703125" style="93" customWidth="1"/>
    <col min="15367" max="15367" width="16.42578125" style="93" customWidth="1"/>
    <col min="15368" max="15368" width="17.85546875" style="93" customWidth="1"/>
    <col min="15369" max="15369" width="14" style="93" customWidth="1"/>
    <col min="15370" max="15370" width="15.5703125" style="93" customWidth="1"/>
    <col min="15371" max="15371" width="16" style="93" customWidth="1"/>
    <col min="15372" max="15372" width="19.85546875" style="93" customWidth="1"/>
    <col min="15373" max="15374" width="17.5703125" style="93" customWidth="1"/>
    <col min="15375" max="15376" width="18" style="93" customWidth="1"/>
    <col min="15377" max="15378" width="18.140625" style="93" customWidth="1"/>
    <col min="15379" max="15382" width="10.85546875" style="93"/>
    <col min="15383" max="15383" width="37.85546875" style="93" bestFit="1" customWidth="1"/>
    <col min="15384" max="15385" width="10.85546875" style="93"/>
    <col min="15386" max="15386" width="38" style="93" bestFit="1" customWidth="1"/>
    <col min="15387" max="15388" width="10.85546875" style="93"/>
    <col min="15389" max="15389" width="38" style="93" bestFit="1" customWidth="1"/>
    <col min="15390" max="15391" width="10.85546875" style="93"/>
    <col min="15392" max="15392" width="38" style="93" bestFit="1" customWidth="1"/>
    <col min="15393" max="15617" width="10.85546875" style="93"/>
    <col min="15618" max="15618" width="16.42578125" style="93" bestFit="1" customWidth="1"/>
    <col min="15619" max="15619" width="18.7109375" style="93" bestFit="1" customWidth="1"/>
    <col min="15620" max="15620" width="23.5703125" style="93" bestFit="1" customWidth="1"/>
    <col min="15621" max="15621" width="16.85546875" style="93" bestFit="1" customWidth="1"/>
    <col min="15622" max="15622" width="18.5703125" style="93" customWidth="1"/>
    <col min="15623" max="15623" width="16.42578125" style="93" customWidth="1"/>
    <col min="15624" max="15624" width="17.85546875" style="93" customWidth="1"/>
    <col min="15625" max="15625" width="14" style="93" customWidth="1"/>
    <col min="15626" max="15626" width="15.5703125" style="93" customWidth="1"/>
    <col min="15627" max="15627" width="16" style="93" customWidth="1"/>
    <col min="15628" max="15628" width="19.85546875" style="93" customWidth="1"/>
    <col min="15629" max="15630" width="17.5703125" style="93" customWidth="1"/>
    <col min="15631" max="15632" width="18" style="93" customWidth="1"/>
    <col min="15633" max="15634" width="18.140625" style="93" customWidth="1"/>
    <col min="15635" max="15638" width="10.85546875" style="93"/>
    <col min="15639" max="15639" width="37.85546875" style="93" bestFit="1" customWidth="1"/>
    <col min="15640" max="15641" width="10.85546875" style="93"/>
    <col min="15642" max="15642" width="38" style="93" bestFit="1" customWidth="1"/>
    <col min="15643" max="15644" width="10.85546875" style="93"/>
    <col min="15645" max="15645" width="38" style="93" bestFit="1" customWidth="1"/>
    <col min="15646" max="15647" width="10.85546875" style="93"/>
    <col min="15648" max="15648" width="38" style="93" bestFit="1" customWidth="1"/>
    <col min="15649" max="15873" width="10.85546875" style="93"/>
    <col min="15874" max="15874" width="16.42578125" style="93" bestFit="1" customWidth="1"/>
    <col min="15875" max="15875" width="18.7109375" style="93" bestFit="1" customWidth="1"/>
    <col min="15876" max="15876" width="23.5703125" style="93" bestFit="1" customWidth="1"/>
    <col min="15877" max="15877" width="16.85546875" style="93" bestFit="1" customWidth="1"/>
    <col min="15878" max="15878" width="18.5703125" style="93" customWidth="1"/>
    <col min="15879" max="15879" width="16.42578125" style="93" customWidth="1"/>
    <col min="15880" max="15880" width="17.85546875" style="93" customWidth="1"/>
    <col min="15881" max="15881" width="14" style="93" customWidth="1"/>
    <col min="15882" max="15882" width="15.5703125" style="93" customWidth="1"/>
    <col min="15883" max="15883" width="16" style="93" customWidth="1"/>
    <col min="15884" max="15884" width="19.85546875" style="93" customWidth="1"/>
    <col min="15885" max="15886" width="17.5703125" style="93" customWidth="1"/>
    <col min="15887" max="15888" width="18" style="93" customWidth="1"/>
    <col min="15889" max="15890" width="18.140625" style="93" customWidth="1"/>
    <col min="15891" max="15894" width="10.85546875" style="93"/>
    <col min="15895" max="15895" width="37.85546875" style="93" bestFit="1" customWidth="1"/>
    <col min="15896" max="15897" width="10.85546875" style="93"/>
    <col min="15898" max="15898" width="38" style="93" bestFit="1" customWidth="1"/>
    <col min="15899" max="15900" width="10.85546875" style="93"/>
    <col min="15901" max="15901" width="38" style="93" bestFit="1" customWidth="1"/>
    <col min="15902" max="15903" width="10.85546875" style="93"/>
    <col min="15904" max="15904" width="38" style="93" bestFit="1" customWidth="1"/>
    <col min="15905" max="16129" width="10.85546875" style="93"/>
    <col min="16130" max="16130" width="16.42578125" style="93" bestFit="1" customWidth="1"/>
    <col min="16131" max="16131" width="18.7109375" style="93" bestFit="1" customWidth="1"/>
    <col min="16132" max="16132" width="23.5703125" style="93" bestFit="1" customWidth="1"/>
    <col min="16133" max="16133" width="16.85546875" style="93" bestFit="1" customWidth="1"/>
    <col min="16134" max="16134" width="18.5703125" style="93" customWidth="1"/>
    <col min="16135" max="16135" width="16.42578125" style="93" customWidth="1"/>
    <col min="16136" max="16136" width="17.85546875" style="93" customWidth="1"/>
    <col min="16137" max="16137" width="14" style="93" customWidth="1"/>
    <col min="16138" max="16138" width="15.5703125" style="93" customWidth="1"/>
    <col min="16139" max="16139" width="16" style="93" customWidth="1"/>
    <col min="16140" max="16140" width="19.85546875" style="93" customWidth="1"/>
    <col min="16141" max="16142" width="17.5703125" style="93" customWidth="1"/>
    <col min="16143" max="16144" width="18" style="93" customWidth="1"/>
    <col min="16145" max="16146" width="18.140625" style="93" customWidth="1"/>
    <col min="16147" max="16150" width="10.85546875" style="93"/>
    <col min="16151" max="16151" width="37.85546875" style="93" bestFit="1" customWidth="1"/>
    <col min="16152" max="16153" width="10.85546875" style="93"/>
    <col min="16154" max="16154" width="38" style="93" bestFit="1" customWidth="1"/>
    <col min="16155" max="16156" width="10.85546875" style="93"/>
    <col min="16157" max="16157" width="38" style="93" bestFit="1" customWidth="1"/>
    <col min="16158" max="16159" width="10.85546875" style="93"/>
    <col min="16160" max="16160" width="38" style="93" bestFit="1" customWidth="1"/>
    <col min="16161" max="16384" width="10.85546875" style="93"/>
  </cols>
  <sheetData>
    <row r="1" spans="1:32">
      <c r="A1" s="90" t="s">
        <v>92</v>
      </c>
      <c r="B1" s="91">
        <v>43889</v>
      </c>
      <c r="G1" s="94" t="s">
        <v>93</v>
      </c>
      <c r="H1" s="95">
        <v>0.98</v>
      </c>
    </row>
    <row r="2" spans="1:32">
      <c r="H2" s="165" t="s">
        <v>94</v>
      </c>
      <c r="I2" s="166"/>
      <c r="J2" s="167"/>
      <c r="K2" s="165" t="s">
        <v>95</v>
      </c>
      <c r="L2" s="168"/>
      <c r="M2" s="169"/>
    </row>
    <row r="3" spans="1:32">
      <c r="C3" s="96" t="s">
        <v>96</v>
      </c>
      <c r="D3" s="96" t="s">
        <v>97</v>
      </c>
      <c r="E3" s="96" t="s">
        <v>44</v>
      </c>
      <c r="F3" s="97"/>
      <c r="G3" s="98"/>
      <c r="H3" s="99" t="s">
        <v>83</v>
      </c>
      <c r="I3" s="99"/>
      <c r="J3" s="99" t="s">
        <v>84</v>
      </c>
      <c r="K3" s="99" t="s">
        <v>83</v>
      </c>
      <c r="L3" s="99"/>
      <c r="M3" s="99" t="s">
        <v>84</v>
      </c>
    </row>
    <row r="4" spans="1:32">
      <c r="A4" s="93">
        <v>1</v>
      </c>
      <c r="B4" s="92" t="s">
        <v>98</v>
      </c>
      <c r="C4" s="100">
        <v>700</v>
      </c>
      <c r="D4" s="101">
        <f>C13</f>
        <v>21.399899999999999</v>
      </c>
      <c r="E4" s="102">
        <f>C4*D4</f>
        <v>14979.929999999998</v>
      </c>
      <c r="F4" s="103"/>
      <c r="G4" s="103"/>
      <c r="H4" s="104">
        <f>PERCENTILE($O$13:$O$2603,1-$H$1)</f>
        <v>-280.50292596660393</v>
      </c>
      <c r="I4" s="105"/>
      <c r="J4" s="106">
        <f>SUMIF($O13:$O2738,"&lt;="&amp;H4,$O13:$O2738)/COUNTIF($O13:$O2738,"&lt;="&amp;H4)</f>
        <v>-394.02705339578722</v>
      </c>
      <c r="K4" s="104">
        <f ca="1">OFFSET($U$12,MATCH(1-$H$1,$U$13:$U$2738,1)+1,2,1,1)</f>
        <v>-281.85672802196314</v>
      </c>
      <c r="L4" s="105"/>
      <c r="M4" s="106">
        <f ca="1">SUMIF($O13:$O2738,"&lt;="&amp;K4,$O13:$O2738)/COUNTIF($O13:$O2738,"&lt;="&amp;K4)</f>
        <v>-394.02705339578722</v>
      </c>
    </row>
    <row r="5" spans="1:32">
      <c r="A5" s="93">
        <v>2</v>
      </c>
      <c r="B5" s="92" t="s">
        <v>99</v>
      </c>
      <c r="C5" s="100">
        <v>-600</v>
      </c>
      <c r="D5" s="92">
        <f>D13</f>
        <v>25.0807</v>
      </c>
      <c r="E5" s="102">
        <f>C5*D5</f>
        <v>-15048.42</v>
      </c>
      <c r="F5" s="103"/>
      <c r="G5" s="103"/>
      <c r="H5" s="107">
        <f>PERCENTILE($P$13:$P$2603,1-$H$1)</f>
        <v>-246.6915762360357</v>
      </c>
      <c r="I5" s="103"/>
      <c r="J5" s="108">
        <f>SUMIF($P13:$P2738,"&lt;="&amp;H5,$P13:$P2738)/COUNTIF($P13:$P2738,"&lt;="&amp;H5)</f>
        <v>-310.49242831117073</v>
      </c>
      <c r="K5" s="107">
        <f ca="1">OFFSET($U$12,MATCH(1-$H$1,$U$13:$U$2738,1)+1,5,1,1)</f>
        <v>-246.71622067747558</v>
      </c>
      <c r="L5" s="103"/>
      <c r="M5" s="108">
        <f ca="1">SUMIF($P13:$P2738,"&lt;="&amp;K5,$P13:$P2738)/COUNTIF($P13:$P2738,"&lt;="&amp;K5)</f>
        <v>-310.49242831117073</v>
      </c>
    </row>
    <row r="6" spans="1:32">
      <c r="A6" s="93">
        <v>3</v>
      </c>
      <c r="B6" s="92" t="s">
        <v>100</v>
      </c>
      <c r="C6" s="100">
        <v>1500</v>
      </c>
      <c r="D6" s="92">
        <f>E13</f>
        <v>19.459</v>
      </c>
      <c r="E6" s="102">
        <f>C6*D6</f>
        <v>29188.5</v>
      </c>
      <c r="F6" s="109"/>
      <c r="G6" s="109"/>
      <c r="H6" s="107">
        <f>PERCENTILE($Q$13:$Q$2603,1-$H$1)</f>
        <v>-460.03624006298838</v>
      </c>
      <c r="I6" s="110"/>
      <c r="J6" s="108">
        <f>SUMIF($Q13:$Q2738,"&lt;="&amp;H6,$Q13:$Q2738)/COUNTIF($Q13:$Q2738,"&lt;="&amp;H6)</f>
        <v>-652.00392771450038</v>
      </c>
      <c r="K6" s="107">
        <f ca="1">OFFSET($U$12,MATCH(1-$H$1,$U$13:$U$2738,1)+1,8,1,1)</f>
        <v>-462.18220783109791</v>
      </c>
      <c r="L6" s="110"/>
      <c r="M6" s="108">
        <f ca="1">SUMIF($Q13:$Q2738,"&lt;="&amp;K6,$Q13:$Q2738)/COUNTIF($Q13:$Q2738,"&lt;="&amp;K6)</f>
        <v>-652.00392771450038</v>
      </c>
    </row>
    <row r="7" spans="1:32">
      <c r="B7" s="96" t="s">
        <v>47</v>
      </c>
      <c r="C7" s="111"/>
      <c r="D7" s="96"/>
      <c r="E7" s="112">
        <f>SUM(E4:E6)</f>
        <v>29120.01</v>
      </c>
      <c r="F7" s="109"/>
      <c r="G7" s="109"/>
      <c r="H7" s="113">
        <f>PERCENTILE($R$13:$R$2603,1-$H$1)</f>
        <v>-498.65289235994811</v>
      </c>
      <c r="I7" s="114"/>
      <c r="J7" s="115">
        <f>SUMIF($R13:$R2738,"&lt;="&amp;H7,$R13:$R2738)/COUNTIF($R13:$R2738,"&lt;="&amp;H7)</f>
        <v>-711.16829243655832</v>
      </c>
      <c r="K7" s="116">
        <f ca="1">OFFSET($U$12,MATCH(1-$H$1,$U$13:$U$2738,1)+1,11,1,1)</f>
        <v>-500.7616138074718</v>
      </c>
      <c r="L7" s="114"/>
      <c r="M7" s="117">
        <f ca="1">SUMIF($R13:$R2738,"&lt;="&amp;K7,$R13:$R2738)/COUNTIF($R13:$R2738,"&lt;="&amp;K7)</f>
        <v>-711.16829243655832</v>
      </c>
    </row>
    <row r="10" spans="1:32">
      <c r="A10" s="170" t="s">
        <v>78</v>
      </c>
      <c r="B10" s="170"/>
      <c r="C10" s="170"/>
      <c r="D10" s="170"/>
      <c r="E10" s="170"/>
      <c r="F10" s="170"/>
      <c r="G10" s="170"/>
      <c r="H10" s="170"/>
    </row>
    <row r="11" spans="1:32">
      <c r="A11" s="118"/>
      <c r="B11" s="119"/>
      <c r="C11" s="171" t="s">
        <v>101</v>
      </c>
      <c r="D11" s="171"/>
      <c r="E11" s="171"/>
      <c r="F11" s="162" t="s">
        <v>102</v>
      </c>
      <c r="G11" s="163"/>
      <c r="H11" s="164"/>
      <c r="I11" s="162" t="s">
        <v>103</v>
      </c>
      <c r="J11" s="163"/>
      <c r="K11" s="164"/>
      <c r="L11" s="162" t="s">
        <v>104</v>
      </c>
      <c r="M11" s="163"/>
      <c r="N11" s="164"/>
      <c r="O11" s="162" t="s">
        <v>105</v>
      </c>
      <c r="P11" s="163"/>
      <c r="Q11" s="163"/>
      <c r="R11" s="164"/>
      <c r="W11" s="120" t="s">
        <v>106</v>
      </c>
      <c r="Z11" s="120" t="s">
        <v>106</v>
      </c>
      <c r="AC11" s="120" t="s">
        <v>106</v>
      </c>
      <c r="AF11" s="120" t="s">
        <v>106</v>
      </c>
    </row>
    <row r="12" spans="1:32">
      <c r="A12" s="121" t="s">
        <v>107</v>
      </c>
      <c r="B12" s="122" t="s">
        <v>108</v>
      </c>
      <c r="C12" s="123" t="s">
        <v>98</v>
      </c>
      <c r="D12" s="123" t="s">
        <v>99</v>
      </c>
      <c r="E12" s="123" t="s">
        <v>100</v>
      </c>
      <c r="F12" s="124" t="s">
        <v>98</v>
      </c>
      <c r="G12" s="125" t="s">
        <v>99</v>
      </c>
      <c r="H12" s="125" t="s">
        <v>100</v>
      </c>
      <c r="I12" s="126" t="s">
        <v>98</v>
      </c>
      <c r="J12" s="126" t="s">
        <v>99</v>
      </c>
      <c r="K12" s="126" t="s">
        <v>100</v>
      </c>
      <c r="L12" s="127" t="s">
        <v>98</v>
      </c>
      <c r="M12" s="127" t="s">
        <v>99</v>
      </c>
      <c r="N12" s="127" t="s">
        <v>100</v>
      </c>
      <c r="O12" s="120" t="s">
        <v>98</v>
      </c>
      <c r="P12" s="120" t="s">
        <v>99</v>
      </c>
      <c r="Q12" s="128" t="s">
        <v>100</v>
      </c>
      <c r="R12" s="128" t="s">
        <v>109</v>
      </c>
      <c r="T12" s="129" t="s">
        <v>90</v>
      </c>
      <c r="U12" s="127" t="s">
        <v>91</v>
      </c>
      <c r="W12" s="127" t="s">
        <v>98</v>
      </c>
      <c r="Z12" s="127" t="s">
        <v>99</v>
      </c>
      <c r="AC12" s="127" t="s">
        <v>100</v>
      </c>
      <c r="AF12" s="128" t="s">
        <v>109</v>
      </c>
    </row>
    <row r="13" spans="1:32">
      <c r="A13" s="93">
        <v>0</v>
      </c>
      <c r="B13" s="130">
        <v>43889</v>
      </c>
      <c r="C13" s="92">
        <v>21.399899999999999</v>
      </c>
      <c r="D13" s="92">
        <v>25.0807</v>
      </c>
      <c r="E13" s="92">
        <v>19.459</v>
      </c>
      <c r="F13" s="131">
        <f>0</f>
        <v>0</v>
      </c>
      <c r="G13" s="132">
        <f>0</f>
        <v>0</v>
      </c>
      <c r="H13" s="132">
        <f>0</f>
        <v>0</v>
      </c>
      <c r="I13" s="133">
        <f>C13*(1+F13)</f>
        <v>21.399899999999999</v>
      </c>
      <c r="J13" s="134">
        <f>D13*(1+G13)</f>
        <v>25.0807</v>
      </c>
      <c r="K13" s="134">
        <f>E13*(1+H13)</f>
        <v>19.459</v>
      </c>
      <c r="L13" s="135">
        <f>$C$4*I13</f>
        <v>14979.929999999998</v>
      </c>
      <c r="M13" s="136">
        <f>$C$5*J13</f>
        <v>-15048.42</v>
      </c>
      <c r="N13" s="136">
        <f>$C$6*K13</f>
        <v>29188.5</v>
      </c>
      <c r="O13" s="135">
        <f>$L$13-L13</f>
        <v>0</v>
      </c>
      <c r="P13" s="136">
        <f>$M$13-M13</f>
        <v>0</v>
      </c>
      <c r="Q13" s="137">
        <f>$N$13-N13</f>
        <v>0</v>
      </c>
      <c r="R13" s="138">
        <f>O13+P13+Q13</f>
        <v>0</v>
      </c>
      <c r="T13" s="92">
        <f>1/(COUNT(A13:A2603)-1)</f>
        <v>3.861003861003861E-4</v>
      </c>
      <c r="U13" s="92">
        <f>SUM(T13)</f>
        <v>3.861003861003861E-4</v>
      </c>
      <c r="V13" s="92">
        <f>MATCH(W13,$O$13:$O$2603,0)</f>
        <v>840</v>
      </c>
      <c r="W13" s="92">
        <v>-1141.3393169164556</v>
      </c>
      <c r="Y13" s="92">
        <f>MATCH(Z13,$P$13:$P$2603,0)</f>
        <v>938</v>
      </c>
      <c r="Z13" s="92">
        <v>-731.43102368206928</v>
      </c>
      <c r="AB13" s="92">
        <f>MATCH(AC13,$Q$13:$Q$2603,0)</f>
        <v>841</v>
      </c>
      <c r="AC13" s="92">
        <v>-2524.483230058031</v>
      </c>
      <c r="AE13" s="92">
        <f>MATCH(AF13,$R$13:$R$2603,0)</f>
        <v>841</v>
      </c>
      <c r="AF13" s="92">
        <v>-2492.1736592418947</v>
      </c>
    </row>
    <row r="14" spans="1:32">
      <c r="A14" s="93">
        <v>1</v>
      </c>
      <c r="B14" s="130">
        <v>43888</v>
      </c>
      <c r="C14" s="92">
        <v>20.992701</v>
      </c>
      <c r="D14" s="92">
        <v>24.889999</v>
      </c>
      <c r="E14" s="92">
        <v>19.2866</v>
      </c>
      <c r="F14" s="139">
        <f>C13/C14-1</f>
        <v>1.9397170473680392E-2</v>
      </c>
      <c r="G14" s="140">
        <f t="shared" ref="G14:H29" si="0">D13/D14-1</f>
        <v>7.6617520153376972E-3</v>
      </c>
      <c r="H14" s="140">
        <f t="shared" si="0"/>
        <v>8.9388487343544654E-3</v>
      </c>
      <c r="I14" s="141">
        <f>$C$13*(1+F14)</f>
        <v>21.814997508419712</v>
      </c>
      <c r="J14" s="142">
        <f>$D$13*(1+G14)</f>
        <v>25.272862103771079</v>
      </c>
      <c r="K14" s="142">
        <f>$E$13*(1+H14)</f>
        <v>19.632941057521805</v>
      </c>
      <c r="L14" s="143">
        <f>$C$4*I14</f>
        <v>15270.498255893797</v>
      </c>
      <c r="M14" s="137">
        <f t="shared" ref="M14:M77" si="1">$C$5*J14</f>
        <v>-15163.717262262648</v>
      </c>
      <c r="N14" s="137">
        <f t="shared" ref="N14:N77" si="2">$C$6*K14</f>
        <v>29449.411586282706</v>
      </c>
      <c r="O14" s="143">
        <f>$L$13-L14</f>
        <v>-290.56825589379878</v>
      </c>
      <c r="P14" s="137">
        <f>$M$13-M14</f>
        <v>115.29726226264756</v>
      </c>
      <c r="Q14" s="137">
        <f t="shared" ref="Q14:Q77" si="3">$N$13-N14</f>
        <v>-260.91158628270568</v>
      </c>
      <c r="R14" s="144">
        <f t="shared" ref="R14:R77" si="4">O14+P14+Q14</f>
        <v>-436.1825799138569</v>
      </c>
      <c r="T14" s="92">
        <f>T13</f>
        <v>3.861003861003861E-4</v>
      </c>
      <c r="U14" s="92">
        <f>SUM($T$13:T14)</f>
        <v>7.722007722007722E-4</v>
      </c>
      <c r="V14" s="92">
        <f t="shared" ref="V14:V77" si="5">MATCH(W14,$O$13:$O$2603,0)</f>
        <v>2089</v>
      </c>
      <c r="W14" s="92">
        <v>-890.00116657884428</v>
      </c>
      <c r="Y14" s="92">
        <f t="shared" ref="Y14:Y77" si="6">MATCH(Z14,$P$13:$P$2603,0)</f>
        <v>1030</v>
      </c>
      <c r="Z14" s="92">
        <v>-457.4809972192088</v>
      </c>
      <c r="AB14" s="92">
        <f t="shared" ref="AB14:AB77" si="7">MATCH(AC14,$Q$13:$Q$2603,0)</f>
        <v>2211</v>
      </c>
      <c r="AC14" s="92">
        <v>-1295.8168995945234</v>
      </c>
      <c r="AE14" s="92">
        <f t="shared" ref="AE14:AE77" si="8">MATCH(AF14,$R$13:$R$2603,0)</f>
        <v>2211</v>
      </c>
      <c r="AF14" s="92">
        <v>-1853.8831509842094</v>
      </c>
    </row>
    <row r="15" spans="1:32">
      <c r="A15" s="93">
        <v>2</v>
      </c>
      <c r="B15" s="130">
        <v>43887</v>
      </c>
      <c r="C15" s="92">
        <v>20.748501000000001</v>
      </c>
      <c r="D15" s="92">
        <v>24.796800999999999</v>
      </c>
      <c r="E15" s="92">
        <v>19.059999000000001</v>
      </c>
      <c r="F15" s="139">
        <f t="shared" ref="F15:H78" si="9">C14/C15-1</f>
        <v>1.176952494062089E-2</v>
      </c>
      <c r="G15" s="140">
        <f t="shared" si="0"/>
        <v>3.7584686831175773E-3</v>
      </c>
      <c r="H15" s="140">
        <f t="shared" si="0"/>
        <v>1.1888825387661228E-2</v>
      </c>
      <c r="I15" s="141">
        <f>$C$13*(1+F15)</f>
        <v>21.651766656776793</v>
      </c>
      <c r="J15" s="142">
        <f t="shared" ref="J15:J78" si="10">$D$13*(1+G15)</f>
        <v>25.174965025500669</v>
      </c>
      <c r="K15" s="142">
        <f>$E$13*(1+H15)</f>
        <v>19.690344653218499</v>
      </c>
      <c r="L15" s="143">
        <f t="shared" ref="L15:L78" si="11">$C$4*I15</f>
        <v>15156.236659743756</v>
      </c>
      <c r="M15" s="137">
        <f t="shared" si="1"/>
        <v>-15104.979015300401</v>
      </c>
      <c r="N15" s="137">
        <f t="shared" si="2"/>
        <v>29535.516979827749</v>
      </c>
      <c r="O15" s="143">
        <f>$L$13-L15</f>
        <v>-176.30665974375734</v>
      </c>
      <c r="P15" s="137">
        <f t="shared" ref="P15:P78" si="12">$M$13-M15</f>
        <v>56.55901530040137</v>
      </c>
      <c r="Q15" s="137">
        <f t="shared" si="3"/>
        <v>-347.01697982774931</v>
      </c>
      <c r="R15" s="144">
        <f t="shared" si="4"/>
        <v>-466.76462427110528</v>
      </c>
      <c r="T15" s="92">
        <f>T14</f>
        <v>3.861003861003861E-4</v>
      </c>
      <c r="U15" s="92">
        <f>SUM($T$13:T15)</f>
        <v>1.1583011583011582E-3</v>
      </c>
      <c r="V15" s="92">
        <f t="shared" si="5"/>
        <v>2137</v>
      </c>
      <c r="W15" s="92">
        <v>-633.86058941412557</v>
      </c>
      <c r="Y15" s="92">
        <f t="shared" si="6"/>
        <v>843</v>
      </c>
      <c r="Z15" s="92">
        <v>-424.12822721655721</v>
      </c>
      <c r="AB15" s="92">
        <f t="shared" si="7"/>
        <v>2181</v>
      </c>
      <c r="AC15" s="92">
        <v>-1040.2082690737552</v>
      </c>
      <c r="AE15" s="92">
        <f t="shared" si="8"/>
        <v>938</v>
      </c>
      <c r="AF15" s="92">
        <v>-1140.7362866246895</v>
      </c>
    </row>
    <row r="16" spans="1:32">
      <c r="A16" s="93">
        <v>3</v>
      </c>
      <c r="B16" s="130">
        <v>43886</v>
      </c>
      <c r="C16" s="92">
        <v>20.668600000000001</v>
      </c>
      <c r="D16" s="92">
        <v>24.624300000000002</v>
      </c>
      <c r="E16" s="92">
        <v>19.0366</v>
      </c>
      <c r="F16" s="139">
        <f t="shared" si="9"/>
        <v>3.8658157785238512E-3</v>
      </c>
      <c r="G16" s="140">
        <f t="shared" si="0"/>
        <v>7.0053158871519194E-3</v>
      </c>
      <c r="H16" s="140">
        <f t="shared" si="0"/>
        <v>1.2291585682318029E-3</v>
      </c>
      <c r="I16" s="141">
        <f>$C$13*(1+F16)</f>
        <v>21.482628071078832</v>
      </c>
      <c r="J16" s="142">
        <f>$D$13*(1+G16)</f>
        <v>25.256398226170891</v>
      </c>
      <c r="K16" s="142">
        <f t="shared" ref="K16:K79" si="13">$E$13*(1+H16)</f>
        <v>19.482918196579224</v>
      </c>
      <c r="L16" s="143">
        <f t="shared" si="11"/>
        <v>15037.839649755182</v>
      </c>
      <c r="M16" s="137">
        <f t="shared" si="1"/>
        <v>-15153.838935702535</v>
      </c>
      <c r="N16" s="137">
        <f t="shared" si="2"/>
        <v>29224.377294868835</v>
      </c>
      <c r="O16" s="143">
        <f>$L$13-L16</f>
        <v>-57.909649755183636</v>
      </c>
      <c r="P16" s="137">
        <f t="shared" si="12"/>
        <v>105.41893570253524</v>
      </c>
      <c r="Q16" s="137">
        <f t="shared" si="3"/>
        <v>-35.877294868834724</v>
      </c>
      <c r="R16" s="144">
        <f t="shared" si="4"/>
        <v>11.631991078516876</v>
      </c>
      <c r="T16" s="92">
        <f t="shared" ref="T16:T79" si="14">T15</f>
        <v>3.861003861003861E-4</v>
      </c>
      <c r="U16" s="92">
        <f>SUM($T$13:T16)</f>
        <v>1.5444015444015444E-3</v>
      </c>
      <c r="V16" s="92">
        <f t="shared" si="5"/>
        <v>2358</v>
      </c>
      <c r="W16" s="92">
        <v>-596.83012423006221</v>
      </c>
      <c r="Y16" s="92">
        <f t="shared" si="6"/>
        <v>864</v>
      </c>
      <c r="Z16" s="92">
        <v>-421.94180136421346</v>
      </c>
      <c r="AB16" s="92">
        <f t="shared" si="7"/>
        <v>329</v>
      </c>
      <c r="AC16" s="92">
        <v>-1029.3670627540305</v>
      </c>
      <c r="AE16" s="92">
        <f t="shared" si="8"/>
        <v>329</v>
      </c>
      <c r="AF16" s="92">
        <v>-1031.7949523201733</v>
      </c>
    </row>
    <row r="17" spans="1:32">
      <c r="A17" s="93">
        <v>4</v>
      </c>
      <c r="B17" s="130">
        <v>43885</v>
      </c>
      <c r="C17" s="92">
        <v>20.602599999999999</v>
      </c>
      <c r="D17" s="92">
        <v>24.620199</v>
      </c>
      <c r="E17" s="92">
        <v>19.0077</v>
      </c>
      <c r="F17" s="139">
        <f t="shared" si="9"/>
        <v>3.2034791725317202E-3</v>
      </c>
      <c r="G17" s="140">
        <f>D16/D17-1</f>
        <v>1.665705464037881E-4</v>
      </c>
      <c r="H17" s="140">
        <f t="shared" si="0"/>
        <v>1.5204364546999027E-3</v>
      </c>
      <c r="I17" s="141">
        <f>$C$13*(1+F17)</f>
        <v>21.46845413394426</v>
      </c>
      <c r="J17" s="142">
        <f t="shared" si="10"/>
        <v>25.084877705903189</v>
      </c>
      <c r="K17" s="142">
        <f t="shared" si="13"/>
        <v>19.488586172972006</v>
      </c>
      <c r="L17" s="143">
        <f t="shared" si="11"/>
        <v>15027.917893760981</v>
      </c>
      <c r="M17" s="137">
        <f t="shared" si="1"/>
        <v>-15050.926623541913</v>
      </c>
      <c r="N17" s="137">
        <f t="shared" si="2"/>
        <v>29232.879259458008</v>
      </c>
      <c r="O17" s="143">
        <f t="shared" ref="O17:O80" si="15">$L$13-L17</f>
        <v>-47.987893760982843</v>
      </c>
      <c r="P17" s="137">
        <f t="shared" si="12"/>
        <v>2.5066235419126315</v>
      </c>
      <c r="Q17" s="137">
        <f t="shared" si="3"/>
        <v>-44.379259458008164</v>
      </c>
      <c r="R17" s="144">
        <f t="shared" si="4"/>
        <v>-89.860529677078375</v>
      </c>
      <c r="T17" s="92">
        <f t="shared" si="14"/>
        <v>3.861003861003861E-4</v>
      </c>
      <c r="U17" s="92">
        <f>SUM($T$13:T17)</f>
        <v>1.9305019305019305E-3</v>
      </c>
      <c r="V17" s="92">
        <f t="shared" si="5"/>
        <v>1084</v>
      </c>
      <c r="W17" s="92">
        <v>-559.86836473479525</v>
      </c>
      <c r="Y17" s="92">
        <f t="shared" si="6"/>
        <v>1155</v>
      </c>
      <c r="Z17" s="92">
        <v>-420.44481888696464</v>
      </c>
      <c r="AB17" s="92">
        <f t="shared" si="7"/>
        <v>840</v>
      </c>
      <c r="AC17" s="92">
        <v>-915.43441262560737</v>
      </c>
      <c r="AE17" s="92">
        <f t="shared" si="8"/>
        <v>2181</v>
      </c>
      <c r="AF17" s="92">
        <v>-956.72831301840415</v>
      </c>
    </row>
    <row r="18" spans="1:32">
      <c r="A18" s="93">
        <v>5</v>
      </c>
      <c r="B18" s="130">
        <v>43882</v>
      </c>
      <c r="C18" s="92">
        <v>20.344899999999999</v>
      </c>
      <c r="D18" s="92">
        <v>24.2943</v>
      </c>
      <c r="E18" s="92">
        <v>18.847401000000001</v>
      </c>
      <c r="F18" s="139">
        <f t="shared" si="9"/>
        <v>1.2666565085107218E-2</v>
      </c>
      <c r="G18" s="140">
        <f t="shared" si="0"/>
        <v>1.3414628122645933E-2</v>
      </c>
      <c r="H18" s="140">
        <f>E17/E18-1</f>
        <v>8.5050983952641435E-3</v>
      </c>
      <c r="I18" s="141">
        <f>$C$13*(1+F18)</f>
        <v>21.670963226164783</v>
      </c>
      <c r="J18" s="142">
        <f t="shared" si="10"/>
        <v>25.417148263555646</v>
      </c>
      <c r="K18" s="142">
        <f t="shared" si="13"/>
        <v>19.624500709673445</v>
      </c>
      <c r="L18" s="143">
        <f t="shared" si="11"/>
        <v>15169.674258315348</v>
      </c>
      <c r="M18" s="137">
        <f t="shared" si="1"/>
        <v>-15250.288958133387</v>
      </c>
      <c r="N18" s="137">
        <f t="shared" si="2"/>
        <v>29436.751064510168</v>
      </c>
      <c r="O18" s="143">
        <f>$L$13-L18</f>
        <v>-189.74425831534973</v>
      </c>
      <c r="P18" s="137">
        <f t="shared" si="12"/>
        <v>201.86895813338742</v>
      </c>
      <c r="Q18" s="137">
        <f t="shared" si="3"/>
        <v>-248.25106451016836</v>
      </c>
      <c r="R18" s="144">
        <f t="shared" si="4"/>
        <v>-236.12636469213066</v>
      </c>
      <c r="T18" s="92">
        <f>T17</f>
        <v>3.861003861003861E-4</v>
      </c>
      <c r="U18" s="92">
        <f>SUM($T$13:T18)</f>
        <v>2.3166023166023165E-3</v>
      </c>
      <c r="V18" s="92">
        <f t="shared" si="5"/>
        <v>2212</v>
      </c>
      <c r="W18" s="92">
        <v>-525.61628611344895</v>
      </c>
      <c r="Y18" s="92">
        <f t="shared" si="6"/>
        <v>836</v>
      </c>
      <c r="Z18" s="92">
        <v>-375.39228524933969</v>
      </c>
      <c r="AB18" s="92">
        <f t="shared" si="7"/>
        <v>2213</v>
      </c>
      <c r="AC18" s="92">
        <v>-812.87512931753736</v>
      </c>
      <c r="AE18" s="92">
        <f t="shared" si="8"/>
        <v>939</v>
      </c>
      <c r="AF18" s="92">
        <v>-950.84550142496846</v>
      </c>
    </row>
    <row r="19" spans="1:32">
      <c r="A19" s="93">
        <v>6</v>
      </c>
      <c r="B19" s="130">
        <v>43881</v>
      </c>
      <c r="C19" s="92">
        <v>20.067399999999999</v>
      </c>
      <c r="D19" s="92">
        <v>23.993099000000001</v>
      </c>
      <c r="E19" s="92">
        <v>18.5501</v>
      </c>
      <c r="F19" s="139">
        <f>C18/C19-1</f>
        <v>1.3828398297736522E-2</v>
      </c>
      <c r="G19" s="140">
        <f t="shared" si="0"/>
        <v>1.2553651364502816E-2</v>
      </c>
      <c r="H19" s="140">
        <f t="shared" si="0"/>
        <v>1.602692168775377E-2</v>
      </c>
      <c r="I19" s="141">
        <f t="shared" ref="I19:I82" si="16">$C$13*(1+F19)</f>
        <v>21.695826340731731</v>
      </c>
      <c r="J19" s="142">
        <f t="shared" si="10"/>
        <v>25.395554363777688</v>
      </c>
      <c r="K19" s="142">
        <f t="shared" si="13"/>
        <v>19.770867869122</v>
      </c>
      <c r="L19" s="143">
        <f t="shared" si="11"/>
        <v>15187.078438512212</v>
      </c>
      <c r="M19" s="137">
        <f t="shared" si="1"/>
        <v>-15237.332618266613</v>
      </c>
      <c r="N19" s="137">
        <f t="shared" si="2"/>
        <v>29656.301803683</v>
      </c>
      <c r="O19" s="143">
        <f t="shared" si="15"/>
        <v>-207.14843851221303</v>
      </c>
      <c r="P19" s="137">
        <f t="shared" si="12"/>
        <v>188.91261826661321</v>
      </c>
      <c r="Q19" s="137">
        <f t="shared" si="3"/>
        <v>-467.80180368299989</v>
      </c>
      <c r="R19" s="144">
        <f t="shared" si="4"/>
        <v>-486.03762392859971</v>
      </c>
      <c r="T19" s="92">
        <f t="shared" si="14"/>
        <v>3.861003861003861E-4</v>
      </c>
      <c r="U19" s="92">
        <f>SUM($T$13:T19)</f>
        <v>2.7027027027027024E-3</v>
      </c>
      <c r="V19" s="92">
        <f t="shared" si="5"/>
        <v>329</v>
      </c>
      <c r="W19" s="92">
        <v>-497.25756490604908</v>
      </c>
      <c r="Y19" s="92">
        <f t="shared" si="6"/>
        <v>316</v>
      </c>
      <c r="Z19" s="92">
        <v>-366.52639331691353</v>
      </c>
      <c r="AB19" s="92">
        <f t="shared" si="7"/>
        <v>2153</v>
      </c>
      <c r="AC19" s="92">
        <v>-806.44747113163976</v>
      </c>
      <c r="AE19" s="92">
        <f t="shared" si="8"/>
        <v>2017</v>
      </c>
      <c r="AF19" s="92">
        <v>-913.786016203494</v>
      </c>
    </row>
    <row r="20" spans="1:32">
      <c r="A20" s="93">
        <v>7</v>
      </c>
      <c r="B20" s="130">
        <v>43880</v>
      </c>
      <c r="C20" s="92">
        <v>20.065701000000001</v>
      </c>
      <c r="D20" s="92">
        <v>24.163601</v>
      </c>
      <c r="E20" s="92">
        <v>18.588899999999999</v>
      </c>
      <c r="F20" s="139">
        <f t="shared" si="9"/>
        <v>8.4671848743278488E-5</v>
      </c>
      <c r="G20" s="140">
        <f t="shared" si="0"/>
        <v>-7.0561502815742472E-3</v>
      </c>
      <c r="H20" s="140">
        <f t="shared" si="0"/>
        <v>-2.0872671325360415E-3</v>
      </c>
      <c r="I20" s="141">
        <f>$C$13*(1+F20)</f>
        <v>21.401711969095921</v>
      </c>
      <c r="J20" s="142">
        <f t="shared" si="10"/>
        <v>24.903726811632922</v>
      </c>
      <c r="K20" s="142">
        <f t="shared" si="13"/>
        <v>19.418383868867981</v>
      </c>
      <c r="L20" s="143">
        <f t="shared" si="11"/>
        <v>14981.198378367144</v>
      </c>
      <c r="M20" s="137">
        <f t="shared" si="1"/>
        <v>-14942.236086979752</v>
      </c>
      <c r="N20" s="137">
        <f t="shared" si="2"/>
        <v>29127.57580330197</v>
      </c>
      <c r="O20" s="143">
        <f t="shared" si="15"/>
        <v>-1.2683783671454876</v>
      </c>
      <c r="P20" s="137">
        <f t="shared" si="12"/>
        <v>-106.18391302024793</v>
      </c>
      <c r="Q20" s="137">
        <f t="shared" si="3"/>
        <v>60.924196698029846</v>
      </c>
      <c r="R20" s="144">
        <f t="shared" si="4"/>
        <v>-46.52809468936357</v>
      </c>
      <c r="T20" s="92">
        <f t="shared" si="14"/>
        <v>3.861003861003861E-4</v>
      </c>
      <c r="U20" s="92">
        <f>SUM($T$13:T20)</f>
        <v>3.0888030888030884E-3</v>
      </c>
      <c r="V20" s="92">
        <f t="shared" si="5"/>
        <v>1059</v>
      </c>
      <c r="W20" s="92">
        <v>-463.44641689827404</v>
      </c>
      <c r="Y20" s="92">
        <f t="shared" si="6"/>
        <v>2178</v>
      </c>
      <c r="Z20" s="92">
        <v>-360.85498612500305</v>
      </c>
      <c r="AB20" s="92">
        <f t="shared" si="7"/>
        <v>939</v>
      </c>
      <c r="AC20" s="92">
        <v>-733.91088307895916</v>
      </c>
      <c r="AE20" s="92">
        <f t="shared" si="8"/>
        <v>797</v>
      </c>
      <c r="AF20" s="92">
        <v>-808.43699673307856</v>
      </c>
    </row>
    <row r="21" spans="1:32">
      <c r="A21" s="93">
        <v>8</v>
      </c>
      <c r="B21" s="130">
        <v>43879</v>
      </c>
      <c r="C21" s="92">
        <v>20.114699999999999</v>
      </c>
      <c r="D21" s="92">
        <v>24.140699000000001</v>
      </c>
      <c r="E21" s="92">
        <v>18.549999</v>
      </c>
      <c r="F21" s="139">
        <f t="shared" si="9"/>
        <v>-2.435979656668974E-3</v>
      </c>
      <c r="G21" s="140">
        <f t="shared" si="0"/>
        <v>9.4868835405303997E-4</v>
      </c>
      <c r="H21" s="140">
        <f t="shared" si="0"/>
        <v>2.0970890618376981E-3</v>
      </c>
      <c r="I21" s="141">
        <f t="shared" si="16"/>
        <v>21.347770278945248</v>
      </c>
      <c r="J21" s="142">
        <f t="shared" si="10"/>
        <v>25.104493768001497</v>
      </c>
      <c r="K21" s="142">
        <f t="shared" si="13"/>
        <v>19.4998072560543</v>
      </c>
      <c r="L21" s="143">
        <f t="shared" si="11"/>
        <v>14943.439195261673</v>
      </c>
      <c r="M21" s="137">
        <f t="shared" si="1"/>
        <v>-15062.696260800898</v>
      </c>
      <c r="N21" s="137">
        <f t="shared" si="2"/>
        <v>29249.710884081451</v>
      </c>
      <c r="O21" s="143">
        <f t="shared" si="15"/>
        <v>36.490804738325096</v>
      </c>
      <c r="P21" s="137">
        <f t="shared" si="12"/>
        <v>14.276260800897944</v>
      </c>
      <c r="Q21" s="137">
        <f t="shared" si="3"/>
        <v>-61.210884081450786</v>
      </c>
      <c r="R21" s="144">
        <f t="shared" si="4"/>
        <v>-10.443818542227746</v>
      </c>
      <c r="T21" s="92">
        <f t="shared" si="14"/>
        <v>3.861003861003861E-4</v>
      </c>
      <c r="U21" s="92">
        <f>SUM($T$13:T21)</f>
        <v>3.4749034749034743E-3</v>
      </c>
      <c r="V21" s="92">
        <f t="shared" si="5"/>
        <v>2257</v>
      </c>
      <c r="W21" s="92">
        <v>-458.90949731891305</v>
      </c>
      <c r="Y21" s="92">
        <f t="shared" si="6"/>
        <v>416</v>
      </c>
      <c r="Z21" s="92">
        <v>-359.91637323570467</v>
      </c>
      <c r="AB21" s="92">
        <f t="shared" si="7"/>
        <v>2180</v>
      </c>
      <c r="AC21" s="92">
        <v>-717.62076063946006</v>
      </c>
      <c r="AE21" s="92">
        <f t="shared" si="8"/>
        <v>1726</v>
      </c>
      <c r="AF21" s="92">
        <v>-782.20269080593425</v>
      </c>
    </row>
    <row r="22" spans="1:32">
      <c r="A22" s="93">
        <v>9</v>
      </c>
      <c r="B22" s="130">
        <v>43878</v>
      </c>
      <c r="C22" s="92">
        <v>20.102399999999999</v>
      </c>
      <c r="D22" s="92">
        <v>24.1998</v>
      </c>
      <c r="E22" s="92">
        <v>18.542998999999998</v>
      </c>
      <c r="F22" s="139">
        <f t="shared" si="9"/>
        <v>6.1186723973261081E-4</v>
      </c>
      <c r="G22" s="140">
        <f t="shared" si="0"/>
        <v>-2.4422102662005063E-3</v>
      </c>
      <c r="H22" s="140">
        <f t="shared" si="0"/>
        <v>3.7750096411048872E-4</v>
      </c>
      <c r="I22" s="141">
        <f t="shared" si="16"/>
        <v>21.412993897743554</v>
      </c>
      <c r="J22" s="142">
        <f t="shared" si="10"/>
        <v>25.019447656976507</v>
      </c>
      <c r="K22" s="142">
        <f t="shared" si="13"/>
        <v>19.466345791260625</v>
      </c>
      <c r="L22" s="143">
        <f t="shared" si="11"/>
        <v>14989.095728420489</v>
      </c>
      <c r="M22" s="137">
        <f t="shared" si="1"/>
        <v>-15011.668594185903</v>
      </c>
      <c r="N22" s="137">
        <f t="shared" si="2"/>
        <v>29199.518686890937</v>
      </c>
      <c r="O22" s="143">
        <f t="shared" si="15"/>
        <v>-9.165728420490268</v>
      </c>
      <c r="P22" s="137">
        <f t="shared" si="12"/>
        <v>-36.75140581409687</v>
      </c>
      <c r="Q22" s="137">
        <f t="shared" si="3"/>
        <v>-11.018686890936806</v>
      </c>
      <c r="R22" s="144">
        <f t="shared" si="4"/>
        <v>-56.935821125523944</v>
      </c>
      <c r="T22" s="92">
        <f t="shared" si="14"/>
        <v>3.861003861003861E-4</v>
      </c>
      <c r="U22" s="92">
        <f>SUM($T$13:T22)</f>
        <v>3.8610038610038602E-3</v>
      </c>
      <c r="V22" s="92">
        <f t="shared" si="5"/>
        <v>130</v>
      </c>
      <c r="W22" s="92">
        <v>-458.88739088899456</v>
      </c>
      <c r="Y22" s="92">
        <f t="shared" si="6"/>
        <v>2537</v>
      </c>
      <c r="Z22" s="92">
        <v>-359.67496286893402</v>
      </c>
      <c r="AB22" s="92">
        <f t="shared" si="7"/>
        <v>2529</v>
      </c>
      <c r="AC22" s="92">
        <v>-697.03200187419498</v>
      </c>
      <c r="AE22" s="92">
        <f t="shared" si="8"/>
        <v>2157</v>
      </c>
      <c r="AF22" s="92">
        <v>-773.49678116234463</v>
      </c>
    </row>
    <row r="23" spans="1:32">
      <c r="A23" s="93">
        <v>10</v>
      </c>
      <c r="B23" s="130">
        <v>43875</v>
      </c>
      <c r="C23" s="92">
        <v>20.173100000000002</v>
      </c>
      <c r="D23" s="92">
        <v>24.271799000000001</v>
      </c>
      <c r="E23" s="92">
        <v>18.595099999999999</v>
      </c>
      <c r="F23" s="139">
        <f t="shared" si="9"/>
        <v>-3.5046671061960133E-3</v>
      </c>
      <c r="G23" s="140">
        <f t="shared" si="0"/>
        <v>-2.9663643803247153E-3</v>
      </c>
      <c r="H23" s="140">
        <f t="shared" si="0"/>
        <v>-2.8018671585525734E-3</v>
      </c>
      <c r="I23" s="141">
        <f t="shared" si="16"/>
        <v>21.324900474394116</v>
      </c>
      <c r="J23" s="142">
        <f t="shared" si="10"/>
        <v>25.006301504886391</v>
      </c>
      <c r="K23" s="142">
        <f t="shared" si="13"/>
        <v>19.404478466961724</v>
      </c>
      <c r="L23" s="143">
        <f t="shared" si="11"/>
        <v>14927.430332075881</v>
      </c>
      <c r="M23" s="137">
        <f t="shared" si="1"/>
        <v>-15003.780902931834</v>
      </c>
      <c r="N23" s="137">
        <f t="shared" si="2"/>
        <v>29106.717700442587</v>
      </c>
      <c r="O23" s="143">
        <f t="shared" si="15"/>
        <v>52.499667924117603</v>
      </c>
      <c r="P23" s="137">
        <f t="shared" si="12"/>
        <v>-44.639097068165938</v>
      </c>
      <c r="Q23" s="137">
        <f t="shared" si="3"/>
        <v>81.782299557413353</v>
      </c>
      <c r="R23" s="144">
        <f t="shared" si="4"/>
        <v>89.642870413365017</v>
      </c>
      <c r="T23" s="92">
        <f t="shared" si="14"/>
        <v>3.861003861003861E-4</v>
      </c>
      <c r="U23" s="92">
        <f>SUM($T$13:T23)</f>
        <v>4.2471042471042466E-3</v>
      </c>
      <c r="V23" s="92">
        <f t="shared" si="5"/>
        <v>2499</v>
      </c>
      <c r="W23" s="92">
        <v>-458.41271062740088</v>
      </c>
      <c r="Y23" s="92">
        <f t="shared" si="6"/>
        <v>2211</v>
      </c>
      <c r="Z23" s="92">
        <v>-353.28869875254895</v>
      </c>
      <c r="AB23" s="92">
        <f t="shared" si="7"/>
        <v>2146</v>
      </c>
      <c r="AC23" s="92">
        <v>-695.58925359712157</v>
      </c>
      <c r="AE23" s="92">
        <f t="shared" si="8"/>
        <v>2180</v>
      </c>
      <c r="AF23" s="92">
        <v>-757.2730195554559</v>
      </c>
    </row>
    <row r="24" spans="1:32">
      <c r="A24" s="93">
        <v>11</v>
      </c>
      <c r="B24" s="130">
        <v>43874</v>
      </c>
      <c r="C24" s="92">
        <v>20.271601</v>
      </c>
      <c r="D24" s="92">
        <v>24.1511</v>
      </c>
      <c r="E24" s="92">
        <v>18.6404</v>
      </c>
      <c r="F24" s="139">
        <f t="shared" si="9"/>
        <v>-4.859063672375874E-3</v>
      </c>
      <c r="G24" s="140">
        <f t="shared" si="0"/>
        <v>4.997660562044981E-3</v>
      </c>
      <c r="H24" s="140">
        <f t="shared" si="0"/>
        <v>-2.4302053604000617E-3</v>
      </c>
      <c r="I24" s="141">
        <f t="shared" si="16"/>
        <v>21.295916523317523</v>
      </c>
      <c r="J24" s="142">
        <f t="shared" si="10"/>
        <v>25.206044825258481</v>
      </c>
      <c r="K24" s="142">
        <f t="shared" si="13"/>
        <v>19.411710633891975</v>
      </c>
      <c r="L24" s="143">
        <f t="shared" si="11"/>
        <v>14907.141566322265</v>
      </c>
      <c r="M24" s="137">
        <f t="shared" si="1"/>
        <v>-15123.626895155088</v>
      </c>
      <c r="N24" s="137">
        <f t="shared" si="2"/>
        <v>29117.565950837961</v>
      </c>
      <c r="O24" s="143">
        <f t="shared" si="15"/>
        <v>72.788433677733337</v>
      </c>
      <c r="P24" s="137">
        <f>$M$13-M24</f>
        <v>75.206895155088205</v>
      </c>
      <c r="Q24" s="137">
        <f t="shared" si="3"/>
        <v>70.934049162038718</v>
      </c>
      <c r="R24" s="144">
        <f t="shared" si="4"/>
        <v>218.92937799486026</v>
      </c>
      <c r="T24" s="92">
        <f t="shared" si="14"/>
        <v>3.861003861003861E-4</v>
      </c>
      <c r="U24" s="92">
        <f>SUM($T$13:T24)</f>
        <v>4.633204633204633E-3</v>
      </c>
      <c r="V24" s="92">
        <f t="shared" si="5"/>
        <v>1053</v>
      </c>
      <c r="W24" s="92">
        <v>-458.13312430666338</v>
      </c>
      <c r="Y24" s="92">
        <f t="shared" si="6"/>
        <v>793</v>
      </c>
      <c r="Z24" s="92">
        <v>-339.29574780667826</v>
      </c>
      <c r="AB24" s="92">
        <f t="shared" si="7"/>
        <v>2541</v>
      </c>
      <c r="AC24" s="92">
        <v>-678.85771992818263</v>
      </c>
      <c r="AE24" s="92">
        <f t="shared" si="8"/>
        <v>2089</v>
      </c>
      <c r="AF24" s="92">
        <v>-753.63382004334562</v>
      </c>
    </row>
    <row r="25" spans="1:32">
      <c r="A25" s="93">
        <v>12</v>
      </c>
      <c r="B25" s="130">
        <v>43873</v>
      </c>
      <c r="C25" s="92">
        <v>20.367100000000001</v>
      </c>
      <c r="D25" s="92">
        <v>24.167299</v>
      </c>
      <c r="E25" s="92">
        <v>18.641999999999999</v>
      </c>
      <c r="F25" s="139">
        <f t="shared" si="9"/>
        <v>-4.6888855065276847E-3</v>
      </c>
      <c r="G25" s="140">
        <f t="shared" si="0"/>
        <v>-6.7028590989837156E-4</v>
      </c>
      <c r="H25" s="140">
        <f t="shared" si="0"/>
        <v>-8.5827700890495073E-5</v>
      </c>
      <c r="I25" s="141">
        <f t="shared" si="16"/>
        <v>21.299558319048856</v>
      </c>
      <c r="J25" s="142">
        <f t="shared" si="10"/>
        <v>25.063888760179612</v>
      </c>
      <c r="K25" s="142">
        <f t="shared" si="13"/>
        <v>19.45732987876837</v>
      </c>
      <c r="L25" s="143">
        <f t="shared" si="11"/>
        <v>14909.6908233342</v>
      </c>
      <c r="M25" s="137">
        <f t="shared" si="1"/>
        <v>-15038.333256107768</v>
      </c>
      <c r="N25" s="137">
        <f t="shared" si="2"/>
        <v>29185.994818152554</v>
      </c>
      <c r="O25" s="143">
        <f>$L$13-L25</f>
        <v>70.239176665798368</v>
      </c>
      <c r="P25" s="137">
        <f t="shared" si="12"/>
        <v>-10.086743892232334</v>
      </c>
      <c r="Q25" s="137">
        <f t="shared" si="3"/>
        <v>2.5051818474457832</v>
      </c>
      <c r="R25" s="144">
        <f t="shared" si="4"/>
        <v>62.657614621011817</v>
      </c>
      <c r="T25" s="92">
        <f t="shared" si="14"/>
        <v>3.861003861003861E-4</v>
      </c>
      <c r="U25" s="92">
        <f>SUM($T$13:T25)</f>
        <v>5.0193050193050193E-3</v>
      </c>
      <c r="V25" s="92">
        <f t="shared" si="5"/>
        <v>2489</v>
      </c>
      <c r="W25" s="92">
        <v>-440.15606090768415</v>
      </c>
      <c r="Y25" s="92">
        <f t="shared" si="6"/>
        <v>585</v>
      </c>
      <c r="Z25" s="92">
        <v>-330.01051332967472</v>
      </c>
      <c r="AB25" s="92">
        <f t="shared" si="7"/>
        <v>977</v>
      </c>
      <c r="AC25" s="92">
        <v>-672.90904956106533</v>
      </c>
      <c r="AE25" s="92">
        <f t="shared" si="8"/>
        <v>2167</v>
      </c>
      <c r="AF25" s="92">
        <v>-728.0279748512221</v>
      </c>
    </row>
    <row r="26" spans="1:32">
      <c r="A26" s="93">
        <v>13</v>
      </c>
      <c r="B26" s="130">
        <v>43872</v>
      </c>
      <c r="C26" s="92">
        <v>20.405199</v>
      </c>
      <c r="D26" s="92">
        <v>24.156199999999998</v>
      </c>
      <c r="E26" s="92">
        <v>18.7027</v>
      </c>
      <c r="F26" s="139">
        <f t="shared" si="9"/>
        <v>-1.8671221976320762E-3</v>
      </c>
      <c r="G26" s="140">
        <f t="shared" si="0"/>
        <v>4.5946796267637424E-4</v>
      </c>
      <c r="H26" s="140">
        <f t="shared" si="0"/>
        <v>-3.2455207002197728E-3</v>
      </c>
      <c r="I26" s="141">
        <f t="shared" si="16"/>
        <v>21.359943771682893</v>
      </c>
      <c r="J26" s="142">
        <f t="shared" si="10"/>
        <v>25.092223778131498</v>
      </c>
      <c r="K26" s="142">
        <f t="shared" si="13"/>
        <v>19.395845412694424</v>
      </c>
      <c r="L26" s="143">
        <f t="shared" si="11"/>
        <v>14951.960640178026</v>
      </c>
      <c r="M26" s="137">
        <f t="shared" si="1"/>
        <v>-15055.334266878899</v>
      </c>
      <c r="N26" s="137">
        <f t="shared" si="2"/>
        <v>29093.768119041637</v>
      </c>
      <c r="O26" s="143">
        <f t="shared" si="15"/>
        <v>27.96935982197283</v>
      </c>
      <c r="P26" s="137">
        <f t="shared" si="12"/>
        <v>6.9142668788990704</v>
      </c>
      <c r="Q26" s="137">
        <f>$N$13-N26</f>
        <v>94.731880958363035</v>
      </c>
      <c r="R26" s="144">
        <f t="shared" si="4"/>
        <v>129.61550765923494</v>
      </c>
      <c r="T26" s="92">
        <f t="shared" si="14"/>
        <v>3.861003861003861E-4</v>
      </c>
      <c r="U26" s="92">
        <f>SUM($T$13:T26)</f>
        <v>5.4054054054054057E-3</v>
      </c>
      <c r="V26" s="92">
        <f t="shared" si="5"/>
        <v>839</v>
      </c>
      <c r="W26" s="92">
        <v>-433.03371132025859</v>
      </c>
      <c r="Y26" s="92">
        <f t="shared" si="6"/>
        <v>760</v>
      </c>
      <c r="Z26" s="92">
        <v>-328.69182683050713</v>
      </c>
      <c r="AB26" s="92">
        <f t="shared" si="7"/>
        <v>1726</v>
      </c>
      <c r="AC26" s="92">
        <v>-672.85678076458134</v>
      </c>
      <c r="AE26" s="92">
        <f t="shared" si="8"/>
        <v>840</v>
      </c>
      <c r="AF26" s="92">
        <v>-727.73859400175388</v>
      </c>
    </row>
    <row r="27" spans="1:32">
      <c r="A27" s="93">
        <v>14</v>
      </c>
      <c r="B27" s="130">
        <v>43871</v>
      </c>
      <c r="C27" s="92">
        <v>20.583500000000001</v>
      </c>
      <c r="D27" s="92">
        <v>24.232299999999999</v>
      </c>
      <c r="E27" s="92">
        <v>18.8002</v>
      </c>
      <c r="F27" s="139">
        <f t="shared" si="9"/>
        <v>-8.6623266208371019E-3</v>
      </c>
      <c r="G27" s="140">
        <f t="shared" si="0"/>
        <v>-3.1404365248036692E-3</v>
      </c>
      <c r="H27" s="140">
        <f t="shared" si="0"/>
        <v>-5.1861150413293755E-3</v>
      </c>
      <c r="I27" s="141">
        <f t="shared" si="16"/>
        <v>21.214527076546748</v>
      </c>
      <c r="J27" s="142">
        <f t="shared" si="10"/>
        <v>25.001935653652357</v>
      </c>
      <c r="K27" s="142">
        <f t="shared" si="13"/>
        <v>19.358083387410773</v>
      </c>
      <c r="L27" s="143">
        <f t="shared" si="11"/>
        <v>14850.168953582723</v>
      </c>
      <c r="M27" s="137">
        <f t="shared" si="1"/>
        <v>-15001.161392191414</v>
      </c>
      <c r="N27" s="137">
        <f t="shared" si="2"/>
        <v>29037.125081116159</v>
      </c>
      <c r="O27" s="143">
        <f t="shared" si="15"/>
        <v>129.76104641727579</v>
      </c>
      <c r="P27" s="137">
        <f t="shared" si="12"/>
        <v>-47.258607808586021</v>
      </c>
      <c r="Q27" s="137">
        <f t="shared" si="3"/>
        <v>151.37491888384102</v>
      </c>
      <c r="R27" s="144">
        <f t="shared" si="4"/>
        <v>233.87735749253079</v>
      </c>
      <c r="T27" s="92">
        <f t="shared" si="14"/>
        <v>3.861003861003861E-4</v>
      </c>
      <c r="U27" s="92">
        <f>SUM($T$13:T27)</f>
        <v>5.7915057915057921E-3</v>
      </c>
      <c r="V27" s="92">
        <f t="shared" si="5"/>
        <v>1158</v>
      </c>
      <c r="W27" s="92">
        <v>-413.9520989023822</v>
      </c>
      <c r="Y27" s="92">
        <f t="shared" si="6"/>
        <v>871</v>
      </c>
      <c r="Z27" s="92">
        <v>-325.36309668361537</v>
      </c>
      <c r="AB27" s="92">
        <f t="shared" si="7"/>
        <v>1054</v>
      </c>
      <c r="AC27" s="92">
        <v>-649.96123121954224</v>
      </c>
      <c r="AE27" s="92">
        <f t="shared" si="8"/>
        <v>2529</v>
      </c>
      <c r="AF27" s="92">
        <v>-708.18838773802963</v>
      </c>
    </row>
    <row r="28" spans="1:32">
      <c r="A28" s="93">
        <v>15</v>
      </c>
      <c r="B28" s="130">
        <v>43868</v>
      </c>
      <c r="C28" s="92">
        <v>20.479500000000002</v>
      </c>
      <c r="D28" s="92">
        <v>24.114201000000001</v>
      </c>
      <c r="E28" s="92">
        <v>18.639700000000001</v>
      </c>
      <c r="F28" s="139">
        <f t="shared" si="9"/>
        <v>5.0782489806879827E-3</v>
      </c>
      <c r="G28" s="140">
        <f t="shared" si="0"/>
        <v>4.89748758418318E-3</v>
      </c>
      <c r="H28" s="140">
        <f t="shared" si="0"/>
        <v>8.6106536049399551E-3</v>
      </c>
      <c r="I28" s="141">
        <f t="shared" si="16"/>
        <v>21.508574020361824</v>
      </c>
      <c r="J28" s="142">
        <f t="shared" si="10"/>
        <v>25.203532416852624</v>
      </c>
      <c r="K28" s="142">
        <f t="shared" si="13"/>
        <v>19.626554708498528</v>
      </c>
      <c r="L28" s="143">
        <f t="shared" si="11"/>
        <v>15056.001814253277</v>
      </c>
      <c r="M28" s="137">
        <f t="shared" si="1"/>
        <v>-15122.119450111575</v>
      </c>
      <c r="N28" s="137">
        <f t="shared" si="2"/>
        <v>29439.832062747791</v>
      </c>
      <c r="O28" s="143">
        <f t="shared" si="15"/>
        <v>-76.071814253278717</v>
      </c>
      <c r="P28" s="137">
        <f t="shared" si="12"/>
        <v>73.699450111575061</v>
      </c>
      <c r="Q28" s="137">
        <f t="shared" si="3"/>
        <v>-251.3320627477915</v>
      </c>
      <c r="R28" s="144">
        <f t="shared" si="4"/>
        <v>-253.70442688949515</v>
      </c>
      <c r="T28" s="92">
        <f t="shared" si="14"/>
        <v>3.861003861003861E-4</v>
      </c>
      <c r="U28" s="92">
        <f>SUM($T$13:T28)</f>
        <v>6.1776061776061784E-3</v>
      </c>
      <c r="V28" s="92">
        <f t="shared" si="5"/>
        <v>2316</v>
      </c>
      <c r="W28" s="92">
        <v>-410.41628525934357</v>
      </c>
      <c r="Y28" s="92">
        <f t="shared" si="6"/>
        <v>1335</v>
      </c>
      <c r="Z28" s="92">
        <v>-324.30514400934044</v>
      </c>
      <c r="AB28" s="92">
        <f t="shared" si="7"/>
        <v>464</v>
      </c>
      <c r="AC28" s="92">
        <v>-640.82123144583602</v>
      </c>
      <c r="AE28" s="92">
        <f t="shared" si="8"/>
        <v>1681</v>
      </c>
      <c r="AF28" s="92">
        <v>-706.61829703898184</v>
      </c>
    </row>
    <row r="29" spans="1:32">
      <c r="A29" s="93">
        <v>16</v>
      </c>
      <c r="B29" s="130">
        <v>43867</v>
      </c>
      <c r="C29" s="92">
        <v>20.461599</v>
      </c>
      <c r="D29" s="92">
        <v>24.168199999999999</v>
      </c>
      <c r="E29" s="92">
        <v>18.587600999999999</v>
      </c>
      <c r="F29" s="139">
        <f t="shared" si="9"/>
        <v>8.7485831385913926E-4</v>
      </c>
      <c r="G29" s="140">
        <f t="shared" si="0"/>
        <v>-2.2342996168518425E-3</v>
      </c>
      <c r="H29" s="140">
        <f t="shared" si="0"/>
        <v>2.8028899479821678E-3</v>
      </c>
      <c r="I29" s="141">
        <f t="shared" si="16"/>
        <v>21.418621880430752</v>
      </c>
      <c r="J29" s="142">
        <f t="shared" si="10"/>
        <v>25.024662201599625</v>
      </c>
      <c r="K29" s="142">
        <f t="shared" si="13"/>
        <v>19.513541435497785</v>
      </c>
      <c r="L29" s="143">
        <f t="shared" si="11"/>
        <v>14993.035316301526</v>
      </c>
      <c r="M29" s="137">
        <f t="shared" si="1"/>
        <v>-15014.797320959775</v>
      </c>
      <c r="N29" s="137">
        <f t="shared" si="2"/>
        <v>29270.312153246679</v>
      </c>
      <c r="O29" s="143">
        <f t="shared" si="15"/>
        <v>-13.105316301527637</v>
      </c>
      <c r="P29" s="137">
        <f t="shared" si="12"/>
        <v>-33.622679040225194</v>
      </c>
      <c r="Q29" s="137">
        <f t="shared" si="3"/>
        <v>-81.812153246679372</v>
      </c>
      <c r="R29" s="144">
        <f t="shared" si="4"/>
        <v>-128.5401485884322</v>
      </c>
      <c r="T29" s="92">
        <f t="shared" si="14"/>
        <v>3.861003861003861E-4</v>
      </c>
      <c r="U29" s="92">
        <f>SUM($T$13:T29)</f>
        <v>6.5637065637065648E-3</v>
      </c>
      <c r="V29" s="92">
        <f t="shared" si="5"/>
        <v>2017</v>
      </c>
      <c r="W29" s="92">
        <v>-384.14665748744119</v>
      </c>
      <c r="Y29" s="92">
        <f t="shared" si="6"/>
        <v>1729</v>
      </c>
      <c r="Z29" s="92">
        <v>-313.86545383916746</v>
      </c>
      <c r="AB29" s="92">
        <f t="shared" si="7"/>
        <v>1681</v>
      </c>
      <c r="AC29" s="92">
        <v>-623.53107582006487</v>
      </c>
      <c r="AE29" s="92">
        <f t="shared" si="8"/>
        <v>2146</v>
      </c>
      <c r="AF29" s="92">
        <v>-704.87192725385285</v>
      </c>
    </row>
    <row r="30" spans="1:32">
      <c r="A30" s="93">
        <v>17</v>
      </c>
      <c r="B30" s="130">
        <v>43866</v>
      </c>
      <c r="C30" s="92">
        <v>20.621300000000002</v>
      </c>
      <c r="D30" s="92">
        <v>24.328899</v>
      </c>
      <c r="E30" s="92">
        <v>18.671301</v>
      </c>
      <c r="F30" s="139">
        <f t="shared" si="9"/>
        <v>-7.7444680985195857E-3</v>
      </c>
      <c r="G30" s="140">
        <f t="shared" si="9"/>
        <v>-6.6052721909035661E-3</v>
      </c>
      <c r="H30" s="140">
        <f t="shared" si="9"/>
        <v>-4.4828156323976076E-3</v>
      </c>
      <c r="I30" s="141">
        <f t="shared" si="16"/>
        <v>21.234169157138489</v>
      </c>
      <c r="J30" s="142">
        <f t="shared" si="10"/>
        <v>24.915035149761604</v>
      </c>
      <c r="K30" s="142">
        <f t="shared" si="13"/>
        <v>19.371768890609175</v>
      </c>
      <c r="L30" s="143">
        <f t="shared" si="11"/>
        <v>14863.918409996943</v>
      </c>
      <c r="M30" s="137">
        <f t="shared" si="1"/>
        <v>-14949.021089856962</v>
      </c>
      <c r="N30" s="137">
        <f t="shared" si="2"/>
        <v>29057.653335913761</v>
      </c>
      <c r="O30" s="143">
        <f t="shared" si="15"/>
        <v>116.01159000305597</v>
      </c>
      <c r="P30" s="137">
        <f t="shared" si="12"/>
        <v>-99.398910143037938</v>
      </c>
      <c r="Q30" s="137">
        <f t="shared" si="3"/>
        <v>130.84666408623889</v>
      </c>
      <c r="R30" s="144">
        <f t="shared" si="4"/>
        <v>147.45934394625692</v>
      </c>
      <c r="T30" s="92">
        <f t="shared" si="14"/>
        <v>3.861003861003861E-4</v>
      </c>
      <c r="U30" s="92">
        <f>SUM($T$13:T30)</f>
        <v>6.9498069498069512E-3</v>
      </c>
      <c r="V30" s="92">
        <f t="shared" si="5"/>
        <v>1157</v>
      </c>
      <c r="W30" s="92">
        <v>-381.95612177298244</v>
      </c>
      <c r="Y30" s="92">
        <f t="shared" si="6"/>
        <v>1679</v>
      </c>
      <c r="Z30" s="92">
        <v>-313.25232082320872</v>
      </c>
      <c r="AB30" s="92">
        <f t="shared" si="7"/>
        <v>932</v>
      </c>
      <c r="AC30" s="92">
        <v>-621.42452648379185</v>
      </c>
      <c r="AE30" s="92">
        <f t="shared" si="8"/>
        <v>2215</v>
      </c>
      <c r="AF30" s="92">
        <v>-702.67563057737607</v>
      </c>
    </row>
    <row r="31" spans="1:32">
      <c r="A31" s="93">
        <v>18</v>
      </c>
      <c r="B31" s="130">
        <v>43865</v>
      </c>
      <c r="C31" s="92">
        <v>20.827801000000001</v>
      </c>
      <c r="D31" s="92">
        <v>24.468599000000001</v>
      </c>
      <c r="E31" s="92">
        <v>18.814399999999999</v>
      </c>
      <c r="F31" s="139">
        <f t="shared" si="9"/>
        <v>-9.9146808633325811E-3</v>
      </c>
      <c r="G31" s="140">
        <f t="shared" si="9"/>
        <v>-5.7093583494502997E-3</v>
      </c>
      <c r="H31" s="140">
        <f t="shared" si="9"/>
        <v>-7.6058231992516268E-3</v>
      </c>
      <c r="I31" s="141">
        <f t="shared" si="16"/>
        <v>21.187726820992768</v>
      </c>
      <c r="J31" s="142">
        <f t="shared" si="10"/>
        <v>24.937505296044943</v>
      </c>
      <c r="K31" s="142">
        <f t="shared" si="13"/>
        <v>19.310998286365763</v>
      </c>
      <c r="L31" s="143">
        <f t="shared" si="11"/>
        <v>14831.408774694937</v>
      </c>
      <c r="M31" s="137">
        <f t="shared" si="1"/>
        <v>-14962.503177626966</v>
      </c>
      <c r="N31" s="137">
        <f t="shared" si="2"/>
        <v>28966.497429548643</v>
      </c>
      <c r="O31" s="143">
        <f>$L$13-L31</f>
        <v>148.52122530506131</v>
      </c>
      <c r="P31" s="137">
        <f t="shared" si="12"/>
        <v>-85.916822373033938</v>
      </c>
      <c r="Q31" s="137">
        <f t="shared" si="3"/>
        <v>222.00257045135731</v>
      </c>
      <c r="R31" s="144">
        <f t="shared" si="4"/>
        <v>284.60697338338468</v>
      </c>
      <c r="T31" s="92">
        <f t="shared" si="14"/>
        <v>3.861003861003861E-4</v>
      </c>
      <c r="U31" s="92">
        <f>SUM($T$13:T31)</f>
        <v>7.3359073359073376E-3</v>
      </c>
      <c r="V31" s="92">
        <f t="shared" si="5"/>
        <v>846</v>
      </c>
      <c r="W31" s="92">
        <v>-374.06462328410271</v>
      </c>
      <c r="Y31" s="92">
        <f t="shared" si="6"/>
        <v>689</v>
      </c>
      <c r="Z31" s="92">
        <v>-310.46752311028104</v>
      </c>
      <c r="AB31" s="92">
        <f t="shared" si="7"/>
        <v>2215</v>
      </c>
      <c r="AC31" s="92">
        <v>-620.27417386883462</v>
      </c>
      <c r="AE31" s="92">
        <f t="shared" si="8"/>
        <v>130</v>
      </c>
      <c r="AF31" s="92">
        <v>-691.44850518456406</v>
      </c>
    </row>
    <row r="32" spans="1:32">
      <c r="A32" s="93">
        <v>19</v>
      </c>
      <c r="B32" s="130">
        <v>43864</v>
      </c>
      <c r="C32" s="92">
        <v>20.924101</v>
      </c>
      <c r="D32" s="92">
        <v>24.8706</v>
      </c>
      <c r="E32" s="92">
        <v>18.866399999999999</v>
      </c>
      <c r="F32" s="139">
        <f t="shared" si="9"/>
        <v>-4.6023482681525341E-3</v>
      </c>
      <c r="G32" s="140">
        <f t="shared" si="9"/>
        <v>-1.616370332842787E-2</v>
      </c>
      <c r="H32" s="140">
        <f t="shared" si="9"/>
        <v>-2.7562227027944086E-3</v>
      </c>
      <c r="I32" s="141">
        <f t="shared" si="16"/>
        <v>21.30141020729636</v>
      </c>
      <c r="J32" s="142">
        <f t="shared" si="10"/>
        <v>24.675303005930701</v>
      </c>
      <c r="K32" s="142">
        <f t="shared" si="13"/>
        <v>19.405366662426324</v>
      </c>
      <c r="L32" s="143">
        <f t="shared" si="11"/>
        <v>14910.987145107452</v>
      </c>
      <c r="M32" s="137">
        <f t="shared" si="1"/>
        <v>-14805.18180355842</v>
      </c>
      <c r="N32" s="137">
        <f t="shared" si="2"/>
        <v>29108.049993639488</v>
      </c>
      <c r="O32" s="143">
        <f t="shared" si="15"/>
        <v>68.942854892546166</v>
      </c>
      <c r="P32" s="137">
        <f t="shared" si="12"/>
        <v>-243.23819644157993</v>
      </c>
      <c r="Q32" s="137">
        <f t="shared" si="3"/>
        <v>80.450006360511907</v>
      </c>
      <c r="R32" s="144">
        <f t="shared" si="4"/>
        <v>-93.845335188521858</v>
      </c>
      <c r="T32" s="92">
        <f t="shared" si="14"/>
        <v>3.861003861003861E-4</v>
      </c>
      <c r="U32" s="92">
        <f>SUM($T$13:T32)</f>
        <v>7.7220077220077239E-3</v>
      </c>
      <c r="V32" s="92">
        <f t="shared" si="5"/>
        <v>800</v>
      </c>
      <c r="W32" s="92">
        <v>-373.0821547283067</v>
      </c>
      <c r="Y32" s="92">
        <f t="shared" si="6"/>
        <v>2587</v>
      </c>
      <c r="Z32" s="92">
        <v>-302.43882130146631</v>
      </c>
      <c r="AB32" s="92">
        <f t="shared" si="7"/>
        <v>797</v>
      </c>
      <c r="AC32" s="92">
        <v>-619.05048955714301</v>
      </c>
      <c r="AE32" s="92">
        <f t="shared" si="8"/>
        <v>977</v>
      </c>
      <c r="AF32" s="92">
        <v>-690.08904371689277</v>
      </c>
    </row>
    <row r="33" spans="1:32">
      <c r="A33" s="93">
        <v>20</v>
      </c>
      <c r="B33" s="130">
        <v>43861</v>
      </c>
      <c r="C33" s="92">
        <v>20.727501</v>
      </c>
      <c r="D33" s="92">
        <v>24.589898999999999</v>
      </c>
      <c r="E33" s="92">
        <v>18.780799999999999</v>
      </c>
      <c r="F33" s="139">
        <f t="shared" si="9"/>
        <v>9.4849832596799466E-3</v>
      </c>
      <c r="G33" s="140">
        <f t="shared" si="9"/>
        <v>1.1415296988409818E-2</v>
      </c>
      <c r="H33" s="140">
        <f t="shared" si="9"/>
        <v>4.5578463111262124E-3</v>
      </c>
      <c r="I33" s="141">
        <f t="shared" si="16"/>
        <v>21.602877693258822</v>
      </c>
      <c r="J33" s="142">
        <f t="shared" si="10"/>
        <v>25.367003639177209</v>
      </c>
      <c r="K33" s="142">
        <f t="shared" si="13"/>
        <v>19.547691131368204</v>
      </c>
      <c r="L33" s="143">
        <f t="shared" si="11"/>
        <v>15122.014385281176</v>
      </c>
      <c r="M33" s="137">
        <f t="shared" si="1"/>
        <v>-15220.202183506326</v>
      </c>
      <c r="N33" s="137">
        <f t="shared" si="2"/>
        <v>29321.536697052306</v>
      </c>
      <c r="O33" s="143">
        <f t="shared" si="15"/>
        <v>-142.08438528117767</v>
      </c>
      <c r="P33" s="137">
        <f t="shared" si="12"/>
        <v>171.78218350632596</v>
      </c>
      <c r="Q33" s="137">
        <f t="shared" si="3"/>
        <v>-133.03669705230641</v>
      </c>
      <c r="R33" s="144">
        <f t="shared" si="4"/>
        <v>-103.33889882715812</v>
      </c>
      <c r="T33" s="92">
        <f t="shared" si="14"/>
        <v>3.861003861003861E-4</v>
      </c>
      <c r="U33" s="92">
        <f>SUM($T$13:T33)</f>
        <v>8.1081081081081103E-3</v>
      </c>
      <c r="V33" s="92">
        <f t="shared" si="5"/>
        <v>2242</v>
      </c>
      <c r="W33" s="92">
        <v>-359.17813507744177</v>
      </c>
      <c r="Y33" s="92">
        <f t="shared" si="6"/>
        <v>798</v>
      </c>
      <c r="Z33" s="92">
        <v>-302.11956312956499</v>
      </c>
      <c r="AB33" s="92">
        <f t="shared" si="7"/>
        <v>2138</v>
      </c>
      <c r="AC33" s="92">
        <v>-610.70930232557657</v>
      </c>
      <c r="AE33" s="92">
        <f t="shared" si="8"/>
        <v>466</v>
      </c>
      <c r="AF33" s="92">
        <v>-683.59629530661914</v>
      </c>
    </row>
    <row r="34" spans="1:32">
      <c r="A34" s="93">
        <v>21</v>
      </c>
      <c r="B34" s="130">
        <v>43860</v>
      </c>
      <c r="C34" s="92">
        <v>20.590199999999999</v>
      </c>
      <c r="D34" s="92">
        <v>24.342099999999999</v>
      </c>
      <c r="E34" s="92">
        <v>18.681899999999999</v>
      </c>
      <c r="F34" s="139">
        <f t="shared" si="9"/>
        <v>6.6682693708657315E-3</v>
      </c>
      <c r="G34" s="140">
        <f t="shared" si="9"/>
        <v>1.0179853011860196E-2</v>
      </c>
      <c r="H34" s="140">
        <f t="shared" si="9"/>
        <v>5.293894090001583E-3</v>
      </c>
      <c r="I34" s="141">
        <f t="shared" si="16"/>
        <v>21.542600297709587</v>
      </c>
      <c r="J34" s="142">
        <f t="shared" si="10"/>
        <v>25.336017839434561</v>
      </c>
      <c r="K34" s="142">
        <f t="shared" si="13"/>
        <v>19.56201388509734</v>
      </c>
      <c r="L34" s="143">
        <f t="shared" si="11"/>
        <v>15079.820208396712</v>
      </c>
      <c r="M34" s="137">
        <f t="shared" si="1"/>
        <v>-15201.610703660737</v>
      </c>
      <c r="N34" s="137">
        <f t="shared" si="2"/>
        <v>29343.020827646011</v>
      </c>
      <c r="O34" s="143">
        <f t="shared" si="15"/>
        <v>-99.890208396713206</v>
      </c>
      <c r="P34" s="137">
        <f t="shared" si="12"/>
        <v>153.1907036607372</v>
      </c>
      <c r="Q34" s="137">
        <f t="shared" si="3"/>
        <v>-154.52082764601073</v>
      </c>
      <c r="R34" s="144">
        <f t="shared" si="4"/>
        <v>-101.22033238198674</v>
      </c>
      <c r="T34" s="92">
        <f t="shared" si="14"/>
        <v>3.861003861003861E-4</v>
      </c>
      <c r="U34" s="92">
        <f>SUM($T$13:T34)</f>
        <v>8.4942084942084967E-3</v>
      </c>
      <c r="V34" s="92">
        <f t="shared" si="5"/>
        <v>1197</v>
      </c>
      <c r="W34" s="92">
        <v>-356.45211057792585</v>
      </c>
      <c r="Y34" s="92">
        <f t="shared" si="6"/>
        <v>934</v>
      </c>
      <c r="Z34" s="92">
        <v>-301.96932854235638</v>
      </c>
      <c r="AB34" s="92">
        <f t="shared" si="7"/>
        <v>949</v>
      </c>
      <c r="AC34" s="92">
        <v>-605.50644028930765</v>
      </c>
      <c r="AE34" s="92">
        <f t="shared" si="8"/>
        <v>932</v>
      </c>
      <c r="AF34" s="92">
        <v>-646.34760138459023</v>
      </c>
    </row>
    <row r="35" spans="1:32">
      <c r="A35" s="93">
        <v>22</v>
      </c>
      <c r="B35" s="130">
        <v>43859</v>
      </c>
      <c r="C35" s="92">
        <v>20.637501</v>
      </c>
      <c r="D35" s="92">
        <v>24.384899000000001</v>
      </c>
      <c r="E35" s="92">
        <v>18.7241</v>
      </c>
      <c r="F35" s="139">
        <f t="shared" si="9"/>
        <v>-2.2919926206181884E-3</v>
      </c>
      <c r="G35" s="140">
        <f t="shared" si="9"/>
        <v>-1.7551436239290341E-3</v>
      </c>
      <c r="H35" s="140">
        <f t="shared" si="9"/>
        <v>-2.2537798879519455E-3</v>
      </c>
      <c r="I35" s="141">
        <f t="shared" si="16"/>
        <v>21.350851587118033</v>
      </c>
      <c r="J35" s="142">
        <f t="shared" si="10"/>
        <v>25.036679769311323</v>
      </c>
      <c r="K35" s="142">
        <f t="shared" si="13"/>
        <v>19.415143697160342</v>
      </c>
      <c r="L35" s="143">
        <f t="shared" si="11"/>
        <v>14945.596110982622</v>
      </c>
      <c r="M35" s="137">
        <f t="shared" si="1"/>
        <v>-15022.007861586793</v>
      </c>
      <c r="N35" s="137">
        <f t="shared" si="2"/>
        <v>29122.715545740513</v>
      </c>
      <c r="O35" s="143">
        <f t="shared" si="15"/>
        <v>34.33388901737635</v>
      </c>
      <c r="P35" s="137">
        <f t="shared" si="12"/>
        <v>-26.412138413206776</v>
      </c>
      <c r="Q35" s="137">
        <f t="shared" si="3"/>
        <v>65.784454259486665</v>
      </c>
      <c r="R35" s="144">
        <f t="shared" si="4"/>
        <v>73.706204863656239</v>
      </c>
      <c r="T35" s="92">
        <f t="shared" si="14"/>
        <v>3.861003861003861E-4</v>
      </c>
      <c r="U35" s="92">
        <f>SUM($T$13:T35)</f>
        <v>8.880308880308883E-3</v>
      </c>
      <c r="V35" s="92">
        <f t="shared" si="5"/>
        <v>2192</v>
      </c>
      <c r="W35" s="92">
        <v>-354.68370672282072</v>
      </c>
      <c r="Y35" s="92">
        <f t="shared" si="6"/>
        <v>758</v>
      </c>
      <c r="Z35" s="92">
        <v>-298.54570467173835</v>
      </c>
      <c r="AB35" s="92">
        <f t="shared" si="7"/>
        <v>466</v>
      </c>
      <c r="AC35" s="92">
        <v>-599.24446837760115</v>
      </c>
      <c r="AE35" s="92">
        <f t="shared" si="8"/>
        <v>464</v>
      </c>
      <c r="AF35" s="92">
        <v>-630.49424919675221</v>
      </c>
    </row>
    <row r="36" spans="1:32">
      <c r="A36" s="93">
        <v>23</v>
      </c>
      <c r="B36" s="130">
        <v>43858</v>
      </c>
      <c r="C36" s="92">
        <v>20.816998999999999</v>
      </c>
      <c r="D36" s="92">
        <v>24.670798999999999</v>
      </c>
      <c r="E36" s="92">
        <v>18.891999999999999</v>
      </c>
      <c r="F36" s="139">
        <f t="shared" si="9"/>
        <v>-8.6226645829208248E-3</v>
      </c>
      <c r="G36" s="140">
        <f t="shared" si="9"/>
        <v>-1.1588599136979627E-2</v>
      </c>
      <c r="H36" s="140">
        <f t="shared" si="9"/>
        <v>-8.8873597289857997E-3</v>
      </c>
      <c r="I36" s="141">
        <f t="shared" si="16"/>
        <v>21.215375840191953</v>
      </c>
      <c r="J36" s="142">
        <f t="shared" si="10"/>
        <v>24.790049821625157</v>
      </c>
      <c r="K36" s="142">
        <f t="shared" si="13"/>
        <v>19.286060867033665</v>
      </c>
      <c r="L36" s="143">
        <f t="shared" si="11"/>
        <v>14850.763088134367</v>
      </c>
      <c r="M36" s="137">
        <f t="shared" si="1"/>
        <v>-14874.029892975093</v>
      </c>
      <c r="N36" s="137">
        <f t="shared" si="2"/>
        <v>28929.091300550499</v>
      </c>
      <c r="O36" s="143">
        <f t="shared" si="15"/>
        <v>129.16691186563185</v>
      </c>
      <c r="P36" s="137">
        <f t="shared" si="12"/>
        <v>-174.39010702490668</v>
      </c>
      <c r="Q36" s="137">
        <f t="shared" si="3"/>
        <v>259.408699449501</v>
      </c>
      <c r="R36" s="144">
        <f t="shared" si="4"/>
        <v>214.18550429022616</v>
      </c>
      <c r="T36" s="92">
        <f t="shared" si="14"/>
        <v>3.861003861003861E-4</v>
      </c>
      <c r="U36" s="92">
        <f>SUM($T$13:T36)</f>
        <v>9.2664092664092694E-3</v>
      </c>
      <c r="V36" s="92">
        <f t="shared" si="5"/>
        <v>2530</v>
      </c>
      <c r="W36" s="92">
        <v>-346.81160894941422</v>
      </c>
      <c r="Y36" s="92">
        <f t="shared" si="6"/>
        <v>1309</v>
      </c>
      <c r="Z36" s="92">
        <v>-297.53053865048787</v>
      </c>
      <c r="AB36" s="92">
        <f t="shared" si="7"/>
        <v>177</v>
      </c>
      <c r="AC36" s="92">
        <v>-594.12718507485624</v>
      </c>
      <c r="AE36" s="92">
        <f t="shared" si="8"/>
        <v>2315</v>
      </c>
      <c r="AF36" s="92">
        <v>-628.39046639217304</v>
      </c>
    </row>
    <row r="37" spans="1:32">
      <c r="A37" s="93">
        <v>24</v>
      </c>
      <c r="B37" s="130">
        <v>43857</v>
      </c>
      <c r="C37" s="92">
        <v>20.796199999999999</v>
      </c>
      <c r="D37" s="92">
        <v>24.637799999999999</v>
      </c>
      <c r="E37" s="92">
        <v>18.862499</v>
      </c>
      <c r="F37" s="139">
        <f t="shared" si="9"/>
        <v>1.0001346399823863E-3</v>
      </c>
      <c r="G37" s="140">
        <f t="shared" si="9"/>
        <v>1.3393647160055977E-3</v>
      </c>
      <c r="H37" s="140">
        <f t="shared" si="9"/>
        <v>1.5640027336780715E-3</v>
      </c>
      <c r="I37" s="141">
        <f t="shared" si="16"/>
        <v>21.421302781282158</v>
      </c>
      <c r="J37" s="142">
        <f t="shared" si="10"/>
        <v>25.114292204632722</v>
      </c>
      <c r="K37" s="142">
        <f t="shared" si="13"/>
        <v>19.489433929194639</v>
      </c>
      <c r="L37" s="143">
        <f t="shared" si="11"/>
        <v>14994.911946897511</v>
      </c>
      <c r="M37" s="137">
        <f t="shared" si="1"/>
        <v>-15068.575322779634</v>
      </c>
      <c r="N37" s="137">
        <f t="shared" si="2"/>
        <v>29234.150893791961</v>
      </c>
      <c r="O37" s="143">
        <f t="shared" si="15"/>
        <v>-14.981946897512898</v>
      </c>
      <c r="P37" s="137">
        <f t="shared" si="12"/>
        <v>20.155322779633934</v>
      </c>
      <c r="Q37" s="137">
        <f t="shared" si="3"/>
        <v>-45.650893791960698</v>
      </c>
      <c r="R37" s="144">
        <f t="shared" si="4"/>
        <v>-40.477517909839662</v>
      </c>
      <c r="T37" s="92">
        <f t="shared" si="14"/>
        <v>3.861003861003861E-4</v>
      </c>
      <c r="U37" s="92">
        <f>SUM($T$13:T37)</f>
        <v>9.6525096525096558E-3</v>
      </c>
      <c r="V37" s="92">
        <f t="shared" si="5"/>
        <v>2167</v>
      </c>
      <c r="W37" s="92">
        <v>-341.70902636001665</v>
      </c>
      <c r="Y37" s="92">
        <f t="shared" si="6"/>
        <v>1076</v>
      </c>
      <c r="Z37" s="92">
        <v>-295.2115452026701</v>
      </c>
      <c r="AB37" s="92">
        <f t="shared" si="7"/>
        <v>1279</v>
      </c>
      <c r="AC37" s="92">
        <v>-590.0704920947428</v>
      </c>
      <c r="AE37" s="92">
        <f t="shared" si="8"/>
        <v>973</v>
      </c>
      <c r="AF37" s="92">
        <v>-611.78107762234322</v>
      </c>
    </row>
    <row r="38" spans="1:32">
      <c r="A38" s="93">
        <v>25</v>
      </c>
      <c r="B38" s="130">
        <v>43854</v>
      </c>
      <c r="C38" s="92">
        <v>20.738299999999999</v>
      </c>
      <c r="D38" s="92">
        <v>24.608601</v>
      </c>
      <c r="E38" s="92">
        <v>18.749200999999999</v>
      </c>
      <c r="F38" s="139">
        <f t="shared" si="9"/>
        <v>2.7919356938610473E-3</v>
      </c>
      <c r="G38" s="140">
        <f t="shared" si="9"/>
        <v>1.1865363658827288E-3</v>
      </c>
      <c r="H38" s="140">
        <f t="shared" si="9"/>
        <v>6.0428175045965649E-3</v>
      </c>
      <c r="I38" s="141">
        <f t="shared" si="16"/>
        <v>21.459647144655055</v>
      </c>
      <c r="J38" s="142">
        <f t="shared" si="10"/>
        <v>25.110459162631795</v>
      </c>
      <c r="K38" s="142">
        <f t="shared" si="13"/>
        <v>19.576587185821943</v>
      </c>
      <c r="L38" s="143">
        <f t="shared" si="11"/>
        <v>15021.753001258538</v>
      </c>
      <c r="M38" s="137">
        <f t="shared" si="1"/>
        <v>-15066.275497579078</v>
      </c>
      <c r="N38" s="137">
        <f t="shared" si="2"/>
        <v>29364.880778732913</v>
      </c>
      <c r="O38" s="143">
        <f t="shared" si="15"/>
        <v>-41.82300125853908</v>
      </c>
      <c r="P38" s="137">
        <f t="shared" si="12"/>
        <v>17.855497579077564</v>
      </c>
      <c r="Q38" s="137">
        <f t="shared" si="3"/>
        <v>-176.38077873291331</v>
      </c>
      <c r="R38" s="144">
        <f t="shared" si="4"/>
        <v>-200.34828241237483</v>
      </c>
      <c r="T38" s="92">
        <f t="shared" si="14"/>
        <v>3.861003861003861E-4</v>
      </c>
      <c r="U38" s="92">
        <f>SUM($T$13:T38)</f>
        <v>1.0038610038610042E-2</v>
      </c>
      <c r="V38" s="92">
        <f t="shared" si="5"/>
        <v>1014</v>
      </c>
      <c r="W38" s="92">
        <v>-341.03975627694672</v>
      </c>
      <c r="Y38" s="92">
        <f t="shared" si="6"/>
        <v>779</v>
      </c>
      <c r="Z38" s="92">
        <v>-294.60041390260994</v>
      </c>
      <c r="AB38" s="92">
        <f t="shared" si="7"/>
        <v>2123</v>
      </c>
      <c r="AC38" s="92">
        <v>-581.01555588322299</v>
      </c>
      <c r="AE38" s="92">
        <f t="shared" si="8"/>
        <v>177</v>
      </c>
      <c r="AF38" s="92">
        <v>-609.82420628662658</v>
      </c>
    </row>
    <row r="39" spans="1:32">
      <c r="A39" s="93">
        <v>26</v>
      </c>
      <c r="B39" s="130">
        <v>43853</v>
      </c>
      <c r="C39" s="92">
        <v>20.748899000000002</v>
      </c>
      <c r="D39" s="92">
        <v>24.5776</v>
      </c>
      <c r="E39" s="92">
        <v>18.700399000000001</v>
      </c>
      <c r="F39" s="139">
        <f t="shared" si="9"/>
        <v>-5.1082228507659533E-4</v>
      </c>
      <c r="G39" s="140">
        <f t="shared" si="9"/>
        <v>1.2613518000130775E-3</v>
      </c>
      <c r="H39" s="140">
        <f t="shared" si="9"/>
        <v>2.6096769379091445E-3</v>
      </c>
      <c r="I39" s="141">
        <f t="shared" si="16"/>
        <v>21.388968454181587</v>
      </c>
      <c r="J39" s="142">
        <f t="shared" si="10"/>
        <v>25.112335586090587</v>
      </c>
      <c r="K39" s="142">
        <f t="shared" si="13"/>
        <v>19.509781703534774</v>
      </c>
      <c r="L39" s="143">
        <f t="shared" si="11"/>
        <v>14972.277917927111</v>
      </c>
      <c r="M39" s="137">
        <f t="shared" si="1"/>
        <v>-15067.401351654353</v>
      </c>
      <c r="N39" s="137">
        <f t="shared" si="2"/>
        <v>29264.672555302161</v>
      </c>
      <c r="O39" s="143">
        <f t="shared" si="15"/>
        <v>7.6520820728874241</v>
      </c>
      <c r="P39" s="137">
        <f t="shared" si="12"/>
        <v>18.981351654352693</v>
      </c>
      <c r="Q39" s="137">
        <f t="shared" si="3"/>
        <v>-76.172555302160617</v>
      </c>
      <c r="R39" s="144">
        <f t="shared" si="4"/>
        <v>-49.5391215749205</v>
      </c>
      <c r="T39" s="92">
        <f t="shared" si="14"/>
        <v>3.861003861003861E-4</v>
      </c>
      <c r="U39" s="92">
        <f>SUM($T$13:T39)</f>
        <v>1.0424710424710429E-2</v>
      </c>
      <c r="V39" s="92">
        <f t="shared" si="5"/>
        <v>2204</v>
      </c>
      <c r="W39" s="92">
        <v>-338.84983200645001</v>
      </c>
      <c r="Y39" s="92">
        <f t="shared" si="6"/>
        <v>413</v>
      </c>
      <c r="Z39" s="92">
        <v>-290.80236238479847</v>
      </c>
      <c r="AB39" s="92">
        <f t="shared" si="7"/>
        <v>2001</v>
      </c>
      <c r="AC39" s="92">
        <v>-573.91819301049327</v>
      </c>
      <c r="AE39" s="92">
        <f t="shared" si="8"/>
        <v>634</v>
      </c>
      <c r="AF39" s="92">
        <v>-607.44556563481638</v>
      </c>
    </row>
    <row r="40" spans="1:32">
      <c r="A40" s="93">
        <v>27</v>
      </c>
      <c r="B40" s="130">
        <v>43852</v>
      </c>
      <c r="C40" s="92">
        <v>20.8081</v>
      </c>
      <c r="D40" s="92">
        <v>24.487200000000001</v>
      </c>
      <c r="E40" s="92">
        <v>18.759398999999998</v>
      </c>
      <c r="F40" s="139">
        <f t="shared" si="9"/>
        <v>-2.8450939778258411E-3</v>
      </c>
      <c r="G40" s="140">
        <f t="shared" si="9"/>
        <v>3.6917246561467554E-3</v>
      </c>
      <c r="H40" s="140">
        <f t="shared" si="9"/>
        <v>-3.1450900959032468E-3</v>
      </c>
      <c r="I40" s="141">
        <f t="shared" si="16"/>
        <v>21.339015273383925</v>
      </c>
      <c r="J40" s="142">
        <f t="shared" si="10"/>
        <v>25.173291038583422</v>
      </c>
      <c r="K40" s="142">
        <f t="shared" si="13"/>
        <v>19.397799691823817</v>
      </c>
      <c r="L40" s="143">
        <f t="shared" si="11"/>
        <v>14937.310691368748</v>
      </c>
      <c r="M40" s="137">
        <f t="shared" si="1"/>
        <v>-15103.974623150052</v>
      </c>
      <c r="N40" s="137">
        <f t="shared" si="2"/>
        <v>29096.699537735727</v>
      </c>
      <c r="O40" s="143">
        <f t="shared" si="15"/>
        <v>42.619308631250533</v>
      </c>
      <c r="P40" s="137">
        <f t="shared" si="12"/>
        <v>55.554623150052066</v>
      </c>
      <c r="Q40" s="137">
        <f t="shared" si="3"/>
        <v>91.800462264272937</v>
      </c>
      <c r="R40" s="144">
        <f t="shared" si="4"/>
        <v>189.97439404557554</v>
      </c>
      <c r="T40" s="92">
        <f t="shared" si="14"/>
        <v>3.861003861003861E-4</v>
      </c>
      <c r="U40" s="92">
        <f>SUM($T$13:T40)</f>
        <v>1.0810810810810815E-2</v>
      </c>
      <c r="V40" s="92">
        <f t="shared" si="5"/>
        <v>2272</v>
      </c>
      <c r="W40" s="92">
        <v>-334.54166022455502</v>
      </c>
      <c r="Y40" s="92">
        <f t="shared" si="6"/>
        <v>1043</v>
      </c>
      <c r="Z40" s="92">
        <v>-288.06107017570503</v>
      </c>
      <c r="AB40" s="92">
        <f t="shared" si="7"/>
        <v>2539</v>
      </c>
      <c r="AC40" s="92">
        <v>-562.34051480294511</v>
      </c>
      <c r="AE40" s="92">
        <f t="shared" si="8"/>
        <v>585</v>
      </c>
      <c r="AF40" s="92">
        <v>-604.17287272776957</v>
      </c>
    </row>
    <row r="41" spans="1:32">
      <c r="A41" s="93">
        <v>28</v>
      </c>
      <c r="B41" s="130">
        <v>43851</v>
      </c>
      <c r="C41" s="92">
        <v>20.7118</v>
      </c>
      <c r="D41" s="92">
        <v>24.272099999999998</v>
      </c>
      <c r="E41" s="92">
        <v>18.653700000000001</v>
      </c>
      <c r="F41" s="139">
        <f t="shared" si="9"/>
        <v>4.6495234600565372E-3</v>
      </c>
      <c r="G41" s="140">
        <f t="shared" si="9"/>
        <v>8.862026771478515E-3</v>
      </c>
      <c r="H41" s="140">
        <f t="shared" si="9"/>
        <v>5.6663825407290425E-3</v>
      </c>
      <c r="I41" s="141">
        <f t="shared" si="16"/>
        <v>21.499399337092864</v>
      </c>
      <c r="J41" s="142">
        <f t="shared" si="10"/>
        <v>25.30296583484742</v>
      </c>
      <c r="K41" s="142">
        <f t="shared" si="13"/>
        <v>19.569262137860047</v>
      </c>
      <c r="L41" s="143">
        <f t="shared" si="11"/>
        <v>15049.579535965006</v>
      </c>
      <c r="M41" s="137">
        <f t="shared" si="1"/>
        <v>-15181.779500908451</v>
      </c>
      <c r="N41" s="137">
        <f t="shared" si="2"/>
        <v>29353.893206790071</v>
      </c>
      <c r="O41" s="143">
        <f t="shared" si="15"/>
        <v>-69.64953596500709</v>
      </c>
      <c r="P41" s="137">
        <f t="shared" si="12"/>
        <v>133.35950090845108</v>
      </c>
      <c r="Q41" s="137">
        <f t="shared" si="3"/>
        <v>-165.39320679007142</v>
      </c>
      <c r="R41" s="144">
        <f t="shared" si="4"/>
        <v>-101.68324184662742</v>
      </c>
      <c r="T41" s="92">
        <f t="shared" si="14"/>
        <v>3.861003861003861E-4</v>
      </c>
      <c r="U41" s="92">
        <f>SUM($T$13:T41)</f>
        <v>1.1196911196911201E-2</v>
      </c>
      <c r="V41" s="92">
        <f t="shared" si="5"/>
        <v>2202</v>
      </c>
      <c r="W41" s="92">
        <v>-333.02654552234162</v>
      </c>
      <c r="Y41" s="92">
        <f t="shared" si="6"/>
        <v>2195</v>
      </c>
      <c r="Z41" s="92">
        <v>-282.45894018039689</v>
      </c>
      <c r="AB41" s="92">
        <f t="shared" si="7"/>
        <v>2546</v>
      </c>
      <c r="AC41" s="92">
        <v>-562.07584459459395</v>
      </c>
      <c r="AE41" s="92">
        <f t="shared" si="8"/>
        <v>1239</v>
      </c>
      <c r="AF41" s="92">
        <v>-602.98547310194954</v>
      </c>
    </row>
    <row r="42" spans="1:32">
      <c r="A42" s="93">
        <v>29</v>
      </c>
      <c r="B42" s="130">
        <v>43850</v>
      </c>
      <c r="C42" s="92">
        <v>20.697901000000002</v>
      </c>
      <c r="D42" s="92">
        <v>24.265699000000001</v>
      </c>
      <c r="E42" s="92">
        <v>18.656300000000002</v>
      </c>
      <c r="F42" s="139">
        <f t="shared" si="9"/>
        <v>6.7151736787218752E-4</v>
      </c>
      <c r="G42" s="140">
        <f t="shared" si="9"/>
        <v>2.6378799143578213E-4</v>
      </c>
      <c r="H42" s="140">
        <f t="shared" si="9"/>
        <v>-1.3936311058471151E-4</v>
      </c>
      <c r="I42" s="141">
        <f t="shared" si="16"/>
        <v>21.414270404520728</v>
      </c>
      <c r="J42" s="142">
        <f t="shared" si="10"/>
        <v>25.087315987476803</v>
      </c>
      <c r="K42" s="142">
        <f t="shared" si="13"/>
        <v>19.456288133231133</v>
      </c>
      <c r="L42" s="143">
        <f t="shared" si="11"/>
        <v>14989.98928316451</v>
      </c>
      <c r="M42" s="137">
        <f t="shared" si="1"/>
        <v>-15052.389592486081</v>
      </c>
      <c r="N42" s="137">
        <f t="shared" si="2"/>
        <v>29184.432199846698</v>
      </c>
      <c r="O42" s="143">
        <f t="shared" si="15"/>
        <v>-10.059283164511726</v>
      </c>
      <c r="P42" s="137">
        <f t="shared" si="12"/>
        <v>3.9695924860807281</v>
      </c>
      <c r="Q42" s="137">
        <f t="shared" si="3"/>
        <v>4.0678001533015049</v>
      </c>
      <c r="R42" s="144">
        <f t="shared" si="4"/>
        <v>-2.0218905251294927</v>
      </c>
      <c r="T42" s="92">
        <f t="shared" si="14"/>
        <v>3.861003861003861E-4</v>
      </c>
      <c r="U42" s="92">
        <f>SUM($T$13:T42)</f>
        <v>1.1583011583011588E-2</v>
      </c>
      <c r="V42" s="92">
        <f t="shared" si="5"/>
        <v>2036</v>
      </c>
      <c r="W42" s="92">
        <v>-332.35182667559093</v>
      </c>
      <c r="Y42" s="92">
        <f t="shared" si="6"/>
        <v>2157</v>
      </c>
      <c r="Z42" s="92">
        <v>-281.97714744282348</v>
      </c>
      <c r="AB42" s="92">
        <f t="shared" si="7"/>
        <v>973</v>
      </c>
      <c r="AC42" s="92">
        <v>-559.46805524429146</v>
      </c>
      <c r="AE42" s="92">
        <f t="shared" si="8"/>
        <v>1054</v>
      </c>
      <c r="AF42" s="92">
        <v>-594.54756500578878</v>
      </c>
    </row>
    <row r="43" spans="1:32">
      <c r="A43" s="93">
        <v>30</v>
      </c>
      <c r="B43" s="130">
        <v>43847</v>
      </c>
      <c r="C43" s="92">
        <v>20.909800000000001</v>
      </c>
      <c r="D43" s="92">
        <v>24.552799</v>
      </c>
      <c r="E43" s="92">
        <v>18.763000000000002</v>
      </c>
      <c r="F43" s="139">
        <f t="shared" si="9"/>
        <v>-1.0133956326698446E-2</v>
      </c>
      <c r="G43" s="140">
        <f t="shared" si="9"/>
        <v>-1.1693167854304409E-2</v>
      </c>
      <c r="H43" s="140">
        <f t="shared" si="9"/>
        <v>-5.6867238714490842E-3</v>
      </c>
      <c r="I43" s="141">
        <f t="shared" si="16"/>
        <v>21.183034348004284</v>
      </c>
      <c r="J43" s="142">
        <f t="shared" si="10"/>
        <v>24.787427164996547</v>
      </c>
      <c r="K43" s="142">
        <f t="shared" si="13"/>
        <v>19.348342040185472</v>
      </c>
      <c r="L43" s="143">
        <f t="shared" si="11"/>
        <v>14828.124043602998</v>
      </c>
      <c r="M43" s="137">
        <f t="shared" si="1"/>
        <v>-14872.456298997928</v>
      </c>
      <c r="N43" s="137">
        <f t="shared" si="2"/>
        <v>29022.513060278208</v>
      </c>
      <c r="O43" s="143">
        <f t="shared" si="15"/>
        <v>151.80595639700005</v>
      </c>
      <c r="P43" s="137">
        <f t="shared" si="12"/>
        <v>-175.96370100207241</v>
      </c>
      <c r="Q43" s="137">
        <f t="shared" si="3"/>
        <v>165.98693972179171</v>
      </c>
      <c r="R43" s="144">
        <f t="shared" si="4"/>
        <v>141.82919511671935</v>
      </c>
      <c r="T43" s="92">
        <f t="shared" si="14"/>
        <v>3.861003861003861E-4</v>
      </c>
      <c r="U43" s="92">
        <f>SUM($T$13:T43)</f>
        <v>1.1969111969111974E-2</v>
      </c>
      <c r="V43" s="92">
        <f t="shared" si="5"/>
        <v>1159</v>
      </c>
      <c r="W43" s="92">
        <v>-331.13010014578322</v>
      </c>
      <c r="Y43" s="92">
        <f t="shared" si="6"/>
        <v>282</v>
      </c>
      <c r="Z43" s="92">
        <v>-280.8119682154429</v>
      </c>
      <c r="AB43" s="92">
        <f t="shared" si="7"/>
        <v>2163</v>
      </c>
      <c r="AC43" s="92">
        <v>-553.76519274375823</v>
      </c>
      <c r="AE43" s="92">
        <f t="shared" si="8"/>
        <v>802</v>
      </c>
      <c r="AF43" s="92">
        <v>-585.80350677080787</v>
      </c>
    </row>
    <row r="44" spans="1:32">
      <c r="A44" s="93">
        <v>31</v>
      </c>
      <c r="B44" s="130">
        <v>43846</v>
      </c>
      <c r="C44" s="92">
        <v>20.959800999999999</v>
      </c>
      <c r="D44" s="92">
        <v>24.506799999999998</v>
      </c>
      <c r="E44" s="92">
        <v>18.782699999999998</v>
      </c>
      <c r="F44" s="139">
        <f t="shared" si="9"/>
        <v>-2.3855665423540007E-3</v>
      </c>
      <c r="G44" s="140">
        <f t="shared" si="9"/>
        <v>1.8769892438017521E-3</v>
      </c>
      <c r="H44" s="140">
        <f t="shared" si="9"/>
        <v>-1.0488374940768042E-3</v>
      </c>
      <c r="I44" s="141">
        <f t="shared" si="16"/>
        <v>21.348849114550276</v>
      </c>
      <c r="J44" s="142">
        <f t="shared" si="10"/>
        <v>25.12777620412702</v>
      </c>
      <c r="K44" s="142">
        <f t="shared" si="13"/>
        <v>19.438590671202761</v>
      </c>
      <c r="L44" s="143">
        <f t="shared" si="11"/>
        <v>14944.194380185194</v>
      </c>
      <c r="M44" s="137">
        <f t="shared" si="1"/>
        <v>-15076.665722476211</v>
      </c>
      <c r="N44" s="137">
        <f t="shared" si="2"/>
        <v>29157.886006804139</v>
      </c>
      <c r="O44" s="143">
        <f t="shared" si="15"/>
        <v>35.735619814804522</v>
      </c>
      <c r="P44" s="137">
        <f t="shared" si="12"/>
        <v>28.245722476211085</v>
      </c>
      <c r="Q44" s="137">
        <f t="shared" si="3"/>
        <v>30.61399319586053</v>
      </c>
      <c r="R44" s="144">
        <f t="shared" si="4"/>
        <v>94.595335486876138</v>
      </c>
      <c r="T44" s="92">
        <f t="shared" si="14"/>
        <v>3.861003861003861E-4</v>
      </c>
      <c r="U44" s="92">
        <f>SUM($T$13:T44)</f>
        <v>1.235521235521236E-2</v>
      </c>
      <c r="V44" s="92">
        <f t="shared" si="5"/>
        <v>2321</v>
      </c>
      <c r="W44" s="92">
        <v>-329.5373547341751</v>
      </c>
      <c r="Y44" s="92">
        <f t="shared" si="6"/>
        <v>451</v>
      </c>
      <c r="Z44" s="92">
        <v>-278.25671655465521</v>
      </c>
      <c r="AB44" s="92">
        <f t="shared" si="7"/>
        <v>791</v>
      </c>
      <c r="AC44" s="92">
        <v>-539.90986443914517</v>
      </c>
      <c r="AE44" s="92">
        <f t="shared" si="8"/>
        <v>1060</v>
      </c>
      <c r="AF44" s="92">
        <v>-576.08903485864539</v>
      </c>
    </row>
    <row r="45" spans="1:32">
      <c r="A45" s="93">
        <v>32</v>
      </c>
      <c r="B45" s="130">
        <v>43845</v>
      </c>
      <c r="C45" s="92">
        <v>20.926701000000001</v>
      </c>
      <c r="D45" s="92">
        <v>24.488399999999999</v>
      </c>
      <c r="E45" s="92">
        <v>18.793800000000001</v>
      </c>
      <c r="F45" s="139">
        <f t="shared" si="9"/>
        <v>1.5817113265965688E-3</v>
      </c>
      <c r="G45" s="140">
        <f t="shared" si="9"/>
        <v>7.5137616177456401E-4</v>
      </c>
      <c r="H45" s="140">
        <f t="shared" si="9"/>
        <v>-5.9062031095369338E-4</v>
      </c>
      <c r="I45" s="141">
        <f t="shared" si="16"/>
        <v>21.433748464218034</v>
      </c>
      <c r="J45" s="142">
        <f t="shared" si="10"/>
        <v>25.099545040100619</v>
      </c>
      <c r="K45" s="142">
        <f t="shared" si="13"/>
        <v>19.447507119369153</v>
      </c>
      <c r="L45" s="143">
        <f t="shared" si="11"/>
        <v>15003.623924952624</v>
      </c>
      <c r="M45" s="137">
        <f t="shared" si="1"/>
        <v>-15059.727024060372</v>
      </c>
      <c r="N45" s="137">
        <f t="shared" si="2"/>
        <v>29171.260679053728</v>
      </c>
      <c r="O45" s="143">
        <f t="shared" si="15"/>
        <v>-23.693924952625821</v>
      </c>
      <c r="P45" s="137">
        <f t="shared" si="12"/>
        <v>11.307024060371987</v>
      </c>
      <c r="Q45" s="137">
        <f t="shared" si="3"/>
        <v>17.239320946271619</v>
      </c>
      <c r="R45" s="144">
        <f t="shared" si="4"/>
        <v>4.8524200540177844</v>
      </c>
      <c r="T45" s="92">
        <f t="shared" si="14"/>
        <v>3.861003861003861E-4</v>
      </c>
      <c r="U45" s="92">
        <f>SUM($T$13:T45)</f>
        <v>1.2741312741312747E-2</v>
      </c>
      <c r="V45" s="92">
        <f t="shared" si="5"/>
        <v>2296</v>
      </c>
      <c r="W45" s="92">
        <v>-325.24948022585704</v>
      </c>
      <c r="Y45" s="92">
        <f t="shared" si="6"/>
        <v>1275</v>
      </c>
      <c r="Z45" s="92">
        <v>-274.93735510095757</v>
      </c>
      <c r="AB45" s="92">
        <f t="shared" si="7"/>
        <v>385</v>
      </c>
      <c r="AC45" s="92">
        <v>-539.75533538979653</v>
      </c>
      <c r="AE45" s="92">
        <f t="shared" si="8"/>
        <v>2401</v>
      </c>
      <c r="AF45" s="92">
        <v>-572.04633086147805</v>
      </c>
    </row>
    <row r="46" spans="1:32">
      <c r="A46" s="93">
        <v>33</v>
      </c>
      <c r="B46" s="130">
        <v>43844</v>
      </c>
      <c r="C46" s="92">
        <v>20.936899</v>
      </c>
      <c r="D46" s="92">
        <v>24.418900000000001</v>
      </c>
      <c r="E46" s="92">
        <v>18.790099999999999</v>
      </c>
      <c r="F46" s="139">
        <f t="shared" si="9"/>
        <v>-4.8708263816910069E-4</v>
      </c>
      <c r="G46" s="140">
        <f t="shared" si="9"/>
        <v>2.8461560512553774E-3</v>
      </c>
      <c r="H46" s="140">
        <f t="shared" si="9"/>
        <v>1.9691220376705232E-4</v>
      </c>
      <c r="I46" s="141">
        <f t="shared" si="16"/>
        <v>21.389476480251442</v>
      </c>
      <c r="J46" s="142">
        <f t="shared" si="10"/>
        <v>25.152083586074721</v>
      </c>
      <c r="K46" s="142">
        <f t="shared" si="13"/>
        <v>19.462831714573102</v>
      </c>
      <c r="L46" s="143">
        <f t="shared" si="11"/>
        <v>14972.63353617601</v>
      </c>
      <c r="M46" s="137">
        <f t="shared" si="1"/>
        <v>-15091.250151644832</v>
      </c>
      <c r="N46" s="137">
        <f t="shared" si="2"/>
        <v>29194.247571859654</v>
      </c>
      <c r="O46" s="143">
        <f t="shared" si="15"/>
        <v>7.2964638239882333</v>
      </c>
      <c r="P46" s="137">
        <f t="shared" si="12"/>
        <v>42.830151644831858</v>
      </c>
      <c r="Q46" s="137">
        <f t="shared" si="3"/>
        <v>-5.747571859654272</v>
      </c>
      <c r="R46" s="144">
        <f t="shared" si="4"/>
        <v>44.379043609165819</v>
      </c>
      <c r="T46" s="92">
        <f t="shared" si="14"/>
        <v>3.861003861003861E-4</v>
      </c>
      <c r="U46" s="92">
        <f>SUM($T$13:T46)</f>
        <v>1.3127413127413133E-2</v>
      </c>
      <c r="V46" s="92">
        <f t="shared" si="5"/>
        <v>2331</v>
      </c>
      <c r="W46" s="92">
        <v>-321.78744688660663</v>
      </c>
      <c r="Y46" s="92">
        <f t="shared" si="6"/>
        <v>1798</v>
      </c>
      <c r="Z46" s="92">
        <v>-273.56196656241627</v>
      </c>
      <c r="AB46" s="92">
        <f t="shared" si="7"/>
        <v>634</v>
      </c>
      <c r="AC46" s="92">
        <v>-536.18638741518589</v>
      </c>
      <c r="AE46" s="92">
        <f t="shared" si="8"/>
        <v>2217</v>
      </c>
      <c r="AF46" s="92">
        <v>-569.57728941995265</v>
      </c>
    </row>
    <row r="47" spans="1:32">
      <c r="A47" s="93">
        <v>34</v>
      </c>
      <c r="B47" s="130">
        <v>43843</v>
      </c>
      <c r="C47" s="92">
        <v>20.895399000000001</v>
      </c>
      <c r="D47" s="92">
        <v>24.518101000000001</v>
      </c>
      <c r="E47" s="92">
        <v>18.797599999999999</v>
      </c>
      <c r="F47" s="139">
        <f t="shared" si="9"/>
        <v>1.9860831563924819E-3</v>
      </c>
      <c r="G47" s="140">
        <f t="shared" si="9"/>
        <v>-4.0460311343035738E-3</v>
      </c>
      <c r="H47" s="140">
        <f t="shared" si="9"/>
        <v>-3.989871047367366E-4</v>
      </c>
      <c r="I47" s="141">
        <f t="shared" si="16"/>
        <v>21.442401980938481</v>
      </c>
      <c r="J47" s="142">
        <f t="shared" si="10"/>
        <v>24.979222706929871</v>
      </c>
      <c r="K47" s="142">
        <f t="shared" si="13"/>
        <v>19.451236109928928</v>
      </c>
      <c r="L47" s="143">
        <f t="shared" si="11"/>
        <v>15009.681386656937</v>
      </c>
      <c r="M47" s="137">
        <f t="shared" si="1"/>
        <v>-14987.533624157923</v>
      </c>
      <c r="N47" s="137">
        <f t="shared" si="2"/>
        <v>29176.854164893393</v>
      </c>
      <c r="O47" s="143">
        <f t="shared" si="15"/>
        <v>-29.751386656938848</v>
      </c>
      <c r="P47" s="137">
        <f t="shared" si="12"/>
        <v>-60.886375842077541</v>
      </c>
      <c r="Q47" s="137">
        <f t="shared" si="3"/>
        <v>11.645835106606683</v>
      </c>
      <c r="R47" s="144">
        <f t="shared" si="4"/>
        <v>-78.991927392409707</v>
      </c>
      <c r="T47" s="92">
        <f t="shared" si="14"/>
        <v>3.861003861003861E-4</v>
      </c>
      <c r="U47" s="92">
        <f>SUM($T$13:T47)</f>
        <v>1.3513513513513519E-2</v>
      </c>
      <c r="V47" s="92">
        <f t="shared" si="5"/>
        <v>1710</v>
      </c>
      <c r="W47" s="92">
        <v>-319.94344192308199</v>
      </c>
      <c r="Y47" s="92">
        <f t="shared" si="6"/>
        <v>1980</v>
      </c>
      <c r="Z47" s="92">
        <v>-271.54691363003985</v>
      </c>
      <c r="AB47" s="92">
        <f t="shared" si="7"/>
        <v>802</v>
      </c>
      <c r="AC47" s="92">
        <v>-534.35905519920198</v>
      </c>
      <c r="AE47" s="92">
        <f t="shared" si="8"/>
        <v>2153</v>
      </c>
      <c r="AF47" s="92">
        <v>-567.28376508978727</v>
      </c>
    </row>
    <row r="48" spans="1:32">
      <c r="A48" s="93">
        <v>35</v>
      </c>
      <c r="B48" s="130">
        <v>43840</v>
      </c>
      <c r="C48" s="92">
        <v>20.934899999999999</v>
      </c>
      <c r="D48" s="92">
        <v>24.629899999999999</v>
      </c>
      <c r="E48" s="92">
        <v>18.834800999999999</v>
      </c>
      <c r="F48" s="139">
        <f t="shared" si="9"/>
        <v>-1.8868492326210573E-3</v>
      </c>
      <c r="G48" s="140">
        <f t="shared" si="9"/>
        <v>-4.5391576904493247E-3</v>
      </c>
      <c r="H48" s="140">
        <f t="shared" si="9"/>
        <v>-1.9751204167222092E-3</v>
      </c>
      <c r="I48" s="141">
        <f t="shared" si="16"/>
        <v>21.359521615106832</v>
      </c>
      <c r="J48" s="142">
        <f t="shared" si="10"/>
        <v>24.966854747713146</v>
      </c>
      <c r="K48" s="142">
        <f t="shared" si="13"/>
        <v>19.420566131811004</v>
      </c>
      <c r="L48" s="143">
        <f t="shared" si="11"/>
        <v>14951.665130574782</v>
      </c>
      <c r="M48" s="137">
        <f t="shared" si="1"/>
        <v>-14980.112848627889</v>
      </c>
      <c r="N48" s="137">
        <f t="shared" si="2"/>
        <v>29130.849197716507</v>
      </c>
      <c r="O48" s="143">
        <f t="shared" si="15"/>
        <v>28.264869425216602</v>
      </c>
      <c r="P48" s="137">
        <f t="shared" si="12"/>
        <v>-68.307151372111548</v>
      </c>
      <c r="Q48" s="137">
        <f t="shared" si="3"/>
        <v>57.650802283493249</v>
      </c>
      <c r="R48" s="144">
        <f t="shared" si="4"/>
        <v>17.608520336598303</v>
      </c>
      <c r="T48" s="92">
        <f t="shared" si="14"/>
        <v>3.861003861003861E-4</v>
      </c>
      <c r="U48" s="92">
        <f>SUM($T$13:T48)</f>
        <v>1.3899613899613906E-2</v>
      </c>
      <c r="V48" s="92">
        <f t="shared" si="5"/>
        <v>2159</v>
      </c>
      <c r="W48" s="92">
        <v>-317.94253241382285</v>
      </c>
      <c r="Y48" s="92">
        <f t="shared" si="6"/>
        <v>692</v>
      </c>
      <c r="Z48" s="92">
        <v>-266.70236079124516</v>
      </c>
      <c r="AB48" s="92">
        <f t="shared" si="7"/>
        <v>2152</v>
      </c>
      <c r="AC48" s="92">
        <v>-529.59080523488956</v>
      </c>
      <c r="AE48" s="92">
        <f t="shared" si="8"/>
        <v>2386</v>
      </c>
      <c r="AF48" s="92">
        <v>-561.74658889712555</v>
      </c>
    </row>
    <row r="49" spans="1:32">
      <c r="A49" s="93">
        <v>36</v>
      </c>
      <c r="B49" s="130">
        <v>43839</v>
      </c>
      <c r="C49" s="92">
        <v>20.920500000000001</v>
      </c>
      <c r="D49" s="92">
        <v>24.669599999999999</v>
      </c>
      <c r="E49" s="92">
        <v>18.813998999999999</v>
      </c>
      <c r="F49" s="139">
        <f t="shared" si="9"/>
        <v>6.8832006883190466E-4</v>
      </c>
      <c r="G49" s="140">
        <f t="shared" si="9"/>
        <v>-1.609268087038318E-3</v>
      </c>
      <c r="H49" s="140">
        <f t="shared" si="9"/>
        <v>1.1056660521773232E-3</v>
      </c>
      <c r="I49" s="141">
        <f t="shared" si="16"/>
        <v>21.414629980640996</v>
      </c>
      <c r="J49" s="142">
        <f t="shared" si="10"/>
        <v>25.040338429889417</v>
      </c>
      <c r="K49" s="142">
        <f t="shared" si="13"/>
        <v>19.48051515570932</v>
      </c>
      <c r="L49" s="143">
        <f t="shared" si="11"/>
        <v>14990.240986448696</v>
      </c>
      <c r="M49" s="137">
        <f t="shared" si="1"/>
        <v>-15024.20305793365</v>
      </c>
      <c r="N49" s="137">
        <f t="shared" si="2"/>
        <v>29220.772733563979</v>
      </c>
      <c r="O49" s="143">
        <f t="shared" si="15"/>
        <v>-10.310986448697804</v>
      </c>
      <c r="P49" s="137">
        <f t="shared" si="12"/>
        <v>-24.216942066350384</v>
      </c>
      <c r="Q49" s="137">
        <f t="shared" si="3"/>
        <v>-32.272733563979273</v>
      </c>
      <c r="R49" s="144">
        <f t="shared" si="4"/>
        <v>-66.800662079027461</v>
      </c>
      <c r="T49" s="92">
        <f t="shared" si="14"/>
        <v>3.861003861003861E-4</v>
      </c>
      <c r="U49" s="92">
        <f>SUM($T$13:T49)</f>
        <v>1.4285714285714292E-2</v>
      </c>
      <c r="V49" s="92">
        <f t="shared" si="5"/>
        <v>976</v>
      </c>
      <c r="W49" s="92">
        <v>-314.05130767717492</v>
      </c>
      <c r="Y49" s="92">
        <f t="shared" si="6"/>
        <v>171</v>
      </c>
      <c r="Z49" s="92">
        <v>-264.1331521525899</v>
      </c>
      <c r="AB49" s="92">
        <f t="shared" si="7"/>
        <v>1678</v>
      </c>
      <c r="AC49" s="92">
        <v>-518.10703526903671</v>
      </c>
      <c r="AE49" s="92">
        <f t="shared" si="8"/>
        <v>1678</v>
      </c>
      <c r="AF49" s="92">
        <v>-558.48641220632089</v>
      </c>
    </row>
    <row r="50" spans="1:32">
      <c r="A50" s="93">
        <v>37</v>
      </c>
      <c r="B50" s="130">
        <v>43838</v>
      </c>
      <c r="C50" s="92">
        <v>21.162001</v>
      </c>
      <c r="D50" s="92">
        <v>24.878799000000001</v>
      </c>
      <c r="E50" s="92">
        <v>18.964199000000001</v>
      </c>
      <c r="F50" s="139">
        <f t="shared" si="9"/>
        <v>-1.1412011557886181E-2</v>
      </c>
      <c r="G50" s="140">
        <f t="shared" si="9"/>
        <v>-8.4087258392175901E-3</v>
      </c>
      <c r="H50" s="140">
        <f t="shared" si="9"/>
        <v>-7.9201868742255765E-3</v>
      </c>
      <c r="I50" s="141">
        <f t="shared" si="16"/>
        <v>21.155684093862391</v>
      </c>
      <c r="J50" s="142">
        <f t="shared" si="10"/>
        <v>24.869803269844336</v>
      </c>
      <c r="K50" s="142">
        <f t="shared" si="13"/>
        <v>19.304881083614443</v>
      </c>
      <c r="L50" s="143">
        <f t="shared" si="11"/>
        <v>14808.978865703673</v>
      </c>
      <c r="M50" s="137">
        <f t="shared" si="1"/>
        <v>-14921.881961906602</v>
      </c>
      <c r="N50" s="137">
        <f t="shared" si="2"/>
        <v>28957.321625421664</v>
      </c>
      <c r="O50" s="143">
        <f t="shared" si="15"/>
        <v>170.95113429632511</v>
      </c>
      <c r="P50" s="137">
        <f t="shared" si="12"/>
        <v>-126.53803809339843</v>
      </c>
      <c r="Q50" s="137">
        <f t="shared" si="3"/>
        <v>231.17837457833593</v>
      </c>
      <c r="R50" s="144">
        <f t="shared" si="4"/>
        <v>275.59147078126261</v>
      </c>
      <c r="T50" s="92">
        <f t="shared" si="14"/>
        <v>3.861003861003861E-4</v>
      </c>
      <c r="U50" s="92">
        <f>SUM($T$13:T50)</f>
        <v>1.4671814671814679E-2</v>
      </c>
      <c r="V50" s="92">
        <f t="shared" si="5"/>
        <v>2222</v>
      </c>
      <c r="W50" s="92">
        <v>-312.72447602276952</v>
      </c>
      <c r="Y50" s="92">
        <f t="shared" si="6"/>
        <v>597</v>
      </c>
      <c r="Z50" s="92">
        <v>-262.18672493526719</v>
      </c>
      <c r="AB50" s="92">
        <f t="shared" si="7"/>
        <v>130</v>
      </c>
      <c r="AC50" s="92">
        <v>-516.0482847598505</v>
      </c>
      <c r="AE50" s="92">
        <f t="shared" si="8"/>
        <v>2163</v>
      </c>
      <c r="AF50" s="92">
        <v>-557.45009497122737</v>
      </c>
    </row>
    <row r="51" spans="1:32">
      <c r="A51" s="93">
        <v>38</v>
      </c>
      <c r="B51" s="130">
        <v>43837</v>
      </c>
      <c r="C51" s="92">
        <v>21.097000000000001</v>
      </c>
      <c r="D51" s="92">
        <v>24.814599999999999</v>
      </c>
      <c r="E51" s="92">
        <v>18.8414</v>
      </c>
      <c r="F51" s="139">
        <f t="shared" si="9"/>
        <v>3.0810541783190537E-3</v>
      </c>
      <c r="G51" s="140">
        <f t="shared" si="9"/>
        <v>2.5871462767887987E-3</v>
      </c>
      <c r="H51" s="140">
        <f t="shared" si="9"/>
        <v>6.517509314594383E-3</v>
      </c>
      <c r="I51" s="141">
        <f t="shared" si="16"/>
        <v>21.465834251310607</v>
      </c>
      <c r="J51" s="142">
        <f t="shared" si="10"/>
        <v>25.145587439624258</v>
      </c>
      <c r="K51" s="142">
        <f t="shared" si="13"/>
        <v>19.585824213752691</v>
      </c>
      <c r="L51" s="143">
        <f t="shared" si="11"/>
        <v>15026.083975917425</v>
      </c>
      <c r="M51" s="137">
        <f t="shared" si="1"/>
        <v>-15087.352463774554</v>
      </c>
      <c r="N51" s="137">
        <f t="shared" si="2"/>
        <v>29378.736320629036</v>
      </c>
      <c r="O51" s="143">
        <f t="shared" si="15"/>
        <v>-46.153975917426578</v>
      </c>
      <c r="P51" s="137">
        <f t="shared" si="12"/>
        <v>38.93246377455398</v>
      </c>
      <c r="Q51" s="137">
        <f t="shared" si="3"/>
        <v>-190.23632062903562</v>
      </c>
      <c r="R51" s="144">
        <f t="shared" si="4"/>
        <v>-197.45783277190822</v>
      </c>
      <c r="T51" s="92">
        <f t="shared" si="14"/>
        <v>3.861003861003861E-4</v>
      </c>
      <c r="U51" s="92">
        <f>SUM($T$13:T51)</f>
        <v>1.5057915057915065E-2</v>
      </c>
      <c r="V51" s="92">
        <f t="shared" si="5"/>
        <v>2180</v>
      </c>
      <c r="W51" s="92">
        <v>-311.51075464366659</v>
      </c>
      <c r="Y51" s="92">
        <f t="shared" si="6"/>
        <v>1823</v>
      </c>
      <c r="Z51" s="92">
        <v>-260.07400476757903</v>
      </c>
      <c r="AB51" s="92">
        <f t="shared" si="7"/>
        <v>2315</v>
      </c>
      <c r="AC51" s="92">
        <v>-514.60340073529005</v>
      </c>
      <c r="AE51" s="92">
        <f t="shared" si="8"/>
        <v>2539</v>
      </c>
      <c r="AF51" s="92">
        <v>-548.74342567479835</v>
      </c>
    </row>
    <row r="52" spans="1:32">
      <c r="A52" s="93">
        <v>39</v>
      </c>
      <c r="B52" s="130">
        <v>43836</v>
      </c>
      <c r="C52" s="92">
        <v>21.144400000000001</v>
      </c>
      <c r="D52" s="92">
        <v>24.776501</v>
      </c>
      <c r="E52" s="92">
        <v>18.944799</v>
      </c>
      <c r="F52" s="139">
        <f t="shared" si="9"/>
        <v>-2.2417283063127513E-3</v>
      </c>
      <c r="G52" s="140">
        <f t="shared" si="9"/>
        <v>1.5377070394242409E-3</v>
      </c>
      <c r="H52" s="140">
        <f t="shared" si="9"/>
        <v>-5.4579095824663915E-3</v>
      </c>
      <c r="I52" s="141">
        <f t="shared" si="16"/>
        <v>21.351927238417737</v>
      </c>
      <c r="J52" s="142">
        <f t="shared" si="10"/>
        <v>25.119266768943689</v>
      </c>
      <c r="K52" s="142">
        <f t="shared" si="13"/>
        <v>19.352794537434786</v>
      </c>
      <c r="L52" s="143">
        <f t="shared" si="11"/>
        <v>14946.349066892415</v>
      </c>
      <c r="M52" s="137">
        <f t="shared" si="1"/>
        <v>-15071.560061366214</v>
      </c>
      <c r="N52" s="137">
        <f t="shared" si="2"/>
        <v>29029.191806152179</v>
      </c>
      <c r="O52" s="143">
        <f t="shared" si="15"/>
        <v>33.580933107583405</v>
      </c>
      <c r="P52" s="137">
        <f t="shared" si="12"/>
        <v>23.140061366213558</v>
      </c>
      <c r="Q52" s="137">
        <f t="shared" si="3"/>
        <v>159.3081938478208</v>
      </c>
      <c r="R52" s="144">
        <f t="shared" si="4"/>
        <v>216.02918832161777</v>
      </c>
      <c r="T52" s="92">
        <f t="shared" si="14"/>
        <v>3.861003861003861E-4</v>
      </c>
      <c r="U52" s="92">
        <f>SUM($T$13:T52)</f>
        <v>1.5444015444015451E-2</v>
      </c>
      <c r="V52" s="92">
        <f t="shared" si="5"/>
        <v>1380</v>
      </c>
      <c r="W52" s="92">
        <v>-308.38701346187918</v>
      </c>
      <c r="Y52" s="92">
        <f t="shared" si="6"/>
        <v>460</v>
      </c>
      <c r="Z52" s="92">
        <v>-255.24736910263346</v>
      </c>
      <c r="AB52" s="92">
        <f t="shared" si="7"/>
        <v>2160</v>
      </c>
      <c r="AC52" s="92">
        <v>-499.09901376710332</v>
      </c>
      <c r="AE52" s="92">
        <f t="shared" si="8"/>
        <v>706</v>
      </c>
      <c r="AF52" s="92">
        <v>-543.2862488023984</v>
      </c>
    </row>
    <row r="53" spans="1:32">
      <c r="A53" s="93">
        <v>40</v>
      </c>
      <c r="B53" s="130">
        <v>43833</v>
      </c>
      <c r="C53" s="92">
        <v>21.046199999999999</v>
      </c>
      <c r="D53" s="92">
        <v>24.771899999999999</v>
      </c>
      <c r="E53" s="92">
        <v>18.830299</v>
      </c>
      <c r="F53" s="139">
        <f t="shared" si="9"/>
        <v>4.6659254402221517E-3</v>
      </c>
      <c r="G53" s="140">
        <f t="shared" si="9"/>
        <v>1.857346428817408E-4</v>
      </c>
      <c r="H53" s="140">
        <f t="shared" si="9"/>
        <v>6.0806256979775153E-3</v>
      </c>
      <c r="I53" s="141">
        <f t="shared" si="16"/>
        <v>21.49975033782821</v>
      </c>
      <c r="J53" s="142">
        <f t="shared" si="10"/>
        <v>25.085358354857725</v>
      </c>
      <c r="K53" s="142">
        <f t="shared" si="13"/>
        <v>19.577322895456945</v>
      </c>
      <c r="L53" s="143">
        <f t="shared" si="11"/>
        <v>15049.825236479748</v>
      </c>
      <c r="M53" s="137">
        <f t="shared" si="1"/>
        <v>-15051.215012914636</v>
      </c>
      <c r="N53" s="137">
        <f t="shared" si="2"/>
        <v>29365.984343185417</v>
      </c>
      <c r="O53" s="143">
        <f t="shared" si="15"/>
        <v>-69.895236479749656</v>
      </c>
      <c r="P53" s="137">
        <f t="shared" si="12"/>
        <v>2.795012914635663</v>
      </c>
      <c r="Q53" s="137">
        <f t="shared" si="3"/>
        <v>-177.48434318541695</v>
      </c>
      <c r="R53" s="144">
        <f t="shared" si="4"/>
        <v>-244.58456675053094</v>
      </c>
      <c r="T53" s="92">
        <f t="shared" si="14"/>
        <v>3.861003861003861E-4</v>
      </c>
      <c r="U53" s="92">
        <f>SUM($T$13:T53)</f>
        <v>1.5830115830115836E-2</v>
      </c>
      <c r="V53" s="92">
        <f t="shared" si="5"/>
        <v>2471</v>
      </c>
      <c r="W53" s="92">
        <v>-302.70307194261295</v>
      </c>
      <c r="Y53" s="92">
        <f t="shared" si="6"/>
        <v>2538</v>
      </c>
      <c r="Z53" s="92">
        <v>-255.23149282201848</v>
      </c>
      <c r="AB53" s="92">
        <f t="shared" si="7"/>
        <v>801</v>
      </c>
      <c r="AC53" s="92">
        <v>-496.83693503550967</v>
      </c>
      <c r="AE53" s="92">
        <f t="shared" si="8"/>
        <v>1279</v>
      </c>
      <c r="AF53" s="92">
        <v>-541.81561693519325</v>
      </c>
    </row>
    <row r="54" spans="1:32">
      <c r="A54" s="93">
        <v>41</v>
      </c>
      <c r="B54" s="130">
        <v>43832</v>
      </c>
      <c r="C54" s="92">
        <v>21.212900000000001</v>
      </c>
      <c r="D54" s="92">
        <v>25.054199000000001</v>
      </c>
      <c r="E54" s="92">
        <v>18.898800000000001</v>
      </c>
      <c r="F54" s="139">
        <f t="shared" si="9"/>
        <v>-7.8584257692254633E-3</v>
      </c>
      <c r="G54" s="140">
        <f t="shared" si="9"/>
        <v>-1.1267532440370598E-2</v>
      </c>
      <c r="H54" s="140">
        <f t="shared" si="9"/>
        <v>-3.6246216691007138E-3</v>
      </c>
      <c r="I54" s="141">
        <f t="shared" si="16"/>
        <v>21.231730474381152</v>
      </c>
      <c r="J54" s="142">
        <f t="shared" si="10"/>
        <v>24.798102399122797</v>
      </c>
      <c r="K54" s="142">
        <f t="shared" si="13"/>
        <v>19.388468486940969</v>
      </c>
      <c r="L54" s="143">
        <f t="shared" si="11"/>
        <v>14862.211332066807</v>
      </c>
      <c r="M54" s="137">
        <f t="shared" si="1"/>
        <v>-14878.861439473678</v>
      </c>
      <c r="N54" s="137">
        <f t="shared" si="2"/>
        <v>29082.702730411453</v>
      </c>
      <c r="O54" s="143">
        <f t="shared" si="15"/>
        <v>117.71866793319168</v>
      </c>
      <c r="P54" s="137">
        <f t="shared" si="12"/>
        <v>-169.55856052632225</v>
      </c>
      <c r="Q54" s="137">
        <f t="shared" si="3"/>
        <v>105.79726958854735</v>
      </c>
      <c r="R54" s="144">
        <f t="shared" si="4"/>
        <v>53.95737699541678</v>
      </c>
      <c r="T54" s="92">
        <f t="shared" si="14"/>
        <v>3.861003861003861E-4</v>
      </c>
      <c r="U54" s="92">
        <f>SUM($T$13:T54)</f>
        <v>1.6216216216216221E-2</v>
      </c>
      <c r="V54" s="92">
        <f t="shared" si="5"/>
        <v>2286</v>
      </c>
      <c r="W54" s="92">
        <v>-297.51284982369907</v>
      </c>
      <c r="Y54" s="92">
        <f t="shared" si="6"/>
        <v>1714</v>
      </c>
      <c r="Z54" s="92">
        <v>-253.8533638254321</v>
      </c>
      <c r="AB54" s="92">
        <f t="shared" si="7"/>
        <v>1060</v>
      </c>
      <c r="AC54" s="92">
        <v>-496.0508053272024</v>
      </c>
      <c r="AE54" s="92">
        <f t="shared" si="8"/>
        <v>949</v>
      </c>
      <c r="AF54" s="92">
        <v>-538.59249551048561</v>
      </c>
    </row>
    <row r="55" spans="1:32">
      <c r="A55" s="93">
        <v>42</v>
      </c>
      <c r="B55" s="130">
        <v>43831</v>
      </c>
      <c r="C55" s="92">
        <v>21.230801</v>
      </c>
      <c r="D55" s="92">
        <v>25.088301000000001</v>
      </c>
      <c r="E55" s="92">
        <v>18.917400000000001</v>
      </c>
      <c r="F55" s="139">
        <f t="shared" si="9"/>
        <v>-8.4316178179044687E-4</v>
      </c>
      <c r="G55" s="140">
        <f t="shared" si="9"/>
        <v>-1.3592789722987053E-3</v>
      </c>
      <c r="H55" s="140">
        <f t="shared" si="9"/>
        <v>-9.8322179580700997E-4</v>
      </c>
      <c r="I55" s="141">
        <f t="shared" si="16"/>
        <v>21.381856422185862</v>
      </c>
      <c r="J55" s="142">
        <f t="shared" si="10"/>
        <v>25.046608331879469</v>
      </c>
      <c r="K55" s="142">
        <f t="shared" si="13"/>
        <v>19.439867487075389</v>
      </c>
      <c r="L55" s="143">
        <f t="shared" si="11"/>
        <v>14967.299495530104</v>
      </c>
      <c r="M55" s="137">
        <f t="shared" si="1"/>
        <v>-15027.964999127682</v>
      </c>
      <c r="N55" s="137">
        <f t="shared" si="2"/>
        <v>29159.801230613084</v>
      </c>
      <c r="O55" s="143">
        <f t="shared" si="15"/>
        <v>12.630504469894731</v>
      </c>
      <c r="P55" s="137">
        <f t="shared" si="12"/>
        <v>-20.455000872318124</v>
      </c>
      <c r="Q55" s="137">
        <f t="shared" si="3"/>
        <v>28.698769386915956</v>
      </c>
      <c r="R55" s="144">
        <f t="shared" si="4"/>
        <v>20.874272984492563</v>
      </c>
      <c r="T55" s="92">
        <f t="shared" si="14"/>
        <v>3.861003861003861E-4</v>
      </c>
      <c r="U55" s="92">
        <f>SUM($T$13:T55)</f>
        <v>1.6602316602316605E-2</v>
      </c>
      <c r="V55" s="92">
        <f t="shared" si="5"/>
        <v>177</v>
      </c>
      <c r="W55" s="92">
        <v>-296.92879815996457</v>
      </c>
      <c r="Y55" s="92">
        <f t="shared" si="6"/>
        <v>2171</v>
      </c>
      <c r="Z55" s="92">
        <v>-253.41054456334496</v>
      </c>
      <c r="AB55" s="92">
        <f t="shared" si="7"/>
        <v>1566</v>
      </c>
      <c r="AC55" s="92">
        <v>-481.33602358619828</v>
      </c>
      <c r="AE55" s="92">
        <f t="shared" si="8"/>
        <v>1104</v>
      </c>
      <c r="AF55" s="92">
        <v>-528.55667343254208</v>
      </c>
    </row>
    <row r="56" spans="1:32">
      <c r="A56" s="93">
        <v>43</v>
      </c>
      <c r="B56" s="130">
        <v>43830</v>
      </c>
      <c r="C56" s="92">
        <v>21.206800000000001</v>
      </c>
      <c r="D56" s="92">
        <v>24.821698999999999</v>
      </c>
      <c r="E56" s="92">
        <v>18.9177</v>
      </c>
      <c r="F56" s="139">
        <f t="shared" si="9"/>
        <v>1.1317596242714778E-3</v>
      </c>
      <c r="G56" s="140">
        <f t="shared" si="9"/>
        <v>1.0740682980645344E-2</v>
      </c>
      <c r="H56" s="140">
        <f t="shared" si="9"/>
        <v>-1.585816457594369E-5</v>
      </c>
      <c r="I56" s="141">
        <f t="shared" si="16"/>
        <v>21.424119542783448</v>
      </c>
      <c r="J56" s="142">
        <f t="shared" si="10"/>
        <v>25.350083847632671</v>
      </c>
      <c r="K56" s="142">
        <f t="shared" si="13"/>
        <v>19.458691415975515</v>
      </c>
      <c r="L56" s="143">
        <f t="shared" si="11"/>
        <v>14996.883679948412</v>
      </c>
      <c r="M56" s="137">
        <f t="shared" si="1"/>
        <v>-15210.050308579603</v>
      </c>
      <c r="N56" s="137">
        <f t="shared" si="2"/>
        <v>29188.037123963273</v>
      </c>
      <c r="O56" s="143">
        <f t="shared" si="15"/>
        <v>-16.953679948413992</v>
      </c>
      <c r="P56" s="137">
        <f t="shared" si="12"/>
        <v>161.63030857960257</v>
      </c>
      <c r="Q56" s="137">
        <f t="shared" si="3"/>
        <v>0.46287603672681144</v>
      </c>
      <c r="R56" s="144">
        <f t="shared" si="4"/>
        <v>145.13950466791539</v>
      </c>
      <c r="T56" s="92">
        <f t="shared" si="14"/>
        <v>3.861003861003861E-4</v>
      </c>
      <c r="U56" s="92">
        <f>SUM($T$13:T56)</f>
        <v>1.698841698841699E-2</v>
      </c>
      <c r="V56" s="92">
        <f t="shared" si="5"/>
        <v>705</v>
      </c>
      <c r="W56" s="92">
        <v>-295.00117902813327</v>
      </c>
      <c r="Y56" s="92">
        <f t="shared" si="6"/>
        <v>2535</v>
      </c>
      <c r="Z56" s="92">
        <v>-252.35388719454204</v>
      </c>
      <c r="AB56" s="92">
        <f t="shared" si="7"/>
        <v>433</v>
      </c>
      <c r="AC56" s="92">
        <v>-480.96513382469857</v>
      </c>
      <c r="AE56" s="92">
        <f t="shared" si="8"/>
        <v>2488</v>
      </c>
      <c r="AF56" s="92">
        <v>-528.40884620115503</v>
      </c>
    </row>
    <row r="57" spans="1:32">
      <c r="A57" s="93">
        <v>44</v>
      </c>
      <c r="B57" s="130">
        <v>43829</v>
      </c>
      <c r="C57" s="92">
        <v>21.054300000000001</v>
      </c>
      <c r="D57" s="92">
        <v>24.649699999999999</v>
      </c>
      <c r="E57" s="92">
        <v>18.8279</v>
      </c>
      <c r="F57" s="139">
        <f t="shared" si="9"/>
        <v>7.2431759783038174E-3</v>
      </c>
      <c r="G57" s="140">
        <f t="shared" si="9"/>
        <v>6.9777319805108817E-3</v>
      </c>
      <c r="H57" s="140">
        <f t="shared" si="9"/>
        <v>4.7695175776374388E-3</v>
      </c>
      <c r="I57" s="141">
        <f t="shared" si="16"/>
        <v>21.554903241618103</v>
      </c>
      <c r="J57" s="142">
        <f t="shared" si="10"/>
        <v>25.2557064024836</v>
      </c>
      <c r="K57" s="142">
        <f t="shared" si="13"/>
        <v>19.551810042543245</v>
      </c>
      <c r="L57" s="143">
        <f t="shared" si="11"/>
        <v>15088.432269132672</v>
      </c>
      <c r="M57" s="137">
        <f t="shared" si="1"/>
        <v>-15153.423841490159</v>
      </c>
      <c r="N57" s="137">
        <f t="shared" si="2"/>
        <v>29327.715063814867</v>
      </c>
      <c r="O57" s="143">
        <f t="shared" si="15"/>
        <v>-108.50226913267397</v>
      </c>
      <c r="P57" s="137">
        <f t="shared" si="12"/>
        <v>105.00384149015918</v>
      </c>
      <c r="Q57" s="137">
        <f t="shared" si="3"/>
        <v>-139.21506381486688</v>
      </c>
      <c r="R57" s="144">
        <f t="shared" si="4"/>
        <v>-142.71349145738168</v>
      </c>
      <c r="T57" s="92">
        <f t="shared" si="14"/>
        <v>3.861003861003861E-4</v>
      </c>
      <c r="U57" s="92">
        <f>SUM($T$13:T57)</f>
        <v>1.7374517374517374E-2</v>
      </c>
      <c r="V57" s="92">
        <f t="shared" si="5"/>
        <v>714</v>
      </c>
      <c r="W57" s="92">
        <v>-291.78361945392498</v>
      </c>
      <c r="Y57" s="92">
        <f t="shared" si="6"/>
        <v>2110</v>
      </c>
      <c r="Z57" s="92">
        <v>-250.33833006699751</v>
      </c>
      <c r="AB57" s="92">
        <f t="shared" si="7"/>
        <v>847</v>
      </c>
      <c r="AC57" s="92">
        <v>-480.33667691655501</v>
      </c>
      <c r="AE57" s="92">
        <f t="shared" si="8"/>
        <v>2316</v>
      </c>
      <c r="AF57" s="92">
        <v>-524.29372911821338</v>
      </c>
    </row>
    <row r="58" spans="1:32">
      <c r="A58" s="93">
        <v>45</v>
      </c>
      <c r="B58" s="130">
        <v>43826</v>
      </c>
      <c r="C58" s="92">
        <v>21.024401000000001</v>
      </c>
      <c r="D58" s="92">
        <v>24.618200000000002</v>
      </c>
      <c r="E58" s="92">
        <v>18.928498999999999</v>
      </c>
      <c r="F58" s="139">
        <f t="shared" si="9"/>
        <v>1.4221094812640889E-3</v>
      </c>
      <c r="G58" s="140">
        <f t="shared" si="9"/>
        <v>1.2795411524806344E-3</v>
      </c>
      <c r="H58" s="140">
        <f t="shared" si="9"/>
        <v>-5.3146844871322374E-3</v>
      </c>
      <c r="I58" s="141">
        <f t="shared" si="16"/>
        <v>21.430333000688101</v>
      </c>
      <c r="J58" s="142">
        <f t="shared" si="10"/>
        <v>25.112791787783021</v>
      </c>
      <c r="K58" s="142">
        <f t="shared" si="13"/>
        <v>19.355581554564893</v>
      </c>
      <c r="L58" s="143">
        <f t="shared" si="11"/>
        <v>15001.233100481671</v>
      </c>
      <c r="M58" s="137">
        <f t="shared" si="1"/>
        <v>-15067.675072669812</v>
      </c>
      <c r="N58" s="137">
        <f t="shared" si="2"/>
        <v>29033.372331847339</v>
      </c>
      <c r="O58" s="143">
        <f t="shared" si="15"/>
        <v>-21.303100481673027</v>
      </c>
      <c r="P58" s="137">
        <f t="shared" si="12"/>
        <v>19.255072669811852</v>
      </c>
      <c r="Q58" s="137">
        <f t="shared" si="3"/>
        <v>155.1276681526615</v>
      </c>
      <c r="R58" s="144">
        <f t="shared" si="4"/>
        <v>153.07964034080032</v>
      </c>
      <c r="T58" s="92">
        <f t="shared" si="14"/>
        <v>3.861003861003861E-4</v>
      </c>
      <c r="U58" s="92">
        <f>SUM($T$13:T58)</f>
        <v>1.7760617760617759E-2</v>
      </c>
      <c r="V58" s="92">
        <f t="shared" si="5"/>
        <v>1135</v>
      </c>
      <c r="W58" s="92">
        <v>-291.59837769665683</v>
      </c>
      <c r="Y58" s="92">
        <f t="shared" si="6"/>
        <v>515</v>
      </c>
      <c r="Z58" s="92">
        <v>-250.06483762998141</v>
      </c>
      <c r="AB58" s="92">
        <f t="shared" si="7"/>
        <v>1773</v>
      </c>
      <c r="AC58" s="92">
        <v>-479.23727592033902</v>
      </c>
      <c r="AE58" s="92">
        <f t="shared" si="8"/>
        <v>1158</v>
      </c>
      <c r="AF58" s="92">
        <v>-518.33311924700138</v>
      </c>
    </row>
    <row r="59" spans="1:32">
      <c r="A59" s="93">
        <v>46</v>
      </c>
      <c r="B59" s="130">
        <v>43825</v>
      </c>
      <c r="C59" s="92">
        <v>21.036899999999999</v>
      </c>
      <c r="D59" s="92">
        <v>24.584399999999999</v>
      </c>
      <c r="E59" s="92">
        <v>18.952100999999999</v>
      </c>
      <c r="F59" s="139">
        <f t="shared" si="9"/>
        <v>-5.9414647595412706E-4</v>
      </c>
      <c r="G59" s="140">
        <f t="shared" si="9"/>
        <v>1.3748555994859135E-3</v>
      </c>
      <c r="H59" s="140">
        <f t="shared" si="9"/>
        <v>-1.2453500538014417E-3</v>
      </c>
      <c r="I59" s="141">
        <f t="shared" si="16"/>
        <v>21.387185324829229</v>
      </c>
      <c r="J59" s="142">
        <f t="shared" si="10"/>
        <v>25.115182340834025</v>
      </c>
      <c r="K59" s="142">
        <f t="shared" si="13"/>
        <v>19.434766733303078</v>
      </c>
      <c r="L59" s="143">
        <f t="shared" si="11"/>
        <v>14971.029727380461</v>
      </c>
      <c r="M59" s="137">
        <f t="shared" si="1"/>
        <v>-15069.109404500416</v>
      </c>
      <c r="N59" s="137">
        <f t="shared" si="2"/>
        <v>29152.150099954619</v>
      </c>
      <c r="O59" s="143">
        <f t="shared" si="15"/>
        <v>8.9002726195376454</v>
      </c>
      <c r="P59" s="137">
        <f t="shared" si="12"/>
        <v>20.689404500415549</v>
      </c>
      <c r="Q59" s="137">
        <f t="shared" si="3"/>
        <v>36.349900045381219</v>
      </c>
      <c r="R59" s="144">
        <f t="shared" si="4"/>
        <v>65.939577165334413</v>
      </c>
      <c r="T59" s="92">
        <f t="shared" si="14"/>
        <v>3.861003861003861E-4</v>
      </c>
      <c r="U59" s="92">
        <f>SUM($T$13:T59)</f>
        <v>1.8146718146718144E-2</v>
      </c>
      <c r="V59" s="92">
        <f t="shared" si="5"/>
        <v>2529</v>
      </c>
      <c r="W59" s="92">
        <v>-291.49004943905675</v>
      </c>
      <c r="Y59" s="92">
        <f t="shared" si="6"/>
        <v>950</v>
      </c>
      <c r="Z59" s="92">
        <v>-249.75776083624078</v>
      </c>
      <c r="AB59" s="92">
        <f t="shared" si="7"/>
        <v>2193</v>
      </c>
      <c r="AC59" s="92">
        <v>-470.68297074997827</v>
      </c>
      <c r="AE59" s="92">
        <f t="shared" si="8"/>
        <v>1006</v>
      </c>
      <c r="AF59" s="92">
        <v>-517.51528663917634</v>
      </c>
    </row>
    <row r="60" spans="1:32">
      <c r="A60" s="93">
        <v>47</v>
      </c>
      <c r="B60" s="130">
        <v>43824</v>
      </c>
      <c r="C60" s="92">
        <v>21.034700000000001</v>
      </c>
      <c r="D60" s="92">
        <v>24.521799000000001</v>
      </c>
      <c r="E60" s="92">
        <v>18.962700000000002</v>
      </c>
      <c r="F60" s="139">
        <f t="shared" si="9"/>
        <v>1.0458908375210463E-4</v>
      </c>
      <c r="G60" s="140">
        <f t="shared" si="9"/>
        <v>2.552871426765968E-3</v>
      </c>
      <c r="H60" s="140">
        <f t="shared" si="9"/>
        <v>-5.5893939154250116E-4</v>
      </c>
      <c r="I60" s="141">
        <f t="shared" si="16"/>
        <v>21.402138195933386</v>
      </c>
      <c r="J60" s="142">
        <f t="shared" si="10"/>
        <v>25.144727802393291</v>
      </c>
      <c r="K60" s="142">
        <f t="shared" si="13"/>
        <v>19.448123598379976</v>
      </c>
      <c r="L60" s="143">
        <f t="shared" si="11"/>
        <v>14981.496737153369</v>
      </c>
      <c r="M60" s="137">
        <f t="shared" si="1"/>
        <v>-15086.836681435974</v>
      </c>
      <c r="N60" s="137">
        <f t="shared" si="2"/>
        <v>29172.185397569963</v>
      </c>
      <c r="O60" s="143">
        <f t="shared" si="15"/>
        <v>-1.5667371533709229</v>
      </c>
      <c r="P60" s="137">
        <f t="shared" si="12"/>
        <v>38.416681435974169</v>
      </c>
      <c r="Q60" s="137">
        <f t="shared" si="3"/>
        <v>16.314602430036757</v>
      </c>
      <c r="R60" s="144">
        <f t="shared" si="4"/>
        <v>53.164546712640004</v>
      </c>
      <c r="T60" s="92">
        <f t="shared" si="14"/>
        <v>3.861003861003861E-4</v>
      </c>
      <c r="U60" s="92">
        <f>SUM($T$13:T60)</f>
        <v>1.8532818532818528E-2</v>
      </c>
      <c r="V60" s="92">
        <f t="shared" si="5"/>
        <v>2</v>
      </c>
      <c r="W60" s="92">
        <v>-290.56825589379878</v>
      </c>
      <c r="Y60" s="92">
        <f t="shared" si="6"/>
        <v>2170</v>
      </c>
      <c r="Z60" s="92">
        <v>-249.27557073841126</v>
      </c>
      <c r="AB60" s="92">
        <f t="shared" si="7"/>
        <v>382</v>
      </c>
      <c r="AC60" s="92">
        <v>-470.29693329394649</v>
      </c>
      <c r="AE60" s="92">
        <f t="shared" si="8"/>
        <v>2546</v>
      </c>
      <c r="AF60" s="92">
        <v>-517.14260906630989</v>
      </c>
    </row>
    <row r="61" spans="1:32">
      <c r="A61" s="93">
        <v>48</v>
      </c>
      <c r="B61" s="130">
        <v>43823</v>
      </c>
      <c r="C61" s="92">
        <v>21.013000000000002</v>
      </c>
      <c r="D61" s="92">
        <v>24.5184</v>
      </c>
      <c r="E61" s="92">
        <v>18.9345</v>
      </c>
      <c r="F61" s="139">
        <f t="shared" si="9"/>
        <v>1.0326940465426038E-3</v>
      </c>
      <c r="G61" s="140">
        <f t="shared" si="9"/>
        <v>1.3863057948326762E-4</v>
      </c>
      <c r="H61" s="140">
        <f t="shared" si="9"/>
        <v>1.4893448467083736E-3</v>
      </c>
      <c r="I61" s="141">
        <f t="shared" si="16"/>
        <v>21.421999549326607</v>
      </c>
      <c r="J61" s="142">
        <f t="shared" si="10"/>
        <v>25.084176951974847</v>
      </c>
      <c r="K61" s="142">
        <f t="shared" si="13"/>
        <v>19.487981161372097</v>
      </c>
      <c r="L61" s="143">
        <f t="shared" si="11"/>
        <v>14995.399684528626</v>
      </c>
      <c r="M61" s="137">
        <f t="shared" si="1"/>
        <v>-15050.506171184908</v>
      </c>
      <c r="N61" s="137">
        <f t="shared" si="2"/>
        <v>29231.971742058147</v>
      </c>
      <c r="O61" s="143">
        <f t="shared" si="15"/>
        <v>-15.469684528627113</v>
      </c>
      <c r="P61" s="137">
        <f t="shared" si="12"/>
        <v>2.0861711849083804</v>
      </c>
      <c r="Q61" s="137">
        <f t="shared" si="3"/>
        <v>-43.471742058147356</v>
      </c>
      <c r="R61" s="144">
        <f t="shared" si="4"/>
        <v>-56.855255401866089</v>
      </c>
      <c r="T61" s="92">
        <f t="shared" si="14"/>
        <v>3.861003861003861E-4</v>
      </c>
      <c r="U61" s="92">
        <f>SUM($T$13:T61)</f>
        <v>1.8918918918918913E-2</v>
      </c>
      <c r="V61" s="92">
        <f t="shared" si="5"/>
        <v>2087</v>
      </c>
      <c r="W61" s="92">
        <v>-289.66220007184165</v>
      </c>
      <c r="Y61" s="92">
        <f t="shared" si="6"/>
        <v>1978</v>
      </c>
      <c r="Z61" s="92">
        <v>-248.56280617066841</v>
      </c>
      <c r="AB61" s="92">
        <f t="shared" si="7"/>
        <v>7</v>
      </c>
      <c r="AC61" s="92">
        <v>-467.80180368299989</v>
      </c>
      <c r="AE61" s="92">
        <f t="shared" si="8"/>
        <v>948</v>
      </c>
      <c r="AF61" s="92">
        <v>-515.09569742618078</v>
      </c>
    </row>
    <row r="62" spans="1:32">
      <c r="A62" s="93">
        <v>49</v>
      </c>
      <c r="B62" s="130">
        <v>43822</v>
      </c>
      <c r="C62" s="92">
        <v>20.985499999999998</v>
      </c>
      <c r="D62" s="92">
        <v>24.6313</v>
      </c>
      <c r="E62" s="92">
        <v>18.941299000000001</v>
      </c>
      <c r="F62" s="139">
        <f t="shared" si="9"/>
        <v>1.31042862929176E-3</v>
      </c>
      <c r="G62" s="140">
        <f t="shared" si="9"/>
        <v>-4.5835989168253599E-3</v>
      </c>
      <c r="H62" s="140">
        <f t="shared" si="9"/>
        <v>-3.5895109411454573E-4</v>
      </c>
      <c r="I62" s="141">
        <f t="shared" si="16"/>
        <v>21.42794304162398</v>
      </c>
      <c r="J62" s="142">
        <f t="shared" si="10"/>
        <v>24.965740130646779</v>
      </c>
      <c r="K62" s="142">
        <f t="shared" si="13"/>
        <v>19.452015170659624</v>
      </c>
      <c r="L62" s="143">
        <f t="shared" si="11"/>
        <v>14999.560129136786</v>
      </c>
      <c r="M62" s="137">
        <f t="shared" si="1"/>
        <v>-14979.444078388067</v>
      </c>
      <c r="N62" s="137">
        <f t="shared" si="2"/>
        <v>29178.022755989437</v>
      </c>
      <c r="O62" s="143">
        <f t="shared" si="15"/>
        <v>-19.630129136787218</v>
      </c>
      <c r="P62" s="137">
        <f t="shared" si="12"/>
        <v>-68.97592161193279</v>
      </c>
      <c r="Q62" s="137">
        <f t="shared" si="3"/>
        <v>10.477244010562572</v>
      </c>
      <c r="R62" s="144">
        <f t="shared" si="4"/>
        <v>-78.128806738157436</v>
      </c>
      <c r="T62" s="92">
        <f t="shared" si="14"/>
        <v>3.861003861003861E-4</v>
      </c>
      <c r="U62" s="92">
        <f>SUM($T$13:T62)</f>
        <v>1.9305019305019298E-2</v>
      </c>
      <c r="V62" s="92">
        <f t="shared" si="5"/>
        <v>1160</v>
      </c>
      <c r="W62" s="92">
        <v>-288.77488897867806</v>
      </c>
      <c r="Y62" s="92">
        <f t="shared" si="6"/>
        <v>1134</v>
      </c>
      <c r="Z62" s="92">
        <v>-248.2735435678278</v>
      </c>
      <c r="AB62" s="92">
        <f t="shared" si="7"/>
        <v>332</v>
      </c>
      <c r="AC62" s="92">
        <v>-466.98119594069431</v>
      </c>
      <c r="AE62" s="92">
        <f t="shared" si="8"/>
        <v>1344</v>
      </c>
      <c r="AF62" s="92">
        <v>-513.67630914213078</v>
      </c>
    </row>
    <row r="63" spans="1:32">
      <c r="A63" s="93">
        <v>50</v>
      </c>
      <c r="B63" s="130">
        <v>43819</v>
      </c>
      <c r="C63" s="92">
        <v>21.044599999999999</v>
      </c>
      <c r="D63" s="92">
        <v>24.625799000000001</v>
      </c>
      <c r="E63" s="92">
        <v>18.908999999999999</v>
      </c>
      <c r="F63" s="139">
        <f t="shared" si="9"/>
        <v>-2.8083213746044056E-3</v>
      </c>
      <c r="G63" s="140">
        <f t="shared" si="9"/>
        <v>2.2338361488283276E-4</v>
      </c>
      <c r="H63" s="140">
        <f t="shared" si="9"/>
        <v>1.7081284044635492E-3</v>
      </c>
      <c r="I63" s="141">
        <f t="shared" si="16"/>
        <v>21.339802203415601</v>
      </c>
      <c r="J63" s="142">
        <f t="shared" si="10"/>
        <v>25.086302617429791</v>
      </c>
      <c r="K63" s="142">
        <f t="shared" si="13"/>
        <v>19.492238470622457</v>
      </c>
      <c r="L63" s="143">
        <f t="shared" si="11"/>
        <v>14937.861542390921</v>
      </c>
      <c r="M63" s="137">
        <f t="shared" si="1"/>
        <v>-15051.781570457875</v>
      </c>
      <c r="N63" s="137">
        <f t="shared" si="2"/>
        <v>29238.357705933686</v>
      </c>
      <c r="O63" s="143">
        <f t="shared" si="15"/>
        <v>42.068457609077086</v>
      </c>
      <c r="P63" s="137">
        <f t="shared" si="12"/>
        <v>3.361570457875132</v>
      </c>
      <c r="Q63" s="137">
        <f t="shared" si="3"/>
        <v>-49.857705933685793</v>
      </c>
      <c r="R63" s="144">
        <f t="shared" si="4"/>
        <v>-4.4276778667335748</v>
      </c>
      <c r="T63" s="92">
        <f t="shared" si="14"/>
        <v>3.861003861003861E-4</v>
      </c>
      <c r="U63" s="92">
        <f>SUM($T$13:T63)</f>
        <v>1.9691119691119682E-2</v>
      </c>
      <c r="V63" s="92">
        <f t="shared" si="5"/>
        <v>433</v>
      </c>
      <c r="W63" s="92">
        <v>-287.24837494575331</v>
      </c>
      <c r="Y63" s="92">
        <f t="shared" si="6"/>
        <v>383</v>
      </c>
      <c r="Z63" s="92">
        <v>-248.26175234056245</v>
      </c>
      <c r="AB63" s="92">
        <f t="shared" si="7"/>
        <v>2518</v>
      </c>
      <c r="AC63" s="92">
        <v>-463.12420000000202</v>
      </c>
      <c r="AE63" s="92">
        <f t="shared" si="8"/>
        <v>885</v>
      </c>
      <c r="AF63" s="92">
        <v>-501.81159148254483</v>
      </c>
    </row>
    <row r="64" spans="1:32">
      <c r="A64" s="93">
        <v>51</v>
      </c>
      <c r="B64" s="130">
        <v>43818</v>
      </c>
      <c r="C64" s="92">
        <v>21.103300000000001</v>
      </c>
      <c r="D64" s="92">
        <v>24.842300000000002</v>
      </c>
      <c r="E64" s="92">
        <v>18.9755</v>
      </c>
      <c r="F64" s="139">
        <f t="shared" si="9"/>
        <v>-2.7815554913213081E-3</v>
      </c>
      <c r="G64" s="140">
        <f t="shared" si="9"/>
        <v>-8.7150143102692201E-3</v>
      </c>
      <c r="H64" s="140">
        <f t="shared" si="9"/>
        <v>-3.5045189850070324E-3</v>
      </c>
      <c r="I64" s="141">
        <f t="shared" si="16"/>
        <v>21.340374990641273</v>
      </c>
      <c r="J64" s="142">
        <f t="shared" si="10"/>
        <v>24.86212134058843</v>
      </c>
      <c r="K64" s="142">
        <f t="shared" si="13"/>
        <v>19.390805565070746</v>
      </c>
      <c r="L64" s="143">
        <f t="shared" si="11"/>
        <v>14938.26249344889</v>
      </c>
      <c r="M64" s="137">
        <f t="shared" si="1"/>
        <v>-14917.272804353059</v>
      </c>
      <c r="N64" s="137">
        <f t="shared" si="2"/>
        <v>29086.20834760612</v>
      </c>
      <c r="O64" s="143">
        <f t="shared" si="15"/>
        <v>41.66750655110809</v>
      </c>
      <c r="P64" s="137">
        <f t="shared" si="12"/>
        <v>-131.14719564694133</v>
      </c>
      <c r="Q64" s="137">
        <f t="shared" si="3"/>
        <v>102.29165239388021</v>
      </c>
      <c r="R64" s="144">
        <f t="shared" si="4"/>
        <v>12.811963298046976</v>
      </c>
      <c r="T64" s="92">
        <f t="shared" si="14"/>
        <v>3.861003861003861E-4</v>
      </c>
      <c r="U64" s="92">
        <f>SUM($T$13:T64)</f>
        <v>2.0077220077220067E-2</v>
      </c>
      <c r="V64" s="92">
        <f t="shared" si="5"/>
        <v>1151</v>
      </c>
      <c r="W64" s="92">
        <v>-281.85672802196314</v>
      </c>
      <c r="Y64" s="92">
        <f t="shared" si="6"/>
        <v>668</v>
      </c>
      <c r="Z64" s="92">
        <v>-246.71622067747558</v>
      </c>
      <c r="AB64" s="92">
        <f t="shared" si="7"/>
        <v>2176</v>
      </c>
      <c r="AC64" s="92">
        <v>-462.18220783109791</v>
      </c>
      <c r="AE64" s="92">
        <f t="shared" si="8"/>
        <v>382</v>
      </c>
      <c r="AF64" s="92">
        <v>-500.7616138074718</v>
      </c>
    </row>
    <row r="65" spans="1:32">
      <c r="A65" s="93">
        <v>52</v>
      </c>
      <c r="B65" s="130">
        <v>43817</v>
      </c>
      <c r="C65" s="92">
        <v>21.093800000000002</v>
      </c>
      <c r="D65" s="92">
        <v>24.821501000000001</v>
      </c>
      <c r="E65" s="92">
        <v>18.9175</v>
      </c>
      <c r="F65" s="139">
        <f t="shared" si="9"/>
        <v>4.503693028283795E-4</v>
      </c>
      <c r="G65" s="140">
        <f t="shared" si="9"/>
        <v>8.3794287863581118E-4</v>
      </c>
      <c r="H65" s="140">
        <f t="shared" si="9"/>
        <v>3.0659442315317254E-3</v>
      </c>
      <c r="I65" s="141">
        <f t="shared" si="16"/>
        <v>21.409537858043596</v>
      </c>
      <c r="J65" s="142">
        <f t="shared" si="10"/>
        <v>25.1017161939562</v>
      </c>
      <c r="K65" s="142">
        <f t="shared" si="13"/>
        <v>19.518660208801375</v>
      </c>
      <c r="L65" s="143">
        <f t="shared" si="11"/>
        <v>14986.676500630518</v>
      </c>
      <c r="M65" s="137">
        <f t="shared" si="1"/>
        <v>-15061.02971637372</v>
      </c>
      <c r="N65" s="137">
        <f t="shared" si="2"/>
        <v>29277.990313202063</v>
      </c>
      <c r="O65" s="143">
        <f t="shared" si="15"/>
        <v>-6.7465006305192219</v>
      </c>
      <c r="P65" s="137">
        <f t="shared" si="12"/>
        <v>12.609716373719493</v>
      </c>
      <c r="Q65" s="137">
        <f t="shared" si="3"/>
        <v>-89.49031320206268</v>
      </c>
      <c r="R65" s="144">
        <f t="shared" si="4"/>
        <v>-83.627097458862409</v>
      </c>
      <c r="T65" s="92">
        <f t="shared" si="14"/>
        <v>3.861003861003861E-4</v>
      </c>
      <c r="U65" s="92">
        <f>SUM($T$13:T65)</f>
        <v>2.0463320463320452E-2</v>
      </c>
      <c r="V65" s="92">
        <f t="shared" si="5"/>
        <v>1739</v>
      </c>
      <c r="W65" s="92">
        <v>-280.16447545276424</v>
      </c>
      <c r="Y65" s="92">
        <f t="shared" si="6"/>
        <v>814</v>
      </c>
      <c r="Z65" s="92">
        <v>-246.68541512567572</v>
      </c>
      <c r="AB65" s="92">
        <f t="shared" si="7"/>
        <v>721</v>
      </c>
      <c r="AC65" s="92">
        <v>-459.49974812096116</v>
      </c>
      <c r="AE65" s="92">
        <f t="shared" si="8"/>
        <v>1773</v>
      </c>
      <c r="AF65" s="92">
        <v>-498.12571199806735</v>
      </c>
    </row>
    <row r="66" spans="1:32">
      <c r="A66" s="93">
        <v>53</v>
      </c>
      <c r="B66" s="130">
        <v>43816</v>
      </c>
      <c r="C66" s="92">
        <v>21.087999</v>
      </c>
      <c r="D66" s="92">
        <v>25.1294</v>
      </c>
      <c r="E66" s="92">
        <v>18.936198999999998</v>
      </c>
      <c r="F66" s="139">
        <f t="shared" si="9"/>
        <v>2.7508536964560015E-4</v>
      </c>
      <c r="G66" s="140">
        <f t="shared" si="9"/>
        <v>-1.225254084856775E-2</v>
      </c>
      <c r="H66" s="140">
        <f t="shared" si="9"/>
        <v>-9.874737797167521E-4</v>
      </c>
      <c r="I66" s="141">
        <f t="shared" si="16"/>
        <v>21.405786799401877</v>
      </c>
      <c r="J66" s="142">
        <f t="shared" si="10"/>
        <v>24.773397698739327</v>
      </c>
      <c r="K66" s="142">
        <f t="shared" si="13"/>
        <v>19.439784747720491</v>
      </c>
      <c r="L66" s="143">
        <f t="shared" si="11"/>
        <v>14984.050759581314</v>
      </c>
      <c r="M66" s="137">
        <f t="shared" si="1"/>
        <v>-14864.038619243596</v>
      </c>
      <c r="N66" s="137">
        <f t="shared" si="2"/>
        <v>29159.677121580738</v>
      </c>
      <c r="O66" s="143">
        <f t="shared" si="15"/>
        <v>-4.1207595813157241</v>
      </c>
      <c r="P66" s="137">
        <f t="shared" si="12"/>
        <v>-184.38138075640381</v>
      </c>
      <c r="Q66" s="137">
        <f t="shared" si="3"/>
        <v>28.822878419261542</v>
      </c>
      <c r="R66" s="144">
        <f t="shared" si="4"/>
        <v>-159.679261918458</v>
      </c>
      <c r="T66" s="92">
        <f t="shared" si="14"/>
        <v>3.861003861003861E-4</v>
      </c>
      <c r="U66" s="92">
        <f>SUM($T$13:T66)</f>
        <v>2.0849420849420836E-2</v>
      </c>
      <c r="V66" s="92">
        <f t="shared" si="5"/>
        <v>2346</v>
      </c>
      <c r="W66" s="92">
        <v>-279.41504952396826</v>
      </c>
      <c r="Y66" s="92">
        <f t="shared" si="6"/>
        <v>766</v>
      </c>
      <c r="Z66" s="92">
        <v>-245.94752403026541</v>
      </c>
      <c r="AB66" s="92">
        <f t="shared" si="7"/>
        <v>1985</v>
      </c>
      <c r="AC66" s="92">
        <v>-455.52383318233478</v>
      </c>
      <c r="AE66" s="92">
        <f t="shared" si="8"/>
        <v>2123</v>
      </c>
      <c r="AF66" s="92">
        <v>-488.65853730889285</v>
      </c>
    </row>
    <row r="67" spans="1:32">
      <c r="A67" s="93">
        <v>54</v>
      </c>
      <c r="B67" s="130">
        <v>43815</v>
      </c>
      <c r="C67" s="92">
        <v>21.172899000000001</v>
      </c>
      <c r="D67" s="92">
        <v>25.414801000000001</v>
      </c>
      <c r="E67" s="92">
        <v>19.034200999999999</v>
      </c>
      <c r="F67" s="139">
        <f t="shared" si="9"/>
        <v>-4.0098429600973207E-3</v>
      </c>
      <c r="G67" s="140">
        <f t="shared" si="9"/>
        <v>-1.1229716101259224E-2</v>
      </c>
      <c r="H67" s="140">
        <f t="shared" si="9"/>
        <v>-5.148732011393653E-3</v>
      </c>
      <c r="I67" s="141">
        <f t="shared" si="16"/>
        <v>21.314089761638211</v>
      </c>
      <c r="J67" s="142">
        <f t="shared" si="10"/>
        <v>24.799050859379147</v>
      </c>
      <c r="K67" s="142">
        <f t="shared" si="13"/>
        <v>19.358810823790289</v>
      </c>
      <c r="L67" s="143">
        <f t="shared" si="11"/>
        <v>14919.862833146748</v>
      </c>
      <c r="M67" s="137">
        <f t="shared" si="1"/>
        <v>-14879.430515627488</v>
      </c>
      <c r="N67" s="137">
        <f t="shared" si="2"/>
        <v>29038.216235685435</v>
      </c>
      <c r="O67" s="143">
        <f t="shared" si="15"/>
        <v>60.067166853250455</v>
      </c>
      <c r="P67" s="137">
        <f t="shared" si="12"/>
        <v>-168.98948437251238</v>
      </c>
      <c r="Q67" s="137">
        <f t="shared" si="3"/>
        <v>150.28376431456491</v>
      </c>
      <c r="R67" s="144">
        <f t="shared" si="4"/>
        <v>41.361446795302982</v>
      </c>
      <c r="T67" s="92">
        <f t="shared" si="14"/>
        <v>3.861003861003861E-4</v>
      </c>
      <c r="U67" s="92">
        <f>SUM($T$13:T67)</f>
        <v>2.1235521235521221E-2</v>
      </c>
      <c r="V67" s="92">
        <f t="shared" si="5"/>
        <v>988</v>
      </c>
      <c r="W67" s="92">
        <v>-279.21818905254804</v>
      </c>
      <c r="Y67" s="92">
        <f t="shared" si="6"/>
        <v>233</v>
      </c>
      <c r="Z67" s="92">
        <v>-243.62652135823737</v>
      </c>
      <c r="AB67" s="92">
        <f t="shared" si="7"/>
        <v>2165</v>
      </c>
      <c r="AC67" s="92">
        <v>-455.21129360355189</v>
      </c>
      <c r="AE67" s="92">
        <f t="shared" si="8"/>
        <v>1159</v>
      </c>
      <c r="AF67" s="92">
        <v>-487.23889272158885</v>
      </c>
    </row>
    <row r="68" spans="1:32">
      <c r="A68" s="93">
        <v>55</v>
      </c>
      <c r="B68" s="130">
        <v>43812</v>
      </c>
      <c r="C68" s="92">
        <v>21.246099000000001</v>
      </c>
      <c r="D68" s="92">
        <v>25.592699</v>
      </c>
      <c r="E68" s="92">
        <v>18.981999999999999</v>
      </c>
      <c r="F68" s="139">
        <f t="shared" si="9"/>
        <v>-3.4453383654100556E-3</v>
      </c>
      <c r="G68" s="140">
        <f t="shared" si="9"/>
        <v>-6.9511230527111723E-3</v>
      </c>
      <c r="H68" s="140">
        <f t="shared" si="9"/>
        <v>2.7500263407438386E-3</v>
      </c>
      <c r="I68" s="141">
        <f t="shared" si="16"/>
        <v>21.326170103514059</v>
      </c>
      <c r="J68" s="142">
        <f t="shared" si="10"/>
        <v>24.906360968051867</v>
      </c>
      <c r="K68" s="142">
        <f t="shared" si="13"/>
        <v>19.512512762564533</v>
      </c>
      <c r="L68" s="143">
        <f t="shared" si="11"/>
        <v>14928.319072459841</v>
      </c>
      <c r="M68" s="137">
        <f t="shared" si="1"/>
        <v>-14943.816580831121</v>
      </c>
      <c r="N68" s="137">
        <f t="shared" si="2"/>
        <v>29268.769143846799</v>
      </c>
      <c r="O68" s="143">
        <f t="shared" si="15"/>
        <v>51.610927540157718</v>
      </c>
      <c r="P68" s="137">
        <f t="shared" si="12"/>
        <v>-104.60341916887955</v>
      </c>
      <c r="Q68" s="137">
        <f t="shared" si="3"/>
        <v>-80.269143846799125</v>
      </c>
      <c r="R68" s="144">
        <f t="shared" si="4"/>
        <v>-133.26163547552096</v>
      </c>
      <c r="T68" s="92">
        <f t="shared" si="14"/>
        <v>3.861003861003861E-4</v>
      </c>
      <c r="U68" s="92">
        <f>SUM($T$13:T68)</f>
        <v>2.1621621621621605E-2</v>
      </c>
      <c r="V68" s="92">
        <f t="shared" si="5"/>
        <v>884</v>
      </c>
      <c r="W68" s="92">
        <v>-275.79509951529326</v>
      </c>
      <c r="Y68" s="92">
        <f t="shared" si="6"/>
        <v>20</v>
      </c>
      <c r="Z68" s="92">
        <v>-243.23819644157993</v>
      </c>
      <c r="AB68" s="92">
        <f t="shared" si="7"/>
        <v>1083</v>
      </c>
      <c r="AC68" s="92">
        <v>-450.62741025301511</v>
      </c>
      <c r="AE68" s="92">
        <f t="shared" si="8"/>
        <v>2001</v>
      </c>
      <c r="AF68" s="92">
        <v>-486.20387110208685</v>
      </c>
    </row>
    <row r="69" spans="1:32">
      <c r="A69" s="93">
        <v>56</v>
      </c>
      <c r="B69" s="130">
        <v>43811</v>
      </c>
      <c r="C69" s="92">
        <v>21.279499000000001</v>
      </c>
      <c r="D69" s="92">
        <v>25.227599999999999</v>
      </c>
      <c r="E69" s="92">
        <v>19.101299000000001</v>
      </c>
      <c r="F69" s="139">
        <f t="shared" si="9"/>
        <v>-1.5695858253054196E-3</v>
      </c>
      <c r="G69" s="140">
        <f t="shared" si="9"/>
        <v>1.4472205045267916E-2</v>
      </c>
      <c r="H69" s="140">
        <f t="shared" si="9"/>
        <v>-6.2455961764695811E-3</v>
      </c>
      <c r="I69" s="141">
        <f t="shared" si="16"/>
        <v>21.366311020297044</v>
      </c>
      <c r="J69" s="142">
        <f t="shared" si="10"/>
        <v>25.443673033078852</v>
      </c>
      <c r="K69" s="142">
        <f t="shared" si="13"/>
        <v>19.337466944002077</v>
      </c>
      <c r="L69" s="143">
        <f t="shared" si="11"/>
        <v>14956.41771420793</v>
      </c>
      <c r="M69" s="137">
        <f t="shared" si="1"/>
        <v>-15266.203819847311</v>
      </c>
      <c r="N69" s="137">
        <f t="shared" si="2"/>
        <v>29006.200416003117</v>
      </c>
      <c r="O69" s="143">
        <f t="shared" si="15"/>
        <v>23.512285792068724</v>
      </c>
      <c r="P69" s="137">
        <f t="shared" si="12"/>
        <v>217.78381984731095</v>
      </c>
      <c r="Q69" s="137">
        <f t="shared" si="3"/>
        <v>182.29958399688257</v>
      </c>
      <c r="R69" s="144">
        <f t="shared" si="4"/>
        <v>423.59568963626225</v>
      </c>
      <c r="T69" s="92">
        <f t="shared" si="14"/>
        <v>3.861003861003861E-4</v>
      </c>
      <c r="U69" s="92">
        <f>SUM($T$13:T69)</f>
        <v>2.200772200772199E-2</v>
      </c>
      <c r="V69" s="92">
        <f t="shared" si="5"/>
        <v>2247</v>
      </c>
      <c r="W69" s="92">
        <v>-274.40039389404592</v>
      </c>
      <c r="Y69" s="92">
        <f t="shared" si="6"/>
        <v>2520</v>
      </c>
      <c r="Z69" s="92">
        <v>-241.42776016095922</v>
      </c>
      <c r="AB69" s="92">
        <f t="shared" si="7"/>
        <v>882</v>
      </c>
      <c r="AC69" s="92">
        <v>-449.77527864418516</v>
      </c>
      <c r="AE69" s="92">
        <f t="shared" si="8"/>
        <v>7</v>
      </c>
      <c r="AF69" s="92">
        <v>-486.03762392859971</v>
      </c>
    </row>
    <row r="70" spans="1:32">
      <c r="A70" s="93">
        <v>57</v>
      </c>
      <c r="B70" s="130">
        <v>43810</v>
      </c>
      <c r="C70" s="92">
        <v>21.365100999999999</v>
      </c>
      <c r="D70" s="92">
        <v>25.276299999999999</v>
      </c>
      <c r="E70" s="92">
        <v>19.249901000000001</v>
      </c>
      <c r="F70" s="139">
        <f t="shared" si="9"/>
        <v>-4.0066274435116567E-3</v>
      </c>
      <c r="G70" s="140">
        <f t="shared" si="9"/>
        <v>-1.9267060447929474E-3</v>
      </c>
      <c r="H70" s="140">
        <f t="shared" si="9"/>
        <v>-7.7196241165085056E-3</v>
      </c>
      <c r="I70" s="141">
        <f t="shared" si="16"/>
        <v>21.314158573371593</v>
      </c>
      <c r="J70" s="142">
        <f t="shared" si="10"/>
        <v>25.03237686370236</v>
      </c>
      <c r="K70" s="142">
        <f t="shared" si="13"/>
        <v>19.308783834316859</v>
      </c>
      <c r="L70" s="143">
        <f t="shared" si="11"/>
        <v>14919.911001360115</v>
      </c>
      <c r="M70" s="137">
        <f t="shared" si="1"/>
        <v>-15019.426118221416</v>
      </c>
      <c r="N70" s="137">
        <f t="shared" si="2"/>
        <v>28963.17575147529</v>
      </c>
      <c r="O70" s="143">
        <f t="shared" si="15"/>
        <v>60.018998639883648</v>
      </c>
      <c r="P70" s="137">
        <f t="shared" si="12"/>
        <v>-28.993881778584182</v>
      </c>
      <c r="Q70" s="137">
        <f t="shared" si="3"/>
        <v>225.32424852471013</v>
      </c>
      <c r="R70" s="144">
        <f t="shared" si="4"/>
        <v>256.34936538600959</v>
      </c>
      <c r="T70" s="92">
        <f t="shared" si="14"/>
        <v>3.861003861003861E-4</v>
      </c>
      <c r="U70" s="92">
        <f>SUM($T$13:T70)</f>
        <v>2.2393822393822375E-2</v>
      </c>
      <c r="V70" s="92">
        <f t="shared" si="5"/>
        <v>2252</v>
      </c>
      <c r="W70" s="92">
        <v>-274.09597479327385</v>
      </c>
      <c r="Y70" s="92">
        <f t="shared" si="6"/>
        <v>2209</v>
      </c>
      <c r="Z70" s="92">
        <v>-236.20003003060265</v>
      </c>
      <c r="AB70" s="92">
        <f t="shared" si="7"/>
        <v>2017</v>
      </c>
      <c r="AC70" s="92">
        <v>-448.09826721386344</v>
      </c>
      <c r="AE70" s="92">
        <f t="shared" si="8"/>
        <v>1340</v>
      </c>
      <c r="AF70" s="92">
        <v>-485.31666943939126</v>
      </c>
    </row>
    <row r="71" spans="1:32">
      <c r="A71" s="93">
        <v>58</v>
      </c>
      <c r="B71" s="130">
        <v>43809</v>
      </c>
      <c r="C71" s="92">
        <v>21.277000000000001</v>
      </c>
      <c r="D71" s="92">
        <v>25.279499000000001</v>
      </c>
      <c r="E71" s="92">
        <v>19.23</v>
      </c>
      <c r="F71" s="139">
        <f t="shared" si="9"/>
        <v>4.1406683273017553E-3</v>
      </c>
      <c r="G71" s="140">
        <f t="shared" si="9"/>
        <v>-1.2654522939725688E-4</v>
      </c>
      <c r="H71" s="140">
        <f t="shared" si="9"/>
        <v>1.0348933957358142E-3</v>
      </c>
      <c r="I71" s="141">
        <f t="shared" si="16"/>
        <v>21.488509888137422</v>
      </c>
      <c r="J71" s="142">
        <f t="shared" si="10"/>
        <v>25.077526157065055</v>
      </c>
      <c r="K71" s="142">
        <f t="shared" si="13"/>
        <v>19.479137990587624</v>
      </c>
      <c r="L71" s="143">
        <f t="shared" si="11"/>
        <v>15041.956921696195</v>
      </c>
      <c r="M71" s="137">
        <f t="shared" si="1"/>
        <v>-15046.515694239033</v>
      </c>
      <c r="N71" s="137">
        <f t="shared" si="2"/>
        <v>29218.706985881436</v>
      </c>
      <c r="O71" s="143">
        <f t="shared" si="15"/>
        <v>-62.026921696196951</v>
      </c>
      <c r="P71" s="137">
        <f t="shared" si="12"/>
        <v>-1.9043057609669631</v>
      </c>
      <c r="Q71" s="137">
        <f t="shared" si="3"/>
        <v>-30.206985881435685</v>
      </c>
      <c r="R71" s="144">
        <f t="shared" si="4"/>
        <v>-94.138213338599599</v>
      </c>
      <c r="T71" s="92">
        <f t="shared" si="14"/>
        <v>3.861003861003861E-4</v>
      </c>
      <c r="U71" s="92">
        <f>SUM($T$13:T71)</f>
        <v>2.2779922779922759E-2</v>
      </c>
      <c r="V71" s="92">
        <f t="shared" si="5"/>
        <v>848</v>
      </c>
      <c r="W71" s="92">
        <v>-271.89747752377662</v>
      </c>
      <c r="Y71" s="92">
        <f t="shared" si="6"/>
        <v>907</v>
      </c>
      <c r="Z71" s="92">
        <v>-226.54010269701939</v>
      </c>
      <c r="AB71" s="92">
        <f t="shared" si="7"/>
        <v>2531</v>
      </c>
      <c r="AC71" s="92">
        <v>-447.28355694029233</v>
      </c>
      <c r="AE71" s="92">
        <f t="shared" si="8"/>
        <v>721</v>
      </c>
      <c r="AF71" s="92">
        <v>-481.0113225158675</v>
      </c>
    </row>
    <row r="72" spans="1:32">
      <c r="A72" s="93">
        <v>59</v>
      </c>
      <c r="B72" s="130">
        <v>43808</v>
      </c>
      <c r="C72" s="92">
        <v>21.292100999999999</v>
      </c>
      <c r="D72" s="92">
        <v>25.297501</v>
      </c>
      <c r="E72" s="92">
        <v>19.2547</v>
      </c>
      <c r="F72" s="139">
        <f t="shared" si="9"/>
        <v>-7.0923015065527117E-4</v>
      </c>
      <c r="G72" s="140">
        <f t="shared" si="9"/>
        <v>-7.1161179121992379E-4</v>
      </c>
      <c r="H72" s="140">
        <f t="shared" si="9"/>
        <v>-1.2828036791017183E-3</v>
      </c>
      <c r="I72" s="141">
        <f t="shared" si="16"/>
        <v>21.384722545698992</v>
      </c>
      <c r="J72" s="142">
        <f t="shared" si="10"/>
        <v>25.06285227814795</v>
      </c>
      <c r="K72" s="142">
        <f t="shared" si="13"/>
        <v>19.434037923208358</v>
      </c>
      <c r="L72" s="143">
        <f t="shared" si="11"/>
        <v>14969.305781989295</v>
      </c>
      <c r="M72" s="137">
        <f t="shared" si="1"/>
        <v>-15037.71136688877</v>
      </c>
      <c r="N72" s="137">
        <f t="shared" si="2"/>
        <v>29151.056884812537</v>
      </c>
      <c r="O72" s="143">
        <f t="shared" si="15"/>
        <v>10.624218010703771</v>
      </c>
      <c r="P72" s="137">
        <f t="shared" si="12"/>
        <v>-10.708633111229574</v>
      </c>
      <c r="Q72" s="137">
        <f t="shared" si="3"/>
        <v>37.443115187463263</v>
      </c>
      <c r="R72" s="144">
        <f t="shared" si="4"/>
        <v>37.358700086937461</v>
      </c>
      <c r="T72" s="92">
        <f t="shared" si="14"/>
        <v>3.861003861003861E-4</v>
      </c>
      <c r="U72" s="92">
        <f>SUM($T$13:T72)</f>
        <v>2.3166023166023144E-2</v>
      </c>
      <c r="V72" s="92">
        <f t="shared" si="5"/>
        <v>2300</v>
      </c>
      <c r="W72" s="92">
        <v>-268.33037313957539</v>
      </c>
      <c r="Y72" s="92">
        <f t="shared" si="6"/>
        <v>227</v>
      </c>
      <c r="Z72" s="92">
        <v>-226.11358936527904</v>
      </c>
      <c r="AB72" s="92">
        <f t="shared" si="7"/>
        <v>321</v>
      </c>
      <c r="AC72" s="92">
        <v>-446.63974409576986</v>
      </c>
      <c r="AE72" s="92">
        <f t="shared" si="8"/>
        <v>801</v>
      </c>
      <c r="AF72" s="92">
        <v>-478.59239703136518</v>
      </c>
    </row>
    <row r="73" spans="1:32">
      <c r="A73" s="93">
        <v>60</v>
      </c>
      <c r="B73" s="130">
        <v>43805</v>
      </c>
      <c r="C73" s="92">
        <v>21.502001</v>
      </c>
      <c r="D73" s="92">
        <v>25.479099000000001</v>
      </c>
      <c r="E73" s="92">
        <v>19.363001000000001</v>
      </c>
      <c r="F73" s="139">
        <f t="shared" si="9"/>
        <v>-9.761882161571922E-3</v>
      </c>
      <c r="G73" s="140">
        <f t="shared" si="9"/>
        <v>-7.1273320928656458E-3</v>
      </c>
      <c r="H73" s="140">
        <f t="shared" si="9"/>
        <v>-5.593192914672751E-3</v>
      </c>
      <c r="I73" s="141">
        <f t="shared" si="16"/>
        <v>21.190996697930576</v>
      </c>
      <c r="J73" s="142">
        <f t="shared" si="10"/>
        <v>24.901941521978465</v>
      </c>
      <c r="K73" s="142">
        <f t="shared" si="13"/>
        <v>19.350162059073384</v>
      </c>
      <c r="L73" s="143">
        <f t="shared" si="11"/>
        <v>14833.697688551403</v>
      </c>
      <c r="M73" s="137">
        <f t="shared" si="1"/>
        <v>-14941.164913187078</v>
      </c>
      <c r="N73" s="137">
        <f t="shared" si="2"/>
        <v>29025.243088610074</v>
      </c>
      <c r="O73" s="143">
        <f t="shared" si="15"/>
        <v>146.23231144859528</v>
      </c>
      <c r="P73" s="137">
        <f t="shared" si="12"/>
        <v>-107.25508681292195</v>
      </c>
      <c r="Q73" s="137">
        <f t="shared" si="3"/>
        <v>163.25691138992624</v>
      </c>
      <c r="R73" s="144">
        <f t="shared" si="4"/>
        <v>202.23413602559958</v>
      </c>
      <c r="T73" s="92">
        <f t="shared" si="14"/>
        <v>3.861003861003861E-4</v>
      </c>
      <c r="U73" s="92">
        <f>SUM($T$13:T73)</f>
        <v>2.3552123552123529E-2</v>
      </c>
      <c r="V73" s="92">
        <f t="shared" si="5"/>
        <v>1216</v>
      </c>
      <c r="W73" s="92">
        <v>-268.21328714527226</v>
      </c>
      <c r="Y73" s="92">
        <f t="shared" si="6"/>
        <v>1566</v>
      </c>
      <c r="Z73" s="92">
        <v>-225.09041301387515</v>
      </c>
      <c r="AB73" s="92">
        <f t="shared" si="7"/>
        <v>612</v>
      </c>
      <c r="AC73" s="92">
        <v>-443.47707595106112</v>
      </c>
      <c r="AE73" s="92">
        <f t="shared" si="8"/>
        <v>332</v>
      </c>
      <c r="AF73" s="92">
        <v>-478.54565815989372</v>
      </c>
    </row>
    <row r="74" spans="1:32">
      <c r="A74" s="93">
        <v>61</v>
      </c>
      <c r="B74" s="130">
        <v>43804</v>
      </c>
      <c r="C74" s="92">
        <v>21.547899000000001</v>
      </c>
      <c r="D74" s="92">
        <v>25.4877</v>
      </c>
      <c r="E74" s="92">
        <v>19.431101000000002</v>
      </c>
      <c r="F74" s="139">
        <f t="shared" si="9"/>
        <v>-2.1300452540640169E-3</v>
      </c>
      <c r="G74" s="140">
        <f t="shared" si="9"/>
        <v>-3.374568909708664E-4</v>
      </c>
      <c r="H74" s="140">
        <f t="shared" si="9"/>
        <v>-3.5046907532414462E-3</v>
      </c>
      <c r="I74" s="141">
        <f t="shared" si="16"/>
        <v>21.354317244567554</v>
      </c>
      <c r="J74" s="142">
        <f t="shared" si="10"/>
        <v>25.072236344954629</v>
      </c>
      <c r="K74" s="142">
        <f t="shared" si="13"/>
        <v>19.390802222632676</v>
      </c>
      <c r="L74" s="143">
        <f t="shared" si="11"/>
        <v>14948.022071197287</v>
      </c>
      <c r="M74" s="137">
        <f t="shared" si="1"/>
        <v>-15043.341806972778</v>
      </c>
      <c r="N74" s="137">
        <f t="shared" si="2"/>
        <v>29086.203333949015</v>
      </c>
      <c r="O74" s="143">
        <f t="shared" si="15"/>
        <v>31.907928802711467</v>
      </c>
      <c r="P74" s="137">
        <f t="shared" si="12"/>
        <v>-5.078193027222369</v>
      </c>
      <c r="Q74" s="137">
        <f t="shared" si="3"/>
        <v>102.29666605098464</v>
      </c>
      <c r="R74" s="144">
        <f t="shared" si="4"/>
        <v>129.12640182647374</v>
      </c>
      <c r="T74" s="92">
        <f t="shared" si="14"/>
        <v>3.861003861003861E-4</v>
      </c>
      <c r="U74" s="92">
        <f>SUM($T$13:T74)</f>
        <v>2.3938223938223913E-2</v>
      </c>
      <c r="V74" s="92">
        <f t="shared" si="5"/>
        <v>633</v>
      </c>
      <c r="W74" s="92">
        <v>-266.44805615352197</v>
      </c>
      <c r="Y74" s="92">
        <f t="shared" si="6"/>
        <v>939</v>
      </c>
      <c r="Z74" s="92">
        <v>-225.05434499046532</v>
      </c>
      <c r="AB74" s="92">
        <f t="shared" si="7"/>
        <v>1963</v>
      </c>
      <c r="AC74" s="92">
        <v>-441.48835642081758</v>
      </c>
      <c r="AE74" s="92">
        <f t="shared" si="8"/>
        <v>2296</v>
      </c>
      <c r="AF74" s="92">
        <v>-478.40436207660423</v>
      </c>
    </row>
    <row r="75" spans="1:32">
      <c r="A75" s="93">
        <v>62</v>
      </c>
      <c r="B75" s="130">
        <v>43803</v>
      </c>
      <c r="C75" s="92">
        <v>21.674999</v>
      </c>
      <c r="D75" s="92">
        <v>25.415700999999999</v>
      </c>
      <c r="E75" s="92">
        <v>19.549499999999998</v>
      </c>
      <c r="F75" s="139">
        <f t="shared" si="9"/>
        <v>-5.86389877111404E-3</v>
      </c>
      <c r="G75" s="140">
        <f t="shared" si="9"/>
        <v>2.8328551709040362E-3</v>
      </c>
      <c r="H75" s="140">
        <f t="shared" si="9"/>
        <v>-6.0563697281258433E-3</v>
      </c>
      <c r="I75" s="141">
        <f t="shared" si="16"/>
        <v>21.274413152688034</v>
      </c>
      <c r="J75" s="142">
        <f t="shared" si="10"/>
        <v>25.151749990684895</v>
      </c>
      <c r="K75" s="142">
        <f t="shared" si="13"/>
        <v>19.341149101460399</v>
      </c>
      <c r="L75" s="143">
        <f t="shared" si="11"/>
        <v>14892.089206881623</v>
      </c>
      <c r="M75" s="137">
        <f t="shared" si="1"/>
        <v>-15091.049994410936</v>
      </c>
      <c r="N75" s="137">
        <f t="shared" si="2"/>
        <v>29011.723652190598</v>
      </c>
      <c r="O75" s="143">
        <f t="shared" si="15"/>
        <v>87.840793118375586</v>
      </c>
      <c r="P75" s="137">
        <f t="shared" si="12"/>
        <v>42.629994410935979</v>
      </c>
      <c r="Q75" s="137">
        <f t="shared" si="3"/>
        <v>176.77634780940207</v>
      </c>
      <c r="R75" s="144">
        <f t="shared" si="4"/>
        <v>307.24713533871363</v>
      </c>
      <c r="T75" s="92">
        <f t="shared" si="14"/>
        <v>3.861003861003861E-4</v>
      </c>
      <c r="U75" s="92">
        <f>SUM($T$13:T75)</f>
        <v>2.4324324324324298E-2</v>
      </c>
      <c r="V75" s="92">
        <f t="shared" si="5"/>
        <v>1569</v>
      </c>
      <c r="W75" s="92">
        <v>-266.36785904506178</v>
      </c>
      <c r="Y75" s="92">
        <f t="shared" si="6"/>
        <v>340</v>
      </c>
      <c r="Z75" s="92">
        <v>-224.96821584166173</v>
      </c>
      <c r="AB75" s="92">
        <f t="shared" si="7"/>
        <v>1340</v>
      </c>
      <c r="AC75" s="92">
        <v>-439.55201978565674</v>
      </c>
      <c r="AE75" s="92">
        <f t="shared" si="8"/>
        <v>1985</v>
      </c>
      <c r="AF75" s="92">
        <v>-476.87397641336611</v>
      </c>
    </row>
    <row r="76" spans="1:32">
      <c r="A76" s="93">
        <v>63</v>
      </c>
      <c r="B76" s="130">
        <v>43802</v>
      </c>
      <c r="C76" s="92">
        <v>21.680299999999999</v>
      </c>
      <c r="D76" s="92">
        <v>25.328899</v>
      </c>
      <c r="E76" s="92">
        <v>19.573999000000001</v>
      </c>
      <c r="F76" s="139">
        <f t="shared" si="9"/>
        <v>-2.4450768670170042E-4</v>
      </c>
      <c r="G76" s="140">
        <f t="shared" si="9"/>
        <v>3.4269945961724613E-3</v>
      </c>
      <c r="H76" s="140">
        <f t="shared" si="9"/>
        <v>-1.2516093415557705E-3</v>
      </c>
      <c r="I76" s="141">
        <f t="shared" si="16"/>
        <v>21.394667559955352</v>
      </c>
      <c r="J76" s="142">
        <f t="shared" si="10"/>
        <v>25.166651423368222</v>
      </c>
      <c r="K76" s="142">
        <f t="shared" si="13"/>
        <v>19.434644933822668</v>
      </c>
      <c r="L76" s="143">
        <f t="shared" si="11"/>
        <v>14976.267291968747</v>
      </c>
      <c r="M76" s="137">
        <f t="shared" si="1"/>
        <v>-15099.990854020933</v>
      </c>
      <c r="N76" s="137">
        <f t="shared" si="2"/>
        <v>29151.967400734</v>
      </c>
      <c r="O76" s="143">
        <f t="shared" si="15"/>
        <v>3.6627080312518956</v>
      </c>
      <c r="P76" s="137">
        <f t="shared" si="12"/>
        <v>51.570854020932529</v>
      </c>
      <c r="Q76" s="137">
        <f t="shared" si="3"/>
        <v>36.532599266000034</v>
      </c>
      <c r="R76" s="144">
        <f t="shared" si="4"/>
        <v>91.766161318184459</v>
      </c>
      <c r="T76" s="92">
        <f t="shared" si="14"/>
        <v>3.861003861003861E-4</v>
      </c>
      <c r="U76" s="92">
        <f>SUM($T$13:T76)</f>
        <v>2.4710424710424683E-2</v>
      </c>
      <c r="V76" s="92">
        <f t="shared" si="5"/>
        <v>2386</v>
      </c>
      <c r="W76" s="92">
        <v>-264.88725400453586</v>
      </c>
      <c r="Y76" s="92">
        <f t="shared" si="6"/>
        <v>904</v>
      </c>
      <c r="Z76" s="92">
        <v>-224.4002378055211</v>
      </c>
      <c r="AB76" s="92">
        <f t="shared" si="7"/>
        <v>2540</v>
      </c>
      <c r="AC76" s="92">
        <v>-438.09519897918653</v>
      </c>
      <c r="AE76" s="92">
        <f t="shared" si="8"/>
        <v>1304</v>
      </c>
      <c r="AF76" s="92">
        <v>-476.01654000501549</v>
      </c>
    </row>
    <row r="77" spans="1:32">
      <c r="A77" s="93">
        <v>64</v>
      </c>
      <c r="B77" s="130">
        <v>43801</v>
      </c>
      <c r="C77" s="92">
        <v>21.525299</v>
      </c>
      <c r="D77" s="92">
        <v>25.224399999999999</v>
      </c>
      <c r="E77" s="92">
        <v>19.535900000000002</v>
      </c>
      <c r="F77" s="139">
        <f t="shared" si="9"/>
        <v>7.2008755836561189E-3</v>
      </c>
      <c r="G77" s="140">
        <f t="shared" si="9"/>
        <v>4.1427744564785929E-3</v>
      </c>
      <c r="H77" s="140">
        <f t="shared" si="9"/>
        <v>1.9502044953136899E-3</v>
      </c>
      <c r="I77" s="141">
        <f t="shared" si="16"/>
        <v>21.55399801740268</v>
      </c>
      <c r="J77" s="142">
        <f t="shared" si="10"/>
        <v>25.184603683310602</v>
      </c>
      <c r="K77" s="142">
        <f t="shared" si="13"/>
        <v>19.496949029274308</v>
      </c>
      <c r="L77" s="143">
        <f t="shared" si="11"/>
        <v>15087.798612181876</v>
      </c>
      <c r="M77" s="137">
        <f t="shared" si="1"/>
        <v>-15110.762209986362</v>
      </c>
      <c r="N77" s="137">
        <f t="shared" si="2"/>
        <v>29245.423543911464</v>
      </c>
      <c r="O77" s="143">
        <f t="shared" si="15"/>
        <v>-107.86861218187732</v>
      </c>
      <c r="P77" s="137">
        <f t="shared" si="12"/>
        <v>62.342209986361922</v>
      </c>
      <c r="Q77" s="137">
        <f t="shared" si="3"/>
        <v>-56.923543911463639</v>
      </c>
      <c r="R77" s="144">
        <f t="shared" si="4"/>
        <v>-102.44994610697904</v>
      </c>
      <c r="T77" s="92">
        <f t="shared" si="14"/>
        <v>3.861003861003861E-4</v>
      </c>
      <c r="U77" s="92">
        <f>SUM($T$13:T77)</f>
        <v>2.5096525096525067E-2</v>
      </c>
      <c r="V77" s="92">
        <f t="shared" si="5"/>
        <v>466</v>
      </c>
      <c r="W77" s="92">
        <v>-263.83463379075693</v>
      </c>
      <c r="Y77" s="92">
        <f t="shared" si="6"/>
        <v>1993</v>
      </c>
      <c r="Z77" s="92">
        <v>-223.34736745670853</v>
      </c>
      <c r="AB77" s="92">
        <f t="shared" si="7"/>
        <v>2007</v>
      </c>
      <c r="AC77" s="92">
        <v>-437.46294754371411</v>
      </c>
      <c r="AE77" s="92">
        <f t="shared" si="8"/>
        <v>1566</v>
      </c>
      <c r="AF77" s="92">
        <v>-475.24633356986851</v>
      </c>
    </row>
    <row r="78" spans="1:32">
      <c r="A78" s="93">
        <v>65</v>
      </c>
      <c r="B78" s="130">
        <v>43798</v>
      </c>
      <c r="C78" s="92">
        <v>21.4617</v>
      </c>
      <c r="D78" s="92">
        <v>25.166</v>
      </c>
      <c r="E78" s="92">
        <v>19.491399999999999</v>
      </c>
      <c r="F78" s="139">
        <f t="shared" si="9"/>
        <v>2.9633719602826236E-3</v>
      </c>
      <c r="G78" s="140">
        <f t="shared" si="9"/>
        <v>2.3205912739410195E-3</v>
      </c>
      <c r="H78" s="140">
        <f t="shared" si="9"/>
        <v>2.2830581692441232E-3</v>
      </c>
      <c r="I78" s="141">
        <f t="shared" si="16"/>
        <v>21.463315863612852</v>
      </c>
      <c r="J78" s="142">
        <f t="shared" si="10"/>
        <v>25.138902053564333</v>
      </c>
      <c r="K78" s="142">
        <f t="shared" si="13"/>
        <v>19.503426028915321</v>
      </c>
      <c r="L78" s="143">
        <f t="shared" si="11"/>
        <v>15024.321104528997</v>
      </c>
      <c r="M78" s="137">
        <f t="shared" ref="M78:M141" si="17">$C$5*J78</f>
        <v>-15083.3412321386</v>
      </c>
      <c r="N78" s="137">
        <f t="shared" ref="N78:N141" si="18">$C$6*K78</f>
        <v>29255.139043372983</v>
      </c>
      <c r="O78" s="143">
        <f t="shared" si="15"/>
        <v>-44.391104528998767</v>
      </c>
      <c r="P78" s="137">
        <f t="shared" si="12"/>
        <v>34.921232138600317</v>
      </c>
      <c r="Q78" s="137">
        <f t="shared" ref="Q78:Q141" si="19">$N$13-N78</f>
        <v>-66.639043372982997</v>
      </c>
      <c r="R78" s="144">
        <f t="shared" ref="R78:R141" si="20">O78+P78+Q78</f>
        <v>-76.108915763381447</v>
      </c>
      <c r="T78" s="92">
        <f t="shared" si="14"/>
        <v>3.861003861003861E-4</v>
      </c>
      <c r="U78" s="92">
        <f>SUM($T$13:T78)</f>
        <v>2.5482625482625452E-2</v>
      </c>
      <c r="V78" s="92">
        <f t="shared" ref="V78:V141" si="21">MATCH(W78,$O$13:$O$2603,0)</f>
        <v>972</v>
      </c>
      <c r="W78" s="92">
        <v>-262.65141276283066</v>
      </c>
      <c r="Y78" s="92">
        <f t="shared" ref="Y78:Y141" si="22">MATCH(Z78,$P$13:$P$2603,0)</f>
        <v>1027</v>
      </c>
      <c r="Z78" s="92">
        <v>-222.51353616298366</v>
      </c>
      <c r="AB78" s="92">
        <f t="shared" ref="AB78:AB141" si="23">MATCH(AC78,$Q$13:$Q$2603,0)</f>
        <v>1137</v>
      </c>
      <c r="AC78" s="92">
        <v>-435.80100778359338</v>
      </c>
      <c r="AE78" s="92">
        <f t="shared" ref="AE78:AE141" si="24">MATCH(AF78,$R$13:$R$2603,0)</f>
        <v>2396</v>
      </c>
      <c r="AF78" s="92">
        <v>-473.99523743405734</v>
      </c>
    </row>
    <row r="79" spans="1:32">
      <c r="A79" s="93">
        <v>66</v>
      </c>
      <c r="B79" s="130">
        <v>43797</v>
      </c>
      <c r="C79" s="92">
        <v>21.518298999999999</v>
      </c>
      <c r="D79" s="92">
        <v>25.2822</v>
      </c>
      <c r="E79" s="92">
        <v>19.554600000000001</v>
      </c>
      <c r="F79" s="139">
        <f t="shared" ref="F79:H142" si="25">C78/C79-1</f>
        <v>-2.6302729597724728E-3</v>
      </c>
      <c r="G79" s="140">
        <f t="shared" si="25"/>
        <v>-4.5961190086305503E-3</v>
      </c>
      <c r="H79" s="140">
        <f t="shared" si="25"/>
        <v>-3.2319761079235843E-3</v>
      </c>
      <c r="I79" s="141">
        <f t="shared" si="16"/>
        <v>21.343612421688164</v>
      </c>
      <c r="J79" s="142">
        <f t="shared" ref="J79:J142" si="26">$D$13*(1+G79)</f>
        <v>24.96542611798024</v>
      </c>
      <c r="K79" s="142">
        <f t="shared" si="13"/>
        <v>19.396108976915915</v>
      </c>
      <c r="L79" s="143">
        <f t="shared" ref="L79:L142" si="27">$C$4*I79</f>
        <v>14940.528695181714</v>
      </c>
      <c r="M79" s="137">
        <f t="shared" si="17"/>
        <v>-14979.255670788143</v>
      </c>
      <c r="N79" s="137">
        <f t="shared" si="18"/>
        <v>29094.163465373873</v>
      </c>
      <c r="O79" s="143">
        <f t="shared" si="15"/>
        <v>39.401304818284189</v>
      </c>
      <c r="P79" s="137">
        <f t="shared" ref="P79:P142" si="28">$M$13-M79</f>
        <v>-69.164329211856966</v>
      </c>
      <c r="Q79" s="137">
        <f t="shared" si="19"/>
        <v>94.336534626127104</v>
      </c>
      <c r="R79" s="144">
        <f t="shared" si="20"/>
        <v>64.573510232554327</v>
      </c>
      <c r="T79" s="92">
        <f t="shared" si="14"/>
        <v>3.861003861003861E-4</v>
      </c>
      <c r="U79" s="92">
        <f>SUM($T$13:T79)</f>
        <v>2.5868725868725836E-2</v>
      </c>
      <c r="V79" s="92">
        <f t="shared" si="21"/>
        <v>796</v>
      </c>
      <c r="W79" s="92">
        <v>-261.87299724184413</v>
      </c>
      <c r="Y79" s="92">
        <f t="shared" si="22"/>
        <v>1719</v>
      </c>
      <c r="Z79" s="92">
        <v>-222.12939121093041</v>
      </c>
      <c r="AB79" s="92">
        <f t="shared" si="23"/>
        <v>2396</v>
      </c>
      <c r="AC79" s="92">
        <v>-434.62127746135593</v>
      </c>
      <c r="AE79" s="92">
        <f t="shared" si="24"/>
        <v>995</v>
      </c>
      <c r="AF79" s="92">
        <v>-472.26812617395808</v>
      </c>
    </row>
    <row r="80" spans="1:32">
      <c r="A80" s="93">
        <v>67</v>
      </c>
      <c r="B80" s="130">
        <v>43796</v>
      </c>
      <c r="C80" s="92">
        <v>21.514299000000001</v>
      </c>
      <c r="D80" s="92">
        <v>25.101998999999999</v>
      </c>
      <c r="E80" s="92">
        <v>19.507299</v>
      </c>
      <c r="F80" s="139">
        <f t="shared" si="25"/>
        <v>1.8592285995455704E-4</v>
      </c>
      <c r="G80" s="140">
        <f t="shared" si="25"/>
        <v>7.1787509831389151E-3</v>
      </c>
      <c r="H80" s="140">
        <f t="shared" si="25"/>
        <v>2.4247846921299221E-3</v>
      </c>
      <c r="I80" s="141">
        <f t="shared" si="16"/>
        <v>21.403878730610739</v>
      </c>
      <c r="J80" s="142">
        <f t="shared" si="26"/>
        <v>25.260748099782813</v>
      </c>
      <c r="K80" s="142">
        <f t="shared" ref="K80:K143" si="29">$E$13*(1+H80)</f>
        <v>19.506183885324155</v>
      </c>
      <c r="L80" s="143">
        <f t="shared" si="27"/>
        <v>14982.715111427517</v>
      </c>
      <c r="M80" s="137">
        <f t="shared" si="17"/>
        <v>-15156.448859869688</v>
      </c>
      <c r="N80" s="137">
        <f t="shared" si="18"/>
        <v>29259.275827986232</v>
      </c>
      <c r="O80" s="143">
        <f t="shared" si="15"/>
        <v>-2.7851114275181317</v>
      </c>
      <c r="P80" s="137">
        <f t="shared" si="28"/>
        <v>108.02885986968795</v>
      </c>
      <c r="Q80" s="137">
        <f t="shared" si="19"/>
        <v>-70.775827986231889</v>
      </c>
      <c r="R80" s="144">
        <f t="shared" si="20"/>
        <v>34.467920455937929</v>
      </c>
      <c r="T80" s="92">
        <f t="shared" ref="T80:T143" si="30">T79</f>
        <v>3.861003861003861E-4</v>
      </c>
      <c r="U80" s="92">
        <f>SUM($T$13:T80)</f>
        <v>2.6254826254826221E-2</v>
      </c>
      <c r="V80" s="92">
        <f t="shared" si="21"/>
        <v>1037</v>
      </c>
      <c r="W80" s="92">
        <v>-260.66997418491337</v>
      </c>
      <c r="Y80" s="92">
        <f t="shared" si="22"/>
        <v>783</v>
      </c>
      <c r="Z80" s="92">
        <v>-220.95903696439927</v>
      </c>
      <c r="AB80" s="92">
        <f t="shared" si="23"/>
        <v>2189</v>
      </c>
      <c r="AC80" s="92">
        <v>-432.0589294287056</v>
      </c>
      <c r="AE80" s="92">
        <f t="shared" si="24"/>
        <v>2541</v>
      </c>
      <c r="AF80" s="92">
        <v>-471.83389256427472</v>
      </c>
    </row>
    <row r="81" spans="1:32">
      <c r="A81" s="93">
        <v>68</v>
      </c>
      <c r="B81" s="130">
        <v>43795</v>
      </c>
      <c r="C81" s="92">
        <v>21.409500000000001</v>
      </c>
      <c r="D81" s="92">
        <v>25.0763</v>
      </c>
      <c r="E81" s="92">
        <v>19.4452</v>
      </c>
      <c r="F81" s="139">
        <f t="shared" si="25"/>
        <v>4.8949765291108616E-3</v>
      </c>
      <c r="G81" s="140">
        <f t="shared" si="25"/>
        <v>1.024832212088711E-3</v>
      </c>
      <c r="H81" s="140">
        <f t="shared" si="25"/>
        <v>3.1935387653507785E-3</v>
      </c>
      <c r="I81" s="141">
        <f t="shared" si="16"/>
        <v>21.504652008225317</v>
      </c>
      <c r="J81" s="142">
        <f t="shared" si="26"/>
        <v>25.106403509261735</v>
      </c>
      <c r="K81" s="142">
        <f t="shared" si="29"/>
        <v>19.52114307083496</v>
      </c>
      <c r="L81" s="143">
        <f t="shared" si="27"/>
        <v>15053.256405757722</v>
      </c>
      <c r="M81" s="137">
        <f t="shared" si="17"/>
        <v>-15063.842105557042</v>
      </c>
      <c r="N81" s="137">
        <f t="shared" si="18"/>
        <v>29281.714606252441</v>
      </c>
      <c r="O81" s="143">
        <f t="shared" ref="O81:O144" si="31">$L$13-L81</f>
        <v>-73.326405757723478</v>
      </c>
      <c r="P81" s="137">
        <f t="shared" si="28"/>
        <v>15.422105557041505</v>
      </c>
      <c r="Q81" s="137">
        <f t="shared" si="19"/>
        <v>-93.214606252440717</v>
      </c>
      <c r="R81" s="144">
        <f t="shared" si="20"/>
        <v>-151.11890645312269</v>
      </c>
      <c r="T81" s="92">
        <f t="shared" si="30"/>
        <v>3.861003861003861E-4</v>
      </c>
      <c r="U81" s="92">
        <f>SUM($T$13:T81)</f>
        <v>2.6640926640926606E-2</v>
      </c>
      <c r="V81" s="92">
        <f t="shared" si="21"/>
        <v>2227</v>
      </c>
      <c r="W81" s="92">
        <v>-259.79218557106105</v>
      </c>
      <c r="Y81" s="92">
        <f t="shared" si="22"/>
        <v>355</v>
      </c>
      <c r="Z81" s="92">
        <v>-220.03850324913401</v>
      </c>
      <c r="AB81" s="92">
        <f t="shared" si="23"/>
        <v>726</v>
      </c>
      <c r="AC81" s="92">
        <v>-431.76488646146754</v>
      </c>
      <c r="AE81" s="92">
        <f t="shared" si="24"/>
        <v>2142</v>
      </c>
      <c r="AF81" s="92">
        <v>-470.95466006890456</v>
      </c>
    </row>
    <row r="82" spans="1:32">
      <c r="A82" s="93">
        <v>69</v>
      </c>
      <c r="B82" s="130">
        <v>43794</v>
      </c>
      <c r="C82" s="92">
        <v>21.334800999999999</v>
      </c>
      <c r="D82" s="92">
        <v>24.872399999999999</v>
      </c>
      <c r="E82" s="92">
        <v>19.344999000000001</v>
      </c>
      <c r="F82" s="139">
        <f t="shared" si="25"/>
        <v>3.501274748239025E-3</v>
      </c>
      <c r="G82" s="140">
        <f t="shared" si="25"/>
        <v>8.1978417844679186E-3</v>
      </c>
      <c r="H82" s="140">
        <f t="shared" si="25"/>
        <v>5.1796849407952372E-3</v>
      </c>
      <c r="I82" s="141">
        <f t="shared" si="16"/>
        <v>21.474826929484838</v>
      </c>
      <c r="J82" s="142">
        <f t="shared" si="26"/>
        <v>25.286307610443703</v>
      </c>
      <c r="K82" s="142">
        <f t="shared" si="29"/>
        <v>19.559791489262935</v>
      </c>
      <c r="L82" s="143">
        <f t="shared" si="27"/>
        <v>15032.378850639387</v>
      </c>
      <c r="M82" s="137">
        <f t="shared" si="17"/>
        <v>-15171.784566266222</v>
      </c>
      <c r="N82" s="137">
        <f t="shared" si="18"/>
        <v>29339.687233894401</v>
      </c>
      <c r="O82" s="143">
        <f t="shared" si="31"/>
        <v>-52.448850639388183</v>
      </c>
      <c r="P82" s="137">
        <f t="shared" si="28"/>
        <v>123.36456626622203</v>
      </c>
      <c r="Q82" s="137">
        <f t="shared" si="19"/>
        <v>-151.18723389440129</v>
      </c>
      <c r="R82" s="144">
        <f t="shared" si="20"/>
        <v>-80.271518267567444</v>
      </c>
      <c r="T82" s="92">
        <f t="shared" si="30"/>
        <v>3.861003861003861E-4</v>
      </c>
      <c r="U82" s="92">
        <f>SUM($T$13:T82)</f>
        <v>2.702702702702699E-2</v>
      </c>
      <c r="V82" s="92">
        <f t="shared" si="21"/>
        <v>2197</v>
      </c>
      <c r="W82" s="92">
        <v>-259.05945086126667</v>
      </c>
      <c r="Y82" s="92">
        <f t="shared" si="22"/>
        <v>1561</v>
      </c>
      <c r="Z82" s="92">
        <v>-217.5879085666329</v>
      </c>
      <c r="AB82" s="92">
        <f t="shared" si="23"/>
        <v>885</v>
      </c>
      <c r="AC82" s="92">
        <v>-430.27270244037209</v>
      </c>
      <c r="AE82" s="92">
        <f t="shared" si="24"/>
        <v>2261</v>
      </c>
      <c r="AF82" s="92">
        <v>-470.76852814837366</v>
      </c>
    </row>
    <row r="83" spans="1:32">
      <c r="A83" s="93">
        <v>70</v>
      </c>
      <c r="B83" s="130">
        <v>43791</v>
      </c>
      <c r="C83" s="92">
        <v>21.452000000000002</v>
      </c>
      <c r="D83" s="92">
        <v>25.045000000000002</v>
      </c>
      <c r="E83" s="92">
        <v>19.386900000000001</v>
      </c>
      <c r="F83" s="139">
        <f t="shared" si="25"/>
        <v>-5.4633134439681097E-3</v>
      </c>
      <c r="G83" s="140">
        <f t="shared" si="25"/>
        <v>-6.8915951287683574E-3</v>
      </c>
      <c r="H83" s="140">
        <f t="shared" si="25"/>
        <v>-2.1613047986011047E-3</v>
      </c>
      <c r="I83" s="141">
        <f t="shared" ref="I83:I146" si="32">$C$13*(1+F83)</f>
        <v>21.282985638630425</v>
      </c>
      <c r="J83" s="142">
        <f t="shared" si="26"/>
        <v>24.9078539700539</v>
      </c>
      <c r="K83" s="142">
        <f t="shared" si="29"/>
        <v>19.416943169924021</v>
      </c>
      <c r="L83" s="143">
        <f t="shared" si="27"/>
        <v>14898.089947041297</v>
      </c>
      <c r="M83" s="137">
        <f t="shared" si="17"/>
        <v>-14944.71238203234</v>
      </c>
      <c r="N83" s="137">
        <f t="shared" si="18"/>
        <v>29125.414754886031</v>
      </c>
      <c r="O83" s="143">
        <f t="shared" si="31"/>
        <v>81.840052958701563</v>
      </c>
      <c r="P83" s="137">
        <f t="shared" si="28"/>
        <v>-103.70761796766055</v>
      </c>
      <c r="Q83" s="137">
        <f t="shared" si="19"/>
        <v>63.085245113968995</v>
      </c>
      <c r="R83" s="144">
        <f t="shared" si="20"/>
        <v>41.217680105010004</v>
      </c>
      <c r="T83" s="92">
        <f t="shared" si="30"/>
        <v>3.861003861003861E-4</v>
      </c>
      <c r="U83" s="92">
        <f>SUM($T$13:T83)</f>
        <v>2.7413127413127375E-2</v>
      </c>
      <c r="V83" s="92">
        <f t="shared" si="21"/>
        <v>1680</v>
      </c>
      <c r="W83" s="92">
        <v>-258.49126133060781</v>
      </c>
      <c r="Y83" s="92">
        <f t="shared" si="22"/>
        <v>788</v>
      </c>
      <c r="Z83" s="92">
        <v>-216.70719597076277</v>
      </c>
      <c r="AB83" s="92">
        <f t="shared" si="23"/>
        <v>336</v>
      </c>
      <c r="AC83" s="92">
        <v>-425.31697097801589</v>
      </c>
      <c r="AE83" s="92">
        <f t="shared" si="24"/>
        <v>3</v>
      </c>
      <c r="AF83" s="92">
        <v>-466.76462427110528</v>
      </c>
    </row>
    <row r="84" spans="1:32">
      <c r="A84" s="93">
        <v>71</v>
      </c>
      <c r="B84" s="130">
        <v>43790</v>
      </c>
      <c r="C84" s="92">
        <v>21.582799999999999</v>
      </c>
      <c r="D84" s="92">
        <v>25.180599000000001</v>
      </c>
      <c r="E84" s="92">
        <v>19.4697</v>
      </c>
      <c r="F84" s="139">
        <f t="shared" si="25"/>
        <v>-6.0603814148302293E-3</v>
      </c>
      <c r="G84" s="140">
        <f t="shared" si="25"/>
        <v>-5.3850585524196637E-3</v>
      </c>
      <c r="H84" s="140">
        <f t="shared" si="25"/>
        <v>-4.2527619840058151E-3</v>
      </c>
      <c r="I84" s="141">
        <f t="shared" si="32"/>
        <v>21.270208443760772</v>
      </c>
      <c r="J84" s="142">
        <f t="shared" si="26"/>
        <v>24.945638961964328</v>
      </c>
      <c r="K84" s="142">
        <f t="shared" si="29"/>
        <v>19.376245504553232</v>
      </c>
      <c r="L84" s="143">
        <f t="shared" si="27"/>
        <v>14889.14591063254</v>
      </c>
      <c r="M84" s="137">
        <f t="shared" si="17"/>
        <v>-14967.383377178596</v>
      </c>
      <c r="N84" s="137">
        <f t="shared" si="18"/>
        <v>29064.368256829846</v>
      </c>
      <c r="O84" s="143">
        <f t="shared" si="31"/>
        <v>90.784089367458364</v>
      </c>
      <c r="P84" s="137">
        <f t="shared" si="28"/>
        <v>-81.036622821404308</v>
      </c>
      <c r="Q84" s="137">
        <f t="shared" si="19"/>
        <v>124.13174317015364</v>
      </c>
      <c r="R84" s="144">
        <f t="shared" si="20"/>
        <v>133.8792097162077</v>
      </c>
      <c r="T84" s="92">
        <f t="shared" si="30"/>
        <v>3.861003861003861E-4</v>
      </c>
      <c r="U84" s="92">
        <f>SUM($T$13:T84)</f>
        <v>2.779922779922776E-2</v>
      </c>
      <c r="V84" s="92">
        <f t="shared" si="21"/>
        <v>676</v>
      </c>
      <c r="W84" s="92">
        <v>-258.46882085342622</v>
      </c>
      <c r="Y84" s="92">
        <f t="shared" si="22"/>
        <v>1320</v>
      </c>
      <c r="Z84" s="92">
        <v>-215.89265687435181</v>
      </c>
      <c r="AB84" s="92">
        <f t="shared" si="23"/>
        <v>995</v>
      </c>
      <c r="AC84" s="92">
        <v>-421.79362395782664</v>
      </c>
      <c r="AE84" s="92">
        <f t="shared" si="24"/>
        <v>1714</v>
      </c>
      <c r="AF84" s="92">
        <v>-465.78052020748146</v>
      </c>
    </row>
    <row r="85" spans="1:32">
      <c r="A85" s="93">
        <v>72</v>
      </c>
      <c r="B85" s="130">
        <v>43789</v>
      </c>
      <c r="C85" s="92">
        <v>21.444599</v>
      </c>
      <c r="D85" s="92">
        <v>25.026299999999999</v>
      </c>
      <c r="E85" s="92">
        <v>19.358499999999999</v>
      </c>
      <c r="F85" s="139">
        <f t="shared" si="25"/>
        <v>6.4445597700379942E-3</v>
      </c>
      <c r="G85" s="140">
        <f t="shared" si="25"/>
        <v>6.1654739214347387E-3</v>
      </c>
      <c r="H85" s="140">
        <f t="shared" si="25"/>
        <v>5.7442467133301811E-3</v>
      </c>
      <c r="I85" s="141">
        <f t="shared" si="32"/>
        <v>21.537812934622835</v>
      </c>
      <c r="J85" s="142">
        <f t="shared" si="26"/>
        <v>25.23533440178133</v>
      </c>
      <c r="K85" s="142">
        <f t="shared" si="29"/>
        <v>19.570777296794692</v>
      </c>
      <c r="L85" s="143">
        <f t="shared" si="27"/>
        <v>15076.469054235984</v>
      </c>
      <c r="M85" s="137">
        <f t="shared" si="17"/>
        <v>-15141.200641068797</v>
      </c>
      <c r="N85" s="137">
        <f t="shared" si="18"/>
        <v>29356.165945192039</v>
      </c>
      <c r="O85" s="143">
        <f t="shared" si="31"/>
        <v>-96.539054235985532</v>
      </c>
      <c r="P85" s="137">
        <f t="shared" si="28"/>
        <v>92.780641068797195</v>
      </c>
      <c r="Q85" s="137">
        <f t="shared" si="19"/>
        <v>-167.66594519203863</v>
      </c>
      <c r="R85" s="144">
        <f t="shared" si="20"/>
        <v>-171.42435835922697</v>
      </c>
      <c r="T85" s="92">
        <f t="shared" si="30"/>
        <v>3.861003861003861E-4</v>
      </c>
      <c r="U85" s="92">
        <f>SUM($T$13:T85)</f>
        <v>2.8185328185328144E-2</v>
      </c>
      <c r="V85" s="92">
        <f t="shared" si="21"/>
        <v>2262</v>
      </c>
      <c r="W85" s="92">
        <v>-252.96074731777844</v>
      </c>
      <c r="Y85" s="92">
        <f t="shared" si="22"/>
        <v>928</v>
      </c>
      <c r="Z85" s="92">
        <v>-215.55719271230191</v>
      </c>
      <c r="AB85" s="92">
        <f t="shared" si="23"/>
        <v>222</v>
      </c>
      <c r="AC85" s="92">
        <v>-421.58567117733037</v>
      </c>
      <c r="AE85" s="92">
        <f t="shared" si="24"/>
        <v>2165</v>
      </c>
      <c r="AF85" s="92">
        <v>-463.93153176904525</v>
      </c>
    </row>
    <row r="86" spans="1:32">
      <c r="A86" s="93">
        <v>73</v>
      </c>
      <c r="B86" s="130">
        <v>43788</v>
      </c>
      <c r="C86" s="92">
        <v>21.388300000000001</v>
      </c>
      <c r="D86" s="92">
        <v>25.009398999999998</v>
      </c>
      <c r="E86" s="92">
        <v>19.3172</v>
      </c>
      <c r="F86" s="139">
        <f t="shared" si="25"/>
        <v>2.6322335108446282E-3</v>
      </c>
      <c r="G86" s="140">
        <f t="shared" si="25"/>
        <v>6.7578593152117783E-4</v>
      </c>
      <c r="H86" s="140">
        <f t="shared" si="25"/>
        <v>2.1379910131902324E-3</v>
      </c>
      <c r="I86" s="141">
        <f t="shared" si="32"/>
        <v>21.456229533908722</v>
      </c>
      <c r="J86" s="142">
        <f t="shared" si="26"/>
        <v>25.097649184212703</v>
      </c>
      <c r="K86" s="142">
        <f t="shared" si="29"/>
        <v>19.500603167125668</v>
      </c>
      <c r="L86" s="143">
        <f t="shared" si="27"/>
        <v>15019.360673736106</v>
      </c>
      <c r="M86" s="137">
        <f t="shared" si="17"/>
        <v>-15058.589510527621</v>
      </c>
      <c r="N86" s="137">
        <f t="shared" si="18"/>
        <v>29250.904750688504</v>
      </c>
      <c r="O86" s="143">
        <f t="shared" si="31"/>
        <v>-39.430673736107565</v>
      </c>
      <c r="P86" s="137">
        <f t="shared" si="28"/>
        <v>10.169510527621242</v>
      </c>
      <c r="Q86" s="137">
        <f t="shared" si="19"/>
        <v>-62.404750688503555</v>
      </c>
      <c r="R86" s="144">
        <f t="shared" si="20"/>
        <v>-91.665913896989878</v>
      </c>
      <c r="T86" s="92">
        <f t="shared" si="30"/>
        <v>3.861003861003861E-4</v>
      </c>
      <c r="U86" s="92">
        <f>SUM($T$13:T86)</f>
        <v>2.8571428571428529E-2</v>
      </c>
      <c r="V86" s="92">
        <f t="shared" si="21"/>
        <v>674</v>
      </c>
      <c r="W86" s="92">
        <v>-252.3757776736511</v>
      </c>
      <c r="Y86" s="92">
        <f t="shared" si="22"/>
        <v>909</v>
      </c>
      <c r="Z86" s="92">
        <v>-214.04045963374119</v>
      </c>
      <c r="AB86" s="92">
        <f t="shared" si="23"/>
        <v>2125</v>
      </c>
      <c r="AC86" s="92">
        <v>-420.3143999999993</v>
      </c>
      <c r="AE86" s="92">
        <f t="shared" si="24"/>
        <v>520</v>
      </c>
      <c r="AF86" s="92">
        <v>-462.68900264203512</v>
      </c>
    </row>
    <row r="87" spans="1:32">
      <c r="A87" s="93">
        <v>74</v>
      </c>
      <c r="B87" s="130">
        <v>43787</v>
      </c>
      <c r="C87" s="92">
        <v>21.221900999999999</v>
      </c>
      <c r="D87" s="92">
        <v>24.804199000000001</v>
      </c>
      <c r="E87" s="92">
        <v>19.198799000000001</v>
      </c>
      <c r="F87" s="139">
        <f t="shared" si="25"/>
        <v>7.8409092569040606E-3</v>
      </c>
      <c r="G87" s="140">
        <f t="shared" si="25"/>
        <v>8.2727928444694676E-3</v>
      </c>
      <c r="H87" s="140">
        <f t="shared" si="25"/>
        <v>6.1671045152353887E-3</v>
      </c>
      <c r="I87" s="141">
        <f t="shared" si="32"/>
        <v>21.56769467400682</v>
      </c>
      <c r="J87" s="142">
        <f t="shared" si="26"/>
        <v>25.288187435494287</v>
      </c>
      <c r="K87" s="142">
        <f t="shared" si="29"/>
        <v>19.579005686761963</v>
      </c>
      <c r="L87" s="143">
        <f t="shared" si="27"/>
        <v>15097.386271804773</v>
      </c>
      <c r="M87" s="137">
        <f t="shared" si="17"/>
        <v>-15172.912461296572</v>
      </c>
      <c r="N87" s="137">
        <f t="shared" si="18"/>
        <v>29368.508530142946</v>
      </c>
      <c r="O87" s="143">
        <f t="shared" si="31"/>
        <v>-117.45627180477459</v>
      </c>
      <c r="P87" s="137">
        <f t="shared" si="28"/>
        <v>124.49246129657149</v>
      </c>
      <c r="Q87" s="137">
        <f t="shared" si="19"/>
        <v>-180.00853014294626</v>
      </c>
      <c r="R87" s="144">
        <f t="shared" si="20"/>
        <v>-172.97234065114935</v>
      </c>
      <c r="T87" s="92">
        <f t="shared" si="30"/>
        <v>3.861003861003861E-4</v>
      </c>
      <c r="U87" s="92">
        <f>SUM($T$13:T87)</f>
        <v>2.8957528957528914E-2</v>
      </c>
      <c r="V87" s="92">
        <f t="shared" si="21"/>
        <v>696</v>
      </c>
      <c r="W87" s="92">
        <v>-252.25137402132896</v>
      </c>
      <c r="Y87" s="92">
        <f t="shared" si="22"/>
        <v>1006</v>
      </c>
      <c r="Z87" s="92">
        <v>-213.81156955146071</v>
      </c>
      <c r="AB87" s="92">
        <f t="shared" si="23"/>
        <v>1233</v>
      </c>
      <c r="AC87" s="92">
        <v>-418.42951694847579</v>
      </c>
      <c r="AE87" s="92">
        <f t="shared" si="24"/>
        <v>373</v>
      </c>
      <c r="AF87" s="92">
        <v>-459.60750204670694</v>
      </c>
    </row>
    <row r="88" spans="1:32">
      <c r="A88" s="93">
        <v>75</v>
      </c>
      <c r="B88" s="130">
        <v>43784</v>
      </c>
      <c r="C88" s="92">
        <v>21.295099</v>
      </c>
      <c r="D88" s="92">
        <v>24.891999999999999</v>
      </c>
      <c r="E88" s="92">
        <v>19.3127</v>
      </c>
      <c r="F88" s="139">
        <f t="shared" si="25"/>
        <v>-3.4373167271962712E-3</v>
      </c>
      <c r="G88" s="140">
        <f t="shared" si="25"/>
        <v>-3.5272778402699601E-3</v>
      </c>
      <c r="H88" s="140">
        <f t="shared" si="25"/>
        <v>-5.8977253309997479E-3</v>
      </c>
      <c r="I88" s="141">
        <f t="shared" si="32"/>
        <v>21.326341765769673</v>
      </c>
      <c r="J88" s="142">
        <f t="shared" si="26"/>
        <v>24.992233402671541</v>
      </c>
      <c r="K88" s="142">
        <f t="shared" si="29"/>
        <v>19.344236162784075</v>
      </c>
      <c r="L88" s="143">
        <f t="shared" si="27"/>
        <v>14928.43923603877</v>
      </c>
      <c r="M88" s="137">
        <f t="shared" si="17"/>
        <v>-14995.340041602925</v>
      </c>
      <c r="N88" s="137">
        <f t="shared" si="18"/>
        <v>29016.354244176113</v>
      </c>
      <c r="O88" s="143">
        <f t="shared" si="31"/>
        <v>51.490763961228367</v>
      </c>
      <c r="P88" s="137">
        <f t="shared" si="28"/>
        <v>-53.079958397074734</v>
      </c>
      <c r="Q88" s="137">
        <f t="shared" si="19"/>
        <v>172.14575582388716</v>
      </c>
      <c r="R88" s="144">
        <f t="shared" si="20"/>
        <v>170.55656138804079</v>
      </c>
      <c r="T88" s="92">
        <f t="shared" si="30"/>
        <v>3.861003861003861E-4</v>
      </c>
      <c r="U88" s="92">
        <f>SUM($T$13:T88)</f>
        <v>2.9343629343629298E-2</v>
      </c>
      <c r="V88" s="92">
        <f t="shared" si="21"/>
        <v>464</v>
      </c>
      <c r="W88" s="92">
        <v>-250.59785159253261</v>
      </c>
      <c r="Y88" s="92">
        <f t="shared" si="22"/>
        <v>782</v>
      </c>
      <c r="Z88" s="92">
        <v>-211.90506252236264</v>
      </c>
      <c r="AB88" s="92">
        <f t="shared" si="23"/>
        <v>386</v>
      </c>
      <c r="AC88" s="92">
        <v>-417.32647527305744</v>
      </c>
      <c r="AE88" s="92">
        <f t="shared" si="24"/>
        <v>336</v>
      </c>
      <c r="AF88" s="92">
        <v>-457.50507517100596</v>
      </c>
    </row>
    <row r="89" spans="1:32">
      <c r="A89" s="93">
        <v>76</v>
      </c>
      <c r="B89" s="130">
        <v>43783</v>
      </c>
      <c r="C89" s="92">
        <v>21.319799</v>
      </c>
      <c r="D89" s="92">
        <v>24.888999999999999</v>
      </c>
      <c r="E89" s="92">
        <v>19.365200000000002</v>
      </c>
      <c r="F89" s="139">
        <f t="shared" si="25"/>
        <v>-1.158547507882246E-3</v>
      </c>
      <c r="G89" s="140">
        <f t="shared" si="25"/>
        <v>1.2053517618215714E-4</v>
      </c>
      <c r="H89" s="140">
        <f t="shared" si="25"/>
        <v>-2.7110486852706117E-3</v>
      </c>
      <c r="I89" s="141">
        <f t="shared" si="32"/>
        <v>21.375107199186068</v>
      </c>
      <c r="J89" s="142">
        <f t="shared" si="26"/>
        <v>25.083723106593272</v>
      </c>
      <c r="K89" s="142">
        <f t="shared" si="29"/>
        <v>19.406245703633317</v>
      </c>
      <c r="L89" s="143">
        <f t="shared" si="27"/>
        <v>14962.575039430249</v>
      </c>
      <c r="M89" s="137">
        <f t="shared" si="17"/>
        <v>-15050.233863955964</v>
      </c>
      <c r="N89" s="137">
        <f t="shared" si="18"/>
        <v>29109.368555449975</v>
      </c>
      <c r="O89" s="143">
        <f t="shared" si="31"/>
        <v>17.354960569749892</v>
      </c>
      <c r="P89" s="137">
        <f t="shared" si="28"/>
        <v>1.813863955963825</v>
      </c>
      <c r="Q89" s="137">
        <f t="shared" si="19"/>
        <v>79.131444550024753</v>
      </c>
      <c r="R89" s="144">
        <f t="shared" si="20"/>
        <v>98.30026907573847</v>
      </c>
      <c r="T89" s="92">
        <f t="shared" si="30"/>
        <v>3.861003861003861E-4</v>
      </c>
      <c r="U89" s="92">
        <f>SUM($T$13:T89)</f>
        <v>2.9729729729729683E-2</v>
      </c>
      <c r="V89" s="92">
        <f t="shared" si="21"/>
        <v>1565</v>
      </c>
      <c r="W89" s="92">
        <v>-249.94700933696913</v>
      </c>
      <c r="Y89" s="92">
        <f t="shared" si="22"/>
        <v>1720</v>
      </c>
      <c r="Z89" s="92">
        <v>-210.40196233030838</v>
      </c>
      <c r="AB89" s="92">
        <f t="shared" si="23"/>
        <v>2056</v>
      </c>
      <c r="AC89" s="92">
        <v>-415.98149210904376</v>
      </c>
      <c r="AE89" s="92">
        <f t="shared" si="24"/>
        <v>222</v>
      </c>
      <c r="AF89" s="92">
        <v>-456.9431832938335</v>
      </c>
    </row>
    <row r="90" spans="1:32">
      <c r="A90" s="93">
        <v>77</v>
      </c>
      <c r="B90" s="130">
        <v>43782</v>
      </c>
      <c r="C90" s="92">
        <v>21.267499999999998</v>
      </c>
      <c r="D90" s="92">
        <v>24.82</v>
      </c>
      <c r="E90" s="92">
        <v>19.2987</v>
      </c>
      <c r="F90" s="139">
        <f t="shared" si="25"/>
        <v>2.4591042670742969E-3</v>
      </c>
      <c r="G90" s="140">
        <f t="shared" si="25"/>
        <v>2.7800161160353998E-3</v>
      </c>
      <c r="H90" s="140">
        <f t="shared" si="25"/>
        <v>3.4458279573235107E-3</v>
      </c>
      <c r="I90" s="141">
        <f t="shared" si="32"/>
        <v>21.452524585404962</v>
      </c>
      <c r="J90" s="142">
        <f t="shared" si="26"/>
        <v>25.150424750201449</v>
      </c>
      <c r="K90" s="142">
        <f t="shared" si="29"/>
        <v>19.526052366221556</v>
      </c>
      <c r="L90" s="143">
        <f t="shared" si="27"/>
        <v>15016.767209783473</v>
      </c>
      <c r="M90" s="137">
        <f t="shared" si="17"/>
        <v>-15090.254850120869</v>
      </c>
      <c r="N90" s="137">
        <f t="shared" si="18"/>
        <v>29289.078549332335</v>
      </c>
      <c r="O90" s="143">
        <f t="shared" si="31"/>
        <v>-36.837209783474464</v>
      </c>
      <c r="P90" s="137">
        <f t="shared" si="28"/>
        <v>41.834850120869305</v>
      </c>
      <c r="Q90" s="137">
        <f t="shared" si="19"/>
        <v>-100.57854933233466</v>
      </c>
      <c r="R90" s="144">
        <f t="shared" si="20"/>
        <v>-95.580908994939819</v>
      </c>
      <c r="T90" s="92">
        <f t="shared" si="30"/>
        <v>3.861003861003861E-4</v>
      </c>
      <c r="U90" s="92">
        <f>SUM($T$13:T90)</f>
        <v>3.0115830115830067E-2</v>
      </c>
      <c r="V90" s="92">
        <f t="shared" si="21"/>
        <v>1962</v>
      </c>
      <c r="W90" s="92">
        <v>-249.11284059682112</v>
      </c>
      <c r="Y90" s="92">
        <f t="shared" si="22"/>
        <v>841</v>
      </c>
      <c r="Z90" s="92">
        <v>-206.59813935891179</v>
      </c>
      <c r="AB90" s="92">
        <f t="shared" si="23"/>
        <v>123</v>
      </c>
      <c r="AC90" s="92">
        <v>-415.71399585628023</v>
      </c>
      <c r="AE90" s="92">
        <f t="shared" si="24"/>
        <v>793</v>
      </c>
      <c r="AF90" s="92">
        <v>-455.28352520896442</v>
      </c>
    </row>
    <row r="91" spans="1:32">
      <c r="A91" s="93">
        <v>78</v>
      </c>
      <c r="B91" s="130">
        <v>43781</v>
      </c>
      <c r="C91" s="92">
        <v>21.103100000000001</v>
      </c>
      <c r="D91" s="92">
        <v>24.581399999999999</v>
      </c>
      <c r="E91" s="92">
        <v>19.111499999999999</v>
      </c>
      <c r="F91" s="139">
        <f t="shared" si="25"/>
        <v>7.7903246442463381E-3</v>
      </c>
      <c r="G91" s="140">
        <f t="shared" si="25"/>
        <v>9.706526072559063E-3</v>
      </c>
      <c r="H91" s="140">
        <f t="shared" si="25"/>
        <v>9.7951495173063119E-3</v>
      </c>
      <c r="I91" s="141">
        <f t="shared" si="32"/>
        <v>21.566612168354407</v>
      </c>
      <c r="J91" s="142">
        <f t="shared" si="26"/>
        <v>25.324146468468033</v>
      </c>
      <c r="K91" s="142">
        <f t="shared" si="29"/>
        <v>19.649603814457262</v>
      </c>
      <c r="L91" s="143">
        <f t="shared" si="27"/>
        <v>15096.628517848085</v>
      </c>
      <c r="M91" s="137">
        <f t="shared" si="17"/>
        <v>-15194.48788108082</v>
      </c>
      <c r="N91" s="137">
        <f t="shared" si="18"/>
        <v>29474.405721685893</v>
      </c>
      <c r="O91" s="143">
        <f t="shared" si="31"/>
        <v>-116.69851784808634</v>
      </c>
      <c r="P91" s="137">
        <f t="shared" si="28"/>
        <v>146.06788108082037</v>
      </c>
      <c r="Q91" s="137">
        <f t="shared" si="19"/>
        <v>-285.90572168589279</v>
      </c>
      <c r="R91" s="144">
        <f t="shared" si="20"/>
        <v>-256.53635845315875</v>
      </c>
      <c r="T91" s="92">
        <f t="shared" si="30"/>
        <v>3.861003861003861E-4</v>
      </c>
      <c r="U91" s="92">
        <f>SUM($T$13:T91)</f>
        <v>3.0501930501930452E-2</v>
      </c>
      <c r="V91" s="92">
        <f t="shared" si="21"/>
        <v>1239</v>
      </c>
      <c r="W91" s="92">
        <v>-248.81428546948882</v>
      </c>
      <c r="Y91" s="92">
        <f t="shared" si="22"/>
        <v>1048</v>
      </c>
      <c r="Z91" s="92">
        <v>-206.21146610731921</v>
      </c>
      <c r="AB91" s="92">
        <f t="shared" si="23"/>
        <v>1742</v>
      </c>
      <c r="AC91" s="92">
        <v>-414.62468984124644</v>
      </c>
      <c r="AE91" s="92">
        <f t="shared" si="24"/>
        <v>2257</v>
      </c>
      <c r="AF91" s="92">
        <v>-454.84322489009901</v>
      </c>
    </row>
    <row r="92" spans="1:32">
      <c r="A92" s="93">
        <v>79</v>
      </c>
      <c r="B92" s="130">
        <v>43780</v>
      </c>
      <c r="C92" s="92">
        <v>21.059899999999999</v>
      </c>
      <c r="D92" s="92">
        <v>24.450899</v>
      </c>
      <c r="E92" s="92">
        <v>19.109501000000002</v>
      </c>
      <c r="F92" s="139">
        <f t="shared" si="25"/>
        <v>2.0512917915092022E-3</v>
      </c>
      <c r="G92" s="140">
        <f t="shared" si="25"/>
        <v>5.3372679671204182E-3</v>
      </c>
      <c r="H92" s="140">
        <f t="shared" si="25"/>
        <v>1.0460765040365416E-4</v>
      </c>
      <c r="I92" s="141">
        <f t="shared" si="32"/>
        <v>21.443797439209117</v>
      </c>
      <c r="J92" s="142">
        <f t="shared" si="26"/>
        <v>25.214562416702957</v>
      </c>
      <c r="K92" s="142">
        <f t="shared" si="29"/>
        <v>19.461035560269206</v>
      </c>
      <c r="L92" s="143">
        <f t="shared" si="27"/>
        <v>15010.658207446382</v>
      </c>
      <c r="M92" s="137">
        <f t="shared" si="17"/>
        <v>-15128.737450021774</v>
      </c>
      <c r="N92" s="137">
        <f t="shared" si="18"/>
        <v>29191.553340403811</v>
      </c>
      <c r="O92" s="143">
        <f t="shared" si="31"/>
        <v>-30.728207446383749</v>
      </c>
      <c r="P92" s="137">
        <f t="shared" si="28"/>
        <v>80.317450021773766</v>
      </c>
      <c r="Q92" s="137">
        <f t="shared" si="19"/>
        <v>-3.05334040381058</v>
      </c>
      <c r="R92" s="144">
        <f t="shared" si="20"/>
        <v>46.535902171579437</v>
      </c>
      <c r="T92" s="92">
        <f t="shared" si="30"/>
        <v>3.861003861003861E-4</v>
      </c>
      <c r="U92" s="92">
        <f>SUM($T$13:T92)</f>
        <v>3.0888030888030837E-2</v>
      </c>
      <c r="V92" s="92">
        <f t="shared" si="21"/>
        <v>947</v>
      </c>
      <c r="W92" s="92">
        <v>-246.93850935779847</v>
      </c>
      <c r="Y92" s="92">
        <f t="shared" si="22"/>
        <v>709</v>
      </c>
      <c r="Z92" s="92">
        <v>-204.53083815126593</v>
      </c>
      <c r="AB92" s="92">
        <f t="shared" si="23"/>
        <v>1344</v>
      </c>
      <c r="AC92" s="92">
        <v>-413.22386630290202</v>
      </c>
      <c r="AE92" s="92">
        <f t="shared" si="24"/>
        <v>1051</v>
      </c>
      <c r="AF92" s="92">
        <v>-454.36144432764377</v>
      </c>
    </row>
    <row r="93" spans="1:32">
      <c r="A93" s="93">
        <v>80</v>
      </c>
      <c r="B93" s="130">
        <v>43777</v>
      </c>
      <c r="C93" s="92">
        <v>21.0457</v>
      </c>
      <c r="D93" s="92">
        <v>24.527598999999999</v>
      </c>
      <c r="E93" s="92">
        <v>19.121599</v>
      </c>
      <c r="F93" s="139">
        <f t="shared" si="25"/>
        <v>6.7472215226849208E-4</v>
      </c>
      <c r="G93" s="140">
        <f t="shared" si="25"/>
        <v>-3.1270896103609003E-3</v>
      </c>
      <c r="H93" s="140">
        <f t="shared" si="25"/>
        <v>-6.3268767428903416E-4</v>
      </c>
      <c r="I93" s="141">
        <f t="shared" si="32"/>
        <v>21.41433898658633</v>
      </c>
      <c r="J93" s="142">
        <f t="shared" si="26"/>
        <v>25.002270403609423</v>
      </c>
      <c r="K93" s="142">
        <f t="shared" si="29"/>
        <v>19.446688530546009</v>
      </c>
      <c r="L93" s="143">
        <f t="shared" si="27"/>
        <v>14990.037290610431</v>
      </c>
      <c r="M93" s="137">
        <f t="shared" si="17"/>
        <v>-15001.362242165653</v>
      </c>
      <c r="N93" s="137">
        <f t="shared" si="18"/>
        <v>29170.032795819014</v>
      </c>
      <c r="O93" s="143">
        <f t="shared" si="31"/>
        <v>-10.107290610432756</v>
      </c>
      <c r="P93" s="137">
        <f t="shared" si="28"/>
        <v>-47.057757834347285</v>
      </c>
      <c r="Q93" s="137">
        <f t="shared" si="19"/>
        <v>18.4672041809863</v>
      </c>
      <c r="R93" s="144">
        <f t="shared" si="20"/>
        <v>-38.697844263793741</v>
      </c>
      <c r="T93" s="92">
        <f t="shared" si="30"/>
        <v>3.861003861003861E-4</v>
      </c>
      <c r="U93" s="92">
        <f>SUM($T$13:T93)</f>
        <v>3.1274131274131221E-2</v>
      </c>
      <c r="V93" s="92">
        <f t="shared" si="21"/>
        <v>1036</v>
      </c>
      <c r="W93" s="92">
        <v>-246.01556453033481</v>
      </c>
      <c r="Y93" s="92">
        <f t="shared" si="22"/>
        <v>1408</v>
      </c>
      <c r="Z93" s="92">
        <v>-204.29786697064264</v>
      </c>
      <c r="AB93" s="92">
        <f t="shared" si="23"/>
        <v>373</v>
      </c>
      <c r="AC93" s="92">
        <v>-412.82876952781953</v>
      </c>
      <c r="AE93" s="92">
        <f t="shared" si="24"/>
        <v>1823</v>
      </c>
      <c r="AF93" s="92">
        <v>-453.38344690023223</v>
      </c>
    </row>
    <row r="94" spans="1:32">
      <c r="A94" s="93">
        <v>81</v>
      </c>
      <c r="B94" s="130">
        <v>43776</v>
      </c>
      <c r="C94" s="92">
        <v>21.209999</v>
      </c>
      <c r="D94" s="92">
        <v>24.6357</v>
      </c>
      <c r="E94" s="92">
        <v>19.150700000000001</v>
      </c>
      <c r="F94" s="139">
        <f t="shared" si="25"/>
        <v>-7.7462992808250419E-3</v>
      </c>
      <c r="G94" s="140">
        <f t="shared" si="25"/>
        <v>-4.387981668878993E-3</v>
      </c>
      <c r="H94" s="140">
        <f t="shared" si="25"/>
        <v>-1.5195789187862907E-3</v>
      </c>
      <c r="I94" s="141">
        <f t="shared" si="32"/>
        <v>21.23412997002027</v>
      </c>
      <c r="J94" s="142">
        <f t="shared" si="26"/>
        <v>24.970646348157349</v>
      </c>
      <c r="K94" s="142">
        <f t="shared" si="29"/>
        <v>19.429430513819337</v>
      </c>
      <c r="L94" s="143">
        <f t="shared" si="27"/>
        <v>14863.890979014188</v>
      </c>
      <c r="M94" s="137">
        <f t="shared" si="17"/>
        <v>-14982.387808894409</v>
      </c>
      <c r="N94" s="137">
        <f t="shared" si="18"/>
        <v>29144.145770729006</v>
      </c>
      <c r="O94" s="143">
        <f t="shared" si="31"/>
        <v>116.03902098581057</v>
      </c>
      <c r="P94" s="137">
        <f t="shared" si="28"/>
        <v>-66.032191105590755</v>
      </c>
      <c r="Q94" s="137">
        <f t="shared" si="19"/>
        <v>44.354229270993528</v>
      </c>
      <c r="R94" s="144">
        <f t="shared" si="20"/>
        <v>94.36105915121334</v>
      </c>
      <c r="T94" s="92">
        <f t="shared" si="30"/>
        <v>3.861003861003861E-4</v>
      </c>
      <c r="U94" s="92">
        <f>SUM($T$13:T94)</f>
        <v>3.1660231660231609E-2</v>
      </c>
      <c r="V94" s="92">
        <f t="shared" si="21"/>
        <v>824</v>
      </c>
      <c r="W94" s="92">
        <v>-245.21716234911582</v>
      </c>
      <c r="Y94" s="92">
        <f t="shared" si="22"/>
        <v>542</v>
      </c>
      <c r="Z94" s="92">
        <v>-204.27719457013518</v>
      </c>
      <c r="AB94" s="92">
        <f t="shared" si="23"/>
        <v>225</v>
      </c>
      <c r="AC94" s="92">
        <v>-412.81984615384135</v>
      </c>
      <c r="AE94" s="92">
        <f t="shared" si="24"/>
        <v>998</v>
      </c>
      <c r="AF94" s="92">
        <v>-451.41866733196366</v>
      </c>
    </row>
    <row r="95" spans="1:32">
      <c r="A95" s="93">
        <v>82</v>
      </c>
      <c r="B95" s="130">
        <v>43775</v>
      </c>
      <c r="C95" s="92">
        <v>21.258400000000002</v>
      </c>
      <c r="D95" s="92">
        <v>24.7257</v>
      </c>
      <c r="E95" s="92">
        <v>19.186800000000002</v>
      </c>
      <c r="F95" s="139">
        <f t="shared" si="25"/>
        <v>-2.2767941143266857E-3</v>
      </c>
      <c r="G95" s="140">
        <f t="shared" si="25"/>
        <v>-3.6399373930768864E-3</v>
      </c>
      <c r="H95" s="140">
        <f t="shared" si="25"/>
        <v>-1.8815018658662197E-3</v>
      </c>
      <c r="I95" s="141">
        <f t="shared" si="32"/>
        <v>21.35117683363282</v>
      </c>
      <c r="J95" s="142">
        <f t="shared" si="26"/>
        <v>24.989407822225456</v>
      </c>
      <c r="K95" s="142">
        <f t="shared" si="29"/>
        <v>19.42238785519211</v>
      </c>
      <c r="L95" s="143">
        <f t="shared" si="27"/>
        <v>14945.823783542974</v>
      </c>
      <c r="M95" s="137">
        <f t="shared" si="17"/>
        <v>-14993.644693335273</v>
      </c>
      <c r="N95" s="137">
        <f t="shared" si="18"/>
        <v>29133.581782788166</v>
      </c>
      <c r="O95" s="143">
        <f t="shared" si="31"/>
        <v>34.106216457024857</v>
      </c>
      <c r="P95" s="137">
        <f t="shared" si="28"/>
        <v>-54.775306664727395</v>
      </c>
      <c r="Q95" s="137">
        <f t="shared" si="19"/>
        <v>54.918217211834417</v>
      </c>
      <c r="R95" s="144">
        <f t="shared" si="20"/>
        <v>34.249127004131878</v>
      </c>
      <c r="T95" s="92">
        <f t="shared" si="30"/>
        <v>3.861003861003861E-4</v>
      </c>
      <c r="U95" s="92">
        <f>SUM($T$13:T95)</f>
        <v>3.2046332046331998E-2</v>
      </c>
      <c r="V95" s="92">
        <f t="shared" si="21"/>
        <v>2147</v>
      </c>
      <c r="W95" s="92">
        <v>-244.49161520477537</v>
      </c>
      <c r="Y95" s="92">
        <f t="shared" si="22"/>
        <v>1781</v>
      </c>
      <c r="Z95" s="92">
        <v>-202.49323327336788</v>
      </c>
      <c r="AB95" s="92">
        <f t="shared" si="23"/>
        <v>1301</v>
      </c>
      <c r="AC95" s="92">
        <v>-408.91227113840068</v>
      </c>
      <c r="AE95" s="92">
        <f t="shared" si="24"/>
        <v>660</v>
      </c>
      <c r="AF95" s="92">
        <v>-450.93136626929117</v>
      </c>
    </row>
    <row r="96" spans="1:32">
      <c r="A96" s="93">
        <v>83</v>
      </c>
      <c r="B96" s="130">
        <v>43774</v>
      </c>
      <c r="C96" s="92">
        <v>21.3309</v>
      </c>
      <c r="D96" s="92">
        <v>24.703500999999999</v>
      </c>
      <c r="E96" s="92">
        <v>19.167899999999999</v>
      </c>
      <c r="F96" s="139">
        <f t="shared" si="25"/>
        <v>-3.3988251784968782E-3</v>
      </c>
      <c r="G96" s="140">
        <f t="shared" si="25"/>
        <v>8.9861756841669305E-4</v>
      </c>
      <c r="H96" s="140">
        <f t="shared" si="25"/>
        <v>9.8602350805254702E-4</v>
      </c>
      <c r="I96" s="141">
        <f t="shared" si="32"/>
        <v>21.327165481062682</v>
      </c>
      <c r="J96" s="142">
        <f t="shared" si="26"/>
        <v>25.10323795764819</v>
      </c>
      <c r="K96" s="142">
        <f t="shared" si="29"/>
        <v>19.478187031443195</v>
      </c>
      <c r="L96" s="143">
        <f t="shared" si="27"/>
        <v>14929.015836743878</v>
      </c>
      <c r="M96" s="137">
        <f t="shared" si="17"/>
        <v>-15061.942774588913</v>
      </c>
      <c r="N96" s="137">
        <f t="shared" si="18"/>
        <v>29217.280547164792</v>
      </c>
      <c r="O96" s="143">
        <f t="shared" si="31"/>
        <v>50.914163256120446</v>
      </c>
      <c r="P96" s="137">
        <f t="shared" si="28"/>
        <v>13.522774588913308</v>
      </c>
      <c r="Q96" s="137">
        <f t="shared" si="19"/>
        <v>-28.780547164791642</v>
      </c>
      <c r="R96" s="144">
        <f t="shared" si="20"/>
        <v>35.656390680242112</v>
      </c>
      <c r="T96" s="92">
        <f t="shared" si="30"/>
        <v>3.861003861003861E-4</v>
      </c>
      <c r="U96" s="92">
        <f>SUM($T$13:T96)</f>
        <v>3.2432432432432386E-2</v>
      </c>
      <c r="V96" s="92">
        <f t="shared" si="21"/>
        <v>2311</v>
      </c>
      <c r="W96" s="92">
        <v>-242.66609062108182</v>
      </c>
      <c r="Y96" s="92">
        <f t="shared" si="22"/>
        <v>2513</v>
      </c>
      <c r="Z96" s="92">
        <v>-202.47565341004156</v>
      </c>
      <c r="AB96" s="92">
        <f t="shared" si="23"/>
        <v>706</v>
      </c>
      <c r="AC96" s="92">
        <v>-408.59524967211473</v>
      </c>
      <c r="AE96" s="92">
        <f t="shared" si="24"/>
        <v>1301</v>
      </c>
      <c r="AF96" s="92">
        <v>-449.19889586905811</v>
      </c>
    </row>
    <row r="97" spans="1:32">
      <c r="A97" s="93">
        <v>84</v>
      </c>
      <c r="B97" s="130">
        <v>43773</v>
      </c>
      <c r="C97" s="92">
        <v>21.324400000000001</v>
      </c>
      <c r="D97" s="92">
        <v>24.706099999999999</v>
      </c>
      <c r="E97" s="92">
        <v>19.084999</v>
      </c>
      <c r="F97" s="139">
        <f t="shared" si="25"/>
        <v>3.0481514134028664E-4</v>
      </c>
      <c r="G97" s="140">
        <f t="shared" si="25"/>
        <v>-1.051966923149017E-4</v>
      </c>
      <c r="H97" s="140">
        <f t="shared" si="25"/>
        <v>4.3437780635984247E-3</v>
      </c>
      <c r="I97" s="141">
        <f t="shared" si="32"/>
        <v>21.406423013543169</v>
      </c>
      <c r="J97" s="142">
        <f t="shared" si="26"/>
        <v>25.07806159331906</v>
      </c>
      <c r="K97" s="142">
        <f t="shared" si="29"/>
        <v>19.543525577339562</v>
      </c>
      <c r="L97" s="143">
        <f t="shared" si="27"/>
        <v>14984.496109480218</v>
      </c>
      <c r="M97" s="137">
        <f t="shared" si="17"/>
        <v>-15046.836955991435</v>
      </c>
      <c r="N97" s="137">
        <f t="shared" si="18"/>
        <v>29315.288366009343</v>
      </c>
      <c r="O97" s="143">
        <f t="shared" si="31"/>
        <v>-4.5661094802198932</v>
      </c>
      <c r="P97" s="137">
        <f t="shared" si="28"/>
        <v>-1.5830440085646842</v>
      </c>
      <c r="Q97" s="137">
        <f t="shared" si="19"/>
        <v>-126.78836600934301</v>
      </c>
      <c r="R97" s="144">
        <f t="shared" si="20"/>
        <v>-132.93751949812759</v>
      </c>
      <c r="T97" s="92">
        <f t="shared" si="30"/>
        <v>3.861003861003861E-4</v>
      </c>
      <c r="U97" s="92">
        <f>SUM($T$13:T97)</f>
        <v>3.2818532818532774E-2</v>
      </c>
      <c r="V97" s="92">
        <f t="shared" si="21"/>
        <v>1047</v>
      </c>
      <c r="W97" s="92">
        <v>-239.87822666495595</v>
      </c>
      <c r="Y97" s="92">
        <f t="shared" si="22"/>
        <v>2154</v>
      </c>
      <c r="Z97" s="92">
        <v>-200.79591276726205</v>
      </c>
      <c r="AB97" s="92">
        <f t="shared" si="23"/>
        <v>2470</v>
      </c>
      <c r="AC97" s="92">
        <v>-402.51210304858614</v>
      </c>
      <c r="AE97" s="92">
        <f t="shared" si="24"/>
        <v>385</v>
      </c>
      <c r="AF97" s="92">
        <v>-447.25349164280669</v>
      </c>
    </row>
    <row r="98" spans="1:32">
      <c r="A98" s="93">
        <v>85</v>
      </c>
      <c r="B98" s="130">
        <v>43770</v>
      </c>
      <c r="C98" s="92">
        <v>21.460799999999999</v>
      </c>
      <c r="D98" s="92">
        <v>24.889099000000002</v>
      </c>
      <c r="E98" s="92">
        <v>19.238800000000001</v>
      </c>
      <c r="F98" s="139">
        <f t="shared" si="25"/>
        <v>-6.355774248862911E-3</v>
      </c>
      <c r="G98" s="140">
        <f t="shared" si="25"/>
        <v>-7.352576322670501E-3</v>
      </c>
      <c r="H98" s="140">
        <f t="shared" si="25"/>
        <v>-7.9943135746513017E-3</v>
      </c>
      <c r="I98" s="141">
        <f t="shared" si="32"/>
        <v>21.263887066651758</v>
      </c>
      <c r="J98" s="142">
        <f t="shared" si="26"/>
        <v>24.896292239024</v>
      </c>
      <c r="K98" s="142">
        <f t="shared" si="29"/>
        <v>19.303438652150859</v>
      </c>
      <c r="L98" s="143">
        <f t="shared" si="27"/>
        <v>14884.720946656231</v>
      </c>
      <c r="M98" s="137">
        <f t="shared" si="17"/>
        <v>-14937.7753434144</v>
      </c>
      <c r="N98" s="137">
        <f t="shared" si="18"/>
        <v>28955.157978226289</v>
      </c>
      <c r="O98" s="143">
        <f t="shared" si="31"/>
        <v>95.209053343767664</v>
      </c>
      <c r="P98" s="137">
        <f t="shared" si="28"/>
        <v>-110.64465658560039</v>
      </c>
      <c r="Q98" s="137">
        <f t="shared" si="19"/>
        <v>233.34202177371117</v>
      </c>
      <c r="R98" s="144">
        <f t="shared" si="20"/>
        <v>217.90641853187844</v>
      </c>
      <c r="T98" s="92">
        <f t="shared" si="30"/>
        <v>3.861003861003861E-4</v>
      </c>
      <c r="U98" s="92">
        <f>SUM($T$13:T98)</f>
        <v>3.3204633204633162E-2</v>
      </c>
      <c r="V98" s="92">
        <f t="shared" si="21"/>
        <v>2186</v>
      </c>
      <c r="W98" s="92">
        <v>-239.11463826366526</v>
      </c>
      <c r="Y98" s="92">
        <f t="shared" si="22"/>
        <v>1154</v>
      </c>
      <c r="Z98" s="92">
        <v>-200.33635173949733</v>
      </c>
      <c r="AB98" s="92">
        <f t="shared" si="23"/>
        <v>2037</v>
      </c>
      <c r="AC98" s="92">
        <v>-401.51348600508572</v>
      </c>
      <c r="AE98" s="92">
        <f t="shared" si="24"/>
        <v>894</v>
      </c>
      <c r="AF98" s="92">
        <v>-446.43392278171632</v>
      </c>
    </row>
    <row r="99" spans="1:32">
      <c r="A99" s="93">
        <v>86</v>
      </c>
      <c r="B99" s="130">
        <v>43769</v>
      </c>
      <c r="C99" s="92">
        <v>21.292400000000001</v>
      </c>
      <c r="D99" s="92">
        <v>24.631201000000001</v>
      </c>
      <c r="E99" s="92">
        <v>19.092898999999999</v>
      </c>
      <c r="F99" s="139">
        <f t="shared" si="25"/>
        <v>7.9089252503239393E-3</v>
      </c>
      <c r="G99" s="140">
        <f t="shared" si="25"/>
        <v>1.0470378606386221E-2</v>
      </c>
      <c r="H99" s="140">
        <f t="shared" si="25"/>
        <v>7.6416368200555862E-3</v>
      </c>
      <c r="I99" s="141">
        <f t="shared" si="32"/>
        <v>21.569150209464407</v>
      </c>
      <c r="J99" s="142">
        <f t="shared" si="26"/>
        <v>25.343304424713192</v>
      </c>
      <c r="K99" s="142">
        <f t="shared" si="29"/>
        <v>19.60769861088146</v>
      </c>
      <c r="L99" s="143">
        <f t="shared" si="27"/>
        <v>15098.405146625086</v>
      </c>
      <c r="M99" s="137">
        <f t="shared" si="17"/>
        <v>-15205.982654827916</v>
      </c>
      <c r="N99" s="137">
        <f t="shared" si="18"/>
        <v>29411.54791632219</v>
      </c>
      <c r="O99" s="143">
        <f t="shared" si="31"/>
        <v>-118.47514662508729</v>
      </c>
      <c r="P99" s="137">
        <f t="shared" si="28"/>
        <v>157.56265482791605</v>
      </c>
      <c r="Q99" s="137">
        <f t="shared" si="19"/>
        <v>-223.04791632218985</v>
      </c>
      <c r="R99" s="144">
        <f t="shared" si="20"/>
        <v>-183.96040811936109</v>
      </c>
      <c r="T99" s="92">
        <f t="shared" si="30"/>
        <v>3.861003861003861E-4</v>
      </c>
      <c r="U99" s="92">
        <f>SUM($T$13:T99)</f>
        <v>3.359073359073355E-2</v>
      </c>
      <c r="V99" s="92">
        <f t="shared" si="21"/>
        <v>1215</v>
      </c>
      <c r="W99" s="92">
        <v>-237.11272196958271</v>
      </c>
      <c r="Y99" s="92">
        <f t="shared" si="22"/>
        <v>1360</v>
      </c>
      <c r="Z99" s="92">
        <v>-198.75097308537806</v>
      </c>
      <c r="AB99" s="92">
        <f t="shared" si="23"/>
        <v>1627</v>
      </c>
      <c r="AC99" s="92">
        <v>-400.62470731406938</v>
      </c>
      <c r="AE99" s="92">
        <f t="shared" si="24"/>
        <v>2276</v>
      </c>
      <c r="AF99" s="92">
        <v>-445.08162025338606</v>
      </c>
    </row>
    <row r="100" spans="1:32">
      <c r="A100" s="93">
        <v>87</v>
      </c>
      <c r="B100" s="130">
        <v>43768</v>
      </c>
      <c r="C100" s="92">
        <v>21.244800999999999</v>
      </c>
      <c r="D100" s="92">
        <v>24.593900999999999</v>
      </c>
      <c r="E100" s="92">
        <v>19.107201</v>
      </c>
      <c r="F100" s="139">
        <f t="shared" si="25"/>
        <v>2.2405010995396601E-3</v>
      </c>
      <c r="G100" s="140">
        <f t="shared" si="25"/>
        <v>1.5166361774003878E-3</v>
      </c>
      <c r="H100" s="140">
        <f t="shared" si="25"/>
        <v>-7.485136101306189E-4</v>
      </c>
      <c r="I100" s="141">
        <f t="shared" si="32"/>
        <v>21.447846499480036</v>
      </c>
      <c r="J100" s="142">
        <f t="shared" si="26"/>
        <v>25.118738296974527</v>
      </c>
      <c r="K100" s="142">
        <f t="shared" si="29"/>
        <v>19.444434673660467</v>
      </c>
      <c r="L100" s="143">
        <f t="shared" si="27"/>
        <v>15013.492549636025</v>
      </c>
      <c r="M100" s="137">
        <f t="shared" si="17"/>
        <v>-15071.242978184717</v>
      </c>
      <c r="N100" s="137">
        <f t="shared" si="18"/>
        <v>29166.652010490699</v>
      </c>
      <c r="O100" s="143">
        <f t="shared" si="31"/>
        <v>-33.562549636026233</v>
      </c>
      <c r="P100" s="137">
        <f t="shared" si="28"/>
        <v>22.822978184716703</v>
      </c>
      <c r="Q100" s="137">
        <f t="shared" si="19"/>
        <v>21.847989509300533</v>
      </c>
      <c r="R100" s="144">
        <f t="shared" si="20"/>
        <v>11.108418057991003</v>
      </c>
      <c r="T100" s="92">
        <f t="shared" si="30"/>
        <v>3.861003861003861E-4</v>
      </c>
      <c r="U100" s="92">
        <f>SUM($T$13:T100)</f>
        <v>3.3976833976833938E-2</v>
      </c>
      <c r="V100" s="92">
        <f t="shared" si="21"/>
        <v>2232</v>
      </c>
      <c r="W100" s="92">
        <v>-236.4609389590205</v>
      </c>
      <c r="Y100" s="92">
        <f t="shared" si="22"/>
        <v>2308</v>
      </c>
      <c r="Z100" s="92">
        <v>-197.44813532981243</v>
      </c>
      <c r="AB100" s="92">
        <f t="shared" si="23"/>
        <v>551</v>
      </c>
      <c r="AC100" s="92">
        <v>-400.60180641234547</v>
      </c>
      <c r="AE100" s="92">
        <f t="shared" si="24"/>
        <v>2007</v>
      </c>
      <c r="AF100" s="92">
        <v>-444.97251810142188</v>
      </c>
    </row>
    <row r="101" spans="1:32">
      <c r="A101" s="93">
        <v>88</v>
      </c>
      <c r="B101" s="130">
        <v>43767</v>
      </c>
      <c r="C101" s="92">
        <v>21.207701</v>
      </c>
      <c r="D101" s="92">
        <v>24.565799999999999</v>
      </c>
      <c r="E101" s="92">
        <v>19.110201</v>
      </c>
      <c r="F101" s="139">
        <f t="shared" si="25"/>
        <v>1.7493645350807885E-3</v>
      </c>
      <c r="G101" s="140">
        <f t="shared" si="25"/>
        <v>1.1439073834353941E-3</v>
      </c>
      <c r="H101" s="140">
        <f t="shared" si="25"/>
        <v>-1.5698422010324009E-4</v>
      </c>
      <c r="I101" s="141">
        <f t="shared" si="32"/>
        <v>21.437336226114276</v>
      </c>
      <c r="J101" s="142">
        <f t="shared" si="26"/>
        <v>25.109389997911727</v>
      </c>
      <c r="K101" s="142">
        <f t="shared" si="29"/>
        <v>19.455945244061009</v>
      </c>
      <c r="L101" s="143">
        <f t="shared" si="27"/>
        <v>15006.135358279993</v>
      </c>
      <c r="M101" s="137">
        <f t="shared" si="17"/>
        <v>-15065.633998747036</v>
      </c>
      <c r="N101" s="137">
        <f t="shared" si="18"/>
        <v>29183.917866091513</v>
      </c>
      <c r="O101" s="143">
        <f t="shared" si="31"/>
        <v>-26.205358279994471</v>
      </c>
      <c r="P101" s="137">
        <f t="shared" si="28"/>
        <v>17.213998747036385</v>
      </c>
      <c r="Q101" s="137">
        <f t="shared" si="19"/>
        <v>4.5821339084868669</v>
      </c>
      <c r="R101" s="144">
        <f t="shared" si="20"/>
        <v>-4.4092256244712189</v>
      </c>
      <c r="T101" s="92">
        <f t="shared" si="30"/>
        <v>3.861003861003861E-4</v>
      </c>
      <c r="U101" s="92">
        <f>SUM($T$13:T101)</f>
        <v>3.4362934362934326E-2</v>
      </c>
      <c r="V101" s="92">
        <f t="shared" si="21"/>
        <v>1080</v>
      </c>
      <c r="W101" s="92">
        <v>-236.05972865330477</v>
      </c>
      <c r="Y101" s="92">
        <f t="shared" si="22"/>
        <v>785</v>
      </c>
      <c r="Z101" s="92">
        <v>-197.29208806334827</v>
      </c>
      <c r="AB101" s="92">
        <f t="shared" si="23"/>
        <v>2348</v>
      </c>
      <c r="AC101" s="92">
        <v>-400.1414506480578</v>
      </c>
      <c r="AE101" s="92">
        <f t="shared" si="24"/>
        <v>1039</v>
      </c>
      <c r="AF101" s="92">
        <v>-443.98977312711031</v>
      </c>
    </row>
    <row r="102" spans="1:32">
      <c r="A102" s="93">
        <v>89</v>
      </c>
      <c r="B102" s="130">
        <v>43766</v>
      </c>
      <c r="C102" s="92">
        <v>21.117799999999999</v>
      </c>
      <c r="D102" s="92">
        <v>24.4389</v>
      </c>
      <c r="E102" s="92">
        <v>19.039300999999998</v>
      </c>
      <c r="F102" s="139">
        <f t="shared" si="25"/>
        <v>4.2571195863205791E-3</v>
      </c>
      <c r="G102" s="140">
        <f t="shared" si="25"/>
        <v>5.1925413991626979E-3</v>
      </c>
      <c r="H102" s="140">
        <f t="shared" si="25"/>
        <v>3.723876207430088E-3</v>
      </c>
      <c r="I102" s="141">
        <f t="shared" si="32"/>
        <v>21.4910019334353</v>
      </c>
      <c r="J102" s="142">
        <f t="shared" si="26"/>
        <v>25.210932573069979</v>
      </c>
      <c r="K102" s="142">
        <f t="shared" si="29"/>
        <v>19.531462907120382</v>
      </c>
      <c r="L102" s="143">
        <f t="shared" si="27"/>
        <v>15043.701353404709</v>
      </c>
      <c r="M102" s="137">
        <f t="shared" si="17"/>
        <v>-15126.559543841988</v>
      </c>
      <c r="N102" s="137">
        <f t="shared" si="18"/>
        <v>29297.194360680573</v>
      </c>
      <c r="O102" s="143">
        <f t="shared" si="31"/>
        <v>-63.77135340471068</v>
      </c>
      <c r="P102" s="137">
        <f t="shared" si="28"/>
        <v>78.139543841987688</v>
      </c>
      <c r="Q102" s="137">
        <f t="shared" si="19"/>
        <v>-108.69436068057257</v>
      </c>
      <c r="R102" s="144">
        <f t="shared" si="20"/>
        <v>-94.326170243295564</v>
      </c>
      <c r="T102" s="92">
        <f t="shared" si="30"/>
        <v>3.861003861003861E-4</v>
      </c>
      <c r="U102" s="92">
        <f>SUM($T$13:T102)</f>
        <v>3.4749034749034714E-2</v>
      </c>
      <c r="V102" s="92">
        <f t="shared" si="21"/>
        <v>1041</v>
      </c>
      <c r="W102" s="92">
        <v>-234.44623554157624</v>
      </c>
      <c r="Y102" s="92">
        <f t="shared" si="22"/>
        <v>251</v>
      </c>
      <c r="Z102" s="92">
        <v>-195.39060941120624</v>
      </c>
      <c r="AB102" s="92">
        <f t="shared" si="23"/>
        <v>2188</v>
      </c>
      <c r="AC102" s="92">
        <v>-395.83868169990819</v>
      </c>
      <c r="AE102" s="92">
        <f t="shared" si="24"/>
        <v>2348</v>
      </c>
      <c r="AF102" s="92">
        <v>-442.85184443826984</v>
      </c>
    </row>
    <row r="103" spans="1:32">
      <c r="A103" s="93">
        <v>90</v>
      </c>
      <c r="B103" s="130">
        <v>43763</v>
      </c>
      <c r="C103" s="92">
        <v>21.239799000000001</v>
      </c>
      <c r="D103" s="92">
        <v>24.558599000000001</v>
      </c>
      <c r="E103" s="92">
        <v>19.117901</v>
      </c>
      <c r="F103" s="139">
        <f t="shared" si="25"/>
        <v>-5.7438867477043187E-3</v>
      </c>
      <c r="G103" s="140">
        <f t="shared" si="25"/>
        <v>-4.8740158182476456E-3</v>
      </c>
      <c r="H103" s="140">
        <f t="shared" si="25"/>
        <v>-4.1113300042719958E-3</v>
      </c>
      <c r="I103" s="141">
        <f t="shared" si="32"/>
        <v>21.2769813979878</v>
      </c>
      <c r="J103" s="142">
        <f t="shared" si="26"/>
        <v>24.958456271467277</v>
      </c>
      <c r="K103" s="142">
        <f t="shared" si="29"/>
        <v>19.378997629446872</v>
      </c>
      <c r="L103" s="143">
        <f t="shared" si="27"/>
        <v>14893.886978591459</v>
      </c>
      <c r="M103" s="137">
        <f t="shared" si="17"/>
        <v>-14975.073762880365</v>
      </c>
      <c r="N103" s="137">
        <f t="shared" si="18"/>
        <v>29068.496444170309</v>
      </c>
      <c r="O103" s="143">
        <f t="shared" si="31"/>
        <v>86.043021408539062</v>
      </c>
      <c r="P103" s="137">
        <f t="shared" si="28"/>
        <v>-73.346237119634679</v>
      </c>
      <c r="Q103" s="137">
        <f t="shared" si="19"/>
        <v>120.00355582969132</v>
      </c>
      <c r="R103" s="144">
        <f t="shared" si="20"/>
        <v>132.7003401185957</v>
      </c>
      <c r="T103" s="92">
        <f t="shared" si="30"/>
        <v>3.861003861003861E-4</v>
      </c>
      <c r="U103" s="92">
        <f>SUM($T$13:T103)</f>
        <v>3.5135135135135102E-2</v>
      </c>
      <c r="V103" s="92">
        <f t="shared" si="21"/>
        <v>116</v>
      </c>
      <c r="W103" s="92">
        <v>-233.78709137727674</v>
      </c>
      <c r="Y103" s="92">
        <f t="shared" si="22"/>
        <v>320</v>
      </c>
      <c r="Z103" s="92">
        <v>-194.66299533401616</v>
      </c>
      <c r="AB103" s="92">
        <f t="shared" si="23"/>
        <v>879</v>
      </c>
      <c r="AC103" s="92">
        <v>-393.56008013002429</v>
      </c>
      <c r="AE103" s="92">
        <f t="shared" si="24"/>
        <v>884</v>
      </c>
      <c r="AF103" s="92">
        <v>-442.60580085442052</v>
      </c>
    </row>
    <row r="104" spans="1:32">
      <c r="A104" s="93">
        <v>91</v>
      </c>
      <c r="B104" s="130">
        <v>43762</v>
      </c>
      <c r="C104" s="92">
        <v>21.277000000000001</v>
      </c>
      <c r="D104" s="92">
        <v>24.693398999999999</v>
      </c>
      <c r="E104" s="92">
        <v>19.101600999999999</v>
      </c>
      <c r="F104" s="139">
        <f t="shared" si="25"/>
        <v>-1.748413780138125E-3</v>
      </c>
      <c r="G104" s="140">
        <f t="shared" si="25"/>
        <v>-5.4589487660243741E-3</v>
      </c>
      <c r="H104" s="140">
        <f t="shared" si="25"/>
        <v>8.5333161340783725E-4</v>
      </c>
      <c r="I104" s="141">
        <f t="shared" si="32"/>
        <v>21.362484119946419</v>
      </c>
      <c r="J104" s="142">
        <f t="shared" si="26"/>
        <v>24.943785743683971</v>
      </c>
      <c r="K104" s="142">
        <f t="shared" si="29"/>
        <v>19.475604979865302</v>
      </c>
      <c r="L104" s="143">
        <f t="shared" si="27"/>
        <v>14953.738883962493</v>
      </c>
      <c r="M104" s="137">
        <f t="shared" si="17"/>
        <v>-14966.271446210383</v>
      </c>
      <c r="N104" s="137">
        <f t="shared" si="18"/>
        <v>29213.407469797952</v>
      </c>
      <c r="O104" s="143">
        <f t="shared" si="31"/>
        <v>26.191116037505708</v>
      </c>
      <c r="P104" s="137">
        <f t="shared" si="28"/>
        <v>-82.148553789616926</v>
      </c>
      <c r="Q104" s="137">
        <f t="shared" si="19"/>
        <v>-24.907469797952217</v>
      </c>
      <c r="R104" s="144">
        <f t="shared" si="20"/>
        <v>-80.864907550063435</v>
      </c>
      <c r="T104" s="92">
        <f t="shared" si="30"/>
        <v>3.861003861003861E-4</v>
      </c>
      <c r="U104" s="92">
        <f>SUM($T$13:T104)</f>
        <v>3.552123552123549E-2</v>
      </c>
      <c r="V104" s="92">
        <f t="shared" si="21"/>
        <v>175</v>
      </c>
      <c r="W104" s="92">
        <v>-233.35692927892524</v>
      </c>
      <c r="Y104" s="92">
        <f t="shared" si="22"/>
        <v>1808</v>
      </c>
      <c r="Z104" s="92">
        <v>-194.36954265787244</v>
      </c>
      <c r="AB104" s="92">
        <f t="shared" si="23"/>
        <v>697</v>
      </c>
      <c r="AC104" s="92">
        <v>-393.02331606217922</v>
      </c>
      <c r="AE104" s="92">
        <f t="shared" si="24"/>
        <v>552</v>
      </c>
      <c r="AF104" s="92">
        <v>-441.21482155851481</v>
      </c>
    </row>
    <row r="105" spans="1:32">
      <c r="A105" s="93">
        <v>92</v>
      </c>
      <c r="B105" s="130">
        <v>43761</v>
      </c>
      <c r="C105" s="92">
        <v>21.300899999999999</v>
      </c>
      <c r="D105" s="92">
        <v>24.658799999999999</v>
      </c>
      <c r="E105" s="92">
        <v>19.140699000000001</v>
      </c>
      <c r="F105" s="139">
        <f t="shared" si="25"/>
        <v>-1.1220183184746935E-3</v>
      </c>
      <c r="G105" s="140">
        <f t="shared" si="25"/>
        <v>1.4031096403717136E-3</v>
      </c>
      <c r="H105" s="140">
        <f t="shared" si="25"/>
        <v>-2.0426631232225434E-3</v>
      </c>
      <c r="I105" s="141">
        <f t="shared" si="32"/>
        <v>21.375888920186473</v>
      </c>
      <c r="J105" s="142">
        <f t="shared" si="26"/>
        <v>25.11589097195727</v>
      </c>
      <c r="K105" s="142">
        <f t="shared" si="29"/>
        <v>19.419251818285211</v>
      </c>
      <c r="L105" s="143">
        <f t="shared" si="27"/>
        <v>14963.122244130531</v>
      </c>
      <c r="M105" s="137">
        <f t="shared" si="17"/>
        <v>-15069.534583174362</v>
      </c>
      <c r="N105" s="137">
        <f t="shared" si="18"/>
        <v>29128.877727427818</v>
      </c>
      <c r="O105" s="143">
        <f t="shared" si="31"/>
        <v>16.807755869467655</v>
      </c>
      <c r="P105" s="137">
        <f t="shared" si="28"/>
        <v>21.114583174361542</v>
      </c>
      <c r="Q105" s="137">
        <f t="shared" si="19"/>
        <v>59.622272572181828</v>
      </c>
      <c r="R105" s="144">
        <f t="shared" si="20"/>
        <v>97.544611616011025</v>
      </c>
      <c r="T105" s="92">
        <f t="shared" si="30"/>
        <v>3.861003861003861E-4</v>
      </c>
      <c r="U105" s="92">
        <f>SUM($T$13:T105)</f>
        <v>3.5907335907335879E-2</v>
      </c>
      <c r="V105" s="92">
        <f t="shared" si="21"/>
        <v>1340</v>
      </c>
      <c r="W105" s="92">
        <v>-232.97457566433695</v>
      </c>
      <c r="Y105" s="92">
        <f t="shared" si="22"/>
        <v>1603</v>
      </c>
      <c r="Z105" s="92">
        <v>-193.54089423398</v>
      </c>
      <c r="AB105" s="92">
        <f t="shared" si="23"/>
        <v>1239</v>
      </c>
      <c r="AC105" s="92">
        <v>-392.28223845867615</v>
      </c>
      <c r="AE105" s="92">
        <f t="shared" si="24"/>
        <v>1160</v>
      </c>
      <c r="AF105" s="92">
        <v>-438.56712872699245</v>
      </c>
    </row>
    <row r="106" spans="1:32">
      <c r="A106" s="93">
        <v>93</v>
      </c>
      <c r="B106" s="130">
        <v>43760</v>
      </c>
      <c r="C106" s="92">
        <v>21.3218</v>
      </c>
      <c r="D106" s="92">
        <v>24.800799999999999</v>
      </c>
      <c r="E106" s="92">
        <v>19.121798999999999</v>
      </c>
      <c r="F106" s="139">
        <f t="shared" si="25"/>
        <v>-9.8021743004816919E-4</v>
      </c>
      <c r="G106" s="140">
        <f t="shared" si="25"/>
        <v>-5.7256217541369336E-3</v>
      </c>
      <c r="H106" s="140">
        <f t="shared" si="25"/>
        <v>9.884007252665139E-4</v>
      </c>
      <c r="I106" s="141">
        <f t="shared" si="32"/>
        <v>21.37892344501871</v>
      </c>
      <c r="J106" s="142">
        <f t="shared" si="26"/>
        <v>24.937097398471018</v>
      </c>
      <c r="K106" s="142">
        <f t="shared" si="29"/>
        <v>19.478233289712961</v>
      </c>
      <c r="L106" s="143">
        <f t="shared" si="27"/>
        <v>14965.246411513097</v>
      </c>
      <c r="M106" s="137">
        <f t="shared" si="17"/>
        <v>-14962.25843908261</v>
      </c>
      <c r="N106" s="137">
        <f t="shared" si="18"/>
        <v>29217.34993456944</v>
      </c>
      <c r="O106" s="143">
        <f t="shared" si="31"/>
        <v>14.683588486901499</v>
      </c>
      <c r="P106" s="137">
        <f t="shared" si="28"/>
        <v>-86.161560917389579</v>
      </c>
      <c r="Q106" s="137">
        <f t="shared" si="19"/>
        <v>-28.849934569439938</v>
      </c>
      <c r="R106" s="144">
        <f t="shared" si="20"/>
        <v>-100.32790699992802</v>
      </c>
      <c r="T106" s="92">
        <f t="shared" si="30"/>
        <v>3.861003861003861E-4</v>
      </c>
      <c r="U106" s="92">
        <f>SUM($T$13:T106)</f>
        <v>3.6293436293436267E-2</v>
      </c>
      <c r="V106" s="92">
        <f t="shared" si="21"/>
        <v>953</v>
      </c>
      <c r="W106" s="92">
        <v>-232.62610664735803</v>
      </c>
      <c r="Y106" s="92">
        <f t="shared" si="22"/>
        <v>740</v>
      </c>
      <c r="Z106" s="92">
        <v>-193.5036561487268</v>
      </c>
      <c r="AB106" s="92">
        <f t="shared" si="23"/>
        <v>1993</v>
      </c>
      <c r="AC106" s="92">
        <v>-392.25652173913477</v>
      </c>
      <c r="AE106" s="92">
        <f t="shared" si="24"/>
        <v>458</v>
      </c>
      <c r="AF106" s="92">
        <v>-437.17206453851213</v>
      </c>
    </row>
    <row r="107" spans="1:32">
      <c r="A107" s="93">
        <v>94</v>
      </c>
      <c r="B107" s="130">
        <v>43759</v>
      </c>
      <c r="C107" s="92">
        <v>21.339701000000002</v>
      </c>
      <c r="D107" s="92">
        <v>24.676100000000002</v>
      </c>
      <c r="E107" s="92">
        <v>19.117701</v>
      </c>
      <c r="F107" s="139">
        <f t="shared" si="25"/>
        <v>-8.3885898869917597E-4</v>
      </c>
      <c r="G107" s="140">
        <f t="shared" si="25"/>
        <v>5.0534727935125368E-3</v>
      </c>
      <c r="H107" s="140">
        <f t="shared" si="25"/>
        <v>2.1435631826238755E-4</v>
      </c>
      <c r="I107" s="141">
        <f t="shared" si="32"/>
        <v>21.381948501527734</v>
      </c>
      <c r="J107" s="142">
        <f t="shared" si="26"/>
        <v>25.207444635092251</v>
      </c>
      <c r="K107" s="142">
        <f t="shared" si="29"/>
        <v>19.463171159597067</v>
      </c>
      <c r="L107" s="143">
        <f t="shared" si="27"/>
        <v>14967.363951069414</v>
      </c>
      <c r="M107" s="137">
        <f t="shared" si="17"/>
        <v>-15124.466781055351</v>
      </c>
      <c r="N107" s="137">
        <f t="shared" si="18"/>
        <v>29194.756739395601</v>
      </c>
      <c r="O107" s="143">
        <f t="shared" si="31"/>
        <v>12.566048930584657</v>
      </c>
      <c r="P107" s="137">
        <f t="shared" si="28"/>
        <v>76.046781055350948</v>
      </c>
      <c r="Q107" s="137">
        <f t="shared" si="19"/>
        <v>-6.2567393956014712</v>
      </c>
      <c r="R107" s="144">
        <f t="shared" si="20"/>
        <v>82.356090590334134</v>
      </c>
      <c r="T107" s="92">
        <f t="shared" si="30"/>
        <v>3.861003861003861E-4</v>
      </c>
      <c r="U107" s="92">
        <f>SUM($T$13:T107)</f>
        <v>3.6679536679536655E-2</v>
      </c>
      <c r="V107" s="92">
        <f t="shared" si="21"/>
        <v>1600</v>
      </c>
      <c r="W107" s="92">
        <v>-232.38423466935274</v>
      </c>
      <c r="Y107" s="92">
        <f t="shared" si="22"/>
        <v>733</v>
      </c>
      <c r="Z107" s="92">
        <v>-192.30677577669849</v>
      </c>
      <c r="AB107" s="92">
        <f t="shared" si="23"/>
        <v>1563</v>
      </c>
      <c r="AC107" s="92">
        <v>-391.07266337456895</v>
      </c>
      <c r="AE107" s="92">
        <f t="shared" si="24"/>
        <v>963</v>
      </c>
      <c r="AF107" s="92">
        <v>-436.2441828726387</v>
      </c>
    </row>
    <row r="108" spans="1:32">
      <c r="A108" s="93">
        <v>95</v>
      </c>
      <c r="B108" s="130">
        <v>43756</v>
      </c>
      <c r="C108" s="92">
        <v>21.350100000000001</v>
      </c>
      <c r="D108" s="92">
        <v>24.691700000000001</v>
      </c>
      <c r="E108" s="92">
        <v>19.1798</v>
      </c>
      <c r="F108" s="139">
        <f t="shared" si="25"/>
        <v>-4.8707031817174506E-4</v>
      </c>
      <c r="G108" s="140">
        <f t="shared" si="25"/>
        <v>-6.317912496911493E-4</v>
      </c>
      <c r="H108" s="140">
        <f t="shared" si="25"/>
        <v>-3.2377292776775146E-3</v>
      </c>
      <c r="I108" s="141">
        <f t="shared" si="32"/>
        <v>21.389476743898154</v>
      </c>
      <c r="J108" s="142">
        <f t="shared" si="26"/>
        <v>25.064854233203871</v>
      </c>
      <c r="K108" s="142">
        <f t="shared" si="29"/>
        <v>19.395997025985672</v>
      </c>
      <c r="L108" s="143">
        <f t="shared" si="27"/>
        <v>14972.633720728707</v>
      </c>
      <c r="M108" s="137">
        <f t="shared" si="17"/>
        <v>-15038.912539922323</v>
      </c>
      <c r="N108" s="137">
        <f t="shared" si="18"/>
        <v>29093.995538978506</v>
      </c>
      <c r="O108" s="143">
        <f t="shared" si="31"/>
        <v>7.2962792712914961</v>
      </c>
      <c r="P108" s="137">
        <f t="shared" si="28"/>
        <v>-9.5074600776770239</v>
      </c>
      <c r="Q108" s="137">
        <f t="shared" si="19"/>
        <v>94.504461021493626</v>
      </c>
      <c r="R108" s="144">
        <f t="shared" si="20"/>
        <v>92.293280215108098</v>
      </c>
      <c r="T108" s="92">
        <f t="shared" si="30"/>
        <v>3.861003861003861E-4</v>
      </c>
      <c r="U108" s="92">
        <f>SUM($T$13:T108)</f>
        <v>3.7065637065637043E-2</v>
      </c>
      <c r="V108" s="92">
        <f t="shared" si="21"/>
        <v>1725</v>
      </c>
      <c r="W108" s="92">
        <v>-231.89114493008856</v>
      </c>
      <c r="Y108" s="92">
        <f t="shared" si="22"/>
        <v>1723</v>
      </c>
      <c r="Z108" s="92">
        <v>-191.97953648347902</v>
      </c>
      <c r="AB108" s="92">
        <f t="shared" si="23"/>
        <v>1601</v>
      </c>
      <c r="AC108" s="92">
        <v>-388.67116107492257</v>
      </c>
      <c r="AE108" s="92">
        <f t="shared" si="24"/>
        <v>864</v>
      </c>
      <c r="AF108" s="92">
        <v>-436.18364696988465</v>
      </c>
    </row>
    <row r="109" spans="1:32">
      <c r="A109" s="93">
        <v>96</v>
      </c>
      <c r="B109" s="130">
        <v>43755</v>
      </c>
      <c r="C109" s="92">
        <v>21.27</v>
      </c>
      <c r="D109" s="92">
        <v>24.624001</v>
      </c>
      <c r="E109" s="92">
        <v>19.194901000000002</v>
      </c>
      <c r="F109" s="139">
        <f t="shared" si="25"/>
        <v>3.7658674188998376E-3</v>
      </c>
      <c r="G109" s="140">
        <f t="shared" si="25"/>
        <v>2.7493095049826444E-3</v>
      </c>
      <c r="H109" s="140">
        <f t="shared" si="25"/>
        <v>-7.867193480185497E-4</v>
      </c>
      <c r="I109" s="141">
        <f t="shared" si="32"/>
        <v>21.480489186177714</v>
      </c>
      <c r="J109" s="142">
        <f t="shared" si="26"/>
        <v>25.149654606901617</v>
      </c>
      <c r="K109" s="142">
        <f t="shared" si="29"/>
        <v>19.443691228206905</v>
      </c>
      <c r="L109" s="143">
        <f t="shared" si="27"/>
        <v>15036.342430324399</v>
      </c>
      <c r="M109" s="137">
        <f t="shared" si="17"/>
        <v>-15089.79276414097</v>
      </c>
      <c r="N109" s="137">
        <f t="shared" si="18"/>
        <v>29165.536842310357</v>
      </c>
      <c r="O109" s="143">
        <f t="shared" si="31"/>
        <v>-56.412430324400702</v>
      </c>
      <c r="P109" s="137">
        <f t="shared" si="28"/>
        <v>41.372764140969593</v>
      </c>
      <c r="Q109" s="137">
        <f t="shared" si="19"/>
        <v>22.963157689642685</v>
      </c>
      <c r="R109" s="144">
        <f t="shared" si="20"/>
        <v>7.9234915062115761</v>
      </c>
      <c r="T109" s="92">
        <f t="shared" si="30"/>
        <v>3.861003861003861E-4</v>
      </c>
      <c r="U109" s="92">
        <f>SUM($T$13:T109)</f>
        <v>3.7451737451737431E-2</v>
      </c>
      <c r="V109" s="92">
        <f t="shared" si="21"/>
        <v>382</v>
      </c>
      <c r="W109" s="92">
        <v>-230.77705292714745</v>
      </c>
      <c r="Y109" s="92">
        <f t="shared" si="22"/>
        <v>420</v>
      </c>
      <c r="Z109" s="92">
        <v>-191.89579993298321</v>
      </c>
      <c r="AB109" s="92">
        <f t="shared" si="23"/>
        <v>521</v>
      </c>
      <c r="AC109" s="92">
        <v>-387.84101955490769</v>
      </c>
      <c r="AE109" s="92">
        <f t="shared" si="24"/>
        <v>2</v>
      </c>
      <c r="AF109" s="92">
        <v>-436.1825799138569</v>
      </c>
    </row>
    <row r="110" spans="1:32">
      <c r="A110" s="93">
        <v>97</v>
      </c>
      <c r="B110" s="130">
        <v>43754</v>
      </c>
      <c r="C110" s="92">
        <v>21.219100999999998</v>
      </c>
      <c r="D110" s="92">
        <v>24.535999</v>
      </c>
      <c r="E110" s="92">
        <v>19.230599999999999</v>
      </c>
      <c r="F110" s="139">
        <f t="shared" si="25"/>
        <v>2.3987349888197063E-3</v>
      </c>
      <c r="G110" s="140">
        <f t="shared" si="25"/>
        <v>3.5866483365931678E-3</v>
      </c>
      <c r="H110" s="140">
        <f t="shared" si="25"/>
        <v>-1.856364336006E-3</v>
      </c>
      <c r="I110" s="141">
        <f t="shared" si="32"/>
        <v>21.451232688887242</v>
      </c>
      <c r="J110" s="142">
        <f t="shared" si="26"/>
        <v>25.170655650935593</v>
      </c>
      <c r="K110" s="142">
        <f t="shared" si="29"/>
        <v>19.422877006385658</v>
      </c>
      <c r="L110" s="143">
        <f t="shared" si="27"/>
        <v>15015.862882221069</v>
      </c>
      <c r="M110" s="137">
        <f t="shared" si="17"/>
        <v>-15102.393390561356</v>
      </c>
      <c r="N110" s="137">
        <f t="shared" si="18"/>
        <v>29134.315509578486</v>
      </c>
      <c r="O110" s="143">
        <f t="shared" si="31"/>
        <v>-35.932882221070031</v>
      </c>
      <c r="P110" s="137">
        <f t="shared" si="28"/>
        <v>53.9733905613557</v>
      </c>
      <c r="Q110" s="137">
        <f t="shared" si="19"/>
        <v>54.184490421514056</v>
      </c>
      <c r="R110" s="144">
        <f t="shared" si="20"/>
        <v>72.224998761799725</v>
      </c>
      <c r="T110" s="92">
        <f t="shared" si="30"/>
        <v>3.861003861003861E-4</v>
      </c>
      <c r="U110" s="92">
        <f>SUM($T$13:T110)</f>
        <v>3.7837837837837819E-2</v>
      </c>
      <c r="V110" s="92">
        <f t="shared" si="21"/>
        <v>2488</v>
      </c>
      <c r="W110" s="92">
        <v>-229.64080637473671</v>
      </c>
      <c r="Y110" s="92">
        <f t="shared" si="22"/>
        <v>1323</v>
      </c>
      <c r="Z110" s="92">
        <v>-190.29780979979478</v>
      </c>
      <c r="AB110" s="92">
        <f t="shared" si="23"/>
        <v>1006</v>
      </c>
      <c r="AC110" s="92">
        <v>-386.5101576686975</v>
      </c>
      <c r="AE110" s="92">
        <f t="shared" si="24"/>
        <v>1742</v>
      </c>
      <c r="AF110" s="92">
        <v>-434.76470512136984</v>
      </c>
    </row>
    <row r="111" spans="1:32">
      <c r="A111" s="93">
        <v>98</v>
      </c>
      <c r="B111" s="130">
        <v>43753</v>
      </c>
      <c r="C111" s="92">
        <v>21.245398999999999</v>
      </c>
      <c r="D111" s="92">
        <v>24.297501</v>
      </c>
      <c r="E111" s="92">
        <v>19.269400000000001</v>
      </c>
      <c r="F111" s="139">
        <f t="shared" si="25"/>
        <v>-1.2378209512563521E-3</v>
      </c>
      <c r="G111" s="140">
        <f t="shared" si="25"/>
        <v>9.8157419563436044E-3</v>
      </c>
      <c r="H111" s="140">
        <f t="shared" si="25"/>
        <v>-2.0135551703738264E-3</v>
      </c>
      <c r="I111" s="141">
        <f t="shared" si="32"/>
        <v>21.373410755425208</v>
      </c>
      <c r="J111" s="142">
        <f t="shared" si="26"/>
        <v>25.326885679284466</v>
      </c>
      <c r="K111" s="142">
        <f t="shared" si="29"/>
        <v>19.419818229939697</v>
      </c>
      <c r="L111" s="143">
        <f t="shared" si="27"/>
        <v>14961.387528797646</v>
      </c>
      <c r="M111" s="137">
        <f t="shared" si="17"/>
        <v>-15196.13140757068</v>
      </c>
      <c r="N111" s="137">
        <f t="shared" si="18"/>
        <v>29129.727344909545</v>
      </c>
      <c r="O111" s="143">
        <f t="shared" si="31"/>
        <v>18.542471202352317</v>
      </c>
      <c r="P111" s="137">
        <f t="shared" si="28"/>
        <v>147.71140757067951</v>
      </c>
      <c r="Q111" s="137">
        <f t="shared" si="19"/>
        <v>58.772655090455373</v>
      </c>
      <c r="R111" s="144">
        <f t="shared" si="20"/>
        <v>225.0265338634872</v>
      </c>
      <c r="T111" s="92">
        <f t="shared" si="30"/>
        <v>3.861003861003861E-4</v>
      </c>
      <c r="U111" s="92">
        <f>SUM($T$13:T111)</f>
        <v>3.8223938223938207E-2</v>
      </c>
      <c r="V111" s="92">
        <f t="shared" si="21"/>
        <v>1034</v>
      </c>
      <c r="W111" s="92">
        <v>-226.33078669524912</v>
      </c>
      <c r="Y111" s="92">
        <f t="shared" si="22"/>
        <v>821</v>
      </c>
      <c r="Z111" s="92">
        <v>-189.70834500418459</v>
      </c>
      <c r="AB111" s="92">
        <f t="shared" si="23"/>
        <v>1042</v>
      </c>
      <c r="AC111" s="92">
        <v>-386.10516698581705</v>
      </c>
      <c r="AE111" s="92">
        <f t="shared" si="24"/>
        <v>2533</v>
      </c>
      <c r="AF111" s="92">
        <v>-434.73948241301878</v>
      </c>
    </row>
    <row r="112" spans="1:32">
      <c r="A112" s="93">
        <v>99</v>
      </c>
      <c r="B112" s="130">
        <v>43752</v>
      </c>
      <c r="C112" s="92">
        <v>21.305799</v>
      </c>
      <c r="D112" s="92">
        <v>24.373799999999999</v>
      </c>
      <c r="E112" s="92">
        <v>19.3081</v>
      </c>
      <c r="F112" s="139">
        <f t="shared" si="25"/>
        <v>-2.8349089372334824E-3</v>
      </c>
      <c r="G112" s="140">
        <f t="shared" si="25"/>
        <v>-3.130369495113583E-3</v>
      </c>
      <c r="H112" s="140">
        <f t="shared" si="25"/>
        <v>-2.0043401473992528E-3</v>
      </c>
      <c r="I112" s="141">
        <f t="shared" si="32"/>
        <v>21.339233232234097</v>
      </c>
      <c r="J112" s="142">
        <f t="shared" si="26"/>
        <v>25.002188141803906</v>
      </c>
      <c r="K112" s="142">
        <f t="shared" si="29"/>
        <v>19.419997545071759</v>
      </c>
      <c r="L112" s="143">
        <f t="shared" si="27"/>
        <v>14937.463262563868</v>
      </c>
      <c r="M112" s="137">
        <f t="shared" si="17"/>
        <v>-15001.312885082343</v>
      </c>
      <c r="N112" s="137">
        <f t="shared" si="18"/>
        <v>29129.996317607638</v>
      </c>
      <c r="O112" s="143">
        <f t="shared" si="31"/>
        <v>42.466737436130643</v>
      </c>
      <c r="P112" s="137">
        <f t="shared" si="28"/>
        <v>-47.107114917656872</v>
      </c>
      <c r="Q112" s="137">
        <f t="shared" si="19"/>
        <v>58.503682392361952</v>
      </c>
      <c r="R112" s="144">
        <f t="shared" si="20"/>
        <v>53.863304910835723</v>
      </c>
      <c r="T112" s="92">
        <f t="shared" si="30"/>
        <v>3.861003861003861E-4</v>
      </c>
      <c r="U112" s="92">
        <f>SUM($T$13:T112)</f>
        <v>3.8610038610038595E-2</v>
      </c>
      <c r="V112" s="92">
        <f t="shared" si="21"/>
        <v>804</v>
      </c>
      <c r="W112" s="92">
        <v>-224.75313436833676</v>
      </c>
      <c r="Y112" s="92">
        <f t="shared" si="22"/>
        <v>2366</v>
      </c>
      <c r="Z112" s="92">
        <v>-189.65382191542813</v>
      </c>
      <c r="AB112" s="92">
        <f t="shared" si="23"/>
        <v>2501</v>
      </c>
      <c r="AC112" s="92">
        <v>-384.92245484981686</v>
      </c>
      <c r="AE112" s="92">
        <f t="shared" si="24"/>
        <v>847</v>
      </c>
      <c r="AF112" s="92">
        <v>-431.61223306601096</v>
      </c>
    </row>
    <row r="113" spans="1:32">
      <c r="A113" s="93">
        <v>100</v>
      </c>
      <c r="B113" s="130">
        <v>43749</v>
      </c>
      <c r="C113" s="92">
        <v>21.412500000000001</v>
      </c>
      <c r="D113" s="92">
        <v>24.175899999999999</v>
      </c>
      <c r="E113" s="92">
        <v>19.434699999999999</v>
      </c>
      <c r="F113" s="139">
        <f t="shared" si="25"/>
        <v>-4.9831173380036065E-3</v>
      </c>
      <c r="G113" s="140">
        <f t="shared" si="25"/>
        <v>8.1858379625991962E-3</v>
      </c>
      <c r="H113" s="140">
        <f t="shared" si="25"/>
        <v>-6.5141216483918241E-3</v>
      </c>
      <c r="I113" s="141">
        <f t="shared" si="32"/>
        <v>21.293261787278457</v>
      </c>
      <c r="J113" s="142">
        <f t="shared" si="26"/>
        <v>25.286006546188563</v>
      </c>
      <c r="K113" s="142">
        <f t="shared" si="29"/>
        <v>19.332241706843941</v>
      </c>
      <c r="L113" s="143">
        <f t="shared" si="27"/>
        <v>14905.283251094919</v>
      </c>
      <c r="M113" s="137">
        <f t="shared" si="17"/>
        <v>-15171.603927713139</v>
      </c>
      <c r="N113" s="137">
        <f t="shared" si="18"/>
        <v>28998.362560265912</v>
      </c>
      <c r="O113" s="143">
        <f t="shared" si="31"/>
        <v>74.646748905079221</v>
      </c>
      <c r="P113" s="137">
        <f t="shared" si="28"/>
        <v>123.18392771313847</v>
      </c>
      <c r="Q113" s="137">
        <f t="shared" si="19"/>
        <v>190.13743973408782</v>
      </c>
      <c r="R113" s="144">
        <f t="shared" si="20"/>
        <v>387.96811635230551</v>
      </c>
      <c r="T113" s="92">
        <f t="shared" si="30"/>
        <v>3.861003861003861E-4</v>
      </c>
      <c r="U113" s="92">
        <f>SUM($T$13:T113)</f>
        <v>3.8996138996138983E-2</v>
      </c>
      <c r="V113" s="92">
        <f t="shared" si="21"/>
        <v>1562</v>
      </c>
      <c r="W113" s="92">
        <v>-224.49780794327125</v>
      </c>
      <c r="Y113" s="92">
        <f t="shared" si="22"/>
        <v>614</v>
      </c>
      <c r="Z113" s="92">
        <v>-187.80840854871713</v>
      </c>
      <c r="AB113" s="92">
        <f t="shared" si="23"/>
        <v>347</v>
      </c>
      <c r="AC113" s="92">
        <v>-381.2631386163921</v>
      </c>
      <c r="AE113" s="92">
        <f t="shared" si="24"/>
        <v>321</v>
      </c>
      <c r="AF113" s="92">
        <v>-430.70441518286316</v>
      </c>
    </row>
    <row r="114" spans="1:32">
      <c r="A114" s="93">
        <v>101</v>
      </c>
      <c r="B114" s="130">
        <v>43748</v>
      </c>
      <c r="C114" s="92">
        <v>21.531500000000001</v>
      </c>
      <c r="D114" s="92">
        <v>23.933001000000001</v>
      </c>
      <c r="E114" s="92">
        <v>19.584900000000001</v>
      </c>
      <c r="F114" s="139">
        <f t="shared" si="25"/>
        <v>-5.5267863362979952E-3</v>
      </c>
      <c r="G114" s="140">
        <f t="shared" si="25"/>
        <v>1.0149124215554917E-2</v>
      </c>
      <c r="H114" s="140">
        <f t="shared" si="25"/>
        <v>-7.6691737001466365E-3</v>
      </c>
      <c r="I114" s="141">
        <f t="shared" si="32"/>
        <v>21.281627325081857</v>
      </c>
      <c r="J114" s="142">
        <f t="shared" si="26"/>
        <v>25.335247139713069</v>
      </c>
      <c r="K114" s="142">
        <f t="shared" si="29"/>
        <v>19.309765548968848</v>
      </c>
      <c r="L114" s="143">
        <f t="shared" si="27"/>
        <v>14897.139127557301</v>
      </c>
      <c r="M114" s="137">
        <f t="shared" si="17"/>
        <v>-15201.148283827841</v>
      </c>
      <c r="N114" s="137">
        <f t="shared" si="18"/>
        <v>28964.648323453272</v>
      </c>
      <c r="O114" s="143">
        <f t="shared" si="31"/>
        <v>82.790872442697946</v>
      </c>
      <c r="P114" s="137">
        <f t="shared" si="28"/>
        <v>152.72828382784064</v>
      </c>
      <c r="Q114" s="137">
        <f t="shared" si="19"/>
        <v>223.85167654672841</v>
      </c>
      <c r="R114" s="144">
        <f t="shared" si="20"/>
        <v>459.370832817267</v>
      </c>
      <c r="T114" s="92">
        <f t="shared" si="30"/>
        <v>3.861003861003861E-4</v>
      </c>
      <c r="U114" s="92">
        <f>SUM($T$13:T114)</f>
        <v>3.9382239382239372E-2</v>
      </c>
      <c r="V114" s="92">
        <f t="shared" si="21"/>
        <v>2552</v>
      </c>
      <c r="W114" s="92">
        <v>-222.59226446264074</v>
      </c>
      <c r="Y114" s="92">
        <f t="shared" si="22"/>
        <v>1648</v>
      </c>
      <c r="Z114" s="92">
        <v>-186.8083470612055</v>
      </c>
      <c r="AB114" s="92">
        <f t="shared" si="23"/>
        <v>2462</v>
      </c>
      <c r="AC114" s="92">
        <v>-380.56037240297519</v>
      </c>
      <c r="AE114" s="92">
        <f t="shared" si="24"/>
        <v>1152</v>
      </c>
      <c r="AF114" s="92">
        <v>-430.05604224179478</v>
      </c>
    </row>
    <row r="115" spans="1:32">
      <c r="A115" s="93">
        <v>102</v>
      </c>
      <c r="B115" s="130">
        <v>43746</v>
      </c>
      <c r="C115" s="92">
        <v>21.471599999999999</v>
      </c>
      <c r="D115" s="92">
        <v>24.047198999999999</v>
      </c>
      <c r="E115" s="92">
        <v>19.570900000000002</v>
      </c>
      <c r="F115" s="139">
        <f t="shared" si="25"/>
        <v>2.7897315523763844E-3</v>
      </c>
      <c r="G115" s="140">
        <f t="shared" si="25"/>
        <v>-4.7489106735465469E-3</v>
      </c>
      <c r="H115" s="140">
        <f t="shared" si="25"/>
        <v>7.153477867649638E-4</v>
      </c>
      <c r="I115" s="141">
        <f t="shared" si="32"/>
        <v>21.459599976247699</v>
      </c>
      <c r="J115" s="142">
        <f t="shared" si="26"/>
        <v>24.961593996069983</v>
      </c>
      <c r="K115" s="142">
        <f t="shared" si="29"/>
        <v>19.472919952582657</v>
      </c>
      <c r="L115" s="143">
        <f t="shared" si="27"/>
        <v>15021.719983373388</v>
      </c>
      <c r="M115" s="137">
        <f t="shared" si="17"/>
        <v>-14976.95639764199</v>
      </c>
      <c r="N115" s="137">
        <f t="shared" si="18"/>
        <v>29209.379928873987</v>
      </c>
      <c r="O115" s="143">
        <f t="shared" si="31"/>
        <v>-41.789983373389987</v>
      </c>
      <c r="P115" s="137">
        <f t="shared" si="28"/>
        <v>-71.463602358009666</v>
      </c>
      <c r="Q115" s="137">
        <f t="shared" si="19"/>
        <v>-20.879928873986501</v>
      </c>
      <c r="R115" s="144">
        <f t="shared" si="20"/>
        <v>-134.13351460538615</v>
      </c>
      <c r="T115" s="92">
        <f t="shared" si="30"/>
        <v>3.861003861003861E-4</v>
      </c>
      <c r="U115" s="92">
        <f>SUM($T$13:T115)</f>
        <v>3.976833976833976E-2</v>
      </c>
      <c r="V115" s="92">
        <f t="shared" si="21"/>
        <v>314</v>
      </c>
      <c r="W115" s="92">
        <v>-222.42421773829665</v>
      </c>
      <c r="Y115" s="92">
        <f t="shared" si="22"/>
        <v>2100</v>
      </c>
      <c r="Z115" s="92">
        <v>-185.41320184879078</v>
      </c>
      <c r="AB115" s="92">
        <f t="shared" si="23"/>
        <v>2062</v>
      </c>
      <c r="AC115" s="92">
        <v>-380.51672059568591</v>
      </c>
      <c r="AE115" s="92">
        <f t="shared" si="24"/>
        <v>521</v>
      </c>
      <c r="AF115" s="92">
        <v>-427.77871604561551</v>
      </c>
    </row>
    <row r="116" spans="1:32">
      <c r="A116" s="93">
        <v>103</v>
      </c>
      <c r="B116" s="130">
        <v>43718</v>
      </c>
      <c r="C116" s="92">
        <v>21.618200000000002</v>
      </c>
      <c r="D116" s="92">
        <v>24.155999999999999</v>
      </c>
      <c r="E116" s="92">
        <v>19.555499999999999</v>
      </c>
      <c r="F116" s="139">
        <f t="shared" si="25"/>
        <v>-6.7813231443877298E-3</v>
      </c>
      <c r="G116" s="140">
        <f t="shared" si="25"/>
        <v>-4.5040983606556839E-3</v>
      </c>
      <c r="H116" s="140">
        <f t="shared" si="25"/>
        <v>7.8750223722234836E-4</v>
      </c>
      <c r="I116" s="141">
        <f t="shared" si="32"/>
        <v>21.254780362842414</v>
      </c>
      <c r="J116" s="142">
        <f t="shared" si="26"/>
        <v>24.967734060245903</v>
      </c>
      <c r="K116" s="142">
        <f t="shared" si="29"/>
        <v>19.474324006034109</v>
      </c>
      <c r="L116" s="143">
        <f t="shared" si="27"/>
        <v>14878.34625398969</v>
      </c>
      <c r="M116" s="137">
        <f t="shared" si="17"/>
        <v>-14980.640436147542</v>
      </c>
      <c r="N116" s="137">
        <f t="shared" si="18"/>
        <v>29211.486009051165</v>
      </c>
      <c r="O116" s="143">
        <f t="shared" si="31"/>
        <v>101.58374601030846</v>
      </c>
      <c r="P116" s="137">
        <f t="shared" si="28"/>
        <v>-67.779563852458523</v>
      </c>
      <c r="Q116" s="137">
        <f t="shared" si="19"/>
        <v>-22.986009051164729</v>
      </c>
      <c r="R116" s="144">
        <f t="shared" si="20"/>
        <v>10.818173106685208</v>
      </c>
      <c r="T116" s="92">
        <f t="shared" si="30"/>
        <v>3.861003861003861E-4</v>
      </c>
      <c r="U116" s="92">
        <f>SUM($T$13:T116)</f>
        <v>4.0154440154440148E-2</v>
      </c>
      <c r="V116" s="92">
        <f t="shared" si="21"/>
        <v>373</v>
      </c>
      <c r="W116" s="92">
        <v>-222.06565315991429</v>
      </c>
      <c r="Y116" s="92">
        <f t="shared" si="22"/>
        <v>2589</v>
      </c>
      <c r="Z116" s="92">
        <v>-185.31222115238597</v>
      </c>
      <c r="AB116" s="92">
        <f t="shared" si="23"/>
        <v>438</v>
      </c>
      <c r="AC116" s="92">
        <v>-378.08049841469619</v>
      </c>
      <c r="AE116" s="92">
        <f t="shared" si="24"/>
        <v>2087</v>
      </c>
      <c r="AF116" s="92">
        <v>-427.0046878310277</v>
      </c>
    </row>
    <row r="117" spans="1:32">
      <c r="A117" s="93">
        <v>104</v>
      </c>
      <c r="B117" s="130">
        <v>43717</v>
      </c>
      <c r="C117" s="92">
        <v>21.534099999999999</v>
      </c>
      <c r="D117" s="92">
        <v>24.0014</v>
      </c>
      <c r="E117" s="92">
        <v>19.5411</v>
      </c>
      <c r="F117" s="139">
        <f t="shared" si="25"/>
        <v>3.9054337074686529E-3</v>
      </c>
      <c r="G117" s="140">
        <f t="shared" si="25"/>
        <v>6.4412909246960304E-3</v>
      </c>
      <c r="H117" s="140">
        <f t="shared" si="25"/>
        <v>7.3690836237449986E-4</v>
      </c>
      <c r="I117" s="141">
        <f t="shared" si="32"/>
        <v>21.483475890796456</v>
      </c>
      <c r="J117" s="142">
        <f t="shared" si="26"/>
        <v>25.242252085295025</v>
      </c>
      <c r="K117" s="142">
        <f t="shared" si="29"/>
        <v>19.473339499823446</v>
      </c>
      <c r="L117" s="143">
        <f t="shared" si="27"/>
        <v>15038.433123557519</v>
      </c>
      <c r="M117" s="137">
        <f t="shared" si="17"/>
        <v>-15145.351251177015</v>
      </c>
      <c r="N117" s="137">
        <f t="shared" si="18"/>
        <v>29210.009249735169</v>
      </c>
      <c r="O117" s="143">
        <f t="shared" si="31"/>
        <v>-58.503123557520667</v>
      </c>
      <c r="P117" s="137">
        <f t="shared" si="28"/>
        <v>96.931251177014929</v>
      </c>
      <c r="Q117" s="137">
        <f t="shared" si="19"/>
        <v>-21.509249735168851</v>
      </c>
      <c r="R117" s="144">
        <f t="shared" si="20"/>
        <v>16.918877884325411</v>
      </c>
      <c r="T117" s="92">
        <f t="shared" si="30"/>
        <v>3.861003861003861E-4</v>
      </c>
      <c r="U117" s="92">
        <f>SUM($T$13:T117)</f>
        <v>4.0540540540540536E-2</v>
      </c>
      <c r="V117" s="92">
        <f t="shared" si="21"/>
        <v>2306</v>
      </c>
      <c r="W117" s="92">
        <v>-221.00782181317118</v>
      </c>
      <c r="Y117" s="92">
        <f t="shared" si="22"/>
        <v>106</v>
      </c>
      <c r="Z117" s="92">
        <v>-184.97714223398179</v>
      </c>
      <c r="AB117" s="92">
        <f t="shared" si="23"/>
        <v>713</v>
      </c>
      <c r="AC117" s="92">
        <v>-377.74650816483336</v>
      </c>
      <c r="AE117" s="92">
        <f t="shared" si="24"/>
        <v>2037</v>
      </c>
      <c r="AF117" s="92">
        <v>-426.99880738222419</v>
      </c>
    </row>
    <row r="118" spans="1:32">
      <c r="A118" s="93">
        <v>105</v>
      </c>
      <c r="B118" s="130">
        <v>43714</v>
      </c>
      <c r="C118" s="92">
        <v>21.755400000000002</v>
      </c>
      <c r="D118" s="92">
        <v>24.3001</v>
      </c>
      <c r="E118" s="92">
        <v>19.7057</v>
      </c>
      <c r="F118" s="139">
        <f t="shared" si="25"/>
        <v>-1.0172187135148225E-2</v>
      </c>
      <c r="G118" s="140">
        <f t="shared" si="25"/>
        <v>-1.2292130485059727E-2</v>
      </c>
      <c r="H118" s="140">
        <f t="shared" si="25"/>
        <v>-8.3529131165094306E-3</v>
      </c>
      <c r="I118" s="141">
        <f t="shared" si="32"/>
        <v>21.182216212526541</v>
      </c>
      <c r="J118" s="142">
        <f t="shared" si="26"/>
        <v>24.772404762943363</v>
      </c>
      <c r="K118" s="142">
        <f t="shared" si="29"/>
        <v>19.296460663665844</v>
      </c>
      <c r="L118" s="143">
        <f t="shared" si="27"/>
        <v>14827.551348768578</v>
      </c>
      <c r="M118" s="137">
        <f t="shared" si="17"/>
        <v>-14863.442857766018</v>
      </c>
      <c r="N118" s="137">
        <f t="shared" si="18"/>
        <v>28944.690995498764</v>
      </c>
      <c r="O118" s="143">
        <f t="shared" si="31"/>
        <v>152.37865123142001</v>
      </c>
      <c r="P118" s="137">
        <f t="shared" si="28"/>
        <v>-184.97714223398179</v>
      </c>
      <c r="Q118" s="137">
        <f t="shared" si="19"/>
        <v>243.8090045012359</v>
      </c>
      <c r="R118" s="144">
        <f t="shared" si="20"/>
        <v>211.21051349867412</v>
      </c>
      <c r="T118" s="92">
        <f t="shared" si="30"/>
        <v>3.861003861003861E-4</v>
      </c>
      <c r="U118" s="92">
        <f>SUM($T$13:T118)</f>
        <v>4.0926640926640924E-2</v>
      </c>
      <c r="V118" s="92">
        <f t="shared" si="21"/>
        <v>2555</v>
      </c>
      <c r="W118" s="92">
        <v>-219.77002703883954</v>
      </c>
      <c r="Y118" s="92">
        <f t="shared" si="22"/>
        <v>308</v>
      </c>
      <c r="Z118" s="92">
        <v>-184.67885867527366</v>
      </c>
      <c r="AB118" s="92">
        <f t="shared" si="23"/>
        <v>1854</v>
      </c>
      <c r="AC118" s="92">
        <v>-377.08518907809776</v>
      </c>
      <c r="AE118" s="92">
        <f t="shared" si="24"/>
        <v>376</v>
      </c>
      <c r="AF118" s="92">
        <v>-426.33876872261317</v>
      </c>
    </row>
    <row r="119" spans="1:32">
      <c r="A119" s="93">
        <v>106</v>
      </c>
      <c r="B119" s="130">
        <v>43713</v>
      </c>
      <c r="C119" s="92">
        <v>21.736000000000001</v>
      </c>
      <c r="D119" s="92">
        <v>24.120799999999999</v>
      </c>
      <c r="E119" s="92">
        <v>19.685699</v>
      </c>
      <c r="F119" s="139">
        <f t="shared" si="25"/>
        <v>8.9252852410748318E-4</v>
      </c>
      <c r="G119" s="140">
        <f t="shared" si="25"/>
        <v>7.433418460415897E-3</v>
      </c>
      <c r="H119" s="140">
        <f t="shared" si="25"/>
        <v>1.0160167540913534E-3</v>
      </c>
      <c r="I119" s="141">
        <f t="shared" si="32"/>
        <v>21.419000021163047</v>
      </c>
      <c r="J119" s="142">
        <f t="shared" si="26"/>
        <v>25.267135338380154</v>
      </c>
      <c r="K119" s="142">
        <f t="shared" si="29"/>
        <v>19.478770670017862</v>
      </c>
      <c r="L119" s="143">
        <f t="shared" si="27"/>
        <v>14993.300014814133</v>
      </c>
      <c r="M119" s="137">
        <f t="shared" si="17"/>
        <v>-15160.281203028093</v>
      </c>
      <c r="N119" s="137">
        <f t="shared" si="18"/>
        <v>29218.156005026794</v>
      </c>
      <c r="O119" s="143">
        <f t="shared" si="31"/>
        <v>-13.370014814134265</v>
      </c>
      <c r="P119" s="137">
        <f t="shared" si="28"/>
        <v>111.86120302809286</v>
      </c>
      <c r="Q119" s="137">
        <f t="shared" si="19"/>
        <v>-29.656005026794446</v>
      </c>
      <c r="R119" s="144">
        <f t="shared" si="20"/>
        <v>68.835183187164148</v>
      </c>
      <c r="T119" s="92">
        <f t="shared" si="30"/>
        <v>3.861003861003861E-4</v>
      </c>
      <c r="U119" s="92">
        <f>SUM($T$13:T119)</f>
        <v>4.1312741312741312E-2</v>
      </c>
      <c r="V119" s="92">
        <f t="shared" si="21"/>
        <v>917</v>
      </c>
      <c r="W119" s="92">
        <v>-218.62092886604296</v>
      </c>
      <c r="Y119" s="92">
        <f t="shared" si="22"/>
        <v>54</v>
      </c>
      <c r="Z119" s="92">
        <v>-184.38138075640381</v>
      </c>
      <c r="AB119" s="92">
        <f t="shared" si="23"/>
        <v>641</v>
      </c>
      <c r="AC119" s="92">
        <v>-376.21801794993371</v>
      </c>
      <c r="AE119" s="92">
        <f t="shared" si="24"/>
        <v>1136</v>
      </c>
      <c r="AF119" s="92">
        <v>-426.15266550739034</v>
      </c>
    </row>
    <row r="120" spans="1:32">
      <c r="A120" s="93">
        <v>107</v>
      </c>
      <c r="B120" s="130">
        <v>43712</v>
      </c>
      <c r="C120" s="92">
        <v>21.9147</v>
      </c>
      <c r="D120" s="92">
        <v>24.147499</v>
      </c>
      <c r="E120" s="92">
        <v>19.960699000000002</v>
      </c>
      <c r="F120" s="139">
        <f t="shared" si="25"/>
        <v>-8.1543438878926011E-3</v>
      </c>
      <c r="G120" s="140">
        <f t="shared" si="25"/>
        <v>-1.1056631579113851E-3</v>
      </c>
      <c r="H120" s="140">
        <f t="shared" si="25"/>
        <v>-1.3777072636584675E-2</v>
      </c>
      <c r="I120" s="141">
        <f t="shared" si="32"/>
        <v>21.225397856233485</v>
      </c>
      <c r="J120" s="142">
        <f t="shared" si="26"/>
        <v>25.052969194035374</v>
      </c>
      <c r="K120" s="142">
        <f t="shared" si="29"/>
        <v>19.1909119435647</v>
      </c>
      <c r="L120" s="143">
        <f t="shared" si="27"/>
        <v>14857.77849936344</v>
      </c>
      <c r="M120" s="137">
        <f t="shared" si="17"/>
        <v>-15031.781516421224</v>
      </c>
      <c r="N120" s="137">
        <f t="shared" si="18"/>
        <v>28786.367915347051</v>
      </c>
      <c r="O120" s="143">
        <f t="shared" si="31"/>
        <v>122.15150063655892</v>
      </c>
      <c r="P120" s="137">
        <f t="shared" si="28"/>
        <v>-16.638483578775777</v>
      </c>
      <c r="Q120" s="137">
        <f t="shared" si="19"/>
        <v>402.13208465294883</v>
      </c>
      <c r="R120" s="144">
        <f t="shared" si="20"/>
        <v>507.64510171073198</v>
      </c>
      <c r="T120" s="92">
        <f t="shared" si="30"/>
        <v>3.861003861003861E-4</v>
      </c>
      <c r="U120" s="92">
        <f>SUM($T$13:T120)</f>
        <v>4.16988416988417E-2</v>
      </c>
      <c r="V120" s="92">
        <f t="shared" si="21"/>
        <v>1060</v>
      </c>
      <c r="W120" s="92">
        <v>-218.52807188468978</v>
      </c>
      <c r="Y120" s="92">
        <f t="shared" si="22"/>
        <v>2447</v>
      </c>
      <c r="Z120" s="92">
        <v>-183.8658462208241</v>
      </c>
      <c r="AB120" s="92">
        <f t="shared" si="23"/>
        <v>520</v>
      </c>
      <c r="AC120" s="92">
        <v>-376.00350995356712</v>
      </c>
      <c r="AE120" s="92">
        <f t="shared" si="24"/>
        <v>1083</v>
      </c>
      <c r="AF120" s="92">
        <v>-426.01384432461418</v>
      </c>
    </row>
    <row r="121" spans="1:32">
      <c r="A121" s="93">
        <v>108</v>
      </c>
      <c r="B121" s="130">
        <v>43711</v>
      </c>
      <c r="C121" s="92">
        <v>22.065701000000001</v>
      </c>
      <c r="D121" s="92">
        <v>24.281798999999999</v>
      </c>
      <c r="E121" s="92">
        <v>20.124500000000001</v>
      </c>
      <c r="F121" s="139">
        <f t="shared" si="25"/>
        <v>-6.8432450888372687E-3</v>
      </c>
      <c r="G121" s="140">
        <f t="shared" si="25"/>
        <v>-5.5308916773423311E-3</v>
      </c>
      <c r="H121" s="140">
        <f t="shared" si="25"/>
        <v>-8.1393823449029679E-3</v>
      </c>
      <c r="I121" s="141">
        <f t="shared" si="32"/>
        <v>21.253455239423388</v>
      </c>
      <c r="J121" s="142">
        <f t="shared" si="26"/>
        <v>24.941981365108081</v>
      </c>
      <c r="K121" s="142">
        <f t="shared" si="29"/>
        <v>19.300615758950531</v>
      </c>
      <c r="L121" s="143">
        <f t="shared" si="27"/>
        <v>14877.418667596372</v>
      </c>
      <c r="M121" s="137">
        <f t="shared" si="17"/>
        <v>-14965.188819064848</v>
      </c>
      <c r="N121" s="137">
        <f t="shared" si="18"/>
        <v>28950.923638425797</v>
      </c>
      <c r="O121" s="143">
        <f t="shared" si="31"/>
        <v>102.51133240362651</v>
      </c>
      <c r="P121" s="137">
        <f t="shared" si="28"/>
        <v>-83.231180935152224</v>
      </c>
      <c r="Q121" s="137">
        <f t="shared" si="19"/>
        <v>237.57636157420347</v>
      </c>
      <c r="R121" s="144">
        <f t="shared" si="20"/>
        <v>256.85651304267776</v>
      </c>
      <c r="T121" s="92">
        <f t="shared" si="30"/>
        <v>3.861003861003861E-4</v>
      </c>
      <c r="U121" s="92">
        <f>SUM($T$13:T121)</f>
        <v>4.2084942084942088E-2</v>
      </c>
      <c r="V121" s="92">
        <f t="shared" si="21"/>
        <v>2446</v>
      </c>
      <c r="W121" s="92">
        <v>-216.61692595938803</v>
      </c>
      <c r="Y121" s="92">
        <f t="shared" si="22"/>
        <v>1821</v>
      </c>
      <c r="Z121" s="92">
        <v>-183.40806835264812</v>
      </c>
      <c r="AB121" s="92">
        <f t="shared" si="23"/>
        <v>2000</v>
      </c>
      <c r="AC121" s="92">
        <v>-374.89060194174817</v>
      </c>
      <c r="AE121" s="92">
        <f t="shared" si="24"/>
        <v>1270</v>
      </c>
      <c r="AF121" s="92">
        <v>-425.62113686521661</v>
      </c>
    </row>
    <row r="122" spans="1:32">
      <c r="A122" s="93">
        <v>109</v>
      </c>
      <c r="B122" s="130">
        <v>43710</v>
      </c>
      <c r="C122" s="92">
        <v>22.095400000000001</v>
      </c>
      <c r="D122" s="92">
        <v>24.441500000000001</v>
      </c>
      <c r="E122" s="92">
        <v>20.093800000000002</v>
      </c>
      <c r="F122" s="139">
        <f t="shared" si="25"/>
        <v>-1.344125926663553E-3</v>
      </c>
      <c r="G122" s="140">
        <f t="shared" si="25"/>
        <v>-6.5340097784506446E-3</v>
      </c>
      <c r="H122" s="140">
        <f t="shared" si="25"/>
        <v>1.5278344563993684E-3</v>
      </c>
      <c r="I122" s="141">
        <f t="shared" si="32"/>
        <v>21.371135839581992</v>
      </c>
      <c r="J122" s="142">
        <f t="shared" si="26"/>
        <v>24.916822460949614</v>
      </c>
      <c r="K122" s="142">
        <f t="shared" si="29"/>
        <v>19.488730130687074</v>
      </c>
      <c r="L122" s="143">
        <f t="shared" si="27"/>
        <v>14959.795087707394</v>
      </c>
      <c r="M122" s="137">
        <f t="shared" si="17"/>
        <v>-14950.093476569769</v>
      </c>
      <c r="N122" s="137">
        <f t="shared" si="18"/>
        <v>29233.095196030612</v>
      </c>
      <c r="O122" s="143">
        <f t="shared" si="31"/>
        <v>20.134912292603985</v>
      </c>
      <c r="P122" s="137">
        <f t="shared" si="28"/>
        <v>-98.326523430230736</v>
      </c>
      <c r="Q122" s="137">
        <f t="shared" si="19"/>
        <v>-44.595196030611987</v>
      </c>
      <c r="R122" s="144">
        <f t="shared" si="20"/>
        <v>-122.78680716823874</v>
      </c>
      <c r="T122" s="92">
        <f t="shared" si="30"/>
        <v>3.861003861003861E-4</v>
      </c>
      <c r="U122" s="92">
        <f>SUM($T$13:T122)</f>
        <v>4.2471042471042476E-2</v>
      </c>
      <c r="V122" s="92">
        <f t="shared" si="21"/>
        <v>801</v>
      </c>
      <c r="W122" s="92">
        <v>-215.18679916710607</v>
      </c>
      <c r="Y122" s="92">
        <f t="shared" si="22"/>
        <v>1093</v>
      </c>
      <c r="Z122" s="92">
        <v>-182.66767616233483</v>
      </c>
      <c r="AB122" s="92">
        <f t="shared" si="23"/>
        <v>682</v>
      </c>
      <c r="AC122" s="92">
        <v>-373.09215720793509</v>
      </c>
      <c r="AE122" s="92">
        <f t="shared" si="24"/>
        <v>2274</v>
      </c>
      <c r="AF122" s="92">
        <v>-424.82875571652221</v>
      </c>
    </row>
    <row r="123" spans="1:32">
      <c r="A123" s="93">
        <v>110</v>
      </c>
      <c r="B123" s="130">
        <v>43707</v>
      </c>
      <c r="C123" s="92">
        <v>22.266199</v>
      </c>
      <c r="D123" s="92">
        <v>24.532599999999999</v>
      </c>
      <c r="E123" s="92">
        <v>20.120799999999999</v>
      </c>
      <c r="F123" s="139">
        <f t="shared" si="25"/>
        <v>-7.6707748816939869E-3</v>
      </c>
      <c r="G123" s="140">
        <f t="shared" si="25"/>
        <v>-3.7134262165443577E-3</v>
      </c>
      <c r="H123" s="140">
        <f t="shared" si="25"/>
        <v>-1.3418949544748981E-3</v>
      </c>
      <c r="I123" s="141">
        <f t="shared" si="32"/>
        <v>21.235746184609237</v>
      </c>
      <c r="J123" s="142">
        <f t="shared" si="26"/>
        <v>24.987564671090716</v>
      </c>
      <c r="K123" s="142">
        <f t="shared" si="29"/>
        <v>19.432888066080874</v>
      </c>
      <c r="L123" s="143">
        <f t="shared" si="27"/>
        <v>14865.022329226465</v>
      </c>
      <c r="M123" s="137">
        <f t="shared" si="17"/>
        <v>-14992.53880265443</v>
      </c>
      <c r="N123" s="137">
        <f t="shared" si="18"/>
        <v>29149.332099121311</v>
      </c>
      <c r="O123" s="143">
        <f t="shared" si="31"/>
        <v>114.90767077353303</v>
      </c>
      <c r="P123" s="137">
        <f t="shared" si="28"/>
        <v>-55.881197345570399</v>
      </c>
      <c r="Q123" s="137">
        <f t="shared" si="19"/>
        <v>39.16790087868867</v>
      </c>
      <c r="R123" s="144">
        <f t="shared" si="20"/>
        <v>98.194374306651298</v>
      </c>
      <c r="T123" s="92">
        <f t="shared" si="30"/>
        <v>3.861003861003861E-4</v>
      </c>
      <c r="U123" s="92">
        <f>SUM($T$13:T123)</f>
        <v>4.2857142857142864E-2</v>
      </c>
      <c r="V123" s="92">
        <f t="shared" si="21"/>
        <v>1735</v>
      </c>
      <c r="W123" s="92">
        <v>-212.69605548614345</v>
      </c>
      <c r="Y123" s="92">
        <f t="shared" si="22"/>
        <v>298</v>
      </c>
      <c r="Z123" s="92">
        <v>-181.53566205320931</v>
      </c>
      <c r="AB123" s="92">
        <f t="shared" si="23"/>
        <v>120</v>
      </c>
      <c r="AC123" s="92">
        <v>-373.07070840679444</v>
      </c>
      <c r="AE123" s="92">
        <f t="shared" si="24"/>
        <v>595</v>
      </c>
      <c r="AF123" s="92">
        <v>-421.05646762920514</v>
      </c>
    </row>
    <row r="124" spans="1:32">
      <c r="A124" s="93">
        <v>111</v>
      </c>
      <c r="B124" s="130">
        <v>43706</v>
      </c>
      <c r="C124" s="92">
        <v>22.339300000000001</v>
      </c>
      <c r="D124" s="92">
        <v>24.620899000000001</v>
      </c>
      <c r="E124" s="92">
        <v>20.139399999999998</v>
      </c>
      <c r="F124" s="139">
        <f t="shared" si="25"/>
        <v>-3.2723048618354955E-3</v>
      </c>
      <c r="G124" s="140">
        <f t="shared" si="25"/>
        <v>-3.5863434556148155E-3</v>
      </c>
      <c r="H124" s="140">
        <f t="shared" si="25"/>
        <v>-9.2356276751037747E-4</v>
      </c>
      <c r="I124" s="141">
        <f t="shared" si="32"/>
        <v>21.329873003187206</v>
      </c>
      <c r="J124" s="142">
        <f t="shared" si="26"/>
        <v>24.990751995692762</v>
      </c>
      <c r="K124" s="142">
        <f t="shared" si="29"/>
        <v>19.441028392107015</v>
      </c>
      <c r="L124" s="143">
        <f t="shared" si="27"/>
        <v>14930.911102231044</v>
      </c>
      <c r="M124" s="137">
        <f t="shared" si="17"/>
        <v>-14994.451197415658</v>
      </c>
      <c r="N124" s="137">
        <f t="shared" si="18"/>
        <v>29161.542588160522</v>
      </c>
      <c r="O124" s="143">
        <f t="shared" si="31"/>
        <v>49.018897768954048</v>
      </c>
      <c r="P124" s="137">
        <f t="shared" si="28"/>
        <v>-53.968802584342484</v>
      </c>
      <c r="Q124" s="137">
        <f t="shared" si="19"/>
        <v>26.957411839477572</v>
      </c>
      <c r="R124" s="144">
        <f t="shared" si="20"/>
        <v>22.007507024089136</v>
      </c>
      <c r="T124" s="92">
        <f t="shared" si="30"/>
        <v>3.861003861003861E-4</v>
      </c>
      <c r="U124" s="92">
        <f>SUM($T$13:T124)</f>
        <v>4.3243243243243253E-2</v>
      </c>
      <c r="V124" s="92">
        <f t="shared" si="21"/>
        <v>2151</v>
      </c>
      <c r="W124" s="92">
        <v>-212.67115629889122</v>
      </c>
      <c r="Y124" s="92">
        <f t="shared" si="22"/>
        <v>295</v>
      </c>
      <c r="Z124" s="92">
        <v>-180.30603575358327</v>
      </c>
      <c r="AB124" s="92">
        <f t="shared" si="23"/>
        <v>2533</v>
      </c>
      <c r="AC124" s="92">
        <v>-372.6631434045521</v>
      </c>
      <c r="AE124" s="92">
        <f t="shared" si="24"/>
        <v>953</v>
      </c>
      <c r="AF124" s="92">
        <v>-419.71645967531185</v>
      </c>
    </row>
    <row r="125" spans="1:32">
      <c r="A125" s="93">
        <v>112</v>
      </c>
      <c r="B125" s="130">
        <v>43705</v>
      </c>
      <c r="C125" s="92">
        <v>22.1616</v>
      </c>
      <c r="D125" s="92">
        <v>24.545999999999999</v>
      </c>
      <c r="E125" s="92">
        <v>19.974001000000001</v>
      </c>
      <c r="F125" s="139">
        <f t="shared" si="25"/>
        <v>8.0183741246120377E-3</v>
      </c>
      <c r="G125" s="140">
        <f t="shared" si="25"/>
        <v>3.0513729324534999E-3</v>
      </c>
      <c r="H125" s="140">
        <f t="shared" si="25"/>
        <v>8.280714514833365E-3</v>
      </c>
      <c r="I125" s="141">
        <f t="shared" si="32"/>
        <v>21.571492404429282</v>
      </c>
      <c r="J125" s="142">
        <f t="shared" si="26"/>
        <v>25.157230569106986</v>
      </c>
      <c r="K125" s="142">
        <f t="shared" si="29"/>
        <v>19.62013442374414</v>
      </c>
      <c r="L125" s="143">
        <f t="shared" si="27"/>
        <v>15100.044683100497</v>
      </c>
      <c r="M125" s="137">
        <f t="shared" si="17"/>
        <v>-15094.338341464192</v>
      </c>
      <c r="N125" s="137">
        <f t="shared" si="18"/>
        <v>29430.201635616209</v>
      </c>
      <c r="O125" s="143">
        <f t="shared" si="31"/>
        <v>-120.11468310049895</v>
      </c>
      <c r="P125" s="137">
        <f t="shared" si="28"/>
        <v>45.918341464192054</v>
      </c>
      <c r="Q125" s="137">
        <f t="shared" si="19"/>
        <v>-241.70163561620939</v>
      </c>
      <c r="R125" s="144">
        <f t="shared" si="20"/>
        <v>-315.89797725251628</v>
      </c>
      <c r="T125" s="92">
        <f t="shared" si="30"/>
        <v>3.861003861003861E-4</v>
      </c>
      <c r="U125" s="92">
        <f>SUM($T$13:T125)</f>
        <v>4.3629343629343641E-2</v>
      </c>
      <c r="V125" s="92">
        <f t="shared" si="21"/>
        <v>2329</v>
      </c>
      <c r="W125" s="92">
        <v>-212.17087619663289</v>
      </c>
      <c r="Y125" s="92">
        <f t="shared" si="22"/>
        <v>2058</v>
      </c>
      <c r="Z125" s="92">
        <v>-179.94225399543211</v>
      </c>
      <c r="AB125" s="92">
        <f t="shared" si="23"/>
        <v>458</v>
      </c>
      <c r="AC125" s="92">
        <v>-372.17050834086695</v>
      </c>
      <c r="AE125" s="92">
        <f t="shared" si="24"/>
        <v>1659</v>
      </c>
      <c r="AF125" s="92">
        <v>-417.78077068501625</v>
      </c>
    </row>
    <row r="126" spans="1:32">
      <c r="A126" s="93">
        <v>113</v>
      </c>
      <c r="B126" s="130">
        <v>43704</v>
      </c>
      <c r="C126" s="92">
        <v>22.130400000000002</v>
      </c>
      <c r="D126" s="92">
        <v>24.364100000000001</v>
      </c>
      <c r="E126" s="92">
        <v>19.9359</v>
      </c>
      <c r="F126" s="139">
        <f t="shared" si="25"/>
        <v>1.4098253985466158E-3</v>
      </c>
      <c r="G126" s="140">
        <f t="shared" si="25"/>
        <v>7.4659027011052537E-3</v>
      </c>
      <c r="H126" s="140">
        <f t="shared" si="25"/>
        <v>1.9111753168907786E-3</v>
      </c>
      <c r="I126" s="141">
        <f t="shared" si="32"/>
        <v>21.430070122546358</v>
      </c>
      <c r="J126" s="142">
        <f t="shared" si="26"/>
        <v>25.26795006587561</v>
      </c>
      <c r="K126" s="142">
        <f t="shared" si="29"/>
        <v>19.496189560491377</v>
      </c>
      <c r="L126" s="143">
        <f t="shared" si="27"/>
        <v>15001.04908578245</v>
      </c>
      <c r="M126" s="137">
        <f t="shared" si="17"/>
        <v>-15160.770039525365</v>
      </c>
      <c r="N126" s="137">
        <f t="shared" si="18"/>
        <v>29244.284340737067</v>
      </c>
      <c r="O126" s="143">
        <f t="shared" si="31"/>
        <v>-21.119085782451293</v>
      </c>
      <c r="P126" s="137">
        <f t="shared" si="28"/>
        <v>112.35003952536499</v>
      </c>
      <c r="Q126" s="137">
        <f t="shared" si="19"/>
        <v>-55.784340737067396</v>
      </c>
      <c r="R126" s="144">
        <f t="shared" si="20"/>
        <v>35.446613005846302</v>
      </c>
      <c r="T126" s="92">
        <f t="shared" si="30"/>
        <v>3.861003861003861E-4</v>
      </c>
      <c r="U126" s="92">
        <f>SUM($T$13:T126)</f>
        <v>4.4015444015444029E-2</v>
      </c>
      <c r="V126" s="92">
        <f t="shared" si="21"/>
        <v>602</v>
      </c>
      <c r="W126" s="92">
        <v>-212.10584111943353</v>
      </c>
      <c r="Y126" s="92">
        <f t="shared" si="22"/>
        <v>2023</v>
      </c>
      <c r="Z126" s="92">
        <v>-179.00522179528525</v>
      </c>
      <c r="AB126" s="92">
        <f t="shared" si="23"/>
        <v>376</v>
      </c>
      <c r="AC126" s="92">
        <v>-371.55913948730085</v>
      </c>
      <c r="AE126" s="92">
        <f t="shared" si="24"/>
        <v>2161</v>
      </c>
      <c r="AF126" s="92">
        <v>-413.11689815070167</v>
      </c>
    </row>
    <row r="127" spans="1:32">
      <c r="A127" s="93">
        <v>114</v>
      </c>
      <c r="B127" s="130">
        <v>43703</v>
      </c>
      <c r="C127" s="92">
        <v>22.301300000000001</v>
      </c>
      <c r="D127" s="92">
        <v>24.539400000000001</v>
      </c>
      <c r="E127" s="92">
        <v>20.004299</v>
      </c>
      <c r="F127" s="139">
        <f t="shared" si="25"/>
        <v>-7.6632303946406743E-3</v>
      </c>
      <c r="G127" s="140">
        <f t="shared" si="25"/>
        <v>-7.143613943291216E-3</v>
      </c>
      <c r="H127" s="140">
        <f t="shared" si="25"/>
        <v>-3.419215039727197E-3</v>
      </c>
      <c r="I127" s="141">
        <f t="shared" si="32"/>
        <v>21.235907635877727</v>
      </c>
      <c r="J127" s="142">
        <f t="shared" si="26"/>
        <v>24.901533161772495</v>
      </c>
      <c r="K127" s="142">
        <f t="shared" si="29"/>
        <v>19.392465494541948</v>
      </c>
      <c r="L127" s="143">
        <f t="shared" si="27"/>
        <v>14865.135345114408</v>
      </c>
      <c r="M127" s="137">
        <f t="shared" si="17"/>
        <v>-14940.919897063497</v>
      </c>
      <c r="N127" s="137">
        <f t="shared" si="18"/>
        <v>29088.698241812923</v>
      </c>
      <c r="O127" s="143">
        <f t="shared" si="31"/>
        <v>114.79465488559072</v>
      </c>
      <c r="P127" s="137">
        <f t="shared" si="28"/>
        <v>-107.50010293650303</v>
      </c>
      <c r="Q127" s="137">
        <f t="shared" si="19"/>
        <v>99.801758187077212</v>
      </c>
      <c r="R127" s="144">
        <f t="shared" si="20"/>
        <v>107.0963101361649</v>
      </c>
      <c r="T127" s="92">
        <f t="shared" si="30"/>
        <v>3.861003861003861E-4</v>
      </c>
      <c r="U127" s="92">
        <f>SUM($T$13:T127)</f>
        <v>4.4401544401544417E-2</v>
      </c>
      <c r="V127" s="92">
        <f t="shared" si="21"/>
        <v>1235</v>
      </c>
      <c r="W127" s="92">
        <v>-211.32077175282757</v>
      </c>
      <c r="Y127" s="92">
        <f t="shared" si="22"/>
        <v>1640</v>
      </c>
      <c r="Z127" s="92">
        <v>-176.78815686463713</v>
      </c>
      <c r="AB127" s="92">
        <f t="shared" si="23"/>
        <v>552</v>
      </c>
      <c r="AC127" s="92">
        <v>-371.53539273639399</v>
      </c>
      <c r="AE127" s="92">
        <f t="shared" si="24"/>
        <v>2254</v>
      </c>
      <c r="AF127" s="92">
        <v>-412.04958873579562</v>
      </c>
    </row>
    <row r="128" spans="1:32">
      <c r="A128" s="93">
        <v>115</v>
      </c>
      <c r="B128" s="130">
        <v>43700</v>
      </c>
      <c r="C128" s="92">
        <v>21.958599</v>
      </c>
      <c r="D128" s="92">
        <v>24.273099999999999</v>
      </c>
      <c r="E128" s="92">
        <v>19.799700000000001</v>
      </c>
      <c r="F128" s="139">
        <f t="shared" si="25"/>
        <v>1.5606687840148625E-2</v>
      </c>
      <c r="G128" s="140">
        <f t="shared" si="25"/>
        <v>1.0970992580263683E-2</v>
      </c>
      <c r="H128" s="140">
        <f t="shared" si="25"/>
        <v>1.0333439395546318E-2</v>
      </c>
      <c r="I128" s="141">
        <f t="shared" si="32"/>
        <v>21.733881559110394</v>
      </c>
      <c r="J128" s="142">
        <f t="shared" si="26"/>
        <v>25.35586017360782</v>
      </c>
      <c r="K128" s="142">
        <f t="shared" si="29"/>
        <v>19.660078397197935</v>
      </c>
      <c r="L128" s="143">
        <f t="shared" si="27"/>
        <v>15213.717091377275</v>
      </c>
      <c r="M128" s="137">
        <f t="shared" si="17"/>
        <v>-15213.516104164692</v>
      </c>
      <c r="N128" s="137">
        <f t="shared" si="18"/>
        <v>29490.117595796903</v>
      </c>
      <c r="O128" s="143">
        <f t="shared" si="31"/>
        <v>-233.78709137727674</v>
      </c>
      <c r="P128" s="137">
        <f t="shared" si="28"/>
        <v>165.0961041646915</v>
      </c>
      <c r="Q128" s="137">
        <f t="shared" si="19"/>
        <v>-301.61759579690261</v>
      </c>
      <c r="R128" s="144">
        <f t="shared" si="20"/>
        <v>-370.30858300948785</v>
      </c>
      <c r="T128" s="92">
        <f t="shared" si="30"/>
        <v>3.861003861003861E-4</v>
      </c>
      <c r="U128" s="92">
        <f>SUM($T$13:T128)</f>
        <v>4.4787644787644805E-2</v>
      </c>
      <c r="V128" s="92">
        <f t="shared" si="21"/>
        <v>720</v>
      </c>
      <c r="W128" s="92">
        <v>-211.15788733829504</v>
      </c>
      <c r="Y128" s="92">
        <f t="shared" si="22"/>
        <v>442</v>
      </c>
      <c r="Z128" s="92">
        <v>-176.43375688839114</v>
      </c>
      <c r="AB128" s="92">
        <f t="shared" si="23"/>
        <v>2174</v>
      </c>
      <c r="AC128" s="92">
        <v>-370.4178396907555</v>
      </c>
      <c r="AE128" s="92">
        <f t="shared" si="24"/>
        <v>433</v>
      </c>
      <c r="AF128" s="92">
        <v>-410.78232619043774</v>
      </c>
    </row>
    <row r="129" spans="1:32">
      <c r="A129" s="93">
        <v>116</v>
      </c>
      <c r="B129" s="130">
        <v>43699</v>
      </c>
      <c r="C129" s="92">
        <v>21.829699999999999</v>
      </c>
      <c r="D129" s="92">
        <v>23.881900999999999</v>
      </c>
      <c r="E129" s="92">
        <v>19.671900000000001</v>
      </c>
      <c r="F129" s="139">
        <f t="shared" si="25"/>
        <v>5.9047536154872571E-3</v>
      </c>
      <c r="G129" s="140">
        <f t="shared" si="25"/>
        <v>1.6380563674558424E-2</v>
      </c>
      <c r="H129" s="140">
        <f t="shared" si="25"/>
        <v>6.4965763347719641E-3</v>
      </c>
      <c r="I129" s="141">
        <f t="shared" si="32"/>
        <v>21.526261136896064</v>
      </c>
      <c r="J129" s="142">
        <f t="shared" si="26"/>
        <v>25.491536003352497</v>
      </c>
      <c r="K129" s="142">
        <f t="shared" si="29"/>
        <v>19.585416878898329</v>
      </c>
      <c r="L129" s="143">
        <f t="shared" si="27"/>
        <v>15068.382795827245</v>
      </c>
      <c r="M129" s="137">
        <f t="shared" si="17"/>
        <v>-15294.921602011498</v>
      </c>
      <c r="N129" s="137">
        <f t="shared" si="18"/>
        <v>29378.125318347495</v>
      </c>
      <c r="O129" s="143">
        <f t="shared" si="31"/>
        <v>-88.452795827246518</v>
      </c>
      <c r="P129" s="137">
        <f t="shared" si="28"/>
        <v>246.50160201149811</v>
      </c>
      <c r="Q129" s="137">
        <f t="shared" si="19"/>
        <v>-189.62531834749461</v>
      </c>
      <c r="R129" s="144">
        <f t="shared" si="20"/>
        <v>-31.576512163243024</v>
      </c>
      <c r="T129" s="92">
        <f t="shared" si="30"/>
        <v>3.861003861003861E-4</v>
      </c>
      <c r="U129" s="92">
        <f>SUM($T$13:T129)</f>
        <v>4.5173745173745193E-2</v>
      </c>
      <c r="V129" s="92">
        <f t="shared" si="21"/>
        <v>1684</v>
      </c>
      <c r="W129" s="92">
        <v>-210.57444574169494</v>
      </c>
      <c r="Y129" s="92">
        <f t="shared" si="22"/>
        <v>2516</v>
      </c>
      <c r="Z129" s="92">
        <v>-176.22897518412537</v>
      </c>
      <c r="AB129" s="92">
        <f t="shared" si="23"/>
        <v>1050</v>
      </c>
      <c r="AC129" s="92">
        <v>-369.69466847090371</v>
      </c>
      <c r="AE129" s="92">
        <f t="shared" si="24"/>
        <v>918</v>
      </c>
      <c r="AF129" s="92">
        <v>-410.21666237739919</v>
      </c>
    </row>
    <row r="130" spans="1:32">
      <c r="A130" s="93">
        <v>117</v>
      </c>
      <c r="B130" s="130">
        <v>43698</v>
      </c>
      <c r="C130" s="92">
        <v>21.928899999999999</v>
      </c>
      <c r="D130" s="92">
        <v>24.0319</v>
      </c>
      <c r="E130" s="92">
        <v>19.750499999999999</v>
      </c>
      <c r="F130" s="139">
        <f t="shared" si="25"/>
        <v>-4.5237107196439696E-3</v>
      </c>
      <c r="G130" s="140">
        <f t="shared" si="25"/>
        <v>-6.2416621240933834E-3</v>
      </c>
      <c r="H130" s="140">
        <f t="shared" si="25"/>
        <v>-3.9796460849091941E-3</v>
      </c>
      <c r="I130" s="141">
        <f t="shared" si="32"/>
        <v>21.303093042970691</v>
      </c>
      <c r="J130" s="142">
        <f t="shared" si="26"/>
        <v>24.924154744764252</v>
      </c>
      <c r="K130" s="142">
        <f t="shared" si="29"/>
        <v>19.381560066833753</v>
      </c>
      <c r="L130" s="143">
        <f t="shared" si="27"/>
        <v>14912.165130079484</v>
      </c>
      <c r="M130" s="137">
        <f t="shared" si="17"/>
        <v>-14954.492846858551</v>
      </c>
      <c r="N130" s="137">
        <f t="shared" si="18"/>
        <v>29072.340100250629</v>
      </c>
      <c r="O130" s="143">
        <f t="shared" si="31"/>
        <v>67.764869920514684</v>
      </c>
      <c r="P130" s="137">
        <f t="shared" si="28"/>
        <v>-93.927153141448798</v>
      </c>
      <c r="Q130" s="137">
        <f t="shared" si="19"/>
        <v>116.15989974937111</v>
      </c>
      <c r="R130" s="144">
        <f t="shared" si="20"/>
        <v>89.997616528436993</v>
      </c>
      <c r="T130" s="92">
        <f t="shared" si="30"/>
        <v>3.861003861003861E-4</v>
      </c>
      <c r="U130" s="92">
        <f>SUM($T$13:T130)</f>
        <v>4.5559845559845581E-2</v>
      </c>
      <c r="V130" s="92">
        <f t="shared" si="21"/>
        <v>2142</v>
      </c>
      <c r="W130" s="92">
        <v>-209.85946619364586</v>
      </c>
      <c r="Y130" s="92">
        <f t="shared" si="22"/>
        <v>31</v>
      </c>
      <c r="Z130" s="92">
        <v>-175.96370100207241</v>
      </c>
      <c r="AB130" s="92">
        <f t="shared" si="23"/>
        <v>1136</v>
      </c>
      <c r="AC130" s="92">
        <v>-369.10955973725868</v>
      </c>
      <c r="AE130" s="92">
        <f t="shared" si="24"/>
        <v>879</v>
      </c>
      <c r="AF130" s="92">
        <v>-409.73427610177532</v>
      </c>
    </row>
    <row r="131" spans="1:32">
      <c r="A131" s="93">
        <v>118</v>
      </c>
      <c r="B131" s="130">
        <v>43697</v>
      </c>
      <c r="C131" s="92">
        <v>22.022600000000001</v>
      </c>
      <c r="D131" s="92">
        <v>24.101500000000001</v>
      </c>
      <c r="E131" s="92">
        <v>19.873100000000001</v>
      </c>
      <c r="F131" s="139">
        <f t="shared" si="25"/>
        <v>-4.254720151117608E-3</v>
      </c>
      <c r="G131" s="140">
        <f t="shared" si="25"/>
        <v>-2.8877870671950578E-3</v>
      </c>
      <c r="H131" s="140">
        <f t="shared" si="25"/>
        <v>-6.1691432136909974E-3</v>
      </c>
      <c r="I131" s="141">
        <f t="shared" si="32"/>
        <v>21.308849414238097</v>
      </c>
      <c r="J131" s="142">
        <f t="shared" si="26"/>
        <v>25.008272278903799</v>
      </c>
      <c r="K131" s="142">
        <f t="shared" si="29"/>
        <v>19.338954642204786</v>
      </c>
      <c r="L131" s="143">
        <f t="shared" si="27"/>
        <v>14916.194589966668</v>
      </c>
      <c r="M131" s="137">
        <f t="shared" si="17"/>
        <v>-15004.96336734228</v>
      </c>
      <c r="N131" s="137">
        <f t="shared" si="18"/>
        <v>29008.431963307179</v>
      </c>
      <c r="O131" s="143">
        <f t="shared" si="31"/>
        <v>63.735410033330481</v>
      </c>
      <c r="P131" s="137">
        <f t="shared" si="28"/>
        <v>-43.456632657720547</v>
      </c>
      <c r="Q131" s="137">
        <f t="shared" si="19"/>
        <v>180.0680366928209</v>
      </c>
      <c r="R131" s="144">
        <f t="shared" si="20"/>
        <v>200.34681406843083</v>
      </c>
      <c r="T131" s="92">
        <f t="shared" si="30"/>
        <v>3.861003861003861E-4</v>
      </c>
      <c r="U131" s="92">
        <f>SUM($T$13:T131)</f>
        <v>4.5945945945945969E-2</v>
      </c>
      <c r="V131" s="92">
        <f t="shared" si="21"/>
        <v>1941</v>
      </c>
      <c r="W131" s="92">
        <v>-209.40583781777605</v>
      </c>
      <c r="Y131" s="92">
        <f t="shared" si="22"/>
        <v>124</v>
      </c>
      <c r="Z131" s="92">
        <v>-175.92800547579282</v>
      </c>
      <c r="AB131" s="92">
        <f t="shared" si="23"/>
        <v>327</v>
      </c>
      <c r="AC131" s="92">
        <v>-368.828246500776</v>
      </c>
      <c r="AE131" s="92">
        <f t="shared" si="24"/>
        <v>2471</v>
      </c>
      <c r="AF131" s="92">
        <v>-409.70948086615681</v>
      </c>
    </row>
    <row r="132" spans="1:32">
      <c r="A132" s="93">
        <v>119</v>
      </c>
      <c r="B132" s="130">
        <v>43696</v>
      </c>
      <c r="C132" s="92">
        <v>21.776699000000001</v>
      </c>
      <c r="D132" s="92">
        <v>23.869800999999999</v>
      </c>
      <c r="E132" s="92">
        <v>19.622299000000002</v>
      </c>
      <c r="F132" s="139">
        <f t="shared" si="25"/>
        <v>1.1291931802887012E-2</v>
      </c>
      <c r="G132" s="140">
        <f t="shared" si="25"/>
        <v>9.7067838981985677E-3</v>
      </c>
      <c r="H132" s="140">
        <f t="shared" si="25"/>
        <v>1.2781427905058429E-2</v>
      </c>
      <c r="I132" s="141">
        <f t="shared" si="32"/>
        <v>21.641546211388601</v>
      </c>
      <c r="J132" s="142">
        <f t="shared" si="26"/>
        <v>25.324152934915549</v>
      </c>
      <c r="K132" s="142">
        <f t="shared" si="29"/>
        <v>19.707713805604531</v>
      </c>
      <c r="L132" s="143">
        <f t="shared" si="27"/>
        <v>15149.08234797202</v>
      </c>
      <c r="M132" s="137">
        <f t="shared" si="17"/>
        <v>-15194.49176094933</v>
      </c>
      <c r="N132" s="137">
        <f t="shared" si="18"/>
        <v>29561.570708406794</v>
      </c>
      <c r="O132" s="143">
        <f t="shared" si="31"/>
        <v>-169.15234797202174</v>
      </c>
      <c r="P132" s="137">
        <f t="shared" si="28"/>
        <v>146.07176094932947</v>
      </c>
      <c r="Q132" s="137">
        <f t="shared" si="19"/>
        <v>-373.07070840679444</v>
      </c>
      <c r="R132" s="144">
        <f t="shared" si="20"/>
        <v>-396.15129542948671</v>
      </c>
      <c r="T132" s="92">
        <f t="shared" si="30"/>
        <v>3.861003861003861E-4</v>
      </c>
      <c r="U132" s="92">
        <f>SUM($T$13:T132)</f>
        <v>4.6332046332046357E-2</v>
      </c>
      <c r="V132" s="92">
        <f t="shared" si="21"/>
        <v>1248</v>
      </c>
      <c r="W132" s="92">
        <v>-209.35261552188604</v>
      </c>
      <c r="Y132" s="92">
        <f t="shared" si="22"/>
        <v>667</v>
      </c>
      <c r="Z132" s="92">
        <v>-175.87049219708024</v>
      </c>
      <c r="AB132" s="92">
        <f t="shared" si="23"/>
        <v>1736</v>
      </c>
      <c r="AC132" s="92">
        <v>-368.62523620559296</v>
      </c>
      <c r="AE132" s="92">
        <f t="shared" si="24"/>
        <v>955</v>
      </c>
      <c r="AF132" s="92">
        <v>-405.54833844560198</v>
      </c>
    </row>
    <row r="133" spans="1:32">
      <c r="A133" s="93">
        <v>120</v>
      </c>
      <c r="B133" s="130">
        <v>43693</v>
      </c>
      <c r="C133" s="92">
        <v>21.786301000000002</v>
      </c>
      <c r="D133" s="92">
        <v>23.708599</v>
      </c>
      <c r="E133" s="92">
        <v>19.598600000000001</v>
      </c>
      <c r="F133" s="139">
        <f t="shared" si="25"/>
        <v>-4.4073567146629689E-4</v>
      </c>
      <c r="G133" s="140">
        <f t="shared" si="25"/>
        <v>6.7993051803694193E-3</v>
      </c>
      <c r="H133" s="140">
        <f t="shared" si="25"/>
        <v>1.2092190258488067E-3</v>
      </c>
      <c r="I133" s="141">
        <f t="shared" si="32"/>
        <v>21.390468300704189</v>
      </c>
      <c r="J133" s="142">
        <f t="shared" si="26"/>
        <v>25.251231333437293</v>
      </c>
      <c r="K133" s="142">
        <f t="shared" si="29"/>
        <v>19.48253019302399</v>
      </c>
      <c r="L133" s="143">
        <f t="shared" si="27"/>
        <v>14973.327810492932</v>
      </c>
      <c r="M133" s="137">
        <f t="shared" si="17"/>
        <v>-15150.738800062376</v>
      </c>
      <c r="N133" s="137">
        <f t="shared" si="18"/>
        <v>29223.795289535985</v>
      </c>
      <c r="O133" s="143">
        <f t="shared" si="31"/>
        <v>6.602189507066214</v>
      </c>
      <c r="P133" s="137">
        <f t="shared" si="28"/>
        <v>102.31880006237589</v>
      </c>
      <c r="Q133" s="137">
        <f t="shared" si="19"/>
        <v>-35.295289535984921</v>
      </c>
      <c r="R133" s="144">
        <f t="shared" si="20"/>
        <v>73.625700033457179</v>
      </c>
      <c r="T133" s="92">
        <f t="shared" si="30"/>
        <v>3.861003861003861E-4</v>
      </c>
      <c r="U133" s="92">
        <f>SUM($T$13:T133)</f>
        <v>4.6718146718146746E-2</v>
      </c>
      <c r="V133" s="92">
        <f t="shared" si="21"/>
        <v>2461</v>
      </c>
      <c r="W133" s="92">
        <v>-208.05421772281261</v>
      </c>
      <c r="Y133" s="92">
        <f t="shared" si="22"/>
        <v>1707</v>
      </c>
      <c r="Z133" s="92">
        <v>-175.86762061472837</v>
      </c>
      <c r="AB133" s="92">
        <f t="shared" si="23"/>
        <v>924</v>
      </c>
      <c r="AC133" s="92">
        <v>-368.54929190192343</v>
      </c>
      <c r="AE133" s="92">
        <f t="shared" si="24"/>
        <v>149</v>
      </c>
      <c r="AF133" s="92">
        <v>-404.66892577542967</v>
      </c>
    </row>
    <row r="134" spans="1:32">
      <c r="A134" s="93">
        <v>121</v>
      </c>
      <c r="B134" s="130">
        <v>43692</v>
      </c>
      <c r="C134" s="92">
        <v>21.900200000000002</v>
      </c>
      <c r="D134" s="92">
        <v>23.702100999999999</v>
      </c>
      <c r="E134" s="92">
        <v>19.654699000000001</v>
      </c>
      <c r="F134" s="139">
        <f t="shared" si="25"/>
        <v>-5.2008200838348229E-3</v>
      </c>
      <c r="G134" s="140">
        <f t="shared" si="25"/>
        <v>2.741529115921626E-4</v>
      </c>
      <c r="H134" s="140">
        <f t="shared" si="25"/>
        <v>-2.8542283959678283E-3</v>
      </c>
      <c r="I134" s="141">
        <f t="shared" si="32"/>
        <v>21.288602970287943</v>
      </c>
      <c r="J134" s="142">
        <f t="shared" si="26"/>
        <v>25.087575946929771</v>
      </c>
      <c r="K134" s="142">
        <f t="shared" si="29"/>
        <v>19.403459569642862</v>
      </c>
      <c r="L134" s="143">
        <f t="shared" si="27"/>
        <v>14902.022079201561</v>
      </c>
      <c r="M134" s="137">
        <f t="shared" si="17"/>
        <v>-15052.545568157862</v>
      </c>
      <c r="N134" s="137">
        <f t="shared" si="18"/>
        <v>29105.189354464295</v>
      </c>
      <c r="O134" s="143">
        <f t="shared" si="31"/>
        <v>77.907920798437772</v>
      </c>
      <c r="P134" s="137">
        <f t="shared" si="28"/>
        <v>4.1255681578622898</v>
      </c>
      <c r="Q134" s="137">
        <f t="shared" si="19"/>
        <v>83.31064553570468</v>
      </c>
      <c r="R134" s="144">
        <f t="shared" si="20"/>
        <v>165.34413449200474</v>
      </c>
      <c r="T134" s="92">
        <f t="shared" si="30"/>
        <v>3.861003861003861E-4</v>
      </c>
      <c r="U134" s="92">
        <f>SUM($T$13:T134)</f>
        <v>4.7104247104247134E-2</v>
      </c>
      <c r="V134" s="92">
        <f t="shared" si="21"/>
        <v>2187</v>
      </c>
      <c r="W134" s="92">
        <v>-207.81113414484935</v>
      </c>
      <c r="Y134" s="92">
        <f t="shared" si="22"/>
        <v>2573</v>
      </c>
      <c r="Z134" s="92">
        <v>-175.84351603437426</v>
      </c>
      <c r="AB134" s="92">
        <f t="shared" si="23"/>
        <v>2136</v>
      </c>
      <c r="AC134" s="92">
        <v>-368.04527869321828</v>
      </c>
      <c r="AE134" s="92">
        <f t="shared" si="24"/>
        <v>2000</v>
      </c>
      <c r="AF134" s="92">
        <v>-404.46003394496802</v>
      </c>
    </row>
    <row r="135" spans="1:32">
      <c r="A135" s="93">
        <v>122</v>
      </c>
      <c r="B135" s="130">
        <v>43691</v>
      </c>
      <c r="C135" s="92">
        <v>21.659599</v>
      </c>
      <c r="D135" s="92">
        <v>23.374500000000001</v>
      </c>
      <c r="E135" s="92">
        <v>19.378699999999998</v>
      </c>
      <c r="F135" s="139">
        <f t="shared" si="25"/>
        <v>1.110828506104844E-2</v>
      </c>
      <c r="G135" s="140">
        <f t="shared" si="25"/>
        <v>1.4015315835632647E-2</v>
      </c>
      <c r="H135" s="140">
        <f t="shared" si="25"/>
        <v>1.4242389840391834E-2</v>
      </c>
      <c r="I135" s="141">
        <f t="shared" si="32"/>
        <v>21.637616189477928</v>
      </c>
      <c r="J135" s="142">
        <f t="shared" si="26"/>
        <v>25.432213931878753</v>
      </c>
      <c r="K135" s="142">
        <f t="shared" si="29"/>
        <v>19.736142663904186</v>
      </c>
      <c r="L135" s="143">
        <f t="shared" si="27"/>
        <v>15146.331332634549</v>
      </c>
      <c r="M135" s="137">
        <f t="shared" si="17"/>
        <v>-15259.328359127252</v>
      </c>
      <c r="N135" s="137">
        <f t="shared" si="18"/>
        <v>29604.21399585628</v>
      </c>
      <c r="O135" s="143">
        <f t="shared" si="31"/>
        <v>-166.40133263455027</v>
      </c>
      <c r="P135" s="137">
        <f t="shared" si="28"/>
        <v>210.90835912725197</v>
      </c>
      <c r="Q135" s="137">
        <f t="shared" si="19"/>
        <v>-415.71399585628023</v>
      </c>
      <c r="R135" s="144">
        <f t="shared" si="20"/>
        <v>-371.20696936357854</v>
      </c>
      <c r="T135" s="92">
        <f t="shared" si="30"/>
        <v>3.861003861003861E-4</v>
      </c>
      <c r="U135" s="92">
        <f>SUM($T$13:T135)</f>
        <v>4.7490347490347522E-2</v>
      </c>
      <c r="V135" s="92">
        <f t="shared" si="21"/>
        <v>7</v>
      </c>
      <c r="W135" s="92">
        <v>-207.14843851221303</v>
      </c>
      <c r="Y135" s="92">
        <f t="shared" si="22"/>
        <v>2155</v>
      </c>
      <c r="Z135" s="92">
        <v>-175.47623378927346</v>
      </c>
      <c r="AB135" s="92">
        <f t="shared" si="23"/>
        <v>884</v>
      </c>
      <c r="AC135" s="92">
        <v>-366.31204248873837</v>
      </c>
      <c r="AE135" s="92">
        <f t="shared" si="24"/>
        <v>2201</v>
      </c>
      <c r="AF135" s="92">
        <v>-404.33216243798961</v>
      </c>
    </row>
    <row r="136" spans="1:32">
      <c r="A136" s="93">
        <v>123</v>
      </c>
      <c r="B136" s="130">
        <v>43690</v>
      </c>
      <c r="C136" s="92">
        <v>21.966000000000001</v>
      </c>
      <c r="D136" s="92">
        <v>23.650998999999999</v>
      </c>
      <c r="E136" s="92">
        <v>19.584499000000001</v>
      </c>
      <c r="F136" s="139">
        <f t="shared" si="25"/>
        <v>-1.3948875534917637E-2</v>
      </c>
      <c r="G136" s="140">
        <f t="shared" si="25"/>
        <v>-1.1690795809513044E-2</v>
      </c>
      <c r="H136" s="140">
        <f t="shared" si="25"/>
        <v>-1.0508259618997817E-2</v>
      </c>
      <c r="I136" s="141">
        <f t="shared" si="32"/>
        <v>21.101395458440315</v>
      </c>
      <c r="J136" s="142">
        <f t="shared" si="26"/>
        <v>24.787486657540345</v>
      </c>
      <c r="K136" s="142">
        <f t="shared" si="29"/>
        <v>19.25451977607392</v>
      </c>
      <c r="L136" s="143">
        <f t="shared" si="27"/>
        <v>14770.976820908221</v>
      </c>
      <c r="M136" s="137">
        <f t="shared" si="17"/>
        <v>-14872.491994524207</v>
      </c>
      <c r="N136" s="137">
        <f t="shared" si="18"/>
        <v>28881.77966411088</v>
      </c>
      <c r="O136" s="143">
        <f t="shared" si="31"/>
        <v>208.9531790917772</v>
      </c>
      <c r="P136" s="137">
        <f t="shared" si="28"/>
        <v>-175.92800547579282</v>
      </c>
      <c r="Q136" s="137">
        <f t="shared" si="19"/>
        <v>306.72033588912018</v>
      </c>
      <c r="R136" s="144">
        <f t="shared" si="20"/>
        <v>339.74550950510456</v>
      </c>
      <c r="T136" s="92">
        <f t="shared" si="30"/>
        <v>3.861003861003861E-4</v>
      </c>
      <c r="U136" s="92">
        <f>SUM($T$13:T136)</f>
        <v>4.787644787644791E-2</v>
      </c>
      <c r="V136" s="92">
        <f t="shared" si="21"/>
        <v>2439</v>
      </c>
      <c r="W136" s="92">
        <v>-205.5626867288629</v>
      </c>
      <c r="Y136" s="92">
        <f t="shared" si="22"/>
        <v>1924</v>
      </c>
      <c r="Z136" s="92">
        <v>-175.27326396741046</v>
      </c>
      <c r="AB136" s="92">
        <f t="shared" si="23"/>
        <v>918</v>
      </c>
      <c r="AC136" s="92">
        <v>-365.53788090642047</v>
      </c>
      <c r="AE136" s="92">
        <f t="shared" si="24"/>
        <v>2213</v>
      </c>
      <c r="AF136" s="92">
        <v>-401.35403514008067</v>
      </c>
    </row>
    <row r="137" spans="1:32">
      <c r="A137" s="93">
        <v>124</v>
      </c>
      <c r="B137" s="130">
        <v>43689</v>
      </c>
      <c r="C137" s="92">
        <v>21.7712</v>
      </c>
      <c r="D137" s="92">
        <v>23.350200999999998</v>
      </c>
      <c r="E137" s="92">
        <v>19.425599999999999</v>
      </c>
      <c r="F137" s="139">
        <f t="shared" si="25"/>
        <v>8.9476004997428582E-3</v>
      </c>
      <c r="G137" s="140">
        <f t="shared" si="25"/>
        <v>1.288203043733982E-2</v>
      </c>
      <c r="H137" s="140">
        <f t="shared" si="25"/>
        <v>8.1798760398650305E-3</v>
      </c>
      <c r="I137" s="141">
        <f t="shared" si="32"/>
        <v>21.591377755934445</v>
      </c>
      <c r="J137" s="142">
        <f t="shared" si="26"/>
        <v>25.40379034078979</v>
      </c>
      <c r="K137" s="142">
        <f t="shared" si="29"/>
        <v>19.618172207859732</v>
      </c>
      <c r="L137" s="143">
        <f t="shared" si="27"/>
        <v>15113.964429154112</v>
      </c>
      <c r="M137" s="137">
        <f t="shared" si="17"/>
        <v>-15242.274204473873</v>
      </c>
      <c r="N137" s="137">
        <f t="shared" si="18"/>
        <v>29427.258311789599</v>
      </c>
      <c r="O137" s="143">
        <f t="shared" si="31"/>
        <v>-134.03442915411324</v>
      </c>
      <c r="P137" s="137">
        <f t="shared" si="28"/>
        <v>193.85420447387332</v>
      </c>
      <c r="Q137" s="137">
        <f t="shared" si="19"/>
        <v>-238.75831178959925</v>
      </c>
      <c r="R137" s="144">
        <f t="shared" si="20"/>
        <v>-178.93853646983916</v>
      </c>
      <c r="T137" s="92">
        <f t="shared" si="30"/>
        <v>3.861003861003861E-4</v>
      </c>
      <c r="U137" s="92">
        <f>SUM($T$13:T137)</f>
        <v>4.8262548262548298E-2</v>
      </c>
      <c r="V137" s="92">
        <f t="shared" si="21"/>
        <v>1039</v>
      </c>
      <c r="W137" s="92">
        <v>-205.25713500833444</v>
      </c>
      <c r="Y137" s="92">
        <f t="shared" si="22"/>
        <v>24</v>
      </c>
      <c r="Z137" s="92">
        <v>-174.39010702490668</v>
      </c>
      <c r="AB137" s="92">
        <f t="shared" si="23"/>
        <v>319</v>
      </c>
      <c r="AC137" s="92">
        <v>-365.48825168830081</v>
      </c>
      <c r="AE137" s="92">
        <f t="shared" si="24"/>
        <v>2451</v>
      </c>
      <c r="AF137" s="92">
        <v>-400.769161311071</v>
      </c>
    </row>
    <row r="138" spans="1:32">
      <c r="A138" s="93">
        <v>125</v>
      </c>
      <c r="B138" s="130">
        <v>43686</v>
      </c>
      <c r="C138" s="92">
        <v>21.732599</v>
      </c>
      <c r="D138" s="92">
        <v>23.591000000000001</v>
      </c>
      <c r="E138" s="92">
        <v>19.427700000000002</v>
      </c>
      <c r="F138" s="139">
        <f t="shared" si="25"/>
        <v>1.7761796460700197E-3</v>
      </c>
      <c r="G138" s="140">
        <f t="shared" si="25"/>
        <v>-1.0207240049171395E-2</v>
      </c>
      <c r="H138" s="140">
        <f t="shared" si="25"/>
        <v>-1.0809308358694647E-4</v>
      </c>
      <c r="I138" s="141">
        <f t="shared" si="32"/>
        <v>21.437910066807934</v>
      </c>
      <c r="J138" s="142">
        <f t="shared" si="26"/>
        <v>24.824695274498747</v>
      </c>
      <c r="K138" s="142">
        <f t="shared" si="29"/>
        <v>19.456896616686482</v>
      </c>
      <c r="L138" s="143">
        <f t="shared" si="27"/>
        <v>15006.537046765554</v>
      </c>
      <c r="M138" s="137">
        <f t="shared" si="17"/>
        <v>-14894.817164699249</v>
      </c>
      <c r="N138" s="137">
        <f t="shared" si="18"/>
        <v>29185.344925029724</v>
      </c>
      <c r="O138" s="143">
        <f t="shared" si="31"/>
        <v>-26.607046765555424</v>
      </c>
      <c r="P138" s="137">
        <f t="shared" si="28"/>
        <v>-153.60283530075139</v>
      </c>
      <c r="Q138" s="137">
        <f t="shared" si="19"/>
        <v>3.1550749702764733</v>
      </c>
      <c r="R138" s="144">
        <f t="shared" si="20"/>
        <v>-177.05480709603034</v>
      </c>
      <c r="T138" s="92">
        <f t="shared" si="30"/>
        <v>3.861003861003861E-4</v>
      </c>
      <c r="U138" s="92">
        <f>SUM($T$13:T138)</f>
        <v>4.8648648648648686E-2</v>
      </c>
      <c r="V138" s="92">
        <f t="shared" si="21"/>
        <v>2211</v>
      </c>
      <c r="W138" s="92">
        <v>-204.77755263713698</v>
      </c>
      <c r="Y138" s="92">
        <f t="shared" si="22"/>
        <v>481</v>
      </c>
      <c r="Z138" s="92">
        <v>-174.27471092259839</v>
      </c>
      <c r="AB138" s="92">
        <f t="shared" si="23"/>
        <v>1152</v>
      </c>
      <c r="AC138" s="92">
        <v>-364.66273988565081</v>
      </c>
      <c r="AE138" s="92">
        <f t="shared" si="24"/>
        <v>1962</v>
      </c>
      <c r="AF138" s="92">
        <v>-399.05966062690459</v>
      </c>
    </row>
    <row r="139" spans="1:32">
      <c r="A139" s="93">
        <v>126</v>
      </c>
      <c r="B139" s="130">
        <v>43685</v>
      </c>
      <c r="C139" s="92">
        <v>22.008600000000001</v>
      </c>
      <c r="D139" s="92">
        <v>23.853200999999999</v>
      </c>
      <c r="E139" s="92">
        <v>19.632299</v>
      </c>
      <c r="F139" s="139">
        <f t="shared" si="25"/>
        <v>-1.2540597766327766E-2</v>
      </c>
      <c r="G139" s="140">
        <f t="shared" si="25"/>
        <v>-1.0992277304836207E-2</v>
      </c>
      <c r="H139" s="140">
        <f t="shared" si="25"/>
        <v>-1.0421550731271934E-2</v>
      </c>
      <c r="I139" s="141">
        <f t="shared" si="32"/>
        <v>21.13153246186036</v>
      </c>
      <c r="J139" s="142">
        <f t="shared" si="26"/>
        <v>24.805005990600595</v>
      </c>
      <c r="K139" s="142">
        <f t="shared" si="29"/>
        <v>19.256207044320178</v>
      </c>
      <c r="L139" s="143">
        <f t="shared" si="27"/>
        <v>14792.072723302252</v>
      </c>
      <c r="M139" s="137">
        <f t="shared" si="17"/>
        <v>-14883.003594360356</v>
      </c>
      <c r="N139" s="137">
        <f t="shared" si="18"/>
        <v>28884.310566480268</v>
      </c>
      <c r="O139" s="143">
        <f t="shared" si="31"/>
        <v>187.85727669774678</v>
      </c>
      <c r="P139" s="137">
        <f t="shared" si="28"/>
        <v>-165.41640563964393</v>
      </c>
      <c r="Q139" s="137">
        <f t="shared" si="19"/>
        <v>304.18943351973212</v>
      </c>
      <c r="R139" s="144">
        <f t="shared" si="20"/>
        <v>326.63030457783498</v>
      </c>
      <c r="T139" s="92">
        <f t="shared" si="30"/>
        <v>3.861003861003861E-4</v>
      </c>
      <c r="U139" s="92">
        <f>SUM($T$13:T139)</f>
        <v>4.9034749034749074E-2</v>
      </c>
      <c r="V139" s="92">
        <f t="shared" si="21"/>
        <v>2111</v>
      </c>
      <c r="W139" s="92">
        <v>-204.54221889419387</v>
      </c>
      <c r="Y139" s="92">
        <f t="shared" si="22"/>
        <v>862</v>
      </c>
      <c r="Z139" s="92">
        <v>-174.18824513847176</v>
      </c>
      <c r="AB139" s="92">
        <f t="shared" si="23"/>
        <v>487</v>
      </c>
      <c r="AC139" s="92">
        <v>-364.47010011603197</v>
      </c>
      <c r="AE139" s="92">
        <f t="shared" si="24"/>
        <v>120</v>
      </c>
      <c r="AF139" s="92">
        <v>-396.15129542948671</v>
      </c>
    </row>
    <row r="140" spans="1:32">
      <c r="A140" s="93">
        <v>127</v>
      </c>
      <c r="B140" s="130">
        <v>43684</v>
      </c>
      <c r="C140" s="92">
        <v>21.957599999999999</v>
      </c>
      <c r="D140" s="92">
        <v>23.846299999999999</v>
      </c>
      <c r="E140" s="92">
        <v>19.5959</v>
      </c>
      <c r="F140" s="139">
        <f t="shared" si="25"/>
        <v>2.3226582140125629E-3</v>
      </c>
      <c r="G140" s="140">
        <f t="shared" si="25"/>
        <v>2.8939500048230649E-4</v>
      </c>
      <c r="H140" s="140">
        <f t="shared" si="25"/>
        <v>1.8574803913062876E-3</v>
      </c>
      <c r="I140" s="141">
        <f t="shared" si="32"/>
        <v>21.449604653514047</v>
      </c>
      <c r="J140" s="142">
        <f t="shared" si="26"/>
        <v>25.087958229188597</v>
      </c>
      <c r="K140" s="142">
        <f t="shared" si="29"/>
        <v>19.495144710934429</v>
      </c>
      <c r="L140" s="143">
        <f t="shared" si="27"/>
        <v>15014.723257459833</v>
      </c>
      <c r="M140" s="137">
        <f t="shared" si="17"/>
        <v>-15052.774937513159</v>
      </c>
      <c r="N140" s="137">
        <f t="shared" si="18"/>
        <v>29242.717066401645</v>
      </c>
      <c r="O140" s="143">
        <f t="shared" si="31"/>
        <v>-34.793257459834422</v>
      </c>
      <c r="P140" s="137">
        <f t="shared" si="28"/>
        <v>4.3549375131588022</v>
      </c>
      <c r="Q140" s="137">
        <f t="shared" si="19"/>
        <v>-54.217066401644843</v>
      </c>
      <c r="R140" s="144">
        <f t="shared" si="20"/>
        <v>-84.655386348320462</v>
      </c>
      <c r="T140" s="92">
        <f t="shared" si="30"/>
        <v>3.861003861003861E-4</v>
      </c>
      <c r="U140" s="92">
        <f>SUM($T$13:T140)</f>
        <v>4.9420849420849462E-2</v>
      </c>
      <c r="V140" s="92">
        <f t="shared" si="21"/>
        <v>2217</v>
      </c>
      <c r="W140" s="92">
        <v>-202.72750036019897</v>
      </c>
      <c r="Y140" s="92">
        <f t="shared" si="22"/>
        <v>2191</v>
      </c>
      <c r="Z140" s="92">
        <v>-173.13331350689987</v>
      </c>
      <c r="AB140" s="92">
        <f t="shared" si="23"/>
        <v>2019</v>
      </c>
      <c r="AC140" s="92">
        <v>-364.15702806917398</v>
      </c>
      <c r="AE140" s="92">
        <f t="shared" si="24"/>
        <v>881</v>
      </c>
      <c r="AF140" s="92">
        <v>-395.3959411532669</v>
      </c>
    </row>
    <row r="141" spans="1:32">
      <c r="A141" s="93">
        <v>128</v>
      </c>
      <c r="B141" s="130">
        <v>43683</v>
      </c>
      <c r="C141" s="92">
        <v>22.137799999999999</v>
      </c>
      <c r="D141" s="92">
        <v>23.9373</v>
      </c>
      <c r="E141" s="92">
        <v>19.680299999999999</v>
      </c>
      <c r="F141" s="139">
        <f t="shared" si="25"/>
        <v>-8.1399235696409944E-3</v>
      </c>
      <c r="G141" s="140">
        <f t="shared" si="25"/>
        <v>-3.8015983423360655E-3</v>
      </c>
      <c r="H141" s="140">
        <f t="shared" si="25"/>
        <v>-4.2885525119027434E-3</v>
      </c>
      <c r="I141" s="141">
        <f t="shared" si="32"/>
        <v>21.22570644960204</v>
      </c>
      <c r="J141" s="142">
        <f t="shared" si="26"/>
        <v>24.985353252455372</v>
      </c>
      <c r="K141" s="142">
        <f t="shared" si="29"/>
        <v>19.375549056670884</v>
      </c>
      <c r="L141" s="143">
        <f t="shared" si="27"/>
        <v>14857.994514721428</v>
      </c>
      <c r="M141" s="137">
        <f t="shared" si="17"/>
        <v>-14991.211951473224</v>
      </c>
      <c r="N141" s="137">
        <f t="shared" si="18"/>
        <v>29063.323585006325</v>
      </c>
      <c r="O141" s="143">
        <f t="shared" si="31"/>
        <v>121.93548527857092</v>
      </c>
      <c r="P141" s="137">
        <f t="shared" si="28"/>
        <v>-57.208048526776111</v>
      </c>
      <c r="Q141" s="137">
        <f t="shared" si="19"/>
        <v>125.17641499367528</v>
      </c>
      <c r="R141" s="144">
        <f t="shared" si="20"/>
        <v>189.90385174547009</v>
      </c>
      <c r="T141" s="92">
        <f t="shared" si="30"/>
        <v>3.861003861003861E-4</v>
      </c>
      <c r="U141" s="92">
        <f>SUM($T$13:T141)</f>
        <v>4.980694980694985E-2</v>
      </c>
      <c r="V141" s="92">
        <f t="shared" si="21"/>
        <v>1177</v>
      </c>
      <c r="W141" s="92">
        <v>-202.62199675461488</v>
      </c>
      <c r="Y141" s="92">
        <f t="shared" si="22"/>
        <v>2163</v>
      </c>
      <c r="Z141" s="92">
        <v>-172.9777926488805</v>
      </c>
      <c r="AB141" s="92">
        <f t="shared" si="23"/>
        <v>1683</v>
      </c>
      <c r="AC141" s="92">
        <v>-363.94581996559282</v>
      </c>
      <c r="AE141" s="92">
        <f t="shared" si="24"/>
        <v>1165</v>
      </c>
      <c r="AF141" s="92">
        <v>-394.45773240260314</v>
      </c>
    </row>
    <row r="142" spans="1:32">
      <c r="A142" s="93">
        <v>129</v>
      </c>
      <c r="B142" s="130">
        <v>43682</v>
      </c>
      <c r="C142" s="92">
        <v>21.479799</v>
      </c>
      <c r="D142" s="92">
        <v>23.494699000000001</v>
      </c>
      <c r="E142" s="92">
        <v>19.3384</v>
      </c>
      <c r="F142" s="139">
        <f t="shared" si="25"/>
        <v>3.0633480322604489E-2</v>
      </c>
      <c r="G142" s="140">
        <f t="shared" si="25"/>
        <v>1.8838334553679559E-2</v>
      </c>
      <c r="H142" s="140">
        <f t="shared" si="25"/>
        <v>1.7679849418772875E-2</v>
      </c>
      <c r="I142" s="141">
        <f t="shared" si="32"/>
        <v>22.055453415555704</v>
      </c>
      <c r="J142" s="142">
        <f t="shared" si="26"/>
        <v>25.553178617440469</v>
      </c>
      <c r="K142" s="142">
        <f t="shared" si="29"/>
        <v>19.8030321898399</v>
      </c>
      <c r="L142" s="143">
        <f t="shared" si="27"/>
        <v>15438.817390888993</v>
      </c>
      <c r="M142" s="137">
        <f t="shared" ref="M142:M205" si="33">$C$5*J142</f>
        <v>-15331.907170464281</v>
      </c>
      <c r="N142" s="137">
        <f t="shared" ref="N142:N205" si="34">$C$6*K142</f>
        <v>29704.548284759851</v>
      </c>
      <c r="O142" s="143">
        <f t="shared" si="31"/>
        <v>-458.88739088899456</v>
      </c>
      <c r="P142" s="137">
        <f t="shared" si="28"/>
        <v>283.48717046428101</v>
      </c>
      <c r="Q142" s="137">
        <f t="shared" ref="Q142:Q205" si="35">$N$13-N142</f>
        <v>-516.0482847598505</v>
      </c>
      <c r="R142" s="144">
        <f t="shared" ref="R142:R205" si="36">O142+P142+Q142</f>
        <v>-691.44850518456406</v>
      </c>
      <c r="T142" s="92">
        <f t="shared" si="30"/>
        <v>3.861003861003861E-4</v>
      </c>
      <c r="U142" s="92">
        <f>SUM($T$13:T142)</f>
        <v>5.0193050193050238E-2</v>
      </c>
      <c r="V142" s="92">
        <f t="shared" ref="V142:V205" si="37">MATCH(W142,$O$13:$O$2603,0)</f>
        <v>881</v>
      </c>
      <c r="W142" s="92">
        <v>-202.12523033718935</v>
      </c>
      <c r="Y142" s="92">
        <f t="shared" ref="Y142:Y205" si="38">MATCH(Z142,$P$13:$P$2603,0)</f>
        <v>867</v>
      </c>
      <c r="Z142" s="92">
        <v>-172.81741111641168</v>
      </c>
      <c r="AB142" s="92">
        <f t="shared" ref="AB142:AB205" si="39">MATCH(AC142,$Q$13:$Q$2603,0)</f>
        <v>897</v>
      </c>
      <c r="AC142" s="92">
        <v>-363.8493237150542</v>
      </c>
      <c r="AE142" s="92">
        <f t="shared" ref="AE142:AE205" si="40">MATCH(AF142,$R$13:$R$2603,0)</f>
        <v>2281</v>
      </c>
      <c r="AF142" s="92">
        <v>-394.04834377679617</v>
      </c>
    </row>
    <row r="143" spans="1:32">
      <c r="A143" s="93">
        <v>130</v>
      </c>
      <c r="B143" s="130">
        <v>43679</v>
      </c>
      <c r="C143" s="92">
        <v>21.293399999999998</v>
      </c>
      <c r="D143" s="92">
        <v>23.302098999999998</v>
      </c>
      <c r="E143" s="92">
        <v>19.2103</v>
      </c>
      <c r="F143" s="139">
        <f t="shared" ref="F143:H206" si="41">C142/C143-1</f>
        <v>8.7538392177859414E-3</v>
      </c>
      <c r="G143" s="140">
        <f t="shared" si="41"/>
        <v>8.2653498296441086E-3</v>
      </c>
      <c r="H143" s="140">
        <f t="shared" si="41"/>
        <v>6.6682977361103291E-3</v>
      </c>
      <c r="I143" s="141">
        <f t="shared" si="32"/>
        <v>21.587231283876697</v>
      </c>
      <c r="J143" s="142">
        <f t="shared" ref="J143:J206" si="42">$D$13*(1+G143)</f>
        <v>25.288000759472354</v>
      </c>
      <c r="K143" s="142">
        <f t="shared" si="29"/>
        <v>19.588758405646971</v>
      </c>
      <c r="L143" s="143">
        <f t="shared" ref="L143:L206" si="43">$C$4*I143</f>
        <v>15111.061898713688</v>
      </c>
      <c r="M143" s="137">
        <f t="shared" si="33"/>
        <v>-15172.800455683413</v>
      </c>
      <c r="N143" s="137">
        <f t="shared" si="34"/>
        <v>29383.137608470457</v>
      </c>
      <c r="O143" s="143">
        <f t="shared" si="31"/>
        <v>-131.13189871368922</v>
      </c>
      <c r="P143" s="137">
        <f t="shared" ref="P143:P206" si="44">$M$13-M143</f>
        <v>124.38045568341295</v>
      </c>
      <c r="Q143" s="137">
        <f t="shared" si="35"/>
        <v>-194.63760847045705</v>
      </c>
      <c r="R143" s="144">
        <f t="shared" si="36"/>
        <v>-201.38905150073333</v>
      </c>
      <c r="T143" s="92">
        <f t="shared" si="30"/>
        <v>3.861003861003861E-4</v>
      </c>
      <c r="U143" s="92">
        <f>SUM($T$13:T143)</f>
        <v>5.0579150579150627E-2</v>
      </c>
      <c r="V143" s="92">
        <f t="shared" si="37"/>
        <v>2282</v>
      </c>
      <c r="W143" s="92">
        <v>-202.07155283184511</v>
      </c>
      <c r="Y143" s="92">
        <f t="shared" si="38"/>
        <v>2128</v>
      </c>
      <c r="Z143" s="92">
        <v>-172.7508211194272</v>
      </c>
      <c r="AB143" s="92">
        <f t="shared" si="39"/>
        <v>894</v>
      </c>
      <c r="AC143" s="92">
        <v>-363.27400784185011</v>
      </c>
      <c r="AE143" s="92">
        <f t="shared" si="40"/>
        <v>2137</v>
      </c>
      <c r="AF143" s="92">
        <v>-392.93358326158341</v>
      </c>
    </row>
    <row r="144" spans="1:32">
      <c r="A144" s="93">
        <v>131</v>
      </c>
      <c r="B144" s="130">
        <v>43678</v>
      </c>
      <c r="C144" s="92">
        <v>21.200500000000002</v>
      </c>
      <c r="D144" s="92">
        <v>23.271999000000001</v>
      </c>
      <c r="E144" s="92">
        <v>19.136499000000001</v>
      </c>
      <c r="F144" s="139">
        <f t="shared" si="41"/>
        <v>4.3819721232987163E-3</v>
      </c>
      <c r="G144" s="140">
        <f t="shared" si="41"/>
        <v>1.2933998493209753E-3</v>
      </c>
      <c r="H144" s="140">
        <f t="shared" si="41"/>
        <v>3.8565570431665641E-3</v>
      </c>
      <c r="I144" s="141">
        <f t="shared" si="32"/>
        <v>21.493673765241379</v>
      </c>
      <c r="J144" s="142">
        <f t="shared" si="42"/>
        <v>25.113139373600866</v>
      </c>
      <c r="K144" s="142">
        <f t="shared" ref="K144:K207" si="45">$E$13*(1+H144)</f>
        <v>19.534044743502978</v>
      </c>
      <c r="L144" s="143">
        <f t="shared" si="43"/>
        <v>15045.571635668965</v>
      </c>
      <c r="M144" s="137">
        <f t="shared" si="33"/>
        <v>-15067.88362416052</v>
      </c>
      <c r="N144" s="137">
        <f t="shared" si="34"/>
        <v>29301.067115254467</v>
      </c>
      <c r="O144" s="143">
        <f t="shared" si="31"/>
        <v>-65.641635668966046</v>
      </c>
      <c r="P144" s="137">
        <f t="shared" si="44"/>
        <v>19.46362416052034</v>
      </c>
      <c r="Q144" s="137">
        <f t="shared" si="35"/>
        <v>-112.56711525446735</v>
      </c>
      <c r="R144" s="144">
        <f t="shared" si="36"/>
        <v>-158.74512676291306</v>
      </c>
      <c r="T144" s="92">
        <f t="shared" ref="T144:T207" si="46">T143</f>
        <v>3.861003861003861E-4</v>
      </c>
      <c r="U144" s="92">
        <f>SUM($T$13:T144)</f>
        <v>5.0965250965251015E-2</v>
      </c>
      <c r="V144" s="92">
        <f t="shared" si="37"/>
        <v>1306</v>
      </c>
      <c r="W144" s="92">
        <v>-200.54615752910831</v>
      </c>
      <c r="Y144" s="92">
        <f t="shared" si="38"/>
        <v>135</v>
      </c>
      <c r="Z144" s="92">
        <v>-172.0626300169406</v>
      </c>
      <c r="AB144" s="92">
        <f t="shared" si="39"/>
        <v>1714</v>
      </c>
      <c r="AC144" s="92">
        <v>-361.52699112302071</v>
      </c>
      <c r="AE144" s="92">
        <f t="shared" si="40"/>
        <v>641</v>
      </c>
      <c r="AF144" s="92">
        <v>-392.46005611602232</v>
      </c>
    </row>
    <row r="145" spans="1:32">
      <c r="A145" s="93">
        <v>132</v>
      </c>
      <c r="B145" s="130">
        <v>43677</v>
      </c>
      <c r="C145" s="92">
        <v>21.273499999999999</v>
      </c>
      <c r="D145" s="92">
        <v>23.186299999999999</v>
      </c>
      <c r="E145" s="92">
        <v>19.055401</v>
      </c>
      <c r="F145" s="139">
        <f t="shared" si="41"/>
        <v>-3.4314992831455671E-3</v>
      </c>
      <c r="G145" s="140">
        <f t="shared" si="41"/>
        <v>3.6961050275379215E-3</v>
      </c>
      <c r="H145" s="140">
        <f t="shared" si="41"/>
        <v>4.2559062388662916E-3</v>
      </c>
      <c r="I145" s="141">
        <f t="shared" si="32"/>
        <v>21.326466258490612</v>
      </c>
      <c r="J145" s="142">
        <f t="shared" si="42"/>
        <v>25.173400901364172</v>
      </c>
      <c r="K145" s="142">
        <f t="shared" si="45"/>
        <v>19.541815679502101</v>
      </c>
      <c r="L145" s="143">
        <f t="shared" si="43"/>
        <v>14928.526380943429</v>
      </c>
      <c r="M145" s="137">
        <f t="shared" si="33"/>
        <v>-15104.040540818503</v>
      </c>
      <c r="N145" s="137">
        <f t="shared" si="34"/>
        <v>29312.723519253152</v>
      </c>
      <c r="O145" s="143">
        <f t="shared" ref="O145:O208" si="47">$L$13-L145</f>
        <v>51.403619056569369</v>
      </c>
      <c r="P145" s="137">
        <f t="shared" si="44"/>
        <v>55.620540818503287</v>
      </c>
      <c r="Q145" s="137">
        <f t="shared" si="35"/>
        <v>-124.22351925315161</v>
      </c>
      <c r="R145" s="144">
        <f t="shared" si="36"/>
        <v>-17.199359378078952</v>
      </c>
      <c r="T145" s="92">
        <f t="shared" si="46"/>
        <v>3.861003861003861E-4</v>
      </c>
      <c r="U145" s="92">
        <f>SUM($T$13:T145)</f>
        <v>5.1351351351351403E-2</v>
      </c>
      <c r="V145" s="92">
        <f t="shared" si="37"/>
        <v>1677</v>
      </c>
      <c r="W145" s="92">
        <v>-200.50525243349148</v>
      </c>
      <c r="Y145" s="92">
        <f t="shared" si="38"/>
        <v>750</v>
      </c>
      <c r="Z145" s="92">
        <v>-172.01326282184527</v>
      </c>
      <c r="AB145" s="92">
        <f t="shared" si="39"/>
        <v>2201</v>
      </c>
      <c r="AC145" s="92">
        <v>-357.39085742123643</v>
      </c>
      <c r="AE145" s="92">
        <f t="shared" si="40"/>
        <v>1993</v>
      </c>
      <c r="AF145" s="92">
        <v>-391.92167652616081</v>
      </c>
    </row>
    <row r="146" spans="1:32">
      <c r="A146" s="93">
        <v>133</v>
      </c>
      <c r="B146" s="130">
        <v>43676</v>
      </c>
      <c r="C146" s="92">
        <v>21.236401000000001</v>
      </c>
      <c r="D146" s="92">
        <v>23.2834</v>
      </c>
      <c r="E146" s="92">
        <v>19.046700000000001</v>
      </c>
      <c r="F146" s="139">
        <f t="shared" si="41"/>
        <v>1.7469532619955874E-3</v>
      </c>
      <c r="G146" s="140">
        <f t="shared" si="41"/>
        <v>-4.1703531271206629E-3</v>
      </c>
      <c r="H146" s="140">
        <f t="shared" si="41"/>
        <v>4.5682454178397336E-4</v>
      </c>
      <c r="I146" s="141">
        <f t="shared" si="32"/>
        <v>21.437284625111378</v>
      </c>
      <c r="J146" s="142">
        <f t="shared" si="42"/>
        <v>24.976104624324623</v>
      </c>
      <c r="K146" s="142">
        <f t="shared" si="45"/>
        <v>19.467889348758575</v>
      </c>
      <c r="L146" s="143">
        <f t="shared" si="43"/>
        <v>15006.099237577964</v>
      </c>
      <c r="M146" s="137">
        <f t="shared" si="33"/>
        <v>-14985.662774594774</v>
      </c>
      <c r="N146" s="137">
        <f t="shared" si="34"/>
        <v>29201.834023137864</v>
      </c>
      <c r="O146" s="143">
        <f t="shared" si="47"/>
        <v>-26.16923757796576</v>
      </c>
      <c r="P146" s="137">
        <f t="shared" si="44"/>
        <v>-62.757225405226563</v>
      </c>
      <c r="Q146" s="137">
        <f t="shared" si="35"/>
        <v>-13.334023137864278</v>
      </c>
      <c r="R146" s="144">
        <f t="shared" si="36"/>
        <v>-102.2604861210566</v>
      </c>
      <c r="T146" s="92">
        <f t="shared" si="46"/>
        <v>3.861003861003861E-4</v>
      </c>
      <c r="U146" s="92">
        <f>SUM($T$13:T146)</f>
        <v>5.1737451737451791E-2</v>
      </c>
      <c r="V146" s="92">
        <f t="shared" si="37"/>
        <v>931</v>
      </c>
      <c r="W146" s="92">
        <v>-200.4643071805167</v>
      </c>
      <c r="Y146" s="92">
        <f t="shared" si="38"/>
        <v>1064</v>
      </c>
      <c r="Z146" s="92">
        <v>-171.84891654966123</v>
      </c>
      <c r="AB146" s="92">
        <f t="shared" si="39"/>
        <v>2016</v>
      </c>
      <c r="AC146" s="92">
        <v>-355.02479416167989</v>
      </c>
      <c r="AE146" s="92">
        <f t="shared" si="40"/>
        <v>1736</v>
      </c>
      <c r="AF146" s="92">
        <v>-391.38209853862463</v>
      </c>
    </row>
    <row r="147" spans="1:32">
      <c r="A147" s="93">
        <v>134</v>
      </c>
      <c r="B147" s="130">
        <v>43675</v>
      </c>
      <c r="C147" s="92">
        <v>21.180799</v>
      </c>
      <c r="D147" s="92">
        <v>23.552700000000002</v>
      </c>
      <c r="E147" s="92">
        <v>19.030999999999999</v>
      </c>
      <c r="F147" s="139">
        <f t="shared" si="41"/>
        <v>2.6251134341059856E-3</v>
      </c>
      <c r="G147" s="140">
        <f t="shared" si="41"/>
        <v>-1.1433933264551444E-2</v>
      </c>
      <c r="H147" s="140">
        <f t="shared" si="41"/>
        <v>8.2496978613844085E-4</v>
      </c>
      <c r="I147" s="141">
        <f t="shared" ref="I147:I210" si="48">$C$13*(1+F147)</f>
        <v>21.456077164978524</v>
      </c>
      <c r="J147" s="142">
        <f t="shared" si="42"/>
        <v>24.793928949971765</v>
      </c>
      <c r="K147" s="142">
        <f t="shared" si="45"/>
        <v>19.475053087068467</v>
      </c>
      <c r="L147" s="143">
        <f t="shared" si="43"/>
        <v>15019.254015484967</v>
      </c>
      <c r="M147" s="137">
        <f t="shared" si="33"/>
        <v>-14876.357369983059</v>
      </c>
      <c r="N147" s="137">
        <f t="shared" si="34"/>
        <v>29212.5796306027</v>
      </c>
      <c r="O147" s="143">
        <f t="shared" si="47"/>
        <v>-39.324015484968186</v>
      </c>
      <c r="P147" s="137">
        <f t="shared" si="44"/>
        <v>-172.0626300169406</v>
      </c>
      <c r="Q147" s="137">
        <f t="shared" si="35"/>
        <v>-24.07963060270049</v>
      </c>
      <c r="R147" s="144">
        <f t="shared" si="36"/>
        <v>-235.46627610460928</v>
      </c>
      <c r="T147" s="92">
        <f t="shared" si="46"/>
        <v>3.861003861003861E-4</v>
      </c>
      <c r="U147" s="92">
        <f>SUM($T$13:T147)</f>
        <v>5.2123552123552179E-2</v>
      </c>
      <c r="V147" s="92">
        <f t="shared" si="37"/>
        <v>1121</v>
      </c>
      <c r="W147" s="92">
        <v>-200.4145972413553</v>
      </c>
      <c r="Y147" s="92">
        <f t="shared" si="38"/>
        <v>235</v>
      </c>
      <c r="Z147" s="92">
        <v>-171.5235242416893</v>
      </c>
      <c r="AB147" s="92">
        <f t="shared" si="39"/>
        <v>1657</v>
      </c>
      <c r="AC147" s="92">
        <v>-353.46161383510116</v>
      </c>
      <c r="AE147" s="92">
        <f t="shared" si="40"/>
        <v>921</v>
      </c>
      <c r="AF147" s="92">
        <v>-390.04968537276545</v>
      </c>
    </row>
    <row r="148" spans="1:32">
      <c r="A148" s="93">
        <v>135</v>
      </c>
      <c r="B148" s="130">
        <v>43672</v>
      </c>
      <c r="C148" s="92">
        <v>21.205299</v>
      </c>
      <c r="D148" s="92">
        <v>23.692399999999999</v>
      </c>
      <c r="E148" s="92">
        <v>19.026198999999998</v>
      </c>
      <c r="F148" s="139">
        <f t="shared" si="41"/>
        <v>-1.1553715889599525E-3</v>
      </c>
      <c r="G148" s="140">
        <f t="shared" si="41"/>
        <v>-5.8964055984196406E-3</v>
      </c>
      <c r="H148" s="140">
        <f t="shared" si="41"/>
        <v>2.5233626537812803E-4</v>
      </c>
      <c r="I148" s="141">
        <f t="shared" si="48"/>
        <v>21.375175163533413</v>
      </c>
      <c r="J148" s="142">
        <f t="shared" si="42"/>
        <v>24.932814020107717</v>
      </c>
      <c r="K148" s="142">
        <f t="shared" si="45"/>
        <v>19.463910211387994</v>
      </c>
      <c r="L148" s="143">
        <f t="shared" si="43"/>
        <v>14962.622614473388</v>
      </c>
      <c r="M148" s="137">
        <f t="shared" si="33"/>
        <v>-14959.68841206463</v>
      </c>
      <c r="N148" s="137">
        <f t="shared" si="34"/>
        <v>29195.865317081989</v>
      </c>
      <c r="O148" s="143">
        <f t="shared" si="47"/>
        <v>17.307385526610233</v>
      </c>
      <c r="P148" s="137">
        <f t="shared" si="44"/>
        <v>-88.731587935370044</v>
      </c>
      <c r="Q148" s="137">
        <f t="shared" si="35"/>
        <v>-7.3653170819889056</v>
      </c>
      <c r="R148" s="144">
        <f t="shared" si="36"/>
        <v>-78.789519490748717</v>
      </c>
      <c r="T148" s="92">
        <f t="shared" si="46"/>
        <v>3.861003861003861E-4</v>
      </c>
      <c r="U148" s="92">
        <f>SUM($T$13:T148)</f>
        <v>5.2509652509652567E-2</v>
      </c>
      <c r="V148" s="92">
        <f t="shared" si="37"/>
        <v>318</v>
      </c>
      <c r="W148" s="92">
        <v>-199.75163631428768</v>
      </c>
      <c r="Y148" s="92">
        <f t="shared" si="38"/>
        <v>2149</v>
      </c>
      <c r="Z148" s="92">
        <v>-169.69357280802433</v>
      </c>
      <c r="AB148" s="92">
        <f t="shared" si="39"/>
        <v>449</v>
      </c>
      <c r="AC148" s="92">
        <v>-353.4162002388548</v>
      </c>
      <c r="AE148" s="92">
        <f t="shared" si="40"/>
        <v>612</v>
      </c>
      <c r="AF148" s="92">
        <v>-389.09434227128077</v>
      </c>
    </row>
    <row r="149" spans="1:32">
      <c r="A149" s="93">
        <v>136</v>
      </c>
      <c r="B149" s="130">
        <v>43671</v>
      </c>
      <c r="C149" s="92">
        <v>21.248799999999999</v>
      </c>
      <c r="D149" s="92">
        <v>23.808800000000002</v>
      </c>
      <c r="E149" s="92">
        <v>19.058399000000001</v>
      </c>
      <c r="F149" s="139">
        <f t="shared" si="41"/>
        <v>-2.0472214901546826E-3</v>
      </c>
      <c r="G149" s="140">
        <f t="shared" si="41"/>
        <v>-4.8889486240382141E-3</v>
      </c>
      <c r="H149" s="140">
        <f t="shared" si="41"/>
        <v>-1.6895438069065571E-3</v>
      </c>
      <c r="I149" s="141">
        <f t="shared" si="48"/>
        <v>21.356089664832837</v>
      </c>
      <c r="J149" s="142">
        <f t="shared" si="42"/>
        <v>24.958081746245085</v>
      </c>
      <c r="K149" s="142">
        <f t="shared" si="45"/>
        <v>19.426123167061405</v>
      </c>
      <c r="L149" s="143">
        <f t="shared" si="43"/>
        <v>14949.262765382986</v>
      </c>
      <c r="M149" s="137">
        <f t="shared" si="33"/>
        <v>-14974.849047747051</v>
      </c>
      <c r="N149" s="137">
        <f t="shared" si="34"/>
        <v>29139.184750592107</v>
      </c>
      <c r="O149" s="143">
        <f t="shared" si="47"/>
        <v>30.667234617012582</v>
      </c>
      <c r="P149" s="137">
        <f t="shared" si="44"/>
        <v>-73.5709522529487</v>
      </c>
      <c r="Q149" s="137">
        <f t="shared" si="35"/>
        <v>49.315249407893134</v>
      </c>
      <c r="R149" s="144">
        <f t="shared" si="36"/>
        <v>6.4115317719570157</v>
      </c>
      <c r="T149" s="92">
        <f t="shared" si="46"/>
        <v>3.861003861003861E-4</v>
      </c>
      <c r="U149" s="92">
        <f>SUM($T$13:T149)</f>
        <v>5.2895752895752955E-2</v>
      </c>
      <c r="V149" s="92">
        <f t="shared" si="37"/>
        <v>1081</v>
      </c>
      <c r="W149" s="92">
        <v>-198.64239253471169</v>
      </c>
      <c r="Y149" s="92">
        <f t="shared" si="38"/>
        <v>42</v>
      </c>
      <c r="Z149" s="92">
        <v>-169.55856052632225</v>
      </c>
      <c r="AB149" s="92">
        <f t="shared" si="39"/>
        <v>1051</v>
      </c>
      <c r="AC149" s="92">
        <v>-353.3832858551541</v>
      </c>
      <c r="AE149" s="92">
        <f t="shared" si="40"/>
        <v>1808</v>
      </c>
      <c r="AF149" s="92">
        <v>-386.83640842539353</v>
      </c>
    </row>
    <row r="150" spans="1:32">
      <c r="A150" s="93">
        <v>137</v>
      </c>
      <c r="B150" s="130">
        <v>43670</v>
      </c>
      <c r="C150" s="92">
        <v>21.387699000000001</v>
      </c>
      <c r="D150" s="92">
        <v>23.8535</v>
      </c>
      <c r="E150" s="92">
        <v>19.168399999999998</v>
      </c>
      <c r="F150" s="139">
        <f t="shared" si="41"/>
        <v>-6.4943405085325923E-3</v>
      </c>
      <c r="G150" s="140">
        <f t="shared" si="41"/>
        <v>-1.8739388349717778E-3</v>
      </c>
      <c r="H150" s="140">
        <f t="shared" si="41"/>
        <v>-5.7386636338973007E-3</v>
      </c>
      <c r="I150" s="141">
        <f t="shared" si="48"/>
        <v>21.260921762551451</v>
      </c>
      <c r="J150" s="142">
        <f t="shared" si="42"/>
        <v>25.033700302261725</v>
      </c>
      <c r="K150" s="142">
        <f t="shared" si="45"/>
        <v>19.347331344347992</v>
      </c>
      <c r="L150" s="143">
        <f t="shared" si="43"/>
        <v>14882.645233786016</v>
      </c>
      <c r="M150" s="137">
        <f t="shared" si="33"/>
        <v>-15020.220181357035</v>
      </c>
      <c r="N150" s="137">
        <f t="shared" si="34"/>
        <v>29020.997016521989</v>
      </c>
      <c r="O150" s="143">
        <f t="shared" si="47"/>
        <v>97.284766213982948</v>
      </c>
      <c r="P150" s="137">
        <f t="shared" si="44"/>
        <v>-28.199818642964601</v>
      </c>
      <c r="Q150" s="137">
        <f t="shared" si="35"/>
        <v>167.50298347801072</v>
      </c>
      <c r="R150" s="144">
        <f t="shared" si="36"/>
        <v>236.58793104902907</v>
      </c>
      <c r="T150" s="92">
        <f t="shared" si="46"/>
        <v>3.861003861003861E-4</v>
      </c>
      <c r="U150" s="92">
        <f>SUM($T$13:T150)</f>
        <v>5.3281853281853343E-2</v>
      </c>
      <c r="V150" s="92">
        <f t="shared" si="37"/>
        <v>356</v>
      </c>
      <c r="W150" s="92">
        <v>-197.47883592950348</v>
      </c>
      <c r="Y150" s="92">
        <f t="shared" si="38"/>
        <v>1756</v>
      </c>
      <c r="Z150" s="92">
        <v>-169.55245272590219</v>
      </c>
      <c r="AB150" s="92">
        <f t="shared" si="39"/>
        <v>149</v>
      </c>
      <c r="AC150" s="92">
        <v>-350.2626166595328</v>
      </c>
      <c r="AE150" s="92">
        <f t="shared" si="40"/>
        <v>1601</v>
      </c>
      <c r="AF150" s="92">
        <v>-385.96936887735865</v>
      </c>
    </row>
    <row r="151" spans="1:32">
      <c r="A151" s="93">
        <v>138</v>
      </c>
      <c r="B151" s="130">
        <v>43669</v>
      </c>
      <c r="C151" s="92">
        <v>21.348300999999999</v>
      </c>
      <c r="D151" s="92">
        <v>23.762699000000001</v>
      </c>
      <c r="E151" s="92">
        <v>19.039200000000001</v>
      </c>
      <c r="F151" s="139">
        <f t="shared" si="41"/>
        <v>1.8454864394128467E-3</v>
      </c>
      <c r="G151" s="140">
        <f t="shared" si="41"/>
        <v>3.8211568475450264E-3</v>
      </c>
      <c r="H151" s="140">
        <f t="shared" si="41"/>
        <v>6.7859994117398514E-3</v>
      </c>
      <c r="I151" s="141">
        <f t="shared" si="48"/>
        <v>21.43939322525479</v>
      </c>
      <c r="J151" s="142">
        <f t="shared" si="42"/>
        <v>25.176537288546221</v>
      </c>
      <c r="K151" s="142">
        <f t="shared" si="45"/>
        <v>19.591048762553047</v>
      </c>
      <c r="L151" s="143">
        <f t="shared" si="43"/>
        <v>15007.575257678353</v>
      </c>
      <c r="M151" s="137">
        <f t="shared" si="33"/>
        <v>-15105.922373127732</v>
      </c>
      <c r="N151" s="137">
        <f t="shared" si="34"/>
        <v>29386.57314382957</v>
      </c>
      <c r="O151" s="143">
        <f t="shared" si="47"/>
        <v>-27.645257678354028</v>
      </c>
      <c r="P151" s="137">
        <f t="shared" si="44"/>
        <v>57.502373127732426</v>
      </c>
      <c r="Q151" s="137">
        <f t="shared" si="35"/>
        <v>-198.07314382956974</v>
      </c>
      <c r="R151" s="144">
        <f t="shared" si="36"/>
        <v>-168.21602838019135</v>
      </c>
      <c r="T151" s="92">
        <f t="shared" si="46"/>
        <v>3.861003861003861E-4</v>
      </c>
      <c r="U151" s="92">
        <f>SUM($T$13:T151)</f>
        <v>5.3667953667953731E-2</v>
      </c>
      <c r="V151" s="92">
        <f t="shared" si="37"/>
        <v>725</v>
      </c>
      <c r="W151" s="92">
        <v>-197.41371531730147</v>
      </c>
      <c r="Y151" s="92">
        <f t="shared" si="38"/>
        <v>1114</v>
      </c>
      <c r="Z151" s="92">
        <v>-169.41382995272397</v>
      </c>
      <c r="AB151" s="92">
        <f t="shared" si="39"/>
        <v>1304</v>
      </c>
      <c r="AC151" s="92">
        <v>-349.03799797091779</v>
      </c>
      <c r="AE151" s="92">
        <f t="shared" si="40"/>
        <v>1854</v>
      </c>
      <c r="AF151" s="92">
        <v>-381.04570990570573</v>
      </c>
    </row>
    <row r="152" spans="1:32">
      <c r="A152" s="93">
        <v>139</v>
      </c>
      <c r="B152" s="130">
        <v>43668</v>
      </c>
      <c r="C152" s="92">
        <v>21.341298999999999</v>
      </c>
      <c r="D152" s="92">
        <v>23.802900000000001</v>
      </c>
      <c r="E152" s="92">
        <v>19.012599999999999</v>
      </c>
      <c r="F152" s="139">
        <f t="shared" si="41"/>
        <v>3.2809624193919085E-4</v>
      </c>
      <c r="G152" s="140">
        <f t="shared" si="41"/>
        <v>-1.6889118552780857E-3</v>
      </c>
      <c r="H152" s="140">
        <f t="shared" si="41"/>
        <v>1.3990721942291895E-3</v>
      </c>
      <c r="I152" s="141">
        <f t="shared" si="48"/>
        <v>21.406921226767874</v>
      </c>
      <c r="J152" s="142">
        <f t="shared" si="42"/>
        <v>25.038340908431326</v>
      </c>
      <c r="K152" s="142">
        <f t="shared" si="45"/>
        <v>19.486224545827504</v>
      </c>
      <c r="L152" s="143">
        <f t="shared" si="43"/>
        <v>14984.844858737511</v>
      </c>
      <c r="M152" s="137">
        <f t="shared" si="33"/>
        <v>-15023.004545058795</v>
      </c>
      <c r="N152" s="137">
        <f t="shared" si="34"/>
        <v>29229.336818741256</v>
      </c>
      <c r="O152" s="143">
        <f t="shared" si="47"/>
        <v>-4.9148587375129864</v>
      </c>
      <c r="P152" s="137">
        <f t="shared" si="44"/>
        <v>-25.415454941205098</v>
      </c>
      <c r="Q152" s="137">
        <f t="shared" si="35"/>
        <v>-40.836818741256138</v>
      </c>
      <c r="R152" s="144">
        <f t="shared" si="36"/>
        <v>-71.167132419974223</v>
      </c>
      <c r="T152" s="92">
        <f t="shared" si="46"/>
        <v>3.861003861003861E-4</v>
      </c>
      <c r="U152" s="92">
        <f>SUM($T$13:T152)</f>
        <v>5.405405405405412E-2</v>
      </c>
      <c r="V152" s="92">
        <f t="shared" si="37"/>
        <v>415</v>
      </c>
      <c r="W152" s="92">
        <v>-197.35066424252727</v>
      </c>
      <c r="Y152" s="92">
        <f t="shared" si="38"/>
        <v>55</v>
      </c>
      <c r="Z152" s="92">
        <v>-168.98948437251238</v>
      </c>
      <c r="AB152" s="92">
        <f t="shared" si="39"/>
        <v>3</v>
      </c>
      <c r="AC152" s="92">
        <v>-347.01697982774931</v>
      </c>
      <c r="AE152" s="92">
        <f t="shared" si="40"/>
        <v>1627</v>
      </c>
      <c r="AF152" s="92">
        <v>-379.29239683218111</v>
      </c>
    </row>
    <row r="153" spans="1:32">
      <c r="A153" s="93">
        <v>140</v>
      </c>
      <c r="B153" s="130">
        <v>43665</v>
      </c>
      <c r="C153" s="92">
        <v>21.360600000000002</v>
      </c>
      <c r="D153" s="92">
        <v>23.788098999999999</v>
      </c>
      <c r="E153" s="92">
        <v>18.956699</v>
      </c>
      <c r="F153" s="139">
        <f t="shared" si="41"/>
        <v>-9.0357948746766503E-4</v>
      </c>
      <c r="G153" s="140">
        <f t="shared" si="41"/>
        <v>6.2220188338724114E-4</v>
      </c>
      <c r="H153" s="140">
        <f t="shared" si="41"/>
        <v>2.948878388584264E-3</v>
      </c>
      <c r="I153" s="141">
        <f t="shared" si="48"/>
        <v>21.380563489326139</v>
      </c>
      <c r="J153" s="142">
        <f t="shared" si="42"/>
        <v>25.09630525877667</v>
      </c>
      <c r="K153" s="142">
        <f t="shared" si="45"/>
        <v>19.516382224563461</v>
      </c>
      <c r="L153" s="143">
        <f t="shared" si="43"/>
        <v>14966.394442528297</v>
      </c>
      <c r="M153" s="137">
        <f t="shared" si="33"/>
        <v>-15057.783155266003</v>
      </c>
      <c r="N153" s="137">
        <f t="shared" si="34"/>
        <v>29274.573336845191</v>
      </c>
      <c r="O153" s="143">
        <f t="shared" si="47"/>
        <v>13.535557471701395</v>
      </c>
      <c r="P153" s="137">
        <f t="shared" si="44"/>
        <v>9.36315526600265</v>
      </c>
      <c r="Q153" s="137">
        <f t="shared" si="35"/>
        <v>-86.073336845191079</v>
      </c>
      <c r="R153" s="144">
        <f t="shared" si="36"/>
        <v>-63.174624107487034</v>
      </c>
      <c r="T153" s="92">
        <f t="shared" si="46"/>
        <v>3.861003861003861E-4</v>
      </c>
      <c r="U153" s="92">
        <f>SUM($T$13:T153)</f>
        <v>5.4440154440154508E-2</v>
      </c>
      <c r="V153" s="92">
        <f t="shared" si="37"/>
        <v>161</v>
      </c>
      <c r="W153" s="92">
        <v>-197.34180051734074</v>
      </c>
      <c r="Y153" s="92">
        <f t="shared" si="38"/>
        <v>299</v>
      </c>
      <c r="Z153" s="92">
        <v>-167.03876844846855</v>
      </c>
      <c r="AB153" s="92">
        <f t="shared" si="39"/>
        <v>1035</v>
      </c>
      <c r="AC153" s="92">
        <v>-346.41515444596735</v>
      </c>
      <c r="AE153" s="92">
        <f t="shared" si="40"/>
        <v>2251</v>
      </c>
      <c r="AF153" s="92">
        <v>-378.79215512893461</v>
      </c>
    </row>
    <row r="154" spans="1:32">
      <c r="A154" s="93">
        <v>141</v>
      </c>
      <c r="B154" s="130">
        <v>43664</v>
      </c>
      <c r="C154" s="92">
        <v>21.412399000000001</v>
      </c>
      <c r="D154" s="92">
        <v>23.709599999999998</v>
      </c>
      <c r="E154" s="92">
        <v>19.057898999999999</v>
      </c>
      <c r="F154" s="139">
        <f t="shared" si="41"/>
        <v>-2.4191124030520372E-3</v>
      </c>
      <c r="G154" s="140">
        <f t="shared" si="41"/>
        <v>3.3108529878194126E-3</v>
      </c>
      <c r="H154" s="140">
        <f t="shared" si="41"/>
        <v>-5.3101341338832597E-3</v>
      </c>
      <c r="I154" s="141">
        <f t="shared" si="48"/>
        <v>21.348131236485926</v>
      </c>
      <c r="J154" s="142">
        <f t="shared" si="42"/>
        <v>25.163738510531601</v>
      </c>
      <c r="K154" s="142">
        <f t="shared" si="45"/>
        <v>19.355670099888766</v>
      </c>
      <c r="L154" s="143">
        <f t="shared" si="43"/>
        <v>14943.691865540148</v>
      </c>
      <c r="M154" s="137">
        <f t="shared" si="33"/>
        <v>-15098.243106318962</v>
      </c>
      <c r="N154" s="137">
        <f t="shared" si="34"/>
        <v>29033.505149833149</v>
      </c>
      <c r="O154" s="143">
        <f t="shared" si="47"/>
        <v>36.238134459850698</v>
      </c>
      <c r="P154" s="137">
        <f t="shared" si="44"/>
        <v>49.823106318961436</v>
      </c>
      <c r="Q154" s="137">
        <f t="shared" si="35"/>
        <v>154.99485016685139</v>
      </c>
      <c r="R154" s="144">
        <f t="shared" si="36"/>
        <v>241.05609094566353</v>
      </c>
      <c r="T154" s="92">
        <f t="shared" si="46"/>
        <v>3.861003861003861E-4</v>
      </c>
      <c r="U154" s="92">
        <f>SUM($T$13:T154)</f>
        <v>5.4826254826254896E-2</v>
      </c>
      <c r="V154" s="92">
        <f t="shared" si="37"/>
        <v>2431</v>
      </c>
      <c r="W154" s="92">
        <v>-197.19799955408598</v>
      </c>
      <c r="Y154" s="92">
        <f t="shared" si="38"/>
        <v>1803</v>
      </c>
      <c r="Z154" s="92">
        <v>-167.00098587768844</v>
      </c>
      <c r="AB154" s="92">
        <f t="shared" si="39"/>
        <v>1315</v>
      </c>
      <c r="AC154" s="92">
        <v>-346.18674923370054</v>
      </c>
      <c r="AE154" s="92">
        <f t="shared" si="40"/>
        <v>1963</v>
      </c>
      <c r="AF154" s="92">
        <v>-378.49169652587261</v>
      </c>
    </row>
    <row r="155" spans="1:32">
      <c r="A155" s="93">
        <v>142</v>
      </c>
      <c r="B155" s="130">
        <v>43663</v>
      </c>
      <c r="C155" s="92">
        <v>21.415500999999999</v>
      </c>
      <c r="D155" s="92">
        <v>23.7043</v>
      </c>
      <c r="E155" s="92">
        <v>19.089600000000001</v>
      </c>
      <c r="F155" s="139">
        <f t="shared" si="41"/>
        <v>-1.4484835073425018E-4</v>
      </c>
      <c r="G155" s="140">
        <f t="shared" si="41"/>
        <v>2.2358812536116268E-4</v>
      </c>
      <c r="H155" s="140">
        <f t="shared" si="41"/>
        <v>-1.6606424440533951E-3</v>
      </c>
      <c r="I155" s="141">
        <f t="shared" si="48"/>
        <v>21.39680025977912</v>
      </c>
      <c r="J155" s="142">
        <f t="shared" si="42"/>
        <v>25.086307746695745</v>
      </c>
      <c r="K155" s="142">
        <f t="shared" si="45"/>
        <v>19.426685558681164</v>
      </c>
      <c r="L155" s="143">
        <f t="shared" si="43"/>
        <v>14977.760181845384</v>
      </c>
      <c r="M155" s="137">
        <f t="shared" si="33"/>
        <v>-15051.784648017447</v>
      </c>
      <c r="N155" s="137">
        <f t="shared" si="34"/>
        <v>29140.028338021748</v>
      </c>
      <c r="O155" s="143">
        <f t="shared" si="47"/>
        <v>2.1698181546144042</v>
      </c>
      <c r="P155" s="137">
        <f t="shared" si="44"/>
        <v>3.3646480174465978</v>
      </c>
      <c r="Q155" s="137">
        <f t="shared" si="35"/>
        <v>48.471661978252087</v>
      </c>
      <c r="R155" s="144">
        <f t="shared" si="36"/>
        <v>54.006128150313089</v>
      </c>
      <c r="T155" s="92">
        <f t="shared" si="46"/>
        <v>3.861003861003861E-4</v>
      </c>
      <c r="U155" s="92">
        <f>SUM($T$13:T155)</f>
        <v>5.5212355212355284E-2</v>
      </c>
      <c r="V155" s="92">
        <f t="shared" si="37"/>
        <v>577</v>
      </c>
      <c r="W155" s="92">
        <v>-196.41824529620862</v>
      </c>
      <c r="Y155" s="92">
        <f t="shared" si="38"/>
        <v>502</v>
      </c>
      <c r="Z155" s="92">
        <v>-166.86512852028136</v>
      </c>
      <c r="AB155" s="92">
        <f t="shared" si="39"/>
        <v>2233</v>
      </c>
      <c r="AC155" s="92">
        <v>-343.27585880327024</v>
      </c>
      <c r="AE155" s="92">
        <f t="shared" si="40"/>
        <v>1157</v>
      </c>
      <c r="AF155" s="92">
        <v>-377.68183471075099</v>
      </c>
    </row>
    <row r="156" spans="1:32">
      <c r="A156" s="93">
        <v>143</v>
      </c>
      <c r="B156" s="130">
        <v>43662</v>
      </c>
      <c r="C156" s="92">
        <v>21.370799999999999</v>
      </c>
      <c r="D156" s="92">
        <v>23.754299</v>
      </c>
      <c r="E156" s="92">
        <v>18.966000000000001</v>
      </c>
      <c r="F156" s="139">
        <f t="shared" si="41"/>
        <v>2.0916858517228132E-3</v>
      </c>
      <c r="G156" s="140">
        <f t="shared" si="41"/>
        <v>-2.1048400544254608E-3</v>
      </c>
      <c r="H156" s="140">
        <f t="shared" si="41"/>
        <v>6.516925023726694E-3</v>
      </c>
      <c r="I156" s="141">
        <f t="shared" si="48"/>
        <v>21.444661868058283</v>
      </c>
      <c r="J156" s="142">
        <f t="shared" si="42"/>
        <v>25.027909138046972</v>
      </c>
      <c r="K156" s="142">
        <f t="shared" si="45"/>
        <v>19.585812844036699</v>
      </c>
      <c r="L156" s="143">
        <f t="shared" si="43"/>
        <v>15011.263307640798</v>
      </c>
      <c r="M156" s="137">
        <f t="shared" si="33"/>
        <v>-15016.745482828183</v>
      </c>
      <c r="N156" s="137">
        <f t="shared" si="34"/>
        <v>29378.71926605505</v>
      </c>
      <c r="O156" s="143">
        <f t="shared" si="47"/>
        <v>-31.333307640799831</v>
      </c>
      <c r="P156" s="137">
        <f t="shared" si="44"/>
        <v>-31.67451717181757</v>
      </c>
      <c r="Q156" s="137">
        <f t="shared" si="35"/>
        <v>-190.21926605504996</v>
      </c>
      <c r="R156" s="144">
        <f t="shared" si="36"/>
        <v>-253.22709086766736</v>
      </c>
      <c r="T156" s="92">
        <f t="shared" si="46"/>
        <v>3.861003861003861E-4</v>
      </c>
      <c r="U156" s="92">
        <f>SUM($T$13:T156)</f>
        <v>5.5598455598455672E-2</v>
      </c>
      <c r="V156" s="92">
        <f t="shared" si="37"/>
        <v>948</v>
      </c>
      <c r="W156" s="92">
        <v>-196.33940258696748</v>
      </c>
      <c r="Y156" s="92">
        <f t="shared" si="38"/>
        <v>837</v>
      </c>
      <c r="Z156" s="92">
        <v>-166.70795411644031</v>
      </c>
      <c r="AB156" s="92">
        <f t="shared" si="39"/>
        <v>1349</v>
      </c>
      <c r="AC156" s="92">
        <v>-343.20695468914346</v>
      </c>
      <c r="AE156" s="92">
        <f t="shared" si="40"/>
        <v>882</v>
      </c>
      <c r="AF156" s="92">
        <v>-377.13341157599825</v>
      </c>
    </row>
    <row r="157" spans="1:32">
      <c r="A157" s="93">
        <v>144</v>
      </c>
      <c r="B157" s="130">
        <v>43661</v>
      </c>
      <c r="C157" s="92">
        <v>21.4011</v>
      </c>
      <c r="D157" s="92">
        <v>23.868500000000001</v>
      </c>
      <c r="E157" s="92">
        <v>18.9876</v>
      </c>
      <c r="F157" s="139">
        <f t="shared" si="41"/>
        <v>-1.4158150749260523E-3</v>
      </c>
      <c r="G157" s="140">
        <f t="shared" si="41"/>
        <v>-4.7845905691602519E-3</v>
      </c>
      <c r="H157" s="140">
        <f t="shared" si="41"/>
        <v>-1.1375845288503772E-3</v>
      </c>
      <c r="I157" s="141">
        <f t="shared" si="48"/>
        <v>21.369601698978087</v>
      </c>
      <c r="J157" s="142">
        <f t="shared" si="42"/>
        <v>24.960699119312064</v>
      </c>
      <c r="K157" s="142">
        <f t="shared" si="45"/>
        <v>19.436863742653099</v>
      </c>
      <c r="L157" s="143">
        <f t="shared" si="43"/>
        <v>14958.721189284661</v>
      </c>
      <c r="M157" s="137">
        <f t="shared" si="33"/>
        <v>-14976.419471587238</v>
      </c>
      <c r="N157" s="137">
        <f t="shared" si="34"/>
        <v>29155.295613979648</v>
      </c>
      <c r="O157" s="143">
        <f t="shared" si="47"/>
        <v>21.208810715337677</v>
      </c>
      <c r="P157" s="137">
        <f t="shared" si="44"/>
        <v>-72.000528412761923</v>
      </c>
      <c r="Q157" s="137">
        <f t="shared" si="35"/>
        <v>33.204386020352104</v>
      </c>
      <c r="R157" s="144">
        <f t="shared" si="36"/>
        <v>-17.587331677072143</v>
      </c>
      <c r="T157" s="92">
        <f t="shared" si="46"/>
        <v>3.861003861003861E-4</v>
      </c>
      <c r="U157" s="92">
        <f>SUM($T$13:T157)</f>
        <v>5.598455598455606E-2</v>
      </c>
      <c r="V157" s="92">
        <f t="shared" si="37"/>
        <v>1310</v>
      </c>
      <c r="W157" s="92">
        <v>-196.1430848579821</v>
      </c>
      <c r="Y157" s="92">
        <f t="shared" si="38"/>
        <v>2590</v>
      </c>
      <c r="Z157" s="92">
        <v>-166.66837827002018</v>
      </c>
      <c r="AB157" s="92">
        <f t="shared" si="39"/>
        <v>2112</v>
      </c>
      <c r="AC157" s="92">
        <v>-343.13359465318354</v>
      </c>
      <c r="AE157" s="92">
        <f t="shared" si="40"/>
        <v>846</v>
      </c>
      <c r="AF157" s="92">
        <v>-376.52769483996053</v>
      </c>
    </row>
    <row r="158" spans="1:32">
      <c r="A158" s="93">
        <v>145</v>
      </c>
      <c r="B158" s="130">
        <v>43658</v>
      </c>
      <c r="C158" s="92">
        <v>21.450700999999999</v>
      </c>
      <c r="D158" s="92">
        <v>23.875298999999998</v>
      </c>
      <c r="E158" s="92">
        <v>19.067301</v>
      </c>
      <c r="F158" s="139">
        <f t="shared" si="41"/>
        <v>-2.3123253640987551E-3</v>
      </c>
      <c r="G158" s="140">
        <f t="shared" si="41"/>
        <v>-2.8477130275927909E-4</v>
      </c>
      <c r="H158" s="140">
        <f t="shared" si="41"/>
        <v>-4.1799833127929009E-3</v>
      </c>
      <c r="I158" s="141">
        <f t="shared" si="48"/>
        <v>21.350416468440823</v>
      </c>
      <c r="J158" s="142">
        <f t="shared" si="42"/>
        <v>25.073557736386885</v>
      </c>
      <c r="K158" s="142">
        <f t="shared" si="45"/>
        <v>19.377661704716363</v>
      </c>
      <c r="L158" s="143">
        <f t="shared" si="43"/>
        <v>14945.291527908576</v>
      </c>
      <c r="M158" s="137">
        <f t="shared" si="33"/>
        <v>-15044.134641832132</v>
      </c>
      <c r="N158" s="137">
        <f t="shared" si="34"/>
        <v>29066.492557074544</v>
      </c>
      <c r="O158" s="143">
        <f t="shared" si="47"/>
        <v>34.638472091422955</v>
      </c>
      <c r="P158" s="137">
        <f t="shared" si="44"/>
        <v>-4.2853581678682531</v>
      </c>
      <c r="Q158" s="137">
        <f t="shared" si="35"/>
        <v>122.00744292545642</v>
      </c>
      <c r="R158" s="144">
        <f t="shared" si="36"/>
        <v>152.36055684901112</v>
      </c>
      <c r="T158" s="92">
        <f t="shared" si="46"/>
        <v>3.861003861003861E-4</v>
      </c>
      <c r="U158" s="92">
        <f>SUM($T$13:T158)</f>
        <v>5.6370656370656448E-2</v>
      </c>
      <c r="V158" s="92">
        <f t="shared" si="37"/>
        <v>1732</v>
      </c>
      <c r="W158" s="92">
        <v>-195.40659609255636</v>
      </c>
      <c r="Y158" s="92">
        <f t="shared" si="38"/>
        <v>1168</v>
      </c>
      <c r="Z158" s="92">
        <v>-165.88663150304455</v>
      </c>
      <c r="AB158" s="92">
        <f t="shared" si="39"/>
        <v>1061</v>
      </c>
      <c r="AC158" s="92">
        <v>-342.67068194279636</v>
      </c>
      <c r="AE158" s="92">
        <f t="shared" si="40"/>
        <v>2331</v>
      </c>
      <c r="AF158" s="92">
        <v>-375.91963834610215</v>
      </c>
    </row>
    <row r="159" spans="1:32">
      <c r="A159" s="93">
        <v>146</v>
      </c>
      <c r="B159" s="130">
        <v>43657</v>
      </c>
      <c r="C159" s="92">
        <v>21.548901000000001</v>
      </c>
      <c r="D159" s="92">
        <v>23.939301</v>
      </c>
      <c r="E159" s="92">
        <v>19.128499999999999</v>
      </c>
      <c r="F159" s="139">
        <f t="shared" si="41"/>
        <v>-4.557076947914962E-3</v>
      </c>
      <c r="G159" s="140">
        <f t="shared" si="41"/>
        <v>-2.6735116451396257E-3</v>
      </c>
      <c r="H159" s="140">
        <f t="shared" si="41"/>
        <v>-3.1993622082232553E-3</v>
      </c>
      <c r="I159" s="141">
        <f t="shared" si="48"/>
        <v>21.302379009022314</v>
      </c>
      <c r="J159" s="142">
        <f t="shared" si="42"/>
        <v>25.013646456481748</v>
      </c>
      <c r="K159" s="142">
        <f t="shared" si="45"/>
        <v>19.396743610790182</v>
      </c>
      <c r="L159" s="143">
        <f t="shared" si="43"/>
        <v>14911.665306315619</v>
      </c>
      <c r="M159" s="137">
        <f t="shared" si="33"/>
        <v>-15008.187873889048</v>
      </c>
      <c r="N159" s="137">
        <f t="shared" si="34"/>
        <v>29095.115416185272</v>
      </c>
      <c r="O159" s="143">
        <f t="shared" si="47"/>
        <v>68.264693684379381</v>
      </c>
      <c r="P159" s="137">
        <f t="shared" si="44"/>
        <v>-40.232126110951867</v>
      </c>
      <c r="Q159" s="137">
        <f t="shared" si="35"/>
        <v>93.384583814728103</v>
      </c>
      <c r="R159" s="144">
        <f t="shared" si="36"/>
        <v>121.41715138815562</v>
      </c>
      <c r="T159" s="92">
        <f t="shared" si="46"/>
        <v>3.861003861003861E-4</v>
      </c>
      <c r="U159" s="92">
        <f>SUM($T$13:T159)</f>
        <v>5.6756756756756836E-2</v>
      </c>
      <c r="V159" s="92">
        <f t="shared" si="37"/>
        <v>2092</v>
      </c>
      <c r="W159" s="92">
        <v>-195.30802690715973</v>
      </c>
      <c r="Y159" s="92">
        <f t="shared" si="38"/>
        <v>496</v>
      </c>
      <c r="Z159" s="92">
        <v>-165.52237971296563</v>
      </c>
      <c r="AB159" s="92">
        <f t="shared" si="39"/>
        <v>764</v>
      </c>
      <c r="AC159" s="92">
        <v>-342.61388268681549</v>
      </c>
      <c r="AE159" s="92">
        <f t="shared" si="40"/>
        <v>1059</v>
      </c>
      <c r="AF159" s="92">
        <v>-374.40374815364339</v>
      </c>
    </row>
    <row r="160" spans="1:32">
      <c r="A160" s="93">
        <v>147</v>
      </c>
      <c r="B160" s="130">
        <v>43656</v>
      </c>
      <c r="C160" s="92">
        <v>21.468699999999998</v>
      </c>
      <c r="D160" s="92">
        <v>23.868998999999999</v>
      </c>
      <c r="E160" s="92">
        <v>19.160499999999999</v>
      </c>
      <c r="F160" s="139">
        <f t="shared" si="41"/>
        <v>3.7357175795460495E-3</v>
      </c>
      <c r="G160" s="140">
        <f t="shared" si="41"/>
        <v>2.9453266976131598E-3</v>
      </c>
      <c r="H160" s="140">
        <f t="shared" si="41"/>
        <v>-1.6701025547349868E-3</v>
      </c>
      <c r="I160" s="141">
        <f t="shared" si="48"/>
        <v>21.479843982630527</v>
      </c>
      <c r="J160" s="142">
        <f t="shared" si="42"/>
        <v>25.154570855304826</v>
      </c>
      <c r="K160" s="142">
        <f t="shared" si="45"/>
        <v>19.426501474387411</v>
      </c>
      <c r="L160" s="143">
        <f t="shared" si="43"/>
        <v>15035.890787841368</v>
      </c>
      <c r="M160" s="137">
        <f t="shared" si="33"/>
        <v>-15092.742513182895</v>
      </c>
      <c r="N160" s="137">
        <f t="shared" si="34"/>
        <v>29139.752211581115</v>
      </c>
      <c r="O160" s="143">
        <f t="shared" si="47"/>
        <v>-55.960787841369893</v>
      </c>
      <c r="P160" s="137">
        <f t="shared" si="44"/>
        <v>44.322513182894909</v>
      </c>
      <c r="Q160" s="137">
        <f t="shared" si="35"/>
        <v>48.747788418884738</v>
      </c>
      <c r="R160" s="144">
        <f t="shared" si="36"/>
        <v>37.109513760409754</v>
      </c>
      <c r="T160" s="92">
        <f t="shared" si="46"/>
        <v>3.861003861003861E-4</v>
      </c>
      <c r="U160" s="92">
        <f>SUM($T$13:T160)</f>
        <v>5.7142857142857224E-2</v>
      </c>
      <c r="V160" s="92">
        <f t="shared" si="37"/>
        <v>553</v>
      </c>
      <c r="W160" s="92">
        <v>-193.88643163267625</v>
      </c>
      <c r="Y160" s="92">
        <f t="shared" si="38"/>
        <v>127</v>
      </c>
      <c r="Z160" s="92">
        <v>-165.41640563964393</v>
      </c>
      <c r="AB160" s="92">
        <f t="shared" si="39"/>
        <v>2254</v>
      </c>
      <c r="AC160" s="92">
        <v>-342.51811224489938</v>
      </c>
      <c r="AE160" s="92">
        <f t="shared" si="40"/>
        <v>778</v>
      </c>
      <c r="AF160" s="92">
        <v>-372.51073899443873</v>
      </c>
    </row>
    <row r="161" spans="1:32">
      <c r="A161" s="93">
        <v>148</v>
      </c>
      <c r="B161" s="130">
        <v>43655</v>
      </c>
      <c r="C161" s="92">
        <v>21.234300999999999</v>
      </c>
      <c r="D161" s="92">
        <v>23.694299999999998</v>
      </c>
      <c r="E161" s="92">
        <v>18.933299999999999</v>
      </c>
      <c r="F161" s="139">
        <f t="shared" si="41"/>
        <v>1.1038696305567086E-2</v>
      </c>
      <c r="G161" s="140">
        <f t="shared" si="41"/>
        <v>7.3730390853496974E-3</v>
      </c>
      <c r="H161" s="140">
        <f t="shared" si="41"/>
        <v>1.2000021126797655E-2</v>
      </c>
      <c r="I161" s="141">
        <f t="shared" si="48"/>
        <v>21.636126997069503</v>
      </c>
      <c r="J161" s="142">
        <f t="shared" si="42"/>
        <v>25.265620981387929</v>
      </c>
      <c r="K161" s="142">
        <f t="shared" si="45"/>
        <v>19.692508411106356</v>
      </c>
      <c r="L161" s="143">
        <f t="shared" si="43"/>
        <v>15145.288897948652</v>
      </c>
      <c r="M161" s="137">
        <f t="shared" si="33"/>
        <v>-15159.372588832757</v>
      </c>
      <c r="N161" s="137">
        <f t="shared" si="34"/>
        <v>29538.762616659533</v>
      </c>
      <c r="O161" s="143">
        <f t="shared" si="47"/>
        <v>-165.35889794865398</v>
      </c>
      <c r="P161" s="137">
        <f t="shared" si="44"/>
        <v>110.9525888327571</v>
      </c>
      <c r="Q161" s="137">
        <f t="shared" si="35"/>
        <v>-350.2626166595328</v>
      </c>
      <c r="R161" s="144">
        <f t="shared" si="36"/>
        <v>-404.66892577542967</v>
      </c>
      <c r="T161" s="92">
        <f t="shared" si="46"/>
        <v>3.861003861003861E-4</v>
      </c>
      <c r="U161" s="92">
        <f>SUM($T$13:T161)</f>
        <v>5.7528957528957612E-2</v>
      </c>
      <c r="V161" s="92">
        <f t="shared" si="37"/>
        <v>2498</v>
      </c>
      <c r="W161" s="92">
        <v>-191.69341284196707</v>
      </c>
      <c r="Y161" s="92">
        <f t="shared" si="38"/>
        <v>1286</v>
      </c>
      <c r="Z161" s="92">
        <v>-165.02527869309415</v>
      </c>
      <c r="AB161" s="92">
        <f t="shared" si="39"/>
        <v>606</v>
      </c>
      <c r="AC161" s="92">
        <v>-341.35979676087663</v>
      </c>
      <c r="AE161" s="92">
        <f t="shared" si="40"/>
        <v>2034</v>
      </c>
      <c r="AF161" s="92">
        <v>-371.86351124820067</v>
      </c>
    </row>
    <row r="162" spans="1:32">
      <c r="A162" s="93">
        <v>149</v>
      </c>
      <c r="B162" s="130">
        <v>43654</v>
      </c>
      <c r="C162" s="92">
        <v>21.339001</v>
      </c>
      <c r="D162" s="92">
        <v>23.805</v>
      </c>
      <c r="E162" s="92">
        <v>18.994900000000001</v>
      </c>
      <c r="F162" s="139">
        <f t="shared" si="41"/>
        <v>-4.9065089785600424E-3</v>
      </c>
      <c r="G162" s="140">
        <f t="shared" si="41"/>
        <v>-4.6502835538753118E-3</v>
      </c>
      <c r="H162" s="140">
        <f t="shared" si="41"/>
        <v>-3.2429757461214237E-3</v>
      </c>
      <c r="I162" s="141">
        <f t="shared" si="48"/>
        <v>21.294901198509713</v>
      </c>
      <c r="J162" s="142">
        <f t="shared" si="42"/>
        <v>24.964067633270318</v>
      </c>
      <c r="K162" s="142">
        <f t="shared" si="45"/>
        <v>19.395894934956221</v>
      </c>
      <c r="L162" s="143">
        <f t="shared" si="43"/>
        <v>14906.4308389568</v>
      </c>
      <c r="M162" s="137">
        <f t="shared" si="33"/>
        <v>-14978.440579962191</v>
      </c>
      <c r="N162" s="137">
        <f t="shared" si="34"/>
        <v>29093.842402434333</v>
      </c>
      <c r="O162" s="143">
        <f t="shared" si="47"/>
        <v>73.49916104319891</v>
      </c>
      <c r="P162" s="137">
        <f t="shared" si="44"/>
        <v>-69.979420037809177</v>
      </c>
      <c r="Q162" s="137">
        <f t="shared" si="35"/>
        <v>94.657597565666947</v>
      </c>
      <c r="R162" s="144">
        <f t="shared" si="36"/>
        <v>98.17733857105668</v>
      </c>
      <c r="T162" s="92">
        <f t="shared" si="46"/>
        <v>3.861003861003861E-4</v>
      </c>
      <c r="U162" s="92">
        <f>SUM($T$13:T162)</f>
        <v>5.7915057915058001E-2</v>
      </c>
      <c r="V162" s="92">
        <f t="shared" si="37"/>
        <v>726</v>
      </c>
      <c r="W162" s="92">
        <v>-191.41618593015846</v>
      </c>
      <c r="Y162" s="92">
        <f t="shared" si="38"/>
        <v>956</v>
      </c>
      <c r="Z162" s="92">
        <v>-164.31517369947323</v>
      </c>
      <c r="AB162" s="92">
        <f t="shared" si="39"/>
        <v>2488</v>
      </c>
      <c r="AC162" s="92">
        <v>-340.77073457394727</v>
      </c>
      <c r="AE162" s="92">
        <f t="shared" si="40"/>
        <v>123</v>
      </c>
      <c r="AF162" s="92">
        <v>-371.20696936357854</v>
      </c>
    </row>
    <row r="163" spans="1:32">
      <c r="A163" s="93">
        <v>150</v>
      </c>
      <c r="B163" s="130">
        <v>43651</v>
      </c>
      <c r="C163" s="92">
        <v>21.445601</v>
      </c>
      <c r="D163" s="92">
        <v>23.909300000000002</v>
      </c>
      <c r="E163" s="92">
        <v>19.003799000000001</v>
      </c>
      <c r="F163" s="139">
        <f t="shared" si="41"/>
        <v>-4.9707163720895675E-3</v>
      </c>
      <c r="G163" s="140">
        <f t="shared" si="41"/>
        <v>-4.3623192648886144E-3</v>
      </c>
      <c r="H163" s="140">
        <f t="shared" si="41"/>
        <v>-4.6827479074051936E-4</v>
      </c>
      <c r="I163" s="141">
        <f t="shared" si="48"/>
        <v>21.29352716670892</v>
      </c>
      <c r="J163" s="142">
        <f t="shared" si="42"/>
        <v>24.971289979213108</v>
      </c>
      <c r="K163" s="142">
        <f t="shared" si="45"/>
        <v>19.44988784084698</v>
      </c>
      <c r="L163" s="143">
        <f t="shared" si="43"/>
        <v>14905.469016696245</v>
      </c>
      <c r="M163" s="137">
        <f t="shared" si="33"/>
        <v>-14982.773987527864</v>
      </c>
      <c r="N163" s="137">
        <f t="shared" si="34"/>
        <v>29174.83176127047</v>
      </c>
      <c r="O163" s="143">
        <f t="shared" si="47"/>
        <v>74.460983303753892</v>
      </c>
      <c r="P163" s="137">
        <f t="shared" si="44"/>
        <v>-65.646012472136135</v>
      </c>
      <c r="Q163" s="137">
        <f t="shared" si="35"/>
        <v>13.668238729529548</v>
      </c>
      <c r="R163" s="144">
        <f t="shared" si="36"/>
        <v>22.483209561147305</v>
      </c>
      <c r="T163" s="92">
        <f t="shared" si="46"/>
        <v>3.861003861003861E-4</v>
      </c>
      <c r="U163" s="92">
        <f>SUM($T$13:T163)</f>
        <v>5.8301158301158389E-2</v>
      </c>
      <c r="V163" s="92">
        <f t="shared" si="37"/>
        <v>6</v>
      </c>
      <c r="W163" s="92">
        <v>-189.74425831534973</v>
      </c>
      <c r="Y163" s="92">
        <f t="shared" si="38"/>
        <v>2010</v>
      </c>
      <c r="Z163" s="92">
        <v>-163.31091114627998</v>
      </c>
      <c r="AB163" s="92">
        <f t="shared" si="39"/>
        <v>417</v>
      </c>
      <c r="AC163" s="92">
        <v>-340.19503980404625</v>
      </c>
      <c r="AE163" s="92">
        <f t="shared" si="40"/>
        <v>2019</v>
      </c>
      <c r="AF163" s="92">
        <v>-370.52594453600796</v>
      </c>
    </row>
    <row r="164" spans="1:32">
      <c r="A164" s="93">
        <v>151</v>
      </c>
      <c r="B164" s="130">
        <v>43650</v>
      </c>
      <c r="C164" s="92">
        <v>21.462499999999999</v>
      </c>
      <c r="D164" s="92">
        <v>23.925699000000002</v>
      </c>
      <c r="E164" s="92">
        <v>19.003799000000001</v>
      </c>
      <c r="F164" s="139">
        <f t="shared" si="41"/>
        <v>-7.8737332556777506E-4</v>
      </c>
      <c r="G164" s="140">
        <f t="shared" si="41"/>
        <v>-6.854136215622697E-4</v>
      </c>
      <c r="H164" s="140">
        <f t="shared" si="41"/>
        <v>0</v>
      </c>
      <c r="I164" s="141">
        <f t="shared" si="48"/>
        <v>21.383050289570182</v>
      </c>
      <c r="J164" s="142">
        <f t="shared" si="42"/>
        <v>25.063509346581682</v>
      </c>
      <c r="K164" s="142">
        <f t="shared" si="45"/>
        <v>19.459</v>
      </c>
      <c r="L164" s="143">
        <f t="shared" si="43"/>
        <v>14968.135202699128</v>
      </c>
      <c r="M164" s="137">
        <f t="shared" si="33"/>
        <v>-15038.10560794901</v>
      </c>
      <c r="N164" s="137">
        <f t="shared" si="34"/>
        <v>29188.5</v>
      </c>
      <c r="O164" s="143">
        <f t="shared" si="47"/>
        <v>11.794797300870414</v>
      </c>
      <c r="P164" s="137">
        <f t="shared" si="44"/>
        <v>-10.314392050990136</v>
      </c>
      <c r="Q164" s="137">
        <f t="shared" si="35"/>
        <v>0</v>
      </c>
      <c r="R164" s="144">
        <f t="shared" si="36"/>
        <v>1.4804052498802776</v>
      </c>
      <c r="T164" s="92">
        <f t="shared" si="46"/>
        <v>3.861003861003861E-4</v>
      </c>
      <c r="U164" s="92">
        <f>SUM($T$13:T164)</f>
        <v>5.8687258687258777E-2</v>
      </c>
      <c r="V164" s="92">
        <f t="shared" si="37"/>
        <v>681</v>
      </c>
      <c r="W164" s="92">
        <v>-189.16865587854954</v>
      </c>
      <c r="Y164" s="92">
        <f t="shared" si="38"/>
        <v>2534</v>
      </c>
      <c r="Z164" s="92">
        <v>-163.17680333243334</v>
      </c>
      <c r="AB164" s="92">
        <f t="shared" si="39"/>
        <v>429</v>
      </c>
      <c r="AC164" s="92">
        <v>-338.47418741205911</v>
      </c>
      <c r="AE164" s="92">
        <f t="shared" si="40"/>
        <v>429</v>
      </c>
      <c r="AF164" s="92">
        <v>-370.35911983753249</v>
      </c>
    </row>
    <row r="165" spans="1:32">
      <c r="A165" s="93">
        <v>152</v>
      </c>
      <c r="B165" s="130">
        <v>43649</v>
      </c>
      <c r="C165" s="92">
        <v>21.517499999999998</v>
      </c>
      <c r="D165" s="92">
        <v>24.007401000000002</v>
      </c>
      <c r="E165" s="92">
        <v>19.044001000000002</v>
      </c>
      <c r="F165" s="139">
        <f t="shared" si="41"/>
        <v>-2.5560590217265089E-3</v>
      </c>
      <c r="G165" s="140">
        <f t="shared" si="41"/>
        <v>-3.4032005380341124E-3</v>
      </c>
      <c r="H165" s="140">
        <f t="shared" si="41"/>
        <v>-2.1110059803084447E-3</v>
      </c>
      <c r="I165" s="141">
        <f t="shared" si="48"/>
        <v>21.345200592540955</v>
      </c>
      <c r="J165" s="142">
        <f t="shared" si="42"/>
        <v>24.99534534826573</v>
      </c>
      <c r="K165" s="142">
        <f t="shared" si="45"/>
        <v>19.417921934629177</v>
      </c>
      <c r="L165" s="143">
        <f t="shared" si="43"/>
        <v>14941.640414778669</v>
      </c>
      <c r="M165" s="137">
        <f t="shared" si="33"/>
        <v>-14997.207208959439</v>
      </c>
      <c r="N165" s="137">
        <f t="shared" si="34"/>
        <v>29126.882901943765</v>
      </c>
      <c r="O165" s="143">
        <f t="shared" si="47"/>
        <v>38.289585221329617</v>
      </c>
      <c r="P165" s="137">
        <f t="shared" si="44"/>
        <v>-51.212791040561569</v>
      </c>
      <c r="Q165" s="137">
        <f t="shared" si="35"/>
        <v>61.617098056234681</v>
      </c>
      <c r="R165" s="144">
        <f t="shared" si="36"/>
        <v>48.693892237002729</v>
      </c>
      <c r="T165" s="92">
        <f t="shared" si="46"/>
        <v>3.861003861003861E-4</v>
      </c>
      <c r="U165" s="92">
        <f>SUM($T$13:T165)</f>
        <v>5.9073359073359165E-2</v>
      </c>
      <c r="V165" s="92">
        <f t="shared" si="37"/>
        <v>2371</v>
      </c>
      <c r="W165" s="92">
        <v>-189.07204158160312</v>
      </c>
      <c r="Y165" s="92">
        <f t="shared" si="38"/>
        <v>1958</v>
      </c>
      <c r="Z165" s="92">
        <v>-163.1730517905562</v>
      </c>
      <c r="AB165" s="92">
        <f t="shared" si="39"/>
        <v>2261</v>
      </c>
      <c r="AC165" s="92">
        <v>-338.25642134394002</v>
      </c>
      <c r="AE165" s="92">
        <f t="shared" si="40"/>
        <v>116</v>
      </c>
      <c r="AF165" s="92">
        <v>-370.30858300948785</v>
      </c>
    </row>
    <row r="166" spans="1:32">
      <c r="A166" s="93">
        <v>153</v>
      </c>
      <c r="B166" s="130">
        <v>43648</v>
      </c>
      <c r="C166" s="92">
        <v>21.557500999999998</v>
      </c>
      <c r="D166" s="92">
        <v>24.149000000000001</v>
      </c>
      <c r="E166" s="92">
        <v>19.099899000000001</v>
      </c>
      <c r="F166" s="139">
        <f t="shared" si="41"/>
        <v>-1.8555490267633257E-3</v>
      </c>
      <c r="G166" s="140">
        <f t="shared" si="41"/>
        <v>-5.8635554267256751E-3</v>
      </c>
      <c r="H166" s="140">
        <f t="shared" si="41"/>
        <v>-2.9266123344421358E-3</v>
      </c>
      <c r="I166" s="141">
        <f t="shared" si="48"/>
        <v>21.360191436382166</v>
      </c>
      <c r="J166" s="142">
        <f t="shared" si="42"/>
        <v>24.93363792540892</v>
      </c>
      <c r="K166" s="142">
        <f t="shared" si="45"/>
        <v>19.402051050584092</v>
      </c>
      <c r="L166" s="143">
        <f t="shared" si="43"/>
        <v>14952.134005467517</v>
      </c>
      <c r="M166" s="137">
        <f t="shared" si="33"/>
        <v>-14960.182755245352</v>
      </c>
      <c r="N166" s="137">
        <f t="shared" si="34"/>
        <v>29103.076575876137</v>
      </c>
      <c r="O166" s="143">
        <f t="shared" si="47"/>
        <v>27.795994532481927</v>
      </c>
      <c r="P166" s="137">
        <f t="shared" si="44"/>
        <v>-88.237244754647691</v>
      </c>
      <c r="Q166" s="137">
        <f t="shared" si="35"/>
        <v>85.423424123862787</v>
      </c>
      <c r="R166" s="144">
        <f t="shared" si="36"/>
        <v>24.982173901697024</v>
      </c>
      <c r="T166" s="92">
        <f t="shared" si="46"/>
        <v>3.861003861003861E-4</v>
      </c>
      <c r="U166" s="92">
        <f>SUM($T$13:T166)</f>
        <v>5.9459459459459553E-2</v>
      </c>
      <c r="V166" s="92">
        <f t="shared" si="37"/>
        <v>2215</v>
      </c>
      <c r="W166" s="92">
        <v>-187.09427016578593</v>
      </c>
      <c r="Y166" s="92">
        <f t="shared" si="38"/>
        <v>2278</v>
      </c>
      <c r="Z166" s="92">
        <v>-162.99059362632761</v>
      </c>
      <c r="AB166" s="92">
        <f t="shared" si="39"/>
        <v>585</v>
      </c>
      <c r="AC166" s="92">
        <v>-337.5168742196729</v>
      </c>
      <c r="AE166" s="92">
        <f t="shared" si="40"/>
        <v>2470</v>
      </c>
      <c r="AF166" s="92">
        <v>-370.16760327950215</v>
      </c>
    </row>
    <row r="167" spans="1:32">
      <c r="A167" s="93">
        <v>154</v>
      </c>
      <c r="B167" s="130">
        <v>43647</v>
      </c>
      <c r="C167" s="92">
        <v>21.753799000000001</v>
      </c>
      <c r="D167" s="92">
        <v>24.306801</v>
      </c>
      <c r="E167" s="92">
        <v>19.136998999999999</v>
      </c>
      <c r="F167" s="139">
        <f t="shared" si="41"/>
        <v>-9.0236192767986223E-3</v>
      </c>
      <c r="G167" s="140">
        <f t="shared" si="41"/>
        <v>-6.4920513398698532E-3</v>
      </c>
      <c r="H167" s="140">
        <f t="shared" si="41"/>
        <v>-1.9386529727047908E-3</v>
      </c>
      <c r="I167" s="141">
        <f t="shared" si="48"/>
        <v>21.206795449838435</v>
      </c>
      <c r="J167" s="142">
        <f t="shared" si="42"/>
        <v>24.917874807960125</v>
      </c>
      <c r="K167" s="142">
        <f t="shared" si="45"/>
        <v>19.421275751804139</v>
      </c>
      <c r="L167" s="143">
        <f t="shared" si="43"/>
        <v>14844.756814886905</v>
      </c>
      <c r="M167" s="137">
        <f t="shared" si="33"/>
        <v>-14950.724884776075</v>
      </c>
      <c r="N167" s="137">
        <f t="shared" si="34"/>
        <v>29131.913627706206</v>
      </c>
      <c r="O167" s="143">
        <f t="shared" si="47"/>
        <v>135.1731851130935</v>
      </c>
      <c r="P167" s="137">
        <f t="shared" si="44"/>
        <v>-97.695115223925313</v>
      </c>
      <c r="Q167" s="137">
        <f t="shared" si="35"/>
        <v>56.586372293793829</v>
      </c>
      <c r="R167" s="144">
        <f t="shared" si="36"/>
        <v>94.064442182962011</v>
      </c>
      <c r="T167" s="92">
        <f t="shared" si="46"/>
        <v>3.861003861003861E-4</v>
      </c>
      <c r="U167" s="92">
        <f>SUM($T$13:T167)</f>
        <v>5.9845559845559941E-2</v>
      </c>
      <c r="V167" s="92">
        <f t="shared" si="37"/>
        <v>746</v>
      </c>
      <c r="W167" s="92">
        <v>-186.25434911097727</v>
      </c>
      <c r="Y167" s="92">
        <f t="shared" si="38"/>
        <v>229</v>
      </c>
      <c r="Z167" s="92">
        <v>-162.92313388327966</v>
      </c>
      <c r="AB167" s="92">
        <f t="shared" si="39"/>
        <v>1160</v>
      </c>
      <c r="AC167" s="92">
        <v>-334.47720809736711</v>
      </c>
      <c r="AE167" s="92">
        <f t="shared" si="40"/>
        <v>976</v>
      </c>
      <c r="AF167" s="92">
        <v>-369.65935844944943</v>
      </c>
    </row>
    <row r="168" spans="1:32">
      <c r="A168" s="93">
        <v>155</v>
      </c>
      <c r="B168" s="130">
        <v>43644</v>
      </c>
      <c r="C168" s="92">
        <v>21.801500000000001</v>
      </c>
      <c r="D168" s="92">
        <v>24.298100000000002</v>
      </c>
      <c r="E168" s="92">
        <v>19.172799999999999</v>
      </c>
      <c r="F168" s="139">
        <f t="shared" si="41"/>
        <v>-2.1879687177487339E-3</v>
      </c>
      <c r="G168" s="140">
        <f t="shared" si="41"/>
        <v>3.5809384272833533E-4</v>
      </c>
      <c r="H168" s="140">
        <f t="shared" si="41"/>
        <v>-1.8672807310355921E-3</v>
      </c>
      <c r="I168" s="141">
        <f t="shared" si="48"/>
        <v>21.353077688237047</v>
      </c>
      <c r="J168" s="142">
        <f t="shared" si="42"/>
        <v>25.089681244241316</v>
      </c>
      <c r="K168" s="142">
        <f t="shared" si="45"/>
        <v>19.422664584254779</v>
      </c>
      <c r="L168" s="143">
        <f t="shared" si="43"/>
        <v>14947.154381765933</v>
      </c>
      <c r="M168" s="137">
        <f t="shared" si="33"/>
        <v>-15053.80874654479</v>
      </c>
      <c r="N168" s="137">
        <f t="shared" si="34"/>
        <v>29133.996876382167</v>
      </c>
      <c r="O168" s="143">
        <f t="shared" si="47"/>
        <v>32.775618234065405</v>
      </c>
      <c r="P168" s="137">
        <f t="shared" si="44"/>
        <v>5.388746544789683</v>
      </c>
      <c r="Q168" s="137">
        <f t="shared" si="35"/>
        <v>54.503123617832898</v>
      </c>
      <c r="R168" s="144">
        <f t="shared" si="36"/>
        <v>92.667488396687986</v>
      </c>
      <c r="T168" s="92">
        <f t="shared" si="46"/>
        <v>3.861003861003861E-4</v>
      </c>
      <c r="U168" s="92">
        <f>SUM($T$13:T168)</f>
        <v>6.0231660231660329E-2</v>
      </c>
      <c r="V168" s="92">
        <f t="shared" si="37"/>
        <v>1987</v>
      </c>
      <c r="W168" s="92">
        <v>-184.38672870930714</v>
      </c>
      <c r="Y168" s="92">
        <f t="shared" si="38"/>
        <v>216</v>
      </c>
      <c r="Z168" s="92">
        <v>-162.67443167966849</v>
      </c>
      <c r="AB168" s="92">
        <f t="shared" si="39"/>
        <v>2173</v>
      </c>
      <c r="AC168" s="92">
        <v>-334.03332012963801</v>
      </c>
      <c r="AE168" s="92">
        <f t="shared" si="40"/>
        <v>2062</v>
      </c>
      <c r="AF168" s="92">
        <v>-368.6415536022414</v>
      </c>
    </row>
    <row r="169" spans="1:32">
      <c r="A169" s="93">
        <v>156</v>
      </c>
      <c r="B169" s="130">
        <v>43643</v>
      </c>
      <c r="C169" s="92">
        <v>21.765899999999998</v>
      </c>
      <c r="D169" s="92">
        <v>24.297001000000002</v>
      </c>
      <c r="E169" s="92">
        <v>19.136700000000001</v>
      </c>
      <c r="F169" s="139">
        <f t="shared" si="41"/>
        <v>1.6355859394743266E-3</v>
      </c>
      <c r="G169" s="140">
        <f t="shared" si="41"/>
        <v>4.5231919774790796E-5</v>
      </c>
      <c r="H169" s="140">
        <f t="shared" si="41"/>
        <v>1.8864276494900967E-3</v>
      </c>
      <c r="I169" s="141">
        <f t="shared" si="48"/>
        <v>21.434901375546154</v>
      </c>
      <c r="J169" s="142">
        <f t="shared" si="42"/>
        <v>25.081834448210294</v>
      </c>
      <c r="K169" s="142">
        <f t="shared" si="45"/>
        <v>19.495707995631427</v>
      </c>
      <c r="L169" s="143">
        <f t="shared" si="43"/>
        <v>15004.430962882308</v>
      </c>
      <c r="M169" s="137">
        <f t="shared" si="33"/>
        <v>-15049.100668926176</v>
      </c>
      <c r="N169" s="137">
        <f t="shared" si="34"/>
        <v>29243.56199344714</v>
      </c>
      <c r="O169" s="143">
        <f t="shared" si="47"/>
        <v>-24.500962882309977</v>
      </c>
      <c r="P169" s="137">
        <f t="shared" si="44"/>
        <v>0.68066892617571284</v>
      </c>
      <c r="Q169" s="137">
        <f t="shared" si="35"/>
        <v>-55.061993447139685</v>
      </c>
      <c r="R169" s="144">
        <f t="shared" si="36"/>
        <v>-78.882287403273949</v>
      </c>
      <c r="T169" s="92">
        <f t="shared" si="46"/>
        <v>3.861003861003861E-4</v>
      </c>
      <c r="U169" s="92">
        <f>SUM($T$13:T169)</f>
        <v>6.0617760617760717E-2</v>
      </c>
      <c r="V169" s="92">
        <f t="shared" si="37"/>
        <v>1019</v>
      </c>
      <c r="W169" s="92">
        <v>-184.26049088546824</v>
      </c>
      <c r="Y169" s="92">
        <f t="shared" si="38"/>
        <v>1845</v>
      </c>
      <c r="Z169" s="92">
        <v>-162.29744309234047</v>
      </c>
      <c r="AB169" s="92">
        <f t="shared" si="39"/>
        <v>985</v>
      </c>
      <c r="AC169" s="92">
        <v>-333.75395105158532</v>
      </c>
      <c r="AE169" s="92">
        <f t="shared" si="40"/>
        <v>1744</v>
      </c>
      <c r="AF169" s="92">
        <v>-368.36384457126769</v>
      </c>
    </row>
    <row r="170" spans="1:32">
      <c r="A170" s="93">
        <v>157</v>
      </c>
      <c r="B170" s="130">
        <v>43642</v>
      </c>
      <c r="C170" s="92">
        <v>21.860900999999998</v>
      </c>
      <c r="D170" s="92">
        <v>24.402598999999999</v>
      </c>
      <c r="E170" s="92">
        <v>19.218</v>
      </c>
      <c r="F170" s="139">
        <f t="shared" si="41"/>
        <v>-4.3457037749724536E-3</v>
      </c>
      <c r="G170" s="140">
        <f t="shared" si="41"/>
        <v>-4.3273259540919096E-3</v>
      </c>
      <c r="H170" s="140">
        <f t="shared" si="41"/>
        <v>-4.2304089915703447E-3</v>
      </c>
      <c r="I170" s="141">
        <f t="shared" si="48"/>
        <v>21.306902373785967</v>
      </c>
      <c r="J170" s="142">
        <f t="shared" si="42"/>
        <v>24.972167635943208</v>
      </c>
      <c r="K170" s="142">
        <f t="shared" si="45"/>
        <v>19.376680471433033</v>
      </c>
      <c r="L170" s="143">
        <f t="shared" si="43"/>
        <v>14914.831661650176</v>
      </c>
      <c r="M170" s="137">
        <f t="shared" si="33"/>
        <v>-14983.300581565925</v>
      </c>
      <c r="N170" s="137">
        <f t="shared" si="34"/>
        <v>29065.02070714955</v>
      </c>
      <c r="O170" s="143">
        <f t="shared" si="47"/>
        <v>65.09833834982237</v>
      </c>
      <c r="P170" s="137">
        <f t="shared" si="44"/>
        <v>-65.11941843407476</v>
      </c>
      <c r="Q170" s="137">
        <f t="shared" si="35"/>
        <v>123.47929285045029</v>
      </c>
      <c r="R170" s="144">
        <f t="shared" si="36"/>
        <v>123.4582127661979</v>
      </c>
      <c r="T170" s="92">
        <f t="shared" si="46"/>
        <v>3.861003861003861E-4</v>
      </c>
      <c r="U170" s="92">
        <f>SUM($T$13:T170)</f>
        <v>6.1003861003861105E-2</v>
      </c>
      <c r="V170" s="92">
        <f t="shared" si="37"/>
        <v>1682</v>
      </c>
      <c r="W170" s="92">
        <v>-182.57175662807458</v>
      </c>
      <c r="Y170" s="92">
        <f t="shared" si="38"/>
        <v>1075</v>
      </c>
      <c r="Z170" s="92">
        <v>-162.19902927640942</v>
      </c>
      <c r="AB170" s="92">
        <f t="shared" si="39"/>
        <v>1159</v>
      </c>
      <c r="AC170" s="92">
        <v>-333.29573450399766</v>
      </c>
      <c r="AE170" s="92">
        <f t="shared" si="40"/>
        <v>1563</v>
      </c>
      <c r="AF170" s="92">
        <v>-368.27162207735091</v>
      </c>
    </row>
    <row r="171" spans="1:32">
      <c r="A171" s="93">
        <v>158</v>
      </c>
      <c r="B171" s="130">
        <v>43641</v>
      </c>
      <c r="C171" s="92">
        <v>21.894300000000001</v>
      </c>
      <c r="D171" s="92">
        <v>24.465599000000001</v>
      </c>
      <c r="E171" s="92">
        <v>19.194901000000002</v>
      </c>
      <c r="F171" s="139">
        <f t="shared" si="41"/>
        <v>-1.5254655321249588E-3</v>
      </c>
      <c r="G171" s="140">
        <f t="shared" si="41"/>
        <v>-2.5750442488655656E-3</v>
      </c>
      <c r="H171" s="140">
        <f t="shared" si="41"/>
        <v>1.2033925051240235E-3</v>
      </c>
      <c r="I171" s="141">
        <f t="shared" si="48"/>
        <v>21.367255190159078</v>
      </c>
      <c r="J171" s="142">
        <f t="shared" si="42"/>
        <v>25.016116087707477</v>
      </c>
      <c r="K171" s="142">
        <f t="shared" si="45"/>
        <v>19.482416814757208</v>
      </c>
      <c r="L171" s="143">
        <f t="shared" si="43"/>
        <v>14957.078633111354</v>
      </c>
      <c r="M171" s="137">
        <f t="shared" si="33"/>
        <v>-15009.669652624487</v>
      </c>
      <c r="N171" s="137">
        <f t="shared" si="34"/>
        <v>29223.625222135812</v>
      </c>
      <c r="O171" s="143">
        <f t="shared" si="47"/>
        <v>22.851366888644407</v>
      </c>
      <c r="P171" s="137">
        <f t="shared" si="44"/>
        <v>-38.750347375513229</v>
      </c>
      <c r="Q171" s="137">
        <f t="shared" si="35"/>
        <v>-35.125222135811782</v>
      </c>
      <c r="R171" s="144">
        <f t="shared" si="36"/>
        <v>-51.024202622680605</v>
      </c>
      <c r="T171" s="92">
        <f t="shared" si="46"/>
        <v>3.861003861003861E-4</v>
      </c>
      <c r="U171" s="92">
        <f>SUM($T$13:T171)</f>
        <v>6.1389961389961493E-2</v>
      </c>
      <c r="V171" s="92">
        <f t="shared" si="37"/>
        <v>611</v>
      </c>
      <c r="W171" s="92">
        <v>-182.17901346047802</v>
      </c>
      <c r="Y171" s="92">
        <f t="shared" si="38"/>
        <v>2337</v>
      </c>
      <c r="Z171" s="92">
        <v>-161.84426584447829</v>
      </c>
      <c r="AB171" s="92">
        <f t="shared" si="39"/>
        <v>1744</v>
      </c>
      <c r="AC171" s="92">
        <v>-331.36879375357603</v>
      </c>
      <c r="AE171" s="92">
        <f t="shared" si="40"/>
        <v>2138</v>
      </c>
      <c r="AF171" s="92">
        <v>-366.47557575294741</v>
      </c>
    </row>
    <row r="172" spans="1:32">
      <c r="A172" s="93">
        <v>159</v>
      </c>
      <c r="B172" s="130">
        <v>43640</v>
      </c>
      <c r="C172" s="92">
        <v>21.742201000000001</v>
      </c>
      <c r="D172" s="92">
        <v>24.350598999999999</v>
      </c>
      <c r="E172" s="92">
        <v>19.0991</v>
      </c>
      <c r="F172" s="139">
        <f t="shared" si="41"/>
        <v>6.9955659042981733E-3</v>
      </c>
      <c r="G172" s="140">
        <f t="shared" si="41"/>
        <v>4.7226764319021619E-3</v>
      </c>
      <c r="H172" s="140">
        <f t="shared" si="41"/>
        <v>5.0159955181134919E-3</v>
      </c>
      <c r="I172" s="141">
        <f t="shared" si="48"/>
        <v>21.549604410795389</v>
      </c>
      <c r="J172" s="142">
        <f t="shared" si="42"/>
        <v>25.199148030785608</v>
      </c>
      <c r="K172" s="142">
        <f t="shared" si="45"/>
        <v>19.556606256786971</v>
      </c>
      <c r="L172" s="143">
        <f t="shared" si="43"/>
        <v>15084.723087556773</v>
      </c>
      <c r="M172" s="137">
        <f t="shared" si="33"/>
        <v>-15119.488818471365</v>
      </c>
      <c r="N172" s="137">
        <f t="shared" si="34"/>
        <v>29334.909385180457</v>
      </c>
      <c r="O172" s="143">
        <f t="shared" si="47"/>
        <v>-104.79308755677448</v>
      </c>
      <c r="P172" s="137">
        <f t="shared" si="44"/>
        <v>71.068818471365375</v>
      </c>
      <c r="Q172" s="137">
        <f t="shared" si="35"/>
        <v>-146.40938518045732</v>
      </c>
      <c r="R172" s="144">
        <f t="shared" si="36"/>
        <v>-180.13365426586643</v>
      </c>
      <c r="T172" s="92">
        <f t="shared" si="46"/>
        <v>3.861003861003861E-4</v>
      </c>
      <c r="U172" s="92">
        <f>SUM($T$13:T172)</f>
        <v>6.1776061776061882E-2</v>
      </c>
      <c r="V172" s="92">
        <f t="shared" si="37"/>
        <v>659</v>
      </c>
      <c r="W172" s="92">
        <v>-181.79187006741813</v>
      </c>
      <c r="Y172" s="92">
        <f t="shared" si="38"/>
        <v>908</v>
      </c>
      <c r="Z172" s="92">
        <v>-161.67979522994574</v>
      </c>
      <c r="AB172" s="92">
        <f t="shared" si="39"/>
        <v>715</v>
      </c>
      <c r="AC172" s="92">
        <v>-330.67804617664297</v>
      </c>
      <c r="AE172" s="92">
        <f t="shared" si="40"/>
        <v>551</v>
      </c>
      <c r="AF172" s="92">
        <v>-365.23587927393419</v>
      </c>
    </row>
    <row r="173" spans="1:32">
      <c r="A173" s="93">
        <v>160</v>
      </c>
      <c r="B173" s="130">
        <v>43637</v>
      </c>
      <c r="C173" s="92">
        <v>21.459499000000001</v>
      </c>
      <c r="D173" s="92">
        <v>24.142799</v>
      </c>
      <c r="E173" s="92">
        <v>18.988899</v>
      </c>
      <c r="F173" s="139">
        <f t="shared" si="41"/>
        <v>1.3173746507316064E-2</v>
      </c>
      <c r="G173" s="140">
        <f t="shared" si="41"/>
        <v>8.6071213201086572E-3</v>
      </c>
      <c r="H173" s="140">
        <f t="shared" si="41"/>
        <v>5.8034433697287113E-3</v>
      </c>
      <c r="I173" s="141">
        <f t="shared" si="48"/>
        <v>21.681816857881913</v>
      </c>
      <c r="J173" s="142">
        <f t="shared" si="42"/>
        <v>25.296572627693248</v>
      </c>
      <c r="K173" s="142">
        <f t="shared" si="45"/>
        <v>19.57192920453155</v>
      </c>
      <c r="L173" s="143">
        <f t="shared" si="43"/>
        <v>15177.271800517339</v>
      </c>
      <c r="M173" s="137">
        <f t="shared" si="33"/>
        <v>-15177.943576615949</v>
      </c>
      <c r="N173" s="137">
        <f t="shared" si="34"/>
        <v>29357.893806797325</v>
      </c>
      <c r="O173" s="143">
        <f t="shared" si="47"/>
        <v>-197.34180051734074</v>
      </c>
      <c r="P173" s="137">
        <f t="shared" si="44"/>
        <v>129.52357661594942</v>
      </c>
      <c r="Q173" s="137">
        <f t="shared" si="35"/>
        <v>-169.39380679732494</v>
      </c>
      <c r="R173" s="144">
        <f t="shared" si="36"/>
        <v>-237.21203069871626</v>
      </c>
      <c r="T173" s="92">
        <f t="shared" si="46"/>
        <v>3.861003861003861E-4</v>
      </c>
      <c r="U173" s="92">
        <f>SUM($T$13:T173)</f>
        <v>6.216216216216227E-2</v>
      </c>
      <c r="V173" s="92">
        <f t="shared" si="37"/>
        <v>1139</v>
      </c>
      <c r="W173" s="92">
        <v>-181.77851969411313</v>
      </c>
      <c r="Y173" s="92">
        <f t="shared" si="38"/>
        <v>812</v>
      </c>
      <c r="Z173" s="92">
        <v>-161.14434293452723</v>
      </c>
      <c r="AB173" s="92">
        <f t="shared" si="39"/>
        <v>254</v>
      </c>
      <c r="AC173" s="92">
        <v>-330.57059979711994</v>
      </c>
      <c r="AE173" s="92">
        <f t="shared" si="40"/>
        <v>604</v>
      </c>
      <c r="AF173" s="92">
        <v>-364.30648488112638</v>
      </c>
    </row>
    <row r="174" spans="1:32">
      <c r="A174" s="93">
        <v>161</v>
      </c>
      <c r="B174" s="130">
        <v>43636</v>
      </c>
      <c r="C174" s="92">
        <v>21.367799999999999</v>
      </c>
      <c r="D174" s="92">
        <v>24.062901</v>
      </c>
      <c r="E174" s="92">
        <v>19.007401000000002</v>
      </c>
      <c r="F174" s="139">
        <f t="shared" si="41"/>
        <v>4.2914572393977224E-3</v>
      </c>
      <c r="G174" s="140">
        <f t="shared" si="41"/>
        <v>3.320381029702224E-3</v>
      </c>
      <c r="H174" s="140">
        <f t="shared" si="41"/>
        <v>-9.7341030475450729E-4</v>
      </c>
      <c r="I174" s="141">
        <f t="shared" si="48"/>
        <v>21.491736755777385</v>
      </c>
      <c r="J174" s="142">
        <f t="shared" si="42"/>
        <v>25.163977480491653</v>
      </c>
      <c r="K174" s="142">
        <f t="shared" si="45"/>
        <v>19.440058408879782</v>
      </c>
      <c r="L174" s="143">
        <f t="shared" si="43"/>
        <v>15044.21572904417</v>
      </c>
      <c r="M174" s="137">
        <f t="shared" si="33"/>
        <v>-15098.386488294991</v>
      </c>
      <c r="N174" s="137">
        <f t="shared" si="34"/>
        <v>29160.087613319673</v>
      </c>
      <c r="O174" s="143">
        <f t="shared" si="47"/>
        <v>-64.285729044171603</v>
      </c>
      <c r="P174" s="137">
        <f t="shared" si="44"/>
        <v>49.966488294990995</v>
      </c>
      <c r="Q174" s="137">
        <f t="shared" si="35"/>
        <v>28.412386680327472</v>
      </c>
      <c r="R174" s="144">
        <f t="shared" si="36"/>
        <v>14.093145931146864</v>
      </c>
      <c r="T174" s="92">
        <f t="shared" si="46"/>
        <v>3.861003861003861E-4</v>
      </c>
      <c r="U174" s="92">
        <f>SUM($T$13:T174)</f>
        <v>6.2548262548262651E-2</v>
      </c>
      <c r="V174" s="92">
        <f t="shared" si="37"/>
        <v>335</v>
      </c>
      <c r="W174" s="92">
        <v>-181.71852410888278</v>
      </c>
      <c r="Y174" s="92">
        <f t="shared" si="38"/>
        <v>902</v>
      </c>
      <c r="Z174" s="92">
        <v>-161.13437244980742</v>
      </c>
      <c r="AB174" s="92">
        <f t="shared" si="39"/>
        <v>2401</v>
      </c>
      <c r="AC174" s="92">
        <v>-330.5255804480621</v>
      </c>
      <c r="AE174" s="92">
        <f t="shared" si="40"/>
        <v>2149</v>
      </c>
      <c r="AF174" s="92">
        <v>-363.67968525026663</v>
      </c>
    </row>
    <row r="175" spans="1:32">
      <c r="A175" s="93">
        <v>162</v>
      </c>
      <c r="B175" s="130">
        <v>43635</v>
      </c>
      <c r="C175" s="92">
        <v>21.413</v>
      </c>
      <c r="D175" s="92">
        <v>24.028600999999998</v>
      </c>
      <c r="E175" s="92">
        <v>19.122800999999999</v>
      </c>
      <c r="F175" s="139">
        <f t="shared" si="41"/>
        <v>-2.1108672301872744E-3</v>
      </c>
      <c r="G175" s="140">
        <f t="shared" si="41"/>
        <v>1.4274655440822404E-3</v>
      </c>
      <c r="H175" s="140">
        <f t="shared" si="41"/>
        <v>-6.0346807980691253E-3</v>
      </c>
      <c r="I175" s="141">
        <f t="shared" si="48"/>
        <v>21.354727652360715</v>
      </c>
      <c r="J175" s="142">
        <f t="shared" si="42"/>
        <v>25.116501835071464</v>
      </c>
      <c r="K175" s="142">
        <f t="shared" si="45"/>
        <v>19.341571146350372</v>
      </c>
      <c r="L175" s="143">
        <f t="shared" si="43"/>
        <v>14948.3093566525</v>
      </c>
      <c r="M175" s="137">
        <f t="shared" si="33"/>
        <v>-15069.901101042879</v>
      </c>
      <c r="N175" s="137">
        <f t="shared" si="34"/>
        <v>29012.356719525556</v>
      </c>
      <c r="O175" s="143">
        <f t="shared" si="47"/>
        <v>31.620643347498117</v>
      </c>
      <c r="P175" s="137">
        <f t="shared" si="44"/>
        <v>21.481101042878436</v>
      </c>
      <c r="Q175" s="137">
        <f t="shared" si="35"/>
        <v>176.1432804744436</v>
      </c>
      <c r="R175" s="144">
        <f t="shared" si="36"/>
        <v>229.24502486482015</v>
      </c>
      <c r="T175" s="92">
        <f t="shared" si="46"/>
        <v>3.861003861003861E-4</v>
      </c>
      <c r="U175" s="92">
        <f>SUM($T$13:T175)</f>
        <v>6.2934362934363039E-2</v>
      </c>
      <c r="V175" s="92">
        <f t="shared" si="37"/>
        <v>2179</v>
      </c>
      <c r="W175" s="92">
        <v>-181.47132814693214</v>
      </c>
      <c r="Y175" s="92">
        <f t="shared" si="38"/>
        <v>2401</v>
      </c>
      <c r="Z175" s="92">
        <v>-161.04599364819296</v>
      </c>
      <c r="AB175" s="92">
        <f t="shared" si="39"/>
        <v>314</v>
      </c>
      <c r="AC175" s="92">
        <v>-330.4389390463657</v>
      </c>
      <c r="AE175" s="92">
        <f t="shared" si="40"/>
        <v>2160</v>
      </c>
      <c r="AF175" s="92">
        <v>-363.32411879455321</v>
      </c>
    </row>
    <row r="176" spans="1:32">
      <c r="A176" s="93">
        <v>163</v>
      </c>
      <c r="B176" s="130">
        <v>43634</v>
      </c>
      <c r="C176" s="92">
        <v>21.523700999999999</v>
      </c>
      <c r="D176" s="92">
        <v>24.0487</v>
      </c>
      <c r="E176" s="92">
        <v>19.166201000000001</v>
      </c>
      <c r="F176" s="139">
        <f t="shared" si="41"/>
        <v>-5.1432139853642145E-3</v>
      </c>
      <c r="G176" s="140">
        <f t="shared" si="41"/>
        <v>-8.3576243206495704E-4</v>
      </c>
      <c r="H176" s="140">
        <f t="shared" si="41"/>
        <v>-2.2644028412308614E-3</v>
      </c>
      <c r="I176" s="141">
        <f t="shared" si="48"/>
        <v>21.289835735034604</v>
      </c>
      <c r="J176" s="142">
        <f t="shared" si="42"/>
        <v>25.059738493170109</v>
      </c>
      <c r="K176" s="142">
        <f t="shared" si="45"/>
        <v>19.414936985112487</v>
      </c>
      <c r="L176" s="143">
        <f t="shared" si="43"/>
        <v>14902.885014524223</v>
      </c>
      <c r="M176" s="137">
        <f t="shared" si="33"/>
        <v>-15035.843095902064</v>
      </c>
      <c r="N176" s="137">
        <f t="shared" si="34"/>
        <v>29122.40547766873</v>
      </c>
      <c r="O176" s="143">
        <f t="shared" si="47"/>
        <v>77.04498547577532</v>
      </c>
      <c r="P176" s="137">
        <f t="shared" si="44"/>
        <v>-12.576904097935767</v>
      </c>
      <c r="Q176" s="137">
        <f t="shared" si="35"/>
        <v>66.094522331270127</v>
      </c>
      <c r="R176" s="144">
        <f t="shared" si="36"/>
        <v>130.56260370910968</v>
      </c>
      <c r="T176" s="92">
        <f t="shared" si="46"/>
        <v>3.861003861003861E-4</v>
      </c>
      <c r="U176" s="92">
        <f>SUM($T$13:T176)</f>
        <v>6.3320463320463427E-2</v>
      </c>
      <c r="V176" s="92">
        <f t="shared" si="37"/>
        <v>1042</v>
      </c>
      <c r="W176" s="92">
        <v>-180.12597913868376</v>
      </c>
      <c r="Y176" s="92">
        <f t="shared" si="38"/>
        <v>331</v>
      </c>
      <c r="Z176" s="92">
        <v>-160.77677390230019</v>
      </c>
      <c r="AB176" s="92">
        <f t="shared" si="39"/>
        <v>2157</v>
      </c>
      <c r="AC176" s="92">
        <v>-329.92465753424403</v>
      </c>
      <c r="AE176" s="92">
        <f t="shared" si="40"/>
        <v>386</v>
      </c>
      <c r="AF176" s="92">
        <v>-361.9980468967733</v>
      </c>
    </row>
    <row r="177" spans="1:32">
      <c r="A177" s="93">
        <v>164</v>
      </c>
      <c r="B177" s="130">
        <v>43633</v>
      </c>
      <c r="C177" s="92">
        <v>21.471399000000002</v>
      </c>
      <c r="D177" s="92">
        <v>24.108699999999999</v>
      </c>
      <c r="E177" s="92">
        <v>19.131398999999998</v>
      </c>
      <c r="F177" s="139">
        <f t="shared" si="41"/>
        <v>2.4358915783735391E-3</v>
      </c>
      <c r="G177" s="140">
        <f t="shared" si="41"/>
        <v>-2.4887281354862845E-3</v>
      </c>
      <c r="H177" s="140">
        <f t="shared" si="41"/>
        <v>1.8191037675814314E-3</v>
      </c>
      <c r="I177" s="141">
        <f t="shared" si="48"/>
        <v>21.452027836188034</v>
      </c>
      <c r="J177" s="142">
        <f t="shared" si="42"/>
        <v>25.018280956252308</v>
      </c>
      <c r="K177" s="142">
        <f t="shared" si="45"/>
        <v>19.494397940213368</v>
      </c>
      <c r="L177" s="143">
        <f t="shared" si="43"/>
        <v>15016.419485331624</v>
      </c>
      <c r="M177" s="137">
        <f t="shared" si="33"/>
        <v>-15010.968573751385</v>
      </c>
      <c r="N177" s="137">
        <f t="shared" si="34"/>
        <v>29241.596910320051</v>
      </c>
      <c r="O177" s="143">
        <f t="shared" si="47"/>
        <v>-36.489485331625474</v>
      </c>
      <c r="P177" s="137">
        <f t="shared" si="44"/>
        <v>-37.451426248615462</v>
      </c>
      <c r="Q177" s="137">
        <f t="shared" si="35"/>
        <v>-53.096910320051393</v>
      </c>
      <c r="R177" s="144">
        <f t="shared" si="36"/>
        <v>-127.03782190029233</v>
      </c>
      <c r="T177" s="92">
        <f t="shared" si="46"/>
        <v>3.861003861003861E-4</v>
      </c>
      <c r="U177" s="92">
        <f>SUM($T$13:T177)</f>
        <v>6.3706563706563815E-2</v>
      </c>
      <c r="V177" s="92">
        <f t="shared" si="37"/>
        <v>790</v>
      </c>
      <c r="W177" s="92">
        <v>-179.88885185410436</v>
      </c>
      <c r="Y177" s="92">
        <f t="shared" si="38"/>
        <v>1321</v>
      </c>
      <c r="Z177" s="92">
        <v>-160.42335613693285</v>
      </c>
      <c r="AB177" s="92">
        <f t="shared" si="39"/>
        <v>1964</v>
      </c>
      <c r="AC177" s="92">
        <v>-329.32655611085647</v>
      </c>
      <c r="AE177" s="92">
        <f t="shared" si="40"/>
        <v>2186</v>
      </c>
      <c r="AF177" s="92">
        <v>-361.58643144210146</v>
      </c>
    </row>
    <row r="178" spans="1:32">
      <c r="A178" s="93">
        <v>165</v>
      </c>
      <c r="B178" s="130">
        <v>43630</v>
      </c>
      <c r="C178" s="92">
        <v>21.648899</v>
      </c>
      <c r="D178" s="92">
        <v>24.3337</v>
      </c>
      <c r="E178" s="92">
        <v>19.181101000000002</v>
      </c>
      <c r="F178" s="139">
        <f t="shared" si="41"/>
        <v>-8.199031276371116E-3</v>
      </c>
      <c r="G178" s="140">
        <f t="shared" si="41"/>
        <v>-9.2464360126081058E-3</v>
      </c>
      <c r="H178" s="140">
        <f t="shared" si="41"/>
        <v>-2.5911964073388472E-3</v>
      </c>
      <c r="I178" s="141">
        <f t="shared" si="48"/>
        <v>21.224441550588786</v>
      </c>
      <c r="J178" s="142">
        <f t="shared" si="42"/>
        <v>24.848792912298581</v>
      </c>
      <c r="K178" s="142">
        <f t="shared" si="45"/>
        <v>19.408577909109592</v>
      </c>
      <c r="L178" s="143">
        <f t="shared" si="43"/>
        <v>14857.10908541215</v>
      </c>
      <c r="M178" s="137">
        <f t="shared" si="33"/>
        <v>-14909.275747379148</v>
      </c>
      <c r="N178" s="137">
        <f t="shared" si="34"/>
        <v>29112.866863664389</v>
      </c>
      <c r="O178" s="143">
        <f t="shared" si="47"/>
        <v>122.82091458784816</v>
      </c>
      <c r="P178" s="137">
        <f t="shared" si="44"/>
        <v>-139.14425262085206</v>
      </c>
      <c r="Q178" s="137">
        <f t="shared" si="35"/>
        <v>75.633136335611198</v>
      </c>
      <c r="R178" s="144">
        <f t="shared" si="36"/>
        <v>59.309798302607305</v>
      </c>
      <c r="T178" s="92">
        <f t="shared" si="46"/>
        <v>3.861003861003861E-4</v>
      </c>
      <c r="U178" s="92">
        <f>SUM($T$13:T178)</f>
        <v>6.4092664092664203E-2</v>
      </c>
      <c r="V178" s="92">
        <f t="shared" si="37"/>
        <v>2068</v>
      </c>
      <c r="W178" s="92">
        <v>-179.1335034708045</v>
      </c>
      <c r="Y178" s="92">
        <f t="shared" si="38"/>
        <v>286</v>
      </c>
      <c r="Z178" s="92">
        <v>-160.22763075303192</v>
      </c>
      <c r="AB178" s="92">
        <f t="shared" si="39"/>
        <v>1970</v>
      </c>
      <c r="AC178" s="92">
        <v>-329.21836228288157</v>
      </c>
      <c r="AE178" s="92">
        <f t="shared" si="40"/>
        <v>1085</v>
      </c>
      <c r="AF178" s="92">
        <v>-361.0663636463014</v>
      </c>
    </row>
    <row r="179" spans="1:32">
      <c r="A179" s="93">
        <v>166</v>
      </c>
      <c r="B179" s="130">
        <v>43629</v>
      </c>
      <c r="C179" s="92">
        <v>21.648001000000001</v>
      </c>
      <c r="D179" s="92">
        <v>24.33</v>
      </c>
      <c r="E179" s="92">
        <v>19.159800000000001</v>
      </c>
      <c r="F179" s="139">
        <f t="shared" si="41"/>
        <v>4.1481890175498748E-5</v>
      </c>
      <c r="G179" s="140">
        <f t="shared" si="41"/>
        <v>1.5207562679830922E-4</v>
      </c>
      <c r="H179" s="140">
        <f t="shared" si="41"/>
        <v>1.1117548199877092E-3</v>
      </c>
      <c r="I179" s="141">
        <f t="shared" si="48"/>
        <v>21.400787708301564</v>
      </c>
      <c r="J179" s="142">
        <f t="shared" si="42"/>
        <v>25.08451416317304</v>
      </c>
      <c r="K179" s="142">
        <f t="shared" si="45"/>
        <v>19.480633637042139</v>
      </c>
      <c r="L179" s="143">
        <f t="shared" si="43"/>
        <v>14980.551395811095</v>
      </c>
      <c r="M179" s="137">
        <f t="shared" si="33"/>
        <v>-15050.708497903825</v>
      </c>
      <c r="N179" s="137">
        <f t="shared" si="34"/>
        <v>29220.950455563208</v>
      </c>
      <c r="O179" s="143">
        <f t="shared" si="47"/>
        <v>-0.62139581109659048</v>
      </c>
      <c r="P179" s="137">
        <f t="shared" si="44"/>
        <v>2.2884979038244637</v>
      </c>
      <c r="Q179" s="137">
        <f t="shared" si="35"/>
        <v>-32.450455563208379</v>
      </c>
      <c r="R179" s="144">
        <f t="shared" si="36"/>
        <v>-30.783353470480506</v>
      </c>
      <c r="T179" s="92">
        <f t="shared" si="46"/>
        <v>3.861003861003861E-4</v>
      </c>
      <c r="U179" s="92">
        <f>SUM($T$13:T179)</f>
        <v>6.4478764478764591E-2</v>
      </c>
      <c r="V179" s="92">
        <f t="shared" si="37"/>
        <v>1690</v>
      </c>
      <c r="W179" s="92">
        <v>-178.32612802372569</v>
      </c>
      <c r="Y179" s="92">
        <f t="shared" si="38"/>
        <v>345</v>
      </c>
      <c r="Z179" s="92">
        <v>-158.93064554230295</v>
      </c>
      <c r="AB179" s="92">
        <f t="shared" si="39"/>
        <v>938</v>
      </c>
      <c r="AC179" s="92">
        <v>-329.14947823509647</v>
      </c>
      <c r="AE179" s="92">
        <f t="shared" si="40"/>
        <v>606</v>
      </c>
      <c r="AF179" s="92">
        <v>-359.83381761637429</v>
      </c>
    </row>
    <row r="180" spans="1:32">
      <c r="A180" s="93">
        <v>167</v>
      </c>
      <c r="B180" s="130">
        <v>43628</v>
      </c>
      <c r="C180" s="92">
        <v>21.657101000000001</v>
      </c>
      <c r="D180" s="92">
        <v>24.323</v>
      </c>
      <c r="E180" s="92">
        <v>19.106100000000001</v>
      </c>
      <c r="F180" s="139">
        <f t="shared" si="41"/>
        <v>-4.2018550866984583E-4</v>
      </c>
      <c r="G180" s="140">
        <f t="shared" si="41"/>
        <v>2.8779344653195871E-4</v>
      </c>
      <c r="H180" s="140">
        <f t="shared" si="41"/>
        <v>2.8106206918208088E-3</v>
      </c>
      <c r="I180" s="141">
        <f t="shared" si="48"/>
        <v>21.390908072133016</v>
      </c>
      <c r="J180" s="142">
        <f t="shared" si="42"/>
        <v>25.087918061094435</v>
      </c>
      <c r="K180" s="142">
        <f t="shared" si="45"/>
        <v>19.513691868042141</v>
      </c>
      <c r="L180" s="143">
        <f t="shared" si="43"/>
        <v>14973.63565049311</v>
      </c>
      <c r="M180" s="137">
        <f t="shared" si="33"/>
        <v>-15052.75083665666</v>
      </c>
      <c r="N180" s="137">
        <f t="shared" si="34"/>
        <v>29270.537802063212</v>
      </c>
      <c r="O180" s="143">
        <f t="shared" si="47"/>
        <v>6.2943495068884658</v>
      </c>
      <c r="P180" s="137">
        <f t="shared" si="44"/>
        <v>4.3308366566598124</v>
      </c>
      <c r="Q180" s="137">
        <f t="shared" si="35"/>
        <v>-82.037802063212439</v>
      </c>
      <c r="R180" s="144">
        <f t="shared" si="36"/>
        <v>-71.412615899664161</v>
      </c>
      <c r="T180" s="92">
        <f t="shared" si="46"/>
        <v>3.861003861003861E-4</v>
      </c>
      <c r="U180" s="92">
        <f>SUM($T$13:T180)</f>
        <v>6.4864864864864979E-2</v>
      </c>
      <c r="V180" s="92">
        <f t="shared" si="37"/>
        <v>520</v>
      </c>
      <c r="W180" s="92">
        <v>-177.2547438745587</v>
      </c>
      <c r="Y180" s="92">
        <f t="shared" si="38"/>
        <v>1668</v>
      </c>
      <c r="Z180" s="92">
        <v>-158.91273929522504</v>
      </c>
      <c r="AB180" s="92">
        <f t="shared" si="39"/>
        <v>1962</v>
      </c>
      <c r="AC180" s="92">
        <v>-327.2591281256864</v>
      </c>
      <c r="AE180" s="92">
        <f t="shared" si="40"/>
        <v>2013</v>
      </c>
      <c r="AF180" s="92">
        <v>-355.84209122747779</v>
      </c>
    </row>
    <row r="181" spans="1:32">
      <c r="A181" s="93">
        <v>168</v>
      </c>
      <c r="B181" s="130">
        <v>43627</v>
      </c>
      <c r="C181" s="92">
        <v>21.734200000000001</v>
      </c>
      <c r="D181" s="92">
        <v>24.350999999999999</v>
      </c>
      <c r="E181" s="92">
        <v>19.204398999999999</v>
      </c>
      <c r="F181" s="139">
        <f t="shared" si="41"/>
        <v>-3.5473585409171449E-3</v>
      </c>
      <c r="G181" s="140">
        <f t="shared" si="41"/>
        <v>-1.1498501088250679E-3</v>
      </c>
      <c r="H181" s="140">
        <f t="shared" si="41"/>
        <v>-5.1185668450232091E-3</v>
      </c>
      <c r="I181" s="141">
        <f t="shared" si="48"/>
        <v>21.323986881960227</v>
      </c>
      <c r="J181" s="142">
        <f t="shared" si="42"/>
        <v>25.051860954375591</v>
      </c>
      <c r="K181" s="142">
        <f t="shared" si="45"/>
        <v>19.359397807762694</v>
      </c>
      <c r="L181" s="143">
        <f t="shared" si="43"/>
        <v>14926.790817372159</v>
      </c>
      <c r="M181" s="137">
        <f t="shared" si="33"/>
        <v>-15031.116572625355</v>
      </c>
      <c r="N181" s="137">
        <f t="shared" si="34"/>
        <v>29039.096711644041</v>
      </c>
      <c r="O181" s="143">
        <f t="shared" si="47"/>
        <v>53.139182627839546</v>
      </c>
      <c r="P181" s="137">
        <f t="shared" si="44"/>
        <v>-17.303427374645253</v>
      </c>
      <c r="Q181" s="137">
        <f t="shared" si="35"/>
        <v>149.40328835595938</v>
      </c>
      <c r="R181" s="144">
        <f t="shared" si="36"/>
        <v>185.23904360915367</v>
      </c>
      <c r="T181" s="92">
        <f t="shared" si="46"/>
        <v>3.861003861003861E-4</v>
      </c>
      <c r="U181" s="92">
        <f>SUM($T$13:T181)</f>
        <v>6.5250965250965368E-2</v>
      </c>
      <c r="V181" s="92">
        <f t="shared" si="37"/>
        <v>1179</v>
      </c>
      <c r="W181" s="92">
        <v>-176.57517246872885</v>
      </c>
      <c r="Y181" s="92">
        <f t="shared" si="38"/>
        <v>2131</v>
      </c>
      <c r="Z181" s="92">
        <v>-157.89345198251431</v>
      </c>
      <c r="AB181" s="92">
        <f t="shared" si="39"/>
        <v>839</v>
      </c>
      <c r="AC181" s="92">
        <v>-327.08285519578567</v>
      </c>
      <c r="AE181" s="92">
        <f t="shared" si="40"/>
        <v>254</v>
      </c>
      <c r="AF181" s="92">
        <v>-355.10260540440504</v>
      </c>
    </row>
    <row r="182" spans="1:32">
      <c r="A182" s="93">
        <v>169</v>
      </c>
      <c r="B182" s="130">
        <v>43626</v>
      </c>
      <c r="C182" s="92">
        <v>21.833300000000001</v>
      </c>
      <c r="D182" s="92">
        <v>24.538499999999999</v>
      </c>
      <c r="E182" s="92">
        <v>19.2791</v>
      </c>
      <c r="F182" s="139">
        <f t="shared" si="41"/>
        <v>-4.5389382273866019E-3</v>
      </c>
      <c r="G182" s="140">
        <f t="shared" si="41"/>
        <v>-7.6410538541475947E-3</v>
      </c>
      <c r="H182" s="140">
        <f t="shared" si="41"/>
        <v>-3.874714068602847E-3</v>
      </c>
      <c r="I182" s="141">
        <f t="shared" si="48"/>
        <v>21.30276717582775</v>
      </c>
      <c r="J182" s="142">
        <f t="shared" si="42"/>
        <v>24.88905702060028</v>
      </c>
      <c r="K182" s="142">
        <f t="shared" si="45"/>
        <v>19.383601938939059</v>
      </c>
      <c r="L182" s="143">
        <f t="shared" si="43"/>
        <v>14911.937023079425</v>
      </c>
      <c r="M182" s="137">
        <f t="shared" si="33"/>
        <v>-14933.434212360167</v>
      </c>
      <c r="N182" s="137">
        <f t="shared" si="34"/>
        <v>29075.402908408589</v>
      </c>
      <c r="O182" s="143">
        <f t="shared" si="47"/>
        <v>67.99297692057371</v>
      </c>
      <c r="P182" s="137">
        <f t="shared" si="44"/>
        <v>-114.98578763983278</v>
      </c>
      <c r="Q182" s="137">
        <f t="shared" si="35"/>
        <v>113.0970915914113</v>
      </c>
      <c r="R182" s="144">
        <f t="shared" si="36"/>
        <v>66.104280872152231</v>
      </c>
      <c r="T182" s="92">
        <f t="shared" si="46"/>
        <v>3.861003861003861E-4</v>
      </c>
      <c r="U182" s="92">
        <f>SUM($T$13:T182)</f>
        <v>6.5637065637065756E-2</v>
      </c>
      <c r="V182" s="92">
        <f t="shared" si="37"/>
        <v>2443</v>
      </c>
      <c r="W182" s="92">
        <v>-176.45919120772487</v>
      </c>
      <c r="Y182" s="92">
        <f t="shared" si="38"/>
        <v>1021</v>
      </c>
      <c r="Z182" s="92">
        <v>-156.3218669667458</v>
      </c>
      <c r="AB182" s="92">
        <f t="shared" si="39"/>
        <v>948</v>
      </c>
      <c r="AC182" s="92">
        <v>-324.17406838365423</v>
      </c>
      <c r="AE182" s="92">
        <f t="shared" si="40"/>
        <v>1746</v>
      </c>
      <c r="AF182" s="92">
        <v>-354.74539614448258</v>
      </c>
    </row>
    <row r="183" spans="1:32">
      <c r="A183" s="93">
        <v>170</v>
      </c>
      <c r="B183" s="130">
        <v>43623</v>
      </c>
      <c r="C183" s="92">
        <v>22.184298999999999</v>
      </c>
      <c r="D183" s="92">
        <v>24.976900000000001</v>
      </c>
      <c r="E183" s="92">
        <v>19.674299000000001</v>
      </c>
      <c r="F183" s="139">
        <f t="shared" si="41"/>
        <v>-1.5821955879696592E-2</v>
      </c>
      <c r="G183" s="140">
        <f t="shared" si="41"/>
        <v>-1.7552218249662799E-2</v>
      </c>
      <c r="H183" s="140">
        <f t="shared" si="41"/>
        <v>-2.0087068921744167E-2</v>
      </c>
      <c r="I183" s="141">
        <f t="shared" si="48"/>
        <v>21.061311726370079</v>
      </c>
      <c r="J183" s="142">
        <f t="shared" si="42"/>
        <v>24.640478079745684</v>
      </c>
      <c r="K183" s="142">
        <f t="shared" si="45"/>
        <v>19.068125725851779</v>
      </c>
      <c r="L183" s="143">
        <f t="shared" si="43"/>
        <v>14742.918208459056</v>
      </c>
      <c r="M183" s="137">
        <f t="shared" si="33"/>
        <v>-14784.28684784741</v>
      </c>
      <c r="N183" s="137">
        <f t="shared" si="34"/>
        <v>28602.18858877767</v>
      </c>
      <c r="O183" s="143">
        <f t="shared" si="47"/>
        <v>237.0117915409428</v>
      </c>
      <c r="P183" s="137">
        <f t="shared" si="44"/>
        <v>-264.1331521525899</v>
      </c>
      <c r="Q183" s="137">
        <f t="shared" si="35"/>
        <v>586.31141122233021</v>
      </c>
      <c r="R183" s="144">
        <f t="shared" si="36"/>
        <v>559.1900506106831</v>
      </c>
      <c r="T183" s="92">
        <f t="shared" si="46"/>
        <v>3.861003861003861E-4</v>
      </c>
      <c r="U183" s="92">
        <f>SUM($T$13:T183)</f>
        <v>6.6023166023166144E-2</v>
      </c>
      <c r="V183" s="92">
        <f t="shared" si="37"/>
        <v>2207</v>
      </c>
      <c r="W183" s="92">
        <v>-176.45530784621951</v>
      </c>
      <c r="Y183" s="92">
        <f t="shared" si="38"/>
        <v>126</v>
      </c>
      <c r="Z183" s="92">
        <v>-153.60283530075139</v>
      </c>
      <c r="AB183" s="92">
        <f t="shared" si="39"/>
        <v>1255</v>
      </c>
      <c r="AC183" s="92">
        <v>-322.99857148605952</v>
      </c>
      <c r="AE183" s="92">
        <f t="shared" si="40"/>
        <v>1683</v>
      </c>
      <c r="AF183" s="92">
        <v>-354.01422483027636</v>
      </c>
    </row>
    <row r="184" spans="1:32">
      <c r="A184" s="93">
        <v>171</v>
      </c>
      <c r="B184" s="130">
        <v>43622</v>
      </c>
      <c r="C184" s="92">
        <v>22.174800999999999</v>
      </c>
      <c r="D184" s="92">
        <v>25.056298999999999</v>
      </c>
      <c r="E184" s="92">
        <v>19.749200999999999</v>
      </c>
      <c r="F184" s="139">
        <f t="shared" si="41"/>
        <v>4.2832402419312743E-4</v>
      </c>
      <c r="G184" s="140">
        <f t="shared" si="41"/>
        <v>-3.168823935250753E-3</v>
      </c>
      <c r="H184" s="140">
        <f t="shared" si="41"/>
        <v>-3.7926597638050508E-3</v>
      </c>
      <c r="I184" s="141">
        <f t="shared" si="48"/>
        <v>21.409066091285329</v>
      </c>
      <c r="J184" s="142">
        <f t="shared" si="42"/>
        <v>25.001223677527157</v>
      </c>
      <c r="K184" s="142">
        <f t="shared" si="45"/>
        <v>19.385198633656117</v>
      </c>
      <c r="L184" s="143">
        <f t="shared" si="43"/>
        <v>14986.34626389973</v>
      </c>
      <c r="M184" s="137">
        <f t="shared" si="33"/>
        <v>-15000.734206516294</v>
      </c>
      <c r="N184" s="137">
        <f t="shared" si="34"/>
        <v>29077.797950484175</v>
      </c>
      <c r="O184" s="143">
        <f t="shared" si="47"/>
        <v>-6.4162638997313479</v>
      </c>
      <c r="P184" s="137">
        <f t="shared" si="44"/>
        <v>-47.68579348370622</v>
      </c>
      <c r="Q184" s="137">
        <f t="shared" si="35"/>
        <v>110.70204951582491</v>
      </c>
      <c r="R184" s="144">
        <f t="shared" si="36"/>
        <v>56.599992132387342</v>
      </c>
      <c r="T184" s="92">
        <f t="shared" si="46"/>
        <v>3.861003861003861E-4</v>
      </c>
      <c r="U184" s="92">
        <f>SUM($T$13:T184)</f>
        <v>6.6409266409266532E-2</v>
      </c>
      <c r="V184" s="92">
        <f t="shared" si="37"/>
        <v>222</v>
      </c>
      <c r="W184" s="92">
        <v>-176.35313605381998</v>
      </c>
      <c r="Y184" s="92">
        <f t="shared" si="38"/>
        <v>2161</v>
      </c>
      <c r="Z184" s="92">
        <v>-152.44901043301979</v>
      </c>
      <c r="AB184" s="92">
        <f t="shared" si="39"/>
        <v>1038</v>
      </c>
      <c r="AC184" s="92">
        <v>-322.79618678021507</v>
      </c>
      <c r="AE184" s="92">
        <f t="shared" si="40"/>
        <v>1616</v>
      </c>
      <c r="AF184" s="92">
        <v>-353.55358745983176</v>
      </c>
    </row>
    <row r="185" spans="1:32">
      <c r="A185" s="93">
        <v>172</v>
      </c>
      <c r="B185" s="130">
        <v>43621</v>
      </c>
      <c r="C185" s="92">
        <v>22.019199</v>
      </c>
      <c r="D185" s="92">
        <v>24.852799999999998</v>
      </c>
      <c r="E185" s="92">
        <v>19.5669</v>
      </c>
      <c r="F185" s="139">
        <f t="shared" si="41"/>
        <v>7.0666512437622675E-3</v>
      </c>
      <c r="G185" s="140">
        <f t="shared" si="41"/>
        <v>8.1881719564798061E-3</v>
      </c>
      <c r="H185" s="140">
        <f t="shared" si="41"/>
        <v>9.3168054214003426E-3</v>
      </c>
      <c r="I185" s="141">
        <f t="shared" si="48"/>
        <v>21.551125629951386</v>
      </c>
      <c r="J185" s="142">
        <f t="shared" si="42"/>
        <v>25.286065084388884</v>
      </c>
      <c r="K185" s="142">
        <f t="shared" si="45"/>
        <v>19.640295716695029</v>
      </c>
      <c r="L185" s="143">
        <f t="shared" si="43"/>
        <v>15085.787940965971</v>
      </c>
      <c r="M185" s="137">
        <f t="shared" si="33"/>
        <v>-15171.63905063333</v>
      </c>
      <c r="N185" s="137">
        <f t="shared" si="34"/>
        <v>29460.443575042544</v>
      </c>
      <c r="O185" s="143">
        <f t="shared" si="47"/>
        <v>-105.85794096597238</v>
      </c>
      <c r="P185" s="137">
        <f t="shared" si="44"/>
        <v>123.21905063332997</v>
      </c>
      <c r="Q185" s="137">
        <f t="shared" si="35"/>
        <v>-271.94357504254367</v>
      </c>
      <c r="R185" s="144">
        <f t="shared" si="36"/>
        <v>-254.58246537518608</v>
      </c>
      <c r="T185" s="92">
        <f t="shared" si="46"/>
        <v>3.861003861003861E-4</v>
      </c>
      <c r="U185" s="92">
        <f>SUM($T$13:T185)</f>
        <v>6.679536679536692E-2</v>
      </c>
      <c r="V185" s="92">
        <f t="shared" si="37"/>
        <v>994</v>
      </c>
      <c r="W185" s="92">
        <v>-176.308133665696</v>
      </c>
      <c r="Y185" s="92">
        <f t="shared" si="38"/>
        <v>2106</v>
      </c>
      <c r="Z185" s="92">
        <v>-152.1741560555638</v>
      </c>
      <c r="AB185" s="92">
        <f t="shared" si="39"/>
        <v>1104</v>
      </c>
      <c r="AC185" s="92">
        <v>-322.37036802719012</v>
      </c>
      <c r="AE185" s="92">
        <f t="shared" si="40"/>
        <v>314</v>
      </c>
      <c r="AF185" s="92">
        <v>-352.61138218853739</v>
      </c>
    </row>
    <row r="186" spans="1:32">
      <c r="A186" s="93">
        <v>173</v>
      </c>
      <c r="B186" s="130">
        <v>43620</v>
      </c>
      <c r="C186" s="92">
        <v>22.27</v>
      </c>
      <c r="D186" s="92">
        <v>25.076599000000002</v>
      </c>
      <c r="E186" s="92">
        <v>19.803301000000001</v>
      </c>
      <c r="F186" s="139">
        <f t="shared" si="41"/>
        <v>-1.1261832061068677E-2</v>
      </c>
      <c r="G186" s="140">
        <f t="shared" si="41"/>
        <v>-8.9246153355965196E-3</v>
      </c>
      <c r="H186" s="140">
        <f t="shared" si="41"/>
        <v>-1.1937454265831815E-2</v>
      </c>
      <c r="I186" s="141">
        <f t="shared" si="48"/>
        <v>21.158897920076335</v>
      </c>
      <c r="J186" s="142">
        <f t="shared" si="42"/>
        <v>24.856864400152503</v>
      </c>
      <c r="K186" s="142">
        <f t="shared" si="45"/>
        <v>19.226709077441178</v>
      </c>
      <c r="L186" s="143">
        <f t="shared" si="43"/>
        <v>14811.228544053434</v>
      </c>
      <c r="M186" s="137">
        <f t="shared" si="33"/>
        <v>-14914.118640091501</v>
      </c>
      <c r="N186" s="137">
        <f t="shared" si="34"/>
        <v>28840.063616161766</v>
      </c>
      <c r="O186" s="143">
        <f t="shared" si="47"/>
        <v>168.70145594656424</v>
      </c>
      <c r="P186" s="137">
        <f t="shared" si="44"/>
        <v>-134.30135990849885</v>
      </c>
      <c r="Q186" s="137">
        <f t="shared" si="35"/>
        <v>348.43638383823418</v>
      </c>
      <c r="R186" s="144">
        <f t="shared" si="36"/>
        <v>382.83647987629956</v>
      </c>
      <c r="T186" s="92">
        <f t="shared" si="46"/>
        <v>3.861003861003861E-4</v>
      </c>
      <c r="U186" s="92">
        <f>SUM($T$13:T186)</f>
        <v>6.7181467181467308E-2</v>
      </c>
      <c r="V186" s="92">
        <f t="shared" si="37"/>
        <v>3</v>
      </c>
      <c r="W186" s="92">
        <v>-176.30665974375734</v>
      </c>
      <c r="Y186" s="92">
        <f t="shared" si="38"/>
        <v>794</v>
      </c>
      <c r="Z186" s="92">
        <v>-152.01332347874995</v>
      </c>
      <c r="AB186" s="92">
        <f t="shared" si="39"/>
        <v>1161</v>
      </c>
      <c r="AC186" s="92">
        <v>-321.80779070475182</v>
      </c>
      <c r="AE186" s="92">
        <f t="shared" si="40"/>
        <v>1037</v>
      </c>
      <c r="AF186" s="92">
        <v>-351.94920463080416</v>
      </c>
    </row>
    <row r="187" spans="1:32">
      <c r="A187" s="93">
        <v>174</v>
      </c>
      <c r="B187" s="130">
        <v>43619</v>
      </c>
      <c r="C187" s="92">
        <v>21.9284</v>
      </c>
      <c r="D187" s="92">
        <v>24.802900000000001</v>
      </c>
      <c r="E187" s="92">
        <v>19.614799000000001</v>
      </c>
      <c r="F187" s="139">
        <f t="shared" si="41"/>
        <v>1.55779719450575E-2</v>
      </c>
      <c r="G187" s="140">
        <f t="shared" si="41"/>
        <v>1.1034959621657237E-2</v>
      </c>
      <c r="H187" s="140">
        <f t="shared" si="41"/>
        <v>9.6101927937166653E-3</v>
      </c>
      <c r="I187" s="141">
        <f t="shared" si="48"/>
        <v>21.733267041827034</v>
      </c>
      <c r="J187" s="142">
        <f t="shared" si="42"/>
        <v>25.357464511782897</v>
      </c>
      <c r="K187" s="142">
        <f t="shared" si="45"/>
        <v>19.646004741572931</v>
      </c>
      <c r="L187" s="143">
        <f t="shared" si="43"/>
        <v>15213.286929278924</v>
      </c>
      <c r="M187" s="137">
        <f t="shared" si="33"/>
        <v>-15214.478707069738</v>
      </c>
      <c r="N187" s="137">
        <f t="shared" si="34"/>
        <v>29469.007112359395</v>
      </c>
      <c r="O187" s="143">
        <f t="shared" si="47"/>
        <v>-233.35692927892524</v>
      </c>
      <c r="P187" s="137">
        <f t="shared" si="44"/>
        <v>166.05870706973838</v>
      </c>
      <c r="Q187" s="137">
        <f t="shared" si="35"/>
        <v>-280.50711235939525</v>
      </c>
      <c r="R187" s="144">
        <f t="shared" si="36"/>
        <v>-347.80533456858211</v>
      </c>
      <c r="T187" s="92">
        <f t="shared" si="46"/>
        <v>3.861003861003861E-4</v>
      </c>
      <c r="U187" s="92">
        <f>SUM($T$13:T187)</f>
        <v>6.7567567567567696E-2</v>
      </c>
      <c r="V187" s="92">
        <f t="shared" si="37"/>
        <v>1772</v>
      </c>
      <c r="W187" s="92">
        <v>-176.16319679745357</v>
      </c>
      <c r="Y187" s="92">
        <f t="shared" si="38"/>
        <v>963</v>
      </c>
      <c r="Z187" s="92">
        <v>-151.71527710090231</v>
      </c>
      <c r="AB187" s="92">
        <f t="shared" si="39"/>
        <v>675</v>
      </c>
      <c r="AC187" s="92">
        <v>-321.66821484854518</v>
      </c>
      <c r="AE187" s="92">
        <f t="shared" si="40"/>
        <v>1691</v>
      </c>
      <c r="AF187" s="92">
        <v>-348.94011598327415</v>
      </c>
    </row>
    <row r="188" spans="1:32">
      <c r="A188" s="93">
        <v>175</v>
      </c>
      <c r="B188" s="130">
        <v>43616</v>
      </c>
      <c r="C188" s="92">
        <v>21.732400999999999</v>
      </c>
      <c r="D188" s="92">
        <v>24.616301</v>
      </c>
      <c r="E188" s="92">
        <v>19.524999999999999</v>
      </c>
      <c r="F188" s="139">
        <f t="shared" si="41"/>
        <v>9.0187457888339928E-3</v>
      </c>
      <c r="G188" s="140">
        <f t="shared" si="41"/>
        <v>7.5803021745630694E-3</v>
      </c>
      <c r="H188" s="140">
        <f t="shared" si="41"/>
        <v>4.5991805377723072E-3</v>
      </c>
      <c r="I188" s="141">
        <f t="shared" si="48"/>
        <v>21.592900258006466</v>
      </c>
      <c r="J188" s="142">
        <f t="shared" si="42"/>
        <v>25.270819284749564</v>
      </c>
      <c r="K188" s="142">
        <f t="shared" si="45"/>
        <v>19.54849545408451</v>
      </c>
      <c r="L188" s="143">
        <f t="shared" si="43"/>
        <v>15115.030180604526</v>
      </c>
      <c r="M188" s="137">
        <f t="shared" si="33"/>
        <v>-15162.491570849739</v>
      </c>
      <c r="N188" s="137">
        <f t="shared" si="34"/>
        <v>29322.743181126763</v>
      </c>
      <c r="O188" s="143">
        <f t="shared" si="47"/>
        <v>-135.10018060452785</v>
      </c>
      <c r="P188" s="137">
        <f t="shared" si="44"/>
        <v>114.07157084973915</v>
      </c>
      <c r="Q188" s="137">
        <f t="shared" si="35"/>
        <v>-134.24318112676337</v>
      </c>
      <c r="R188" s="144">
        <f t="shared" si="36"/>
        <v>-155.27179088155208</v>
      </c>
      <c r="T188" s="92">
        <f t="shared" si="46"/>
        <v>3.861003861003861E-4</v>
      </c>
      <c r="U188" s="92">
        <f>SUM($T$13:T188)</f>
        <v>6.7953667953668084E-2</v>
      </c>
      <c r="V188" s="92">
        <f t="shared" si="37"/>
        <v>797</v>
      </c>
      <c r="W188" s="92">
        <v>-175.51166790873867</v>
      </c>
      <c r="Y188" s="92">
        <f t="shared" si="38"/>
        <v>351</v>
      </c>
      <c r="Z188" s="92">
        <v>-151.23583299766506</v>
      </c>
      <c r="AB188" s="92">
        <f t="shared" si="39"/>
        <v>296</v>
      </c>
      <c r="AC188" s="92">
        <v>-321.4040615401027</v>
      </c>
      <c r="AE188" s="92">
        <f t="shared" si="40"/>
        <v>1531</v>
      </c>
      <c r="AF188" s="92">
        <v>-348.56042602582602</v>
      </c>
    </row>
    <row r="189" spans="1:32">
      <c r="A189" s="93">
        <v>176</v>
      </c>
      <c r="B189" s="130">
        <v>43615</v>
      </c>
      <c r="C189" s="92">
        <v>21.309999000000001</v>
      </c>
      <c r="D189" s="92">
        <v>24.1647</v>
      </c>
      <c r="E189" s="92">
        <v>19.1355</v>
      </c>
      <c r="F189" s="139">
        <f t="shared" si="41"/>
        <v>1.9821774745273357E-2</v>
      </c>
      <c r="G189" s="140">
        <f t="shared" si="41"/>
        <v>1.8688458784921869E-2</v>
      </c>
      <c r="H189" s="140">
        <f t="shared" si="41"/>
        <v>2.0354837866791931E-2</v>
      </c>
      <c r="I189" s="141">
        <f t="shared" si="48"/>
        <v>21.824083997371375</v>
      </c>
      <c r="J189" s="142">
        <f t="shared" si="42"/>
        <v>25.549419628246991</v>
      </c>
      <c r="K189" s="142">
        <f t="shared" si="45"/>
        <v>19.855084790049904</v>
      </c>
      <c r="L189" s="143">
        <f t="shared" si="43"/>
        <v>15276.858798159963</v>
      </c>
      <c r="M189" s="137">
        <f t="shared" si="33"/>
        <v>-15329.651776948194</v>
      </c>
      <c r="N189" s="137">
        <f t="shared" si="34"/>
        <v>29782.627185074856</v>
      </c>
      <c r="O189" s="143">
        <f t="shared" si="47"/>
        <v>-296.92879815996457</v>
      </c>
      <c r="P189" s="137">
        <f t="shared" si="44"/>
        <v>281.23177694819424</v>
      </c>
      <c r="Q189" s="137">
        <f t="shared" si="35"/>
        <v>-594.12718507485624</v>
      </c>
      <c r="R189" s="144">
        <f t="shared" si="36"/>
        <v>-609.82420628662658</v>
      </c>
      <c r="T189" s="92">
        <f t="shared" si="46"/>
        <v>3.861003861003861E-4</v>
      </c>
      <c r="U189" s="92">
        <f>SUM($T$13:T189)</f>
        <v>6.8339768339768472E-2</v>
      </c>
      <c r="V189" s="92">
        <f t="shared" si="37"/>
        <v>1658</v>
      </c>
      <c r="W189" s="92">
        <v>-175.25989358670995</v>
      </c>
      <c r="Y189" s="92">
        <f t="shared" si="38"/>
        <v>868</v>
      </c>
      <c r="Z189" s="92">
        <v>-151.12339135350157</v>
      </c>
      <c r="AB189" s="92">
        <f t="shared" si="39"/>
        <v>2523</v>
      </c>
      <c r="AC189" s="92">
        <v>-320.94325224091881</v>
      </c>
      <c r="AE189" s="92">
        <f t="shared" si="40"/>
        <v>1197</v>
      </c>
      <c r="AF189" s="92">
        <v>-347.86821406563104</v>
      </c>
    </row>
    <row r="190" spans="1:32">
      <c r="A190" s="93">
        <v>177</v>
      </c>
      <c r="B190" s="130">
        <v>43614</v>
      </c>
      <c r="C190" s="92">
        <v>21.4237</v>
      </c>
      <c r="D190" s="92">
        <v>24.280199</v>
      </c>
      <c r="E190" s="92">
        <v>19.183201</v>
      </c>
      <c r="F190" s="139">
        <f t="shared" si="41"/>
        <v>-5.3072531822233593E-3</v>
      </c>
      <c r="G190" s="140">
        <f t="shared" si="41"/>
        <v>-4.7569214733371723E-3</v>
      </c>
      <c r="H190" s="140">
        <f t="shared" si="41"/>
        <v>-2.4866027312125949E-3</v>
      </c>
      <c r="I190" s="141">
        <f t="shared" si="48"/>
        <v>21.286325312625738</v>
      </c>
      <c r="J190" s="142">
        <f t="shared" si="42"/>
        <v>24.961393079603674</v>
      </c>
      <c r="K190" s="142">
        <f t="shared" si="45"/>
        <v>19.410613197453333</v>
      </c>
      <c r="L190" s="143">
        <f t="shared" si="43"/>
        <v>14900.427718838017</v>
      </c>
      <c r="M190" s="137">
        <f t="shared" si="33"/>
        <v>-14976.835847762204</v>
      </c>
      <c r="N190" s="137">
        <f t="shared" si="34"/>
        <v>29115.919796179998</v>
      </c>
      <c r="O190" s="143">
        <f t="shared" si="47"/>
        <v>79.502281161981955</v>
      </c>
      <c r="P190" s="137">
        <f t="shared" si="44"/>
        <v>-71.584152237795934</v>
      </c>
      <c r="Q190" s="137">
        <f t="shared" si="35"/>
        <v>72.580203820001771</v>
      </c>
      <c r="R190" s="144">
        <f t="shared" si="36"/>
        <v>80.498332744187792</v>
      </c>
      <c r="T190" s="92">
        <f t="shared" si="46"/>
        <v>3.861003861003861E-4</v>
      </c>
      <c r="U190" s="92">
        <f>SUM($T$13:T190)</f>
        <v>6.8725868725868861E-2</v>
      </c>
      <c r="V190" s="92">
        <f t="shared" si="37"/>
        <v>845</v>
      </c>
      <c r="W190" s="92">
        <v>-173.96430516721739</v>
      </c>
      <c r="Y190" s="92">
        <f t="shared" si="38"/>
        <v>482</v>
      </c>
      <c r="Z190" s="92">
        <v>-150.52406072636586</v>
      </c>
      <c r="AB190" s="92">
        <f t="shared" si="39"/>
        <v>2013</v>
      </c>
      <c r="AC190" s="92">
        <v>-320.84260522106342</v>
      </c>
      <c r="AE190" s="92">
        <f t="shared" si="40"/>
        <v>175</v>
      </c>
      <c r="AF190" s="92">
        <v>-347.80533456858211</v>
      </c>
    </row>
    <row r="191" spans="1:32">
      <c r="A191" s="93">
        <v>178</v>
      </c>
      <c r="B191" s="130">
        <v>43613</v>
      </c>
      <c r="C191" s="92">
        <v>21.326000000000001</v>
      </c>
      <c r="D191" s="92">
        <v>24.158300000000001</v>
      </c>
      <c r="E191" s="92">
        <v>19.052999</v>
      </c>
      <c r="F191" s="139">
        <f t="shared" si="41"/>
        <v>4.5812623089187543E-3</v>
      </c>
      <c r="G191" s="140">
        <f t="shared" si="41"/>
        <v>5.0458434575280098E-3</v>
      </c>
      <c r="H191" s="140">
        <f t="shared" si="41"/>
        <v>6.8336748456241381E-3</v>
      </c>
      <c r="I191" s="141">
        <f t="shared" si="48"/>
        <v>21.49793855528463</v>
      </c>
      <c r="J191" s="142">
        <f t="shared" si="42"/>
        <v>25.207253286005223</v>
      </c>
      <c r="K191" s="142">
        <f t="shared" si="45"/>
        <v>19.591976478821</v>
      </c>
      <c r="L191" s="143">
        <f t="shared" si="43"/>
        <v>15048.556988699242</v>
      </c>
      <c r="M191" s="137">
        <f t="shared" si="33"/>
        <v>-15124.351971603133</v>
      </c>
      <c r="N191" s="137">
        <f t="shared" si="34"/>
        <v>29387.964718231498</v>
      </c>
      <c r="O191" s="143">
        <f t="shared" si="47"/>
        <v>-68.626988699243157</v>
      </c>
      <c r="P191" s="137">
        <f t="shared" si="44"/>
        <v>75.931971603133206</v>
      </c>
      <c r="Q191" s="137">
        <f t="shared" si="35"/>
        <v>-199.46471823149841</v>
      </c>
      <c r="R191" s="144">
        <f t="shared" si="36"/>
        <v>-192.15973532760836</v>
      </c>
      <c r="T191" s="92">
        <f t="shared" si="46"/>
        <v>3.861003861003861E-4</v>
      </c>
      <c r="U191" s="92">
        <f>SUM($T$13:T191)</f>
        <v>6.9111969111969249E-2</v>
      </c>
      <c r="V191" s="92">
        <f t="shared" si="37"/>
        <v>915</v>
      </c>
      <c r="W191" s="92">
        <v>-172.20410077508132</v>
      </c>
      <c r="Y191" s="92">
        <f t="shared" si="38"/>
        <v>753</v>
      </c>
      <c r="Z191" s="92">
        <v>-149.45121915386517</v>
      </c>
      <c r="AB191" s="92">
        <f t="shared" si="39"/>
        <v>1636</v>
      </c>
      <c r="AC191" s="92">
        <v>-320.41562536494166</v>
      </c>
      <c r="AE191" s="92">
        <f t="shared" si="40"/>
        <v>1936</v>
      </c>
      <c r="AF191" s="92">
        <v>-347.59966096866083</v>
      </c>
    </row>
    <row r="192" spans="1:32">
      <c r="A192" s="93">
        <v>179</v>
      </c>
      <c r="B192" s="130">
        <v>43612</v>
      </c>
      <c r="C192" s="92">
        <v>21.344999000000001</v>
      </c>
      <c r="D192" s="92">
        <v>24.229700000000001</v>
      </c>
      <c r="E192" s="92">
        <v>19.043099999999999</v>
      </c>
      <c r="F192" s="139">
        <f t="shared" si="41"/>
        <v>-8.9009139798978953E-4</v>
      </c>
      <c r="G192" s="140">
        <f t="shared" si="41"/>
        <v>-2.9467966999179307E-3</v>
      </c>
      <c r="H192" s="140">
        <f t="shared" si="41"/>
        <v>5.1982082749146841E-4</v>
      </c>
      <c r="I192" s="141">
        <f t="shared" si="48"/>
        <v>21.380852133092159</v>
      </c>
      <c r="J192" s="142">
        <f t="shared" si="42"/>
        <v>25.006792276008369</v>
      </c>
      <c r="K192" s="142">
        <f t="shared" si="45"/>
        <v>19.469115193482157</v>
      </c>
      <c r="L192" s="143">
        <f t="shared" si="43"/>
        <v>14966.59649316451</v>
      </c>
      <c r="M192" s="137">
        <f t="shared" si="33"/>
        <v>-15004.075365605022</v>
      </c>
      <c r="N192" s="137">
        <f t="shared" si="34"/>
        <v>29203.672790223234</v>
      </c>
      <c r="O192" s="143">
        <f t="shared" si="47"/>
        <v>13.333506835488151</v>
      </c>
      <c r="P192" s="137">
        <f t="shared" si="44"/>
        <v>-44.344634394978129</v>
      </c>
      <c r="Q192" s="137">
        <f t="shared" si="35"/>
        <v>-15.172790223234188</v>
      </c>
      <c r="R192" s="144">
        <f t="shared" si="36"/>
        <v>-46.183917782724166</v>
      </c>
      <c r="T192" s="92">
        <f t="shared" si="46"/>
        <v>3.861003861003861E-4</v>
      </c>
      <c r="U192" s="92">
        <f>SUM($T$13:T192)</f>
        <v>6.9498069498069637E-2</v>
      </c>
      <c r="V192" s="92">
        <f t="shared" si="37"/>
        <v>2081</v>
      </c>
      <c r="W192" s="92">
        <v>-172.17274220724903</v>
      </c>
      <c r="Y192" s="92">
        <f t="shared" si="38"/>
        <v>1381</v>
      </c>
      <c r="Z192" s="92">
        <v>-149.01633662596032</v>
      </c>
      <c r="AB192" s="92">
        <f t="shared" si="39"/>
        <v>2034</v>
      </c>
      <c r="AC192" s="92">
        <v>-320.4080371536038</v>
      </c>
      <c r="AE192" s="92">
        <f t="shared" si="40"/>
        <v>1349</v>
      </c>
      <c r="AF192" s="92">
        <v>-347.59584092360274</v>
      </c>
    </row>
    <row r="193" spans="1:32">
      <c r="A193" s="93">
        <v>180</v>
      </c>
      <c r="B193" s="130">
        <v>43609</v>
      </c>
      <c r="C193" s="92">
        <v>21.295999999999999</v>
      </c>
      <c r="D193" s="92">
        <v>24.112100999999999</v>
      </c>
      <c r="E193" s="92">
        <v>19.030799999999999</v>
      </c>
      <c r="F193" s="139">
        <f t="shared" si="41"/>
        <v>2.3008546205860458E-3</v>
      </c>
      <c r="G193" s="140">
        <f t="shared" si="41"/>
        <v>4.8771776461953298E-3</v>
      </c>
      <c r="H193" s="140">
        <f t="shared" si="41"/>
        <v>6.4632070117909279E-4</v>
      </c>
      <c r="I193" s="141">
        <f t="shared" si="48"/>
        <v>21.449138058795079</v>
      </c>
      <c r="J193" s="142">
        <f t="shared" si="42"/>
        <v>25.203023029390931</v>
      </c>
      <c r="K193" s="142">
        <f t="shared" si="45"/>
        <v>19.471576754524243</v>
      </c>
      <c r="L193" s="143">
        <f t="shared" si="43"/>
        <v>15014.396641156554</v>
      </c>
      <c r="M193" s="137">
        <f t="shared" si="33"/>
        <v>-15121.813817634558</v>
      </c>
      <c r="N193" s="137">
        <f t="shared" si="34"/>
        <v>29207.365131786366</v>
      </c>
      <c r="O193" s="143">
        <f t="shared" si="47"/>
        <v>-34.466641156555852</v>
      </c>
      <c r="P193" s="137">
        <f t="shared" si="44"/>
        <v>73.393817634558218</v>
      </c>
      <c r="Q193" s="137">
        <f t="shared" si="35"/>
        <v>-18.865131786365964</v>
      </c>
      <c r="R193" s="144">
        <f t="shared" si="36"/>
        <v>20.062044691636402</v>
      </c>
      <c r="T193" s="92">
        <f t="shared" si="46"/>
        <v>3.861003861003861E-4</v>
      </c>
      <c r="U193" s="92">
        <f>SUM($T$13:T193)</f>
        <v>6.9884169884170025E-2</v>
      </c>
      <c r="V193" s="92">
        <f t="shared" si="37"/>
        <v>2016</v>
      </c>
      <c r="W193" s="92">
        <v>-171.87310366510974</v>
      </c>
      <c r="Y193" s="92">
        <f t="shared" si="38"/>
        <v>411</v>
      </c>
      <c r="Z193" s="92">
        <v>-148.63489711329385</v>
      </c>
      <c r="AB193" s="92">
        <f t="shared" si="39"/>
        <v>455</v>
      </c>
      <c r="AC193" s="92">
        <v>-319.68517694096954</v>
      </c>
      <c r="AE193" s="92">
        <f t="shared" si="40"/>
        <v>2573</v>
      </c>
      <c r="AF193" s="92">
        <v>-346.99042430115878</v>
      </c>
    </row>
    <row r="194" spans="1:32">
      <c r="A194" s="93">
        <v>181</v>
      </c>
      <c r="B194" s="130">
        <v>43608</v>
      </c>
      <c r="C194" s="92">
        <v>21.186899</v>
      </c>
      <c r="D194" s="92">
        <v>24.051600000000001</v>
      </c>
      <c r="E194" s="92">
        <v>18.982800000000001</v>
      </c>
      <c r="F194" s="139">
        <f t="shared" si="41"/>
        <v>5.1494558028524207E-3</v>
      </c>
      <c r="G194" s="140">
        <f t="shared" si="41"/>
        <v>2.5154667464950542E-3</v>
      </c>
      <c r="H194" s="140">
        <f t="shared" si="41"/>
        <v>2.528604842278126E-3</v>
      </c>
      <c r="I194" s="141">
        <f t="shared" si="48"/>
        <v>21.51009783923546</v>
      </c>
      <c r="J194" s="142">
        <f t="shared" si="42"/>
        <v>25.14378966682882</v>
      </c>
      <c r="K194" s="142">
        <f t="shared" si="45"/>
        <v>19.508204121625891</v>
      </c>
      <c r="L194" s="143">
        <f t="shared" si="43"/>
        <v>15057.068487464821</v>
      </c>
      <c r="M194" s="137">
        <f t="shared" si="33"/>
        <v>-15086.273800097291</v>
      </c>
      <c r="N194" s="137">
        <f t="shared" si="34"/>
        <v>29262.306182438835</v>
      </c>
      <c r="O194" s="143">
        <f t="shared" si="47"/>
        <v>-77.138487464822902</v>
      </c>
      <c r="P194" s="137">
        <f t="shared" si="44"/>
        <v>37.853800097291241</v>
      </c>
      <c r="Q194" s="137">
        <f t="shared" si="35"/>
        <v>-73.806182438835094</v>
      </c>
      <c r="R194" s="144">
        <f t="shared" si="36"/>
        <v>-113.09086980636675</v>
      </c>
      <c r="T194" s="92">
        <f t="shared" si="46"/>
        <v>3.861003861003861E-4</v>
      </c>
      <c r="U194" s="92">
        <f>SUM($T$13:T194)</f>
        <v>7.0270270270270413E-2</v>
      </c>
      <c r="V194" s="92">
        <f t="shared" si="37"/>
        <v>1853</v>
      </c>
      <c r="W194" s="92">
        <v>-171.45810046258157</v>
      </c>
      <c r="Y194" s="92">
        <f t="shared" si="38"/>
        <v>1302</v>
      </c>
      <c r="Z194" s="92">
        <v>-148.47692543058292</v>
      </c>
      <c r="AB194" s="92">
        <f t="shared" si="39"/>
        <v>1659</v>
      </c>
      <c r="AC194" s="92">
        <v>-318.3022494630095</v>
      </c>
      <c r="AE194" s="92">
        <f t="shared" si="40"/>
        <v>1928</v>
      </c>
      <c r="AF194" s="92">
        <v>-346.32352558561979</v>
      </c>
    </row>
    <row r="195" spans="1:32">
      <c r="A195" s="93">
        <v>182</v>
      </c>
      <c r="B195" s="130">
        <v>43606</v>
      </c>
      <c r="C195" s="92">
        <v>21.282599999999999</v>
      </c>
      <c r="D195" s="92">
        <v>24.256499999999999</v>
      </c>
      <c r="E195" s="92">
        <v>19.046301</v>
      </c>
      <c r="F195" s="139">
        <f t="shared" si="41"/>
        <v>-4.4966780374577908E-3</v>
      </c>
      <c r="G195" s="140">
        <f t="shared" si="41"/>
        <v>-8.4472203326942941E-3</v>
      </c>
      <c r="H195" s="140">
        <f t="shared" si="41"/>
        <v>-3.3340332067627321E-3</v>
      </c>
      <c r="I195" s="141">
        <f t="shared" si="48"/>
        <v>21.303671539666205</v>
      </c>
      <c r="J195" s="142">
        <f t="shared" si="42"/>
        <v>24.868837801001796</v>
      </c>
      <c r="K195" s="142">
        <f t="shared" si="45"/>
        <v>19.394123047829602</v>
      </c>
      <c r="L195" s="143">
        <f t="shared" si="43"/>
        <v>14912.570077766342</v>
      </c>
      <c r="M195" s="137">
        <f t="shared" si="33"/>
        <v>-14921.302680601077</v>
      </c>
      <c r="N195" s="137">
        <f t="shared" si="34"/>
        <v>29091.184571744405</v>
      </c>
      <c r="O195" s="143">
        <f t="shared" si="47"/>
        <v>67.359922233656107</v>
      </c>
      <c r="P195" s="137">
        <f t="shared" si="44"/>
        <v>-127.11731939892343</v>
      </c>
      <c r="Q195" s="137">
        <f t="shared" si="35"/>
        <v>97.31542825559518</v>
      </c>
      <c r="R195" s="144">
        <f t="shared" si="36"/>
        <v>37.558031090327859</v>
      </c>
      <c r="T195" s="92">
        <f t="shared" si="46"/>
        <v>3.861003861003861E-4</v>
      </c>
      <c r="U195" s="92">
        <f>SUM($T$13:T195)</f>
        <v>7.0656370656370801E-2</v>
      </c>
      <c r="V195" s="92">
        <f t="shared" si="37"/>
        <v>880</v>
      </c>
      <c r="W195" s="92">
        <v>-171.20249428884745</v>
      </c>
      <c r="Y195" s="92">
        <f t="shared" si="38"/>
        <v>1518</v>
      </c>
      <c r="Z195" s="92">
        <v>-148.45231082943064</v>
      </c>
      <c r="AB195" s="92">
        <f t="shared" si="39"/>
        <v>969</v>
      </c>
      <c r="AC195" s="92">
        <v>-317.36005954170469</v>
      </c>
      <c r="AE195" s="92">
        <f t="shared" si="40"/>
        <v>715</v>
      </c>
      <c r="AF195" s="92">
        <v>-345.84466692429487</v>
      </c>
    </row>
    <row r="196" spans="1:32">
      <c r="A196" s="93">
        <v>183</v>
      </c>
      <c r="B196" s="130">
        <v>43605</v>
      </c>
      <c r="C196" s="92">
        <v>21.370701</v>
      </c>
      <c r="D196" s="92">
        <v>24.367799999999999</v>
      </c>
      <c r="E196" s="92">
        <v>19.130600000000001</v>
      </c>
      <c r="F196" s="139">
        <f t="shared" si="41"/>
        <v>-4.1225133419816595E-3</v>
      </c>
      <c r="G196" s="140">
        <f t="shared" si="41"/>
        <v>-4.5675030162756203E-3</v>
      </c>
      <c r="H196" s="140">
        <f t="shared" si="41"/>
        <v>-4.4065005802222945E-3</v>
      </c>
      <c r="I196" s="141">
        <f t="shared" si="48"/>
        <v>21.311678626732924</v>
      </c>
      <c r="J196" s="142">
        <f t="shared" si="42"/>
        <v>24.966143827099696</v>
      </c>
      <c r="K196" s="142">
        <f t="shared" si="45"/>
        <v>19.373253905209452</v>
      </c>
      <c r="L196" s="143">
        <f t="shared" si="43"/>
        <v>14918.175038713047</v>
      </c>
      <c r="M196" s="137">
        <f t="shared" si="33"/>
        <v>-14979.686296259817</v>
      </c>
      <c r="N196" s="137">
        <f t="shared" si="34"/>
        <v>29059.88085781418</v>
      </c>
      <c r="O196" s="143">
        <f t="shared" si="47"/>
        <v>61.754961286951584</v>
      </c>
      <c r="P196" s="137">
        <f t="shared" si="44"/>
        <v>-68.733703740183046</v>
      </c>
      <c r="Q196" s="137">
        <f t="shared" si="35"/>
        <v>128.61914218582024</v>
      </c>
      <c r="R196" s="144">
        <f t="shared" si="36"/>
        <v>121.64039973258878</v>
      </c>
      <c r="T196" s="92">
        <f t="shared" si="46"/>
        <v>3.861003861003861E-4</v>
      </c>
      <c r="U196" s="92">
        <f>SUM($T$13:T196)</f>
        <v>7.1042471042471189E-2</v>
      </c>
      <c r="V196" s="92">
        <f t="shared" si="37"/>
        <v>342</v>
      </c>
      <c r="W196" s="92">
        <v>-170.97277712183131</v>
      </c>
      <c r="Y196" s="92">
        <f t="shared" si="38"/>
        <v>918</v>
      </c>
      <c r="Z196" s="92">
        <v>-146.95183663177522</v>
      </c>
      <c r="AB196" s="92">
        <f t="shared" si="39"/>
        <v>1122</v>
      </c>
      <c r="AC196" s="92">
        <v>-317.35896104014319</v>
      </c>
      <c r="AE196" s="92">
        <f t="shared" si="40"/>
        <v>1636</v>
      </c>
      <c r="AF196" s="92">
        <v>-345.24415214578039</v>
      </c>
    </row>
    <row r="197" spans="1:32">
      <c r="A197" s="93">
        <v>184</v>
      </c>
      <c r="B197" s="130">
        <v>43602</v>
      </c>
      <c r="C197" s="92">
        <v>21.3521</v>
      </c>
      <c r="D197" s="92">
        <v>24.454699999999999</v>
      </c>
      <c r="E197" s="92">
        <v>19.099198999999999</v>
      </c>
      <c r="F197" s="139">
        <f t="shared" si="41"/>
        <v>8.7115553036931637E-4</v>
      </c>
      <c r="G197" s="140">
        <f t="shared" si="41"/>
        <v>-3.553509141392075E-3</v>
      </c>
      <c r="H197" s="140">
        <f t="shared" si="41"/>
        <v>1.6441003625335959E-3</v>
      </c>
      <c r="I197" s="141">
        <f t="shared" si="48"/>
        <v>21.41854264123435</v>
      </c>
      <c r="J197" s="142">
        <f t="shared" si="42"/>
        <v>24.991575503277488</v>
      </c>
      <c r="K197" s="142">
        <f t="shared" si="45"/>
        <v>19.490992548954541</v>
      </c>
      <c r="L197" s="143">
        <f t="shared" si="43"/>
        <v>14992.979848864044</v>
      </c>
      <c r="M197" s="137">
        <f t="shared" si="33"/>
        <v>-14994.945301966492</v>
      </c>
      <c r="N197" s="137">
        <f t="shared" si="34"/>
        <v>29236.48882343181</v>
      </c>
      <c r="O197" s="143">
        <f t="shared" si="47"/>
        <v>-13.049848864045998</v>
      </c>
      <c r="P197" s="137">
        <f t="shared" si="44"/>
        <v>-53.474698033507593</v>
      </c>
      <c r="Q197" s="137">
        <f t="shared" si="35"/>
        <v>-47.988823431809578</v>
      </c>
      <c r="R197" s="144">
        <f t="shared" si="36"/>
        <v>-114.51337032936317</v>
      </c>
      <c r="T197" s="92">
        <f t="shared" si="46"/>
        <v>3.861003861003861E-4</v>
      </c>
      <c r="U197" s="92">
        <f>SUM($T$13:T197)</f>
        <v>7.1428571428571577E-2</v>
      </c>
      <c r="V197" s="92">
        <f t="shared" si="37"/>
        <v>2352</v>
      </c>
      <c r="W197" s="92">
        <v>-170.80151466732605</v>
      </c>
      <c r="Y197" s="92">
        <f t="shared" si="38"/>
        <v>2364</v>
      </c>
      <c r="Z197" s="92">
        <v>-146.65922023783969</v>
      </c>
      <c r="AB197" s="92">
        <f t="shared" si="39"/>
        <v>1158</v>
      </c>
      <c r="AC197" s="92">
        <v>-316.98588263181227</v>
      </c>
      <c r="AE197" s="92">
        <f t="shared" si="40"/>
        <v>682</v>
      </c>
      <c r="AF197" s="92">
        <v>-344.92576608798663</v>
      </c>
    </row>
    <row r="198" spans="1:32">
      <c r="A198" s="93">
        <v>185</v>
      </c>
      <c r="B198" s="130">
        <v>43601</v>
      </c>
      <c r="C198" s="92">
        <v>21.359698999999999</v>
      </c>
      <c r="D198" s="92">
        <v>24.485299999999999</v>
      </c>
      <c r="E198" s="92">
        <v>19.060801000000001</v>
      </c>
      <c r="F198" s="139">
        <f t="shared" si="41"/>
        <v>-3.5576344029941698E-4</v>
      </c>
      <c r="G198" s="140">
        <f t="shared" si="41"/>
        <v>-1.2497294294944172E-3</v>
      </c>
      <c r="H198" s="140">
        <f t="shared" si="41"/>
        <v>2.0145008596437197E-3</v>
      </c>
      <c r="I198" s="141">
        <f t="shared" si="48"/>
        <v>21.392286697953935</v>
      </c>
      <c r="J198" s="142">
        <f t="shared" si="42"/>
        <v>25.049355911097681</v>
      </c>
      <c r="K198" s="142">
        <f t="shared" si="45"/>
        <v>19.498200172227808</v>
      </c>
      <c r="L198" s="143">
        <f t="shared" si="43"/>
        <v>14974.600688567754</v>
      </c>
      <c r="M198" s="137">
        <f t="shared" si="33"/>
        <v>-15029.613546658609</v>
      </c>
      <c r="N198" s="137">
        <f t="shared" si="34"/>
        <v>29247.300258341711</v>
      </c>
      <c r="O198" s="143">
        <f t="shared" si="47"/>
        <v>5.3293114322441397</v>
      </c>
      <c r="P198" s="137">
        <f t="shared" si="44"/>
        <v>-18.806453341390807</v>
      </c>
      <c r="Q198" s="137">
        <f t="shared" si="35"/>
        <v>-58.800258341711015</v>
      </c>
      <c r="R198" s="144">
        <f t="shared" si="36"/>
        <v>-72.277400250857681</v>
      </c>
      <c r="T198" s="92">
        <f t="shared" si="46"/>
        <v>3.861003861003861E-4</v>
      </c>
      <c r="U198" s="92">
        <f>SUM($T$13:T198)</f>
        <v>7.1814671814671965E-2</v>
      </c>
      <c r="V198" s="92">
        <f t="shared" si="37"/>
        <v>2533</v>
      </c>
      <c r="W198" s="92">
        <v>-170.67232975379738</v>
      </c>
      <c r="Y198" s="92">
        <f t="shared" si="38"/>
        <v>1621</v>
      </c>
      <c r="Z198" s="92">
        <v>-146.35629844228606</v>
      </c>
      <c r="AB198" s="92">
        <f t="shared" si="39"/>
        <v>1214</v>
      </c>
      <c r="AC198" s="92">
        <v>-314.10936474222035</v>
      </c>
      <c r="AE198" s="92">
        <f t="shared" si="40"/>
        <v>417</v>
      </c>
      <c r="AF198" s="92">
        <v>-341.84485683691673</v>
      </c>
    </row>
    <row r="199" spans="1:32">
      <c r="A199" s="93">
        <v>186</v>
      </c>
      <c r="B199" s="130">
        <v>43600</v>
      </c>
      <c r="C199" s="92">
        <v>21.460999999999999</v>
      </c>
      <c r="D199" s="92">
        <v>24.721399000000002</v>
      </c>
      <c r="E199" s="92">
        <v>19.1434</v>
      </c>
      <c r="F199" s="139">
        <f t="shared" si="41"/>
        <v>-4.7202367084479002E-3</v>
      </c>
      <c r="G199" s="140">
        <f t="shared" si="41"/>
        <v>-9.5503899273662318E-3</v>
      </c>
      <c r="H199" s="140">
        <f t="shared" si="41"/>
        <v>-4.3147507757241854E-3</v>
      </c>
      <c r="I199" s="141">
        <f t="shared" si="48"/>
        <v>21.298887406462885</v>
      </c>
      <c r="J199" s="142">
        <f t="shared" si="42"/>
        <v>24.841169535348705</v>
      </c>
      <c r="K199" s="142">
        <f t="shared" si="45"/>
        <v>19.375039264655182</v>
      </c>
      <c r="L199" s="143">
        <f t="shared" si="43"/>
        <v>14909.22118452402</v>
      </c>
      <c r="M199" s="137">
        <f t="shared" si="33"/>
        <v>-14904.701721209223</v>
      </c>
      <c r="N199" s="137">
        <f t="shared" si="34"/>
        <v>29062.558896982773</v>
      </c>
      <c r="O199" s="143">
        <f t="shared" si="47"/>
        <v>70.708815475978554</v>
      </c>
      <c r="P199" s="137">
        <f t="shared" si="44"/>
        <v>-143.71827879077682</v>
      </c>
      <c r="Q199" s="137">
        <f t="shared" si="35"/>
        <v>125.94110301722685</v>
      </c>
      <c r="R199" s="144">
        <f t="shared" si="36"/>
        <v>52.931639702428583</v>
      </c>
      <c r="T199" s="92">
        <f t="shared" si="46"/>
        <v>3.861003861003861E-4</v>
      </c>
      <c r="U199" s="92">
        <f>SUM($T$13:T199)</f>
        <v>7.2200772200772353E-2</v>
      </c>
      <c r="V199" s="92">
        <f t="shared" si="37"/>
        <v>1828</v>
      </c>
      <c r="W199" s="92">
        <v>-170.6619216011386</v>
      </c>
      <c r="Y199" s="92">
        <f t="shared" si="38"/>
        <v>2471</v>
      </c>
      <c r="Z199" s="92">
        <v>-146.34712881571795</v>
      </c>
      <c r="AB199" s="92">
        <f t="shared" si="39"/>
        <v>1638</v>
      </c>
      <c r="AC199" s="92">
        <v>-312.80694606584075</v>
      </c>
      <c r="AE199" s="92">
        <f t="shared" si="40"/>
        <v>2209</v>
      </c>
      <c r="AF199" s="92">
        <v>-339.48457311707534</v>
      </c>
    </row>
    <row r="200" spans="1:32">
      <c r="A200" s="93">
        <v>187</v>
      </c>
      <c r="B200" s="130">
        <v>43599</v>
      </c>
      <c r="C200" s="92">
        <v>21.584399999999999</v>
      </c>
      <c r="D200" s="92">
        <v>24.909400999999999</v>
      </c>
      <c r="E200" s="92">
        <v>19.206699</v>
      </c>
      <c r="F200" s="139">
        <f t="shared" si="41"/>
        <v>-5.7170919738329662E-3</v>
      </c>
      <c r="G200" s="140">
        <f t="shared" si="41"/>
        <v>-7.5474315901854494E-3</v>
      </c>
      <c r="H200" s="140">
        <f t="shared" si="41"/>
        <v>-3.2956730357466268E-3</v>
      </c>
      <c r="I200" s="141">
        <f t="shared" si="48"/>
        <v>21.277554803469172</v>
      </c>
      <c r="J200" s="142">
        <f t="shared" si="42"/>
        <v>24.891405132516034</v>
      </c>
      <c r="K200" s="142">
        <f t="shared" si="45"/>
        <v>19.394869498397405</v>
      </c>
      <c r="L200" s="143">
        <f t="shared" si="43"/>
        <v>14894.28836242842</v>
      </c>
      <c r="M200" s="137">
        <f t="shared" si="33"/>
        <v>-14934.843079509621</v>
      </c>
      <c r="N200" s="137">
        <f t="shared" si="34"/>
        <v>29092.304247596108</v>
      </c>
      <c r="O200" s="143">
        <f t="shared" si="47"/>
        <v>85.64163757157803</v>
      </c>
      <c r="P200" s="137">
        <f t="shared" si="44"/>
        <v>-113.57692049037905</v>
      </c>
      <c r="Q200" s="137">
        <f t="shared" si="35"/>
        <v>96.195752403891674</v>
      </c>
      <c r="R200" s="144">
        <f t="shared" si="36"/>
        <v>68.260469485090653</v>
      </c>
      <c r="T200" s="92">
        <f t="shared" si="46"/>
        <v>3.861003861003861E-4</v>
      </c>
      <c r="U200" s="92">
        <f>SUM($T$13:T200)</f>
        <v>7.2586872586872742E-2</v>
      </c>
      <c r="V200" s="92">
        <f t="shared" si="37"/>
        <v>769</v>
      </c>
      <c r="W200" s="92">
        <v>-170.15052851725159</v>
      </c>
      <c r="Y200" s="92">
        <f t="shared" si="38"/>
        <v>886</v>
      </c>
      <c r="Z200" s="92">
        <v>-146.30596845146829</v>
      </c>
      <c r="AB200" s="92">
        <f t="shared" si="39"/>
        <v>762</v>
      </c>
      <c r="AC200" s="92">
        <v>-312.3168913213849</v>
      </c>
      <c r="AE200" s="92">
        <f t="shared" si="40"/>
        <v>1216</v>
      </c>
      <c r="AF200" s="92">
        <v>-338.90245015853543</v>
      </c>
    </row>
    <row r="201" spans="1:32">
      <c r="A201" s="93">
        <v>188</v>
      </c>
      <c r="B201" s="130">
        <v>43598</v>
      </c>
      <c r="C201" s="92">
        <v>21.498799999999999</v>
      </c>
      <c r="D201" s="92">
        <v>24.889099000000002</v>
      </c>
      <c r="E201" s="92">
        <v>19.122900000000001</v>
      </c>
      <c r="F201" s="139">
        <f t="shared" si="41"/>
        <v>3.9816175786555608E-3</v>
      </c>
      <c r="G201" s="140">
        <f t="shared" si="41"/>
        <v>8.1569847104545623E-4</v>
      </c>
      <c r="H201" s="140">
        <f t="shared" si="41"/>
        <v>4.3821282336884426E-3</v>
      </c>
      <c r="I201" s="141">
        <f t="shared" si="48"/>
        <v>21.485106218021471</v>
      </c>
      <c r="J201" s="142">
        <f t="shared" si="42"/>
        <v>25.10115828864275</v>
      </c>
      <c r="K201" s="142">
        <f t="shared" si="45"/>
        <v>19.544271833299344</v>
      </c>
      <c r="L201" s="143">
        <f t="shared" si="43"/>
        <v>15039.574352615029</v>
      </c>
      <c r="M201" s="137">
        <f t="shared" si="33"/>
        <v>-15060.694973185651</v>
      </c>
      <c r="N201" s="137">
        <f t="shared" si="34"/>
        <v>29316.407749949016</v>
      </c>
      <c r="O201" s="143">
        <f t="shared" si="47"/>
        <v>-59.644352615030584</v>
      </c>
      <c r="P201" s="137">
        <f t="shared" si="44"/>
        <v>12.274973185651106</v>
      </c>
      <c r="Q201" s="137">
        <f t="shared" si="35"/>
        <v>-127.90774994901585</v>
      </c>
      <c r="R201" s="144">
        <f t="shared" si="36"/>
        <v>-175.27712937839533</v>
      </c>
      <c r="T201" s="92">
        <f t="shared" si="46"/>
        <v>3.861003861003861E-4</v>
      </c>
      <c r="U201" s="92">
        <f>SUM($T$13:T201)</f>
        <v>7.297297297297313E-2</v>
      </c>
      <c r="V201" s="92">
        <f t="shared" si="37"/>
        <v>1240</v>
      </c>
      <c r="W201" s="92">
        <v>-169.72497642538292</v>
      </c>
      <c r="Y201" s="92">
        <f t="shared" si="38"/>
        <v>2577</v>
      </c>
      <c r="Z201" s="92">
        <v>-146.10037531251692</v>
      </c>
      <c r="AB201" s="92">
        <f t="shared" si="39"/>
        <v>1253</v>
      </c>
      <c r="AC201" s="92">
        <v>-312.17236893968948</v>
      </c>
      <c r="AE201" s="92">
        <f t="shared" si="40"/>
        <v>2489</v>
      </c>
      <c r="AF201" s="92">
        <v>-338.76576600145745</v>
      </c>
    </row>
    <row r="202" spans="1:32">
      <c r="A202" s="93">
        <v>189</v>
      </c>
      <c r="B202" s="130">
        <v>43595</v>
      </c>
      <c r="C202" s="92">
        <v>21.5672</v>
      </c>
      <c r="D202" s="92">
        <v>25.0093</v>
      </c>
      <c r="E202" s="92">
        <v>19.2255</v>
      </c>
      <c r="F202" s="139">
        <f t="shared" si="41"/>
        <v>-3.1714826217590364E-3</v>
      </c>
      <c r="G202" s="140">
        <f t="shared" si="41"/>
        <v>-4.8062520742283565E-3</v>
      </c>
      <c r="H202" s="140">
        <f t="shared" si="41"/>
        <v>-5.3366622454551482E-3</v>
      </c>
      <c r="I202" s="141">
        <f t="shared" si="48"/>
        <v>21.332030589042617</v>
      </c>
      <c r="J202" s="142">
        <f t="shared" si="42"/>
        <v>24.960155833601902</v>
      </c>
      <c r="K202" s="142">
        <f t="shared" si="45"/>
        <v>19.355153889365688</v>
      </c>
      <c r="L202" s="143">
        <f t="shared" si="43"/>
        <v>14932.421412329832</v>
      </c>
      <c r="M202" s="137">
        <f t="shared" si="33"/>
        <v>-14976.093500161141</v>
      </c>
      <c r="N202" s="137">
        <f t="shared" si="34"/>
        <v>29032.730834048532</v>
      </c>
      <c r="O202" s="143">
        <f t="shared" si="47"/>
        <v>47.508587670166889</v>
      </c>
      <c r="P202" s="137">
        <f t="shared" si="44"/>
        <v>-72.326499838858581</v>
      </c>
      <c r="Q202" s="137">
        <f t="shared" si="35"/>
        <v>155.76916595146758</v>
      </c>
      <c r="R202" s="144">
        <f t="shared" si="36"/>
        <v>130.95125378277589</v>
      </c>
      <c r="T202" s="92">
        <f t="shared" si="46"/>
        <v>3.861003861003861E-4</v>
      </c>
      <c r="U202" s="92">
        <f>SUM($T$13:T202)</f>
        <v>7.3359073359073518E-2</v>
      </c>
      <c r="V202" s="92">
        <f t="shared" si="37"/>
        <v>120</v>
      </c>
      <c r="W202" s="92">
        <v>-169.15234797202174</v>
      </c>
      <c r="Y202" s="92">
        <f t="shared" si="38"/>
        <v>1633</v>
      </c>
      <c r="Z202" s="92">
        <v>-146.09558601281788</v>
      </c>
      <c r="AB202" s="92">
        <f t="shared" si="39"/>
        <v>2473</v>
      </c>
      <c r="AC202" s="92">
        <v>-311.63423845492071</v>
      </c>
      <c r="AE202" s="92">
        <f t="shared" si="40"/>
        <v>1408</v>
      </c>
      <c r="AF202" s="92">
        <v>-338.36720839963709</v>
      </c>
    </row>
    <row r="203" spans="1:32">
      <c r="A203" s="93">
        <v>190</v>
      </c>
      <c r="B203" s="130">
        <v>43594</v>
      </c>
      <c r="C203" s="92">
        <v>21.366099999999999</v>
      </c>
      <c r="D203" s="92">
        <v>24.826098999999999</v>
      </c>
      <c r="E203" s="92">
        <v>19.070699999999999</v>
      </c>
      <c r="F203" s="139">
        <f t="shared" si="41"/>
        <v>9.4121060932972345E-3</v>
      </c>
      <c r="G203" s="140">
        <f t="shared" si="41"/>
        <v>7.3793712012508728E-3</v>
      </c>
      <c r="H203" s="140">
        <f t="shared" si="41"/>
        <v>8.1171640264909861E-3</v>
      </c>
      <c r="I203" s="141">
        <f t="shared" si="48"/>
        <v>21.601318129185952</v>
      </c>
      <c r="J203" s="142">
        <f t="shared" si="42"/>
        <v>25.265779795287212</v>
      </c>
      <c r="K203" s="142">
        <f t="shared" si="45"/>
        <v>19.616951894791487</v>
      </c>
      <c r="L203" s="143">
        <f t="shared" si="43"/>
        <v>15120.922690430167</v>
      </c>
      <c r="M203" s="137">
        <f t="shared" si="33"/>
        <v>-15159.467877172327</v>
      </c>
      <c r="N203" s="137">
        <f t="shared" si="34"/>
        <v>29425.42784218723</v>
      </c>
      <c r="O203" s="143">
        <f t="shared" si="47"/>
        <v>-140.9926904301683</v>
      </c>
      <c r="P203" s="137">
        <f t="shared" si="44"/>
        <v>111.04787717232648</v>
      </c>
      <c r="Q203" s="137">
        <f t="shared" si="35"/>
        <v>-236.92784218722954</v>
      </c>
      <c r="R203" s="144">
        <f t="shared" si="36"/>
        <v>-266.87265544507136</v>
      </c>
      <c r="T203" s="92">
        <f t="shared" si="46"/>
        <v>3.861003861003861E-4</v>
      </c>
      <c r="U203" s="92">
        <f>SUM($T$13:T203)</f>
        <v>7.3745173745173906E-2</v>
      </c>
      <c r="V203" s="92">
        <f t="shared" si="37"/>
        <v>1078</v>
      </c>
      <c r="W203" s="92">
        <v>-168.64792194213624</v>
      </c>
      <c r="Y203" s="92">
        <f t="shared" si="38"/>
        <v>1015</v>
      </c>
      <c r="Z203" s="92">
        <v>-145.98863645742313</v>
      </c>
      <c r="AB203" s="92">
        <f t="shared" si="39"/>
        <v>2276</v>
      </c>
      <c r="AC203" s="92">
        <v>-308.57859618717703</v>
      </c>
      <c r="AE203" s="92">
        <f t="shared" si="40"/>
        <v>2222</v>
      </c>
      <c r="AF203" s="92">
        <v>-337.79916067156773</v>
      </c>
    </row>
    <row r="204" spans="1:32">
      <c r="A204" s="93">
        <v>191</v>
      </c>
      <c r="B204" s="130">
        <v>43593</v>
      </c>
      <c r="C204" s="92">
        <v>21.305098999999998</v>
      </c>
      <c r="D204" s="92">
        <v>24.878699999999998</v>
      </c>
      <c r="E204" s="92">
        <v>19.039899999999999</v>
      </c>
      <c r="F204" s="139">
        <f t="shared" si="41"/>
        <v>2.863211290405232E-3</v>
      </c>
      <c r="G204" s="140">
        <f t="shared" si="41"/>
        <v>-2.1142985766940958E-3</v>
      </c>
      <c r="H204" s="140">
        <f t="shared" si="41"/>
        <v>1.6176555549136662E-3</v>
      </c>
      <c r="I204" s="141">
        <f t="shared" si="48"/>
        <v>21.461172435293541</v>
      </c>
      <c r="J204" s="142">
        <f t="shared" si="42"/>
        <v>25.027671911687509</v>
      </c>
      <c r="K204" s="142">
        <f t="shared" si="45"/>
        <v>19.490477959443066</v>
      </c>
      <c r="L204" s="143">
        <f t="shared" si="43"/>
        <v>15022.820704705478</v>
      </c>
      <c r="M204" s="137">
        <f t="shared" si="33"/>
        <v>-15016.603147012505</v>
      </c>
      <c r="N204" s="137">
        <f t="shared" si="34"/>
        <v>29235.716939164598</v>
      </c>
      <c r="O204" s="143">
        <f t="shared" si="47"/>
        <v>-42.890704705479948</v>
      </c>
      <c r="P204" s="137">
        <f t="shared" si="44"/>
        <v>-31.816852987494713</v>
      </c>
      <c r="Q204" s="137">
        <f t="shared" si="35"/>
        <v>-47.216939164598443</v>
      </c>
      <c r="R204" s="144">
        <f t="shared" si="36"/>
        <v>-121.9244968575731</v>
      </c>
      <c r="T204" s="92">
        <f t="shared" si="46"/>
        <v>3.861003861003861E-4</v>
      </c>
      <c r="U204" s="92">
        <f>SUM($T$13:T204)</f>
        <v>7.4131274131274294E-2</v>
      </c>
      <c r="V204" s="92">
        <f t="shared" si="37"/>
        <v>1743</v>
      </c>
      <c r="W204" s="92">
        <v>-168.08903205272327</v>
      </c>
      <c r="Y204" s="92">
        <f t="shared" si="38"/>
        <v>2334</v>
      </c>
      <c r="Z204" s="92">
        <v>-145.89987242945608</v>
      </c>
      <c r="AB204" s="92">
        <f t="shared" si="39"/>
        <v>1616</v>
      </c>
      <c r="AC204" s="92">
        <v>-308.20617406014208</v>
      </c>
      <c r="AE204" s="92">
        <f t="shared" si="40"/>
        <v>2531</v>
      </c>
      <c r="AF204" s="92">
        <v>-337.33696470027098</v>
      </c>
    </row>
    <row r="205" spans="1:32">
      <c r="A205" s="93">
        <v>192</v>
      </c>
      <c r="B205" s="130">
        <v>43592</v>
      </c>
      <c r="C205" s="92">
        <v>21.285900000000002</v>
      </c>
      <c r="D205" s="92">
        <v>24.888399</v>
      </c>
      <c r="E205" s="92">
        <v>18.992598999999998</v>
      </c>
      <c r="F205" s="139">
        <f t="shared" si="41"/>
        <v>9.019585735157154E-4</v>
      </c>
      <c r="G205" s="140">
        <f t="shared" si="41"/>
        <v>-3.8969963475754543E-4</v>
      </c>
      <c r="H205" s="140">
        <f t="shared" si="41"/>
        <v>2.4904964296883492E-3</v>
      </c>
      <c r="I205" s="141">
        <f t="shared" si="48"/>
        <v>21.419201823277376</v>
      </c>
      <c r="J205" s="142">
        <f t="shared" si="42"/>
        <v>25.070926060370535</v>
      </c>
      <c r="K205" s="142">
        <f t="shared" si="45"/>
        <v>19.507462570025304</v>
      </c>
      <c r="L205" s="143">
        <f t="shared" si="43"/>
        <v>14993.441276294163</v>
      </c>
      <c r="M205" s="137">
        <f t="shared" si="33"/>
        <v>-15042.555636222321</v>
      </c>
      <c r="N205" s="137">
        <f t="shared" si="34"/>
        <v>29261.193855037956</v>
      </c>
      <c r="O205" s="143">
        <f t="shared" si="47"/>
        <v>-13.511276294164418</v>
      </c>
      <c r="P205" s="137">
        <f t="shared" si="44"/>
        <v>-5.8643637776785908</v>
      </c>
      <c r="Q205" s="137">
        <f t="shared" si="35"/>
        <v>-72.693855037956382</v>
      </c>
      <c r="R205" s="144">
        <f t="shared" si="36"/>
        <v>-92.069495109799391</v>
      </c>
      <c r="T205" s="92">
        <f t="shared" si="46"/>
        <v>3.861003861003861E-4</v>
      </c>
      <c r="U205" s="92">
        <f>SUM($T$13:T205)</f>
        <v>7.4517374517374682E-2</v>
      </c>
      <c r="V205" s="92">
        <f t="shared" si="37"/>
        <v>2423</v>
      </c>
      <c r="W205" s="92">
        <v>-167.95908736924321</v>
      </c>
      <c r="Y205" s="92">
        <f t="shared" si="38"/>
        <v>951</v>
      </c>
      <c r="Z205" s="92">
        <v>-145.77101755673357</v>
      </c>
      <c r="AB205" s="92">
        <f t="shared" si="39"/>
        <v>1079</v>
      </c>
      <c r="AC205" s="92">
        <v>-307.25620860724302</v>
      </c>
      <c r="AE205" s="92">
        <f t="shared" si="40"/>
        <v>614</v>
      </c>
      <c r="AF205" s="92">
        <v>-335.9032924775147</v>
      </c>
    </row>
    <row r="206" spans="1:32">
      <c r="A206" s="93">
        <v>193</v>
      </c>
      <c r="B206" s="130">
        <v>43591</v>
      </c>
      <c r="C206" s="92">
        <v>21.3279</v>
      </c>
      <c r="D206" s="92">
        <v>25.074698999999999</v>
      </c>
      <c r="E206" s="92">
        <v>19.057898999999999</v>
      </c>
      <c r="F206" s="139">
        <f t="shared" si="41"/>
        <v>-1.9692515437524927E-3</v>
      </c>
      <c r="G206" s="140">
        <f t="shared" si="41"/>
        <v>-7.4298000546287879E-3</v>
      </c>
      <c r="H206" s="140">
        <f t="shared" si="41"/>
        <v>-3.4264007800650642E-3</v>
      </c>
      <c r="I206" s="141">
        <f t="shared" si="48"/>
        <v>21.35775821388885</v>
      </c>
      <c r="J206" s="142">
        <f t="shared" si="42"/>
        <v>24.894355413769873</v>
      </c>
      <c r="K206" s="142">
        <f t="shared" si="45"/>
        <v>19.392325667220714</v>
      </c>
      <c r="L206" s="143">
        <f t="shared" si="43"/>
        <v>14950.430749722194</v>
      </c>
      <c r="M206" s="137">
        <f t="shared" ref="M206:M269" si="49">$C$5*J206</f>
        <v>-14936.613248261923</v>
      </c>
      <c r="N206" s="137">
        <f t="shared" ref="N206:N269" si="50">$C$6*K206</f>
        <v>29088.48850083107</v>
      </c>
      <c r="O206" s="143">
        <f t="shared" si="47"/>
        <v>29.499250277804094</v>
      </c>
      <c r="P206" s="137">
        <f t="shared" si="44"/>
        <v>-111.80675173807685</v>
      </c>
      <c r="Q206" s="137">
        <f t="shared" ref="Q206:Q269" si="51">$N$13-N206</f>
        <v>100.01149916892973</v>
      </c>
      <c r="R206" s="144">
        <f t="shared" ref="R206:R269" si="52">O206+P206+Q206</f>
        <v>17.703997708656971</v>
      </c>
      <c r="T206" s="92">
        <f t="shared" si="46"/>
        <v>3.861003861003861E-4</v>
      </c>
      <c r="U206" s="92">
        <f>SUM($T$13:T206)</f>
        <v>7.490347490347507E-2</v>
      </c>
      <c r="V206" s="92">
        <f t="shared" ref="V206:V269" si="53">MATCH(W206,$O$13:$O$2603,0)</f>
        <v>550</v>
      </c>
      <c r="W206" s="92">
        <v>-167.39961797344222</v>
      </c>
      <c r="Y206" s="92">
        <f t="shared" ref="Y206:Y269" si="54">MATCH(Z206,$P$13:$P$2603,0)</f>
        <v>2169</v>
      </c>
      <c r="Z206" s="92">
        <v>-145.7672454384101</v>
      </c>
      <c r="AB206" s="92">
        <f t="shared" ref="AB206:AB269" si="55">MATCH(AC206,$Q$13:$Q$2603,0)</f>
        <v>236</v>
      </c>
      <c r="AC206" s="92">
        <v>-307.13305496522298</v>
      </c>
      <c r="AE206" s="92">
        <f t="shared" ref="AE206:AE269" si="56">MATCH(AF206,$R$13:$R$2603,0)</f>
        <v>487</v>
      </c>
      <c r="AF206" s="92">
        <v>-335.89447046398345</v>
      </c>
    </row>
    <row r="207" spans="1:32">
      <c r="A207" s="93">
        <v>194</v>
      </c>
      <c r="B207" s="130">
        <v>43588</v>
      </c>
      <c r="C207" s="92">
        <v>21.366800000000001</v>
      </c>
      <c r="D207" s="92">
        <v>24.9224</v>
      </c>
      <c r="E207" s="92">
        <v>19.113199000000002</v>
      </c>
      <c r="F207" s="139">
        <f t="shared" ref="F207:H269" si="57">C206/C207-1</f>
        <v>-1.8205814628302619E-3</v>
      </c>
      <c r="G207" s="140">
        <f t="shared" si="57"/>
        <v>6.1109283215099452E-3</v>
      </c>
      <c r="H207" s="140">
        <f t="shared" si="57"/>
        <v>-2.8932885593878632E-3</v>
      </c>
      <c r="I207" s="141">
        <f t="shared" si="48"/>
        <v>21.360939738753576</v>
      </c>
      <c r="J207" s="142">
        <f t="shared" ref="J207:J270" si="58">$D$13*(1+G207)</f>
        <v>25.233966359953296</v>
      </c>
      <c r="K207" s="142">
        <f t="shared" si="45"/>
        <v>19.402699497922871</v>
      </c>
      <c r="L207" s="143">
        <f t="shared" ref="L207:L270" si="59">$C$4*I207</f>
        <v>14952.657817127503</v>
      </c>
      <c r="M207" s="137">
        <f t="shared" si="49"/>
        <v>-15140.379815971977</v>
      </c>
      <c r="N207" s="137">
        <f t="shared" si="50"/>
        <v>29104.049246884308</v>
      </c>
      <c r="O207" s="143">
        <f t="shared" si="47"/>
        <v>27.27218287249525</v>
      </c>
      <c r="P207" s="137">
        <f t="shared" ref="P207:P270" si="60">$M$13-M207</f>
        <v>91.95981597197715</v>
      </c>
      <c r="Q207" s="137">
        <f t="shared" si="51"/>
        <v>84.450753115692351</v>
      </c>
      <c r="R207" s="144">
        <f t="shared" si="52"/>
        <v>203.68275196016475</v>
      </c>
      <c r="T207" s="92">
        <f t="shared" si="46"/>
        <v>3.861003861003861E-4</v>
      </c>
      <c r="U207" s="92">
        <f>SUM($T$13:T207)</f>
        <v>7.5289575289575458E-2</v>
      </c>
      <c r="V207" s="92">
        <f t="shared" si="53"/>
        <v>1049</v>
      </c>
      <c r="W207" s="92">
        <v>-167.37885509346233</v>
      </c>
      <c r="Y207" s="92">
        <f t="shared" si="54"/>
        <v>521</v>
      </c>
      <c r="Z207" s="92">
        <v>-145.70782831231372</v>
      </c>
      <c r="AB207" s="92">
        <f t="shared" si="55"/>
        <v>2175</v>
      </c>
      <c r="AC207" s="92">
        <v>-306.54539927036967</v>
      </c>
      <c r="AE207" s="92">
        <f t="shared" si="56"/>
        <v>1389</v>
      </c>
      <c r="AF207" s="92">
        <v>-334.45881131419264</v>
      </c>
    </row>
    <row r="208" spans="1:32">
      <c r="A208" s="93">
        <v>195</v>
      </c>
      <c r="B208" s="130">
        <v>43587</v>
      </c>
      <c r="C208" s="92">
        <v>21.273700999999999</v>
      </c>
      <c r="D208" s="92">
        <v>24.792299</v>
      </c>
      <c r="E208" s="92">
        <v>18.982700000000001</v>
      </c>
      <c r="F208" s="139">
        <f t="shared" si="57"/>
        <v>4.3762484017240144E-3</v>
      </c>
      <c r="G208" s="140">
        <f t="shared" si="57"/>
        <v>5.2476375829446642E-3</v>
      </c>
      <c r="H208" s="140">
        <f t="shared" si="57"/>
        <v>6.8746279507130303E-3</v>
      </c>
      <c r="I208" s="141">
        <f t="shared" si="48"/>
        <v>21.493551278172053</v>
      </c>
      <c r="J208" s="142">
        <f t="shared" si="58"/>
        <v>25.212314423926561</v>
      </c>
      <c r="K208" s="142">
        <f t="shared" ref="K208:K271" si="61">$E$13*(1+H208)</f>
        <v>19.592773385292926</v>
      </c>
      <c r="L208" s="143">
        <f t="shared" si="59"/>
        <v>15045.485894720437</v>
      </c>
      <c r="M208" s="137">
        <f t="shared" si="49"/>
        <v>-15127.388654355937</v>
      </c>
      <c r="N208" s="137">
        <f t="shared" si="50"/>
        <v>29389.160077939388</v>
      </c>
      <c r="O208" s="143">
        <f t="shared" si="47"/>
        <v>-65.555894720439028</v>
      </c>
      <c r="P208" s="137">
        <f t="shared" si="60"/>
        <v>78.968654355936451</v>
      </c>
      <c r="Q208" s="137">
        <f t="shared" si="51"/>
        <v>-200.66007793938843</v>
      </c>
      <c r="R208" s="144">
        <f t="shared" si="52"/>
        <v>-187.24731830389101</v>
      </c>
      <c r="T208" s="92">
        <f t="shared" ref="T208:T271" si="62">T207</f>
        <v>3.861003861003861E-4</v>
      </c>
      <c r="U208" s="92">
        <f>SUM($T$13:T208)</f>
        <v>7.5675675675675846E-2</v>
      </c>
      <c r="V208" s="92">
        <f t="shared" si="53"/>
        <v>1238</v>
      </c>
      <c r="W208" s="92">
        <v>-167.17030015286764</v>
      </c>
      <c r="Y208" s="92">
        <f t="shared" si="54"/>
        <v>2059</v>
      </c>
      <c r="Z208" s="92">
        <v>-145.53241073765275</v>
      </c>
      <c r="AB208" s="92">
        <f t="shared" si="55"/>
        <v>997</v>
      </c>
      <c r="AC208" s="92">
        <v>-306.27456650702516</v>
      </c>
      <c r="AE208" s="92">
        <f t="shared" si="56"/>
        <v>2136</v>
      </c>
      <c r="AF208" s="92">
        <v>-334.24509323215898</v>
      </c>
    </row>
    <row r="209" spans="1:32">
      <c r="A209" s="93">
        <v>196</v>
      </c>
      <c r="B209" s="130">
        <v>43586</v>
      </c>
      <c r="C209" s="92">
        <v>21.239000000000001</v>
      </c>
      <c r="D209" s="92">
        <v>24.693100000000001</v>
      </c>
      <c r="E209" s="92">
        <v>18.938199999999998</v>
      </c>
      <c r="F209" s="139">
        <f t="shared" si="57"/>
        <v>1.6338339846508898E-3</v>
      </c>
      <c r="G209" s="140">
        <f t="shared" si="57"/>
        <v>4.0172760811725272E-3</v>
      </c>
      <c r="H209" s="140">
        <f t="shared" si="57"/>
        <v>2.3497481281220534E-3</v>
      </c>
      <c r="I209" s="141">
        <f t="shared" si="48"/>
        <v>21.434863883888131</v>
      </c>
      <c r="J209" s="142">
        <f t="shared" si="58"/>
        <v>25.181456096209065</v>
      </c>
      <c r="K209" s="142">
        <f t="shared" si="61"/>
        <v>19.504723748825128</v>
      </c>
      <c r="L209" s="143">
        <f t="shared" si="59"/>
        <v>15004.404718721691</v>
      </c>
      <c r="M209" s="137">
        <f t="shared" si="49"/>
        <v>-15108.873657725439</v>
      </c>
      <c r="N209" s="137">
        <f t="shared" si="50"/>
        <v>29257.085623237694</v>
      </c>
      <c r="O209" s="143">
        <f t="shared" ref="O209:O272" si="63">$L$13-L209</f>
        <v>-24.474718721692625</v>
      </c>
      <c r="P209" s="137">
        <f t="shared" si="60"/>
        <v>60.453657725438461</v>
      </c>
      <c r="Q209" s="137">
        <f t="shared" si="51"/>
        <v>-68.585623237693653</v>
      </c>
      <c r="R209" s="144">
        <f t="shared" si="52"/>
        <v>-32.606684233947817</v>
      </c>
      <c r="T209" s="92">
        <f t="shared" si="62"/>
        <v>3.861003861003861E-4</v>
      </c>
      <c r="U209" s="92">
        <f>SUM($T$13:T209)</f>
        <v>7.6061776061776235E-2</v>
      </c>
      <c r="V209" s="92">
        <f t="shared" si="53"/>
        <v>2000</v>
      </c>
      <c r="W209" s="92">
        <v>-166.71327624514197</v>
      </c>
      <c r="Y209" s="92">
        <f t="shared" si="54"/>
        <v>718</v>
      </c>
      <c r="Z209" s="92">
        <v>-145.37433491916272</v>
      </c>
      <c r="AB209" s="92">
        <f t="shared" si="55"/>
        <v>870</v>
      </c>
      <c r="AC209" s="92">
        <v>-306.20051547457842</v>
      </c>
      <c r="AE209" s="92">
        <f t="shared" si="56"/>
        <v>2204</v>
      </c>
      <c r="AF209" s="92">
        <v>-334.15139826545965</v>
      </c>
    </row>
    <row r="210" spans="1:32">
      <c r="A210" s="93">
        <v>197</v>
      </c>
      <c r="B210" s="130">
        <v>43585</v>
      </c>
      <c r="C210" s="92">
        <v>21.2623</v>
      </c>
      <c r="D210" s="92">
        <v>24.582398999999999</v>
      </c>
      <c r="E210" s="92">
        <v>18.9984</v>
      </c>
      <c r="F210" s="139">
        <f t="shared" si="57"/>
        <v>-1.0958362924048393E-3</v>
      </c>
      <c r="G210" s="140">
        <f t="shared" si="57"/>
        <v>4.5032626799361708E-3</v>
      </c>
      <c r="H210" s="140">
        <f t="shared" si="57"/>
        <v>-3.1686878895065274E-3</v>
      </c>
      <c r="I210" s="141">
        <f t="shared" si="48"/>
        <v>21.376449212926165</v>
      </c>
      <c r="J210" s="142">
        <f t="shared" si="58"/>
        <v>25.193644980296675</v>
      </c>
      <c r="K210" s="142">
        <f t="shared" si="61"/>
        <v>19.397340502358091</v>
      </c>
      <c r="L210" s="143">
        <f t="shared" si="59"/>
        <v>14963.514449048314</v>
      </c>
      <c r="M210" s="137">
        <f t="shared" si="49"/>
        <v>-15116.186988178006</v>
      </c>
      <c r="N210" s="137">
        <f t="shared" si="50"/>
        <v>29096.010753537135</v>
      </c>
      <c r="O210" s="143">
        <f t="shared" si="63"/>
        <v>16.415550951684054</v>
      </c>
      <c r="P210" s="137">
        <f t="shared" si="60"/>
        <v>67.766988178005704</v>
      </c>
      <c r="Q210" s="137">
        <f t="shared" si="51"/>
        <v>92.489246462864685</v>
      </c>
      <c r="R210" s="144">
        <f t="shared" si="52"/>
        <v>176.67178559255444</v>
      </c>
      <c r="T210" s="92">
        <f t="shared" si="62"/>
        <v>3.861003861003861E-4</v>
      </c>
      <c r="U210" s="92">
        <f>SUM($T$13:T210)</f>
        <v>7.6447876447876623E-2</v>
      </c>
      <c r="V210" s="92">
        <f t="shared" si="53"/>
        <v>1999</v>
      </c>
      <c r="W210" s="92">
        <v>-166.58604790419304</v>
      </c>
      <c r="Y210" s="92">
        <f t="shared" si="54"/>
        <v>774</v>
      </c>
      <c r="Z210" s="92">
        <v>-145.30453549004778</v>
      </c>
      <c r="AB210" s="92">
        <f t="shared" si="55"/>
        <v>1531</v>
      </c>
      <c r="AC210" s="92">
        <v>-304.81696520250625</v>
      </c>
      <c r="AE210" s="92">
        <f t="shared" si="56"/>
        <v>1265</v>
      </c>
      <c r="AF210" s="92">
        <v>-333.87162493030883</v>
      </c>
    </row>
    <row r="211" spans="1:32">
      <c r="A211" s="93">
        <v>198</v>
      </c>
      <c r="B211" s="130">
        <v>43584</v>
      </c>
      <c r="C211" s="92">
        <v>21.117100000000001</v>
      </c>
      <c r="D211" s="92">
        <v>24.468</v>
      </c>
      <c r="E211" s="92">
        <v>18.928599999999999</v>
      </c>
      <c r="F211" s="139">
        <f t="shared" si="57"/>
        <v>6.8759441400569887E-3</v>
      </c>
      <c r="G211" s="140">
        <f t="shared" si="57"/>
        <v>4.675453653751882E-3</v>
      </c>
      <c r="H211" s="140">
        <f t="shared" si="57"/>
        <v>3.6875416037107644E-3</v>
      </c>
      <c r="I211" s="141">
        <f t="shared" ref="I211:I274" si="64">$C$13*(1+F211)</f>
        <v>21.547044517002803</v>
      </c>
      <c r="J211" s="142">
        <f t="shared" si="58"/>
        <v>25.197963650453655</v>
      </c>
      <c r="K211" s="142">
        <f t="shared" si="61"/>
        <v>19.530755872066607</v>
      </c>
      <c r="L211" s="143">
        <f t="shared" si="59"/>
        <v>15082.931161901963</v>
      </c>
      <c r="M211" s="137">
        <f t="shared" si="49"/>
        <v>-15118.778190272193</v>
      </c>
      <c r="N211" s="137">
        <f t="shared" si="50"/>
        <v>29296.133808099908</v>
      </c>
      <c r="O211" s="143">
        <f t="shared" si="63"/>
        <v>-103.00116190196422</v>
      </c>
      <c r="P211" s="137">
        <f t="shared" si="60"/>
        <v>70.358190272192587</v>
      </c>
      <c r="Q211" s="137">
        <f t="shared" si="51"/>
        <v>-107.63380809990849</v>
      </c>
      <c r="R211" s="144">
        <f t="shared" si="52"/>
        <v>-140.27677972968013</v>
      </c>
      <c r="T211" s="92">
        <f t="shared" si="62"/>
        <v>3.861003861003861E-4</v>
      </c>
      <c r="U211" s="92">
        <f>SUM($T$13:T211)</f>
        <v>7.6833976833977011E-2</v>
      </c>
      <c r="V211" s="92">
        <f t="shared" si="53"/>
        <v>873</v>
      </c>
      <c r="W211" s="92">
        <v>-166.56487246793768</v>
      </c>
      <c r="Y211" s="92">
        <f t="shared" si="54"/>
        <v>2524</v>
      </c>
      <c r="Z211" s="92">
        <v>-144.7732627178284</v>
      </c>
      <c r="AB211" s="92">
        <f t="shared" si="55"/>
        <v>2217</v>
      </c>
      <c r="AC211" s="92">
        <v>-304.0728375032013</v>
      </c>
      <c r="AE211" s="92">
        <f t="shared" si="56"/>
        <v>1725</v>
      </c>
      <c r="AF211" s="92">
        <v>-332.6623912823452</v>
      </c>
    </row>
    <row r="212" spans="1:32">
      <c r="A212" s="93">
        <v>199</v>
      </c>
      <c r="B212" s="130">
        <v>43581</v>
      </c>
      <c r="C212" s="92">
        <v>21.183499999999999</v>
      </c>
      <c r="D212" s="92">
        <v>24.528998999999999</v>
      </c>
      <c r="E212" s="92">
        <v>19.022698999999999</v>
      </c>
      <c r="F212" s="139">
        <f t="shared" si="57"/>
        <v>-3.1345150706917346E-3</v>
      </c>
      <c r="G212" s="140">
        <f t="shared" si="57"/>
        <v>-2.4868116305928334E-3</v>
      </c>
      <c r="H212" s="140">
        <f t="shared" si="57"/>
        <v>-4.9466692397329703E-3</v>
      </c>
      <c r="I212" s="141">
        <f t="shared" si="64"/>
        <v>21.332821690938705</v>
      </c>
      <c r="J212" s="142">
        <f t="shared" si="58"/>
        <v>25.018329023536591</v>
      </c>
      <c r="K212" s="142">
        <f t="shared" si="61"/>
        <v>19.362742763264034</v>
      </c>
      <c r="L212" s="143">
        <f t="shared" si="59"/>
        <v>14932.975183657094</v>
      </c>
      <c r="M212" s="137">
        <f t="shared" si="49"/>
        <v>-15010.997414121955</v>
      </c>
      <c r="N212" s="137">
        <f t="shared" si="50"/>
        <v>29044.114144896052</v>
      </c>
      <c r="O212" s="143">
        <f t="shared" si="63"/>
        <v>46.954816342904451</v>
      </c>
      <c r="P212" s="137">
        <f t="shared" si="60"/>
        <v>-37.422585878044629</v>
      </c>
      <c r="Q212" s="137">
        <f t="shared" si="51"/>
        <v>144.38585510394842</v>
      </c>
      <c r="R212" s="144">
        <f t="shared" si="52"/>
        <v>153.91808556880824</v>
      </c>
      <c r="T212" s="92">
        <f t="shared" si="62"/>
        <v>3.861003861003861E-4</v>
      </c>
      <c r="U212" s="92">
        <f>SUM($T$13:T212)</f>
        <v>7.7220077220077399E-2</v>
      </c>
      <c r="V212" s="92">
        <f t="shared" si="53"/>
        <v>123</v>
      </c>
      <c r="W212" s="92">
        <v>-166.40133263455027</v>
      </c>
      <c r="Y212" s="92">
        <f t="shared" si="54"/>
        <v>660</v>
      </c>
      <c r="Z212" s="92">
        <v>-144.68307270940204</v>
      </c>
      <c r="AB212" s="92">
        <f t="shared" si="55"/>
        <v>1249</v>
      </c>
      <c r="AC212" s="92">
        <v>-303.44956490210097</v>
      </c>
      <c r="AE212" s="92">
        <f t="shared" si="56"/>
        <v>2457</v>
      </c>
      <c r="AF212" s="92">
        <v>-332.23407540292283</v>
      </c>
    </row>
    <row r="213" spans="1:32">
      <c r="A213" s="93">
        <v>200</v>
      </c>
      <c r="B213" s="130">
        <v>43580</v>
      </c>
      <c r="C213" s="92">
        <v>21.279199999999999</v>
      </c>
      <c r="D213" s="92">
        <v>24.617901</v>
      </c>
      <c r="E213" s="92">
        <v>19.068300000000001</v>
      </c>
      <c r="F213" s="139">
        <f t="shared" si="57"/>
        <v>-4.4973495244182704E-3</v>
      </c>
      <c r="G213" s="140">
        <f t="shared" si="57"/>
        <v>-3.611274576171275E-3</v>
      </c>
      <c r="H213" s="140">
        <f t="shared" si="57"/>
        <v>-2.3914559766734511E-3</v>
      </c>
      <c r="I213" s="141">
        <f t="shared" si="64"/>
        <v>21.303657169912402</v>
      </c>
      <c r="J213" s="142">
        <f t="shared" si="58"/>
        <v>24.990126705737421</v>
      </c>
      <c r="K213" s="142">
        <f t="shared" si="61"/>
        <v>19.412464658149911</v>
      </c>
      <c r="L213" s="143">
        <f t="shared" si="59"/>
        <v>14912.560018938681</v>
      </c>
      <c r="M213" s="137">
        <f t="shared" si="49"/>
        <v>-14994.076023442452</v>
      </c>
      <c r="N213" s="137">
        <f t="shared" si="50"/>
        <v>29118.696987224866</v>
      </c>
      <c r="O213" s="143">
        <f t="shared" si="63"/>
        <v>67.369981061317958</v>
      </c>
      <c r="P213" s="137">
        <f t="shared" si="60"/>
        <v>-54.343976557547649</v>
      </c>
      <c r="Q213" s="137">
        <f t="shared" si="51"/>
        <v>69.803012775133539</v>
      </c>
      <c r="R213" s="144">
        <f t="shared" si="52"/>
        <v>82.829017278903848</v>
      </c>
      <c r="T213" s="92">
        <f t="shared" si="62"/>
        <v>3.861003861003861E-4</v>
      </c>
      <c r="U213" s="92">
        <f>SUM($T$13:T213)</f>
        <v>7.7606177606177787E-2</v>
      </c>
      <c r="V213" s="92">
        <f t="shared" si="53"/>
        <v>2127</v>
      </c>
      <c r="W213" s="92">
        <v>-166.25096213986399</v>
      </c>
      <c r="Y213" s="92">
        <f t="shared" si="54"/>
        <v>2328</v>
      </c>
      <c r="Z213" s="92">
        <v>-144.68018661270071</v>
      </c>
      <c r="AB213" s="92">
        <f t="shared" si="55"/>
        <v>816</v>
      </c>
      <c r="AC213" s="92">
        <v>-303.14679544108367</v>
      </c>
      <c r="AE213" s="92">
        <f t="shared" si="56"/>
        <v>1274</v>
      </c>
      <c r="AF213" s="92">
        <v>-331.36242148434576</v>
      </c>
    </row>
    <row r="214" spans="1:32">
      <c r="A214" s="93">
        <v>201</v>
      </c>
      <c r="B214" s="130">
        <v>43579</v>
      </c>
      <c r="C214" s="92">
        <v>21.229099000000001</v>
      </c>
      <c r="D214" s="92">
        <v>24.470099999999999</v>
      </c>
      <c r="E214" s="92">
        <v>18.903400000000001</v>
      </c>
      <c r="F214" s="139">
        <f>C213/C214-1</f>
        <v>2.3600153732383777E-3</v>
      </c>
      <c r="G214" s="140">
        <f t="shared" si="57"/>
        <v>6.0400652224552598E-3</v>
      </c>
      <c r="H214" s="140">
        <f t="shared" si="57"/>
        <v>8.7232984542462422E-3</v>
      </c>
      <c r="I214" s="141">
        <f t="shared" si="64"/>
        <v>21.450404092985764</v>
      </c>
      <c r="J214" s="142">
        <f t="shared" si="58"/>
        <v>25.232189063824833</v>
      </c>
      <c r="K214" s="142">
        <f t="shared" si="61"/>
        <v>19.628746664621179</v>
      </c>
      <c r="L214" s="143">
        <f t="shared" si="59"/>
        <v>15015.282865090034</v>
      </c>
      <c r="M214" s="137">
        <f t="shared" si="49"/>
        <v>-15139.313438294899</v>
      </c>
      <c r="N214" s="137">
        <f t="shared" si="50"/>
        <v>29443.119996931768</v>
      </c>
      <c r="O214" s="143">
        <f t="shared" si="63"/>
        <v>-35.352865090035266</v>
      </c>
      <c r="P214" s="137">
        <f t="shared" si="60"/>
        <v>90.89343829489917</v>
      </c>
      <c r="Q214" s="137">
        <f t="shared" si="51"/>
        <v>-254.61999693176767</v>
      </c>
      <c r="R214" s="144">
        <f t="shared" si="52"/>
        <v>-199.07942372690377</v>
      </c>
      <c r="T214" s="92">
        <f t="shared" si="62"/>
        <v>3.861003861003861E-4</v>
      </c>
      <c r="U214" s="92">
        <f>SUM($T$13:T214)</f>
        <v>7.7992277992278175E-2</v>
      </c>
      <c r="V214" s="92">
        <f t="shared" si="53"/>
        <v>149</v>
      </c>
      <c r="W214" s="92">
        <v>-165.35889794865398</v>
      </c>
      <c r="Y214" s="92">
        <f t="shared" si="54"/>
        <v>1712</v>
      </c>
      <c r="Z214" s="92">
        <v>-143.90853596460147</v>
      </c>
      <c r="AB214" s="92">
        <f t="shared" si="55"/>
        <v>116</v>
      </c>
      <c r="AC214" s="92">
        <v>-301.61759579690261</v>
      </c>
      <c r="AE214" s="92">
        <f t="shared" si="56"/>
        <v>1181</v>
      </c>
      <c r="AF214" s="92">
        <v>-330.54856588162511</v>
      </c>
    </row>
    <row r="215" spans="1:32">
      <c r="A215" s="93">
        <v>203</v>
      </c>
      <c r="B215" s="130">
        <v>43578</v>
      </c>
      <c r="C215" s="92">
        <v>21.194099000000001</v>
      </c>
      <c r="D215" s="92">
        <v>24.433900999999999</v>
      </c>
      <c r="E215" s="92">
        <v>18.826098999999999</v>
      </c>
      <c r="F215" s="139">
        <f>C214/C215-1</f>
        <v>1.6514030627110543E-3</v>
      </c>
      <c r="G215" s="140">
        <f t="shared" si="57"/>
        <v>1.4815071895395437E-3</v>
      </c>
      <c r="H215" s="140">
        <f t="shared" si="57"/>
        <v>4.1060551099834086E-3</v>
      </c>
      <c r="I215" s="141">
        <f t="shared" si="64"/>
        <v>21.435239860401708</v>
      </c>
      <c r="J215" s="142">
        <f t="shared" si="58"/>
        <v>25.117857237368685</v>
      </c>
      <c r="K215" s="142">
        <f t="shared" si="61"/>
        <v>19.538899726385168</v>
      </c>
      <c r="L215" s="143">
        <f t="shared" si="59"/>
        <v>15004.667902281195</v>
      </c>
      <c r="M215" s="137">
        <f t="shared" si="49"/>
        <v>-15070.714342421212</v>
      </c>
      <c r="N215" s="137">
        <f t="shared" si="50"/>
        <v>29308.349589577752</v>
      </c>
      <c r="O215" s="143">
        <f t="shared" si="63"/>
        <v>-24.737902281196511</v>
      </c>
      <c r="P215" s="137">
        <f t="shared" si="60"/>
        <v>22.294342421211695</v>
      </c>
      <c r="Q215" s="137">
        <f t="shared" si="51"/>
        <v>-119.84958957775234</v>
      </c>
      <c r="R215" s="144">
        <f t="shared" si="52"/>
        <v>-122.29314943773716</v>
      </c>
      <c r="T215" s="92">
        <f t="shared" si="62"/>
        <v>3.861003861003861E-4</v>
      </c>
      <c r="U215" s="92">
        <f>SUM($T$13:T215)</f>
        <v>7.8378378378378563E-2</v>
      </c>
      <c r="V215" s="92">
        <f t="shared" si="53"/>
        <v>850</v>
      </c>
      <c r="W215" s="92">
        <v>-165.08712528629621</v>
      </c>
      <c r="Y215" s="92">
        <f t="shared" si="54"/>
        <v>187</v>
      </c>
      <c r="Z215" s="92">
        <v>-143.71827879077682</v>
      </c>
      <c r="AB215" s="92">
        <f t="shared" si="55"/>
        <v>1733</v>
      </c>
      <c r="AC215" s="92">
        <v>-301.59597894291801</v>
      </c>
      <c r="AE215" s="92">
        <f t="shared" si="56"/>
        <v>810</v>
      </c>
      <c r="AF215" s="92">
        <v>-330.37944215597963</v>
      </c>
    </row>
    <row r="216" spans="1:32">
      <c r="A216" s="93">
        <v>204</v>
      </c>
      <c r="B216" s="130">
        <v>43577</v>
      </c>
      <c r="C216" s="92">
        <v>21.1145</v>
      </c>
      <c r="D216" s="92">
        <v>24.397200000000002</v>
      </c>
      <c r="E216" s="92">
        <v>18.767700000000001</v>
      </c>
      <c r="F216" s="139">
        <f>C215/C216-1</f>
        <v>3.7698737834190865E-3</v>
      </c>
      <c r="G216" s="140">
        <f t="shared" si="57"/>
        <v>1.5043119702260466E-3</v>
      </c>
      <c r="H216" s="140">
        <f t="shared" si="57"/>
        <v>3.1116759112730374E-3</v>
      </c>
      <c r="I216" s="141">
        <f t="shared" si="64"/>
        <v>21.480574921977787</v>
      </c>
      <c r="J216" s="142">
        <f t="shared" si="58"/>
        <v>25.118429197231649</v>
      </c>
      <c r="K216" s="142">
        <f t="shared" si="61"/>
        <v>19.51955010155746</v>
      </c>
      <c r="L216" s="143">
        <f t="shared" si="59"/>
        <v>15036.40244538445</v>
      </c>
      <c r="M216" s="137">
        <f t="shared" si="49"/>
        <v>-15071.057518338988</v>
      </c>
      <c r="N216" s="137">
        <f t="shared" si="50"/>
        <v>29279.325152336191</v>
      </c>
      <c r="O216" s="143">
        <f t="shared" si="63"/>
        <v>-56.47244538445193</v>
      </c>
      <c r="P216" s="137">
        <f t="shared" si="60"/>
        <v>22.63751833898823</v>
      </c>
      <c r="Q216" s="137">
        <f t="shared" si="51"/>
        <v>-90.825152336190513</v>
      </c>
      <c r="R216" s="144">
        <f t="shared" si="52"/>
        <v>-124.66007938165421</v>
      </c>
      <c r="T216" s="92">
        <f t="shared" si="62"/>
        <v>3.861003861003861E-4</v>
      </c>
      <c r="U216" s="92">
        <f>SUM($T$13:T216)</f>
        <v>7.8764478764478951E-2</v>
      </c>
      <c r="V216" s="92">
        <f t="shared" si="53"/>
        <v>2456</v>
      </c>
      <c r="W216" s="92">
        <v>-164.76265289830553</v>
      </c>
      <c r="Y216" s="92">
        <f t="shared" si="54"/>
        <v>925</v>
      </c>
      <c r="Z216" s="92">
        <v>-143.15983302333916</v>
      </c>
      <c r="AB216" s="92">
        <f t="shared" si="55"/>
        <v>963</v>
      </c>
      <c r="AC216" s="92">
        <v>-301.08138761762166</v>
      </c>
      <c r="AE216" s="92">
        <f t="shared" si="56"/>
        <v>697</v>
      </c>
      <c r="AF216" s="92">
        <v>-330.34520412741585</v>
      </c>
    </row>
    <row r="217" spans="1:32">
      <c r="A217" s="93">
        <v>205</v>
      </c>
      <c r="B217" s="130">
        <v>43574</v>
      </c>
      <c r="C217" s="92">
        <v>21.119699000000001</v>
      </c>
      <c r="D217" s="92">
        <v>24.420300000000001</v>
      </c>
      <c r="E217" s="92">
        <v>18.787099999999999</v>
      </c>
      <c r="F217" s="139">
        <f t="shared" si="57"/>
        <v>-2.4616828109158551E-4</v>
      </c>
      <c r="G217" s="140">
        <f t="shared" si="57"/>
        <v>-9.4593432513112585E-4</v>
      </c>
      <c r="H217" s="140">
        <f t="shared" si="57"/>
        <v>-1.0326234490686259E-3</v>
      </c>
      <c r="I217" s="141">
        <f t="shared" si="64"/>
        <v>21.394632023401467</v>
      </c>
      <c r="J217" s="142">
        <f t="shared" si="58"/>
        <v>25.056975304971683</v>
      </c>
      <c r="K217" s="142">
        <f t="shared" si="61"/>
        <v>19.438906180304574</v>
      </c>
      <c r="L217" s="143">
        <f t="shared" si="59"/>
        <v>14976.242416381026</v>
      </c>
      <c r="M217" s="137">
        <f t="shared" si="49"/>
        <v>-15034.18518298301</v>
      </c>
      <c r="N217" s="137">
        <f t="shared" si="50"/>
        <v>29158.359270456862</v>
      </c>
      <c r="O217" s="143">
        <f t="shared" si="63"/>
        <v>3.6875836189719848</v>
      </c>
      <c r="P217" s="137">
        <f t="shared" si="60"/>
        <v>-14.234817016989837</v>
      </c>
      <c r="Q217" s="137">
        <f t="shared" si="51"/>
        <v>30.14072954313815</v>
      </c>
      <c r="R217" s="144">
        <f t="shared" si="52"/>
        <v>19.593496145120298</v>
      </c>
      <c r="T217" s="92">
        <f t="shared" si="62"/>
        <v>3.861003861003861E-4</v>
      </c>
      <c r="U217" s="92">
        <f>SUM($T$13:T217)</f>
        <v>7.9150579150579339E-2</v>
      </c>
      <c r="V217" s="92">
        <f t="shared" si="53"/>
        <v>781</v>
      </c>
      <c r="W217" s="92">
        <v>-164.41322516366745</v>
      </c>
      <c r="Y217" s="92">
        <f t="shared" si="54"/>
        <v>2418</v>
      </c>
      <c r="Z217" s="92">
        <v>-142.62528246726106</v>
      </c>
      <c r="AB217" s="92">
        <f t="shared" si="55"/>
        <v>778</v>
      </c>
      <c r="AC217" s="92">
        <v>-299.11599398612088</v>
      </c>
      <c r="AE217" s="92">
        <f t="shared" si="56"/>
        <v>1323</v>
      </c>
      <c r="AF217" s="92">
        <v>-330.12157602569096</v>
      </c>
    </row>
    <row r="218" spans="1:32">
      <c r="A218" s="93">
        <v>206</v>
      </c>
      <c r="B218" s="130">
        <v>43573</v>
      </c>
      <c r="C218" s="92">
        <v>21.251899999999999</v>
      </c>
      <c r="D218" s="92">
        <v>24.528099000000001</v>
      </c>
      <c r="E218" s="92">
        <v>18.802</v>
      </c>
      <c r="F218" s="139">
        <f t="shared" si="57"/>
        <v>-6.2206673285681857E-3</v>
      </c>
      <c r="G218" s="140">
        <f t="shared" si="57"/>
        <v>-4.3949186604310686E-3</v>
      </c>
      <c r="H218" s="140">
        <f t="shared" si="57"/>
        <v>-7.9246888628869971E-4</v>
      </c>
      <c r="I218" s="141">
        <f t="shared" si="64"/>
        <v>21.266778341235373</v>
      </c>
      <c r="J218" s="142">
        <f t="shared" si="58"/>
        <v>24.970472363553327</v>
      </c>
      <c r="K218" s="142">
        <f t="shared" si="61"/>
        <v>19.443579347941707</v>
      </c>
      <c r="L218" s="143">
        <f t="shared" si="59"/>
        <v>14886.744838864761</v>
      </c>
      <c r="M218" s="137">
        <f t="shared" si="49"/>
        <v>-14982.283418131996</v>
      </c>
      <c r="N218" s="137">
        <f t="shared" si="50"/>
        <v>29165.36902191256</v>
      </c>
      <c r="O218" s="143">
        <f t="shared" si="63"/>
        <v>93.185161135237649</v>
      </c>
      <c r="P218" s="137">
        <f t="shared" si="60"/>
        <v>-66.136581868004214</v>
      </c>
      <c r="Q218" s="137">
        <f t="shared" si="51"/>
        <v>23.130978087439871</v>
      </c>
      <c r="R218" s="144">
        <f t="shared" si="52"/>
        <v>50.179557354673307</v>
      </c>
      <c r="T218" s="92">
        <f t="shared" si="62"/>
        <v>3.861003861003861E-4</v>
      </c>
      <c r="U218" s="92">
        <f>SUM($T$13:T218)</f>
        <v>7.9536679536679727E-2</v>
      </c>
      <c r="V218" s="92">
        <f t="shared" si="53"/>
        <v>551</v>
      </c>
      <c r="W218" s="92">
        <v>-163.9846260957911</v>
      </c>
      <c r="Y218" s="92">
        <f t="shared" si="54"/>
        <v>1033</v>
      </c>
      <c r="Z218" s="92">
        <v>-142.50830249483261</v>
      </c>
      <c r="AB218" s="92">
        <f t="shared" si="55"/>
        <v>835</v>
      </c>
      <c r="AC218" s="92">
        <v>-298.57587297345162</v>
      </c>
      <c r="AE218" s="92">
        <f t="shared" si="56"/>
        <v>1970</v>
      </c>
      <c r="AF218" s="92">
        <v>-329.27811112329255</v>
      </c>
    </row>
    <row r="219" spans="1:32">
      <c r="A219" s="93">
        <v>207</v>
      </c>
      <c r="B219" s="130">
        <v>43572</v>
      </c>
      <c r="C219" s="92">
        <v>21.305098999999998</v>
      </c>
      <c r="D219" s="92">
        <v>24.613800000000001</v>
      </c>
      <c r="E219" s="92">
        <v>18.865801000000001</v>
      </c>
      <c r="F219" s="139">
        <f t="shared" si="57"/>
        <v>-2.4970078759080083E-3</v>
      </c>
      <c r="G219" s="140">
        <f t="shared" si="57"/>
        <v>-3.4818272676303552E-3</v>
      </c>
      <c r="H219" s="140">
        <f t="shared" si="57"/>
        <v>-3.3818336152279249E-3</v>
      </c>
      <c r="I219" s="141">
        <f t="shared" si="64"/>
        <v>21.346464281156354</v>
      </c>
      <c r="J219" s="142">
        <f t="shared" si="58"/>
        <v>24.993373334848744</v>
      </c>
      <c r="K219" s="142">
        <f t="shared" si="61"/>
        <v>19.393192899681278</v>
      </c>
      <c r="L219" s="143">
        <f t="shared" si="59"/>
        <v>14942.524996809449</v>
      </c>
      <c r="M219" s="137">
        <f t="shared" si="49"/>
        <v>-14996.024000909247</v>
      </c>
      <c r="N219" s="137">
        <f t="shared" si="50"/>
        <v>29089.789349521918</v>
      </c>
      <c r="O219" s="143">
        <f t="shared" si="63"/>
        <v>37.405003190549905</v>
      </c>
      <c r="P219" s="137">
        <f t="shared" si="60"/>
        <v>-52.395999090753321</v>
      </c>
      <c r="Q219" s="137">
        <f t="shared" si="51"/>
        <v>98.710650478082243</v>
      </c>
      <c r="R219" s="144">
        <f t="shared" si="52"/>
        <v>83.719654577878828</v>
      </c>
      <c r="T219" s="92">
        <f t="shared" si="62"/>
        <v>3.861003861003861E-4</v>
      </c>
      <c r="U219" s="92">
        <f>SUM($T$13:T219)</f>
        <v>7.9922779922780116E-2</v>
      </c>
      <c r="V219" s="92">
        <f t="shared" si="53"/>
        <v>896</v>
      </c>
      <c r="W219" s="92">
        <v>-163.02350105351979</v>
      </c>
      <c r="Y219" s="92">
        <f t="shared" si="54"/>
        <v>778</v>
      </c>
      <c r="Z219" s="92">
        <v>-142.36511347893065</v>
      </c>
      <c r="AB219" s="92">
        <f t="shared" si="55"/>
        <v>756</v>
      </c>
      <c r="AC219" s="92">
        <v>-298.03295995317967</v>
      </c>
      <c r="AE219" s="92">
        <f t="shared" si="56"/>
        <v>438</v>
      </c>
      <c r="AF219" s="92">
        <v>-328.74113816525823</v>
      </c>
    </row>
    <row r="220" spans="1:32">
      <c r="A220" s="93">
        <v>208</v>
      </c>
      <c r="B220" s="130">
        <v>43571</v>
      </c>
      <c r="C220" s="92">
        <v>21.3309</v>
      </c>
      <c r="D220" s="92">
        <v>24.7194</v>
      </c>
      <c r="E220" s="92">
        <v>18.859300999999999</v>
      </c>
      <c r="F220" s="139">
        <f t="shared" si="57"/>
        <v>-1.2095598404193719E-3</v>
      </c>
      <c r="G220" s="140">
        <f t="shared" si="57"/>
        <v>-4.2719483482608345E-3</v>
      </c>
      <c r="H220" s="140">
        <f t="shared" si="57"/>
        <v>3.4465752468793021E-4</v>
      </c>
      <c r="I220" s="141">
        <f t="shared" si="64"/>
        <v>21.374015540371008</v>
      </c>
      <c r="J220" s="142">
        <f t="shared" si="58"/>
        <v>24.973556545061776</v>
      </c>
      <c r="K220" s="142">
        <f t="shared" si="61"/>
        <v>19.465706690772901</v>
      </c>
      <c r="L220" s="143">
        <f t="shared" si="59"/>
        <v>14961.810878259706</v>
      </c>
      <c r="M220" s="137">
        <f t="shared" si="49"/>
        <v>-14984.133927037064</v>
      </c>
      <c r="N220" s="137">
        <f t="shared" si="50"/>
        <v>29198.560036159353</v>
      </c>
      <c r="O220" s="143">
        <f t="shared" si="63"/>
        <v>18.11912174029203</v>
      </c>
      <c r="P220" s="137">
        <f t="shared" si="60"/>
        <v>-64.286072962935577</v>
      </c>
      <c r="Q220" s="137">
        <f t="shared" si="51"/>
        <v>-10.060036159353331</v>
      </c>
      <c r="R220" s="144">
        <f t="shared" si="52"/>
        <v>-56.226987381996878</v>
      </c>
      <c r="T220" s="92">
        <f t="shared" si="62"/>
        <v>3.861003861003861E-4</v>
      </c>
      <c r="U220" s="92">
        <f>SUM($T$13:T220)</f>
        <v>8.0308880308880504E-2</v>
      </c>
      <c r="V220" s="92">
        <f t="shared" si="53"/>
        <v>1348</v>
      </c>
      <c r="W220" s="92">
        <v>-162.34286379225705</v>
      </c>
      <c r="Y220" s="92">
        <f t="shared" si="54"/>
        <v>1815</v>
      </c>
      <c r="Z220" s="92">
        <v>-142.12555803031319</v>
      </c>
      <c r="AB220" s="92">
        <f t="shared" si="55"/>
        <v>2251</v>
      </c>
      <c r="AC220" s="92">
        <v>-296.96233771743937</v>
      </c>
      <c r="AE220" s="92">
        <f t="shared" si="56"/>
        <v>1733</v>
      </c>
      <c r="AF220" s="92">
        <v>-328.54578311003024</v>
      </c>
    </row>
    <row r="221" spans="1:32">
      <c r="A221" s="93">
        <v>209</v>
      </c>
      <c r="B221" s="130">
        <v>43570</v>
      </c>
      <c r="C221" s="92">
        <v>21.201499999999999</v>
      </c>
      <c r="D221" s="92">
        <v>24.539801000000001</v>
      </c>
      <c r="E221" s="92">
        <v>18.757601000000001</v>
      </c>
      <c r="F221" s="139">
        <f t="shared" si="57"/>
        <v>6.1033417446878513E-3</v>
      </c>
      <c r="G221" s="140">
        <f t="shared" si="57"/>
        <v>7.3186820056119206E-3</v>
      </c>
      <c r="H221" s="140">
        <f t="shared" si="57"/>
        <v>5.4218020737297756E-3</v>
      </c>
      <c r="I221" s="141">
        <f t="shared" si="64"/>
        <v>21.530510903002146</v>
      </c>
      <c r="J221" s="142">
        <f t="shared" si="58"/>
        <v>25.26425766777815</v>
      </c>
      <c r="K221" s="142">
        <f t="shared" si="61"/>
        <v>19.564502846552706</v>
      </c>
      <c r="L221" s="143">
        <f t="shared" si="59"/>
        <v>15071.357632101503</v>
      </c>
      <c r="M221" s="137">
        <f t="shared" si="49"/>
        <v>-15158.55460066689</v>
      </c>
      <c r="N221" s="137">
        <f t="shared" si="50"/>
        <v>29346.75426982906</v>
      </c>
      <c r="O221" s="143">
        <f t="shared" si="63"/>
        <v>-91.427632101504059</v>
      </c>
      <c r="P221" s="137">
        <f t="shared" si="60"/>
        <v>110.13460066689004</v>
      </c>
      <c r="Q221" s="137">
        <f t="shared" si="51"/>
        <v>-158.25426982905992</v>
      </c>
      <c r="R221" s="144">
        <f t="shared" si="52"/>
        <v>-139.54730126367394</v>
      </c>
      <c r="T221" s="92">
        <f t="shared" si="62"/>
        <v>3.861003861003861E-4</v>
      </c>
      <c r="U221" s="92">
        <f>SUM($T$13:T221)</f>
        <v>8.0694980694980892E-2</v>
      </c>
      <c r="V221" s="92">
        <f t="shared" si="53"/>
        <v>1901</v>
      </c>
      <c r="W221" s="92">
        <v>-162.27542195112983</v>
      </c>
      <c r="Y221" s="92">
        <f t="shared" si="54"/>
        <v>894</v>
      </c>
      <c r="Z221" s="92">
        <v>-141.8407966460145</v>
      </c>
      <c r="AB221" s="92">
        <f t="shared" si="55"/>
        <v>604</v>
      </c>
      <c r="AC221" s="92">
        <v>-296.81825425646093</v>
      </c>
      <c r="AE221" s="92">
        <f t="shared" si="56"/>
        <v>756</v>
      </c>
      <c r="AF221" s="92">
        <v>-328.19764718125771</v>
      </c>
    </row>
    <row r="222" spans="1:32">
      <c r="A222" s="93">
        <v>210</v>
      </c>
      <c r="B222" s="130">
        <v>43567</v>
      </c>
      <c r="C222" s="92">
        <v>21.200600000000001</v>
      </c>
      <c r="D222" s="92">
        <v>24.5793</v>
      </c>
      <c r="E222" s="92">
        <v>18.8169</v>
      </c>
      <c r="F222" s="139">
        <f t="shared" si="57"/>
        <v>4.245162872740238E-5</v>
      </c>
      <c r="G222" s="140">
        <f t="shared" si="57"/>
        <v>-1.6070026404332305E-3</v>
      </c>
      <c r="H222" s="140">
        <f t="shared" si="57"/>
        <v>-3.1513692478569721E-3</v>
      </c>
      <c r="I222" s="141">
        <f t="shared" si="64"/>
        <v>21.400808460609603</v>
      </c>
      <c r="J222" s="142">
        <f t="shared" si="58"/>
        <v>25.040395248876088</v>
      </c>
      <c r="K222" s="142">
        <f t="shared" si="61"/>
        <v>19.397677505805952</v>
      </c>
      <c r="L222" s="143">
        <f t="shared" si="59"/>
        <v>14980.565922426722</v>
      </c>
      <c r="M222" s="137">
        <f t="shared" si="49"/>
        <v>-15024.237149325652</v>
      </c>
      <c r="N222" s="137">
        <f t="shared" si="50"/>
        <v>29096.516258708929</v>
      </c>
      <c r="O222" s="143">
        <f t="shared" si="63"/>
        <v>-0.6359224267234822</v>
      </c>
      <c r="P222" s="137">
        <f t="shared" si="60"/>
        <v>-24.182850674347719</v>
      </c>
      <c r="Q222" s="137">
        <f t="shared" si="51"/>
        <v>91.983741291071055</v>
      </c>
      <c r="R222" s="144">
        <f t="shared" si="52"/>
        <v>67.164968189999854</v>
      </c>
      <c r="T222" s="92">
        <f t="shared" si="62"/>
        <v>3.861003861003861E-4</v>
      </c>
      <c r="U222" s="92">
        <f>SUM($T$13:T222)</f>
        <v>8.108108108108128E-2</v>
      </c>
      <c r="V222" s="92">
        <f t="shared" si="53"/>
        <v>754</v>
      </c>
      <c r="W222" s="92">
        <v>-162.15129094986696</v>
      </c>
      <c r="Y222" s="92">
        <f t="shared" si="54"/>
        <v>350</v>
      </c>
      <c r="Z222" s="92">
        <v>-141.68837661994257</v>
      </c>
      <c r="AB222" s="92">
        <f t="shared" si="55"/>
        <v>1017</v>
      </c>
      <c r="AC222" s="92">
        <v>-296.64982469391543</v>
      </c>
      <c r="AE222" s="92">
        <f t="shared" si="56"/>
        <v>851</v>
      </c>
      <c r="AF222" s="92">
        <v>-328.09872625690514</v>
      </c>
    </row>
    <row r="223" spans="1:32">
      <c r="A223" s="93">
        <v>211</v>
      </c>
      <c r="B223" s="130">
        <v>43566</v>
      </c>
      <c r="C223" s="92">
        <v>21.218399000000002</v>
      </c>
      <c r="D223" s="92">
        <v>24.646999000000001</v>
      </c>
      <c r="E223" s="92">
        <v>18.8064</v>
      </c>
      <c r="F223" s="139">
        <f t="shared" si="57"/>
        <v>-8.38847454984748E-4</v>
      </c>
      <c r="G223" s="140">
        <f t="shared" si="57"/>
        <v>-2.7467441370854218E-3</v>
      </c>
      <c r="H223" s="140">
        <f t="shared" si="57"/>
        <v>5.5832057172033878E-4</v>
      </c>
      <c r="I223" s="141">
        <f t="shared" si="64"/>
        <v>21.381948748348069</v>
      </c>
      <c r="J223" s="142">
        <f t="shared" si="58"/>
        <v>25.011809734321002</v>
      </c>
      <c r="K223" s="142">
        <f t="shared" si="61"/>
        <v>19.469864360005104</v>
      </c>
      <c r="L223" s="143">
        <f t="shared" si="59"/>
        <v>14967.364123843648</v>
      </c>
      <c r="M223" s="137">
        <f t="shared" si="49"/>
        <v>-15007.085840592601</v>
      </c>
      <c r="N223" s="137">
        <f t="shared" si="50"/>
        <v>29204.796540007657</v>
      </c>
      <c r="O223" s="143">
        <f t="shared" si="63"/>
        <v>12.565876156349987</v>
      </c>
      <c r="P223" s="137">
        <f t="shared" si="60"/>
        <v>-41.334159407399056</v>
      </c>
      <c r="Q223" s="137">
        <f t="shared" si="51"/>
        <v>-16.296540007657313</v>
      </c>
      <c r="R223" s="144">
        <f t="shared" si="52"/>
        <v>-45.064823258706383</v>
      </c>
      <c r="T223" s="92">
        <f t="shared" si="62"/>
        <v>3.861003861003861E-4</v>
      </c>
      <c r="U223" s="92">
        <f>SUM($T$13:T223)</f>
        <v>8.1467181467181668E-2</v>
      </c>
      <c r="V223" s="92">
        <f t="shared" si="53"/>
        <v>2157</v>
      </c>
      <c r="W223" s="92">
        <v>-161.59497618527712</v>
      </c>
      <c r="Y223" s="92">
        <f t="shared" si="54"/>
        <v>1028</v>
      </c>
      <c r="Z223" s="92">
        <v>-141.11175135646226</v>
      </c>
      <c r="AB223" s="92">
        <f t="shared" si="55"/>
        <v>1265</v>
      </c>
      <c r="AC223" s="92">
        <v>-296.47916166466894</v>
      </c>
      <c r="AE223" s="92">
        <f t="shared" si="56"/>
        <v>319</v>
      </c>
      <c r="AF223" s="92">
        <v>-327.51235140661447</v>
      </c>
    </row>
    <row r="224" spans="1:32">
      <c r="A224" s="93">
        <v>212</v>
      </c>
      <c r="B224" s="130">
        <v>43565</v>
      </c>
      <c r="C224" s="92">
        <v>21.307699</v>
      </c>
      <c r="D224" s="92">
        <v>24.693501000000001</v>
      </c>
      <c r="E224" s="92">
        <v>18.913799000000001</v>
      </c>
      <c r="F224" s="139">
        <f t="shared" si="57"/>
        <v>-4.1909734129432774E-3</v>
      </c>
      <c r="G224" s="140">
        <f t="shared" si="57"/>
        <v>-1.8831675589460195E-3</v>
      </c>
      <c r="H224" s="140">
        <f t="shared" si="57"/>
        <v>-5.6783409826868247E-3</v>
      </c>
      <c r="I224" s="141">
        <f t="shared" si="64"/>
        <v>21.310213588060353</v>
      </c>
      <c r="J224" s="142">
        <f t="shared" si="58"/>
        <v>25.033468839404343</v>
      </c>
      <c r="K224" s="142">
        <f t="shared" si="61"/>
        <v>19.348505162817897</v>
      </c>
      <c r="L224" s="143">
        <f t="shared" si="59"/>
        <v>14917.149511642247</v>
      </c>
      <c r="M224" s="137">
        <f t="shared" si="49"/>
        <v>-15020.081303642606</v>
      </c>
      <c r="N224" s="137">
        <f t="shared" si="50"/>
        <v>29022.757744226845</v>
      </c>
      <c r="O224" s="143">
        <f t="shared" si="63"/>
        <v>62.780488357751892</v>
      </c>
      <c r="P224" s="137">
        <f t="shared" si="60"/>
        <v>-28.338696357393928</v>
      </c>
      <c r="Q224" s="137">
        <f t="shared" si="51"/>
        <v>165.74225577315519</v>
      </c>
      <c r="R224" s="144">
        <f t="shared" si="52"/>
        <v>200.18404777351316</v>
      </c>
      <c r="T224" s="92">
        <f t="shared" si="62"/>
        <v>3.861003861003861E-4</v>
      </c>
      <c r="U224" s="92">
        <f>SUM($T$13:T224)</f>
        <v>8.1853281853282056E-2</v>
      </c>
      <c r="V224" s="92">
        <f t="shared" si="53"/>
        <v>379</v>
      </c>
      <c r="W224" s="92">
        <v>-161.27129014377351</v>
      </c>
      <c r="Y224" s="92">
        <f t="shared" si="54"/>
        <v>2254</v>
      </c>
      <c r="Z224" s="92">
        <v>-140.97891550831264</v>
      </c>
      <c r="AB224" s="92">
        <f t="shared" si="55"/>
        <v>1936</v>
      </c>
      <c r="AC224" s="92">
        <v>-295.59151836511228</v>
      </c>
      <c r="AE224" s="92">
        <f t="shared" si="56"/>
        <v>347</v>
      </c>
      <c r="AF224" s="92">
        <v>-327.19418176536237</v>
      </c>
    </row>
    <row r="225" spans="1:32">
      <c r="A225" s="93">
        <v>213</v>
      </c>
      <c r="B225" s="130">
        <v>43564</v>
      </c>
      <c r="C225" s="92">
        <v>21.367201000000001</v>
      </c>
      <c r="D225" s="92">
        <v>24.795999999999999</v>
      </c>
      <c r="E225" s="92">
        <v>18.983899999999998</v>
      </c>
      <c r="F225" s="139">
        <f t="shared" si="57"/>
        <v>-2.7847353520942253E-3</v>
      </c>
      <c r="G225" s="140">
        <f t="shared" si="57"/>
        <v>-4.1336909178899539E-3</v>
      </c>
      <c r="H225" s="140">
        <f t="shared" si="57"/>
        <v>-3.6926553553272567E-3</v>
      </c>
      <c r="I225" s="141">
        <f t="shared" si="64"/>
        <v>21.340306941938717</v>
      </c>
      <c r="J225" s="142">
        <f t="shared" si="58"/>
        <v>24.977024138195677</v>
      </c>
      <c r="K225" s="142">
        <f t="shared" si="61"/>
        <v>19.387144619440686</v>
      </c>
      <c r="L225" s="143">
        <f t="shared" si="59"/>
        <v>14938.214859357102</v>
      </c>
      <c r="M225" s="137">
        <f t="shared" si="49"/>
        <v>-14986.214482917407</v>
      </c>
      <c r="N225" s="137">
        <f t="shared" si="50"/>
        <v>29080.71692916103</v>
      </c>
      <c r="O225" s="143">
        <f t="shared" si="63"/>
        <v>41.715140642896586</v>
      </c>
      <c r="P225" s="137">
        <f t="shared" si="60"/>
        <v>-62.20551708259336</v>
      </c>
      <c r="Q225" s="137">
        <f t="shared" si="51"/>
        <v>107.78307083897016</v>
      </c>
      <c r="R225" s="144">
        <f t="shared" si="52"/>
        <v>87.292694399273387</v>
      </c>
      <c r="T225" s="92">
        <f t="shared" si="62"/>
        <v>3.861003861003861E-4</v>
      </c>
      <c r="U225" s="92">
        <f>SUM($T$13:T225)</f>
        <v>8.2239382239382444E-2</v>
      </c>
      <c r="V225" s="92">
        <f t="shared" si="53"/>
        <v>838</v>
      </c>
      <c r="W225" s="92">
        <v>-161.1704341694076</v>
      </c>
      <c r="Y225" s="92">
        <f t="shared" si="54"/>
        <v>1847</v>
      </c>
      <c r="Z225" s="92">
        <v>-140.92093204825142</v>
      </c>
      <c r="AB225" s="92">
        <f t="shared" si="55"/>
        <v>834</v>
      </c>
      <c r="AC225" s="92">
        <v>-295.26805489014441</v>
      </c>
      <c r="AE225" s="92">
        <f t="shared" si="56"/>
        <v>601</v>
      </c>
      <c r="AF225" s="92">
        <v>-326.55854630107024</v>
      </c>
    </row>
    <row r="226" spans="1:32">
      <c r="A226" s="93">
        <v>214</v>
      </c>
      <c r="B226" s="130">
        <v>43563</v>
      </c>
      <c r="C226" s="92">
        <v>21.394698999999999</v>
      </c>
      <c r="D226" s="92">
        <v>24.864100000000001</v>
      </c>
      <c r="E226" s="92">
        <v>19.061299999999999</v>
      </c>
      <c r="F226" s="139">
        <f t="shared" si="57"/>
        <v>-1.2852716460277636E-3</v>
      </c>
      <c r="G226" s="140">
        <f t="shared" si="57"/>
        <v>-2.7388885984210853E-3</v>
      </c>
      <c r="H226" s="140">
        <f t="shared" si="57"/>
        <v>-4.0605834859113177E-3</v>
      </c>
      <c r="I226" s="141">
        <f t="shared" si="64"/>
        <v>21.372395315302168</v>
      </c>
      <c r="J226" s="142">
        <f t="shared" si="58"/>
        <v>25.01200675672958</v>
      </c>
      <c r="K226" s="142">
        <f t="shared" si="61"/>
        <v>19.37998510594765</v>
      </c>
      <c r="L226" s="143">
        <f t="shared" si="59"/>
        <v>14960.676720711517</v>
      </c>
      <c r="M226" s="137">
        <f t="shared" si="49"/>
        <v>-15007.204054037747</v>
      </c>
      <c r="N226" s="137">
        <f t="shared" si="50"/>
        <v>29069.977658921474</v>
      </c>
      <c r="O226" s="143">
        <f t="shared" si="63"/>
        <v>19.253279288481281</v>
      </c>
      <c r="P226" s="137">
        <f t="shared" si="60"/>
        <v>-41.21594596225259</v>
      </c>
      <c r="Q226" s="137">
        <f t="shared" si="51"/>
        <v>118.52234107852564</v>
      </c>
      <c r="R226" s="144">
        <f t="shared" si="52"/>
        <v>96.559674404754332</v>
      </c>
      <c r="T226" s="92">
        <f t="shared" si="62"/>
        <v>3.861003861003861E-4</v>
      </c>
      <c r="U226" s="92">
        <f>SUM($T$13:T226)</f>
        <v>8.2625482625482832E-2</v>
      </c>
      <c r="V226" s="92">
        <f t="shared" si="53"/>
        <v>2512</v>
      </c>
      <c r="W226" s="92">
        <v>-161.09577027116393</v>
      </c>
      <c r="Y226" s="92">
        <f t="shared" si="54"/>
        <v>700</v>
      </c>
      <c r="Z226" s="92">
        <v>-140.75477924526422</v>
      </c>
      <c r="AB226" s="92">
        <f t="shared" si="55"/>
        <v>1906</v>
      </c>
      <c r="AC226" s="92">
        <v>-295.00754136087198</v>
      </c>
      <c r="AE226" s="92">
        <f t="shared" si="56"/>
        <v>2112</v>
      </c>
      <c r="AF226" s="92">
        <v>-325.70859399252549</v>
      </c>
    </row>
    <row r="227" spans="1:32">
      <c r="A227" s="93">
        <v>215</v>
      </c>
      <c r="B227" s="130">
        <v>43560</v>
      </c>
      <c r="C227" s="92">
        <v>21.500699999999998</v>
      </c>
      <c r="D227" s="92">
        <v>25.045200000000001</v>
      </c>
      <c r="E227" s="92">
        <v>19.146799000000001</v>
      </c>
      <c r="F227" s="139">
        <f t="shared" si="57"/>
        <v>-4.9301185542796055E-3</v>
      </c>
      <c r="G227" s="140">
        <f t="shared" si="57"/>
        <v>-7.230926484915301E-3</v>
      </c>
      <c r="H227" s="140">
        <f t="shared" si="57"/>
        <v>-4.465446156300179E-3</v>
      </c>
      <c r="I227" s="141">
        <f t="shared" si="64"/>
        <v>21.294395955950272</v>
      </c>
      <c r="J227" s="142">
        <f t="shared" si="58"/>
        <v>24.899343302109784</v>
      </c>
      <c r="K227" s="142">
        <f t="shared" si="61"/>
        <v>19.372106883244555</v>
      </c>
      <c r="L227" s="143">
        <f t="shared" si="59"/>
        <v>14906.07716916519</v>
      </c>
      <c r="M227" s="137">
        <f t="shared" si="49"/>
        <v>-14939.605981265871</v>
      </c>
      <c r="N227" s="137">
        <f t="shared" si="50"/>
        <v>29058.160324866833</v>
      </c>
      <c r="O227" s="143">
        <f t="shared" si="63"/>
        <v>73.852830834808628</v>
      </c>
      <c r="P227" s="137">
        <f t="shared" si="60"/>
        <v>-108.81401873412869</v>
      </c>
      <c r="Q227" s="137">
        <f t="shared" si="51"/>
        <v>130.33967513316747</v>
      </c>
      <c r="R227" s="144">
        <f t="shared" si="52"/>
        <v>95.378487233847409</v>
      </c>
      <c r="T227" s="92">
        <f t="shared" si="62"/>
        <v>3.861003861003861E-4</v>
      </c>
      <c r="U227" s="92">
        <f>SUM($T$13:T227)</f>
        <v>8.301158301158322E-2</v>
      </c>
      <c r="V227" s="92">
        <f t="shared" si="53"/>
        <v>615</v>
      </c>
      <c r="W227" s="92">
        <v>-160.74513616936383</v>
      </c>
      <c r="Y227" s="92">
        <f t="shared" si="54"/>
        <v>863</v>
      </c>
      <c r="Z227" s="92">
        <v>-140.6624551243458</v>
      </c>
      <c r="AB227" s="92">
        <f t="shared" si="55"/>
        <v>601</v>
      </c>
      <c r="AC227" s="92">
        <v>-294.51471952263091</v>
      </c>
      <c r="AE227" s="92">
        <f t="shared" si="56"/>
        <v>1249</v>
      </c>
      <c r="AF227" s="92">
        <v>-324.20139765752538</v>
      </c>
    </row>
    <row r="228" spans="1:32">
      <c r="A228" s="93">
        <v>216</v>
      </c>
      <c r="B228" s="130">
        <v>43559</v>
      </c>
      <c r="C228" s="92">
        <v>21.608699999999999</v>
      </c>
      <c r="D228" s="92">
        <v>25.318898999999998</v>
      </c>
      <c r="E228" s="92">
        <v>19.217699</v>
      </c>
      <c r="F228" s="139">
        <f t="shared" si="57"/>
        <v>-4.9979869219342055E-3</v>
      </c>
      <c r="G228" s="140">
        <f t="shared" si="57"/>
        <v>-1.0810067215007879E-2</v>
      </c>
      <c r="H228" s="140">
        <f t="shared" si="57"/>
        <v>-3.6893074451835872E-3</v>
      </c>
      <c r="I228" s="141">
        <f t="shared" si="64"/>
        <v>21.292943579669299</v>
      </c>
      <c r="J228" s="142">
        <f t="shared" si="58"/>
        <v>24.809575947200553</v>
      </c>
      <c r="K228" s="142">
        <f t="shared" si="61"/>
        <v>19.387209766424171</v>
      </c>
      <c r="L228" s="143">
        <f t="shared" si="59"/>
        <v>14905.06050576851</v>
      </c>
      <c r="M228" s="137">
        <f t="shared" si="49"/>
        <v>-14885.745568320332</v>
      </c>
      <c r="N228" s="137">
        <f t="shared" si="50"/>
        <v>29080.814649636257</v>
      </c>
      <c r="O228" s="143">
        <f t="shared" si="63"/>
        <v>74.869494231488716</v>
      </c>
      <c r="P228" s="137">
        <f t="shared" si="60"/>
        <v>-162.67443167966849</v>
      </c>
      <c r="Q228" s="137">
        <f t="shared" si="51"/>
        <v>107.68535036374305</v>
      </c>
      <c r="R228" s="144">
        <f t="shared" si="52"/>
        <v>19.880412915563284</v>
      </c>
      <c r="T228" s="92">
        <f t="shared" si="62"/>
        <v>3.861003861003861E-4</v>
      </c>
      <c r="U228" s="92">
        <f>SUM($T$13:T228)</f>
        <v>8.3397683397683608E-2</v>
      </c>
      <c r="V228" s="92">
        <f t="shared" si="53"/>
        <v>429</v>
      </c>
      <c r="W228" s="92">
        <v>-160.65038995831492</v>
      </c>
      <c r="Y228" s="92">
        <f t="shared" si="54"/>
        <v>639</v>
      </c>
      <c r="Z228" s="92">
        <v>-140.6132482874491</v>
      </c>
      <c r="AB228" s="92">
        <f t="shared" si="55"/>
        <v>2183</v>
      </c>
      <c r="AC228" s="92">
        <v>-294.34722009202596</v>
      </c>
      <c r="AE228" s="92">
        <f t="shared" si="56"/>
        <v>2197</v>
      </c>
      <c r="AF228" s="92">
        <v>-324.18304390486628</v>
      </c>
    </row>
    <row r="229" spans="1:32">
      <c r="A229" s="93">
        <v>217</v>
      </c>
      <c r="B229" s="130">
        <v>43558</v>
      </c>
      <c r="C229" s="92">
        <v>21.5413</v>
      </c>
      <c r="D229" s="92">
        <v>25.239000000000001</v>
      </c>
      <c r="E229" s="92">
        <v>19.216100999999998</v>
      </c>
      <c r="F229" s="139">
        <f t="shared" si="57"/>
        <v>3.1288733734733398E-3</v>
      </c>
      <c r="G229" s="140">
        <f t="shared" si="57"/>
        <v>3.1656959467489809E-3</v>
      </c>
      <c r="H229" s="140">
        <f t="shared" si="57"/>
        <v>8.3159429688839381E-5</v>
      </c>
      <c r="I229" s="141">
        <f t="shared" si="64"/>
        <v>21.466857577304992</v>
      </c>
      <c r="J229" s="142">
        <f t="shared" si="58"/>
        <v>25.160097870331626</v>
      </c>
      <c r="K229" s="142">
        <f t="shared" si="61"/>
        <v>19.460618199342314</v>
      </c>
      <c r="L229" s="143">
        <f t="shared" si="59"/>
        <v>15026.800304113494</v>
      </c>
      <c r="M229" s="137">
        <f t="shared" si="49"/>
        <v>-15096.058722198975</v>
      </c>
      <c r="N229" s="137">
        <f t="shared" si="50"/>
        <v>29190.92729901347</v>
      </c>
      <c r="O229" s="143">
        <f t="shared" si="63"/>
        <v>-46.870304113495877</v>
      </c>
      <c r="P229" s="137">
        <f t="shared" si="60"/>
        <v>47.638722198975302</v>
      </c>
      <c r="Q229" s="137">
        <f t="shared" si="51"/>
        <v>-2.4272990134704742</v>
      </c>
      <c r="R229" s="144">
        <f t="shared" si="52"/>
        <v>-1.6588809279910492</v>
      </c>
      <c r="T229" s="92">
        <f t="shared" si="62"/>
        <v>3.861003861003861E-4</v>
      </c>
      <c r="U229" s="92">
        <f>SUM($T$13:T229)</f>
        <v>8.3783783783783997E-2</v>
      </c>
      <c r="V229" s="92">
        <f t="shared" si="53"/>
        <v>1166</v>
      </c>
      <c r="W229" s="92">
        <v>-160.20909852746081</v>
      </c>
      <c r="Y229" s="92">
        <f t="shared" si="54"/>
        <v>2323</v>
      </c>
      <c r="Z229" s="92">
        <v>-140.43106576005994</v>
      </c>
      <c r="AB229" s="92">
        <f t="shared" si="55"/>
        <v>509</v>
      </c>
      <c r="AC229" s="92">
        <v>-293.3462140808806</v>
      </c>
      <c r="AE229" s="92">
        <f t="shared" si="56"/>
        <v>1695</v>
      </c>
      <c r="AF229" s="92">
        <v>-324.0904967095521</v>
      </c>
    </row>
    <row r="230" spans="1:32">
      <c r="A230" s="93">
        <v>218</v>
      </c>
      <c r="B230" s="130">
        <v>43557</v>
      </c>
      <c r="C230" s="92">
        <v>21.480399999999999</v>
      </c>
      <c r="D230" s="92">
        <v>25.0501</v>
      </c>
      <c r="E230" s="92">
        <v>19.159300000000002</v>
      </c>
      <c r="F230" s="139">
        <f t="shared" si="57"/>
        <v>2.8351427347721447E-3</v>
      </c>
      <c r="G230" s="140">
        <f t="shared" si="57"/>
        <v>7.5408880603271555E-3</v>
      </c>
      <c r="H230" s="140">
        <f t="shared" si="57"/>
        <v>2.9646698992131792E-3</v>
      </c>
      <c r="I230" s="141">
        <f t="shared" si="64"/>
        <v>21.46057177100985</v>
      </c>
      <c r="J230" s="142">
        <f t="shared" si="58"/>
        <v>25.269830751174648</v>
      </c>
      <c r="K230" s="142">
        <f t="shared" si="61"/>
        <v>19.516689511568789</v>
      </c>
      <c r="L230" s="143">
        <f t="shared" si="59"/>
        <v>15022.400239706894</v>
      </c>
      <c r="M230" s="137">
        <f t="shared" si="49"/>
        <v>-15161.89845070479</v>
      </c>
      <c r="N230" s="137">
        <f t="shared" si="50"/>
        <v>29275.034267353181</v>
      </c>
      <c r="O230" s="143">
        <f t="shared" si="63"/>
        <v>-42.470239706895882</v>
      </c>
      <c r="P230" s="137">
        <f t="shared" si="60"/>
        <v>113.47845070478979</v>
      </c>
      <c r="Q230" s="137">
        <f t="shared" si="51"/>
        <v>-86.534267353181349</v>
      </c>
      <c r="R230" s="144">
        <f t="shared" si="52"/>
        <v>-15.526056355287437</v>
      </c>
      <c r="T230" s="92">
        <f t="shared" si="62"/>
        <v>3.861003861003861E-4</v>
      </c>
      <c r="U230" s="92">
        <f>SUM($T$13:T230)</f>
        <v>8.4169884169884385E-2</v>
      </c>
      <c r="V230" s="92">
        <f t="shared" si="53"/>
        <v>523</v>
      </c>
      <c r="W230" s="92">
        <v>-159.80845182142912</v>
      </c>
      <c r="Y230" s="92">
        <f t="shared" si="54"/>
        <v>258</v>
      </c>
      <c r="Z230" s="92">
        <v>-140.31005832965093</v>
      </c>
      <c r="AB230" s="92">
        <f t="shared" si="55"/>
        <v>2076</v>
      </c>
      <c r="AC230" s="92">
        <v>-290.76315789473665</v>
      </c>
      <c r="AE230" s="92">
        <f t="shared" si="56"/>
        <v>1038</v>
      </c>
      <c r="AF230" s="92">
        <v>-322.69395235310185</v>
      </c>
    </row>
    <row r="231" spans="1:32">
      <c r="A231" s="93">
        <v>219</v>
      </c>
      <c r="B231" s="130">
        <v>43556</v>
      </c>
      <c r="C231" s="92">
        <v>21.706099999999999</v>
      </c>
      <c r="D231" s="92">
        <v>25.184401000000001</v>
      </c>
      <c r="E231" s="92">
        <v>19.329398999999999</v>
      </c>
      <c r="F231" s="139">
        <f t="shared" si="57"/>
        <v>-1.0397998719254065E-2</v>
      </c>
      <c r="G231" s="140">
        <f t="shared" si="57"/>
        <v>-5.3327057490865082E-3</v>
      </c>
      <c r="H231" s="140">
        <f t="shared" si="57"/>
        <v>-8.800014940971379E-3</v>
      </c>
      <c r="I231" s="141">
        <f t="shared" si="64"/>
        <v>21.177383867207833</v>
      </c>
      <c r="J231" s="142">
        <f t="shared" si="58"/>
        <v>24.946952006918885</v>
      </c>
      <c r="K231" s="142">
        <f t="shared" si="61"/>
        <v>19.287760509263638</v>
      </c>
      <c r="L231" s="143">
        <f t="shared" si="59"/>
        <v>14824.168707045483</v>
      </c>
      <c r="M231" s="137">
        <f t="shared" si="49"/>
        <v>-14968.171204151331</v>
      </c>
      <c r="N231" s="137">
        <f t="shared" si="50"/>
        <v>28931.640763895455</v>
      </c>
      <c r="O231" s="143">
        <f t="shared" si="63"/>
        <v>155.76129295451574</v>
      </c>
      <c r="P231" s="137">
        <f t="shared" si="60"/>
        <v>-80.248795848669033</v>
      </c>
      <c r="Q231" s="137">
        <f t="shared" si="51"/>
        <v>256.85923610454483</v>
      </c>
      <c r="R231" s="144">
        <f t="shared" si="52"/>
        <v>332.37173321039154</v>
      </c>
      <c r="T231" s="92">
        <f t="shared" si="62"/>
        <v>3.861003861003861E-4</v>
      </c>
      <c r="U231" s="92">
        <f>SUM($T$13:T231)</f>
        <v>8.4555984555984773E-2</v>
      </c>
      <c r="V231" s="92">
        <f t="shared" si="53"/>
        <v>486</v>
      </c>
      <c r="W231" s="92">
        <v>-159.45543151488346</v>
      </c>
      <c r="Y231" s="92">
        <f t="shared" si="54"/>
        <v>2465</v>
      </c>
      <c r="Z231" s="92">
        <v>-139.8721600323297</v>
      </c>
      <c r="AB231" s="92">
        <f t="shared" si="55"/>
        <v>1039</v>
      </c>
      <c r="AC231" s="92">
        <v>-287.95401801697881</v>
      </c>
      <c r="AE231" s="92">
        <f t="shared" si="56"/>
        <v>1834</v>
      </c>
      <c r="AF231" s="92">
        <v>-322.41158124088906</v>
      </c>
    </row>
    <row r="232" spans="1:32">
      <c r="A232" s="93">
        <v>220</v>
      </c>
      <c r="B232" s="130">
        <v>43553</v>
      </c>
      <c r="C232" s="92">
        <v>21.735700999999999</v>
      </c>
      <c r="D232" s="92">
        <v>25.266199</v>
      </c>
      <c r="E232" s="92">
        <v>19.345300999999999</v>
      </c>
      <c r="F232" s="139">
        <f t="shared" si="57"/>
        <v>-1.3618608389948106E-3</v>
      </c>
      <c r="G232" s="140">
        <f t="shared" si="57"/>
        <v>-3.2374477854780759E-3</v>
      </c>
      <c r="H232" s="140">
        <f t="shared" si="57"/>
        <v>-8.2200840400470376E-4</v>
      </c>
      <c r="I232" s="141">
        <f t="shared" si="64"/>
        <v>21.370756314231595</v>
      </c>
      <c r="J232" s="142">
        <f t="shared" si="58"/>
        <v>24.999502543326759</v>
      </c>
      <c r="K232" s="142">
        <f t="shared" si="61"/>
        <v>19.443004538466472</v>
      </c>
      <c r="L232" s="143">
        <f t="shared" si="59"/>
        <v>14959.529419962117</v>
      </c>
      <c r="M232" s="137">
        <f t="shared" si="49"/>
        <v>-14999.701525996055</v>
      </c>
      <c r="N232" s="137">
        <f t="shared" si="50"/>
        <v>29164.506807699709</v>
      </c>
      <c r="O232" s="143">
        <f t="shared" si="63"/>
        <v>20.400580037881809</v>
      </c>
      <c r="P232" s="137">
        <f t="shared" si="60"/>
        <v>-48.718474003944721</v>
      </c>
      <c r="Q232" s="137">
        <f t="shared" si="51"/>
        <v>23.993192300291412</v>
      </c>
      <c r="R232" s="144">
        <f t="shared" si="52"/>
        <v>-4.3247016657714994</v>
      </c>
      <c r="T232" s="92">
        <f t="shared" si="62"/>
        <v>3.861003861003861E-4</v>
      </c>
      <c r="U232" s="92">
        <f>SUM($T$13:T232)</f>
        <v>8.4942084942085161E-2</v>
      </c>
      <c r="V232" s="92">
        <f t="shared" si="53"/>
        <v>2328</v>
      </c>
      <c r="W232" s="92">
        <v>-158.70862509030121</v>
      </c>
      <c r="Y232" s="92">
        <f t="shared" si="54"/>
        <v>756</v>
      </c>
      <c r="Z232" s="92">
        <v>-139.7478732075142</v>
      </c>
      <c r="AB232" s="92">
        <f t="shared" si="55"/>
        <v>921</v>
      </c>
      <c r="AC232" s="92">
        <v>-287.46489183342783</v>
      </c>
      <c r="AE232" s="92">
        <f t="shared" si="56"/>
        <v>2540</v>
      </c>
      <c r="AF232" s="92">
        <v>-321.65028655284368</v>
      </c>
    </row>
    <row r="233" spans="1:32">
      <c r="A233" s="93">
        <v>221</v>
      </c>
      <c r="B233" s="130">
        <v>43552</v>
      </c>
      <c r="C233" s="92">
        <v>21.786501000000001</v>
      </c>
      <c r="D233" s="92">
        <v>25.467300000000002</v>
      </c>
      <c r="E233" s="92">
        <v>19.363800000000001</v>
      </c>
      <c r="F233" s="139">
        <f t="shared" si="57"/>
        <v>-2.3317190768725737E-3</v>
      </c>
      <c r="G233" s="140">
        <f t="shared" si="57"/>
        <v>-7.8964397482261806E-3</v>
      </c>
      <c r="H233" s="140">
        <f t="shared" si="57"/>
        <v>-9.5533934455027669E-4</v>
      </c>
      <c r="I233" s="141">
        <f t="shared" si="64"/>
        <v>21.350001444926832</v>
      </c>
      <c r="J233" s="142">
        <f t="shared" si="58"/>
        <v>24.882651763606663</v>
      </c>
      <c r="K233" s="142">
        <f t="shared" si="61"/>
        <v>19.440410051694396</v>
      </c>
      <c r="L233" s="143">
        <f t="shared" si="59"/>
        <v>14945.001011448783</v>
      </c>
      <c r="M233" s="137">
        <f t="shared" si="49"/>
        <v>-14929.591058163998</v>
      </c>
      <c r="N233" s="137">
        <f t="shared" si="50"/>
        <v>29160.615077541595</v>
      </c>
      <c r="O233" s="143">
        <f t="shared" si="63"/>
        <v>34.928988551215298</v>
      </c>
      <c r="P233" s="137">
        <f t="shared" si="60"/>
        <v>-118.82894183600183</v>
      </c>
      <c r="Q233" s="137">
        <f t="shared" si="51"/>
        <v>27.884922458404617</v>
      </c>
      <c r="R233" s="144">
        <f t="shared" si="52"/>
        <v>-56.015030826381917</v>
      </c>
      <c r="T233" s="92">
        <f t="shared" si="62"/>
        <v>3.861003861003861E-4</v>
      </c>
      <c r="U233" s="92">
        <f>SUM($T$13:T233)</f>
        <v>8.5328185328185549E-2</v>
      </c>
      <c r="V233" s="92">
        <f t="shared" si="53"/>
        <v>2340</v>
      </c>
      <c r="W233" s="92">
        <v>-158.33052101467365</v>
      </c>
      <c r="Y233" s="92">
        <f t="shared" si="54"/>
        <v>377</v>
      </c>
      <c r="Z233" s="92">
        <v>-139.623982981484</v>
      </c>
      <c r="AB233" s="92">
        <f t="shared" si="55"/>
        <v>2421</v>
      </c>
      <c r="AC233" s="92">
        <v>-287.10771587519412</v>
      </c>
      <c r="AE233" s="92">
        <f t="shared" si="56"/>
        <v>1137</v>
      </c>
      <c r="AF233" s="92">
        <v>-321.53829236951424</v>
      </c>
    </row>
    <row r="234" spans="1:32">
      <c r="A234" s="93">
        <v>222</v>
      </c>
      <c r="B234" s="130">
        <v>43551</v>
      </c>
      <c r="C234" s="92">
        <v>21.533000999999999</v>
      </c>
      <c r="D234" s="92">
        <v>25.230899999999998</v>
      </c>
      <c r="E234" s="92">
        <v>19.088100000000001</v>
      </c>
      <c r="F234" s="139">
        <f t="shared" si="57"/>
        <v>1.1772627512533163E-2</v>
      </c>
      <c r="G234" s="140">
        <f t="shared" si="57"/>
        <v>9.3694636338776949E-3</v>
      </c>
      <c r="H234" s="140">
        <f t="shared" si="57"/>
        <v>1.4443553837207412E-2</v>
      </c>
      <c r="I234" s="141">
        <f t="shared" si="64"/>
        <v>21.651833051505456</v>
      </c>
      <c r="J234" s="142">
        <f t="shared" si="58"/>
        <v>25.315692706562196</v>
      </c>
      <c r="K234" s="142">
        <f t="shared" si="61"/>
        <v>19.740057114118219</v>
      </c>
      <c r="L234" s="143">
        <f t="shared" si="59"/>
        <v>15156.283136053818</v>
      </c>
      <c r="M234" s="137">
        <f t="shared" si="49"/>
        <v>-15189.415623937317</v>
      </c>
      <c r="N234" s="137">
        <f t="shared" si="50"/>
        <v>29610.08567117733</v>
      </c>
      <c r="O234" s="143">
        <f t="shared" si="63"/>
        <v>-176.35313605381998</v>
      </c>
      <c r="P234" s="137">
        <f t="shared" si="60"/>
        <v>140.99562393731685</v>
      </c>
      <c r="Q234" s="137">
        <f t="shared" si="51"/>
        <v>-421.58567117733037</v>
      </c>
      <c r="R234" s="144">
        <f t="shared" si="52"/>
        <v>-456.9431832938335</v>
      </c>
      <c r="T234" s="92">
        <f t="shared" si="62"/>
        <v>3.861003861003861E-4</v>
      </c>
      <c r="U234" s="92">
        <f>SUM($T$13:T234)</f>
        <v>8.5714285714285937E-2</v>
      </c>
      <c r="V234" s="92">
        <f t="shared" si="53"/>
        <v>1635</v>
      </c>
      <c r="W234" s="92">
        <v>-158.28847155748736</v>
      </c>
      <c r="Y234" s="92">
        <f t="shared" si="54"/>
        <v>518</v>
      </c>
      <c r="Z234" s="92">
        <v>-139.23208521006745</v>
      </c>
      <c r="AB234" s="92">
        <f t="shared" si="55"/>
        <v>79</v>
      </c>
      <c r="AC234" s="92">
        <v>-285.90572168589279</v>
      </c>
      <c r="AE234" s="92">
        <f t="shared" si="56"/>
        <v>560</v>
      </c>
      <c r="AF234" s="92">
        <v>-320.65514632193481</v>
      </c>
    </row>
    <row r="235" spans="1:32">
      <c r="A235" s="93">
        <v>223</v>
      </c>
      <c r="B235" s="130">
        <v>43550</v>
      </c>
      <c r="C235" s="92">
        <v>21.528500000000001</v>
      </c>
      <c r="D235" s="92">
        <v>25.141898999999999</v>
      </c>
      <c r="E235" s="92">
        <v>19.015599999999999</v>
      </c>
      <c r="F235" s="139">
        <f t="shared" si="57"/>
        <v>2.0907169565909101E-4</v>
      </c>
      <c r="G235" s="140">
        <f t="shared" si="57"/>
        <v>3.5399474001545084E-3</v>
      </c>
      <c r="H235" s="140">
        <f t="shared" si="57"/>
        <v>3.8126590799134608E-3</v>
      </c>
      <c r="I235" s="141">
        <f t="shared" si="64"/>
        <v>21.404374113379934</v>
      </c>
      <c r="J235" s="142">
        <f t="shared" si="58"/>
        <v>25.169484358759057</v>
      </c>
      <c r="K235" s="142">
        <f t="shared" si="61"/>
        <v>19.533190533036034</v>
      </c>
      <c r="L235" s="143">
        <f t="shared" si="59"/>
        <v>14983.061879365954</v>
      </c>
      <c r="M235" s="137">
        <f t="shared" si="49"/>
        <v>-15101.690615255435</v>
      </c>
      <c r="N235" s="137">
        <f t="shared" si="50"/>
        <v>29299.785799554051</v>
      </c>
      <c r="O235" s="143">
        <f t="shared" si="63"/>
        <v>-3.1318793659556832</v>
      </c>
      <c r="P235" s="137">
        <f t="shared" si="60"/>
        <v>53.270615255434677</v>
      </c>
      <c r="Q235" s="137">
        <f t="shared" si="51"/>
        <v>-111.28579955405075</v>
      </c>
      <c r="R235" s="144">
        <f t="shared" si="52"/>
        <v>-61.14706366457176</v>
      </c>
      <c r="T235" s="92">
        <f t="shared" si="62"/>
        <v>3.861003861003861E-4</v>
      </c>
      <c r="U235" s="92">
        <f>SUM($T$13:T235)</f>
        <v>8.6100386100386325E-2</v>
      </c>
      <c r="V235" s="92">
        <f t="shared" si="53"/>
        <v>336</v>
      </c>
      <c r="W235" s="92">
        <v>-157.05661281629546</v>
      </c>
      <c r="Y235" s="92">
        <f t="shared" si="54"/>
        <v>166</v>
      </c>
      <c r="Z235" s="92">
        <v>-139.14425262085206</v>
      </c>
      <c r="AB235" s="92">
        <f t="shared" si="55"/>
        <v>1691</v>
      </c>
      <c r="AC235" s="92">
        <v>-285.71947449767686</v>
      </c>
      <c r="AE235" s="92">
        <f t="shared" si="56"/>
        <v>2016</v>
      </c>
      <c r="AF235" s="92">
        <v>-320.52279731955969</v>
      </c>
    </row>
    <row r="236" spans="1:32">
      <c r="A236" s="93">
        <v>224</v>
      </c>
      <c r="B236" s="130">
        <v>43549</v>
      </c>
      <c r="C236" s="92">
        <v>21.592600000000001</v>
      </c>
      <c r="D236" s="92">
        <v>25.242999999999999</v>
      </c>
      <c r="E236" s="92">
        <v>19.116599999999998</v>
      </c>
      <c r="F236" s="139">
        <f t="shared" si="57"/>
        <v>-2.9686096162574449E-3</v>
      </c>
      <c r="G236" s="140">
        <f t="shared" si="57"/>
        <v>-4.0051103276155242E-3</v>
      </c>
      <c r="H236" s="140">
        <f t="shared" si="57"/>
        <v>-5.2833662889844035E-3</v>
      </c>
      <c r="I236" s="141">
        <f t="shared" si="64"/>
        <v>21.336372051073052</v>
      </c>
      <c r="J236" s="142">
        <f t="shared" si="58"/>
        <v>24.980249029406174</v>
      </c>
      <c r="K236" s="142">
        <f t="shared" si="61"/>
        <v>19.356190975382653</v>
      </c>
      <c r="L236" s="143">
        <f t="shared" si="59"/>
        <v>14935.460435751136</v>
      </c>
      <c r="M236" s="137">
        <f t="shared" si="49"/>
        <v>-14988.149417643705</v>
      </c>
      <c r="N236" s="137">
        <f t="shared" si="50"/>
        <v>29034.286463073979</v>
      </c>
      <c r="O236" s="143">
        <f t="shared" si="63"/>
        <v>44.469564248862298</v>
      </c>
      <c r="P236" s="137">
        <f t="shared" si="60"/>
        <v>-60.270582356295563</v>
      </c>
      <c r="Q236" s="137">
        <f t="shared" si="51"/>
        <v>154.21353692602133</v>
      </c>
      <c r="R236" s="144">
        <f t="shared" si="52"/>
        <v>138.41251881858807</v>
      </c>
      <c r="T236" s="92">
        <f t="shared" si="62"/>
        <v>3.861003861003861E-4</v>
      </c>
      <c r="U236" s="92">
        <f>SUM($T$13:T236)</f>
        <v>8.6486486486486713E-2</v>
      </c>
      <c r="V236" s="92">
        <f t="shared" si="53"/>
        <v>1212</v>
      </c>
      <c r="W236" s="92">
        <v>-156.43804285026818</v>
      </c>
      <c r="Y236" s="92">
        <f t="shared" si="54"/>
        <v>2021</v>
      </c>
      <c r="Z236" s="92">
        <v>-138.87562891034759</v>
      </c>
      <c r="AB236" s="92">
        <f t="shared" si="55"/>
        <v>1270</v>
      </c>
      <c r="AC236" s="92">
        <v>-285.63539791975927</v>
      </c>
      <c r="AE236" s="92">
        <f t="shared" si="56"/>
        <v>2421</v>
      </c>
      <c r="AF236" s="92">
        <v>-320.33086075067513</v>
      </c>
    </row>
    <row r="237" spans="1:32">
      <c r="A237" s="93">
        <v>225</v>
      </c>
      <c r="B237" s="130">
        <v>43546</v>
      </c>
      <c r="C237" s="92">
        <v>21.452998999999998</v>
      </c>
      <c r="D237" s="92">
        <v>24.7654</v>
      </c>
      <c r="E237" s="92">
        <v>18.850000000000001</v>
      </c>
      <c r="F237" s="139">
        <f t="shared" si="57"/>
        <v>6.5072953203419992E-3</v>
      </c>
      <c r="G237" s="140">
        <f t="shared" si="57"/>
        <v>1.9284970159981318E-2</v>
      </c>
      <c r="H237" s="140">
        <f t="shared" si="57"/>
        <v>1.4143236074270371E-2</v>
      </c>
      <c r="I237" s="141">
        <f t="shared" si="64"/>
        <v>21.539155469125784</v>
      </c>
      <c r="J237" s="142">
        <f t="shared" si="58"/>
        <v>25.564380551091443</v>
      </c>
      <c r="K237" s="142">
        <f t="shared" si="61"/>
        <v>19.734213230769228</v>
      </c>
      <c r="L237" s="143">
        <f t="shared" si="59"/>
        <v>15077.408828388048</v>
      </c>
      <c r="M237" s="137">
        <f t="shared" si="49"/>
        <v>-15338.628330654865</v>
      </c>
      <c r="N237" s="137">
        <f t="shared" si="50"/>
        <v>29601.319846153841</v>
      </c>
      <c r="O237" s="143">
        <f t="shared" si="63"/>
        <v>-97.478828388049806</v>
      </c>
      <c r="P237" s="137">
        <f t="shared" si="60"/>
        <v>290.20833065486477</v>
      </c>
      <c r="Q237" s="137">
        <f t="shared" si="51"/>
        <v>-412.81984615384135</v>
      </c>
      <c r="R237" s="144">
        <f t="shared" si="52"/>
        <v>-220.09034388702639</v>
      </c>
      <c r="T237" s="92">
        <f t="shared" si="62"/>
        <v>3.861003861003861E-4</v>
      </c>
      <c r="U237" s="92">
        <f>SUM($T$13:T237)</f>
        <v>8.6872586872587101E-2</v>
      </c>
      <c r="V237" s="92">
        <f t="shared" si="53"/>
        <v>1838</v>
      </c>
      <c r="W237" s="92">
        <v>-156.35655508387754</v>
      </c>
      <c r="Y237" s="92">
        <f t="shared" si="54"/>
        <v>1229</v>
      </c>
      <c r="Z237" s="92">
        <v>-138.0059785522335</v>
      </c>
      <c r="AB237" s="92">
        <f t="shared" si="55"/>
        <v>2149</v>
      </c>
      <c r="AC237" s="92">
        <v>-284.21129503407792</v>
      </c>
      <c r="AE237" s="92">
        <f t="shared" si="56"/>
        <v>509</v>
      </c>
      <c r="AF237" s="92">
        <v>-319.95532577330414</v>
      </c>
    </row>
    <row r="238" spans="1:32">
      <c r="A238" s="93">
        <v>226</v>
      </c>
      <c r="B238" s="130">
        <v>43545</v>
      </c>
      <c r="C238" s="92">
        <v>21.495100000000001</v>
      </c>
      <c r="D238" s="92">
        <v>24.837900000000001</v>
      </c>
      <c r="E238" s="92">
        <v>18.798999999999999</v>
      </c>
      <c r="F238" s="139">
        <f t="shared" si="57"/>
        <v>-1.9586324325079341E-3</v>
      </c>
      <c r="G238" s="140">
        <f t="shared" si="57"/>
        <v>-2.9189263182475278E-3</v>
      </c>
      <c r="H238" s="140">
        <f t="shared" si="57"/>
        <v>2.7129102611842537E-3</v>
      </c>
      <c r="I238" s="141">
        <f t="shared" si="64"/>
        <v>21.357985461807573</v>
      </c>
      <c r="J238" s="142">
        <f t="shared" si="58"/>
        <v>25.00749128468993</v>
      </c>
      <c r="K238" s="142">
        <f t="shared" si="61"/>
        <v>19.511790520772383</v>
      </c>
      <c r="L238" s="143">
        <f t="shared" si="59"/>
        <v>14950.589823265302</v>
      </c>
      <c r="M238" s="137">
        <f t="shared" si="49"/>
        <v>-15004.494770813959</v>
      </c>
      <c r="N238" s="137">
        <f t="shared" si="50"/>
        <v>29267.685781158576</v>
      </c>
      <c r="O238" s="143">
        <f t="shared" si="63"/>
        <v>29.340176734696797</v>
      </c>
      <c r="P238" s="137">
        <f t="shared" si="60"/>
        <v>-43.925229186041179</v>
      </c>
      <c r="Q238" s="137">
        <f t="shared" si="51"/>
        <v>-79.185781158575992</v>
      </c>
      <c r="R238" s="144">
        <f t="shared" si="52"/>
        <v>-93.770833609920373</v>
      </c>
      <c r="T238" s="92">
        <f t="shared" si="62"/>
        <v>3.861003861003861E-4</v>
      </c>
      <c r="U238" s="92">
        <f>SUM($T$13:T238)</f>
        <v>8.725868725868749E-2</v>
      </c>
      <c r="V238" s="92">
        <f t="shared" si="53"/>
        <v>984</v>
      </c>
      <c r="W238" s="92">
        <v>-154.17091867601266</v>
      </c>
      <c r="Y238" s="92">
        <f t="shared" si="54"/>
        <v>987</v>
      </c>
      <c r="Z238" s="92">
        <v>-137.0970630323518</v>
      </c>
      <c r="AB238" s="92">
        <f t="shared" si="55"/>
        <v>998</v>
      </c>
      <c r="AC238" s="92">
        <v>-283.6484159501415</v>
      </c>
      <c r="AE238" s="92">
        <f t="shared" si="56"/>
        <v>1240</v>
      </c>
      <c r="AF238" s="92">
        <v>-319.72803109408233</v>
      </c>
    </row>
    <row r="239" spans="1:32">
      <c r="A239" s="93">
        <v>227</v>
      </c>
      <c r="B239" s="130">
        <v>43544</v>
      </c>
      <c r="C239" s="92">
        <v>21.579499999999999</v>
      </c>
      <c r="D239" s="92">
        <v>25.216801</v>
      </c>
      <c r="E239" s="92">
        <v>18.994499000000001</v>
      </c>
      <c r="F239" s="139">
        <f t="shared" si="57"/>
        <v>-3.9111193493824858E-3</v>
      </c>
      <c r="G239" s="140">
        <f t="shared" si="57"/>
        <v>-1.5025736214518193E-2</v>
      </c>
      <c r="H239" s="140">
        <f t="shared" si="57"/>
        <v>-1.0292400973566207E-2</v>
      </c>
      <c r="I239" s="141">
        <f t="shared" si="64"/>
        <v>21.316202437035148</v>
      </c>
      <c r="J239" s="142">
        <f t="shared" si="58"/>
        <v>24.703844017724535</v>
      </c>
      <c r="K239" s="142">
        <f t="shared" si="61"/>
        <v>19.258720169455376</v>
      </c>
      <c r="L239" s="143">
        <f t="shared" si="59"/>
        <v>14921.341705924604</v>
      </c>
      <c r="M239" s="137">
        <f t="shared" si="49"/>
        <v>-14822.306410634721</v>
      </c>
      <c r="N239" s="137">
        <f t="shared" si="50"/>
        <v>28888.080254183064</v>
      </c>
      <c r="O239" s="143">
        <f t="shared" si="63"/>
        <v>58.588294075394515</v>
      </c>
      <c r="P239" s="137">
        <f t="shared" si="60"/>
        <v>-226.11358936527904</v>
      </c>
      <c r="Q239" s="137">
        <f t="shared" si="51"/>
        <v>300.41974581693648</v>
      </c>
      <c r="R239" s="144">
        <f t="shared" si="52"/>
        <v>132.89445052705196</v>
      </c>
      <c r="T239" s="92">
        <f t="shared" si="62"/>
        <v>3.861003861003861E-4</v>
      </c>
      <c r="U239" s="92">
        <f>SUM($T$13:T239)</f>
        <v>8.7644787644787878E-2</v>
      </c>
      <c r="V239" s="92">
        <f t="shared" si="53"/>
        <v>693</v>
      </c>
      <c r="W239" s="92">
        <v>-154.15826220518829</v>
      </c>
      <c r="Y239" s="92">
        <f t="shared" si="54"/>
        <v>698</v>
      </c>
      <c r="Z239" s="92">
        <v>-136.76896665932145</v>
      </c>
      <c r="AB239" s="92">
        <f t="shared" si="55"/>
        <v>976</v>
      </c>
      <c r="AC239" s="92">
        <v>-283.59603518222139</v>
      </c>
      <c r="AE239" s="92">
        <f t="shared" si="56"/>
        <v>455</v>
      </c>
      <c r="AF239" s="92">
        <v>-319.43953241760573</v>
      </c>
    </row>
    <row r="240" spans="1:32">
      <c r="A240" s="93">
        <v>228</v>
      </c>
      <c r="B240" s="130">
        <v>43543</v>
      </c>
      <c r="C240" s="92">
        <v>21.601400000000002</v>
      </c>
      <c r="D240" s="92">
        <v>25.271601</v>
      </c>
      <c r="E240" s="92">
        <v>19.0564</v>
      </c>
      <c r="F240" s="139">
        <f t="shared" si="57"/>
        <v>-1.013823178127482E-3</v>
      </c>
      <c r="G240" s="140">
        <f t="shared" si="57"/>
        <v>-2.1684419598109184E-3</v>
      </c>
      <c r="H240" s="140">
        <f t="shared" si="57"/>
        <v>-3.2483050313805162E-3</v>
      </c>
      <c r="I240" s="141">
        <f t="shared" si="64"/>
        <v>21.378204285370387</v>
      </c>
      <c r="J240" s="142">
        <f t="shared" si="58"/>
        <v>25.026313957738569</v>
      </c>
      <c r="K240" s="142">
        <f t="shared" si="61"/>
        <v>19.395791232394366</v>
      </c>
      <c r="L240" s="143">
        <f t="shared" si="59"/>
        <v>14964.742999759272</v>
      </c>
      <c r="M240" s="137">
        <f t="shared" si="49"/>
        <v>-15015.788374643142</v>
      </c>
      <c r="N240" s="137">
        <f t="shared" si="50"/>
        <v>29093.686848591547</v>
      </c>
      <c r="O240" s="143">
        <f t="shared" si="63"/>
        <v>15.187000240726775</v>
      </c>
      <c r="P240" s="137">
        <f t="shared" si="60"/>
        <v>-32.631625356858422</v>
      </c>
      <c r="Q240" s="137">
        <f t="shared" si="51"/>
        <v>94.813151408452541</v>
      </c>
      <c r="R240" s="144">
        <f t="shared" si="52"/>
        <v>77.368526292320894</v>
      </c>
      <c r="T240" s="92">
        <f t="shared" si="62"/>
        <v>3.861003861003861E-4</v>
      </c>
      <c r="U240" s="92">
        <f>SUM($T$13:T240)</f>
        <v>8.8030888030888266E-2</v>
      </c>
      <c r="V240" s="92">
        <f t="shared" si="53"/>
        <v>630</v>
      </c>
      <c r="W240" s="92">
        <v>-153.94450624807178</v>
      </c>
      <c r="Y240" s="92">
        <f t="shared" si="54"/>
        <v>399</v>
      </c>
      <c r="Z240" s="92">
        <v>-135.94929836757365</v>
      </c>
      <c r="AB240" s="92">
        <f t="shared" si="55"/>
        <v>1254</v>
      </c>
      <c r="AC240" s="92">
        <v>-283.45116612274433</v>
      </c>
      <c r="AE240" s="92">
        <f t="shared" si="56"/>
        <v>1341</v>
      </c>
      <c r="AF240" s="92">
        <v>-319.12180282318695</v>
      </c>
    </row>
    <row r="241" spans="1:32">
      <c r="A241" s="93">
        <v>229</v>
      </c>
      <c r="B241" s="130">
        <v>43542</v>
      </c>
      <c r="C241" s="92">
        <v>21.749599</v>
      </c>
      <c r="D241" s="92">
        <v>25.548200999999999</v>
      </c>
      <c r="E241" s="92">
        <v>19.203399999999998</v>
      </c>
      <c r="F241" s="139">
        <f t="shared" si="57"/>
        <v>-6.8138727523205933E-3</v>
      </c>
      <c r="G241" s="140">
        <f t="shared" si="57"/>
        <v>-1.0826594013410129E-2</v>
      </c>
      <c r="H241" s="140">
        <f t="shared" si="57"/>
        <v>-7.6548944457751622E-3</v>
      </c>
      <c r="I241" s="141">
        <f t="shared" si="64"/>
        <v>21.254083804487614</v>
      </c>
      <c r="J241" s="142">
        <f t="shared" si="58"/>
        <v>24.809161443527866</v>
      </c>
      <c r="K241" s="142">
        <f t="shared" si="61"/>
        <v>19.310043408979659</v>
      </c>
      <c r="L241" s="143">
        <f t="shared" si="59"/>
        <v>14877.858663141329</v>
      </c>
      <c r="M241" s="137">
        <f t="shared" si="49"/>
        <v>-14885.49686611672</v>
      </c>
      <c r="N241" s="137">
        <f t="shared" si="50"/>
        <v>28965.065113469489</v>
      </c>
      <c r="O241" s="143">
        <f t="shared" si="63"/>
        <v>102.07133685866938</v>
      </c>
      <c r="P241" s="137">
        <f t="shared" si="60"/>
        <v>-162.92313388327966</v>
      </c>
      <c r="Q241" s="137">
        <f t="shared" si="51"/>
        <v>223.43488653051099</v>
      </c>
      <c r="R241" s="144">
        <f t="shared" si="52"/>
        <v>162.58308950590072</v>
      </c>
      <c r="T241" s="92">
        <f t="shared" si="62"/>
        <v>3.861003861003861E-4</v>
      </c>
      <c r="U241" s="92">
        <f>SUM($T$13:T241)</f>
        <v>8.8416988416988654E-2</v>
      </c>
      <c r="V241" s="92">
        <f t="shared" si="53"/>
        <v>920</v>
      </c>
      <c r="W241" s="92">
        <v>-153.90366251203341</v>
      </c>
      <c r="Y241" s="92">
        <f t="shared" si="54"/>
        <v>2083</v>
      </c>
      <c r="Z241" s="92">
        <v>-135.47746537396233</v>
      </c>
      <c r="AB241" s="92">
        <f t="shared" si="55"/>
        <v>595</v>
      </c>
      <c r="AC241" s="92">
        <v>-282.5844878644748</v>
      </c>
      <c r="AE241" s="92">
        <f t="shared" si="56"/>
        <v>1233</v>
      </c>
      <c r="AF241" s="92">
        <v>-317.9657604497188</v>
      </c>
    </row>
    <row r="242" spans="1:32">
      <c r="A242" s="93">
        <v>230</v>
      </c>
      <c r="B242" s="130">
        <v>43539</v>
      </c>
      <c r="C242" s="92">
        <v>21.837098999999998</v>
      </c>
      <c r="D242" s="92">
        <v>25.601700000000001</v>
      </c>
      <c r="E242" s="92">
        <v>19.298598999999999</v>
      </c>
      <c r="F242" s="139">
        <f t="shared" si="57"/>
        <v>-4.006942497261079E-3</v>
      </c>
      <c r="G242" s="140">
        <f t="shared" si="57"/>
        <v>-2.089665920622541E-3</v>
      </c>
      <c r="H242" s="140">
        <f t="shared" si="57"/>
        <v>-4.9329487596483368E-3</v>
      </c>
      <c r="I242" s="141">
        <f t="shared" si="64"/>
        <v>21.314151831252861</v>
      </c>
      <c r="J242" s="142">
        <f t="shared" si="58"/>
        <v>25.028289715944641</v>
      </c>
      <c r="K242" s="142">
        <f t="shared" si="61"/>
        <v>19.363009750086004</v>
      </c>
      <c r="L242" s="143">
        <f t="shared" si="59"/>
        <v>14919.906281877003</v>
      </c>
      <c r="M242" s="137">
        <f t="shared" si="49"/>
        <v>-15016.973829566785</v>
      </c>
      <c r="N242" s="137">
        <f t="shared" si="50"/>
        <v>29044.514625129006</v>
      </c>
      <c r="O242" s="143">
        <f t="shared" si="63"/>
        <v>60.023718122994978</v>
      </c>
      <c r="P242" s="137">
        <f t="shared" si="60"/>
        <v>-31.446170433215229</v>
      </c>
      <c r="Q242" s="137">
        <f t="shared" si="51"/>
        <v>143.98537487099384</v>
      </c>
      <c r="R242" s="144">
        <f t="shared" si="52"/>
        <v>172.56292256077359</v>
      </c>
      <c r="T242" s="92">
        <f t="shared" si="62"/>
        <v>3.861003861003861E-4</v>
      </c>
      <c r="U242" s="92">
        <f>SUM($T$13:T242)</f>
        <v>8.8803088803089042E-2</v>
      </c>
      <c r="V242" s="92">
        <f t="shared" si="53"/>
        <v>449</v>
      </c>
      <c r="W242" s="92">
        <v>-153.34609090661434</v>
      </c>
      <c r="Y242" s="92">
        <f t="shared" si="54"/>
        <v>743</v>
      </c>
      <c r="Z242" s="92">
        <v>-135.14815375075523</v>
      </c>
      <c r="AB242" s="92">
        <f t="shared" si="55"/>
        <v>1725</v>
      </c>
      <c r="AC242" s="92">
        <v>-282.40657721273237</v>
      </c>
      <c r="AE242" s="92">
        <f t="shared" si="56"/>
        <v>113</v>
      </c>
      <c r="AF242" s="92">
        <v>-315.89797725251628</v>
      </c>
    </row>
    <row r="243" spans="1:32">
      <c r="A243" s="93">
        <v>231</v>
      </c>
      <c r="B243" s="130">
        <v>43538</v>
      </c>
      <c r="C243" s="92">
        <v>21.859100000000002</v>
      </c>
      <c r="D243" s="92">
        <v>25.625</v>
      </c>
      <c r="E243" s="92">
        <v>19.290099999999999</v>
      </c>
      <c r="F243" s="139">
        <f t="shared" si="57"/>
        <v>-1.0064915755910731E-3</v>
      </c>
      <c r="G243" s="140">
        <f t="shared" si="57"/>
        <v>-9.0926829268289655E-4</v>
      </c>
      <c r="H243" s="140">
        <f t="shared" si="57"/>
        <v>4.4058869575591686E-4</v>
      </c>
      <c r="I243" s="141">
        <f t="shared" si="64"/>
        <v>21.378361180931506</v>
      </c>
      <c r="J243" s="142">
        <f t="shared" si="58"/>
        <v>25.057894914731708</v>
      </c>
      <c r="K243" s="142">
        <f t="shared" si="61"/>
        <v>19.467573415430714</v>
      </c>
      <c r="L243" s="143">
        <f t="shared" si="59"/>
        <v>14964.852826652055</v>
      </c>
      <c r="M243" s="137">
        <f t="shared" si="49"/>
        <v>-15034.736948839025</v>
      </c>
      <c r="N243" s="137">
        <f t="shared" si="50"/>
        <v>29201.360123146071</v>
      </c>
      <c r="O243" s="143">
        <f t="shared" si="63"/>
        <v>15.077173347943244</v>
      </c>
      <c r="P243" s="137">
        <f t="shared" si="60"/>
        <v>-13.683051160975083</v>
      </c>
      <c r="Q243" s="137">
        <f t="shared" si="51"/>
        <v>-12.860123146070691</v>
      </c>
      <c r="R243" s="144">
        <f t="shared" si="52"/>
        <v>-11.46600095910253</v>
      </c>
      <c r="T243" s="92">
        <f t="shared" si="62"/>
        <v>3.861003861003861E-4</v>
      </c>
      <c r="U243" s="92">
        <f>SUM($T$13:T243)</f>
        <v>8.918918918918943E-2</v>
      </c>
      <c r="V243" s="92">
        <f t="shared" si="53"/>
        <v>996</v>
      </c>
      <c r="W243" s="92">
        <v>-151.89804978690881</v>
      </c>
      <c r="Y243" s="92">
        <f t="shared" si="54"/>
        <v>2394</v>
      </c>
      <c r="Z243" s="92">
        <v>-135.13649813782467</v>
      </c>
      <c r="AB243" s="92">
        <f t="shared" si="55"/>
        <v>1728</v>
      </c>
      <c r="AC243" s="92">
        <v>-282.17212088768429</v>
      </c>
      <c r="AE243" s="92">
        <f t="shared" si="56"/>
        <v>2340</v>
      </c>
      <c r="AF243" s="92">
        <v>-314.43009755944877</v>
      </c>
    </row>
    <row r="244" spans="1:32">
      <c r="A244" s="93">
        <v>232</v>
      </c>
      <c r="B244" s="130">
        <v>43537</v>
      </c>
      <c r="C244" s="92">
        <v>21.830601000000001</v>
      </c>
      <c r="D244" s="92">
        <v>25.267499999999998</v>
      </c>
      <c r="E244" s="92">
        <v>19.330400000000001</v>
      </c>
      <c r="F244" s="139">
        <f t="shared" si="57"/>
        <v>1.3054610819005497E-3</v>
      </c>
      <c r="G244" s="140">
        <f t="shared" si="57"/>
        <v>1.4148609874344631E-2</v>
      </c>
      <c r="H244" s="140">
        <f t="shared" si="57"/>
        <v>-2.084799072962884E-3</v>
      </c>
      <c r="I244" s="141">
        <f t="shared" si="64"/>
        <v>21.427836736606562</v>
      </c>
      <c r="J244" s="142">
        <f t="shared" si="58"/>
        <v>25.435557039675476</v>
      </c>
      <c r="K244" s="142">
        <f t="shared" si="61"/>
        <v>19.418431894839216</v>
      </c>
      <c r="L244" s="143">
        <f t="shared" si="59"/>
        <v>14999.485715624593</v>
      </c>
      <c r="M244" s="137">
        <f t="shared" si="49"/>
        <v>-15261.334223805286</v>
      </c>
      <c r="N244" s="137">
        <f t="shared" si="50"/>
        <v>29127.647842258822</v>
      </c>
      <c r="O244" s="143">
        <f t="shared" si="63"/>
        <v>-19.555715624594086</v>
      </c>
      <c r="P244" s="137">
        <f t="shared" si="60"/>
        <v>212.91422380528638</v>
      </c>
      <c r="Q244" s="137">
        <f t="shared" si="51"/>
        <v>60.852157741177507</v>
      </c>
      <c r="R244" s="144">
        <f t="shared" si="52"/>
        <v>254.2106659218698</v>
      </c>
      <c r="T244" s="92">
        <f t="shared" si="62"/>
        <v>3.861003861003861E-4</v>
      </c>
      <c r="U244" s="92">
        <f>SUM($T$13:T244)</f>
        <v>8.9575289575289818E-2</v>
      </c>
      <c r="V244" s="92">
        <f t="shared" si="53"/>
        <v>296</v>
      </c>
      <c r="W244" s="92">
        <v>-151.52463247024025</v>
      </c>
      <c r="Y244" s="92">
        <f t="shared" si="54"/>
        <v>1223</v>
      </c>
      <c r="Z244" s="92">
        <v>-135.0134428473757</v>
      </c>
      <c r="AB244" s="92">
        <f t="shared" si="55"/>
        <v>793</v>
      </c>
      <c r="AC244" s="92">
        <v>-281.27558442240843</v>
      </c>
      <c r="AE244" s="92">
        <f t="shared" si="56"/>
        <v>985</v>
      </c>
      <c r="AF244" s="92">
        <v>-313.74143076799191</v>
      </c>
    </row>
    <row r="245" spans="1:32">
      <c r="A245" s="93">
        <v>233</v>
      </c>
      <c r="B245" s="130">
        <v>43536</v>
      </c>
      <c r="C245" s="92">
        <v>21.831699</v>
      </c>
      <c r="D245" s="92">
        <v>25.683299999999999</v>
      </c>
      <c r="E245" s="92">
        <v>19.391300000000001</v>
      </c>
      <c r="F245" s="139">
        <f t="shared" si="57"/>
        <v>-5.0293841079351864E-5</v>
      </c>
      <c r="G245" s="140">
        <f t="shared" si="57"/>
        <v>-1.6189508357570936E-2</v>
      </c>
      <c r="H245" s="140">
        <f t="shared" si="57"/>
        <v>-3.1405836638079832E-3</v>
      </c>
      <c r="I245" s="141">
        <f t="shared" si="64"/>
        <v>21.398823716830286</v>
      </c>
      <c r="J245" s="142">
        <f t="shared" si="58"/>
        <v>24.674655797736271</v>
      </c>
      <c r="K245" s="142">
        <f t="shared" si="61"/>
        <v>19.397887382485958</v>
      </c>
      <c r="L245" s="143">
        <f t="shared" si="59"/>
        <v>14979.176601781201</v>
      </c>
      <c r="M245" s="137">
        <f t="shared" si="49"/>
        <v>-14804.793478641763</v>
      </c>
      <c r="N245" s="137">
        <f t="shared" si="50"/>
        <v>29096.831073728936</v>
      </c>
      <c r="O245" s="143">
        <f t="shared" si="63"/>
        <v>0.7533982187978836</v>
      </c>
      <c r="P245" s="137">
        <f t="shared" si="60"/>
        <v>-243.62652135823737</v>
      </c>
      <c r="Q245" s="137">
        <f t="shared" si="51"/>
        <v>91.668926271064265</v>
      </c>
      <c r="R245" s="144">
        <f t="shared" si="52"/>
        <v>-151.20419686837522</v>
      </c>
      <c r="T245" s="92">
        <f t="shared" si="62"/>
        <v>3.861003861003861E-4</v>
      </c>
      <c r="U245" s="92">
        <f>SUM($T$13:T245)</f>
        <v>8.9961389961390206E-2</v>
      </c>
      <c r="V245" s="92">
        <f t="shared" si="53"/>
        <v>1992</v>
      </c>
      <c r="W245" s="92">
        <v>-151.38106913585398</v>
      </c>
      <c r="Y245" s="92">
        <f t="shared" si="54"/>
        <v>2421</v>
      </c>
      <c r="Z245" s="92">
        <v>-134.67840313741362</v>
      </c>
      <c r="AB245" s="92">
        <f t="shared" si="55"/>
        <v>825</v>
      </c>
      <c r="AC245" s="92">
        <v>-280.64234290963577</v>
      </c>
      <c r="AE245" s="92">
        <f t="shared" si="56"/>
        <v>2518</v>
      </c>
      <c r="AF245" s="92">
        <v>-312.33075659876522</v>
      </c>
    </row>
    <row r="246" spans="1:32">
      <c r="A246" s="93">
        <v>234</v>
      </c>
      <c r="B246" s="130">
        <v>43535</v>
      </c>
      <c r="C246" s="92">
        <v>21.895599000000001</v>
      </c>
      <c r="D246" s="92">
        <v>25.317699000000001</v>
      </c>
      <c r="E246" s="92">
        <v>19.4832</v>
      </c>
      <c r="F246" s="139">
        <f t="shared" si="57"/>
        <v>-2.9183946965780638E-3</v>
      </c>
      <c r="G246" s="140">
        <f t="shared" si="57"/>
        <v>1.4440530318335698E-2</v>
      </c>
      <c r="H246" s="140">
        <f t="shared" si="57"/>
        <v>-4.7168842900550123E-3</v>
      </c>
      <c r="I246" s="141">
        <f t="shared" si="64"/>
        <v>21.337446645332697</v>
      </c>
      <c r="J246" s="142">
        <f t="shared" si="58"/>
        <v>25.442878608755084</v>
      </c>
      <c r="K246" s="142">
        <f t="shared" si="61"/>
        <v>19.367214148599817</v>
      </c>
      <c r="L246" s="143">
        <f t="shared" si="59"/>
        <v>14936.212651732889</v>
      </c>
      <c r="M246" s="137">
        <f t="shared" si="49"/>
        <v>-15265.727165253051</v>
      </c>
      <c r="N246" s="137">
        <f t="shared" si="50"/>
        <v>29050.821222899725</v>
      </c>
      <c r="O246" s="143">
        <f t="shared" si="63"/>
        <v>43.717348267109628</v>
      </c>
      <c r="P246" s="137">
        <f t="shared" si="60"/>
        <v>217.3071652530507</v>
      </c>
      <c r="Q246" s="137">
        <f t="shared" si="51"/>
        <v>137.6787771002746</v>
      </c>
      <c r="R246" s="144">
        <f t="shared" si="52"/>
        <v>398.70329062043493</v>
      </c>
      <c r="T246" s="92">
        <f t="shared" si="62"/>
        <v>3.861003861003861E-4</v>
      </c>
      <c r="U246" s="92">
        <f>SUM($T$13:T246)</f>
        <v>9.0347490347490594E-2</v>
      </c>
      <c r="V246" s="92">
        <f t="shared" si="53"/>
        <v>1200</v>
      </c>
      <c r="W246" s="92">
        <v>-151.10041829935835</v>
      </c>
      <c r="Y246" s="92">
        <f t="shared" si="54"/>
        <v>1104</v>
      </c>
      <c r="Z246" s="92">
        <v>-134.54707347261501</v>
      </c>
      <c r="AB246" s="92">
        <f t="shared" si="55"/>
        <v>175</v>
      </c>
      <c r="AC246" s="92">
        <v>-280.50711235939525</v>
      </c>
      <c r="AE246" s="92">
        <f t="shared" si="56"/>
        <v>449</v>
      </c>
      <c r="AF246" s="92">
        <v>-311.94276467179043</v>
      </c>
    </row>
    <row r="247" spans="1:32">
      <c r="A247" s="93">
        <v>235</v>
      </c>
      <c r="B247" s="130">
        <v>43532</v>
      </c>
      <c r="C247" s="92">
        <v>21.907101000000001</v>
      </c>
      <c r="D247" s="92">
        <v>25.6096</v>
      </c>
      <c r="E247" s="92">
        <v>19.552799</v>
      </c>
      <c r="F247" s="139">
        <f t="shared" si="57"/>
        <v>-5.2503523857405643E-4</v>
      </c>
      <c r="G247" s="140">
        <f t="shared" si="57"/>
        <v>-1.139810852180434E-2</v>
      </c>
      <c r="H247" s="140">
        <f t="shared" si="57"/>
        <v>-3.5595415265098351E-3</v>
      </c>
      <c r="I247" s="141">
        <f t="shared" si="64"/>
        <v>21.388664298398037</v>
      </c>
      <c r="J247" s="142">
        <f t="shared" si="58"/>
        <v>24.794827459597183</v>
      </c>
      <c r="K247" s="142">
        <f t="shared" si="61"/>
        <v>19.389734881435643</v>
      </c>
      <c r="L247" s="143">
        <f t="shared" si="59"/>
        <v>14972.065008878626</v>
      </c>
      <c r="M247" s="137">
        <f t="shared" si="49"/>
        <v>-14876.896475758311</v>
      </c>
      <c r="N247" s="137">
        <f t="shared" si="50"/>
        <v>29084.602322153463</v>
      </c>
      <c r="O247" s="143">
        <f t="shared" si="63"/>
        <v>7.8649911213724408</v>
      </c>
      <c r="P247" s="137">
        <f t="shared" si="60"/>
        <v>-171.5235242416893</v>
      </c>
      <c r="Q247" s="137">
        <f t="shared" si="51"/>
        <v>103.89767784653668</v>
      </c>
      <c r="R247" s="144">
        <f t="shared" si="52"/>
        <v>-59.76085527378018</v>
      </c>
      <c r="T247" s="92">
        <f t="shared" si="62"/>
        <v>3.861003861003861E-4</v>
      </c>
      <c r="U247" s="92">
        <f>SUM($T$13:T247)</f>
        <v>9.0733590733590982E-2</v>
      </c>
      <c r="V247" s="92">
        <f t="shared" si="53"/>
        <v>2237</v>
      </c>
      <c r="W247" s="92">
        <v>-150.94784261009772</v>
      </c>
      <c r="Y247" s="92">
        <f t="shared" si="54"/>
        <v>174</v>
      </c>
      <c r="Z247" s="92">
        <v>-134.30135990849885</v>
      </c>
      <c r="AB247" s="92">
        <f t="shared" si="55"/>
        <v>368</v>
      </c>
      <c r="AC247" s="92">
        <v>-279.18388154124113</v>
      </c>
      <c r="AE247" s="92">
        <f t="shared" si="56"/>
        <v>1638</v>
      </c>
      <c r="AF247" s="92">
        <v>-311.82768138748361</v>
      </c>
    </row>
    <row r="248" spans="1:32">
      <c r="A248" s="93">
        <v>236</v>
      </c>
      <c r="B248" s="130">
        <v>43531</v>
      </c>
      <c r="C248" s="92">
        <v>21.902598999999999</v>
      </c>
      <c r="D248" s="92">
        <v>25.518298999999999</v>
      </c>
      <c r="E248" s="92">
        <v>19.349198999999999</v>
      </c>
      <c r="F248" s="139">
        <f t="shared" si="57"/>
        <v>2.0554638287451077E-4</v>
      </c>
      <c r="G248" s="140">
        <f t="shared" si="57"/>
        <v>3.5778638693746423E-3</v>
      </c>
      <c r="H248" s="140">
        <f t="shared" si="57"/>
        <v>1.0522399402683291E-2</v>
      </c>
      <c r="I248" s="141">
        <f t="shared" si="64"/>
        <v>21.404298672038877</v>
      </c>
      <c r="J248" s="142">
        <f t="shared" si="58"/>
        <v>25.170435330348624</v>
      </c>
      <c r="K248" s="142">
        <f t="shared" si="61"/>
        <v>19.663755369976816</v>
      </c>
      <c r="L248" s="143">
        <f t="shared" si="59"/>
        <v>14983.009070427213</v>
      </c>
      <c r="M248" s="137">
        <f t="shared" si="49"/>
        <v>-15102.261198209175</v>
      </c>
      <c r="N248" s="137">
        <f t="shared" si="50"/>
        <v>29495.633054965223</v>
      </c>
      <c r="O248" s="143">
        <f t="shared" si="63"/>
        <v>-3.0790704272149014</v>
      </c>
      <c r="P248" s="137">
        <f t="shared" si="60"/>
        <v>53.841198209174763</v>
      </c>
      <c r="Q248" s="137">
        <f t="shared" si="51"/>
        <v>-307.13305496522298</v>
      </c>
      <c r="R248" s="144">
        <f t="shared" si="52"/>
        <v>-256.37092718326312</v>
      </c>
      <c r="T248" s="92">
        <f t="shared" si="62"/>
        <v>3.861003861003861E-4</v>
      </c>
      <c r="U248" s="92">
        <f>SUM($T$13:T248)</f>
        <v>9.1119691119691371E-2</v>
      </c>
      <c r="V248" s="92">
        <f t="shared" si="53"/>
        <v>1997</v>
      </c>
      <c r="W248" s="92">
        <v>-150.32364521774434</v>
      </c>
      <c r="Y248" s="92">
        <f t="shared" si="54"/>
        <v>2144</v>
      </c>
      <c r="Z248" s="92">
        <v>-134.28672861085579</v>
      </c>
      <c r="AB248" s="92">
        <f t="shared" si="55"/>
        <v>1106</v>
      </c>
      <c r="AC248" s="92">
        <v>-279.15905043062958</v>
      </c>
      <c r="AE248" s="92">
        <f t="shared" si="56"/>
        <v>2499</v>
      </c>
      <c r="AF248" s="92">
        <v>-311.54459933373982</v>
      </c>
    </row>
    <row r="249" spans="1:32">
      <c r="A249" s="93">
        <v>237</v>
      </c>
      <c r="B249" s="130">
        <v>43530</v>
      </c>
      <c r="C249" s="92">
        <v>21.772099999999998</v>
      </c>
      <c r="D249" s="92">
        <v>25.3325</v>
      </c>
      <c r="E249" s="92">
        <v>19.257401000000002</v>
      </c>
      <c r="F249" s="139">
        <f t="shared" si="57"/>
        <v>5.9938637063030598E-3</v>
      </c>
      <c r="G249" s="140">
        <f t="shared" si="57"/>
        <v>7.3344123161946939E-3</v>
      </c>
      <c r="H249" s="140">
        <f t="shared" si="57"/>
        <v>4.7668945565393361E-3</v>
      </c>
      <c r="I249" s="141">
        <f t="shared" si="64"/>
        <v>21.528168083928513</v>
      </c>
      <c r="J249" s="142">
        <f t="shared" si="58"/>
        <v>25.264652194978783</v>
      </c>
      <c r="K249" s="142">
        <f t="shared" si="61"/>
        <v>19.5517590011757</v>
      </c>
      <c r="L249" s="143">
        <f t="shared" si="59"/>
        <v>15069.71765874996</v>
      </c>
      <c r="M249" s="137">
        <f t="shared" si="49"/>
        <v>-15158.79131698727</v>
      </c>
      <c r="N249" s="137">
        <f t="shared" si="50"/>
        <v>29327.638501763551</v>
      </c>
      <c r="O249" s="143">
        <f t="shared" si="63"/>
        <v>-89.787658749961338</v>
      </c>
      <c r="P249" s="137">
        <f t="shared" si="60"/>
        <v>110.37131698726989</v>
      </c>
      <c r="Q249" s="137">
        <f t="shared" si="51"/>
        <v>-139.13850176355118</v>
      </c>
      <c r="R249" s="144">
        <f t="shared" si="52"/>
        <v>-118.55484352624262</v>
      </c>
      <c r="T249" s="92">
        <f t="shared" si="62"/>
        <v>3.861003861003861E-4</v>
      </c>
      <c r="U249" s="92">
        <f>SUM($T$13:T249)</f>
        <v>9.1505791505791759E-2</v>
      </c>
      <c r="V249" s="92">
        <f t="shared" si="53"/>
        <v>2267</v>
      </c>
      <c r="W249" s="92">
        <v>-150.10577523765278</v>
      </c>
      <c r="Y249" s="92">
        <f t="shared" si="54"/>
        <v>1233</v>
      </c>
      <c r="Z249" s="92">
        <v>-133.90519912863238</v>
      </c>
      <c r="AB249" s="92">
        <f t="shared" si="55"/>
        <v>614</v>
      </c>
      <c r="AC249" s="92">
        <v>-278.93232101457397</v>
      </c>
      <c r="AE249" s="92">
        <f t="shared" si="56"/>
        <v>2439</v>
      </c>
      <c r="AF249" s="92">
        <v>-310.04350113645341</v>
      </c>
    </row>
    <row r="250" spans="1:32">
      <c r="A250" s="93">
        <v>238</v>
      </c>
      <c r="B250" s="130">
        <v>43529</v>
      </c>
      <c r="C250" s="92">
        <v>21.872199999999999</v>
      </c>
      <c r="D250" s="92">
        <v>25.4237</v>
      </c>
      <c r="E250" s="92">
        <v>19.293399999999998</v>
      </c>
      <c r="F250" s="139">
        <f t="shared" si="57"/>
        <v>-4.5765858029828133E-3</v>
      </c>
      <c r="G250" s="140">
        <f t="shared" si="57"/>
        <v>-3.5872040654979509E-3</v>
      </c>
      <c r="H250" s="140">
        <f t="shared" si="57"/>
        <v>-1.8658712305761327E-3</v>
      </c>
      <c r="I250" s="141">
        <f t="shared" si="64"/>
        <v>21.301961521474748</v>
      </c>
      <c r="J250" s="142">
        <f t="shared" si="58"/>
        <v>24.990730410994466</v>
      </c>
      <c r="K250" s="142">
        <f t="shared" si="61"/>
        <v>19.422692011724219</v>
      </c>
      <c r="L250" s="143">
        <f t="shared" si="59"/>
        <v>14911.373065032323</v>
      </c>
      <c r="M250" s="137">
        <f t="shared" si="49"/>
        <v>-14994.438246596679</v>
      </c>
      <c r="N250" s="137">
        <f t="shared" si="50"/>
        <v>29134.038017586328</v>
      </c>
      <c r="O250" s="143">
        <f t="shared" si="63"/>
        <v>68.556934967675261</v>
      </c>
      <c r="P250" s="137">
        <f t="shared" si="60"/>
        <v>-53.981753403320909</v>
      </c>
      <c r="Q250" s="137">
        <f t="shared" si="51"/>
        <v>54.461982413671649</v>
      </c>
      <c r="R250" s="144">
        <f t="shared" si="52"/>
        <v>69.037163978026001</v>
      </c>
      <c r="T250" s="92">
        <f t="shared" si="62"/>
        <v>3.861003861003861E-4</v>
      </c>
      <c r="U250" s="92">
        <f>SUM($T$13:T250)</f>
        <v>9.1891891891892147E-2</v>
      </c>
      <c r="V250" s="92">
        <f t="shared" si="53"/>
        <v>2585</v>
      </c>
      <c r="W250" s="92">
        <v>-149.7993000000024</v>
      </c>
      <c r="Y250" s="92">
        <f t="shared" si="54"/>
        <v>2084</v>
      </c>
      <c r="Z250" s="92">
        <v>-133.53675075338288</v>
      </c>
      <c r="AB250" s="92">
        <f t="shared" si="55"/>
        <v>446</v>
      </c>
      <c r="AC250" s="92">
        <v>-277.67168615989794</v>
      </c>
      <c r="AE250" s="92">
        <f t="shared" si="56"/>
        <v>2174</v>
      </c>
      <c r="AF250" s="92">
        <v>-308.45642225632037</v>
      </c>
    </row>
    <row r="251" spans="1:32">
      <c r="A251" s="93">
        <v>239</v>
      </c>
      <c r="B251" s="130">
        <v>43528</v>
      </c>
      <c r="C251" s="92">
        <v>21.927</v>
      </c>
      <c r="D251" s="92">
        <v>25.516399</v>
      </c>
      <c r="E251" s="92">
        <v>19.2652</v>
      </c>
      <c r="F251" s="139">
        <f t="shared" si="57"/>
        <v>-2.4992018972043173E-3</v>
      </c>
      <c r="G251" s="140">
        <f t="shared" si="57"/>
        <v>-3.6329185791459384E-3</v>
      </c>
      <c r="H251" s="140">
        <f t="shared" si="57"/>
        <v>1.4637792496312585E-3</v>
      </c>
      <c r="I251" s="141">
        <f t="shared" si="64"/>
        <v>21.346417329320015</v>
      </c>
      <c r="J251" s="142">
        <f t="shared" si="58"/>
        <v>24.989583858992013</v>
      </c>
      <c r="K251" s="142">
        <f t="shared" si="61"/>
        <v>19.487483680418574</v>
      </c>
      <c r="L251" s="143">
        <f t="shared" si="59"/>
        <v>14942.492130524011</v>
      </c>
      <c r="M251" s="137">
        <f t="shared" si="49"/>
        <v>-14993.750315395208</v>
      </c>
      <c r="N251" s="137">
        <f t="shared" si="50"/>
        <v>29231.225520627861</v>
      </c>
      <c r="O251" s="143">
        <f t="shared" si="63"/>
        <v>37.4378694759871</v>
      </c>
      <c r="P251" s="137">
        <f t="shared" si="60"/>
        <v>-54.669684604792565</v>
      </c>
      <c r="Q251" s="137">
        <f t="shared" si="51"/>
        <v>-42.725520627860533</v>
      </c>
      <c r="R251" s="144">
        <f t="shared" si="52"/>
        <v>-59.957335756665998</v>
      </c>
      <c r="T251" s="92">
        <f t="shared" si="62"/>
        <v>3.861003861003861E-4</v>
      </c>
      <c r="U251" s="92">
        <f>SUM($T$13:T251)</f>
        <v>9.2277992277992535E-2</v>
      </c>
      <c r="V251" s="92">
        <f t="shared" si="53"/>
        <v>809</v>
      </c>
      <c r="W251" s="92">
        <v>-149.59667720494144</v>
      </c>
      <c r="Y251" s="92">
        <f t="shared" si="54"/>
        <v>1313</v>
      </c>
      <c r="Z251" s="92">
        <v>-133.30651897528514</v>
      </c>
      <c r="AB251" s="92">
        <f t="shared" si="55"/>
        <v>1048</v>
      </c>
      <c r="AC251" s="92">
        <v>-277.50026032203823</v>
      </c>
      <c r="AE251" s="92">
        <f t="shared" si="56"/>
        <v>1578</v>
      </c>
      <c r="AF251" s="92">
        <v>-308.4456604163679</v>
      </c>
    </row>
    <row r="252" spans="1:32">
      <c r="A252" s="93">
        <v>240</v>
      </c>
      <c r="B252" s="130">
        <v>43525</v>
      </c>
      <c r="C252" s="92">
        <v>21.919799999999999</v>
      </c>
      <c r="D252" s="92">
        <v>25.564501</v>
      </c>
      <c r="E252" s="92">
        <v>19.262699000000001</v>
      </c>
      <c r="F252" s="139">
        <f t="shared" si="57"/>
        <v>3.2847015027503979E-4</v>
      </c>
      <c r="G252" s="140">
        <f t="shared" si="57"/>
        <v>-1.8815935425455788E-3</v>
      </c>
      <c r="H252" s="140">
        <f t="shared" si="57"/>
        <v>1.2983642634911696E-4</v>
      </c>
      <c r="I252" s="141">
        <f t="shared" si="64"/>
        <v>21.40692922836887</v>
      </c>
      <c r="J252" s="142">
        <f t="shared" si="58"/>
        <v>25.033508316837477</v>
      </c>
      <c r="K252" s="142">
        <f t="shared" si="61"/>
        <v>19.461526487020326</v>
      </c>
      <c r="L252" s="143">
        <f t="shared" si="59"/>
        <v>14984.850459858209</v>
      </c>
      <c r="M252" s="137">
        <f t="shared" si="49"/>
        <v>-15020.104990102485</v>
      </c>
      <c r="N252" s="137">
        <f t="shared" si="50"/>
        <v>29192.289730530487</v>
      </c>
      <c r="O252" s="143">
        <f t="shared" si="63"/>
        <v>-4.9204598582109611</v>
      </c>
      <c r="P252" s="137">
        <f t="shared" si="60"/>
        <v>-28.315009897514756</v>
      </c>
      <c r="Q252" s="137">
        <f t="shared" si="51"/>
        <v>-3.7897305304868496</v>
      </c>
      <c r="R252" s="144">
        <f t="shared" si="52"/>
        <v>-37.025200286212566</v>
      </c>
      <c r="T252" s="92">
        <f t="shared" si="62"/>
        <v>3.861003861003861E-4</v>
      </c>
      <c r="U252" s="92">
        <f>SUM($T$13:T252)</f>
        <v>9.2664092664092923E-2</v>
      </c>
      <c r="V252" s="92">
        <f t="shared" si="53"/>
        <v>722</v>
      </c>
      <c r="W252" s="92">
        <v>-149.21192875897214</v>
      </c>
      <c r="Y252" s="92">
        <f t="shared" si="54"/>
        <v>506</v>
      </c>
      <c r="Z252" s="92">
        <v>-133.30298959983156</v>
      </c>
      <c r="AB252" s="92">
        <f t="shared" si="55"/>
        <v>344</v>
      </c>
      <c r="AC252" s="92">
        <v>-277.18124568349958</v>
      </c>
      <c r="AE252" s="92">
        <f t="shared" si="56"/>
        <v>762</v>
      </c>
      <c r="AF252" s="92">
        <v>-308.09725507630901</v>
      </c>
    </row>
    <row r="253" spans="1:32">
      <c r="A253" s="93">
        <v>241</v>
      </c>
      <c r="B253" s="130">
        <v>43524</v>
      </c>
      <c r="C253" s="92">
        <v>21.808201</v>
      </c>
      <c r="D253" s="92">
        <v>25.521699999999999</v>
      </c>
      <c r="E253" s="92">
        <v>19.164498999999999</v>
      </c>
      <c r="F253" s="139">
        <f t="shared" si="57"/>
        <v>5.1172950946296591E-3</v>
      </c>
      <c r="G253" s="140">
        <f t="shared" si="57"/>
        <v>1.6770434571364845E-3</v>
      </c>
      <c r="H253" s="140">
        <f t="shared" si="57"/>
        <v>5.1240577695248479E-3</v>
      </c>
      <c r="I253" s="141">
        <f t="shared" si="64"/>
        <v>21.509409603295563</v>
      </c>
      <c r="J253" s="142">
        <f t="shared" si="58"/>
        <v>25.122761423835403</v>
      </c>
      <c r="K253" s="142">
        <f t="shared" si="61"/>
        <v>19.558709040137185</v>
      </c>
      <c r="L253" s="143">
        <f t="shared" si="59"/>
        <v>15056.586722306894</v>
      </c>
      <c r="M253" s="137">
        <f t="shared" si="49"/>
        <v>-15073.656854301242</v>
      </c>
      <c r="N253" s="137">
        <f t="shared" si="50"/>
        <v>29338.063560205777</v>
      </c>
      <c r="O253" s="143">
        <f t="shared" si="63"/>
        <v>-76.656722306895972</v>
      </c>
      <c r="P253" s="137">
        <f t="shared" si="60"/>
        <v>25.236854301241692</v>
      </c>
      <c r="Q253" s="137">
        <f t="shared" si="51"/>
        <v>-149.56356020577732</v>
      </c>
      <c r="R253" s="144">
        <f t="shared" si="52"/>
        <v>-200.9834282114316</v>
      </c>
      <c r="T253" s="92">
        <f t="shared" si="62"/>
        <v>3.861003861003861E-4</v>
      </c>
      <c r="U253" s="92">
        <f>SUM($T$13:T253)</f>
        <v>9.3050193050193311E-2</v>
      </c>
      <c r="V253" s="92">
        <f t="shared" si="53"/>
        <v>498</v>
      </c>
      <c r="W253" s="92">
        <v>-148.93953618435626</v>
      </c>
      <c r="Y253" s="92">
        <f t="shared" si="54"/>
        <v>1689</v>
      </c>
      <c r="Z253" s="92">
        <v>-133.24412487311201</v>
      </c>
      <c r="AB253" s="92">
        <f t="shared" si="55"/>
        <v>1368</v>
      </c>
      <c r="AC253" s="92">
        <v>-276.36440942077388</v>
      </c>
      <c r="AE253" s="92">
        <f t="shared" si="56"/>
        <v>950</v>
      </c>
      <c r="AF253" s="92">
        <v>-306.97003659185066</v>
      </c>
    </row>
    <row r="254" spans="1:32">
      <c r="A254" s="93">
        <v>242</v>
      </c>
      <c r="B254" s="130">
        <v>43523</v>
      </c>
      <c r="C254" s="92">
        <v>21.856999999999999</v>
      </c>
      <c r="D254" s="92">
        <v>25.431298999999999</v>
      </c>
      <c r="E254" s="92">
        <v>19.184999000000001</v>
      </c>
      <c r="F254" s="139">
        <f t="shared" si="57"/>
        <v>-2.2326485794024187E-3</v>
      </c>
      <c r="G254" s="140">
        <f t="shared" si="57"/>
        <v>3.5547142125929021E-3</v>
      </c>
      <c r="H254" s="140">
        <f t="shared" si="57"/>
        <v>-1.0685431883525887E-3</v>
      </c>
      <c r="I254" s="141">
        <f t="shared" si="64"/>
        <v>21.352121543665646</v>
      </c>
      <c r="J254" s="142">
        <f t="shared" si="58"/>
        <v>25.169854720751779</v>
      </c>
      <c r="K254" s="142">
        <f t="shared" si="61"/>
        <v>19.438207218097848</v>
      </c>
      <c r="L254" s="143">
        <f t="shared" si="59"/>
        <v>14946.485080565952</v>
      </c>
      <c r="M254" s="137">
        <f t="shared" si="49"/>
        <v>-15101.912832451068</v>
      </c>
      <c r="N254" s="137">
        <f t="shared" si="50"/>
        <v>29157.310827146772</v>
      </c>
      <c r="O254" s="143">
        <f t="shared" si="63"/>
        <v>33.444919434046824</v>
      </c>
      <c r="P254" s="137">
        <f t="shared" si="60"/>
        <v>53.492832451067443</v>
      </c>
      <c r="Q254" s="137">
        <f t="shared" si="51"/>
        <v>31.189172853228229</v>
      </c>
      <c r="R254" s="144">
        <f t="shared" si="52"/>
        <v>118.1269247383425</v>
      </c>
      <c r="T254" s="92">
        <f t="shared" si="62"/>
        <v>3.861003861003861E-4</v>
      </c>
      <c r="U254" s="92">
        <f>SUM($T$13:T254)</f>
        <v>9.3436293436293699E-2</v>
      </c>
      <c r="V254" s="92">
        <f t="shared" si="53"/>
        <v>1653</v>
      </c>
      <c r="W254" s="92">
        <v>-148.43052819689547</v>
      </c>
      <c r="Y254" s="92">
        <f t="shared" si="54"/>
        <v>1817</v>
      </c>
      <c r="Z254" s="92">
        <v>-133.21747210324793</v>
      </c>
      <c r="AB254" s="92">
        <f t="shared" si="55"/>
        <v>2386</v>
      </c>
      <c r="AC254" s="92">
        <v>-275.96674700548829</v>
      </c>
      <c r="AE254" s="92">
        <f t="shared" si="56"/>
        <v>713</v>
      </c>
      <c r="AF254" s="92">
        <v>-306.79798232259964</v>
      </c>
    </row>
    <row r="255" spans="1:32">
      <c r="A255" s="93">
        <v>243</v>
      </c>
      <c r="B255" s="130">
        <v>43522</v>
      </c>
      <c r="C255" s="92">
        <v>21.743200000000002</v>
      </c>
      <c r="D255" s="92">
        <v>25.113199000000002</v>
      </c>
      <c r="E255" s="92">
        <v>19.120999999999999</v>
      </c>
      <c r="F255" s="139">
        <f t="shared" si="57"/>
        <v>5.2338202288531033E-3</v>
      </c>
      <c r="G255" s="140">
        <f t="shared" si="57"/>
        <v>1.2666645933877119E-2</v>
      </c>
      <c r="H255" s="140">
        <f t="shared" si="57"/>
        <v>3.3470529784007663E-3</v>
      </c>
      <c r="I255" s="141">
        <f t="shared" si="64"/>
        <v>21.511903229515433</v>
      </c>
      <c r="J255" s="142">
        <f t="shared" si="58"/>
        <v>25.398388346673791</v>
      </c>
      <c r="K255" s="142">
        <f t="shared" si="61"/>
        <v>19.524130303906698</v>
      </c>
      <c r="L255" s="143">
        <f t="shared" si="59"/>
        <v>15058.332260660804</v>
      </c>
      <c r="M255" s="137">
        <f t="shared" si="49"/>
        <v>-15239.033008004275</v>
      </c>
      <c r="N255" s="137">
        <f t="shared" si="50"/>
        <v>29286.195455860048</v>
      </c>
      <c r="O255" s="143">
        <f t="shared" si="63"/>
        <v>-78.402260660805041</v>
      </c>
      <c r="P255" s="137">
        <f t="shared" si="60"/>
        <v>190.61300800427489</v>
      </c>
      <c r="Q255" s="137">
        <f t="shared" si="51"/>
        <v>-97.695455860048241</v>
      </c>
      <c r="R255" s="144">
        <f t="shared" si="52"/>
        <v>14.515291483421606</v>
      </c>
      <c r="T255" s="92">
        <f t="shared" si="62"/>
        <v>3.861003861003861E-4</v>
      </c>
      <c r="U255" s="92">
        <f>SUM($T$13:T255)</f>
        <v>9.3822393822394087E-2</v>
      </c>
      <c r="V255" s="92">
        <f t="shared" si="53"/>
        <v>1656</v>
      </c>
      <c r="W255" s="92">
        <v>-147.93173764137464</v>
      </c>
      <c r="Y255" s="92">
        <f t="shared" si="54"/>
        <v>710</v>
      </c>
      <c r="Z255" s="92">
        <v>-133.16655641155376</v>
      </c>
      <c r="AB255" s="92">
        <f t="shared" si="55"/>
        <v>1290</v>
      </c>
      <c r="AC255" s="92">
        <v>-273.20640266468399</v>
      </c>
      <c r="AE255" s="92">
        <f t="shared" si="56"/>
        <v>1253</v>
      </c>
      <c r="AF255" s="92">
        <v>-306.38328097690101</v>
      </c>
    </row>
    <row r="256" spans="1:32">
      <c r="A256" s="93">
        <v>244</v>
      </c>
      <c r="B256" s="130">
        <v>43521</v>
      </c>
      <c r="C256" s="92">
        <v>21.707599999999999</v>
      </c>
      <c r="D256" s="92">
        <v>25.004899999999999</v>
      </c>
      <c r="E256" s="92">
        <v>19.128599000000001</v>
      </c>
      <c r="F256" s="139">
        <f t="shared" si="57"/>
        <v>1.6399786249978732E-3</v>
      </c>
      <c r="G256" s="140">
        <f t="shared" si="57"/>
        <v>4.3311111022239501E-3</v>
      </c>
      <c r="H256" s="140">
        <f t="shared" si="57"/>
        <v>-3.9725857602024295E-4</v>
      </c>
      <c r="I256" s="141">
        <f t="shared" si="64"/>
        <v>21.434995378577092</v>
      </c>
      <c r="J256" s="142">
        <f t="shared" si="58"/>
        <v>25.189327298221549</v>
      </c>
      <c r="K256" s="142">
        <f t="shared" si="61"/>
        <v>19.45126974536922</v>
      </c>
      <c r="L256" s="143">
        <f t="shared" si="59"/>
        <v>15004.496765003965</v>
      </c>
      <c r="M256" s="137">
        <f t="shared" si="49"/>
        <v>-15113.596378932929</v>
      </c>
      <c r="N256" s="137">
        <f t="shared" si="50"/>
        <v>29176.904618053832</v>
      </c>
      <c r="O256" s="143">
        <f t="shared" si="63"/>
        <v>-24.566765003966793</v>
      </c>
      <c r="P256" s="137">
        <f t="shared" si="60"/>
        <v>65.176378932928856</v>
      </c>
      <c r="Q256" s="137">
        <f t="shared" si="51"/>
        <v>11.595381946168345</v>
      </c>
      <c r="R256" s="144">
        <f t="shared" si="52"/>
        <v>52.204995875130408</v>
      </c>
      <c r="T256" s="92">
        <f t="shared" si="62"/>
        <v>3.861003861003861E-4</v>
      </c>
      <c r="U256" s="92">
        <f>SUM($T$13:T256)</f>
        <v>9.4208494208494475E-2</v>
      </c>
      <c r="V256" s="92">
        <f t="shared" si="53"/>
        <v>1181</v>
      </c>
      <c r="W256" s="92">
        <v>-147.93113999515481</v>
      </c>
      <c r="Y256" s="92">
        <f t="shared" si="54"/>
        <v>1953</v>
      </c>
      <c r="Z256" s="92">
        <v>-133.1060416775108</v>
      </c>
      <c r="AB256" s="92">
        <f t="shared" si="55"/>
        <v>1585</v>
      </c>
      <c r="AC256" s="92">
        <v>-272.23480079834189</v>
      </c>
      <c r="AE256" s="92">
        <f t="shared" si="56"/>
        <v>2099</v>
      </c>
      <c r="AF256" s="92">
        <v>-305.4289053002376</v>
      </c>
    </row>
    <row r="257" spans="1:32">
      <c r="A257" s="93">
        <v>245</v>
      </c>
      <c r="B257" s="130">
        <v>43518</v>
      </c>
      <c r="C257" s="92">
        <v>21.868601000000002</v>
      </c>
      <c r="D257" s="92">
        <v>25.147499</v>
      </c>
      <c r="E257" s="92">
        <v>19.2742</v>
      </c>
      <c r="F257" s="139">
        <f t="shared" si="57"/>
        <v>-7.3621993469085156E-3</v>
      </c>
      <c r="G257" s="140">
        <f t="shared" si="57"/>
        <v>-5.6705042517349868E-3</v>
      </c>
      <c r="H257" s="140">
        <f t="shared" si="57"/>
        <v>-7.5541916136596665E-3</v>
      </c>
      <c r="I257" s="141">
        <f t="shared" si="64"/>
        <v>21.242349670196091</v>
      </c>
      <c r="J257" s="142">
        <f t="shared" si="58"/>
        <v>24.938479784013509</v>
      </c>
      <c r="K257" s="142">
        <f t="shared" si="61"/>
        <v>19.312002985389796</v>
      </c>
      <c r="L257" s="143">
        <f t="shared" si="59"/>
        <v>14869.644769137263</v>
      </c>
      <c r="M257" s="137">
        <f t="shared" si="49"/>
        <v>-14963.087870408106</v>
      </c>
      <c r="N257" s="137">
        <f t="shared" si="50"/>
        <v>28968.004478084695</v>
      </c>
      <c r="O257" s="143">
        <f t="shared" si="63"/>
        <v>110.28523086273526</v>
      </c>
      <c r="P257" s="137">
        <f t="shared" si="60"/>
        <v>-85.332129591894045</v>
      </c>
      <c r="Q257" s="137">
        <f t="shared" si="51"/>
        <v>220.49552191530529</v>
      </c>
      <c r="R257" s="144">
        <f t="shared" si="52"/>
        <v>245.44862318614651</v>
      </c>
      <c r="T257" s="92">
        <f t="shared" si="62"/>
        <v>3.861003861003861E-4</v>
      </c>
      <c r="U257" s="92">
        <f>SUM($T$13:T257)</f>
        <v>9.4594594594594864E-2</v>
      </c>
      <c r="V257" s="92">
        <f t="shared" si="53"/>
        <v>1626</v>
      </c>
      <c r="W257" s="92">
        <v>-147.73392678897108</v>
      </c>
      <c r="Y257" s="92">
        <f t="shared" si="54"/>
        <v>2474</v>
      </c>
      <c r="Z257" s="92">
        <v>-132.80004351598109</v>
      </c>
      <c r="AB257" s="92">
        <f t="shared" si="55"/>
        <v>173</v>
      </c>
      <c r="AC257" s="92">
        <v>-271.94357504254367</v>
      </c>
      <c r="AE257" s="92">
        <f t="shared" si="56"/>
        <v>1811</v>
      </c>
      <c r="AF257" s="92">
        <v>-305.02446031784348</v>
      </c>
    </row>
    <row r="258" spans="1:32">
      <c r="A258" s="93">
        <v>246</v>
      </c>
      <c r="B258" s="130">
        <v>43517</v>
      </c>
      <c r="C258" s="92">
        <v>21.803899999999999</v>
      </c>
      <c r="D258" s="92">
        <v>25.067499000000002</v>
      </c>
      <c r="E258" s="92">
        <v>19.218201000000001</v>
      </c>
      <c r="F258" s="139">
        <f t="shared" si="57"/>
        <v>2.9674049137999869E-3</v>
      </c>
      <c r="G258" s="140">
        <f t="shared" si="57"/>
        <v>3.1913833924954726E-3</v>
      </c>
      <c r="H258" s="140">
        <f t="shared" si="57"/>
        <v>2.9138523423706264E-3</v>
      </c>
      <c r="I258" s="141">
        <f t="shared" si="64"/>
        <v>21.463402168414827</v>
      </c>
      <c r="J258" s="142">
        <f t="shared" si="58"/>
        <v>25.16074212945216</v>
      </c>
      <c r="K258" s="142">
        <f t="shared" si="61"/>
        <v>19.515700652730189</v>
      </c>
      <c r="L258" s="143">
        <f t="shared" si="59"/>
        <v>15024.381517890379</v>
      </c>
      <c r="M258" s="137">
        <f t="shared" si="49"/>
        <v>-15096.445277671297</v>
      </c>
      <c r="N258" s="137">
        <f t="shared" si="50"/>
        <v>29273.550979095282</v>
      </c>
      <c r="O258" s="143">
        <f t="shared" si="63"/>
        <v>-44.451517890380273</v>
      </c>
      <c r="P258" s="137">
        <f t="shared" si="60"/>
        <v>48.025277671296863</v>
      </c>
      <c r="Q258" s="137">
        <f t="shared" si="51"/>
        <v>-85.050979095281946</v>
      </c>
      <c r="R258" s="144">
        <f t="shared" si="52"/>
        <v>-81.477219314365357</v>
      </c>
      <c r="T258" s="92">
        <f t="shared" si="62"/>
        <v>3.861003861003861E-4</v>
      </c>
      <c r="U258" s="92">
        <f>SUM($T$13:T258)</f>
        <v>9.4980694980695252E-2</v>
      </c>
      <c r="V258" s="92">
        <f t="shared" si="53"/>
        <v>1977</v>
      </c>
      <c r="W258" s="92">
        <v>-147.64104407524792</v>
      </c>
      <c r="Y258" s="92">
        <f t="shared" si="54"/>
        <v>1259</v>
      </c>
      <c r="Z258" s="92">
        <v>-132.57177012525062</v>
      </c>
      <c r="AB258" s="92">
        <f t="shared" si="55"/>
        <v>309</v>
      </c>
      <c r="AC258" s="92">
        <v>-271.08246096391304</v>
      </c>
      <c r="AE258" s="92">
        <f t="shared" si="56"/>
        <v>897</v>
      </c>
      <c r="AF258" s="92">
        <v>-304.77203894134436</v>
      </c>
    </row>
    <row r="259" spans="1:32">
      <c r="A259" s="93">
        <v>247</v>
      </c>
      <c r="B259" s="130">
        <v>43516</v>
      </c>
      <c r="C259" s="92">
        <v>21.719298999999999</v>
      </c>
      <c r="D259" s="92">
        <v>25.012599999999999</v>
      </c>
      <c r="E259" s="92">
        <v>19.141100000000002</v>
      </c>
      <c r="F259" s="139">
        <f t="shared" si="57"/>
        <v>3.89519938005356E-3</v>
      </c>
      <c r="G259" s="140">
        <f t="shared" si="57"/>
        <v>2.1948537936880008E-3</v>
      </c>
      <c r="H259" s="140">
        <f t="shared" si="57"/>
        <v>4.0280339165459367E-3</v>
      </c>
      <c r="I259" s="141">
        <f t="shared" si="64"/>
        <v>21.483256877213208</v>
      </c>
      <c r="J259" s="142">
        <f t="shared" si="58"/>
        <v>25.135748469543351</v>
      </c>
      <c r="K259" s="142">
        <f t="shared" si="61"/>
        <v>19.537381511982066</v>
      </c>
      <c r="L259" s="143">
        <f t="shared" si="59"/>
        <v>15038.279814049245</v>
      </c>
      <c r="M259" s="137">
        <f t="shared" si="49"/>
        <v>-15081.44908172601</v>
      </c>
      <c r="N259" s="137">
        <f t="shared" si="50"/>
        <v>29306.072267973097</v>
      </c>
      <c r="O259" s="143">
        <f t="shared" si="63"/>
        <v>-58.349814049246561</v>
      </c>
      <c r="P259" s="137">
        <f t="shared" si="60"/>
        <v>33.02908172601019</v>
      </c>
      <c r="Q259" s="137">
        <f t="shared" si="51"/>
        <v>-117.57226797309704</v>
      </c>
      <c r="R259" s="144">
        <f t="shared" si="52"/>
        <v>-142.89300029633341</v>
      </c>
      <c r="T259" s="92">
        <f t="shared" si="62"/>
        <v>3.861003861003861E-4</v>
      </c>
      <c r="U259" s="92">
        <f>SUM($T$13:T259)</f>
        <v>9.536679536679564E-2</v>
      </c>
      <c r="V259" s="92">
        <f t="shared" si="53"/>
        <v>1637</v>
      </c>
      <c r="W259" s="92">
        <v>-146.31369177177839</v>
      </c>
      <c r="Y259" s="92">
        <f t="shared" si="54"/>
        <v>842</v>
      </c>
      <c r="Z259" s="92">
        <v>-131.94052373624254</v>
      </c>
      <c r="AB259" s="92">
        <f t="shared" si="55"/>
        <v>1280</v>
      </c>
      <c r="AC259" s="92">
        <v>-271.00392452679807</v>
      </c>
      <c r="AE259" s="92">
        <f t="shared" si="56"/>
        <v>2079</v>
      </c>
      <c r="AF259" s="92">
        <v>-304.54901464527029</v>
      </c>
    </row>
    <row r="260" spans="1:32">
      <c r="A260" s="93">
        <v>248</v>
      </c>
      <c r="B260" s="130">
        <v>43515</v>
      </c>
      <c r="C260" s="92">
        <v>21.778798999999999</v>
      </c>
      <c r="D260" s="92">
        <v>24.867999999999999</v>
      </c>
      <c r="E260" s="92">
        <v>19.243200000000002</v>
      </c>
      <c r="F260" s="139">
        <f t="shared" si="57"/>
        <v>-2.7320147451657117E-3</v>
      </c>
      <c r="G260" s="140">
        <f t="shared" si="57"/>
        <v>5.8147016245777561E-3</v>
      </c>
      <c r="H260" s="140">
        <f t="shared" si="57"/>
        <v>-5.3057703500457576E-3</v>
      </c>
      <c r="I260" s="141">
        <f t="shared" si="64"/>
        <v>21.341435157654928</v>
      </c>
      <c r="J260" s="142">
        <f t="shared" si="58"/>
        <v>25.226536787035549</v>
      </c>
      <c r="K260" s="142">
        <f t="shared" si="61"/>
        <v>19.355755014758458</v>
      </c>
      <c r="L260" s="143">
        <f t="shared" si="59"/>
        <v>14939.00461035845</v>
      </c>
      <c r="M260" s="137">
        <f t="shared" si="49"/>
        <v>-15135.922072221329</v>
      </c>
      <c r="N260" s="137">
        <f t="shared" si="50"/>
        <v>29033.632522137686</v>
      </c>
      <c r="O260" s="143">
        <f t="shared" si="63"/>
        <v>40.925389641548463</v>
      </c>
      <c r="P260" s="137">
        <f t="shared" si="60"/>
        <v>87.50207222132849</v>
      </c>
      <c r="Q260" s="137">
        <f t="shared" si="51"/>
        <v>154.86747786231354</v>
      </c>
      <c r="R260" s="144">
        <f t="shared" si="52"/>
        <v>283.29493972519049</v>
      </c>
      <c r="T260" s="92">
        <f t="shared" si="62"/>
        <v>3.861003861003861E-4</v>
      </c>
      <c r="U260" s="92">
        <f>SUM($T$13:T260)</f>
        <v>9.5752895752896028E-2</v>
      </c>
      <c r="V260" s="92">
        <f t="shared" si="53"/>
        <v>1341</v>
      </c>
      <c r="W260" s="92">
        <v>-145.54386745036754</v>
      </c>
      <c r="Y260" s="92">
        <f t="shared" si="54"/>
        <v>52</v>
      </c>
      <c r="Z260" s="92">
        <v>-131.14719564694133</v>
      </c>
      <c r="AB260" s="92">
        <f t="shared" si="55"/>
        <v>2451</v>
      </c>
      <c r="AC260" s="92">
        <v>-270.94905317668599</v>
      </c>
      <c r="AE260" s="92">
        <f t="shared" si="56"/>
        <v>1701</v>
      </c>
      <c r="AF260" s="92">
        <v>-303.94679150888805</v>
      </c>
    </row>
    <row r="261" spans="1:32">
      <c r="A261" s="93">
        <v>249</v>
      </c>
      <c r="B261" s="130">
        <v>43514</v>
      </c>
      <c r="C261" s="92">
        <v>21.756001000000001</v>
      </c>
      <c r="D261" s="92">
        <v>24.856100000000001</v>
      </c>
      <c r="E261" s="92">
        <v>19.261101</v>
      </c>
      <c r="F261" s="139">
        <f t="shared" si="57"/>
        <v>1.0478947854433152E-3</v>
      </c>
      <c r="G261" s="140">
        <f t="shared" si="57"/>
        <v>4.7875571791222704E-4</v>
      </c>
      <c r="H261" s="140">
        <f t="shared" si="57"/>
        <v>-9.2938612387727382E-4</v>
      </c>
      <c r="I261" s="141">
        <f t="shared" si="64"/>
        <v>21.422324843619005</v>
      </c>
      <c r="J261" s="142">
        <f t="shared" si="58"/>
        <v>25.092707528534241</v>
      </c>
      <c r="K261" s="142">
        <f t="shared" si="61"/>
        <v>19.440915075415472</v>
      </c>
      <c r="L261" s="143">
        <f t="shared" si="59"/>
        <v>14995.627390533304</v>
      </c>
      <c r="M261" s="137">
        <f t="shared" si="49"/>
        <v>-15055.624517120545</v>
      </c>
      <c r="N261" s="137">
        <f t="shared" si="50"/>
        <v>29161.372613123207</v>
      </c>
      <c r="O261" s="143">
        <f t="shared" si="63"/>
        <v>-15.697390533305224</v>
      </c>
      <c r="P261" s="137">
        <f t="shared" si="60"/>
        <v>7.2045171205445513</v>
      </c>
      <c r="Q261" s="137">
        <f t="shared" si="51"/>
        <v>27.127386876793025</v>
      </c>
      <c r="R261" s="144">
        <f t="shared" si="52"/>
        <v>18.634513464032352</v>
      </c>
      <c r="T261" s="92">
        <f t="shared" si="62"/>
        <v>3.861003861003861E-4</v>
      </c>
      <c r="U261" s="92">
        <f>SUM($T$13:T261)</f>
        <v>9.6138996138996416E-2</v>
      </c>
      <c r="V261" s="92">
        <f t="shared" si="53"/>
        <v>869</v>
      </c>
      <c r="W261" s="92">
        <v>-145.46498837708532</v>
      </c>
      <c r="Y261" s="92">
        <f t="shared" si="54"/>
        <v>971</v>
      </c>
      <c r="Z261" s="92">
        <v>-130.88962705716949</v>
      </c>
      <c r="AB261" s="92">
        <f t="shared" si="55"/>
        <v>2167</v>
      </c>
      <c r="AC261" s="92">
        <v>-269.51849389078416</v>
      </c>
      <c r="AE261" s="92">
        <f t="shared" si="56"/>
        <v>760</v>
      </c>
      <c r="AF261" s="92">
        <v>-302.3440235712842</v>
      </c>
    </row>
    <row r="262" spans="1:32">
      <c r="A262" s="93">
        <v>250</v>
      </c>
      <c r="B262" s="130">
        <v>43511</v>
      </c>
      <c r="C262" s="92">
        <v>21.751498999999999</v>
      </c>
      <c r="D262" s="92">
        <v>24.644898999999999</v>
      </c>
      <c r="E262" s="92">
        <v>19.258499</v>
      </c>
      <c r="F262" s="139">
        <f t="shared" si="57"/>
        <v>2.0697424117765983E-4</v>
      </c>
      <c r="G262" s="140">
        <f t="shared" si="57"/>
        <v>8.5697652889551446E-3</v>
      </c>
      <c r="H262" s="140">
        <f t="shared" si="57"/>
        <v>1.3510917958869939E-4</v>
      </c>
      <c r="I262" s="141">
        <f t="shared" si="64"/>
        <v>21.404329228063776</v>
      </c>
      <c r="J262" s="142">
        <f t="shared" si="58"/>
        <v>25.295635712282696</v>
      </c>
      <c r="K262" s="142">
        <f t="shared" si="61"/>
        <v>19.461629089525616</v>
      </c>
      <c r="L262" s="143">
        <f t="shared" si="59"/>
        <v>14983.030459644644</v>
      </c>
      <c r="M262" s="137">
        <f t="shared" si="49"/>
        <v>-15177.381427369617</v>
      </c>
      <c r="N262" s="137">
        <f t="shared" si="50"/>
        <v>29192.443634288422</v>
      </c>
      <c r="O262" s="143">
        <f t="shared" si="63"/>
        <v>-3.1004596446455253</v>
      </c>
      <c r="P262" s="137">
        <f t="shared" si="60"/>
        <v>128.96142736961701</v>
      </c>
      <c r="Q262" s="137">
        <f t="shared" si="51"/>
        <v>-3.9436342884218902</v>
      </c>
      <c r="R262" s="144">
        <f t="shared" si="52"/>
        <v>121.9173334365496</v>
      </c>
      <c r="T262" s="92">
        <f t="shared" si="62"/>
        <v>3.861003861003861E-4</v>
      </c>
      <c r="U262" s="92">
        <f>SUM($T$13:T262)</f>
        <v>9.6525096525096804E-2</v>
      </c>
      <c r="V262" s="92">
        <f t="shared" si="53"/>
        <v>2355</v>
      </c>
      <c r="W262" s="92">
        <v>-144.73819324281612</v>
      </c>
      <c r="Y262" s="92">
        <f t="shared" si="54"/>
        <v>2274</v>
      </c>
      <c r="Z262" s="92">
        <v>-130.88853833107351</v>
      </c>
      <c r="AB262" s="92">
        <f t="shared" si="55"/>
        <v>1701</v>
      </c>
      <c r="AC262" s="92">
        <v>-269.20365715017761</v>
      </c>
      <c r="AE262" s="92">
        <f t="shared" si="56"/>
        <v>873</v>
      </c>
      <c r="AF262" s="92">
        <v>-301.8250441128348</v>
      </c>
    </row>
    <row r="263" spans="1:32">
      <c r="A263" s="93">
        <v>251</v>
      </c>
      <c r="B263" s="130">
        <v>43510</v>
      </c>
      <c r="C263" s="92">
        <v>21.875</v>
      </c>
      <c r="D263" s="92">
        <v>24.969100999999998</v>
      </c>
      <c r="E263" s="92">
        <v>19.413799000000001</v>
      </c>
      <c r="F263" s="139">
        <f t="shared" si="57"/>
        <v>-5.6457600000000552E-3</v>
      </c>
      <c r="G263" s="140">
        <f t="shared" si="57"/>
        <v>-1.2984127862673112E-2</v>
      </c>
      <c r="H263" s="140">
        <f t="shared" si="57"/>
        <v>-7.9994647106421679E-3</v>
      </c>
      <c r="I263" s="141">
        <f t="shared" si="64"/>
        <v>21.279081300575999</v>
      </c>
      <c r="J263" s="142">
        <f t="shared" si="58"/>
        <v>24.755048984314655</v>
      </c>
      <c r="K263" s="142">
        <f t="shared" si="61"/>
        <v>19.303338416195615</v>
      </c>
      <c r="L263" s="143">
        <f t="shared" si="59"/>
        <v>14895.356910403199</v>
      </c>
      <c r="M263" s="137">
        <f t="shared" si="49"/>
        <v>-14853.029390588794</v>
      </c>
      <c r="N263" s="137">
        <f t="shared" si="50"/>
        <v>28955.007624293423</v>
      </c>
      <c r="O263" s="143">
        <f t="shared" si="63"/>
        <v>84.573089596799036</v>
      </c>
      <c r="P263" s="137">
        <f t="shared" si="60"/>
        <v>-195.39060941120624</v>
      </c>
      <c r="Q263" s="137">
        <f t="shared" si="51"/>
        <v>233.49237570657715</v>
      </c>
      <c r="R263" s="144">
        <f t="shared" si="52"/>
        <v>122.67485589216994</v>
      </c>
      <c r="T263" s="92">
        <f t="shared" si="62"/>
        <v>3.861003861003861E-4</v>
      </c>
      <c r="U263" s="92">
        <f>SUM($T$13:T263)</f>
        <v>9.6911196911197192E-2</v>
      </c>
      <c r="V263" s="92">
        <f t="shared" si="53"/>
        <v>2354</v>
      </c>
      <c r="W263" s="92">
        <v>-144.29004378283753</v>
      </c>
      <c r="Y263" s="92">
        <f t="shared" si="54"/>
        <v>1274</v>
      </c>
      <c r="Z263" s="92">
        <v>-130.42081768417665</v>
      </c>
      <c r="AB263" s="92">
        <f t="shared" si="55"/>
        <v>2012</v>
      </c>
      <c r="AC263" s="92">
        <v>-268.61235725640654</v>
      </c>
      <c r="AE263" s="92">
        <f t="shared" si="56"/>
        <v>1050</v>
      </c>
      <c r="AF263" s="92">
        <v>-301.80242627609368</v>
      </c>
    </row>
    <row r="264" spans="1:32">
      <c r="A264" s="93">
        <v>252</v>
      </c>
      <c r="B264" s="130">
        <v>43509</v>
      </c>
      <c r="C264" s="92">
        <v>21.810199999999998</v>
      </c>
      <c r="D264" s="92">
        <v>24.806699999999999</v>
      </c>
      <c r="E264" s="92">
        <v>19.242701</v>
      </c>
      <c r="F264" s="139">
        <f t="shared" si="57"/>
        <v>2.9710869226327041E-3</v>
      </c>
      <c r="G264" s="140">
        <f t="shared" si="57"/>
        <v>6.5466587655753639E-3</v>
      </c>
      <c r="H264" s="140">
        <f t="shared" si="57"/>
        <v>8.8915792019010897E-3</v>
      </c>
      <c r="I264" s="141">
        <f t="shared" si="64"/>
        <v>21.463480963035646</v>
      </c>
      <c r="J264" s="142">
        <f t="shared" si="58"/>
        <v>25.244894784501767</v>
      </c>
      <c r="K264" s="142">
        <f t="shared" si="61"/>
        <v>19.632021239689792</v>
      </c>
      <c r="L264" s="143">
        <f t="shared" si="59"/>
        <v>15024.436674124952</v>
      </c>
      <c r="M264" s="137">
        <f t="shared" si="49"/>
        <v>-15146.93687070106</v>
      </c>
      <c r="N264" s="137">
        <f t="shared" si="50"/>
        <v>29448.031859534687</v>
      </c>
      <c r="O264" s="143">
        <f t="shared" si="63"/>
        <v>-44.506674124953861</v>
      </c>
      <c r="P264" s="137">
        <f t="shared" si="60"/>
        <v>98.516870701059815</v>
      </c>
      <c r="Q264" s="137">
        <f t="shared" si="51"/>
        <v>-259.5318595346871</v>
      </c>
      <c r="R264" s="144">
        <f t="shared" si="52"/>
        <v>-205.52166295858115</v>
      </c>
      <c r="T264" s="92">
        <f t="shared" si="62"/>
        <v>3.861003861003861E-4</v>
      </c>
      <c r="U264" s="92">
        <f>SUM($T$13:T264)</f>
        <v>9.729729729729758E-2</v>
      </c>
      <c r="V264" s="92">
        <f t="shared" si="53"/>
        <v>1145</v>
      </c>
      <c r="W264" s="92">
        <v>-143.35396961095284</v>
      </c>
      <c r="Y264" s="92">
        <f t="shared" si="54"/>
        <v>937</v>
      </c>
      <c r="Z264" s="92">
        <v>-130.24696053028674</v>
      </c>
      <c r="AB264" s="92">
        <f t="shared" si="55"/>
        <v>1297</v>
      </c>
      <c r="AC264" s="92">
        <v>-268.43715267696098</v>
      </c>
      <c r="AE264" s="92">
        <f t="shared" si="56"/>
        <v>401</v>
      </c>
      <c r="AF264" s="92">
        <v>-301.39062995374843</v>
      </c>
    </row>
    <row r="265" spans="1:32">
      <c r="A265" s="93">
        <v>253</v>
      </c>
      <c r="B265" s="130">
        <v>43508</v>
      </c>
      <c r="C265" s="92">
        <v>21.766701000000001</v>
      </c>
      <c r="D265" s="92">
        <v>24.823999000000001</v>
      </c>
      <c r="E265" s="92">
        <v>19.288401</v>
      </c>
      <c r="F265" s="139">
        <f t="shared" si="57"/>
        <v>1.9984195124469473E-3</v>
      </c>
      <c r="G265" s="140">
        <f t="shared" si="57"/>
        <v>-6.9686596426310476E-4</v>
      </c>
      <c r="H265" s="140">
        <f t="shared" si="57"/>
        <v>-2.3692995598754152E-3</v>
      </c>
      <c r="I265" s="141">
        <f t="shared" si="64"/>
        <v>21.442665977724413</v>
      </c>
      <c r="J265" s="142">
        <f t="shared" si="58"/>
        <v>25.063222113810106</v>
      </c>
      <c r="K265" s="142">
        <f t="shared" si="61"/>
        <v>19.412895799864383</v>
      </c>
      <c r="L265" s="143">
        <f t="shared" si="59"/>
        <v>15009.866184407088</v>
      </c>
      <c r="M265" s="137">
        <f t="shared" si="49"/>
        <v>-15037.933268286064</v>
      </c>
      <c r="N265" s="137">
        <f t="shared" si="50"/>
        <v>29119.343699796576</v>
      </c>
      <c r="O265" s="143">
        <f t="shared" si="63"/>
        <v>-29.936184407089968</v>
      </c>
      <c r="P265" s="137">
        <f t="shared" si="60"/>
        <v>-10.486731713936024</v>
      </c>
      <c r="Q265" s="137">
        <f t="shared" si="51"/>
        <v>69.156300203423598</v>
      </c>
      <c r="R265" s="144">
        <f t="shared" si="52"/>
        <v>28.733384082397606</v>
      </c>
      <c r="T265" s="92">
        <f t="shared" si="62"/>
        <v>3.861003861003861E-4</v>
      </c>
      <c r="U265" s="92">
        <f>SUM($T$13:T265)</f>
        <v>9.7683397683397968E-2</v>
      </c>
      <c r="V265" s="92">
        <f t="shared" si="53"/>
        <v>1543</v>
      </c>
      <c r="W265" s="92">
        <v>-143.26455575560249</v>
      </c>
      <c r="Y265" s="92">
        <f t="shared" si="54"/>
        <v>573</v>
      </c>
      <c r="Z265" s="92">
        <v>-130.22385088709234</v>
      </c>
      <c r="AB265" s="92">
        <f t="shared" si="55"/>
        <v>810</v>
      </c>
      <c r="AC265" s="92">
        <v>-268.34831456492975</v>
      </c>
      <c r="AE265" s="92">
        <f t="shared" si="56"/>
        <v>2435</v>
      </c>
      <c r="AF265" s="92">
        <v>-299.19781054009582</v>
      </c>
    </row>
    <row r="266" spans="1:32">
      <c r="A266" s="93">
        <v>254</v>
      </c>
      <c r="B266" s="130">
        <v>43507</v>
      </c>
      <c r="C266" s="92">
        <v>21.597401000000001</v>
      </c>
      <c r="D266" s="92">
        <v>24.671700000000001</v>
      </c>
      <c r="E266" s="92">
        <v>19.072399000000001</v>
      </c>
      <c r="F266" s="139">
        <f t="shared" si="57"/>
        <v>7.8389061720898212E-3</v>
      </c>
      <c r="G266" s="140">
        <f t="shared" si="57"/>
        <v>6.1730241531794405E-3</v>
      </c>
      <c r="H266" s="140">
        <f t="shared" si="57"/>
        <v>1.1325371286538211E-2</v>
      </c>
      <c r="I266" s="141">
        <f t="shared" si="64"/>
        <v>21.567651808192103</v>
      </c>
      <c r="J266" s="142">
        <f t="shared" si="58"/>
        <v>25.235523766878647</v>
      </c>
      <c r="K266" s="142">
        <f t="shared" si="61"/>
        <v>19.679380399864748</v>
      </c>
      <c r="L266" s="143">
        <f t="shared" si="59"/>
        <v>15097.356265734472</v>
      </c>
      <c r="M266" s="137">
        <f t="shared" si="49"/>
        <v>-15141.314260127188</v>
      </c>
      <c r="N266" s="137">
        <f t="shared" si="50"/>
        <v>29519.07059979712</v>
      </c>
      <c r="O266" s="143">
        <f t="shared" si="63"/>
        <v>-117.42626573447342</v>
      </c>
      <c r="P266" s="137">
        <f t="shared" si="60"/>
        <v>92.894260127188318</v>
      </c>
      <c r="Q266" s="137">
        <f t="shared" si="51"/>
        <v>-330.57059979711994</v>
      </c>
      <c r="R266" s="144">
        <f t="shared" si="52"/>
        <v>-355.10260540440504</v>
      </c>
      <c r="T266" s="92">
        <f t="shared" si="62"/>
        <v>3.861003861003861E-4</v>
      </c>
      <c r="U266" s="92">
        <f>SUM($T$13:T266)</f>
        <v>9.8069498069498356E-2</v>
      </c>
      <c r="V266" s="92">
        <f t="shared" si="53"/>
        <v>309</v>
      </c>
      <c r="W266" s="92">
        <v>-143.18841211717699</v>
      </c>
      <c r="Y266" s="92">
        <f t="shared" si="54"/>
        <v>1398</v>
      </c>
      <c r="Z266" s="92">
        <v>-130.12574362500345</v>
      </c>
      <c r="AB266" s="92">
        <f t="shared" si="55"/>
        <v>1740</v>
      </c>
      <c r="AC266" s="92">
        <v>-268.22874673072874</v>
      </c>
      <c r="AE266" s="92">
        <f t="shared" si="56"/>
        <v>2184</v>
      </c>
      <c r="AF266" s="92">
        <v>-299.02021634994344</v>
      </c>
    </row>
    <row r="267" spans="1:32">
      <c r="A267" s="93">
        <v>255</v>
      </c>
      <c r="B267" s="130">
        <v>43504</v>
      </c>
      <c r="C267" s="92">
        <v>21.626301000000002</v>
      </c>
      <c r="D267" s="92">
        <v>24.697099999999999</v>
      </c>
      <c r="E267" s="92">
        <v>19.074200000000001</v>
      </c>
      <c r="F267" s="139">
        <f t="shared" si="57"/>
        <v>-1.336335788538201E-3</v>
      </c>
      <c r="G267" s="140">
        <f t="shared" si="57"/>
        <v>-1.0284608314335975E-3</v>
      </c>
      <c r="H267" s="140">
        <f t="shared" si="57"/>
        <v>-9.4420735863076644E-5</v>
      </c>
      <c r="I267" s="141">
        <f t="shared" si="64"/>
        <v>21.371302547758859</v>
      </c>
      <c r="J267" s="142">
        <f t="shared" si="58"/>
        <v>25.054905482425063</v>
      </c>
      <c r="K267" s="142">
        <f t="shared" si="61"/>
        <v>19.457162666900839</v>
      </c>
      <c r="L267" s="143">
        <f t="shared" si="59"/>
        <v>14959.911783431202</v>
      </c>
      <c r="M267" s="137">
        <f t="shared" si="49"/>
        <v>-15032.943289455037</v>
      </c>
      <c r="N267" s="137">
        <f t="shared" si="50"/>
        <v>29185.744000351257</v>
      </c>
      <c r="O267" s="143">
        <f t="shared" si="63"/>
        <v>20.018216568796561</v>
      </c>
      <c r="P267" s="137">
        <f t="shared" si="60"/>
        <v>-15.476710544962771</v>
      </c>
      <c r="Q267" s="137">
        <f t="shared" si="51"/>
        <v>2.7559996487434546</v>
      </c>
      <c r="R267" s="144">
        <f t="shared" si="52"/>
        <v>7.2975056725772447</v>
      </c>
      <c r="T267" s="92">
        <f t="shared" si="62"/>
        <v>3.861003861003861E-4</v>
      </c>
      <c r="U267" s="92">
        <f>SUM($T$13:T267)</f>
        <v>9.8455598455598745E-2</v>
      </c>
      <c r="V267" s="92">
        <f t="shared" si="53"/>
        <v>2504</v>
      </c>
      <c r="W267" s="92">
        <v>-143.12035031847336</v>
      </c>
      <c r="Y267" s="92">
        <f t="shared" si="54"/>
        <v>1031</v>
      </c>
      <c r="Z267" s="92">
        <v>-130.06833393917441</v>
      </c>
      <c r="AB267" s="92">
        <f t="shared" si="55"/>
        <v>371</v>
      </c>
      <c r="AC267" s="92">
        <v>-267.57500145300219</v>
      </c>
      <c r="AE267" s="92">
        <f t="shared" si="56"/>
        <v>304</v>
      </c>
      <c r="AF267" s="92">
        <v>-298.7421126590998</v>
      </c>
    </row>
    <row r="268" spans="1:32">
      <c r="A268" s="93">
        <v>256</v>
      </c>
      <c r="B268" s="130">
        <v>43503</v>
      </c>
      <c r="C268" s="92">
        <v>21.719200000000001</v>
      </c>
      <c r="D268" s="92">
        <v>24.714199000000001</v>
      </c>
      <c r="E268" s="92">
        <v>19.109200000000001</v>
      </c>
      <c r="F268" s="139">
        <f t="shared" si="57"/>
        <v>-4.2772754060922402E-3</v>
      </c>
      <c r="G268" s="140">
        <f t="shared" si="57"/>
        <v>-6.9186947956523248E-4</v>
      </c>
      <c r="H268" s="140">
        <f t="shared" si="57"/>
        <v>-1.8315785066879142E-3</v>
      </c>
      <c r="I268" s="141">
        <f t="shared" si="64"/>
        <v>21.308366734037165</v>
      </c>
      <c r="J268" s="142">
        <f t="shared" si="58"/>
        <v>25.063347429143867</v>
      </c>
      <c r="K268" s="142">
        <f t="shared" si="61"/>
        <v>19.423359313838361</v>
      </c>
      <c r="L268" s="143">
        <f t="shared" si="59"/>
        <v>14915.856713826015</v>
      </c>
      <c r="M268" s="137">
        <f t="shared" si="49"/>
        <v>-15038.008457486321</v>
      </c>
      <c r="N268" s="137">
        <f t="shared" si="50"/>
        <v>29135.038970757541</v>
      </c>
      <c r="O268" s="143">
        <f t="shared" si="63"/>
        <v>64.073286173983433</v>
      </c>
      <c r="P268" s="137">
        <f t="shared" si="60"/>
        <v>-10.411542513678796</v>
      </c>
      <c r="Q268" s="137">
        <f t="shared" si="51"/>
        <v>53.461029242458608</v>
      </c>
      <c r="R268" s="144">
        <f t="shared" si="52"/>
        <v>107.12277290276324</v>
      </c>
      <c r="T268" s="92">
        <f t="shared" si="62"/>
        <v>3.861003861003861E-4</v>
      </c>
      <c r="U268" s="92">
        <f>SUM($T$13:T268)</f>
        <v>9.8841698841699133E-2</v>
      </c>
      <c r="V268" s="92">
        <f t="shared" si="53"/>
        <v>1058</v>
      </c>
      <c r="W268" s="92">
        <v>-143.00006608845797</v>
      </c>
      <c r="Y268" s="92">
        <f t="shared" si="54"/>
        <v>1660</v>
      </c>
      <c r="Z268" s="92">
        <v>-129.66278592788694</v>
      </c>
      <c r="AB268" s="92">
        <f t="shared" si="55"/>
        <v>2457</v>
      </c>
      <c r="AC268" s="92">
        <v>-266.53096224677574</v>
      </c>
      <c r="AE268" s="92">
        <f t="shared" si="56"/>
        <v>1297</v>
      </c>
      <c r="AF268" s="92">
        <v>-298.58818077274918</v>
      </c>
    </row>
    <row r="269" spans="1:32">
      <c r="A269" s="93">
        <v>257</v>
      </c>
      <c r="B269" s="130">
        <v>43502</v>
      </c>
      <c r="C269" s="92">
        <v>21.717500999999999</v>
      </c>
      <c r="D269" s="92">
        <v>24.660900000000002</v>
      </c>
      <c r="E269" s="92">
        <v>19.024401000000001</v>
      </c>
      <c r="F269" s="139">
        <f t="shared" si="57"/>
        <v>7.8231837079334454E-5</v>
      </c>
      <c r="G269" s="140">
        <f t="shared" si="57"/>
        <v>2.1612755414441853E-3</v>
      </c>
      <c r="H269" s="140">
        <f t="shared" si="57"/>
        <v>4.4573808131989079E-3</v>
      </c>
      <c r="I269" s="141">
        <f t="shared" si="64"/>
        <v>21.401574153490312</v>
      </c>
      <c r="J269" s="142">
        <f t="shared" si="58"/>
        <v>25.134906303472299</v>
      </c>
      <c r="K269" s="142">
        <f t="shared" si="61"/>
        <v>19.545736173244038</v>
      </c>
      <c r="L269" s="143">
        <f t="shared" si="59"/>
        <v>14981.101907443219</v>
      </c>
      <c r="M269" s="137">
        <f t="shared" si="49"/>
        <v>-15080.943782083379</v>
      </c>
      <c r="N269" s="137">
        <f t="shared" si="50"/>
        <v>29318.604259866057</v>
      </c>
      <c r="O269" s="143">
        <f t="shared" si="63"/>
        <v>-1.1719074432203342</v>
      </c>
      <c r="P269" s="137">
        <f t="shared" si="60"/>
        <v>32.523782083379047</v>
      </c>
      <c r="Q269" s="137">
        <f t="shared" si="51"/>
        <v>-130.10425986605696</v>
      </c>
      <c r="R269" s="144">
        <f t="shared" si="52"/>
        <v>-98.752385225898252</v>
      </c>
      <c r="T269" s="92">
        <f t="shared" si="62"/>
        <v>3.861003861003861E-4</v>
      </c>
      <c r="U269" s="92">
        <f>SUM($T$13:T269)</f>
        <v>9.9227799227799521E-2</v>
      </c>
      <c r="V269" s="92">
        <f t="shared" si="53"/>
        <v>321</v>
      </c>
      <c r="W269" s="92">
        <v>-142.88138803303264</v>
      </c>
      <c r="Y269" s="92">
        <f t="shared" si="54"/>
        <v>2425</v>
      </c>
      <c r="Z269" s="92">
        <v>-128.54746158511989</v>
      </c>
      <c r="AB269" s="92">
        <f t="shared" si="55"/>
        <v>1165</v>
      </c>
      <c r="AC269" s="92">
        <v>-266.36726725618428</v>
      </c>
      <c r="AE269" s="92">
        <f t="shared" si="56"/>
        <v>816</v>
      </c>
      <c r="AF269" s="92">
        <v>-297.98283411655939</v>
      </c>
    </row>
    <row r="270" spans="1:32">
      <c r="A270" s="93">
        <v>258</v>
      </c>
      <c r="B270" s="130">
        <v>43501</v>
      </c>
      <c r="C270" s="92">
        <v>21.849001000000001</v>
      </c>
      <c r="D270" s="92">
        <v>24.893000000000001</v>
      </c>
      <c r="E270" s="92">
        <v>19.095099999999999</v>
      </c>
      <c r="F270" s="139">
        <f t="shared" ref="F270:H333" si="65">C269/C270-1</f>
        <v>-6.0185818106741618E-3</v>
      </c>
      <c r="G270" s="140">
        <f t="shared" si="65"/>
        <v>-9.3239063190454496E-3</v>
      </c>
      <c r="H270" s="140">
        <f t="shared" si="65"/>
        <v>-3.7024681724630026E-3</v>
      </c>
      <c r="I270" s="141">
        <f t="shared" si="64"/>
        <v>21.271102951109754</v>
      </c>
      <c r="J270" s="142">
        <f t="shared" si="58"/>
        <v>24.846849902783916</v>
      </c>
      <c r="K270" s="142">
        <f t="shared" si="61"/>
        <v>19.386953671832043</v>
      </c>
      <c r="L270" s="143">
        <f t="shared" si="59"/>
        <v>14889.772065776828</v>
      </c>
      <c r="M270" s="137">
        <f t="shared" ref="M270:M333" si="66">$C$5*J270</f>
        <v>-14908.109941670349</v>
      </c>
      <c r="N270" s="137">
        <f t="shared" ref="N270:N333" si="67">$C$6*K270</f>
        <v>29080.430507748064</v>
      </c>
      <c r="O270" s="143">
        <f t="shared" si="63"/>
        <v>90.157934223170741</v>
      </c>
      <c r="P270" s="137">
        <f t="shared" si="60"/>
        <v>-140.31005832965093</v>
      </c>
      <c r="Q270" s="137">
        <f t="shared" ref="Q270:Q333" si="68">$N$13-N270</f>
        <v>108.06949225193603</v>
      </c>
      <c r="R270" s="144">
        <f t="shared" ref="R270:R333" si="69">O270+P270+Q270</f>
        <v>57.917368145455839</v>
      </c>
      <c r="T270" s="92">
        <f t="shared" si="62"/>
        <v>3.861003861003861E-4</v>
      </c>
      <c r="U270" s="92">
        <f>SUM($T$13:T270)</f>
        <v>9.9613899613899909E-2</v>
      </c>
      <c r="V270" s="92">
        <f t="shared" ref="V270:V333" si="70">MATCH(W270,$O$13:$O$2603,0)</f>
        <v>21</v>
      </c>
      <c r="W270" s="92">
        <v>-142.08438528117767</v>
      </c>
      <c r="Y270" s="92">
        <f t="shared" ref="Y270:Y333" si="71">MATCH(Z270,$P$13:$P$2603,0)</f>
        <v>1124</v>
      </c>
      <c r="Z270" s="92">
        <v>-128.51397927786638</v>
      </c>
      <c r="AB270" s="92">
        <f t="shared" ref="AB270:AB333" si="72">MATCH(AC270,$Q$13:$Q$2603,0)</f>
        <v>2591</v>
      </c>
      <c r="AC270" s="92">
        <v>-265.54892857700906</v>
      </c>
      <c r="AE270" s="92">
        <f t="shared" ref="AE270:AE333" si="73">MATCH(AF270,$R$13:$R$2603,0)</f>
        <v>1036</v>
      </c>
      <c r="AF270" s="92">
        <v>-297.30827923520519</v>
      </c>
    </row>
    <row r="271" spans="1:32">
      <c r="A271" s="93">
        <v>259</v>
      </c>
      <c r="B271" s="130">
        <v>43500</v>
      </c>
      <c r="C271" s="92">
        <v>21.876301000000002</v>
      </c>
      <c r="D271" s="92">
        <v>24.973400000000002</v>
      </c>
      <c r="E271" s="92">
        <v>19.087</v>
      </c>
      <c r="F271" s="139">
        <f t="shared" si="65"/>
        <v>-1.2479257805055877E-3</v>
      </c>
      <c r="G271" s="140">
        <f t="shared" si="65"/>
        <v>-3.219425468698689E-3</v>
      </c>
      <c r="H271" s="140">
        <f t="shared" si="65"/>
        <v>4.2437260962957524E-4</v>
      </c>
      <c r="I271" s="141">
        <f t="shared" si="64"/>
        <v>21.373194513089757</v>
      </c>
      <c r="J271" s="142">
        <f t="shared" ref="J271:J334" si="74">$D$13*(1+G271)</f>
        <v>24.999954555647211</v>
      </c>
      <c r="K271" s="142">
        <f t="shared" si="61"/>
        <v>19.467257866610783</v>
      </c>
      <c r="L271" s="143">
        <f t="shared" ref="L271:L334" si="75">$C$4*I271</f>
        <v>14961.236159162831</v>
      </c>
      <c r="M271" s="137">
        <f t="shared" si="66"/>
        <v>-14999.972733388326</v>
      </c>
      <c r="N271" s="137">
        <f t="shared" si="67"/>
        <v>29200.886799916174</v>
      </c>
      <c r="O271" s="143">
        <f t="shared" si="63"/>
        <v>18.693840837167954</v>
      </c>
      <c r="P271" s="137">
        <f t="shared" ref="P271:P334" si="76">$M$13-M271</f>
        <v>-48.447266611674422</v>
      </c>
      <c r="Q271" s="137">
        <f t="shared" si="68"/>
        <v>-12.386799916173914</v>
      </c>
      <c r="R271" s="144">
        <f t="shared" si="69"/>
        <v>-42.140225690680381</v>
      </c>
      <c r="T271" s="92">
        <f t="shared" si="62"/>
        <v>3.861003861003861E-4</v>
      </c>
      <c r="U271" s="92">
        <f>SUM($T$13:T271)</f>
        <v>0.1000000000000003</v>
      </c>
      <c r="V271" s="92">
        <f t="shared" si="70"/>
        <v>982</v>
      </c>
      <c r="W271" s="92">
        <v>-141.50101427616755</v>
      </c>
      <c r="Y271" s="92">
        <f t="shared" si="71"/>
        <v>375</v>
      </c>
      <c r="Z271" s="92">
        <v>-127.95852155039574</v>
      </c>
      <c r="AB271" s="92">
        <f t="shared" si="72"/>
        <v>955</v>
      </c>
      <c r="AC271" s="92">
        <v>-265.19096667915073</v>
      </c>
      <c r="AE271" s="92">
        <f t="shared" si="73"/>
        <v>2125</v>
      </c>
      <c r="AF271" s="92">
        <v>-296.57383529358958</v>
      </c>
    </row>
    <row r="272" spans="1:32">
      <c r="A272" s="93">
        <v>260</v>
      </c>
      <c r="B272" s="130">
        <v>43497</v>
      </c>
      <c r="C272" s="92">
        <v>21.864999999999998</v>
      </c>
      <c r="D272" s="92">
        <v>25.042801000000001</v>
      </c>
      <c r="E272" s="92">
        <v>19.0931</v>
      </c>
      <c r="F272" s="139">
        <f t="shared" si="65"/>
        <v>5.1685341870588708E-4</v>
      </c>
      <c r="G272" s="140">
        <f t="shared" si="65"/>
        <v>-2.7712954313696692E-3</v>
      </c>
      <c r="H272" s="140">
        <f t="shared" si="65"/>
        <v>-3.194871445705294E-4</v>
      </c>
      <c r="I272" s="141">
        <f t="shared" si="64"/>
        <v>21.410960611474962</v>
      </c>
      <c r="J272" s="142">
        <f t="shared" si="74"/>
        <v>25.011193970674448</v>
      </c>
      <c r="K272" s="142">
        <f t="shared" ref="K272:K335" si="77">$E$13*(1+H272)</f>
        <v>19.4527830996538</v>
      </c>
      <c r="L272" s="143">
        <f t="shared" si="75"/>
        <v>14987.672428032474</v>
      </c>
      <c r="M272" s="137">
        <f t="shared" si="66"/>
        <v>-15006.716382404669</v>
      </c>
      <c r="N272" s="137">
        <f t="shared" si="67"/>
        <v>29179.174649480701</v>
      </c>
      <c r="O272" s="143">
        <f t="shared" si="63"/>
        <v>-7.7424280324758001</v>
      </c>
      <c r="P272" s="137">
        <f t="shared" si="76"/>
        <v>-41.703617595330797</v>
      </c>
      <c r="Q272" s="137">
        <f t="shared" si="68"/>
        <v>9.3253505192988086</v>
      </c>
      <c r="R272" s="144">
        <f t="shared" si="69"/>
        <v>-40.120695108507789</v>
      </c>
      <c r="T272" s="92">
        <f t="shared" ref="T272:T335" si="78">T271</f>
        <v>3.861003861003861E-4</v>
      </c>
      <c r="U272" s="92">
        <f>SUM($T$13:T272)</f>
        <v>0.10038610038610069</v>
      </c>
      <c r="V272" s="92">
        <f t="shared" si="70"/>
        <v>327</v>
      </c>
      <c r="W272" s="92">
        <v>-141.48826236635068</v>
      </c>
      <c r="Y272" s="92">
        <f t="shared" si="71"/>
        <v>2234</v>
      </c>
      <c r="Z272" s="92">
        <v>-127.86423444174397</v>
      </c>
      <c r="AB272" s="92">
        <f t="shared" si="72"/>
        <v>2543</v>
      </c>
      <c r="AC272" s="92">
        <v>-264.80150436380427</v>
      </c>
      <c r="AE272" s="92">
        <f t="shared" si="73"/>
        <v>2237</v>
      </c>
      <c r="AF272" s="92">
        <v>-296.38021488087179</v>
      </c>
    </row>
    <row r="273" spans="1:32">
      <c r="A273" s="93">
        <v>261</v>
      </c>
      <c r="B273" s="130">
        <v>43496</v>
      </c>
      <c r="C273" s="92">
        <v>21.934999000000001</v>
      </c>
      <c r="D273" s="92">
        <v>25.057898999999999</v>
      </c>
      <c r="E273" s="92">
        <v>19.105301000000001</v>
      </c>
      <c r="F273" s="139">
        <f t="shared" si="65"/>
        <v>-3.1912014219833695E-3</v>
      </c>
      <c r="G273" s="140">
        <f t="shared" si="65"/>
        <v>-6.0252457718013019E-4</v>
      </c>
      <c r="H273" s="140">
        <f t="shared" si="65"/>
        <v>-6.386185697886404E-4</v>
      </c>
      <c r="I273" s="141">
        <f t="shared" si="64"/>
        <v>21.331608608689695</v>
      </c>
      <c r="J273" s="142">
        <f t="shared" si="74"/>
        <v>25.065588261837117</v>
      </c>
      <c r="K273" s="142">
        <f t="shared" si="77"/>
        <v>19.446573121250484</v>
      </c>
      <c r="L273" s="143">
        <f t="shared" si="75"/>
        <v>14932.126026082786</v>
      </c>
      <c r="M273" s="137">
        <f t="shared" si="66"/>
        <v>-15039.35295710227</v>
      </c>
      <c r="N273" s="137">
        <f t="shared" si="67"/>
        <v>29169.859681875725</v>
      </c>
      <c r="O273" s="143">
        <f t="shared" ref="O273:O336" si="79">$L$13-L273</f>
        <v>47.803973917212716</v>
      </c>
      <c r="P273" s="137">
        <f t="shared" si="76"/>
        <v>-9.0670428977300617</v>
      </c>
      <c r="Q273" s="137">
        <f t="shared" si="68"/>
        <v>18.640318124274927</v>
      </c>
      <c r="R273" s="144">
        <f t="shared" si="69"/>
        <v>57.377249143757581</v>
      </c>
      <c r="T273" s="92">
        <f t="shared" si="78"/>
        <v>3.861003861003861E-4</v>
      </c>
      <c r="U273" s="92">
        <f>SUM($T$13:T273)</f>
        <v>0.10077220077220107</v>
      </c>
      <c r="V273" s="92">
        <f t="shared" si="70"/>
        <v>761</v>
      </c>
      <c r="W273" s="92">
        <v>-141.34218168186271</v>
      </c>
      <c r="Y273" s="92">
        <f t="shared" si="71"/>
        <v>595</v>
      </c>
      <c r="Z273" s="92">
        <v>-127.16888490209931</v>
      </c>
      <c r="AB273" s="92">
        <f t="shared" si="72"/>
        <v>342</v>
      </c>
      <c r="AC273" s="92">
        <v>-264.50192002305994</v>
      </c>
      <c r="AE273" s="92">
        <f t="shared" si="73"/>
        <v>2504</v>
      </c>
      <c r="AF273" s="92">
        <v>-296.00192736179815</v>
      </c>
    </row>
    <row r="274" spans="1:32">
      <c r="A274" s="93">
        <v>262</v>
      </c>
      <c r="B274" s="130">
        <v>43495</v>
      </c>
      <c r="C274" s="92">
        <v>21.829398999999999</v>
      </c>
      <c r="D274" s="92">
        <v>24.964399</v>
      </c>
      <c r="E274" s="92">
        <v>19.090900000000001</v>
      </c>
      <c r="F274" s="139">
        <f t="shared" si="65"/>
        <v>4.837512933819399E-3</v>
      </c>
      <c r="G274" s="140">
        <f t="shared" si="65"/>
        <v>3.7453335047239467E-3</v>
      </c>
      <c r="H274" s="140">
        <f t="shared" si="65"/>
        <v>7.5433845444683456E-4</v>
      </c>
      <c r="I274" s="141">
        <f t="shared" si="64"/>
        <v>21.50342229303244</v>
      </c>
      <c r="J274" s="142">
        <f t="shared" si="74"/>
        <v>25.174635586031929</v>
      </c>
      <c r="K274" s="142">
        <f t="shared" si="77"/>
        <v>19.473678671985081</v>
      </c>
      <c r="L274" s="143">
        <f t="shared" si="75"/>
        <v>15052.395605122707</v>
      </c>
      <c r="M274" s="137">
        <f t="shared" si="66"/>
        <v>-15104.781351619158</v>
      </c>
      <c r="N274" s="137">
        <f t="shared" si="67"/>
        <v>29210.518007977622</v>
      </c>
      <c r="O274" s="143">
        <f t="shared" si="79"/>
        <v>-72.465605122708439</v>
      </c>
      <c r="P274" s="137">
        <f t="shared" si="76"/>
        <v>56.361351619158086</v>
      </c>
      <c r="Q274" s="137">
        <f t="shared" si="68"/>
        <v>-22.018007977621892</v>
      </c>
      <c r="R274" s="144">
        <f t="shared" si="69"/>
        <v>-38.122261481172245</v>
      </c>
      <c r="T274" s="92">
        <f t="shared" si="78"/>
        <v>3.861003861003861E-4</v>
      </c>
      <c r="U274" s="92">
        <f>SUM($T$13:T274)</f>
        <v>0.10115830115830146</v>
      </c>
      <c r="V274" s="92">
        <f t="shared" si="70"/>
        <v>706</v>
      </c>
      <c r="W274" s="92">
        <v>-141.11908960720393</v>
      </c>
      <c r="Y274" s="92">
        <f t="shared" si="71"/>
        <v>183</v>
      </c>
      <c r="Z274" s="92">
        <v>-127.11731939892343</v>
      </c>
      <c r="AB274" s="92">
        <f t="shared" si="72"/>
        <v>1576</v>
      </c>
      <c r="AC274" s="92">
        <v>-264.26849579042027</v>
      </c>
      <c r="AE274" s="92">
        <f t="shared" si="73"/>
        <v>2308</v>
      </c>
      <c r="AF274" s="92">
        <v>-295.44334526827697</v>
      </c>
    </row>
    <row r="275" spans="1:32">
      <c r="A275" s="93">
        <v>263</v>
      </c>
      <c r="B275" s="130">
        <v>43494</v>
      </c>
      <c r="C275" s="92">
        <v>21.757999000000002</v>
      </c>
      <c r="D275" s="92">
        <v>25.051300000000001</v>
      </c>
      <c r="E275" s="92">
        <v>19.037500000000001</v>
      </c>
      <c r="F275" s="139">
        <f t="shared" si="65"/>
        <v>3.2815517640201186E-3</v>
      </c>
      <c r="G275" s="140">
        <f t="shared" si="65"/>
        <v>-3.4689217725227817E-3</v>
      </c>
      <c r="H275" s="140">
        <f t="shared" si="65"/>
        <v>2.80499015101765E-3</v>
      </c>
      <c r="I275" s="141">
        <f t="shared" ref="I275:I338" si="80">$C$13*(1+F275)</f>
        <v>21.470124879594852</v>
      </c>
      <c r="J275" s="142">
        <f t="shared" si="74"/>
        <v>24.993697013699887</v>
      </c>
      <c r="K275" s="142">
        <f t="shared" si="77"/>
        <v>19.513582303348652</v>
      </c>
      <c r="L275" s="143">
        <f t="shared" si="75"/>
        <v>15029.087415716396</v>
      </c>
      <c r="M275" s="137">
        <f t="shared" si="66"/>
        <v>-14996.218208219932</v>
      </c>
      <c r="N275" s="137">
        <f t="shared" si="67"/>
        <v>29270.373455022978</v>
      </c>
      <c r="O275" s="143">
        <f t="shared" si="79"/>
        <v>-49.157415716397736</v>
      </c>
      <c r="P275" s="137">
        <f t="shared" si="76"/>
        <v>-52.201791780067651</v>
      </c>
      <c r="Q275" s="137">
        <f t="shared" si="68"/>
        <v>-81.873455022978305</v>
      </c>
      <c r="R275" s="144">
        <f t="shared" si="69"/>
        <v>-183.23266251944369</v>
      </c>
      <c r="T275" s="92">
        <f t="shared" si="78"/>
        <v>3.861003861003861E-4</v>
      </c>
      <c r="U275" s="92">
        <f>SUM($T$13:T275)</f>
        <v>0.10154440154440185</v>
      </c>
      <c r="V275" s="92">
        <f t="shared" si="70"/>
        <v>191</v>
      </c>
      <c r="W275" s="92">
        <v>-140.9926904301683</v>
      </c>
      <c r="Y275" s="92">
        <f t="shared" si="71"/>
        <v>1578</v>
      </c>
      <c r="Z275" s="92">
        <v>-126.63341787899299</v>
      </c>
      <c r="AB275" s="92">
        <f t="shared" si="72"/>
        <v>524</v>
      </c>
      <c r="AC275" s="92">
        <v>-263.98629628162234</v>
      </c>
      <c r="AE275" s="92">
        <f t="shared" si="73"/>
        <v>1828</v>
      </c>
      <c r="AF275" s="92">
        <v>-295.39053615457124</v>
      </c>
    </row>
    <row r="276" spans="1:32">
      <c r="A276" s="93">
        <v>264</v>
      </c>
      <c r="B276" s="130">
        <v>43493</v>
      </c>
      <c r="C276" s="92">
        <v>21.670798999999999</v>
      </c>
      <c r="D276" s="92">
        <v>25.0791</v>
      </c>
      <c r="E276" s="92">
        <v>18.988800000000001</v>
      </c>
      <c r="F276" s="139">
        <f t="shared" si="65"/>
        <v>4.023847943954495E-3</v>
      </c>
      <c r="G276" s="140">
        <f t="shared" si="65"/>
        <v>-1.1084927290053725E-3</v>
      </c>
      <c r="H276" s="140">
        <f t="shared" si="65"/>
        <v>2.5646697000336616E-3</v>
      </c>
      <c r="I276" s="141">
        <f t="shared" si="80"/>
        <v>21.48600994361583</v>
      </c>
      <c r="J276" s="142">
        <f t="shared" si="74"/>
        <v>25.052898226411635</v>
      </c>
      <c r="K276" s="142">
        <f t="shared" si="77"/>
        <v>19.508905907692956</v>
      </c>
      <c r="L276" s="143">
        <f t="shared" si="75"/>
        <v>15040.206960531081</v>
      </c>
      <c r="M276" s="137">
        <f t="shared" si="66"/>
        <v>-15031.738935846981</v>
      </c>
      <c r="N276" s="137">
        <f t="shared" si="67"/>
        <v>29263.358861539433</v>
      </c>
      <c r="O276" s="143">
        <f t="shared" si="79"/>
        <v>-60.276960531082295</v>
      </c>
      <c r="P276" s="137">
        <f t="shared" si="76"/>
        <v>-16.681064153019179</v>
      </c>
      <c r="Q276" s="137">
        <f t="shared" si="68"/>
        <v>-74.858861539432837</v>
      </c>
      <c r="R276" s="144">
        <f t="shared" si="69"/>
        <v>-151.81688622353431</v>
      </c>
      <c r="T276" s="92">
        <f t="shared" si="78"/>
        <v>3.861003861003861E-4</v>
      </c>
      <c r="U276" s="92">
        <f>SUM($T$13:T276)</f>
        <v>0.10193050193050224</v>
      </c>
      <c r="V276" s="92">
        <f t="shared" si="70"/>
        <v>376</v>
      </c>
      <c r="W276" s="92">
        <v>-140.90473186482814</v>
      </c>
      <c r="Y276" s="92">
        <f t="shared" si="71"/>
        <v>38</v>
      </c>
      <c r="Z276" s="92">
        <v>-126.53803809339843</v>
      </c>
      <c r="AB276" s="92">
        <f t="shared" si="72"/>
        <v>2393</v>
      </c>
      <c r="AC276" s="92">
        <v>-262.92543866742199</v>
      </c>
      <c r="AE276" s="92">
        <f t="shared" si="73"/>
        <v>504</v>
      </c>
      <c r="AF276" s="92">
        <v>-294.3326020849363</v>
      </c>
    </row>
    <row r="277" spans="1:32">
      <c r="A277" s="93">
        <v>265</v>
      </c>
      <c r="B277" s="130">
        <v>43490</v>
      </c>
      <c r="C277" s="92">
        <v>21.518599999999999</v>
      </c>
      <c r="D277" s="92">
        <v>24.957599999999999</v>
      </c>
      <c r="E277" s="92">
        <v>19.013300000000001</v>
      </c>
      <c r="F277" s="139">
        <f t="shared" si="65"/>
        <v>7.0729043711021955E-3</v>
      </c>
      <c r="G277" s="140">
        <f t="shared" si="65"/>
        <v>4.868256563131057E-3</v>
      </c>
      <c r="H277" s="140">
        <f t="shared" si="65"/>
        <v>-1.2885716840317363E-3</v>
      </c>
      <c r="I277" s="141">
        <f t="shared" si="80"/>
        <v>21.551259446251148</v>
      </c>
      <c r="J277" s="142">
        <f t="shared" si="74"/>
        <v>25.202799282382923</v>
      </c>
      <c r="K277" s="142">
        <f t="shared" si="77"/>
        <v>19.433925683600425</v>
      </c>
      <c r="L277" s="143">
        <f t="shared" si="75"/>
        <v>15085.881612375804</v>
      </c>
      <c r="M277" s="137">
        <f t="shared" si="66"/>
        <v>-15121.679569429754</v>
      </c>
      <c r="N277" s="137">
        <f t="shared" si="67"/>
        <v>29150.888525400638</v>
      </c>
      <c r="O277" s="143">
        <f t="shared" si="79"/>
        <v>-105.95161237580578</v>
      </c>
      <c r="P277" s="137">
        <f t="shared" si="76"/>
        <v>73.259569429754265</v>
      </c>
      <c r="Q277" s="137">
        <f t="shared" si="68"/>
        <v>37.611474599361827</v>
      </c>
      <c r="R277" s="144">
        <f t="shared" si="69"/>
        <v>4.919431653310312</v>
      </c>
      <c r="T277" s="92">
        <f t="shared" si="78"/>
        <v>3.861003861003861E-4</v>
      </c>
      <c r="U277" s="92">
        <f>SUM($T$13:T277)</f>
        <v>0.10231660231660263</v>
      </c>
      <c r="V277" s="92">
        <f t="shared" si="70"/>
        <v>332</v>
      </c>
      <c r="W277" s="92">
        <v>-140.72426717169765</v>
      </c>
      <c r="Y277" s="92">
        <f t="shared" si="71"/>
        <v>2571</v>
      </c>
      <c r="Z277" s="92">
        <v>-126.51827949987819</v>
      </c>
      <c r="AB277" s="92">
        <f t="shared" si="72"/>
        <v>593</v>
      </c>
      <c r="AC277" s="92">
        <v>-262.60096739694927</v>
      </c>
      <c r="AE277" s="92">
        <f t="shared" si="73"/>
        <v>2501</v>
      </c>
      <c r="AF277" s="92">
        <v>-294.10827629158666</v>
      </c>
    </row>
    <row r="278" spans="1:32">
      <c r="A278" s="93">
        <v>266</v>
      </c>
      <c r="B278" s="130">
        <v>43489</v>
      </c>
      <c r="C278" s="92">
        <v>21.669001000000002</v>
      </c>
      <c r="D278" s="92">
        <v>24.885999999999999</v>
      </c>
      <c r="E278" s="92">
        <v>19.022499</v>
      </c>
      <c r="F278" s="139">
        <f t="shared" si="65"/>
        <v>-6.9408368203038862E-3</v>
      </c>
      <c r="G278" s="140">
        <f t="shared" si="65"/>
        <v>2.8771196656753872E-3</v>
      </c>
      <c r="H278" s="140">
        <f t="shared" si="65"/>
        <v>-4.8358525344116554E-4</v>
      </c>
      <c r="I278" s="141">
        <f t="shared" si="80"/>
        <v>21.251366786129179</v>
      </c>
      <c r="J278" s="142">
        <f t="shared" si="74"/>
        <v>25.152860175198906</v>
      </c>
      <c r="K278" s="142">
        <f t="shared" si="77"/>
        <v>19.44958991455329</v>
      </c>
      <c r="L278" s="143">
        <f t="shared" si="75"/>
        <v>14875.956750290425</v>
      </c>
      <c r="M278" s="137">
        <f t="shared" si="66"/>
        <v>-15091.716105119343</v>
      </c>
      <c r="N278" s="137">
        <f t="shared" si="67"/>
        <v>29174.384871829934</v>
      </c>
      <c r="O278" s="143">
        <f t="shared" si="79"/>
        <v>103.97324970957379</v>
      </c>
      <c r="P278" s="137">
        <f t="shared" si="76"/>
        <v>43.296105119343338</v>
      </c>
      <c r="Q278" s="137">
        <f t="shared" si="68"/>
        <v>14.115128170065873</v>
      </c>
      <c r="R278" s="144">
        <f t="shared" si="69"/>
        <v>161.384482998983</v>
      </c>
      <c r="T278" s="92">
        <f t="shared" si="78"/>
        <v>3.861003861003861E-4</v>
      </c>
      <c r="U278" s="92">
        <f>SUM($T$13:T278)</f>
        <v>0.10270270270270301</v>
      </c>
      <c r="V278" s="92">
        <f t="shared" si="70"/>
        <v>712</v>
      </c>
      <c r="W278" s="92">
        <v>-140.63156437760153</v>
      </c>
      <c r="Y278" s="92">
        <f t="shared" si="71"/>
        <v>647</v>
      </c>
      <c r="Z278" s="92">
        <v>-126.38798850425155</v>
      </c>
      <c r="AB278" s="92">
        <f t="shared" si="72"/>
        <v>881</v>
      </c>
      <c r="AC278" s="92">
        <v>-262.10647213753327</v>
      </c>
      <c r="AE278" s="92">
        <f t="shared" si="73"/>
        <v>2380</v>
      </c>
      <c r="AF278" s="92">
        <v>-294.08495770067202</v>
      </c>
    </row>
    <row r="279" spans="1:32">
      <c r="A279" s="93">
        <v>267</v>
      </c>
      <c r="B279" s="130">
        <v>43488</v>
      </c>
      <c r="C279" s="92">
        <v>21.776800000000001</v>
      </c>
      <c r="D279" s="92">
        <v>24.830099000000001</v>
      </c>
      <c r="E279" s="92">
        <v>19.152398999999999</v>
      </c>
      <c r="F279" s="139">
        <f t="shared" si="65"/>
        <v>-4.9501763344477201E-3</v>
      </c>
      <c r="G279" s="140">
        <f t="shared" si="65"/>
        <v>2.2513401980395198E-3</v>
      </c>
      <c r="H279" s="140">
        <f t="shared" si="65"/>
        <v>-6.7824401527974976E-3</v>
      </c>
      <c r="I279" s="141">
        <f t="shared" si="80"/>
        <v>21.29396672146045</v>
      </c>
      <c r="J279" s="142">
        <f t="shared" si="74"/>
        <v>25.137165188104969</v>
      </c>
      <c r="K279" s="142">
        <f t="shared" si="77"/>
        <v>19.327020497066712</v>
      </c>
      <c r="L279" s="143">
        <f t="shared" si="75"/>
        <v>14905.776705022316</v>
      </c>
      <c r="M279" s="137">
        <f t="shared" si="66"/>
        <v>-15082.299112862982</v>
      </c>
      <c r="N279" s="137">
        <f t="shared" si="67"/>
        <v>28990.53074560007</v>
      </c>
      <c r="O279" s="143">
        <f t="shared" si="79"/>
        <v>74.15329497768289</v>
      </c>
      <c r="P279" s="137">
        <f t="shared" si="76"/>
        <v>33.879112862981856</v>
      </c>
      <c r="Q279" s="137">
        <f t="shared" si="68"/>
        <v>197.96925439992992</v>
      </c>
      <c r="R279" s="144">
        <f t="shared" si="69"/>
        <v>306.00166224059467</v>
      </c>
      <c r="T279" s="92">
        <f t="shared" si="78"/>
        <v>3.861003861003861E-4</v>
      </c>
      <c r="U279" s="92">
        <f>SUM($T$13:T279)</f>
        <v>0.1030888030888034</v>
      </c>
      <c r="V279" s="92">
        <f t="shared" si="70"/>
        <v>2055</v>
      </c>
      <c r="W279" s="92">
        <v>-140.5956910942441</v>
      </c>
      <c r="Y279" s="92">
        <f t="shared" si="71"/>
        <v>2096</v>
      </c>
      <c r="Z279" s="92">
        <v>-126.15876685901094</v>
      </c>
      <c r="AB279" s="92">
        <f t="shared" si="72"/>
        <v>1581</v>
      </c>
      <c r="AC279" s="92">
        <v>-262.08817718463615</v>
      </c>
      <c r="AE279" s="92">
        <f t="shared" si="73"/>
        <v>524</v>
      </c>
      <c r="AF279" s="92">
        <v>-293.03146529326841</v>
      </c>
    </row>
    <row r="280" spans="1:32">
      <c r="A280" s="93">
        <v>268</v>
      </c>
      <c r="B280" s="130">
        <v>43487</v>
      </c>
      <c r="C280" s="92">
        <v>21.7803</v>
      </c>
      <c r="D280" s="92">
        <v>24.694500000000001</v>
      </c>
      <c r="E280" s="92">
        <v>19.147200000000002</v>
      </c>
      <c r="F280" s="139">
        <f t="shared" si="65"/>
        <v>-1.6069567453147471E-4</v>
      </c>
      <c r="G280" s="140">
        <f t="shared" si="65"/>
        <v>5.4910607625180408E-3</v>
      </c>
      <c r="H280" s="140">
        <f t="shared" si="65"/>
        <v>2.7152795186746737E-4</v>
      </c>
      <c r="I280" s="141">
        <f t="shared" si="80"/>
        <v>21.396461128634591</v>
      </c>
      <c r="J280" s="142">
        <f t="shared" si="74"/>
        <v>25.218419647666487</v>
      </c>
      <c r="K280" s="142">
        <f t="shared" si="77"/>
        <v>19.46428366241539</v>
      </c>
      <c r="L280" s="143">
        <f t="shared" si="75"/>
        <v>14977.522790044213</v>
      </c>
      <c r="M280" s="137">
        <f t="shared" si="66"/>
        <v>-15131.051788599892</v>
      </c>
      <c r="N280" s="137">
        <f t="shared" si="67"/>
        <v>29196.425493623086</v>
      </c>
      <c r="O280" s="143">
        <f t="shared" si="79"/>
        <v>2.4072099557852198</v>
      </c>
      <c r="P280" s="137">
        <f t="shared" si="76"/>
        <v>82.631788599892388</v>
      </c>
      <c r="Q280" s="137">
        <f t="shared" si="68"/>
        <v>-7.9254936230863677</v>
      </c>
      <c r="R280" s="144">
        <f t="shared" si="69"/>
        <v>77.113504932591241</v>
      </c>
      <c r="T280" s="92">
        <f t="shared" si="78"/>
        <v>3.861003861003861E-4</v>
      </c>
      <c r="U280" s="92">
        <f>SUM($T$13:T280)</f>
        <v>0.10347490347490379</v>
      </c>
      <c r="V280" s="92">
        <f t="shared" si="70"/>
        <v>1740</v>
      </c>
      <c r="W280" s="92">
        <v>-140.56605746007517</v>
      </c>
      <c r="Y280" s="92">
        <f t="shared" si="71"/>
        <v>2374</v>
      </c>
      <c r="Z280" s="92">
        <v>-126.05927495183641</v>
      </c>
      <c r="AB280" s="92">
        <f t="shared" si="72"/>
        <v>1897</v>
      </c>
      <c r="AC280" s="92">
        <v>-261.36582775789429</v>
      </c>
      <c r="AE280" s="92">
        <f t="shared" si="73"/>
        <v>2076</v>
      </c>
      <c r="AF280" s="92">
        <v>-292.6654737155568</v>
      </c>
    </row>
    <row r="281" spans="1:32">
      <c r="A281" s="93">
        <v>269</v>
      </c>
      <c r="B281" s="130">
        <v>43486</v>
      </c>
      <c r="C281" s="92">
        <v>21.707100000000001</v>
      </c>
      <c r="D281" s="92">
        <v>24.544201000000001</v>
      </c>
      <c r="E281" s="92">
        <v>19.088698999999998</v>
      </c>
      <c r="F281" s="139">
        <f t="shared" si="65"/>
        <v>3.3721685531462597E-3</v>
      </c>
      <c r="G281" s="140">
        <f t="shared" si="65"/>
        <v>6.1236053273847624E-3</v>
      </c>
      <c r="H281" s="140">
        <f t="shared" si="65"/>
        <v>3.0646928845179389E-3</v>
      </c>
      <c r="I281" s="141">
        <f t="shared" si="80"/>
        <v>21.472064069820473</v>
      </c>
      <c r="J281" s="142">
        <f t="shared" si="74"/>
        <v>25.234284308134541</v>
      </c>
      <c r="K281" s="142">
        <f t="shared" si="77"/>
        <v>19.518635858839833</v>
      </c>
      <c r="L281" s="143">
        <f t="shared" si="75"/>
        <v>15030.444848874331</v>
      </c>
      <c r="M281" s="137">
        <f t="shared" si="66"/>
        <v>-15140.570584880725</v>
      </c>
      <c r="N281" s="137">
        <f t="shared" si="67"/>
        <v>29277.953788259751</v>
      </c>
      <c r="O281" s="143">
        <f t="shared" si="79"/>
        <v>-50.514848874332529</v>
      </c>
      <c r="P281" s="137">
        <f t="shared" si="76"/>
        <v>92.150584880724637</v>
      </c>
      <c r="Q281" s="137">
        <f t="shared" si="68"/>
        <v>-89.453788259750581</v>
      </c>
      <c r="R281" s="144">
        <f t="shared" si="69"/>
        <v>-47.818052253358474</v>
      </c>
      <c r="T281" s="92">
        <f t="shared" si="78"/>
        <v>3.861003861003861E-4</v>
      </c>
      <c r="U281" s="92">
        <f>SUM($T$13:T281)</f>
        <v>0.10386100386100418</v>
      </c>
      <c r="V281" s="92">
        <f t="shared" si="70"/>
        <v>822</v>
      </c>
      <c r="W281" s="92">
        <v>-140.01084639326655</v>
      </c>
      <c r="Y281" s="92">
        <f t="shared" si="71"/>
        <v>1623</v>
      </c>
      <c r="Z281" s="92">
        <v>-126.01742761049536</v>
      </c>
      <c r="AB281" s="92">
        <f t="shared" si="72"/>
        <v>2</v>
      </c>
      <c r="AC281" s="92">
        <v>-260.91158628270568</v>
      </c>
      <c r="AE281" s="92">
        <f t="shared" si="73"/>
        <v>1042</v>
      </c>
      <c r="AF281" s="92">
        <v>-292.64421402435983</v>
      </c>
    </row>
    <row r="282" spans="1:32">
      <c r="A282" s="93">
        <v>270</v>
      </c>
      <c r="B282" s="130">
        <v>43483</v>
      </c>
      <c r="C282" s="92">
        <v>21.651198999999998</v>
      </c>
      <c r="D282" s="92">
        <v>24.675301000000001</v>
      </c>
      <c r="E282" s="92">
        <v>18.995398999999999</v>
      </c>
      <c r="F282" s="139">
        <f t="shared" si="65"/>
        <v>2.581889344788868E-3</v>
      </c>
      <c r="G282" s="140">
        <f t="shared" si="65"/>
        <v>-5.3130050976886167E-3</v>
      </c>
      <c r="H282" s="140">
        <f t="shared" si="65"/>
        <v>4.9117157265292644E-3</v>
      </c>
      <c r="I282" s="141">
        <f t="shared" si="80"/>
        <v>21.455152173789546</v>
      </c>
      <c r="J282" s="142">
        <f t="shared" si="74"/>
        <v>24.9474461130464</v>
      </c>
      <c r="K282" s="142">
        <f t="shared" si="77"/>
        <v>19.554577076322534</v>
      </c>
      <c r="L282" s="143">
        <f t="shared" si="75"/>
        <v>15018.606521652682</v>
      </c>
      <c r="M282" s="137">
        <f t="shared" si="66"/>
        <v>-14968.467667827839</v>
      </c>
      <c r="N282" s="137">
        <f t="shared" si="67"/>
        <v>29331.865614483802</v>
      </c>
      <c r="O282" s="143">
        <f t="shared" si="79"/>
        <v>-38.676521652683732</v>
      </c>
      <c r="P282" s="137">
        <f t="shared" si="76"/>
        <v>-79.952332172160823</v>
      </c>
      <c r="Q282" s="137">
        <f t="shared" si="68"/>
        <v>-143.36561448380235</v>
      </c>
      <c r="R282" s="144">
        <f t="shared" si="69"/>
        <v>-261.9944683086469</v>
      </c>
      <c r="T282" s="92">
        <f t="shared" si="78"/>
        <v>3.861003861003861E-4</v>
      </c>
      <c r="U282" s="92">
        <f>SUM($T$13:T282)</f>
        <v>0.10424710424710457</v>
      </c>
      <c r="V282" s="92">
        <f t="shared" si="70"/>
        <v>2526</v>
      </c>
      <c r="W282" s="92">
        <v>-139.88451258754685</v>
      </c>
      <c r="Y282" s="92">
        <f t="shared" si="71"/>
        <v>1840</v>
      </c>
      <c r="Z282" s="92">
        <v>-125.9902240279298</v>
      </c>
      <c r="AB282" s="92">
        <f t="shared" si="72"/>
        <v>1347</v>
      </c>
      <c r="AC282" s="92">
        <v>-260.62279459111232</v>
      </c>
      <c r="AE282" s="92">
        <f t="shared" si="73"/>
        <v>1821</v>
      </c>
      <c r="AF282" s="92">
        <v>-292.25189217957814</v>
      </c>
    </row>
    <row r="283" spans="1:32">
      <c r="A283" s="93">
        <v>271</v>
      </c>
      <c r="B283" s="130">
        <v>43482</v>
      </c>
      <c r="C283" s="92">
        <v>21.519400000000001</v>
      </c>
      <c r="D283" s="92">
        <v>24.326799000000001</v>
      </c>
      <c r="E283" s="92">
        <v>18.8811</v>
      </c>
      <c r="F283" s="139">
        <f t="shared" si="65"/>
        <v>6.124659609468619E-3</v>
      </c>
      <c r="G283" s="140">
        <f t="shared" si="65"/>
        <v>1.4325846980525414E-2</v>
      </c>
      <c r="H283" s="140">
        <f t="shared" si="65"/>
        <v>6.0536197573233252E-3</v>
      </c>
      <c r="I283" s="141">
        <f t="shared" si="80"/>
        <v>21.530967103176668</v>
      </c>
      <c r="J283" s="142">
        <f t="shared" si="74"/>
        <v>25.440002270364463</v>
      </c>
      <c r="K283" s="142">
        <f t="shared" si="77"/>
        <v>19.576797386857756</v>
      </c>
      <c r="L283" s="143">
        <f t="shared" si="75"/>
        <v>15071.676972223668</v>
      </c>
      <c r="M283" s="137">
        <f t="shared" si="66"/>
        <v>-15264.001362218678</v>
      </c>
      <c r="N283" s="137">
        <f t="shared" si="67"/>
        <v>29365.196080286634</v>
      </c>
      <c r="O283" s="143">
        <f t="shared" si="79"/>
        <v>-91.746972223669218</v>
      </c>
      <c r="P283" s="137">
        <f t="shared" si="76"/>
        <v>215.5813622186779</v>
      </c>
      <c r="Q283" s="137">
        <f t="shared" si="68"/>
        <v>-176.69608028663424</v>
      </c>
      <c r="R283" s="144">
        <f t="shared" si="69"/>
        <v>-52.861690291625564</v>
      </c>
      <c r="T283" s="92">
        <f t="shared" si="78"/>
        <v>3.861003861003861E-4</v>
      </c>
      <c r="U283" s="92">
        <f>SUM($T$13:T283)</f>
        <v>0.10463320463320495</v>
      </c>
      <c r="V283" s="92">
        <f t="shared" si="70"/>
        <v>653</v>
      </c>
      <c r="W283" s="92">
        <v>-139.88334573648353</v>
      </c>
      <c r="Y283" s="92">
        <f t="shared" si="71"/>
        <v>866</v>
      </c>
      <c r="Z283" s="92">
        <v>-125.89984794353222</v>
      </c>
      <c r="AB283" s="92">
        <f t="shared" si="72"/>
        <v>426</v>
      </c>
      <c r="AC283" s="92">
        <v>-260.44993541539225</v>
      </c>
      <c r="AE283" s="92">
        <f t="shared" si="73"/>
        <v>1315</v>
      </c>
      <c r="AF283" s="92">
        <v>-291.11900820201481</v>
      </c>
    </row>
    <row r="284" spans="1:32">
      <c r="A284" s="93">
        <v>272</v>
      </c>
      <c r="B284" s="130">
        <v>43481</v>
      </c>
      <c r="C284" s="92">
        <v>21.653500000000001</v>
      </c>
      <c r="D284" s="92">
        <v>24.418099999999999</v>
      </c>
      <c r="E284" s="92">
        <v>18.971499999999999</v>
      </c>
      <c r="F284" s="139">
        <f t="shared" si="65"/>
        <v>-6.192994204170188E-3</v>
      </c>
      <c r="G284" s="140">
        <f t="shared" si="65"/>
        <v>-3.7390706074591495E-3</v>
      </c>
      <c r="H284" s="140">
        <f t="shared" si="65"/>
        <v>-4.7650423002925102E-3</v>
      </c>
      <c r="I284" s="141">
        <f t="shared" si="80"/>
        <v>21.267370543330177</v>
      </c>
      <c r="J284" s="142">
        <f t="shared" si="74"/>
        <v>24.986921491815501</v>
      </c>
      <c r="K284" s="142">
        <f t="shared" si="77"/>
        <v>19.366277041878607</v>
      </c>
      <c r="L284" s="143">
        <f t="shared" si="75"/>
        <v>14887.159380331124</v>
      </c>
      <c r="M284" s="137">
        <f t="shared" si="66"/>
        <v>-14992.152895089301</v>
      </c>
      <c r="N284" s="137">
        <f t="shared" si="67"/>
        <v>29049.415562817911</v>
      </c>
      <c r="O284" s="143">
        <f t="shared" si="79"/>
        <v>92.770619668874133</v>
      </c>
      <c r="P284" s="137">
        <f t="shared" si="76"/>
        <v>-56.267104910699345</v>
      </c>
      <c r="Q284" s="137">
        <f t="shared" si="68"/>
        <v>139.08443718208946</v>
      </c>
      <c r="R284" s="144">
        <f t="shared" si="69"/>
        <v>175.58795194026425</v>
      </c>
      <c r="T284" s="92">
        <f t="shared" si="78"/>
        <v>3.861003861003861E-4</v>
      </c>
      <c r="U284" s="92">
        <f>SUM($T$13:T284)</f>
        <v>0.10501930501930534</v>
      </c>
      <c r="V284" s="92">
        <f t="shared" si="70"/>
        <v>1232</v>
      </c>
      <c r="W284" s="92">
        <v>-139.7066244750622</v>
      </c>
      <c r="Y284" s="92">
        <f t="shared" si="71"/>
        <v>2132</v>
      </c>
      <c r="Z284" s="92">
        <v>-125.67247113585472</v>
      </c>
      <c r="AB284" s="92">
        <f t="shared" si="72"/>
        <v>1546</v>
      </c>
      <c r="AC284" s="92">
        <v>-260.27258735441501</v>
      </c>
      <c r="AE284" s="92">
        <f t="shared" si="73"/>
        <v>1790</v>
      </c>
      <c r="AF284" s="92">
        <v>-290.04238427051132</v>
      </c>
    </row>
    <row r="285" spans="1:32">
      <c r="A285" s="93">
        <v>273</v>
      </c>
      <c r="B285" s="130">
        <v>43480</v>
      </c>
      <c r="C285" s="92">
        <v>21.780199</v>
      </c>
      <c r="D285" s="92">
        <v>24.440598999999999</v>
      </c>
      <c r="E285" s="92">
        <v>18.973600000000001</v>
      </c>
      <c r="F285" s="139">
        <f t="shared" si="65"/>
        <v>-5.8171644804529965E-3</v>
      </c>
      <c r="G285" s="140">
        <f t="shared" si="65"/>
        <v>-9.2055845276128867E-4</v>
      </c>
      <c r="H285" s="140">
        <f t="shared" si="65"/>
        <v>-1.1068010287995644E-4</v>
      </c>
      <c r="I285" s="141">
        <f t="shared" si="80"/>
        <v>21.275413261834753</v>
      </c>
      <c r="J285" s="142">
        <f t="shared" si="74"/>
        <v>25.05761174961383</v>
      </c>
      <c r="K285" s="142">
        <f t="shared" si="77"/>
        <v>19.456846275878057</v>
      </c>
      <c r="L285" s="143">
        <f t="shared" si="75"/>
        <v>14892.789283284328</v>
      </c>
      <c r="M285" s="137">
        <f t="shared" si="66"/>
        <v>-15034.567049768299</v>
      </c>
      <c r="N285" s="137">
        <f t="shared" si="67"/>
        <v>29185.269413817085</v>
      </c>
      <c r="O285" s="143">
        <f t="shared" si="79"/>
        <v>87.140716715670351</v>
      </c>
      <c r="P285" s="137">
        <f t="shared" si="76"/>
        <v>-13.85295023170147</v>
      </c>
      <c r="Q285" s="137">
        <f t="shared" si="68"/>
        <v>3.230586182915431</v>
      </c>
      <c r="R285" s="144">
        <f t="shared" si="69"/>
        <v>76.518352666884311</v>
      </c>
      <c r="T285" s="92">
        <f t="shared" si="78"/>
        <v>3.861003861003861E-4</v>
      </c>
      <c r="U285" s="92">
        <f>SUM($T$13:T285)</f>
        <v>0.10540540540540573</v>
      </c>
      <c r="V285" s="92">
        <f t="shared" si="70"/>
        <v>1005</v>
      </c>
      <c r="W285" s="92">
        <v>-139.59874146567199</v>
      </c>
      <c r="Y285" s="92">
        <f t="shared" si="71"/>
        <v>1010</v>
      </c>
      <c r="Z285" s="92">
        <v>-125.62735219521164</v>
      </c>
      <c r="AB285" s="92">
        <f t="shared" si="72"/>
        <v>2079</v>
      </c>
      <c r="AC285" s="92">
        <v>-260.20041811296687</v>
      </c>
      <c r="AE285" s="92">
        <f t="shared" si="73"/>
        <v>1657</v>
      </c>
      <c r="AF285" s="92">
        <v>-289.52361460774773</v>
      </c>
    </row>
    <row r="286" spans="1:32">
      <c r="A286" s="93">
        <v>274</v>
      </c>
      <c r="B286" s="130">
        <v>43479</v>
      </c>
      <c r="C286" s="92">
        <v>21.933299999999999</v>
      </c>
      <c r="D286" s="92">
        <v>24.591999000000001</v>
      </c>
      <c r="E286" s="92">
        <v>19.138901000000001</v>
      </c>
      <c r="F286" s="139">
        <f t="shared" si="65"/>
        <v>-6.9802993621570497E-3</v>
      </c>
      <c r="G286" s="140">
        <f t="shared" si="65"/>
        <v>-6.1564739003121538E-3</v>
      </c>
      <c r="H286" s="140">
        <f t="shared" si="65"/>
        <v>-8.6369118059600458E-3</v>
      </c>
      <c r="I286" s="141">
        <f t="shared" si="80"/>
        <v>21.250522291679776</v>
      </c>
      <c r="J286" s="142">
        <f t="shared" si="74"/>
        <v>24.926291325048442</v>
      </c>
      <c r="K286" s="142">
        <f t="shared" si="77"/>
        <v>19.290934333167822</v>
      </c>
      <c r="L286" s="143">
        <f t="shared" si="75"/>
        <v>14875.365604175842</v>
      </c>
      <c r="M286" s="137">
        <f t="shared" si="66"/>
        <v>-14955.774795029065</v>
      </c>
      <c r="N286" s="137">
        <f t="shared" si="67"/>
        <v>28936.401499751733</v>
      </c>
      <c r="O286" s="143">
        <f t="shared" si="79"/>
        <v>104.56439582415624</v>
      </c>
      <c r="P286" s="137">
        <f t="shared" si="76"/>
        <v>-92.645204970935083</v>
      </c>
      <c r="Q286" s="137">
        <f t="shared" si="68"/>
        <v>252.09850024826665</v>
      </c>
      <c r="R286" s="144">
        <f t="shared" si="69"/>
        <v>264.0176911014878</v>
      </c>
      <c r="T286" s="92">
        <f t="shared" si="78"/>
        <v>3.861003861003861E-4</v>
      </c>
      <c r="U286" s="92">
        <f>SUM($T$13:T286)</f>
        <v>0.10579150579150612</v>
      </c>
      <c r="V286" s="92">
        <f t="shared" si="70"/>
        <v>1344</v>
      </c>
      <c r="W286" s="92">
        <v>-139.42844649233848</v>
      </c>
      <c r="Y286" s="92">
        <f t="shared" si="71"/>
        <v>2245</v>
      </c>
      <c r="Z286" s="92">
        <v>-125.18043214398131</v>
      </c>
      <c r="AB286" s="92">
        <f t="shared" si="72"/>
        <v>252</v>
      </c>
      <c r="AC286" s="92">
        <v>-259.5318595346871</v>
      </c>
      <c r="AE286" s="92">
        <f t="shared" si="73"/>
        <v>2429</v>
      </c>
      <c r="AF286" s="92">
        <v>-289.14882259773185</v>
      </c>
    </row>
    <row r="287" spans="1:32">
      <c r="A287" s="93">
        <v>275</v>
      </c>
      <c r="B287" s="130">
        <v>43476</v>
      </c>
      <c r="C287" s="92">
        <v>22.0123</v>
      </c>
      <c r="D287" s="92">
        <v>24.395399000000001</v>
      </c>
      <c r="E287" s="92">
        <v>19.130800000000001</v>
      </c>
      <c r="F287" s="139">
        <f t="shared" si="65"/>
        <v>-3.5889025681097309E-3</v>
      </c>
      <c r="G287" s="140">
        <f t="shared" si="65"/>
        <v>8.0588966796566464E-3</v>
      </c>
      <c r="H287" s="140">
        <f t="shared" si="65"/>
        <v>4.2345327952819645E-4</v>
      </c>
      <c r="I287" s="141">
        <f t="shared" si="80"/>
        <v>21.323097843932707</v>
      </c>
      <c r="J287" s="142">
        <f t="shared" si="74"/>
        <v>25.282822769953466</v>
      </c>
      <c r="K287" s="142">
        <f t="shared" si="77"/>
        <v>19.46723997736634</v>
      </c>
      <c r="L287" s="143">
        <f t="shared" si="75"/>
        <v>14926.168490752896</v>
      </c>
      <c r="M287" s="137">
        <f t="shared" si="66"/>
        <v>-15169.69366197208</v>
      </c>
      <c r="N287" s="137">
        <f t="shared" si="67"/>
        <v>29200.859966049509</v>
      </c>
      <c r="O287" s="143">
        <f t="shared" si="79"/>
        <v>53.761509247102367</v>
      </c>
      <c r="P287" s="137">
        <f t="shared" si="76"/>
        <v>121.27366197207994</v>
      </c>
      <c r="Q287" s="137">
        <f t="shared" si="68"/>
        <v>-12.359966049509239</v>
      </c>
      <c r="R287" s="144">
        <f t="shared" si="69"/>
        <v>162.67520516967306</v>
      </c>
      <c r="T287" s="92">
        <f t="shared" si="78"/>
        <v>3.861003861003861E-4</v>
      </c>
      <c r="U287" s="92">
        <f>SUM($T$13:T287)</f>
        <v>0.10617760617760651</v>
      </c>
      <c r="V287" s="92">
        <f t="shared" si="70"/>
        <v>1132</v>
      </c>
      <c r="W287" s="92">
        <v>-139.40651994224027</v>
      </c>
      <c r="Y287" s="92">
        <f t="shared" si="71"/>
        <v>2276</v>
      </c>
      <c r="Z287" s="92">
        <v>-124.7906070629615</v>
      </c>
      <c r="AB287" s="92">
        <f t="shared" si="72"/>
        <v>454</v>
      </c>
      <c r="AC287" s="92">
        <v>-258.61941609075438</v>
      </c>
      <c r="AE287" s="92">
        <f t="shared" si="73"/>
        <v>798</v>
      </c>
      <c r="AF287" s="92">
        <v>-288.06894175051275</v>
      </c>
    </row>
    <row r="288" spans="1:32">
      <c r="A288" s="93">
        <v>276</v>
      </c>
      <c r="B288" s="130">
        <v>43475</v>
      </c>
      <c r="C288" s="92">
        <v>22.202998999999998</v>
      </c>
      <c r="D288" s="92">
        <v>24.5945</v>
      </c>
      <c r="E288" s="92">
        <v>19.2059</v>
      </c>
      <c r="F288" s="139">
        <f t="shared" si="65"/>
        <v>-8.5888847718273986E-3</v>
      </c>
      <c r="G288" s="140">
        <f t="shared" si="65"/>
        <v>-8.09534652056354E-3</v>
      </c>
      <c r="H288" s="140">
        <f t="shared" si="65"/>
        <v>-3.9102567440213454E-3</v>
      </c>
      <c r="I288" s="141">
        <f t="shared" si="80"/>
        <v>21.216098724771371</v>
      </c>
      <c r="J288" s="142">
        <f t="shared" si="74"/>
        <v>24.877663042521704</v>
      </c>
      <c r="K288" s="142">
        <f t="shared" si="77"/>
        <v>19.382910314018087</v>
      </c>
      <c r="L288" s="143">
        <f t="shared" si="75"/>
        <v>14851.26910733996</v>
      </c>
      <c r="M288" s="137">
        <f t="shared" si="66"/>
        <v>-14926.597825513021</v>
      </c>
      <c r="N288" s="137">
        <f t="shared" si="67"/>
        <v>29074.365471027129</v>
      </c>
      <c r="O288" s="143">
        <f t="shared" si="79"/>
        <v>128.66089266003837</v>
      </c>
      <c r="P288" s="137">
        <f t="shared" si="76"/>
        <v>-121.82217448697884</v>
      </c>
      <c r="Q288" s="137">
        <f t="shared" si="68"/>
        <v>114.13452897287061</v>
      </c>
      <c r="R288" s="144">
        <f t="shared" si="69"/>
        <v>120.97324714593015</v>
      </c>
      <c r="T288" s="92">
        <f t="shared" si="78"/>
        <v>3.861003861003861E-4</v>
      </c>
      <c r="U288" s="92">
        <f>SUM($T$13:T288)</f>
        <v>0.10656370656370689</v>
      </c>
      <c r="V288" s="92">
        <f t="shared" si="70"/>
        <v>1956</v>
      </c>
      <c r="W288" s="92">
        <v>-139.14581144956537</v>
      </c>
      <c r="Y288" s="92">
        <f t="shared" si="71"/>
        <v>1130</v>
      </c>
      <c r="Z288" s="92">
        <v>-124.59968503184064</v>
      </c>
      <c r="AB288" s="92">
        <f t="shared" si="72"/>
        <v>504</v>
      </c>
      <c r="AC288" s="92">
        <v>-258.35947914462304</v>
      </c>
      <c r="AE288" s="92">
        <f t="shared" si="73"/>
        <v>2176</v>
      </c>
      <c r="AF288" s="92">
        <v>-287.79084954044083</v>
      </c>
    </row>
    <row r="289" spans="1:32">
      <c r="A289" s="93">
        <v>277</v>
      </c>
      <c r="B289" s="130">
        <v>43474</v>
      </c>
      <c r="C289" s="92">
        <v>22.1539</v>
      </c>
      <c r="D289" s="92">
        <v>24.6311</v>
      </c>
      <c r="E289" s="92">
        <v>19.3279</v>
      </c>
      <c r="F289" s="139">
        <f t="shared" si="65"/>
        <v>2.2162689187907869E-3</v>
      </c>
      <c r="G289" s="140">
        <f t="shared" si="65"/>
        <v>-1.485926328909426E-3</v>
      </c>
      <c r="H289" s="140">
        <f t="shared" si="65"/>
        <v>-6.3121187506144372E-3</v>
      </c>
      <c r="I289" s="141">
        <f t="shared" si="80"/>
        <v>21.447327933235229</v>
      </c>
      <c r="J289" s="142">
        <f t="shared" si="74"/>
        <v>25.043431927522523</v>
      </c>
      <c r="K289" s="142">
        <f t="shared" si="77"/>
        <v>19.336172481231792</v>
      </c>
      <c r="L289" s="143">
        <f t="shared" si="75"/>
        <v>15013.12955326466</v>
      </c>
      <c r="M289" s="137">
        <f t="shared" si="66"/>
        <v>-15026.059156513513</v>
      </c>
      <c r="N289" s="137">
        <f t="shared" si="67"/>
        <v>29004.258721847687</v>
      </c>
      <c r="O289" s="143">
        <f t="shared" si="79"/>
        <v>-33.199553264661517</v>
      </c>
      <c r="P289" s="137">
        <f t="shared" si="76"/>
        <v>-22.360843486487283</v>
      </c>
      <c r="Q289" s="137">
        <f t="shared" si="68"/>
        <v>184.24127815231259</v>
      </c>
      <c r="R289" s="144">
        <f t="shared" si="69"/>
        <v>128.68088140116379</v>
      </c>
      <c r="T289" s="92">
        <f t="shared" si="78"/>
        <v>3.861003861003861E-4</v>
      </c>
      <c r="U289" s="92">
        <f>SUM($T$13:T289)</f>
        <v>0.10694980694980728</v>
      </c>
      <c r="V289" s="92">
        <f t="shared" si="70"/>
        <v>1148</v>
      </c>
      <c r="W289" s="92">
        <v>-138.96134711201557</v>
      </c>
      <c r="Y289" s="92">
        <f t="shared" si="71"/>
        <v>1598</v>
      </c>
      <c r="Z289" s="92">
        <v>-123.64446788450368</v>
      </c>
      <c r="AB289" s="92">
        <f t="shared" si="72"/>
        <v>851</v>
      </c>
      <c r="AC289" s="92">
        <v>-257.87593704968822</v>
      </c>
      <c r="AE289" s="92">
        <f t="shared" si="73"/>
        <v>1953</v>
      </c>
      <c r="AF289" s="92">
        <v>-287.0935084611574</v>
      </c>
    </row>
    <row r="290" spans="1:32">
      <c r="A290" s="93">
        <v>278</v>
      </c>
      <c r="B290" s="130">
        <v>43473</v>
      </c>
      <c r="C290" s="92">
        <v>22.2288</v>
      </c>
      <c r="D290" s="92">
        <v>24.7561</v>
      </c>
      <c r="E290" s="92">
        <v>19.364598999999998</v>
      </c>
      <c r="F290" s="139">
        <f t="shared" si="65"/>
        <v>-3.3695026272223538E-3</v>
      </c>
      <c r="G290" s="140">
        <f t="shared" si="65"/>
        <v>-5.0492605862797468E-3</v>
      </c>
      <c r="H290" s="140">
        <f t="shared" si="65"/>
        <v>-1.8951593059065575E-3</v>
      </c>
      <c r="I290" s="141">
        <f t="shared" si="80"/>
        <v>21.327792980727704</v>
      </c>
      <c r="J290" s="142">
        <f t="shared" si="74"/>
        <v>24.954061010013692</v>
      </c>
      <c r="K290" s="142">
        <f t="shared" si="77"/>
        <v>19.422122095066364</v>
      </c>
      <c r="L290" s="143">
        <f t="shared" si="75"/>
        <v>14929.455086509393</v>
      </c>
      <c r="M290" s="137">
        <f t="shared" si="66"/>
        <v>-14972.436606008216</v>
      </c>
      <c r="N290" s="137">
        <f t="shared" si="67"/>
        <v>29133.183142599544</v>
      </c>
      <c r="O290" s="143">
        <f t="shared" si="79"/>
        <v>50.474913490605104</v>
      </c>
      <c r="P290" s="137">
        <f t="shared" si="76"/>
        <v>-75.983393991784396</v>
      </c>
      <c r="Q290" s="137">
        <f t="shared" si="68"/>
        <v>55.316857400455774</v>
      </c>
      <c r="R290" s="144">
        <f t="shared" si="69"/>
        <v>29.808376899276482</v>
      </c>
      <c r="T290" s="92">
        <f t="shared" si="78"/>
        <v>3.861003861003861E-4</v>
      </c>
      <c r="U290" s="92">
        <f>SUM($T$13:T290)</f>
        <v>0.10733590733590767</v>
      </c>
      <c r="V290" s="92">
        <f t="shared" si="70"/>
        <v>1616</v>
      </c>
      <c r="W290" s="92">
        <v>-138.26859459863226</v>
      </c>
      <c r="Y290" s="92">
        <f t="shared" si="71"/>
        <v>291</v>
      </c>
      <c r="Z290" s="92">
        <v>-123.29433586440427</v>
      </c>
      <c r="AB290" s="92">
        <f t="shared" si="72"/>
        <v>846</v>
      </c>
      <c r="AC290" s="92">
        <v>-256.8342585435239</v>
      </c>
      <c r="AE290" s="92">
        <f t="shared" si="73"/>
        <v>446</v>
      </c>
      <c r="AF290" s="92">
        <v>-287.0077466503044</v>
      </c>
    </row>
    <row r="291" spans="1:32">
      <c r="A291" s="93">
        <v>279</v>
      </c>
      <c r="B291" s="130">
        <v>43472</v>
      </c>
      <c r="C291" s="92">
        <v>22.128299999999999</v>
      </c>
      <c r="D291" s="92">
        <v>24.694599</v>
      </c>
      <c r="E291" s="92">
        <v>19.381900999999999</v>
      </c>
      <c r="F291" s="139">
        <f t="shared" si="65"/>
        <v>4.5416954759289752E-3</v>
      </c>
      <c r="G291" s="140">
        <f t="shared" si="65"/>
        <v>2.4904636029927651E-3</v>
      </c>
      <c r="H291" s="140">
        <f t="shared" si="65"/>
        <v>-8.9268849324952715E-4</v>
      </c>
      <c r="I291" s="141">
        <f t="shared" si="80"/>
        <v>21.497091829015332</v>
      </c>
      <c r="J291" s="142">
        <f t="shared" si="74"/>
        <v>25.143162570487579</v>
      </c>
      <c r="K291" s="142">
        <f t="shared" si="77"/>
        <v>19.441629174609858</v>
      </c>
      <c r="L291" s="143">
        <f t="shared" si="75"/>
        <v>15047.964280310733</v>
      </c>
      <c r="M291" s="137">
        <f t="shared" si="66"/>
        <v>-15085.897542292547</v>
      </c>
      <c r="N291" s="137">
        <f t="shared" si="67"/>
        <v>29162.443761914787</v>
      </c>
      <c r="O291" s="143">
        <f t="shared" si="79"/>
        <v>-68.034280310734175</v>
      </c>
      <c r="P291" s="137">
        <f t="shared" si="76"/>
        <v>37.477542292546786</v>
      </c>
      <c r="Q291" s="137">
        <f t="shared" si="68"/>
        <v>26.056238085213408</v>
      </c>
      <c r="R291" s="144">
        <f t="shared" si="69"/>
        <v>-4.5004999329739803</v>
      </c>
      <c r="T291" s="92">
        <f t="shared" si="78"/>
        <v>3.861003861003861E-4</v>
      </c>
      <c r="U291" s="92">
        <f>SUM($T$13:T291)</f>
        <v>0.10772200772200806</v>
      </c>
      <c r="V291" s="92">
        <f t="shared" si="70"/>
        <v>1939</v>
      </c>
      <c r="W291" s="92">
        <v>-138.15333464138166</v>
      </c>
      <c r="Y291" s="92">
        <f t="shared" si="71"/>
        <v>555</v>
      </c>
      <c r="Z291" s="92">
        <v>-122.75821190902934</v>
      </c>
      <c r="AB291" s="92">
        <f t="shared" si="72"/>
        <v>1341</v>
      </c>
      <c r="AC291" s="92">
        <v>-256.29676768796344</v>
      </c>
      <c r="AE291" s="92">
        <f t="shared" si="73"/>
        <v>1897</v>
      </c>
      <c r="AF291" s="92">
        <v>-286.6369445238106</v>
      </c>
    </row>
    <row r="292" spans="1:32">
      <c r="A292" s="93">
        <v>280</v>
      </c>
      <c r="B292" s="130">
        <v>43469</v>
      </c>
      <c r="C292" s="92">
        <v>22.341801</v>
      </c>
      <c r="D292" s="92">
        <v>24.7684</v>
      </c>
      <c r="E292" s="92">
        <v>19.604500000000002</v>
      </c>
      <c r="F292" s="139">
        <f t="shared" si="65"/>
        <v>-9.5561230717255974E-3</v>
      </c>
      <c r="G292" s="140">
        <f t="shared" si="65"/>
        <v>-2.9796434166114993E-3</v>
      </c>
      <c r="H292" s="140">
        <f t="shared" si="65"/>
        <v>-1.1354484939682385E-2</v>
      </c>
      <c r="I292" s="141">
        <f t="shared" si="80"/>
        <v>21.195399921877378</v>
      </c>
      <c r="J292" s="142">
        <f t="shared" si="74"/>
        <v>25.005968457360993</v>
      </c>
      <c r="K292" s="142">
        <f t="shared" si="77"/>
        <v>19.238053077558721</v>
      </c>
      <c r="L292" s="143">
        <f t="shared" si="75"/>
        <v>14836.779945314165</v>
      </c>
      <c r="M292" s="137">
        <f t="shared" si="66"/>
        <v>-15003.581074416596</v>
      </c>
      <c r="N292" s="137">
        <f t="shared" si="67"/>
        <v>28857.07961633808</v>
      </c>
      <c r="O292" s="143">
        <f t="shared" si="79"/>
        <v>143.15005468583331</v>
      </c>
      <c r="P292" s="137">
        <f t="shared" si="76"/>
        <v>-44.838925583404489</v>
      </c>
      <c r="Q292" s="137">
        <f t="shared" si="68"/>
        <v>331.42038366191991</v>
      </c>
      <c r="R292" s="144">
        <f t="shared" si="69"/>
        <v>429.73151276434874</v>
      </c>
      <c r="T292" s="92">
        <f t="shared" si="78"/>
        <v>3.861003861003861E-4</v>
      </c>
      <c r="U292" s="92">
        <f>SUM($T$13:T292)</f>
        <v>0.10810810810810845</v>
      </c>
      <c r="V292" s="92">
        <f t="shared" si="70"/>
        <v>1164</v>
      </c>
      <c r="W292" s="92">
        <v>-137.89222487797269</v>
      </c>
      <c r="Y292" s="92">
        <f t="shared" si="71"/>
        <v>396</v>
      </c>
      <c r="Z292" s="92">
        <v>-122.70549405859674</v>
      </c>
      <c r="AB292" s="92">
        <f t="shared" si="72"/>
        <v>202</v>
      </c>
      <c r="AC292" s="92">
        <v>-254.61999693176767</v>
      </c>
      <c r="AE292" s="92">
        <f t="shared" si="73"/>
        <v>2189</v>
      </c>
      <c r="AF292" s="92">
        <v>-286.45879848220829</v>
      </c>
    </row>
    <row r="293" spans="1:32">
      <c r="A293" s="93">
        <v>281</v>
      </c>
      <c r="B293" s="130">
        <v>43468</v>
      </c>
      <c r="C293" s="92">
        <v>22.207001000000002</v>
      </c>
      <c r="D293" s="92">
        <v>24.564301</v>
      </c>
      <c r="E293" s="92">
        <v>19.607700000000001</v>
      </c>
      <c r="F293" s="139">
        <f t="shared" si="65"/>
        <v>6.0701577849255894E-3</v>
      </c>
      <c r="G293" s="140">
        <f t="shared" si="65"/>
        <v>8.3087648209487774E-3</v>
      </c>
      <c r="H293" s="140">
        <f t="shared" si="65"/>
        <v>-1.6320119136870037E-4</v>
      </c>
      <c r="I293" s="141">
        <f t="shared" si="80"/>
        <v>21.529800769581627</v>
      </c>
      <c r="J293" s="142">
        <f t="shared" si="74"/>
        <v>25.289089637844771</v>
      </c>
      <c r="K293" s="142">
        <f t="shared" si="77"/>
        <v>19.455824268017157</v>
      </c>
      <c r="L293" s="143">
        <f t="shared" si="75"/>
        <v>15070.860538707138</v>
      </c>
      <c r="M293" s="137">
        <f t="shared" si="66"/>
        <v>-15173.453782706863</v>
      </c>
      <c r="N293" s="137">
        <f t="shared" si="67"/>
        <v>29183.736402025734</v>
      </c>
      <c r="O293" s="143">
        <f t="shared" si="79"/>
        <v>-90.930538707139931</v>
      </c>
      <c r="P293" s="137">
        <f t="shared" si="76"/>
        <v>125.03378270686335</v>
      </c>
      <c r="Q293" s="137">
        <f t="shared" si="68"/>
        <v>4.7635979742663039</v>
      </c>
      <c r="R293" s="144">
        <f t="shared" si="69"/>
        <v>38.866841973989722</v>
      </c>
      <c r="T293" s="92">
        <f t="shared" si="78"/>
        <v>3.861003861003861E-4</v>
      </c>
      <c r="U293" s="92">
        <f>SUM($T$13:T293)</f>
        <v>0.10849420849420884</v>
      </c>
      <c r="V293" s="92">
        <f t="shared" si="70"/>
        <v>1604</v>
      </c>
      <c r="W293" s="92">
        <v>-137.87209501922553</v>
      </c>
      <c r="Y293" s="92">
        <f t="shared" si="71"/>
        <v>1790</v>
      </c>
      <c r="Z293" s="92">
        <v>-122.60156020362592</v>
      </c>
      <c r="AB293" s="92">
        <f t="shared" si="72"/>
        <v>892</v>
      </c>
      <c r="AC293" s="92">
        <v>-252.82934448216474</v>
      </c>
      <c r="AE293" s="92">
        <f t="shared" si="73"/>
        <v>743</v>
      </c>
      <c r="AF293" s="92">
        <v>-286.36050018847891</v>
      </c>
    </row>
    <row r="294" spans="1:32">
      <c r="A294" s="93">
        <v>282</v>
      </c>
      <c r="B294" s="130">
        <v>43467</v>
      </c>
      <c r="C294" s="92">
        <v>22.495398999999999</v>
      </c>
      <c r="D294" s="92">
        <v>25.031400999999999</v>
      </c>
      <c r="E294" s="92">
        <v>19.628299999999999</v>
      </c>
      <c r="F294" s="139">
        <f t="shared" si="65"/>
        <v>-1.2820310499938148E-2</v>
      </c>
      <c r="G294" s="140">
        <f t="shared" si="65"/>
        <v>-1.8660561588222713E-2</v>
      </c>
      <c r="H294" s="140">
        <f t="shared" si="65"/>
        <v>-1.0495050513797954E-3</v>
      </c>
      <c r="I294" s="141">
        <f t="shared" si="80"/>
        <v>21.125546637332373</v>
      </c>
      <c r="J294" s="142">
        <f t="shared" si="74"/>
        <v>24.612680052974262</v>
      </c>
      <c r="K294" s="142">
        <f t="shared" si="77"/>
        <v>19.438577681205199</v>
      </c>
      <c r="L294" s="143">
        <f t="shared" si="75"/>
        <v>14787.882646132661</v>
      </c>
      <c r="M294" s="137">
        <f t="shared" si="66"/>
        <v>-14767.608031784557</v>
      </c>
      <c r="N294" s="137">
        <f t="shared" si="67"/>
        <v>29157.866521807799</v>
      </c>
      <c r="O294" s="143">
        <f t="shared" si="79"/>
        <v>192.04735386733773</v>
      </c>
      <c r="P294" s="137">
        <f t="shared" si="76"/>
        <v>-280.8119682154429</v>
      </c>
      <c r="Q294" s="137">
        <f t="shared" si="68"/>
        <v>30.633478192201437</v>
      </c>
      <c r="R294" s="144">
        <f t="shared" si="69"/>
        <v>-58.131136155903732</v>
      </c>
      <c r="T294" s="92">
        <f t="shared" si="78"/>
        <v>3.861003861003861E-4</v>
      </c>
      <c r="U294" s="92">
        <f>SUM($T$13:T294)</f>
        <v>0.10888030888030922</v>
      </c>
      <c r="V294" s="92">
        <f t="shared" si="70"/>
        <v>2479</v>
      </c>
      <c r="W294" s="92">
        <v>-137.61756476467417</v>
      </c>
      <c r="Y294" s="92">
        <f t="shared" si="71"/>
        <v>985</v>
      </c>
      <c r="Z294" s="92">
        <v>-122.42091070197057</v>
      </c>
      <c r="AB294" s="92">
        <f t="shared" si="72"/>
        <v>1248</v>
      </c>
      <c r="AC294" s="92">
        <v>-252.14543248056725</v>
      </c>
      <c r="AE294" s="92">
        <f t="shared" si="73"/>
        <v>835</v>
      </c>
      <c r="AF294" s="92">
        <v>-285.31866779378652</v>
      </c>
    </row>
    <row r="295" spans="1:32">
      <c r="A295" s="93">
        <v>283</v>
      </c>
      <c r="B295" s="130">
        <v>43466</v>
      </c>
      <c r="C295" s="92">
        <v>22.524000000000001</v>
      </c>
      <c r="D295" s="92">
        <v>25.007000000000001</v>
      </c>
      <c r="E295" s="92">
        <v>19.633699</v>
      </c>
      <c r="F295" s="139">
        <f t="shared" si="65"/>
        <v>-1.2698011010479071E-3</v>
      </c>
      <c r="G295" s="140">
        <f t="shared" si="65"/>
        <v>9.7576678530009175E-4</v>
      </c>
      <c r="H295" s="140">
        <f t="shared" si="65"/>
        <v>-2.7498638947254239E-4</v>
      </c>
      <c r="I295" s="141">
        <f t="shared" si="80"/>
        <v>21.372726383417685</v>
      </c>
      <c r="J295" s="142">
        <f t="shared" si="74"/>
        <v>25.105172914012076</v>
      </c>
      <c r="K295" s="142">
        <f t="shared" si="77"/>
        <v>19.453649039847253</v>
      </c>
      <c r="L295" s="143">
        <f t="shared" si="75"/>
        <v>14960.908468392379</v>
      </c>
      <c r="M295" s="137">
        <f t="shared" si="66"/>
        <v>-15063.103748407246</v>
      </c>
      <c r="N295" s="137">
        <f t="shared" si="67"/>
        <v>29180.473559770879</v>
      </c>
      <c r="O295" s="143">
        <f t="shared" si="79"/>
        <v>19.021531607619181</v>
      </c>
      <c r="P295" s="137">
        <f t="shared" si="76"/>
        <v>14.68374840724573</v>
      </c>
      <c r="Q295" s="137">
        <f t="shared" si="68"/>
        <v>8.0264402291213628</v>
      </c>
      <c r="R295" s="144">
        <f t="shared" si="69"/>
        <v>41.731720243986274</v>
      </c>
      <c r="T295" s="92">
        <f t="shared" si="78"/>
        <v>3.861003861003861E-4</v>
      </c>
      <c r="U295" s="92">
        <f>SUM($T$13:T295)</f>
        <v>0.10926640926640961</v>
      </c>
      <c r="V295" s="92">
        <f t="shared" si="70"/>
        <v>304</v>
      </c>
      <c r="W295" s="92">
        <v>-137.24138071203743</v>
      </c>
      <c r="Y295" s="92">
        <f t="shared" si="71"/>
        <v>1169</v>
      </c>
      <c r="Z295" s="92">
        <v>-121.97773268003766</v>
      </c>
      <c r="AB295" s="92">
        <f t="shared" si="72"/>
        <v>1578</v>
      </c>
      <c r="AC295" s="92">
        <v>-252.0346893736496</v>
      </c>
      <c r="AE295" s="92">
        <f t="shared" si="73"/>
        <v>1122</v>
      </c>
      <c r="AF295" s="92">
        <v>-284.96754935712488</v>
      </c>
    </row>
    <row r="296" spans="1:32">
      <c r="A296" s="93">
        <v>284</v>
      </c>
      <c r="B296" s="130">
        <v>43465</v>
      </c>
      <c r="C296" s="92">
        <v>22.4727</v>
      </c>
      <c r="D296" s="92">
        <v>24.929600000000001</v>
      </c>
      <c r="E296" s="92">
        <v>19.645399000000001</v>
      </c>
      <c r="F296" s="139">
        <f t="shared" si="65"/>
        <v>2.2827697606428998E-3</v>
      </c>
      <c r="G296" s="140">
        <f t="shared" si="65"/>
        <v>3.1047429561645856E-3</v>
      </c>
      <c r="H296" s="140">
        <f t="shared" si="65"/>
        <v>-5.9555929609789171E-4</v>
      </c>
      <c r="I296" s="141">
        <f t="shared" si="80"/>
        <v>21.44875104460078</v>
      </c>
      <c r="J296" s="142">
        <f t="shared" si="74"/>
        <v>25.158569126660677</v>
      </c>
      <c r="K296" s="142">
        <f t="shared" si="77"/>
        <v>19.447411011657231</v>
      </c>
      <c r="L296" s="143">
        <f t="shared" si="75"/>
        <v>15014.125731220545</v>
      </c>
      <c r="M296" s="137">
        <f t="shared" si="66"/>
        <v>-15095.141475996406</v>
      </c>
      <c r="N296" s="137">
        <f t="shared" si="67"/>
        <v>29171.116517485847</v>
      </c>
      <c r="O296" s="143">
        <f t="shared" si="79"/>
        <v>-34.195731220546804</v>
      </c>
      <c r="P296" s="137">
        <f t="shared" si="76"/>
        <v>46.721475996406298</v>
      </c>
      <c r="Q296" s="137">
        <f t="shared" si="68"/>
        <v>17.383482514153002</v>
      </c>
      <c r="R296" s="144">
        <f t="shared" si="69"/>
        <v>29.909227290012495</v>
      </c>
      <c r="T296" s="92">
        <f t="shared" si="78"/>
        <v>3.861003861003861E-4</v>
      </c>
      <c r="U296" s="92">
        <f>SUM($T$13:T296)</f>
        <v>0.10965250965251</v>
      </c>
      <c r="V296" s="92">
        <f t="shared" si="70"/>
        <v>1016</v>
      </c>
      <c r="W296" s="92">
        <v>-137.08518571216518</v>
      </c>
      <c r="Y296" s="92">
        <f t="shared" si="71"/>
        <v>276</v>
      </c>
      <c r="Z296" s="92">
        <v>-121.82217448697884</v>
      </c>
      <c r="AB296" s="92">
        <f t="shared" si="72"/>
        <v>1389</v>
      </c>
      <c r="AC296" s="92">
        <v>-251.94118747008179</v>
      </c>
      <c r="AE296" s="92">
        <f t="shared" si="73"/>
        <v>1061</v>
      </c>
      <c r="AF296" s="92">
        <v>-284.51392330820636</v>
      </c>
    </row>
    <row r="297" spans="1:32">
      <c r="A297" s="93">
        <v>285</v>
      </c>
      <c r="B297" s="130">
        <v>43462</v>
      </c>
      <c r="C297" s="92">
        <v>22.51</v>
      </c>
      <c r="D297" s="92">
        <v>24.902201000000002</v>
      </c>
      <c r="E297" s="92">
        <v>19.682400000000001</v>
      </c>
      <c r="F297" s="139">
        <f t="shared" si="65"/>
        <v>-1.6570413149712415E-3</v>
      </c>
      <c r="G297" s="140">
        <f t="shared" si="65"/>
        <v>1.100264189498823E-3</v>
      </c>
      <c r="H297" s="140">
        <f t="shared" si="65"/>
        <v>-1.8799028573751597E-3</v>
      </c>
      <c r="I297" s="141">
        <f t="shared" si="80"/>
        <v>21.364439481563746</v>
      </c>
      <c r="J297" s="142">
        <f t="shared" si="74"/>
        <v>25.108295396057564</v>
      </c>
      <c r="K297" s="142">
        <f t="shared" si="77"/>
        <v>19.422418970298338</v>
      </c>
      <c r="L297" s="143">
        <f t="shared" si="75"/>
        <v>14955.107637094623</v>
      </c>
      <c r="M297" s="137">
        <f t="shared" si="66"/>
        <v>-15064.977237634539</v>
      </c>
      <c r="N297" s="137">
        <f t="shared" si="67"/>
        <v>29133.628455447506</v>
      </c>
      <c r="O297" s="143">
        <f t="shared" si="79"/>
        <v>24.822362905375485</v>
      </c>
      <c r="P297" s="137">
        <f t="shared" si="76"/>
        <v>16.557237634538978</v>
      </c>
      <c r="Q297" s="137">
        <f t="shared" si="68"/>
        <v>54.871544552494015</v>
      </c>
      <c r="R297" s="144">
        <f t="shared" si="69"/>
        <v>96.251145092408478</v>
      </c>
      <c r="T297" s="92">
        <f t="shared" si="78"/>
        <v>3.861003861003861E-4</v>
      </c>
      <c r="U297" s="92">
        <f>SUM($T$13:T297)</f>
        <v>0.11003861003861039</v>
      </c>
      <c r="V297" s="92">
        <f t="shared" si="70"/>
        <v>1730</v>
      </c>
      <c r="W297" s="92">
        <v>-136.79660711359247</v>
      </c>
      <c r="Y297" s="92">
        <f t="shared" si="71"/>
        <v>1986</v>
      </c>
      <c r="Z297" s="92">
        <v>-121.43166636326168</v>
      </c>
      <c r="AB297" s="92">
        <f t="shared" si="72"/>
        <v>1186</v>
      </c>
      <c r="AC297" s="92">
        <v>-251.60893301832766</v>
      </c>
      <c r="AE297" s="92">
        <f t="shared" si="73"/>
        <v>564</v>
      </c>
      <c r="AF297" s="92">
        <v>-282.62102420992778</v>
      </c>
    </row>
    <row r="298" spans="1:32">
      <c r="A298" s="93">
        <v>286</v>
      </c>
      <c r="B298" s="130">
        <v>43461</v>
      </c>
      <c r="C298" s="92">
        <v>22.6096</v>
      </c>
      <c r="D298" s="92">
        <v>25.170200000000001</v>
      </c>
      <c r="E298" s="92">
        <v>19.893298999999999</v>
      </c>
      <c r="F298" s="139">
        <f t="shared" si="65"/>
        <v>-4.4052084070482778E-3</v>
      </c>
      <c r="G298" s="140">
        <f t="shared" si="65"/>
        <v>-1.0647472010552161E-2</v>
      </c>
      <c r="H298" s="140">
        <f t="shared" si="65"/>
        <v>-1.0601509583704427E-2</v>
      </c>
      <c r="I298" s="141">
        <f t="shared" si="80"/>
        <v>21.305628980610006</v>
      </c>
      <c r="J298" s="142">
        <f t="shared" si="74"/>
        <v>24.813653948744946</v>
      </c>
      <c r="K298" s="142">
        <f t="shared" si="77"/>
        <v>19.252705225010697</v>
      </c>
      <c r="L298" s="143">
        <f t="shared" si="75"/>
        <v>14913.940286427005</v>
      </c>
      <c r="M298" s="137">
        <f t="shared" si="66"/>
        <v>-14888.192369246968</v>
      </c>
      <c r="N298" s="137">
        <f t="shared" si="67"/>
        <v>28879.057837516044</v>
      </c>
      <c r="O298" s="143">
        <f t="shared" si="79"/>
        <v>65.989713572993423</v>
      </c>
      <c r="P298" s="137">
        <f t="shared" si="76"/>
        <v>-160.22763075303192</v>
      </c>
      <c r="Q298" s="137">
        <f t="shared" si="68"/>
        <v>309.44216248395605</v>
      </c>
      <c r="R298" s="144">
        <f t="shared" si="69"/>
        <v>215.20424530391756</v>
      </c>
      <c r="T298" s="92">
        <f t="shared" si="78"/>
        <v>3.861003861003861E-4</v>
      </c>
      <c r="U298" s="92">
        <f>SUM($T$13:T298)</f>
        <v>0.11042471042471078</v>
      </c>
      <c r="V298" s="92">
        <f t="shared" si="70"/>
        <v>810</v>
      </c>
      <c r="W298" s="92">
        <v>-135.79262474336247</v>
      </c>
      <c r="Y298" s="92">
        <f t="shared" si="71"/>
        <v>990</v>
      </c>
      <c r="Z298" s="92">
        <v>-121.02975011311719</v>
      </c>
      <c r="AB298" s="92">
        <f t="shared" si="72"/>
        <v>16</v>
      </c>
      <c r="AC298" s="92">
        <v>-251.3320627477915</v>
      </c>
      <c r="AE298" s="92">
        <f t="shared" si="73"/>
        <v>2328</v>
      </c>
      <c r="AF298" s="92">
        <v>-281.72312098135262</v>
      </c>
    </row>
    <row r="299" spans="1:32">
      <c r="A299" s="93">
        <v>287</v>
      </c>
      <c r="B299" s="130">
        <v>43460</v>
      </c>
      <c r="C299" s="92">
        <v>22.777799999999999</v>
      </c>
      <c r="D299" s="92">
        <v>25.317800999999999</v>
      </c>
      <c r="E299" s="92">
        <v>19.957701</v>
      </c>
      <c r="F299" s="139">
        <f t="shared" si="65"/>
        <v>-7.3843830396262966E-3</v>
      </c>
      <c r="G299" s="140">
        <f t="shared" si="65"/>
        <v>-5.8299297004505979E-3</v>
      </c>
      <c r="H299" s="140">
        <f t="shared" si="65"/>
        <v>-3.2269247845732041E-3</v>
      </c>
      <c r="I299" s="141">
        <f t="shared" si="80"/>
        <v>21.2418749413903</v>
      </c>
      <c r="J299" s="142">
        <f t="shared" si="74"/>
        <v>24.934481282161908</v>
      </c>
      <c r="K299" s="142">
        <f t="shared" si="77"/>
        <v>19.396207270616991</v>
      </c>
      <c r="L299" s="143">
        <f t="shared" si="75"/>
        <v>14869.312458973211</v>
      </c>
      <c r="M299" s="137">
        <f t="shared" si="66"/>
        <v>-14960.688769297145</v>
      </c>
      <c r="N299" s="137">
        <f t="shared" si="67"/>
        <v>29094.310905925486</v>
      </c>
      <c r="O299" s="143">
        <f t="shared" si="79"/>
        <v>110.61754102678788</v>
      </c>
      <c r="P299" s="137">
        <f t="shared" si="76"/>
        <v>-87.7312307028551</v>
      </c>
      <c r="Q299" s="137">
        <f t="shared" si="68"/>
        <v>94.189094074514287</v>
      </c>
      <c r="R299" s="144">
        <f t="shared" si="69"/>
        <v>117.07540439844706</v>
      </c>
      <c r="T299" s="92">
        <f t="shared" si="78"/>
        <v>3.861003861003861E-4</v>
      </c>
      <c r="U299" s="92">
        <f>SUM($T$13:T299)</f>
        <v>0.11081081081081116</v>
      </c>
      <c r="V299" s="92">
        <f t="shared" si="70"/>
        <v>2433</v>
      </c>
      <c r="W299" s="92">
        <v>-135.76886288141031</v>
      </c>
      <c r="Y299" s="92">
        <f t="shared" si="71"/>
        <v>2064</v>
      </c>
      <c r="Z299" s="92">
        <v>-120.6006086903526</v>
      </c>
      <c r="AB299" s="92">
        <f t="shared" si="72"/>
        <v>304</v>
      </c>
      <c r="AC299" s="92">
        <v>-251.1919104991357</v>
      </c>
      <c r="AE299" s="92">
        <f t="shared" si="73"/>
        <v>1179</v>
      </c>
      <c r="AF299" s="92">
        <v>-280.86139776858181</v>
      </c>
    </row>
    <row r="300" spans="1:32">
      <c r="A300" s="93">
        <v>288</v>
      </c>
      <c r="B300" s="130">
        <v>43459</v>
      </c>
      <c r="C300" s="92">
        <v>22.633499</v>
      </c>
      <c r="D300" s="92">
        <v>25.179600000000001</v>
      </c>
      <c r="E300" s="92">
        <v>19.860399000000001</v>
      </c>
      <c r="F300" s="139">
        <f t="shared" si="65"/>
        <v>6.3755497989947951E-3</v>
      </c>
      <c r="G300" s="140">
        <f t="shared" si="65"/>
        <v>5.4886098270028327E-3</v>
      </c>
      <c r="H300" s="140">
        <f t="shared" si="65"/>
        <v>4.8992973404007323E-3</v>
      </c>
      <c r="I300" s="141">
        <f t="shared" si="80"/>
        <v>21.536336128143507</v>
      </c>
      <c r="J300" s="142">
        <f t="shared" si="74"/>
        <v>25.21835817648811</v>
      </c>
      <c r="K300" s="142">
        <f t="shared" si="77"/>
        <v>19.554335426946857</v>
      </c>
      <c r="L300" s="143">
        <f t="shared" si="75"/>
        <v>15075.435289700456</v>
      </c>
      <c r="M300" s="137">
        <f t="shared" si="66"/>
        <v>-15131.014905892865</v>
      </c>
      <c r="N300" s="137">
        <f t="shared" si="67"/>
        <v>29331.503140420285</v>
      </c>
      <c r="O300" s="143">
        <f t="shared" si="79"/>
        <v>-95.50528970045707</v>
      </c>
      <c r="P300" s="137">
        <f t="shared" si="76"/>
        <v>82.594905892865427</v>
      </c>
      <c r="Q300" s="137">
        <f t="shared" si="68"/>
        <v>-143.00314042028549</v>
      </c>
      <c r="R300" s="144">
        <f t="shared" si="69"/>
        <v>-155.91352422787713</v>
      </c>
      <c r="T300" s="92">
        <f t="shared" si="78"/>
        <v>3.861003861003861E-4</v>
      </c>
      <c r="U300" s="92">
        <f>SUM($T$13:T300)</f>
        <v>0.11119691119691155</v>
      </c>
      <c r="V300" s="92">
        <f t="shared" si="70"/>
        <v>1727</v>
      </c>
      <c r="W300" s="92">
        <v>-135.59651358370866</v>
      </c>
      <c r="Y300" s="92">
        <f t="shared" si="71"/>
        <v>723</v>
      </c>
      <c r="Z300" s="92">
        <v>-120.37685483813038</v>
      </c>
      <c r="AB300" s="92">
        <f t="shared" si="72"/>
        <v>1198</v>
      </c>
      <c r="AC300" s="92">
        <v>-250.40166559485078</v>
      </c>
      <c r="AE300" s="92">
        <f t="shared" si="73"/>
        <v>870</v>
      </c>
      <c r="AF300" s="92">
        <v>-280.6574826402084</v>
      </c>
    </row>
    <row r="301" spans="1:32">
      <c r="A301" s="93">
        <v>289</v>
      </c>
      <c r="B301" s="130">
        <v>43458</v>
      </c>
      <c r="C301" s="92">
        <v>22.6541</v>
      </c>
      <c r="D301" s="92">
        <v>25.195399999999999</v>
      </c>
      <c r="E301" s="92">
        <v>19.920798999999999</v>
      </c>
      <c r="F301" s="139">
        <f t="shared" si="65"/>
        <v>-9.0937181349071139E-4</v>
      </c>
      <c r="G301" s="140">
        <f t="shared" si="65"/>
        <v>-6.2709859736298501E-4</v>
      </c>
      <c r="H301" s="140">
        <f t="shared" si="65"/>
        <v>-3.0320068989199145E-3</v>
      </c>
      <c r="I301" s="141">
        <f t="shared" si="80"/>
        <v>21.380439534128477</v>
      </c>
      <c r="J301" s="142">
        <f t="shared" si="74"/>
        <v>25.064971928209118</v>
      </c>
      <c r="K301" s="142">
        <f t="shared" si="77"/>
        <v>19.400000177753917</v>
      </c>
      <c r="L301" s="143">
        <f t="shared" si="75"/>
        <v>14966.307673889934</v>
      </c>
      <c r="M301" s="137">
        <f t="shared" si="66"/>
        <v>-15038.983156925471</v>
      </c>
      <c r="N301" s="137">
        <f t="shared" si="67"/>
        <v>29100.000266630876</v>
      </c>
      <c r="O301" s="143">
        <f t="shared" si="79"/>
        <v>13.622326110064023</v>
      </c>
      <c r="P301" s="137">
        <f t="shared" si="76"/>
        <v>-9.4368430745289515</v>
      </c>
      <c r="Q301" s="137">
        <f t="shared" si="68"/>
        <v>88.499733369124442</v>
      </c>
      <c r="R301" s="144">
        <f t="shared" si="69"/>
        <v>92.685216404659514</v>
      </c>
      <c r="T301" s="92">
        <f t="shared" si="78"/>
        <v>3.861003861003861E-4</v>
      </c>
      <c r="U301" s="92">
        <f>SUM($T$13:T301)</f>
        <v>0.11158301158301194</v>
      </c>
      <c r="V301" s="92">
        <f t="shared" si="70"/>
        <v>176</v>
      </c>
      <c r="W301" s="92">
        <v>-135.10018060452785</v>
      </c>
      <c r="Y301" s="92">
        <f t="shared" si="71"/>
        <v>2350</v>
      </c>
      <c r="Z301" s="92">
        <v>-119.55516310806706</v>
      </c>
      <c r="AB301" s="92">
        <f t="shared" si="72"/>
        <v>564</v>
      </c>
      <c r="AC301" s="92">
        <v>-250.31485451761182</v>
      </c>
      <c r="AE301" s="92">
        <f t="shared" si="73"/>
        <v>1254</v>
      </c>
      <c r="AF301" s="92">
        <v>-280.55716795316766</v>
      </c>
    </row>
    <row r="302" spans="1:32">
      <c r="A302" s="93">
        <v>290</v>
      </c>
      <c r="B302" s="130">
        <v>43455</v>
      </c>
      <c r="C302" s="92">
        <v>22.760999999999999</v>
      </c>
      <c r="D302" s="92">
        <v>25.167000000000002</v>
      </c>
      <c r="E302" s="92">
        <v>19.868200000000002</v>
      </c>
      <c r="F302" s="139">
        <f t="shared" si="65"/>
        <v>-4.6966302007820371E-3</v>
      </c>
      <c r="G302" s="140">
        <f t="shared" si="65"/>
        <v>1.128461874676967E-3</v>
      </c>
      <c r="H302" s="140">
        <f t="shared" si="65"/>
        <v>2.6473963418929269E-3</v>
      </c>
      <c r="I302" s="141">
        <f t="shared" si="80"/>
        <v>21.299392583366284</v>
      </c>
      <c r="J302" s="142">
        <f t="shared" si="74"/>
        <v>25.109002613740209</v>
      </c>
      <c r="K302" s="142">
        <f t="shared" si="77"/>
        <v>19.510515685416895</v>
      </c>
      <c r="L302" s="143">
        <f t="shared" si="75"/>
        <v>14909.574808356399</v>
      </c>
      <c r="M302" s="137">
        <f t="shared" si="66"/>
        <v>-15065.401568244126</v>
      </c>
      <c r="N302" s="137">
        <f t="shared" si="67"/>
        <v>29265.773528125341</v>
      </c>
      <c r="O302" s="143">
        <f t="shared" si="79"/>
        <v>70.355191643599028</v>
      </c>
      <c r="P302" s="137">
        <f t="shared" si="76"/>
        <v>16.98156824412581</v>
      </c>
      <c r="Q302" s="137">
        <f t="shared" si="68"/>
        <v>-77.273528125340817</v>
      </c>
      <c r="R302" s="144">
        <f t="shared" si="69"/>
        <v>10.063231762384021</v>
      </c>
      <c r="T302" s="92">
        <f t="shared" si="78"/>
        <v>3.861003861003861E-4</v>
      </c>
      <c r="U302" s="92">
        <f>SUM($T$13:T302)</f>
        <v>0.11196911196911233</v>
      </c>
      <c r="V302" s="92">
        <f t="shared" si="70"/>
        <v>2368</v>
      </c>
      <c r="W302" s="92">
        <v>-134.5863963070824</v>
      </c>
      <c r="Y302" s="92">
        <f t="shared" si="71"/>
        <v>1949</v>
      </c>
      <c r="Z302" s="92">
        <v>-118.98580936211329</v>
      </c>
      <c r="AB302" s="92">
        <f t="shared" si="72"/>
        <v>414</v>
      </c>
      <c r="AC302" s="92">
        <v>-250.23959617162473</v>
      </c>
      <c r="AE302" s="92">
        <f t="shared" si="73"/>
        <v>849</v>
      </c>
      <c r="AF302" s="92">
        <v>-279.52962299344472</v>
      </c>
    </row>
    <row r="303" spans="1:32">
      <c r="A303" s="93">
        <v>291</v>
      </c>
      <c r="B303" s="130">
        <v>43454</v>
      </c>
      <c r="C303" s="92">
        <v>22.884001000000001</v>
      </c>
      <c r="D303" s="92">
        <v>25.374901000000001</v>
      </c>
      <c r="E303" s="92">
        <v>20.085198999999999</v>
      </c>
      <c r="F303" s="139">
        <f t="shared" si="65"/>
        <v>-5.3749779157937772E-3</v>
      </c>
      <c r="G303" s="140">
        <f t="shared" si="65"/>
        <v>-8.1931748226328205E-3</v>
      </c>
      <c r="H303" s="140">
        <f t="shared" si="65"/>
        <v>-1.0803925816219029E-2</v>
      </c>
      <c r="I303" s="141">
        <f t="shared" si="80"/>
        <v>21.284876010099804</v>
      </c>
      <c r="J303" s="142">
        <f t="shared" si="74"/>
        <v>24.875209440225994</v>
      </c>
      <c r="K303" s="142">
        <f t="shared" si="77"/>
        <v>19.248766407542192</v>
      </c>
      <c r="L303" s="143">
        <f t="shared" si="75"/>
        <v>14899.413207069863</v>
      </c>
      <c r="M303" s="137">
        <f t="shared" si="66"/>
        <v>-14925.125664135596</v>
      </c>
      <c r="N303" s="137">
        <f t="shared" si="67"/>
        <v>28873.149611313289</v>
      </c>
      <c r="O303" s="143">
        <f t="shared" si="79"/>
        <v>80.516792930135125</v>
      </c>
      <c r="P303" s="137">
        <f t="shared" si="76"/>
        <v>-123.29433586440427</v>
      </c>
      <c r="Q303" s="137">
        <f t="shared" si="68"/>
        <v>315.35038868671109</v>
      </c>
      <c r="R303" s="144">
        <f t="shared" si="69"/>
        <v>272.57284575244194</v>
      </c>
      <c r="T303" s="92">
        <f t="shared" si="78"/>
        <v>3.861003861003861E-4</v>
      </c>
      <c r="U303" s="92">
        <f>SUM($T$13:T303)</f>
        <v>0.11235521235521272</v>
      </c>
      <c r="V303" s="92">
        <f t="shared" si="70"/>
        <v>1265</v>
      </c>
      <c r="W303" s="92">
        <v>-134.40438955236823</v>
      </c>
      <c r="Y303" s="92">
        <f t="shared" si="71"/>
        <v>408</v>
      </c>
      <c r="Z303" s="92">
        <v>-118.93866701344814</v>
      </c>
      <c r="AB303" s="92">
        <f t="shared" si="72"/>
        <v>1085</v>
      </c>
      <c r="AC303" s="92">
        <v>-249.04200285963816</v>
      </c>
      <c r="AE303" s="92">
        <f t="shared" si="73"/>
        <v>1740</v>
      </c>
      <c r="AF303" s="92">
        <v>-279.40388965596321</v>
      </c>
    </row>
    <row r="304" spans="1:32">
      <c r="A304" s="93">
        <v>292</v>
      </c>
      <c r="B304" s="130">
        <v>43453</v>
      </c>
      <c r="C304" s="92">
        <v>22.813400000000001</v>
      </c>
      <c r="D304" s="92">
        <v>25.379000000000001</v>
      </c>
      <c r="E304" s="92">
        <v>20.0562</v>
      </c>
      <c r="F304" s="139">
        <f t="shared" si="65"/>
        <v>3.0947162632488645E-3</v>
      </c>
      <c r="G304" s="140">
        <f t="shared" si="65"/>
        <v>-1.615114858741773E-4</v>
      </c>
      <c r="H304" s="140">
        <f t="shared" si="65"/>
        <v>1.445887057368811E-3</v>
      </c>
      <c r="I304" s="141">
        <f t="shared" si="80"/>
        <v>21.466126618561898</v>
      </c>
      <c r="J304" s="142">
        <f t="shared" si="74"/>
        <v>25.076649178876234</v>
      </c>
      <c r="K304" s="142">
        <f t="shared" si="77"/>
        <v>19.487135516249339</v>
      </c>
      <c r="L304" s="143">
        <f t="shared" si="75"/>
        <v>15026.288632993328</v>
      </c>
      <c r="M304" s="137">
        <f t="shared" si="66"/>
        <v>-15045.989507325741</v>
      </c>
      <c r="N304" s="137">
        <f t="shared" si="67"/>
        <v>29230.703274374009</v>
      </c>
      <c r="O304" s="143">
        <f t="shared" si="79"/>
        <v>-46.358632993329593</v>
      </c>
      <c r="P304" s="137">
        <f t="shared" si="76"/>
        <v>-2.4304926742588577</v>
      </c>
      <c r="Q304" s="137">
        <f t="shared" si="68"/>
        <v>-42.203274374009197</v>
      </c>
      <c r="R304" s="144">
        <f t="shared" si="69"/>
        <v>-90.992400041597648</v>
      </c>
      <c r="T304" s="92">
        <f t="shared" si="78"/>
        <v>3.861003861003861E-4</v>
      </c>
      <c r="U304" s="92">
        <f>SUM($T$13:T304)</f>
        <v>0.1127413127413131</v>
      </c>
      <c r="V304" s="92">
        <f t="shared" si="70"/>
        <v>125</v>
      </c>
      <c r="W304" s="92">
        <v>-134.03442915411324</v>
      </c>
      <c r="Y304" s="92">
        <f t="shared" si="71"/>
        <v>221</v>
      </c>
      <c r="Z304" s="92">
        <v>-118.82894183600183</v>
      </c>
      <c r="AB304" s="92">
        <f t="shared" si="72"/>
        <v>2274</v>
      </c>
      <c r="AC304" s="92">
        <v>-248.67999139414678</v>
      </c>
      <c r="AE304" s="92">
        <f t="shared" si="73"/>
        <v>1551</v>
      </c>
      <c r="AF304" s="92">
        <v>-279.08137840261043</v>
      </c>
    </row>
    <row r="305" spans="1:32">
      <c r="A305" s="93">
        <v>293</v>
      </c>
      <c r="B305" s="130">
        <v>43452</v>
      </c>
      <c r="C305" s="92">
        <v>22.788900000000002</v>
      </c>
      <c r="D305" s="92">
        <v>25.330798999999999</v>
      </c>
      <c r="E305" s="92">
        <v>20.069700000000001</v>
      </c>
      <c r="F305" s="139">
        <f t="shared" si="65"/>
        <v>1.0750848000562474E-3</v>
      </c>
      <c r="G305" s="140">
        <f t="shared" si="65"/>
        <v>1.90286141388607E-3</v>
      </c>
      <c r="H305" s="140">
        <f t="shared" si="65"/>
        <v>-6.7265579455599855E-4</v>
      </c>
      <c r="I305" s="141">
        <f t="shared" si="80"/>
        <v>21.422906707212721</v>
      </c>
      <c r="J305" s="142">
        <f t="shared" si="74"/>
        <v>25.128425096263253</v>
      </c>
      <c r="K305" s="142">
        <f t="shared" si="77"/>
        <v>19.445910790893734</v>
      </c>
      <c r="L305" s="143">
        <f t="shared" si="75"/>
        <v>14996.034695048906</v>
      </c>
      <c r="M305" s="137">
        <f t="shared" si="66"/>
        <v>-15077.055057757952</v>
      </c>
      <c r="N305" s="137">
        <f t="shared" si="67"/>
        <v>29168.866186340601</v>
      </c>
      <c r="O305" s="143">
        <f t="shared" si="79"/>
        <v>-16.104695048907161</v>
      </c>
      <c r="P305" s="137">
        <f t="shared" si="76"/>
        <v>28.635057757952382</v>
      </c>
      <c r="Q305" s="137">
        <f t="shared" si="68"/>
        <v>19.633813659398584</v>
      </c>
      <c r="R305" s="144">
        <f t="shared" si="69"/>
        <v>32.164176368443805</v>
      </c>
      <c r="T305" s="92">
        <f t="shared" si="78"/>
        <v>3.861003861003861E-4</v>
      </c>
      <c r="U305" s="92">
        <f>SUM($T$13:T305)</f>
        <v>0.11312741312741349</v>
      </c>
      <c r="V305" s="92">
        <f t="shared" si="70"/>
        <v>436</v>
      </c>
      <c r="W305" s="92">
        <v>-133.96669535037836</v>
      </c>
      <c r="Y305" s="92">
        <f t="shared" si="71"/>
        <v>1796</v>
      </c>
      <c r="Z305" s="92">
        <v>-118.08213872523083</v>
      </c>
      <c r="AB305" s="92">
        <f t="shared" si="72"/>
        <v>787</v>
      </c>
      <c r="AC305" s="92">
        <v>-248.42774630145141</v>
      </c>
      <c r="AE305" s="92">
        <f t="shared" si="73"/>
        <v>1585</v>
      </c>
      <c r="AF305" s="92">
        <v>-278.64809262264498</v>
      </c>
    </row>
    <row r="306" spans="1:32">
      <c r="A306" s="93">
        <v>294</v>
      </c>
      <c r="B306" s="130">
        <v>43451</v>
      </c>
      <c r="C306" s="92">
        <v>22.779499000000001</v>
      </c>
      <c r="D306" s="92">
        <v>25.356501000000002</v>
      </c>
      <c r="E306" s="92">
        <v>20.1401</v>
      </c>
      <c r="F306" s="139">
        <f t="shared" si="65"/>
        <v>4.12695643569716E-4</v>
      </c>
      <c r="G306" s="140">
        <f t="shared" si="65"/>
        <v>-1.01362565757801E-3</v>
      </c>
      <c r="H306" s="140">
        <f t="shared" si="65"/>
        <v>-3.4955139249556177E-3</v>
      </c>
      <c r="I306" s="141">
        <f t="shared" si="80"/>
        <v>21.408731645502826</v>
      </c>
      <c r="J306" s="142">
        <f t="shared" si="74"/>
        <v>25.055277558969983</v>
      </c>
      <c r="K306" s="142">
        <f t="shared" si="77"/>
        <v>19.39098079453429</v>
      </c>
      <c r="L306" s="143">
        <f t="shared" si="75"/>
        <v>14986.112151851978</v>
      </c>
      <c r="M306" s="137">
        <f t="shared" si="66"/>
        <v>-15033.16653538199</v>
      </c>
      <c r="N306" s="137">
        <f t="shared" si="67"/>
        <v>29086.471191801436</v>
      </c>
      <c r="O306" s="143">
        <f t="shared" si="79"/>
        <v>-6.1821518519791425</v>
      </c>
      <c r="P306" s="137">
        <f t="shared" si="76"/>
        <v>-15.253464618010184</v>
      </c>
      <c r="Q306" s="137">
        <f t="shared" si="68"/>
        <v>102.02880819856364</v>
      </c>
      <c r="R306" s="144">
        <f t="shared" si="69"/>
        <v>80.593191728574311</v>
      </c>
      <c r="T306" s="92">
        <f t="shared" si="78"/>
        <v>3.861003861003861E-4</v>
      </c>
      <c r="U306" s="92">
        <f>SUM($T$13:T306)</f>
        <v>0.11351351351351388</v>
      </c>
      <c r="V306" s="92">
        <f t="shared" si="70"/>
        <v>2416</v>
      </c>
      <c r="W306" s="92">
        <v>-133.44696217626552</v>
      </c>
      <c r="Y306" s="92">
        <f t="shared" si="71"/>
        <v>352</v>
      </c>
      <c r="Z306" s="92">
        <v>-118.05548556145914</v>
      </c>
      <c r="AB306" s="92">
        <f t="shared" si="72"/>
        <v>6</v>
      </c>
      <c r="AC306" s="92">
        <v>-248.25106451016836</v>
      </c>
      <c r="AE306" s="92">
        <f t="shared" si="73"/>
        <v>344</v>
      </c>
      <c r="AF306" s="92">
        <v>-278.09694376849438</v>
      </c>
    </row>
    <row r="307" spans="1:32">
      <c r="A307" s="93">
        <v>295</v>
      </c>
      <c r="B307" s="130">
        <v>43448</v>
      </c>
      <c r="C307" s="92">
        <v>23.047999999999998</v>
      </c>
      <c r="D307" s="92">
        <v>25.664000000000001</v>
      </c>
      <c r="E307" s="92">
        <v>20.272698999999999</v>
      </c>
      <c r="F307" s="139">
        <f t="shared" si="65"/>
        <v>-1.1649644220756539E-2</v>
      </c>
      <c r="G307" s="140">
        <f t="shared" si="65"/>
        <v>-1.1981725374064833E-2</v>
      </c>
      <c r="H307" s="140">
        <f t="shared" si="65"/>
        <v>-6.5407669694104165E-3</v>
      </c>
      <c r="I307" s="141">
        <f t="shared" si="80"/>
        <v>21.15059877864023</v>
      </c>
      <c r="J307" s="142">
        <f t="shared" si="74"/>
        <v>24.780189940410693</v>
      </c>
      <c r="K307" s="142">
        <f t="shared" si="77"/>
        <v>19.331723215542244</v>
      </c>
      <c r="L307" s="143">
        <f t="shared" si="75"/>
        <v>14805.419145048161</v>
      </c>
      <c r="M307" s="137">
        <f t="shared" si="66"/>
        <v>-14868.113964246417</v>
      </c>
      <c r="N307" s="137">
        <f t="shared" si="67"/>
        <v>28997.584823313366</v>
      </c>
      <c r="O307" s="143">
        <f t="shared" si="79"/>
        <v>174.51085495183725</v>
      </c>
      <c r="P307" s="137">
        <f t="shared" si="76"/>
        <v>-180.30603575358327</v>
      </c>
      <c r="Q307" s="137">
        <f t="shared" si="68"/>
        <v>190.91517668663437</v>
      </c>
      <c r="R307" s="144">
        <f t="shared" si="69"/>
        <v>185.11999588488834</v>
      </c>
      <c r="T307" s="92">
        <f t="shared" si="78"/>
        <v>3.861003861003861E-4</v>
      </c>
      <c r="U307" s="92">
        <f>SUM($T$13:T307)</f>
        <v>0.11389961389961427</v>
      </c>
      <c r="V307" s="92">
        <f t="shared" si="70"/>
        <v>2505</v>
      </c>
      <c r="W307" s="92">
        <v>-132.60052127729432</v>
      </c>
      <c r="Y307" s="92">
        <f t="shared" si="71"/>
        <v>2085</v>
      </c>
      <c r="Z307" s="92">
        <v>-117.85317632974147</v>
      </c>
      <c r="AB307" s="92">
        <f t="shared" si="72"/>
        <v>1823</v>
      </c>
      <c r="AC307" s="92">
        <v>-248.1396678864221</v>
      </c>
      <c r="AE307" s="92">
        <f t="shared" si="73"/>
        <v>296</v>
      </c>
      <c r="AF307" s="92">
        <v>-276.96915672184878</v>
      </c>
    </row>
    <row r="308" spans="1:32">
      <c r="A308" s="93">
        <v>296</v>
      </c>
      <c r="B308" s="130">
        <v>43447</v>
      </c>
      <c r="C308" s="92">
        <v>22.8172</v>
      </c>
      <c r="D308" s="92">
        <v>25.334101</v>
      </c>
      <c r="E308" s="92">
        <v>20.051901000000001</v>
      </c>
      <c r="F308" s="139">
        <f t="shared" si="65"/>
        <v>1.0115176270532711E-2</v>
      </c>
      <c r="G308" s="140">
        <f t="shared" si="65"/>
        <v>1.3021934348489417E-2</v>
      </c>
      <c r="H308" s="140">
        <f t="shared" si="65"/>
        <v>1.1011325060900745E-2</v>
      </c>
      <c r="I308" s="141">
        <f t="shared" si="80"/>
        <v>21.616363760671771</v>
      </c>
      <c r="J308" s="142">
        <f t="shared" si="74"/>
        <v>25.407299228814157</v>
      </c>
      <c r="K308" s="142">
        <f t="shared" si="77"/>
        <v>19.673269374360068</v>
      </c>
      <c r="L308" s="143">
        <f t="shared" si="75"/>
        <v>15131.454632470239</v>
      </c>
      <c r="M308" s="137">
        <f t="shared" si="66"/>
        <v>-15244.379537288494</v>
      </c>
      <c r="N308" s="137">
        <f t="shared" si="67"/>
        <v>29509.904061540103</v>
      </c>
      <c r="O308" s="143">
        <f t="shared" si="79"/>
        <v>-151.52463247024025</v>
      </c>
      <c r="P308" s="137">
        <f t="shared" si="76"/>
        <v>195.95953728849418</v>
      </c>
      <c r="Q308" s="137">
        <f t="shared" si="68"/>
        <v>-321.4040615401027</v>
      </c>
      <c r="R308" s="144">
        <f t="shared" si="69"/>
        <v>-276.96915672184878</v>
      </c>
      <c r="T308" s="92">
        <f t="shared" si="78"/>
        <v>3.861003861003861E-4</v>
      </c>
      <c r="U308" s="92">
        <f>SUM($T$13:T308)</f>
        <v>0.11428571428571466</v>
      </c>
      <c r="V308" s="92">
        <f t="shared" si="70"/>
        <v>2260</v>
      </c>
      <c r="W308" s="92">
        <v>-132.36743748076515</v>
      </c>
      <c r="Y308" s="92">
        <f t="shared" si="71"/>
        <v>1228</v>
      </c>
      <c r="Z308" s="92">
        <v>-117.78756154023904</v>
      </c>
      <c r="AB308" s="92">
        <f t="shared" si="72"/>
        <v>554</v>
      </c>
      <c r="AC308" s="92">
        <v>-247.96477573318771</v>
      </c>
      <c r="AE308" s="92">
        <f t="shared" si="73"/>
        <v>1248</v>
      </c>
      <c r="AF308" s="92">
        <v>-276.21574376622448</v>
      </c>
    </row>
    <row r="309" spans="1:32">
      <c r="A309" s="93">
        <v>297</v>
      </c>
      <c r="B309" s="130">
        <v>43446</v>
      </c>
      <c r="C309" s="92">
        <v>22.847401000000001</v>
      </c>
      <c r="D309" s="92">
        <v>25.207398999999999</v>
      </c>
      <c r="E309" s="92">
        <v>20.179300000000001</v>
      </c>
      <c r="F309" s="139">
        <f t="shared" si="65"/>
        <v>-1.3218571337720864E-3</v>
      </c>
      <c r="G309" s="140">
        <f t="shared" si="65"/>
        <v>5.0263813414466174E-3</v>
      </c>
      <c r="H309" s="140">
        <f t="shared" si="65"/>
        <v>-6.3133508099885161E-3</v>
      </c>
      <c r="I309" s="141">
        <f t="shared" si="80"/>
        <v>21.371612389522991</v>
      </c>
      <c r="J309" s="142">
        <f t="shared" si="74"/>
        <v>25.206765162510422</v>
      </c>
      <c r="K309" s="142">
        <f t="shared" si="77"/>
        <v>19.336148506588433</v>
      </c>
      <c r="L309" s="143">
        <f t="shared" si="75"/>
        <v>14960.128672666093</v>
      </c>
      <c r="M309" s="137">
        <f t="shared" si="66"/>
        <v>-15124.059097506253</v>
      </c>
      <c r="N309" s="137">
        <f t="shared" si="67"/>
        <v>29004.22275988265</v>
      </c>
      <c r="O309" s="143">
        <f t="shared" si="79"/>
        <v>19.801327333905647</v>
      </c>
      <c r="P309" s="137">
        <f t="shared" si="76"/>
        <v>75.639097506253165</v>
      </c>
      <c r="Q309" s="137">
        <f t="shared" si="68"/>
        <v>184.27724011734972</v>
      </c>
      <c r="R309" s="144">
        <f t="shared" si="69"/>
        <v>279.71766495750853</v>
      </c>
      <c r="T309" s="92">
        <f t="shared" si="78"/>
        <v>3.861003861003861E-4</v>
      </c>
      <c r="U309" s="92">
        <f>SUM($T$13:T309)</f>
        <v>0.11467181467181504</v>
      </c>
      <c r="V309" s="92">
        <f t="shared" si="70"/>
        <v>1780</v>
      </c>
      <c r="W309" s="92">
        <v>-132.34583584926258</v>
      </c>
      <c r="Y309" s="92">
        <f t="shared" si="71"/>
        <v>906</v>
      </c>
      <c r="Z309" s="92">
        <v>-117.67925707606446</v>
      </c>
      <c r="AB309" s="92">
        <f t="shared" si="72"/>
        <v>656</v>
      </c>
      <c r="AC309" s="92">
        <v>-247.60390440152332</v>
      </c>
      <c r="AE309" s="92">
        <f t="shared" si="73"/>
        <v>2393</v>
      </c>
      <c r="AF309" s="92">
        <v>-274.78739977532496</v>
      </c>
    </row>
    <row r="310" spans="1:32">
      <c r="A310" s="93">
        <v>298</v>
      </c>
      <c r="B310" s="130">
        <v>43445</v>
      </c>
      <c r="C310" s="92">
        <v>23.068999999999999</v>
      </c>
      <c r="D310" s="92">
        <v>25.5152</v>
      </c>
      <c r="E310" s="92">
        <v>20.315100000000001</v>
      </c>
      <c r="F310" s="139">
        <f t="shared" si="65"/>
        <v>-9.6059213663356458E-3</v>
      </c>
      <c r="G310" s="140">
        <f t="shared" si="65"/>
        <v>-1.2063436696557406E-2</v>
      </c>
      <c r="H310" s="140">
        <f t="shared" si="65"/>
        <v>-6.684682822137189E-3</v>
      </c>
      <c r="I310" s="141">
        <f t="shared" si="80"/>
        <v>21.194334243352554</v>
      </c>
      <c r="J310" s="142">
        <f t="shared" si="74"/>
        <v>24.778140563244651</v>
      </c>
      <c r="K310" s="142">
        <f t="shared" si="77"/>
        <v>19.328922756964033</v>
      </c>
      <c r="L310" s="143">
        <f t="shared" si="75"/>
        <v>14836.033970346787</v>
      </c>
      <c r="M310" s="137">
        <f t="shared" si="66"/>
        <v>-14866.884337946791</v>
      </c>
      <c r="N310" s="137">
        <f t="shared" si="67"/>
        <v>28993.384135446049</v>
      </c>
      <c r="O310" s="143">
        <f t="shared" si="79"/>
        <v>143.89602965321137</v>
      </c>
      <c r="P310" s="137">
        <f t="shared" si="76"/>
        <v>-181.53566205320931</v>
      </c>
      <c r="Q310" s="137">
        <f t="shared" si="68"/>
        <v>195.11586455395081</v>
      </c>
      <c r="R310" s="144">
        <f t="shared" si="69"/>
        <v>157.47623215395288</v>
      </c>
      <c r="T310" s="92">
        <f t="shared" si="78"/>
        <v>3.861003861003861E-4</v>
      </c>
      <c r="U310" s="92">
        <f>SUM($T$13:T310)</f>
        <v>0.11505791505791543</v>
      </c>
      <c r="V310" s="92">
        <f t="shared" si="70"/>
        <v>2335</v>
      </c>
      <c r="W310" s="92">
        <v>-132.27816505243209</v>
      </c>
      <c r="Y310" s="92">
        <f t="shared" si="71"/>
        <v>440</v>
      </c>
      <c r="Z310" s="92">
        <v>-117.5798136098947</v>
      </c>
      <c r="AB310" s="92">
        <f t="shared" si="72"/>
        <v>1167</v>
      </c>
      <c r="AC310" s="92">
        <v>-246.38395749720075</v>
      </c>
      <c r="AE310" s="92">
        <f t="shared" si="73"/>
        <v>758</v>
      </c>
      <c r="AF310" s="92">
        <v>-274.63817095713603</v>
      </c>
    </row>
    <row r="311" spans="1:32">
      <c r="A311" s="93">
        <v>299</v>
      </c>
      <c r="B311" s="130">
        <v>43444</v>
      </c>
      <c r="C311" s="92">
        <v>23.125499999999999</v>
      </c>
      <c r="D311" s="92">
        <v>25.801600000000001</v>
      </c>
      <c r="E311" s="92">
        <v>20.2742</v>
      </c>
      <c r="F311" s="139">
        <f t="shared" si="65"/>
        <v>-2.4431904175045149E-3</v>
      </c>
      <c r="G311" s="140">
        <f t="shared" si="65"/>
        <v>-1.1100086816321464E-2</v>
      </c>
      <c r="H311" s="140">
        <f t="shared" si="65"/>
        <v>2.0173422379181627E-3</v>
      </c>
      <c r="I311" s="141">
        <f t="shared" si="80"/>
        <v>21.347615969384442</v>
      </c>
      <c r="J311" s="142">
        <f t="shared" si="74"/>
        <v>24.802302052585887</v>
      </c>
      <c r="K311" s="142">
        <f t="shared" si="77"/>
        <v>19.498255462607649</v>
      </c>
      <c r="L311" s="143">
        <f t="shared" si="75"/>
        <v>14943.331178569109</v>
      </c>
      <c r="M311" s="137">
        <f t="shared" si="66"/>
        <v>-14881.381231551532</v>
      </c>
      <c r="N311" s="137">
        <f t="shared" si="67"/>
        <v>29247.383193911472</v>
      </c>
      <c r="O311" s="143">
        <f t="shared" si="79"/>
        <v>36.598821430889075</v>
      </c>
      <c r="P311" s="137">
        <f t="shared" si="76"/>
        <v>-167.03876844846855</v>
      </c>
      <c r="Q311" s="137">
        <f t="shared" si="68"/>
        <v>-58.883193911471608</v>
      </c>
      <c r="R311" s="144">
        <f t="shared" si="69"/>
        <v>-189.32314092905108</v>
      </c>
      <c r="T311" s="92">
        <f t="shared" si="78"/>
        <v>3.861003861003861E-4</v>
      </c>
      <c r="U311" s="92">
        <f>SUM($T$13:T311)</f>
        <v>0.11544401544401582</v>
      </c>
      <c r="V311" s="92">
        <f t="shared" si="70"/>
        <v>1367</v>
      </c>
      <c r="W311" s="92">
        <v>-132.00564957838105</v>
      </c>
      <c r="Y311" s="92">
        <f t="shared" si="71"/>
        <v>1960</v>
      </c>
      <c r="Z311" s="92">
        <v>-117.57684834792599</v>
      </c>
      <c r="AB311" s="92">
        <f t="shared" si="72"/>
        <v>1408</v>
      </c>
      <c r="AC311" s="92">
        <v>-246.19641198817772</v>
      </c>
      <c r="AE311" s="92">
        <f t="shared" si="73"/>
        <v>1035</v>
      </c>
      <c r="AF311" s="92">
        <v>-274.18133208246036</v>
      </c>
    </row>
    <row r="312" spans="1:32">
      <c r="A312" s="93">
        <v>300</v>
      </c>
      <c r="B312" s="130">
        <v>43441</v>
      </c>
      <c r="C312" s="92">
        <v>23.139600999999999</v>
      </c>
      <c r="D312" s="92">
        <v>25.994301</v>
      </c>
      <c r="E312" s="92">
        <v>20.333599</v>
      </c>
      <c r="F312" s="139">
        <f t="shared" si="65"/>
        <v>-6.09388208552053E-4</v>
      </c>
      <c r="G312" s="140">
        <f t="shared" si="65"/>
        <v>-7.4132018398955779E-3</v>
      </c>
      <c r="H312" s="140">
        <f t="shared" si="65"/>
        <v>-2.9212241276125317E-3</v>
      </c>
      <c r="I312" s="141">
        <f t="shared" si="80"/>
        <v>21.386859153275807</v>
      </c>
      <c r="J312" s="142">
        <f t="shared" si="74"/>
        <v>24.89477170861413</v>
      </c>
      <c r="K312" s="142">
        <f t="shared" si="77"/>
        <v>19.402155899700787</v>
      </c>
      <c r="L312" s="143">
        <f t="shared" si="75"/>
        <v>14970.801407293065</v>
      </c>
      <c r="M312" s="137">
        <f t="shared" si="66"/>
        <v>-14936.863025168477</v>
      </c>
      <c r="N312" s="137">
        <f t="shared" si="67"/>
        <v>29103.233849551179</v>
      </c>
      <c r="O312" s="143">
        <f t="shared" si="79"/>
        <v>9.1285927069329773</v>
      </c>
      <c r="P312" s="137">
        <f t="shared" si="76"/>
        <v>-111.55697483152289</v>
      </c>
      <c r="Q312" s="137">
        <f t="shared" si="68"/>
        <v>85.266150448820554</v>
      </c>
      <c r="R312" s="144">
        <f t="shared" si="69"/>
        <v>-17.162231675769362</v>
      </c>
      <c r="T312" s="92">
        <f t="shared" si="78"/>
        <v>3.861003861003861E-4</v>
      </c>
      <c r="U312" s="92">
        <f>SUM($T$13:T312)</f>
        <v>0.11583011583011621</v>
      </c>
      <c r="V312" s="92">
        <f t="shared" si="70"/>
        <v>1762</v>
      </c>
      <c r="W312" s="92">
        <v>-131.72390550137607</v>
      </c>
      <c r="Y312" s="92">
        <f t="shared" si="71"/>
        <v>1797</v>
      </c>
      <c r="Z312" s="92">
        <v>-117.40004277985827</v>
      </c>
      <c r="AB312" s="92">
        <f t="shared" si="72"/>
        <v>518</v>
      </c>
      <c r="AC312" s="92">
        <v>-245.62398704708903</v>
      </c>
      <c r="AE312" s="92">
        <f t="shared" si="73"/>
        <v>2282</v>
      </c>
      <c r="AF312" s="92">
        <v>-273.71826995543415</v>
      </c>
    </row>
    <row r="313" spans="1:32">
      <c r="A313" s="93">
        <v>301</v>
      </c>
      <c r="B313" s="130">
        <v>43440</v>
      </c>
      <c r="C313" s="92">
        <v>23.287500000000001</v>
      </c>
      <c r="D313" s="92">
        <v>26.116599999999998</v>
      </c>
      <c r="E313" s="92">
        <v>20.508199999999999</v>
      </c>
      <c r="F313" s="139">
        <f t="shared" si="65"/>
        <v>-6.3510037573806244E-3</v>
      </c>
      <c r="G313" s="140">
        <f t="shared" si="65"/>
        <v>-4.682807103527975E-3</v>
      </c>
      <c r="H313" s="140">
        <f t="shared" si="65"/>
        <v>-8.5137164646336139E-3</v>
      </c>
      <c r="I313" s="141">
        <f t="shared" si="80"/>
        <v>21.263989154692428</v>
      </c>
      <c r="J313" s="142">
        <f t="shared" si="74"/>
        <v>24.963251919878545</v>
      </c>
      <c r="K313" s="142">
        <f t="shared" si="77"/>
        <v>19.293331591314693</v>
      </c>
      <c r="L313" s="143">
        <f t="shared" si="75"/>
        <v>14884.7924082847</v>
      </c>
      <c r="M313" s="137">
        <f t="shared" si="66"/>
        <v>-14977.951151927127</v>
      </c>
      <c r="N313" s="137">
        <f t="shared" si="67"/>
        <v>28939.997386972042</v>
      </c>
      <c r="O313" s="143">
        <f t="shared" si="79"/>
        <v>95.137591715298186</v>
      </c>
      <c r="P313" s="137">
        <f t="shared" si="76"/>
        <v>-70.468848072872788</v>
      </c>
      <c r="Q313" s="137">
        <f t="shared" si="68"/>
        <v>248.50261302795843</v>
      </c>
      <c r="R313" s="144">
        <f t="shared" si="69"/>
        <v>273.17135667038383</v>
      </c>
      <c r="T313" s="92">
        <f t="shared" si="78"/>
        <v>3.861003861003861E-4</v>
      </c>
      <c r="U313" s="92">
        <f>SUM($T$13:T313)</f>
        <v>0.1162162162162166</v>
      </c>
      <c r="V313" s="92">
        <f t="shared" si="70"/>
        <v>2162</v>
      </c>
      <c r="W313" s="92">
        <v>-131.58041040599528</v>
      </c>
      <c r="Y313" s="92">
        <f t="shared" si="71"/>
        <v>423</v>
      </c>
      <c r="Z313" s="92">
        <v>-116.9371460787861</v>
      </c>
      <c r="AB313" s="92">
        <f t="shared" si="72"/>
        <v>660</v>
      </c>
      <c r="AC313" s="92">
        <v>-245.15808580048179</v>
      </c>
      <c r="AE313" s="92">
        <f t="shared" si="73"/>
        <v>1017</v>
      </c>
      <c r="AF313" s="92">
        <v>-273.34919303424977</v>
      </c>
    </row>
    <row r="314" spans="1:32">
      <c r="A314" s="93">
        <v>302</v>
      </c>
      <c r="B314" s="130">
        <v>43439</v>
      </c>
      <c r="C314" s="92">
        <v>23.265301000000001</v>
      </c>
      <c r="D314" s="92">
        <v>26.089199000000001</v>
      </c>
      <c r="E314" s="92">
        <v>20.499399</v>
      </c>
      <c r="F314" s="139">
        <f t="shared" si="65"/>
        <v>9.5416775394396858E-4</v>
      </c>
      <c r="G314" s="140">
        <f t="shared" si="65"/>
        <v>1.0502813827284463E-3</v>
      </c>
      <c r="H314" s="140">
        <f t="shared" si="65"/>
        <v>4.2932965985964522E-4</v>
      </c>
      <c r="I314" s="141">
        <f t="shared" si="80"/>
        <v>21.420319094517623</v>
      </c>
      <c r="J314" s="142">
        <f t="shared" si="74"/>
        <v>25.107041792275798</v>
      </c>
      <c r="K314" s="142">
        <f t="shared" si="77"/>
        <v>19.467354325851208</v>
      </c>
      <c r="L314" s="143">
        <f t="shared" si="75"/>
        <v>14994.223366162336</v>
      </c>
      <c r="M314" s="137">
        <f t="shared" si="66"/>
        <v>-15064.225075365479</v>
      </c>
      <c r="N314" s="137">
        <f t="shared" si="67"/>
        <v>29201.031488776811</v>
      </c>
      <c r="O314" s="143">
        <f t="shared" si="79"/>
        <v>-14.293366162337406</v>
      </c>
      <c r="P314" s="137">
        <f t="shared" si="76"/>
        <v>15.805075365478842</v>
      </c>
      <c r="Q314" s="137">
        <f t="shared" si="68"/>
        <v>-12.531488776810875</v>
      </c>
      <c r="R314" s="144">
        <f t="shared" si="69"/>
        <v>-11.019779573669439</v>
      </c>
      <c r="T314" s="92">
        <f t="shared" si="78"/>
        <v>3.861003861003861E-4</v>
      </c>
      <c r="U314" s="92">
        <f>SUM($T$13:T314)</f>
        <v>0.11660231660231699</v>
      </c>
      <c r="V314" s="92">
        <f t="shared" si="70"/>
        <v>975</v>
      </c>
      <c r="W314" s="92">
        <v>-131.37497714841993</v>
      </c>
      <c r="Y314" s="92">
        <f t="shared" si="71"/>
        <v>1358</v>
      </c>
      <c r="Z314" s="92">
        <v>-116.85770110559861</v>
      </c>
      <c r="AB314" s="92">
        <f t="shared" si="72"/>
        <v>877</v>
      </c>
      <c r="AC314" s="92">
        <v>-244.89261775219711</v>
      </c>
      <c r="AE314" s="92">
        <f t="shared" si="73"/>
        <v>2500</v>
      </c>
      <c r="AF314" s="92">
        <v>-272.31915266093711</v>
      </c>
    </row>
    <row r="315" spans="1:32">
      <c r="A315" s="93">
        <v>303</v>
      </c>
      <c r="B315" s="130">
        <v>43438</v>
      </c>
      <c r="C315" s="92">
        <v>23.087600999999999</v>
      </c>
      <c r="D315" s="92">
        <v>25.874200999999999</v>
      </c>
      <c r="E315" s="92">
        <v>20.334199999999999</v>
      </c>
      <c r="F315" s="139">
        <f t="shared" si="65"/>
        <v>7.6967719599798645E-3</v>
      </c>
      <c r="G315" s="140">
        <f t="shared" si="65"/>
        <v>8.3093580358288843E-3</v>
      </c>
      <c r="H315" s="140">
        <f t="shared" si="65"/>
        <v>8.1241947064552011E-3</v>
      </c>
      <c r="I315" s="141">
        <f t="shared" si="80"/>
        <v>21.564610150266372</v>
      </c>
      <c r="J315" s="142">
        <f t="shared" si="74"/>
        <v>25.289104516089214</v>
      </c>
      <c r="K315" s="142">
        <f t="shared" si="77"/>
        <v>19.617088704792913</v>
      </c>
      <c r="L315" s="143">
        <f t="shared" si="75"/>
        <v>15095.227105186461</v>
      </c>
      <c r="M315" s="137">
        <f t="shared" si="66"/>
        <v>-15173.462709653528</v>
      </c>
      <c r="N315" s="137">
        <f t="shared" si="67"/>
        <v>29425.63305718937</v>
      </c>
      <c r="O315" s="143">
        <f t="shared" si="79"/>
        <v>-115.29710518646243</v>
      </c>
      <c r="P315" s="137">
        <f t="shared" si="76"/>
        <v>125.04270965352771</v>
      </c>
      <c r="Q315" s="137">
        <f t="shared" si="68"/>
        <v>-237.13305718937045</v>
      </c>
      <c r="R315" s="144">
        <f t="shared" si="69"/>
        <v>-227.38745272230517</v>
      </c>
      <c r="T315" s="92">
        <f t="shared" si="78"/>
        <v>3.861003861003861E-4</v>
      </c>
      <c r="U315" s="92">
        <f>SUM($T$13:T315)</f>
        <v>0.11698841698841737</v>
      </c>
      <c r="V315" s="92">
        <f t="shared" si="70"/>
        <v>1990</v>
      </c>
      <c r="W315" s="92">
        <v>-131.27494644595754</v>
      </c>
      <c r="Y315" s="92">
        <f t="shared" si="71"/>
        <v>2167</v>
      </c>
      <c r="Z315" s="92">
        <v>-116.80045460042129</v>
      </c>
      <c r="AB315" s="92">
        <f t="shared" si="72"/>
        <v>113</v>
      </c>
      <c r="AC315" s="92">
        <v>-241.70163561620939</v>
      </c>
      <c r="AE315" s="92">
        <f t="shared" si="73"/>
        <v>1306</v>
      </c>
      <c r="AF315" s="92">
        <v>-270.82212234471081</v>
      </c>
    </row>
    <row r="316" spans="1:32">
      <c r="A316" s="93">
        <v>304</v>
      </c>
      <c r="B316" s="130">
        <v>43437</v>
      </c>
      <c r="C316" s="92">
        <v>22.878</v>
      </c>
      <c r="D316" s="92">
        <v>25.7209</v>
      </c>
      <c r="E316" s="92">
        <v>20.160699999999999</v>
      </c>
      <c r="F316" s="139">
        <f t="shared" si="65"/>
        <v>9.1616837136112572E-3</v>
      </c>
      <c r="G316" s="140">
        <f t="shared" si="65"/>
        <v>5.9601724667488476E-3</v>
      </c>
      <c r="H316" s="140">
        <f t="shared" si="65"/>
        <v>8.6058519793459354E-3</v>
      </c>
      <c r="I316" s="141">
        <f t="shared" si="80"/>
        <v>21.595959115302907</v>
      </c>
      <c r="J316" s="142">
        <f t="shared" si="74"/>
        <v>25.23018529758679</v>
      </c>
      <c r="K316" s="142">
        <f t="shared" si="77"/>
        <v>19.626461273666092</v>
      </c>
      <c r="L316" s="143">
        <f t="shared" si="75"/>
        <v>15117.171380712036</v>
      </c>
      <c r="M316" s="137">
        <f t="shared" si="66"/>
        <v>-15138.111178552073</v>
      </c>
      <c r="N316" s="137">
        <f t="shared" si="67"/>
        <v>29439.691910499136</v>
      </c>
      <c r="O316" s="143">
        <f t="shared" si="79"/>
        <v>-137.24138071203743</v>
      </c>
      <c r="P316" s="137">
        <f t="shared" si="76"/>
        <v>89.691178552073325</v>
      </c>
      <c r="Q316" s="137">
        <f t="shared" si="68"/>
        <v>-251.1919104991357</v>
      </c>
      <c r="R316" s="144">
        <f t="shared" si="69"/>
        <v>-298.7421126590998</v>
      </c>
      <c r="T316" s="92">
        <f t="shared" si="78"/>
        <v>3.861003861003861E-4</v>
      </c>
      <c r="U316" s="92">
        <f>SUM($T$13:T316)</f>
        <v>0.11737451737451776</v>
      </c>
      <c r="V316" s="92">
        <f t="shared" si="70"/>
        <v>131</v>
      </c>
      <c r="W316" s="92">
        <v>-131.13189871368922</v>
      </c>
      <c r="Y316" s="92">
        <f t="shared" si="71"/>
        <v>341</v>
      </c>
      <c r="Z316" s="92">
        <v>-116.72599517506751</v>
      </c>
      <c r="AB316" s="92">
        <f t="shared" si="72"/>
        <v>1886</v>
      </c>
      <c r="AC316" s="92">
        <v>-241.35950818406491</v>
      </c>
      <c r="AE316" s="92">
        <f t="shared" si="73"/>
        <v>1781</v>
      </c>
      <c r="AF316" s="92">
        <v>-270.38217726721268</v>
      </c>
    </row>
    <row r="317" spans="1:32">
      <c r="A317" s="93">
        <v>305</v>
      </c>
      <c r="B317" s="130">
        <v>43434</v>
      </c>
      <c r="C317" s="92">
        <v>23.052799</v>
      </c>
      <c r="D317" s="92">
        <v>25.866599999999998</v>
      </c>
      <c r="E317" s="92">
        <v>20.224799999999998</v>
      </c>
      <c r="F317" s="139">
        <f t="shared" si="65"/>
        <v>-7.5825499541292141E-3</v>
      </c>
      <c r="G317" s="140">
        <f t="shared" si="65"/>
        <v>-5.6327464761506407E-3</v>
      </c>
      <c r="H317" s="140">
        <f t="shared" si="65"/>
        <v>-3.1693762113840229E-3</v>
      </c>
      <c r="I317" s="141">
        <f t="shared" si="80"/>
        <v>21.23763418923663</v>
      </c>
      <c r="J317" s="142">
        <f t="shared" si="74"/>
        <v>24.939426775455608</v>
      </c>
      <c r="K317" s="142">
        <f t="shared" si="77"/>
        <v>19.397327108302679</v>
      </c>
      <c r="L317" s="143">
        <f t="shared" si="75"/>
        <v>14866.343932465641</v>
      </c>
      <c r="M317" s="137">
        <f t="shared" si="66"/>
        <v>-14963.656065273364</v>
      </c>
      <c r="N317" s="137">
        <f t="shared" si="67"/>
        <v>29095.99066245402</v>
      </c>
      <c r="O317" s="143">
        <f t="shared" si="79"/>
        <v>113.58606753435743</v>
      </c>
      <c r="P317" s="137">
        <f t="shared" si="76"/>
        <v>-84.763934726635853</v>
      </c>
      <c r="Q317" s="137">
        <f t="shared" si="68"/>
        <v>92.509337545980088</v>
      </c>
      <c r="R317" s="144">
        <f t="shared" si="69"/>
        <v>121.33147035370166</v>
      </c>
      <c r="T317" s="92">
        <f t="shared" si="78"/>
        <v>3.861003861003861E-4</v>
      </c>
      <c r="U317" s="92">
        <f>SUM($T$13:T317)</f>
        <v>0.11776061776061815</v>
      </c>
      <c r="V317" s="92">
        <f t="shared" si="70"/>
        <v>1296</v>
      </c>
      <c r="W317" s="92">
        <v>-131.10140242103807</v>
      </c>
      <c r="Y317" s="92">
        <f t="shared" si="71"/>
        <v>608</v>
      </c>
      <c r="Z317" s="92">
        <v>-116.64929513973584</v>
      </c>
      <c r="AB317" s="92">
        <f t="shared" si="72"/>
        <v>2039</v>
      </c>
      <c r="AC317" s="92">
        <v>-240.44179702981637</v>
      </c>
      <c r="AE317" s="92">
        <f t="shared" si="73"/>
        <v>2311</v>
      </c>
      <c r="AF317" s="92">
        <v>-269.74521333538542</v>
      </c>
    </row>
    <row r="318" spans="1:32">
      <c r="A318" s="93">
        <v>306</v>
      </c>
      <c r="B318" s="130">
        <v>43433</v>
      </c>
      <c r="C318" s="92">
        <v>23.056999000000001</v>
      </c>
      <c r="D318" s="92">
        <v>26.008101</v>
      </c>
      <c r="E318" s="92">
        <v>20.273599999999998</v>
      </c>
      <c r="F318" s="139">
        <f t="shared" si="65"/>
        <v>-1.8215727033688012E-4</v>
      </c>
      <c r="G318" s="140">
        <f t="shared" si="65"/>
        <v>-5.4406509725566377E-3</v>
      </c>
      <c r="H318" s="140">
        <f t="shared" si="65"/>
        <v>-2.4070712650935411E-3</v>
      </c>
      <c r="I318" s="141">
        <f t="shared" si="80"/>
        <v>21.396001852630516</v>
      </c>
      <c r="J318" s="142">
        <f t="shared" si="74"/>
        <v>24.944244665152599</v>
      </c>
      <c r="K318" s="142">
        <f t="shared" si="77"/>
        <v>19.412160800252543</v>
      </c>
      <c r="L318" s="143">
        <f t="shared" si="75"/>
        <v>14977.20129684136</v>
      </c>
      <c r="M318" s="137">
        <f t="shared" si="66"/>
        <v>-14966.546799091559</v>
      </c>
      <c r="N318" s="137">
        <f t="shared" si="67"/>
        <v>29118.241200378816</v>
      </c>
      <c r="O318" s="143">
        <f t="shared" si="79"/>
        <v>2.7287031586383819</v>
      </c>
      <c r="P318" s="137">
        <f t="shared" si="76"/>
        <v>-81.873200908441504</v>
      </c>
      <c r="Q318" s="137">
        <f t="shared" si="68"/>
        <v>70.258799621184153</v>
      </c>
      <c r="R318" s="144">
        <f t="shared" si="69"/>
        <v>-8.8856981286189693</v>
      </c>
      <c r="T318" s="92">
        <f t="shared" si="78"/>
        <v>3.861003861003861E-4</v>
      </c>
      <c r="U318" s="92">
        <f>SUM($T$13:T318)</f>
        <v>0.11814671814671854</v>
      </c>
      <c r="V318" s="92">
        <f t="shared" si="70"/>
        <v>434</v>
      </c>
      <c r="W318" s="92">
        <v>-130.94338665718533</v>
      </c>
      <c r="Y318" s="92">
        <f t="shared" si="71"/>
        <v>1337</v>
      </c>
      <c r="Z318" s="92">
        <v>-116.52100040099504</v>
      </c>
      <c r="AB318" s="92">
        <f t="shared" si="72"/>
        <v>1296</v>
      </c>
      <c r="AC318" s="92">
        <v>-240.40735920888255</v>
      </c>
      <c r="AE318" s="92">
        <f t="shared" si="73"/>
        <v>2152</v>
      </c>
      <c r="AF318" s="92">
        <v>-269.55361358828486</v>
      </c>
    </row>
    <row r="319" spans="1:32">
      <c r="A319" s="93">
        <v>307</v>
      </c>
      <c r="B319" s="130">
        <v>43432</v>
      </c>
      <c r="C319" s="92">
        <v>23.122</v>
      </c>
      <c r="D319" s="92">
        <v>26.076899999999998</v>
      </c>
      <c r="E319" s="92">
        <v>20.455400000000001</v>
      </c>
      <c r="F319" s="139">
        <f t="shared" si="65"/>
        <v>-2.8112187527029597E-3</v>
      </c>
      <c r="G319" s="140">
        <f t="shared" si="65"/>
        <v>-2.6383120693026507E-3</v>
      </c>
      <c r="H319" s="140">
        <f t="shared" si="65"/>
        <v>-8.8876286946235616E-3</v>
      </c>
      <c r="I319" s="141">
        <f t="shared" si="80"/>
        <v>21.339740199814031</v>
      </c>
      <c r="J319" s="142">
        <f t="shared" si="74"/>
        <v>25.014529286483441</v>
      </c>
      <c r="K319" s="142">
        <f t="shared" si="77"/>
        <v>19.286055633231321</v>
      </c>
      <c r="L319" s="143">
        <f t="shared" si="75"/>
        <v>14937.818139869822</v>
      </c>
      <c r="M319" s="137">
        <f t="shared" si="66"/>
        <v>-15008.717571890065</v>
      </c>
      <c r="N319" s="137">
        <f t="shared" si="67"/>
        <v>28929.083449846981</v>
      </c>
      <c r="O319" s="143">
        <f t="shared" si="79"/>
        <v>42.111860130176865</v>
      </c>
      <c r="P319" s="137">
        <f t="shared" si="76"/>
        <v>-39.702428109934772</v>
      </c>
      <c r="Q319" s="137">
        <f t="shared" si="68"/>
        <v>259.41655015301876</v>
      </c>
      <c r="R319" s="144">
        <f t="shared" si="69"/>
        <v>261.82598217326085</v>
      </c>
      <c r="T319" s="92">
        <f t="shared" si="78"/>
        <v>3.861003861003861E-4</v>
      </c>
      <c r="U319" s="92">
        <f>SUM($T$13:T319)</f>
        <v>0.11853281853281893</v>
      </c>
      <c r="V319" s="92">
        <f t="shared" si="70"/>
        <v>1303</v>
      </c>
      <c r="W319" s="92">
        <v>-130.76803761638621</v>
      </c>
      <c r="Y319" s="92">
        <f t="shared" si="71"/>
        <v>1389</v>
      </c>
      <c r="Z319" s="92">
        <v>-116.39936833982756</v>
      </c>
      <c r="AB319" s="92">
        <f t="shared" si="72"/>
        <v>968</v>
      </c>
      <c r="AC319" s="92">
        <v>-239.52012884593205</v>
      </c>
      <c r="AE319" s="92">
        <f t="shared" si="73"/>
        <v>414</v>
      </c>
      <c r="AF319" s="92">
        <v>-268.9322352964482</v>
      </c>
    </row>
    <row r="320" spans="1:32">
      <c r="A320" s="93">
        <v>308</v>
      </c>
      <c r="B320" s="130">
        <v>43431</v>
      </c>
      <c r="C320" s="92">
        <v>23.351900000000001</v>
      </c>
      <c r="D320" s="92">
        <v>26.4009</v>
      </c>
      <c r="E320" s="92">
        <v>20.593699999999998</v>
      </c>
      <c r="F320" s="139">
        <f t="shared" si="65"/>
        <v>-9.8450233171605284E-3</v>
      </c>
      <c r="G320" s="140">
        <f t="shared" si="65"/>
        <v>-1.2272308898560347E-2</v>
      </c>
      <c r="H320" s="140">
        <f t="shared" si="65"/>
        <v>-6.715646047091961E-3</v>
      </c>
      <c r="I320" s="141">
        <f t="shared" si="80"/>
        <v>21.189217485515094</v>
      </c>
      <c r="J320" s="142">
        <f t="shared" si="74"/>
        <v>24.772901902207877</v>
      </c>
      <c r="K320" s="142">
        <f t="shared" si="77"/>
        <v>19.328320243569639</v>
      </c>
      <c r="L320" s="143">
        <f t="shared" si="75"/>
        <v>14832.452239860566</v>
      </c>
      <c r="M320" s="137">
        <f t="shared" si="66"/>
        <v>-14863.741141324726</v>
      </c>
      <c r="N320" s="137">
        <f t="shared" si="67"/>
        <v>28992.480365354459</v>
      </c>
      <c r="O320" s="143">
        <f t="shared" si="79"/>
        <v>147.47776013943258</v>
      </c>
      <c r="P320" s="137">
        <f t="shared" si="76"/>
        <v>-184.67885867527366</v>
      </c>
      <c r="Q320" s="137">
        <f t="shared" si="68"/>
        <v>196.01963464554137</v>
      </c>
      <c r="R320" s="144">
        <f t="shared" si="69"/>
        <v>158.81853610970029</v>
      </c>
      <c r="T320" s="92">
        <f t="shared" si="78"/>
        <v>3.861003861003861E-4</v>
      </c>
      <c r="U320" s="92">
        <f>SUM($T$13:T320)</f>
        <v>0.11891891891891931</v>
      </c>
      <c r="V320" s="92">
        <f t="shared" si="70"/>
        <v>997</v>
      </c>
      <c r="W320" s="92">
        <v>-130.31236734838603</v>
      </c>
      <c r="Y320" s="92">
        <f t="shared" si="71"/>
        <v>1844</v>
      </c>
      <c r="Z320" s="92">
        <v>-116.15356264170987</v>
      </c>
      <c r="AB320" s="92">
        <f t="shared" si="72"/>
        <v>457</v>
      </c>
      <c r="AC320" s="92">
        <v>-239.39026111748899</v>
      </c>
      <c r="AE320" s="92">
        <f t="shared" si="73"/>
        <v>2178</v>
      </c>
      <c r="AF320" s="92">
        <v>-267.37479782472474</v>
      </c>
    </row>
    <row r="321" spans="1:32">
      <c r="A321" s="93">
        <v>309</v>
      </c>
      <c r="B321" s="130">
        <v>43430</v>
      </c>
      <c r="C321" s="92">
        <v>23.130800000000001</v>
      </c>
      <c r="D321" s="92">
        <v>26.140599999999999</v>
      </c>
      <c r="E321" s="92">
        <v>20.404199999999999</v>
      </c>
      <c r="F321" s="139">
        <f t="shared" si="65"/>
        <v>9.5586836598819946E-3</v>
      </c>
      <c r="G321" s="140">
        <f t="shared" si="65"/>
        <v>9.9576903361056068E-3</v>
      </c>
      <c r="H321" s="140">
        <f t="shared" si="65"/>
        <v>9.2873035943579207E-3</v>
      </c>
      <c r="I321" s="141">
        <f t="shared" si="80"/>
        <v>21.604454874453108</v>
      </c>
      <c r="J321" s="142">
        <f t="shared" si="74"/>
        <v>25.330445844012765</v>
      </c>
      <c r="K321" s="142">
        <f t="shared" si="77"/>
        <v>19.639721640642609</v>
      </c>
      <c r="L321" s="143">
        <f t="shared" si="75"/>
        <v>15123.118412117175</v>
      </c>
      <c r="M321" s="137">
        <f t="shared" si="66"/>
        <v>-15198.267506407659</v>
      </c>
      <c r="N321" s="137">
        <f t="shared" si="67"/>
        <v>29459.582460963913</v>
      </c>
      <c r="O321" s="143">
        <f t="shared" si="79"/>
        <v>-143.18841211717699</v>
      </c>
      <c r="P321" s="137">
        <f t="shared" si="76"/>
        <v>149.84750640765924</v>
      </c>
      <c r="Q321" s="137">
        <f t="shared" si="68"/>
        <v>-271.08246096391304</v>
      </c>
      <c r="R321" s="144">
        <f t="shared" si="69"/>
        <v>-264.42336667343079</v>
      </c>
      <c r="T321" s="92">
        <f t="shared" si="78"/>
        <v>3.861003861003861E-4</v>
      </c>
      <c r="U321" s="92">
        <f>SUM($T$13:T321)</f>
        <v>0.1193050193050197</v>
      </c>
      <c r="V321" s="92">
        <f t="shared" si="70"/>
        <v>2361</v>
      </c>
      <c r="W321" s="92">
        <v>-130.25858654087278</v>
      </c>
      <c r="Y321" s="92">
        <f t="shared" si="71"/>
        <v>1829</v>
      </c>
      <c r="Z321" s="92">
        <v>-116.08042940280757</v>
      </c>
      <c r="AB321" s="92">
        <f t="shared" si="72"/>
        <v>1024</v>
      </c>
      <c r="AC321" s="92">
        <v>-239.26583737864348</v>
      </c>
      <c r="AE321" s="92">
        <f t="shared" si="73"/>
        <v>2232</v>
      </c>
      <c r="AF321" s="92">
        <v>-267.00978151909112</v>
      </c>
    </row>
    <row r="322" spans="1:32">
      <c r="A322" s="93">
        <v>310</v>
      </c>
      <c r="B322" s="130">
        <v>43427</v>
      </c>
      <c r="C322" s="92">
        <v>23.1479</v>
      </c>
      <c r="D322" s="92">
        <v>26.139299000000001</v>
      </c>
      <c r="E322" s="92">
        <v>20.291499999999999</v>
      </c>
      <c r="F322" s="139">
        <f t="shared" si="65"/>
        <v>-7.3872791916329561E-4</v>
      </c>
      <c r="G322" s="140">
        <f t="shared" si="65"/>
        <v>4.9771801454934206E-5</v>
      </c>
      <c r="H322" s="140">
        <f t="shared" si="65"/>
        <v>5.5540497252544174E-3</v>
      </c>
      <c r="I322" s="141">
        <f t="shared" si="80"/>
        <v>21.384091296402698</v>
      </c>
      <c r="J322" s="142">
        <f t="shared" si="74"/>
        <v>25.081948311620749</v>
      </c>
      <c r="K322" s="142">
        <f t="shared" si="77"/>
        <v>19.567076253603727</v>
      </c>
      <c r="L322" s="143">
        <f t="shared" si="75"/>
        <v>14968.863907481888</v>
      </c>
      <c r="M322" s="137">
        <f t="shared" si="66"/>
        <v>-15049.168986972451</v>
      </c>
      <c r="N322" s="137">
        <f t="shared" si="67"/>
        <v>29350.61438040559</v>
      </c>
      <c r="O322" s="143">
        <f t="shared" si="79"/>
        <v>11.066092518110963</v>
      </c>
      <c r="P322" s="137">
        <f t="shared" si="76"/>
        <v>0.74898697245043877</v>
      </c>
      <c r="Q322" s="137">
        <f t="shared" si="68"/>
        <v>-162.11438040559005</v>
      </c>
      <c r="R322" s="144">
        <f t="shared" si="69"/>
        <v>-150.29930091502865</v>
      </c>
      <c r="T322" s="92">
        <f t="shared" si="78"/>
        <v>3.861003861003861E-4</v>
      </c>
      <c r="U322" s="92">
        <f>SUM($T$13:T322)</f>
        <v>0.11969111969112009</v>
      </c>
      <c r="V322" s="92">
        <f t="shared" si="70"/>
        <v>1406</v>
      </c>
      <c r="W322" s="92">
        <v>-130.08800471104769</v>
      </c>
      <c r="Y322" s="92">
        <f t="shared" si="71"/>
        <v>1032</v>
      </c>
      <c r="Z322" s="92">
        <v>-115.85269412278103</v>
      </c>
      <c r="AB322" s="92">
        <f t="shared" si="72"/>
        <v>125</v>
      </c>
      <c r="AC322" s="92">
        <v>-238.75831178959925</v>
      </c>
      <c r="AE322" s="92">
        <f t="shared" si="73"/>
        <v>191</v>
      </c>
      <c r="AF322" s="92">
        <v>-266.87265544507136</v>
      </c>
    </row>
    <row r="323" spans="1:32">
      <c r="A323" s="93">
        <v>311</v>
      </c>
      <c r="B323" s="130">
        <v>43426</v>
      </c>
      <c r="C323" s="92">
        <v>23.065999999999999</v>
      </c>
      <c r="D323" s="92">
        <v>25.878401</v>
      </c>
      <c r="E323" s="92">
        <v>20.243798999999999</v>
      </c>
      <c r="F323" s="139">
        <f t="shared" si="65"/>
        <v>3.550680655510341E-3</v>
      </c>
      <c r="G323" s="140">
        <f t="shared" si="65"/>
        <v>1.0081689359400459E-2</v>
      </c>
      <c r="H323" s="140">
        <f t="shared" si="65"/>
        <v>2.3563264978081477E-3</v>
      </c>
      <c r="I323" s="141">
        <f t="shared" si="80"/>
        <v>21.475884210959855</v>
      </c>
      <c r="J323" s="142">
        <f t="shared" si="74"/>
        <v>25.333555826316314</v>
      </c>
      <c r="K323" s="142">
        <f t="shared" si="77"/>
        <v>19.50485175732085</v>
      </c>
      <c r="L323" s="143">
        <f t="shared" si="75"/>
        <v>15033.118947671899</v>
      </c>
      <c r="M323" s="137">
        <f t="shared" si="66"/>
        <v>-15200.133495789789</v>
      </c>
      <c r="N323" s="137">
        <f t="shared" si="67"/>
        <v>29257.277635981274</v>
      </c>
      <c r="O323" s="143">
        <f t="shared" si="79"/>
        <v>-53.188947671900678</v>
      </c>
      <c r="P323" s="137">
        <f t="shared" si="76"/>
        <v>151.71349578978879</v>
      </c>
      <c r="Q323" s="137">
        <f t="shared" si="68"/>
        <v>-68.777635981274216</v>
      </c>
      <c r="R323" s="144">
        <f t="shared" si="69"/>
        <v>29.746912136613901</v>
      </c>
      <c r="T323" s="92">
        <f t="shared" si="78"/>
        <v>3.861003861003861E-4</v>
      </c>
      <c r="U323" s="92">
        <f>SUM($T$13:T323)</f>
        <v>0.12007722007722048</v>
      </c>
      <c r="V323" s="92">
        <f t="shared" si="70"/>
        <v>1867</v>
      </c>
      <c r="W323" s="92">
        <v>-129.90037306940576</v>
      </c>
      <c r="Y323" s="92">
        <f t="shared" si="71"/>
        <v>560</v>
      </c>
      <c r="Z323" s="92">
        <v>-115.65946377925138</v>
      </c>
      <c r="AB323" s="92">
        <f t="shared" si="72"/>
        <v>303</v>
      </c>
      <c r="AC323" s="92">
        <v>-237.13305718937045</v>
      </c>
      <c r="AE323" s="92">
        <f t="shared" si="73"/>
        <v>2523</v>
      </c>
      <c r="AF323" s="92">
        <v>-266.50680143620411</v>
      </c>
    </row>
    <row r="324" spans="1:32">
      <c r="A324" s="93">
        <v>312</v>
      </c>
      <c r="B324" s="130">
        <v>43425</v>
      </c>
      <c r="C324" s="92">
        <v>23.172001000000002</v>
      </c>
      <c r="D324" s="92">
        <v>26.060400000000001</v>
      </c>
      <c r="E324" s="92">
        <v>20.367398999999999</v>
      </c>
      <c r="F324" s="139">
        <f t="shared" si="65"/>
        <v>-4.5745294072792042E-3</v>
      </c>
      <c r="G324" s="140">
        <f t="shared" si="65"/>
        <v>-6.9837377783917853E-3</v>
      </c>
      <c r="H324" s="140">
        <f t="shared" si="65"/>
        <v>-6.068521562326179E-3</v>
      </c>
      <c r="I324" s="141">
        <f t="shared" si="80"/>
        <v>21.302005528137165</v>
      </c>
      <c r="J324" s="142">
        <f t="shared" si="74"/>
        <v>24.905542967901489</v>
      </c>
      <c r="K324" s="142">
        <f t="shared" si="77"/>
        <v>19.340912638918695</v>
      </c>
      <c r="L324" s="143">
        <f t="shared" si="75"/>
        <v>14911.403869696016</v>
      </c>
      <c r="M324" s="137">
        <f t="shared" si="66"/>
        <v>-14943.325780740894</v>
      </c>
      <c r="N324" s="137">
        <f t="shared" si="67"/>
        <v>29011.368958378043</v>
      </c>
      <c r="O324" s="143">
        <f t="shared" si="79"/>
        <v>68.526130303982427</v>
      </c>
      <c r="P324" s="137">
        <f t="shared" si="76"/>
        <v>-105.09421925910647</v>
      </c>
      <c r="Q324" s="137">
        <f t="shared" si="68"/>
        <v>177.13104162195668</v>
      </c>
      <c r="R324" s="144">
        <f t="shared" si="69"/>
        <v>140.56295266683264</v>
      </c>
      <c r="T324" s="92">
        <f t="shared" si="78"/>
        <v>3.861003861003861E-4</v>
      </c>
      <c r="U324" s="92">
        <f>SUM($T$13:T324)</f>
        <v>0.12046332046332087</v>
      </c>
      <c r="V324" s="92">
        <f t="shared" si="70"/>
        <v>592</v>
      </c>
      <c r="W324" s="92">
        <v>-129.88427081281043</v>
      </c>
      <c r="Y324" s="92">
        <f t="shared" si="71"/>
        <v>1267</v>
      </c>
      <c r="Z324" s="92">
        <v>-115.5442472854902</v>
      </c>
      <c r="AB324" s="92">
        <f t="shared" si="72"/>
        <v>2184</v>
      </c>
      <c r="AC324" s="92">
        <v>-236.93795902589409</v>
      </c>
      <c r="AE324" s="92">
        <f t="shared" si="73"/>
        <v>609</v>
      </c>
      <c r="AF324" s="92">
        <v>-266.43546886219337</v>
      </c>
    </row>
    <row r="325" spans="1:32">
      <c r="A325" s="93">
        <v>313</v>
      </c>
      <c r="B325" s="130">
        <v>43424</v>
      </c>
      <c r="C325" s="92">
        <v>23.327400000000001</v>
      </c>
      <c r="D325" s="92">
        <v>26.187201000000002</v>
      </c>
      <c r="E325" s="92">
        <v>20.367901</v>
      </c>
      <c r="F325" s="139">
        <f t="shared" si="65"/>
        <v>-6.6616511055668237E-3</v>
      </c>
      <c r="G325" s="140">
        <f t="shared" si="65"/>
        <v>-4.8420982448640348E-3</v>
      </c>
      <c r="H325" s="140">
        <f t="shared" si="65"/>
        <v>-2.4646624117052873E-5</v>
      </c>
      <c r="I325" s="141">
        <f t="shared" si="80"/>
        <v>21.25734133250598</v>
      </c>
      <c r="J325" s="142">
        <f t="shared" si="74"/>
        <v>24.959256786550039</v>
      </c>
      <c r="K325" s="142">
        <f t="shared" si="77"/>
        <v>19.458520401341307</v>
      </c>
      <c r="L325" s="143">
        <f t="shared" si="75"/>
        <v>14880.138932754186</v>
      </c>
      <c r="M325" s="137">
        <f t="shared" si="66"/>
        <v>-14975.554071930024</v>
      </c>
      <c r="N325" s="137">
        <f t="shared" si="67"/>
        <v>29187.780602011961</v>
      </c>
      <c r="O325" s="143">
        <f t="shared" si="79"/>
        <v>99.791067245812883</v>
      </c>
      <c r="P325" s="137">
        <f t="shared" si="76"/>
        <v>-72.86592806997578</v>
      </c>
      <c r="Q325" s="137">
        <f t="shared" si="68"/>
        <v>0.71939798803941812</v>
      </c>
      <c r="R325" s="144">
        <f t="shared" si="69"/>
        <v>27.644537163876521</v>
      </c>
      <c r="T325" s="92">
        <f t="shared" si="78"/>
        <v>3.861003861003861E-4</v>
      </c>
      <c r="U325" s="92">
        <f>SUM($T$13:T325)</f>
        <v>0.12084942084942125</v>
      </c>
      <c r="V325" s="92">
        <f t="shared" si="70"/>
        <v>1050</v>
      </c>
      <c r="W325" s="92">
        <v>-129.87368814829824</v>
      </c>
      <c r="Y325" s="92">
        <f t="shared" si="71"/>
        <v>1260</v>
      </c>
      <c r="Z325" s="92">
        <v>-115.3922981047599</v>
      </c>
      <c r="AB325" s="92">
        <f t="shared" si="72"/>
        <v>191</v>
      </c>
      <c r="AC325" s="92">
        <v>-236.92784218722954</v>
      </c>
      <c r="AE325" s="92">
        <f t="shared" si="73"/>
        <v>892</v>
      </c>
      <c r="AF325" s="92">
        <v>-266.07134938111085</v>
      </c>
    </row>
    <row r="326" spans="1:32">
      <c r="A326" s="93">
        <v>314</v>
      </c>
      <c r="B326" s="130">
        <v>43423</v>
      </c>
      <c r="C326" s="92">
        <v>22.986098999999999</v>
      </c>
      <c r="D326" s="92">
        <v>25.843299999999999</v>
      </c>
      <c r="E326" s="92">
        <v>20.139900000000001</v>
      </c>
      <c r="F326" s="139">
        <f t="shared" si="65"/>
        <v>1.4848148004583228E-2</v>
      </c>
      <c r="G326" s="140">
        <f t="shared" si="65"/>
        <v>1.3307162784938598E-2</v>
      </c>
      <c r="H326" s="140">
        <f t="shared" si="65"/>
        <v>1.1320860580241066E-2</v>
      </c>
      <c r="I326" s="141">
        <f t="shared" si="80"/>
        <v>21.717648882483278</v>
      </c>
      <c r="J326" s="142">
        <f t="shared" si="74"/>
        <v>25.41445295766021</v>
      </c>
      <c r="K326" s="142">
        <f t="shared" si="77"/>
        <v>19.679292626030911</v>
      </c>
      <c r="L326" s="143">
        <f t="shared" si="75"/>
        <v>15202.354217738295</v>
      </c>
      <c r="M326" s="137">
        <f t="shared" si="66"/>
        <v>-15248.671774596125</v>
      </c>
      <c r="N326" s="137">
        <f t="shared" si="67"/>
        <v>29518.938939046366</v>
      </c>
      <c r="O326" s="143">
        <f t="shared" si="79"/>
        <v>-222.42421773829665</v>
      </c>
      <c r="P326" s="137">
        <f t="shared" si="76"/>
        <v>200.25177459612496</v>
      </c>
      <c r="Q326" s="137">
        <f t="shared" si="68"/>
        <v>-330.4389390463657</v>
      </c>
      <c r="R326" s="144">
        <f t="shared" si="69"/>
        <v>-352.61138218853739</v>
      </c>
      <c r="T326" s="92">
        <f t="shared" si="78"/>
        <v>3.861003861003861E-4</v>
      </c>
      <c r="U326" s="92">
        <f>SUM($T$13:T326)</f>
        <v>0.12123552123552164</v>
      </c>
      <c r="V326" s="92">
        <f t="shared" si="70"/>
        <v>450</v>
      </c>
      <c r="W326" s="92">
        <v>-129.85537224246582</v>
      </c>
      <c r="Y326" s="92">
        <f t="shared" si="71"/>
        <v>1811</v>
      </c>
      <c r="Z326" s="92">
        <v>-115.16433389367921</v>
      </c>
      <c r="AB326" s="92">
        <f t="shared" si="72"/>
        <v>1432</v>
      </c>
      <c r="AC326" s="92">
        <v>-236.11209288573082</v>
      </c>
      <c r="AE326" s="92">
        <f t="shared" si="73"/>
        <v>764</v>
      </c>
      <c r="AF326" s="92">
        <v>-266.0018072072271</v>
      </c>
    </row>
    <row r="327" spans="1:32">
      <c r="A327" s="93">
        <v>315</v>
      </c>
      <c r="B327" s="130">
        <v>43420</v>
      </c>
      <c r="C327" s="92">
        <v>22.927401</v>
      </c>
      <c r="D327" s="92">
        <v>25.844601000000001</v>
      </c>
      <c r="E327" s="92">
        <v>20.246599</v>
      </c>
      <c r="F327" s="139">
        <f t="shared" si="65"/>
        <v>2.5601680713831509E-3</v>
      </c>
      <c r="G327" s="140">
        <f t="shared" si="65"/>
        <v>-5.0339333929061425E-5</v>
      </c>
      <c r="H327" s="140">
        <f t="shared" si="65"/>
        <v>-5.2699715147219717E-3</v>
      </c>
      <c r="I327" s="141">
        <f t="shared" si="80"/>
        <v>21.454687340710791</v>
      </c>
      <c r="J327" s="142">
        <f t="shared" si="74"/>
        <v>25.079437454267527</v>
      </c>
      <c r="K327" s="142">
        <f t="shared" si="77"/>
        <v>19.356451624295026</v>
      </c>
      <c r="L327" s="143">
        <f t="shared" si="75"/>
        <v>15018.281138497554</v>
      </c>
      <c r="M327" s="137">
        <f t="shared" si="66"/>
        <v>-15047.662472560516</v>
      </c>
      <c r="N327" s="137">
        <f t="shared" si="67"/>
        <v>29034.67743644254</v>
      </c>
      <c r="O327" s="143">
        <f t="shared" si="79"/>
        <v>-38.351138497555439</v>
      </c>
      <c r="P327" s="137">
        <f t="shared" si="76"/>
        <v>-0.75752743948396528</v>
      </c>
      <c r="Q327" s="137">
        <f t="shared" si="68"/>
        <v>153.82256355745994</v>
      </c>
      <c r="R327" s="144">
        <f t="shared" si="69"/>
        <v>114.71389762042054</v>
      </c>
      <c r="T327" s="92">
        <f t="shared" si="78"/>
        <v>3.861003861003861E-4</v>
      </c>
      <c r="U327" s="92">
        <f>SUM($T$13:T327)</f>
        <v>0.12162162162162203</v>
      </c>
      <c r="V327" s="92">
        <f t="shared" si="70"/>
        <v>1799</v>
      </c>
      <c r="W327" s="92">
        <v>-129.70821542714839</v>
      </c>
      <c r="Y327" s="92">
        <f t="shared" si="71"/>
        <v>1599</v>
      </c>
      <c r="Z327" s="92">
        <v>-115.00668033414513</v>
      </c>
      <c r="AB327" s="92">
        <f t="shared" si="72"/>
        <v>2553</v>
      </c>
      <c r="AC327" s="92">
        <v>-236.07410634293046</v>
      </c>
      <c r="AE327" s="92">
        <f t="shared" si="73"/>
        <v>2234</v>
      </c>
      <c r="AF327" s="92">
        <v>-265.36762861931493</v>
      </c>
    </row>
    <row r="328" spans="1:32">
      <c r="A328" s="93">
        <v>316</v>
      </c>
      <c r="B328" s="130">
        <v>43419</v>
      </c>
      <c r="C328" s="92">
        <v>23.0746</v>
      </c>
      <c r="D328" s="92">
        <v>26.489799000000001</v>
      </c>
      <c r="E328" s="92">
        <v>20.3887</v>
      </c>
      <c r="F328" s="139">
        <f t="shared" si="65"/>
        <v>-6.3792655127282716E-3</v>
      </c>
      <c r="G328" s="140">
        <f t="shared" si="65"/>
        <v>-2.4356470201982283E-2</v>
      </c>
      <c r="H328" s="140">
        <f t="shared" si="65"/>
        <v>-6.9695959036132349E-3</v>
      </c>
      <c r="I328" s="141">
        <f t="shared" si="80"/>
        <v>21.263384355954166</v>
      </c>
      <c r="J328" s="142">
        <f t="shared" si="74"/>
        <v>24.469822677805144</v>
      </c>
      <c r="K328" s="142">
        <f t="shared" si="77"/>
        <v>19.323378633311588</v>
      </c>
      <c r="L328" s="143">
        <f t="shared" si="75"/>
        <v>14884.369049167915</v>
      </c>
      <c r="M328" s="137">
        <f t="shared" si="66"/>
        <v>-14681.893606683087</v>
      </c>
      <c r="N328" s="137">
        <f t="shared" si="67"/>
        <v>28985.067949967382</v>
      </c>
      <c r="O328" s="143">
        <f t="shared" si="79"/>
        <v>95.560950832083108</v>
      </c>
      <c r="P328" s="137">
        <f t="shared" si="76"/>
        <v>-366.52639331691353</v>
      </c>
      <c r="Q328" s="137">
        <f t="shared" si="68"/>
        <v>203.43205003261755</v>
      </c>
      <c r="R328" s="144">
        <f t="shared" si="69"/>
        <v>-67.533392452212865</v>
      </c>
      <c r="T328" s="92">
        <f t="shared" si="78"/>
        <v>3.861003861003861E-4</v>
      </c>
      <c r="U328" s="92">
        <f>SUM($T$13:T328)</f>
        <v>0.12200772200772242</v>
      </c>
      <c r="V328" s="92">
        <f t="shared" si="70"/>
        <v>1905</v>
      </c>
      <c r="W328" s="92">
        <v>-129.23894916839708</v>
      </c>
      <c r="Y328" s="92">
        <f t="shared" si="71"/>
        <v>170</v>
      </c>
      <c r="Z328" s="92">
        <v>-114.98578763983278</v>
      </c>
      <c r="AB328" s="92">
        <f t="shared" si="72"/>
        <v>874</v>
      </c>
      <c r="AC328" s="92">
        <v>-234.40874833752241</v>
      </c>
      <c r="AE328" s="92">
        <f t="shared" si="73"/>
        <v>968</v>
      </c>
      <c r="AF328" s="92">
        <v>-264.89552650944097</v>
      </c>
    </row>
    <row r="329" spans="1:32">
      <c r="A329" s="93">
        <v>317</v>
      </c>
      <c r="B329" s="130">
        <v>43418</v>
      </c>
      <c r="C329" s="92">
        <v>23.147400000000001</v>
      </c>
      <c r="D329" s="92">
        <v>26.632299</v>
      </c>
      <c r="E329" s="92">
        <v>20.455500000000001</v>
      </c>
      <c r="F329" s="139">
        <f t="shared" si="65"/>
        <v>-3.1450616483925664E-3</v>
      </c>
      <c r="G329" s="140">
        <f t="shared" si="65"/>
        <v>-5.3506458454825045E-3</v>
      </c>
      <c r="H329" s="140">
        <f t="shared" si="65"/>
        <v>-3.2656253819266512E-3</v>
      </c>
      <c r="I329" s="141">
        <f t="shared" si="80"/>
        <v>21.332595995230562</v>
      </c>
      <c r="J329" s="142">
        <f t="shared" si="74"/>
        <v>24.946502056743206</v>
      </c>
      <c r="K329" s="142">
        <f t="shared" si="77"/>
        <v>19.395454195693087</v>
      </c>
      <c r="L329" s="143">
        <f t="shared" si="75"/>
        <v>14932.817196661394</v>
      </c>
      <c r="M329" s="137">
        <f t="shared" si="66"/>
        <v>-14967.901234045923</v>
      </c>
      <c r="N329" s="137">
        <f t="shared" si="67"/>
        <v>29093.18129353963</v>
      </c>
      <c r="O329" s="143">
        <f t="shared" si="79"/>
        <v>47.112803338604863</v>
      </c>
      <c r="P329" s="137">
        <f t="shared" si="76"/>
        <v>-80.518765954077026</v>
      </c>
      <c r="Q329" s="137">
        <f t="shared" si="68"/>
        <v>95.318706460369867</v>
      </c>
      <c r="R329" s="144">
        <f t="shared" si="69"/>
        <v>61.912743844897705</v>
      </c>
      <c r="T329" s="92">
        <f t="shared" si="78"/>
        <v>3.861003861003861E-4</v>
      </c>
      <c r="U329" s="92">
        <f>SUM($T$13:T329)</f>
        <v>0.12239382239382281</v>
      </c>
      <c r="V329" s="92">
        <f t="shared" si="70"/>
        <v>566</v>
      </c>
      <c r="W329" s="92">
        <v>-128.76515451769774</v>
      </c>
      <c r="Y329" s="92">
        <f t="shared" si="71"/>
        <v>1025</v>
      </c>
      <c r="Z329" s="92">
        <v>-114.98075545981192</v>
      </c>
      <c r="AB329" s="92">
        <f t="shared" si="72"/>
        <v>1323</v>
      </c>
      <c r="AC329" s="92">
        <v>-234.36826941242907</v>
      </c>
      <c r="AE329" s="92">
        <f t="shared" si="73"/>
        <v>309</v>
      </c>
      <c r="AF329" s="92">
        <v>-264.42336667343079</v>
      </c>
    </row>
    <row r="330" spans="1:32">
      <c r="A330" s="93">
        <v>318</v>
      </c>
      <c r="B330" s="130">
        <v>43417</v>
      </c>
      <c r="C330" s="92">
        <v>22.8428</v>
      </c>
      <c r="D330" s="92">
        <v>26.163799000000001</v>
      </c>
      <c r="E330" s="92">
        <v>20.352799999999998</v>
      </c>
      <c r="F330" s="139">
        <f t="shared" si="65"/>
        <v>1.3334617472464005E-2</v>
      </c>
      <c r="G330" s="140">
        <f t="shared" si="65"/>
        <v>1.7906421005603912E-2</v>
      </c>
      <c r="H330" s="140">
        <f t="shared" si="65"/>
        <v>5.0459887583036434E-3</v>
      </c>
      <c r="I330" s="141">
        <f t="shared" si="80"/>
        <v>21.68525948044898</v>
      </c>
      <c r="J330" s="142">
        <f t="shared" si="74"/>
        <v>25.529805573315251</v>
      </c>
      <c r="K330" s="142">
        <f t="shared" si="77"/>
        <v>19.557189895247831</v>
      </c>
      <c r="L330" s="143">
        <f t="shared" si="75"/>
        <v>15179.681636314286</v>
      </c>
      <c r="M330" s="137">
        <f t="shared" si="66"/>
        <v>-15317.883343989151</v>
      </c>
      <c r="N330" s="137">
        <f t="shared" si="67"/>
        <v>29335.784842871744</v>
      </c>
      <c r="O330" s="143">
        <f t="shared" si="79"/>
        <v>-199.75163631428768</v>
      </c>
      <c r="P330" s="137">
        <f t="shared" si="76"/>
        <v>269.46334398915133</v>
      </c>
      <c r="Q330" s="137">
        <f t="shared" si="68"/>
        <v>-147.28484287174433</v>
      </c>
      <c r="R330" s="144">
        <f t="shared" si="69"/>
        <v>-77.573135196880685</v>
      </c>
      <c r="T330" s="92">
        <f t="shared" si="78"/>
        <v>3.861003861003861E-4</v>
      </c>
      <c r="U330" s="92">
        <f>SUM($T$13:T330)</f>
        <v>0.1227799227799232</v>
      </c>
      <c r="V330" s="92">
        <f t="shared" si="70"/>
        <v>911</v>
      </c>
      <c r="W330" s="92">
        <v>-128.10614819402326</v>
      </c>
      <c r="Y330" s="92">
        <f t="shared" si="71"/>
        <v>935</v>
      </c>
      <c r="Z330" s="92">
        <v>-114.79518594942783</v>
      </c>
      <c r="AB330" s="92">
        <f t="shared" si="72"/>
        <v>1012</v>
      </c>
      <c r="AC330" s="92">
        <v>-234.08046573943284</v>
      </c>
      <c r="AE330" s="92">
        <f t="shared" si="73"/>
        <v>2371</v>
      </c>
      <c r="AF330" s="92">
        <v>-263.04029983171495</v>
      </c>
    </row>
    <row r="331" spans="1:32">
      <c r="A331" s="93">
        <v>319</v>
      </c>
      <c r="B331" s="130">
        <v>43416</v>
      </c>
      <c r="C331" s="92">
        <v>22.774099</v>
      </c>
      <c r="D331" s="92">
        <v>26.02</v>
      </c>
      <c r="E331" s="92">
        <v>20.101101</v>
      </c>
      <c r="F331" s="139">
        <f t="shared" si="65"/>
        <v>3.0166286710180401E-3</v>
      </c>
      <c r="G331" s="140">
        <f t="shared" si="65"/>
        <v>5.5264796310530162E-3</v>
      </c>
      <c r="H331" s="140">
        <f t="shared" si="65"/>
        <v>1.2521652420929508E-2</v>
      </c>
      <c r="I331" s="141">
        <f t="shared" si="80"/>
        <v>21.464455551896918</v>
      </c>
      <c r="J331" s="142">
        <f t="shared" si="74"/>
        <v>25.219307977682551</v>
      </c>
      <c r="K331" s="142">
        <f t="shared" si="77"/>
        <v>19.702658834458866</v>
      </c>
      <c r="L331" s="143">
        <f t="shared" si="75"/>
        <v>15025.118886327842</v>
      </c>
      <c r="M331" s="137">
        <f t="shared" si="66"/>
        <v>-15131.58478660953</v>
      </c>
      <c r="N331" s="137">
        <f t="shared" si="67"/>
        <v>29553.988251688301</v>
      </c>
      <c r="O331" s="143">
        <f t="shared" si="79"/>
        <v>-45.188886327843647</v>
      </c>
      <c r="P331" s="137">
        <f t="shared" si="76"/>
        <v>83.164786609529983</v>
      </c>
      <c r="Q331" s="137">
        <f t="shared" si="68"/>
        <v>-365.48825168830081</v>
      </c>
      <c r="R331" s="144">
        <f t="shared" si="69"/>
        <v>-327.51235140661447</v>
      </c>
      <c r="T331" s="92">
        <f t="shared" si="78"/>
        <v>3.861003861003861E-4</v>
      </c>
      <c r="U331" s="92">
        <f>SUM($T$13:T331)</f>
        <v>0.12316602316602358</v>
      </c>
      <c r="V331" s="92">
        <f t="shared" si="70"/>
        <v>1082</v>
      </c>
      <c r="W331" s="92">
        <v>-127.8860148352378</v>
      </c>
      <c r="Y331" s="92">
        <f t="shared" si="71"/>
        <v>1371</v>
      </c>
      <c r="Z331" s="92">
        <v>-114.29473980667717</v>
      </c>
      <c r="AB331" s="92">
        <f t="shared" si="72"/>
        <v>1277</v>
      </c>
      <c r="AC331" s="92">
        <v>-231.75345675665085</v>
      </c>
      <c r="AE331" s="92">
        <f t="shared" si="73"/>
        <v>1228</v>
      </c>
      <c r="AF331" s="92">
        <v>-262.41374976558473</v>
      </c>
    </row>
    <row r="332" spans="1:32">
      <c r="A332" s="93">
        <v>320</v>
      </c>
      <c r="B332" s="130">
        <v>43413</v>
      </c>
      <c r="C332" s="92">
        <v>22.9359</v>
      </c>
      <c r="D332" s="92">
        <v>26.361000000000001</v>
      </c>
      <c r="E332" s="92">
        <v>20.164300999999998</v>
      </c>
      <c r="F332" s="139">
        <f t="shared" si="65"/>
        <v>-7.0544866344900425E-3</v>
      </c>
      <c r="G332" s="140">
        <f t="shared" si="65"/>
        <v>-1.2935776336254312E-2</v>
      </c>
      <c r="H332" s="140">
        <f t="shared" si="65"/>
        <v>-3.1342519634078858E-3</v>
      </c>
      <c r="I332" s="141">
        <f t="shared" si="80"/>
        <v>21.248934691470577</v>
      </c>
      <c r="J332" s="142">
        <f t="shared" si="74"/>
        <v>24.756261674443305</v>
      </c>
      <c r="K332" s="142">
        <f t="shared" si="77"/>
        <v>19.398010591044045</v>
      </c>
      <c r="L332" s="143">
        <f t="shared" si="75"/>
        <v>14874.254284029405</v>
      </c>
      <c r="M332" s="137">
        <f t="shared" si="66"/>
        <v>-14853.757004665984</v>
      </c>
      <c r="N332" s="137">
        <f t="shared" si="67"/>
        <v>29097.015886566067</v>
      </c>
      <c r="O332" s="143">
        <f t="shared" si="79"/>
        <v>105.67571597059396</v>
      </c>
      <c r="P332" s="137">
        <f t="shared" si="76"/>
        <v>-194.66299533401616</v>
      </c>
      <c r="Q332" s="137">
        <f t="shared" si="68"/>
        <v>91.484113433933089</v>
      </c>
      <c r="R332" s="144">
        <f t="shared" si="69"/>
        <v>2.4968340705108858</v>
      </c>
      <c r="T332" s="92">
        <f t="shared" si="78"/>
        <v>3.861003861003861E-4</v>
      </c>
      <c r="U332" s="92">
        <f>SUM($T$13:T332)</f>
        <v>0.12355212355212397</v>
      </c>
      <c r="V332" s="92">
        <f t="shared" si="70"/>
        <v>618</v>
      </c>
      <c r="W332" s="92">
        <v>-127.54377618099898</v>
      </c>
      <c r="Y332" s="92">
        <f t="shared" si="71"/>
        <v>2407</v>
      </c>
      <c r="Z332" s="92">
        <v>-114.15284177735157</v>
      </c>
      <c r="AB332" s="92">
        <f t="shared" si="72"/>
        <v>631</v>
      </c>
      <c r="AC332" s="92">
        <v>-231.54339219222311</v>
      </c>
      <c r="AE332" s="92">
        <f t="shared" si="73"/>
        <v>1717</v>
      </c>
      <c r="AF332" s="92">
        <v>-262.36572599704232</v>
      </c>
    </row>
    <row r="333" spans="1:32">
      <c r="A333" s="93">
        <v>321</v>
      </c>
      <c r="B333" s="130">
        <v>43412</v>
      </c>
      <c r="C333" s="92">
        <v>22.719200000000001</v>
      </c>
      <c r="D333" s="92">
        <v>26.085699000000002</v>
      </c>
      <c r="E333" s="92">
        <v>19.860399000000001</v>
      </c>
      <c r="F333" s="139">
        <f t="shared" si="65"/>
        <v>9.538187964365008E-3</v>
      </c>
      <c r="G333" s="140">
        <f t="shared" si="65"/>
        <v>1.0553713741770832E-2</v>
      </c>
      <c r="H333" s="140">
        <f t="shared" si="65"/>
        <v>1.5301908083518168E-2</v>
      </c>
      <c r="I333" s="141">
        <f t="shared" si="80"/>
        <v>21.604016268618615</v>
      </c>
      <c r="J333" s="142">
        <f t="shared" si="74"/>
        <v>25.345394528243233</v>
      </c>
      <c r="K333" s="142">
        <f t="shared" si="77"/>
        <v>19.756759829397179</v>
      </c>
      <c r="L333" s="143">
        <f t="shared" si="75"/>
        <v>15122.811388033031</v>
      </c>
      <c r="M333" s="137">
        <f t="shared" si="66"/>
        <v>-15207.236716945939</v>
      </c>
      <c r="N333" s="137">
        <f t="shared" si="67"/>
        <v>29635.13974409577</v>
      </c>
      <c r="O333" s="143">
        <f t="shared" si="79"/>
        <v>-142.88138803303264</v>
      </c>
      <c r="P333" s="137">
        <f t="shared" si="76"/>
        <v>158.81671694593933</v>
      </c>
      <c r="Q333" s="137">
        <f t="shared" si="68"/>
        <v>-446.63974409576986</v>
      </c>
      <c r="R333" s="144">
        <f t="shared" si="69"/>
        <v>-430.70441518286316</v>
      </c>
      <c r="T333" s="92">
        <f t="shared" si="78"/>
        <v>3.861003861003861E-4</v>
      </c>
      <c r="U333" s="92">
        <f>SUM($T$13:T333)</f>
        <v>0.12393822393822436</v>
      </c>
      <c r="V333" s="92">
        <f t="shared" si="70"/>
        <v>1011</v>
      </c>
      <c r="W333" s="92">
        <v>-127.13232066726778</v>
      </c>
      <c r="Y333" s="92">
        <f t="shared" si="71"/>
        <v>2380</v>
      </c>
      <c r="Z333" s="92">
        <v>-114.04377671755174</v>
      </c>
      <c r="AB333" s="92">
        <f t="shared" si="72"/>
        <v>832</v>
      </c>
      <c r="AC333" s="92">
        <v>-231.48929906695412</v>
      </c>
      <c r="AE333" s="92">
        <f t="shared" si="73"/>
        <v>2473</v>
      </c>
      <c r="AF333" s="92">
        <v>-262.27210575537356</v>
      </c>
    </row>
    <row r="334" spans="1:32">
      <c r="A334" s="93">
        <v>322</v>
      </c>
      <c r="B334" s="130">
        <v>43411</v>
      </c>
      <c r="C334" s="92">
        <v>22.550899999999999</v>
      </c>
      <c r="D334" s="92">
        <v>25.851800999999998</v>
      </c>
      <c r="E334" s="92">
        <v>19.706600000000002</v>
      </c>
      <c r="F334" s="139">
        <f t="shared" ref="F334:H397" si="81">C333/C334-1</f>
        <v>7.4631167713927749E-3</v>
      </c>
      <c r="G334" s="140">
        <f t="shared" si="81"/>
        <v>9.0476481696575295E-3</v>
      </c>
      <c r="H334" s="140">
        <f t="shared" si="81"/>
        <v>7.8044411516953183E-3</v>
      </c>
      <c r="I334" s="141">
        <f t="shared" si="80"/>
        <v>21.559609952596126</v>
      </c>
      <c r="J334" s="142">
        <f t="shared" si="74"/>
        <v>25.307621349448731</v>
      </c>
      <c r="K334" s="142">
        <f t="shared" si="77"/>
        <v>19.610866620370839</v>
      </c>
      <c r="L334" s="143">
        <f t="shared" si="75"/>
        <v>15091.726966817288</v>
      </c>
      <c r="M334" s="137">
        <f t="shared" ref="M334:M397" si="82">$C$5*J334</f>
        <v>-15184.572809669238</v>
      </c>
      <c r="N334" s="137">
        <f t="shared" ref="N334:N397" si="83">$C$6*K334</f>
        <v>29416.299930556259</v>
      </c>
      <c r="O334" s="143">
        <f t="shared" si="79"/>
        <v>-111.79696681729001</v>
      </c>
      <c r="P334" s="137">
        <f t="shared" si="76"/>
        <v>136.1528096692382</v>
      </c>
      <c r="Q334" s="137">
        <f t="shared" ref="Q334:Q397" si="84">$N$13-N334</f>
        <v>-227.79993055625891</v>
      </c>
      <c r="R334" s="144">
        <f t="shared" ref="R334:R397" si="85">O334+P334+Q334</f>
        <v>-203.44408770431073</v>
      </c>
      <c r="T334" s="92">
        <f t="shared" si="78"/>
        <v>3.861003861003861E-4</v>
      </c>
      <c r="U334" s="92">
        <f>SUM($T$13:T334)</f>
        <v>0.12432432432432475</v>
      </c>
      <c r="V334" s="92">
        <f t="shared" ref="V334:V397" si="86">MATCH(W334,$O$13:$O$2603,0)</f>
        <v>1516</v>
      </c>
      <c r="W334" s="92">
        <v>-126.8988374122946</v>
      </c>
      <c r="Y334" s="92">
        <f t="shared" ref="Y334:Y397" si="87">MATCH(Z334,$P$13:$P$2603,0)</f>
        <v>1237</v>
      </c>
      <c r="Z334" s="92">
        <v>-113.92346933279987</v>
      </c>
      <c r="AB334" s="92">
        <f t="shared" ref="AB334:AB397" si="88">MATCH(AC334,$Q$13:$Q$2603,0)</f>
        <v>1146</v>
      </c>
      <c r="AC334" s="92">
        <v>-229.9041036497365</v>
      </c>
      <c r="AE334" s="92">
        <f t="shared" ref="AE334:AE397" si="89">MATCH(AF334,$R$13:$R$2603,0)</f>
        <v>270</v>
      </c>
      <c r="AF334" s="92">
        <v>-261.9944683086469</v>
      </c>
    </row>
    <row r="335" spans="1:32">
      <c r="A335" s="93">
        <v>323</v>
      </c>
      <c r="B335" s="130">
        <v>43410</v>
      </c>
      <c r="C335" s="92">
        <v>22.676000999999999</v>
      </c>
      <c r="D335" s="92">
        <v>25.957701</v>
      </c>
      <c r="E335" s="92">
        <v>19.868601000000002</v>
      </c>
      <c r="F335" s="139">
        <f t="shared" si="81"/>
        <v>-5.5168898607828032E-3</v>
      </c>
      <c r="G335" s="140">
        <f t="shared" si="81"/>
        <v>-4.0797141472583842E-3</v>
      </c>
      <c r="H335" s="140">
        <f t="shared" si="81"/>
        <v>-8.1536188682836963E-3</v>
      </c>
      <c r="I335" s="141">
        <f t="shared" si="80"/>
        <v>21.281839108668233</v>
      </c>
      <c r="J335" s="142">
        <f t="shared" ref="J335:J398" si="90">$D$13*(1+G335)</f>
        <v>24.978377913386858</v>
      </c>
      <c r="K335" s="142">
        <f t="shared" si="77"/>
        <v>19.300338730442068</v>
      </c>
      <c r="L335" s="143">
        <f t="shared" ref="L335:L398" si="91">$C$4*I335</f>
        <v>14897.287376067763</v>
      </c>
      <c r="M335" s="137">
        <f t="shared" si="82"/>
        <v>-14987.026748032114</v>
      </c>
      <c r="N335" s="137">
        <f t="shared" si="83"/>
        <v>28950.508095663103</v>
      </c>
      <c r="O335" s="143">
        <f t="shared" si="79"/>
        <v>82.642623932235438</v>
      </c>
      <c r="P335" s="137">
        <f t="shared" ref="P335:P398" si="92">$M$13-M335</f>
        <v>-61.39325196788559</v>
      </c>
      <c r="Q335" s="137">
        <f t="shared" si="84"/>
        <v>237.99190433689728</v>
      </c>
      <c r="R335" s="144">
        <f t="shared" si="85"/>
        <v>259.24127630124713</v>
      </c>
      <c r="T335" s="92">
        <f t="shared" si="78"/>
        <v>3.861003861003861E-4</v>
      </c>
      <c r="U335" s="92">
        <f>SUM($T$13:T335)</f>
        <v>0.12471042471042514</v>
      </c>
      <c r="V335" s="92">
        <f t="shared" si="86"/>
        <v>2224</v>
      </c>
      <c r="W335" s="92">
        <v>-126.69729272985387</v>
      </c>
      <c r="Y335" s="92">
        <f t="shared" si="87"/>
        <v>765</v>
      </c>
      <c r="Z335" s="92">
        <v>-113.71784172777006</v>
      </c>
      <c r="AB335" s="92">
        <f t="shared" si="88"/>
        <v>603</v>
      </c>
      <c r="AC335" s="92">
        <v>-229.40220407474044</v>
      </c>
      <c r="AE335" s="92">
        <f t="shared" si="89"/>
        <v>1133</v>
      </c>
      <c r="AF335" s="92">
        <v>-260.49457089819589</v>
      </c>
    </row>
    <row r="336" spans="1:32">
      <c r="A336" s="93">
        <v>324</v>
      </c>
      <c r="B336" s="130">
        <v>43409</v>
      </c>
      <c r="C336" s="92">
        <v>22.8169</v>
      </c>
      <c r="D336" s="92">
        <v>26.036200000000001</v>
      </c>
      <c r="E336" s="92">
        <v>20.0105</v>
      </c>
      <c r="F336" s="139">
        <f t="shared" si="81"/>
        <v>-6.1752034676052503E-3</v>
      </c>
      <c r="G336" s="140">
        <f t="shared" si="81"/>
        <v>-3.0149945076470841E-3</v>
      </c>
      <c r="H336" s="140">
        <f t="shared" si="81"/>
        <v>-7.091227105769371E-3</v>
      </c>
      <c r="I336" s="141">
        <f t="shared" si="80"/>
        <v>21.267751263313592</v>
      </c>
      <c r="J336" s="142">
        <f t="shared" si="90"/>
        <v>25.005081827252056</v>
      </c>
      <c r="K336" s="142">
        <f t="shared" ref="K336:K399" si="93">$E$13*(1+H336)</f>
        <v>19.321011811748832</v>
      </c>
      <c r="L336" s="143">
        <f t="shared" si="91"/>
        <v>14887.425884319515</v>
      </c>
      <c r="M336" s="137">
        <f t="shared" si="82"/>
        <v>-15003.049096351233</v>
      </c>
      <c r="N336" s="137">
        <f t="shared" si="83"/>
        <v>28981.517717623246</v>
      </c>
      <c r="O336" s="143">
        <f t="shared" si="79"/>
        <v>92.504115680483665</v>
      </c>
      <c r="P336" s="137">
        <f t="shared" si="92"/>
        <v>-45.370903648767126</v>
      </c>
      <c r="Q336" s="137">
        <f t="shared" si="84"/>
        <v>206.98228237675357</v>
      </c>
      <c r="R336" s="144">
        <f t="shared" si="85"/>
        <v>254.11549440847011</v>
      </c>
      <c r="T336" s="92">
        <f t="shared" ref="T336:T399" si="94">T335</f>
        <v>3.861003861003861E-4</v>
      </c>
      <c r="U336" s="92">
        <f>SUM($T$13:T336)</f>
        <v>0.12509652509652552</v>
      </c>
      <c r="V336" s="92">
        <f t="shared" si="86"/>
        <v>437</v>
      </c>
      <c r="W336" s="92">
        <v>-126.32629984996856</v>
      </c>
      <c r="Y336" s="92">
        <f t="shared" si="87"/>
        <v>424</v>
      </c>
      <c r="Z336" s="92">
        <v>-113.58649995191445</v>
      </c>
      <c r="AB336" s="92">
        <f t="shared" si="88"/>
        <v>2485</v>
      </c>
      <c r="AC336" s="92">
        <v>-227.9725696541027</v>
      </c>
      <c r="AE336" s="92">
        <f t="shared" si="89"/>
        <v>434</v>
      </c>
      <c r="AF336" s="92">
        <v>-259.91713450236057</v>
      </c>
    </row>
    <row r="337" spans="1:32">
      <c r="A337" s="93">
        <v>325</v>
      </c>
      <c r="B337" s="130">
        <v>43406</v>
      </c>
      <c r="C337" s="92">
        <v>23.002001</v>
      </c>
      <c r="D337" s="92">
        <v>26.229600999999999</v>
      </c>
      <c r="E337" s="92">
        <v>20.161799999999999</v>
      </c>
      <c r="F337" s="139">
        <f t="shared" si="81"/>
        <v>-8.0471694614742129E-3</v>
      </c>
      <c r="G337" s="140">
        <f t="shared" si="81"/>
        <v>-7.3733870370349397E-3</v>
      </c>
      <c r="H337" s="140">
        <f t="shared" si="81"/>
        <v>-7.5042902915414267E-3</v>
      </c>
      <c r="I337" s="141">
        <f t="shared" si="80"/>
        <v>21.227691378241396</v>
      </c>
      <c r="J337" s="142">
        <f t="shared" si="90"/>
        <v>24.895770291740238</v>
      </c>
      <c r="K337" s="142">
        <f t="shared" si="93"/>
        <v>19.312974015216895</v>
      </c>
      <c r="L337" s="143">
        <f t="shared" si="91"/>
        <v>14859.383964768977</v>
      </c>
      <c r="M337" s="137">
        <f t="shared" si="82"/>
        <v>-14937.462175044142</v>
      </c>
      <c r="N337" s="137">
        <f t="shared" si="83"/>
        <v>28969.461022825344</v>
      </c>
      <c r="O337" s="143">
        <f t="shared" ref="O337:O400" si="95">$L$13-L337</f>
        <v>120.54603523102196</v>
      </c>
      <c r="P337" s="137">
        <f t="shared" si="92"/>
        <v>-110.95782495585809</v>
      </c>
      <c r="Q337" s="137">
        <f t="shared" si="84"/>
        <v>219.03897717465588</v>
      </c>
      <c r="R337" s="144">
        <f t="shared" si="85"/>
        <v>228.62718744981976</v>
      </c>
      <c r="T337" s="92">
        <f t="shared" si="94"/>
        <v>3.861003861003861E-4</v>
      </c>
      <c r="U337" s="92">
        <f>SUM($T$13:T337)</f>
        <v>0.1254826254826259</v>
      </c>
      <c r="V337" s="92">
        <f t="shared" si="86"/>
        <v>2568</v>
      </c>
      <c r="W337" s="92">
        <v>-126.12575830603055</v>
      </c>
      <c r="Y337" s="92">
        <f t="shared" si="87"/>
        <v>188</v>
      </c>
      <c r="Z337" s="92">
        <v>-113.57692049037905</v>
      </c>
      <c r="AB337" s="92">
        <f t="shared" si="88"/>
        <v>322</v>
      </c>
      <c r="AC337" s="92">
        <v>-227.79993055625891</v>
      </c>
      <c r="AE337" s="92">
        <f t="shared" si="89"/>
        <v>1546</v>
      </c>
      <c r="AF337" s="92">
        <v>-259.31407730007959</v>
      </c>
    </row>
    <row r="338" spans="1:32">
      <c r="A338" s="93">
        <v>326</v>
      </c>
      <c r="B338" s="130">
        <v>43405</v>
      </c>
      <c r="C338" s="92">
        <v>22.988600000000002</v>
      </c>
      <c r="D338" s="92">
        <v>25.938499</v>
      </c>
      <c r="E338" s="92">
        <v>20.315100000000001</v>
      </c>
      <c r="F338" s="139">
        <f t="shared" si="81"/>
        <v>5.8294110994139281E-4</v>
      </c>
      <c r="G338" s="140">
        <f t="shared" si="81"/>
        <v>1.1222777385846427E-2</v>
      </c>
      <c r="H338" s="140">
        <f t="shared" si="81"/>
        <v>-7.5461110208663307E-3</v>
      </c>
      <c r="I338" s="141">
        <f t="shared" si="80"/>
        <v>21.412374881458632</v>
      </c>
      <c r="J338" s="142">
        <f t="shared" si="90"/>
        <v>25.362175112781198</v>
      </c>
      <c r="K338" s="142">
        <f t="shared" si="93"/>
        <v>19.312160225644963</v>
      </c>
      <c r="L338" s="143">
        <f t="shared" si="91"/>
        <v>14988.662417021042</v>
      </c>
      <c r="M338" s="137">
        <f t="shared" si="82"/>
        <v>-15217.30506766872</v>
      </c>
      <c r="N338" s="137">
        <f t="shared" si="83"/>
        <v>28968.240338467444</v>
      </c>
      <c r="O338" s="143">
        <f t="shared" si="95"/>
        <v>-8.7324170210431475</v>
      </c>
      <c r="P338" s="137">
        <f t="shared" si="92"/>
        <v>168.88506766871978</v>
      </c>
      <c r="Q338" s="137">
        <f t="shared" si="84"/>
        <v>220.25966153255649</v>
      </c>
      <c r="R338" s="144">
        <f t="shared" si="85"/>
        <v>380.41231218023313</v>
      </c>
      <c r="T338" s="92">
        <f t="shared" si="94"/>
        <v>3.861003861003861E-4</v>
      </c>
      <c r="U338" s="92">
        <f>SUM($T$13:T338)</f>
        <v>0.12586872586872627</v>
      </c>
      <c r="V338" s="92">
        <f t="shared" si="86"/>
        <v>1136</v>
      </c>
      <c r="W338" s="92">
        <v>-125.80205550755636</v>
      </c>
      <c r="Y338" s="92">
        <f t="shared" si="87"/>
        <v>1411</v>
      </c>
      <c r="Z338" s="92">
        <v>-113.52214139644275</v>
      </c>
      <c r="AB338" s="92">
        <f t="shared" si="88"/>
        <v>2336</v>
      </c>
      <c r="AC338" s="92">
        <v>-227.73232071712846</v>
      </c>
      <c r="AE338" s="92">
        <f t="shared" si="89"/>
        <v>1997</v>
      </c>
      <c r="AF338" s="92">
        <v>-258.88342082246527</v>
      </c>
    </row>
    <row r="339" spans="1:32">
      <c r="A339" s="93">
        <v>327</v>
      </c>
      <c r="B339" s="130">
        <v>43404</v>
      </c>
      <c r="C339" s="92">
        <v>22.773499999999999</v>
      </c>
      <c r="D339" s="92">
        <v>25.507601000000001</v>
      </c>
      <c r="E339" s="92">
        <v>20.061599999999999</v>
      </c>
      <c r="F339" s="139">
        <f t="shared" si="81"/>
        <v>9.445188486618461E-3</v>
      </c>
      <c r="G339" s="140">
        <f t="shared" si="81"/>
        <v>1.6892925367618883E-2</v>
      </c>
      <c r="H339" s="140">
        <f t="shared" si="81"/>
        <v>1.263608087091761E-2</v>
      </c>
      <c r="I339" s="141">
        <f t="shared" ref="I339:I402" si="96">$C$13*(1+F339)</f>
        <v>21.602026089094785</v>
      </c>
      <c r="J339" s="142">
        <f t="shared" si="90"/>
        <v>25.504386393267641</v>
      </c>
      <c r="K339" s="142">
        <f t="shared" si="93"/>
        <v>19.704885497667185</v>
      </c>
      <c r="L339" s="143">
        <f t="shared" si="91"/>
        <v>15121.418262366349</v>
      </c>
      <c r="M339" s="137">
        <f t="shared" si="82"/>
        <v>-15302.631835960585</v>
      </c>
      <c r="N339" s="137">
        <f t="shared" si="83"/>
        <v>29557.328246500776</v>
      </c>
      <c r="O339" s="143">
        <f t="shared" si="95"/>
        <v>-141.48826236635068</v>
      </c>
      <c r="P339" s="137">
        <f t="shared" si="92"/>
        <v>254.21183596058472</v>
      </c>
      <c r="Q339" s="137">
        <f t="shared" si="84"/>
        <v>-368.828246500776</v>
      </c>
      <c r="R339" s="144">
        <f t="shared" si="85"/>
        <v>-256.10467290654196</v>
      </c>
      <c r="T339" s="92">
        <f t="shared" si="94"/>
        <v>3.861003861003861E-4</v>
      </c>
      <c r="U339" s="92">
        <f>SUM($T$13:T339)</f>
        <v>0.12625482625482665</v>
      </c>
      <c r="V339" s="92">
        <f t="shared" si="86"/>
        <v>504</v>
      </c>
      <c r="W339" s="92">
        <v>-125.65346831855641</v>
      </c>
      <c r="Y339" s="92">
        <f t="shared" si="87"/>
        <v>888</v>
      </c>
      <c r="Z339" s="92">
        <v>-113.50331322673082</v>
      </c>
      <c r="AB339" s="92">
        <f t="shared" si="88"/>
        <v>505</v>
      </c>
      <c r="AC339" s="92">
        <v>-226.47600507016978</v>
      </c>
      <c r="AE339" s="92">
        <f t="shared" si="89"/>
        <v>1771</v>
      </c>
      <c r="AF339" s="92">
        <v>-258.35649663732329</v>
      </c>
    </row>
    <row r="340" spans="1:32">
      <c r="A340" s="93">
        <v>328</v>
      </c>
      <c r="B340" s="130">
        <v>43403</v>
      </c>
      <c r="C340" s="92">
        <v>22.823999000000001</v>
      </c>
      <c r="D340" s="92">
        <v>25.684999000000001</v>
      </c>
      <c r="E340" s="92">
        <v>20.052900000000001</v>
      </c>
      <c r="F340" s="139">
        <f t="shared" si="81"/>
        <v>-2.2125395291159311E-3</v>
      </c>
      <c r="G340" s="140">
        <f t="shared" si="81"/>
        <v>-6.9066773177605123E-3</v>
      </c>
      <c r="H340" s="140">
        <f t="shared" si="81"/>
        <v>4.3385246024252311E-4</v>
      </c>
      <c r="I340" s="141">
        <f t="shared" si="96"/>
        <v>21.352551875330871</v>
      </c>
      <c r="J340" s="142">
        <f t="shared" si="90"/>
        <v>24.907475698196443</v>
      </c>
      <c r="K340" s="142">
        <f t="shared" si="93"/>
        <v>19.467442335023858</v>
      </c>
      <c r="L340" s="143">
        <f t="shared" si="91"/>
        <v>14946.78631273161</v>
      </c>
      <c r="M340" s="137">
        <f t="shared" si="82"/>
        <v>-14944.485418917866</v>
      </c>
      <c r="N340" s="137">
        <f t="shared" si="83"/>
        <v>29201.163502535786</v>
      </c>
      <c r="O340" s="143">
        <f t="shared" si="95"/>
        <v>33.143687268388021</v>
      </c>
      <c r="P340" s="137">
        <f t="shared" si="92"/>
        <v>-103.93458108213417</v>
      </c>
      <c r="Q340" s="137">
        <f t="shared" si="84"/>
        <v>-12.663502535786392</v>
      </c>
      <c r="R340" s="144">
        <f t="shared" si="85"/>
        <v>-83.454396349532544</v>
      </c>
      <c r="T340" s="92">
        <f t="shared" si="94"/>
        <v>3.861003861003861E-4</v>
      </c>
      <c r="U340" s="92">
        <f>SUM($T$13:T340)</f>
        <v>0.12664092664092702</v>
      </c>
      <c r="V340" s="92">
        <f t="shared" si="86"/>
        <v>1734</v>
      </c>
      <c r="W340" s="92">
        <v>-125.5485788181395</v>
      </c>
      <c r="Y340" s="92">
        <f t="shared" si="87"/>
        <v>1792</v>
      </c>
      <c r="Z340" s="92">
        <v>-113.35298169672024</v>
      </c>
      <c r="AB340" s="92">
        <f t="shared" si="88"/>
        <v>1608</v>
      </c>
      <c r="AC340" s="92">
        <v>-225.94615701722068</v>
      </c>
      <c r="AE340" s="92">
        <f t="shared" si="89"/>
        <v>2056</v>
      </c>
      <c r="AF340" s="92">
        <v>-256.79296660608998</v>
      </c>
    </row>
    <row r="341" spans="1:32">
      <c r="A341" s="93">
        <v>329</v>
      </c>
      <c r="B341" s="130">
        <v>43402</v>
      </c>
      <c r="C341" s="92">
        <v>22.090699999999998</v>
      </c>
      <c r="D341" s="92">
        <v>24.8673</v>
      </c>
      <c r="E341" s="92">
        <v>19.369800999999999</v>
      </c>
      <c r="F341" s="139">
        <f t="shared" si="81"/>
        <v>3.3194919128864298E-2</v>
      </c>
      <c r="G341" s="140">
        <f t="shared" si="81"/>
        <v>3.2882500311654406E-2</v>
      </c>
      <c r="H341" s="140">
        <f t="shared" si="81"/>
        <v>3.5266185749662782E-2</v>
      </c>
      <c r="I341" s="141">
        <f t="shared" si="96"/>
        <v>22.110267949865783</v>
      </c>
      <c r="J341" s="142">
        <f t="shared" si="90"/>
        <v>25.905416125566511</v>
      </c>
      <c r="K341" s="142">
        <f t="shared" si="93"/>
        <v>20.145244708502688</v>
      </c>
      <c r="L341" s="143">
        <f t="shared" si="91"/>
        <v>15477.187564906048</v>
      </c>
      <c r="M341" s="137">
        <f t="shared" si="82"/>
        <v>-15543.249675339906</v>
      </c>
      <c r="N341" s="137">
        <f t="shared" si="83"/>
        <v>30217.86706275403</v>
      </c>
      <c r="O341" s="143">
        <f t="shared" si="95"/>
        <v>-497.25756490604908</v>
      </c>
      <c r="P341" s="137">
        <f t="shared" si="92"/>
        <v>494.82967533990632</v>
      </c>
      <c r="Q341" s="137">
        <f t="shared" si="84"/>
        <v>-1029.3670627540305</v>
      </c>
      <c r="R341" s="144">
        <f t="shared" si="85"/>
        <v>-1031.7949523201733</v>
      </c>
      <c r="T341" s="92">
        <f t="shared" si="94"/>
        <v>3.861003861003861E-4</v>
      </c>
      <c r="U341" s="92">
        <f>SUM($T$13:T341)</f>
        <v>0.12702702702702739</v>
      </c>
      <c r="V341" s="92">
        <f t="shared" si="86"/>
        <v>1339</v>
      </c>
      <c r="W341" s="92">
        <v>-125.51271817716042</v>
      </c>
      <c r="Y341" s="92">
        <f t="shared" si="87"/>
        <v>2293</v>
      </c>
      <c r="Z341" s="92">
        <v>-113.16452704684161</v>
      </c>
      <c r="AB341" s="92">
        <f t="shared" si="88"/>
        <v>401</v>
      </c>
      <c r="AC341" s="92">
        <v>-225.75835389160056</v>
      </c>
      <c r="AE341" s="92">
        <f t="shared" si="89"/>
        <v>79</v>
      </c>
      <c r="AF341" s="92">
        <v>-256.53635845315875</v>
      </c>
    </row>
    <row r="342" spans="1:32">
      <c r="A342" s="93">
        <v>330</v>
      </c>
      <c r="B342" s="130">
        <v>43399</v>
      </c>
      <c r="C342" s="92">
        <v>22.159901000000001</v>
      </c>
      <c r="D342" s="92">
        <v>24.983000000000001</v>
      </c>
      <c r="E342" s="92">
        <v>19.4818</v>
      </c>
      <c r="F342" s="139">
        <f t="shared" si="81"/>
        <v>-3.1228027598139141E-3</v>
      </c>
      <c r="G342" s="140">
        <f t="shared" si="81"/>
        <v>-4.6311491814433614E-3</v>
      </c>
      <c r="H342" s="140">
        <f t="shared" si="81"/>
        <v>-5.7489041053702117E-3</v>
      </c>
      <c r="I342" s="141">
        <f t="shared" si="96"/>
        <v>21.333072333220258</v>
      </c>
      <c r="J342" s="142">
        <f t="shared" si="90"/>
        <v>24.964547536724975</v>
      </c>
      <c r="K342" s="142">
        <f t="shared" si="93"/>
        <v>19.347132075013601</v>
      </c>
      <c r="L342" s="143">
        <f t="shared" si="91"/>
        <v>14933.150633254181</v>
      </c>
      <c r="M342" s="137">
        <f t="shared" si="82"/>
        <v>-14978.728522034986</v>
      </c>
      <c r="N342" s="137">
        <f t="shared" si="83"/>
        <v>29020.6981125204</v>
      </c>
      <c r="O342" s="143">
        <f t="shared" si="95"/>
        <v>46.779366745817242</v>
      </c>
      <c r="P342" s="137">
        <f t="shared" si="92"/>
        <v>-69.691477965014201</v>
      </c>
      <c r="Q342" s="137">
        <f t="shared" si="84"/>
        <v>167.80188747959983</v>
      </c>
      <c r="R342" s="144">
        <f t="shared" si="85"/>
        <v>144.88977626040287</v>
      </c>
      <c r="T342" s="92">
        <f t="shared" si="94"/>
        <v>3.861003861003861E-4</v>
      </c>
      <c r="U342" s="92">
        <f>SUM($T$13:T342)</f>
        <v>0.12741312741312777</v>
      </c>
      <c r="V342" s="92">
        <f t="shared" si="86"/>
        <v>1944</v>
      </c>
      <c r="W342" s="92">
        <v>-125.35894805355747</v>
      </c>
      <c r="Y342" s="92">
        <f t="shared" si="87"/>
        <v>2060</v>
      </c>
      <c r="Z342" s="92">
        <v>-112.75260822722885</v>
      </c>
      <c r="AB342" s="92">
        <f t="shared" si="88"/>
        <v>1149</v>
      </c>
      <c r="AC342" s="92">
        <v>-225.66010105819078</v>
      </c>
      <c r="AE342" s="92">
        <f t="shared" si="89"/>
        <v>236</v>
      </c>
      <c r="AF342" s="92">
        <v>-256.37092718326312</v>
      </c>
    </row>
    <row r="343" spans="1:32">
      <c r="A343" s="93">
        <v>331</v>
      </c>
      <c r="B343" s="130">
        <v>43398</v>
      </c>
      <c r="C343" s="92">
        <v>22.338498999999999</v>
      </c>
      <c r="D343" s="92">
        <v>25.252800000000001</v>
      </c>
      <c r="E343" s="92">
        <v>19.597601000000001</v>
      </c>
      <c r="F343" s="139">
        <f t="shared" si="81"/>
        <v>-7.9950761239596657E-3</v>
      </c>
      <c r="G343" s="140">
        <f t="shared" si="81"/>
        <v>-1.0683963758474357E-2</v>
      </c>
      <c r="H343" s="140">
        <f t="shared" si="81"/>
        <v>-5.908937527608682E-3</v>
      </c>
      <c r="I343" s="141">
        <f t="shared" si="96"/>
        <v>21.228806170454874</v>
      </c>
      <c r="J343" s="142">
        <f t="shared" si="90"/>
        <v>24.812738710162833</v>
      </c>
      <c r="K343" s="142">
        <f t="shared" si="93"/>
        <v>19.344017984650261</v>
      </c>
      <c r="L343" s="143">
        <f t="shared" si="91"/>
        <v>14860.164319318412</v>
      </c>
      <c r="M343" s="137">
        <f t="shared" si="82"/>
        <v>-14887.6432260977</v>
      </c>
      <c r="N343" s="137">
        <f t="shared" si="83"/>
        <v>29016.02697697539</v>
      </c>
      <c r="O343" s="143">
        <f t="shared" si="95"/>
        <v>119.76568068158667</v>
      </c>
      <c r="P343" s="137">
        <f t="shared" si="92"/>
        <v>-160.77677390230019</v>
      </c>
      <c r="Q343" s="137">
        <f t="shared" si="84"/>
        <v>172.47302302460957</v>
      </c>
      <c r="R343" s="144">
        <f t="shared" si="85"/>
        <v>131.46192980389606</v>
      </c>
      <c r="T343" s="92">
        <f t="shared" si="94"/>
        <v>3.861003861003861E-4</v>
      </c>
      <c r="U343" s="92">
        <f>SUM($T$13:T343)</f>
        <v>0.12779922779922814</v>
      </c>
      <c r="V343" s="92">
        <f t="shared" si="86"/>
        <v>763</v>
      </c>
      <c r="W343" s="92">
        <v>-124.20478350440135</v>
      </c>
      <c r="Y343" s="92">
        <f t="shared" si="87"/>
        <v>717</v>
      </c>
      <c r="Z343" s="92">
        <v>-112.58524536497134</v>
      </c>
      <c r="AB343" s="92">
        <f t="shared" si="88"/>
        <v>2205</v>
      </c>
      <c r="AC343" s="92">
        <v>-225.1176862358152</v>
      </c>
      <c r="AE343" s="92">
        <f t="shared" si="89"/>
        <v>997</v>
      </c>
      <c r="AF343" s="92">
        <v>-256.11013217805157</v>
      </c>
    </row>
    <row r="344" spans="1:32">
      <c r="A344" s="93">
        <v>332</v>
      </c>
      <c r="B344" s="130">
        <v>43397</v>
      </c>
      <c r="C344" s="92">
        <v>22.130600000000001</v>
      </c>
      <c r="D344" s="92">
        <v>25.037901000000002</v>
      </c>
      <c r="E344" s="92">
        <v>19.289000000000001</v>
      </c>
      <c r="F344" s="139">
        <f t="shared" si="81"/>
        <v>9.3941872339655674E-3</v>
      </c>
      <c r="G344" s="140">
        <f t="shared" si="81"/>
        <v>8.5829479076540149E-3</v>
      </c>
      <c r="H344" s="140">
        <f t="shared" si="81"/>
        <v>1.5998807610555277E-2</v>
      </c>
      <c r="I344" s="141">
        <f t="shared" si="96"/>
        <v>21.600934667388138</v>
      </c>
      <c r="J344" s="142">
        <f t="shared" si="90"/>
        <v>25.295966341587498</v>
      </c>
      <c r="K344" s="142">
        <f t="shared" si="93"/>
        <v>19.770320797293795</v>
      </c>
      <c r="L344" s="143">
        <f t="shared" si="91"/>
        <v>15120.654267171696</v>
      </c>
      <c r="M344" s="137">
        <f t="shared" si="82"/>
        <v>-15177.579804952498</v>
      </c>
      <c r="N344" s="137">
        <f t="shared" si="83"/>
        <v>29655.481195940694</v>
      </c>
      <c r="O344" s="143">
        <f t="shared" si="95"/>
        <v>-140.72426717169765</v>
      </c>
      <c r="P344" s="137">
        <f t="shared" si="92"/>
        <v>129.15980495249823</v>
      </c>
      <c r="Q344" s="137">
        <f t="shared" si="84"/>
        <v>-466.98119594069431</v>
      </c>
      <c r="R344" s="144">
        <f t="shared" si="85"/>
        <v>-478.54565815989372</v>
      </c>
      <c r="T344" s="92">
        <f t="shared" si="94"/>
        <v>3.861003861003861E-4</v>
      </c>
      <c r="U344" s="92">
        <f>SUM($T$13:T344)</f>
        <v>0.12818532818532852</v>
      </c>
      <c r="V344" s="92">
        <f t="shared" si="86"/>
        <v>1304</v>
      </c>
      <c r="W344" s="92">
        <v>-124.00813943183857</v>
      </c>
      <c r="Y344" s="92">
        <f t="shared" si="87"/>
        <v>1652</v>
      </c>
      <c r="Z344" s="92">
        <v>-112.45537580167547</v>
      </c>
      <c r="AB344" s="92">
        <f t="shared" si="88"/>
        <v>560</v>
      </c>
      <c r="AC344" s="92">
        <v>-224.45411926411543</v>
      </c>
      <c r="AE344" s="92">
        <f t="shared" si="89"/>
        <v>327</v>
      </c>
      <c r="AF344" s="92">
        <v>-256.10467290654196</v>
      </c>
    </row>
    <row r="345" spans="1:32">
      <c r="A345" s="93">
        <v>333</v>
      </c>
      <c r="B345" s="130">
        <v>43396</v>
      </c>
      <c r="C345" s="92">
        <v>22.244199999999999</v>
      </c>
      <c r="D345" s="92">
        <v>25.143000000000001</v>
      </c>
      <c r="E345" s="92">
        <v>19.392499999999998</v>
      </c>
      <c r="F345" s="139">
        <f t="shared" si="81"/>
        <v>-5.1069492272142192E-3</v>
      </c>
      <c r="G345" s="140">
        <f t="shared" si="81"/>
        <v>-4.1800501133515411E-3</v>
      </c>
      <c r="H345" s="140">
        <f t="shared" si="81"/>
        <v>-5.3371148639936861E-3</v>
      </c>
      <c r="I345" s="141">
        <f t="shared" si="96"/>
        <v>21.290611797232536</v>
      </c>
      <c r="J345" s="142">
        <f t="shared" si="90"/>
        <v>24.975861417122065</v>
      </c>
      <c r="K345" s="142">
        <f t="shared" si="93"/>
        <v>19.355145081861547</v>
      </c>
      <c r="L345" s="143">
        <f t="shared" si="91"/>
        <v>14903.428258062775</v>
      </c>
      <c r="M345" s="137">
        <f t="shared" si="82"/>
        <v>-14985.516850273239</v>
      </c>
      <c r="N345" s="137">
        <f t="shared" si="83"/>
        <v>29032.717622792319</v>
      </c>
      <c r="O345" s="143">
        <f t="shared" si="95"/>
        <v>76.501741937223414</v>
      </c>
      <c r="P345" s="137">
        <f t="shared" si="92"/>
        <v>-62.903149726760603</v>
      </c>
      <c r="Q345" s="137">
        <f t="shared" si="84"/>
        <v>155.78237720768084</v>
      </c>
      <c r="R345" s="144">
        <f t="shared" si="85"/>
        <v>169.38096941814365</v>
      </c>
      <c r="T345" s="92">
        <f t="shared" si="94"/>
        <v>3.861003861003861E-4</v>
      </c>
      <c r="U345" s="92">
        <f>SUM($T$13:T345)</f>
        <v>0.12857142857142889</v>
      </c>
      <c r="V345" s="92">
        <f t="shared" si="86"/>
        <v>2315</v>
      </c>
      <c r="W345" s="92">
        <v>-123.96259631670546</v>
      </c>
      <c r="Y345" s="92">
        <f t="shared" si="87"/>
        <v>1989</v>
      </c>
      <c r="Z345" s="92">
        <v>-112.1267121834826</v>
      </c>
      <c r="AB345" s="92">
        <f t="shared" si="88"/>
        <v>1395</v>
      </c>
      <c r="AC345" s="92">
        <v>-224.18709196466807</v>
      </c>
      <c r="AE345" s="92">
        <f t="shared" si="89"/>
        <v>1964</v>
      </c>
      <c r="AF345" s="92">
        <v>-255.80437773720769</v>
      </c>
    </row>
    <row r="346" spans="1:32">
      <c r="A346" s="93">
        <v>334</v>
      </c>
      <c r="B346" s="130">
        <v>43395</v>
      </c>
      <c r="C346" s="92">
        <v>22.202000000000002</v>
      </c>
      <c r="D346" s="92">
        <v>25.203299999999999</v>
      </c>
      <c r="E346" s="92">
        <v>19.280199</v>
      </c>
      <c r="F346" s="139">
        <f t="shared" si="81"/>
        <v>1.9007296639941273E-3</v>
      </c>
      <c r="G346" s="140">
        <f t="shared" si="81"/>
        <v>-2.3925438335454796E-3</v>
      </c>
      <c r="H346" s="140">
        <f t="shared" si="81"/>
        <v>5.8246805440129723E-3</v>
      </c>
      <c r="I346" s="141">
        <f t="shared" si="96"/>
        <v>21.440575424736508</v>
      </c>
      <c r="J346" s="142">
        <f t="shared" si="90"/>
        <v>25.020693325873996</v>
      </c>
      <c r="K346" s="142">
        <f t="shared" si="93"/>
        <v>19.572342458705947</v>
      </c>
      <c r="L346" s="143">
        <f t="shared" si="91"/>
        <v>15008.402797315555</v>
      </c>
      <c r="M346" s="137">
        <f t="shared" si="82"/>
        <v>-15012.415995524398</v>
      </c>
      <c r="N346" s="137">
        <f t="shared" si="83"/>
        <v>29358.51368805892</v>
      </c>
      <c r="O346" s="143">
        <f t="shared" si="95"/>
        <v>-28.472797315556818</v>
      </c>
      <c r="P346" s="137">
        <f t="shared" si="92"/>
        <v>-36.004004475602414</v>
      </c>
      <c r="Q346" s="137">
        <f t="shared" si="84"/>
        <v>-170.0136880589198</v>
      </c>
      <c r="R346" s="144">
        <f t="shared" si="85"/>
        <v>-234.49048985007903</v>
      </c>
      <c r="T346" s="92">
        <f t="shared" si="94"/>
        <v>3.861003861003861E-4</v>
      </c>
      <c r="U346" s="92">
        <f>SUM($T$13:T346)</f>
        <v>0.12895752895752927</v>
      </c>
      <c r="V346" s="92">
        <f t="shared" si="86"/>
        <v>1133</v>
      </c>
      <c r="W346" s="92">
        <v>-123.79253777893427</v>
      </c>
      <c r="Y346" s="92">
        <f t="shared" si="87"/>
        <v>2441</v>
      </c>
      <c r="Z346" s="92">
        <v>-112.03790436216514</v>
      </c>
      <c r="AB346" s="92">
        <f t="shared" si="88"/>
        <v>760</v>
      </c>
      <c r="AC346" s="92">
        <v>-223.19795985189921</v>
      </c>
      <c r="AE346" s="92">
        <f t="shared" si="89"/>
        <v>173</v>
      </c>
      <c r="AF346" s="92">
        <v>-254.58246537518608</v>
      </c>
    </row>
    <row r="347" spans="1:32">
      <c r="A347" s="93">
        <v>335</v>
      </c>
      <c r="B347" s="130">
        <v>43392</v>
      </c>
      <c r="C347" s="92">
        <v>21.9359</v>
      </c>
      <c r="D347" s="92">
        <v>24.934699999999999</v>
      </c>
      <c r="E347" s="92">
        <v>19.140498999999998</v>
      </c>
      <c r="F347" s="139">
        <f t="shared" si="81"/>
        <v>1.2130799283366578E-2</v>
      </c>
      <c r="G347" s="140">
        <f t="shared" si="81"/>
        <v>1.0772136821377343E-2</v>
      </c>
      <c r="H347" s="140">
        <f t="shared" si="81"/>
        <v>7.2986602909359544E-3</v>
      </c>
      <c r="I347" s="141">
        <f t="shared" si="96"/>
        <v>21.659497891584117</v>
      </c>
      <c r="J347" s="142">
        <f t="shared" si="90"/>
        <v>25.350872731975919</v>
      </c>
      <c r="K347" s="142">
        <f t="shared" si="93"/>
        <v>19.601024630601323</v>
      </c>
      <c r="L347" s="143">
        <f t="shared" si="91"/>
        <v>15161.648524108881</v>
      </c>
      <c r="M347" s="137">
        <f t="shared" si="82"/>
        <v>-15210.523639185551</v>
      </c>
      <c r="N347" s="137">
        <f t="shared" si="83"/>
        <v>29401.536945901986</v>
      </c>
      <c r="O347" s="143">
        <f t="shared" si="95"/>
        <v>-181.71852410888278</v>
      </c>
      <c r="P347" s="137">
        <f t="shared" si="92"/>
        <v>162.10363918555049</v>
      </c>
      <c r="Q347" s="137">
        <f t="shared" si="84"/>
        <v>-213.03694590198575</v>
      </c>
      <c r="R347" s="144">
        <f t="shared" si="85"/>
        <v>-232.65183082531803</v>
      </c>
      <c r="T347" s="92">
        <f t="shared" si="94"/>
        <v>3.861003861003861E-4</v>
      </c>
      <c r="U347" s="92">
        <f>SUM($T$13:T347)</f>
        <v>0.12934362934362964</v>
      </c>
      <c r="V347" s="92">
        <f t="shared" si="86"/>
        <v>2408</v>
      </c>
      <c r="W347" s="92">
        <v>-123.39428911291361</v>
      </c>
      <c r="Y347" s="92">
        <f t="shared" si="87"/>
        <v>1173</v>
      </c>
      <c r="Z347" s="92">
        <v>-111.8675577408485</v>
      </c>
      <c r="AB347" s="92">
        <f t="shared" si="88"/>
        <v>87</v>
      </c>
      <c r="AC347" s="92">
        <v>-223.04791632218985</v>
      </c>
      <c r="AE347" s="92">
        <f t="shared" si="89"/>
        <v>656</v>
      </c>
      <c r="AF347" s="92">
        <v>-254.18339759799892</v>
      </c>
    </row>
    <row r="348" spans="1:32">
      <c r="A348" s="93">
        <v>336</v>
      </c>
      <c r="B348" s="130">
        <v>43391</v>
      </c>
      <c r="C348" s="92">
        <v>21.708300000000001</v>
      </c>
      <c r="D348" s="92">
        <v>24.729500000000002</v>
      </c>
      <c r="E348" s="92">
        <v>18.865601000000002</v>
      </c>
      <c r="F348" s="139">
        <f t="shared" si="81"/>
        <v>1.0484469074040659E-2</v>
      </c>
      <c r="G348" s="140">
        <f t="shared" si="81"/>
        <v>8.2977820012535286E-3</v>
      </c>
      <c r="H348" s="140">
        <f t="shared" si="81"/>
        <v>1.4571388422769838E-2</v>
      </c>
      <c r="I348" s="141">
        <f t="shared" si="96"/>
        <v>21.624266589737562</v>
      </c>
      <c r="J348" s="142">
        <f t="shared" si="90"/>
        <v>25.288814181038841</v>
      </c>
      <c r="K348" s="142">
        <f t="shared" si="93"/>
        <v>19.742544647318677</v>
      </c>
      <c r="L348" s="143">
        <f t="shared" si="91"/>
        <v>15136.986612816294</v>
      </c>
      <c r="M348" s="137">
        <f t="shared" si="82"/>
        <v>-15173.288508623305</v>
      </c>
      <c r="N348" s="137">
        <f t="shared" si="83"/>
        <v>29613.816970978016</v>
      </c>
      <c r="O348" s="143">
        <f t="shared" si="95"/>
        <v>-157.05661281629546</v>
      </c>
      <c r="P348" s="137">
        <f t="shared" si="92"/>
        <v>124.86850862330539</v>
      </c>
      <c r="Q348" s="137">
        <f t="shared" si="84"/>
        <v>-425.31697097801589</v>
      </c>
      <c r="R348" s="144">
        <f t="shared" si="85"/>
        <v>-457.50507517100596</v>
      </c>
      <c r="T348" s="92">
        <f t="shared" si="94"/>
        <v>3.861003861003861E-4</v>
      </c>
      <c r="U348" s="92">
        <f>SUM($T$13:T348)</f>
        <v>0.12972972972973001</v>
      </c>
      <c r="V348" s="92">
        <f t="shared" si="86"/>
        <v>813</v>
      </c>
      <c r="W348" s="92">
        <v>-123.35272943609743</v>
      </c>
      <c r="Y348" s="92">
        <f t="shared" si="87"/>
        <v>1733</v>
      </c>
      <c r="Z348" s="92">
        <v>-111.83530444068856</v>
      </c>
      <c r="AB348" s="92">
        <f t="shared" si="88"/>
        <v>1754</v>
      </c>
      <c r="AC348" s="92">
        <v>-222.86131810178267</v>
      </c>
      <c r="AE348" s="92">
        <f t="shared" si="89"/>
        <v>16</v>
      </c>
      <c r="AF348" s="92">
        <v>-253.70442688949515</v>
      </c>
    </row>
    <row r="349" spans="1:32">
      <c r="A349" s="93">
        <v>337</v>
      </c>
      <c r="B349" s="130">
        <v>43390</v>
      </c>
      <c r="C349" s="92">
        <v>21.704901</v>
      </c>
      <c r="D349" s="92">
        <v>24.727301000000001</v>
      </c>
      <c r="E349" s="92">
        <v>18.752099999999999</v>
      </c>
      <c r="F349" s="139">
        <f t="shared" si="81"/>
        <v>1.5660057606359246E-4</v>
      </c>
      <c r="G349" s="140">
        <f t="shared" si="81"/>
        <v>8.8930045377910716E-5</v>
      </c>
      <c r="H349" s="140">
        <f t="shared" si="81"/>
        <v>6.0527087632853416E-3</v>
      </c>
      <c r="I349" s="141">
        <f t="shared" si="96"/>
        <v>21.403251236667703</v>
      </c>
      <c r="J349" s="142">
        <f t="shared" si="90"/>
        <v>25.082930427789108</v>
      </c>
      <c r="K349" s="142">
        <f t="shared" si="93"/>
        <v>19.576779659824769</v>
      </c>
      <c r="L349" s="143">
        <f t="shared" si="91"/>
        <v>14982.275865667392</v>
      </c>
      <c r="M349" s="137">
        <f t="shared" si="82"/>
        <v>-15049.758256673465</v>
      </c>
      <c r="N349" s="137">
        <f t="shared" si="83"/>
        <v>29365.169489737153</v>
      </c>
      <c r="O349" s="143">
        <f t="shared" si="95"/>
        <v>-2.3458656673938094</v>
      </c>
      <c r="P349" s="137">
        <f t="shared" si="92"/>
        <v>1.3382566734653665</v>
      </c>
      <c r="Q349" s="137">
        <f t="shared" si="84"/>
        <v>-176.66948973715262</v>
      </c>
      <c r="R349" s="144">
        <f t="shared" si="85"/>
        <v>-177.67709873108106</v>
      </c>
      <c r="T349" s="92">
        <f t="shared" si="94"/>
        <v>3.861003861003861E-4</v>
      </c>
      <c r="U349" s="92">
        <f>SUM($T$13:T349)</f>
        <v>0.13011583011583039</v>
      </c>
      <c r="V349" s="92">
        <f t="shared" si="86"/>
        <v>634</v>
      </c>
      <c r="W349" s="92">
        <v>-123.17136224891692</v>
      </c>
      <c r="Y349" s="92">
        <f t="shared" si="87"/>
        <v>194</v>
      </c>
      <c r="Z349" s="92">
        <v>-111.80675173807685</v>
      </c>
      <c r="AB349" s="92">
        <f t="shared" si="88"/>
        <v>1746</v>
      </c>
      <c r="AC349" s="92">
        <v>-222.75153886703265</v>
      </c>
      <c r="AE349" s="92">
        <f t="shared" si="89"/>
        <v>1356</v>
      </c>
      <c r="AF349" s="92">
        <v>-253.70173610811071</v>
      </c>
    </row>
    <row r="350" spans="1:32">
      <c r="A350" s="93">
        <v>338</v>
      </c>
      <c r="B350" s="130">
        <v>43389</v>
      </c>
      <c r="C350" s="92">
        <v>21.811501</v>
      </c>
      <c r="D350" s="92">
        <v>24.767499999999998</v>
      </c>
      <c r="E350" s="92">
        <v>18.820101000000001</v>
      </c>
      <c r="F350" s="139">
        <f t="shared" si="81"/>
        <v>-4.8873298540985655E-3</v>
      </c>
      <c r="G350" s="140">
        <f t="shared" si="81"/>
        <v>-1.6230544059754326E-3</v>
      </c>
      <c r="H350" s="140">
        <f t="shared" si="81"/>
        <v>-3.6132112149664941E-3</v>
      </c>
      <c r="I350" s="141">
        <f t="shared" si="96"/>
        <v>21.295311629855274</v>
      </c>
      <c r="J350" s="142">
        <f t="shared" si="90"/>
        <v>25.039992659360053</v>
      </c>
      <c r="K350" s="142">
        <f t="shared" si="93"/>
        <v>19.388690522967966</v>
      </c>
      <c r="L350" s="143">
        <f t="shared" si="91"/>
        <v>14906.718140898691</v>
      </c>
      <c r="M350" s="137">
        <f t="shared" si="82"/>
        <v>-15023.995595616032</v>
      </c>
      <c r="N350" s="137">
        <f t="shared" si="83"/>
        <v>29083.035784451949</v>
      </c>
      <c r="O350" s="143">
        <f t="shared" si="95"/>
        <v>73.211859101307709</v>
      </c>
      <c r="P350" s="137">
        <f t="shared" si="92"/>
        <v>-24.424404383968067</v>
      </c>
      <c r="Q350" s="137">
        <f t="shared" si="84"/>
        <v>105.46421554805056</v>
      </c>
      <c r="R350" s="144">
        <f t="shared" si="85"/>
        <v>154.2516702653902</v>
      </c>
      <c r="T350" s="92">
        <f t="shared" si="94"/>
        <v>3.861003861003861E-4</v>
      </c>
      <c r="U350" s="92">
        <f>SUM($T$13:T350)</f>
        <v>0.13050193050193076</v>
      </c>
      <c r="V350" s="92">
        <f t="shared" si="86"/>
        <v>1947</v>
      </c>
      <c r="W350" s="92">
        <v>-123.06140384233368</v>
      </c>
      <c r="Y350" s="92">
        <f t="shared" si="87"/>
        <v>2123</v>
      </c>
      <c r="Z350" s="92">
        <v>-111.78605844449885</v>
      </c>
      <c r="AB350" s="92">
        <f t="shared" si="88"/>
        <v>1401</v>
      </c>
      <c r="AC350" s="92">
        <v>-222.66568903815278</v>
      </c>
      <c r="AE350" s="92">
        <f t="shared" si="89"/>
        <v>1581</v>
      </c>
      <c r="AF350" s="92">
        <v>-253.53934967799432</v>
      </c>
    </row>
    <row r="351" spans="1:32">
      <c r="A351" s="93">
        <v>339</v>
      </c>
      <c r="B351" s="130">
        <v>43388</v>
      </c>
      <c r="C351" s="92">
        <v>21.805299999999999</v>
      </c>
      <c r="D351" s="92">
        <v>24.735600000000002</v>
      </c>
      <c r="E351" s="92">
        <v>18.867000999999998</v>
      </c>
      <c r="F351" s="139">
        <f t="shared" si="81"/>
        <v>2.8438040292955158E-4</v>
      </c>
      <c r="G351" s="140">
        <f t="shared" si="81"/>
        <v>1.2896392244374777E-3</v>
      </c>
      <c r="H351" s="140">
        <f t="shared" si="81"/>
        <v>-2.4858216735132999E-3</v>
      </c>
      <c r="I351" s="141">
        <f t="shared" si="96"/>
        <v>21.405985712184652</v>
      </c>
      <c r="J351" s="142">
        <f t="shared" si="90"/>
        <v>25.11304505449635</v>
      </c>
      <c r="K351" s="142">
        <f t="shared" si="93"/>
        <v>19.410628396055106</v>
      </c>
      <c r="L351" s="143">
        <f t="shared" si="91"/>
        <v>14984.189998529257</v>
      </c>
      <c r="M351" s="137">
        <f t="shared" si="82"/>
        <v>-15067.827032697811</v>
      </c>
      <c r="N351" s="137">
        <f t="shared" si="83"/>
        <v>29115.942594082659</v>
      </c>
      <c r="O351" s="143">
        <f t="shared" si="95"/>
        <v>-4.259998529258155</v>
      </c>
      <c r="P351" s="137">
        <f t="shared" si="92"/>
        <v>19.407032697810791</v>
      </c>
      <c r="Q351" s="137">
        <f t="shared" si="84"/>
        <v>72.557405917341384</v>
      </c>
      <c r="R351" s="144">
        <f t="shared" si="85"/>
        <v>87.704440085894021</v>
      </c>
      <c r="T351" s="92">
        <f t="shared" si="94"/>
        <v>3.861003861003861E-4</v>
      </c>
      <c r="U351" s="92">
        <f>SUM($T$13:T351)</f>
        <v>0.13088803088803114</v>
      </c>
      <c r="V351" s="92">
        <f t="shared" si="86"/>
        <v>1577</v>
      </c>
      <c r="W351" s="92">
        <v>-122.9414513836382</v>
      </c>
      <c r="Y351" s="92">
        <f t="shared" si="87"/>
        <v>1983</v>
      </c>
      <c r="Z351" s="92">
        <v>-111.69005547068446</v>
      </c>
      <c r="AB351" s="92">
        <f t="shared" si="88"/>
        <v>2570</v>
      </c>
      <c r="AC351" s="92">
        <v>-222.31866200003424</v>
      </c>
      <c r="AE351" s="92">
        <f t="shared" si="89"/>
        <v>144</v>
      </c>
      <c r="AF351" s="92">
        <v>-253.22709086766736</v>
      </c>
    </row>
    <row r="352" spans="1:32">
      <c r="A352" s="93">
        <v>340</v>
      </c>
      <c r="B352" s="130">
        <v>43385</v>
      </c>
      <c r="C352" s="92">
        <v>21.9937</v>
      </c>
      <c r="D352" s="92">
        <v>25.111000000000001</v>
      </c>
      <c r="E352" s="92">
        <v>18.975999999999999</v>
      </c>
      <c r="F352" s="139">
        <f t="shared" si="81"/>
        <v>-8.5660893801406957E-3</v>
      </c>
      <c r="G352" s="140">
        <f t="shared" si="81"/>
        <v>-1.4949623670901135E-2</v>
      </c>
      <c r="H352" s="140">
        <f t="shared" si="81"/>
        <v>-5.7440451096121281E-3</v>
      </c>
      <c r="I352" s="141">
        <f t="shared" si="96"/>
        <v>21.216586543873927</v>
      </c>
      <c r="J352" s="142">
        <f t="shared" si="90"/>
        <v>24.705752973597232</v>
      </c>
      <c r="K352" s="142">
        <f t="shared" si="93"/>
        <v>19.347226626212056</v>
      </c>
      <c r="L352" s="143">
        <f t="shared" si="91"/>
        <v>14851.610580711749</v>
      </c>
      <c r="M352" s="137">
        <f t="shared" si="82"/>
        <v>-14823.451784158338</v>
      </c>
      <c r="N352" s="137">
        <f t="shared" si="83"/>
        <v>29020.839939318084</v>
      </c>
      <c r="O352" s="143">
        <f t="shared" si="95"/>
        <v>128.31941928824926</v>
      </c>
      <c r="P352" s="137">
        <f t="shared" si="92"/>
        <v>-224.96821584166173</v>
      </c>
      <c r="Q352" s="137">
        <f t="shared" si="84"/>
        <v>167.66006068191564</v>
      </c>
      <c r="R352" s="144">
        <f t="shared" si="85"/>
        <v>71.011264128503171</v>
      </c>
      <c r="T352" s="92">
        <f t="shared" si="94"/>
        <v>3.861003861003861E-4</v>
      </c>
      <c r="U352" s="92">
        <f>SUM($T$13:T352)</f>
        <v>0.13127413127413151</v>
      </c>
      <c r="V352" s="92">
        <f t="shared" si="86"/>
        <v>1143</v>
      </c>
      <c r="W352" s="92">
        <v>-122.6950634117984</v>
      </c>
      <c r="Y352" s="92">
        <f t="shared" si="87"/>
        <v>1425</v>
      </c>
      <c r="Z352" s="92">
        <v>-111.59804268350854</v>
      </c>
      <c r="AB352" s="92">
        <f t="shared" si="88"/>
        <v>1385</v>
      </c>
      <c r="AC352" s="92">
        <v>-222.05645040399759</v>
      </c>
      <c r="AE352" s="92">
        <f t="shared" si="89"/>
        <v>368</v>
      </c>
      <c r="AF352" s="92">
        <v>-253.13450464637936</v>
      </c>
    </row>
    <row r="353" spans="1:32">
      <c r="A353" s="93">
        <v>341</v>
      </c>
      <c r="B353" s="130">
        <v>43384</v>
      </c>
      <c r="C353" s="92">
        <v>22.1008</v>
      </c>
      <c r="D353" s="92">
        <v>25.307300999999999</v>
      </c>
      <c r="E353" s="92">
        <v>19.163799000000001</v>
      </c>
      <c r="F353" s="139">
        <f t="shared" si="81"/>
        <v>-4.8459784261203342E-3</v>
      </c>
      <c r="G353" s="140">
        <f t="shared" si="81"/>
        <v>-7.7566944021409956E-3</v>
      </c>
      <c r="H353" s="140">
        <f t="shared" si="81"/>
        <v>-9.7996748974460424E-3</v>
      </c>
      <c r="I353" s="141">
        <f t="shared" si="96"/>
        <v>21.296196546278868</v>
      </c>
      <c r="J353" s="142">
        <f t="shared" si="90"/>
        <v>24.886156674708221</v>
      </c>
      <c r="K353" s="142">
        <f t="shared" si="93"/>
        <v>19.268308126170599</v>
      </c>
      <c r="L353" s="143">
        <f t="shared" si="91"/>
        <v>14907.337582395206</v>
      </c>
      <c r="M353" s="137">
        <f t="shared" si="82"/>
        <v>-14931.694004824933</v>
      </c>
      <c r="N353" s="137">
        <f t="shared" si="83"/>
        <v>28902.462189255897</v>
      </c>
      <c r="O353" s="143">
        <f t="shared" si="95"/>
        <v>72.59241760479199</v>
      </c>
      <c r="P353" s="137">
        <f t="shared" si="92"/>
        <v>-116.72599517506751</v>
      </c>
      <c r="Q353" s="137">
        <f t="shared" si="84"/>
        <v>286.0378107441029</v>
      </c>
      <c r="R353" s="144">
        <f t="shared" si="85"/>
        <v>241.90423317382738</v>
      </c>
      <c r="T353" s="92">
        <f t="shared" si="94"/>
        <v>3.861003861003861E-4</v>
      </c>
      <c r="U353" s="92">
        <f>SUM($T$13:T353)</f>
        <v>0.13166023166023189</v>
      </c>
      <c r="V353" s="92">
        <f t="shared" si="86"/>
        <v>2410</v>
      </c>
      <c r="W353" s="92">
        <v>-122.61278235778991</v>
      </c>
      <c r="Y353" s="92">
        <f t="shared" si="87"/>
        <v>422</v>
      </c>
      <c r="Z353" s="92">
        <v>-111.56117889662892</v>
      </c>
      <c r="AB353" s="92">
        <f t="shared" si="88"/>
        <v>755</v>
      </c>
      <c r="AC353" s="92">
        <v>-221.7475201487905</v>
      </c>
      <c r="AE353" s="92">
        <f t="shared" si="89"/>
        <v>1728</v>
      </c>
      <c r="AF353" s="92">
        <v>-252.189007596804</v>
      </c>
    </row>
    <row r="354" spans="1:32">
      <c r="A354" s="93">
        <v>342</v>
      </c>
      <c r="B354" s="130">
        <v>43383</v>
      </c>
      <c r="C354" s="92">
        <v>21.851400000000002</v>
      </c>
      <c r="D354" s="92">
        <v>24.988399999999999</v>
      </c>
      <c r="E354" s="92">
        <v>18.991699000000001</v>
      </c>
      <c r="F354" s="139">
        <f t="shared" si="81"/>
        <v>1.1413456346046402E-2</v>
      </c>
      <c r="G354" s="140">
        <f t="shared" si="81"/>
        <v>1.2761961550159295E-2</v>
      </c>
      <c r="H354" s="140">
        <f t="shared" si="81"/>
        <v>9.0618538130791126E-3</v>
      </c>
      <c r="I354" s="141">
        <f t="shared" si="96"/>
        <v>21.644146824459757</v>
      </c>
      <c r="J354" s="142">
        <f t="shared" si="90"/>
        <v>25.400778929051082</v>
      </c>
      <c r="K354" s="142">
        <f t="shared" si="93"/>
        <v>19.635334613348707</v>
      </c>
      <c r="L354" s="143">
        <f t="shared" si="91"/>
        <v>15150.90277712183</v>
      </c>
      <c r="M354" s="137">
        <f t="shared" si="82"/>
        <v>-15240.467357430649</v>
      </c>
      <c r="N354" s="137">
        <f t="shared" si="83"/>
        <v>29453.00192002306</v>
      </c>
      <c r="O354" s="143">
        <f t="shared" si="95"/>
        <v>-170.97277712183131</v>
      </c>
      <c r="P354" s="137">
        <f t="shared" si="92"/>
        <v>192.04735743064884</v>
      </c>
      <c r="Q354" s="137">
        <f t="shared" si="84"/>
        <v>-264.50192002305994</v>
      </c>
      <c r="R354" s="144">
        <f t="shared" si="85"/>
        <v>-243.42733971424241</v>
      </c>
      <c r="T354" s="92">
        <f t="shared" si="94"/>
        <v>3.861003861003861E-4</v>
      </c>
      <c r="U354" s="92">
        <f>SUM($T$13:T354)</f>
        <v>0.13204633204633226</v>
      </c>
      <c r="V354" s="92">
        <f t="shared" si="86"/>
        <v>1726</v>
      </c>
      <c r="W354" s="92">
        <v>-122.49049662242396</v>
      </c>
      <c r="Y354" s="92">
        <f t="shared" si="87"/>
        <v>300</v>
      </c>
      <c r="Z354" s="92">
        <v>-111.55697483152289</v>
      </c>
      <c r="AB354" s="92">
        <f t="shared" si="88"/>
        <v>849</v>
      </c>
      <c r="AC354" s="92">
        <v>-221.12773717547316</v>
      </c>
      <c r="AE354" s="92">
        <f t="shared" si="89"/>
        <v>1081</v>
      </c>
      <c r="AF354" s="92">
        <v>-251.53809997421922</v>
      </c>
    </row>
    <row r="355" spans="1:32">
      <c r="A355" s="93">
        <v>343</v>
      </c>
      <c r="B355" s="130">
        <v>43382</v>
      </c>
      <c r="C355" s="92">
        <v>21.772400000000001</v>
      </c>
      <c r="D355" s="92">
        <v>24.800301000000001</v>
      </c>
      <c r="E355" s="92">
        <v>18.943398999999999</v>
      </c>
      <c r="F355" s="139">
        <f t="shared" si="81"/>
        <v>3.6284470246734646E-3</v>
      </c>
      <c r="G355" s="140">
        <f t="shared" si="81"/>
        <v>7.5845450424170124E-3</v>
      </c>
      <c r="H355" s="140">
        <f t="shared" si="81"/>
        <v>2.5497008219064199E-3</v>
      </c>
      <c r="I355" s="141">
        <f t="shared" si="96"/>
        <v>21.477548403483308</v>
      </c>
      <c r="J355" s="142">
        <f t="shared" si="90"/>
        <v>25.27092569884535</v>
      </c>
      <c r="K355" s="142">
        <f t="shared" si="93"/>
        <v>19.508614628293476</v>
      </c>
      <c r="L355" s="143">
        <f t="shared" si="91"/>
        <v>15034.283882438316</v>
      </c>
      <c r="M355" s="137">
        <f t="shared" si="82"/>
        <v>-15162.555419307209</v>
      </c>
      <c r="N355" s="137">
        <f t="shared" si="83"/>
        <v>29262.921942440214</v>
      </c>
      <c r="O355" s="143">
        <f t="shared" si="95"/>
        <v>-54.353882438317669</v>
      </c>
      <c r="P355" s="137">
        <f t="shared" si="92"/>
        <v>114.1354193072093</v>
      </c>
      <c r="Q355" s="137">
        <f t="shared" si="84"/>
        <v>-74.42194244021448</v>
      </c>
      <c r="R355" s="144">
        <f t="shared" si="85"/>
        <v>-14.640405571322844</v>
      </c>
      <c r="T355" s="92">
        <f t="shared" si="94"/>
        <v>3.861003861003861E-4</v>
      </c>
      <c r="U355" s="92">
        <f>SUM($T$13:T355)</f>
        <v>0.13243243243243263</v>
      </c>
      <c r="V355" s="92">
        <f t="shared" si="86"/>
        <v>2500</v>
      </c>
      <c r="W355" s="92">
        <v>-121.81949012520818</v>
      </c>
      <c r="Y355" s="92">
        <f t="shared" si="87"/>
        <v>1645</v>
      </c>
      <c r="Z355" s="92">
        <v>-111.51564827742186</v>
      </c>
      <c r="AB355" s="92">
        <f t="shared" si="88"/>
        <v>1885</v>
      </c>
      <c r="AC355" s="92">
        <v>-221.05218966084794</v>
      </c>
      <c r="AE355" s="92" t="e">
        <f t="shared" si="89"/>
        <v>#N/A</v>
      </c>
      <c r="AF355" s="92">
        <v>-250.60391034257555</v>
      </c>
    </row>
    <row r="356" spans="1:32">
      <c r="A356" s="93">
        <v>344</v>
      </c>
      <c r="B356" s="130">
        <v>43381</v>
      </c>
      <c r="C356" s="92">
        <v>21.620899000000001</v>
      </c>
      <c r="D356" s="92">
        <v>24.629999000000002</v>
      </c>
      <c r="E356" s="92">
        <v>18.7652</v>
      </c>
      <c r="F356" s="139">
        <f t="shared" si="81"/>
        <v>7.0071554378936529E-3</v>
      </c>
      <c r="G356" s="140">
        <f t="shared" si="81"/>
        <v>6.9144135978242982E-3</v>
      </c>
      <c r="H356" s="140">
        <f t="shared" si="81"/>
        <v>9.4962483746510173E-3</v>
      </c>
      <c r="I356" s="141">
        <f t="shared" si="96"/>
        <v>21.549852425655381</v>
      </c>
      <c r="J356" s="142">
        <f t="shared" si="90"/>
        <v>25.254118333122953</v>
      </c>
      <c r="K356" s="142">
        <f t="shared" si="93"/>
        <v>19.643787497122332</v>
      </c>
      <c r="L356" s="143">
        <f t="shared" si="91"/>
        <v>15084.896697958766</v>
      </c>
      <c r="M356" s="137">
        <f t="shared" si="82"/>
        <v>-15152.470999873773</v>
      </c>
      <c r="N356" s="137">
        <f t="shared" si="83"/>
        <v>29465.6812456835</v>
      </c>
      <c r="O356" s="143">
        <f t="shared" si="95"/>
        <v>-104.96669795876733</v>
      </c>
      <c r="P356" s="137">
        <f t="shared" si="92"/>
        <v>104.05099987377253</v>
      </c>
      <c r="Q356" s="137">
        <f t="shared" si="84"/>
        <v>-277.18124568349958</v>
      </c>
      <c r="R356" s="144">
        <f t="shared" si="85"/>
        <v>-278.09694376849438</v>
      </c>
      <c r="T356" s="92">
        <f t="shared" si="94"/>
        <v>3.861003861003861E-4</v>
      </c>
      <c r="U356" s="92">
        <f>SUM($T$13:T356)</f>
        <v>0.13281853281853301</v>
      </c>
      <c r="V356" s="92">
        <f t="shared" si="86"/>
        <v>1875</v>
      </c>
      <c r="W356" s="92">
        <v>-120.97198966082397</v>
      </c>
      <c r="Y356" s="92">
        <f t="shared" si="87"/>
        <v>2377</v>
      </c>
      <c r="Z356" s="92">
        <v>-111.00402661714725</v>
      </c>
      <c r="AB356" s="92">
        <f t="shared" si="88"/>
        <v>599</v>
      </c>
      <c r="AC356" s="92">
        <v>-220.68976984126857</v>
      </c>
      <c r="AE356" s="92">
        <f t="shared" si="89"/>
        <v>1886</v>
      </c>
      <c r="AF356" s="92">
        <v>-248.67017873324585</v>
      </c>
    </row>
    <row r="357" spans="1:32">
      <c r="A357" s="93">
        <v>345</v>
      </c>
      <c r="B357" s="130">
        <v>43378</v>
      </c>
      <c r="C357" s="92">
        <v>22.014999</v>
      </c>
      <c r="D357" s="92">
        <v>24.892900000000001</v>
      </c>
      <c r="E357" s="92">
        <v>19.103100000000001</v>
      </c>
      <c r="F357" s="139">
        <f t="shared" si="81"/>
        <v>-1.7901431655754196E-2</v>
      </c>
      <c r="G357" s="140">
        <f t="shared" si="81"/>
        <v>-1.0561284542982108E-2</v>
      </c>
      <c r="H357" s="140">
        <f t="shared" si="81"/>
        <v>-1.7688228612110168E-2</v>
      </c>
      <c r="I357" s="141">
        <f t="shared" si="96"/>
        <v>21.016811152710023</v>
      </c>
      <c r="J357" s="142">
        <f t="shared" si="90"/>
        <v>24.815815590762828</v>
      </c>
      <c r="K357" s="142">
        <f t="shared" si="93"/>
        <v>19.114804759436947</v>
      </c>
      <c r="L357" s="143">
        <f t="shared" si="91"/>
        <v>14711.767806897016</v>
      </c>
      <c r="M357" s="137">
        <f t="shared" si="82"/>
        <v>-14889.489354457697</v>
      </c>
      <c r="N357" s="137">
        <f t="shared" si="83"/>
        <v>28672.20713915542</v>
      </c>
      <c r="O357" s="143">
        <f t="shared" si="95"/>
        <v>268.1621931029822</v>
      </c>
      <c r="P357" s="137">
        <f t="shared" si="92"/>
        <v>-158.93064554230295</v>
      </c>
      <c r="Q357" s="137">
        <f t="shared" si="84"/>
        <v>516.29286084457999</v>
      </c>
      <c r="R357" s="144">
        <f t="shared" si="85"/>
        <v>625.52440840525924</v>
      </c>
      <c r="T357" s="92">
        <f t="shared" si="94"/>
        <v>3.861003861003861E-4</v>
      </c>
      <c r="U357" s="92">
        <f>SUM($T$13:T357)</f>
        <v>0.13320463320463338</v>
      </c>
      <c r="V357" s="92">
        <f t="shared" si="86"/>
        <v>640</v>
      </c>
      <c r="W357" s="92">
        <v>-120.9581043504204</v>
      </c>
      <c r="Y357" s="92">
        <f t="shared" si="87"/>
        <v>325</v>
      </c>
      <c r="Z357" s="92">
        <v>-110.95782495585809</v>
      </c>
      <c r="AB357" s="92">
        <f t="shared" si="88"/>
        <v>1808</v>
      </c>
      <c r="AC357" s="92">
        <v>-220.63748031495925</v>
      </c>
      <c r="AE357" s="92">
        <f t="shared" si="89"/>
        <v>1012</v>
      </c>
      <c r="AF357" s="92">
        <v>-248.09487177532901</v>
      </c>
    </row>
    <row r="358" spans="1:32">
      <c r="A358" s="93">
        <v>346</v>
      </c>
      <c r="B358" s="130">
        <v>43377</v>
      </c>
      <c r="C358" s="92">
        <v>21.853300000000001</v>
      </c>
      <c r="D358" s="92">
        <v>24.641000999999999</v>
      </c>
      <c r="E358" s="92">
        <v>19.032499000000001</v>
      </c>
      <c r="F358" s="139">
        <f t="shared" si="81"/>
        <v>7.3992943857448257E-3</v>
      </c>
      <c r="G358" s="140">
        <f t="shared" si="81"/>
        <v>1.0222758401738696E-2</v>
      </c>
      <c r="H358" s="140">
        <f t="shared" si="81"/>
        <v>3.7094971080782191E-3</v>
      </c>
      <c r="I358" s="141">
        <f t="shared" si="96"/>
        <v>21.558244159925501</v>
      </c>
      <c r="J358" s="142">
        <f t="shared" si="90"/>
        <v>25.33709393664649</v>
      </c>
      <c r="K358" s="142">
        <f t="shared" si="93"/>
        <v>19.531183104226095</v>
      </c>
      <c r="L358" s="143">
        <f t="shared" si="91"/>
        <v>15090.77091194785</v>
      </c>
      <c r="M358" s="137">
        <f t="shared" si="82"/>
        <v>-15202.256361987893</v>
      </c>
      <c r="N358" s="137">
        <f t="shared" si="83"/>
        <v>29296.774656339141</v>
      </c>
      <c r="O358" s="143">
        <f t="shared" si="95"/>
        <v>-110.84091194785105</v>
      </c>
      <c r="P358" s="137">
        <f t="shared" si="92"/>
        <v>153.83636198789281</v>
      </c>
      <c r="Q358" s="137">
        <f t="shared" si="84"/>
        <v>-108.27465633914107</v>
      </c>
      <c r="R358" s="144">
        <f t="shared" si="85"/>
        <v>-65.279206299099314</v>
      </c>
      <c r="T358" s="92">
        <f t="shared" si="94"/>
        <v>3.861003861003861E-4</v>
      </c>
      <c r="U358" s="92">
        <f>SUM($T$13:T358)</f>
        <v>0.13359073359073376</v>
      </c>
      <c r="V358" s="92">
        <f t="shared" si="86"/>
        <v>795</v>
      </c>
      <c r="W358" s="92">
        <v>-120.90967206083769</v>
      </c>
      <c r="Y358" s="92">
        <f t="shared" si="87"/>
        <v>406</v>
      </c>
      <c r="Z358" s="92">
        <v>-110.9005757923278</v>
      </c>
      <c r="AB358" s="92">
        <f t="shared" si="88"/>
        <v>1306</v>
      </c>
      <c r="AC358" s="92">
        <v>-220.2461091690202</v>
      </c>
      <c r="AE358" s="92">
        <f t="shared" si="89"/>
        <v>1829</v>
      </c>
      <c r="AF358" s="92">
        <v>-247.93900740429126</v>
      </c>
    </row>
    <row r="359" spans="1:32">
      <c r="A359" s="93">
        <v>347</v>
      </c>
      <c r="B359" s="130">
        <v>43376</v>
      </c>
      <c r="C359" s="92">
        <v>21.715401</v>
      </c>
      <c r="D359" s="92">
        <v>24.399099</v>
      </c>
      <c r="E359" s="92">
        <v>18.787099999999999</v>
      </c>
      <c r="F359" s="139">
        <f t="shared" si="81"/>
        <v>6.350285679734835E-3</v>
      </c>
      <c r="G359" s="140">
        <f t="shared" si="81"/>
        <v>9.9143824942060643E-3</v>
      </c>
      <c r="H359" s="140">
        <f t="shared" si="81"/>
        <v>1.3062101122578884E-2</v>
      </c>
      <c r="I359" s="141">
        <f t="shared" si="96"/>
        <v>21.535795478517755</v>
      </c>
      <c r="J359" s="142">
        <f t="shared" si="90"/>
        <v>25.329359653022433</v>
      </c>
      <c r="K359" s="142">
        <f t="shared" si="93"/>
        <v>19.713175425744261</v>
      </c>
      <c r="L359" s="143">
        <f t="shared" si="91"/>
        <v>15075.056834962428</v>
      </c>
      <c r="M359" s="137">
        <f t="shared" si="82"/>
        <v>-15197.61579181346</v>
      </c>
      <c r="N359" s="137">
        <f t="shared" si="83"/>
        <v>29569.763138616392</v>
      </c>
      <c r="O359" s="143">
        <f t="shared" si="95"/>
        <v>-95.126834962429712</v>
      </c>
      <c r="P359" s="137">
        <f t="shared" si="92"/>
        <v>149.19579181345944</v>
      </c>
      <c r="Q359" s="137">
        <f t="shared" si="84"/>
        <v>-381.2631386163921</v>
      </c>
      <c r="R359" s="144">
        <f t="shared" si="85"/>
        <v>-327.19418176536237</v>
      </c>
      <c r="T359" s="92">
        <f t="shared" si="94"/>
        <v>3.861003861003861E-4</v>
      </c>
      <c r="U359" s="92">
        <f>SUM($T$13:T359)</f>
        <v>0.13397683397683413</v>
      </c>
      <c r="V359" s="92">
        <f t="shared" si="86"/>
        <v>455</v>
      </c>
      <c r="W359" s="92">
        <v>-120.83959601300739</v>
      </c>
      <c r="Y359" s="92">
        <f t="shared" si="87"/>
        <v>936</v>
      </c>
      <c r="Z359" s="92">
        <v>-110.85534723348064</v>
      </c>
      <c r="AB359" s="92">
        <f t="shared" si="88"/>
        <v>1043</v>
      </c>
      <c r="AC359" s="92">
        <v>-219.73352488760429</v>
      </c>
      <c r="AE359" s="92">
        <f t="shared" si="89"/>
        <v>662</v>
      </c>
      <c r="AF359" s="92">
        <v>-247.21421955066398</v>
      </c>
    </row>
    <row r="360" spans="1:32">
      <c r="A360" s="93">
        <v>348</v>
      </c>
      <c r="B360" s="130">
        <v>43375</v>
      </c>
      <c r="C360" s="92">
        <v>21.657900000000001</v>
      </c>
      <c r="D360" s="92">
        <v>24.400200000000002</v>
      </c>
      <c r="E360" s="92">
        <v>18.707899000000001</v>
      </c>
      <c r="F360" s="139">
        <f t="shared" si="81"/>
        <v>2.6549665480031237E-3</v>
      </c>
      <c r="G360" s="140">
        <f t="shared" si="81"/>
        <v>-4.5122580962564385E-5</v>
      </c>
      <c r="H360" s="140">
        <f t="shared" si="81"/>
        <v>4.2335593109625869E-3</v>
      </c>
      <c r="I360" s="141">
        <f t="shared" si="96"/>
        <v>21.456716018630612</v>
      </c>
      <c r="J360" s="142">
        <f t="shared" si="90"/>
        <v>25.079568294083654</v>
      </c>
      <c r="K360" s="142">
        <f t="shared" si="93"/>
        <v>19.541380830632022</v>
      </c>
      <c r="L360" s="143">
        <f t="shared" si="91"/>
        <v>15019.701213041428</v>
      </c>
      <c r="M360" s="137">
        <f t="shared" si="82"/>
        <v>-15047.740976450192</v>
      </c>
      <c r="N360" s="137">
        <f t="shared" si="83"/>
        <v>29312.071245948035</v>
      </c>
      <c r="O360" s="143">
        <f t="shared" si="95"/>
        <v>-39.771213041429291</v>
      </c>
      <c r="P360" s="137">
        <f t="shared" si="92"/>
        <v>-0.67902354980833479</v>
      </c>
      <c r="Q360" s="137">
        <f t="shared" si="84"/>
        <v>-123.57124594803463</v>
      </c>
      <c r="R360" s="144">
        <f t="shared" si="85"/>
        <v>-164.02148253927226</v>
      </c>
      <c r="T360" s="92">
        <f t="shared" si="94"/>
        <v>3.861003861003861E-4</v>
      </c>
      <c r="U360" s="92">
        <f>SUM($T$13:T360)</f>
        <v>0.13436293436293451</v>
      </c>
      <c r="V360" s="92">
        <f t="shared" si="86"/>
        <v>1243</v>
      </c>
      <c r="W360" s="92">
        <v>-120.66166616454393</v>
      </c>
      <c r="Y360" s="92">
        <f t="shared" si="87"/>
        <v>991</v>
      </c>
      <c r="Z360" s="92">
        <v>-110.84957604061128</v>
      </c>
      <c r="AB360" s="92">
        <f t="shared" si="88"/>
        <v>1082</v>
      </c>
      <c r="AC360" s="92">
        <v>-219.55165197513998</v>
      </c>
      <c r="AE360" s="92">
        <f t="shared" si="89"/>
        <v>518</v>
      </c>
      <c r="AF360" s="92">
        <v>-246.63640417327042</v>
      </c>
    </row>
    <row r="361" spans="1:32">
      <c r="A361" s="93">
        <v>349</v>
      </c>
      <c r="B361" s="130">
        <v>43374</v>
      </c>
      <c r="C361" s="92">
        <v>21.6693</v>
      </c>
      <c r="D361" s="92">
        <v>24.345099999999999</v>
      </c>
      <c r="E361" s="92">
        <v>18.674399999999999</v>
      </c>
      <c r="F361" s="139">
        <f t="shared" si="81"/>
        <v>-5.260899059960078E-4</v>
      </c>
      <c r="G361" s="140">
        <f t="shared" si="81"/>
        <v>2.2632891218357098E-3</v>
      </c>
      <c r="H361" s="140">
        <f t="shared" si="81"/>
        <v>1.7938461208928391E-3</v>
      </c>
      <c r="I361" s="141">
        <f t="shared" si="96"/>
        <v>21.388641728620676</v>
      </c>
      <c r="J361" s="142">
        <f t="shared" si="90"/>
        <v>25.137464875478024</v>
      </c>
      <c r="K361" s="142">
        <f t="shared" si="93"/>
        <v>19.493906451666454</v>
      </c>
      <c r="L361" s="143">
        <f t="shared" si="91"/>
        <v>14972.049210034473</v>
      </c>
      <c r="M361" s="137">
        <f t="shared" si="82"/>
        <v>-15082.478925286814</v>
      </c>
      <c r="N361" s="137">
        <f t="shared" si="83"/>
        <v>29240.85967749968</v>
      </c>
      <c r="O361" s="143">
        <f t="shared" si="95"/>
        <v>7.8807899655257643</v>
      </c>
      <c r="P361" s="137">
        <f t="shared" si="92"/>
        <v>34.058925286813974</v>
      </c>
      <c r="Q361" s="137">
        <f t="shared" si="84"/>
        <v>-52.359677499680402</v>
      </c>
      <c r="R361" s="144">
        <f t="shared" si="85"/>
        <v>-10.419962247340663</v>
      </c>
      <c r="T361" s="92">
        <f t="shared" si="94"/>
        <v>3.861003861003861E-4</v>
      </c>
      <c r="U361" s="92">
        <f>SUM($T$13:T361)</f>
        <v>0.13474903474903488</v>
      </c>
      <c r="V361" s="92">
        <f t="shared" si="86"/>
        <v>721</v>
      </c>
      <c r="W361" s="92">
        <v>-120.56620810109234</v>
      </c>
      <c r="Y361" s="92">
        <f t="shared" si="87"/>
        <v>86</v>
      </c>
      <c r="Z361" s="92">
        <v>-110.64465658560039</v>
      </c>
      <c r="AB361" s="92">
        <f t="shared" si="88"/>
        <v>2050</v>
      </c>
      <c r="AC361" s="92">
        <v>-219.51938008889556</v>
      </c>
      <c r="AE361" s="92">
        <f t="shared" si="89"/>
        <v>1537</v>
      </c>
      <c r="AF361" s="92">
        <v>-245.98595643157569</v>
      </c>
    </row>
    <row r="362" spans="1:32">
      <c r="A362" s="93">
        <v>350</v>
      </c>
      <c r="B362" s="130">
        <v>43371</v>
      </c>
      <c r="C362" s="92">
        <v>21.874500000000001</v>
      </c>
      <c r="D362" s="92">
        <v>24.576499999999999</v>
      </c>
      <c r="E362" s="92">
        <v>18.7866</v>
      </c>
      <c r="F362" s="139">
        <f t="shared" si="81"/>
        <v>-9.3807858465336791E-3</v>
      </c>
      <c r="G362" s="140">
        <f t="shared" si="81"/>
        <v>-9.4154985453583917E-3</v>
      </c>
      <c r="H362" s="140">
        <f t="shared" si="81"/>
        <v>-5.9723419884386564E-3</v>
      </c>
      <c r="I362" s="141">
        <f t="shared" si="96"/>
        <v>21.199152120962761</v>
      </c>
      <c r="J362" s="142">
        <f t="shared" si="90"/>
        <v>24.844552705633429</v>
      </c>
      <c r="K362" s="142">
        <f t="shared" si="93"/>
        <v>19.342784197246971</v>
      </c>
      <c r="L362" s="143">
        <f t="shared" si="91"/>
        <v>14839.406484673933</v>
      </c>
      <c r="M362" s="137">
        <f t="shared" si="82"/>
        <v>-14906.731623380057</v>
      </c>
      <c r="N362" s="137">
        <f t="shared" si="83"/>
        <v>29014.176295870457</v>
      </c>
      <c r="O362" s="143">
        <f t="shared" si="95"/>
        <v>140.52351532606554</v>
      </c>
      <c r="P362" s="137">
        <f t="shared" si="92"/>
        <v>-141.68837661994257</v>
      </c>
      <c r="Q362" s="137">
        <f t="shared" si="84"/>
        <v>174.32370412954333</v>
      </c>
      <c r="R362" s="144">
        <f t="shared" si="85"/>
        <v>173.15884283566629</v>
      </c>
      <c r="T362" s="92">
        <f t="shared" si="94"/>
        <v>3.861003861003861E-4</v>
      </c>
      <c r="U362" s="92">
        <f>SUM($T$13:T362)</f>
        <v>0.13513513513513525</v>
      </c>
      <c r="V362" s="92">
        <f t="shared" si="86"/>
        <v>588</v>
      </c>
      <c r="W362" s="92">
        <v>-120.5656644832161</v>
      </c>
      <c r="Y362" s="92">
        <f t="shared" si="87"/>
        <v>2542</v>
      </c>
      <c r="Z362" s="92">
        <v>-110.30925103580194</v>
      </c>
      <c r="AB362" s="92">
        <f t="shared" si="88"/>
        <v>785</v>
      </c>
      <c r="AC362" s="92">
        <v>-217.50702435966377</v>
      </c>
      <c r="AE362" s="92">
        <f t="shared" si="89"/>
        <v>593</v>
      </c>
      <c r="AF362" s="92">
        <v>-245.95815335153929</v>
      </c>
    </row>
    <row r="363" spans="1:32">
      <c r="A363" s="93">
        <v>351</v>
      </c>
      <c r="B363" s="130">
        <v>43370</v>
      </c>
      <c r="C363" s="92">
        <v>22.1432</v>
      </c>
      <c r="D363" s="92">
        <v>24.826000000000001</v>
      </c>
      <c r="E363" s="92">
        <v>18.849001000000001</v>
      </c>
      <c r="F363" s="139">
        <f t="shared" si="81"/>
        <v>-1.2134650818309889E-2</v>
      </c>
      <c r="G363" s="140">
        <f t="shared" si="81"/>
        <v>-1.0049947635543455E-2</v>
      </c>
      <c r="H363" s="140">
        <f t="shared" si="81"/>
        <v>-3.3105733295892836E-3</v>
      </c>
      <c r="I363" s="141">
        <f t="shared" si="96"/>
        <v>21.140219685953248</v>
      </c>
      <c r="J363" s="142">
        <f t="shared" si="90"/>
        <v>24.828640278337225</v>
      </c>
      <c r="K363" s="142">
        <f t="shared" si="93"/>
        <v>19.394579553579522</v>
      </c>
      <c r="L363" s="143">
        <f t="shared" si="91"/>
        <v>14798.153780167273</v>
      </c>
      <c r="M363" s="137">
        <f t="shared" si="82"/>
        <v>-14897.184167002335</v>
      </c>
      <c r="N363" s="137">
        <f t="shared" si="83"/>
        <v>29091.869330369282</v>
      </c>
      <c r="O363" s="143">
        <f t="shared" si="95"/>
        <v>181.77621983272547</v>
      </c>
      <c r="P363" s="137">
        <f t="shared" si="92"/>
        <v>-151.23583299766506</v>
      </c>
      <c r="Q363" s="137">
        <f t="shared" si="84"/>
        <v>96.63066963071833</v>
      </c>
      <c r="R363" s="144">
        <f t="shared" si="85"/>
        <v>127.17105646577875</v>
      </c>
      <c r="T363" s="92">
        <f t="shared" si="94"/>
        <v>3.861003861003861E-4</v>
      </c>
      <c r="U363" s="92">
        <f>SUM($T$13:T363)</f>
        <v>0.13552123552123563</v>
      </c>
      <c r="V363" s="92">
        <f t="shared" si="86"/>
        <v>883</v>
      </c>
      <c r="W363" s="92">
        <v>-120.16776386255697</v>
      </c>
      <c r="Y363" s="92">
        <f t="shared" si="87"/>
        <v>2238</v>
      </c>
      <c r="Z363" s="92">
        <v>-109.70141016769048</v>
      </c>
      <c r="AB363" s="92">
        <f t="shared" si="88"/>
        <v>1037</v>
      </c>
      <c r="AC363" s="92">
        <v>-217.38588955061641</v>
      </c>
      <c r="AE363" s="92">
        <f t="shared" si="89"/>
        <v>1839</v>
      </c>
      <c r="AF363" s="92">
        <v>-245.26626609793857</v>
      </c>
    </row>
    <row r="364" spans="1:32">
      <c r="A364" s="93">
        <v>352</v>
      </c>
      <c r="B364" s="130">
        <v>43369</v>
      </c>
      <c r="C364" s="92">
        <v>22.332999999999998</v>
      </c>
      <c r="D364" s="92">
        <v>25.022300999999999</v>
      </c>
      <c r="E364" s="92">
        <v>18.975300000000001</v>
      </c>
      <c r="F364" s="139">
        <f t="shared" si="81"/>
        <v>-8.4986343079747062E-3</v>
      </c>
      <c r="G364" s="140">
        <f t="shared" si="81"/>
        <v>-7.8450419088156309E-3</v>
      </c>
      <c r="H364" s="140">
        <f t="shared" si="81"/>
        <v>-6.6559685485868547E-3</v>
      </c>
      <c r="I364" s="141">
        <f t="shared" si="96"/>
        <v>21.218030075672772</v>
      </c>
      <c r="J364" s="142">
        <f t="shared" si="90"/>
        <v>24.883940857397569</v>
      </c>
      <c r="K364" s="142">
        <f t="shared" si="93"/>
        <v>19.32948150801305</v>
      </c>
      <c r="L364" s="143">
        <f t="shared" si="91"/>
        <v>14852.621052970941</v>
      </c>
      <c r="M364" s="137">
        <f t="shared" si="82"/>
        <v>-14930.364514438541</v>
      </c>
      <c r="N364" s="137">
        <f t="shared" si="83"/>
        <v>28994.222262019575</v>
      </c>
      <c r="O364" s="143">
        <f t="shared" si="95"/>
        <v>127.30894702905789</v>
      </c>
      <c r="P364" s="137">
        <f t="shared" si="92"/>
        <v>-118.05548556145914</v>
      </c>
      <c r="Q364" s="137">
        <f t="shared" si="84"/>
        <v>194.27773798042472</v>
      </c>
      <c r="R364" s="144">
        <f t="shared" si="85"/>
        <v>203.53119944802347</v>
      </c>
      <c r="T364" s="92">
        <f t="shared" si="94"/>
        <v>3.861003861003861E-4</v>
      </c>
      <c r="U364" s="92">
        <f>SUM($T$13:T364)</f>
        <v>0.135907335907336</v>
      </c>
      <c r="V364" s="92">
        <f t="shared" si="86"/>
        <v>113</v>
      </c>
      <c r="W364" s="92">
        <v>-120.11468310049895</v>
      </c>
      <c r="Y364" s="92">
        <f t="shared" si="87"/>
        <v>1144</v>
      </c>
      <c r="Z364" s="92">
        <v>-109.23614183082464</v>
      </c>
      <c r="AB364" s="92">
        <f t="shared" si="88"/>
        <v>1731</v>
      </c>
      <c r="AC364" s="92">
        <v>-216.19425385934665</v>
      </c>
      <c r="AE364" s="92">
        <f t="shared" si="89"/>
        <v>41</v>
      </c>
      <c r="AF364" s="92">
        <v>-244.58456675053094</v>
      </c>
    </row>
    <row r="365" spans="1:32">
      <c r="A365" s="93">
        <v>353</v>
      </c>
      <c r="B365" s="130">
        <v>43368</v>
      </c>
      <c r="C365" s="92">
        <v>22.288799000000001</v>
      </c>
      <c r="D365" s="92">
        <v>24.876301000000002</v>
      </c>
      <c r="E365" s="92">
        <v>18.965900000000001</v>
      </c>
      <c r="F365" s="139">
        <f t="shared" si="81"/>
        <v>1.9831037105229044E-3</v>
      </c>
      <c r="G365" s="140">
        <f t="shared" si="81"/>
        <v>5.8690397740401856E-3</v>
      </c>
      <c r="H365" s="140">
        <f t="shared" si="81"/>
        <v>4.9562636099520496E-4</v>
      </c>
      <c r="I365" s="141">
        <f t="shared" si="96"/>
        <v>21.442338221094818</v>
      </c>
      <c r="J365" s="142">
        <f t="shared" si="90"/>
        <v>25.227899625860768</v>
      </c>
      <c r="K365" s="142">
        <f t="shared" si="93"/>
        <v>19.468644393358606</v>
      </c>
      <c r="L365" s="143">
        <f t="shared" si="91"/>
        <v>15009.636754766372</v>
      </c>
      <c r="M365" s="137">
        <f t="shared" si="82"/>
        <v>-15136.73977551646</v>
      </c>
      <c r="N365" s="137">
        <f t="shared" si="83"/>
        <v>29202.966590037908</v>
      </c>
      <c r="O365" s="143">
        <f t="shared" si="95"/>
        <v>-29.706754766373706</v>
      </c>
      <c r="P365" s="137">
        <f t="shared" si="92"/>
        <v>88.31977551646014</v>
      </c>
      <c r="Q365" s="137">
        <f t="shared" si="84"/>
        <v>-14.466590037907736</v>
      </c>
      <c r="R365" s="144">
        <f t="shared" si="85"/>
        <v>44.146430712178699</v>
      </c>
      <c r="T365" s="92">
        <f t="shared" si="94"/>
        <v>3.861003861003861E-4</v>
      </c>
      <c r="U365" s="92">
        <f>SUM($T$13:T365)</f>
        <v>0.13629343629343638</v>
      </c>
      <c r="V365" s="92">
        <f t="shared" si="86"/>
        <v>2463</v>
      </c>
      <c r="W365" s="92">
        <v>-119.34713307606035</v>
      </c>
      <c r="Y365" s="92">
        <f t="shared" si="87"/>
        <v>1465</v>
      </c>
      <c r="Z365" s="92">
        <v>-108.93123836165068</v>
      </c>
      <c r="AB365" s="92">
        <f t="shared" si="88"/>
        <v>2258</v>
      </c>
      <c r="AC365" s="92">
        <v>-215.3208955223854</v>
      </c>
      <c r="AE365" s="92">
        <f t="shared" si="89"/>
        <v>342</v>
      </c>
      <c r="AF365" s="92">
        <v>-243.42733971424241</v>
      </c>
    </row>
    <row r="366" spans="1:32">
      <c r="A366" s="93">
        <v>354</v>
      </c>
      <c r="B366" s="130">
        <v>43367</v>
      </c>
      <c r="C366" s="92">
        <v>22.142700000000001</v>
      </c>
      <c r="D366" s="92">
        <v>24.644501000000002</v>
      </c>
      <c r="E366" s="92">
        <v>18.844200000000001</v>
      </c>
      <c r="F366" s="139">
        <f t="shared" si="81"/>
        <v>6.5980661798243911E-3</v>
      </c>
      <c r="G366" s="140">
        <f t="shared" si="81"/>
        <v>9.4057493799528658E-3</v>
      </c>
      <c r="H366" s="140">
        <f t="shared" si="81"/>
        <v>6.4582205665404402E-3</v>
      </c>
      <c r="I366" s="141">
        <f t="shared" si="96"/>
        <v>21.541097956441622</v>
      </c>
      <c r="J366" s="142">
        <f t="shared" si="90"/>
        <v>25.316602778473783</v>
      </c>
      <c r="K366" s="142">
        <f t="shared" si="93"/>
        <v>19.584670514004308</v>
      </c>
      <c r="L366" s="143">
        <f t="shared" si="91"/>
        <v>15078.768569509135</v>
      </c>
      <c r="M366" s="137">
        <f t="shared" si="82"/>
        <v>-15189.96166708427</v>
      </c>
      <c r="N366" s="137">
        <f t="shared" si="83"/>
        <v>29377.005771006461</v>
      </c>
      <c r="O366" s="143">
        <f t="shared" si="95"/>
        <v>-98.838569509136505</v>
      </c>
      <c r="P366" s="137">
        <f t="shared" si="92"/>
        <v>141.54166708426965</v>
      </c>
      <c r="Q366" s="137">
        <f t="shared" si="84"/>
        <v>-188.50577100646115</v>
      </c>
      <c r="R366" s="144">
        <f t="shared" si="85"/>
        <v>-145.802673431328</v>
      </c>
      <c r="T366" s="92">
        <f t="shared" si="94"/>
        <v>3.861003861003861E-4</v>
      </c>
      <c r="U366" s="92">
        <f>SUM($T$13:T366)</f>
        <v>0.13667953667953675</v>
      </c>
      <c r="V366" s="92">
        <f t="shared" si="86"/>
        <v>1676</v>
      </c>
      <c r="W366" s="92">
        <v>-119.07112949987459</v>
      </c>
      <c r="Y366" s="92">
        <f t="shared" si="87"/>
        <v>2495</v>
      </c>
      <c r="Z366" s="92">
        <v>-108.90758065338196</v>
      </c>
      <c r="AB366" s="92">
        <f t="shared" si="88"/>
        <v>966</v>
      </c>
      <c r="AC366" s="92">
        <v>-214.92636334813142</v>
      </c>
      <c r="AE366" s="92">
        <f t="shared" si="89"/>
        <v>577</v>
      </c>
      <c r="AF366" s="92">
        <v>-243.06817420913103</v>
      </c>
    </row>
    <row r="367" spans="1:32">
      <c r="A367" s="93">
        <v>355</v>
      </c>
      <c r="B367" s="130">
        <v>43364</v>
      </c>
      <c r="C367" s="92">
        <v>22.195900000000002</v>
      </c>
      <c r="D367" s="92">
        <v>25.010200999999999</v>
      </c>
      <c r="E367" s="92">
        <v>18.835899000000001</v>
      </c>
      <c r="F367" s="139">
        <f t="shared" si="81"/>
        <v>-2.3968390558616326E-3</v>
      </c>
      <c r="G367" s="140">
        <f t="shared" si="81"/>
        <v>-1.4622033625399378E-2</v>
      </c>
      <c r="H367" s="140">
        <f t="shared" si="81"/>
        <v>4.4070102520721299E-4</v>
      </c>
      <c r="I367" s="141">
        <f t="shared" si="96"/>
        <v>21.348607883888466</v>
      </c>
      <c r="J367" s="142">
        <f t="shared" si="90"/>
        <v>24.713969161251445</v>
      </c>
      <c r="K367" s="142">
        <f t="shared" si="93"/>
        <v>19.467575601249507</v>
      </c>
      <c r="L367" s="143">
        <f t="shared" si="91"/>
        <v>14944.025518721926</v>
      </c>
      <c r="M367" s="137">
        <f t="shared" si="82"/>
        <v>-14828.381496750866</v>
      </c>
      <c r="N367" s="137">
        <f t="shared" si="83"/>
        <v>29201.36340187426</v>
      </c>
      <c r="O367" s="143">
        <f t="shared" si="95"/>
        <v>35.904481278072126</v>
      </c>
      <c r="P367" s="137">
        <f t="shared" si="92"/>
        <v>-220.03850324913401</v>
      </c>
      <c r="Q367" s="137">
        <f t="shared" si="84"/>
        <v>-12.86340187425958</v>
      </c>
      <c r="R367" s="144">
        <f t="shared" si="85"/>
        <v>-196.99742384532146</v>
      </c>
      <c r="T367" s="92">
        <f t="shared" si="94"/>
        <v>3.861003861003861E-4</v>
      </c>
      <c r="U367" s="92">
        <f>SUM($T$13:T367)</f>
        <v>0.13706563706563712</v>
      </c>
      <c r="V367" s="92">
        <f t="shared" si="86"/>
        <v>755</v>
      </c>
      <c r="W367" s="92">
        <v>-118.8326191333108</v>
      </c>
      <c r="Y367" s="92">
        <f t="shared" si="87"/>
        <v>2388</v>
      </c>
      <c r="Z367" s="92">
        <v>-108.90482607830745</v>
      </c>
      <c r="AB367" s="92">
        <f t="shared" si="88"/>
        <v>2256</v>
      </c>
      <c r="AC367" s="92">
        <v>-214.53733730327804</v>
      </c>
      <c r="AE367" s="92">
        <f t="shared" si="89"/>
        <v>969</v>
      </c>
      <c r="AF367" s="92">
        <v>-242.4186507913364</v>
      </c>
    </row>
    <row r="368" spans="1:32">
      <c r="A368" s="93">
        <v>356</v>
      </c>
      <c r="B368" s="130">
        <v>43363</v>
      </c>
      <c r="C368" s="92">
        <v>21.907101000000001</v>
      </c>
      <c r="D368" s="92">
        <v>24.646000000000001</v>
      </c>
      <c r="E368" s="92">
        <v>18.755699</v>
      </c>
      <c r="F368" s="139">
        <f t="shared" si="81"/>
        <v>1.3182894441396087E-2</v>
      </c>
      <c r="G368" s="140">
        <f t="shared" si="81"/>
        <v>1.4777286375070808E-2</v>
      </c>
      <c r="H368" s="140">
        <f t="shared" si="81"/>
        <v>4.2760336471598936E-3</v>
      </c>
      <c r="I368" s="141">
        <f t="shared" si="96"/>
        <v>21.682012622756432</v>
      </c>
      <c r="J368" s="142">
        <f t="shared" si="90"/>
        <v>25.451324686387238</v>
      </c>
      <c r="K368" s="142">
        <f t="shared" si="93"/>
        <v>19.542207338740084</v>
      </c>
      <c r="L368" s="143">
        <f t="shared" si="91"/>
        <v>15177.408835929502</v>
      </c>
      <c r="M368" s="137">
        <f t="shared" si="82"/>
        <v>-15270.794811832344</v>
      </c>
      <c r="N368" s="137">
        <f t="shared" si="83"/>
        <v>29313.311008110126</v>
      </c>
      <c r="O368" s="143">
        <f t="shared" si="95"/>
        <v>-197.47883592950348</v>
      </c>
      <c r="P368" s="137">
        <f t="shared" si="92"/>
        <v>222.37481183234377</v>
      </c>
      <c r="Q368" s="137">
        <f t="shared" si="84"/>
        <v>-124.81100811012584</v>
      </c>
      <c r="R368" s="144">
        <f t="shared" si="85"/>
        <v>-99.915032207285549</v>
      </c>
      <c r="T368" s="92">
        <f t="shared" si="94"/>
        <v>3.861003861003861E-4</v>
      </c>
      <c r="U368" s="92">
        <f>SUM($T$13:T368)</f>
        <v>0.1374517374517375</v>
      </c>
      <c r="V368" s="92">
        <f t="shared" si="86"/>
        <v>87</v>
      </c>
      <c r="W368" s="92">
        <v>-118.47514662508729</v>
      </c>
      <c r="Y368" s="92">
        <f t="shared" si="87"/>
        <v>215</v>
      </c>
      <c r="Z368" s="92">
        <v>-108.81401873412869</v>
      </c>
      <c r="AB368" s="92">
        <f t="shared" si="88"/>
        <v>1311</v>
      </c>
      <c r="AC368" s="92">
        <v>-214.37521159831886</v>
      </c>
      <c r="AE368" s="92">
        <f t="shared" si="89"/>
        <v>2207</v>
      </c>
      <c r="AF368" s="92">
        <v>-241.91430210050385</v>
      </c>
    </row>
    <row r="369" spans="1:32">
      <c r="A369" s="93">
        <v>357</v>
      </c>
      <c r="B369" s="130">
        <v>43362</v>
      </c>
      <c r="C369" s="92">
        <v>21.956199999999999</v>
      </c>
      <c r="D369" s="92">
        <v>24.753201000000001</v>
      </c>
      <c r="E369" s="92">
        <v>18.7883</v>
      </c>
      <c r="F369" s="139">
        <f t="shared" si="81"/>
        <v>-2.2362248476511803E-3</v>
      </c>
      <c r="G369" s="140">
        <f t="shared" si="81"/>
        <v>-4.3307934194045661E-3</v>
      </c>
      <c r="H369" s="140">
        <f t="shared" si="81"/>
        <v>-1.7351756146112285E-3</v>
      </c>
      <c r="I369" s="141">
        <f t="shared" si="96"/>
        <v>21.352045011882748</v>
      </c>
      <c r="J369" s="142">
        <f t="shared" si="90"/>
        <v>24.972080669485941</v>
      </c>
      <c r="K369" s="142">
        <f t="shared" si="93"/>
        <v>19.425235217715279</v>
      </c>
      <c r="L369" s="143">
        <f t="shared" si="91"/>
        <v>14946.431508317923</v>
      </c>
      <c r="M369" s="137">
        <f t="shared" si="82"/>
        <v>-14983.248401691564</v>
      </c>
      <c r="N369" s="137">
        <f t="shared" si="83"/>
        <v>29137.852826572918</v>
      </c>
      <c r="O369" s="143">
        <f t="shared" si="95"/>
        <v>33.498491682075837</v>
      </c>
      <c r="P369" s="137">
        <f t="shared" si="92"/>
        <v>-65.171598308435932</v>
      </c>
      <c r="Q369" s="137">
        <f t="shared" si="84"/>
        <v>50.647173427081725</v>
      </c>
      <c r="R369" s="144">
        <f t="shared" si="85"/>
        <v>18.97406680072163</v>
      </c>
      <c r="T369" s="92">
        <f t="shared" si="94"/>
        <v>3.861003861003861E-4</v>
      </c>
      <c r="U369" s="92">
        <f>SUM($T$13:T369)</f>
        <v>0.13783783783783787</v>
      </c>
      <c r="V369" s="92">
        <f t="shared" si="86"/>
        <v>1359</v>
      </c>
      <c r="W369" s="92">
        <v>-118.21344914197471</v>
      </c>
      <c r="Y369" s="92">
        <f t="shared" si="87"/>
        <v>2430</v>
      </c>
      <c r="Z369" s="92">
        <v>-108.56500702129415</v>
      </c>
      <c r="AB369" s="92">
        <f t="shared" si="88"/>
        <v>950</v>
      </c>
      <c r="AC369" s="92">
        <v>-214.27186421967053</v>
      </c>
      <c r="AE369" s="92">
        <f t="shared" si="89"/>
        <v>791</v>
      </c>
      <c r="AF369" s="92">
        <v>-240.45212252160854</v>
      </c>
    </row>
    <row r="370" spans="1:32">
      <c r="A370" s="93">
        <v>358</v>
      </c>
      <c r="B370" s="130">
        <v>43361</v>
      </c>
      <c r="C370" s="92">
        <v>22.073298999999999</v>
      </c>
      <c r="D370" s="92">
        <v>24.864100000000001</v>
      </c>
      <c r="E370" s="92">
        <v>18.919499999999999</v>
      </c>
      <c r="F370" s="139">
        <f t="shared" si="81"/>
        <v>-5.3050067414027735E-3</v>
      </c>
      <c r="G370" s="140">
        <f t="shared" si="81"/>
        <v>-4.4602056780659316E-3</v>
      </c>
      <c r="H370" s="140">
        <f t="shared" si="81"/>
        <v>-6.9346441502153855E-3</v>
      </c>
      <c r="I370" s="141">
        <f t="shared" si="96"/>
        <v>21.286373386234654</v>
      </c>
      <c r="J370" s="142">
        <f t="shared" si="90"/>
        <v>24.968834919450131</v>
      </c>
      <c r="K370" s="142">
        <f t="shared" si="93"/>
        <v>19.324058759480959</v>
      </c>
      <c r="L370" s="143">
        <f t="shared" si="91"/>
        <v>14900.461370364257</v>
      </c>
      <c r="M370" s="137">
        <f t="shared" si="82"/>
        <v>-14981.300951670079</v>
      </c>
      <c r="N370" s="137">
        <f t="shared" si="83"/>
        <v>28986.08813922144</v>
      </c>
      <c r="O370" s="143">
        <f t="shared" si="95"/>
        <v>79.468629635741308</v>
      </c>
      <c r="P370" s="137">
        <f t="shared" si="92"/>
        <v>-67.119048329921497</v>
      </c>
      <c r="Q370" s="137">
        <f t="shared" si="84"/>
        <v>202.41186077856037</v>
      </c>
      <c r="R370" s="144">
        <f t="shared" si="85"/>
        <v>214.76144208438018</v>
      </c>
      <c r="T370" s="92">
        <f t="shared" si="94"/>
        <v>3.861003861003861E-4</v>
      </c>
      <c r="U370" s="92">
        <f>SUM($T$13:T370)</f>
        <v>0.13822393822393825</v>
      </c>
      <c r="V370" s="92">
        <f t="shared" si="86"/>
        <v>401</v>
      </c>
      <c r="W370" s="92">
        <v>-117.94553291621014</v>
      </c>
      <c r="Y370" s="92">
        <f t="shared" si="87"/>
        <v>2281</v>
      </c>
      <c r="Z370" s="92">
        <v>-108.17257049796899</v>
      </c>
      <c r="AB370" s="92">
        <f t="shared" si="88"/>
        <v>335</v>
      </c>
      <c r="AC370" s="92">
        <v>-213.03694590198575</v>
      </c>
      <c r="AE370" s="92">
        <f t="shared" si="89"/>
        <v>2118</v>
      </c>
      <c r="AF370" s="92">
        <v>-240.04372834952483</v>
      </c>
    </row>
    <row r="371" spans="1:32">
      <c r="A371" s="93">
        <v>359</v>
      </c>
      <c r="B371" s="130">
        <v>43360</v>
      </c>
      <c r="C371" s="92">
        <v>21.957001000000002</v>
      </c>
      <c r="D371" s="92">
        <v>24.687401000000001</v>
      </c>
      <c r="E371" s="92">
        <v>18.875</v>
      </c>
      <c r="F371" s="139">
        <f t="shared" si="81"/>
        <v>5.2966249807975263E-3</v>
      </c>
      <c r="G371" s="140">
        <f t="shared" si="81"/>
        <v>7.1574565504080034E-3</v>
      </c>
      <c r="H371" s="140">
        <f t="shared" si="81"/>
        <v>2.3576158940397107E-3</v>
      </c>
      <c r="I371" s="141">
        <f t="shared" si="96"/>
        <v>21.513247244926568</v>
      </c>
      <c r="J371" s="142">
        <f t="shared" si="90"/>
        <v>25.260214020503817</v>
      </c>
      <c r="K371" s="142">
        <f t="shared" si="93"/>
        <v>19.504876847682119</v>
      </c>
      <c r="L371" s="143">
        <f t="shared" si="91"/>
        <v>15059.273071448597</v>
      </c>
      <c r="M371" s="137">
        <f t="shared" si="82"/>
        <v>-15156.128412302291</v>
      </c>
      <c r="N371" s="137">
        <f t="shared" si="83"/>
        <v>29257.315271523181</v>
      </c>
      <c r="O371" s="143">
        <f t="shared" si="95"/>
        <v>-79.343071448598494</v>
      </c>
      <c r="P371" s="137">
        <f t="shared" si="92"/>
        <v>107.70841230229053</v>
      </c>
      <c r="Q371" s="137">
        <f t="shared" si="84"/>
        <v>-68.815271523180854</v>
      </c>
      <c r="R371" s="144">
        <f t="shared" si="85"/>
        <v>-40.449930669488822</v>
      </c>
      <c r="T371" s="92">
        <f t="shared" si="94"/>
        <v>3.861003861003861E-4</v>
      </c>
      <c r="U371" s="92">
        <f>SUM($T$13:T371)</f>
        <v>0.13861003861003862</v>
      </c>
      <c r="V371" s="92">
        <f t="shared" si="86"/>
        <v>1700</v>
      </c>
      <c r="W371" s="92">
        <v>-117.57594631213396</v>
      </c>
      <c r="Y371" s="92">
        <f t="shared" si="87"/>
        <v>649</v>
      </c>
      <c r="Z371" s="92">
        <v>-108.06758708834968</v>
      </c>
      <c r="AB371" s="92">
        <f t="shared" si="88"/>
        <v>1240</v>
      </c>
      <c r="AC371" s="92">
        <v>-211.74415054949714</v>
      </c>
      <c r="AE371" s="92">
        <f t="shared" si="89"/>
        <v>2543</v>
      </c>
      <c r="AF371" s="92">
        <v>-239.70097933292527</v>
      </c>
    </row>
    <row r="372" spans="1:32">
      <c r="A372" s="93">
        <v>360</v>
      </c>
      <c r="B372" s="130">
        <v>43357</v>
      </c>
      <c r="C372" s="92">
        <v>22.027999999999999</v>
      </c>
      <c r="D372" s="92">
        <v>24.702998999999998</v>
      </c>
      <c r="E372" s="92">
        <v>18.830099000000001</v>
      </c>
      <c r="F372" s="139">
        <f t="shared" si="81"/>
        <v>-3.2231251134917649E-3</v>
      </c>
      <c r="G372" s="140">
        <f t="shared" si="81"/>
        <v>-6.3142131042459582E-4</v>
      </c>
      <c r="H372" s="140">
        <f t="shared" si="81"/>
        <v>2.3845334004881646E-3</v>
      </c>
      <c r="I372" s="141">
        <f t="shared" si="96"/>
        <v>21.330925444883786</v>
      </c>
      <c r="J372" s="142">
        <f t="shared" si="90"/>
        <v>25.064863511539635</v>
      </c>
      <c r="K372" s="142">
        <f t="shared" si="93"/>
        <v>19.5054006354401</v>
      </c>
      <c r="L372" s="143">
        <f t="shared" si="91"/>
        <v>14931.64781141865</v>
      </c>
      <c r="M372" s="137">
        <f t="shared" si="82"/>
        <v>-15038.91810692378</v>
      </c>
      <c r="N372" s="137">
        <f t="shared" si="83"/>
        <v>29258.100953160152</v>
      </c>
      <c r="O372" s="143">
        <f t="shared" si="95"/>
        <v>48.282188581348237</v>
      </c>
      <c r="P372" s="137">
        <f t="shared" si="92"/>
        <v>-9.5018930762198579</v>
      </c>
      <c r="Q372" s="137">
        <f t="shared" si="84"/>
        <v>-69.60095316015213</v>
      </c>
      <c r="R372" s="144">
        <f t="shared" si="85"/>
        <v>-30.820657655023751</v>
      </c>
      <c r="T372" s="92">
        <f t="shared" si="94"/>
        <v>3.861003861003861E-4</v>
      </c>
      <c r="U372" s="92">
        <f>SUM($T$13:T372)</f>
        <v>0.138996138996139</v>
      </c>
      <c r="V372" s="92">
        <f t="shared" si="86"/>
        <v>2174</v>
      </c>
      <c r="W372" s="92">
        <v>-117.51782381787234</v>
      </c>
      <c r="Y372" s="92">
        <f t="shared" si="87"/>
        <v>497</v>
      </c>
      <c r="Z372" s="92">
        <v>-107.70124474200566</v>
      </c>
      <c r="AB372" s="92">
        <f t="shared" si="88"/>
        <v>1201</v>
      </c>
      <c r="AC372" s="92">
        <v>-211.58780658906471</v>
      </c>
      <c r="AE372" s="92">
        <f t="shared" si="89"/>
        <v>877</v>
      </c>
      <c r="AF372" s="92">
        <v>-239.38529762674625</v>
      </c>
    </row>
    <row r="373" spans="1:32">
      <c r="A373" s="93">
        <v>361</v>
      </c>
      <c r="B373" s="130">
        <v>43356</v>
      </c>
      <c r="C373" s="92">
        <v>22.1355</v>
      </c>
      <c r="D373" s="92">
        <v>24.834399999999999</v>
      </c>
      <c r="E373" s="92">
        <v>19.027100000000001</v>
      </c>
      <c r="F373" s="139">
        <f t="shared" si="81"/>
        <v>-4.8564523051207731E-3</v>
      </c>
      <c r="G373" s="140">
        <f t="shared" si="81"/>
        <v>-5.2910881680250377E-3</v>
      </c>
      <c r="H373" s="140">
        <f t="shared" si="81"/>
        <v>-1.0353706029820664E-2</v>
      </c>
      <c r="I373" s="141">
        <f t="shared" si="96"/>
        <v>21.295972406315645</v>
      </c>
      <c r="J373" s="142">
        <f t="shared" si="90"/>
        <v>24.947995804984213</v>
      </c>
      <c r="K373" s="142">
        <f t="shared" si="93"/>
        <v>19.257527234365718</v>
      </c>
      <c r="L373" s="143">
        <f t="shared" si="91"/>
        <v>14907.180684420951</v>
      </c>
      <c r="M373" s="137">
        <f t="shared" si="82"/>
        <v>-14968.797482990529</v>
      </c>
      <c r="N373" s="137">
        <f t="shared" si="83"/>
        <v>28886.290851548576</v>
      </c>
      <c r="O373" s="143">
        <f t="shared" si="95"/>
        <v>72.749315579047106</v>
      </c>
      <c r="P373" s="137">
        <f t="shared" si="92"/>
        <v>-79.622517009471267</v>
      </c>
      <c r="Q373" s="137">
        <f t="shared" si="84"/>
        <v>302.20914845142397</v>
      </c>
      <c r="R373" s="144">
        <f t="shared" si="85"/>
        <v>295.33594702099981</v>
      </c>
      <c r="T373" s="92">
        <f t="shared" si="94"/>
        <v>3.861003861003861E-4</v>
      </c>
      <c r="U373" s="92">
        <f>SUM($T$13:T373)</f>
        <v>0.13938223938223937</v>
      </c>
      <c r="V373" s="92">
        <f t="shared" si="86"/>
        <v>75</v>
      </c>
      <c r="W373" s="92">
        <v>-117.45627180477459</v>
      </c>
      <c r="Y373" s="92">
        <f t="shared" si="87"/>
        <v>115</v>
      </c>
      <c r="Z373" s="92">
        <v>-107.50010293650303</v>
      </c>
      <c r="AB373" s="92">
        <f t="shared" si="88"/>
        <v>393</v>
      </c>
      <c r="AC373" s="92">
        <v>-211.54282915825388</v>
      </c>
      <c r="AE373" s="92">
        <f t="shared" si="89"/>
        <v>2069</v>
      </c>
      <c r="AF373" s="92">
        <v>-239.32771370132468</v>
      </c>
    </row>
    <row r="374" spans="1:32">
      <c r="A374" s="93">
        <v>362</v>
      </c>
      <c r="B374" s="130">
        <v>43355</v>
      </c>
      <c r="C374" s="92">
        <v>22.268699999999999</v>
      </c>
      <c r="D374" s="92">
        <v>24.992398999999999</v>
      </c>
      <c r="E374" s="92">
        <v>19.201799000000001</v>
      </c>
      <c r="F374" s="139">
        <f t="shared" si="81"/>
        <v>-5.9814897142626E-3</v>
      </c>
      <c r="G374" s="140">
        <f t="shared" si="81"/>
        <v>-6.3218821050352592E-3</v>
      </c>
      <c r="H374" s="140">
        <f t="shared" si="81"/>
        <v>-9.0980537813150075E-3</v>
      </c>
      <c r="I374" s="141">
        <f t="shared" si="96"/>
        <v>21.271896718263751</v>
      </c>
      <c r="J374" s="142">
        <f t="shared" si="90"/>
        <v>24.922142771488243</v>
      </c>
      <c r="K374" s="142">
        <f t="shared" si="93"/>
        <v>19.281960971469392</v>
      </c>
      <c r="L374" s="143">
        <f t="shared" si="91"/>
        <v>14890.327702784625</v>
      </c>
      <c r="M374" s="137">
        <f t="shared" si="82"/>
        <v>-14953.285662892946</v>
      </c>
      <c r="N374" s="137">
        <f t="shared" si="83"/>
        <v>28922.941457204088</v>
      </c>
      <c r="O374" s="143">
        <f t="shared" si="95"/>
        <v>89.602297215373255</v>
      </c>
      <c r="P374" s="137">
        <f t="shared" si="92"/>
        <v>-95.134337107054307</v>
      </c>
      <c r="Q374" s="137">
        <f t="shared" si="84"/>
        <v>265.55854279591222</v>
      </c>
      <c r="R374" s="144">
        <f t="shared" si="85"/>
        <v>260.02650290423117</v>
      </c>
      <c r="T374" s="92">
        <f t="shared" si="94"/>
        <v>3.861003861003861E-4</v>
      </c>
      <c r="U374" s="92">
        <f>SUM($T$13:T374)</f>
        <v>0.13976833976833974</v>
      </c>
      <c r="V374" s="92">
        <f t="shared" si="86"/>
        <v>1312</v>
      </c>
      <c r="W374" s="92">
        <v>-117.44080061769091</v>
      </c>
      <c r="Y374" s="92">
        <f t="shared" si="87"/>
        <v>861</v>
      </c>
      <c r="Z374" s="92">
        <v>-107.46521606062743</v>
      </c>
      <c r="AB374" s="92">
        <f t="shared" si="88"/>
        <v>508</v>
      </c>
      <c r="AC374" s="92">
        <v>-210.21263246254966</v>
      </c>
      <c r="AE374" s="92">
        <f t="shared" si="89"/>
        <v>2498</v>
      </c>
      <c r="AF374" s="92">
        <v>-238.94830406566507</v>
      </c>
    </row>
    <row r="375" spans="1:32">
      <c r="A375" s="93">
        <v>363</v>
      </c>
      <c r="B375" s="130">
        <v>43354</v>
      </c>
      <c r="C375" s="92">
        <v>22.347200000000001</v>
      </c>
      <c r="D375" s="92">
        <v>25.1082</v>
      </c>
      <c r="E375" s="92">
        <v>19.265699000000001</v>
      </c>
      <c r="F375" s="139">
        <f t="shared" si="81"/>
        <v>-3.512744325911199E-3</v>
      </c>
      <c r="G375" s="140">
        <f t="shared" si="81"/>
        <v>-4.6120789224237679E-3</v>
      </c>
      <c r="H375" s="140">
        <f t="shared" si="81"/>
        <v>-3.316775581306497E-3</v>
      </c>
      <c r="I375" s="141">
        <f t="shared" si="96"/>
        <v>21.324727622699932</v>
      </c>
      <c r="J375" s="142">
        <f t="shared" si="90"/>
        <v>24.965025832170365</v>
      </c>
      <c r="K375" s="142">
        <f t="shared" si="93"/>
        <v>19.394458863963358</v>
      </c>
      <c r="L375" s="143">
        <f t="shared" si="91"/>
        <v>14927.309335889951</v>
      </c>
      <c r="M375" s="137">
        <f t="shared" si="82"/>
        <v>-14979.015499302219</v>
      </c>
      <c r="N375" s="137">
        <f t="shared" si="83"/>
        <v>29091.688295945038</v>
      </c>
      <c r="O375" s="143">
        <f t="shared" si="95"/>
        <v>52.620664110047073</v>
      </c>
      <c r="P375" s="137">
        <f t="shared" si="92"/>
        <v>-69.404500697781259</v>
      </c>
      <c r="Q375" s="137">
        <f t="shared" si="84"/>
        <v>96.81170405496232</v>
      </c>
      <c r="R375" s="144">
        <f t="shared" si="85"/>
        <v>80.027867467228134</v>
      </c>
      <c r="T375" s="92">
        <f t="shared" si="94"/>
        <v>3.861003861003861E-4</v>
      </c>
      <c r="U375" s="92">
        <f>SUM($T$13:T375)</f>
        <v>0.14015444015444012</v>
      </c>
      <c r="V375" s="92">
        <f t="shared" si="86"/>
        <v>254</v>
      </c>
      <c r="W375" s="92">
        <v>-117.42626573447342</v>
      </c>
      <c r="Y375" s="92">
        <f t="shared" si="87"/>
        <v>1997</v>
      </c>
      <c r="Z375" s="92">
        <v>-107.32689281697458</v>
      </c>
      <c r="AB375" s="92">
        <f t="shared" si="88"/>
        <v>2504</v>
      </c>
      <c r="AC375" s="92">
        <v>-210.18383715955861</v>
      </c>
      <c r="AE375" s="92">
        <f t="shared" si="89"/>
        <v>559</v>
      </c>
      <c r="AF375" s="92">
        <v>-238.58138694723129</v>
      </c>
    </row>
    <row r="376" spans="1:32">
      <c r="A376" s="93">
        <v>364</v>
      </c>
      <c r="B376" s="130">
        <v>43353</v>
      </c>
      <c r="C376" s="92">
        <v>22.340299999999999</v>
      </c>
      <c r="D376" s="92">
        <v>24.984698999999999</v>
      </c>
      <c r="E376" s="92">
        <v>19.3139</v>
      </c>
      <c r="F376" s="139">
        <f t="shared" si="81"/>
        <v>3.0885887834997128E-4</v>
      </c>
      <c r="G376" s="140">
        <f t="shared" si="81"/>
        <v>4.9430653537190228E-3</v>
      </c>
      <c r="H376" s="140">
        <f t="shared" si="81"/>
        <v>-2.4956637447640651E-3</v>
      </c>
      <c r="I376" s="141">
        <f t="shared" si="96"/>
        <v>21.406509549110801</v>
      </c>
      <c r="J376" s="142">
        <f t="shared" si="90"/>
        <v>25.204675539217021</v>
      </c>
      <c r="K376" s="142">
        <f t="shared" si="93"/>
        <v>19.410436879190637</v>
      </c>
      <c r="L376" s="143">
        <f t="shared" si="91"/>
        <v>14984.556684377561</v>
      </c>
      <c r="M376" s="137">
        <f t="shared" si="82"/>
        <v>-15122.805323530212</v>
      </c>
      <c r="N376" s="137">
        <f t="shared" si="83"/>
        <v>29115.655318785957</v>
      </c>
      <c r="O376" s="143">
        <f t="shared" si="95"/>
        <v>-4.6266843775629241</v>
      </c>
      <c r="P376" s="137">
        <f t="shared" si="92"/>
        <v>74.38532353021219</v>
      </c>
      <c r="Q376" s="137">
        <f t="shared" si="84"/>
        <v>72.844681214042794</v>
      </c>
      <c r="R376" s="144">
        <f t="shared" si="85"/>
        <v>142.60332036669206</v>
      </c>
      <c r="T376" s="92">
        <f t="shared" si="94"/>
        <v>3.861003861003861E-4</v>
      </c>
      <c r="U376" s="92">
        <f>SUM($T$13:T376)</f>
        <v>0.14054054054054049</v>
      </c>
      <c r="V376" s="92">
        <f t="shared" si="86"/>
        <v>1336</v>
      </c>
      <c r="W376" s="92">
        <v>-117.42001491224983</v>
      </c>
      <c r="Y376" s="92">
        <f t="shared" si="87"/>
        <v>61</v>
      </c>
      <c r="Z376" s="92">
        <v>-107.25508681292195</v>
      </c>
      <c r="AB376" s="92">
        <f t="shared" si="88"/>
        <v>2281</v>
      </c>
      <c r="AC376" s="92">
        <v>-209.66209433145559</v>
      </c>
      <c r="AE376" s="92">
        <f t="shared" si="89"/>
        <v>1385</v>
      </c>
      <c r="AF376" s="92">
        <v>-238.33124047725323</v>
      </c>
    </row>
    <row r="377" spans="1:32">
      <c r="A377" s="93">
        <v>365</v>
      </c>
      <c r="B377" s="130">
        <v>43350</v>
      </c>
      <c r="C377" s="92">
        <v>22.347099</v>
      </c>
      <c r="D377" s="92">
        <v>24.856501000000002</v>
      </c>
      <c r="E377" s="92">
        <v>19.232500000000002</v>
      </c>
      <c r="F377" s="139">
        <f t="shared" si="81"/>
        <v>-3.0424530718731191E-4</v>
      </c>
      <c r="G377" s="140">
        <f t="shared" si="81"/>
        <v>5.1575239813519413E-3</v>
      </c>
      <c r="H377" s="140">
        <f t="shared" si="81"/>
        <v>4.2324190822824459E-3</v>
      </c>
      <c r="I377" s="141">
        <f t="shared" si="96"/>
        <v>21.393389180850722</v>
      </c>
      <c r="J377" s="142">
        <f t="shared" si="90"/>
        <v>25.210054311719094</v>
      </c>
      <c r="K377" s="142">
        <f t="shared" si="93"/>
        <v>19.541358642922134</v>
      </c>
      <c r="L377" s="143">
        <f t="shared" si="91"/>
        <v>14975.372426595506</v>
      </c>
      <c r="M377" s="137">
        <f t="shared" si="82"/>
        <v>-15126.032587031457</v>
      </c>
      <c r="N377" s="137">
        <f t="shared" si="83"/>
        <v>29312.037964383202</v>
      </c>
      <c r="O377" s="143">
        <f t="shared" si="95"/>
        <v>4.5575734044923593</v>
      </c>
      <c r="P377" s="137">
        <f t="shared" si="92"/>
        <v>77.612587031457224</v>
      </c>
      <c r="Q377" s="137">
        <f t="shared" si="84"/>
        <v>-123.53796438320205</v>
      </c>
      <c r="R377" s="144">
        <f t="shared" si="85"/>
        <v>-41.367803947252469</v>
      </c>
      <c r="T377" s="92">
        <f t="shared" si="94"/>
        <v>3.861003861003861E-4</v>
      </c>
      <c r="U377" s="92">
        <f>SUM($T$13:T377)</f>
        <v>0.14092664092664087</v>
      </c>
      <c r="V377" s="92">
        <f t="shared" si="86"/>
        <v>79</v>
      </c>
      <c r="W377" s="92">
        <v>-116.69851784808634</v>
      </c>
      <c r="Y377" s="92">
        <f t="shared" si="87"/>
        <v>1644</v>
      </c>
      <c r="Z377" s="92">
        <v>-106.70439905287094</v>
      </c>
      <c r="AB377" s="92">
        <f t="shared" si="88"/>
        <v>2268</v>
      </c>
      <c r="AC377" s="92">
        <v>-209.54560755689454</v>
      </c>
      <c r="AE377" s="92">
        <f t="shared" si="89"/>
        <v>371</v>
      </c>
      <c r="AF377" s="92">
        <v>-238.21358990311455</v>
      </c>
    </row>
    <row r="378" spans="1:32">
      <c r="A378" s="93">
        <v>366</v>
      </c>
      <c r="B378" s="130">
        <v>43349</v>
      </c>
      <c r="C378" s="92">
        <v>22.510598999999999</v>
      </c>
      <c r="D378" s="92">
        <v>24.982099999999999</v>
      </c>
      <c r="E378" s="92">
        <v>19.336901000000001</v>
      </c>
      <c r="F378" s="139">
        <f t="shared" si="81"/>
        <v>-7.2632451939639298E-3</v>
      </c>
      <c r="G378" s="140">
        <f t="shared" si="81"/>
        <v>-5.0275597327685828E-3</v>
      </c>
      <c r="H378" s="140">
        <f t="shared" si="81"/>
        <v>-5.3990554122400614E-3</v>
      </c>
      <c r="I378" s="141">
        <f t="shared" si="96"/>
        <v>21.244467279173691</v>
      </c>
      <c r="J378" s="142">
        <f t="shared" si="90"/>
        <v>24.954605282610352</v>
      </c>
      <c r="K378" s="142">
        <f t="shared" si="93"/>
        <v>19.353939780733221</v>
      </c>
      <c r="L378" s="143">
        <f t="shared" si="91"/>
        <v>14871.127095421583</v>
      </c>
      <c r="M378" s="137">
        <f t="shared" si="82"/>
        <v>-14972.763169566211</v>
      </c>
      <c r="N378" s="137">
        <f t="shared" si="83"/>
        <v>29030.909671099831</v>
      </c>
      <c r="O378" s="143">
        <f t="shared" si="95"/>
        <v>108.80290457841511</v>
      </c>
      <c r="P378" s="137">
        <f t="shared" si="92"/>
        <v>-75.656830433788855</v>
      </c>
      <c r="Q378" s="137">
        <f t="shared" si="84"/>
        <v>157.59032890016897</v>
      </c>
      <c r="R378" s="144">
        <f t="shared" si="85"/>
        <v>190.73640304479522</v>
      </c>
      <c r="T378" s="92">
        <f t="shared" si="94"/>
        <v>3.861003861003861E-4</v>
      </c>
      <c r="U378" s="92">
        <f>SUM($T$13:T378)</f>
        <v>0.14131274131274124</v>
      </c>
      <c r="V378" s="92">
        <f t="shared" si="86"/>
        <v>1928</v>
      </c>
      <c r="W378" s="92">
        <v>-116.19203514410401</v>
      </c>
      <c r="Y378" s="92">
        <f t="shared" si="87"/>
        <v>1955</v>
      </c>
      <c r="Z378" s="92">
        <v>-106.48726282250755</v>
      </c>
      <c r="AB378" s="92">
        <f t="shared" si="88"/>
        <v>445</v>
      </c>
      <c r="AC378" s="92">
        <v>-208.6945265862887</v>
      </c>
      <c r="AE378" s="92">
        <f t="shared" si="89"/>
        <v>2173</v>
      </c>
      <c r="AF378" s="92">
        <v>-237.67087107822408</v>
      </c>
    </row>
    <row r="379" spans="1:32">
      <c r="A379" s="93">
        <v>367</v>
      </c>
      <c r="B379" s="130">
        <v>43348</v>
      </c>
      <c r="C379" s="92">
        <v>22.452400000000001</v>
      </c>
      <c r="D379" s="92">
        <v>24.916401</v>
      </c>
      <c r="E379" s="92">
        <v>19.368099000000001</v>
      </c>
      <c r="F379" s="139">
        <f t="shared" si="81"/>
        <v>2.5921059664000268E-3</v>
      </c>
      <c r="G379" s="140">
        <f t="shared" si="81"/>
        <v>2.6367772777455833E-3</v>
      </c>
      <c r="H379" s="140">
        <f t="shared" si="81"/>
        <v>-1.6107930881600341E-3</v>
      </c>
      <c r="I379" s="141">
        <f t="shared" si="96"/>
        <v>21.455370808470363</v>
      </c>
      <c r="J379" s="142">
        <f t="shared" si="90"/>
        <v>25.146832219869953</v>
      </c>
      <c r="K379" s="142">
        <f t="shared" si="93"/>
        <v>19.427655577297493</v>
      </c>
      <c r="L379" s="143">
        <f t="shared" si="91"/>
        <v>15018.759565929255</v>
      </c>
      <c r="M379" s="137">
        <f t="shared" si="82"/>
        <v>-15088.099331921972</v>
      </c>
      <c r="N379" s="137">
        <f t="shared" si="83"/>
        <v>29141.483365946238</v>
      </c>
      <c r="O379" s="143">
        <f t="shared" si="95"/>
        <v>-38.829565929256205</v>
      </c>
      <c r="P379" s="137">
        <f t="shared" si="92"/>
        <v>39.679331921972334</v>
      </c>
      <c r="Q379" s="137">
        <f t="shared" si="84"/>
        <v>47.016634053761663</v>
      </c>
      <c r="R379" s="144">
        <f t="shared" si="85"/>
        <v>47.866400046477793</v>
      </c>
      <c r="T379" s="92">
        <f t="shared" si="94"/>
        <v>3.861003861003861E-4</v>
      </c>
      <c r="U379" s="92">
        <f>SUM($T$13:T379)</f>
        <v>0.14169884169884162</v>
      </c>
      <c r="V379" s="92">
        <f t="shared" si="86"/>
        <v>1230</v>
      </c>
      <c r="W379" s="92">
        <v>-115.80803086534615</v>
      </c>
      <c r="Y379" s="92">
        <f t="shared" si="87"/>
        <v>827</v>
      </c>
      <c r="Z379" s="92">
        <v>-106.23297497068415</v>
      </c>
      <c r="AB379" s="92">
        <f t="shared" si="88"/>
        <v>886</v>
      </c>
      <c r="AC379" s="92">
        <v>-208.43972152880815</v>
      </c>
      <c r="AE379" s="92">
        <f t="shared" si="89"/>
        <v>1123</v>
      </c>
      <c r="AF379" s="92">
        <v>-237.23821587732891</v>
      </c>
    </row>
    <row r="380" spans="1:32">
      <c r="A380" s="93">
        <v>368</v>
      </c>
      <c r="B380" s="130">
        <v>43347</v>
      </c>
      <c r="C380" s="92">
        <v>22.295400999999998</v>
      </c>
      <c r="D380" s="92">
        <v>24.700500000000002</v>
      </c>
      <c r="E380" s="92">
        <v>19.184601000000001</v>
      </c>
      <c r="F380" s="139">
        <f t="shared" si="81"/>
        <v>7.0417661471979809E-3</v>
      </c>
      <c r="G380" s="140">
        <f t="shared" si="81"/>
        <v>8.7407542357442747E-3</v>
      </c>
      <c r="H380" s="140">
        <f t="shared" si="81"/>
        <v>9.5648588156720393E-3</v>
      </c>
      <c r="I380" s="141">
        <f t="shared" si="96"/>
        <v>21.550593091373422</v>
      </c>
      <c r="J380" s="142">
        <f t="shared" si="90"/>
        <v>25.299924234760432</v>
      </c>
      <c r="K380" s="142">
        <f t="shared" si="93"/>
        <v>19.645122587694161</v>
      </c>
      <c r="L380" s="143">
        <f t="shared" si="91"/>
        <v>15085.415163961396</v>
      </c>
      <c r="M380" s="137">
        <f t="shared" si="82"/>
        <v>-15179.954540856259</v>
      </c>
      <c r="N380" s="137">
        <f t="shared" si="83"/>
        <v>29467.683881541241</v>
      </c>
      <c r="O380" s="143">
        <f t="shared" si="95"/>
        <v>-105.48516396139712</v>
      </c>
      <c r="P380" s="137">
        <f t="shared" si="92"/>
        <v>131.5345408562589</v>
      </c>
      <c r="Q380" s="137">
        <f t="shared" si="84"/>
        <v>-279.18388154124113</v>
      </c>
      <c r="R380" s="144">
        <f t="shared" si="85"/>
        <v>-253.13450464637936</v>
      </c>
      <c r="T380" s="92">
        <f t="shared" si="94"/>
        <v>3.861003861003861E-4</v>
      </c>
      <c r="U380" s="92">
        <f>SUM($T$13:T380)</f>
        <v>0.14208494208494199</v>
      </c>
      <c r="V380" s="92">
        <f t="shared" si="86"/>
        <v>962</v>
      </c>
      <c r="W380" s="92">
        <v>-115.56815586030825</v>
      </c>
      <c r="Y380" s="92">
        <f t="shared" si="87"/>
        <v>8</v>
      </c>
      <c r="Z380" s="92">
        <v>-106.18391302024793</v>
      </c>
      <c r="AB380" s="92">
        <f t="shared" si="88"/>
        <v>1717</v>
      </c>
      <c r="AC380" s="92">
        <v>-208.3314588515168</v>
      </c>
      <c r="AE380" s="92">
        <f t="shared" si="89"/>
        <v>161</v>
      </c>
      <c r="AF380" s="92">
        <v>-237.21203069871626</v>
      </c>
    </row>
    <row r="381" spans="1:32">
      <c r="A381" s="93">
        <v>369</v>
      </c>
      <c r="B381" s="130">
        <v>43346</v>
      </c>
      <c r="C381" s="92">
        <v>22.160699999999999</v>
      </c>
      <c r="D381" s="92">
        <v>24.688998999999999</v>
      </c>
      <c r="E381" s="92">
        <v>19.096900999999999</v>
      </c>
      <c r="F381" s="139">
        <f t="shared" si="81"/>
        <v>6.0783729755828908E-3</v>
      </c>
      <c r="G381" s="140">
        <f t="shared" si="81"/>
        <v>4.6583500610952733E-4</v>
      </c>
      <c r="H381" s="140">
        <f t="shared" si="81"/>
        <v>4.5923681543933448E-3</v>
      </c>
      <c r="I381" s="141">
        <f t="shared" si="96"/>
        <v>21.529976573840177</v>
      </c>
      <c r="J381" s="142">
        <f t="shared" si="90"/>
        <v>25.092383468037731</v>
      </c>
      <c r="K381" s="142">
        <f t="shared" si="93"/>
        <v>19.548362891916341</v>
      </c>
      <c r="L381" s="143">
        <f t="shared" si="91"/>
        <v>15070.983601688124</v>
      </c>
      <c r="M381" s="137">
        <f t="shared" si="82"/>
        <v>-15055.430080822638</v>
      </c>
      <c r="N381" s="137">
        <f t="shared" si="83"/>
        <v>29322.544337874511</v>
      </c>
      <c r="O381" s="143">
        <f t="shared" si="95"/>
        <v>-91.053601688125127</v>
      </c>
      <c r="P381" s="137">
        <f t="shared" si="92"/>
        <v>7.0100808226379741</v>
      </c>
      <c r="Q381" s="137">
        <f t="shared" si="84"/>
        <v>-134.04433787451126</v>
      </c>
      <c r="R381" s="144">
        <f t="shared" si="85"/>
        <v>-218.08785873999841</v>
      </c>
      <c r="T381" s="92">
        <f t="shared" si="94"/>
        <v>3.861003861003861E-4</v>
      </c>
      <c r="U381" s="92">
        <f>SUM($T$13:T381)</f>
        <v>0.14247104247104236</v>
      </c>
      <c r="V381" s="92">
        <f t="shared" si="86"/>
        <v>303</v>
      </c>
      <c r="W381" s="92">
        <v>-115.29710518646243</v>
      </c>
      <c r="Y381" s="92">
        <f t="shared" si="87"/>
        <v>808</v>
      </c>
      <c r="Z381" s="92">
        <v>-105.93552448703485</v>
      </c>
      <c r="AB381" s="92">
        <f t="shared" si="88"/>
        <v>1570</v>
      </c>
      <c r="AC381" s="92">
        <v>-208.29174875550234</v>
      </c>
      <c r="AE381" s="92">
        <f t="shared" si="89"/>
        <v>878</v>
      </c>
      <c r="AF381" s="92">
        <v>-237.19536267857256</v>
      </c>
    </row>
    <row r="382" spans="1:32">
      <c r="A382" s="93">
        <v>370</v>
      </c>
      <c r="B382" s="130">
        <v>43343</v>
      </c>
      <c r="C382" s="92">
        <v>22.278099000000001</v>
      </c>
      <c r="D382" s="92">
        <v>24.848499</v>
      </c>
      <c r="E382" s="92">
        <v>19.099799999999998</v>
      </c>
      <c r="F382" s="139">
        <f t="shared" si="81"/>
        <v>-5.269704565008082E-3</v>
      </c>
      <c r="G382" s="140">
        <f t="shared" si="81"/>
        <v>-6.4188987833833089E-3</v>
      </c>
      <c r="H382" s="140">
        <f t="shared" si="81"/>
        <v>-1.5178169404916897E-4</v>
      </c>
      <c r="I382" s="141">
        <f t="shared" si="96"/>
        <v>21.287128849279281</v>
      </c>
      <c r="J382" s="142">
        <f t="shared" si="90"/>
        <v>24.919709525283597</v>
      </c>
      <c r="K382" s="142">
        <f t="shared" si="93"/>
        <v>19.456046480015498</v>
      </c>
      <c r="L382" s="143">
        <f t="shared" si="91"/>
        <v>14900.990194495496</v>
      </c>
      <c r="M382" s="137">
        <f t="shared" si="82"/>
        <v>-14951.825715170158</v>
      </c>
      <c r="N382" s="137">
        <f t="shared" si="83"/>
        <v>29184.069720023246</v>
      </c>
      <c r="O382" s="143">
        <f t="shared" si="95"/>
        <v>78.939805504502147</v>
      </c>
      <c r="P382" s="137">
        <f t="shared" si="92"/>
        <v>-96.594284829841854</v>
      </c>
      <c r="Q382" s="137">
        <f t="shared" si="84"/>
        <v>4.430279976753809</v>
      </c>
      <c r="R382" s="144">
        <f t="shared" si="85"/>
        <v>-13.224199348585898</v>
      </c>
      <c r="T382" s="92">
        <f t="shared" si="94"/>
        <v>3.861003861003861E-4</v>
      </c>
      <c r="U382" s="92">
        <f>SUM($T$13:T382)</f>
        <v>0.14285714285714274</v>
      </c>
      <c r="V382" s="92">
        <f t="shared" si="86"/>
        <v>2124</v>
      </c>
      <c r="W382" s="92">
        <v>-115.16013412755092</v>
      </c>
      <c r="Y382" s="92">
        <f t="shared" si="87"/>
        <v>677</v>
      </c>
      <c r="Z382" s="92">
        <v>-105.81467668814184</v>
      </c>
      <c r="AB382" s="92">
        <f t="shared" si="88"/>
        <v>1698</v>
      </c>
      <c r="AC382" s="92">
        <v>-207.29518900343464</v>
      </c>
      <c r="AE382" s="92">
        <f t="shared" si="89"/>
        <v>737</v>
      </c>
      <c r="AF382" s="92">
        <v>-236.14830547163729</v>
      </c>
    </row>
    <row r="383" spans="1:32">
      <c r="A383" s="93">
        <v>371</v>
      </c>
      <c r="B383" s="130">
        <v>43342</v>
      </c>
      <c r="C383" s="92">
        <v>22.171399999999998</v>
      </c>
      <c r="D383" s="92">
        <v>24.682099999999998</v>
      </c>
      <c r="E383" s="92">
        <v>18.926300000000001</v>
      </c>
      <c r="F383" s="139">
        <f t="shared" si="81"/>
        <v>4.8124610985325056E-3</v>
      </c>
      <c r="G383" s="140">
        <f t="shared" si="81"/>
        <v>6.7416872956516105E-3</v>
      </c>
      <c r="H383" s="140">
        <f t="shared" si="81"/>
        <v>9.1671377923840947E-3</v>
      </c>
      <c r="I383" s="141">
        <f t="shared" si="96"/>
        <v>21.502886186262483</v>
      </c>
      <c r="J383" s="142">
        <f t="shared" si="90"/>
        <v>25.249786236556048</v>
      </c>
      <c r="K383" s="142">
        <f t="shared" si="93"/>
        <v>19.637383334302001</v>
      </c>
      <c r="L383" s="143">
        <f t="shared" si="91"/>
        <v>15052.020330383739</v>
      </c>
      <c r="M383" s="137">
        <f t="shared" si="82"/>
        <v>-15149.871741933628</v>
      </c>
      <c r="N383" s="137">
        <f t="shared" si="83"/>
        <v>29456.075001453002</v>
      </c>
      <c r="O383" s="143">
        <f t="shared" si="95"/>
        <v>-72.090330383740366</v>
      </c>
      <c r="P383" s="137">
        <f t="shared" si="92"/>
        <v>101.451741933628</v>
      </c>
      <c r="Q383" s="137">
        <f t="shared" si="84"/>
        <v>-267.57500145300219</v>
      </c>
      <c r="R383" s="144">
        <f t="shared" si="85"/>
        <v>-238.21358990311455</v>
      </c>
      <c r="T383" s="92">
        <f t="shared" si="94"/>
        <v>3.861003861003861E-4</v>
      </c>
      <c r="U383" s="92">
        <f>SUM($T$13:T383)</f>
        <v>0.14324324324324311</v>
      </c>
      <c r="V383" s="92">
        <f t="shared" si="86"/>
        <v>1190</v>
      </c>
      <c r="W383" s="92">
        <v>-114.85735169528198</v>
      </c>
      <c r="Y383" s="92">
        <f t="shared" si="87"/>
        <v>980</v>
      </c>
      <c r="Z383" s="92">
        <v>-105.78795116083711</v>
      </c>
      <c r="AB383" s="92">
        <f t="shared" si="88"/>
        <v>1172</v>
      </c>
      <c r="AC383" s="92">
        <v>-206.96073031415654</v>
      </c>
      <c r="AE383" s="92">
        <f t="shared" si="89"/>
        <v>6</v>
      </c>
      <c r="AF383" s="92">
        <v>-236.12636469213066</v>
      </c>
    </row>
    <row r="384" spans="1:32">
      <c r="A384" s="93">
        <v>372</v>
      </c>
      <c r="B384" s="130">
        <v>43341</v>
      </c>
      <c r="C384" s="92">
        <v>22.2896</v>
      </c>
      <c r="D384" s="92">
        <v>24.526501</v>
      </c>
      <c r="E384" s="92">
        <v>19.065999999999999</v>
      </c>
      <c r="F384" s="139">
        <f t="shared" si="81"/>
        <v>-5.3029215418850528E-3</v>
      </c>
      <c r="G384" s="140">
        <f t="shared" si="81"/>
        <v>6.344117328435761E-3</v>
      </c>
      <c r="H384" s="140">
        <f t="shared" si="81"/>
        <v>-7.3271792720024376E-3</v>
      </c>
      <c r="I384" s="141">
        <f t="shared" si="96"/>
        <v>21.286418009295812</v>
      </c>
      <c r="J384" s="142">
        <f t="shared" si="90"/>
        <v>25.239814903479299</v>
      </c>
      <c r="K384" s="142">
        <f t="shared" si="93"/>
        <v>19.316420418546105</v>
      </c>
      <c r="L384" s="143">
        <f t="shared" si="91"/>
        <v>14900.492606507069</v>
      </c>
      <c r="M384" s="137">
        <f t="shared" si="82"/>
        <v>-15143.88894208758</v>
      </c>
      <c r="N384" s="137">
        <f t="shared" si="83"/>
        <v>28974.630627819159</v>
      </c>
      <c r="O384" s="143">
        <f t="shared" si="95"/>
        <v>79.437393492929914</v>
      </c>
      <c r="P384" s="137">
        <f t="shared" si="92"/>
        <v>95.468942087580217</v>
      </c>
      <c r="Q384" s="137">
        <f t="shared" si="84"/>
        <v>213.86937218084131</v>
      </c>
      <c r="R384" s="144">
        <f t="shared" si="85"/>
        <v>388.77570776135144</v>
      </c>
      <c r="T384" s="92">
        <f t="shared" si="94"/>
        <v>3.861003861003861E-4</v>
      </c>
      <c r="U384" s="92">
        <f>SUM($T$13:T384)</f>
        <v>0.14362934362934349</v>
      </c>
      <c r="V384" s="92">
        <f t="shared" si="86"/>
        <v>605</v>
      </c>
      <c r="W384" s="92">
        <v>-114.75474734647105</v>
      </c>
      <c r="Y384" s="92">
        <f t="shared" si="87"/>
        <v>403</v>
      </c>
      <c r="Z384" s="92">
        <v>-105.58409552425655</v>
      </c>
      <c r="AB384" s="92">
        <f t="shared" si="88"/>
        <v>1436</v>
      </c>
      <c r="AC384" s="92">
        <v>-206.90921687208174</v>
      </c>
      <c r="AE384" s="92">
        <f t="shared" si="89"/>
        <v>1280</v>
      </c>
      <c r="AF384" s="92">
        <v>-236.03877925303641</v>
      </c>
    </row>
    <row r="385" spans="1:32">
      <c r="A385" s="93">
        <v>373</v>
      </c>
      <c r="B385" s="130">
        <v>43340</v>
      </c>
      <c r="C385" s="92">
        <v>21.964001</v>
      </c>
      <c r="D385" s="92">
        <v>24.244101000000001</v>
      </c>
      <c r="E385" s="92">
        <v>18.8001</v>
      </c>
      <c r="F385" s="139">
        <f t="shared" si="81"/>
        <v>1.482421167254544E-2</v>
      </c>
      <c r="G385" s="140">
        <f t="shared" si="81"/>
        <v>1.1648194338078399E-2</v>
      </c>
      <c r="H385" s="140">
        <f t="shared" si="81"/>
        <v>1.4143541789671144E-2</v>
      </c>
      <c r="I385" s="141">
        <f t="shared" si="96"/>
        <v>21.717136647371305</v>
      </c>
      <c r="J385" s="142">
        <f t="shared" si="90"/>
        <v>25.372844867735044</v>
      </c>
      <c r="K385" s="142">
        <f t="shared" si="93"/>
        <v>19.734219179685212</v>
      </c>
      <c r="L385" s="143">
        <f t="shared" si="91"/>
        <v>15201.995653159913</v>
      </c>
      <c r="M385" s="137">
        <f t="shared" si="82"/>
        <v>-15223.706920641027</v>
      </c>
      <c r="N385" s="137">
        <f t="shared" si="83"/>
        <v>29601.32876952782</v>
      </c>
      <c r="O385" s="143">
        <f t="shared" si="95"/>
        <v>-222.06565315991429</v>
      </c>
      <c r="P385" s="137">
        <f t="shared" si="92"/>
        <v>175.28692064102688</v>
      </c>
      <c r="Q385" s="137">
        <f t="shared" si="84"/>
        <v>-412.82876952781953</v>
      </c>
      <c r="R385" s="144">
        <f t="shared" si="85"/>
        <v>-459.60750204670694</v>
      </c>
      <c r="T385" s="92">
        <f t="shared" si="94"/>
        <v>3.861003861003861E-4</v>
      </c>
      <c r="U385" s="92">
        <f>SUM($T$13:T385)</f>
        <v>0.14401544401544386</v>
      </c>
      <c r="V385" s="92">
        <f t="shared" si="86"/>
        <v>2256</v>
      </c>
      <c r="W385" s="92">
        <v>-113.9682753011075</v>
      </c>
      <c r="Y385" s="92">
        <f t="shared" si="87"/>
        <v>919</v>
      </c>
      <c r="Z385" s="92">
        <v>-105.42989860364651</v>
      </c>
      <c r="AB385" s="92">
        <f t="shared" si="88"/>
        <v>1133</v>
      </c>
      <c r="AC385" s="92">
        <v>-206.66769935503908</v>
      </c>
      <c r="AE385" s="92">
        <f t="shared" si="89"/>
        <v>525</v>
      </c>
      <c r="AF385" s="92">
        <v>-235.95509917979871</v>
      </c>
    </row>
    <row r="386" spans="1:32">
      <c r="A386" s="93">
        <v>374</v>
      </c>
      <c r="B386" s="130">
        <v>43339</v>
      </c>
      <c r="C386" s="92">
        <v>21.873899000000002</v>
      </c>
      <c r="D386" s="92">
        <v>24.148899</v>
      </c>
      <c r="E386" s="92">
        <v>18.767599000000001</v>
      </c>
      <c r="F386" s="139">
        <f t="shared" si="81"/>
        <v>4.1191558944291273E-3</v>
      </c>
      <c r="G386" s="140">
        <f t="shared" si="81"/>
        <v>3.9422915305580286E-3</v>
      </c>
      <c r="H386" s="140">
        <f t="shared" si="81"/>
        <v>1.7317612125025139E-3</v>
      </c>
      <c r="I386" s="141">
        <f t="shared" si="96"/>
        <v>21.488049524225193</v>
      </c>
      <c r="J386" s="142">
        <f t="shared" si="90"/>
        <v>25.179575431190468</v>
      </c>
      <c r="K386" s="142">
        <f t="shared" si="93"/>
        <v>19.492698341434085</v>
      </c>
      <c r="L386" s="143">
        <f t="shared" si="91"/>
        <v>15041.634666957636</v>
      </c>
      <c r="M386" s="137">
        <f t="shared" si="82"/>
        <v>-15107.745258714282</v>
      </c>
      <c r="N386" s="137">
        <f t="shared" si="83"/>
        <v>29239.047512151126</v>
      </c>
      <c r="O386" s="143">
        <f t="shared" si="95"/>
        <v>-61.704666957637528</v>
      </c>
      <c r="P386" s="137">
        <f t="shared" si="92"/>
        <v>59.325258714281517</v>
      </c>
      <c r="Q386" s="137">
        <f t="shared" si="84"/>
        <v>-50.547512151126284</v>
      </c>
      <c r="R386" s="144">
        <f t="shared" si="85"/>
        <v>-52.926920394482295</v>
      </c>
      <c r="T386" s="92">
        <f t="shared" si="94"/>
        <v>3.861003861003861E-4</v>
      </c>
      <c r="U386" s="92">
        <f>SUM($T$13:T386)</f>
        <v>0.14440154440154424</v>
      </c>
      <c r="V386" s="92">
        <f t="shared" si="86"/>
        <v>604</v>
      </c>
      <c r="W386" s="92">
        <v>-113.8152315710704</v>
      </c>
      <c r="Y386" s="92">
        <f t="shared" si="87"/>
        <v>1141</v>
      </c>
      <c r="Z386" s="92">
        <v>-105.37529039087167</v>
      </c>
      <c r="AB386" s="92">
        <f t="shared" si="88"/>
        <v>1473</v>
      </c>
      <c r="AC386" s="92">
        <v>-205.26974763261023</v>
      </c>
      <c r="AE386" s="92">
        <f t="shared" si="89"/>
        <v>1079</v>
      </c>
      <c r="AF386" s="92">
        <v>-235.70308830319482</v>
      </c>
    </row>
    <row r="387" spans="1:32">
      <c r="A387" s="93">
        <v>375</v>
      </c>
      <c r="B387" s="130">
        <v>43336</v>
      </c>
      <c r="C387" s="92">
        <v>21.945399999999999</v>
      </c>
      <c r="D387" s="92">
        <v>24.356000999999999</v>
      </c>
      <c r="E387" s="92">
        <v>19.006201000000001</v>
      </c>
      <c r="F387" s="139">
        <f t="shared" si="81"/>
        <v>-3.258131544651599E-3</v>
      </c>
      <c r="G387" s="140">
        <f t="shared" si="81"/>
        <v>-8.5031200318967937E-3</v>
      </c>
      <c r="H387" s="140">
        <f t="shared" si="81"/>
        <v>-1.2553902802564298E-2</v>
      </c>
      <c r="I387" s="141">
        <f t="shared" si="96"/>
        <v>21.330176310757608</v>
      </c>
      <c r="J387" s="142">
        <f t="shared" si="90"/>
        <v>24.867435797416007</v>
      </c>
      <c r="K387" s="142">
        <f t="shared" si="93"/>
        <v>19.214713605364899</v>
      </c>
      <c r="L387" s="143">
        <f t="shared" si="91"/>
        <v>14931.123417530325</v>
      </c>
      <c r="M387" s="137">
        <f t="shared" si="82"/>
        <v>-14920.461478449604</v>
      </c>
      <c r="N387" s="137">
        <f t="shared" si="83"/>
        <v>28822.070408047348</v>
      </c>
      <c r="O387" s="143">
        <f t="shared" si="95"/>
        <v>48.806582469673231</v>
      </c>
      <c r="P387" s="137">
        <f t="shared" si="92"/>
        <v>-127.95852155039574</v>
      </c>
      <c r="Q387" s="137">
        <f t="shared" si="84"/>
        <v>366.42959195265212</v>
      </c>
      <c r="R387" s="144">
        <f t="shared" si="85"/>
        <v>287.2776528719296</v>
      </c>
      <c r="T387" s="92">
        <f t="shared" si="94"/>
        <v>3.861003861003861E-4</v>
      </c>
      <c r="U387" s="92">
        <f>SUM($T$13:T387)</f>
        <v>0.14478764478764461</v>
      </c>
      <c r="V387" s="92">
        <f t="shared" si="86"/>
        <v>1065</v>
      </c>
      <c r="W387" s="92">
        <v>-113.077770891201</v>
      </c>
      <c r="Y387" s="92">
        <f t="shared" si="87"/>
        <v>1391</v>
      </c>
      <c r="Z387" s="92">
        <v>-105.34100011043301</v>
      </c>
      <c r="AB387" s="92">
        <f t="shared" si="88"/>
        <v>1080</v>
      </c>
      <c r="AC387" s="92">
        <v>-204.16197920935156</v>
      </c>
      <c r="AE387" s="92">
        <f t="shared" si="89"/>
        <v>135</v>
      </c>
      <c r="AF387" s="92">
        <v>-235.46627610460928</v>
      </c>
    </row>
    <row r="388" spans="1:32">
      <c r="A388" s="93">
        <v>376</v>
      </c>
      <c r="B388" s="130">
        <v>43335</v>
      </c>
      <c r="C388" s="92">
        <v>21.7409</v>
      </c>
      <c r="D388" s="92">
        <v>24.217400000000001</v>
      </c>
      <c r="E388" s="92">
        <v>18.767299999999999</v>
      </c>
      <c r="F388" s="139">
        <f t="shared" si="81"/>
        <v>9.4062343325254094E-3</v>
      </c>
      <c r="G388" s="140">
        <f t="shared" si="81"/>
        <v>5.7231990221906504E-3</v>
      </c>
      <c r="H388" s="140">
        <f t="shared" si="81"/>
        <v>1.2729641450821561E-2</v>
      </c>
      <c r="I388" s="141">
        <f t="shared" si="96"/>
        <v>21.60119247409261</v>
      </c>
      <c r="J388" s="142">
        <f t="shared" si="90"/>
        <v>25.224241837715859</v>
      </c>
      <c r="K388" s="142">
        <f t="shared" si="93"/>
        <v>19.706706092991535</v>
      </c>
      <c r="L388" s="143">
        <f t="shared" si="91"/>
        <v>15120.834731864827</v>
      </c>
      <c r="M388" s="137">
        <f t="shared" si="82"/>
        <v>-15134.545102629516</v>
      </c>
      <c r="N388" s="137">
        <f t="shared" si="83"/>
        <v>29560.059139487301</v>
      </c>
      <c r="O388" s="143">
        <f t="shared" si="95"/>
        <v>-140.90473186482814</v>
      </c>
      <c r="P388" s="137">
        <f t="shared" si="92"/>
        <v>86.125102629515823</v>
      </c>
      <c r="Q388" s="137">
        <f t="shared" si="84"/>
        <v>-371.55913948730085</v>
      </c>
      <c r="R388" s="144">
        <f t="shared" si="85"/>
        <v>-426.33876872261317</v>
      </c>
      <c r="T388" s="92">
        <f t="shared" si="94"/>
        <v>3.861003861003861E-4</v>
      </c>
      <c r="U388" s="92">
        <f>SUM($T$13:T388)</f>
        <v>0.14517374517374498</v>
      </c>
      <c r="V388" s="92">
        <f t="shared" si="86"/>
        <v>2053</v>
      </c>
      <c r="W388" s="92">
        <v>-113.06630861262602</v>
      </c>
      <c r="Y388" s="92">
        <f t="shared" si="87"/>
        <v>2241</v>
      </c>
      <c r="Z388" s="92">
        <v>-105.25188533803339</v>
      </c>
      <c r="AB388" s="92">
        <f t="shared" si="88"/>
        <v>1695</v>
      </c>
      <c r="AC388" s="92">
        <v>-204.13621271585725</v>
      </c>
      <c r="AE388" s="92">
        <f t="shared" si="89"/>
        <v>2256</v>
      </c>
      <c r="AF388" s="92">
        <v>-235.27153969628489</v>
      </c>
    </row>
    <row r="389" spans="1:32">
      <c r="A389" s="93">
        <v>377</v>
      </c>
      <c r="B389" s="130">
        <v>43334</v>
      </c>
      <c r="C389" s="92">
        <v>21.924499999999998</v>
      </c>
      <c r="D389" s="92">
        <v>24.444201</v>
      </c>
      <c r="E389" s="92">
        <v>18.9438</v>
      </c>
      <c r="F389" s="139">
        <f t="shared" si="81"/>
        <v>-8.374193254122031E-3</v>
      </c>
      <c r="G389" s="140">
        <f t="shared" si="81"/>
        <v>-9.2783151308565293E-3</v>
      </c>
      <c r="H389" s="140">
        <f t="shared" si="81"/>
        <v>-9.317032485562593E-3</v>
      </c>
      <c r="I389" s="141">
        <f t="shared" si="96"/>
        <v>21.220693101781112</v>
      </c>
      <c r="J389" s="142">
        <f t="shared" si="90"/>
        <v>24.847993361697526</v>
      </c>
      <c r="K389" s="142">
        <f t="shared" si="93"/>
        <v>19.277699864863436</v>
      </c>
      <c r="L389" s="143">
        <f t="shared" si="91"/>
        <v>14854.485171246779</v>
      </c>
      <c r="M389" s="137">
        <f t="shared" si="82"/>
        <v>-14908.796017018516</v>
      </c>
      <c r="N389" s="137">
        <f t="shared" si="83"/>
        <v>28916.549797295153</v>
      </c>
      <c r="O389" s="143">
        <f t="shared" si="95"/>
        <v>125.44482875321955</v>
      </c>
      <c r="P389" s="137">
        <f t="shared" si="92"/>
        <v>-139.623982981484</v>
      </c>
      <c r="Q389" s="137">
        <f t="shared" si="84"/>
        <v>271.95020270484747</v>
      </c>
      <c r="R389" s="144">
        <f t="shared" si="85"/>
        <v>257.77104847658302</v>
      </c>
      <c r="T389" s="92">
        <f t="shared" si="94"/>
        <v>3.861003861003861E-4</v>
      </c>
      <c r="U389" s="92">
        <f>SUM($T$13:T389)</f>
        <v>0.14555984555984536</v>
      </c>
      <c r="V389" s="92">
        <f t="shared" si="86"/>
        <v>446</v>
      </c>
      <c r="W389" s="92">
        <v>-112.96970850304569</v>
      </c>
      <c r="Y389" s="92">
        <f t="shared" si="87"/>
        <v>312</v>
      </c>
      <c r="Z389" s="92">
        <v>-105.09421925910647</v>
      </c>
      <c r="AB389" s="92">
        <f t="shared" si="88"/>
        <v>850</v>
      </c>
      <c r="AC389" s="92">
        <v>-203.77422410472718</v>
      </c>
      <c r="AE389" s="92">
        <f t="shared" si="89"/>
        <v>1258</v>
      </c>
      <c r="AF389" s="92">
        <v>-235.25780308403409</v>
      </c>
    </row>
    <row r="390" spans="1:32">
      <c r="A390" s="93">
        <v>378</v>
      </c>
      <c r="B390" s="130">
        <v>43333</v>
      </c>
      <c r="C390" s="92">
        <v>21.838100000000001</v>
      </c>
      <c r="D390" s="92">
        <v>24.330998999999998</v>
      </c>
      <c r="E390" s="92">
        <v>19.003499999999999</v>
      </c>
      <c r="F390" s="139">
        <f t="shared" si="81"/>
        <v>3.9563881473203555E-3</v>
      </c>
      <c r="G390" s="140">
        <f t="shared" si="81"/>
        <v>4.652583315629677E-3</v>
      </c>
      <c r="H390" s="140">
        <f t="shared" si="81"/>
        <v>-3.1415265608966125E-3</v>
      </c>
      <c r="I390" s="141">
        <f t="shared" si="96"/>
        <v>21.484566310713841</v>
      </c>
      <c r="J390" s="142">
        <f t="shared" si="90"/>
        <v>25.197390046364312</v>
      </c>
      <c r="K390" s="142">
        <f t="shared" si="93"/>
        <v>19.397869034651514</v>
      </c>
      <c r="L390" s="143">
        <f t="shared" si="91"/>
        <v>15039.196417499688</v>
      </c>
      <c r="M390" s="137">
        <f t="shared" si="82"/>
        <v>-15118.434027818586</v>
      </c>
      <c r="N390" s="137">
        <f t="shared" si="83"/>
        <v>29096.803551977271</v>
      </c>
      <c r="O390" s="143">
        <f t="shared" si="95"/>
        <v>-59.266417499689851</v>
      </c>
      <c r="P390" s="137">
        <f t="shared" si="92"/>
        <v>70.014027818586328</v>
      </c>
      <c r="Q390" s="137">
        <f t="shared" si="84"/>
        <v>91.696448022728873</v>
      </c>
      <c r="R390" s="144">
        <f t="shared" si="85"/>
        <v>102.44405834162535</v>
      </c>
      <c r="T390" s="92">
        <f t="shared" si="94"/>
        <v>3.861003861003861E-4</v>
      </c>
      <c r="U390" s="92">
        <f>SUM($T$13:T390)</f>
        <v>0.14594594594594573</v>
      </c>
      <c r="V390" s="92">
        <f t="shared" si="86"/>
        <v>831</v>
      </c>
      <c r="W390" s="92">
        <v>-112.50603537540701</v>
      </c>
      <c r="Y390" s="92">
        <f t="shared" si="87"/>
        <v>2486</v>
      </c>
      <c r="Z390" s="92">
        <v>-105.0506237747777</v>
      </c>
      <c r="AB390" s="92">
        <f t="shared" si="88"/>
        <v>2429</v>
      </c>
      <c r="AC390" s="92">
        <v>-203.67336381135829</v>
      </c>
      <c r="AE390" s="92">
        <f t="shared" si="89"/>
        <v>1219</v>
      </c>
      <c r="AF390" s="92">
        <v>-234.6876131394165</v>
      </c>
    </row>
    <row r="391" spans="1:32">
      <c r="A391" s="93">
        <v>379</v>
      </c>
      <c r="B391" s="130">
        <v>43332</v>
      </c>
      <c r="C391" s="92">
        <v>21.605498999999998</v>
      </c>
      <c r="D391" s="92">
        <v>24.0763</v>
      </c>
      <c r="E391" s="92">
        <v>18.878201000000001</v>
      </c>
      <c r="F391" s="139">
        <f t="shared" si="81"/>
        <v>1.0765824015450898E-2</v>
      </c>
      <c r="G391" s="140">
        <f t="shared" si="81"/>
        <v>1.0578826480813097E-2</v>
      </c>
      <c r="H391" s="140">
        <f t="shared" si="81"/>
        <v>6.6372320116729888E-3</v>
      </c>
      <c r="I391" s="141">
        <f t="shared" si="96"/>
        <v>21.630287557348247</v>
      </c>
      <c r="J391" s="142">
        <f t="shared" si="90"/>
        <v>25.346024373317331</v>
      </c>
      <c r="K391" s="142">
        <f t="shared" si="93"/>
        <v>19.588153897715145</v>
      </c>
      <c r="L391" s="143">
        <f t="shared" si="91"/>
        <v>15141.201290143772</v>
      </c>
      <c r="M391" s="137">
        <f t="shared" si="82"/>
        <v>-15207.614623990399</v>
      </c>
      <c r="N391" s="137">
        <f t="shared" si="83"/>
        <v>29382.230846572718</v>
      </c>
      <c r="O391" s="143">
        <f t="shared" si="95"/>
        <v>-161.27129014377351</v>
      </c>
      <c r="P391" s="137">
        <f t="shared" si="92"/>
        <v>159.19462399039912</v>
      </c>
      <c r="Q391" s="137">
        <f t="shared" si="84"/>
        <v>-193.73084657271829</v>
      </c>
      <c r="R391" s="144">
        <f t="shared" si="85"/>
        <v>-195.80751272609268</v>
      </c>
      <c r="T391" s="92">
        <f t="shared" si="94"/>
        <v>3.861003861003861E-4</v>
      </c>
      <c r="U391" s="92">
        <f>SUM($T$13:T391)</f>
        <v>0.14633204633204611</v>
      </c>
      <c r="V391" s="92">
        <f t="shared" si="86"/>
        <v>1697</v>
      </c>
      <c r="W391" s="92">
        <v>-112.42659554333659</v>
      </c>
      <c r="Y391" s="92">
        <f t="shared" si="87"/>
        <v>381</v>
      </c>
      <c r="Z391" s="92">
        <v>-104.89888651000001</v>
      </c>
      <c r="AB391" s="92">
        <f t="shared" si="88"/>
        <v>1811</v>
      </c>
      <c r="AC391" s="92">
        <v>-203.39612780615425</v>
      </c>
      <c r="AE391" s="92">
        <f t="shared" si="89"/>
        <v>334</v>
      </c>
      <c r="AF391" s="92">
        <v>-234.49048985007903</v>
      </c>
    </row>
    <row r="392" spans="1:32">
      <c r="A392" s="93">
        <v>380</v>
      </c>
      <c r="B392" s="130">
        <v>43329</v>
      </c>
      <c r="C392" s="92">
        <v>21.626801</v>
      </c>
      <c r="D392" s="92">
        <v>24.174999</v>
      </c>
      <c r="E392" s="92">
        <v>19.0075</v>
      </c>
      <c r="F392" s="139">
        <f t="shared" si="81"/>
        <v>-9.8498155136317322E-4</v>
      </c>
      <c r="G392" s="140">
        <f t="shared" si="81"/>
        <v>-4.0826888969054398E-3</v>
      </c>
      <c r="H392" s="140">
        <f t="shared" si="81"/>
        <v>-6.8025253189529789E-3</v>
      </c>
      <c r="I392" s="141">
        <f t="shared" si="96"/>
        <v>21.378821493298982</v>
      </c>
      <c r="J392" s="142">
        <f t="shared" si="90"/>
        <v>24.978303304583385</v>
      </c>
      <c r="K392" s="142">
        <f t="shared" si="93"/>
        <v>19.326629659818494</v>
      </c>
      <c r="L392" s="143">
        <f t="shared" si="91"/>
        <v>14965.175045309288</v>
      </c>
      <c r="M392" s="137">
        <f t="shared" si="82"/>
        <v>-14986.981982750031</v>
      </c>
      <c r="N392" s="137">
        <f t="shared" si="83"/>
        <v>28989.944489727739</v>
      </c>
      <c r="O392" s="143">
        <f t="shared" si="95"/>
        <v>14.754954690710292</v>
      </c>
      <c r="P392" s="137">
        <f t="shared" si="92"/>
        <v>-61.438017249969562</v>
      </c>
      <c r="Q392" s="137">
        <f t="shared" si="84"/>
        <v>198.55551027226102</v>
      </c>
      <c r="R392" s="144">
        <f t="shared" si="85"/>
        <v>151.87244771300175</v>
      </c>
      <c r="T392" s="92">
        <f t="shared" si="94"/>
        <v>3.861003861003861E-4</v>
      </c>
      <c r="U392" s="92">
        <f>SUM($T$13:T392)</f>
        <v>0.14671814671814648</v>
      </c>
      <c r="V392" s="92">
        <f t="shared" si="86"/>
        <v>2436</v>
      </c>
      <c r="W392" s="92">
        <v>-112.374070733591</v>
      </c>
      <c r="Y392" s="92">
        <f t="shared" si="87"/>
        <v>56</v>
      </c>
      <c r="Z392" s="92">
        <v>-104.60341916887955</v>
      </c>
      <c r="AB392" s="92">
        <f t="shared" si="88"/>
        <v>2280</v>
      </c>
      <c r="AC392" s="92">
        <v>-203.15075614366651</v>
      </c>
      <c r="AE392" s="92">
        <f t="shared" si="89"/>
        <v>476</v>
      </c>
      <c r="AF392" s="92">
        <v>-234.38382792329867</v>
      </c>
    </row>
    <row r="393" spans="1:32">
      <c r="A393" s="93">
        <v>381</v>
      </c>
      <c r="B393" s="130">
        <v>43328</v>
      </c>
      <c r="C393" s="92">
        <v>21.757099</v>
      </c>
      <c r="D393" s="92">
        <v>24.3447</v>
      </c>
      <c r="E393" s="92">
        <v>19.184000000000001</v>
      </c>
      <c r="F393" s="139">
        <f t="shared" si="81"/>
        <v>-5.9887579681463521E-3</v>
      </c>
      <c r="G393" s="140">
        <f t="shared" si="81"/>
        <v>-6.9707574954712692E-3</v>
      </c>
      <c r="H393" s="140">
        <f t="shared" si="81"/>
        <v>-9.2003753127606336E-3</v>
      </c>
      <c r="I393" s="141">
        <f t="shared" si="96"/>
        <v>21.271741178357463</v>
      </c>
      <c r="J393" s="142">
        <f t="shared" si="90"/>
        <v>24.905868522483335</v>
      </c>
      <c r="K393" s="142">
        <f t="shared" si="93"/>
        <v>19.279969896788991</v>
      </c>
      <c r="L393" s="143">
        <f t="shared" si="91"/>
        <v>14890.218824850224</v>
      </c>
      <c r="M393" s="137">
        <f t="shared" si="82"/>
        <v>-14943.52111349</v>
      </c>
      <c r="N393" s="137">
        <f t="shared" si="83"/>
        <v>28919.954845183485</v>
      </c>
      <c r="O393" s="143">
        <f t="shared" si="95"/>
        <v>89.711175149774135</v>
      </c>
      <c r="P393" s="137">
        <f t="shared" si="92"/>
        <v>-104.89888651000001</v>
      </c>
      <c r="Q393" s="137">
        <f t="shared" si="84"/>
        <v>268.5451548165147</v>
      </c>
      <c r="R393" s="144">
        <f t="shared" si="85"/>
        <v>253.35744345628882</v>
      </c>
      <c r="T393" s="92">
        <f t="shared" si="94"/>
        <v>3.861003861003861E-4</v>
      </c>
      <c r="U393" s="92">
        <f>SUM($T$13:T393)</f>
        <v>0.14710424710424685</v>
      </c>
      <c r="V393" s="92">
        <f t="shared" si="86"/>
        <v>1622</v>
      </c>
      <c r="W393" s="92">
        <v>-112.3307390162372</v>
      </c>
      <c r="Y393" s="92">
        <f t="shared" si="87"/>
        <v>1975</v>
      </c>
      <c r="Z393" s="92">
        <v>-104.35370389383206</v>
      </c>
      <c r="AB393" s="92">
        <f t="shared" si="88"/>
        <v>2380</v>
      </c>
      <c r="AC393" s="92">
        <v>-202.83058201827225</v>
      </c>
      <c r="AE393" s="92">
        <f t="shared" si="89"/>
        <v>335</v>
      </c>
      <c r="AF393" s="92">
        <v>-232.65183082531803</v>
      </c>
    </row>
    <row r="394" spans="1:32">
      <c r="A394" s="93">
        <v>382</v>
      </c>
      <c r="B394" s="130">
        <v>43327</v>
      </c>
      <c r="C394" s="92">
        <v>21.427</v>
      </c>
      <c r="D394" s="92">
        <v>24.024899999999999</v>
      </c>
      <c r="E394" s="92">
        <v>18.879801</v>
      </c>
      <c r="F394" s="139">
        <f t="shared" si="81"/>
        <v>1.540574975498199E-2</v>
      </c>
      <c r="G394" s="140">
        <f t="shared" si="81"/>
        <v>1.3311189640747845E-2</v>
      </c>
      <c r="H394" s="140">
        <f t="shared" si="81"/>
        <v>1.6112404998336549E-2</v>
      </c>
      <c r="I394" s="141">
        <f t="shared" si="96"/>
        <v>21.729581504181638</v>
      </c>
      <c r="J394" s="142">
        <f t="shared" si="90"/>
        <v>25.414553954022704</v>
      </c>
      <c r="K394" s="142">
        <f t="shared" si="93"/>
        <v>19.772531288862631</v>
      </c>
      <c r="L394" s="143">
        <f t="shared" si="91"/>
        <v>15210.707052927146</v>
      </c>
      <c r="M394" s="137">
        <f t="shared" si="82"/>
        <v>-15248.732372413622</v>
      </c>
      <c r="N394" s="137">
        <f t="shared" si="83"/>
        <v>29658.796933293946</v>
      </c>
      <c r="O394" s="143">
        <f t="shared" si="95"/>
        <v>-230.77705292714745</v>
      </c>
      <c r="P394" s="137">
        <f t="shared" si="92"/>
        <v>200.31237241362214</v>
      </c>
      <c r="Q394" s="137">
        <f t="shared" si="84"/>
        <v>-470.29693329394649</v>
      </c>
      <c r="R394" s="144">
        <f t="shared" si="85"/>
        <v>-500.7616138074718</v>
      </c>
      <c r="T394" s="92">
        <f t="shared" si="94"/>
        <v>3.861003861003861E-4</v>
      </c>
      <c r="U394" s="92">
        <f>SUM($T$13:T394)</f>
        <v>0.14749034749034723</v>
      </c>
      <c r="V394" s="92">
        <f t="shared" si="86"/>
        <v>1655</v>
      </c>
      <c r="W394" s="92">
        <v>-112.24521052692035</v>
      </c>
      <c r="Y394" s="92">
        <f t="shared" si="87"/>
        <v>2494</v>
      </c>
      <c r="Z394" s="92">
        <v>-104.29368550746767</v>
      </c>
      <c r="AB394" s="92">
        <f t="shared" si="88"/>
        <v>1066</v>
      </c>
      <c r="AC394" s="92">
        <v>-202.8153845707966</v>
      </c>
      <c r="AE394" s="92">
        <f t="shared" si="89"/>
        <v>1421</v>
      </c>
      <c r="AF394" s="92">
        <v>-232.37365698794747</v>
      </c>
    </row>
    <row r="395" spans="1:32">
      <c r="A395" s="93">
        <v>383</v>
      </c>
      <c r="B395" s="130">
        <v>43326</v>
      </c>
      <c r="C395" s="92">
        <v>21.822201</v>
      </c>
      <c r="D395" s="92">
        <v>24.427900000000001</v>
      </c>
      <c r="E395" s="92">
        <v>19.130699</v>
      </c>
      <c r="F395" s="139">
        <f t="shared" si="81"/>
        <v>-1.8110043070357573E-2</v>
      </c>
      <c r="G395" s="140">
        <f t="shared" si="81"/>
        <v>-1.6497529464260197E-2</v>
      </c>
      <c r="H395" s="140">
        <f t="shared" si="81"/>
        <v>-1.3114941592045293E-2</v>
      </c>
      <c r="I395" s="141">
        <f t="shared" si="96"/>
        <v>21.012346889298655</v>
      </c>
      <c r="J395" s="142">
        <f t="shared" si="90"/>
        <v>24.66693041276573</v>
      </c>
      <c r="K395" s="142">
        <f t="shared" si="93"/>
        <v>19.203796351560392</v>
      </c>
      <c r="L395" s="143">
        <f t="shared" si="91"/>
        <v>14708.642822509059</v>
      </c>
      <c r="M395" s="137">
        <f t="shared" si="82"/>
        <v>-14800.158247659438</v>
      </c>
      <c r="N395" s="137">
        <f t="shared" si="83"/>
        <v>28805.694527340587</v>
      </c>
      <c r="O395" s="143">
        <f t="shared" si="95"/>
        <v>271.28717749093994</v>
      </c>
      <c r="P395" s="137">
        <f t="shared" si="92"/>
        <v>-248.26175234056245</v>
      </c>
      <c r="Q395" s="137">
        <f t="shared" si="84"/>
        <v>382.80547265941277</v>
      </c>
      <c r="R395" s="144">
        <f t="shared" si="85"/>
        <v>405.83089780979026</v>
      </c>
      <c r="T395" s="92">
        <f t="shared" si="94"/>
        <v>3.861003861003861E-4</v>
      </c>
      <c r="U395" s="92">
        <f>SUM($T$13:T395)</f>
        <v>0.1478764478764476</v>
      </c>
      <c r="V395" s="92">
        <f t="shared" si="86"/>
        <v>1252</v>
      </c>
      <c r="W395" s="92">
        <v>-111.99156655795741</v>
      </c>
      <c r="Y395" s="92">
        <f t="shared" si="87"/>
        <v>1933</v>
      </c>
      <c r="Z395" s="92">
        <v>-104.25002209964441</v>
      </c>
      <c r="AB395" s="92">
        <f t="shared" si="88"/>
        <v>2403</v>
      </c>
      <c r="AC395" s="92">
        <v>-202.49938785504128</v>
      </c>
      <c r="AE395" s="92">
        <f t="shared" si="89"/>
        <v>675</v>
      </c>
      <c r="AF395" s="92">
        <v>-231.07952179658241</v>
      </c>
    </row>
    <row r="396" spans="1:32">
      <c r="A396" s="93">
        <v>384</v>
      </c>
      <c r="B396" s="130">
        <v>43325</v>
      </c>
      <c r="C396" s="92">
        <v>21.7348</v>
      </c>
      <c r="D396" s="92">
        <v>24.339399</v>
      </c>
      <c r="E396" s="92">
        <v>19.067699000000001</v>
      </c>
      <c r="F396" s="139">
        <f t="shared" si="81"/>
        <v>4.0212470324088034E-3</v>
      </c>
      <c r="G396" s="140">
        <f t="shared" si="81"/>
        <v>3.6361210069320027E-3</v>
      </c>
      <c r="H396" s="140">
        <f t="shared" si="81"/>
        <v>3.3040169136295816E-3</v>
      </c>
      <c r="I396" s="141">
        <f t="shared" si="96"/>
        <v>21.485954284368844</v>
      </c>
      <c r="J396" s="142">
        <f t="shared" si="90"/>
        <v>25.171896460138559</v>
      </c>
      <c r="K396" s="142">
        <f t="shared" si="93"/>
        <v>19.523292865122318</v>
      </c>
      <c r="L396" s="143">
        <f t="shared" si="91"/>
        <v>15040.167999058191</v>
      </c>
      <c r="M396" s="137">
        <f t="shared" si="82"/>
        <v>-15103.137876083136</v>
      </c>
      <c r="N396" s="137">
        <f t="shared" si="83"/>
        <v>29284.939297683479</v>
      </c>
      <c r="O396" s="143">
        <f t="shared" si="95"/>
        <v>-60.237999058192145</v>
      </c>
      <c r="P396" s="137">
        <f t="shared" si="92"/>
        <v>54.717876083135707</v>
      </c>
      <c r="Q396" s="137">
        <f t="shared" si="84"/>
        <v>-96.439297683478799</v>
      </c>
      <c r="R396" s="144">
        <f t="shared" si="85"/>
        <v>-101.95942065853524</v>
      </c>
      <c r="T396" s="92">
        <f t="shared" si="94"/>
        <v>3.861003861003861E-4</v>
      </c>
      <c r="U396" s="92">
        <f>SUM($T$13:T396)</f>
        <v>0.14826254826254798</v>
      </c>
      <c r="V396" s="92">
        <f t="shared" si="86"/>
        <v>322</v>
      </c>
      <c r="W396" s="92">
        <v>-111.79696681729001</v>
      </c>
      <c r="Y396" s="92">
        <f t="shared" si="87"/>
        <v>328</v>
      </c>
      <c r="Z396" s="92">
        <v>-103.93458108213417</v>
      </c>
      <c r="AB396" s="92">
        <f t="shared" si="88"/>
        <v>1027</v>
      </c>
      <c r="AC396" s="92">
        <v>-200.97654753017923</v>
      </c>
      <c r="AE396" s="92">
        <f t="shared" si="89"/>
        <v>554</v>
      </c>
      <c r="AF396" s="92">
        <v>-230.49460594203629</v>
      </c>
    </row>
    <row r="397" spans="1:32">
      <c r="A397" s="93">
        <v>385</v>
      </c>
      <c r="B397" s="130">
        <v>43322</v>
      </c>
      <c r="C397" s="92">
        <v>21.5886</v>
      </c>
      <c r="D397" s="92">
        <v>24.029699000000001</v>
      </c>
      <c r="E397" s="92">
        <v>18.721499999999999</v>
      </c>
      <c r="F397" s="139">
        <f t="shared" si="81"/>
        <v>6.7720926785432844E-3</v>
      </c>
      <c r="G397" s="140">
        <f t="shared" si="81"/>
        <v>1.2888218033858756E-2</v>
      </c>
      <c r="H397" s="140">
        <f t="shared" si="81"/>
        <v>1.8492054589642981E-2</v>
      </c>
      <c r="I397" s="141">
        <f t="shared" si="96"/>
        <v>21.544822106111557</v>
      </c>
      <c r="J397" s="142">
        <f t="shared" si="90"/>
        <v>25.403945530041803</v>
      </c>
      <c r="K397" s="142">
        <f t="shared" si="93"/>
        <v>19.818836890259863</v>
      </c>
      <c r="L397" s="143">
        <f t="shared" si="91"/>
        <v>15081.375474278089</v>
      </c>
      <c r="M397" s="137">
        <f t="shared" si="82"/>
        <v>-15242.367318025081</v>
      </c>
      <c r="N397" s="137">
        <f t="shared" si="83"/>
        <v>29728.255335389797</v>
      </c>
      <c r="O397" s="143">
        <f t="shared" si="95"/>
        <v>-101.44547427809084</v>
      </c>
      <c r="P397" s="137">
        <f t="shared" si="92"/>
        <v>193.94731802508068</v>
      </c>
      <c r="Q397" s="137">
        <f t="shared" si="84"/>
        <v>-539.75533538979653</v>
      </c>
      <c r="R397" s="144">
        <f t="shared" si="85"/>
        <v>-447.25349164280669</v>
      </c>
      <c r="T397" s="92">
        <f t="shared" si="94"/>
        <v>3.861003861003861E-4</v>
      </c>
      <c r="U397" s="92">
        <f>SUM($T$13:T397)</f>
        <v>0.14864864864864835</v>
      </c>
      <c r="V397" s="92">
        <f t="shared" si="86"/>
        <v>1343</v>
      </c>
      <c r="W397" s="92">
        <v>-111.21509809628515</v>
      </c>
      <c r="Y397" s="92">
        <f t="shared" si="87"/>
        <v>71</v>
      </c>
      <c r="Z397" s="92">
        <v>-103.70761796766055</v>
      </c>
      <c r="AB397" s="92">
        <f t="shared" si="88"/>
        <v>196</v>
      </c>
      <c r="AC397" s="92">
        <v>-200.66007793938843</v>
      </c>
      <c r="AE397" s="92">
        <f t="shared" si="89"/>
        <v>549</v>
      </c>
      <c r="AF397" s="92">
        <v>-229.64211480687118</v>
      </c>
    </row>
    <row r="398" spans="1:32">
      <c r="A398" s="93">
        <v>386</v>
      </c>
      <c r="B398" s="130">
        <v>43321</v>
      </c>
      <c r="C398" s="92">
        <v>21.445800999999999</v>
      </c>
      <c r="D398" s="92">
        <v>23.784599</v>
      </c>
      <c r="E398" s="92">
        <v>18.457599999999999</v>
      </c>
      <c r="F398" s="139">
        <f t="shared" ref="F398:H461" si="97">C397/C398-1</f>
        <v>6.65859950859371E-3</v>
      </c>
      <c r="G398" s="140">
        <f t="shared" si="97"/>
        <v>1.0304987693927625E-2</v>
      </c>
      <c r="H398" s="140">
        <f t="shared" si="97"/>
        <v>1.4297633495145678E-2</v>
      </c>
      <c r="I398" s="141">
        <f t="shared" si="96"/>
        <v>21.542393363623955</v>
      </c>
      <c r="J398" s="142">
        <f t="shared" si="90"/>
        <v>25.339156304855091</v>
      </c>
      <c r="K398" s="142">
        <f t="shared" si="93"/>
        <v>19.737217650182039</v>
      </c>
      <c r="L398" s="143">
        <f t="shared" si="91"/>
        <v>15079.675354536768</v>
      </c>
      <c r="M398" s="137">
        <f t="shared" ref="M398:M461" si="98">$C$5*J398</f>
        <v>-15203.493782913054</v>
      </c>
      <c r="N398" s="137">
        <f t="shared" ref="N398:N461" si="99">$C$6*K398</f>
        <v>29605.826475273057</v>
      </c>
      <c r="O398" s="143">
        <f t="shared" si="95"/>
        <v>-99.74535453676981</v>
      </c>
      <c r="P398" s="137">
        <f t="shared" si="92"/>
        <v>155.07378291305395</v>
      </c>
      <c r="Q398" s="137">
        <f t="shared" ref="Q398:Q461" si="100">$N$13-N398</f>
        <v>-417.32647527305744</v>
      </c>
      <c r="R398" s="144">
        <f t="shared" ref="R398:R461" si="101">O398+P398+Q398</f>
        <v>-361.9980468967733</v>
      </c>
      <c r="T398" s="92">
        <f t="shared" si="94"/>
        <v>3.861003861003861E-4</v>
      </c>
      <c r="U398" s="92">
        <f>SUM($T$13:T398)</f>
        <v>0.14903474903474873</v>
      </c>
      <c r="V398" s="92">
        <f t="shared" ref="V398:V461" si="102">MATCH(W398,$O$13:$O$2603,0)</f>
        <v>1551</v>
      </c>
      <c r="W398" s="92">
        <v>-110.93973667326281</v>
      </c>
      <c r="Y398" s="92">
        <f t="shared" ref="Y398:Y461" si="103">MATCH(Z398,$P$13:$P$2603,0)</f>
        <v>1681</v>
      </c>
      <c r="Z398" s="92">
        <v>-103.2814809466563</v>
      </c>
      <c r="AB398" s="92">
        <f t="shared" ref="AB398:AB461" si="104">MATCH(AC398,$Q$13:$Q$2603,0)</f>
        <v>1684</v>
      </c>
      <c r="AC398" s="92">
        <v>-200.64659685863444</v>
      </c>
      <c r="AE398" s="92">
        <f t="shared" ref="AE398:AE461" si="105">MATCH(AF398,$R$13:$R$2603,0)</f>
        <v>989</v>
      </c>
      <c r="AF398" s="92">
        <v>-229.11597201707264</v>
      </c>
    </row>
    <row r="399" spans="1:32">
      <c r="A399" s="93">
        <v>387</v>
      </c>
      <c r="B399" s="130">
        <v>43320</v>
      </c>
      <c r="C399" s="92">
        <v>21.413</v>
      </c>
      <c r="D399" s="92">
        <v>23.888200999999999</v>
      </c>
      <c r="E399" s="92">
        <v>18.443300000000001</v>
      </c>
      <c r="F399" s="139">
        <f t="shared" si="97"/>
        <v>1.5318264605612697E-3</v>
      </c>
      <c r="G399" s="140">
        <f t="shared" si="97"/>
        <v>-4.3369527910451788E-3</v>
      </c>
      <c r="H399" s="140">
        <f t="shared" si="97"/>
        <v>7.7534931384293237E-4</v>
      </c>
      <c r="I399" s="141">
        <f t="shared" si="96"/>
        <v>21.432680933073364</v>
      </c>
      <c r="J399" s="142">
        <f t="shared" ref="J399:J462" si="106">$D$13*(1+G399)</f>
        <v>24.971926188133633</v>
      </c>
      <c r="K399" s="142">
        <f t="shared" si="93"/>
        <v>19.47408752229807</v>
      </c>
      <c r="L399" s="143">
        <f t="shared" ref="L399:L462" si="107">$C$4*I399</f>
        <v>15002.876653151354</v>
      </c>
      <c r="M399" s="137">
        <f t="shared" si="98"/>
        <v>-14983.15571288018</v>
      </c>
      <c r="N399" s="137">
        <f t="shared" si="99"/>
        <v>29211.131283447106</v>
      </c>
      <c r="O399" s="143">
        <f t="shared" si="95"/>
        <v>-22.946653151355349</v>
      </c>
      <c r="P399" s="137">
        <f t="shared" ref="P399:P462" si="108">$M$13-M399</f>
        <v>-65.264287119820438</v>
      </c>
      <c r="Q399" s="137">
        <f t="shared" si="100"/>
        <v>-22.631283447106398</v>
      </c>
      <c r="R399" s="144">
        <f t="shared" si="101"/>
        <v>-110.84222371828218</v>
      </c>
      <c r="T399" s="92">
        <f t="shared" si="94"/>
        <v>3.861003861003861E-4</v>
      </c>
      <c r="U399" s="92">
        <f>SUM($T$13:T399)</f>
        <v>0.1494208494208491</v>
      </c>
      <c r="V399" s="92">
        <f t="shared" si="102"/>
        <v>346</v>
      </c>
      <c r="W399" s="92">
        <v>-110.84091194785105</v>
      </c>
      <c r="Y399" s="92">
        <f t="shared" si="103"/>
        <v>485</v>
      </c>
      <c r="Z399" s="92">
        <v>-103.23466556807398</v>
      </c>
      <c r="AB399" s="92">
        <f t="shared" si="104"/>
        <v>1753</v>
      </c>
      <c r="AC399" s="92">
        <v>-200.38480298789</v>
      </c>
      <c r="AE399" s="92">
        <f t="shared" si="105"/>
        <v>913</v>
      </c>
      <c r="AF399" s="92">
        <v>-228.49324768254155</v>
      </c>
    </row>
    <row r="400" spans="1:32">
      <c r="A400" s="93">
        <v>388</v>
      </c>
      <c r="B400" s="130">
        <v>43319</v>
      </c>
      <c r="C400" s="92">
        <v>21.411698999999999</v>
      </c>
      <c r="D400" s="92">
        <v>23.9788</v>
      </c>
      <c r="E400" s="92">
        <v>18.526599999999998</v>
      </c>
      <c r="F400" s="139">
        <f t="shared" si="97"/>
        <v>6.07611754677162E-5</v>
      </c>
      <c r="G400" s="140">
        <f t="shared" si="97"/>
        <v>-3.7782958279813927E-3</v>
      </c>
      <c r="H400" s="140">
        <f t="shared" si="97"/>
        <v>-4.4962378418057503E-3</v>
      </c>
      <c r="I400" s="141">
        <f t="shared" si="96"/>
        <v>21.401200283078889</v>
      </c>
      <c r="J400" s="142">
        <f t="shared" si="106"/>
        <v>24.985937695827147</v>
      </c>
      <c r="K400" s="142">
        <f t="shared" ref="K400:K463" si="109">$E$13*(1+H400)</f>
        <v>19.371507707836301</v>
      </c>
      <c r="L400" s="143">
        <f t="shared" si="107"/>
        <v>14980.840198155223</v>
      </c>
      <c r="M400" s="137">
        <f t="shared" si="98"/>
        <v>-14991.562617496289</v>
      </c>
      <c r="N400" s="137">
        <f t="shared" si="99"/>
        <v>29057.261561754451</v>
      </c>
      <c r="O400" s="143">
        <f t="shared" si="95"/>
        <v>-0.91019815522486169</v>
      </c>
      <c r="P400" s="137">
        <f t="shared" si="108"/>
        <v>-56.857382503711051</v>
      </c>
      <c r="Q400" s="137">
        <f t="shared" si="100"/>
        <v>131.23843824554933</v>
      </c>
      <c r="R400" s="144">
        <f t="shared" si="101"/>
        <v>73.47085758661342</v>
      </c>
      <c r="T400" s="92">
        <f t="shared" ref="T400:T463" si="110">T399</f>
        <v>3.861003861003861E-4</v>
      </c>
      <c r="U400" s="92">
        <f>SUM($T$13:T400)</f>
        <v>0.14980694980694947</v>
      </c>
      <c r="V400" s="92">
        <f t="shared" si="102"/>
        <v>833</v>
      </c>
      <c r="W400" s="92">
        <v>-110.63655914558149</v>
      </c>
      <c r="Y400" s="92">
        <f t="shared" si="103"/>
        <v>1742</v>
      </c>
      <c r="Z400" s="92">
        <v>-103.1594873662234</v>
      </c>
      <c r="AB400" s="92">
        <f t="shared" si="104"/>
        <v>1227</v>
      </c>
      <c r="AC400" s="92">
        <v>-200.15966010733609</v>
      </c>
      <c r="AE400" s="92">
        <f t="shared" si="105"/>
        <v>1167</v>
      </c>
      <c r="AF400" s="92">
        <v>-228.42399132038372</v>
      </c>
    </row>
    <row r="401" spans="1:32">
      <c r="A401" s="93">
        <v>389</v>
      </c>
      <c r="B401" s="130">
        <v>43318</v>
      </c>
      <c r="C401" s="92">
        <v>21.468299999999999</v>
      </c>
      <c r="D401" s="92">
        <v>24.143699999999999</v>
      </c>
      <c r="E401" s="92">
        <v>18.5686</v>
      </c>
      <c r="F401" s="139">
        <f t="shared" si="97"/>
        <v>-2.6364919439360035E-3</v>
      </c>
      <c r="G401" s="140">
        <f t="shared" si="97"/>
        <v>-6.8299390731328957E-3</v>
      </c>
      <c r="H401" s="140">
        <f t="shared" si="97"/>
        <v>-2.2618829637129911E-3</v>
      </c>
      <c r="I401" s="141">
        <f t="shared" si="96"/>
        <v>21.343479336048961</v>
      </c>
      <c r="J401" s="142">
        <f t="shared" si="106"/>
        <v>24.909400347088475</v>
      </c>
      <c r="K401" s="142">
        <f t="shared" si="109"/>
        <v>19.41498601940911</v>
      </c>
      <c r="L401" s="143">
        <f t="shared" si="107"/>
        <v>14940.435535234274</v>
      </c>
      <c r="M401" s="137">
        <f t="shared" si="98"/>
        <v>-14945.640208253086</v>
      </c>
      <c r="N401" s="137">
        <f t="shared" si="99"/>
        <v>29122.479029113663</v>
      </c>
      <c r="O401" s="143">
        <f t="shared" ref="O401:O464" si="111">$L$13-L401</f>
        <v>39.494464765724842</v>
      </c>
      <c r="P401" s="137">
        <f t="shared" si="108"/>
        <v>-102.77979174691427</v>
      </c>
      <c r="Q401" s="137">
        <f t="shared" si="100"/>
        <v>66.020970886336727</v>
      </c>
      <c r="R401" s="144">
        <f t="shared" si="101"/>
        <v>2.7356439051472989</v>
      </c>
      <c r="T401" s="92">
        <f t="shared" si="110"/>
        <v>3.861003861003861E-4</v>
      </c>
      <c r="U401" s="92">
        <f>SUM($T$13:T401)</f>
        <v>0.15019305019304985</v>
      </c>
      <c r="V401" s="92">
        <f t="shared" si="102"/>
        <v>901</v>
      </c>
      <c r="W401" s="92">
        <v>-110.42609695883948</v>
      </c>
      <c r="Y401" s="92">
        <f t="shared" si="103"/>
        <v>1416</v>
      </c>
      <c r="Z401" s="92">
        <v>-103.02646375175027</v>
      </c>
      <c r="AB401" s="92">
        <f t="shared" si="104"/>
        <v>179</v>
      </c>
      <c r="AC401" s="92">
        <v>-199.46471823149841</v>
      </c>
      <c r="AE401" s="92">
        <f t="shared" si="105"/>
        <v>303</v>
      </c>
      <c r="AF401" s="92">
        <v>-227.38745272230517</v>
      </c>
    </row>
    <row r="402" spans="1:32">
      <c r="A402" s="93">
        <v>390</v>
      </c>
      <c r="B402" s="130">
        <v>43315</v>
      </c>
      <c r="C402" s="92">
        <v>21.6035</v>
      </c>
      <c r="D402" s="92">
        <v>24.272300999999999</v>
      </c>
      <c r="E402" s="92">
        <v>18.634001000000001</v>
      </c>
      <c r="F402" s="139">
        <f t="shared" si="97"/>
        <v>-6.2582451917513326E-3</v>
      </c>
      <c r="G402" s="140">
        <f t="shared" si="97"/>
        <v>-5.2982615863242932E-3</v>
      </c>
      <c r="H402" s="140">
        <f t="shared" si="97"/>
        <v>-3.5097669040589086E-3</v>
      </c>
      <c r="I402" s="141">
        <f t="shared" si="96"/>
        <v>21.265974178721038</v>
      </c>
      <c r="J402" s="142">
        <f t="shared" si="106"/>
        <v>24.947815890631876</v>
      </c>
      <c r="K402" s="142">
        <f t="shared" si="109"/>
        <v>19.390703445813916</v>
      </c>
      <c r="L402" s="143">
        <f t="shared" si="107"/>
        <v>14886.181925104727</v>
      </c>
      <c r="M402" s="137">
        <f t="shared" si="98"/>
        <v>-14968.689534379126</v>
      </c>
      <c r="N402" s="137">
        <f t="shared" si="99"/>
        <v>29086.055168720875</v>
      </c>
      <c r="O402" s="143">
        <f t="shared" si="111"/>
        <v>93.748074895271202</v>
      </c>
      <c r="P402" s="137">
        <f t="shared" si="108"/>
        <v>-79.730465620874384</v>
      </c>
      <c r="Q402" s="137">
        <f t="shared" si="100"/>
        <v>102.44483127912463</v>
      </c>
      <c r="R402" s="144">
        <f t="shared" si="101"/>
        <v>116.46244055352145</v>
      </c>
      <c r="T402" s="92">
        <f t="shared" si="110"/>
        <v>3.861003861003861E-4</v>
      </c>
      <c r="U402" s="92">
        <f>SUM($T$13:T402)</f>
        <v>0.15057915057915022</v>
      </c>
      <c r="V402" s="92">
        <f t="shared" si="102"/>
        <v>2062</v>
      </c>
      <c r="W402" s="92">
        <v>-110.31752050406976</v>
      </c>
      <c r="Y402" s="92">
        <f t="shared" si="103"/>
        <v>2497</v>
      </c>
      <c r="Z402" s="92">
        <v>-102.94694280417571</v>
      </c>
      <c r="AB402" s="92">
        <f t="shared" si="104"/>
        <v>1790</v>
      </c>
      <c r="AC402" s="92">
        <v>-198.69478188286666</v>
      </c>
      <c r="AE402" s="92">
        <f t="shared" si="105"/>
        <v>457</v>
      </c>
      <c r="AF402" s="92">
        <v>-227.34575968124409</v>
      </c>
    </row>
    <row r="403" spans="1:32">
      <c r="A403" s="93">
        <v>391</v>
      </c>
      <c r="B403" s="130">
        <v>43314</v>
      </c>
      <c r="C403" s="92">
        <v>21.682600000000001</v>
      </c>
      <c r="D403" s="92">
        <v>24.3992</v>
      </c>
      <c r="E403" s="92">
        <v>18.590098999999999</v>
      </c>
      <c r="F403" s="139">
        <f t="shared" si="97"/>
        <v>-3.6480864840932048E-3</v>
      </c>
      <c r="G403" s="140">
        <f t="shared" si="97"/>
        <v>-5.2009492114496458E-3</v>
      </c>
      <c r="H403" s="140">
        <f t="shared" si="97"/>
        <v>2.3615796774403286E-3</v>
      </c>
      <c r="I403" s="141">
        <f t="shared" ref="I403:I466" si="112">$C$13*(1+F403)</f>
        <v>21.321831314049053</v>
      </c>
      <c r="J403" s="142">
        <f t="shared" si="106"/>
        <v>24.950256553112396</v>
      </c>
      <c r="K403" s="142">
        <f t="shared" si="109"/>
        <v>19.504953978943313</v>
      </c>
      <c r="L403" s="143">
        <f t="shared" si="107"/>
        <v>14925.281919834337</v>
      </c>
      <c r="M403" s="137">
        <f t="shared" si="98"/>
        <v>-14970.153931867439</v>
      </c>
      <c r="N403" s="137">
        <f t="shared" si="99"/>
        <v>29257.43096841497</v>
      </c>
      <c r="O403" s="143">
        <f t="shared" si="111"/>
        <v>54.648080165661668</v>
      </c>
      <c r="P403" s="137">
        <f t="shared" si="108"/>
        <v>-78.266068132561486</v>
      </c>
      <c r="Q403" s="137">
        <f t="shared" si="100"/>
        <v>-68.930968414970266</v>
      </c>
      <c r="R403" s="144">
        <f t="shared" si="101"/>
        <v>-92.548956381870084</v>
      </c>
      <c r="T403" s="92">
        <f t="shared" si="110"/>
        <v>3.861003861003861E-4</v>
      </c>
      <c r="U403" s="92">
        <f>SUM($T$13:T403)</f>
        <v>0.1509652509652506</v>
      </c>
      <c r="V403" s="92">
        <f t="shared" si="102"/>
        <v>1299</v>
      </c>
      <c r="W403" s="92">
        <v>-109.65893958678498</v>
      </c>
      <c r="Y403" s="92">
        <f t="shared" si="103"/>
        <v>2487</v>
      </c>
      <c r="Z403" s="92">
        <v>-102.81056174089099</v>
      </c>
      <c r="AB403" s="92">
        <f t="shared" si="104"/>
        <v>549</v>
      </c>
      <c r="AC403" s="92">
        <v>-198.42592001043158</v>
      </c>
      <c r="AE403" s="92">
        <f t="shared" si="105"/>
        <v>2552</v>
      </c>
      <c r="AF403" s="92">
        <v>-226.94273366836205</v>
      </c>
    </row>
    <row r="404" spans="1:32">
      <c r="A404" s="93">
        <v>392</v>
      </c>
      <c r="B404" s="130">
        <v>43313</v>
      </c>
      <c r="C404" s="92">
        <v>21.8172</v>
      </c>
      <c r="D404" s="92">
        <v>24.484698999999999</v>
      </c>
      <c r="E404" s="92">
        <v>18.664899999999999</v>
      </c>
      <c r="F404" s="139">
        <f t="shared" si="97"/>
        <v>-6.1694442916597758E-3</v>
      </c>
      <c r="G404" s="140">
        <f t="shared" si="97"/>
        <v>-3.4919359229206304E-3</v>
      </c>
      <c r="H404" s="140">
        <f t="shared" si="97"/>
        <v>-4.0075757169875104E-3</v>
      </c>
      <c r="I404" s="141">
        <f t="shared" si="112"/>
        <v>21.26787450910291</v>
      </c>
      <c r="J404" s="142">
        <f t="shared" si="106"/>
        <v>24.993119802698004</v>
      </c>
      <c r="K404" s="142">
        <f t="shared" si="109"/>
        <v>19.381016584123138</v>
      </c>
      <c r="L404" s="143">
        <f t="shared" si="107"/>
        <v>14887.512156372037</v>
      </c>
      <c r="M404" s="137">
        <f t="shared" si="98"/>
        <v>-14995.871881618803</v>
      </c>
      <c r="N404" s="137">
        <f t="shared" si="99"/>
        <v>29071.524876184707</v>
      </c>
      <c r="O404" s="143">
        <f t="shared" si="111"/>
        <v>92.417843627961702</v>
      </c>
      <c r="P404" s="137">
        <f t="shared" si="108"/>
        <v>-52.548118381197128</v>
      </c>
      <c r="Q404" s="137">
        <f t="shared" si="100"/>
        <v>116.97512381529305</v>
      </c>
      <c r="R404" s="144">
        <f t="shared" si="101"/>
        <v>156.84484906205762</v>
      </c>
      <c r="T404" s="92">
        <f t="shared" si="110"/>
        <v>3.861003861003861E-4</v>
      </c>
      <c r="U404" s="92">
        <f>SUM($T$13:T404)</f>
        <v>0.15135135135135097</v>
      </c>
      <c r="V404" s="92">
        <f t="shared" si="102"/>
        <v>1935</v>
      </c>
      <c r="W404" s="92">
        <v>-109.47464150961059</v>
      </c>
      <c r="Y404" s="92">
        <f t="shared" si="103"/>
        <v>389</v>
      </c>
      <c r="Z404" s="92">
        <v>-102.77979174691427</v>
      </c>
      <c r="AB404" s="92">
        <f t="shared" si="104"/>
        <v>139</v>
      </c>
      <c r="AC404" s="92">
        <v>-198.07314382956974</v>
      </c>
      <c r="AE404" s="92">
        <f t="shared" si="105"/>
        <v>2460</v>
      </c>
      <c r="AF404" s="92">
        <v>-226.92803485811601</v>
      </c>
    </row>
    <row r="405" spans="1:32">
      <c r="A405" s="93">
        <v>393</v>
      </c>
      <c r="B405" s="130">
        <v>43312</v>
      </c>
      <c r="C405" s="92">
        <v>21.692599999999999</v>
      </c>
      <c r="D405" s="92">
        <v>24.337299000000002</v>
      </c>
      <c r="E405" s="92">
        <v>18.5306</v>
      </c>
      <c r="F405" s="139">
        <f t="shared" si="97"/>
        <v>5.7438942312124652E-3</v>
      </c>
      <c r="G405" s="140">
        <f t="shared" si="97"/>
        <v>6.0565471953151206E-3</v>
      </c>
      <c r="H405" s="140">
        <f t="shared" si="97"/>
        <v>7.247471749430634E-3</v>
      </c>
      <c r="I405" s="141">
        <f t="shared" si="112"/>
        <v>21.522818762158522</v>
      </c>
      <c r="J405" s="142">
        <f t="shared" si="106"/>
        <v>25.232602443241539</v>
      </c>
      <c r="K405" s="142">
        <f t="shared" si="109"/>
        <v>19.600028552772169</v>
      </c>
      <c r="L405" s="143">
        <f t="shared" si="107"/>
        <v>15065.973133510965</v>
      </c>
      <c r="M405" s="137">
        <f t="shared" si="98"/>
        <v>-15139.561465944924</v>
      </c>
      <c r="N405" s="137">
        <f t="shared" si="99"/>
        <v>29400.042829158254</v>
      </c>
      <c r="O405" s="143">
        <f t="shared" si="111"/>
        <v>-86.043133510966072</v>
      </c>
      <c r="P405" s="137">
        <f t="shared" si="108"/>
        <v>91.141465944923766</v>
      </c>
      <c r="Q405" s="137">
        <f t="shared" si="100"/>
        <v>-211.54282915825388</v>
      </c>
      <c r="R405" s="144">
        <f t="shared" si="101"/>
        <v>-206.44449672429619</v>
      </c>
      <c r="T405" s="92">
        <f t="shared" si="110"/>
        <v>3.861003861003861E-4</v>
      </c>
      <c r="U405" s="92">
        <f>SUM($T$13:T405)</f>
        <v>0.15173745173745135</v>
      </c>
      <c r="V405" s="92">
        <f t="shared" si="102"/>
        <v>2459</v>
      </c>
      <c r="W405" s="92">
        <v>-108.99196818349992</v>
      </c>
      <c r="Y405" s="92">
        <f t="shared" si="103"/>
        <v>1258</v>
      </c>
      <c r="Z405" s="92">
        <v>-102.7782451556177</v>
      </c>
      <c r="AB405" s="92">
        <f t="shared" si="104"/>
        <v>1036</v>
      </c>
      <c r="AC405" s="92">
        <v>-196.98027590318088</v>
      </c>
      <c r="AE405" s="92">
        <f t="shared" si="105"/>
        <v>409</v>
      </c>
      <c r="AF405" s="92">
        <v>-226.76812830039489</v>
      </c>
    </row>
    <row r="406" spans="1:32">
      <c r="A406" s="93">
        <v>394</v>
      </c>
      <c r="B406" s="130">
        <v>43311</v>
      </c>
      <c r="C406" s="92">
        <v>21.707701</v>
      </c>
      <c r="D406" s="92">
        <v>24.408100000000001</v>
      </c>
      <c r="E406" s="92">
        <v>18.606701000000001</v>
      </c>
      <c r="F406" s="139">
        <f t="shared" si="97"/>
        <v>-6.9565174128760621E-4</v>
      </c>
      <c r="G406" s="140">
        <f t="shared" si="97"/>
        <v>-2.9007173848025758E-3</v>
      </c>
      <c r="H406" s="140">
        <f t="shared" si="97"/>
        <v>-4.0899781213231678E-3</v>
      </c>
      <c r="I406" s="141">
        <f t="shared" si="112"/>
        <v>21.385013122301618</v>
      </c>
      <c r="J406" s="142">
        <f t="shared" si="106"/>
        <v>25.007947977486982</v>
      </c>
      <c r="K406" s="142">
        <f t="shared" si="109"/>
        <v>19.379413115737172</v>
      </c>
      <c r="L406" s="143">
        <f t="shared" si="107"/>
        <v>14969.509185611132</v>
      </c>
      <c r="M406" s="137">
        <f t="shared" si="98"/>
        <v>-15004.768786492188</v>
      </c>
      <c r="N406" s="137">
        <f t="shared" si="99"/>
        <v>29069.119673605757</v>
      </c>
      <c r="O406" s="143">
        <f t="shared" si="111"/>
        <v>10.420814388866347</v>
      </c>
      <c r="P406" s="137">
        <f t="shared" si="108"/>
        <v>-43.651213507811917</v>
      </c>
      <c r="Q406" s="137">
        <f t="shared" si="100"/>
        <v>119.38032639424273</v>
      </c>
      <c r="R406" s="144">
        <f t="shared" si="101"/>
        <v>86.149927275297159</v>
      </c>
      <c r="T406" s="92">
        <f t="shared" si="110"/>
        <v>3.861003861003861E-4</v>
      </c>
      <c r="U406" s="92">
        <f>SUM($T$13:T406)</f>
        <v>0.15212355212355172</v>
      </c>
      <c r="V406" s="92">
        <f t="shared" si="102"/>
        <v>968</v>
      </c>
      <c r="W406" s="92">
        <v>-108.95774895657996</v>
      </c>
      <c r="Y406" s="92">
        <f t="shared" si="103"/>
        <v>1271</v>
      </c>
      <c r="Z406" s="92">
        <v>-102.76611458776824</v>
      </c>
      <c r="AB406" s="92">
        <f t="shared" si="104"/>
        <v>1928</v>
      </c>
      <c r="AC406" s="92">
        <v>-196.85628454049947</v>
      </c>
      <c r="AE406" s="92">
        <f t="shared" si="105"/>
        <v>1569</v>
      </c>
      <c r="AF406" s="92">
        <v>-225.10863469598917</v>
      </c>
    </row>
    <row r="407" spans="1:32">
      <c r="A407" s="93">
        <v>395</v>
      </c>
      <c r="B407" s="130">
        <v>43308</v>
      </c>
      <c r="C407" s="92">
        <v>21.705400000000001</v>
      </c>
      <c r="D407" s="92">
        <v>24.4373</v>
      </c>
      <c r="E407" s="92">
        <v>18.632401000000002</v>
      </c>
      <c r="F407" s="139">
        <f t="shared" si="97"/>
        <v>1.0601048586988959E-4</v>
      </c>
      <c r="G407" s="140">
        <f t="shared" si="97"/>
        <v>-1.1948946896751522E-3</v>
      </c>
      <c r="H407" s="140">
        <f t="shared" si="97"/>
        <v>-1.3793176735515944E-3</v>
      </c>
      <c r="I407" s="141">
        <f t="shared" si="112"/>
        <v>21.402168613796565</v>
      </c>
      <c r="J407" s="142">
        <f t="shared" si="106"/>
        <v>25.050731204756666</v>
      </c>
      <c r="K407" s="142">
        <f t="shared" si="109"/>
        <v>19.43215985739036</v>
      </c>
      <c r="L407" s="143">
        <f t="shared" si="107"/>
        <v>14981.518029657596</v>
      </c>
      <c r="M407" s="137">
        <f t="shared" si="98"/>
        <v>-15030.438722854</v>
      </c>
      <c r="N407" s="137">
        <f t="shared" si="99"/>
        <v>29148.239786085542</v>
      </c>
      <c r="O407" s="143">
        <f t="shared" si="111"/>
        <v>-1.5880296575978718</v>
      </c>
      <c r="P407" s="137">
        <f t="shared" si="108"/>
        <v>-17.981277146000139</v>
      </c>
      <c r="Q407" s="137">
        <f t="shared" si="100"/>
        <v>40.260213914458291</v>
      </c>
      <c r="R407" s="144">
        <f t="shared" si="101"/>
        <v>20.69090711086028</v>
      </c>
      <c r="T407" s="92">
        <f t="shared" si="110"/>
        <v>3.861003861003861E-4</v>
      </c>
      <c r="U407" s="92">
        <f>SUM($T$13:T407)</f>
        <v>0.15250965250965209</v>
      </c>
      <c r="V407" s="92">
        <f t="shared" si="102"/>
        <v>1352</v>
      </c>
      <c r="W407" s="92">
        <v>-108.75367339675904</v>
      </c>
      <c r="Y407" s="92">
        <f t="shared" si="103"/>
        <v>2375</v>
      </c>
      <c r="Z407" s="92">
        <v>-102.5093841147409</v>
      </c>
      <c r="AB407" s="92">
        <f t="shared" si="104"/>
        <v>2234</v>
      </c>
      <c r="AC407" s="92">
        <v>-196.82984606317041</v>
      </c>
      <c r="AE407" s="92">
        <f t="shared" si="105"/>
        <v>755</v>
      </c>
      <c r="AF407" s="92">
        <v>-225.09938618686101</v>
      </c>
    </row>
    <row r="408" spans="1:32">
      <c r="A408" s="93">
        <v>396</v>
      </c>
      <c r="B408" s="130">
        <v>43307</v>
      </c>
      <c r="C408" s="92">
        <v>21.912299999999998</v>
      </c>
      <c r="D408" s="92">
        <v>24.638200999999999</v>
      </c>
      <c r="E408" s="92">
        <v>18.655199</v>
      </c>
      <c r="F408" s="139">
        <f t="shared" si="97"/>
        <v>-9.4421854392280347E-3</v>
      </c>
      <c r="G408" s="140">
        <f t="shared" si="97"/>
        <v>-8.1540450132702169E-3</v>
      </c>
      <c r="H408" s="140">
        <f t="shared" si="97"/>
        <v>-1.2220721955310543E-3</v>
      </c>
      <c r="I408" s="141">
        <f t="shared" si="112"/>
        <v>21.197838175819061</v>
      </c>
      <c r="J408" s="142">
        <f t="shared" si="106"/>
        <v>24.876190843235673</v>
      </c>
      <c r="K408" s="142">
        <f t="shared" si="109"/>
        <v>19.435219697147161</v>
      </c>
      <c r="L408" s="143">
        <f t="shared" si="107"/>
        <v>14838.486723073343</v>
      </c>
      <c r="M408" s="137">
        <f t="shared" si="98"/>
        <v>-14925.714505941403</v>
      </c>
      <c r="N408" s="137">
        <f t="shared" si="99"/>
        <v>29152.829545720742</v>
      </c>
      <c r="O408" s="143">
        <f t="shared" si="111"/>
        <v>141.44327692665502</v>
      </c>
      <c r="P408" s="137">
        <f t="shared" si="108"/>
        <v>-122.70549405859674</v>
      </c>
      <c r="Q408" s="137">
        <f t="shared" si="100"/>
        <v>35.670454279257683</v>
      </c>
      <c r="R408" s="144">
        <f t="shared" si="101"/>
        <v>54.408237147315958</v>
      </c>
      <c r="T408" s="92">
        <f t="shared" si="110"/>
        <v>3.861003861003861E-4</v>
      </c>
      <c r="U408" s="92">
        <f>SUM($T$13:T408)</f>
        <v>0.15289575289575247</v>
      </c>
      <c r="V408" s="92">
        <f t="shared" si="102"/>
        <v>2557</v>
      </c>
      <c r="W408" s="92">
        <v>-108.67033267734587</v>
      </c>
      <c r="Y408" s="92">
        <f t="shared" si="103"/>
        <v>1837</v>
      </c>
      <c r="Z408" s="92">
        <v>-101.87304194260469</v>
      </c>
      <c r="AB408" s="92">
        <f t="shared" si="104"/>
        <v>798</v>
      </c>
      <c r="AC408" s="92">
        <v>-196.18266371374921</v>
      </c>
      <c r="AE408" s="92">
        <f t="shared" si="105"/>
        <v>886</v>
      </c>
      <c r="AF408" s="92">
        <v>-223.94080798349205</v>
      </c>
    </row>
    <row r="409" spans="1:32">
      <c r="A409" s="93">
        <v>397</v>
      </c>
      <c r="B409" s="130">
        <v>43306</v>
      </c>
      <c r="C409" s="92">
        <v>22.031300000000002</v>
      </c>
      <c r="D409" s="92">
        <v>24.795798999999999</v>
      </c>
      <c r="E409" s="92">
        <v>18.854700000000001</v>
      </c>
      <c r="F409" s="139">
        <f t="shared" si="97"/>
        <v>-5.4014061812059921E-3</v>
      </c>
      <c r="G409" s="140">
        <f t="shared" si="97"/>
        <v>-6.3558347121623893E-3</v>
      </c>
      <c r="H409" s="140">
        <f t="shared" si="97"/>
        <v>-1.0580969201313239E-2</v>
      </c>
      <c r="I409" s="141">
        <f t="shared" si="112"/>
        <v>21.284310447862808</v>
      </c>
      <c r="J409" s="142">
        <f t="shared" si="106"/>
        <v>24.921291216334669</v>
      </c>
      <c r="K409" s="142">
        <f t="shared" si="109"/>
        <v>19.253104920311646</v>
      </c>
      <c r="L409" s="143">
        <f t="shared" si="107"/>
        <v>14899.017313503966</v>
      </c>
      <c r="M409" s="137">
        <f t="shared" si="98"/>
        <v>-14952.774729800802</v>
      </c>
      <c r="N409" s="137">
        <f t="shared" si="99"/>
        <v>28879.65738046747</v>
      </c>
      <c r="O409" s="143">
        <f t="shared" si="111"/>
        <v>80.91268649603262</v>
      </c>
      <c r="P409" s="137">
        <f t="shared" si="108"/>
        <v>-95.645270199198421</v>
      </c>
      <c r="Q409" s="137">
        <f t="shared" si="100"/>
        <v>308.84261953253008</v>
      </c>
      <c r="R409" s="144">
        <f t="shared" si="101"/>
        <v>294.11003582936428</v>
      </c>
      <c r="T409" s="92">
        <f t="shared" si="110"/>
        <v>3.861003861003861E-4</v>
      </c>
      <c r="U409" s="92">
        <f>SUM($T$13:T409)</f>
        <v>0.15328185328185284</v>
      </c>
      <c r="V409" s="92">
        <f t="shared" si="102"/>
        <v>1713</v>
      </c>
      <c r="W409" s="92">
        <v>-108.65385647445873</v>
      </c>
      <c r="Y409" s="92">
        <f t="shared" si="103"/>
        <v>487</v>
      </c>
      <c r="Z409" s="92">
        <v>-101.64890743255273</v>
      </c>
      <c r="AB409" s="92">
        <f t="shared" si="104"/>
        <v>2040</v>
      </c>
      <c r="AC409" s="92">
        <v>-196.15804647159894</v>
      </c>
      <c r="AE409" s="92">
        <f t="shared" si="105"/>
        <v>1576</v>
      </c>
      <c r="AF409" s="92">
        <v>-221.6833575446035</v>
      </c>
    </row>
    <row r="410" spans="1:32">
      <c r="A410" s="93">
        <v>398</v>
      </c>
      <c r="B410" s="130">
        <v>43305</v>
      </c>
      <c r="C410" s="92">
        <v>22.115200000000002</v>
      </c>
      <c r="D410" s="92">
        <v>24.779399999999999</v>
      </c>
      <c r="E410" s="92">
        <v>18.902398999999999</v>
      </c>
      <c r="F410" s="139">
        <f t="shared" si="97"/>
        <v>-3.7937708001736237E-3</v>
      </c>
      <c r="G410" s="140">
        <f t="shared" si="97"/>
        <v>6.6179972073565629E-4</v>
      </c>
      <c r="H410" s="140">
        <f t="shared" si="97"/>
        <v>-2.5234363109146729E-3</v>
      </c>
      <c r="I410" s="141">
        <f t="shared" si="112"/>
        <v>21.318713684253364</v>
      </c>
      <c r="J410" s="142">
        <f t="shared" si="106"/>
        <v>25.097298400255855</v>
      </c>
      <c r="K410" s="142">
        <f t="shared" si="109"/>
        <v>19.409896452825912</v>
      </c>
      <c r="L410" s="143">
        <f t="shared" si="107"/>
        <v>14923.099578977355</v>
      </c>
      <c r="M410" s="137">
        <f t="shared" si="98"/>
        <v>-15058.379040153513</v>
      </c>
      <c r="N410" s="137">
        <f t="shared" si="99"/>
        <v>29114.844679238868</v>
      </c>
      <c r="O410" s="143">
        <f t="shared" si="111"/>
        <v>56.83042102264335</v>
      </c>
      <c r="P410" s="137">
        <f t="shared" si="108"/>
        <v>9.9590401535133424</v>
      </c>
      <c r="Q410" s="137">
        <f t="shared" si="100"/>
        <v>73.655320761132316</v>
      </c>
      <c r="R410" s="144">
        <f t="shared" si="101"/>
        <v>140.44478193728901</v>
      </c>
      <c r="T410" s="92">
        <f t="shared" si="110"/>
        <v>3.861003861003861E-4</v>
      </c>
      <c r="U410" s="92">
        <f>SUM($T$13:T410)</f>
        <v>0.15366795366795322</v>
      </c>
      <c r="V410" s="92">
        <f t="shared" si="102"/>
        <v>600</v>
      </c>
      <c r="W410" s="92">
        <v>-108.61776575309159</v>
      </c>
      <c r="Y410" s="92">
        <f t="shared" si="103"/>
        <v>631</v>
      </c>
      <c r="Z410" s="92">
        <v>-101.50375639210688</v>
      </c>
      <c r="AB410" s="92">
        <f t="shared" si="104"/>
        <v>2459</v>
      </c>
      <c r="AC410" s="92">
        <v>-195.57913585952338</v>
      </c>
      <c r="AE410" s="92">
        <f t="shared" si="105"/>
        <v>1381</v>
      </c>
      <c r="AF410" s="92">
        <v>-221.17632142066759</v>
      </c>
    </row>
    <row r="411" spans="1:32">
      <c r="A411" s="93">
        <v>399</v>
      </c>
      <c r="B411" s="130">
        <v>43304</v>
      </c>
      <c r="C411" s="92">
        <v>22.332999999999998</v>
      </c>
      <c r="D411" s="92">
        <v>25.005300999999999</v>
      </c>
      <c r="E411" s="92">
        <v>19.021099</v>
      </c>
      <c r="F411" s="139">
        <f t="shared" si="97"/>
        <v>-9.7523843639455432E-3</v>
      </c>
      <c r="G411" s="140">
        <f t="shared" si="97"/>
        <v>-9.0341244042613233E-3</v>
      </c>
      <c r="H411" s="140">
        <f t="shared" si="97"/>
        <v>-6.2404385782336425E-3</v>
      </c>
      <c r="I411" s="141">
        <f t="shared" si="112"/>
        <v>21.191199949850002</v>
      </c>
      <c r="J411" s="142">
        <f t="shared" si="106"/>
        <v>24.854117836054044</v>
      </c>
      <c r="K411" s="142">
        <f t="shared" si="109"/>
        <v>19.337567305706152</v>
      </c>
      <c r="L411" s="143">
        <f t="shared" si="107"/>
        <v>14833.839964895002</v>
      </c>
      <c r="M411" s="137">
        <f t="shared" si="98"/>
        <v>-14912.470701632426</v>
      </c>
      <c r="N411" s="137">
        <f t="shared" si="99"/>
        <v>29006.350958559229</v>
      </c>
      <c r="O411" s="143">
        <f t="shared" si="111"/>
        <v>146.09003510499679</v>
      </c>
      <c r="P411" s="137">
        <f t="shared" si="108"/>
        <v>-135.94929836757365</v>
      </c>
      <c r="Q411" s="137">
        <f t="shared" si="100"/>
        <v>182.14904144077082</v>
      </c>
      <c r="R411" s="144">
        <f t="shared" si="101"/>
        <v>192.28977817819396</v>
      </c>
      <c r="T411" s="92">
        <f t="shared" si="110"/>
        <v>3.861003861003861E-4</v>
      </c>
      <c r="U411" s="92">
        <f>SUM($T$13:T411)</f>
        <v>0.15405405405405359</v>
      </c>
      <c r="V411" s="92">
        <f t="shared" si="102"/>
        <v>1741</v>
      </c>
      <c r="W411" s="92">
        <v>-108.58255287458996</v>
      </c>
      <c r="Y411" s="92">
        <f t="shared" si="103"/>
        <v>1695</v>
      </c>
      <c r="Z411" s="92">
        <v>-101.37370279408424</v>
      </c>
      <c r="AB411" s="92">
        <f t="shared" si="104"/>
        <v>2031</v>
      </c>
      <c r="AC411" s="92">
        <v>-195.46517283771391</v>
      </c>
      <c r="AE411" s="92">
        <f t="shared" si="105"/>
        <v>2010</v>
      </c>
      <c r="AF411" s="92">
        <v>-220.88212608875074</v>
      </c>
    </row>
    <row r="412" spans="1:32">
      <c r="A412" s="93">
        <v>400</v>
      </c>
      <c r="B412" s="130">
        <v>43301</v>
      </c>
      <c r="C412" s="92">
        <v>22.183900999999999</v>
      </c>
      <c r="D412" s="92">
        <v>24.786698999999999</v>
      </c>
      <c r="E412" s="92">
        <v>19.035499999999999</v>
      </c>
      <c r="F412" s="139">
        <f t="shared" si="97"/>
        <v>6.7210451398966864E-3</v>
      </c>
      <c r="G412" s="140">
        <f t="shared" si="97"/>
        <v>8.8193268494525245E-3</v>
      </c>
      <c r="H412" s="140">
        <f t="shared" si="97"/>
        <v>-7.5653384465868001E-4</v>
      </c>
      <c r="I412" s="141">
        <f t="shared" si="112"/>
        <v>21.543729693889272</v>
      </c>
      <c r="J412" s="142">
        <f t="shared" si="106"/>
        <v>25.301894890913065</v>
      </c>
      <c r="K412" s="142">
        <f t="shared" si="109"/>
        <v>19.444278607916786</v>
      </c>
      <c r="L412" s="143">
        <f t="shared" si="107"/>
        <v>15080.610785722491</v>
      </c>
      <c r="M412" s="137">
        <f t="shared" si="98"/>
        <v>-15181.13693454784</v>
      </c>
      <c r="N412" s="137">
        <f t="shared" si="99"/>
        <v>29166.417911875178</v>
      </c>
      <c r="O412" s="143">
        <f t="shared" si="111"/>
        <v>-100.68078572249215</v>
      </c>
      <c r="P412" s="137">
        <f t="shared" si="108"/>
        <v>132.71693454783963</v>
      </c>
      <c r="Q412" s="137">
        <f t="shared" si="100"/>
        <v>22.082088124821894</v>
      </c>
      <c r="R412" s="144">
        <f t="shared" si="101"/>
        <v>54.118236950169376</v>
      </c>
      <c r="T412" s="92">
        <f t="shared" si="110"/>
        <v>3.861003861003861E-4</v>
      </c>
      <c r="U412" s="92">
        <f>SUM($T$13:T412)</f>
        <v>0.15444015444015396</v>
      </c>
      <c r="V412" s="92">
        <f t="shared" si="102"/>
        <v>806</v>
      </c>
      <c r="W412" s="92">
        <v>-108.53058122869334</v>
      </c>
      <c r="Y412" s="92">
        <f t="shared" si="103"/>
        <v>525</v>
      </c>
      <c r="Z412" s="92">
        <v>-101.10446435320773</v>
      </c>
      <c r="AB412" s="92">
        <f t="shared" si="104"/>
        <v>2316</v>
      </c>
      <c r="AC412" s="92">
        <v>-194.94027051124431</v>
      </c>
      <c r="AE412" s="92">
        <f t="shared" si="105"/>
        <v>1172</v>
      </c>
      <c r="AF412" s="92">
        <v>-220.78788747358703</v>
      </c>
    </row>
    <row r="413" spans="1:32">
      <c r="A413" s="93">
        <v>401</v>
      </c>
      <c r="B413" s="130">
        <v>43300</v>
      </c>
      <c r="C413" s="92">
        <v>22.010598999999999</v>
      </c>
      <c r="D413" s="92">
        <v>24.717199000000001</v>
      </c>
      <c r="E413" s="92">
        <v>18.889399999999998</v>
      </c>
      <c r="F413" s="139">
        <f t="shared" si="97"/>
        <v>7.8735703648955546E-3</v>
      </c>
      <c r="G413" s="140">
        <f t="shared" si="97"/>
        <v>2.8118072763827495E-3</v>
      </c>
      <c r="H413" s="140">
        <f t="shared" si="97"/>
        <v>7.7344965959744716E-3</v>
      </c>
      <c r="I413" s="141">
        <f t="shared" si="112"/>
        <v>21.568393618451726</v>
      </c>
      <c r="J413" s="142">
        <f t="shared" si="106"/>
        <v>25.151222094756772</v>
      </c>
      <c r="K413" s="142">
        <f t="shared" si="109"/>
        <v>19.609505569261067</v>
      </c>
      <c r="L413" s="143">
        <f t="shared" si="107"/>
        <v>15097.875532916209</v>
      </c>
      <c r="M413" s="137">
        <f t="shared" si="98"/>
        <v>-15090.733256854062</v>
      </c>
      <c r="N413" s="137">
        <f t="shared" si="99"/>
        <v>29414.258353891601</v>
      </c>
      <c r="O413" s="143">
        <f t="shared" si="111"/>
        <v>-117.94553291621014</v>
      </c>
      <c r="P413" s="137">
        <f t="shared" si="108"/>
        <v>42.313256854062274</v>
      </c>
      <c r="Q413" s="137">
        <f t="shared" si="100"/>
        <v>-225.75835389160056</v>
      </c>
      <c r="R413" s="144">
        <f t="shared" si="101"/>
        <v>-301.39062995374843</v>
      </c>
      <c r="T413" s="92">
        <f t="shared" si="110"/>
        <v>3.861003861003861E-4</v>
      </c>
      <c r="U413" s="92">
        <f>SUM($T$13:T413)</f>
        <v>0.15482625482625434</v>
      </c>
      <c r="V413" s="92">
        <f t="shared" si="102"/>
        <v>45</v>
      </c>
      <c r="W413" s="92">
        <v>-108.50226913267397</v>
      </c>
      <c r="Y413" s="92">
        <f t="shared" si="103"/>
        <v>1564</v>
      </c>
      <c r="Z413" s="92">
        <v>-100.8101200328183</v>
      </c>
      <c r="AB413" s="92">
        <f t="shared" si="104"/>
        <v>743</v>
      </c>
      <c r="AC413" s="92">
        <v>-194.92162359168651</v>
      </c>
      <c r="AE413" s="92">
        <f t="shared" si="105"/>
        <v>1218</v>
      </c>
      <c r="AF413" s="92">
        <v>-220.78209879506903</v>
      </c>
    </row>
    <row r="414" spans="1:32">
      <c r="A414" s="93">
        <v>402</v>
      </c>
      <c r="B414" s="130">
        <v>43299</v>
      </c>
      <c r="C414" s="92">
        <v>22.011499000000001</v>
      </c>
      <c r="D414" s="92">
        <v>24.752800000000001</v>
      </c>
      <c r="E414" s="92">
        <v>18.884799999999998</v>
      </c>
      <c r="F414" s="139">
        <f t="shared" si="97"/>
        <v>-4.0887719641502507E-5</v>
      </c>
      <c r="G414" s="140">
        <f t="shared" si="97"/>
        <v>-1.4382615300086998E-3</v>
      </c>
      <c r="H414" s="140">
        <f t="shared" si="97"/>
        <v>2.4358214013386892E-4</v>
      </c>
      <c r="I414" s="141">
        <f t="shared" si="112"/>
        <v>21.399025006888444</v>
      </c>
      <c r="J414" s="142">
        <f t="shared" si="106"/>
        <v>25.044627394044312</v>
      </c>
      <c r="K414" s="142">
        <f t="shared" si="109"/>
        <v>19.463739864864866</v>
      </c>
      <c r="L414" s="143">
        <f t="shared" si="107"/>
        <v>14979.317504821911</v>
      </c>
      <c r="M414" s="137">
        <f t="shared" si="98"/>
        <v>-15026.776436426588</v>
      </c>
      <c r="N414" s="137">
        <f t="shared" si="99"/>
        <v>29195.6097972973</v>
      </c>
      <c r="O414" s="143">
        <f t="shared" si="111"/>
        <v>0.61249517808755627</v>
      </c>
      <c r="P414" s="137">
        <f t="shared" si="108"/>
        <v>-21.643563573412393</v>
      </c>
      <c r="Q414" s="137">
        <f t="shared" si="100"/>
        <v>-7.109797297300247</v>
      </c>
      <c r="R414" s="144">
        <f t="shared" si="101"/>
        <v>-28.140865692625084</v>
      </c>
      <c r="T414" s="92">
        <f t="shared" si="110"/>
        <v>3.861003861003861E-4</v>
      </c>
      <c r="U414" s="92">
        <f>SUM($T$13:T414)</f>
        <v>0.15521235521235471</v>
      </c>
      <c r="V414" s="92">
        <f t="shared" si="102"/>
        <v>2173</v>
      </c>
      <c r="W414" s="92">
        <v>-108.44976811278866</v>
      </c>
      <c r="Y414" s="92">
        <f t="shared" si="103"/>
        <v>425</v>
      </c>
      <c r="Z414" s="92">
        <v>-100.79218337150996</v>
      </c>
      <c r="AB414" s="92">
        <f t="shared" si="104"/>
        <v>131</v>
      </c>
      <c r="AC414" s="92">
        <v>-194.63760847045705</v>
      </c>
      <c r="AE414" s="92">
        <f t="shared" si="105"/>
        <v>1753</v>
      </c>
      <c r="AF414" s="92">
        <v>-220.32441282079708</v>
      </c>
    </row>
    <row r="415" spans="1:32">
      <c r="A415" s="93">
        <v>403</v>
      </c>
      <c r="B415" s="130">
        <v>43298</v>
      </c>
      <c r="C415" s="92">
        <v>22.052</v>
      </c>
      <c r="D415" s="92">
        <v>24.927700000000002</v>
      </c>
      <c r="E415" s="92">
        <v>18.832999999999998</v>
      </c>
      <c r="F415" s="139">
        <f t="shared" si="97"/>
        <v>-1.836613459096581E-3</v>
      </c>
      <c r="G415" s="140">
        <f t="shared" si="97"/>
        <v>-7.0162911139014517E-3</v>
      </c>
      <c r="H415" s="140">
        <f t="shared" si="97"/>
        <v>2.7504911591356151E-3</v>
      </c>
      <c r="I415" s="141">
        <f t="shared" si="112"/>
        <v>21.360596655636677</v>
      </c>
      <c r="J415" s="142">
        <f t="shared" si="106"/>
        <v>24.904726507459571</v>
      </c>
      <c r="K415" s="142">
        <f t="shared" si="109"/>
        <v>19.512521807465621</v>
      </c>
      <c r="L415" s="143">
        <f t="shared" si="107"/>
        <v>14952.417658945673</v>
      </c>
      <c r="M415" s="137">
        <f t="shared" si="98"/>
        <v>-14942.835904475744</v>
      </c>
      <c r="N415" s="137">
        <f t="shared" si="99"/>
        <v>29268.78271119843</v>
      </c>
      <c r="O415" s="143">
        <f t="shared" si="111"/>
        <v>27.512341054325589</v>
      </c>
      <c r="P415" s="137">
        <f t="shared" si="108"/>
        <v>-105.58409552425655</v>
      </c>
      <c r="Q415" s="137">
        <f t="shared" si="100"/>
        <v>-80.282711198429752</v>
      </c>
      <c r="R415" s="144">
        <f t="shared" si="101"/>
        <v>-158.35446566836072</v>
      </c>
      <c r="T415" s="92">
        <f t="shared" si="110"/>
        <v>3.861003861003861E-4</v>
      </c>
      <c r="U415" s="92">
        <f>SUM($T$13:T415)</f>
        <v>0.15559845559845509</v>
      </c>
      <c r="V415" s="92">
        <f t="shared" si="102"/>
        <v>1282</v>
      </c>
      <c r="W415" s="92">
        <v>-108.26919770697714</v>
      </c>
      <c r="Y415" s="92">
        <f t="shared" si="103"/>
        <v>730</v>
      </c>
      <c r="Z415" s="92">
        <v>-100.73820171779334</v>
      </c>
      <c r="AB415" s="92">
        <f t="shared" si="104"/>
        <v>1218</v>
      </c>
      <c r="AC415" s="92">
        <v>-193.84701470693471</v>
      </c>
      <c r="AE415" s="92">
        <f t="shared" si="105"/>
        <v>225</v>
      </c>
      <c r="AF415" s="92">
        <v>-220.09034388702639</v>
      </c>
    </row>
    <row r="416" spans="1:32">
      <c r="A416" s="93">
        <v>404</v>
      </c>
      <c r="B416" s="130">
        <v>43297</v>
      </c>
      <c r="C416" s="92">
        <v>22.072700999999999</v>
      </c>
      <c r="D416" s="92">
        <v>24.999099999999999</v>
      </c>
      <c r="E416" s="92">
        <v>18.902000000000001</v>
      </c>
      <c r="F416" s="139">
        <f t="shared" si="97"/>
        <v>-9.3785531729895233E-4</v>
      </c>
      <c r="G416" s="140">
        <f t="shared" si="97"/>
        <v>-2.8561028197013894E-3</v>
      </c>
      <c r="H416" s="140">
        <f t="shared" si="97"/>
        <v>-3.6504073643002233E-3</v>
      </c>
      <c r="I416" s="141">
        <f t="shared" si="112"/>
        <v>21.379829989995333</v>
      </c>
      <c r="J416" s="142">
        <f t="shared" si="106"/>
        <v>25.009066942009916</v>
      </c>
      <c r="K416" s="142">
        <f t="shared" si="109"/>
        <v>19.387966723098081</v>
      </c>
      <c r="L416" s="143">
        <f t="shared" si="107"/>
        <v>14965.880992996734</v>
      </c>
      <c r="M416" s="137">
        <f t="shared" si="98"/>
        <v>-15005.44016520595</v>
      </c>
      <c r="N416" s="137">
        <f t="shared" si="99"/>
        <v>29081.950084647124</v>
      </c>
      <c r="O416" s="143">
        <f t="shared" si="111"/>
        <v>14.049007003264705</v>
      </c>
      <c r="P416" s="137">
        <f t="shared" si="108"/>
        <v>-42.979834794050475</v>
      </c>
      <c r="Q416" s="137">
        <f t="shared" si="100"/>
        <v>106.54991535287627</v>
      </c>
      <c r="R416" s="144">
        <f t="shared" si="101"/>
        <v>77.619087562090499</v>
      </c>
      <c r="T416" s="92">
        <f t="shared" si="110"/>
        <v>3.861003861003861E-4</v>
      </c>
      <c r="U416" s="92">
        <f>SUM($T$13:T416)</f>
        <v>0.15598455598455546</v>
      </c>
      <c r="V416" s="92">
        <f t="shared" si="102"/>
        <v>65</v>
      </c>
      <c r="W416" s="92">
        <v>-107.86861218187732</v>
      </c>
      <c r="Y416" s="92">
        <f t="shared" si="103"/>
        <v>1056</v>
      </c>
      <c r="Z416" s="92">
        <v>-100.53509725675758</v>
      </c>
      <c r="AB416" s="92">
        <f t="shared" si="104"/>
        <v>379</v>
      </c>
      <c r="AC416" s="92">
        <v>-193.73084657271829</v>
      </c>
      <c r="AE416" s="92">
        <f t="shared" si="105"/>
        <v>436</v>
      </c>
      <c r="AF416" s="92">
        <v>-218.49635420326376</v>
      </c>
    </row>
    <row r="417" spans="1:32">
      <c r="A417" s="93">
        <v>405</v>
      </c>
      <c r="B417" s="130">
        <v>43294</v>
      </c>
      <c r="C417" s="92">
        <v>22.127700999999998</v>
      </c>
      <c r="D417" s="92">
        <v>24.999001</v>
      </c>
      <c r="E417" s="92">
        <v>18.9697</v>
      </c>
      <c r="F417" s="139">
        <f t="shared" si="97"/>
        <v>-2.4855722697988414E-3</v>
      </c>
      <c r="G417" s="140">
        <f t="shared" si="97"/>
        <v>3.9601582477732933E-6</v>
      </c>
      <c r="H417" s="140">
        <f t="shared" si="97"/>
        <v>-3.5688492701517749E-3</v>
      </c>
      <c r="I417" s="141">
        <f t="shared" si="112"/>
        <v>21.34670900198353</v>
      </c>
      <c r="J417" s="142">
        <f t="shared" si="106"/>
        <v>25.080799323540965</v>
      </c>
      <c r="K417" s="142">
        <f t="shared" si="109"/>
        <v>19.389553762052117</v>
      </c>
      <c r="L417" s="143">
        <f t="shared" si="107"/>
        <v>14942.696301388471</v>
      </c>
      <c r="M417" s="137">
        <f t="shared" si="98"/>
        <v>-15048.479594124579</v>
      </c>
      <c r="N417" s="137">
        <f t="shared" si="99"/>
        <v>29084.330643078174</v>
      </c>
      <c r="O417" s="143">
        <f t="shared" si="111"/>
        <v>37.233698611527871</v>
      </c>
      <c r="P417" s="137">
        <f t="shared" si="108"/>
        <v>5.9594124579234631E-2</v>
      </c>
      <c r="Q417" s="137">
        <f t="shared" si="100"/>
        <v>104.16935692182597</v>
      </c>
      <c r="R417" s="144">
        <f t="shared" si="101"/>
        <v>141.46264965793307</v>
      </c>
      <c r="T417" s="92">
        <f t="shared" si="110"/>
        <v>3.861003861003861E-4</v>
      </c>
      <c r="U417" s="92">
        <f>SUM($T$13:T417)</f>
        <v>0.15637065637065584</v>
      </c>
      <c r="V417" s="92">
        <f t="shared" si="102"/>
        <v>2313</v>
      </c>
      <c r="W417" s="92">
        <v>-107.72533638000641</v>
      </c>
      <c r="Y417" s="92">
        <f t="shared" si="103"/>
        <v>805</v>
      </c>
      <c r="Z417" s="92">
        <v>-100.12786243681148</v>
      </c>
      <c r="AB417" s="92">
        <f t="shared" si="104"/>
        <v>2502</v>
      </c>
      <c r="AC417" s="92">
        <v>-193.50624189107839</v>
      </c>
      <c r="AE417" s="92">
        <f t="shared" si="105"/>
        <v>369</v>
      </c>
      <c r="AF417" s="92">
        <v>-218.08785873999841</v>
      </c>
    </row>
    <row r="418" spans="1:32">
      <c r="A418" s="93">
        <v>406</v>
      </c>
      <c r="B418" s="130">
        <v>43293</v>
      </c>
      <c r="C418" s="92">
        <v>22.264900000000001</v>
      </c>
      <c r="D418" s="92">
        <v>25.184601000000001</v>
      </c>
      <c r="E418" s="92">
        <v>19.058599000000001</v>
      </c>
      <c r="F418" s="139">
        <f t="shared" si="97"/>
        <v>-6.1621206472969314E-3</v>
      </c>
      <c r="G418" s="140">
        <f t="shared" si="97"/>
        <v>-7.3695827065118902E-3</v>
      </c>
      <c r="H418" s="140">
        <f t="shared" si="97"/>
        <v>-4.6645086556468263E-3</v>
      </c>
      <c r="I418" s="141">
        <f t="shared" si="112"/>
        <v>21.26803123435991</v>
      </c>
      <c r="J418" s="142">
        <f t="shared" si="106"/>
        <v>24.895865707012788</v>
      </c>
      <c r="K418" s="142">
        <f t="shared" si="109"/>
        <v>19.368233326069767</v>
      </c>
      <c r="L418" s="143">
        <f t="shared" si="107"/>
        <v>14887.621864051936</v>
      </c>
      <c r="M418" s="137">
        <f t="shared" si="98"/>
        <v>-14937.519424207672</v>
      </c>
      <c r="N418" s="137">
        <f t="shared" si="99"/>
        <v>29052.349989104649</v>
      </c>
      <c r="O418" s="143">
        <f t="shared" si="111"/>
        <v>92.308135948062045</v>
      </c>
      <c r="P418" s="137">
        <f t="shared" si="108"/>
        <v>-110.9005757923278</v>
      </c>
      <c r="Q418" s="137">
        <f t="shared" si="100"/>
        <v>136.15001089535144</v>
      </c>
      <c r="R418" s="144">
        <f t="shared" si="101"/>
        <v>117.55757105108569</v>
      </c>
      <c r="T418" s="92">
        <f t="shared" si="110"/>
        <v>3.861003861003861E-4</v>
      </c>
      <c r="U418" s="92">
        <f>SUM($T$13:T418)</f>
        <v>0.15675675675675621</v>
      </c>
      <c r="V418" s="92">
        <f t="shared" si="102"/>
        <v>1295</v>
      </c>
      <c r="W418" s="92">
        <v>-107.56482556381889</v>
      </c>
      <c r="Y418" s="92">
        <f t="shared" si="103"/>
        <v>2007</v>
      </c>
      <c r="Z418" s="92">
        <v>-99.987900307931341</v>
      </c>
      <c r="AB418" s="92">
        <f t="shared" si="104"/>
        <v>1781</v>
      </c>
      <c r="AC418" s="92">
        <v>-193.46048898599838</v>
      </c>
      <c r="AE418" s="92">
        <f t="shared" si="105"/>
        <v>1731</v>
      </c>
      <c r="AF418" s="92">
        <v>-217.73220440726436</v>
      </c>
    </row>
    <row r="419" spans="1:32">
      <c r="A419" s="93">
        <v>407</v>
      </c>
      <c r="B419" s="130">
        <v>43292</v>
      </c>
      <c r="C419" s="92">
        <v>22.307300999999999</v>
      </c>
      <c r="D419" s="92">
        <v>25.217600000000001</v>
      </c>
      <c r="E419" s="92">
        <v>19.011900000000001</v>
      </c>
      <c r="F419" s="139">
        <f t="shared" si="97"/>
        <v>-1.9007678248479376E-3</v>
      </c>
      <c r="G419" s="140">
        <f t="shared" si="97"/>
        <v>-1.3085702049362435E-3</v>
      </c>
      <c r="H419" s="140">
        <f t="shared" si="97"/>
        <v>2.4563036834823748E-3</v>
      </c>
      <c r="I419" s="141">
        <f t="shared" si="112"/>
        <v>21.359223758625035</v>
      </c>
      <c r="J419" s="142">
        <f t="shared" si="106"/>
        <v>25.047880143261057</v>
      </c>
      <c r="K419" s="142">
        <f t="shared" si="109"/>
        <v>19.506797213376885</v>
      </c>
      <c r="L419" s="143">
        <f t="shared" si="107"/>
        <v>14951.456631037525</v>
      </c>
      <c r="M419" s="137">
        <f t="shared" si="98"/>
        <v>-15028.728085956634</v>
      </c>
      <c r="N419" s="137">
        <f t="shared" si="99"/>
        <v>29260.195820065328</v>
      </c>
      <c r="O419" s="143">
        <f t="shared" si="111"/>
        <v>28.473368962473614</v>
      </c>
      <c r="P419" s="137">
        <f t="shared" si="108"/>
        <v>-19.691914043365614</v>
      </c>
      <c r="Q419" s="137">
        <f t="shared" si="100"/>
        <v>-71.695820065328007</v>
      </c>
      <c r="R419" s="144">
        <f t="shared" si="101"/>
        <v>-62.914365146220007</v>
      </c>
      <c r="T419" s="92">
        <f t="shared" si="110"/>
        <v>3.861003861003861E-4</v>
      </c>
      <c r="U419" s="92">
        <f>SUM($T$13:T419)</f>
        <v>0.15714285714285658</v>
      </c>
      <c r="V419" s="92">
        <f t="shared" si="102"/>
        <v>2441</v>
      </c>
      <c r="W419" s="92">
        <v>-107.41033168202921</v>
      </c>
      <c r="Y419" s="92">
        <f t="shared" si="103"/>
        <v>1583</v>
      </c>
      <c r="Z419" s="92">
        <v>-99.986491920633853</v>
      </c>
      <c r="AB419" s="92">
        <f t="shared" si="104"/>
        <v>2087</v>
      </c>
      <c r="AC419" s="92">
        <v>-192.97921279402362</v>
      </c>
      <c r="AE419" s="92">
        <f t="shared" si="105"/>
        <v>723</v>
      </c>
      <c r="AF419" s="92">
        <v>-216.65831171153513</v>
      </c>
    </row>
    <row r="420" spans="1:32">
      <c r="A420" s="93">
        <v>408</v>
      </c>
      <c r="B420" s="130">
        <v>43291</v>
      </c>
      <c r="C420" s="92">
        <v>22.544398999999999</v>
      </c>
      <c r="D420" s="92">
        <v>25.418500999999999</v>
      </c>
      <c r="E420" s="92">
        <v>19.177700000000002</v>
      </c>
      <c r="F420" s="139">
        <f t="shared" si="97"/>
        <v>-1.0516935936061067E-2</v>
      </c>
      <c r="G420" s="140">
        <f t="shared" si="97"/>
        <v>-7.9037312231747814E-3</v>
      </c>
      <c r="H420" s="140">
        <f t="shared" si="97"/>
        <v>-8.6454580059132091E-3</v>
      </c>
      <c r="I420" s="141">
        <f t="shared" si="112"/>
        <v>21.174838622661884</v>
      </c>
      <c r="J420" s="142">
        <f t="shared" si="106"/>
        <v>24.882468888310921</v>
      </c>
      <c r="K420" s="142">
        <f t="shared" si="109"/>
        <v>19.290768032662935</v>
      </c>
      <c r="L420" s="143">
        <f t="shared" si="107"/>
        <v>14822.387035863319</v>
      </c>
      <c r="M420" s="137">
        <f t="shared" si="98"/>
        <v>-14929.481332986552</v>
      </c>
      <c r="N420" s="137">
        <f t="shared" si="99"/>
        <v>28936.152048994401</v>
      </c>
      <c r="O420" s="143">
        <f t="shared" si="111"/>
        <v>157.54296413667907</v>
      </c>
      <c r="P420" s="137">
        <f t="shared" si="108"/>
        <v>-118.93866701344814</v>
      </c>
      <c r="Q420" s="137">
        <f t="shared" si="100"/>
        <v>252.34795100559859</v>
      </c>
      <c r="R420" s="144">
        <f t="shared" si="101"/>
        <v>290.95224812882952</v>
      </c>
      <c r="T420" s="92">
        <f t="shared" si="110"/>
        <v>3.861003861003861E-4</v>
      </c>
      <c r="U420" s="92">
        <f>SUM($T$13:T420)</f>
        <v>0.15752895752895696</v>
      </c>
      <c r="V420" s="92">
        <f t="shared" si="102"/>
        <v>454</v>
      </c>
      <c r="W420" s="92">
        <v>-107.38510889670579</v>
      </c>
      <c r="Y420" s="92">
        <f t="shared" si="103"/>
        <v>2427</v>
      </c>
      <c r="Z420" s="92">
        <v>-99.698426018871032</v>
      </c>
      <c r="AB420" s="92">
        <f t="shared" si="104"/>
        <v>2063</v>
      </c>
      <c r="AC420" s="92">
        <v>-192.65958607374341</v>
      </c>
      <c r="AE420" s="92">
        <f t="shared" si="105"/>
        <v>2192</v>
      </c>
      <c r="AF420" s="92">
        <v>-216.63345853939427</v>
      </c>
    </row>
    <row r="421" spans="1:32">
      <c r="A421" s="93">
        <v>409</v>
      </c>
      <c r="B421" s="130">
        <v>43290</v>
      </c>
      <c r="C421" s="92">
        <v>22.412399000000001</v>
      </c>
      <c r="D421" s="92">
        <v>25.351101</v>
      </c>
      <c r="E421" s="92">
        <v>19.0611</v>
      </c>
      <c r="F421" s="139">
        <f t="shared" si="97"/>
        <v>5.8895970931089892E-3</v>
      </c>
      <c r="G421" s="140">
        <f t="shared" si="97"/>
        <v>2.6586616494486126E-3</v>
      </c>
      <c r="H421" s="140">
        <f t="shared" si="97"/>
        <v>6.117170572527364E-3</v>
      </c>
      <c r="I421" s="141">
        <f t="shared" si="112"/>
        <v>21.525936788832823</v>
      </c>
      <c r="J421" s="142">
        <f t="shared" si="106"/>
        <v>25.147381095231324</v>
      </c>
      <c r="K421" s="142">
        <f t="shared" si="109"/>
        <v>19.578034022170808</v>
      </c>
      <c r="L421" s="143">
        <f t="shared" si="107"/>
        <v>15068.155752182976</v>
      </c>
      <c r="M421" s="137">
        <f t="shared" si="98"/>
        <v>-15088.428657138795</v>
      </c>
      <c r="N421" s="137">
        <f t="shared" si="99"/>
        <v>29367.051033256212</v>
      </c>
      <c r="O421" s="143">
        <f t="shared" si="111"/>
        <v>-88.225752182977885</v>
      </c>
      <c r="P421" s="137">
        <f t="shared" si="108"/>
        <v>40.008657138794661</v>
      </c>
      <c r="Q421" s="137">
        <f t="shared" si="100"/>
        <v>-178.55103325621167</v>
      </c>
      <c r="R421" s="144">
        <f t="shared" si="101"/>
        <v>-226.76812830039489</v>
      </c>
      <c r="T421" s="92">
        <f t="shared" si="110"/>
        <v>3.861003861003861E-4</v>
      </c>
      <c r="U421" s="92">
        <f>SUM($T$13:T421)</f>
        <v>0.15791505791505733</v>
      </c>
      <c r="V421" s="92">
        <f t="shared" si="102"/>
        <v>2069</v>
      </c>
      <c r="W421" s="92">
        <v>-107.37039304388782</v>
      </c>
      <c r="Y421" s="92">
        <f t="shared" si="103"/>
        <v>1052</v>
      </c>
      <c r="Z421" s="92">
        <v>-99.448618084790724</v>
      </c>
      <c r="AB421" s="92">
        <f t="shared" si="104"/>
        <v>1940</v>
      </c>
      <c r="AC421" s="92">
        <v>-192.35993394444449</v>
      </c>
      <c r="AE421" s="92">
        <f t="shared" si="105"/>
        <v>1387</v>
      </c>
      <c r="AF421" s="92">
        <v>-216.30585120149226</v>
      </c>
    </row>
    <row r="422" spans="1:32">
      <c r="A422" s="93">
        <v>410</v>
      </c>
      <c r="B422" s="130">
        <v>43287</v>
      </c>
      <c r="C422" s="92">
        <v>22.508600000000001</v>
      </c>
      <c r="D422" s="92">
        <v>25.451899999999998</v>
      </c>
      <c r="E422" s="92">
        <v>19.252500999999999</v>
      </c>
      <c r="F422" s="139">
        <f t="shared" si="97"/>
        <v>-4.2739663950668305E-3</v>
      </c>
      <c r="G422" s="140">
        <f t="shared" si="97"/>
        <v>-3.96037231012214E-3</v>
      </c>
      <c r="H422" s="140">
        <f t="shared" si="97"/>
        <v>-9.9416174553113024E-3</v>
      </c>
      <c r="I422" s="141">
        <f t="shared" si="112"/>
        <v>21.308437546542208</v>
      </c>
      <c r="J422" s="142">
        <f t="shared" si="106"/>
        <v>24.98137109020152</v>
      </c>
      <c r="K422" s="142">
        <f t="shared" si="109"/>
        <v>19.265546065937098</v>
      </c>
      <c r="L422" s="143">
        <f t="shared" si="107"/>
        <v>14915.906282579546</v>
      </c>
      <c r="M422" s="137">
        <f t="shared" si="98"/>
        <v>-14988.822654120911</v>
      </c>
      <c r="N422" s="137">
        <f t="shared" si="99"/>
        <v>28898.319098905646</v>
      </c>
      <c r="O422" s="143">
        <f t="shared" si="111"/>
        <v>64.023717420452158</v>
      </c>
      <c r="P422" s="137">
        <f t="shared" si="108"/>
        <v>-59.597345879088607</v>
      </c>
      <c r="Q422" s="137">
        <f t="shared" si="100"/>
        <v>290.18090109435434</v>
      </c>
      <c r="R422" s="144">
        <f t="shared" si="101"/>
        <v>294.60727263571789</v>
      </c>
      <c r="T422" s="92">
        <f t="shared" si="110"/>
        <v>3.861003861003861E-4</v>
      </c>
      <c r="U422" s="92">
        <f>SUM($T$13:T422)</f>
        <v>0.15830115830115771</v>
      </c>
      <c r="V422" s="92">
        <f t="shared" si="102"/>
        <v>431</v>
      </c>
      <c r="W422" s="92">
        <v>-107.0772396714965</v>
      </c>
      <c r="Y422" s="92">
        <f t="shared" si="103"/>
        <v>2320</v>
      </c>
      <c r="Z422" s="92">
        <v>-99.443992623329905</v>
      </c>
      <c r="AB422" s="92">
        <f t="shared" si="104"/>
        <v>476</v>
      </c>
      <c r="AC422" s="92">
        <v>-192.23542780068237</v>
      </c>
      <c r="AE422" s="92">
        <f t="shared" si="105"/>
        <v>2039</v>
      </c>
      <c r="AF422" s="92">
        <v>-216.0595712708182</v>
      </c>
    </row>
    <row r="423" spans="1:32">
      <c r="A423" s="93">
        <v>411</v>
      </c>
      <c r="B423" s="130">
        <v>43286</v>
      </c>
      <c r="C423" s="92">
        <v>22.664300999999998</v>
      </c>
      <c r="D423" s="92">
        <v>25.705798999999999</v>
      </c>
      <c r="E423" s="92">
        <v>19.423901000000001</v>
      </c>
      <c r="F423" s="139">
        <f t="shared" si="97"/>
        <v>-6.8698787577873288E-3</v>
      </c>
      <c r="G423" s="140">
        <f t="shared" si="97"/>
        <v>-9.8771098303538363E-3</v>
      </c>
      <c r="H423" s="140">
        <f t="shared" si="97"/>
        <v>-8.8241800655801672E-3</v>
      </c>
      <c r="I423" s="141">
        <f t="shared" si="112"/>
        <v>21.252885281571224</v>
      </c>
      <c r="J423" s="142">
        <f t="shared" si="106"/>
        <v>24.832975171477845</v>
      </c>
      <c r="K423" s="142">
        <f t="shared" si="109"/>
        <v>19.287290280103875</v>
      </c>
      <c r="L423" s="143">
        <f t="shared" si="107"/>
        <v>14877.019697099857</v>
      </c>
      <c r="M423" s="137">
        <f t="shared" si="98"/>
        <v>-14899.785102886706</v>
      </c>
      <c r="N423" s="137">
        <f t="shared" si="99"/>
        <v>28930.935420155813</v>
      </c>
      <c r="O423" s="143">
        <f t="shared" si="111"/>
        <v>102.91030290014169</v>
      </c>
      <c r="P423" s="137">
        <f t="shared" si="108"/>
        <v>-148.63489711329385</v>
      </c>
      <c r="Q423" s="137">
        <f t="shared" si="100"/>
        <v>257.56457984418739</v>
      </c>
      <c r="R423" s="144">
        <f t="shared" si="101"/>
        <v>211.83998563103523</v>
      </c>
      <c r="T423" s="92">
        <f t="shared" si="110"/>
        <v>3.861003861003861E-4</v>
      </c>
      <c r="U423" s="92">
        <f>SUM($T$13:T423)</f>
        <v>0.15868725868725808</v>
      </c>
      <c r="V423" s="92">
        <f t="shared" si="102"/>
        <v>1165</v>
      </c>
      <c r="W423" s="92">
        <v>-107.00638854525459</v>
      </c>
      <c r="Y423" s="92">
        <f t="shared" si="103"/>
        <v>18</v>
      </c>
      <c r="Z423" s="92">
        <v>-99.398910143037938</v>
      </c>
      <c r="AB423" s="92">
        <f t="shared" si="104"/>
        <v>1685</v>
      </c>
      <c r="AC423" s="92">
        <v>-191.6480345572345</v>
      </c>
      <c r="AE423" s="92">
        <f t="shared" si="105"/>
        <v>807</v>
      </c>
      <c r="AF423" s="92">
        <v>-216.00332632385107</v>
      </c>
    </row>
    <row r="424" spans="1:32">
      <c r="A424" s="93">
        <v>412</v>
      </c>
      <c r="B424" s="130">
        <v>43285</v>
      </c>
      <c r="C424" s="92">
        <v>22.742398999999999</v>
      </c>
      <c r="D424" s="92">
        <v>25.729199999999999</v>
      </c>
      <c r="E424" s="92">
        <v>19.493299</v>
      </c>
      <c r="F424" s="139">
        <f t="shared" si="97"/>
        <v>-3.4340264630833284E-3</v>
      </c>
      <c r="G424" s="140">
        <f t="shared" si="97"/>
        <v>-9.0951137229300372E-4</v>
      </c>
      <c r="H424" s="140">
        <f t="shared" si="97"/>
        <v>-3.5600951896340716E-3</v>
      </c>
      <c r="I424" s="141">
        <f t="shared" si="112"/>
        <v>21.326412177092664</v>
      </c>
      <c r="J424" s="142">
        <f t="shared" si="106"/>
        <v>25.05788881812493</v>
      </c>
      <c r="K424" s="142">
        <f t="shared" si="109"/>
        <v>19.389724107704911</v>
      </c>
      <c r="L424" s="143">
        <f t="shared" si="107"/>
        <v>14928.488523964865</v>
      </c>
      <c r="M424" s="137">
        <f t="shared" si="98"/>
        <v>-15034.733290874958</v>
      </c>
      <c r="N424" s="137">
        <f t="shared" si="99"/>
        <v>29084.586161557367</v>
      </c>
      <c r="O424" s="143">
        <f t="shared" si="111"/>
        <v>51.441476035133746</v>
      </c>
      <c r="P424" s="137">
        <f t="shared" si="108"/>
        <v>-13.686709125042398</v>
      </c>
      <c r="Q424" s="137">
        <f t="shared" si="100"/>
        <v>103.91383844263328</v>
      </c>
      <c r="R424" s="144">
        <f t="shared" si="101"/>
        <v>141.66860535272463</v>
      </c>
      <c r="T424" s="92">
        <f t="shared" si="110"/>
        <v>3.861003861003861E-4</v>
      </c>
      <c r="U424" s="92">
        <f>SUM($T$13:T424)</f>
        <v>0.15907335907335846</v>
      </c>
      <c r="V424" s="92">
        <f t="shared" si="102"/>
        <v>2290</v>
      </c>
      <c r="W424" s="92">
        <v>-106.48725747132994</v>
      </c>
      <c r="Y424" s="92">
        <f t="shared" si="103"/>
        <v>704</v>
      </c>
      <c r="Z424" s="92">
        <v>-99.366506395601391</v>
      </c>
      <c r="AB424" s="92">
        <f t="shared" si="104"/>
        <v>525</v>
      </c>
      <c r="AC424" s="92">
        <v>-191.62373076609947</v>
      </c>
      <c r="AE424" s="92">
        <f t="shared" si="105"/>
        <v>1255</v>
      </c>
      <c r="AF424" s="92">
        <v>-215.97761981236908</v>
      </c>
    </row>
    <row r="425" spans="1:32">
      <c r="A425" s="93">
        <v>413</v>
      </c>
      <c r="B425" s="130">
        <v>43284</v>
      </c>
      <c r="C425" s="92">
        <v>23.2409</v>
      </c>
      <c r="D425" s="92">
        <v>26.2362</v>
      </c>
      <c r="E425" s="92">
        <v>19.964001</v>
      </c>
      <c r="F425" s="139">
        <f t="shared" si="97"/>
        <v>-2.1449298435086472E-2</v>
      </c>
      <c r="G425" s="140">
        <f t="shared" si="97"/>
        <v>-1.9324444851007483E-2</v>
      </c>
      <c r="H425" s="140">
        <f t="shared" si="97"/>
        <v>-2.3577538390225472E-2</v>
      </c>
      <c r="I425" s="141">
        <f t="shared" si="112"/>
        <v>20.940887158418992</v>
      </c>
      <c r="J425" s="142">
        <f t="shared" si="106"/>
        <v>24.596029396025337</v>
      </c>
      <c r="K425" s="142">
        <f t="shared" si="109"/>
        <v>19.000204680464602</v>
      </c>
      <c r="L425" s="143">
        <f t="shared" si="107"/>
        <v>14658.621010893294</v>
      </c>
      <c r="M425" s="137">
        <f t="shared" si="98"/>
        <v>-14757.617637615202</v>
      </c>
      <c r="N425" s="137">
        <f t="shared" si="99"/>
        <v>28500.307020696902</v>
      </c>
      <c r="O425" s="143">
        <f t="shared" si="111"/>
        <v>321.30898910670476</v>
      </c>
      <c r="P425" s="137">
        <f t="shared" si="108"/>
        <v>-290.80236238479847</v>
      </c>
      <c r="Q425" s="137">
        <f t="shared" si="100"/>
        <v>688.19297930309767</v>
      </c>
      <c r="R425" s="144">
        <f t="shared" si="101"/>
        <v>718.69960602500396</v>
      </c>
      <c r="T425" s="92">
        <f t="shared" si="110"/>
        <v>3.861003861003861E-4</v>
      </c>
      <c r="U425" s="92">
        <f>SUM($T$13:T425)</f>
        <v>0.15945945945945883</v>
      </c>
      <c r="V425" s="92">
        <f t="shared" si="102"/>
        <v>899</v>
      </c>
      <c r="W425" s="92">
        <v>-106.38312065600257</v>
      </c>
      <c r="Y425" s="92">
        <f t="shared" si="103"/>
        <v>2142</v>
      </c>
      <c r="Z425" s="92">
        <v>-98.924847923706693</v>
      </c>
      <c r="AB425" s="92">
        <f t="shared" si="104"/>
        <v>609</v>
      </c>
      <c r="AC425" s="92">
        <v>-191.13971610468798</v>
      </c>
      <c r="AE425" s="92">
        <f t="shared" si="105"/>
        <v>618</v>
      </c>
      <c r="AF425" s="92">
        <v>-215.30252530986945</v>
      </c>
    </row>
    <row r="426" spans="1:32">
      <c r="A426" s="93">
        <v>414</v>
      </c>
      <c r="B426" s="130">
        <v>43283</v>
      </c>
      <c r="C426" s="92">
        <v>23.125298999999998</v>
      </c>
      <c r="D426" s="92">
        <v>26.138598999999999</v>
      </c>
      <c r="E426" s="92">
        <v>19.7943</v>
      </c>
      <c r="F426" s="139">
        <f t="shared" si="97"/>
        <v>4.9988975277681647E-3</v>
      </c>
      <c r="G426" s="140">
        <f t="shared" si="97"/>
        <v>3.7339797745090664E-3</v>
      </c>
      <c r="H426" s="140">
        <f t="shared" si="97"/>
        <v>8.5732256255588446E-3</v>
      </c>
      <c r="I426" s="141">
        <f t="shared" si="112"/>
        <v>21.506875907204485</v>
      </c>
      <c r="J426" s="142">
        <f t="shared" si="106"/>
        <v>25.174350826530528</v>
      </c>
      <c r="K426" s="142">
        <f t="shared" si="109"/>
        <v>19.625826397447749</v>
      </c>
      <c r="L426" s="143">
        <f t="shared" si="107"/>
        <v>15054.813135043139</v>
      </c>
      <c r="M426" s="137">
        <f t="shared" si="98"/>
        <v>-15104.610495918318</v>
      </c>
      <c r="N426" s="137">
        <f t="shared" si="99"/>
        <v>29438.739596171625</v>
      </c>
      <c r="O426" s="143">
        <f t="shared" si="111"/>
        <v>-74.88313504314101</v>
      </c>
      <c r="P426" s="137">
        <f t="shared" si="108"/>
        <v>56.190495918317538</v>
      </c>
      <c r="Q426" s="137">
        <f t="shared" si="100"/>
        <v>-250.23959617162473</v>
      </c>
      <c r="R426" s="144">
        <f t="shared" si="101"/>
        <v>-268.9322352964482</v>
      </c>
      <c r="T426" s="92">
        <f t="shared" si="110"/>
        <v>3.861003861003861E-4</v>
      </c>
      <c r="U426" s="92">
        <f>SUM($T$13:T426)</f>
        <v>0.1598455598455592</v>
      </c>
      <c r="V426" s="92">
        <f t="shared" si="102"/>
        <v>2200</v>
      </c>
      <c r="W426" s="92">
        <v>-106.25175636512176</v>
      </c>
      <c r="Y426" s="92">
        <f t="shared" si="103"/>
        <v>644</v>
      </c>
      <c r="Z426" s="92">
        <v>-98.664617017988348</v>
      </c>
      <c r="AB426" s="92">
        <f t="shared" si="104"/>
        <v>2432</v>
      </c>
      <c r="AC426" s="92">
        <v>-190.97239288278797</v>
      </c>
      <c r="AE426" s="92">
        <f t="shared" si="105"/>
        <v>933</v>
      </c>
      <c r="AF426" s="92">
        <v>-214.89719809854978</v>
      </c>
    </row>
    <row r="427" spans="1:32">
      <c r="A427" s="93">
        <v>415</v>
      </c>
      <c r="B427" s="130">
        <v>43280</v>
      </c>
      <c r="C427" s="92">
        <v>22.8246</v>
      </c>
      <c r="D427" s="92">
        <v>25.808800000000002</v>
      </c>
      <c r="E427" s="92">
        <v>19.729299999999999</v>
      </c>
      <c r="F427" s="139">
        <f t="shared" si="97"/>
        <v>1.3174338214032133E-2</v>
      </c>
      <c r="G427" s="140">
        <f t="shared" si="97"/>
        <v>1.2778548402095247E-2</v>
      </c>
      <c r="H427" s="140">
        <f t="shared" si="97"/>
        <v>3.2945923068736782E-3</v>
      </c>
      <c r="I427" s="141">
        <f t="shared" si="112"/>
        <v>21.681829520346465</v>
      </c>
      <c r="J427" s="142">
        <f t="shared" si="106"/>
        <v>25.401194938908432</v>
      </c>
      <c r="K427" s="142">
        <f t="shared" si="109"/>
        <v>19.523109471699456</v>
      </c>
      <c r="L427" s="143">
        <f t="shared" si="107"/>
        <v>15177.280664242526</v>
      </c>
      <c r="M427" s="137">
        <f t="shared" si="98"/>
        <v>-15240.716963345059</v>
      </c>
      <c r="N427" s="137">
        <f t="shared" si="99"/>
        <v>29284.664207549184</v>
      </c>
      <c r="O427" s="143">
        <f t="shared" si="111"/>
        <v>-197.35066424252727</v>
      </c>
      <c r="P427" s="137">
        <f t="shared" si="108"/>
        <v>192.29696334505934</v>
      </c>
      <c r="Q427" s="137">
        <f t="shared" si="100"/>
        <v>-96.164207549183629</v>
      </c>
      <c r="R427" s="144">
        <f t="shared" si="101"/>
        <v>-101.21790844665156</v>
      </c>
      <c r="T427" s="92">
        <f t="shared" si="110"/>
        <v>3.861003861003861E-4</v>
      </c>
      <c r="U427" s="92">
        <f>SUM($T$13:T427)</f>
        <v>0.16023166023165958</v>
      </c>
      <c r="V427" s="92">
        <f t="shared" si="102"/>
        <v>2295</v>
      </c>
      <c r="W427" s="92">
        <v>-105.96418970206287</v>
      </c>
      <c r="Y427" s="92">
        <f t="shared" si="103"/>
        <v>687</v>
      </c>
      <c r="Z427" s="92">
        <v>-98.457630633756708</v>
      </c>
      <c r="AB427" s="92">
        <f t="shared" si="104"/>
        <v>989</v>
      </c>
      <c r="AC427" s="92">
        <v>-190.72146368397443</v>
      </c>
      <c r="AE427" s="92">
        <f t="shared" si="105"/>
        <v>2175</v>
      </c>
      <c r="AF427" s="92">
        <v>-214.21417955003199</v>
      </c>
    </row>
    <row r="428" spans="1:32">
      <c r="A428" s="93">
        <v>416</v>
      </c>
      <c r="B428" s="130">
        <v>43279</v>
      </c>
      <c r="C428" s="92">
        <v>23.304898999999999</v>
      </c>
      <c r="D428" s="92">
        <v>26.441199999999998</v>
      </c>
      <c r="E428" s="92">
        <v>20.154800000000002</v>
      </c>
      <c r="F428" s="139">
        <f t="shared" si="97"/>
        <v>-2.0609357714873489E-2</v>
      </c>
      <c r="G428" s="140">
        <f t="shared" si="97"/>
        <v>-2.3917220095910796E-2</v>
      </c>
      <c r="H428" s="140">
        <f t="shared" si="97"/>
        <v>-2.1111596245063313E-2</v>
      </c>
      <c r="I428" s="141">
        <f t="shared" si="112"/>
        <v>20.958861805837479</v>
      </c>
      <c r="J428" s="142">
        <f t="shared" si="106"/>
        <v>24.480839377940491</v>
      </c>
      <c r="K428" s="142">
        <f t="shared" si="109"/>
        <v>19.048189448667312</v>
      </c>
      <c r="L428" s="143">
        <f t="shared" si="107"/>
        <v>14671.203264086236</v>
      </c>
      <c r="M428" s="137">
        <f t="shared" si="98"/>
        <v>-14688.503626764295</v>
      </c>
      <c r="N428" s="137">
        <f t="shared" si="99"/>
        <v>28572.284173000968</v>
      </c>
      <c r="O428" s="143">
        <f t="shared" si="111"/>
        <v>308.72673591376224</v>
      </c>
      <c r="P428" s="137">
        <f t="shared" si="108"/>
        <v>-359.91637323570467</v>
      </c>
      <c r="Q428" s="137">
        <f t="shared" si="100"/>
        <v>616.21582699903229</v>
      </c>
      <c r="R428" s="144">
        <f t="shared" si="101"/>
        <v>565.02618967708986</v>
      </c>
      <c r="T428" s="92">
        <f t="shared" si="110"/>
        <v>3.861003861003861E-4</v>
      </c>
      <c r="U428" s="92">
        <f>SUM($T$13:T428)</f>
        <v>0.16061776061775995</v>
      </c>
      <c r="V428" s="92">
        <f t="shared" si="102"/>
        <v>265</v>
      </c>
      <c r="W428" s="92">
        <v>-105.95161237580578</v>
      </c>
      <c r="Y428" s="92">
        <f t="shared" si="103"/>
        <v>1149</v>
      </c>
      <c r="Z428" s="92">
        <v>-98.444886038247205</v>
      </c>
      <c r="AB428" s="92">
        <f t="shared" si="104"/>
        <v>39</v>
      </c>
      <c r="AC428" s="92">
        <v>-190.23632062903562</v>
      </c>
      <c r="AE428" s="92">
        <f t="shared" si="105"/>
        <v>445</v>
      </c>
      <c r="AF428" s="92">
        <v>-213.55782109633037</v>
      </c>
    </row>
    <row r="429" spans="1:32">
      <c r="A429" s="93">
        <v>417</v>
      </c>
      <c r="B429" s="130">
        <v>43278</v>
      </c>
      <c r="C429" s="92">
        <v>23.208500000000001</v>
      </c>
      <c r="D429" s="92">
        <v>26.335198999999999</v>
      </c>
      <c r="E429" s="92">
        <v>19.922599999999999</v>
      </c>
      <c r="F429" s="139">
        <f t="shared" si="97"/>
        <v>4.1536075144881224E-3</v>
      </c>
      <c r="G429" s="140">
        <f t="shared" si="97"/>
        <v>4.0250692618650774E-3</v>
      </c>
      <c r="H429" s="140">
        <f t="shared" si="97"/>
        <v>1.1655105257346143E-2</v>
      </c>
      <c r="I429" s="141">
        <f t="shared" si="112"/>
        <v>21.488786785449292</v>
      </c>
      <c r="J429" s="142">
        <f t="shared" si="106"/>
        <v>25.181651554636058</v>
      </c>
      <c r="K429" s="142">
        <f t="shared" si="109"/>
        <v>19.685796693202697</v>
      </c>
      <c r="L429" s="143">
        <f t="shared" si="107"/>
        <v>15042.150749814504</v>
      </c>
      <c r="M429" s="137">
        <f t="shared" si="98"/>
        <v>-15108.990932781635</v>
      </c>
      <c r="N429" s="137">
        <f t="shared" si="99"/>
        <v>29528.695039804046</v>
      </c>
      <c r="O429" s="143">
        <f t="shared" si="111"/>
        <v>-62.220749814505325</v>
      </c>
      <c r="P429" s="137">
        <f t="shared" si="108"/>
        <v>60.570932781634838</v>
      </c>
      <c r="Q429" s="137">
        <f t="shared" si="100"/>
        <v>-340.19503980404625</v>
      </c>
      <c r="R429" s="144">
        <f t="shared" si="101"/>
        <v>-341.84485683691673</v>
      </c>
      <c r="T429" s="92">
        <f t="shared" si="110"/>
        <v>3.861003861003861E-4</v>
      </c>
      <c r="U429" s="92">
        <f>SUM($T$13:T429)</f>
        <v>0.16100386100386033</v>
      </c>
      <c r="V429" s="92">
        <f t="shared" si="102"/>
        <v>173</v>
      </c>
      <c r="W429" s="92">
        <v>-105.85794096597238</v>
      </c>
      <c r="Y429" s="92">
        <f t="shared" si="103"/>
        <v>1007</v>
      </c>
      <c r="Z429" s="92">
        <v>-98.380860333865712</v>
      </c>
      <c r="AB429" s="92">
        <f t="shared" si="104"/>
        <v>144</v>
      </c>
      <c r="AC429" s="92">
        <v>-190.21926605504996</v>
      </c>
      <c r="AE429" s="92">
        <f t="shared" si="105"/>
        <v>1214</v>
      </c>
      <c r="AF429" s="92">
        <v>-212.11904688628238</v>
      </c>
    </row>
    <row r="430" spans="1:32">
      <c r="A430" s="93">
        <v>418</v>
      </c>
      <c r="B430" s="130">
        <v>43277</v>
      </c>
      <c r="C430" s="92">
        <v>23.291699999999999</v>
      </c>
      <c r="D430" s="92">
        <v>26.427499999999998</v>
      </c>
      <c r="E430" s="92">
        <v>19.905799999999999</v>
      </c>
      <c r="F430" s="139">
        <f t="shared" si="97"/>
        <v>-3.5720879111442727E-3</v>
      </c>
      <c r="G430" s="140">
        <f t="shared" si="97"/>
        <v>-3.4926118626430469E-3</v>
      </c>
      <c r="H430" s="140">
        <f t="shared" si="97"/>
        <v>8.4397512282841092E-4</v>
      </c>
      <c r="I430" s="141">
        <f t="shared" si="112"/>
        <v>21.323457675910301</v>
      </c>
      <c r="J430" s="142">
        <f t="shared" si="106"/>
        <v>24.993102849656609</v>
      </c>
      <c r="K430" s="142">
        <f t="shared" si="109"/>
        <v>19.475422911915118</v>
      </c>
      <c r="L430" s="143">
        <f t="shared" si="107"/>
        <v>14926.420373137211</v>
      </c>
      <c r="M430" s="137">
        <f t="shared" si="98"/>
        <v>-14995.861709793966</v>
      </c>
      <c r="N430" s="137">
        <f t="shared" si="99"/>
        <v>29213.134367872677</v>
      </c>
      <c r="O430" s="143">
        <f t="shared" si="111"/>
        <v>53.509626862787627</v>
      </c>
      <c r="P430" s="137">
        <f t="shared" si="108"/>
        <v>-52.558290206034144</v>
      </c>
      <c r="Q430" s="137">
        <f t="shared" si="100"/>
        <v>-24.634367872677103</v>
      </c>
      <c r="R430" s="144">
        <f t="shared" si="101"/>
        <v>-23.68303121592362</v>
      </c>
      <c r="T430" s="92">
        <f t="shared" si="110"/>
        <v>3.861003861003861E-4</v>
      </c>
      <c r="U430" s="92">
        <f>SUM($T$13:T430)</f>
        <v>0.1613899613899607</v>
      </c>
      <c r="V430" s="92">
        <f t="shared" si="102"/>
        <v>1207</v>
      </c>
      <c r="W430" s="92">
        <v>-105.66190563942837</v>
      </c>
      <c r="Y430" s="92">
        <f t="shared" si="103"/>
        <v>1409</v>
      </c>
      <c r="Z430" s="92">
        <v>-98.342023862434871</v>
      </c>
      <c r="AB430" s="92">
        <f t="shared" si="104"/>
        <v>807</v>
      </c>
      <c r="AC430" s="92">
        <v>-190.20237777141301</v>
      </c>
      <c r="AE430" s="92">
        <f t="shared" si="105"/>
        <v>1082</v>
      </c>
      <c r="AF430" s="92">
        <v>-211.94445524609</v>
      </c>
    </row>
    <row r="431" spans="1:32">
      <c r="A431" s="93">
        <v>419</v>
      </c>
      <c r="B431" s="130">
        <v>43276</v>
      </c>
      <c r="C431" s="92">
        <v>23.370100000000001</v>
      </c>
      <c r="D431" s="92">
        <v>26.578199000000001</v>
      </c>
      <c r="E431" s="92">
        <v>20.0305</v>
      </c>
      <c r="F431" s="139">
        <f t="shared" si="97"/>
        <v>-3.3547139293371719E-3</v>
      </c>
      <c r="G431" s="140">
        <f t="shared" si="97"/>
        <v>-5.6700230139747898E-3</v>
      </c>
      <c r="H431" s="140">
        <f t="shared" si="97"/>
        <v>-6.2255061031926129E-3</v>
      </c>
      <c r="I431" s="141">
        <f t="shared" si="112"/>
        <v>21.328109457383576</v>
      </c>
      <c r="J431" s="142">
        <f t="shared" si="106"/>
        <v>24.938491853793401</v>
      </c>
      <c r="K431" s="142">
        <f t="shared" si="109"/>
        <v>19.337857876737974</v>
      </c>
      <c r="L431" s="143">
        <f t="shared" si="107"/>
        <v>14929.676620168502</v>
      </c>
      <c r="M431" s="137">
        <f t="shared" si="98"/>
        <v>-14963.095112276042</v>
      </c>
      <c r="N431" s="137">
        <f t="shared" si="99"/>
        <v>29006.78681510696</v>
      </c>
      <c r="O431" s="143">
        <f t="shared" si="111"/>
        <v>50.253379831496204</v>
      </c>
      <c r="P431" s="137">
        <f t="shared" si="108"/>
        <v>-85.324887723958454</v>
      </c>
      <c r="Q431" s="137">
        <f t="shared" si="100"/>
        <v>181.71318489304031</v>
      </c>
      <c r="R431" s="144">
        <f t="shared" si="101"/>
        <v>146.64167700057806</v>
      </c>
      <c r="T431" s="92">
        <f t="shared" si="110"/>
        <v>3.861003861003861E-4</v>
      </c>
      <c r="U431" s="92">
        <f>SUM($T$13:T431)</f>
        <v>0.16177606177606108</v>
      </c>
      <c r="V431" s="92">
        <f t="shared" si="102"/>
        <v>368</v>
      </c>
      <c r="W431" s="92">
        <v>-105.48516396139712</v>
      </c>
      <c r="Y431" s="92">
        <f t="shared" si="103"/>
        <v>110</v>
      </c>
      <c r="Z431" s="92">
        <v>-98.326523430230736</v>
      </c>
      <c r="AB431" s="92">
        <f t="shared" si="104"/>
        <v>1834</v>
      </c>
      <c r="AC431" s="92">
        <v>-190.07069594739733</v>
      </c>
      <c r="AE431" s="92">
        <f t="shared" si="105"/>
        <v>1698</v>
      </c>
      <c r="AF431" s="92">
        <v>-211.61881874884057</v>
      </c>
    </row>
    <row r="432" spans="1:32">
      <c r="A432" s="93">
        <v>420</v>
      </c>
      <c r="B432" s="130">
        <v>43273</v>
      </c>
      <c r="C432" s="92">
        <v>23.585599999999999</v>
      </c>
      <c r="D432" s="92">
        <v>26.921499000000001</v>
      </c>
      <c r="E432" s="92">
        <v>20.310300999999999</v>
      </c>
      <c r="F432" s="139">
        <f t="shared" si="97"/>
        <v>-9.1369310087510147E-3</v>
      </c>
      <c r="G432" s="140">
        <f t="shared" si="97"/>
        <v>-1.2751890227212015E-2</v>
      </c>
      <c r="H432" s="140">
        <f t="shared" si="97"/>
        <v>-1.3776309863649971E-2</v>
      </c>
      <c r="I432" s="141">
        <f t="shared" si="112"/>
        <v>21.204370590105828</v>
      </c>
      <c r="J432" s="142">
        <f t="shared" si="106"/>
        <v>24.760873666778362</v>
      </c>
      <c r="K432" s="142">
        <f t="shared" si="109"/>
        <v>19.190926786363235</v>
      </c>
      <c r="L432" s="143">
        <f t="shared" si="107"/>
        <v>14843.059413074079</v>
      </c>
      <c r="M432" s="137">
        <f t="shared" si="98"/>
        <v>-14856.524200067017</v>
      </c>
      <c r="N432" s="137">
        <f t="shared" si="99"/>
        <v>28786.390179544851</v>
      </c>
      <c r="O432" s="143">
        <f t="shared" si="111"/>
        <v>136.87058692591927</v>
      </c>
      <c r="P432" s="137">
        <f t="shared" si="108"/>
        <v>-191.89579993298321</v>
      </c>
      <c r="Q432" s="137">
        <f t="shared" si="100"/>
        <v>402.10982045514902</v>
      </c>
      <c r="R432" s="144">
        <f t="shared" si="101"/>
        <v>347.08460744808508</v>
      </c>
      <c r="T432" s="92">
        <f t="shared" si="110"/>
        <v>3.861003861003861E-4</v>
      </c>
      <c r="U432" s="92">
        <f>SUM($T$13:T432)</f>
        <v>0.16216216216216145</v>
      </c>
      <c r="V432" s="92">
        <f t="shared" si="102"/>
        <v>955</v>
      </c>
      <c r="W432" s="92">
        <v>-105.46518446577829</v>
      </c>
      <c r="Y432" s="92">
        <f t="shared" si="103"/>
        <v>2357</v>
      </c>
      <c r="Z432" s="92">
        <v>-97.895003903202451</v>
      </c>
      <c r="AB432" s="92">
        <f t="shared" si="104"/>
        <v>117</v>
      </c>
      <c r="AC432" s="92">
        <v>-189.62531834749461</v>
      </c>
      <c r="AE432" s="92">
        <f t="shared" si="105"/>
        <v>1024</v>
      </c>
      <c r="AF432" s="92">
        <v>-211.23897973149906</v>
      </c>
    </row>
    <row r="433" spans="1:32">
      <c r="A433" s="93">
        <v>421</v>
      </c>
      <c r="B433" s="130">
        <v>43272</v>
      </c>
      <c r="C433" s="92">
        <v>23.587</v>
      </c>
      <c r="D433" s="92">
        <v>26.831301</v>
      </c>
      <c r="E433" s="92">
        <v>20.359501000000002</v>
      </c>
      <c r="F433" s="139">
        <f t="shared" si="97"/>
        <v>-5.9354729300076237E-5</v>
      </c>
      <c r="G433" s="140">
        <f t="shared" si="97"/>
        <v>3.361670759088442E-3</v>
      </c>
      <c r="H433" s="140">
        <f t="shared" si="97"/>
        <v>-2.4165621740926957E-3</v>
      </c>
      <c r="I433" s="141">
        <f t="shared" si="112"/>
        <v>21.398629814728451</v>
      </c>
      <c r="J433" s="142">
        <f t="shared" si="106"/>
        <v>25.165013055807471</v>
      </c>
      <c r="K433" s="142">
        <f t="shared" si="109"/>
        <v>19.41197611665433</v>
      </c>
      <c r="L433" s="143">
        <f t="shared" si="107"/>
        <v>14979.040870309916</v>
      </c>
      <c r="M433" s="137">
        <f t="shared" si="98"/>
        <v>-15099.007833484482</v>
      </c>
      <c r="N433" s="137">
        <f t="shared" si="99"/>
        <v>29117.964174981495</v>
      </c>
      <c r="O433" s="143">
        <f t="shared" si="111"/>
        <v>0.88912969008197251</v>
      </c>
      <c r="P433" s="137">
        <f t="shared" si="108"/>
        <v>50.587833484481962</v>
      </c>
      <c r="Q433" s="137">
        <f t="shared" si="100"/>
        <v>70.53582501850542</v>
      </c>
      <c r="R433" s="144">
        <f t="shared" si="101"/>
        <v>122.01278819306935</v>
      </c>
      <c r="T433" s="92">
        <f t="shared" si="110"/>
        <v>3.861003861003861E-4</v>
      </c>
      <c r="U433" s="92">
        <f>SUM($T$13:T433)</f>
        <v>0.16254826254826182</v>
      </c>
      <c r="V433" s="92">
        <f t="shared" si="102"/>
        <v>2071</v>
      </c>
      <c r="W433" s="92">
        <v>-105.0723259822862</v>
      </c>
      <c r="Y433" s="92">
        <f t="shared" si="103"/>
        <v>2435</v>
      </c>
      <c r="Z433" s="92">
        <v>-97.750703929235897</v>
      </c>
      <c r="AB433" s="92">
        <f t="shared" si="104"/>
        <v>2560</v>
      </c>
      <c r="AC433" s="92">
        <v>-189.521747140363</v>
      </c>
      <c r="AE433" s="92">
        <f t="shared" si="105"/>
        <v>925</v>
      </c>
      <c r="AF433" s="92">
        <v>-211.03624481606312</v>
      </c>
    </row>
    <row r="434" spans="1:32">
      <c r="A434" s="93">
        <v>422</v>
      </c>
      <c r="B434" s="130">
        <v>43271</v>
      </c>
      <c r="C434" s="92">
        <v>23.781300000000002</v>
      </c>
      <c r="D434" s="92">
        <v>27.031700000000001</v>
      </c>
      <c r="E434" s="92">
        <v>20.510401000000002</v>
      </c>
      <c r="F434" s="139">
        <f t="shared" si="97"/>
        <v>-8.1702850559053353E-3</v>
      </c>
      <c r="G434" s="140">
        <f t="shared" si="97"/>
        <v>-7.4134812090990154E-3</v>
      </c>
      <c r="H434" s="140">
        <f t="shared" si="97"/>
        <v>-7.3572427959843756E-3</v>
      </c>
      <c r="I434" s="141">
        <f t="shared" si="112"/>
        <v>21.225056716832132</v>
      </c>
      <c r="J434" s="142">
        <f t="shared" si="106"/>
        <v>24.894764701838952</v>
      </c>
      <c r="K434" s="142">
        <f t="shared" si="109"/>
        <v>19.315835412432939</v>
      </c>
      <c r="L434" s="143">
        <f t="shared" si="107"/>
        <v>14857.539701782493</v>
      </c>
      <c r="M434" s="137">
        <f t="shared" si="98"/>
        <v>-14936.858821103371</v>
      </c>
      <c r="N434" s="137">
        <f t="shared" si="99"/>
        <v>28973.753118649409</v>
      </c>
      <c r="O434" s="143">
        <f t="shared" si="111"/>
        <v>122.39029821750592</v>
      </c>
      <c r="P434" s="137">
        <f t="shared" si="108"/>
        <v>-111.56117889662892</v>
      </c>
      <c r="Q434" s="137">
        <f t="shared" si="100"/>
        <v>214.74688135059114</v>
      </c>
      <c r="R434" s="144">
        <f t="shared" si="101"/>
        <v>225.57600067146814</v>
      </c>
      <c r="T434" s="92">
        <f t="shared" si="110"/>
        <v>3.861003861003861E-4</v>
      </c>
      <c r="U434" s="92">
        <f>SUM($T$13:T434)</f>
        <v>0.1629343629343622</v>
      </c>
      <c r="V434" s="92">
        <f t="shared" si="102"/>
        <v>344</v>
      </c>
      <c r="W434" s="92">
        <v>-104.96669795876733</v>
      </c>
      <c r="Y434" s="92">
        <f t="shared" si="103"/>
        <v>155</v>
      </c>
      <c r="Z434" s="92">
        <v>-97.695115223925313</v>
      </c>
      <c r="AB434" s="92">
        <f t="shared" si="104"/>
        <v>436</v>
      </c>
      <c r="AC434" s="92">
        <v>-189.3727775193147</v>
      </c>
      <c r="AE434" s="92">
        <f t="shared" si="105"/>
        <v>1436</v>
      </c>
      <c r="AF434" s="92">
        <v>-210.53556287620995</v>
      </c>
    </row>
    <row r="435" spans="1:32">
      <c r="A435" s="93">
        <v>423</v>
      </c>
      <c r="B435" s="130">
        <v>43270</v>
      </c>
      <c r="C435" s="92">
        <v>23.900700000000001</v>
      </c>
      <c r="D435" s="92">
        <v>27.243400999999999</v>
      </c>
      <c r="E435" s="92">
        <v>20.549700000000001</v>
      </c>
      <c r="F435" s="139">
        <f t="shared" si="97"/>
        <v>-4.9956695828992093E-3</v>
      </c>
      <c r="G435" s="140">
        <f t="shared" si="97"/>
        <v>-7.7707258355884656E-3</v>
      </c>
      <c r="H435" s="140">
        <f t="shared" si="97"/>
        <v>-1.9123880153968376E-3</v>
      </c>
      <c r="I435" s="141">
        <f t="shared" si="112"/>
        <v>21.292993170492913</v>
      </c>
      <c r="J435" s="142">
        <f t="shared" si="106"/>
        <v>24.885804756535357</v>
      </c>
      <c r="K435" s="142">
        <f t="shared" si="109"/>
        <v>19.421786841608391</v>
      </c>
      <c r="L435" s="143">
        <f t="shared" si="107"/>
        <v>14905.095219345039</v>
      </c>
      <c r="M435" s="137">
        <f t="shared" si="98"/>
        <v>-14931.482853921214</v>
      </c>
      <c r="N435" s="137">
        <f t="shared" si="99"/>
        <v>29132.680262412585</v>
      </c>
      <c r="O435" s="143">
        <f t="shared" si="111"/>
        <v>74.834780654959104</v>
      </c>
      <c r="P435" s="137">
        <f t="shared" si="108"/>
        <v>-116.9371460787861</v>
      </c>
      <c r="Q435" s="137">
        <f t="shared" si="100"/>
        <v>55.819737587415148</v>
      </c>
      <c r="R435" s="144">
        <f t="shared" si="101"/>
        <v>13.717372163588152</v>
      </c>
      <c r="T435" s="92">
        <f t="shared" si="110"/>
        <v>3.861003861003861E-4</v>
      </c>
      <c r="U435" s="92">
        <f>SUM($T$13:T435)</f>
        <v>0.16332046332046257</v>
      </c>
      <c r="V435" s="92">
        <f t="shared" si="102"/>
        <v>2411</v>
      </c>
      <c r="W435" s="92">
        <v>-104.81687262808191</v>
      </c>
      <c r="Y435" s="92">
        <f t="shared" si="103"/>
        <v>470</v>
      </c>
      <c r="Z435" s="92">
        <v>-97.61583555483594</v>
      </c>
      <c r="AB435" s="92">
        <f t="shared" si="104"/>
        <v>354</v>
      </c>
      <c r="AC435" s="92">
        <v>-188.50577100646115</v>
      </c>
      <c r="AE435" s="92">
        <f t="shared" si="105"/>
        <v>1401</v>
      </c>
      <c r="AF435" s="92">
        <v>-210.20865800416141</v>
      </c>
    </row>
    <row r="436" spans="1:32">
      <c r="A436" s="93">
        <v>424</v>
      </c>
      <c r="B436" s="130">
        <v>43269</v>
      </c>
      <c r="C436" s="92">
        <v>23.977799999999998</v>
      </c>
      <c r="D436" s="92">
        <v>27.450600000000001</v>
      </c>
      <c r="E436" s="92">
        <v>20.6828</v>
      </c>
      <c r="F436" s="139">
        <f t="shared" si="97"/>
        <v>-3.2154743137401409E-3</v>
      </c>
      <c r="G436" s="140">
        <f t="shared" si="97"/>
        <v>-7.5480681660875515E-3</v>
      </c>
      <c r="H436" s="140">
        <f t="shared" si="97"/>
        <v>-6.435298895700714E-3</v>
      </c>
      <c r="I436" s="141">
        <f t="shared" si="112"/>
        <v>21.331089171233391</v>
      </c>
      <c r="J436" s="142">
        <f t="shared" si="106"/>
        <v>24.891389166746809</v>
      </c>
      <c r="K436" s="142">
        <f t="shared" si="109"/>
        <v>19.33377551878856</v>
      </c>
      <c r="L436" s="143">
        <f t="shared" si="107"/>
        <v>14931.762419863373</v>
      </c>
      <c r="M436" s="137">
        <f t="shared" si="98"/>
        <v>-14934.833500048086</v>
      </c>
      <c r="N436" s="137">
        <f t="shared" si="99"/>
        <v>29000.663278182841</v>
      </c>
      <c r="O436" s="143">
        <f t="shared" si="111"/>
        <v>48.167580136625475</v>
      </c>
      <c r="P436" s="137">
        <f t="shared" si="108"/>
        <v>-113.58649995191445</v>
      </c>
      <c r="Q436" s="137">
        <f t="shared" si="100"/>
        <v>187.83672181715883</v>
      </c>
      <c r="R436" s="144">
        <f t="shared" si="101"/>
        <v>122.41780200186986</v>
      </c>
      <c r="T436" s="92">
        <f t="shared" si="110"/>
        <v>3.861003861003861E-4</v>
      </c>
      <c r="U436" s="92">
        <f>SUM($T$13:T436)</f>
        <v>0.16370656370656295</v>
      </c>
      <c r="V436" s="92">
        <f t="shared" si="102"/>
        <v>160</v>
      </c>
      <c r="W436" s="92">
        <v>-104.79308755677448</v>
      </c>
      <c r="Y436" s="92">
        <f t="shared" si="103"/>
        <v>820</v>
      </c>
      <c r="Z436" s="92">
        <v>-97.609433136367443</v>
      </c>
      <c r="AB436" s="92">
        <f t="shared" si="104"/>
        <v>2506</v>
      </c>
      <c r="AC436" s="92">
        <v>-188.40906479641853</v>
      </c>
      <c r="AE436" s="92">
        <f t="shared" si="105"/>
        <v>1613</v>
      </c>
      <c r="AF436" s="92">
        <v>-210.0292838060177</v>
      </c>
    </row>
    <row r="437" spans="1:32">
      <c r="A437" s="93">
        <v>425</v>
      </c>
      <c r="B437" s="130">
        <v>43266</v>
      </c>
      <c r="C437" s="92">
        <v>24.113199000000002</v>
      </c>
      <c r="D437" s="92">
        <v>27.6357</v>
      </c>
      <c r="E437" s="92">
        <v>20.8386</v>
      </c>
      <c r="F437" s="139">
        <f t="shared" si="97"/>
        <v>-5.6151404879959399E-3</v>
      </c>
      <c r="G437" s="140">
        <f t="shared" si="97"/>
        <v>-6.6978582051476776E-3</v>
      </c>
      <c r="H437" s="140">
        <f t="shared" si="97"/>
        <v>-7.4765099382875233E-3</v>
      </c>
      <c r="I437" s="141">
        <f t="shared" si="112"/>
        <v>21.279736555070933</v>
      </c>
      <c r="J437" s="142">
        <f t="shared" si="106"/>
        <v>24.912713027714151</v>
      </c>
      <c r="K437" s="142">
        <f t="shared" si="109"/>
        <v>19.313514593110863</v>
      </c>
      <c r="L437" s="143">
        <f t="shared" si="107"/>
        <v>14895.815588549653</v>
      </c>
      <c r="M437" s="137">
        <f t="shared" si="98"/>
        <v>-14947.62781662849</v>
      </c>
      <c r="N437" s="137">
        <f t="shared" si="99"/>
        <v>28970.271889666295</v>
      </c>
      <c r="O437" s="143">
        <f t="shared" si="111"/>
        <v>84.11441145034587</v>
      </c>
      <c r="P437" s="137">
        <f t="shared" si="108"/>
        <v>-100.79218337150996</v>
      </c>
      <c r="Q437" s="137">
        <f t="shared" si="100"/>
        <v>218.22811033370454</v>
      </c>
      <c r="R437" s="144">
        <f t="shared" si="101"/>
        <v>201.55033841254044</v>
      </c>
      <c r="T437" s="92">
        <f t="shared" si="110"/>
        <v>3.861003861003861E-4</v>
      </c>
      <c r="U437" s="92">
        <f>SUM($T$13:T437)</f>
        <v>0.16409266409266332</v>
      </c>
      <c r="V437" s="92">
        <f t="shared" si="102"/>
        <v>1749</v>
      </c>
      <c r="W437" s="92">
        <v>-104.34389473952251</v>
      </c>
      <c r="Y437" s="92">
        <f t="shared" si="103"/>
        <v>1758</v>
      </c>
      <c r="Z437" s="92">
        <v>-97.546477981211865</v>
      </c>
      <c r="AB437" s="92">
        <f t="shared" si="104"/>
        <v>1157</v>
      </c>
      <c r="AC437" s="92">
        <v>-187.56564412381704</v>
      </c>
      <c r="AE437" s="92">
        <f t="shared" si="105"/>
        <v>1106</v>
      </c>
      <c r="AF437" s="92">
        <v>-208.84191335649666</v>
      </c>
    </row>
    <row r="438" spans="1:32">
      <c r="A438" s="93">
        <v>426</v>
      </c>
      <c r="B438" s="130">
        <v>43265</v>
      </c>
      <c r="C438" s="92">
        <v>24.393101000000001</v>
      </c>
      <c r="D438" s="92">
        <v>27.653700000000001</v>
      </c>
      <c r="E438" s="92">
        <v>20.654301</v>
      </c>
      <c r="F438" s="139">
        <f t="shared" si="97"/>
        <v>-1.1474637849447689E-2</v>
      </c>
      <c r="G438" s="140">
        <f t="shared" si="97"/>
        <v>-6.5090747350271538E-4</v>
      </c>
      <c r="H438" s="140">
        <f t="shared" si="97"/>
        <v>8.923032544166043E-3</v>
      </c>
      <c r="I438" s="141">
        <f t="shared" si="112"/>
        <v>21.154343897485603</v>
      </c>
      <c r="J438" s="142">
        <f t="shared" si="106"/>
        <v>25.064374784929321</v>
      </c>
      <c r="K438" s="142">
        <f t="shared" si="109"/>
        <v>19.632633290276928</v>
      </c>
      <c r="L438" s="143">
        <f t="shared" si="107"/>
        <v>14808.040728239923</v>
      </c>
      <c r="M438" s="137">
        <f t="shared" si="98"/>
        <v>-15038.624870957592</v>
      </c>
      <c r="N438" s="137">
        <f t="shared" si="99"/>
        <v>29448.949935415392</v>
      </c>
      <c r="O438" s="143">
        <f t="shared" si="111"/>
        <v>171.88927176007564</v>
      </c>
      <c r="P438" s="137">
        <f t="shared" si="108"/>
        <v>-9.7951290424080071</v>
      </c>
      <c r="Q438" s="137">
        <f t="shared" si="100"/>
        <v>-260.44993541539225</v>
      </c>
      <c r="R438" s="144">
        <f t="shared" si="101"/>
        <v>-98.35579269772461</v>
      </c>
      <c r="T438" s="92">
        <f t="shared" si="110"/>
        <v>3.861003861003861E-4</v>
      </c>
      <c r="U438" s="92">
        <f>SUM($T$13:T438)</f>
        <v>0.16447876447876369</v>
      </c>
      <c r="V438" s="92">
        <f t="shared" si="102"/>
        <v>1649</v>
      </c>
      <c r="W438" s="92">
        <v>-104.09385680126616</v>
      </c>
      <c r="Y438" s="92">
        <f t="shared" si="103"/>
        <v>2176</v>
      </c>
      <c r="Z438" s="92">
        <v>-97.321326211482301</v>
      </c>
      <c r="AB438" s="92">
        <f t="shared" si="104"/>
        <v>1729</v>
      </c>
      <c r="AC438" s="92">
        <v>-186.85228055997868</v>
      </c>
      <c r="AE438" s="92">
        <f t="shared" si="105"/>
        <v>1490</v>
      </c>
      <c r="AF438" s="92">
        <v>-208.43901932086192</v>
      </c>
    </row>
    <row r="439" spans="1:32">
      <c r="A439" s="93">
        <v>427</v>
      </c>
      <c r="B439" s="130">
        <v>43264</v>
      </c>
      <c r="C439" s="92">
        <v>24.320800999999999</v>
      </c>
      <c r="D439" s="92">
        <v>27.685801000000001</v>
      </c>
      <c r="E439" s="92">
        <v>20.6922</v>
      </c>
      <c r="F439" s="139">
        <f t="shared" si="97"/>
        <v>2.9727639315828558E-3</v>
      </c>
      <c r="G439" s="140">
        <f t="shared" si="97"/>
        <v>-1.1594752125828611E-3</v>
      </c>
      <c r="H439" s="140">
        <f t="shared" si="97"/>
        <v>-1.8315597181546295E-3</v>
      </c>
      <c r="I439" s="141">
        <f t="shared" si="112"/>
        <v>21.463516850859477</v>
      </c>
      <c r="J439" s="142">
        <f t="shared" si="106"/>
        <v>25.051619550035774</v>
      </c>
      <c r="K439" s="142">
        <f t="shared" si="109"/>
        <v>19.423359679444427</v>
      </c>
      <c r="L439" s="143">
        <f t="shared" si="107"/>
        <v>15024.461795601634</v>
      </c>
      <c r="M439" s="137">
        <f t="shared" si="98"/>
        <v>-15030.971730021465</v>
      </c>
      <c r="N439" s="137">
        <f t="shared" si="99"/>
        <v>29135.039519166639</v>
      </c>
      <c r="O439" s="143">
        <f t="shared" si="111"/>
        <v>-44.531795601635167</v>
      </c>
      <c r="P439" s="137">
        <f t="shared" si="108"/>
        <v>-17.448269978534881</v>
      </c>
      <c r="Q439" s="137">
        <f t="shared" si="100"/>
        <v>53.460480833360634</v>
      </c>
      <c r="R439" s="144">
        <f t="shared" si="101"/>
        <v>-8.5195847468094144</v>
      </c>
      <c r="T439" s="92">
        <f t="shared" si="110"/>
        <v>3.861003861003861E-4</v>
      </c>
      <c r="U439" s="92">
        <f>SUM($T$13:T439)</f>
        <v>0.16486486486486407</v>
      </c>
      <c r="V439" s="92">
        <f t="shared" si="102"/>
        <v>977</v>
      </c>
      <c r="W439" s="92">
        <v>-104.01566673439083</v>
      </c>
      <c r="Y439" s="92">
        <f t="shared" si="103"/>
        <v>370</v>
      </c>
      <c r="Z439" s="92">
        <v>-96.594284829841854</v>
      </c>
      <c r="AB439" s="92">
        <f t="shared" si="104"/>
        <v>2140</v>
      </c>
      <c r="AC439" s="92">
        <v>-186.49772592228692</v>
      </c>
      <c r="AE439" s="92">
        <f t="shared" si="105"/>
        <v>1395</v>
      </c>
      <c r="AF439" s="92">
        <v>-207.80609986926174</v>
      </c>
    </row>
    <row r="440" spans="1:32">
      <c r="A440" s="93">
        <v>428</v>
      </c>
      <c r="B440" s="130">
        <v>43263</v>
      </c>
      <c r="C440" s="92">
        <v>24.2211</v>
      </c>
      <c r="D440" s="92">
        <v>27.509899000000001</v>
      </c>
      <c r="E440" s="92">
        <v>20.561501</v>
      </c>
      <c r="F440" s="139">
        <f t="shared" si="97"/>
        <v>4.116287038986588E-3</v>
      </c>
      <c r="G440" s="140">
        <f t="shared" si="97"/>
        <v>6.3941347076557076E-3</v>
      </c>
      <c r="H440" s="140">
        <f t="shared" si="97"/>
        <v>6.3564911919611333E-3</v>
      </c>
      <c r="I440" s="141">
        <f t="shared" si="112"/>
        <v>21.487988131005608</v>
      </c>
      <c r="J440" s="142">
        <f t="shared" si="106"/>
        <v>25.241069374362301</v>
      </c>
      <c r="K440" s="142">
        <f t="shared" si="109"/>
        <v>19.582690962104373</v>
      </c>
      <c r="L440" s="143">
        <f t="shared" si="107"/>
        <v>15041.591691703925</v>
      </c>
      <c r="M440" s="137">
        <f t="shared" si="98"/>
        <v>-15144.641624617381</v>
      </c>
      <c r="N440" s="137">
        <f t="shared" si="99"/>
        <v>29374.036443156558</v>
      </c>
      <c r="O440" s="143">
        <f t="shared" si="111"/>
        <v>-61.661691703926408</v>
      </c>
      <c r="P440" s="137">
        <f t="shared" si="108"/>
        <v>96.221624617381167</v>
      </c>
      <c r="Q440" s="137">
        <f t="shared" si="100"/>
        <v>-185.53644315655765</v>
      </c>
      <c r="R440" s="144">
        <f t="shared" si="101"/>
        <v>-150.97651024310289</v>
      </c>
      <c r="T440" s="92">
        <f t="shared" si="110"/>
        <v>3.861003861003861E-4</v>
      </c>
      <c r="U440" s="92">
        <f>SUM($T$13:T440)</f>
        <v>0.16525096525096444</v>
      </c>
      <c r="V440" s="92">
        <f t="shared" si="102"/>
        <v>654</v>
      </c>
      <c r="W440" s="92">
        <v>-103.4662131030982</v>
      </c>
      <c r="Y440" s="92">
        <f t="shared" si="103"/>
        <v>1495</v>
      </c>
      <c r="Z440" s="92">
        <v>-96.538176387453859</v>
      </c>
      <c r="AB440" s="92">
        <f t="shared" si="104"/>
        <v>1551</v>
      </c>
      <c r="AC440" s="92">
        <v>-185.88311438133678</v>
      </c>
      <c r="AE440" s="92">
        <f t="shared" si="105"/>
        <v>2202</v>
      </c>
      <c r="AF440" s="92">
        <v>-207.72283383229296</v>
      </c>
    </row>
    <row r="441" spans="1:32">
      <c r="A441" s="93">
        <v>429</v>
      </c>
      <c r="B441" s="130">
        <v>43262</v>
      </c>
      <c r="C441" s="92">
        <v>23.964099999999998</v>
      </c>
      <c r="D441" s="92">
        <v>27.276501</v>
      </c>
      <c r="E441" s="92">
        <v>20.325800000000001</v>
      </c>
      <c r="F441" s="139">
        <f t="shared" si="97"/>
        <v>1.0724375211253578E-2</v>
      </c>
      <c r="G441" s="140">
        <f t="shared" si="97"/>
        <v>8.5567426701833593E-3</v>
      </c>
      <c r="H441" s="140">
        <f t="shared" si="97"/>
        <v>1.1596148737073042E-2</v>
      </c>
      <c r="I441" s="141">
        <f t="shared" si="112"/>
        <v>21.629400557083304</v>
      </c>
      <c r="J441" s="142">
        <f t="shared" si="106"/>
        <v>25.295309095888069</v>
      </c>
      <c r="K441" s="142">
        <f t="shared" si="109"/>
        <v>19.684649458274706</v>
      </c>
      <c r="L441" s="143">
        <f t="shared" si="107"/>
        <v>15140.580389958313</v>
      </c>
      <c r="M441" s="137">
        <f t="shared" si="98"/>
        <v>-15177.185457532842</v>
      </c>
      <c r="N441" s="137">
        <f t="shared" si="99"/>
        <v>29526.974187412059</v>
      </c>
      <c r="O441" s="143">
        <f t="shared" si="111"/>
        <v>-160.65038995831492</v>
      </c>
      <c r="P441" s="137">
        <f t="shared" si="108"/>
        <v>128.76545753284154</v>
      </c>
      <c r="Q441" s="137">
        <f t="shared" si="100"/>
        <v>-338.47418741205911</v>
      </c>
      <c r="R441" s="144">
        <f t="shared" si="101"/>
        <v>-370.35911983753249</v>
      </c>
      <c r="T441" s="92">
        <f t="shared" si="110"/>
        <v>3.861003861003861E-4</v>
      </c>
      <c r="U441" s="92">
        <f>SUM($T$13:T441)</f>
        <v>0.16563706563706482</v>
      </c>
      <c r="V441" s="92">
        <f t="shared" si="102"/>
        <v>2131</v>
      </c>
      <c r="W441" s="92">
        <v>-103.45373627538174</v>
      </c>
      <c r="Y441" s="92">
        <f t="shared" si="103"/>
        <v>1705</v>
      </c>
      <c r="Z441" s="92">
        <v>-96.488936553072563</v>
      </c>
      <c r="AB441" s="92">
        <f t="shared" si="104"/>
        <v>453</v>
      </c>
      <c r="AC441" s="92">
        <v>-185.57178915424083</v>
      </c>
      <c r="AE441" s="92">
        <f t="shared" si="105"/>
        <v>966</v>
      </c>
      <c r="AF441" s="92">
        <v>-207.11350713876345</v>
      </c>
    </row>
    <row r="442" spans="1:32">
      <c r="A442" s="93">
        <v>430</v>
      </c>
      <c r="B442" s="130">
        <v>43259</v>
      </c>
      <c r="C442" s="92">
        <v>24.093900999999999</v>
      </c>
      <c r="D442" s="92">
        <v>27.406798999999999</v>
      </c>
      <c r="E442" s="92">
        <v>20.4177</v>
      </c>
      <c r="F442" s="139">
        <f t="shared" si="97"/>
        <v>-5.3872969761102896E-3</v>
      </c>
      <c r="G442" s="140">
        <f t="shared" si="97"/>
        <v>-4.754221753514476E-3</v>
      </c>
      <c r="H442" s="140">
        <f t="shared" si="97"/>
        <v>-4.5009966842494142E-3</v>
      </c>
      <c r="I442" s="141">
        <f t="shared" si="112"/>
        <v>21.284612383440937</v>
      </c>
      <c r="J442" s="142">
        <f t="shared" si="106"/>
        <v>24.961460790466631</v>
      </c>
      <c r="K442" s="142">
        <f t="shared" si="109"/>
        <v>19.371415105521191</v>
      </c>
      <c r="L442" s="143">
        <f t="shared" si="107"/>
        <v>14899.228668408656</v>
      </c>
      <c r="M442" s="137">
        <f t="shared" si="98"/>
        <v>-14976.876474279979</v>
      </c>
      <c r="N442" s="137">
        <f t="shared" si="99"/>
        <v>29057.122658281787</v>
      </c>
      <c r="O442" s="143">
        <f t="shared" si="111"/>
        <v>80.70133159134275</v>
      </c>
      <c r="P442" s="137">
        <f t="shared" si="108"/>
        <v>-71.543525720020625</v>
      </c>
      <c r="Q442" s="137">
        <f t="shared" si="100"/>
        <v>131.37734171821285</v>
      </c>
      <c r="R442" s="144">
        <f t="shared" si="101"/>
        <v>140.53514758953497</v>
      </c>
      <c r="T442" s="92">
        <f t="shared" si="110"/>
        <v>3.861003861003861E-4</v>
      </c>
      <c r="U442" s="92">
        <f>SUM($T$13:T442)</f>
        <v>0.16602316602316519</v>
      </c>
      <c r="V442" s="92">
        <f t="shared" si="102"/>
        <v>2049</v>
      </c>
      <c r="W442" s="92">
        <v>-103.45042547000048</v>
      </c>
      <c r="Y442" s="92">
        <f t="shared" si="103"/>
        <v>2569</v>
      </c>
      <c r="Z442" s="92">
        <v>-96.351795543067055</v>
      </c>
      <c r="AB442" s="92">
        <f t="shared" si="104"/>
        <v>428</v>
      </c>
      <c r="AC442" s="92">
        <v>-185.53644315655765</v>
      </c>
      <c r="AE442" s="92">
        <f t="shared" si="105"/>
        <v>978</v>
      </c>
      <c r="AF442" s="92">
        <v>-207.02252919084094</v>
      </c>
    </row>
    <row r="443" spans="1:32">
      <c r="A443" s="93">
        <v>431</v>
      </c>
      <c r="B443" s="130">
        <v>43258</v>
      </c>
      <c r="C443" s="92">
        <v>23.922899000000001</v>
      </c>
      <c r="D443" s="92">
        <v>27.2498</v>
      </c>
      <c r="E443" s="92">
        <v>20.293600000000001</v>
      </c>
      <c r="F443" s="139">
        <f t="shared" si="97"/>
        <v>7.1480467312927676E-3</v>
      </c>
      <c r="G443" s="140">
        <f t="shared" si="97"/>
        <v>5.7614734787043709E-3</v>
      </c>
      <c r="H443" s="140">
        <f t="shared" si="97"/>
        <v>6.115228446406773E-3</v>
      </c>
      <c r="I443" s="141">
        <f t="shared" si="112"/>
        <v>21.552867485244992</v>
      </c>
      <c r="J443" s="142">
        <f t="shared" si="106"/>
        <v>25.225201787877342</v>
      </c>
      <c r="K443" s="142">
        <f t="shared" si="109"/>
        <v>19.577996230338631</v>
      </c>
      <c r="L443" s="143">
        <f t="shared" si="107"/>
        <v>15087.007239671495</v>
      </c>
      <c r="M443" s="137">
        <f t="shared" si="98"/>
        <v>-15135.121072726406</v>
      </c>
      <c r="N443" s="137">
        <f t="shared" si="99"/>
        <v>29366.994345507945</v>
      </c>
      <c r="O443" s="143">
        <f t="shared" si="111"/>
        <v>-107.0772396714965</v>
      </c>
      <c r="P443" s="137">
        <f t="shared" si="108"/>
        <v>86.701072726405982</v>
      </c>
      <c r="Q443" s="137">
        <f t="shared" si="100"/>
        <v>-178.49434550794467</v>
      </c>
      <c r="R443" s="144">
        <f t="shared" si="101"/>
        <v>-198.87051245303519</v>
      </c>
      <c r="T443" s="92">
        <f t="shared" si="110"/>
        <v>3.861003861003861E-4</v>
      </c>
      <c r="U443" s="92">
        <f>SUM($T$13:T443)</f>
        <v>0.16640926640926557</v>
      </c>
      <c r="V443" s="92">
        <f t="shared" si="102"/>
        <v>199</v>
      </c>
      <c r="W443" s="92">
        <v>-103.00116190196422</v>
      </c>
      <c r="Y443" s="92">
        <f t="shared" si="103"/>
        <v>1018</v>
      </c>
      <c r="Z443" s="92">
        <v>-96.170840888917155</v>
      </c>
      <c r="AB443" s="92">
        <f t="shared" si="104"/>
        <v>1421</v>
      </c>
      <c r="AC443" s="92">
        <v>-184.55469845722109</v>
      </c>
      <c r="AE443" s="92">
        <f t="shared" si="105"/>
        <v>1332</v>
      </c>
      <c r="AF443" s="92">
        <v>-206.88726733095064</v>
      </c>
    </row>
    <row r="444" spans="1:32">
      <c r="A444" s="93">
        <v>432</v>
      </c>
      <c r="B444" s="130">
        <v>43257</v>
      </c>
      <c r="C444" s="92">
        <v>23.922701</v>
      </c>
      <c r="D444" s="92">
        <v>27.347999999999999</v>
      </c>
      <c r="E444" s="92">
        <v>20.393899999999999</v>
      </c>
      <c r="F444" s="139">
        <f t="shared" si="97"/>
        <v>8.2766573892278927E-6</v>
      </c>
      <c r="G444" s="140">
        <f t="shared" si="97"/>
        <v>-3.59075617961091E-3</v>
      </c>
      <c r="H444" s="140">
        <f t="shared" si="97"/>
        <v>-4.9181372861492045E-3</v>
      </c>
      <c r="I444" s="141">
        <f t="shared" si="112"/>
        <v>21.400077119640464</v>
      </c>
      <c r="J444" s="142">
        <f t="shared" si="106"/>
        <v>24.990641321486034</v>
      </c>
      <c r="K444" s="142">
        <f t="shared" si="109"/>
        <v>19.363297966548821</v>
      </c>
      <c r="L444" s="143">
        <f t="shared" si="107"/>
        <v>14980.053983748325</v>
      </c>
      <c r="M444" s="137">
        <f t="shared" si="98"/>
        <v>-14994.38479289162</v>
      </c>
      <c r="N444" s="137">
        <f t="shared" si="99"/>
        <v>29044.946949823232</v>
      </c>
      <c r="O444" s="143">
        <f t="shared" si="111"/>
        <v>-0.12398374832628178</v>
      </c>
      <c r="P444" s="137">
        <f t="shared" si="108"/>
        <v>-54.035207108379836</v>
      </c>
      <c r="Q444" s="137">
        <f t="shared" si="100"/>
        <v>143.55305017676801</v>
      </c>
      <c r="R444" s="144">
        <f t="shared" si="101"/>
        <v>89.393859320061893</v>
      </c>
      <c r="T444" s="92">
        <f t="shared" si="110"/>
        <v>3.861003861003861E-4</v>
      </c>
      <c r="U444" s="92">
        <f>SUM($T$13:T444)</f>
        <v>0.16679536679536594</v>
      </c>
      <c r="V444" s="92">
        <f t="shared" si="102"/>
        <v>1219</v>
      </c>
      <c r="W444" s="92">
        <v>-102.01222047976262</v>
      </c>
      <c r="Y444" s="92">
        <f t="shared" si="103"/>
        <v>1981</v>
      </c>
      <c r="Z444" s="92">
        <v>-95.963584063012604</v>
      </c>
      <c r="AB444" s="92">
        <f t="shared" si="104"/>
        <v>1333</v>
      </c>
      <c r="AC444" s="92">
        <v>-182.98493775506358</v>
      </c>
      <c r="AE444" s="92">
        <f t="shared" si="105"/>
        <v>2259</v>
      </c>
      <c r="AF444" s="92">
        <v>-206.69533347031393</v>
      </c>
    </row>
    <row r="445" spans="1:32">
      <c r="A445" s="93">
        <v>433</v>
      </c>
      <c r="B445" s="130">
        <v>43256</v>
      </c>
      <c r="C445" s="92">
        <v>23.472601000000001</v>
      </c>
      <c r="D445" s="92">
        <v>26.713498999999999</v>
      </c>
      <c r="E445" s="92">
        <v>20.063299000000001</v>
      </c>
      <c r="F445" s="139">
        <f t="shared" si="97"/>
        <v>1.9175548547005983E-2</v>
      </c>
      <c r="G445" s="140">
        <f t="shared" si="97"/>
        <v>2.3752073811072139E-2</v>
      </c>
      <c r="H445" s="140">
        <f t="shared" si="97"/>
        <v>1.6477898275851777E-2</v>
      </c>
      <c r="I445" s="141">
        <f t="shared" si="112"/>
        <v>21.810254821351073</v>
      </c>
      <c r="J445" s="142">
        <f t="shared" si="106"/>
        <v>25.676418637633358</v>
      </c>
      <c r="K445" s="142">
        <f t="shared" si="109"/>
        <v>19.7796434225498</v>
      </c>
      <c r="L445" s="143">
        <f t="shared" si="107"/>
        <v>15267.178374945752</v>
      </c>
      <c r="M445" s="137">
        <f t="shared" si="98"/>
        <v>-15405.851182580014</v>
      </c>
      <c r="N445" s="137">
        <f t="shared" si="99"/>
        <v>29669.465133824699</v>
      </c>
      <c r="O445" s="143">
        <f t="shared" si="111"/>
        <v>-287.24837494575331</v>
      </c>
      <c r="P445" s="137">
        <f t="shared" si="108"/>
        <v>357.43118258001414</v>
      </c>
      <c r="Q445" s="137">
        <f t="shared" si="100"/>
        <v>-480.96513382469857</v>
      </c>
      <c r="R445" s="144">
        <f t="shared" si="101"/>
        <v>-410.78232619043774</v>
      </c>
      <c r="T445" s="92">
        <f t="shared" si="110"/>
        <v>3.861003861003861E-4</v>
      </c>
      <c r="U445" s="92">
        <f>SUM($T$13:T445)</f>
        <v>0.16718146718146631</v>
      </c>
      <c r="V445" s="92">
        <f t="shared" si="102"/>
        <v>1116</v>
      </c>
      <c r="W445" s="92">
        <v>-101.63823704495189</v>
      </c>
      <c r="Y445" s="92">
        <f t="shared" si="103"/>
        <v>1153</v>
      </c>
      <c r="Z445" s="92">
        <v>-95.819381458259159</v>
      </c>
      <c r="AB445" s="92">
        <f t="shared" si="104"/>
        <v>737</v>
      </c>
      <c r="AC445" s="92">
        <v>-182.48606950587418</v>
      </c>
      <c r="AE445" s="92">
        <f t="shared" si="105"/>
        <v>393</v>
      </c>
      <c r="AF445" s="92">
        <v>-206.44449672429619</v>
      </c>
    </row>
    <row r="446" spans="1:32">
      <c r="A446" s="93">
        <v>434</v>
      </c>
      <c r="B446" s="130">
        <v>43255</v>
      </c>
      <c r="C446" s="92">
        <v>23.269199</v>
      </c>
      <c r="D446" s="92">
        <v>26.628599000000001</v>
      </c>
      <c r="E446" s="92">
        <v>19.942399999999999</v>
      </c>
      <c r="F446" s="139">
        <f t="shared" si="97"/>
        <v>8.7412549095480241E-3</v>
      </c>
      <c r="G446" s="140">
        <f t="shared" si="97"/>
        <v>3.1883014198379467E-3</v>
      </c>
      <c r="H446" s="140">
        <f t="shared" si="97"/>
        <v>6.0624097400514554E-3</v>
      </c>
      <c r="I446" s="141">
        <f t="shared" si="112"/>
        <v>21.586961980938835</v>
      </c>
      <c r="J446" s="142">
        <f t="shared" si="106"/>
        <v>25.160664831420529</v>
      </c>
      <c r="K446" s="142">
        <f t="shared" si="109"/>
        <v>19.576968431131661</v>
      </c>
      <c r="L446" s="143">
        <f t="shared" si="107"/>
        <v>15110.873386657184</v>
      </c>
      <c r="M446" s="137">
        <f t="shared" si="98"/>
        <v>-15096.398898852318</v>
      </c>
      <c r="N446" s="137">
        <f t="shared" si="99"/>
        <v>29365.452646697493</v>
      </c>
      <c r="O446" s="143">
        <f t="shared" si="111"/>
        <v>-130.94338665718533</v>
      </c>
      <c r="P446" s="137">
        <f t="shared" si="108"/>
        <v>47.978898852317798</v>
      </c>
      <c r="Q446" s="137">
        <f t="shared" si="100"/>
        <v>-176.95264669749304</v>
      </c>
      <c r="R446" s="144">
        <f t="shared" si="101"/>
        <v>-259.91713450236057</v>
      </c>
      <c r="T446" s="92">
        <f t="shared" si="110"/>
        <v>3.861003861003861E-4</v>
      </c>
      <c r="U446" s="92">
        <f>SUM($T$13:T446)</f>
        <v>0.16756756756756669</v>
      </c>
      <c r="V446" s="92">
        <f t="shared" si="102"/>
        <v>501</v>
      </c>
      <c r="W446" s="92">
        <v>-101.62851145110471</v>
      </c>
      <c r="Y446" s="92">
        <f t="shared" si="103"/>
        <v>1777</v>
      </c>
      <c r="Z446" s="92">
        <v>-95.72018729654701</v>
      </c>
      <c r="AB446" s="92">
        <f t="shared" si="104"/>
        <v>2525</v>
      </c>
      <c r="AC446" s="92">
        <v>-181.68281001146897</v>
      </c>
      <c r="AE446" s="92">
        <f t="shared" si="105"/>
        <v>834</v>
      </c>
      <c r="AF446" s="92">
        <v>-206.37528492203819</v>
      </c>
    </row>
    <row r="447" spans="1:32">
      <c r="A447" s="93">
        <v>435</v>
      </c>
      <c r="B447" s="130">
        <v>43252</v>
      </c>
      <c r="C447" s="92">
        <v>23.285699999999999</v>
      </c>
      <c r="D447" s="92">
        <v>26.463799999999999</v>
      </c>
      <c r="E447" s="92">
        <v>19.903500000000001</v>
      </c>
      <c r="F447" s="139">
        <f t="shared" si="97"/>
        <v>-7.0863233658413627E-4</v>
      </c>
      <c r="G447" s="140">
        <f t="shared" si="97"/>
        <v>6.2273369659686661E-3</v>
      </c>
      <c r="H447" s="140">
        <f t="shared" si="97"/>
        <v>1.9544301253546781E-3</v>
      </c>
      <c r="I447" s="141">
        <f t="shared" si="112"/>
        <v>21.384735338860331</v>
      </c>
      <c r="J447" s="142">
        <f t="shared" si="106"/>
        <v>25.236885970242369</v>
      </c>
      <c r="K447" s="142">
        <f t="shared" si="109"/>
        <v>19.497031255809276</v>
      </c>
      <c r="L447" s="143">
        <f t="shared" si="107"/>
        <v>14969.314737202232</v>
      </c>
      <c r="M447" s="137">
        <f t="shared" si="98"/>
        <v>-15142.131582145421</v>
      </c>
      <c r="N447" s="137">
        <f t="shared" si="99"/>
        <v>29245.546883713912</v>
      </c>
      <c r="O447" s="143">
        <f t="shared" si="111"/>
        <v>10.615262797766263</v>
      </c>
      <c r="P447" s="137">
        <f t="shared" si="108"/>
        <v>93.711582145420834</v>
      </c>
      <c r="Q447" s="137">
        <f t="shared" si="100"/>
        <v>-57.046883713912393</v>
      </c>
      <c r="R447" s="144">
        <f t="shared" si="101"/>
        <v>47.279961229274704</v>
      </c>
      <c r="T447" s="92">
        <f t="shared" si="110"/>
        <v>3.861003861003861E-4</v>
      </c>
      <c r="U447" s="92">
        <f>SUM($T$13:T447)</f>
        <v>0.16795366795366706</v>
      </c>
      <c r="V447" s="92">
        <f t="shared" si="102"/>
        <v>385</v>
      </c>
      <c r="W447" s="92">
        <v>-101.44547427809084</v>
      </c>
      <c r="Y447" s="92">
        <f t="shared" si="103"/>
        <v>397</v>
      </c>
      <c r="Z447" s="92">
        <v>-95.645270199198421</v>
      </c>
      <c r="AB447" s="92">
        <f t="shared" si="104"/>
        <v>492</v>
      </c>
      <c r="AC447" s="92">
        <v>-180.41942657153777</v>
      </c>
      <c r="AE447" s="92">
        <f t="shared" si="105"/>
        <v>1066</v>
      </c>
      <c r="AF447" s="92">
        <v>-206.24178282839239</v>
      </c>
    </row>
    <row r="448" spans="1:32">
      <c r="A448" s="93">
        <v>436</v>
      </c>
      <c r="B448" s="130">
        <v>43251</v>
      </c>
      <c r="C448" s="92">
        <v>23.0793</v>
      </c>
      <c r="D448" s="92">
        <v>26.280701000000001</v>
      </c>
      <c r="E448" s="92">
        <v>19.775200000000002</v>
      </c>
      <c r="F448" s="139">
        <f t="shared" si="97"/>
        <v>8.9430788628770408E-3</v>
      </c>
      <c r="G448" s="140">
        <f t="shared" si="97"/>
        <v>6.9670516018578432E-3</v>
      </c>
      <c r="H448" s="140">
        <f t="shared" si="97"/>
        <v>6.4879242687809757E-3</v>
      </c>
      <c r="I448" s="141">
        <f t="shared" si="112"/>
        <v>21.591280993357682</v>
      </c>
      <c r="J448" s="142">
        <f t="shared" si="106"/>
        <v>25.255438531110716</v>
      </c>
      <c r="K448" s="142">
        <f t="shared" si="109"/>
        <v>19.585248518346209</v>
      </c>
      <c r="L448" s="143">
        <f t="shared" si="107"/>
        <v>15113.896695350377</v>
      </c>
      <c r="M448" s="137">
        <f t="shared" si="98"/>
        <v>-15153.263118666429</v>
      </c>
      <c r="N448" s="137">
        <f t="shared" si="99"/>
        <v>29377.872777519315</v>
      </c>
      <c r="O448" s="143">
        <f t="shared" si="111"/>
        <v>-133.96669535037836</v>
      </c>
      <c r="P448" s="137">
        <f t="shared" si="108"/>
        <v>104.84311866642929</v>
      </c>
      <c r="Q448" s="137">
        <f t="shared" si="100"/>
        <v>-189.3727775193147</v>
      </c>
      <c r="R448" s="144">
        <f t="shared" si="101"/>
        <v>-218.49635420326376</v>
      </c>
      <c r="T448" s="92">
        <f t="shared" si="110"/>
        <v>3.861003861003861E-4</v>
      </c>
      <c r="U448" s="92">
        <f>SUM($T$13:T448)</f>
        <v>0.16833976833976744</v>
      </c>
      <c r="V448" s="92">
        <f t="shared" si="102"/>
        <v>2184</v>
      </c>
      <c r="W448" s="92">
        <v>-101.24509609547022</v>
      </c>
      <c r="Y448" s="92">
        <f t="shared" si="103"/>
        <v>641</v>
      </c>
      <c r="Z448" s="92">
        <v>-95.641213642787989</v>
      </c>
      <c r="AB448" s="92">
        <f t="shared" si="104"/>
        <v>75</v>
      </c>
      <c r="AC448" s="92">
        <v>-180.00853014294626</v>
      </c>
      <c r="AE448" s="92">
        <f t="shared" si="105"/>
        <v>252</v>
      </c>
      <c r="AF448" s="92">
        <v>-205.52166295858115</v>
      </c>
    </row>
    <row r="449" spans="1:32">
      <c r="A449" s="93">
        <v>437</v>
      </c>
      <c r="B449" s="130">
        <v>43250</v>
      </c>
      <c r="C449" s="92">
        <v>22.886299000000001</v>
      </c>
      <c r="D449" s="92">
        <v>26.290899</v>
      </c>
      <c r="E449" s="92">
        <v>19.8398</v>
      </c>
      <c r="F449" s="139">
        <f t="shared" si="97"/>
        <v>8.4330367264711104E-3</v>
      </c>
      <c r="G449" s="140">
        <f t="shared" si="97"/>
        <v>-3.8789088193591503E-4</v>
      </c>
      <c r="H449" s="140">
        <f t="shared" si="97"/>
        <v>-3.2560812104960313E-3</v>
      </c>
      <c r="I449" s="141">
        <f t="shared" si="112"/>
        <v>21.580366142642809</v>
      </c>
      <c r="J449" s="142">
        <f t="shared" si="106"/>
        <v>25.070971425157431</v>
      </c>
      <c r="K449" s="142">
        <f t="shared" si="109"/>
        <v>19.395639915724956</v>
      </c>
      <c r="L449" s="143">
        <f t="shared" si="107"/>
        <v>15106.256299849967</v>
      </c>
      <c r="M449" s="137">
        <f t="shared" si="98"/>
        <v>-15042.582855094459</v>
      </c>
      <c r="N449" s="137">
        <f t="shared" si="99"/>
        <v>29093.459873587435</v>
      </c>
      <c r="O449" s="143">
        <f t="shared" si="111"/>
        <v>-126.32629984996856</v>
      </c>
      <c r="P449" s="137">
        <f t="shared" si="108"/>
        <v>-5.8371449055412086</v>
      </c>
      <c r="Q449" s="137">
        <f t="shared" si="100"/>
        <v>95.040126412564859</v>
      </c>
      <c r="R449" s="144">
        <f t="shared" si="101"/>
        <v>-37.123318342944913</v>
      </c>
      <c r="T449" s="92">
        <f t="shared" si="110"/>
        <v>3.861003861003861E-4</v>
      </c>
      <c r="U449" s="92">
        <f>SUM($T$13:T449)</f>
        <v>0.16872586872586781</v>
      </c>
      <c r="V449" s="92">
        <f t="shared" si="102"/>
        <v>1724</v>
      </c>
      <c r="W449" s="92">
        <v>-100.68546140207945</v>
      </c>
      <c r="Y449" s="92">
        <f t="shared" si="103"/>
        <v>856</v>
      </c>
      <c r="Z449" s="92">
        <v>-95.594036281350782</v>
      </c>
      <c r="AB449" s="92">
        <f t="shared" si="104"/>
        <v>1228</v>
      </c>
      <c r="AC449" s="92">
        <v>-179.79396824126889</v>
      </c>
      <c r="AE449" s="92">
        <f t="shared" si="105"/>
        <v>2144</v>
      </c>
      <c r="AF449" s="92">
        <v>-205.51319889542174</v>
      </c>
    </row>
    <row r="450" spans="1:32">
      <c r="A450" s="93">
        <v>438</v>
      </c>
      <c r="B450" s="130">
        <v>43249</v>
      </c>
      <c r="C450" s="92">
        <v>22.771099</v>
      </c>
      <c r="D450" s="92">
        <v>26.074100000000001</v>
      </c>
      <c r="E450" s="92">
        <v>19.586099999999998</v>
      </c>
      <c r="F450" s="139">
        <f t="shared" si="97"/>
        <v>5.0590443614513259E-3</v>
      </c>
      <c r="G450" s="140">
        <f t="shared" si="97"/>
        <v>8.3147261075164902E-3</v>
      </c>
      <c r="H450" s="140">
        <f t="shared" si="97"/>
        <v>1.2953063652284103E-2</v>
      </c>
      <c r="I450" s="141">
        <f t="shared" si="112"/>
        <v>21.508163043430621</v>
      </c>
      <c r="J450" s="142">
        <f t="shared" si="106"/>
        <v>25.289239151084789</v>
      </c>
      <c r="K450" s="142">
        <f t="shared" si="109"/>
        <v>19.711053665609796</v>
      </c>
      <c r="L450" s="143">
        <f t="shared" si="107"/>
        <v>15055.714130401435</v>
      </c>
      <c r="M450" s="137">
        <f t="shared" si="98"/>
        <v>-15173.543490650874</v>
      </c>
      <c r="N450" s="137">
        <f t="shared" si="99"/>
        <v>29566.580498414696</v>
      </c>
      <c r="O450" s="143">
        <f t="shared" si="111"/>
        <v>-75.784130401436414</v>
      </c>
      <c r="P450" s="137">
        <f t="shared" si="108"/>
        <v>125.12349065087437</v>
      </c>
      <c r="Q450" s="137">
        <f t="shared" si="100"/>
        <v>-378.08049841469619</v>
      </c>
      <c r="R450" s="144">
        <f t="shared" si="101"/>
        <v>-328.74113816525823</v>
      </c>
      <c r="T450" s="92">
        <f t="shared" si="110"/>
        <v>3.861003861003861E-4</v>
      </c>
      <c r="U450" s="92">
        <f>SUM($T$13:T450)</f>
        <v>0.16911196911196819</v>
      </c>
      <c r="V450" s="92">
        <f t="shared" si="102"/>
        <v>400</v>
      </c>
      <c r="W450" s="92">
        <v>-100.68078572249215</v>
      </c>
      <c r="Y450" s="92">
        <f t="shared" si="103"/>
        <v>1907</v>
      </c>
      <c r="Z450" s="92">
        <v>-95.548568651609457</v>
      </c>
      <c r="AB450" s="92">
        <f t="shared" si="104"/>
        <v>1274</v>
      </c>
      <c r="AC450" s="92">
        <v>-179.65130766531001</v>
      </c>
      <c r="AE450" s="92">
        <f t="shared" si="105"/>
        <v>1360</v>
      </c>
      <c r="AF450" s="92">
        <v>-205.34309493127148</v>
      </c>
    </row>
    <row r="451" spans="1:32">
      <c r="A451" s="93">
        <v>439</v>
      </c>
      <c r="B451" s="130">
        <v>43248</v>
      </c>
      <c r="C451" s="92">
        <v>22.831301</v>
      </c>
      <c r="D451" s="92">
        <v>25.9939</v>
      </c>
      <c r="E451" s="92">
        <v>19.533100000000001</v>
      </c>
      <c r="F451" s="139">
        <f t="shared" si="97"/>
        <v>-2.63681863771148E-3</v>
      </c>
      <c r="G451" s="140">
        <f t="shared" si="97"/>
        <v>3.085339252670849E-3</v>
      </c>
      <c r="H451" s="140">
        <f t="shared" si="97"/>
        <v>2.7133429921515351E-3</v>
      </c>
      <c r="I451" s="141">
        <f t="shared" si="112"/>
        <v>21.343472344834836</v>
      </c>
      <c r="J451" s="142">
        <f t="shared" si="106"/>
        <v>25.158082468194461</v>
      </c>
      <c r="K451" s="142">
        <f t="shared" si="109"/>
        <v>19.511798941284276</v>
      </c>
      <c r="L451" s="143">
        <f t="shared" si="107"/>
        <v>14940.430641384386</v>
      </c>
      <c r="M451" s="137">
        <f t="shared" si="98"/>
        <v>-15094.849480916677</v>
      </c>
      <c r="N451" s="137">
        <f t="shared" si="99"/>
        <v>29267.698411926413</v>
      </c>
      <c r="O451" s="143">
        <f t="shared" si="111"/>
        <v>39.499358615612437</v>
      </c>
      <c r="P451" s="137">
        <f t="shared" si="108"/>
        <v>46.429480916676766</v>
      </c>
      <c r="Q451" s="137">
        <f t="shared" si="100"/>
        <v>-79.198411926412518</v>
      </c>
      <c r="R451" s="144">
        <f t="shared" si="101"/>
        <v>6.7304276058766845</v>
      </c>
      <c r="T451" s="92">
        <f t="shared" si="110"/>
        <v>3.861003861003861E-4</v>
      </c>
      <c r="U451" s="92">
        <f>SUM($T$13:T451)</f>
        <v>0.16949806949806856</v>
      </c>
      <c r="V451" s="92">
        <f t="shared" si="102"/>
        <v>596</v>
      </c>
      <c r="W451" s="92">
        <v>-100.50122210884911</v>
      </c>
      <c r="Y451" s="92">
        <f t="shared" si="103"/>
        <v>362</v>
      </c>
      <c r="Z451" s="92">
        <v>-95.134337107054307</v>
      </c>
      <c r="AB451" s="92">
        <f t="shared" si="104"/>
        <v>742</v>
      </c>
      <c r="AC451" s="92">
        <v>-179.55349062701498</v>
      </c>
      <c r="AE451" s="92">
        <f t="shared" si="105"/>
        <v>1116</v>
      </c>
      <c r="AF451" s="92">
        <v>-205.31983402810147</v>
      </c>
    </row>
    <row r="452" spans="1:32">
      <c r="A452" s="93">
        <v>440</v>
      </c>
      <c r="B452" s="130">
        <v>43245</v>
      </c>
      <c r="C452" s="92">
        <v>22.948399999999999</v>
      </c>
      <c r="D452" s="92">
        <v>26.198601</v>
      </c>
      <c r="E452" s="92">
        <v>19.566400999999999</v>
      </c>
      <c r="F452" s="139">
        <f t="shared" si="97"/>
        <v>-5.1027086855728321E-3</v>
      </c>
      <c r="G452" s="140">
        <f t="shared" si="97"/>
        <v>-7.8134324806122812E-3</v>
      </c>
      <c r="H452" s="140">
        <f t="shared" si="97"/>
        <v>-1.7019481508121492E-3</v>
      </c>
      <c r="I452" s="141">
        <f t="shared" si="112"/>
        <v>21.290702544399608</v>
      </c>
      <c r="J452" s="142">
        <f t="shared" si="106"/>
        <v>24.884733643983509</v>
      </c>
      <c r="K452" s="142">
        <f t="shared" si="109"/>
        <v>19.425881790933346</v>
      </c>
      <c r="L452" s="143">
        <f t="shared" si="107"/>
        <v>14903.491781079725</v>
      </c>
      <c r="M452" s="137">
        <f t="shared" si="98"/>
        <v>-14930.840186390105</v>
      </c>
      <c r="N452" s="137">
        <f t="shared" si="99"/>
        <v>29138.822686400017</v>
      </c>
      <c r="O452" s="143">
        <f t="shared" si="111"/>
        <v>76.438218920273357</v>
      </c>
      <c r="P452" s="137">
        <f t="shared" si="108"/>
        <v>-117.5798136098947</v>
      </c>
      <c r="Q452" s="137">
        <f t="shared" si="100"/>
        <v>49.677313599982881</v>
      </c>
      <c r="R452" s="144">
        <f t="shared" si="101"/>
        <v>8.5357189103615383</v>
      </c>
      <c r="T452" s="92">
        <f t="shared" si="110"/>
        <v>3.861003861003861E-4</v>
      </c>
      <c r="U452" s="92">
        <f>SUM($T$13:T452)</f>
        <v>0.16988416988416893</v>
      </c>
      <c r="V452" s="92">
        <f t="shared" si="102"/>
        <v>2425</v>
      </c>
      <c r="W452" s="92">
        <v>-100.33561330533848</v>
      </c>
      <c r="Y452" s="92">
        <f t="shared" si="103"/>
        <v>2034</v>
      </c>
      <c r="Z452" s="92">
        <v>-94.87469264937863</v>
      </c>
      <c r="AB452" s="92">
        <f t="shared" si="104"/>
        <v>1180</v>
      </c>
      <c r="AC452" s="92">
        <v>-179.40226680946216</v>
      </c>
      <c r="AE452" s="92">
        <f t="shared" si="105"/>
        <v>322</v>
      </c>
      <c r="AF452" s="92">
        <v>-203.44408770431073</v>
      </c>
    </row>
    <row r="453" spans="1:32">
      <c r="A453" s="93">
        <v>441</v>
      </c>
      <c r="B453" s="130">
        <v>43244</v>
      </c>
      <c r="C453" s="92">
        <v>22.992000999999998</v>
      </c>
      <c r="D453" s="92">
        <v>26.248501000000001</v>
      </c>
      <c r="E453" s="92">
        <v>19.634398999999998</v>
      </c>
      <c r="F453" s="139">
        <f t="shared" si="97"/>
        <v>-1.8963551715224236E-3</v>
      </c>
      <c r="G453" s="140">
        <f t="shared" si="97"/>
        <v>-1.9010609405848422E-3</v>
      </c>
      <c r="H453" s="140">
        <f t="shared" si="97"/>
        <v>-3.4632076082389274E-3</v>
      </c>
      <c r="I453" s="141">
        <f t="shared" si="112"/>
        <v>21.359318188964934</v>
      </c>
      <c r="J453" s="142">
        <f t="shared" si="106"/>
        <v>25.033020060867475</v>
      </c>
      <c r="K453" s="142">
        <f t="shared" si="109"/>
        <v>19.391609443151278</v>
      </c>
      <c r="L453" s="143">
        <f t="shared" si="107"/>
        <v>14951.522732275454</v>
      </c>
      <c r="M453" s="137">
        <f t="shared" si="98"/>
        <v>-15019.812036520485</v>
      </c>
      <c r="N453" s="137">
        <f t="shared" si="99"/>
        <v>29087.414164726917</v>
      </c>
      <c r="O453" s="143">
        <f t="shared" si="111"/>
        <v>28.407267724543999</v>
      </c>
      <c r="P453" s="137">
        <f t="shared" si="108"/>
        <v>-28.607963479515092</v>
      </c>
      <c r="Q453" s="137">
        <f t="shared" si="100"/>
        <v>101.08583527308292</v>
      </c>
      <c r="R453" s="144">
        <f t="shared" si="101"/>
        <v>100.88513951811183</v>
      </c>
      <c r="T453" s="92">
        <f t="shared" si="110"/>
        <v>3.861003861003861E-4</v>
      </c>
      <c r="U453" s="92">
        <f>SUM($T$13:T453)</f>
        <v>0.17027027027026931</v>
      </c>
      <c r="V453" s="92">
        <f t="shared" si="102"/>
        <v>2385</v>
      </c>
      <c r="W453" s="92">
        <v>-100.21650096032317</v>
      </c>
      <c r="Y453" s="92">
        <f t="shared" si="103"/>
        <v>2379</v>
      </c>
      <c r="Z453" s="92">
        <v>-94.861659821734065</v>
      </c>
      <c r="AB453" s="92">
        <f t="shared" si="104"/>
        <v>2527</v>
      </c>
      <c r="AC453" s="92">
        <v>-179.32102176130502</v>
      </c>
      <c r="AE453" s="92">
        <f t="shared" si="105"/>
        <v>975</v>
      </c>
      <c r="AF453" s="92">
        <v>-203.20308644739998</v>
      </c>
    </row>
    <row r="454" spans="1:32">
      <c r="A454" s="93">
        <v>442</v>
      </c>
      <c r="B454" s="130">
        <v>43243</v>
      </c>
      <c r="C454" s="92">
        <v>23.295601000000001</v>
      </c>
      <c r="D454" s="92">
        <v>26.559899999999999</v>
      </c>
      <c r="E454" s="92">
        <v>19.7624</v>
      </c>
      <c r="F454" s="139">
        <f t="shared" si="97"/>
        <v>-1.303250343272977E-2</v>
      </c>
      <c r="G454" s="140">
        <f t="shared" si="97"/>
        <v>-1.1724404082846585E-2</v>
      </c>
      <c r="H454" s="140">
        <f t="shared" si="97"/>
        <v>-6.4769967210460688E-3</v>
      </c>
      <c r="I454" s="141">
        <f t="shared" si="112"/>
        <v>21.121005729789925</v>
      </c>
      <c r="J454" s="142">
        <f t="shared" si="106"/>
        <v>24.786643738519349</v>
      </c>
      <c r="K454" s="142">
        <f t="shared" si="109"/>
        <v>19.332964120805165</v>
      </c>
      <c r="L454" s="143">
        <f t="shared" si="107"/>
        <v>14784.704010852947</v>
      </c>
      <c r="M454" s="137">
        <f t="shared" si="98"/>
        <v>-14871.986243111609</v>
      </c>
      <c r="N454" s="137">
        <f t="shared" si="99"/>
        <v>28999.44618120775</v>
      </c>
      <c r="O454" s="143">
        <f t="shared" si="111"/>
        <v>195.22598914705122</v>
      </c>
      <c r="P454" s="137">
        <f t="shared" si="108"/>
        <v>-176.43375688839114</v>
      </c>
      <c r="Q454" s="137">
        <f t="shared" si="100"/>
        <v>189.05381879225024</v>
      </c>
      <c r="R454" s="144">
        <f t="shared" si="101"/>
        <v>207.84605105091032</v>
      </c>
      <c r="T454" s="92">
        <f t="shared" si="110"/>
        <v>3.861003861003861E-4</v>
      </c>
      <c r="U454" s="92">
        <f>SUM($T$13:T454)</f>
        <v>0.17065637065636968</v>
      </c>
      <c r="V454" s="92">
        <f t="shared" si="102"/>
        <v>529</v>
      </c>
      <c r="W454" s="92">
        <v>-100.17622227686479</v>
      </c>
      <c r="Y454" s="92">
        <f t="shared" si="103"/>
        <v>2360</v>
      </c>
      <c r="Z454" s="92">
        <v>-94.823847594841936</v>
      </c>
      <c r="AB454" s="92">
        <f t="shared" si="104"/>
        <v>1831</v>
      </c>
      <c r="AC454" s="92">
        <v>-179.04075033879781</v>
      </c>
      <c r="AE454" s="92">
        <f t="shared" si="105"/>
        <v>1267</v>
      </c>
      <c r="AF454" s="92">
        <v>-203.11921144598091</v>
      </c>
    </row>
    <row r="455" spans="1:32">
      <c r="A455" s="93">
        <v>443</v>
      </c>
      <c r="B455" s="130">
        <v>43242</v>
      </c>
      <c r="C455" s="92">
        <v>23.386900000000001</v>
      </c>
      <c r="D455" s="92">
        <v>26.641199</v>
      </c>
      <c r="E455" s="92">
        <v>19.823601</v>
      </c>
      <c r="F455" s="139">
        <f t="shared" si="97"/>
        <v>-3.9038521565492035E-3</v>
      </c>
      <c r="G455" s="140">
        <f t="shared" si="97"/>
        <v>-3.051626918142869E-3</v>
      </c>
      <c r="H455" s="140">
        <f t="shared" si="97"/>
        <v>-3.0872796521681511E-3</v>
      </c>
      <c r="I455" s="141">
        <f t="shared" si="112"/>
        <v>21.316357954235063</v>
      </c>
      <c r="J455" s="142">
        <f t="shared" si="106"/>
        <v>25.004163060754134</v>
      </c>
      <c r="K455" s="142">
        <f t="shared" si="109"/>
        <v>19.398924625248458</v>
      </c>
      <c r="L455" s="143">
        <f t="shared" si="107"/>
        <v>14921.450567964544</v>
      </c>
      <c r="M455" s="137">
        <f t="shared" si="98"/>
        <v>-15002.497836452481</v>
      </c>
      <c r="N455" s="137">
        <f t="shared" si="99"/>
        <v>29098.386937872689</v>
      </c>
      <c r="O455" s="143">
        <f t="shared" si="111"/>
        <v>58.47943203545401</v>
      </c>
      <c r="P455" s="137">
        <f t="shared" si="108"/>
        <v>-45.922163547518721</v>
      </c>
      <c r="Q455" s="137">
        <f t="shared" si="100"/>
        <v>90.113062127311423</v>
      </c>
      <c r="R455" s="144">
        <f t="shared" si="101"/>
        <v>102.67033061524671</v>
      </c>
      <c r="T455" s="92">
        <f t="shared" si="110"/>
        <v>3.861003861003861E-4</v>
      </c>
      <c r="U455" s="92">
        <f>SUM($T$13:T455)</f>
        <v>0.17104247104247006</v>
      </c>
      <c r="V455" s="92">
        <f t="shared" si="102"/>
        <v>1839</v>
      </c>
      <c r="W455" s="92">
        <v>-99.908317327392069</v>
      </c>
      <c r="Y455" s="92">
        <f t="shared" si="103"/>
        <v>1244</v>
      </c>
      <c r="Z455" s="92">
        <v>-94.779188078351581</v>
      </c>
      <c r="AB455" s="92">
        <f t="shared" si="104"/>
        <v>409</v>
      </c>
      <c r="AC455" s="92">
        <v>-178.55103325621167</v>
      </c>
      <c r="AE455" s="92">
        <f t="shared" si="105"/>
        <v>2358</v>
      </c>
      <c r="AF455" s="92">
        <v>-202.74617780886183</v>
      </c>
    </row>
    <row r="456" spans="1:32">
      <c r="A456" s="93">
        <v>444</v>
      </c>
      <c r="B456" s="130">
        <v>43241</v>
      </c>
      <c r="C456" s="92">
        <v>23.402100000000001</v>
      </c>
      <c r="D456" s="92">
        <v>26.805299999999999</v>
      </c>
      <c r="E456" s="92">
        <v>19.889900000000001</v>
      </c>
      <c r="F456" s="139">
        <f t="shared" si="97"/>
        <v>-6.4951435982241179E-4</v>
      </c>
      <c r="G456" s="140">
        <f t="shared" si="97"/>
        <v>-6.1219609554826748E-3</v>
      </c>
      <c r="H456" s="140">
        <f t="shared" si="97"/>
        <v>-3.3332998154842475E-3</v>
      </c>
      <c r="I456" s="141">
        <f t="shared" si="112"/>
        <v>21.386000457651235</v>
      </c>
      <c r="J456" s="142">
        <f t="shared" si="106"/>
        <v>24.927156933863827</v>
      </c>
      <c r="K456" s="142">
        <f t="shared" si="109"/>
        <v>19.394137318890493</v>
      </c>
      <c r="L456" s="143">
        <f t="shared" si="107"/>
        <v>14970.200320355865</v>
      </c>
      <c r="M456" s="137">
        <f t="shared" si="98"/>
        <v>-14956.294160318297</v>
      </c>
      <c r="N456" s="137">
        <f t="shared" si="99"/>
        <v>29091.20597833574</v>
      </c>
      <c r="O456" s="143">
        <f t="shared" si="111"/>
        <v>9.7296796441332845</v>
      </c>
      <c r="P456" s="137">
        <f t="shared" si="108"/>
        <v>-92.125839681702928</v>
      </c>
      <c r="Q456" s="137">
        <f t="shared" si="100"/>
        <v>97.294021664260072</v>
      </c>
      <c r="R456" s="144">
        <f t="shared" si="101"/>
        <v>14.897861626690428</v>
      </c>
      <c r="T456" s="92">
        <f t="shared" si="110"/>
        <v>3.861003861003861E-4</v>
      </c>
      <c r="U456" s="92">
        <f>SUM($T$13:T456)</f>
        <v>0.17142857142857043</v>
      </c>
      <c r="V456" s="92">
        <f t="shared" si="102"/>
        <v>22</v>
      </c>
      <c r="W456" s="92">
        <v>-99.890208396713206</v>
      </c>
      <c r="Y456" s="92">
        <f t="shared" si="103"/>
        <v>1194</v>
      </c>
      <c r="Z456" s="92">
        <v>-94.770892013717457</v>
      </c>
      <c r="AB456" s="92">
        <f t="shared" si="104"/>
        <v>431</v>
      </c>
      <c r="AC456" s="92">
        <v>-178.49434550794467</v>
      </c>
      <c r="AE456" s="92">
        <f t="shared" si="105"/>
        <v>726</v>
      </c>
      <c r="AF456" s="92">
        <v>-202.54660553527356</v>
      </c>
    </row>
    <row r="457" spans="1:32">
      <c r="A457" s="93">
        <v>445</v>
      </c>
      <c r="B457" s="130">
        <v>43238</v>
      </c>
      <c r="C457" s="92">
        <v>23.3002</v>
      </c>
      <c r="D457" s="92">
        <v>26.697700999999999</v>
      </c>
      <c r="E457" s="92">
        <v>19.748698999999998</v>
      </c>
      <c r="F457" s="139">
        <f t="shared" si="97"/>
        <v>4.3733530184291158E-3</v>
      </c>
      <c r="G457" s="140">
        <f t="shared" si="97"/>
        <v>4.0302721196854296E-3</v>
      </c>
      <c r="H457" s="140">
        <f t="shared" si="97"/>
        <v>7.1498887091248076E-3</v>
      </c>
      <c r="I457" s="141">
        <f t="shared" si="112"/>
        <v>21.49348931725908</v>
      </c>
      <c r="J457" s="142">
        <f t="shared" si="106"/>
        <v>25.181782045952193</v>
      </c>
      <c r="K457" s="142">
        <f t="shared" si="109"/>
        <v>19.598129684390859</v>
      </c>
      <c r="L457" s="143">
        <f t="shared" si="107"/>
        <v>15045.442522081355</v>
      </c>
      <c r="M457" s="137">
        <f t="shared" si="98"/>
        <v>-15109.069227571315</v>
      </c>
      <c r="N457" s="137">
        <f t="shared" si="99"/>
        <v>29397.194526586289</v>
      </c>
      <c r="O457" s="143">
        <f t="shared" si="111"/>
        <v>-65.512522081357019</v>
      </c>
      <c r="P457" s="137">
        <f t="shared" si="108"/>
        <v>60.64922757131535</v>
      </c>
      <c r="Q457" s="137">
        <f t="shared" si="100"/>
        <v>-208.6945265862887</v>
      </c>
      <c r="R457" s="144">
        <f t="shared" si="101"/>
        <v>-213.55782109633037</v>
      </c>
      <c r="T457" s="92">
        <f t="shared" si="110"/>
        <v>3.861003861003861E-4</v>
      </c>
      <c r="U457" s="92">
        <f>SUM($T$13:T457)</f>
        <v>0.17181467181467081</v>
      </c>
      <c r="V457" s="92">
        <f t="shared" si="102"/>
        <v>386</v>
      </c>
      <c r="W457" s="92">
        <v>-99.74535453676981</v>
      </c>
      <c r="Y457" s="92">
        <f t="shared" si="103"/>
        <v>701</v>
      </c>
      <c r="Z457" s="92">
        <v>-94.607709805128252</v>
      </c>
      <c r="AB457" s="92">
        <f t="shared" si="104"/>
        <v>559</v>
      </c>
      <c r="AC457" s="92">
        <v>-178.01041808811351</v>
      </c>
      <c r="AE457" s="92">
        <f t="shared" si="105"/>
        <v>874</v>
      </c>
      <c r="AF457" s="92">
        <v>-202.49061788203289</v>
      </c>
    </row>
    <row r="458" spans="1:32">
      <c r="A458" s="93">
        <v>446</v>
      </c>
      <c r="B458" s="130">
        <v>43237</v>
      </c>
      <c r="C458" s="92">
        <v>23.125799000000001</v>
      </c>
      <c r="D458" s="92">
        <v>26.5151</v>
      </c>
      <c r="E458" s="92">
        <v>19.562598999999999</v>
      </c>
      <c r="F458" s="139">
        <f t="shared" si="97"/>
        <v>7.5414042991552854E-3</v>
      </c>
      <c r="G458" s="140">
        <f t="shared" si="97"/>
        <v>6.8866796655489004E-3</v>
      </c>
      <c r="H458" s="140">
        <f t="shared" si="97"/>
        <v>9.5130508988094942E-3</v>
      </c>
      <c r="I458" s="141">
        <f t="shared" si="112"/>
        <v>21.561285297861492</v>
      </c>
      <c r="J458" s="142">
        <f t="shared" si="106"/>
        <v>25.253422746687733</v>
      </c>
      <c r="K458" s="142">
        <f t="shared" si="109"/>
        <v>19.644114457439933</v>
      </c>
      <c r="L458" s="143">
        <f t="shared" si="107"/>
        <v>15092.899708503044</v>
      </c>
      <c r="M458" s="137">
        <f t="shared" si="98"/>
        <v>-15152.053648012639</v>
      </c>
      <c r="N458" s="137">
        <f t="shared" si="99"/>
        <v>29466.171686159898</v>
      </c>
      <c r="O458" s="143">
        <f t="shared" si="111"/>
        <v>-112.96970850304569</v>
      </c>
      <c r="P458" s="137">
        <f t="shared" si="108"/>
        <v>103.63364801263924</v>
      </c>
      <c r="Q458" s="137">
        <f t="shared" si="100"/>
        <v>-277.67168615989794</v>
      </c>
      <c r="R458" s="144">
        <f t="shared" si="101"/>
        <v>-287.0077466503044</v>
      </c>
      <c r="T458" s="92">
        <f t="shared" si="110"/>
        <v>3.861003861003861E-4</v>
      </c>
      <c r="U458" s="92">
        <f>SUM($T$13:T458)</f>
        <v>0.17220077220077118</v>
      </c>
      <c r="V458" s="92">
        <f t="shared" si="102"/>
        <v>1574</v>
      </c>
      <c r="W458" s="92">
        <v>-99.218097484888858</v>
      </c>
      <c r="Y458" s="92">
        <f t="shared" si="103"/>
        <v>1266</v>
      </c>
      <c r="Z458" s="92">
        <v>-94.379641542878744</v>
      </c>
      <c r="AB458" s="92">
        <f t="shared" si="104"/>
        <v>2069</v>
      </c>
      <c r="AC458" s="92">
        <v>-177.5774711603699</v>
      </c>
      <c r="AE458" s="92">
        <f t="shared" si="105"/>
        <v>2245</v>
      </c>
      <c r="AF458" s="92">
        <v>-202.12300459196922</v>
      </c>
    </row>
    <row r="459" spans="1:32">
      <c r="A459" s="93">
        <v>447</v>
      </c>
      <c r="B459" s="130">
        <v>43236</v>
      </c>
      <c r="C459" s="92">
        <v>23.263399</v>
      </c>
      <c r="D459" s="92">
        <v>26.5669</v>
      </c>
      <c r="E459" s="92">
        <v>19.669398999999999</v>
      </c>
      <c r="F459" s="139">
        <f t="shared" si="97"/>
        <v>-5.9148708234767478E-3</v>
      </c>
      <c r="G459" s="140">
        <f t="shared" si="97"/>
        <v>-1.9497946693065593E-3</v>
      </c>
      <c r="H459" s="140">
        <f t="shared" si="97"/>
        <v>-5.429754106874296E-3</v>
      </c>
      <c r="I459" s="141">
        <f t="shared" si="112"/>
        <v>21.273322355864678</v>
      </c>
      <c r="J459" s="142">
        <f t="shared" si="106"/>
        <v>25.031797784837522</v>
      </c>
      <c r="K459" s="142">
        <f t="shared" si="109"/>
        <v>19.353342414834334</v>
      </c>
      <c r="L459" s="143">
        <f t="shared" si="107"/>
        <v>14891.325649105274</v>
      </c>
      <c r="M459" s="137">
        <f t="shared" si="98"/>
        <v>-15019.078670902512</v>
      </c>
      <c r="N459" s="137">
        <f t="shared" si="99"/>
        <v>29030.013622251499</v>
      </c>
      <c r="O459" s="143">
        <f t="shared" si="111"/>
        <v>88.604350894724121</v>
      </c>
      <c r="P459" s="137">
        <f t="shared" si="108"/>
        <v>-29.341329097487687</v>
      </c>
      <c r="Q459" s="137">
        <f t="shared" si="100"/>
        <v>158.48637774850067</v>
      </c>
      <c r="R459" s="144">
        <f t="shared" si="101"/>
        <v>217.74939954573711</v>
      </c>
      <c r="T459" s="92">
        <f t="shared" si="110"/>
        <v>3.861003861003861E-4</v>
      </c>
      <c r="U459" s="92">
        <f>SUM($T$13:T459)</f>
        <v>0.17258687258687155</v>
      </c>
      <c r="V459" s="92">
        <f t="shared" si="102"/>
        <v>1026</v>
      </c>
      <c r="W459" s="92">
        <v>-98.948850196800777</v>
      </c>
      <c r="Y459" s="92">
        <f t="shared" si="103"/>
        <v>2353</v>
      </c>
      <c r="Z459" s="92">
        <v>-94.325462374352355</v>
      </c>
      <c r="AB459" s="92">
        <f t="shared" si="104"/>
        <v>1828</v>
      </c>
      <c r="AC459" s="92">
        <v>-177.56072998911986</v>
      </c>
      <c r="AE459" s="92">
        <f t="shared" si="105"/>
        <v>770</v>
      </c>
      <c r="AF459" s="92">
        <v>-202.11242418958318</v>
      </c>
    </row>
    <row r="460" spans="1:32">
      <c r="A460" s="93">
        <v>448</v>
      </c>
      <c r="B460" s="130">
        <v>43235</v>
      </c>
      <c r="C460" s="92">
        <v>23.368998999999999</v>
      </c>
      <c r="D460" s="92">
        <v>26.563299000000001</v>
      </c>
      <c r="E460" s="92">
        <v>19.576599000000002</v>
      </c>
      <c r="F460" s="139">
        <f t="shared" si="97"/>
        <v>-4.5188071598616375E-3</v>
      </c>
      <c r="G460" s="140">
        <f t="shared" si="97"/>
        <v>1.3556298108907683E-4</v>
      </c>
      <c r="H460" s="140">
        <f t="shared" si="97"/>
        <v>4.7403535210583936E-3</v>
      </c>
      <c r="I460" s="141">
        <f t="shared" si="112"/>
        <v>21.303197978659675</v>
      </c>
      <c r="J460" s="142">
        <f t="shared" si="106"/>
        <v>25.0841000144598</v>
      </c>
      <c r="K460" s="142">
        <f t="shared" si="109"/>
        <v>19.551242539166275</v>
      </c>
      <c r="L460" s="143">
        <f t="shared" si="107"/>
        <v>14912.238585061772</v>
      </c>
      <c r="M460" s="137">
        <f t="shared" si="98"/>
        <v>-15050.46000867588</v>
      </c>
      <c r="N460" s="137">
        <f t="shared" si="99"/>
        <v>29326.863808749411</v>
      </c>
      <c r="O460" s="143">
        <f t="shared" si="111"/>
        <v>67.691414938226444</v>
      </c>
      <c r="P460" s="137">
        <f t="shared" si="108"/>
        <v>2.0400086758800171</v>
      </c>
      <c r="Q460" s="137">
        <f t="shared" si="100"/>
        <v>-138.36380874941096</v>
      </c>
      <c r="R460" s="144">
        <f t="shared" si="101"/>
        <v>-68.632385135304503</v>
      </c>
      <c r="T460" s="92">
        <f t="shared" si="110"/>
        <v>3.861003861003861E-4</v>
      </c>
      <c r="U460" s="92">
        <f>SUM($T$13:T460)</f>
        <v>0.17297297297297193</v>
      </c>
      <c r="V460" s="92">
        <f t="shared" si="102"/>
        <v>354</v>
      </c>
      <c r="W460" s="92">
        <v>-98.838569509136505</v>
      </c>
      <c r="Y460" s="92">
        <f t="shared" si="103"/>
        <v>2468</v>
      </c>
      <c r="Z460" s="92">
        <v>-94.222220285402727</v>
      </c>
      <c r="AB460" s="92">
        <f t="shared" si="104"/>
        <v>41</v>
      </c>
      <c r="AC460" s="92">
        <v>-177.48434318541695</v>
      </c>
      <c r="AE460" s="92">
        <f t="shared" si="105"/>
        <v>131</v>
      </c>
      <c r="AF460" s="92">
        <v>-201.38905150073333</v>
      </c>
    </row>
    <row r="461" spans="1:32">
      <c r="A461" s="93">
        <v>449</v>
      </c>
      <c r="B461" s="130">
        <v>43234</v>
      </c>
      <c r="C461" s="92">
        <v>23.132200000000001</v>
      </c>
      <c r="D461" s="92">
        <v>26.223801000000002</v>
      </c>
      <c r="E461" s="92">
        <v>19.342400000000001</v>
      </c>
      <c r="F461" s="139">
        <f t="shared" si="97"/>
        <v>1.0236769524731626E-2</v>
      </c>
      <c r="G461" s="140">
        <f t="shared" si="97"/>
        <v>1.2946178168450784E-2</v>
      </c>
      <c r="H461" s="140">
        <f t="shared" si="97"/>
        <v>1.2108063115228829E-2</v>
      </c>
      <c r="I461" s="141">
        <f t="shared" si="112"/>
        <v>21.618965844152303</v>
      </c>
      <c r="J461" s="142">
        <f t="shared" si="106"/>
        <v>25.405399210789465</v>
      </c>
      <c r="K461" s="142">
        <f t="shared" si="109"/>
        <v>19.694610800159236</v>
      </c>
      <c r="L461" s="143">
        <f t="shared" si="107"/>
        <v>15133.276090906613</v>
      </c>
      <c r="M461" s="137">
        <f t="shared" si="98"/>
        <v>-15243.239526473679</v>
      </c>
      <c r="N461" s="137">
        <f t="shared" si="99"/>
        <v>29541.916200238855</v>
      </c>
      <c r="O461" s="143">
        <f t="shared" si="111"/>
        <v>-153.34609090661434</v>
      </c>
      <c r="P461" s="137">
        <f t="shared" si="108"/>
        <v>194.81952647367871</v>
      </c>
      <c r="Q461" s="137">
        <f t="shared" si="100"/>
        <v>-353.4162002388548</v>
      </c>
      <c r="R461" s="144">
        <f t="shared" si="101"/>
        <v>-311.94276467179043</v>
      </c>
      <c r="T461" s="92">
        <f t="shared" si="110"/>
        <v>3.861003861003861E-4</v>
      </c>
      <c r="U461" s="92">
        <f>SUM($T$13:T461)</f>
        <v>0.1733590733590723</v>
      </c>
      <c r="V461" s="92">
        <f t="shared" si="102"/>
        <v>2099</v>
      </c>
      <c r="W461" s="92">
        <v>-98.626157746110039</v>
      </c>
      <c r="Y461" s="92">
        <f t="shared" si="103"/>
        <v>118</v>
      </c>
      <c r="Z461" s="92">
        <v>-93.927153141448798</v>
      </c>
      <c r="AB461" s="92">
        <f t="shared" si="104"/>
        <v>434</v>
      </c>
      <c r="AC461" s="92">
        <v>-176.95264669749304</v>
      </c>
      <c r="AE461" s="92">
        <f t="shared" si="105"/>
        <v>241</v>
      </c>
      <c r="AF461" s="92">
        <v>-200.9834282114316</v>
      </c>
    </row>
    <row r="462" spans="1:32">
      <c r="A462" s="93">
        <v>450</v>
      </c>
      <c r="B462" s="130">
        <v>43231</v>
      </c>
      <c r="C462" s="92">
        <v>22.933399000000001</v>
      </c>
      <c r="D462" s="92">
        <v>26.025700000000001</v>
      </c>
      <c r="E462" s="92">
        <v>19.236899999999999</v>
      </c>
      <c r="F462" s="139">
        <f t="shared" ref="F462:H525" si="113">C461/C462-1</f>
        <v>8.6686234343194002E-3</v>
      </c>
      <c r="G462" s="140">
        <f t="shared" si="113"/>
        <v>7.6117453132864554E-3</v>
      </c>
      <c r="H462" s="140">
        <f t="shared" si="113"/>
        <v>5.4842516205835246E-3</v>
      </c>
      <c r="I462" s="141">
        <f t="shared" si="112"/>
        <v>21.585407674632091</v>
      </c>
      <c r="J462" s="142">
        <f t="shared" si="106"/>
        <v>25.271607900678944</v>
      </c>
      <c r="K462" s="142">
        <f t="shared" si="109"/>
        <v>19.565718052284936</v>
      </c>
      <c r="L462" s="143">
        <f t="shared" si="107"/>
        <v>15109.785372242464</v>
      </c>
      <c r="M462" s="137">
        <f t="shared" ref="M462:M525" si="114">$C$5*J462</f>
        <v>-15162.964740407366</v>
      </c>
      <c r="N462" s="137">
        <f t="shared" ref="N462:N525" si="115">$C$6*K462</f>
        <v>29348.577078427403</v>
      </c>
      <c r="O462" s="143">
        <f t="shared" si="111"/>
        <v>-129.85537224246582</v>
      </c>
      <c r="P462" s="137">
        <f t="shared" si="108"/>
        <v>114.54474040736568</v>
      </c>
      <c r="Q462" s="137">
        <f t="shared" ref="Q462:Q525" si="116">$N$13-N462</f>
        <v>-160.07707842740274</v>
      </c>
      <c r="R462" s="144">
        <f t="shared" ref="R462:R525" si="117">O462+P462+Q462</f>
        <v>-175.38771026250288</v>
      </c>
      <c r="T462" s="92">
        <f t="shared" si="110"/>
        <v>3.861003861003861E-4</v>
      </c>
      <c r="U462" s="92">
        <f>SUM($T$13:T462)</f>
        <v>0.17374517374517268</v>
      </c>
      <c r="V462" s="92">
        <f t="shared" ref="V462:V525" si="118">MATCH(W462,$O$13:$O$2603,0)</f>
        <v>1760</v>
      </c>
      <c r="W462" s="92">
        <v>-98.563893685086441</v>
      </c>
      <c r="Y462" s="92">
        <f t="shared" ref="Y462:Y525" si="119">MATCH(Z462,$P$13:$P$2603,0)</f>
        <v>2496</v>
      </c>
      <c r="Z462" s="92">
        <v>-93.746996825719179</v>
      </c>
      <c r="AB462" s="92">
        <f t="shared" ref="AB462:AB525" si="120">MATCH(AC462,$Q$13:$Q$2603,0)</f>
        <v>271</v>
      </c>
      <c r="AC462" s="92">
        <v>-176.69608028663424</v>
      </c>
      <c r="AE462" s="92">
        <f t="shared" ref="AE462:AE525" si="121">MATCH(AF462,$R$13:$R$2603,0)</f>
        <v>26</v>
      </c>
      <c r="AF462" s="92">
        <v>-200.34828241237483</v>
      </c>
    </row>
    <row r="463" spans="1:32">
      <c r="A463" s="93">
        <v>451</v>
      </c>
      <c r="B463" s="130">
        <v>43230</v>
      </c>
      <c r="C463" s="92">
        <v>23.196100000000001</v>
      </c>
      <c r="D463" s="92">
        <v>26.516000999999999</v>
      </c>
      <c r="E463" s="92">
        <v>19.5672</v>
      </c>
      <c r="F463" s="139">
        <f t="shared" si="113"/>
        <v>-1.1325222774518084E-2</v>
      </c>
      <c r="G463" s="140">
        <f t="shared" si="113"/>
        <v>-1.8490759598327022E-2</v>
      </c>
      <c r="H463" s="140">
        <f t="shared" si="113"/>
        <v>-1.6880289464000997E-2</v>
      </c>
      <c r="I463" s="141">
        <f t="shared" si="112"/>
        <v>21.157541365147591</v>
      </c>
      <c r="J463" s="142">
        <f t="shared" ref="J463:J526" si="122">$D$13*(1+G463)</f>
        <v>24.61693880574224</v>
      </c>
      <c r="K463" s="142">
        <f t="shared" si="109"/>
        <v>19.130526447320005</v>
      </c>
      <c r="L463" s="143">
        <f t="shared" ref="L463:L526" si="123">$C$4*I463</f>
        <v>14810.278955603313</v>
      </c>
      <c r="M463" s="137">
        <f t="shared" si="114"/>
        <v>-14770.163283445345</v>
      </c>
      <c r="N463" s="137">
        <f t="shared" si="115"/>
        <v>28695.789670980008</v>
      </c>
      <c r="O463" s="143">
        <f t="shared" si="111"/>
        <v>169.65104439668539</v>
      </c>
      <c r="P463" s="137">
        <f t="shared" ref="P463:P526" si="124">$M$13-M463</f>
        <v>-278.25671655465521</v>
      </c>
      <c r="Q463" s="137">
        <f t="shared" si="116"/>
        <v>492.71032901999206</v>
      </c>
      <c r="R463" s="144">
        <f t="shared" si="117"/>
        <v>384.10465686202224</v>
      </c>
      <c r="T463" s="92">
        <f t="shared" si="110"/>
        <v>3.861003861003861E-4</v>
      </c>
      <c r="U463" s="92">
        <f>SUM($T$13:T463)</f>
        <v>0.17413127413127305</v>
      </c>
      <c r="V463" s="92">
        <f t="shared" si="118"/>
        <v>1467</v>
      </c>
      <c r="W463" s="92">
        <v>-98.245238696037632</v>
      </c>
      <c r="Y463" s="92">
        <f t="shared" si="119"/>
        <v>1045</v>
      </c>
      <c r="Z463" s="92">
        <v>-93.46399168273274</v>
      </c>
      <c r="AB463" s="92">
        <f t="shared" si="120"/>
        <v>337</v>
      </c>
      <c r="AC463" s="92">
        <v>-176.66948973715262</v>
      </c>
      <c r="AE463" s="92">
        <f t="shared" si="121"/>
        <v>2140</v>
      </c>
      <c r="AF463" s="92">
        <v>-199.31756670143841</v>
      </c>
    </row>
    <row r="464" spans="1:32">
      <c r="A464" s="93">
        <v>452</v>
      </c>
      <c r="B464" s="130">
        <v>43229</v>
      </c>
      <c r="C464" s="92">
        <v>23.213498999999999</v>
      </c>
      <c r="D464" s="92">
        <v>26.508600000000001</v>
      </c>
      <c r="E464" s="92">
        <v>19.548598999999999</v>
      </c>
      <c r="F464" s="139">
        <f t="shared" si="113"/>
        <v>-7.4952078529810784E-4</v>
      </c>
      <c r="G464" s="140">
        <f t="shared" si="113"/>
        <v>2.7919241302809539E-4</v>
      </c>
      <c r="H464" s="140">
        <f t="shared" si="113"/>
        <v>9.5152598915149156E-4</v>
      </c>
      <c r="I464" s="141">
        <f t="shared" si="112"/>
        <v>21.383860330146696</v>
      </c>
      <c r="J464" s="142">
        <f t="shared" si="122"/>
        <v>25.087702341153435</v>
      </c>
      <c r="K464" s="142">
        <f t="shared" ref="K464:K527" si="125">$E$13*(1+H464)</f>
        <v>19.477515744222899</v>
      </c>
      <c r="L464" s="143">
        <f t="shared" si="123"/>
        <v>14968.702231102687</v>
      </c>
      <c r="M464" s="137">
        <f t="shared" si="114"/>
        <v>-15052.621404692061</v>
      </c>
      <c r="N464" s="137">
        <f t="shared" si="115"/>
        <v>29216.273616334347</v>
      </c>
      <c r="O464" s="143">
        <f t="shared" si="111"/>
        <v>11.227768897311762</v>
      </c>
      <c r="P464" s="137">
        <f t="shared" si="124"/>
        <v>4.20140469206126</v>
      </c>
      <c r="Q464" s="137">
        <f t="shared" si="116"/>
        <v>-27.773616334347025</v>
      </c>
      <c r="R464" s="144">
        <f t="shared" si="117"/>
        <v>-12.344442744974003</v>
      </c>
      <c r="T464" s="92">
        <f t="shared" ref="T464:T527" si="126">T463</f>
        <v>3.861003861003861E-4</v>
      </c>
      <c r="U464" s="92">
        <f>SUM($T$13:T464)</f>
        <v>0.17451737451737342</v>
      </c>
      <c r="V464" s="92">
        <f t="shared" si="118"/>
        <v>513</v>
      </c>
      <c r="W464" s="92">
        <v>-98.196198844967512</v>
      </c>
      <c r="Y464" s="92">
        <f t="shared" si="119"/>
        <v>1209</v>
      </c>
      <c r="Z464" s="92">
        <v>-93.321102404237536</v>
      </c>
      <c r="AB464" s="92">
        <f t="shared" si="120"/>
        <v>26</v>
      </c>
      <c r="AC464" s="92">
        <v>-176.38077873291331</v>
      </c>
      <c r="AE464" s="92">
        <f t="shared" si="121"/>
        <v>2465</v>
      </c>
      <c r="AF464" s="92">
        <v>-199.11495178530458</v>
      </c>
    </row>
    <row r="465" spans="1:32">
      <c r="A465" s="93">
        <v>453</v>
      </c>
      <c r="B465" s="130">
        <v>43228</v>
      </c>
      <c r="C465" s="92">
        <v>23.196100000000001</v>
      </c>
      <c r="D465" s="92">
        <v>26.373501000000001</v>
      </c>
      <c r="E465" s="92">
        <v>19.4251</v>
      </c>
      <c r="F465" s="139">
        <f t="shared" si="113"/>
        <v>7.5008298808842966E-4</v>
      </c>
      <c r="G465" s="140">
        <f t="shared" si="113"/>
        <v>5.122528101217938E-3</v>
      </c>
      <c r="H465" s="140">
        <f t="shared" si="113"/>
        <v>6.3577021482514873E-3</v>
      </c>
      <c r="I465" s="141">
        <f t="shared" si="112"/>
        <v>21.415951700936791</v>
      </c>
      <c r="J465" s="142">
        <f t="shared" si="122"/>
        <v>25.209176590548218</v>
      </c>
      <c r="K465" s="142">
        <f t="shared" si="125"/>
        <v>19.582714526102826</v>
      </c>
      <c r="L465" s="143">
        <f t="shared" si="123"/>
        <v>14991.166190655753</v>
      </c>
      <c r="M465" s="137">
        <f t="shared" si="114"/>
        <v>-15125.50595432893</v>
      </c>
      <c r="N465" s="137">
        <f t="shared" si="115"/>
        <v>29374.071789154241</v>
      </c>
      <c r="O465" s="143">
        <f t="shared" ref="O465:O528" si="127">$L$13-L465</f>
        <v>-11.236190655754399</v>
      </c>
      <c r="P465" s="137">
        <f t="shared" si="124"/>
        <v>77.085954328929802</v>
      </c>
      <c r="Q465" s="137">
        <f t="shared" si="116"/>
        <v>-185.57178915424083</v>
      </c>
      <c r="R465" s="144">
        <f t="shared" si="117"/>
        <v>-119.72202548106543</v>
      </c>
      <c r="T465" s="92">
        <f t="shared" si="126"/>
        <v>3.861003861003861E-4</v>
      </c>
      <c r="U465" s="92">
        <f>SUM($T$13:T465)</f>
        <v>0.1749034749034738</v>
      </c>
      <c r="V465" s="92">
        <f t="shared" si="118"/>
        <v>736</v>
      </c>
      <c r="W465" s="92">
        <v>-98.160904961176129</v>
      </c>
      <c r="Y465" s="92">
        <f t="shared" si="119"/>
        <v>930</v>
      </c>
      <c r="Z465" s="92">
        <v>-93.291889778080076</v>
      </c>
      <c r="AB465" s="92">
        <f t="shared" si="120"/>
        <v>1771</v>
      </c>
      <c r="AC465" s="92">
        <v>-176.30669869470876</v>
      </c>
      <c r="AE465" s="92">
        <f t="shared" si="121"/>
        <v>202</v>
      </c>
      <c r="AF465" s="92">
        <v>-199.07942372690377</v>
      </c>
    </row>
    <row r="466" spans="1:32">
      <c r="A466" s="93">
        <v>454</v>
      </c>
      <c r="B466" s="130">
        <v>43227</v>
      </c>
      <c r="C466" s="92">
        <v>23.030999999999999</v>
      </c>
      <c r="D466" s="92">
        <v>26.070800999999999</v>
      </c>
      <c r="E466" s="92">
        <v>19.254498999999999</v>
      </c>
      <c r="F466" s="139">
        <f t="shared" si="113"/>
        <v>7.1685988450349569E-3</v>
      </c>
      <c r="G466" s="140">
        <f t="shared" si="113"/>
        <v>1.1610690442537708E-2</v>
      </c>
      <c r="H466" s="140">
        <f t="shared" si="113"/>
        <v>8.8603188273037592E-3</v>
      </c>
      <c r="I466" s="141">
        <f t="shared" si="112"/>
        <v>21.553307298423864</v>
      </c>
      <c r="J466" s="142">
        <f t="shared" si="122"/>
        <v>25.371904243782154</v>
      </c>
      <c r="K466" s="142">
        <f t="shared" si="125"/>
        <v>19.631412944060504</v>
      </c>
      <c r="L466" s="143">
        <f t="shared" si="123"/>
        <v>15087.315108896704</v>
      </c>
      <c r="M466" s="137">
        <f t="shared" si="114"/>
        <v>-15223.142546269293</v>
      </c>
      <c r="N466" s="137">
        <f t="shared" si="115"/>
        <v>29447.119416090754</v>
      </c>
      <c r="O466" s="143">
        <f t="shared" si="127"/>
        <v>-107.38510889670579</v>
      </c>
      <c r="P466" s="137">
        <f t="shared" si="124"/>
        <v>174.72254626929316</v>
      </c>
      <c r="Q466" s="137">
        <f t="shared" si="116"/>
        <v>-258.61941609075438</v>
      </c>
      <c r="R466" s="144">
        <f t="shared" si="117"/>
        <v>-191.28197871816701</v>
      </c>
      <c r="T466" s="92">
        <f t="shared" si="126"/>
        <v>3.861003861003861E-4</v>
      </c>
      <c r="U466" s="92">
        <f>SUM($T$13:T466)</f>
        <v>0.17528957528957417</v>
      </c>
      <c r="V466" s="92">
        <f t="shared" si="118"/>
        <v>1387</v>
      </c>
      <c r="W466" s="92">
        <v>-97.852223330719426</v>
      </c>
      <c r="Y466" s="92">
        <f t="shared" si="119"/>
        <v>2126</v>
      </c>
      <c r="Z466" s="92">
        <v>-93.202593956908458</v>
      </c>
      <c r="AB466" s="92">
        <f t="shared" si="120"/>
        <v>1313</v>
      </c>
      <c r="AC466" s="92">
        <v>-175.96003863126316</v>
      </c>
      <c r="AE466" s="92">
        <f t="shared" si="121"/>
        <v>431</v>
      </c>
      <c r="AF466" s="92">
        <v>-198.87051245303519</v>
      </c>
    </row>
    <row r="467" spans="1:32">
      <c r="A467" s="93">
        <v>455</v>
      </c>
      <c r="B467" s="130">
        <v>43224</v>
      </c>
      <c r="C467" s="92">
        <v>22.846700999999999</v>
      </c>
      <c r="D467" s="92">
        <v>25.8627</v>
      </c>
      <c r="E467" s="92">
        <v>19.0459</v>
      </c>
      <c r="F467" s="139">
        <f t="shared" si="113"/>
        <v>8.0667664009783646E-3</v>
      </c>
      <c r="G467" s="140">
        <f t="shared" si="113"/>
        <v>8.0463756684336918E-3</v>
      </c>
      <c r="H467" s="140">
        <f t="shared" si="113"/>
        <v>1.0952435957345186E-2</v>
      </c>
      <c r="I467" s="141">
        <f t="shared" ref="I467:I530" si="128">$C$13*(1+F467)</f>
        <v>21.572527994304295</v>
      </c>
      <c r="J467" s="142">
        <f t="shared" si="122"/>
        <v>25.282508734227285</v>
      </c>
      <c r="K467" s="142">
        <f t="shared" si="125"/>
        <v>19.672123451293981</v>
      </c>
      <c r="L467" s="143">
        <f t="shared" si="123"/>
        <v>15100.769596013006</v>
      </c>
      <c r="M467" s="137">
        <f t="shared" si="114"/>
        <v>-15169.505240536371</v>
      </c>
      <c r="N467" s="137">
        <f t="shared" si="115"/>
        <v>29508.18517694097</v>
      </c>
      <c r="O467" s="143">
        <f t="shared" si="127"/>
        <v>-120.83959601300739</v>
      </c>
      <c r="P467" s="137">
        <f t="shared" si="124"/>
        <v>121.0852405363712</v>
      </c>
      <c r="Q467" s="137">
        <f t="shared" si="116"/>
        <v>-319.68517694096954</v>
      </c>
      <c r="R467" s="144">
        <f t="shared" si="117"/>
        <v>-319.43953241760573</v>
      </c>
      <c r="T467" s="92">
        <f t="shared" si="126"/>
        <v>3.861003861003861E-4</v>
      </c>
      <c r="U467" s="92">
        <f>SUM($T$13:T467)</f>
        <v>0.17567567567567455</v>
      </c>
      <c r="V467" s="92">
        <f t="shared" si="118"/>
        <v>225</v>
      </c>
      <c r="W467" s="92">
        <v>-97.478828388049806</v>
      </c>
      <c r="Y467" s="92">
        <f t="shared" si="119"/>
        <v>274</v>
      </c>
      <c r="Z467" s="92">
        <v>-92.645204970935083</v>
      </c>
      <c r="AB467" s="92">
        <f t="shared" si="120"/>
        <v>2464</v>
      </c>
      <c r="AC467" s="92">
        <v>-175.65333755641768</v>
      </c>
      <c r="AE467" s="92">
        <f t="shared" si="121"/>
        <v>1432</v>
      </c>
      <c r="AF467" s="92">
        <v>-198.38298069086159</v>
      </c>
    </row>
    <row r="468" spans="1:32">
      <c r="A468" s="93">
        <v>456</v>
      </c>
      <c r="B468" s="130">
        <v>43223</v>
      </c>
      <c r="C468" s="92">
        <v>22.826799000000001</v>
      </c>
      <c r="D468" s="92">
        <v>25.926100000000002</v>
      </c>
      <c r="E468" s="92">
        <v>19.090799000000001</v>
      </c>
      <c r="F468" s="139">
        <f t="shared" si="113"/>
        <v>8.7186994549681707E-4</v>
      </c>
      <c r="G468" s="140">
        <f t="shared" si="113"/>
        <v>-2.4454121522327066E-3</v>
      </c>
      <c r="H468" s="140">
        <f t="shared" si="113"/>
        <v>-2.3518659433793276E-3</v>
      </c>
      <c r="I468" s="141">
        <f t="shared" si="128"/>
        <v>21.418557929646635</v>
      </c>
      <c r="J468" s="142">
        <f t="shared" si="122"/>
        <v>25.019367351433498</v>
      </c>
      <c r="K468" s="142">
        <f t="shared" si="125"/>
        <v>19.41323504060778</v>
      </c>
      <c r="L468" s="143">
        <f t="shared" si="123"/>
        <v>14992.990550752644</v>
      </c>
      <c r="M468" s="137">
        <f t="shared" si="114"/>
        <v>-15011.6204108601</v>
      </c>
      <c r="N468" s="137">
        <f t="shared" si="115"/>
        <v>29119.85256091167</v>
      </c>
      <c r="O468" s="143">
        <f t="shared" si="127"/>
        <v>-13.060550752645213</v>
      </c>
      <c r="P468" s="137">
        <f t="shared" si="124"/>
        <v>-36.79958913990049</v>
      </c>
      <c r="Q468" s="137">
        <f t="shared" si="116"/>
        <v>68.64743908833043</v>
      </c>
      <c r="R468" s="144">
        <f t="shared" si="117"/>
        <v>18.787299195784726</v>
      </c>
      <c r="T468" s="92">
        <f t="shared" si="126"/>
        <v>3.861003861003861E-4</v>
      </c>
      <c r="U468" s="92">
        <f>SUM($T$13:T468)</f>
        <v>0.17606177606177492</v>
      </c>
      <c r="V468" s="92">
        <f t="shared" si="118"/>
        <v>1055</v>
      </c>
      <c r="W468" s="92">
        <v>-97.091076241111296</v>
      </c>
      <c r="Y468" s="92">
        <f t="shared" si="119"/>
        <v>1142</v>
      </c>
      <c r="Z468" s="92">
        <v>-92.376161830112324</v>
      </c>
      <c r="AB468" s="92">
        <f t="shared" si="120"/>
        <v>913</v>
      </c>
      <c r="AC468" s="92">
        <v>-175.62611617858784</v>
      </c>
      <c r="AE468" s="92">
        <f t="shared" si="121"/>
        <v>1363</v>
      </c>
      <c r="AF468" s="92">
        <v>-198.23930488286715</v>
      </c>
    </row>
    <row r="469" spans="1:32">
      <c r="A469" s="93">
        <v>457</v>
      </c>
      <c r="B469" s="130">
        <v>43222</v>
      </c>
      <c r="C469" s="92">
        <v>22.718399000000002</v>
      </c>
      <c r="D469" s="92">
        <v>25.783000999999999</v>
      </c>
      <c r="E469" s="92">
        <v>18.935499</v>
      </c>
      <c r="F469" s="139">
        <f t="shared" si="113"/>
        <v>4.7714629890953653E-3</v>
      </c>
      <c r="G469" s="140">
        <f t="shared" si="113"/>
        <v>5.5501297153113249E-3</v>
      </c>
      <c r="H469" s="140">
        <f t="shared" si="113"/>
        <v>8.2015266669233089E-3</v>
      </c>
      <c r="I469" s="141">
        <f t="shared" si="128"/>
        <v>21.502008830820341</v>
      </c>
      <c r="J469" s="142">
        <f t="shared" si="122"/>
        <v>25.21990113835081</v>
      </c>
      <c r="K469" s="142">
        <f t="shared" si="125"/>
        <v>19.61859350741166</v>
      </c>
      <c r="L469" s="143">
        <f t="shared" si="123"/>
        <v>15051.406181574239</v>
      </c>
      <c r="M469" s="137">
        <f t="shared" si="114"/>
        <v>-15131.940683010485</v>
      </c>
      <c r="N469" s="137">
        <f t="shared" si="115"/>
        <v>29427.890261117489</v>
      </c>
      <c r="O469" s="143">
        <f t="shared" si="127"/>
        <v>-71.4761815742404</v>
      </c>
      <c r="P469" s="137">
        <f t="shared" si="124"/>
        <v>83.5206830104853</v>
      </c>
      <c r="Q469" s="137">
        <f t="shared" si="116"/>
        <v>-239.39026111748899</v>
      </c>
      <c r="R469" s="144">
        <f t="shared" si="117"/>
        <v>-227.34575968124409</v>
      </c>
      <c r="T469" s="92">
        <f t="shared" si="126"/>
        <v>3.861003861003861E-4</v>
      </c>
      <c r="U469" s="92">
        <f>SUM($T$13:T469)</f>
        <v>0.1764478764478753</v>
      </c>
      <c r="V469" s="92">
        <f t="shared" si="118"/>
        <v>1580</v>
      </c>
      <c r="W469" s="92">
        <v>-96.856459536837065</v>
      </c>
      <c r="Y469" s="92">
        <f t="shared" si="119"/>
        <v>444</v>
      </c>
      <c r="Z469" s="92">
        <v>-92.125839681702928</v>
      </c>
      <c r="AB469" s="92">
        <f t="shared" si="120"/>
        <v>1184</v>
      </c>
      <c r="AC469" s="92">
        <v>-175.21436515057576</v>
      </c>
      <c r="AE469" s="92">
        <f t="shared" si="121"/>
        <v>2416</v>
      </c>
      <c r="AF469" s="92">
        <v>-197.9362097219182</v>
      </c>
    </row>
    <row r="470" spans="1:32">
      <c r="A470" s="93">
        <v>458</v>
      </c>
      <c r="B470" s="130">
        <v>43221</v>
      </c>
      <c r="C470" s="92">
        <v>22.601199999999999</v>
      </c>
      <c r="D470" s="92">
        <v>25.761299000000001</v>
      </c>
      <c r="E470" s="92">
        <v>18.697099999999999</v>
      </c>
      <c r="F470" s="139">
        <f t="shared" si="113"/>
        <v>5.1855211227722631E-3</v>
      </c>
      <c r="G470" s="140">
        <f t="shared" si="113"/>
        <v>8.4242646304444335E-4</v>
      </c>
      <c r="H470" s="140">
        <f t="shared" si="113"/>
        <v>1.2750586989426216E-2</v>
      </c>
      <c r="I470" s="141">
        <f t="shared" si="128"/>
        <v>21.510869633475213</v>
      </c>
      <c r="J470" s="142">
        <f t="shared" si="122"/>
        <v>25.101828645391677</v>
      </c>
      <c r="K470" s="142">
        <f t="shared" si="125"/>
        <v>19.707113672227244</v>
      </c>
      <c r="L470" s="143">
        <f t="shared" si="123"/>
        <v>15057.608743432649</v>
      </c>
      <c r="M470" s="137">
        <f t="shared" si="114"/>
        <v>-15061.097187235006</v>
      </c>
      <c r="N470" s="137">
        <f t="shared" si="115"/>
        <v>29560.670508340867</v>
      </c>
      <c r="O470" s="143">
        <f t="shared" si="127"/>
        <v>-77.678743432650663</v>
      </c>
      <c r="P470" s="137">
        <f t="shared" si="124"/>
        <v>12.677187235005476</v>
      </c>
      <c r="Q470" s="137">
        <f t="shared" si="116"/>
        <v>-372.17050834086695</v>
      </c>
      <c r="R470" s="144">
        <f t="shared" si="117"/>
        <v>-437.17206453851213</v>
      </c>
      <c r="T470" s="92">
        <f t="shared" si="126"/>
        <v>3.861003861003861E-4</v>
      </c>
      <c r="U470" s="92">
        <f>SUM($T$13:T470)</f>
        <v>0.17683397683397567</v>
      </c>
      <c r="V470" s="92">
        <f t="shared" si="118"/>
        <v>617</v>
      </c>
      <c r="W470" s="92">
        <v>-96.826129090270115</v>
      </c>
      <c r="Y470" s="92">
        <f t="shared" si="119"/>
        <v>1067</v>
      </c>
      <c r="Z470" s="92">
        <v>-92.05233332691023</v>
      </c>
      <c r="AB470" s="92">
        <f t="shared" si="120"/>
        <v>1957</v>
      </c>
      <c r="AC470" s="92">
        <v>-174.79461942257694</v>
      </c>
      <c r="AE470" s="92">
        <f t="shared" si="121"/>
        <v>1906</v>
      </c>
      <c r="AF470" s="92">
        <v>-197.7405378488329</v>
      </c>
    </row>
    <row r="471" spans="1:32">
      <c r="A471" s="93">
        <v>459</v>
      </c>
      <c r="B471" s="130">
        <v>43220</v>
      </c>
      <c r="C471" s="92">
        <v>22.606400000000001</v>
      </c>
      <c r="D471" s="92">
        <v>25.680401</v>
      </c>
      <c r="E471" s="92">
        <v>18.636998999999999</v>
      </c>
      <c r="F471" s="139">
        <f t="shared" si="113"/>
        <v>-2.3002335621780112E-4</v>
      </c>
      <c r="G471" s="140">
        <f t="shared" si="113"/>
        <v>3.1501844538954771E-3</v>
      </c>
      <c r="H471" s="140">
        <f t="shared" si="113"/>
        <v>3.2248217644912369E-3</v>
      </c>
      <c r="I471" s="141">
        <f t="shared" si="128"/>
        <v>21.394977523179275</v>
      </c>
      <c r="J471" s="142">
        <f t="shared" si="122"/>
        <v>25.159708831232816</v>
      </c>
      <c r="K471" s="142">
        <f t="shared" si="125"/>
        <v>19.521751806715233</v>
      </c>
      <c r="L471" s="143">
        <f t="shared" si="123"/>
        <v>14976.484266225492</v>
      </c>
      <c r="M471" s="137">
        <f t="shared" si="114"/>
        <v>-15095.82529873969</v>
      </c>
      <c r="N471" s="137">
        <f t="shared" si="115"/>
        <v>29282.627710072851</v>
      </c>
      <c r="O471" s="143">
        <f t="shared" si="127"/>
        <v>3.4457337745061523</v>
      </c>
      <c r="P471" s="137">
        <f t="shared" si="124"/>
        <v>47.405298739689897</v>
      </c>
      <c r="Q471" s="137">
        <f t="shared" si="116"/>
        <v>-94.127710072851187</v>
      </c>
      <c r="R471" s="144">
        <f t="shared" si="117"/>
        <v>-43.276677558655138</v>
      </c>
      <c r="T471" s="92">
        <f t="shared" si="126"/>
        <v>3.861003861003861E-4</v>
      </c>
      <c r="U471" s="92">
        <f>SUM($T$13:T471)</f>
        <v>0.17722007722007604</v>
      </c>
      <c r="V471" s="92">
        <f t="shared" si="118"/>
        <v>73</v>
      </c>
      <c r="W471" s="92">
        <v>-96.539054235985532</v>
      </c>
      <c r="Y471" s="92">
        <f t="shared" si="119"/>
        <v>2454</v>
      </c>
      <c r="Z471" s="92">
        <v>-92.035468726018735</v>
      </c>
      <c r="AB471" s="92">
        <f t="shared" si="120"/>
        <v>1181</v>
      </c>
      <c r="AC471" s="92">
        <v>-174.6438930248878</v>
      </c>
      <c r="AE471" s="92">
        <f t="shared" si="121"/>
        <v>1139</v>
      </c>
      <c r="AF471" s="92">
        <v>-197.606721554248</v>
      </c>
    </row>
    <row r="472" spans="1:32">
      <c r="A472" s="93">
        <v>460</v>
      </c>
      <c r="B472" s="130">
        <v>43217</v>
      </c>
      <c r="C472" s="92">
        <v>22.727399999999999</v>
      </c>
      <c r="D472" s="92">
        <v>26.123501000000001</v>
      </c>
      <c r="E472" s="92">
        <v>18.758300999999999</v>
      </c>
      <c r="F472" s="139">
        <f t="shared" si="113"/>
        <v>-5.3239701857669131E-3</v>
      </c>
      <c r="G472" s="140">
        <f t="shared" si="113"/>
        <v>-1.6961738780724711E-2</v>
      </c>
      <c r="H472" s="140">
        <f t="shared" si="113"/>
        <v>-6.4665771169787334E-3</v>
      </c>
      <c r="I472" s="141">
        <f t="shared" si="128"/>
        <v>21.285967570421604</v>
      </c>
      <c r="J472" s="142">
        <f t="shared" si="122"/>
        <v>24.655287718162278</v>
      </c>
      <c r="K472" s="142">
        <f t="shared" si="125"/>
        <v>19.33316687588071</v>
      </c>
      <c r="L472" s="143">
        <f t="shared" si="123"/>
        <v>14900.177299295123</v>
      </c>
      <c r="M472" s="137">
        <f t="shared" si="114"/>
        <v>-14793.172630897367</v>
      </c>
      <c r="N472" s="137">
        <f t="shared" si="115"/>
        <v>28999.750313821067</v>
      </c>
      <c r="O472" s="143">
        <f t="shared" si="127"/>
        <v>79.752700704875679</v>
      </c>
      <c r="P472" s="137">
        <f t="shared" si="124"/>
        <v>-255.24736910263346</v>
      </c>
      <c r="Q472" s="137">
        <f t="shared" si="116"/>
        <v>188.74968617893319</v>
      </c>
      <c r="R472" s="144">
        <f t="shared" si="117"/>
        <v>13.255017781175411</v>
      </c>
      <c r="T472" s="92">
        <f t="shared" si="126"/>
        <v>3.861003861003861E-4</v>
      </c>
      <c r="U472" s="92">
        <f>SUM($T$13:T472)</f>
        <v>0.17760617760617642</v>
      </c>
      <c r="V472" s="92">
        <f t="shared" si="118"/>
        <v>2182</v>
      </c>
      <c r="W472" s="92">
        <v>-96.466118826296224</v>
      </c>
      <c r="Y472" s="92">
        <f t="shared" si="119"/>
        <v>1606</v>
      </c>
      <c r="Z472" s="92">
        <v>-91.910610970060588</v>
      </c>
      <c r="AB472" s="92">
        <f t="shared" si="120"/>
        <v>2028</v>
      </c>
      <c r="AC472" s="92">
        <v>-173.60311431101945</v>
      </c>
      <c r="AE472" s="92">
        <f t="shared" si="121"/>
        <v>39</v>
      </c>
      <c r="AF472" s="92">
        <v>-197.45783277190822</v>
      </c>
    </row>
    <row r="473" spans="1:32">
      <c r="A473" s="93">
        <v>461</v>
      </c>
      <c r="B473" s="130">
        <v>43216</v>
      </c>
      <c r="C473" s="92">
        <v>22.951699999999999</v>
      </c>
      <c r="D473" s="92">
        <v>26.278299000000001</v>
      </c>
      <c r="E473" s="92">
        <v>18.846499999999999</v>
      </c>
      <c r="F473" s="139">
        <f t="shared" si="113"/>
        <v>-9.7726965758527795E-3</v>
      </c>
      <c r="G473" s="140">
        <f t="shared" si="113"/>
        <v>-5.8907161380574724E-3</v>
      </c>
      <c r="H473" s="140">
        <f t="shared" si="113"/>
        <v>-4.6798609821452342E-3</v>
      </c>
      <c r="I473" s="141">
        <f t="shared" si="128"/>
        <v>21.190765270546407</v>
      </c>
      <c r="J473" s="142">
        <f t="shared" si="122"/>
        <v>24.932956715756223</v>
      </c>
      <c r="K473" s="142">
        <f t="shared" si="125"/>
        <v>19.367934585148436</v>
      </c>
      <c r="L473" s="143">
        <f t="shared" si="123"/>
        <v>14833.535689382485</v>
      </c>
      <c r="M473" s="137">
        <f t="shared" si="114"/>
        <v>-14959.774029453734</v>
      </c>
      <c r="N473" s="137">
        <f t="shared" si="115"/>
        <v>29051.901877722656</v>
      </c>
      <c r="O473" s="143">
        <f t="shared" si="127"/>
        <v>146.39431061751384</v>
      </c>
      <c r="P473" s="137">
        <f t="shared" si="124"/>
        <v>-88.645970546265744</v>
      </c>
      <c r="Q473" s="137">
        <f t="shared" si="116"/>
        <v>136.59812227734437</v>
      </c>
      <c r="R473" s="144">
        <f t="shared" si="117"/>
        <v>194.34646234859247</v>
      </c>
      <c r="T473" s="92">
        <f t="shared" si="126"/>
        <v>3.861003861003861E-4</v>
      </c>
      <c r="U473" s="92">
        <f>SUM($T$13:T473)</f>
        <v>0.17799227799227679</v>
      </c>
      <c r="V473" s="92">
        <f t="shared" si="118"/>
        <v>1920</v>
      </c>
      <c r="W473" s="92">
        <v>-96.057920057655792</v>
      </c>
      <c r="Y473" s="92">
        <f t="shared" si="119"/>
        <v>921</v>
      </c>
      <c r="Z473" s="92">
        <v>-91.909821921204639</v>
      </c>
      <c r="AB473" s="92">
        <f t="shared" si="120"/>
        <v>2384</v>
      </c>
      <c r="AC473" s="92">
        <v>-173.25485705068786</v>
      </c>
      <c r="AE473" s="92">
        <f t="shared" si="121"/>
        <v>2262</v>
      </c>
      <c r="AF473" s="92">
        <v>-197.39583605885127</v>
      </c>
    </row>
    <row r="474" spans="1:32">
      <c r="A474" s="93">
        <v>462</v>
      </c>
      <c r="B474" s="130">
        <v>43215</v>
      </c>
      <c r="C474" s="92">
        <v>23.020299999999999</v>
      </c>
      <c r="D474" s="92">
        <v>26.324100000000001</v>
      </c>
      <c r="E474" s="92">
        <v>18.811599999999999</v>
      </c>
      <c r="F474" s="139">
        <f t="shared" si="113"/>
        <v>-2.9799785406793289E-3</v>
      </c>
      <c r="G474" s="140">
        <f t="shared" si="113"/>
        <v>-1.7398885431980649E-3</v>
      </c>
      <c r="H474" s="140">
        <f t="shared" si="113"/>
        <v>1.8552382572456505E-3</v>
      </c>
      <c r="I474" s="141">
        <f t="shared" si="128"/>
        <v>21.336128757227314</v>
      </c>
      <c r="J474" s="142">
        <f t="shared" si="122"/>
        <v>25.037062377414614</v>
      </c>
      <c r="K474" s="142">
        <f t="shared" si="125"/>
        <v>19.495101081247743</v>
      </c>
      <c r="L474" s="143">
        <f t="shared" si="123"/>
        <v>14935.29013005912</v>
      </c>
      <c r="M474" s="137">
        <f t="shared" si="114"/>
        <v>-15022.237426448768</v>
      </c>
      <c r="N474" s="137">
        <f t="shared" si="115"/>
        <v>29242.651621871613</v>
      </c>
      <c r="O474" s="143">
        <f t="shared" si="127"/>
        <v>44.63986994087827</v>
      </c>
      <c r="P474" s="137">
        <f t="shared" si="124"/>
        <v>-26.182573551232053</v>
      </c>
      <c r="Q474" s="137">
        <f t="shared" si="116"/>
        <v>-54.151621871613315</v>
      </c>
      <c r="R474" s="144">
        <f t="shared" si="117"/>
        <v>-35.694325481967098</v>
      </c>
      <c r="T474" s="92">
        <f t="shared" si="126"/>
        <v>3.861003861003861E-4</v>
      </c>
      <c r="U474" s="92">
        <f>SUM($T$13:T474)</f>
        <v>0.17837837837837717</v>
      </c>
      <c r="V474" s="92">
        <f t="shared" si="118"/>
        <v>967</v>
      </c>
      <c r="W474" s="92">
        <v>-95.869605796266114</v>
      </c>
      <c r="Y474" s="92">
        <f t="shared" si="119"/>
        <v>922</v>
      </c>
      <c r="Z474" s="92">
        <v>-91.716522072965745</v>
      </c>
      <c r="AB474" s="92">
        <f t="shared" si="120"/>
        <v>1750</v>
      </c>
      <c r="AC474" s="92">
        <v>-173.09125246063195</v>
      </c>
      <c r="AE474" s="92">
        <f t="shared" si="121"/>
        <v>355</v>
      </c>
      <c r="AF474" s="92">
        <v>-196.99742384532146</v>
      </c>
    </row>
    <row r="475" spans="1:32">
      <c r="A475" s="93">
        <v>463</v>
      </c>
      <c r="B475" s="130">
        <v>43214</v>
      </c>
      <c r="C475" s="92">
        <v>23.125499999999999</v>
      </c>
      <c r="D475" s="92">
        <v>26.397099999999998</v>
      </c>
      <c r="E475" s="92">
        <v>18.926701000000001</v>
      </c>
      <c r="F475" s="139">
        <f t="shared" si="113"/>
        <v>-4.5490908304685052E-3</v>
      </c>
      <c r="G475" s="140">
        <f t="shared" si="113"/>
        <v>-2.7654552962256274E-3</v>
      </c>
      <c r="H475" s="140">
        <f t="shared" si="113"/>
        <v>-6.0814084821227965E-3</v>
      </c>
      <c r="I475" s="141">
        <f t="shared" si="128"/>
        <v>21.302549911137056</v>
      </c>
      <c r="J475" s="142">
        <f t="shared" si="122"/>
        <v>25.011340445351955</v>
      </c>
      <c r="K475" s="142">
        <f t="shared" si="125"/>
        <v>19.340661872346374</v>
      </c>
      <c r="L475" s="143">
        <f t="shared" si="123"/>
        <v>14911.784937795939</v>
      </c>
      <c r="M475" s="137">
        <f t="shared" si="114"/>
        <v>-15006.804267211173</v>
      </c>
      <c r="N475" s="137">
        <f t="shared" si="115"/>
        <v>29010.992808519561</v>
      </c>
      <c r="O475" s="143">
        <f t="shared" si="127"/>
        <v>68.145062204059286</v>
      </c>
      <c r="P475" s="137">
        <f t="shared" si="124"/>
        <v>-41.61573278882679</v>
      </c>
      <c r="Q475" s="137">
        <f t="shared" si="116"/>
        <v>177.50719148043936</v>
      </c>
      <c r="R475" s="144">
        <f t="shared" si="117"/>
        <v>204.03652089567186</v>
      </c>
      <c r="T475" s="92">
        <f t="shared" si="126"/>
        <v>3.861003861003861E-4</v>
      </c>
      <c r="U475" s="92">
        <f>SUM($T$13:T475)</f>
        <v>0.17876447876447754</v>
      </c>
      <c r="V475" s="92">
        <f t="shared" si="118"/>
        <v>742</v>
      </c>
      <c r="W475" s="92">
        <v>-95.837811465178675</v>
      </c>
      <c r="Y475" s="92">
        <f t="shared" si="119"/>
        <v>581</v>
      </c>
      <c r="Z475" s="92">
        <v>-91.659025029761324</v>
      </c>
      <c r="AB475" s="92">
        <f t="shared" si="120"/>
        <v>1727</v>
      </c>
      <c r="AC475" s="92">
        <v>-172.27940041323382</v>
      </c>
      <c r="AE475" s="92">
        <f t="shared" si="121"/>
        <v>1358</v>
      </c>
      <c r="AF475" s="92">
        <v>-196.7957045622552</v>
      </c>
    </row>
    <row r="476" spans="1:32">
      <c r="A476" s="93">
        <v>464</v>
      </c>
      <c r="B476" s="130">
        <v>43213</v>
      </c>
      <c r="C476" s="92">
        <v>22.745000999999998</v>
      </c>
      <c r="D476" s="92">
        <v>25.947201</v>
      </c>
      <c r="E476" s="92">
        <v>18.520099999999999</v>
      </c>
      <c r="F476" s="139">
        <f t="shared" si="113"/>
        <v>1.672890671668914E-2</v>
      </c>
      <c r="G476" s="140">
        <f t="shared" si="113"/>
        <v>1.7339018570827758E-2</v>
      </c>
      <c r="H476" s="140">
        <f t="shared" si="113"/>
        <v>2.1954579078946823E-2</v>
      </c>
      <c r="I476" s="141">
        <f t="shared" si="128"/>
        <v>21.757896930846474</v>
      </c>
      <c r="J476" s="142">
        <f t="shared" si="122"/>
        <v>25.51557472306936</v>
      </c>
      <c r="K476" s="142">
        <f t="shared" si="125"/>
        <v>19.886214154297225</v>
      </c>
      <c r="L476" s="143">
        <f t="shared" si="123"/>
        <v>15230.527851592531</v>
      </c>
      <c r="M476" s="137">
        <f t="shared" si="114"/>
        <v>-15309.344833841616</v>
      </c>
      <c r="N476" s="137">
        <f t="shared" si="115"/>
        <v>29829.321231445836</v>
      </c>
      <c r="O476" s="143">
        <f t="shared" si="127"/>
        <v>-250.59785159253261</v>
      </c>
      <c r="P476" s="137">
        <f t="shared" si="124"/>
        <v>260.92483384161642</v>
      </c>
      <c r="Q476" s="137">
        <f t="shared" si="116"/>
        <v>-640.82123144583602</v>
      </c>
      <c r="R476" s="144">
        <f t="shared" si="117"/>
        <v>-630.49424919675221</v>
      </c>
      <c r="T476" s="92">
        <f t="shared" si="126"/>
        <v>3.861003861003861E-4</v>
      </c>
      <c r="U476" s="92">
        <f>SUM($T$13:T476)</f>
        <v>0.17915057915057792</v>
      </c>
      <c r="V476" s="92">
        <f t="shared" si="118"/>
        <v>559</v>
      </c>
      <c r="W476" s="92">
        <v>-95.80364771063978</v>
      </c>
      <c r="Y476" s="92">
        <f t="shared" si="119"/>
        <v>1421</v>
      </c>
      <c r="Z476" s="92">
        <v>-91.480446731491611</v>
      </c>
      <c r="AB476" s="92">
        <f t="shared" si="120"/>
        <v>922</v>
      </c>
      <c r="AC476" s="92">
        <v>-172.13206470775185</v>
      </c>
      <c r="AE476" s="92">
        <f t="shared" si="121"/>
        <v>1288</v>
      </c>
      <c r="AF476" s="92">
        <v>-196.71768891512693</v>
      </c>
    </row>
    <row r="477" spans="1:32">
      <c r="A477" s="93">
        <v>465</v>
      </c>
      <c r="B477" s="130">
        <v>43210</v>
      </c>
      <c r="C477" s="92">
        <v>22.770201</v>
      </c>
      <c r="D477" s="92">
        <v>25.978999999999999</v>
      </c>
      <c r="E477" s="92">
        <v>18.446898999999998</v>
      </c>
      <c r="F477" s="139">
        <f t="shared" si="113"/>
        <v>-1.1067095982157937E-3</v>
      </c>
      <c r="G477" s="140">
        <f t="shared" si="113"/>
        <v>-1.2240270988105317E-3</v>
      </c>
      <c r="H477" s="140">
        <f t="shared" si="113"/>
        <v>3.9682008341890285E-3</v>
      </c>
      <c r="I477" s="141">
        <f t="shared" si="128"/>
        <v>21.37621652526914</v>
      </c>
      <c r="J477" s="142">
        <f t="shared" si="122"/>
        <v>25.050000543542861</v>
      </c>
      <c r="K477" s="142">
        <f t="shared" si="125"/>
        <v>19.536217220032484</v>
      </c>
      <c r="L477" s="143">
        <f t="shared" si="123"/>
        <v>14963.351567688398</v>
      </c>
      <c r="M477" s="137">
        <f t="shared" si="114"/>
        <v>-15030.000326125717</v>
      </c>
      <c r="N477" s="137">
        <f t="shared" si="115"/>
        <v>29304.325830048725</v>
      </c>
      <c r="O477" s="143">
        <f t="shared" si="127"/>
        <v>16.578432311600409</v>
      </c>
      <c r="P477" s="137">
        <f t="shared" si="124"/>
        <v>-18.419673874283035</v>
      </c>
      <c r="Q477" s="137">
        <f t="shared" si="116"/>
        <v>-115.82583004872504</v>
      </c>
      <c r="R477" s="144">
        <f t="shared" si="117"/>
        <v>-117.66707161140766</v>
      </c>
      <c r="T477" s="92">
        <f t="shared" si="126"/>
        <v>3.861003861003861E-4</v>
      </c>
      <c r="U477" s="92">
        <f>SUM($T$13:T477)</f>
        <v>0.17953667953667829</v>
      </c>
      <c r="V477" s="92">
        <f t="shared" si="118"/>
        <v>1846</v>
      </c>
      <c r="W477" s="92">
        <v>-95.749488961715542</v>
      </c>
      <c r="Y477" s="92">
        <f t="shared" si="119"/>
        <v>510</v>
      </c>
      <c r="Z477" s="92">
        <v>-90.778555665849126</v>
      </c>
      <c r="AB477" s="92">
        <f t="shared" si="120"/>
        <v>1749</v>
      </c>
      <c r="AC477" s="92">
        <v>-172.07085198502682</v>
      </c>
      <c r="AE477" s="92">
        <f t="shared" si="121"/>
        <v>1348</v>
      </c>
      <c r="AF477" s="92">
        <v>-196.69031633196391</v>
      </c>
    </row>
    <row r="478" spans="1:32">
      <c r="A478" s="93">
        <v>466</v>
      </c>
      <c r="B478" s="130">
        <v>43209</v>
      </c>
      <c r="C478" s="92">
        <v>22.376100999999998</v>
      </c>
      <c r="D478" s="92">
        <v>25.672799999999999</v>
      </c>
      <c r="E478" s="92">
        <v>18.075800000000001</v>
      </c>
      <c r="F478" s="139">
        <f t="shared" si="113"/>
        <v>1.7612541166130757E-2</v>
      </c>
      <c r="G478" s="140">
        <f t="shared" si="113"/>
        <v>1.1927020036770486E-2</v>
      </c>
      <c r="H478" s="140">
        <f t="shared" si="113"/>
        <v>2.0530156341627803E-2</v>
      </c>
      <c r="I478" s="141">
        <f t="shared" si="128"/>
        <v>21.77680661970108</v>
      </c>
      <c r="J478" s="142">
        <f t="shared" si="122"/>
        <v>25.379838011436231</v>
      </c>
      <c r="K478" s="142">
        <f t="shared" si="125"/>
        <v>19.858496312251734</v>
      </c>
      <c r="L478" s="143">
        <f t="shared" si="123"/>
        <v>15243.764633790755</v>
      </c>
      <c r="M478" s="137">
        <f t="shared" si="114"/>
        <v>-15227.902806861739</v>
      </c>
      <c r="N478" s="137">
        <f t="shared" si="115"/>
        <v>29787.744468377601</v>
      </c>
      <c r="O478" s="143">
        <f t="shared" si="127"/>
        <v>-263.83463379075693</v>
      </c>
      <c r="P478" s="137">
        <f t="shared" si="124"/>
        <v>179.48280686173894</v>
      </c>
      <c r="Q478" s="137">
        <f t="shared" si="116"/>
        <v>-599.24446837760115</v>
      </c>
      <c r="R478" s="144">
        <f t="shared" si="117"/>
        <v>-683.59629530661914</v>
      </c>
      <c r="T478" s="92">
        <f t="shared" si="126"/>
        <v>3.861003861003861E-4</v>
      </c>
      <c r="U478" s="92">
        <f>SUM($T$13:T478)</f>
        <v>0.17992277992277866</v>
      </c>
      <c r="V478" s="92">
        <f t="shared" si="118"/>
        <v>288</v>
      </c>
      <c r="W478" s="92">
        <v>-95.50528970045707</v>
      </c>
      <c r="Y478" s="92">
        <f t="shared" si="119"/>
        <v>835</v>
      </c>
      <c r="Z478" s="92">
        <v>-90.579758184729144</v>
      </c>
      <c r="AB478" s="92">
        <f t="shared" si="120"/>
        <v>1893</v>
      </c>
      <c r="AC478" s="92">
        <v>-171.91385137736142</v>
      </c>
      <c r="AE478" s="92">
        <f t="shared" si="121"/>
        <v>1467</v>
      </c>
      <c r="AF478" s="92">
        <v>-196.54785240832643</v>
      </c>
    </row>
    <row r="479" spans="1:32">
      <c r="A479" s="93">
        <v>467</v>
      </c>
      <c r="B479" s="130">
        <v>43208</v>
      </c>
      <c r="C479" s="92">
        <v>22.319099000000001</v>
      </c>
      <c r="D479" s="92">
        <v>25.782499000000001</v>
      </c>
      <c r="E479" s="92">
        <v>18.024401000000001</v>
      </c>
      <c r="F479" s="139">
        <f t="shared" si="113"/>
        <v>2.5539561431220381E-3</v>
      </c>
      <c r="G479" s="140">
        <f t="shared" si="113"/>
        <v>-4.2547853875608554E-3</v>
      </c>
      <c r="H479" s="140">
        <f t="shared" si="113"/>
        <v>2.8516342928677219E-3</v>
      </c>
      <c r="I479" s="141">
        <f t="shared" si="128"/>
        <v>21.454554406067196</v>
      </c>
      <c r="J479" s="142">
        <f t="shared" si="122"/>
        <v>24.973987004130201</v>
      </c>
      <c r="K479" s="142">
        <f t="shared" si="125"/>
        <v>19.514489951704913</v>
      </c>
      <c r="L479" s="143">
        <f t="shared" si="123"/>
        <v>15018.188084247036</v>
      </c>
      <c r="M479" s="137">
        <f t="shared" si="114"/>
        <v>-14984.39220247812</v>
      </c>
      <c r="N479" s="137">
        <f t="shared" si="115"/>
        <v>29271.734927557369</v>
      </c>
      <c r="O479" s="143">
        <f t="shared" si="127"/>
        <v>-38.258084247037914</v>
      </c>
      <c r="P479" s="137">
        <f t="shared" si="124"/>
        <v>-64.02779752187962</v>
      </c>
      <c r="Q479" s="137">
        <f t="shared" si="116"/>
        <v>-83.234927557368792</v>
      </c>
      <c r="R479" s="144">
        <f t="shared" si="117"/>
        <v>-185.52080932628633</v>
      </c>
      <c r="T479" s="92">
        <f t="shared" si="126"/>
        <v>3.861003861003861E-4</v>
      </c>
      <c r="U479" s="92">
        <f>SUM($T$13:T479)</f>
        <v>0.18030888030887904</v>
      </c>
      <c r="V479" s="92">
        <f t="shared" si="118"/>
        <v>347</v>
      </c>
      <c r="W479" s="92">
        <v>-95.126834962429712</v>
      </c>
      <c r="Y479" s="92">
        <f t="shared" si="119"/>
        <v>590</v>
      </c>
      <c r="Z479" s="92">
        <v>-90.369723019904995</v>
      </c>
      <c r="AB479" s="92">
        <f t="shared" si="120"/>
        <v>2161</v>
      </c>
      <c r="AC479" s="92">
        <v>-171.41960184340132</v>
      </c>
      <c r="AE479" s="92">
        <f t="shared" si="121"/>
        <v>1893</v>
      </c>
      <c r="AF479" s="92">
        <v>-196.36068948196953</v>
      </c>
    </row>
    <row r="480" spans="1:32">
      <c r="A480" s="93">
        <v>468</v>
      </c>
      <c r="B480" s="130">
        <v>43207</v>
      </c>
      <c r="C480" s="92">
        <v>22.295798999999999</v>
      </c>
      <c r="D480" s="92">
        <v>25.818000999999999</v>
      </c>
      <c r="E480" s="92">
        <v>17.991899</v>
      </c>
      <c r="F480" s="139">
        <f t="shared" si="113"/>
        <v>1.0450399198522753E-3</v>
      </c>
      <c r="G480" s="140">
        <f t="shared" si="113"/>
        <v>-1.3750870952401462E-3</v>
      </c>
      <c r="H480" s="140">
        <f t="shared" si="113"/>
        <v>1.8064796828840546E-3</v>
      </c>
      <c r="I480" s="141">
        <f t="shared" si="128"/>
        <v>21.422263749780846</v>
      </c>
      <c r="J480" s="142">
        <f t="shared" si="122"/>
        <v>25.046211853090412</v>
      </c>
      <c r="K480" s="142">
        <f t="shared" si="125"/>
        <v>19.494152288149241</v>
      </c>
      <c r="L480" s="143">
        <f t="shared" si="123"/>
        <v>14995.584624846593</v>
      </c>
      <c r="M480" s="137">
        <f t="shared" si="114"/>
        <v>-15027.727111854247</v>
      </c>
      <c r="N480" s="137">
        <f t="shared" si="115"/>
        <v>29241.228432223863</v>
      </c>
      <c r="O480" s="143">
        <f t="shared" si="127"/>
        <v>-15.654624846594743</v>
      </c>
      <c r="P480" s="137">
        <f t="shared" si="124"/>
        <v>-20.692888145753386</v>
      </c>
      <c r="Q480" s="137">
        <f t="shared" si="116"/>
        <v>-52.72843222386291</v>
      </c>
      <c r="R480" s="144">
        <f t="shared" si="117"/>
        <v>-89.075945216211039</v>
      </c>
      <c r="T480" s="92">
        <f t="shared" si="126"/>
        <v>3.861003861003861E-4</v>
      </c>
      <c r="U480" s="92">
        <f>SUM($T$13:T480)</f>
        <v>0.18069498069497941</v>
      </c>
      <c r="V480" s="92">
        <f t="shared" si="118"/>
        <v>2445</v>
      </c>
      <c r="W480" s="92">
        <v>-94.821224589166377</v>
      </c>
      <c r="Y480" s="92">
        <f t="shared" si="119"/>
        <v>1491</v>
      </c>
      <c r="Z480" s="92">
        <v>-90.298927300640571</v>
      </c>
      <c r="AB480" s="92">
        <f t="shared" si="120"/>
        <v>1965</v>
      </c>
      <c r="AC480" s="92">
        <v>-171.18702871505957</v>
      </c>
      <c r="AE480" s="92">
        <f t="shared" si="121"/>
        <v>1080</v>
      </c>
      <c r="AF480" s="92">
        <v>-196.29933235665521</v>
      </c>
    </row>
    <row r="481" spans="1:32">
      <c r="A481" s="93">
        <v>469</v>
      </c>
      <c r="B481" s="130">
        <v>43206</v>
      </c>
      <c r="C481" s="92">
        <v>22.262599999999999</v>
      </c>
      <c r="D481" s="92">
        <v>25.715499999999999</v>
      </c>
      <c r="E481" s="92">
        <v>18.052999</v>
      </c>
      <c r="F481" s="139">
        <f t="shared" si="113"/>
        <v>1.4912454070952208E-3</v>
      </c>
      <c r="G481" s="140">
        <f t="shared" si="113"/>
        <v>3.9859617740274356E-3</v>
      </c>
      <c r="H481" s="140">
        <f t="shared" si="113"/>
        <v>-3.3844792214301478E-3</v>
      </c>
      <c r="I481" s="141">
        <f t="shared" si="128"/>
        <v>21.431812502587295</v>
      </c>
      <c r="J481" s="142">
        <f t="shared" si="122"/>
        <v>25.180670711465851</v>
      </c>
      <c r="K481" s="142">
        <f t="shared" si="125"/>
        <v>19.39314141883019</v>
      </c>
      <c r="L481" s="143">
        <f t="shared" si="123"/>
        <v>15002.268751811107</v>
      </c>
      <c r="M481" s="137">
        <f t="shared" si="114"/>
        <v>-15108.402426879511</v>
      </c>
      <c r="N481" s="137">
        <f t="shared" si="115"/>
        <v>29089.712128245286</v>
      </c>
      <c r="O481" s="143">
        <f t="shared" si="127"/>
        <v>-22.338751811108523</v>
      </c>
      <c r="P481" s="137">
        <f t="shared" si="124"/>
        <v>59.982426879510967</v>
      </c>
      <c r="Q481" s="137">
        <f t="shared" si="116"/>
        <v>98.787871754713706</v>
      </c>
      <c r="R481" s="144">
        <f t="shared" si="117"/>
        <v>136.43154682311615</v>
      </c>
      <c r="T481" s="92">
        <f t="shared" si="126"/>
        <v>3.861003861003861E-4</v>
      </c>
      <c r="U481" s="92">
        <f>SUM($T$13:T481)</f>
        <v>0.18108108108107979</v>
      </c>
      <c r="V481" s="92">
        <f t="shared" si="118"/>
        <v>584</v>
      </c>
      <c r="W481" s="92">
        <v>-94.758880940513336</v>
      </c>
      <c r="Y481" s="92">
        <f t="shared" si="119"/>
        <v>1581</v>
      </c>
      <c r="Z481" s="92">
        <v>-90.273685746247793</v>
      </c>
      <c r="AB481" s="92">
        <f t="shared" si="120"/>
        <v>1216</v>
      </c>
      <c r="AC481" s="92">
        <v>-170.98166831904382</v>
      </c>
      <c r="AE481" s="92">
        <f t="shared" si="121"/>
        <v>379</v>
      </c>
      <c r="AF481" s="92">
        <v>-195.80751272609268</v>
      </c>
    </row>
    <row r="482" spans="1:32">
      <c r="A482" s="93">
        <v>470</v>
      </c>
      <c r="B482" s="130">
        <v>43203</v>
      </c>
      <c r="C482" s="92">
        <v>22.417400000000001</v>
      </c>
      <c r="D482" s="92">
        <v>25.883400000000002</v>
      </c>
      <c r="E482" s="92">
        <v>18.171199999999999</v>
      </c>
      <c r="F482" s="139">
        <f t="shared" si="113"/>
        <v>-6.9053503082427969E-3</v>
      </c>
      <c r="G482" s="140">
        <f t="shared" si="113"/>
        <v>-6.4867830346864164E-3</v>
      </c>
      <c r="H482" s="140">
        <f t="shared" si="113"/>
        <v>-6.5048538346393903E-3</v>
      </c>
      <c r="I482" s="141">
        <f t="shared" si="128"/>
        <v>21.252126193938633</v>
      </c>
      <c r="J482" s="142">
        <f t="shared" si="122"/>
        <v>24.91800694074194</v>
      </c>
      <c r="K482" s="142">
        <f t="shared" si="125"/>
        <v>19.332422049231752</v>
      </c>
      <c r="L482" s="143">
        <f t="shared" si="123"/>
        <v>14876.488335757043</v>
      </c>
      <c r="M482" s="137">
        <f t="shared" si="114"/>
        <v>-14950.804164445164</v>
      </c>
      <c r="N482" s="137">
        <f t="shared" si="115"/>
        <v>28998.633073847628</v>
      </c>
      <c r="O482" s="143">
        <f t="shared" si="127"/>
        <v>103.44166424295508</v>
      </c>
      <c r="P482" s="137">
        <f t="shared" si="124"/>
        <v>-97.61583555483594</v>
      </c>
      <c r="Q482" s="137">
        <f t="shared" si="116"/>
        <v>189.86692615237189</v>
      </c>
      <c r="R482" s="144">
        <f t="shared" si="117"/>
        <v>195.69275484049103</v>
      </c>
      <c r="T482" s="92">
        <f t="shared" si="126"/>
        <v>3.861003861003861E-4</v>
      </c>
      <c r="U482" s="92">
        <f>SUM($T$13:T482)</f>
        <v>0.18146718146718016</v>
      </c>
      <c r="V482" s="92">
        <f t="shared" si="118"/>
        <v>1289</v>
      </c>
      <c r="W482" s="92">
        <v>-94.705813884384042</v>
      </c>
      <c r="Y482" s="92">
        <f t="shared" si="119"/>
        <v>2448</v>
      </c>
      <c r="Z482" s="92">
        <v>-90.262173201803307</v>
      </c>
      <c r="AB482" s="92">
        <f t="shared" si="120"/>
        <v>1613</v>
      </c>
      <c r="AC482" s="92">
        <v>-170.48883890680736</v>
      </c>
      <c r="AE482" s="92">
        <f t="shared" si="121"/>
        <v>2321</v>
      </c>
      <c r="AF482" s="92">
        <v>-195.64580633539845</v>
      </c>
    </row>
    <row r="483" spans="1:32">
      <c r="A483" s="93">
        <v>471</v>
      </c>
      <c r="B483" s="130">
        <v>43202</v>
      </c>
      <c r="C483" s="92">
        <v>22.5212</v>
      </c>
      <c r="D483" s="92">
        <v>25.8276</v>
      </c>
      <c r="E483" s="92">
        <v>18.1936</v>
      </c>
      <c r="F483" s="139">
        <f t="shared" si="113"/>
        <v>-4.608990639930366E-3</v>
      </c>
      <c r="G483" s="140">
        <f t="shared" si="113"/>
        <v>2.1604794870604405E-3</v>
      </c>
      <c r="H483" s="140">
        <f t="shared" si="113"/>
        <v>-1.2312021809868234E-3</v>
      </c>
      <c r="I483" s="141">
        <f t="shared" si="128"/>
        <v>21.301268061204553</v>
      </c>
      <c r="J483" s="142">
        <f t="shared" si="122"/>
        <v>25.134886337871116</v>
      </c>
      <c r="K483" s="142">
        <f t="shared" si="125"/>
        <v>19.435042036760176</v>
      </c>
      <c r="L483" s="143">
        <f t="shared" si="123"/>
        <v>14910.887642843187</v>
      </c>
      <c r="M483" s="137">
        <f t="shared" si="114"/>
        <v>-15080.931802722669</v>
      </c>
      <c r="N483" s="137">
        <f t="shared" si="115"/>
        <v>29152.563055140265</v>
      </c>
      <c r="O483" s="143">
        <f t="shared" si="127"/>
        <v>69.042357156811704</v>
      </c>
      <c r="P483" s="137">
        <f t="shared" si="124"/>
        <v>32.511802722669017</v>
      </c>
      <c r="Q483" s="137">
        <f t="shared" si="116"/>
        <v>35.936944859735377</v>
      </c>
      <c r="R483" s="144">
        <f t="shared" si="117"/>
        <v>137.4911047392161</v>
      </c>
      <c r="T483" s="92">
        <f t="shared" si="126"/>
        <v>3.861003861003861E-4</v>
      </c>
      <c r="U483" s="92">
        <f>SUM($T$13:T483)</f>
        <v>0.18185328185328054</v>
      </c>
      <c r="V483" s="92">
        <f t="shared" si="118"/>
        <v>1969</v>
      </c>
      <c r="W483" s="92">
        <v>-94.700046929976452</v>
      </c>
      <c r="Y483" s="92">
        <f t="shared" si="119"/>
        <v>2545</v>
      </c>
      <c r="Z483" s="92">
        <v>-90.152497698016305</v>
      </c>
      <c r="AB483" s="92">
        <f t="shared" si="120"/>
        <v>1801</v>
      </c>
      <c r="AC483" s="92">
        <v>-170.31662480017985</v>
      </c>
      <c r="AE483" s="92">
        <f t="shared" si="121"/>
        <v>2071</v>
      </c>
      <c r="AF483" s="92">
        <v>-195.04807437722047</v>
      </c>
    </row>
    <row r="484" spans="1:32">
      <c r="A484" s="93">
        <v>472</v>
      </c>
      <c r="B484" s="130">
        <v>43201</v>
      </c>
      <c r="C484" s="92">
        <v>22.561800000000002</v>
      </c>
      <c r="D484" s="92">
        <v>25.880800000000001</v>
      </c>
      <c r="E484" s="92">
        <v>18.238600000000002</v>
      </c>
      <c r="F484" s="139">
        <f t="shared" si="113"/>
        <v>-1.7995018127986429E-3</v>
      </c>
      <c r="G484" s="140">
        <f t="shared" si="113"/>
        <v>-2.055577880127335E-3</v>
      </c>
      <c r="H484" s="140">
        <f t="shared" si="113"/>
        <v>-2.4672946388429873E-3</v>
      </c>
      <c r="I484" s="141">
        <f t="shared" si="128"/>
        <v>21.36139084115629</v>
      </c>
      <c r="J484" s="142">
        <f t="shared" si="122"/>
        <v>25.029144667861889</v>
      </c>
      <c r="K484" s="142">
        <f t="shared" si="125"/>
        <v>19.410988913622752</v>
      </c>
      <c r="L484" s="143">
        <f t="shared" si="123"/>
        <v>14952.973588809402</v>
      </c>
      <c r="M484" s="137">
        <f t="shared" si="114"/>
        <v>-15017.486800717134</v>
      </c>
      <c r="N484" s="137">
        <f t="shared" si="115"/>
        <v>29116.483370434129</v>
      </c>
      <c r="O484" s="143">
        <f t="shared" si="127"/>
        <v>26.956411190596555</v>
      </c>
      <c r="P484" s="137">
        <f t="shared" si="124"/>
        <v>-30.933199282866553</v>
      </c>
      <c r="Q484" s="137">
        <f t="shared" si="116"/>
        <v>72.016629565870971</v>
      </c>
      <c r="R484" s="144">
        <f t="shared" si="117"/>
        <v>68.039841473600973</v>
      </c>
      <c r="T484" s="92">
        <f t="shared" si="126"/>
        <v>3.861003861003861E-4</v>
      </c>
      <c r="U484" s="92">
        <f>SUM($T$13:T484)</f>
        <v>0.18223938223938091</v>
      </c>
      <c r="V484" s="92">
        <f t="shared" si="118"/>
        <v>1386</v>
      </c>
      <c r="W484" s="92">
        <v>-94.654180806626755</v>
      </c>
      <c r="Y484" s="92">
        <f t="shared" si="119"/>
        <v>685</v>
      </c>
      <c r="Z484" s="92">
        <v>-90.093073641219235</v>
      </c>
      <c r="AB484" s="92">
        <f t="shared" si="120"/>
        <v>975</v>
      </c>
      <c r="AC484" s="92">
        <v>-170.16113014045186</v>
      </c>
      <c r="AE484" s="92">
        <f t="shared" si="121"/>
        <v>1027</v>
      </c>
      <c r="AF484" s="92">
        <v>-194.58480941855669</v>
      </c>
    </row>
    <row r="485" spans="1:32">
      <c r="A485" s="93">
        <v>473</v>
      </c>
      <c r="B485" s="130">
        <v>43200</v>
      </c>
      <c r="C485" s="92">
        <v>22.602799999999998</v>
      </c>
      <c r="D485" s="92">
        <v>25.925501000000001</v>
      </c>
      <c r="E485" s="92">
        <v>18.331199999999999</v>
      </c>
      <c r="F485" s="139">
        <f t="shared" si="113"/>
        <v>-1.8139345567804721E-3</v>
      </c>
      <c r="G485" s="140">
        <f t="shared" si="113"/>
        <v>-1.7242096883681723E-3</v>
      </c>
      <c r="H485" s="140">
        <f t="shared" si="113"/>
        <v>-5.0514969014574529E-3</v>
      </c>
      <c r="I485" s="141">
        <f t="shared" si="128"/>
        <v>21.361081981878353</v>
      </c>
      <c r="J485" s="142">
        <f t="shared" si="122"/>
        <v>25.037455614068943</v>
      </c>
      <c r="K485" s="142">
        <f t="shared" si="125"/>
        <v>19.360702921794537</v>
      </c>
      <c r="L485" s="143">
        <f t="shared" si="123"/>
        <v>14952.757387314847</v>
      </c>
      <c r="M485" s="137">
        <f t="shared" si="114"/>
        <v>-15022.473368441366</v>
      </c>
      <c r="N485" s="137">
        <f t="shared" si="115"/>
        <v>29041.054382691807</v>
      </c>
      <c r="O485" s="143">
        <f t="shared" si="127"/>
        <v>27.172612685151762</v>
      </c>
      <c r="P485" s="137">
        <f t="shared" si="124"/>
        <v>-25.946631558634181</v>
      </c>
      <c r="Q485" s="137">
        <f t="shared" si="116"/>
        <v>147.4456173081926</v>
      </c>
      <c r="R485" s="144">
        <f t="shared" si="117"/>
        <v>148.67159843471018</v>
      </c>
      <c r="T485" s="92">
        <f t="shared" si="126"/>
        <v>3.861003861003861E-4</v>
      </c>
      <c r="U485" s="92">
        <f>SUM($T$13:T485)</f>
        <v>0.18262548262548128</v>
      </c>
      <c r="V485" s="92">
        <f t="shared" si="118"/>
        <v>648</v>
      </c>
      <c r="W485" s="92">
        <v>-94.302271713411756</v>
      </c>
      <c r="Y485" s="92">
        <f t="shared" si="119"/>
        <v>637</v>
      </c>
      <c r="Z485" s="92">
        <v>-90.06308429802084</v>
      </c>
      <c r="AB485" s="92">
        <f t="shared" si="120"/>
        <v>334</v>
      </c>
      <c r="AC485" s="92">
        <v>-170.0136880589198</v>
      </c>
      <c r="AE485" s="92">
        <f t="shared" si="121"/>
        <v>2021</v>
      </c>
      <c r="AF485" s="92">
        <v>-193.15877497776819</v>
      </c>
    </row>
    <row r="486" spans="1:32">
      <c r="A486" s="93">
        <v>474</v>
      </c>
      <c r="B486" s="130">
        <v>43199</v>
      </c>
      <c r="C486" s="92">
        <v>22.462299000000002</v>
      </c>
      <c r="D486" s="92">
        <v>25.789899999999999</v>
      </c>
      <c r="E486" s="92">
        <v>18.3034</v>
      </c>
      <c r="F486" s="139">
        <f t="shared" si="113"/>
        <v>6.2549697161451423E-3</v>
      </c>
      <c r="G486" s="140">
        <f t="shared" si="113"/>
        <v>5.2579110426951292E-3</v>
      </c>
      <c r="H486" s="140">
        <f t="shared" si="113"/>
        <v>1.5188434935584638E-3</v>
      </c>
      <c r="I486" s="141">
        <f t="shared" si="128"/>
        <v>21.533755726428534</v>
      </c>
      <c r="J486" s="142">
        <f t="shared" si="122"/>
        <v>25.212572089488525</v>
      </c>
      <c r="K486" s="142">
        <f t="shared" si="125"/>
        <v>19.488555175541155</v>
      </c>
      <c r="L486" s="143">
        <f t="shared" si="123"/>
        <v>15073.629008499975</v>
      </c>
      <c r="M486" s="137">
        <f t="shared" si="114"/>
        <v>-15127.543253693115</v>
      </c>
      <c r="N486" s="137">
        <f t="shared" si="115"/>
        <v>29232.832763311733</v>
      </c>
      <c r="O486" s="143">
        <f t="shared" si="127"/>
        <v>-93.699008499976117</v>
      </c>
      <c r="P486" s="137">
        <f t="shared" si="124"/>
        <v>79.123253693114748</v>
      </c>
      <c r="Q486" s="137">
        <f t="shared" si="116"/>
        <v>-44.332763311733288</v>
      </c>
      <c r="R486" s="144">
        <f t="shared" si="117"/>
        <v>-58.908518118594657</v>
      </c>
      <c r="T486" s="92">
        <f t="shared" si="126"/>
        <v>3.861003861003861E-4</v>
      </c>
      <c r="U486" s="92">
        <f>SUM($T$13:T486)</f>
        <v>0.18301158301158166</v>
      </c>
      <c r="V486" s="92">
        <f t="shared" si="118"/>
        <v>474</v>
      </c>
      <c r="W486" s="92">
        <v>-93.699008499976117</v>
      </c>
      <c r="Y486" s="92">
        <f t="shared" si="119"/>
        <v>1995</v>
      </c>
      <c r="Z486" s="92">
        <v>-89.545916987230157</v>
      </c>
      <c r="AB486" s="92">
        <f t="shared" si="120"/>
        <v>983</v>
      </c>
      <c r="AC486" s="92">
        <v>-169.81691929978842</v>
      </c>
      <c r="AE486" s="92">
        <f t="shared" si="121"/>
        <v>2388</v>
      </c>
      <c r="AF486" s="92">
        <v>-192.5064037582888</v>
      </c>
    </row>
    <row r="487" spans="1:32">
      <c r="A487" s="93">
        <v>475</v>
      </c>
      <c r="B487" s="130">
        <v>43196</v>
      </c>
      <c r="C487" s="92">
        <v>22.332799999999999</v>
      </c>
      <c r="D487" s="92">
        <v>25.5306</v>
      </c>
      <c r="E487" s="92">
        <v>18.218201000000001</v>
      </c>
      <c r="F487" s="139">
        <f t="shared" si="113"/>
        <v>5.7986011606248056E-3</v>
      </c>
      <c r="G487" s="140">
        <f t="shared" si="113"/>
        <v>1.0156439723312483E-2</v>
      </c>
      <c r="H487" s="140">
        <f t="shared" si="113"/>
        <v>4.6765868924159015E-3</v>
      </c>
      <c r="I487" s="141">
        <f t="shared" si="128"/>
        <v>21.523989484977253</v>
      </c>
      <c r="J487" s="142">
        <f t="shared" si="122"/>
        <v>25.335430617768484</v>
      </c>
      <c r="K487" s="142">
        <f t="shared" si="125"/>
        <v>19.550001704339522</v>
      </c>
      <c r="L487" s="143">
        <f t="shared" si="123"/>
        <v>15066.792639484078</v>
      </c>
      <c r="M487" s="137">
        <f t="shared" si="114"/>
        <v>-15201.258370661091</v>
      </c>
      <c r="N487" s="137">
        <f t="shared" si="115"/>
        <v>29325.002556509284</v>
      </c>
      <c r="O487" s="143">
        <f t="shared" si="127"/>
        <v>-86.862639484079409</v>
      </c>
      <c r="P487" s="137">
        <f t="shared" si="124"/>
        <v>152.83837066109118</v>
      </c>
      <c r="Q487" s="137">
        <f t="shared" si="116"/>
        <v>-136.50255650928375</v>
      </c>
      <c r="R487" s="144">
        <f t="shared" si="117"/>
        <v>-70.526825332271983</v>
      </c>
      <c r="T487" s="92">
        <f t="shared" si="126"/>
        <v>3.861003861003861E-4</v>
      </c>
      <c r="U487" s="92">
        <f>SUM($T$13:T487)</f>
        <v>0.18339768339768203</v>
      </c>
      <c r="V487" s="92">
        <f t="shared" si="118"/>
        <v>1072</v>
      </c>
      <c r="W487" s="92">
        <v>-93.321348705094351</v>
      </c>
      <c r="Y487" s="92">
        <f t="shared" si="119"/>
        <v>1771</v>
      </c>
      <c r="Z487" s="92">
        <v>-89.534617129422259</v>
      </c>
      <c r="AB487" s="92">
        <f t="shared" si="120"/>
        <v>161</v>
      </c>
      <c r="AC487" s="92">
        <v>-169.39380679732494</v>
      </c>
      <c r="AE487" s="92">
        <f t="shared" si="121"/>
        <v>179</v>
      </c>
      <c r="AF487" s="92">
        <v>-192.15973532760836</v>
      </c>
    </row>
    <row r="488" spans="1:32">
      <c r="A488" s="93">
        <v>476</v>
      </c>
      <c r="B488" s="130">
        <v>43195</v>
      </c>
      <c r="C488" s="92">
        <v>22.253799000000001</v>
      </c>
      <c r="D488" s="92">
        <v>25.511900000000001</v>
      </c>
      <c r="E488" s="92">
        <v>18.099001000000001</v>
      </c>
      <c r="F488" s="139">
        <f t="shared" si="113"/>
        <v>3.5500006088846625E-3</v>
      </c>
      <c r="G488" s="140">
        <f t="shared" si="113"/>
        <v>7.3299127074033521E-4</v>
      </c>
      <c r="H488" s="140">
        <f t="shared" si="113"/>
        <v>6.5859988625891486E-3</v>
      </c>
      <c r="I488" s="141">
        <f t="shared" si="128"/>
        <v>21.475869658030071</v>
      </c>
      <c r="J488" s="142">
        <f t="shared" si="122"/>
        <v>25.099083934164057</v>
      </c>
      <c r="K488" s="142">
        <f t="shared" si="125"/>
        <v>19.587156951867122</v>
      </c>
      <c r="L488" s="143">
        <f t="shared" si="123"/>
        <v>15033.108760621049</v>
      </c>
      <c r="M488" s="137">
        <f t="shared" si="114"/>
        <v>-15059.450360498435</v>
      </c>
      <c r="N488" s="137">
        <f t="shared" si="115"/>
        <v>29380.735427800682</v>
      </c>
      <c r="O488" s="143">
        <f t="shared" si="127"/>
        <v>-53.178760621050969</v>
      </c>
      <c r="P488" s="137">
        <f t="shared" si="124"/>
        <v>11.030360498434675</v>
      </c>
      <c r="Q488" s="137">
        <f t="shared" si="116"/>
        <v>-192.23542780068237</v>
      </c>
      <c r="R488" s="144">
        <f t="shared" si="117"/>
        <v>-234.38382792329867</v>
      </c>
      <c r="T488" s="92">
        <f t="shared" si="126"/>
        <v>3.861003861003861E-4</v>
      </c>
      <c r="U488" s="92">
        <f>SUM($T$13:T488)</f>
        <v>0.18378378378378241</v>
      </c>
      <c r="V488" s="92">
        <f t="shared" si="118"/>
        <v>2030</v>
      </c>
      <c r="W488" s="92">
        <v>-93.263264103148686</v>
      </c>
      <c r="Y488" s="92">
        <f t="shared" si="119"/>
        <v>2493</v>
      </c>
      <c r="Z488" s="92">
        <v>-89.462794665014371</v>
      </c>
      <c r="AB488" s="92">
        <f t="shared" si="120"/>
        <v>1575</v>
      </c>
      <c r="AC488" s="92">
        <v>-169.21574831194448</v>
      </c>
      <c r="AE488" s="92">
        <f t="shared" si="121"/>
        <v>454</v>
      </c>
      <c r="AF488" s="92">
        <v>-191.28197871816701</v>
      </c>
    </row>
    <row r="489" spans="1:32">
      <c r="A489" s="93">
        <v>477</v>
      </c>
      <c r="B489" s="130">
        <v>43194</v>
      </c>
      <c r="C489" s="92">
        <v>22.374001</v>
      </c>
      <c r="D489" s="92">
        <v>25.633400000000002</v>
      </c>
      <c r="E489" s="92">
        <v>18.223300999999999</v>
      </c>
      <c r="F489" s="139">
        <f t="shared" si="113"/>
        <v>-5.3723962915707135E-3</v>
      </c>
      <c r="G489" s="140">
        <f t="shared" si="113"/>
        <v>-4.7399096491297366E-3</v>
      </c>
      <c r="H489" s="140">
        <f t="shared" si="113"/>
        <v>-6.8209376555871115E-3</v>
      </c>
      <c r="I489" s="141">
        <f t="shared" si="128"/>
        <v>21.284931256600014</v>
      </c>
      <c r="J489" s="142">
        <f t="shared" si="122"/>
        <v>24.961819748063071</v>
      </c>
      <c r="K489" s="142">
        <f t="shared" si="125"/>
        <v>19.32627137415993</v>
      </c>
      <c r="L489" s="143">
        <f t="shared" si="123"/>
        <v>14899.45187962001</v>
      </c>
      <c r="M489" s="137">
        <f t="shared" si="114"/>
        <v>-14977.091848837843</v>
      </c>
      <c r="N489" s="137">
        <f t="shared" si="115"/>
        <v>28989.407061239894</v>
      </c>
      <c r="O489" s="143">
        <f t="shared" si="127"/>
        <v>80.478120379988468</v>
      </c>
      <c r="P489" s="137">
        <f t="shared" si="124"/>
        <v>-71.328151162157155</v>
      </c>
      <c r="Q489" s="137">
        <f t="shared" si="116"/>
        <v>199.09293876010634</v>
      </c>
      <c r="R489" s="144">
        <f t="shared" si="117"/>
        <v>208.24290797793765</v>
      </c>
      <c r="T489" s="92">
        <f t="shared" si="126"/>
        <v>3.861003861003861E-4</v>
      </c>
      <c r="U489" s="92">
        <f>SUM($T$13:T489)</f>
        <v>0.18416988416988278</v>
      </c>
      <c r="V489" s="92">
        <f t="shared" si="118"/>
        <v>2348</v>
      </c>
      <c r="W489" s="92">
        <v>-93.123073416467378</v>
      </c>
      <c r="Y489" s="92">
        <f t="shared" si="119"/>
        <v>2270</v>
      </c>
      <c r="Z489" s="92">
        <v>-89.419283189778071</v>
      </c>
      <c r="AB489" s="92">
        <f t="shared" si="120"/>
        <v>2296</v>
      </c>
      <c r="AC489" s="92">
        <v>-168.83446750595613</v>
      </c>
      <c r="AE489" s="92">
        <f t="shared" si="121"/>
        <v>2306</v>
      </c>
      <c r="AF489" s="92">
        <v>-191.25206609607631</v>
      </c>
    </row>
    <row r="490" spans="1:32">
      <c r="A490" s="93">
        <v>478</v>
      </c>
      <c r="B490" s="130">
        <v>43193</v>
      </c>
      <c r="C490" s="92">
        <v>22.421199999999999</v>
      </c>
      <c r="D490" s="92">
        <v>25.617000999999998</v>
      </c>
      <c r="E490" s="92">
        <v>18.223300999999999</v>
      </c>
      <c r="F490" s="139">
        <f t="shared" si="113"/>
        <v>-2.1051058819331336E-3</v>
      </c>
      <c r="G490" s="140">
        <f t="shared" si="113"/>
        <v>6.4016080570872269E-4</v>
      </c>
      <c r="H490" s="140">
        <f t="shared" si="113"/>
        <v>0</v>
      </c>
      <c r="I490" s="141">
        <f t="shared" si="128"/>
        <v>21.354850944637217</v>
      </c>
      <c r="J490" s="142">
        <f t="shared" si="122"/>
        <v>25.096755681119738</v>
      </c>
      <c r="K490" s="142">
        <f t="shared" si="125"/>
        <v>19.459</v>
      </c>
      <c r="L490" s="143">
        <f t="shared" si="123"/>
        <v>14948.395661246052</v>
      </c>
      <c r="M490" s="137">
        <f t="shared" si="114"/>
        <v>-15058.053408671843</v>
      </c>
      <c r="N490" s="137">
        <f t="shared" si="115"/>
        <v>29188.5</v>
      </c>
      <c r="O490" s="143">
        <f t="shared" si="127"/>
        <v>31.53433875394694</v>
      </c>
      <c r="P490" s="137">
        <f t="shared" si="124"/>
        <v>9.6334086718434264</v>
      </c>
      <c r="Q490" s="137">
        <f t="shared" si="116"/>
        <v>0</v>
      </c>
      <c r="R490" s="144">
        <f t="shared" si="117"/>
        <v>41.167747425790367</v>
      </c>
      <c r="T490" s="92">
        <f t="shared" si="126"/>
        <v>3.861003861003861E-4</v>
      </c>
      <c r="U490" s="92">
        <f>SUM($T$13:T490)</f>
        <v>0.18455598455598315</v>
      </c>
      <c r="V490" s="92">
        <f t="shared" si="118"/>
        <v>1291</v>
      </c>
      <c r="W490" s="92">
        <v>-92.972371739411756</v>
      </c>
      <c r="Y490" s="92">
        <f t="shared" si="119"/>
        <v>1766</v>
      </c>
      <c r="Z490" s="92">
        <v>-89.365110075645134</v>
      </c>
      <c r="AB490" s="92">
        <f t="shared" si="120"/>
        <v>1677</v>
      </c>
      <c r="AC490" s="92">
        <v>-168.58263888888541</v>
      </c>
      <c r="AE490" s="92">
        <f t="shared" si="121"/>
        <v>1923</v>
      </c>
      <c r="AF490" s="92">
        <v>-191.21786536083164</v>
      </c>
    </row>
    <row r="491" spans="1:32">
      <c r="A491" s="93">
        <v>479</v>
      </c>
      <c r="B491" s="130">
        <v>43192</v>
      </c>
      <c r="C491" s="92">
        <v>22.4055</v>
      </c>
      <c r="D491" s="92">
        <v>25.539300999999998</v>
      </c>
      <c r="E491" s="92">
        <v>18.2255</v>
      </c>
      <c r="F491" s="139">
        <f t="shared" si="113"/>
        <v>7.0072080515948265E-4</v>
      </c>
      <c r="G491" s="140">
        <f t="shared" si="113"/>
        <v>3.0423698753541117E-3</v>
      </c>
      <c r="H491" s="140">
        <f t="shared" si="113"/>
        <v>-1.2065512605974327E-4</v>
      </c>
      <c r="I491" s="141">
        <f t="shared" si="128"/>
        <v>21.414895355158333</v>
      </c>
      <c r="J491" s="142">
        <f t="shared" si="122"/>
        <v>25.157004766132793</v>
      </c>
      <c r="K491" s="142">
        <f t="shared" si="125"/>
        <v>19.456652171902004</v>
      </c>
      <c r="L491" s="143">
        <f t="shared" si="123"/>
        <v>14990.426748610833</v>
      </c>
      <c r="M491" s="137">
        <f t="shared" si="114"/>
        <v>-15094.202859679675</v>
      </c>
      <c r="N491" s="137">
        <f t="shared" si="115"/>
        <v>29184.978257853007</v>
      </c>
      <c r="O491" s="143">
        <f t="shared" si="127"/>
        <v>-10.496748610834402</v>
      </c>
      <c r="P491" s="137">
        <f t="shared" si="124"/>
        <v>45.782859679675312</v>
      </c>
      <c r="Q491" s="137">
        <f t="shared" si="116"/>
        <v>3.521742146993347</v>
      </c>
      <c r="R491" s="144">
        <f t="shared" si="117"/>
        <v>38.807853215834257</v>
      </c>
      <c r="T491" s="92">
        <f t="shared" si="126"/>
        <v>3.861003861003861E-4</v>
      </c>
      <c r="U491" s="92">
        <f>SUM($T$13:T491)</f>
        <v>0.18494208494208353</v>
      </c>
      <c r="V491" s="92">
        <f t="shared" si="118"/>
        <v>876</v>
      </c>
      <c r="W491" s="92">
        <v>-92.87696970619254</v>
      </c>
      <c r="Y491" s="92">
        <f t="shared" si="119"/>
        <v>1889</v>
      </c>
      <c r="Z491" s="92">
        <v>-89.132510424564316</v>
      </c>
      <c r="AB491" s="92">
        <f t="shared" si="120"/>
        <v>2498</v>
      </c>
      <c r="AC491" s="92">
        <v>-168.58081596554985</v>
      </c>
      <c r="AE491" s="92">
        <f t="shared" si="121"/>
        <v>1648</v>
      </c>
      <c r="AF491" s="92">
        <v>-191.01597766309533</v>
      </c>
    </row>
    <row r="492" spans="1:32">
      <c r="A492" s="93">
        <v>480</v>
      </c>
      <c r="B492" s="130">
        <v>43189</v>
      </c>
      <c r="C492" s="92">
        <v>22.362100999999999</v>
      </c>
      <c r="D492" s="92">
        <v>25.4937</v>
      </c>
      <c r="E492" s="92">
        <v>18.166799999999999</v>
      </c>
      <c r="F492" s="139">
        <f t="shared" si="113"/>
        <v>1.9407389314627377E-3</v>
      </c>
      <c r="G492" s="140">
        <f t="shared" si="113"/>
        <v>1.7887164279801748E-3</v>
      </c>
      <c r="H492" s="140">
        <f t="shared" si="113"/>
        <v>3.23116894554909E-3</v>
      </c>
      <c r="I492" s="141">
        <f t="shared" si="128"/>
        <v>21.441431619059408</v>
      </c>
      <c r="J492" s="142">
        <f t="shared" si="122"/>
        <v>25.125562260115242</v>
      </c>
      <c r="K492" s="142">
        <f t="shared" si="125"/>
        <v>19.521875316511441</v>
      </c>
      <c r="L492" s="143">
        <f t="shared" si="123"/>
        <v>15009.002133341586</v>
      </c>
      <c r="M492" s="137">
        <f t="shared" si="114"/>
        <v>-15075.337356069145</v>
      </c>
      <c r="N492" s="137">
        <f t="shared" si="115"/>
        <v>29282.812974767163</v>
      </c>
      <c r="O492" s="143">
        <f t="shared" si="127"/>
        <v>-29.072133341587687</v>
      </c>
      <c r="P492" s="137">
        <f t="shared" si="124"/>
        <v>26.917356069145171</v>
      </c>
      <c r="Q492" s="137">
        <f t="shared" si="116"/>
        <v>-94.312974767162814</v>
      </c>
      <c r="R492" s="144">
        <f t="shared" si="117"/>
        <v>-96.46775203960533</v>
      </c>
      <c r="T492" s="92">
        <f t="shared" si="126"/>
        <v>3.861003861003861E-4</v>
      </c>
      <c r="U492" s="92">
        <f>SUM($T$13:T492)</f>
        <v>0.1853281853281839</v>
      </c>
      <c r="V492" s="92">
        <f t="shared" si="118"/>
        <v>1514</v>
      </c>
      <c r="W492" s="92">
        <v>-92.773274104769371</v>
      </c>
      <c r="Y492" s="92">
        <f t="shared" si="119"/>
        <v>1864</v>
      </c>
      <c r="Z492" s="92">
        <v>-89.090330220944452</v>
      </c>
      <c r="AB492" s="92">
        <f t="shared" si="120"/>
        <v>73</v>
      </c>
      <c r="AC492" s="92">
        <v>-167.66594519203863</v>
      </c>
      <c r="AE492" s="92">
        <f t="shared" si="121"/>
        <v>2036</v>
      </c>
      <c r="AF492" s="92">
        <v>-190.84737926462185</v>
      </c>
    </row>
    <row r="493" spans="1:32">
      <c r="A493" s="93">
        <v>481</v>
      </c>
      <c r="B493" s="130">
        <v>43188</v>
      </c>
      <c r="C493" s="92">
        <v>22.557199000000001</v>
      </c>
      <c r="D493" s="92">
        <v>25.792400000000001</v>
      </c>
      <c r="E493" s="92">
        <v>18.168199999999999</v>
      </c>
      <c r="F493" s="139">
        <f t="shared" si="113"/>
        <v>-8.6490348380577897E-3</v>
      </c>
      <c r="G493" s="140">
        <f t="shared" si="113"/>
        <v>-1.158093081682976E-2</v>
      </c>
      <c r="H493" s="140">
        <f t="shared" si="113"/>
        <v>-7.7057716229456119E-5</v>
      </c>
      <c r="I493" s="141">
        <f t="shared" si="128"/>
        <v>21.214811519369047</v>
      </c>
      <c r="J493" s="142">
        <f t="shared" si="122"/>
        <v>24.790242148462337</v>
      </c>
      <c r="K493" s="142">
        <f t="shared" si="125"/>
        <v>19.457500533899889</v>
      </c>
      <c r="L493" s="143">
        <f t="shared" si="123"/>
        <v>14850.368063558333</v>
      </c>
      <c r="M493" s="137">
        <f t="shared" si="114"/>
        <v>-14874.145289077402</v>
      </c>
      <c r="N493" s="137">
        <f t="shared" si="115"/>
        <v>29186.250800849833</v>
      </c>
      <c r="O493" s="143">
        <f t="shared" si="127"/>
        <v>129.56193644166524</v>
      </c>
      <c r="P493" s="137">
        <f t="shared" si="124"/>
        <v>-174.27471092259839</v>
      </c>
      <c r="Q493" s="137">
        <f t="shared" si="116"/>
        <v>2.2491991501665325</v>
      </c>
      <c r="R493" s="144">
        <f t="shared" si="117"/>
        <v>-42.463575330766616</v>
      </c>
      <c r="T493" s="92">
        <f t="shared" si="126"/>
        <v>3.861003861003861E-4</v>
      </c>
      <c r="U493" s="92">
        <f>SUM($T$13:T493)</f>
        <v>0.18571428571428428</v>
      </c>
      <c r="V493" s="92">
        <f t="shared" si="118"/>
        <v>1099</v>
      </c>
      <c r="W493" s="92">
        <v>-92.756337873734083</v>
      </c>
      <c r="Y493" s="92">
        <f t="shared" si="119"/>
        <v>136</v>
      </c>
      <c r="Z493" s="92">
        <v>-88.731587935370044</v>
      </c>
      <c r="AB493" s="92">
        <f t="shared" si="120"/>
        <v>1328</v>
      </c>
      <c r="AC493" s="92">
        <v>-167.61075807263478</v>
      </c>
      <c r="AE493" s="92">
        <f t="shared" si="121"/>
        <v>1727</v>
      </c>
      <c r="AF493" s="92">
        <v>-190.75318906333086</v>
      </c>
    </row>
    <row r="494" spans="1:32">
      <c r="A494" s="93">
        <v>482</v>
      </c>
      <c r="B494" s="130">
        <v>43187</v>
      </c>
      <c r="C494" s="92">
        <v>22.805098999999998</v>
      </c>
      <c r="D494" s="92">
        <v>26.052999</v>
      </c>
      <c r="E494" s="92">
        <v>18.3216</v>
      </c>
      <c r="F494" s="139">
        <f t="shared" si="113"/>
        <v>-1.0870375962849232E-2</v>
      </c>
      <c r="G494" s="140">
        <f t="shared" si="113"/>
        <v>-1.0002648831330285E-2</v>
      </c>
      <c r="H494" s="140">
        <f t="shared" si="113"/>
        <v>-8.3726312112479828E-3</v>
      </c>
      <c r="I494" s="141">
        <f t="shared" si="128"/>
        <v>21.167275041432621</v>
      </c>
      <c r="J494" s="142">
        <f t="shared" si="122"/>
        <v>24.829826565456056</v>
      </c>
      <c r="K494" s="142">
        <f t="shared" si="125"/>
        <v>19.296076969260326</v>
      </c>
      <c r="L494" s="143">
        <f t="shared" si="123"/>
        <v>14817.092529002835</v>
      </c>
      <c r="M494" s="137">
        <f t="shared" si="114"/>
        <v>-14897.895939273634</v>
      </c>
      <c r="N494" s="137">
        <f t="shared" si="115"/>
        <v>28944.115453890488</v>
      </c>
      <c r="O494" s="143">
        <f t="shared" si="127"/>
        <v>162.83747099716311</v>
      </c>
      <c r="P494" s="137">
        <f t="shared" si="124"/>
        <v>-150.52406072636586</v>
      </c>
      <c r="Q494" s="137">
        <f t="shared" si="116"/>
        <v>244.38454610951158</v>
      </c>
      <c r="R494" s="144">
        <f t="shared" si="117"/>
        <v>256.69795638030882</v>
      </c>
      <c r="T494" s="92">
        <f t="shared" si="126"/>
        <v>3.861003861003861E-4</v>
      </c>
      <c r="U494" s="92">
        <f>SUM($T$13:T494)</f>
        <v>0.18610038610038465</v>
      </c>
      <c r="V494" s="92">
        <f t="shared" si="118"/>
        <v>1073</v>
      </c>
      <c r="W494" s="92">
        <v>-92.519257392783402</v>
      </c>
      <c r="Y494" s="92">
        <f t="shared" si="119"/>
        <v>2118</v>
      </c>
      <c r="Z494" s="92">
        <v>-88.659041175544189</v>
      </c>
      <c r="AB494" s="92">
        <f t="shared" si="120"/>
        <v>1672</v>
      </c>
      <c r="AC494" s="92">
        <v>-165.99201054743389</v>
      </c>
      <c r="AE494" s="92">
        <f t="shared" si="121"/>
        <v>2286</v>
      </c>
      <c r="AF494" s="92">
        <v>-189.93743204545899</v>
      </c>
    </row>
    <row r="495" spans="1:32">
      <c r="A495" s="93">
        <v>483</v>
      </c>
      <c r="B495" s="130">
        <v>43186</v>
      </c>
      <c r="C495" s="92">
        <v>22.830500000000001</v>
      </c>
      <c r="D495" s="92">
        <v>26.093399000000002</v>
      </c>
      <c r="E495" s="92">
        <v>18.380500999999999</v>
      </c>
      <c r="F495" s="139">
        <f t="shared" si="113"/>
        <v>-1.1125906134338281E-3</v>
      </c>
      <c r="G495" s="140">
        <f t="shared" si="113"/>
        <v>-1.5482842997955881E-3</v>
      </c>
      <c r="H495" s="140">
        <f t="shared" si="113"/>
        <v>-3.2045372430271613E-3</v>
      </c>
      <c r="I495" s="141">
        <f t="shared" si="128"/>
        <v>21.376090672131575</v>
      </c>
      <c r="J495" s="142">
        <f t="shared" si="122"/>
        <v>25.041867945962117</v>
      </c>
      <c r="K495" s="142">
        <f t="shared" si="125"/>
        <v>19.396642909787936</v>
      </c>
      <c r="L495" s="143">
        <f t="shared" si="123"/>
        <v>14963.263470492102</v>
      </c>
      <c r="M495" s="137">
        <f t="shared" si="114"/>
        <v>-15025.120767577271</v>
      </c>
      <c r="N495" s="137">
        <f t="shared" si="115"/>
        <v>29094.964364681902</v>
      </c>
      <c r="O495" s="143">
        <f t="shared" si="127"/>
        <v>16.666529507896485</v>
      </c>
      <c r="P495" s="137">
        <f t="shared" si="124"/>
        <v>-23.299232422728892</v>
      </c>
      <c r="Q495" s="137">
        <f t="shared" si="116"/>
        <v>93.535635318097775</v>
      </c>
      <c r="R495" s="144">
        <f t="shared" si="117"/>
        <v>86.902932403265368</v>
      </c>
      <c r="T495" s="92">
        <f t="shared" si="126"/>
        <v>3.861003861003861E-4</v>
      </c>
      <c r="U495" s="92">
        <f>SUM($T$13:T495)</f>
        <v>0.18648648648648503</v>
      </c>
      <c r="V495" s="92">
        <f t="shared" si="118"/>
        <v>1332</v>
      </c>
      <c r="W495" s="92">
        <v>-92.443284394303191</v>
      </c>
      <c r="Y495" s="92">
        <f t="shared" si="119"/>
        <v>461</v>
      </c>
      <c r="Z495" s="92">
        <v>-88.645970546265744</v>
      </c>
      <c r="AB495" s="92">
        <f t="shared" si="120"/>
        <v>1515</v>
      </c>
      <c r="AC495" s="92">
        <v>-165.8884507866569</v>
      </c>
      <c r="AE495" s="92">
        <f t="shared" si="121"/>
        <v>1043</v>
      </c>
      <c r="AF495" s="92">
        <v>-189.69313702113141</v>
      </c>
    </row>
    <row r="496" spans="1:32">
      <c r="A496" s="93">
        <v>484</v>
      </c>
      <c r="B496" s="130">
        <v>43185</v>
      </c>
      <c r="C496" s="92">
        <v>22.857201</v>
      </c>
      <c r="D496" s="92">
        <v>26.174101</v>
      </c>
      <c r="E496" s="92">
        <v>18.3277</v>
      </c>
      <c r="F496" s="139">
        <f t="shared" si="113"/>
        <v>-1.1681657784782251E-3</v>
      </c>
      <c r="G496" s="140">
        <f t="shared" si="113"/>
        <v>-3.083276862116402E-3</v>
      </c>
      <c r="H496" s="140">
        <f t="shared" si="113"/>
        <v>2.880939779677627E-3</v>
      </c>
      <c r="I496" s="141">
        <f t="shared" si="128"/>
        <v>21.374901369157143</v>
      </c>
      <c r="J496" s="142">
        <f t="shared" si="122"/>
        <v>25.003369258004316</v>
      </c>
      <c r="K496" s="142">
        <f t="shared" si="125"/>
        <v>19.515060207172745</v>
      </c>
      <c r="L496" s="143">
        <f t="shared" si="123"/>
        <v>14962.430958410001</v>
      </c>
      <c r="M496" s="137">
        <f t="shared" si="114"/>
        <v>-15002.02155480259</v>
      </c>
      <c r="N496" s="137">
        <f t="shared" si="115"/>
        <v>29272.590310759118</v>
      </c>
      <c r="O496" s="143">
        <f t="shared" si="127"/>
        <v>17.499041589997432</v>
      </c>
      <c r="P496" s="137">
        <f t="shared" si="124"/>
        <v>-46.398445197410183</v>
      </c>
      <c r="Q496" s="137">
        <f t="shared" si="116"/>
        <v>-84.090310759118438</v>
      </c>
      <c r="R496" s="144">
        <f t="shared" si="117"/>
        <v>-112.98971436653119</v>
      </c>
      <c r="T496" s="92">
        <f t="shared" si="126"/>
        <v>3.861003861003861E-4</v>
      </c>
      <c r="U496" s="92">
        <f>SUM($T$13:T496)</f>
        <v>0.1868725868725854</v>
      </c>
      <c r="V496" s="92">
        <f t="shared" si="118"/>
        <v>2339</v>
      </c>
      <c r="W496" s="92">
        <v>-92.161498708008367</v>
      </c>
      <c r="Y496" s="92">
        <f t="shared" si="119"/>
        <v>1363</v>
      </c>
      <c r="Z496" s="92">
        <v>-88.61367416230496</v>
      </c>
      <c r="AB496" s="92">
        <f t="shared" si="120"/>
        <v>2499</v>
      </c>
      <c r="AC496" s="92">
        <v>-165.47306202000254</v>
      </c>
      <c r="AE496" s="92">
        <f t="shared" si="121"/>
        <v>299</v>
      </c>
      <c r="AF496" s="92">
        <v>-189.32314092905108</v>
      </c>
    </row>
    <row r="497" spans="1:32">
      <c r="A497" s="93">
        <v>485</v>
      </c>
      <c r="B497" s="130">
        <v>43182</v>
      </c>
      <c r="C497" s="92">
        <v>23.014500000000002</v>
      </c>
      <c r="D497" s="92">
        <v>26.354900000000001</v>
      </c>
      <c r="E497" s="92">
        <v>18.510099</v>
      </c>
      <c r="F497" s="139">
        <f t="shared" si="113"/>
        <v>-6.8347780746921272E-3</v>
      </c>
      <c r="G497" s="140">
        <f t="shared" si="113"/>
        <v>-6.8601664206656698E-3</v>
      </c>
      <c r="H497" s="140">
        <f t="shared" si="113"/>
        <v>-9.8540261724153755E-3</v>
      </c>
      <c r="I497" s="141">
        <f t="shared" si="128"/>
        <v>21.253636432679397</v>
      </c>
      <c r="J497" s="142">
        <f t="shared" si="122"/>
        <v>24.90864222405321</v>
      </c>
      <c r="K497" s="142">
        <f t="shared" si="125"/>
        <v>19.267250504710969</v>
      </c>
      <c r="L497" s="143">
        <f t="shared" si="123"/>
        <v>14877.545502875577</v>
      </c>
      <c r="M497" s="137">
        <f t="shared" si="114"/>
        <v>-14945.185334431926</v>
      </c>
      <c r="N497" s="137">
        <f t="shared" si="115"/>
        <v>28900.875757066453</v>
      </c>
      <c r="O497" s="143">
        <f t="shared" si="127"/>
        <v>102.38449712442161</v>
      </c>
      <c r="P497" s="137">
        <f t="shared" si="124"/>
        <v>-103.23466556807398</v>
      </c>
      <c r="Q497" s="137">
        <f t="shared" si="116"/>
        <v>287.62424293354707</v>
      </c>
      <c r="R497" s="144">
        <f t="shared" si="117"/>
        <v>286.7740744898947</v>
      </c>
      <c r="T497" s="92">
        <f t="shared" si="126"/>
        <v>3.861003861003861E-4</v>
      </c>
      <c r="U497" s="92">
        <f>SUM($T$13:T497)</f>
        <v>0.18725868725868577</v>
      </c>
      <c r="V497" s="92">
        <f t="shared" si="118"/>
        <v>1659</v>
      </c>
      <c r="W497" s="92">
        <v>-92.024540577223888</v>
      </c>
      <c r="Y497" s="92">
        <f t="shared" si="119"/>
        <v>154</v>
      </c>
      <c r="Z497" s="92">
        <v>-88.237244754647691</v>
      </c>
      <c r="AB497" s="92">
        <f t="shared" si="120"/>
        <v>29</v>
      </c>
      <c r="AC497" s="92">
        <v>-165.39320679007142</v>
      </c>
      <c r="AE497" s="92">
        <f t="shared" si="121"/>
        <v>2205</v>
      </c>
      <c r="AF497" s="92">
        <v>-188.84681839332734</v>
      </c>
    </row>
    <row r="498" spans="1:32">
      <c r="A498" s="93">
        <v>486</v>
      </c>
      <c r="B498" s="130">
        <v>43181</v>
      </c>
      <c r="C498" s="92">
        <v>22.772099999999998</v>
      </c>
      <c r="D498" s="92">
        <v>26.0853</v>
      </c>
      <c r="E498" s="92">
        <v>18.673901000000001</v>
      </c>
      <c r="F498" s="139">
        <f t="shared" si="113"/>
        <v>1.0644604581922845E-2</v>
      </c>
      <c r="G498" s="140">
        <f t="shared" si="113"/>
        <v>1.0335322959674542E-2</v>
      </c>
      <c r="H498" s="140">
        <f t="shared" si="113"/>
        <v>-8.7717076362352486E-3</v>
      </c>
      <c r="I498" s="141">
        <f t="shared" si="128"/>
        <v>21.627693473592689</v>
      </c>
      <c r="J498" s="142">
        <f t="shared" si="122"/>
        <v>25.33991713455471</v>
      </c>
      <c r="K498" s="142">
        <f t="shared" si="125"/>
        <v>19.2883113411065</v>
      </c>
      <c r="L498" s="143">
        <f t="shared" si="123"/>
        <v>15139.385431514882</v>
      </c>
      <c r="M498" s="137">
        <f t="shared" si="114"/>
        <v>-15203.950280732826</v>
      </c>
      <c r="N498" s="137">
        <f t="shared" si="115"/>
        <v>28932.467011659748</v>
      </c>
      <c r="O498" s="143">
        <f t="shared" si="127"/>
        <v>-159.45543151488346</v>
      </c>
      <c r="P498" s="137">
        <f t="shared" si="124"/>
        <v>155.53028073282621</v>
      </c>
      <c r="Q498" s="137">
        <f t="shared" si="116"/>
        <v>256.0329883402519</v>
      </c>
      <c r="R498" s="144">
        <f t="shared" si="117"/>
        <v>252.10783755819466</v>
      </c>
      <c r="T498" s="92">
        <f t="shared" si="126"/>
        <v>3.861003861003861E-4</v>
      </c>
      <c r="U498" s="92">
        <f>SUM($T$13:T498)</f>
        <v>0.18764478764478615</v>
      </c>
      <c r="V498" s="92">
        <f t="shared" si="118"/>
        <v>1964</v>
      </c>
      <c r="W498" s="92">
        <v>-91.965034223927432</v>
      </c>
      <c r="Y498" s="92">
        <f t="shared" si="119"/>
        <v>662</v>
      </c>
      <c r="Z498" s="92">
        <v>-88.236747237549935</v>
      </c>
      <c r="AB498" s="92">
        <f t="shared" si="120"/>
        <v>1134</v>
      </c>
      <c r="AC498" s="92">
        <v>-165.09254274669729</v>
      </c>
      <c r="AE498" s="92">
        <f t="shared" si="121"/>
        <v>1192</v>
      </c>
      <c r="AF498" s="92">
        <v>-188.66117847676651</v>
      </c>
    </row>
    <row r="499" spans="1:32">
      <c r="A499" s="93">
        <v>487</v>
      </c>
      <c r="B499" s="130">
        <v>43180</v>
      </c>
      <c r="C499" s="92">
        <v>22.971800000000002</v>
      </c>
      <c r="D499" s="92">
        <v>26.262699000000001</v>
      </c>
      <c r="E499" s="92">
        <v>18.4436</v>
      </c>
      <c r="F499" s="139">
        <f t="shared" si="113"/>
        <v>-8.6932673974178254E-3</v>
      </c>
      <c r="G499" s="140">
        <f t="shared" si="113"/>
        <v>-6.7547893687546212E-3</v>
      </c>
      <c r="H499" s="140">
        <f t="shared" si="113"/>
        <v>1.2486770478648435E-2</v>
      </c>
      <c r="I499" s="141">
        <f t="shared" si="128"/>
        <v>21.213864947021996</v>
      </c>
      <c r="J499" s="142">
        <f t="shared" si="122"/>
        <v>24.911285154279078</v>
      </c>
      <c r="K499" s="142">
        <f t="shared" si="125"/>
        <v>19.701980066744021</v>
      </c>
      <c r="L499" s="143">
        <f t="shared" si="123"/>
        <v>14849.705462915397</v>
      </c>
      <c r="M499" s="137">
        <f t="shared" si="114"/>
        <v>-14946.771092567447</v>
      </c>
      <c r="N499" s="137">
        <f t="shared" si="115"/>
        <v>29552.970100116032</v>
      </c>
      <c r="O499" s="143">
        <f t="shared" si="127"/>
        <v>130.22453708460125</v>
      </c>
      <c r="P499" s="137">
        <f t="shared" si="124"/>
        <v>-101.64890743255273</v>
      </c>
      <c r="Q499" s="137">
        <f t="shared" si="116"/>
        <v>-364.47010011603197</v>
      </c>
      <c r="R499" s="144">
        <f t="shared" si="117"/>
        <v>-335.89447046398345</v>
      </c>
      <c r="T499" s="92">
        <f t="shared" si="126"/>
        <v>3.861003861003861E-4</v>
      </c>
      <c r="U499" s="92">
        <f>SUM($T$13:T499)</f>
        <v>0.18803088803088652</v>
      </c>
      <c r="V499" s="92">
        <f t="shared" si="118"/>
        <v>1639</v>
      </c>
      <c r="W499" s="92">
        <v>-91.956450067376863</v>
      </c>
      <c r="Y499" s="92">
        <f t="shared" si="119"/>
        <v>2001</v>
      </c>
      <c r="Z499" s="92">
        <v>-88.13936853665291</v>
      </c>
      <c r="AB499" s="92">
        <f t="shared" si="120"/>
        <v>1015</v>
      </c>
      <c r="AC499" s="92">
        <v>-164.03375246794167</v>
      </c>
      <c r="AE499" s="92">
        <f t="shared" si="121"/>
        <v>1296</v>
      </c>
      <c r="AF499" s="92">
        <v>-188.5216413490889</v>
      </c>
    </row>
    <row r="500" spans="1:32">
      <c r="A500" s="93">
        <v>488</v>
      </c>
      <c r="B500" s="130">
        <v>43179</v>
      </c>
      <c r="C500" s="92">
        <v>23.079799999999999</v>
      </c>
      <c r="D500" s="92">
        <v>26.237400000000001</v>
      </c>
      <c r="E500" s="92">
        <v>18.7439</v>
      </c>
      <c r="F500" s="139">
        <f t="shared" si="113"/>
        <v>-4.6794166327263076E-3</v>
      </c>
      <c r="G500" s="140">
        <f t="shared" si="113"/>
        <v>9.6423426101677201E-4</v>
      </c>
      <c r="H500" s="140">
        <f t="shared" si="113"/>
        <v>-1.6021212234380244E-2</v>
      </c>
      <c r="I500" s="141">
        <f t="shared" si="128"/>
        <v>21.299760952001318</v>
      </c>
      <c r="J500" s="142">
        <f t="shared" si="122"/>
        <v>25.104883670230283</v>
      </c>
      <c r="K500" s="142">
        <f t="shared" si="125"/>
        <v>19.147243231131196</v>
      </c>
      <c r="L500" s="143">
        <f t="shared" si="123"/>
        <v>14909.832666400922</v>
      </c>
      <c r="M500" s="137">
        <f t="shared" si="114"/>
        <v>-15062.93020213817</v>
      </c>
      <c r="N500" s="137">
        <f t="shared" si="115"/>
        <v>28720.864846696793</v>
      </c>
      <c r="O500" s="143">
        <f t="shared" si="127"/>
        <v>70.097333599076592</v>
      </c>
      <c r="P500" s="137">
        <f t="shared" si="124"/>
        <v>14.510202138169916</v>
      </c>
      <c r="Q500" s="137">
        <f t="shared" si="116"/>
        <v>467.63515330320661</v>
      </c>
      <c r="R500" s="144">
        <f t="shared" si="117"/>
        <v>552.24268904045312</v>
      </c>
      <c r="T500" s="92">
        <f t="shared" si="126"/>
        <v>3.861003861003861E-4</v>
      </c>
      <c r="U500" s="92">
        <f>SUM($T$13:T500)</f>
        <v>0.1884169884169869</v>
      </c>
      <c r="V500" s="92">
        <f t="shared" si="118"/>
        <v>1884</v>
      </c>
      <c r="W500" s="92">
        <v>-91.87714373162089</v>
      </c>
      <c r="Y500" s="92">
        <f t="shared" si="119"/>
        <v>1718</v>
      </c>
      <c r="Z500" s="92">
        <v>-87.92259829294926</v>
      </c>
      <c r="AB500" s="92">
        <f t="shared" si="120"/>
        <v>1512</v>
      </c>
      <c r="AC500" s="92">
        <v>-163.89594423320523</v>
      </c>
      <c r="AE500" s="92">
        <f t="shared" si="121"/>
        <v>956</v>
      </c>
      <c r="AF500" s="92">
        <v>-188.52094867801497</v>
      </c>
    </row>
    <row r="501" spans="1:32">
      <c r="A501" s="93">
        <v>489</v>
      </c>
      <c r="B501" s="130">
        <v>43178</v>
      </c>
      <c r="C501" s="92">
        <v>22.9499</v>
      </c>
      <c r="D501" s="92">
        <v>26.056101000000002</v>
      </c>
      <c r="E501" s="92">
        <v>18.697299999999998</v>
      </c>
      <c r="F501" s="139">
        <f t="shared" si="113"/>
        <v>5.6601553819406458E-3</v>
      </c>
      <c r="G501" s="140">
        <f t="shared" si="113"/>
        <v>6.958024917081751E-3</v>
      </c>
      <c r="H501" s="140">
        <f t="shared" si="113"/>
        <v>2.4923384659818471E-3</v>
      </c>
      <c r="I501" s="141">
        <f t="shared" si="128"/>
        <v>21.521026759157991</v>
      </c>
      <c r="J501" s="142">
        <f t="shared" si="122"/>
        <v>25.255212135537853</v>
      </c>
      <c r="K501" s="142">
        <f t="shared" si="125"/>
        <v>19.50749841420954</v>
      </c>
      <c r="L501" s="143">
        <f t="shared" si="123"/>
        <v>15064.718731410594</v>
      </c>
      <c r="M501" s="137">
        <f t="shared" si="114"/>
        <v>-15153.127281322711</v>
      </c>
      <c r="N501" s="137">
        <f t="shared" si="115"/>
        <v>29261.247621314309</v>
      </c>
      <c r="O501" s="143">
        <f t="shared" si="127"/>
        <v>-84.788731410595574</v>
      </c>
      <c r="P501" s="137">
        <f t="shared" si="124"/>
        <v>104.70728132271142</v>
      </c>
      <c r="Q501" s="137">
        <f t="shared" si="116"/>
        <v>-72.747621314309072</v>
      </c>
      <c r="R501" s="144">
        <f t="shared" si="117"/>
        <v>-52.829071402193222</v>
      </c>
      <c r="T501" s="92">
        <f t="shared" si="126"/>
        <v>3.861003861003861E-4</v>
      </c>
      <c r="U501" s="92">
        <f>SUM($T$13:T501)</f>
        <v>0.18880308880308727</v>
      </c>
      <c r="V501" s="92">
        <f t="shared" si="118"/>
        <v>636</v>
      </c>
      <c r="W501" s="92">
        <v>-91.766260730979411</v>
      </c>
      <c r="Y501" s="92">
        <f t="shared" si="119"/>
        <v>287</v>
      </c>
      <c r="Z501" s="92">
        <v>-87.7312307028551</v>
      </c>
      <c r="AB501" s="92">
        <f t="shared" si="120"/>
        <v>1264</v>
      </c>
      <c r="AC501" s="92">
        <v>-163.80386629077839</v>
      </c>
      <c r="AE501" s="92">
        <f t="shared" si="121"/>
        <v>2443</v>
      </c>
      <c r="AF501" s="92">
        <v>-188.45001321090967</v>
      </c>
    </row>
    <row r="502" spans="1:32">
      <c r="A502" s="93">
        <v>490</v>
      </c>
      <c r="B502" s="130">
        <v>43175</v>
      </c>
      <c r="C502" s="92">
        <v>23.0137</v>
      </c>
      <c r="D502" s="92">
        <v>26.060499</v>
      </c>
      <c r="E502" s="92">
        <v>18.674600999999999</v>
      </c>
      <c r="F502" s="139">
        <f t="shared" si="113"/>
        <v>-2.7722617397463178E-3</v>
      </c>
      <c r="G502" s="140">
        <f t="shared" si="113"/>
        <v>-1.687611584105797E-4</v>
      </c>
      <c r="H502" s="140">
        <f t="shared" si="113"/>
        <v>1.2155012040149238E-3</v>
      </c>
      <c r="I502" s="141">
        <f t="shared" si="128"/>
        <v>21.340573875995602</v>
      </c>
      <c r="J502" s="142">
        <f t="shared" si="122"/>
        <v>25.076467352014252</v>
      </c>
      <c r="K502" s="142">
        <f t="shared" si="125"/>
        <v>19.482652437928927</v>
      </c>
      <c r="L502" s="143">
        <f t="shared" si="123"/>
        <v>14938.401713196921</v>
      </c>
      <c r="M502" s="137">
        <f t="shared" si="114"/>
        <v>-15045.880411208551</v>
      </c>
      <c r="N502" s="137">
        <f t="shared" si="115"/>
        <v>29223.978656893389</v>
      </c>
      <c r="O502" s="143">
        <f t="shared" si="127"/>
        <v>41.528286803077208</v>
      </c>
      <c r="P502" s="137">
        <f t="shared" si="124"/>
        <v>-2.539588791449205</v>
      </c>
      <c r="Q502" s="137">
        <f t="shared" si="116"/>
        <v>-35.478656893388688</v>
      </c>
      <c r="R502" s="144">
        <f t="shared" si="117"/>
        <v>3.5100411182393145</v>
      </c>
      <c r="T502" s="92">
        <f t="shared" si="126"/>
        <v>3.861003861003861E-4</v>
      </c>
      <c r="U502" s="92">
        <f>SUM($T$13:T502)</f>
        <v>0.18918918918918765</v>
      </c>
      <c r="V502" s="92">
        <f t="shared" si="118"/>
        <v>271</v>
      </c>
      <c r="W502" s="92">
        <v>-91.746972223669218</v>
      </c>
      <c r="Y502" s="92">
        <f t="shared" si="119"/>
        <v>2507</v>
      </c>
      <c r="Z502" s="92">
        <v>-87.377113525810273</v>
      </c>
      <c r="AB502" s="92">
        <f t="shared" si="120"/>
        <v>1537</v>
      </c>
      <c r="AC502" s="92">
        <v>-163.28149199500695</v>
      </c>
      <c r="AE502" s="92">
        <f t="shared" si="121"/>
        <v>1215</v>
      </c>
      <c r="AF502" s="92">
        <v>-188.15280641411846</v>
      </c>
    </row>
    <row r="503" spans="1:32">
      <c r="A503" s="93">
        <v>491</v>
      </c>
      <c r="B503" s="130">
        <v>43174</v>
      </c>
      <c r="C503" s="92">
        <v>22.996500000000001</v>
      </c>
      <c r="D503" s="92">
        <v>25.960899000000001</v>
      </c>
      <c r="E503" s="92">
        <v>18.6873</v>
      </c>
      <c r="F503" s="139">
        <f t="shared" si="113"/>
        <v>7.4793990389832032E-4</v>
      </c>
      <c r="G503" s="140">
        <f t="shared" si="113"/>
        <v>3.8365389426613383E-3</v>
      </c>
      <c r="H503" s="140">
        <f t="shared" si="113"/>
        <v>-6.7955242330364207E-4</v>
      </c>
      <c r="I503" s="141">
        <f t="shared" si="128"/>
        <v>21.415905839149431</v>
      </c>
      <c r="J503" s="142">
        <f t="shared" si="122"/>
        <v>25.176923082259208</v>
      </c>
      <c r="K503" s="142">
        <f t="shared" si="125"/>
        <v>19.445776589394935</v>
      </c>
      <c r="L503" s="143">
        <f t="shared" si="123"/>
        <v>14991.134087404602</v>
      </c>
      <c r="M503" s="137">
        <f t="shared" si="114"/>
        <v>-15106.153849355525</v>
      </c>
      <c r="N503" s="137">
        <f t="shared" si="115"/>
        <v>29168.664884092403</v>
      </c>
      <c r="O503" s="143">
        <f t="shared" si="127"/>
        <v>-11.204087404603342</v>
      </c>
      <c r="P503" s="137">
        <f t="shared" si="124"/>
        <v>57.733849355525308</v>
      </c>
      <c r="Q503" s="137">
        <f t="shared" si="116"/>
        <v>19.835115907597356</v>
      </c>
      <c r="R503" s="144">
        <f t="shared" si="117"/>
        <v>66.364877858519321</v>
      </c>
      <c r="T503" s="92">
        <f t="shared" si="126"/>
        <v>3.861003861003861E-4</v>
      </c>
      <c r="U503" s="92">
        <f>SUM($T$13:T503)</f>
        <v>0.18957528957528802</v>
      </c>
      <c r="V503" s="92">
        <f t="shared" si="118"/>
        <v>1071</v>
      </c>
      <c r="W503" s="92">
        <v>-91.621525452845162</v>
      </c>
      <c r="Y503" s="92">
        <f t="shared" si="119"/>
        <v>522</v>
      </c>
      <c r="Z503" s="92">
        <v>-87.358733703529651</v>
      </c>
      <c r="AB503" s="92">
        <f t="shared" si="120"/>
        <v>1059</v>
      </c>
      <c r="AC503" s="92">
        <v>-162.75469740809785</v>
      </c>
      <c r="AE503" s="92">
        <f t="shared" si="121"/>
        <v>1729</v>
      </c>
      <c r="AF503" s="92">
        <v>-187.80310037589334</v>
      </c>
    </row>
    <row r="504" spans="1:32">
      <c r="A504" s="93">
        <v>492</v>
      </c>
      <c r="B504" s="130">
        <v>43173</v>
      </c>
      <c r="C504" s="92">
        <v>23.049800999999999</v>
      </c>
      <c r="D504" s="92">
        <v>25.981100000000001</v>
      </c>
      <c r="E504" s="92">
        <v>18.572500000000002</v>
      </c>
      <c r="F504" s="139">
        <f t="shared" si="113"/>
        <v>-2.3124277732374798E-3</v>
      </c>
      <c r="G504" s="140">
        <f t="shared" si="113"/>
        <v>-7.7752674059217153E-4</v>
      </c>
      <c r="H504" s="140">
        <f t="shared" si="113"/>
        <v>6.1811818548929143E-3</v>
      </c>
      <c r="I504" s="141">
        <f t="shared" si="128"/>
        <v>21.350414276895496</v>
      </c>
      <c r="J504" s="142">
        <f t="shared" si="122"/>
        <v>25.061199085077231</v>
      </c>
      <c r="K504" s="142">
        <f t="shared" si="125"/>
        <v>19.579279617714359</v>
      </c>
      <c r="L504" s="143">
        <f t="shared" si="123"/>
        <v>14945.289993826847</v>
      </c>
      <c r="M504" s="137">
        <f t="shared" si="114"/>
        <v>-15036.719451046338</v>
      </c>
      <c r="N504" s="137">
        <f t="shared" si="115"/>
        <v>29368.919426571538</v>
      </c>
      <c r="O504" s="143">
        <f t="shared" si="127"/>
        <v>34.64000617315105</v>
      </c>
      <c r="P504" s="137">
        <f t="shared" si="124"/>
        <v>-11.700548953662292</v>
      </c>
      <c r="Q504" s="137">
        <f t="shared" si="116"/>
        <v>-180.41942657153777</v>
      </c>
      <c r="R504" s="144">
        <f t="shared" si="117"/>
        <v>-157.47996935204901</v>
      </c>
      <c r="T504" s="92">
        <f t="shared" si="126"/>
        <v>3.861003861003861E-4</v>
      </c>
      <c r="U504" s="92">
        <f>SUM($T$13:T504)</f>
        <v>0.18996138996138839</v>
      </c>
      <c r="V504" s="92">
        <f t="shared" si="118"/>
        <v>2324</v>
      </c>
      <c r="W504" s="92">
        <v>-91.555391664296621</v>
      </c>
      <c r="Y504" s="92">
        <f t="shared" si="119"/>
        <v>586</v>
      </c>
      <c r="Z504" s="92">
        <v>-86.943092798073849</v>
      </c>
      <c r="AB504" s="92">
        <f t="shared" si="120"/>
        <v>1098</v>
      </c>
      <c r="AC504" s="92">
        <v>-162.63801462659831</v>
      </c>
      <c r="AE504" s="92">
        <f t="shared" si="121"/>
        <v>1407</v>
      </c>
      <c r="AF504" s="92">
        <v>-187.71170732650535</v>
      </c>
    </row>
    <row r="505" spans="1:32">
      <c r="A505" s="93">
        <v>493</v>
      </c>
      <c r="B505" s="130">
        <v>43172</v>
      </c>
      <c r="C505" s="92">
        <v>22.934401000000001</v>
      </c>
      <c r="D505" s="92">
        <v>25.8477</v>
      </c>
      <c r="E505" s="92">
        <v>18.599599999999999</v>
      </c>
      <c r="F505" s="139">
        <f t="shared" si="113"/>
        <v>5.0317424902441843E-3</v>
      </c>
      <c r="G505" s="140">
        <f t="shared" si="113"/>
        <v>5.1610007853697404E-3</v>
      </c>
      <c r="H505" s="140">
        <f t="shared" si="113"/>
        <v>-1.4570205810876535E-3</v>
      </c>
      <c r="I505" s="141">
        <f t="shared" si="128"/>
        <v>21.507578786116976</v>
      </c>
      <c r="J505" s="142">
        <f t="shared" si="122"/>
        <v>25.210141512397623</v>
      </c>
      <c r="K505" s="142">
        <f t="shared" si="125"/>
        <v>19.430647836512616</v>
      </c>
      <c r="L505" s="143">
        <f t="shared" si="123"/>
        <v>15055.305150281883</v>
      </c>
      <c r="M505" s="137">
        <f t="shared" si="114"/>
        <v>-15126.084907438573</v>
      </c>
      <c r="N505" s="137">
        <f t="shared" si="115"/>
        <v>29145.971754768925</v>
      </c>
      <c r="O505" s="143">
        <f t="shared" si="127"/>
        <v>-75.375150281884999</v>
      </c>
      <c r="P505" s="137">
        <f t="shared" si="124"/>
        <v>77.664907438573209</v>
      </c>
      <c r="Q505" s="137">
        <f t="shared" si="116"/>
        <v>42.528245231074834</v>
      </c>
      <c r="R505" s="144">
        <f t="shared" si="117"/>
        <v>44.818002387763045</v>
      </c>
      <c r="T505" s="92">
        <f t="shared" si="126"/>
        <v>3.861003861003861E-4</v>
      </c>
      <c r="U505" s="92">
        <f>SUM($T$13:T505)</f>
        <v>0.19034749034748877</v>
      </c>
      <c r="V505" s="92">
        <f t="shared" si="118"/>
        <v>2015</v>
      </c>
      <c r="W505" s="92">
        <v>-91.429579584293606</v>
      </c>
      <c r="Y505" s="92">
        <f t="shared" si="119"/>
        <v>1085</v>
      </c>
      <c r="Z505" s="92">
        <v>-86.842562076068134</v>
      </c>
      <c r="AB505" s="92">
        <f t="shared" si="120"/>
        <v>2142</v>
      </c>
      <c r="AC505" s="92">
        <v>-162.17034595155201</v>
      </c>
      <c r="AE505" s="92">
        <f t="shared" si="121"/>
        <v>2028</v>
      </c>
      <c r="AF505" s="92">
        <v>-187.53828888727912</v>
      </c>
    </row>
    <row r="506" spans="1:32">
      <c r="A506" s="93">
        <v>494</v>
      </c>
      <c r="B506" s="130">
        <v>43171</v>
      </c>
      <c r="C506" s="92">
        <v>22.9177</v>
      </c>
      <c r="D506" s="92">
        <v>25.794799999999999</v>
      </c>
      <c r="E506" s="92">
        <v>18.575899</v>
      </c>
      <c r="F506" s="139">
        <f t="shared" si="113"/>
        <v>7.2873804962991784E-4</v>
      </c>
      <c r="G506" s="140">
        <f t="shared" si="113"/>
        <v>2.0508009366229096E-3</v>
      </c>
      <c r="H506" s="140">
        <f t="shared" si="113"/>
        <v>1.2759005634128684E-3</v>
      </c>
      <c r="I506" s="141">
        <f t="shared" si="128"/>
        <v>21.415494921388273</v>
      </c>
      <c r="J506" s="142">
        <f t="shared" si="122"/>
        <v>25.132135523051158</v>
      </c>
      <c r="K506" s="142">
        <f t="shared" si="125"/>
        <v>19.483827749063451</v>
      </c>
      <c r="L506" s="143">
        <f t="shared" si="123"/>
        <v>14990.84644497179</v>
      </c>
      <c r="M506" s="137">
        <f t="shared" si="114"/>
        <v>-15079.281313830696</v>
      </c>
      <c r="N506" s="137">
        <f t="shared" si="115"/>
        <v>29225.741623595175</v>
      </c>
      <c r="O506" s="143">
        <f t="shared" si="127"/>
        <v>-10.916444971791861</v>
      </c>
      <c r="P506" s="137">
        <f t="shared" si="124"/>
        <v>30.861313830695508</v>
      </c>
      <c r="Q506" s="137">
        <f t="shared" si="116"/>
        <v>-37.241623595175042</v>
      </c>
      <c r="R506" s="144">
        <f t="shared" si="117"/>
        <v>-17.296754736271396</v>
      </c>
      <c r="T506" s="92">
        <f t="shared" si="126"/>
        <v>3.861003861003861E-4</v>
      </c>
      <c r="U506" s="92">
        <f>SUM($T$13:T506)</f>
        <v>0.19073359073358914</v>
      </c>
      <c r="V506" s="92">
        <f t="shared" si="118"/>
        <v>209</v>
      </c>
      <c r="W506" s="92">
        <v>-91.427632101504059</v>
      </c>
      <c r="Y506" s="92">
        <f t="shared" si="119"/>
        <v>679</v>
      </c>
      <c r="Z506" s="92">
        <v>-86.745294517317234</v>
      </c>
      <c r="AB506" s="92">
        <f t="shared" si="120"/>
        <v>310</v>
      </c>
      <c r="AC506" s="92">
        <v>-162.11438040559005</v>
      </c>
      <c r="AE506" s="92">
        <f t="shared" si="121"/>
        <v>196</v>
      </c>
      <c r="AF506" s="92">
        <v>-187.24731830389101</v>
      </c>
    </row>
    <row r="507" spans="1:32">
      <c r="A507" s="93">
        <v>495</v>
      </c>
      <c r="B507" s="130">
        <v>43168</v>
      </c>
      <c r="C507" s="92">
        <v>22.933800000000002</v>
      </c>
      <c r="D507" s="92">
        <v>25.724599999999999</v>
      </c>
      <c r="E507" s="92">
        <v>18.600999999999999</v>
      </c>
      <c r="F507" s="139">
        <f t="shared" si="113"/>
        <v>-7.0202059841817377E-4</v>
      </c>
      <c r="G507" s="140">
        <f t="shared" si="113"/>
        <v>2.728905405720683E-3</v>
      </c>
      <c r="H507" s="140">
        <f t="shared" si="113"/>
        <v>-1.3494435783022452E-3</v>
      </c>
      <c r="I507" s="141">
        <f t="shared" si="128"/>
        <v>21.38487682939591</v>
      </c>
      <c r="J507" s="142">
        <f t="shared" si="122"/>
        <v>25.14914285780926</v>
      </c>
      <c r="K507" s="142">
        <f t="shared" si="125"/>
        <v>19.432741177409817</v>
      </c>
      <c r="L507" s="143">
        <f t="shared" si="123"/>
        <v>14969.413780577137</v>
      </c>
      <c r="M507" s="137">
        <f t="shared" si="114"/>
        <v>-15089.485714685556</v>
      </c>
      <c r="N507" s="137">
        <f t="shared" si="115"/>
        <v>29149.111766114725</v>
      </c>
      <c r="O507" s="143">
        <f t="shared" si="127"/>
        <v>10.516219422861468</v>
      </c>
      <c r="P507" s="137">
        <f t="shared" si="124"/>
        <v>41.065714685555577</v>
      </c>
      <c r="Q507" s="137">
        <f t="shared" si="116"/>
        <v>39.388233885274531</v>
      </c>
      <c r="R507" s="144">
        <f t="shared" si="117"/>
        <v>90.970167993691575</v>
      </c>
      <c r="T507" s="92">
        <f t="shared" si="126"/>
        <v>3.861003861003861E-4</v>
      </c>
      <c r="U507" s="92">
        <f>SUM($T$13:T507)</f>
        <v>0.19111969111968952</v>
      </c>
      <c r="V507" s="92">
        <f t="shared" si="118"/>
        <v>2221</v>
      </c>
      <c r="W507" s="92">
        <v>-91.309186759837758</v>
      </c>
      <c r="Y507" s="92">
        <f t="shared" si="119"/>
        <v>1388</v>
      </c>
      <c r="Z507" s="92">
        <v>-86.446843630454168</v>
      </c>
      <c r="AB507" s="92">
        <f t="shared" si="120"/>
        <v>1652</v>
      </c>
      <c r="AC507" s="92">
        <v>-160.77088235294286</v>
      </c>
      <c r="AE507" s="92">
        <f t="shared" si="121"/>
        <v>898</v>
      </c>
      <c r="AF507" s="92">
        <v>-186.9637950265369</v>
      </c>
    </row>
    <row r="508" spans="1:32">
      <c r="A508" s="93">
        <v>496</v>
      </c>
      <c r="B508" s="130">
        <v>43167</v>
      </c>
      <c r="C508" s="92">
        <v>23.221700999999999</v>
      </c>
      <c r="D508" s="92">
        <v>26.0107</v>
      </c>
      <c r="E508" s="92">
        <v>18.625</v>
      </c>
      <c r="F508" s="139">
        <f t="shared" si="113"/>
        <v>-1.239792898892278E-2</v>
      </c>
      <c r="G508" s="140">
        <f t="shared" si="113"/>
        <v>-1.0999319510816785E-2</v>
      </c>
      <c r="H508" s="140">
        <f t="shared" si="113"/>
        <v>-1.2885906040268624E-3</v>
      </c>
      <c r="I508" s="141">
        <f t="shared" si="128"/>
        <v>21.134585559429951</v>
      </c>
      <c r="J508" s="142">
        <f t="shared" si="122"/>
        <v>24.804829367145057</v>
      </c>
      <c r="K508" s="142">
        <f t="shared" si="125"/>
        <v>19.433925315436241</v>
      </c>
      <c r="L508" s="143">
        <f t="shared" si="123"/>
        <v>14794.209891600965</v>
      </c>
      <c r="M508" s="137">
        <f t="shared" si="114"/>
        <v>-14882.897620287034</v>
      </c>
      <c r="N508" s="137">
        <f t="shared" si="115"/>
        <v>29150.88797315436</v>
      </c>
      <c r="O508" s="143">
        <f t="shared" si="127"/>
        <v>185.72010839903305</v>
      </c>
      <c r="P508" s="137">
        <f t="shared" si="124"/>
        <v>-165.52237971296563</v>
      </c>
      <c r="Q508" s="137">
        <f t="shared" si="116"/>
        <v>37.612026845639775</v>
      </c>
      <c r="R508" s="144">
        <f t="shared" si="117"/>
        <v>57.809755531707196</v>
      </c>
      <c r="T508" s="92">
        <f t="shared" si="126"/>
        <v>3.861003861003861E-4</v>
      </c>
      <c r="U508" s="92">
        <f>SUM($T$13:T508)</f>
        <v>0.19150579150578989</v>
      </c>
      <c r="V508" s="92">
        <f t="shared" si="118"/>
        <v>2032</v>
      </c>
      <c r="W508" s="92">
        <v>-91.308351913967272</v>
      </c>
      <c r="Y508" s="92">
        <f t="shared" si="119"/>
        <v>1843</v>
      </c>
      <c r="Z508" s="92">
        <v>-86.329600855655372</v>
      </c>
      <c r="AB508" s="92">
        <f t="shared" si="120"/>
        <v>1639</v>
      </c>
      <c r="AC508" s="92">
        <v>-160.57592321597258</v>
      </c>
      <c r="AE508" s="92">
        <f t="shared" si="121"/>
        <v>650</v>
      </c>
      <c r="AF508" s="92">
        <v>-186.47245044786177</v>
      </c>
    </row>
    <row r="509" spans="1:32">
      <c r="A509" s="93">
        <v>497</v>
      </c>
      <c r="B509" s="130">
        <v>43166</v>
      </c>
      <c r="C509" s="92">
        <v>23.403400000000001</v>
      </c>
      <c r="D509" s="92">
        <v>26.1982</v>
      </c>
      <c r="E509" s="92">
        <v>18.698298999999999</v>
      </c>
      <c r="F509" s="139">
        <f t="shared" si="113"/>
        <v>-7.7637864583779415E-3</v>
      </c>
      <c r="G509" s="140">
        <f t="shared" si="113"/>
        <v>-7.156980250551559E-3</v>
      </c>
      <c r="H509" s="140">
        <f t="shared" si="113"/>
        <v>-3.9200892016968414E-3</v>
      </c>
      <c r="I509" s="141">
        <f t="shared" si="128"/>
        <v>21.233755746169358</v>
      </c>
      <c r="J509" s="142">
        <f t="shared" si="122"/>
        <v>24.90119792542999</v>
      </c>
      <c r="K509" s="142">
        <f t="shared" si="125"/>
        <v>19.38271898422418</v>
      </c>
      <c r="L509" s="143">
        <f t="shared" si="123"/>
        <v>14863.62902231855</v>
      </c>
      <c r="M509" s="137">
        <f t="shared" si="114"/>
        <v>-14940.718755257994</v>
      </c>
      <c r="N509" s="137">
        <f t="shared" si="115"/>
        <v>29074.078476336272</v>
      </c>
      <c r="O509" s="143">
        <f t="shared" si="127"/>
        <v>116.30097768144879</v>
      </c>
      <c r="P509" s="137">
        <f t="shared" si="124"/>
        <v>-107.70124474200566</v>
      </c>
      <c r="Q509" s="137">
        <f t="shared" si="116"/>
        <v>114.42152366372829</v>
      </c>
      <c r="R509" s="144">
        <f t="shared" si="117"/>
        <v>123.02125660317142</v>
      </c>
      <c r="T509" s="92">
        <f t="shared" si="126"/>
        <v>3.861003861003861E-4</v>
      </c>
      <c r="U509" s="92">
        <f>SUM($T$13:T509)</f>
        <v>0.19189189189189026</v>
      </c>
      <c r="V509" s="92">
        <f t="shared" si="118"/>
        <v>1782</v>
      </c>
      <c r="W509" s="92">
        <v>-91.285432656944977</v>
      </c>
      <c r="Y509" s="92">
        <f t="shared" si="119"/>
        <v>94</v>
      </c>
      <c r="Z509" s="92">
        <v>-86.161560917389579</v>
      </c>
      <c r="AB509" s="92">
        <f t="shared" si="120"/>
        <v>1387</v>
      </c>
      <c r="AC509" s="92">
        <v>-160.35003806708846</v>
      </c>
      <c r="AE509" s="92">
        <f t="shared" si="121"/>
        <v>2456</v>
      </c>
      <c r="AF509" s="92">
        <v>-186.21102048191642</v>
      </c>
    </row>
    <row r="510" spans="1:32">
      <c r="A510" s="93">
        <v>498</v>
      </c>
      <c r="B510" s="130">
        <v>43165</v>
      </c>
      <c r="C510" s="92">
        <v>23.172999999999998</v>
      </c>
      <c r="D510" s="92">
        <v>26.011700000000001</v>
      </c>
      <c r="E510" s="92">
        <v>18.850000000000001</v>
      </c>
      <c r="F510" s="139">
        <f t="shared" si="113"/>
        <v>9.9426056186080469E-3</v>
      </c>
      <c r="G510" s="140">
        <f t="shared" si="113"/>
        <v>7.1698504903561222E-3</v>
      </c>
      <c r="H510" s="140">
        <f t="shared" si="113"/>
        <v>-8.0477984084882381E-3</v>
      </c>
      <c r="I510" s="141">
        <f t="shared" si="128"/>
        <v>21.612670765977651</v>
      </c>
      <c r="J510" s="142">
        <f t="shared" si="122"/>
        <v>25.260524869193475</v>
      </c>
      <c r="K510" s="142">
        <f t="shared" si="125"/>
        <v>19.302397890769228</v>
      </c>
      <c r="L510" s="143">
        <f t="shared" si="123"/>
        <v>15128.869536184355</v>
      </c>
      <c r="M510" s="137">
        <f t="shared" si="114"/>
        <v>-15156.314921516085</v>
      </c>
      <c r="N510" s="137">
        <f t="shared" si="115"/>
        <v>28953.596836153843</v>
      </c>
      <c r="O510" s="143">
        <f t="shared" si="127"/>
        <v>-148.93953618435626</v>
      </c>
      <c r="P510" s="137">
        <f t="shared" si="124"/>
        <v>107.89492151608465</v>
      </c>
      <c r="Q510" s="137">
        <f t="shared" si="116"/>
        <v>234.90316384615653</v>
      </c>
      <c r="R510" s="144">
        <f t="shared" si="117"/>
        <v>193.85854917788492</v>
      </c>
      <c r="T510" s="92">
        <f t="shared" si="126"/>
        <v>3.861003861003861E-4</v>
      </c>
      <c r="U510" s="92">
        <f>SUM($T$13:T510)</f>
        <v>0.19227799227799064</v>
      </c>
      <c r="V510" s="92">
        <f t="shared" si="118"/>
        <v>369</v>
      </c>
      <c r="W510" s="92">
        <v>-91.053601688125127</v>
      </c>
      <c r="Y510" s="92">
        <f t="shared" si="119"/>
        <v>19</v>
      </c>
      <c r="Z510" s="92">
        <v>-85.916822373033938</v>
      </c>
      <c r="AB510" s="92">
        <f t="shared" si="120"/>
        <v>450</v>
      </c>
      <c r="AC510" s="92">
        <v>-160.07707842740274</v>
      </c>
      <c r="AE510" s="92">
        <f t="shared" si="121"/>
        <v>1290</v>
      </c>
      <c r="AF510" s="92">
        <v>-185.68486510297771</v>
      </c>
    </row>
    <row r="511" spans="1:32">
      <c r="A511" s="93">
        <v>499</v>
      </c>
      <c r="B511" s="130">
        <v>43164</v>
      </c>
      <c r="C511" s="92">
        <v>23.195800999999999</v>
      </c>
      <c r="D511" s="92">
        <v>25.9785</v>
      </c>
      <c r="E511" s="92">
        <v>18.784700000000001</v>
      </c>
      <c r="F511" s="139">
        <f t="shared" si="113"/>
        <v>-9.8297963497795404E-4</v>
      </c>
      <c r="G511" s="140">
        <f t="shared" si="113"/>
        <v>1.2779798679678489E-3</v>
      </c>
      <c r="H511" s="140">
        <f t="shared" si="113"/>
        <v>3.4762333175404336E-3</v>
      </c>
      <c r="I511" s="141">
        <f t="shared" si="128"/>
        <v>21.378864334109434</v>
      </c>
      <c r="J511" s="142">
        <f t="shared" si="122"/>
        <v>25.112752629674542</v>
      </c>
      <c r="K511" s="142">
        <f t="shared" si="125"/>
        <v>19.526644024126018</v>
      </c>
      <c r="L511" s="143">
        <f t="shared" si="123"/>
        <v>14965.205033876604</v>
      </c>
      <c r="M511" s="137">
        <f t="shared" si="114"/>
        <v>-15067.651577804725</v>
      </c>
      <c r="N511" s="137">
        <f t="shared" si="115"/>
        <v>29289.966036189027</v>
      </c>
      <c r="O511" s="143">
        <f t="shared" si="127"/>
        <v>14.724966123394552</v>
      </c>
      <c r="P511" s="137">
        <f t="shared" si="124"/>
        <v>19.231577804725021</v>
      </c>
      <c r="Q511" s="137">
        <f t="shared" si="116"/>
        <v>-101.46603618902736</v>
      </c>
      <c r="R511" s="144">
        <f t="shared" si="117"/>
        <v>-67.509492260907791</v>
      </c>
      <c r="T511" s="92">
        <f t="shared" si="126"/>
        <v>3.861003861003861E-4</v>
      </c>
      <c r="U511" s="92">
        <f>SUM($T$13:T511)</f>
        <v>0.19266409266409101</v>
      </c>
      <c r="V511" s="92">
        <f t="shared" si="118"/>
        <v>609</v>
      </c>
      <c r="W511" s="92">
        <v>-90.972089666762258</v>
      </c>
      <c r="Y511" s="92">
        <f t="shared" si="119"/>
        <v>1568</v>
      </c>
      <c r="Z511" s="92">
        <v>-85.853944788579611</v>
      </c>
      <c r="AB511" s="92">
        <f t="shared" si="120"/>
        <v>1283</v>
      </c>
      <c r="AC511" s="92">
        <v>-159.61529888958103</v>
      </c>
      <c r="AE511" s="92">
        <f t="shared" si="121"/>
        <v>467</v>
      </c>
      <c r="AF511" s="92">
        <v>-185.52080932628633</v>
      </c>
    </row>
    <row r="512" spans="1:32">
      <c r="A512" s="93">
        <v>500</v>
      </c>
      <c r="B512" s="130">
        <v>43161</v>
      </c>
      <c r="C512" s="92">
        <v>23.120398999999999</v>
      </c>
      <c r="D512" s="92">
        <v>25.952200000000001</v>
      </c>
      <c r="E512" s="92">
        <v>18.808299999999999</v>
      </c>
      <c r="F512" s="139">
        <f t="shared" si="113"/>
        <v>3.2612758975310019E-3</v>
      </c>
      <c r="G512" s="140">
        <f t="shared" si="113"/>
        <v>1.0134015613318947E-3</v>
      </c>
      <c r="H512" s="140">
        <f t="shared" si="113"/>
        <v>-1.2547651834561302E-3</v>
      </c>
      <c r="I512" s="141">
        <f t="shared" si="128"/>
        <v>21.469690978079573</v>
      </c>
      <c r="J512" s="142">
        <f t="shared" si="122"/>
        <v>25.106116820539299</v>
      </c>
      <c r="K512" s="142">
        <f t="shared" si="125"/>
        <v>19.434583524295128</v>
      </c>
      <c r="L512" s="143">
        <f t="shared" si="123"/>
        <v>15028.7836846557</v>
      </c>
      <c r="M512" s="137">
        <f t="shared" si="114"/>
        <v>-15063.670092323579</v>
      </c>
      <c r="N512" s="137">
        <f t="shared" si="115"/>
        <v>29151.875286442693</v>
      </c>
      <c r="O512" s="143">
        <f t="shared" si="127"/>
        <v>-48.853684655701727</v>
      </c>
      <c r="P512" s="137">
        <f t="shared" si="124"/>
        <v>15.250092323578428</v>
      </c>
      <c r="Q512" s="137">
        <f t="shared" si="116"/>
        <v>36.624713557306677</v>
      </c>
      <c r="R512" s="144">
        <f t="shared" si="117"/>
        <v>3.0211212251833786</v>
      </c>
      <c r="T512" s="92">
        <f t="shared" si="126"/>
        <v>3.861003861003861E-4</v>
      </c>
      <c r="U512" s="92">
        <f>SUM($T$13:T512)</f>
        <v>0.19305019305019139</v>
      </c>
      <c r="V512" s="92">
        <f t="shared" si="118"/>
        <v>281</v>
      </c>
      <c r="W512" s="92">
        <v>-90.930538707139931</v>
      </c>
      <c r="Y512" s="92">
        <f t="shared" si="119"/>
        <v>998</v>
      </c>
      <c r="Z512" s="92">
        <v>-85.629796879065907</v>
      </c>
      <c r="AB512" s="92">
        <f t="shared" si="120"/>
        <v>770</v>
      </c>
      <c r="AC512" s="92">
        <v>-159.419804205736</v>
      </c>
      <c r="AE512" s="92">
        <f t="shared" si="121"/>
        <v>2459</v>
      </c>
      <c r="AF512" s="92">
        <v>-185.25830156747361</v>
      </c>
    </row>
    <row r="513" spans="1:32">
      <c r="A513" s="93">
        <v>501</v>
      </c>
      <c r="B513" s="130">
        <v>43160</v>
      </c>
      <c r="C513" s="92">
        <v>22.964600000000001</v>
      </c>
      <c r="D513" s="92">
        <v>25.907699999999998</v>
      </c>
      <c r="E513" s="92">
        <v>18.843</v>
      </c>
      <c r="F513" s="139">
        <f t="shared" si="113"/>
        <v>6.7843115055346015E-3</v>
      </c>
      <c r="G513" s="140">
        <f t="shared" si="113"/>
        <v>1.7176360695856374E-3</v>
      </c>
      <c r="H513" s="140">
        <f t="shared" si="113"/>
        <v>-1.8415326646500363E-3</v>
      </c>
      <c r="I513" s="141">
        <f t="shared" si="128"/>
        <v>21.545083587787289</v>
      </c>
      <c r="J513" s="142">
        <f t="shared" si="122"/>
        <v>25.123779514970458</v>
      </c>
      <c r="K513" s="142">
        <f t="shared" si="125"/>
        <v>19.423165615878574</v>
      </c>
      <c r="L513" s="143">
        <f t="shared" si="123"/>
        <v>15081.558511451103</v>
      </c>
      <c r="M513" s="137">
        <f t="shared" si="114"/>
        <v>-15074.267708982276</v>
      </c>
      <c r="N513" s="137">
        <f t="shared" si="115"/>
        <v>29134.748423817862</v>
      </c>
      <c r="O513" s="143">
        <f t="shared" si="127"/>
        <v>-101.62851145110471</v>
      </c>
      <c r="P513" s="137">
        <f t="shared" si="124"/>
        <v>25.847708982275435</v>
      </c>
      <c r="Q513" s="137">
        <f t="shared" si="116"/>
        <v>53.751576182137796</v>
      </c>
      <c r="R513" s="144">
        <f t="shared" si="117"/>
        <v>-22.029226286691483</v>
      </c>
      <c r="T513" s="92">
        <f t="shared" si="126"/>
        <v>3.861003861003861E-4</v>
      </c>
      <c r="U513" s="92">
        <f>SUM($T$13:T513)</f>
        <v>0.19343629343629176</v>
      </c>
      <c r="V513" s="92">
        <f t="shared" si="118"/>
        <v>1683</v>
      </c>
      <c r="W513" s="92">
        <v>-90.921983950040158</v>
      </c>
      <c r="Y513" s="92">
        <f t="shared" si="119"/>
        <v>1810</v>
      </c>
      <c r="Z513" s="92">
        <v>-85.376606364485269</v>
      </c>
      <c r="AB513" s="92">
        <f t="shared" si="120"/>
        <v>1258</v>
      </c>
      <c r="AC513" s="92">
        <v>-159.19746194606705</v>
      </c>
      <c r="AE513" s="92">
        <f t="shared" si="121"/>
        <v>1473</v>
      </c>
      <c r="AF513" s="92">
        <v>-185.17412482475265</v>
      </c>
    </row>
    <row r="514" spans="1:32">
      <c r="A514" s="93">
        <v>502</v>
      </c>
      <c r="B514" s="130">
        <v>43159</v>
      </c>
      <c r="C514" s="92">
        <v>23.040001</v>
      </c>
      <c r="D514" s="92">
        <v>26.1982</v>
      </c>
      <c r="E514" s="92">
        <v>18.825099999999999</v>
      </c>
      <c r="F514" s="139">
        <f t="shared" si="113"/>
        <v>-3.2726127051817544E-3</v>
      </c>
      <c r="G514" s="140">
        <f t="shared" si="113"/>
        <v>-1.1088548068187931E-2</v>
      </c>
      <c r="H514" s="140">
        <f t="shared" si="113"/>
        <v>9.5085816277218349E-4</v>
      </c>
      <c r="I514" s="141">
        <f t="shared" si="128"/>
        <v>21.329866415370379</v>
      </c>
      <c r="J514" s="142">
        <f t="shared" si="122"/>
        <v>24.802591452466199</v>
      </c>
      <c r="K514" s="142">
        <f t="shared" si="125"/>
        <v>19.477502748989384</v>
      </c>
      <c r="L514" s="143">
        <f t="shared" si="123"/>
        <v>14930.906490759266</v>
      </c>
      <c r="M514" s="137">
        <f t="shared" si="114"/>
        <v>-14881.554871479719</v>
      </c>
      <c r="N514" s="137">
        <f t="shared" si="115"/>
        <v>29216.254123484076</v>
      </c>
      <c r="O514" s="143">
        <f t="shared" si="127"/>
        <v>49.023509240732892</v>
      </c>
      <c r="P514" s="137">
        <f t="shared" si="124"/>
        <v>-166.86512852028136</v>
      </c>
      <c r="Q514" s="137">
        <f t="shared" si="116"/>
        <v>-27.754123484075535</v>
      </c>
      <c r="R514" s="144">
        <f t="shared" si="117"/>
        <v>-145.595742763624</v>
      </c>
      <c r="T514" s="92">
        <f t="shared" si="126"/>
        <v>3.861003861003861E-4</v>
      </c>
      <c r="U514" s="92">
        <f>SUM($T$13:T514)</f>
        <v>0.19382239382239214</v>
      </c>
      <c r="V514" s="92">
        <f t="shared" si="118"/>
        <v>1035</v>
      </c>
      <c r="W514" s="92">
        <v>-90.827969180611035</v>
      </c>
      <c r="Y514" s="92">
        <f t="shared" si="119"/>
        <v>245</v>
      </c>
      <c r="Z514" s="92">
        <v>-85.332129591894045</v>
      </c>
      <c r="AB514" s="92">
        <f t="shared" si="120"/>
        <v>2220</v>
      </c>
      <c r="AC514" s="92">
        <v>-158.8510249278952</v>
      </c>
      <c r="AE514" s="92">
        <f t="shared" si="121"/>
        <v>683</v>
      </c>
      <c r="AF514" s="92">
        <v>-184.98292138254874</v>
      </c>
    </row>
    <row r="515" spans="1:32">
      <c r="A515" s="93">
        <v>503</v>
      </c>
      <c r="B515" s="130">
        <v>43158</v>
      </c>
      <c r="C515" s="92">
        <v>22.997601</v>
      </c>
      <c r="D515" s="92">
        <v>26.079699999999999</v>
      </c>
      <c r="E515" s="92">
        <v>18.829000000000001</v>
      </c>
      <c r="F515" s="139">
        <f t="shared" si="113"/>
        <v>1.8436705637252526E-3</v>
      </c>
      <c r="G515" s="140">
        <f t="shared" si="113"/>
        <v>4.5437639236647342E-3</v>
      </c>
      <c r="H515" s="140">
        <f t="shared" si="113"/>
        <v>-2.0712730362748566E-4</v>
      </c>
      <c r="I515" s="141">
        <f t="shared" si="128"/>
        <v>21.439354365696662</v>
      </c>
      <c r="J515" s="142">
        <f t="shared" si="122"/>
        <v>25.194660779840259</v>
      </c>
      <c r="K515" s="142">
        <f t="shared" si="125"/>
        <v>19.454969509798712</v>
      </c>
      <c r="L515" s="143">
        <f t="shared" si="123"/>
        <v>15007.548055987663</v>
      </c>
      <c r="M515" s="137">
        <f t="shared" si="114"/>
        <v>-15116.796467904156</v>
      </c>
      <c r="N515" s="137">
        <f t="shared" si="115"/>
        <v>29182.454264698066</v>
      </c>
      <c r="O515" s="143">
        <f t="shared" si="127"/>
        <v>-27.618055987664775</v>
      </c>
      <c r="P515" s="137">
        <f t="shared" si="124"/>
        <v>68.376467904156016</v>
      </c>
      <c r="Q515" s="137">
        <f t="shared" si="116"/>
        <v>6.0457353019337461</v>
      </c>
      <c r="R515" s="144">
        <f t="shared" si="117"/>
        <v>46.804147218424987</v>
      </c>
      <c r="T515" s="92">
        <f t="shared" si="126"/>
        <v>3.861003861003861E-4</v>
      </c>
      <c r="U515" s="92">
        <f>SUM($T$13:T515)</f>
        <v>0.19420849420849251</v>
      </c>
      <c r="V515" s="92">
        <f t="shared" si="118"/>
        <v>792</v>
      </c>
      <c r="W515" s="92">
        <v>-90.579963856684117</v>
      </c>
      <c r="Y515" s="92">
        <f t="shared" si="119"/>
        <v>419</v>
      </c>
      <c r="Z515" s="92">
        <v>-85.324887723958454</v>
      </c>
      <c r="AB515" s="92">
        <f t="shared" si="120"/>
        <v>209</v>
      </c>
      <c r="AC515" s="92">
        <v>-158.25426982905992</v>
      </c>
      <c r="AE515" s="92">
        <f t="shared" si="121"/>
        <v>1539</v>
      </c>
      <c r="AF515" s="92">
        <v>-184.5669933739664</v>
      </c>
    </row>
    <row r="516" spans="1:32">
      <c r="A516" s="93">
        <v>504</v>
      </c>
      <c r="B516" s="130">
        <v>43157</v>
      </c>
      <c r="C516" s="92">
        <v>22.806298999999999</v>
      </c>
      <c r="D516" s="92">
        <v>25.9252</v>
      </c>
      <c r="E516" s="92">
        <v>18.663799000000001</v>
      </c>
      <c r="F516" s="139">
        <f t="shared" si="113"/>
        <v>8.3881211940612932E-3</v>
      </c>
      <c r="G516" s="140">
        <f t="shared" si="113"/>
        <v>5.9594525789579134E-3</v>
      </c>
      <c r="H516" s="140">
        <f t="shared" si="113"/>
        <v>8.8514133698074371E-3</v>
      </c>
      <c r="I516" s="141">
        <f t="shared" si="128"/>
        <v>21.579404954740792</v>
      </c>
      <c r="J516" s="142">
        <f t="shared" si="122"/>
        <v>25.230167242297071</v>
      </c>
      <c r="K516" s="142">
        <f t="shared" si="125"/>
        <v>19.631239652763082</v>
      </c>
      <c r="L516" s="143">
        <f t="shared" si="123"/>
        <v>15105.583468318555</v>
      </c>
      <c r="M516" s="137">
        <f t="shared" si="114"/>
        <v>-15138.100345378243</v>
      </c>
      <c r="N516" s="137">
        <f t="shared" si="115"/>
        <v>29446.859479144623</v>
      </c>
      <c r="O516" s="143">
        <f t="shared" si="127"/>
        <v>-125.65346831855641</v>
      </c>
      <c r="P516" s="137">
        <f t="shared" si="124"/>
        <v>89.680345378243146</v>
      </c>
      <c r="Q516" s="137">
        <f t="shared" si="116"/>
        <v>-258.35947914462304</v>
      </c>
      <c r="R516" s="144">
        <f t="shared" si="117"/>
        <v>-294.3326020849363</v>
      </c>
      <c r="T516" s="92">
        <f t="shared" si="126"/>
        <v>3.861003861003861E-4</v>
      </c>
      <c r="U516" s="92">
        <f>SUM($T$13:T516)</f>
        <v>0.19459459459459288</v>
      </c>
      <c r="V516" s="92">
        <f t="shared" si="118"/>
        <v>1728</v>
      </c>
      <c r="W516" s="92">
        <v>-89.815502141753313</v>
      </c>
      <c r="Y516" s="92">
        <f t="shared" si="119"/>
        <v>2581</v>
      </c>
      <c r="Z516" s="92">
        <v>-85.268331419114475</v>
      </c>
      <c r="AB516" s="92">
        <f t="shared" si="120"/>
        <v>1445</v>
      </c>
      <c r="AC516" s="92">
        <v>-158.08329722704366</v>
      </c>
      <c r="AE516" s="92">
        <f t="shared" si="121"/>
        <v>2072</v>
      </c>
      <c r="AF516" s="92">
        <v>-184.34464554123952</v>
      </c>
    </row>
    <row r="517" spans="1:32">
      <c r="A517" s="93">
        <v>505</v>
      </c>
      <c r="B517" s="130">
        <v>43154</v>
      </c>
      <c r="C517" s="92">
        <v>22.946898999999998</v>
      </c>
      <c r="D517" s="92">
        <v>25.9694</v>
      </c>
      <c r="E517" s="92">
        <v>18.520099999999999</v>
      </c>
      <c r="F517" s="139">
        <f t="shared" si="113"/>
        <v>-6.12718956055891E-3</v>
      </c>
      <c r="G517" s="140">
        <f t="shared" si="113"/>
        <v>-1.7020031267568347E-3</v>
      </c>
      <c r="H517" s="140">
        <f t="shared" si="113"/>
        <v>7.7590833742799958E-3</v>
      </c>
      <c r="I517" s="141">
        <f t="shared" si="128"/>
        <v>21.268778756122995</v>
      </c>
      <c r="J517" s="142">
        <f t="shared" si="122"/>
        <v>25.038012570178751</v>
      </c>
      <c r="K517" s="142">
        <f t="shared" si="125"/>
        <v>19.609984003380113</v>
      </c>
      <c r="L517" s="143">
        <f t="shared" si="123"/>
        <v>14888.145129286097</v>
      </c>
      <c r="M517" s="137">
        <f t="shared" si="114"/>
        <v>-15022.80754210725</v>
      </c>
      <c r="N517" s="137">
        <f t="shared" si="115"/>
        <v>29414.97600507017</v>
      </c>
      <c r="O517" s="143">
        <f t="shared" si="127"/>
        <v>91.78487071390191</v>
      </c>
      <c r="P517" s="137">
        <f t="shared" si="124"/>
        <v>-25.612457892750172</v>
      </c>
      <c r="Q517" s="137">
        <f t="shared" si="116"/>
        <v>-226.47600507016978</v>
      </c>
      <c r="R517" s="144">
        <f t="shared" si="117"/>
        <v>-160.30359224901804</v>
      </c>
      <c r="T517" s="92">
        <f t="shared" si="126"/>
        <v>3.861003861003861E-4</v>
      </c>
      <c r="U517" s="92">
        <f>SUM($T$13:T517)</f>
        <v>0.19498069498069326</v>
      </c>
      <c r="V517" s="92">
        <f t="shared" si="118"/>
        <v>237</v>
      </c>
      <c r="W517" s="92">
        <v>-89.787658749961338</v>
      </c>
      <c r="Y517" s="92">
        <f t="shared" si="119"/>
        <v>2417</v>
      </c>
      <c r="Z517" s="92">
        <v>-85.154135332790247</v>
      </c>
      <c r="AB517" s="92">
        <f t="shared" si="120"/>
        <v>1381</v>
      </c>
      <c r="AC517" s="92">
        <v>-157.87766079959329</v>
      </c>
      <c r="AE517" s="92">
        <f t="shared" si="121"/>
        <v>930</v>
      </c>
      <c r="AF517" s="92">
        <v>-184.06274305916304</v>
      </c>
    </row>
    <row r="518" spans="1:32">
      <c r="A518" s="93">
        <v>506</v>
      </c>
      <c r="B518" s="130">
        <v>43153</v>
      </c>
      <c r="C518" s="92">
        <v>23.134701</v>
      </c>
      <c r="D518" s="92">
        <v>26.201499999999999</v>
      </c>
      <c r="E518" s="92">
        <v>18.603901</v>
      </c>
      <c r="F518" s="139">
        <f t="shared" si="113"/>
        <v>-8.1177621444081804E-3</v>
      </c>
      <c r="G518" s="140">
        <f t="shared" si="113"/>
        <v>-8.8582714730072176E-3</v>
      </c>
      <c r="H518" s="140">
        <f t="shared" si="113"/>
        <v>-4.5044853764810711E-3</v>
      </c>
      <c r="I518" s="141">
        <f t="shared" si="128"/>
        <v>21.226180701885877</v>
      </c>
      <c r="J518" s="142">
        <f t="shared" si="122"/>
        <v>24.858528350666948</v>
      </c>
      <c r="K518" s="142">
        <f t="shared" si="125"/>
        <v>19.371347219059054</v>
      </c>
      <c r="L518" s="143">
        <f t="shared" si="123"/>
        <v>14858.326491320115</v>
      </c>
      <c r="M518" s="137">
        <f t="shared" si="114"/>
        <v>-14915.117010400169</v>
      </c>
      <c r="N518" s="137">
        <f t="shared" si="115"/>
        <v>29057.020828588582</v>
      </c>
      <c r="O518" s="143">
        <f t="shared" si="127"/>
        <v>121.60350867988382</v>
      </c>
      <c r="P518" s="137">
        <f t="shared" si="124"/>
        <v>-133.30298959983156</v>
      </c>
      <c r="Q518" s="137">
        <f t="shared" si="116"/>
        <v>131.47917141141806</v>
      </c>
      <c r="R518" s="144">
        <f t="shared" si="117"/>
        <v>119.77969049147032</v>
      </c>
      <c r="T518" s="92">
        <f t="shared" si="126"/>
        <v>3.861003861003861E-4</v>
      </c>
      <c r="U518" s="92">
        <f>SUM($T$13:T518)</f>
        <v>0.19536679536679363</v>
      </c>
      <c r="V518" s="92">
        <f t="shared" si="118"/>
        <v>1231</v>
      </c>
      <c r="W518" s="92">
        <v>-89.58889821284356</v>
      </c>
      <c r="Y518" s="92">
        <f t="shared" si="119"/>
        <v>547</v>
      </c>
      <c r="Z518" s="92">
        <v>-85.041390558480998</v>
      </c>
      <c r="AB518" s="92">
        <f t="shared" si="120"/>
        <v>1192</v>
      </c>
      <c r="AC518" s="92">
        <v>-157.6351674565085</v>
      </c>
      <c r="AE518" s="92">
        <f t="shared" si="121"/>
        <v>1515</v>
      </c>
      <c r="AF518" s="92">
        <v>-184.00766540504992</v>
      </c>
    </row>
    <row r="519" spans="1:32">
      <c r="A519" s="93">
        <v>507</v>
      </c>
      <c r="B519" s="130">
        <v>43152</v>
      </c>
      <c r="C519" s="92">
        <v>23.085100000000001</v>
      </c>
      <c r="D519" s="92">
        <v>26.200399000000001</v>
      </c>
      <c r="E519" s="92">
        <v>18.838100000000001</v>
      </c>
      <c r="F519" s="139">
        <f t="shared" si="113"/>
        <v>2.1486153406309327E-3</v>
      </c>
      <c r="G519" s="140">
        <f t="shared" si="113"/>
        <v>4.202226080596283E-5</v>
      </c>
      <c r="H519" s="140">
        <f t="shared" si="113"/>
        <v>-1.2432198576289522E-2</v>
      </c>
      <c r="I519" s="141">
        <f t="shared" si="128"/>
        <v>21.445880153427968</v>
      </c>
      <c r="J519" s="142">
        <f t="shared" si="122"/>
        <v>25.081753947716596</v>
      </c>
      <c r="K519" s="142">
        <f t="shared" si="125"/>
        <v>19.21708184790398</v>
      </c>
      <c r="L519" s="143">
        <f t="shared" si="123"/>
        <v>15012.116107399577</v>
      </c>
      <c r="M519" s="137">
        <f t="shared" si="114"/>
        <v>-15049.052368629957</v>
      </c>
      <c r="N519" s="137">
        <f t="shared" si="115"/>
        <v>28825.622771855971</v>
      </c>
      <c r="O519" s="143">
        <f t="shared" si="127"/>
        <v>-32.186107399578759</v>
      </c>
      <c r="P519" s="137">
        <f t="shared" si="124"/>
        <v>0.63236862995654519</v>
      </c>
      <c r="Q519" s="137">
        <f t="shared" si="116"/>
        <v>362.87722814402878</v>
      </c>
      <c r="R519" s="144">
        <f t="shared" si="117"/>
        <v>331.32348937440656</v>
      </c>
      <c r="T519" s="92">
        <f t="shared" si="126"/>
        <v>3.861003861003861E-4</v>
      </c>
      <c r="U519" s="92">
        <f>SUM($T$13:T519)</f>
        <v>0.19575289575289401</v>
      </c>
      <c r="V519" s="92">
        <f t="shared" si="118"/>
        <v>1322</v>
      </c>
      <c r="W519" s="92">
        <v>-89.483621313054755</v>
      </c>
      <c r="Y519" s="92">
        <f t="shared" si="119"/>
        <v>847</v>
      </c>
      <c r="Z519" s="92">
        <v>-84.873892800205795</v>
      </c>
      <c r="AB519" s="92">
        <f t="shared" si="120"/>
        <v>2536</v>
      </c>
      <c r="AC519" s="92">
        <v>-157.58427264181591</v>
      </c>
      <c r="AE519" s="92">
        <f t="shared" si="121"/>
        <v>87</v>
      </c>
      <c r="AF519" s="92">
        <v>-183.96040811936109</v>
      </c>
    </row>
    <row r="520" spans="1:32">
      <c r="A520" s="93">
        <v>508</v>
      </c>
      <c r="B520" s="130">
        <v>43151</v>
      </c>
      <c r="C520" s="92">
        <v>22.973199999999999</v>
      </c>
      <c r="D520" s="92">
        <v>25.9237</v>
      </c>
      <c r="E520" s="92">
        <v>18.703399999999998</v>
      </c>
      <c r="F520" s="139">
        <f t="shared" si="113"/>
        <v>4.8708930405865214E-3</v>
      </c>
      <c r="G520" s="140">
        <f t="shared" si="113"/>
        <v>1.0673592118409125E-2</v>
      </c>
      <c r="H520" s="140">
        <f t="shared" si="113"/>
        <v>7.2018991199462867E-3</v>
      </c>
      <c r="I520" s="141">
        <f t="shared" si="128"/>
        <v>21.504136623979246</v>
      </c>
      <c r="J520" s="142">
        <f t="shared" si="122"/>
        <v>25.348401161844183</v>
      </c>
      <c r="K520" s="142">
        <f t="shared" si="125"/>
        <v>19.599141754975033</v>
      </c>
      <c r="L520" s="143">
        <f t="shared" si="123"/>
        <v>15052.895636785472</v>
      </c>
      <c r="M520" s="137">
        <f t="shared" si="114"/>
        <v>-15209.040697106509</v>
      </c>
      <c r="N520" s="137">
        <f t="shared" si="115"/>
        <v>29398.71263246255</v>
      </c>
      <c r="O520" s="143">
        <f t="shared" si="127"/>
        <v>-72.96563678547318</v>
      </c>
      <c r="P520" s="137">
        <f t="shared" si="124"/>
        <v>160.6206971065094</v>
      </c>
      <c r="Q520" s="137">
        <f t="shared" si="116"/>
        <v>-210.21263246254966</v>
      </c>
      <c r="R520" s="144">
        <f t="shared" si="117"/>
        <v>-122.55757214151345</v>
      </c>
      <c r="T520" s="92">
        <f t="shared" si="126"/>
        <v>3.861003861003861E-4</v>
      </c>
      <c r="U520" s="92">
        <f>SUM($T$13:T520)</f>
        <v>0.19613899613899438</v>
      </c>
      <c r="V520" s="92">
        <f t="shared" si="118"/>
        <v>2161</v>
      </c>
      <c r="W520" s="92">
        <v>-89.248285874280555</v>
      </c>
      <c r="Y520" s="92">
        <f t="shared" si="119"/>
        <v>305</v>
      </c>
      <c r="Z520" s="92">
        <v>-84.763934726635853</v>
      </c>
      <c r="AB520" s="92">
        <f t="shared" si="120"/>
        <v>2406</v>
      </c>
      <c r="AC520" s="92">
        <v>-157.5305421538942</v>
      </c>
      <c r="AE520" s="92">
        <f t="shared" si="121"/>
        <v>2183</v>
      </c>
      <c r="AF520" s="92">
        <v>-183.55056040146155</v>
      </c>
    </row>
    <row r="521" spans="1:32">
      <c r="A521" s="93">
        <v>509</v>
      </c>
      <c r="B521" s="130">
        <v>43150</v>
      </c>
      <c r="C521" s="92">
        <v>22.942399999999999</v>
      </c>
      <c r="D521" s="92">
        <v>25.934899999999999</v>
      </c>
      <c r="E521" s="92">
        <v>18.517299999999999</v>
      </c>
      <c r="F521" s="139">
        <f t="shared" si="113"/>
        <v>1.3424925029639212E-3</v>
      </c>
      <c r="G521" s="140">
        <f t="shared" si="113"/>
        <v>-4.3185051802774321E-4</v>
      </c>
      <c r="H521" s="140">
        <f t="shared" si="113"/>
        <v>1.0050061294033075E-2</v>
      </c>
      <c r="I521" s="141">
        <f t="shared" si="128"/>
        <v>21.428629205314177</v>
      </c>
      <c r="J521" s="142">
        <f t="shared" si="122"/>
        <v>25.069868886712502</v>
      </c>
      <c r="K521" s="142">
        <f t="shared" si="125"/>
        <v>19.654564142720588</v>
      </c>
      <c r="L521" s="143">
        <f t="shared" si="123"/>
        <v>15000.040443719923</v>
      </c>
      <c r="M521" s="137">
        <f t="shared" si="114"/>
        <v>-15041.921332027501</v>
      </c>
      <c r="N521" s="137">
        <f t="shared" si="115"/>
        <v>29481.846214080881</v>
      </c>
      <c r="O521" s="143">
        <f t="shared" si="127"/>
        <v>-20.11044371992466</v>
      </c>
      <c r="P521" s="137">
        <f t="shared" si="124"/>
        <v>-6.498667972498879</v>
      </c>
      <c r="Q521" s="137">
        <f t="shared" si="116"/>
        <v>-293.3462140808806</v>
      </c>
      <c r="R521" s="144">
        <f t="shared" si="117"/>
        <v>-319.95532577330414</v>
      </c>
      <c r="T521" s="92">
        <f t="shared" si="126"/>
        <v>3.861003861003861E-4</v>
      </c>
      <c r="U521" s="92">
        <f>SUM($T$13:T521)</f>
        <v>0.19652509652509476</v>
      </c>
      <c r="V521" s="92">
        <f t="shared" si="118"/>
        <v>1350</v>
      </c>
      <c r="W521" s="92">
        <v>-89.110333944805461</v>
      </c>
      <c r="Y521" s="92">
        <f t="shared" si="119"/>
        <v>1886</v>
      </c>
      <c r="Z521" s="92">
        <v>-84.554588119866821</v>
      </c>
      <c r="AB521" s="92">
        <f t="shared" si="120"/>
        <v>1111</v>
      </c>
      <c r="AC521" s="92">
        <v>-157.50871982354511</v>
      </c>
      <c r="AE521" s="92">
        <f t="shared" si="121"/>
        <v>263</v>
      </c>
      <c r="AF521" s="92">
        <v>-183.23266251944369</v>
      </c>
    </row>
    <row r="522" spans="1:32">
      <c r="A522" s="93">
        <v>510</v>
      </c>
      <c r="B522" s="130">
        <v>43147</v>
      </c>
      <c r="C522" s="92">
        <v>23.132899999999999</v>
      </c>
      <c r="D522" s="92">
        <v>26.092300000000002</v>
      </c>
      <c r="E522" s="92">
        <v>18.505099999999999</v>
      </c>
      <c r="F522" s="139">
        <f t="shared" si="113"/>
        <v>-8.2350245753882723E-3</v>
      </c>
      <c r="G522" s="140">
        <f t="shared" si="113"/>
        <v>-6.0324310237120926E-3</v>
      </c>
      <c r="H522" s="140">
        <f t="shared" si="113"/>
        <v>6.5927771263063484E-4</v>
      </c>
      <c r="I522" s="141">
        <f t="shared" si="128"/>
        <v>21.223671297589146</v>
      </c>
      <c r="J522" s="142">
        <f t="shared" si="122"/>
        <v>24.929402407223584</v>
      </c>
      <c r="K522" s="142">
        <f t="shared" si="125"/>
        <v>19.47182888501008</v>
      </c>
      <c r="L522" s="143">
        <f t="shared" si="123"/>
        <v>14856.569908312402</v>
      </c>
      <c r="M522" s="137">
        <f t="shared" si="114"/>
        <v>-14957.641444334151</v>
      </c>
      <c r="N522" s="137">
        <f t="shared" si="115"/>
        <v>29207.74332751512</v>
      </c>
      <c r="O522" s="143">
        <f t="shared" si="127"/>
        <v>123.36009168759665</v>
      </c>
      <c r="P522" s="137">
        <f t="shared" si="124"/>
        <v>-90.778555665849126</v>
      </c>
      <c r="Q522" s="137">
        <f t="shared" si="116"/>
        <v>-19.243327515119745</v>
      </c>
      <c r="R522" s="144">
        <f t="shared" si="117"/>
        <v>13.33820850662778</v>
      </c>
      <c r="T522" s="92">
        <f t="shared" si="126"/>
        <v>3.861003861003861E-4</v>
      </c>
      <c r="U522" s="92">
        <f>SUM($T$13:T522)</f>
        <v>0.19691119691119513</v>
      </c>
      <c r="V522" s="92">
        <f t="shared" si="118"/>
        <v>877</v>
      </c>
      <c r="W522" s="92">
        <v>-88.558738749456097</v>
      </c>
      <c r="Y522" s="92">
        <f t="shared" si="119"/>
        <v>626</v>
      </c>
      <c r="Z522" s="92">
        <v>-84.334054975153776</v>
      </c>
      <c r="AB522" s="92">
        <f t="shared" si="120"/>
        <v>811</v>
      </c>
      <c r="AC522" s="92">
        <v>-157.31105401229797</v>
      </c>
      <c r="AE522" s="92">
        <f t="shared" si="121"/>
        <v>1347</v>
      </c>
      <c r="AF522" s="92">
        <v>-182.97450200778439</v>
      </c>
    </row>
    <row r="523" spans="1:32">
      <c r="A523" s="93">
        <v>511</v>
      </c>
      <c r="B523" s="130">
        <v>43146</v>
      </c>
      <c r="C523" s="92">
        <v>23.1313</v>
      </c>
      <c r="D523" s="92">
        <v>26.003299999999999</v>
      </c>
      <c r="E523" s="92">
        <v>18.502700999999998</v>
      </c>
      <c r="F523" s="139">
        <f t="shared" si="113"/>
        <v>6.917034494380303E-5</v>
      </c>
      <c r="G523" s="140">
        <f t="shared" si="113"/>
        <v>3.4226425107584113E-3</v>
      </c>
      <c r="H523" s="140">
        <f t="shared" si="113"/>
        <v>1.2965674579090702E-4</v>
      </c>
      <c r="I523" s="141">
        <f t="shared" si="128"/>
        <v>21.40138023846476</v>
      </c>
      <c r="J523" s="142">
        <f t="shared" si="122"/>
        <v>25.16654227001958</v>
      </c>
      <c r="K523" s="142">
        <f t="shared" si="125"/>
        <v>19.461522990616345</v>
      </c>
      <c r="L523" s="143">
        <f t="shared" si="123"/>
        <v>14980.966166925333</v>
      </c>
      <c r="M523" s="137">
        <f t="shared" si="114"/>
        <v>-15099.925362011747</v>
      </c>
      <c r="N523" s="137">
        <f t="shared" si="115"/>
        <v>29192.284485924516</v>
      </c>
      <c r="O523" s="143">
        <f t="shared" si="127"/>
        <v>-1.036166925334328</v>
      </c>
      <c r="P523" s="137">
        <f t="shared" si="124"/>
        <v>51.505362011746911</v>
      </c>
      <c r="Q523" s="137">
        <f t="shared" si="116"/>
        <v>-3.7844859245160478</v>
      </c>
      <c r="R523" s="144">
        <f t="shared" si="117"/>
        <v>46.684709161896535</v>
      </c>
      <c r="T523" s="92">
        <f t="shared" si="126"/>
        <v>3.861003861003861E-4</v>
      </c>
      <c r="U523" s="92">
        <f>SUM($T$13:T523)</f>
        <v>0.1972972972972955</v>
      </c>
      <c r="V523" s="92">
        <f t="shared" si="118"/>
        <v>2400</v>
      </c>
      <c r="W523" s="92">
        <v>-88.538881153062903</v>
      </c>
      <c r="Y523" s="92">
        <f t="shared" si="119"/>
        <v>1711</v>
      </c>
      <c r="Z523" s="92">
        <v>-84.288806396385553</v>
      </c>
      <c r="AB523" s="92">
        <f t="shared" si="120"/>
        <v>2010</v>
      </c>
      <c r="AC523" s="92">
        <v>-157.0415151955749</v>
      </c>
      <c r="AE523" s="92">
        <f t="shared" si="121"/>
        <v>1676</v>
      </c>
      <c r="AF523" s="92">
        <v>-182.89843611574179</v>
      </c>
    </row>
    <row r="524" spans="1:32">
      <c r="A524" s="93">
        <v>512</v>
      </c>
      <c r="B524" s="130">
        <v>43145</v>
      </c>
      <c r="C524" s="92">
        <v>23.032499000000001</v>
      </c>
      <c r="D524" s="92">
        <v>25.886499000000001</v>
      </c>
      <c r="E524" s="92">
        <v>18.555098999999998</v>
      </c>
      <c r="F524" s="139">
        <f t="shared" si="113"/>
        <v>4.2896343987683938E-3</v>
      </c>
      <c r="G524" s="140">
        <f t="shared" si="113"/>
        <v>4.5120431310545772E-3</v>
      </c>
      <c r="H524" s="140">
        <f t="shared" si="113"/>
        <v>-2.8239137931842517E-3</v>
      </c>
      <c r="I524" s="141">
        <f t="shared" si="128"/>
        <v>21.491697747170203</v>
      </c>
      <c r="J524" s="142">
        <f t="shared" si="122"/>
        <v>25.193865200157042</v>
      </c>
      <c r="K524" s="142">
        <f t="shared" si="125"/>
        <v>19.404049461498428</v>
      </c>
      <c r="L524" s="143">
        <f t="shared" si="123"/>
        <v>15044.188423019143</v>
      </c>
      <c r="M524" s="137">
        <f t="shared" si="114"/>
        <v>-15116.319120094226</v>
      </c>
      <c r="N524" s="137">
        <f t="shared" si="115"/>
        <v>29106.074192247641</v>
      </c>
      <c r="O524" s="143">
        <f t="shared" si="127"/>
        <v>-64.258423019144175</v>
      </c>
      <c r="P524" s="137">
        <f t="shared" si="124"/>
        <v>67.899120094225509</v>
      </c>
      <c r="Q524" s="137">
        <f t="shared" si="116"/>
        <v>82.425807752359106</v>
      </c>
      <c r="R524" s="144">
        <f t="shared" si="117"/>
        <v>86.06650482744044</v>
      </c>
      <c r="T524" s="92">
        <f t="shared" si="126"/>
        <v>3.861003861003861E-4</v>
      </c>
      <c r="U524" s="92">
        <f>SUM($T$13:T524)</f>
        <v>0.19768339768339588</v>
      </c>
      <c r="V524" s="92">
        <f t="shared" si="118"/>
        <v>117</v>
      </c>
      <c r="W524" s="92">
        <v>-88.452795827246518</v>
      </c>
      <c r="Y524" s="92">
        <f t="shared" si="119"/>
        <v>642</v>
      </c>
      <c r="Z524" s="92">
        <v>-84.264459546031503</v>
      </c>
      <c r="AB524" s="92">
        <f t="shared" si="120"/>
        <v>562</v>
      </c>
      <c r="AC524" s="92">
        <v>-156.84762039021734</v>
      </c>
      <c r="AE524" s="92">
        <f t="shared" si="121"/>
        <v>2081</v>
      </c>
      <c r="AF524" s="92">
        <v>-182.03944454609336</v>
      </c>
    </row>
    <row r="525" spans="1:32">
      <c r="A525" s="93">
        <v>513</v>
      </c>
      <c r="B525" s="130">
        <v>43144</v>
      </c>
      <c r="C525" s="92">
        <v>22.8825</v>
      </c>
      <c r="D525" s="92">
        <v>25.759398999999998</v>
      </c>
      <c r="E525" s="92">
        <v>18.6343</v>
      </c>
      <c r="F525" s="139">
        <f t="shared" si="113"/>
        <v>6.5551840926472149E-3</v>
      </c>
      <c r="G525" s="140">
        <f t="shared" si="113"/>
        <v>4.9341213279083806E-3</v>
      </c>
      <c r="H525" s="140">
        <f t="shared" si="113"/>
        <v>-4.2502803969025615E-3</v>
      </c>
      <c r="I525" s="141">
        <f t="shared" si="128"/>
        <v>21.540180284064238</v>
      </c>
      <c r="J525" s="142">
        <f t="shared" si="122"/>
        <v>25.204451216788872</v>
      </c>
      <c r="K525" s="142">
        <f t="shared" si="125"/>
        <v>19.376293793756673</v>
      </c>
      <c r="L525" s="143">
        <f t="shared" si="123"/>
        <v>15078.126198844966</v>
      </c>
      <c r="M525" s="137">
        <f t="shared" si="114"/>
        <v>-15122.670730073323</v>
      </c>
      <c r="N525" s="137">
        <f t="shared" si="115"/>
        <v>29064.440690635009</v>
      </c>
      <c r="O525" s="143">
        <f t="shared" si="127"/>
        <v>-98.196198844967512</v>
      </c>
      <c r="P525" s="137">
        <f t="shared" si="124"/>
        <v>74.250730073323211</v>
      </c>
      <c r="Q525" s="137">
        <f t="shared" si="116"/>
        <v>124.05930936499135</v>
      </c>
      <c r="R525" s="144">
        <f t="shared" si="117"/>
        <v>100.11384059334705</v>
      </c>
      <c r="T525" s="92">
        <f t="shared" si="126"/>
        <v>3.861003861003861E-4</v>
      </c>
      <c r="U525" s="92">
        <f>SUM($T$13:T525)</f>
        <v>0.19806949806949625</v>
      </c>
      <c r="V525" s="92">
        <f t="shared" si="118"/>
        <v>409</v>
      </c>
      <c r="W525" s="92">
        <v>-88.225752182977885</v>
      </c>
      <c r="Y525" s="92">
        <f t="shared" si="119"/>
        <v>643</v>
      </c>
      <c r="Z525" s="92">
        <v>-84.116272934381414</v>
      </c>
      <c r="AB525" s="92">
        <f t="shared" si="120"/>
        <v>1332</v>
      </c>
      <c r="AC525" s="92">
        <v>-156.77659857268372</v>
      </c>
      <c r="AE525" s="92">
        <f t="shared" si="121"/>
        <v>1652</v>
      </c>
      <c r="AF525" s="92">
        <v>-181.77782248121002</v>
      </c>
    </row>
    <row r="526" spans="1:32">
      <c r="A526" s="93">
        <v>514</v>
      </c>
      <c r="B526" s="130">
        <v>43143</v>
      </c>
      <c r="C526" s="92">
        <v>22.913499999999999</v>
      </c>
      <c r="D526" s="92">
        <v>25.854900000000001</v>
      </c>
      <c r="E526" s="92">
        <v>18.588100000000001</v>
      </c>
      <c r="F526" s="139">
        <f t="shared" ref="F526:H589" si="129">C525/C526-1</f>
        <v>-1.3529142208741352E-3</v>
      </c>
      <c r="G526" s="140">
        <f t="shared" si="129"/>
        <v>-3.6937292350773809E-3</v>
      </c>
      <c r="H526" s="140">
        <f t="shared" si="129"/>
        <v>2.4854611283562367E-3</v>
      </c>
      <c r="I526" s="141">
        <f t="shared" si="128"/>
        <v>21.370947770964715</v>
      </c>
      <c r="J526" s="142">
        <f t="shared" si="122"/>
        <v>24.988058685173794</v>
      </c>
      <c r="K526" s="142">
        <f t="shared" si="125"/>
        <v>19.507364588096685</v>
      </c>
      <c r="L526" s="143">
        <f t="shared" si="123"/>
        <v>14959.663439675302</v>
      </c>
      <c r="M526" s="137">
        <f t="shared" ref="M526:M589" si="130">$C$5*J526</f>
        <v>-14992.835211104277</v>
      </c>
      <c r="N526" s="137">
        <f t="shared" ref="N526:N589" si="131">$C$6*K526</f>
        <v>29261.046882145027</v>
      </c>
      <c r="O526" s="143">
        <f t="shared" si="127"/>
        <v>20.266560324696911</v>
      </c>
      <c r="P526" s="137">
        <f t="shared" si="124"/>
        <v>-55.58478889572325</v>
      </c>
      <c r="Q526" s="137">
        <f t="shared" ref="Q526:Q589" si="132">$N$13-N526</f>
        <v>-72.546882145026757</v>
      </c>
      <c r="R526" s="144">
        <f t="shared" ref="R526:R589" si="133">O526+P526+Q526</f>
        <v>-107.8651107160531</v>
      </c>
      <c r="T526" s="92">
        <f t="shared" si="126"/>
        <v>3.861003861003861E-4</v>
      </c>
      <c r="U526" s="92">
        <f>SUM($T$13:T526)</f>
        <v>0.19845559845559663</v>
      </c>
      <c r="V526" s="92">
        <f t="shared" ref="V526:V589" si="134">MATCH(W526,$O$13:$O$2603,0)</f>
        <v>1651</v>
      </c>
      <c r="W526" s="92">
        <v>-87.862443702748351</v>
      </c>
      <c r="Y526" s="92">
        <f t="shared" ref="Y526:Y589" si="135">MATCH(Z526,$P$13:$P$2603,0)</f>
        <v>878</v>
      </c>
      <c r="Z526" s="92">
        <v>-83.854112481594711</v>
      </c>
      <c r="AB526" s="92">
        <f t="shared" ref="AB526:AB589" si="136">MATCH(AC526,$Q$13:$Q$2603,0)</f>
        <v>1117</v>
      </c>
      <c r="AC526" s="92">
        <v>-156.60752203231095</v>
      </c>
      <c r="AE526" s="92">
        <f t="shared" ref="AE526:AE589" si="137">MATCH(AF526,$R$13:$R$2603,0)</f>
        <v>1831</v>
      </c>
      <c r="AF526" s="92">
        <v>-180.86235675045646</v>
      </c>
    </row>
    <row r="527" spans="1:32">
      <c r="A527" s="93">
        <v>515</v>
      </c>
      <c r="B527" s="130">
        <v>43140</v>
      </c>
      <c r="C527" s="92">
        <v>23.132798999999999</v>
      </c>
      <c r="D527" s="92">
        <v>26.291799999999999</v>
      </c>
      <c r="E527" s="92">
        <v>18.689699000000001</v>
      </c>
      <c r="F527" s="139">
        <f t="shared" si="129"/>
        <v>-9.4800028306128992E-3</v>
      </c>
      <c r="G527" s="140">
        <f t="shared" si="129"/>
        <v>-1.6617348374778351E-2</v>
      </c>
      <c r="H527" s="140">
        <f t="shared" si="129"/>
        <v>-5.4360961083429471E-3</v>
      </c>
      <c r="I527" s="141">
        <f t="shared" si="128"/>
        <v>21.197028887425166</v>
      </c>
      <c r="J527" s="142">
        <f t="shared" ref="J527:J590" si="138">$D$13*(1+G527)</f>
        <v>24.663925270616698</v>
      </c>
      <c r="K527" s="142">
        <f t="shared" si="125"/>
        <v>19.353219005827754</v>
      </c>
      <c r="L527" s="143">
        <f t="shared" ref="L527:L590" si="139">$C$4*I527</f>
        <v>14837.920221197615</v>
      </c>
      <c r="M527" s="137">
        <f t="shared" si="130"/>
        <v>-14798.355162370019</v>
      </c>
      <c r="N527" s="137">
        <f t="shared" si="131"/>
        <v>29029.82850874163</v>
      </c>
      <c r="O527" s="143">
        <f t="shared" si="127"/>
        <v>142.00977880238315</v>
      </c>
      <c r="P527" s="137">
        <f t="shared" ref="P527:P590" si="140">$M$13-M527</f>
        <v>-250.06483762998141</v>
      </c>
      <c r="Q527" s="137">
        <f t="shared" si="132"/>
        <v>158.67149125837022</v>
      </c>
      <c r="R527" s="144">
        <f t="shared" si="133"/>
        <v>50.616432430771965</v>
      </c>
      <c r="T527" s="92">
        <f t="shared" si="126"/>
        <v>3.861003861003861E-4</v>
      </c>
      <c r="U527" s="92">
        <f>SUM($T$13:T527)</f>
        <v>0.198841698841697</v>
      </c>
      <c r="V527" s="92">
        <f t="shared" si="134"/>
        <v>1842</v>
      </c>
      <c r="W527" s="92">
        <v>-87.797826008549237</v>
      </c>
      <c r="Y527" s="92">
        <f t="shared" si="135"/>
        <v>1870</v>
      </c>
      <c r="Z527" s="92">
        <v>-83.62965339000948</v>
      </c>
      <c r="AB527" s="92">
        <f t="shared" si="136"/>
        <v>1398</v>
      </c>
      <c r="AC527" s="92">
        <v>-156.0515929210269</v>
      </c>
      <c r="AE527" s="92">
        <f t="shared" si="137"/>
        <v>2336</v>
      </c>
      <c r="AF527" s="92">
        <v>-180.29342975303916</v>
      </c>
    </row>
    <row r="528" spans="1:32">
      <c r="A528" s="93">
        <v>516</v>
      </c>
      <c r="B528" s="130">
        <v>43139</v>
      </c>
      <c r="C528" s="92">
        <v>23.048999999999999</v>
      </c>
      <c r="D528" s="92">
        <v>26.0718</v>
      </c>
      <c r="E528" s="92">
        <v>18.869101000000001</v>
      </c>
      <c r="F528" s="139">
        <f t="shared" si="129"/>
        <v>3.6356891839124383E-3</v>
      </c>
      <c r="G528" s="140">
        <f t="shared" si="129"/>
        <v>8.4382359484194147E-3</v>
      </c>
      <c r="H528" s="140">
        <f t="shared" si="129"/>
        <v>-9.5077131655609826E-3</v>
      </c>
      <c r="I528" s="141">
        <f t="shared" si="128"/>
        <v>21.477703384966805</v>
      </c>
      <c r="J528" s="142">
        <f t="shared" si="138"/>
        <v>25.292336864351523</v>
      </c>
      <c r="K528" s="142">
        <f t="shared" ref="K528:K591" si="141">$E$13*(1+H528)</f>
        <v>19.273989409511348</v>
      </c>
      <c r="L528" s="143">
        <f t="shared" si="139"/>
        <v>15034.392369476764</v>
      </c>
      <c r="M528" s="137">
        <f t="shared" si="130"/>
        <v>-15175.402118610913</v>
      </c>
      <c r="N528" s="137">
        <f t="shared" si="131"/>
        <v>28910.984114267023</v>
      </c>
      <c r="O528" s="143">
        <f t="shared" si="127"/>
        <v>-54.462369476765161</v>
      </c>
      <c r="P528" s="137">
        <f t="shared" si="140"/>
        <v>126.98211861091295</v>
      </c>
      <c r="Q528" s="137">
        <f t="shared" si="132"/>
        <v>277.51588573297704</v>
      </c>
      <c r="R528" s="144">
        <f t="shared" si="133"/>
        <v>350.03563486712483</v>
      </c>
      <c r="T528" s="92">
        <f t="shared" ref="T528:T591" si="142">T527</f>
        <v>3.861003861003861E-4</v>
      </c>
      <c r="U528" s="92">
        <f>SUM($T$13:T528)</f>
        <v>0.19922779922779738</v>
      </c>
      <c r="V528" s="92">
        <f t="shared" si="134"/>
        <v>1825</v>
      </c>
      <c r="W528" s="92">
        <v>-87.752562660294643</v>
      </c>
      <c r="Y528" s="92">
        <f t="shared" si="135"/>
        <v>748</v>
      </c>
      <c r="Z528" s="92">
        <v>-83.522406844547731</v>
      </c>
      <c r="AB528" s="92">
        <f t="shared" si="136"/>
        <v>557</v>
      </c>
      <c r="AC528" s="92">
        <v>-154.75004996686039</v>
      </c>
      <c r="AE528" s="92">
        <f t="shared" si="137"/>
        <v>160</v>
      </c>
      <c r="AF528" s="92">
        <v>-180.13365426586643</v>
      </c>
    </row>
    <row r="529" spans="1:32">
      <c r="A529" s="93">
        <v>517</v>
      </c>
      <c r="B529" s="130">
        <v>43138</v>
      </c>
      <c r="C529" s="92">
        <v>23.054099999999998</v>
      </c>
      <c r="D529" s="92">
        <v>25.988800000000001</v>
      </c>
      <c r="E529" s="92">
        <v>18.777999999999999</v>
      </c>
      <c r="F529" s="139">
        <f t="shared" si="129"/>
        <v>-2.2121878537872952E-4</v>
      </c>
      <c r="G529" s="140">
        <f t="shared" si="129"/>
        <v>3.1936834328634145E-3</v>
      </c>
      <c r="H529" s="140">
        <f t="shared" si="129"/>
        <v>4.8514751304720161E-3</v>
      </c>
      <c r="I529" s="141">
        <f t="shared" si="128"/>
        <v>21.395165940114772</v>
      </c>
      <c r="J529" s="142">
        <f t="shared" si="138"/>
        <v>25.160799816074618</v>
      </c>
      <c r="K529" s="142">
        <f t="shared" si="141"/>
        <v>19.553404854563855</v>
      </c>
      <c r="L529" s="143">
        <f t="shared" si="139"/>
        <v>14976.61615808034</v>
      </c>
      <c r="M529" s="137">
        <f t="shared" si="130"/>
        <v>-15096.479889644772</v>
      </c>
      <c r="N529" s="137">
        <f t="shared" si="131"/>
        <v>29330.107281845783</v>
      </c>
      <c r="O529" s="143">
        <f t="shared" ref="O529:O592" si="143">$L$13-L529</f>
        <v>3.3138419196584437</v>
      </c>
      <c r="P529" s="137">
        <f t="shared" si="140"/>
        <v>48.059889644771829</v>
      </c>
      <c r="Q529" s="137">
        <f t="shared" si="132"/>
        <v>-141.60728184578329</v>
      </c>
      <c r="R529" s="144">
        <f t="shared" si="133"/>
        <v>-90.233550281353018</v>
      </c>
      <c r="T529" s="92">
        <f t="shared" si="142"/>
        <v>3.861003861003861E-4</v>
      </c>
      <c r="U529" s="92">
        <f>SUM($T$13:T529)</f>
        <v>0.19961389961389775</v>
      </c>
      <c r="V529" s="92">
        <f t="shared" si="134"/>
        <v>954</v>
      </c>
      <c r="W529" s="92">
        <v>-87.645219296095092</v>
      </c>
      <c r="Y529" s="92">
        <f t="shared" si="135"/>
        <v>623</v>
      </c>
      <c r="Z529" s="92">
        <v>-83.493769869190146</v>
      </c>
      <c r="AB529" s="92">
        <f t="shared" si="136"/>
        <v>589</v>
      </c>
      <c r="AC529" s="92">
        <v>-154.602136549016</v>
      </c>
      <c r="AE529" s="92">
        <f t="shared" si="137"/>
        <v>1853</v>
      </c>
      <c r="AF529" s="92">
        <v>-180.11757455743646</v>
      </c>
    </row>
    <row r="530" spans="1:32">
      <c r="A530" s="93">
        <v>518</v>
      </c>
      <c r="B530" s="130">
        <v>43137</v>
      </c>
      <c r="C530" s="92">
        <v>23.268801</v>
      </c>
      <c r="D530" s="92">
        <v>26.231501000000002</v>
      </c>
      <c r="E530" s="92">
        <v>18.621300000000002</v>
      </c>
      <c r="F530" s="139">
        <f t="shared" si="129"/>
        <v>-9.2269902518827829E-3</v>
      </c>
      <c r="G530" s="140">
        <f t="shared" si="129"/>
        <v>-9.2522726778005993E-3</v>
      </c>
      <c r="H530" s="140">
        <f t="shared" si="129"/>
        <v>8.4150945422714063E-3</v>
      </c>
      <c r="I530" s="141">
        <f t="shared" si="128"/>
        <v>21.202443331308732</v>
      </c>
      <c r="J530" s="142">
        <f t="shared" si="138"/>
        <v>24.848646524649887</v>
      </c>
      <c r="K530" s="142">
        <f t="shared" si="141"/>
        <v>19.622749324698059</v>
      </c>
      <c r="L530" s="143">
        <f t="shared" si="139"/>
        <v>14841.710331916112</v>
      </c>
      <c r="M530" s="137">
        <f t="shared" si="130"/>
        <v>-14909.187914789933</v>
      </c>
      <c r="N530" s="137">
        <f t="shared" si="131"/>
        <v>29434.123987047089</v>
      </c>
      <c r="O530" s="143">
        <f t="shared" si="143"/>
        <v>138.21966808388606</v>
      </c>
      <c r="P530" s="137">
        <f t="shared" si="140"/>
        <v>-139.23208521006745</v>
      </c>
      <c r="Q530" s="137">
        <f t="shared" si="132"/>
        <v>-245.62398704708903</v>
      </c>
      <c r="R530" s="144">
        <f t="shared" si="133"/>
        <v>-246.63640417327042</v>
      </c>
      <c r="T530" s="92">
        <f t="shared" si="142"/>
        <v>3.861003861003861E-4</v>
      </c>
      <c r="U530" s="92">
        <f>SUM($T$13:T530)</f>
        <v>0.19999999999999812</v>
      </c>
      <c r="V530" s="92">
        <f t="shared" si="134"/>
        <v>2413</v>
      </c>
      <c r="W530" s="92">
        <v>-87.076395400743422</v>
      </c>
      <c r="Y530" s="92">
        <f t="shared" si="135"/>
        <v>747</v>
      </c>
      <c r="Z530" s="92">
        <v>-83.477886728638623</v>
      </c>
      <c r="AB530" s="92">
        <f t="shared" si="136"/>
        <v>22</v>
      </c>
      <c r="AC530" s="92">
        <v>-154.52082764601073</v>
      </c>
      <c r="AE530" s="92">
        <f t="shared" si="137"/>
        <v>2050</v>
      </c>
      <c r="AF530" s="92">
        <v>-179.50616714294483</v>
      </c>
    </row>
    <row r="531" spans="1:32">
      <c r="A531" s="93">
        <v>519</v>
      </c>
      <c r="B531" s="130">
        <v>43136</v>
      </c>
      <c r="C531" s="92">
        <v>23.207701</v>
      </c>
      <c r="D531" s="92">
        <v>26.309999000000001</v>
      </c>
      <c r="E531" s="92">
        <v>18.815901</v>
      </c>
      <c r="F531" s="139">
        <f t="shared" si="129"/>
        <v>2.6327467765980828E-3</v>
      </c>
      <c r="G531" s="140">
        <f t="shared" si="129"/>
        <v>-2.9835805010862693E-3</v>
      </c>
      <c r="H531" s="140">
        <f t="shared" si="129"/>
        <v>-1.0342369467186252E-2</v>
      </c>
      <c r="I531" s="141">
        <f t="shared" ref="I531:I594" si="144">$C$13*(1+F531)</f>
        <v>21.456240517744519</v>
      </c>
      <c r="J531" s="142">
        <f t="shared" si="138"/>
        <v>25.005869712526405</v>
      </c>
      <c r="K531" s="142">
        <f t="shared" si="141"/>
        <v>19.257747832538023</v>
      </c>
      <c r="L531" s="143">
        <f t="shared" si="139"/>
        <v>15019.368362421163</v>
      </c>
      <c r="M531" s="137">
        <f t="shared" si="130"/>
        <v>-15003.521827515842</v>
      </c>
      <c r="N531" s="137">
        <f t="shared" si="131"/>
        <v>28886.621748807032</v>
      </c>
      <c r="O531" s="143">
        <f t="shared" si="143"/>
        <v>-39.438362421164129</v>
      </c>
      <c r="P531" s="137">
        <f t="shared" si="140"/>
        <v>-44.89817248415784</v>
      </c>
      <c r="Q531" s="137">
        <f t="shared" si="132"/>
        <v>301.87825119296758</v>
      </c>
      <c r="R531" s="144">
        <f t="shared" si="133"/>
        <v>217.54171628764561</v>
      </c>
      <c r="T531" s="92">
        <f t="shared" si="142"/>
        <v>3.861003861003861E-4</v>
      </c>
      <c r="U531" s="92">
        <f>SUM($T$13:T531)</f>
        <v>0.2003861003860985</v>
      </c>
      <c r="V531" s="92">
        <f t="shared" si="134"/>
        <v>2435</v>
      </c>
      <c r="W531" s="92">
        <v>-86.899893732435885</v>
      </c>
      <c r="Y531" s="92">
        <f t="shared" si="135"/>
        <v>2580</v>
      </c>
      <c r="Z531" s="92">
        <v>-83.37294744618157</v>
      </c>
      <c r="AB531" s="92">
        <f t="shared" si="136"/>
        <v>1921</v>
      </c>
      <c r="AC531" s="92">
        <v>-154.44857866393795</v>
      </c>
      <c r="AE531" s="92">
        <f t="shared" si="137"/>
        <v>1161</v>
      </c>
      <c r="AF531" s="92">
        <v>-179.22753436547828</v>
      </c>
    </row>
    <row r="532" spans="1:32">
      <c r="A532" s="93">
        <v>520</v>
      </c>
      <c r="B532" s="130">
        <v>43133</v>
      </c>
      <c r="C532" s="92">
        <v>22.936299999999999</v>
      </c>
      <c r="D532" s="92">
        <v>26.152598999999999</v>
      </c>
      <c r="E532" s="92">
        <v>18.576599000000002</v>
      </c>
      <c r="F532" s="139">
        <f t="shared" si="129"/>
        <v>1.1832815231750615E-2</v>
      </c>
      <c r="G532" s="140">
        <f t="shared" si="129"/>
        <v>6.0185222891233625E-3</v>
      </c>
      <c r="H532" s="140">
        <f t="shared" si="129"/>
        <v>1.288190588600191E-2</v>
      </c>
      <c r="I532" s="141">
        <f t="shared" si="144"/>
        <v>21.65312106267794</v>
      </c>
      <c r="J532" s="142">
        <f t="shared" si="138"/>
        <v>25.231648751976817</v>
      </c>
      <c r="K532" s="142">
        <f t="shared" si="141"/>
        <v>19.709669006635711</v>
      </c>
      <c r="L532" s="143">
        <f t="shared" si="139"/>
        <v>15157.184743874557</v>
      </c>
      <c r="M532" s="137">
        <f t="shared" si="130"/>
        <v>-15138.989251186091</v>
      </c>
      <c r="N532" s="137">
        <f t="shared" si="131"/>
        <v>29564.503509953567</v>
      </c>
      <c r="O532" s="143">
        <f t="shared" si="143"/>
        <v>-177.2547438745587</v>
      </c>
      <c r="P532" s="137">
        <f t="shared" si="140"/>
        <v>90.569251186090696</v>
      </c>
      <c r="Q532" s="137">
        <f t="shared" si="132"/>
        <v>-376.00350995356712</v>
      </c>
      <c r="R532" s="144">
        <f t="shared" si="133"/>
        <v>-462.68900264203512</v>
      </c>
      <c r="T532" s="92">
        <f t="shared" si="142"/>
        <v>3.861003861003861E-4</v>
      </c>
      <c r="U532" s="92">
        <f>SUM($T$13:T532)</f>
        <v>0.20077220077219887</v>
      </c>
      <c r="V532" s="92">
        <f t="shared" si="134"/>
        <v>475</v>
      </c>
      <c r="W532" s="92">
        <v>-86.862639484079409</v>
      </c>
      <c r="Y532" s="92">
        <f t="shared" si="135"/>
        <v>109</v>
      </c>
      <c r="Z532" s="92">
        <v>-83.231180935152224</v>
      </c>
      <c r="AB532" s="92">
        <f t="shared" si="136"/>
        <v>2006</v>
      </c>
      <c r="AC532" s="92">
        <v>-153.53966797633984</v>
      </c>
      <c r="AE532" s="92">
        <f t="shared" si="137"/>
        <v>125</v>
      </c>
      <c r="AF532" s="92">
        <v>-178.93853646983916</v>
      </c>
    </row>
    <row r="533" spans="1:32">
      <c r="A533" s="93">
        <v>521</v>
      </c>
      <c r="B533" s="130">
        <v>43132</v>
      </c>
      <c r="C533" s="92">
        <v>23.099399999999999</v>
      </c>
      <c r="D533" s="92">
        <v>26.408300000000001</v>
      </c>
      <c r="E533" s="92">
        <v>18.332999999999998</v>
      </c>
      <c r="F533" s="139">
        <f t="shared" si="129"/>
        <v>-7.0607894577348063E-3</v>
      </c>
      <c r="G533" s="140">
        <f t="shared" si="129"/>
        <v>-9.6825997887028947E-3</v>
      </c>
      <c r="H533" s="140">
        <f t="shared" si="129"/>
        <v>1.328745977199608E-2</v>
      </c>
      <c r="I533" s="141">
        <f t="shared" si="144"/>
        <v>21.248799811683419</v>
      </c>
      <c r="J533" s="142">
        <f t="shared" si="138"/>
        <v>24.837853619479478</v>
      </c>
      <c r="K533" s="142">
        <f t="shared" si="141"/>
        <v>19.717560679703272</v>
      </c>
      <c r="L533" s="143">
        <f t="shared" si="139"/>
        <v>14874.159868178393</v>
      </c>
      <c r="M533" s="137">
        <f t="shared" si="130"/>
        <v>-14902.712171687686</v>
      </c>
      <c r="N533" s="137">
        <f t="shared" si="131"/>
        <v>29576.341019554908</v>
      </c>
      <c r="O533" s="143">
        <f t="shared" si="143"/>
        <v>105.7701318216059</v>
      </c>
      <c r="P533" s="137">
        <f t="shared" si="140"/>
        <v>-145.70782831231372</v>
      </c>
      <c r="Q533" s="137">
        <f t="shared" si="132"/>
        <v>-387.84101955490769</v>
      </c>
      <c r="R533" s="144">
        <f t="shared" si="133"/>
        <v>-427.77871604561551</v>
      </c>
      <c r="T533" s="92">
        <f t="shared" si="142"/>
        <v>3.861003861003861E-4</v>
      </c>
      <c r="U533" s="92">
        <f>SUM($T$13:T533)</f>
        <v>0.20115830115829925</v>
      </c>
      <c r="V533" s="92">
        <f t="shared" si="134"/>
        <v>2303</v>
      </c>
      <c r="W533" s="92">
        <v>-86.491267648289067</v>
      </c>
      <c r="Y533" s="92">
        <f t="shared" si="135"/>
        <v>2239</v>
      </c>
      <c r="Z533" s="92">
        <v>-82.81927093291597</v>
      </c>
      <c r="AB533" s="92">
        <f t="shared" si="136"/>
        <v>567</v>
      </c>
      <c r="AC533" s="92">
        <v>-152.93319336245622</v>
      </c>
      <c r="AE533" s="92">
        <f t="shared" si="137"/>
        <v>1860</v>
      </c>
      <c r="AF533" s="92">
        <v>-178.56608749869338</v>
      </c>
    </row>
    <row r="534" spans="1:32">
      <c r="A534" s="93">
        <v>522</v>
      </c>
      <c r="B534" s="130">
        <v>43131</v>
      </c>
      <c r="C534" s="92">
        <v>23.286301000000002</v>
      </c>
      <c r="D534" s="92">
        <v>26.5625</v>
      </c>
      <c r="E534" s="92">
        <v>18.587098999999998</v>
      </c>
      <c r="F534" s="139">
        <f t="shared" si="129"/>
        <v>-8.026221081656626E-3</v>
      </c>
      <c r="G534" s="140">
        <f t="shared" si="129"/>
        <v>-5.8051764705882025E-3</v>
      </c>
      <c r="H534" s="140">
        <f t="shared" si="129"/>
        <v>-1.3670718598959408E-2</v>
      </c>
      <c r="I534" s="141">
        <f t="shared" si="144"/>
        <v>21.228139671474654</v>
      </c>
      <c r="J534" s="142">
        <f t="shared" si="138"/>
        <v>24.935102110494118</v>
      </c>
      <c r="K534" s="142">
        <f t="shared" si="141"/>
        <v>19.192981486782848</v>
      </c>
      <c r="L534" s="143">
        <f t="shared" si="139"/>
        <v>14859.697770032259</v>
      </c>
      <c r="M534" s="137">
        <f t="shared" si="130"/>
        <v>-14961.06126629647</v>
      </c>
      <c r="N534" s="137">
        <f t="shared" si="131"/>
        <v>28789.472230174273</v>
      </c>
      <c r="O534" s="143">
        <f t="shared" si="143"/>
        <v>120.23222996773984</v>
      </c>
      <c r="P534" s="137">
        <f t="shared" si="140"/>
        <v>-87.358733703529651</v>
      </c>
      <c r="Q534" s="137">
        <f t="shared" si="132"/>
        <v>399.02776982572686</v>
      </c>
      <c r="R534" s="144">
        <f t="shared" si="133"/>
        <v>431.90126608993705</v>
      </c>
      <c r="T534" s="92">
        <f t="shared" si="142"/>
        <v>3.861003861003861E-4</v>
      </c>
      <c r="U534" s="92">
        <f>SUM($T$13:T534)</f>
        <v>0.20154440154439962</v>
      </c>
      <c r="V534" s="92">
        <f t="shared" si="134"/>
        <v>925</v>
      </c>
      <c r="W534" s="92">
        <v>-86.458910786081105</v>
      </c>
      <c r="Y534" s="92">
        <f t="shared" si="135"/>
        <v>2103</v>
      </c>
      <c r="Z534" s="92">
        <v>-82.630003087573641</v>
      </c>
      <c r="AB534" s="92">
        <f t="shared" si="136"/>
        <v>1655</v>
      </c>
      <c r="AC534" s="92">
        <v>-152.39399543255422</v>
      </c>
      <c r="AE534" s="92">
        <f t="shared" si="137"/>
        <v>337</v>
      </c>
      <c r="AF534" s="92">
        <v>-177.67709873108106</v>
      </c>
    </row>
    <row r="535" spans="1:32">
      <c r="A535" s="93">
        <v>523</v>
      </c>
      <c r="B535" s="130">
        <v>43130</v>
      </c>
      <c r="C535" s="92">
        <v>23.040500999999999</v>
      </c>
      <c r="D535" s="92">
        <v>26.179001</v>
      </c>
      <c r="E535" s="92">
        <v>18.766000999999999</v>
      </c>
      <c r="F535" s="139">
        <f t="shared" si="129"/>
        <v>1.0668170800626431E-2</v>
      </c>
      <c r="G535" s="140">
        <f t="shared" si="129"/>
        <v>1.4649107504140391E-2</v>
      </c>
      <c r="H535" s="140">
        <f t="shared" si="129"/>
        <v>-9.5333044051314486E-3</v>
      </c>
      <c r="I535" s="141">
        <f t="shared" si="144"/>
        <v>21.628197788316324</v>
      </c>
      <c r="J535" s="142">
        <f t="shared" si="138"/>
        <v>25.448109870579096</v>
      </c>
      <c r="K535" s="142">
        <f t="shared" si="141"/>
        <v>19.273491429580545</v>
      </c>
      <c r="L535" s="143">
        <f t="shared" si="139"/>
        <v>15139.738451821428</v>
      </c>
      <c r="M535" s="137">
        <f t="shared" si="130"/>
        <v>-15268.865922347457</v>
      </c>
      <c r="N535" s="137">
        <f t="shared" si="131"/>
        <v>28910.237144370818</v>
      </c>
      <c r="O535" s="143">
        <f t="shared" si="143"/>
        <v>-159.80845182142912</v>
      </c>
      <c r="P535" s="137">
        <f t="shared" si="140"/>
        <v>220.44592234745687</v>
      </c>
      <c r="Q535" s="137">
        <f t="shared" si="132"/>
        <v>278.26285562918201</v>
      </c>
      <c r="R535" s="144">
        <f t="shared" si="133"/>
        <v>338.90032615520977</v>
      </c>
      <c r="T535" s="92">
        <f t="shared" si="142"/>
        <v>3.861003861003861E-4</v>
      </c>
      <c r="U535" s="92">
        <f>SUM($T$13:T535)</f>
        <v>0.20193050193049999</v>
      </c>
      <c r="V535" s="92">
        <f t="shared" si="134"/>
        <v>2588</v>
      </c>
      <c r="W535" s="92">
        <v>-86.321192669962329</v>
      </c>
      <c r="Y535" s="92">
        <f t="shared" si="135"/>
        <v>1428</v>
      </c>
      <c r="Z535" s="92">
        <v>-82.551682560873815</v>
      </c>
      <c r="AB535" s="92">
        <f t="shared" si="136"/>
        <v>1467</v>
      </c>
      <c r="AC535" s="92">
        <v>-151.9698153572499</v>
      </c>
      <c r="AE535" s="92">
        <f t="shared" si="137"/>
        <v>126</v>
      </c>
      <c r="AF535" s="92">
        <v>-177.05480709603034</v>
      </c>
    </row>
    <row r="536" spans="1:32">
      <c r="A536" s="93">
        <v>524</v>
      </c>
      <c r="B536" s="130">
        <v>43129</v>
      </c>
      <c r="C536" s="92">
        <v>22.973101</v>
      </c>
      <c r="D536" s="92">
        <v>26.153099000000001</v>
      </c>
      <c r="E536" s="92">
        <v>18.597798999999998</v>
      </c>
      <c r="F536" s="139">
        <f t="shared" si="129"/>
        <v>2.9338660026785313E-3</v>
      </c>
      <c r="G536" s="140">
        <f t="shared" si="129"/>
        <v>9.9039888160090683E-4</v>
      </c>
      <c r="H536" s="140">
        <f t="shared" si="129"/>
        <v>9.0441885085434937E-3</v>
      </c>
      <c r="I536" s="141">
        <f t="shared" si="144"/>
        <v>21.462684439070721</v>
      </c>
      <c r="J536" s="142">
        <f t="shared" si="138"/>
        <v>25.105539897229768</v>
      </c>
      <c r="K536" s="142">
        <f t="shared" si="141"/>
        <v>19.634990864187749</v>
      </c>
      <c r="L536" s="143">
        <f t="shared" si="139"/>
        <v>15023.879107349505</v>
      </c>
      <c r="M536" s="137">
        <f t="shared" si="130"/>
        <v>-15063.32393833786</v>
      </c>
      <c r="N536" s="137">
        <f t="shared" si="131"/>
        <v>29452.486296281622</v>
      </c>
      <c r="O536" s="143">
        <f t="shared" si="143"/>
        <v>-43.949107349506448</v>
      </c>
      <c r="P536" s="137">
        <f t="shared" si="140"/>
        <v>14.903938337860382</v>
      </c>
      <c r="Q536" s="137">
        <f t="shared" si="132"/>
        <v>-263.98629628162234</v>
      </c>
      <c r="R536" s="144">
        <f t="shared" si="133"/>
        <v>-293.03146529326841</v>
      </c>
      <c r="T536" s="92">
        <f t="shared" si="142"/>
        <v>3.861003861003861E-4</v>
      </c>
      <c r="U536" s="92">
        <f>SUM($T$13:T536)</f>
        <v>0.20231660231660037</v>
      </c>
      <c r="V536" s="92">
        <f t="shared" si="134"/>
        <v>933</v>
      </c>
      <c r="W536" s="92">
        <v>-86.22400188634856</v>
      </c>
      <c r="Y536" s="92">
        <f t="shared" si="135"/>
        <v>2031</v>
      </c>
      <c r="Z536" s="92">
        <v>-82.521969266037559</v>
      </c>
      <c r="AB536" s="92">
        <f t="shared" si="136"/>
        <v>1116</v>
      </c>
      <c r="AC536" s="92">
        <v>-151.1936972322037</v>
      </c>
      <c r="AE536" s="92">
        <f t="shared" si="137"/>
        <v>450</v>
      </c>
      <c r="AF536" s="92">
        <v>-175.38771026250288</v>
      </c>
    </row>
    <row r="537" spans="1:32">
      <c r="A537" s="93">
        <v>525</v>
      </c>
      <c r="B537" s="130">
        <v>43126</v>
      </c>
      <c r="C537" s="92">
        <v>23.060499</v>
      </c>
      <c r="D537" s="92">
        <v>26.33</v>
      </c>
      <c r="E537" s="92">
        <v>18.476500000000001</v>
      </c>
      <c r="F537" s="139">
        <f t="shared" si="129"/>
        <v>-3.7899440077163726E-3</v>
      </c>
      <c r="G537" s="140">
        <f t="shared" si="129"/>
        <v>-6.718609950626564E-3</v>
      </c>
      <c r="H537" s="140">
        <f t="shared" si="129"/>
        <v>6.5650420804803655E-3</v>
      </c>
      <c r="I537" s="141">
        <f t="shared" si="144"/>
        <v>21.31879557722927</v>
      </c>
      <c r="J537" s="142">
        <f t="shared" si="138"/>
        <v>24.91219255941132</v>
      </c>
      <c r="K537" s="142">
        <f t="shared" si="141"/>
        <v>19.586749153844067</v>
      </c>
      <c r="L537" s="143">
        <f t="shared" si="139"/>
        <v>14923.15690406049</v>
      </c>
      <c r="M537" s="137">
        <f t="shared" si="130"/>
        <v>-14947.315535646792</v>
      </c>
      <c r="N537" s="137">
        <f t="shared" si="131"/>
        <v>29380.123730766099</v>
      </c>
      <c r="O537" s="143">
        <f t="shared" si="143"/>
        <v>56.773095939508494</v>
      </c>
      <c r="P537" s="137">
        <f t="shared" si="140"/>
        <v>-101.10446435320773</v>
      </c>
      <c r="Q537" s="137">
        <f t="shared" si="132"/>
        <v>-191.62373076609947</v>
      </c>
      <c r="R537" s="144">
        <f t="shared" si="133"/>
        <v>-235.95509917979871</v>
      </c>
      <c r="T537" s="92">
        <f t="shared" si="142"/>
        <v>3.861003861003861E-4</v>
      </c>
      <c r="U537" s="92">
        <f>SUM($T$13:T537)</f>
        <v>0.20270270270270074</v>
      </c>
      <c r="V537" s="92">
        <f t="shared" si="134"/>
        <v>393</v>
      </c>
      <c r="W537" s="92">
        <v>-86.043133510966072</v>
      </c>
      <c r="Y537" s="92">
        <f t="shared" si="135"/>
        <v>666</v>
      </c>
      <c r="Z537" s="92">
        <v>-82.442416154022794</v>
      </c>
      <c r="AB537" s="92">
        <f t="shared" si="136"/>
        <v>70</v>
      </c>
      <c r="AC537" s="92">
        <v>-151.18723389440129</v>
      </c>
      <c r="AE537" s="92">
        <f t="shared" si="137"/>
        <v>189</v>
      </c>
      <c r="AF537" s="92">
        <v>-175.27712937839533</v>
      </c>
    </row>
    <row r="538" spans="1:32">
      <c r="A538" s="93">
        <v>526</v>
      </c>
      <c r="B538" s="130">
        <v>43125</v>
      </c>
      <c r="C538" s="92">
        <v>22.9694</v>
      </c>
      <c r="D538" s="92">
        <v>26.357500000000002</v>
      </c>
      <c r="E538" s="92">
        <v>18.609501000000002</v>
      </c>
      <c r="F538" s="139">
        <f t="shared" si="129"/>
        <v>3.9661027279771499E-3</v>
      </c>
      <c r="G538" s="140">
        <f t="shared" si="129"/>
        <v>-1.0433462961207951E-3</v>
      </c>
      <c r="H538" s="140">
        <f t="shared" si="129"/>
        <v>-7.1469406944334457E-3</v>
      </c>
      <c r="I538" s="141">
        <f t="shared" si="144"/>
        <v>21.484774201768438</v>
      </c>
      <c r="J538" s="142">
        <f t="shared" si="138"/>
        <v>25.054532144550883</v>
      </c>
      <c r="K538" s="142">
        <f t="shared" si="141"/>
        <v>19.319927681027018</v>
      </c>
      <c r="L538" s="143">
        <f t="shared" si="139"/>
        <v>15039.341941237906</v>
      </c>
      <c r="M538" s="137">
        <f t="shared" si="130"/>
        <v>-15032.719286730529</v>
      </c>
      <c r="N538" s="137">
        <f t="shared" si="131"/>
        <v>28979.891521540525</v>
      </c>
      <c r="O538" s="143">
        <f t="shared" si="143"/>
        <v>-59.41194123790774</v>
      </c>
      <c r="P538" s="137">
        <f t="shared" si="140"/>
        <v>-15.700713269470725</v>
      </c>
      <c r="Q538" s="137">
        <f t="shared" si="132"/>
        <v>208.60847845947501</v>
      </c>
      <c r="R538" s="144">
        <f t="shared" si="133"/>
        <v>133.49582395209654</v>
      </c>
      <c r="T538" s="92">
        <f t="shared" si="142"/>
        <v>3.861003861003861E-4</v>
      </c>
      <c r="U538" s="92">
        <f>SUM($T$13:T538)</f>
        <v>0.20308880308880112</v>
      </c>
      <c r="V538" s="92">
        <f t="shared" si="134"/>
        <v>799</v>
      </c>
      <c r="W538" s="92">
        <v>-85.622181148577511</v>
      </c>
      <c r="Y538" s="92">
        <f t="shared" si="135"/>
        <v>2563</v>
      </c>
      <c r="Z538" s="92">
        <v>-82.424209518741918</v>
      </c>
      <c r="AB538" s="92">
        <f t="shared" si="136"/>
        <v>671</v>
      </c>
      <c r="AC538" s="92">
        <v>-151.11624299307005</v>
      </c>
      <c r="AE538" s="92">
        <f t="shared" si="137"/>
        <v>1134</v>
      </c>
      <c r="AF538" s="92">
        <v>-175.26795893949202</v>
      </c>
    </row>
    <row r="539" spans="1:32">
      <c r="A539" s="93">
        <v>527</v>
      </c>
      <c r="B539" s="130">
        <v>43124</v>
      </c>
      <c r="C539" s="92">
        <v>23.000699999999998</v>
      </c>
      <c r="D539" s="92">
        <v>26.182199000000001</v>
      </c>
      <c r="E539" s="92">
        <v>18.535</v>
      </c>
      <c r="F539" s="139">
        <f t="shared" si="129"/>
        <v>-1.3608281487084151E-3</v>
      </c>
      <c r="G539" s="140">
        <f t="shared" si="129"/>
        <v>6.6954269196410898E-3</v>
      </c>
      <c r="H539" s="140">
        <f t="shared" si="129"/>
        <v>4.0194766657675185E-3</v>
      </c>
      <c r="I539" s="141">
        <f t="shared" si="144"/>
        <v>21.370778413700453</v>
      </c>
      <c r="J539" s="142">
        <f t="shared" si="138"/>
        <v>25.248625993943442</v>
      </c>
      <c r="K539" s="142">
        <f t="shared" si="141"/>
        <v>19.537214996439168</v>
      </c>
      <c r="L539" s="143">
        <f t="shared" si="139"/>
        <v>14959.544889590317</v>
      </c>
      <c r="M539" s="137">
        <f t="shared" si="130"/>
        <v>-15149.175596366065</v>
      </c>
      <c r="N539" s="137">
        <f t="shared" si="131"/>
        <v>29305.822494658751</v>
      </c>
      <c r="O539" s="143">
        <f t="shared" si="143"/>
        <v>20.385110409681147</v>
      </c>
      <c r="P539" s="137">
        <f t="shared" si="140"/>
        <v>100.75559636606522</v>
      </c>
      <c r="Q539" s="137">
        <f t="shared" si="132"/>
        <v>-117.32249465875066</v>
      </c>
      <c r="R539" s="144">
        <f t="shared" si="133"/>
        <v>3.8182121169957099</v>
      </c>
      <c r="T539" s="92">
        <f t="shared" si="142"/>
        <v>3.861003861003861E-4</v>
      </c>
      <c r="U539" s="92">
        <f>SUM($T$13:T539)</f>
        <v>0.20347490347490149</v>
      </c>
      <c r="V539" s="92">
        <f t="shared" si="134"/>
        <v>1347</v>
      </c>
      <c r="W539" s="92">
        <v>-85.487477178563495</v>
      </c>
      <c r="Y539" s="92">
        <f t="shared" si="135"/>
        <v>1447</v>
      </c>
      <c r="Z539" s="92">
        <v>-82.377167570777601</v>
      </c>
      <c r="AB539" s="92">
        <f t="shared" si="136"/>
        <v>1670</v>
      </c>
      <c r="AC539" s="92">
        <v>-150.24815140448118</v>
      </c>
      <c r="AE539" s="92">
        <f t="shared" si="137"/>
        <v>947</v>
      </c>
      <c r="AF539" s="92">
        <v>-175.09016837650233</v>
      </c>
    </row>
    <row r="540" spans="1:32">
      <c r="A540" s="93">
        <v>528</v>
      </c>
      <c r="B540" s="130">
        <v>43123</v>
      </c>
      <c r="C540" s="92">
        <v>22.926600000000001</v>
      </c>
      <c r="D540" s="92">
        <v>26.158300000000001</v>
      </c>
      <c r="E540" s="92">
        <v>18.673300000000001</v>
      </c>
      <c r="F540" s="139">
        <f t="shared" si="129"/>
        <v>3.2320535971315234E-3</v>
      </c>
      <c r="G540" s="140">
        <f t="shared" si="129"/>
        <v>9.1362970835251467E-4</v>
      </c>
      <c r="H540" s="140">
        <f t="shared" si="129"/>
        <v>-7.4062966909973493E-3</v>
      </c>
      <c r="I540" s="141">
        <f t="shared" si="144"/>
        <v>21.469065623773254</v>
      </c>
      <c r="J540" s="142">
        <f t="shared" si="138"/>
        <v>25.103614472626276</v>
      </c>
      <c r="K540" s="142">
        <f t="shared" si="141"/>
        <v>19.314880872689884</v>
      </c>
      <c r="L540" s="143">
        <f t="shared" si="139"/>
        <v>15028.345936641277</v>
      </c>
      <c r="M540" s="137">
        <f t="shared" si="130"/>
        <v>-15062.168683575766</v>
      </c>
      <c r="N540" s="137">
        <f t="shared" si="131"/>
        <v>28972.321309034825</v>
      </c>
      <c r="O540" s="143">
        <f t="shared" si="143"/>
        <v>-48.415936641278677</v>
      </c>
      <c r="P540" s="137">
        <f t="shared" si="140"/>
        <v>13.748683575766336</v>
      </c>
      <c r="Q540" s="137">
        <f t="shared" si="132"/>
        <v>216.17869096517461</v>
      </c>
      <c r="R540" s="144">
        <f t="shared" si="133"/>
        <v>181.51143789966227</v>
      </c>
      <c r="T540" s="92">
        <f t="shared" si="142"/>
        <v>3.861003861003861E-4</v>
      </c>
      <c r="U540" s="92">
        <f>SUM($T$13:T540)</f>
        <v>0.20386100386100187</v>
      </c>
      <c r="V540" s="92">
        <f t="shared" si="134"/>
        <v>1589</v>
      </c>
      <c r="W540" s="92">
        <v>-85.273945164986799</v>
      </c>
      <c r="Y540" s="92">
        <f t="shared" si="135"/>
        <v>92</v>
      </c>
      <c r="Z540" s="92">
        <v>-82.148553789616926</v>
      </c>
      <c r="AB540" s="92">
        <f t="shared" si="136"/>
        <v>1183</v>
      </c>
      <c r="AC540" s="92">
        <v>-149.60004594618295</v>
      </c>
      <c r="AE540" s="92">
        <f t="shared" si="137"/>
        <v>1761</v>
      </c>
      <c r="AF540" s="92">
        <v>-175.03695335815064</v>
      </c>
    </row>
    <row r="541" spans="1:32">
      <c r="A541" s="93">
        <v>529</v>
      </c>
      <c r="B541" s="130">
        <v>43122</v>
      </c>
      <c r="C541" s="92">
        <v>22.7743</v>
      </c>
      <c r="D541" s="92">
        <v>25.813101</v>
      </c>
      <c r="E541" s="92">
        <v>18.707799999999999</v>
      </c>
      <c r="F541" s="139">
        <f t="shared" si="129"/>
        <v>6.6873625094954203E-3</v>
      </c>
      <c r="G541" s="140">
        <f t="shared" si="129"/>
        <v>1.3373015508675312E-2</v>
      </c>
      <c r="H541" s="140">
        <f t="shared" si="129"/>
        <v>-1.8441505682120773E-3</v>
      </c>
      <c r="I541" s="141">
        <f t="shared" si="144"/>
        <v>21.543008888966948</v>
      </c>
      <c r="J541" s="142">
        <f t="shared" si="138"/>
        <v>25.416104590068432</v>
      </c>
      <c r="K541" s="142">
        <f t="shared" si="141"/>
        <v>19.42311467409316</v>
      </c>
      <c r="L541" s="143">
        <f t="shared" si="139"/>
        <v>15080.106222276863</v>
      </c>
      <c r="M541" s="137">
        <f t="shared" si="130"/>
        <v>-15249.662754041059</v>
      </c>
      <c r="N541" s="137">
        <f t="shared" si="131"/>
        <v>29134.672011139741</v>
      </c>
      <c r="O541" s="143">
        <f t="shared" si="143"/>
        <v>-100.17622227686479</v>
      </c>
      <c r="P541" s="137">
        <f t="shared" si="140"/>
        <v>201.24275404105902</v>
      </c>
      <c r="Q541" s="137">
        <f t="shared" si="132"/>
        <v>53.827988860259211</v>
      </c>
      <c r="R541" s="144">
        <f t="shared" si="133"/>
        <v>154.89452062445343</v>
      </c>
      <c r="T541" s="92">
        <f t="shared" si="142"/>
        <v>3.861003861003861E-4</v>
      </c>
      <c r="U541" s="92">
        <f>SUM($T$13:T541)</f>
        <v>0.20424710424710224</v>
      </c>
      <c r="V541" s="92">
        <f t="shared" si="134"/>
        <v>1170</v>
      </c>
      <c r="W541" s="92">
        <v>-85.055169689825561</v>
      </c>
      <c r="Y541" s="92">
        <f t="shared" si="135"/>
        <v>978</v>
      </c>
      <c r="Z541" s="92">
        <v>-82.124829139829671</v>
      </c>
      <c r="AB541" s="92">
        <f t="shared" si="136"/>
        <v>241</v>
      </c>
      <c r="AC541" s="92">
        <v>-149.56356020577732</v>
      </c>
      <c r="AE541" s="92">
        <f t="shared" si="137"/>
        <v>999</v>
      </c>
      <c r="AF541" s="92">
        <v>-174.94499806546082</v>
      </c>
    </row>
    <row r="542" spans="1:32">
      <c r="A542" s="93">
        <v>530</v>
      </c>
      <c r="B542" s="130">
        <v>43119</v>
      </c>
      <c r="C542" s="92">
        <v>22.758400000000002</v>
      </c>
      <c r="D542" s="92">
        <v>25.835799999999999</v>
      </c>
      <c r="E542" s="92">
        <v>18.620501000000001</v>
      </c>
      <c r="F542" s="139">
        <f t="shared" si="129"/>
        <v>6.9864313835754643E-4</v>
      </c>
      <c r="G542" s="140">
        <f t="shared" si="129"/>
        <v>-8.7858707684684845E-4</v>
      </c>
      <c r="H542" s="140">
        <f t="shared" si="129"/>
        <v>4.6883271293289841E-3</v>
      </c>
      <c r="I542" s="141">
        <f t="shared" si="144"/>
        <v>21.414850893296535</v>
      </c>
      <c r="J542" s="142">
        <f t="shared" si="138"/>
        <v>25.058664421101728</v>
      </c>
      <c r="K542" s="142">
        <f t="shared" si="141"/>
        <v>19.550230157609612</v>
      </c>
      <c r="L542" s="143">
        <f t="shared" si="139"/>
        <v>14990.395625307574</v>
      </c>
      <c r="M542" s="137">
        <f t="shared" si="130"/>
        <v>-15035.198652661036</v>
      </c>
      <c r="N542" s="137">
        <f t="shared" si="131"/>
        <v>29325.345236414418</v>
      </c>
      <c r="O542" s="143">
        <f t="shared" si="143"/>
        <v>-10.465625307575465</v>
      </c>
      <c r="P542" s="137">
        <f t="shared" si="140"/>
        <v>-13.221347338963824</v>
      </c>
      <c r="Q542" s="137">
        <f t="shared" si="132"/>
        <v>-136.84523641441774</v>
      </c>
      <c r="R542" s="144">
        <f t="shared" si="133"/>
        <v>-160.53220906095703</v>
      </c>
      <c r="T542" s="92">
        <f t="shared" si="142"/>
        <v>3.861003861003861E-4</v>
      </c>
      <c r="U542" s="92">
        <f>SUM($T$13:T542)</f>
        <v>0.20463320463320261</v>
      </c>
      <c r="V542" s="92">
        <f t="shared" si="134"/>
        <v>489</v>
      </c>
      <c r="W542" s="92">
        <v>-84.788731410595574</v>
      </c>
      <c r="Y542" s="92">
        <f t="shared" si="135"/>
        <v>1433</v>
      </c>
      <c r="Z542" s="92">
        <v>-81.935703407643814</v>
      </c>
      <c r="AB542" s="92">
        <f t="shared" si="136"/>
        <v>1435</v>
      </c>
      <c r="AC542" s="92">
        <v>-149.09750980570607</v>
      </c>
      <c r="AE542" s="92">
        <f t="shared" si="137"/>
        <v>1543</v>
      </c>
      <c r="AF542" s="92">
        <v>-174.4812004758769</v>
      </c>
    </row>
    <row r="543" spans="1:32">
      <c r="A543" s="93">
        <v>531</v>
      </c>
      <c r="B543" s="130">
        <v>43118</v>
      </c>
      <c r="C543" s="92">
        <v>22.801200999999999</v>
      </c>
      <c r="D543" s="92">
        <v>25.876498999999999</v>
      </c>
      <c r="E543" s="92">
        <v>18.586901000000001</v>
      </c>
      <c r="F543" s="139">
        <f t="shared" si="129"/>
        <v>-1.8771379630396767E-3</v>
      </c>
      <c r="G543" s="140">
        <f t="shared" si="129"/>
        <v>-1.572817095542911E-3</v>
      </c>
      <c r="H543" s="140">
        <f t="shared" si="129"/>
        <v>1.8077246981624828E-3</v>
      </c>
      <c r="I543" s="141">
        <f t="shared" si="144"/>
        <v>21.359729435304747</v>
      </c>
      <c r="J543" s="142">
        <f t="shared" si="138"/>
        <v>25.041252646271818</v>
      </c>
      <c r="K543" s="142">
        <f t="shared" si="141"/>
        <v>19.494176514901543</v>
      </c>
      <c r="L543" s="143">
        <f t="shared" si="139"/>
        <v>14951.810604713322</v>
      </c>
      <c r="M543" s="137">
        <f t="shared" si="130"/>
        <v>-15024.75158776309</v>
      </c>
      <c r="N543" s="137">
        <f t="shared" si="131"/>
        <v>29241.264772352315</v>
      </c>
      <c r="O543" s="143">
        <f t="shared" si="143"/>
        <v>28.119395286676081</v>
      </c>
      <c r="P543" s="137">
        <f t="shared" si="140"/>
        <v>-23.668412236909717</v>
      </c>
      <c r="Q543" s="137">
        <f t="shared" si="132"/>
        <v>-52.764772352315049</v>
      </c>
      <c r="R543" s="144">
        <f t="shared" si="133"/>
        <v>-48.313789302548685</v>
      </c>
      <c r="T543" s="92">
        <f t="shared" si="142"/>
        <v>3.861003861003861E-4</v>
      </c>
      <c r="U543" s="92">
        <f>SUM($T$13:T543)</f>
        <v>0.20501930501930299</v>
      </c>
      <c r="V543" s="92">
        <f t="shared" si="134"/>
        <v>646</v>
      </c>
      <c r="W543" s="92">
        <v>-84.497612810142527</v>
      </c>
      <c r="Y543" s="92">
        <f t="shared" si="135"/>
        <v>2194</v>
      </c>
      <c r="Z543" s="92">
        <v>-81.923025347268776</v>
      </c>
      <c r="AB543" s="92">
        <f t="shared" si="136"/>
        <v>659</v>
      </c>
      <c r="AC543" s="92">
        <v>-148.4497818793825</v>
      </c>
      <c r="AE543" s="92">
        <f t="shared" si="137"/>
        <v>1907</v>
      </c>
      <c r="AF543" s="92">
        <v>-173.85759568835419</v>
      </c>
    </row>
    <row r="544" spans="1:32">
      <c r="A544" s="93">
        <v>532</v>
      </c>
      <c r="B544" s="130">
        <v>43117</v>
      </c>
      <c r="C544" s="92">
        <v>23.024000000000001</v>
      </c>
      <c r="D544" s="92">
        <v>25.888901000000001</v>
      </c>
      <c r="E544" s="92">
        <v>18.716899999999999</v>
      </c>
      <c r="F544" s="139">
        <f t="shared" si="129"/>
        <v>-9.676815496872937E-3</v>
      </c>
      <c r="G544" s="140">
        <f t="shared" si="129"/>
        <v>-4.7904698619694042E-4</v>
      </c>
      <c r="H544" s="140">
        <f t="shared" si="129"/>
        <v>-6.945541195390148E-3</v>
      </c>
      <c r="I544" s="141">
        <f t="shared" si="144"/>
        <v>21.192817116048467</v>
      </c>
      <c r="J544" s="142">
        <f t="shared" si="138"/>
        <v>25.068685166253292</v>
      </c>
      <c r="K544" s="142">
        <f t="shared" si="141"/>
        <v>19.323846713878904</v>
      </c>
      <c r="L544" s="143">
        <f t="shared" si="139"/>
        <v>14834.971981233926</v>
      </c>
      <c r="M544" s="137">
        <f t="shared" si="130"/>
        <v>-15041.211099751976</v>
      </c>
      <c r="N544" s="137">
        <f t="shared" si="131"/>
        <v>28985.770070818355</v>
      </c>
      <c r="O544" s="143">
        <f t="shared" si="143"/>
        <v>144.9580187660722</v>
      </c>
      <c r="P544" s="137">
        <f t="shared" si="140"/>
        <v>-7.2089002480242925</v>
      </c>
      <c r="Q544" s="137">
        <f t="shared" si="132"/>
        <v>202.72992918164528</v>
      </c>
      <c r="R544" s="144">
        <f t="shared" si="133"/>
        <v>340.47904769969318</v>
      </c>
      <c r="T544" s="92">
        <f t="shared" si="142"/>
        <v>3.861003861003861E-4</v>
      </c>
      <c r="U544" s="92">
        <f>SUM($T$13:T544)</f>
        <v>0.20540540540540336</v>
      </c>
      <c r="V544" s="92">
        <f t="shared" si="134"/>
        <v>1382</v>
      </c>
      <c r="W544" s="92">
        <v>-83.997138860315317</v>
      </c>
      <c r="Y544" s="92">
        <f t="shared" si="135"/>
        <v>306</v>
      </c>
      <c r="Z544" s="92">
        <v>-81.873200908441504</v>
      </c>
      <c r="AB544" s="92">
        <f t="shared" si="136"/>
        <v>758</v>
      </c>
      <c r="AC544" s="92">
        <v>-147.86337696697956</v>
      </c>
      <c r="AE544" s="92">
        <f t="shared" si="137"/>
        <v>557</v>
      </c>
      <c r="AF544" s="92">
        <v>-173.4832948444473</v>
      </c>
    </row>
    <row r="545" spans="1:32">
      <c r="A545" s="93">
        <v>533</v>
      </c>
      <c r="B545" s="130">
        <v>43116</v>
      </c>
      <c r="C545" s="92">
        <v>23.137599999999999</v>
      </c>
      <c r="D545" s="92">
        <v>26.017401</v>
      </c>
      <c r="E545" s="92">
        <v>18.752500999999999</v>
      </c>
      <c r="F545" s="139">
        <f t="shared" si="129"/>
        <v>-4.9097572781964249E-3</v>
      </c>
      <c r="G545" s="140">
        <f t="shared" si="129"/>
        <v>-4.9390021701244402E-3</v>
      </c>
      <c r="H545" s="140">
        <f t="shared" si="129"/>
        <v>-1.8984667698457303E-3</v>
      </c>
      <c r="I545" s="141">
        <f t="shared" si="144"/>
        <v>21.294831685222324</v>
      </c>
      <c r="J545" s="142">
        <f t="shared" si="138"/>
        <v>24.956826368271759</v>
      </c>
      <c r="K545" s="142">
        <f t="shared" si="141"/>
        <v>19.42205773512557</v>
      </c>
      <c r="L545" s="143">
        <f t="shared" si="139"/>
        <v>14906.382179655626</v>
      </c>
      <c r="M545" s="137">
        <f t="shared" si="130"/>
        <v>-14974.095820963055</v>
      </c>
      <c r="N545" s="137">
        <f t="shared" si="131"/>
        <v>29133.086602688356</v>
      </c>
      <c r="O545" s="143">
        <f t="shared" si="143"/>
        <v>73.547820344372667</v>
      </c>
      <c r="P545" s="137">
        <f t="shared" si="140"/>
        <v>-74.32417903694477</v>
      </c>
      <c r="Q545" s="137">
        <f t="shared" si="132"/>
        <v>55.413397311644076</v>
      </c>
      <c r="R545" s="144">
        <f t="shared" si="133"/>
        <v>54.637038619071973</v>
      </c>
      <c r="T545" s="92">
        <f t="shared" si="142"/>
        <v>3.861003861003861E-4</v>
      </c>
      <c r="U545" s="92">
        <f>SUM($T$13:T545)</f>
        <v>0.20579150579150374</v>
      </c>
      <c r="V545" s="92">
        <f t="shared" si="134"/>
        <v>1356</v>
      </c>
      <c r="W545" s="92">
        <v>-83.906533486328044</v>
      </c>
      <c r="Y545" s="92">
        <f t="shared" si="135"/>
        <v>1544</v>
      </c>
      <c r="Z545" s="92">
        <v>-81.617906798945114</v>
      </c>
      <c r="AB545" s="92">
        <f t="shared" si="136"/>
        <v>647</v>
      </c>
      <c r="AC545" s="92">
        <v>-147.73526085349658</v>
      </c>
      <c r="AE545" s="92">
        <f t="shared" si="137"/>
        <v>2591</v>
      </c>
      <c r="AF545" s="92">
        <v>-173.46861041628654</v>
      </c>
    </row>
    <row r="546" spans="1:32">
      <c r="A546" s="93">
        <v>534</v>
      </c>
      <c r="B546" s="130">
        <v>43115</v>
      </c>
      <c r="C546" s="92">
        <v>23.154699000000001</v>
      </c>
      <c r="D546" s="92">
        <v>26.0777</v>
      </c>
      <c r="E546" s="92">
        <v>18.858699999999999</v>
      </c>
      <c r="F546" s="139">
        <f t="shared" si="129"/>
        <v>-7.3846781597119993E-4</v>
      </c>
      <c r="G546" s="140">
        <f t="shared" si="129"/>
        <v>-2.31228214144652E-3</v>
      </c>
      <c r="H546" s="140">
        <f t="shared" si="129"/>
        <v>-5.6313001426397946E-3</v>
      </c>
      <c r="I546" s="141">
        <f t="shared" si="144"/>
        <v>21.384096862584997</v>
      </c>
      <c r="J546" s="142">
        <f t="shared" si="138"/>
        <v>25.022706345295024</v>
      </c>
      <c r="K546" s="142">
        <f t="shared" si="141"/>
        <v>19.349420530524373</v>
      </c>
      <c r="L546" s="143">
        <f t="shared" si="139"/>
        <v>14968.867803809499</v>
      </c>
      <c r="M546" s="137">
        <f t="shared" si="130"/>
        <v>-15013.623807177015</v>
      </c>
      <c r="N546" s="137">
        <f t="shared" si="131"/>
        <v>29024.130795786561</v>
      </c>
      <c r="O546" s="143">
        <f t="shared" si="143"/>
        <v>11.06219619049989</v>
      </c>
      <c r="P546" s="137">
        <f t="shared" si="140"/>
        <v>-34.796192822985176</v>
      </c>
      <c r="Q546" s="137">
        <f t="shared" si="132"/>
        <v>164.36920421343893</v>
      </c>
      <c r="R546" s="144">
        <f t="shared" si="133"/>
        <v>140.63520758095365</v>
      </c>
      <c r="T546" s="92">
        <f t="shared" si="142"/>
        <v>3.861003861003861E-4</v>
      </c>
      <c r="U546" s="92">
        <f>SUM($T$13:T546)</f>
        <v>0.20617760617760411</v>
      </c>
      <c r="V546" s="92">
        <f t="shared" si="134"/>
        <v>1270</v>
      </c>
      <c r="W546" s="92">
        <v>-83.806374628102276</v>
      </c>
      <c r="Y546" s="92">
        <f t="shared" si="135"/>
        <v>1696</v>
      </c>
      <c r="Z546" s="92">
        <v>-81.584879726880899</v>
      </c>
      <c r="AB546" s="92">
        <f t="shared" si="136"/>
        <v>318</v>
      </c>
      <c r="AC546" s="92">
        <v>-147.28484287174433</v>
      </c>
      <c r="AE546" s="92">
        <f t="shared" si="137"/>
        <v>1071</v>
      </c>
      <c r="AF546" s="92">
        <v>-173.43549413266192</v>
      </c>
    </row>
    <row r="547" spans="1:32">
      <c r="A547" s="93">
        <v>535</v>
      </c>
      <c r="B547" s="130">
        <v>43112</v>
      </c>
      <c r="C547" s="92">
        <v>23.137799999999999</v>
      </c>
      <c r="D547" s="92">
        <v>26.0184</v>
      </c>
      <c r="E547" s="92">
        <v>19.033000999999999</v>
      </c>
      <c r="F547" s="139">
        <f t="shared" si="129"/>
        <v>7.3036330161047047E-4</v>
      </c>
      <c r="G547" s="140">
        <f t="shared" si="129"/>
        <v>2.2791562893951234E-3</v>
      </c>
      <c r="H547" s="140">
        <f t="shared" si="129"/>
        <v>-9.1578306542410282E-3</v>
      </c>
      <c r="I547" s="141">
        <f t="shared" si="144"/>
        <v>21.415529701618134</v>
      </c>
      <c r="J547" s="142">
        <f t="shared" si="138"/>
        <v>25.137862835147434</v>
      </c>
      <c r="K547" s="142">
        <f t="shared" si="141"/>
        <v>19.280797773299124</v>
      </c>
      <c r="L547" s="143">
        <f t="shared" si="139"/>
        <v>14990.870791132693</v>
      </c>
      <c r="M547" s="137">
        <f t="shared" si="130"/>
        <v>-15082.717701088461</v>
      </c>
      <c r="N547" s="137">
        <f t="shared" si="131"/>
        <v>28921.196659948688</v>
      </c>
      <c r="O547" s="143">
        <f t="shared" si="143"/>
        <v>-10.940791132694358</v>
      </c>
      <c r="P547" s="137">
        <f t="shared" si="140"/>
        <v>34.297701088460599</v>
      </c>
      <c r="Q547" s="137">
        <f t="shared" si="132"/>
        <v>267.30334005131226</v>
      </c>
      <c r="R547" s="144">
        <f t="shared" si="133"/>
        <v>290.6602500070785</v>
      </c>
      <c r="T547" s="92">
        <f t="shared" si="142"/>
        <v>3.861003861003861E-4</v>
      </c>
      <c r="U547" s="92">
        <f>SUM($T$13:T547)</f>
        <v>0.20656370656370449</v>
      </c>
      <c r="V547" s="92">
        <f t="shared" si="134"/>
        <v>786</v>
      </c>
      <c r="W547" s="92">
        <v>-83.141277710214126</v>
      </c>
      <c r="Y547" s="92">
        <f t="shared" si="135"/>
        <v>2017</v>
      </c>
      <c r="Z547" s="92">
        <v>-81.541091502189374</v>
      </c>
      <c r="AB547" s="92">
        <f t="shared" si="136"/>
        <v>1407</v>
      </c>
      <c r="AC547" s="92">
        <v>-147.28203342618508</v>
      </c>
      <c r="AE547" s="92">
        <f t="shared" si="137"/>
        <v>753</v>
      </c>
      <c r="AF547" s="92">
        <v>-173.03456343481412</v>
      </c>
    </row>
    <row r="548" spans="1:32">
      <c r="A548" s="93">
        <v>536</v>
      </c>
      <c r="B548" s="130">
        <v>43111</v>
      </c>
      <c r="C548" s="92">
        <v>23.043600000000001</v>
      </c>
      <c r="D548" s="92">
        <v>26.042601000000001</v>
      </c>
      <c r="E548" s="92">
        <v>19.215401</v>
      </c>
      <c r="F548" s="139">
        <f t="shared" si="129"/>
        <v>4.0879029318334759E-3</v>
      </c>
      <c r="G548" s="140">
        <f t="shared" si="129"/>
        <v>-9.2928505873901557E-4</v>
      </c>
      <c r="H548" s="140">
        <f t="shared" si="129"/>
        <v>-9.4923858211443113E-3</v>
      </c>
      <c r="I548" s="141">
        <f t="shared" si="144"/>
        <v>21.487380713950941</v>
      </c>
      <c r="J548" s="142">
        <f t="shared" si="138"/>
        <v>25.057392880227283</v>
      </c>
      <c r="K548" s="142">
        <f t="shared" si="141"/>
        <v>19.274287664306353</v>
      </c>
      <c r="L548" s="143">
        <f t="shared" si="139"/>
        <v>15041.166499765659</v>
      </c>
      <c r="M548" s="137">
        <f t="shared" si="130"/>
        <v>-15034.43572813637</v>
      </c>
      <c r="N548" s="137">
        <f t="shared" si="131"/>
        <v>28911.431496459529</v>
      </c>
      <c r="O548" s="143">
        <f t="shared" si="143"/>
        <v>-61.236499765660483</v>
      </c>
      <c r="P548" s="137">
        <f t="shared" si="140"/>
        <v>-13.984271863630056</v>
      </c>
      <c r="Q548" s="137">
        <f t="shared" si="132"/>
        <v>277.06850354047128</v>
      </c>
      <c r="R548" s="144">
        <f t="shared" si="133"/>
        <v>201.84773191118074</v>
      </c>
      <c r="T548" s="92">
        <f t="shared" si="142"/>
        <v>3.861003861003861E-4</v>
      </c>
      <c r="U548" s="92">
        <f>SUM($T$13:T548)</f>
        <v>0.20694980694980486</v>
      </c>
      <c r="V548" s="92">
        <f t="shared" si="134"/>
        <v>2012</v>
      </c>
      <c r="W548" s="92">
        <v>-83.036352189477839</v>
      </c>
      <c r="Y548" s="92">
        <f t="shared" si="135"/>
        <v>2317</v>
      </c>
      <c r="Z548" s="92">
        <v>-81.406277243175282</v>
      </c>
      <c r="AB548" s="92">
        <f t="shared" si="136"/>
        <v>160</v>
      </c>
      <c r="AC548" s="92">
        <v>-146.40938518045732</v>
      </c>
      <c r="AE548" s="92">
        <f t="shared" si="137"/>
        <v>75</v>
      </c>
      <c r="AF548" s="92">
        <v>-172.97234065114935</v>
      </c>
    </row>
    <row r="549" spans="1:32">
      <c r="A549" s="93">
        <v>537</v>
      </c>
      <c r="B549" s="130">
        <v>43110</v>
      </c>
      <c r="C549" s="92">
        <v>22.955099000000001</v>
      </c>
      <c r="D549" s="92">
        <v>26.038900000000002</v>
      </c>
      <c r="E549" s="92">
        <v>19.263000000000002</v>
      </c>
      <c r="F549" s="139">
        <f t="shared" si="129"/>
        <v>3.8553961366056821E-3</v>
      </c>
      <c r="G549" s="140">
        <f t="shared" si="129"/>
        <v>1.4213350026315297E-4</v>
      </c>
      <c r="H549" s="140">
        <f t="shared" si="129"/>
        <v>-2.4710065929502978E-3</v>
      </c>
      <c r="I549" s="141">
        <f t="shared" si="144"/>
        <v>21.482405091783747</v>
      </c>
      <c r="J549" s="142">
        <f t="shared" si="138"/>
        <v>25.08426480768005</v>
      </c>
      <c r="K549" s="142">
        <f t="shared" si="141"/>
        <v>19.410916682707779</v>
      </c>
      <c r="L549" s="143">
        <f t="shared" si="139"/>
        <v>15037.683564248622</v>
      </c>
      <c r="M549" s="137">
        <f t="shared" si="130"/>
        <v>-15050.55888460803</v>
      </c>
      <c r="N549" s="137">
        <f t="shared" si="131"/>
        <v>29116.375024061668</v>
      </c>
      <c r="O549" s="143">
        <f t="shared" si="143"/>
        <v>-57.753564248623661</v>
      </c>
      <c r="P549" s="137">
        <f t="shared" si="140"/>
        <v>2.1388846080299118</v>
      </c>
      <c r="Q549" s="137">
        <f t="shared" si="132"/>
        <v>72.124975938331772</v>
      </c>
      <c r="R549" s="144">
        <f t="shared" si="133"/>
        <v>16.510296297738023</v>
      </c>
      <c r="T549" s="92">
        <f t="shared" si="142"/>
        <v>3.861003861003861E-4</v>
      </c>
      <c r="U549" s="92">
        <f>SUM($T$13:T549)</f>
        <v>0.20733590733590523</v>
      </c>
      <c r="V549" s="92">
        <f t="shared" si="134"/>
        <v>579</v>
      </c>
      <c r="W549" s="92">
        <v>-83.029440540884025</v>
      </c>
      <c r="Y549" s="92">
        <f t="shared" si="135"/>
        <v>1150</v>
      </c>
      <c r="Z549" s="92">
        <v>-81.209143723965099</v>
      </c>
      <c r="AB549" s="92">
        <f t="shared" si="136"/>
        <v>1020</v>
      </c>
      <c r="AC549" s="92">
        <v>-146.36606212391052</v>
      </c>
      <c r="AE549" s="92">
        <f t="shared" si="137"/>
        <v>1801</v>
      </c>
      <c r="AF549" s="92">
        <v>-172.79965435753184</v>
      </c>
    </row>
    <row r="550" spans="1:32">
      <c r="A550" s="93">
        <v>538</v>
      </c>
      <c r="B550" s="130">
        <v>43109</v>
      </c>
      <c r="C550" s="92">
        <v>22.9739</v>
      </c>
      <c r="D550" s="92">
        <v>26.038699999999999</v>
      </c>
      <c r="E550" s="92">
        <v>19.244699000000001</v>
      </c>
      <c r="F550" s="139">
        <f t="shared" si="129"/>
        <v>-8.1836344721619714E-4</v>
      </c>
      <c r="G550" s="140">
        <f t="shared" si="129"/>
        <v>7.6808750053558583E-6</v>
      </c>
      <c r="H550" s="140">
        <f t="shared" si="129"/>
        <v>9.5096317172860267E-4</v>
      </c>
      <c r="I550" s="141">
        <f t="shared" si="144"/>
        <v>21.382387104065916</v>
      </c>
      <c r="J550" s="142">
        <f t="shared" si="138"/>
        <v>25.080892641721746</v>
      </c>
      <c r="K550" s="142">
        <f t="shared" si="141"/>
        <v>19.477504792358665</v>
      </c>
      <c r="L550" s="143">
        <f t="shared" si="139"/>
        <v>14967.670972846141</v>
      </c>
      <c r="M550" s="137">
        <f t="shared" si="130"/>
        <v>-15048.535585033047</v>
      </c>
      <c r="N550" s="137">
        <f t="shared" si="131"/>
        <v>29216.257188537998</v>
      </c>
      <c r="O550" s="143">
        <f t="shared" si="143"/>
        <v>12.25902715385746</v>
      </c>
      <c r="P550" s="137">
        <f t="shared" si="140"/>
        <v>0.11558503304695478</v>
      </c>
      <c r="Q550" s="137">
        <f t="shared" si="132"/>
        <v>-27.757188537998445</v>
      </c>
      <c r="R550" s="144">
        <f t="shared" si="133"/>
        <v>-15.382576351094031</v>
      </c>
      <c r="T550" s="92">
        <f t="shared" si="142"/>
        <v>3.861003861003861E-4</v>
      </c>
      <c r="U550" s="92">
        <f>SUM($T$13:T550)</f>
        <v>0.20772200772200561</v>
      </c>
      <c r="V550" s="92">
        <f t="shared" si="134"/>
        <v>1638</v>
      </c>
      <c r="W550" s="92">
        <v>-82.993201923078232</v>
      </c>
      <c r="Y550" s="92">
        <f t="shared" si="135"/>
        <v>1888</v>
      </c>
      <c r="Z550" s="92">
        <v>-81.056604624625834</v>
      </c>
      <c r="AB550" s="92">
        <f t="shared" si="136"/>
        <v>1371</v>
      </c>
      <c r="AC550" s="92">
        <v>-146.25652776019342</v>
      </c>
      <c r="AE550" s="92">
        <f t="shared" si="137"/>
        <v>2063</v>
      </c>
      <c r="AF550" s="92">
        <v>-172.66223123076816</v>
      </c>
    </row>
    <row r="551" spans="1:32">
      <c r="A551" s="93">
        <v>539</v>
      </c>
      <c r="B551" s="130">
        <v>43108</v>
      </c>
      <c r="C551" s="92">
        <v>23.088698999999998</v>
      </c>
      <c r="D551" s="92">
        <v>26.036200000000001</v>
      </c>
      <c r="E551" s="92">
        <v>19.192101000000001</v>
      </c>
      <c r="F551" s="139">
        <f t="shared" si="129"/>
        <v>-4.9720861275032169E-3</v>
      </c>
      <c r="G551" s="140">
        <f t="shared" si="129"/>
        <v>9.6020156551190894E-5</v>
      </c>
      <c r="H551" s="140">
        <f t="shared" si="129"/>
        <v>2.740606669379142E-3</v>
      </c>
      <c r="I551" s="141">
        <f t="shared" si="144"/>
        <v>21.293497854080044</v>
      </c>
      <c r="J551" s="142">
        <f t="shared" si="138"/>
        <v>25.083108252740413</v>
      </c>
      <c r="K551" s="142">
        <f t="shared" si="141"/>
        <v>19.512329465179448</v>
      </c>
      <c r="L551" s="143">
        <f t="shared" si="139"/>
        <v>14905.44849785603</v>
      </c>
      <c r="M551" s="137">
        <f t="shared" si="130"/>
        <v>-15049.864951644247</v>
      </c>
      <c r="N551" s="137">
        <f t="shared" si="131"/>
        <v>29268.494197769171</v>
      </c>
      <c r="O551" s="143">
        <f t="shared" si="143"/>
        <v>74.4815021439681</v>
      </c>
      <c r="P551" s="137">
        <f t="shared" si="140"/>
        <v>1.4449516442473396</v>
      </c>
      <c r="Q551" s="137">
        <f t="shared" si="132"/>
        <v>-79.994197769170569</v>
      </c>
      <c r="R551" s="144">
        <f t="shared" si="133"/>
        <v>-4.0677439809551288</v>
      </c>
      <c r="T551" s="92">
        <f t="shared" si="142"/>
        <v>3.861003861003861E-4</v>
      </c>
      <c r="U551" s="92">
        <f>SUM($T$13:T551)</f>
        <v>0.20810810810810598</v>
      </c>
      <c r="V551" s="92">
        <f t="shared" si="134"/>
        <v>849</v>
      </c>
      <c r="W551" s="92">
        <v>-82.48925496256561</v>
      </c>
      <c r="Y551" s="92">
        <f t="shared" si="135"/>
        <v>72</v>
      </c>
      <c r="Z551" s="92">
        <v>-81.036622821404308</v>
      </c>
      <c r="AB551" s="92">
        <f t="shared" si="136"/>
        <v>1288</v>
      </c>
      <c r="AC551" s="92">
        <v>-145.77049082083613</v>
      </c>
      <c r="AE551" s="92">
        <f t="shared" si="137"/>
        <v>812</v>
      </c>
      <c r="AF551" s="92">
        <v>-172.57409958642165</v>
      </c>
    </row>
    <row r="552" spans="1:32">
      <c r="A552" s="93">
        <v>540</v>
      </c>
      <c r="B552" s="130">
        <v>43105</v>
      </c>
      <c r="C552" s="92">
        <v>23.298100000000002</v>
      </c>
      <c r="D552" s="92">
        <v>26.162001</v>
      </c>
      <c r="E552" s="92">
        <v>19.173999999999999</v>
      </c>
      <c r="F552" s="139">
        <f t="shared" si="129"/>
        <v>-8.9879003008830338E-3</v>
      </c>
      <c r="G552" s="140">
        <f t="shared" si="129"/>
        <v>-4.8085389187164651E-3</v>
      </c>
      <c r="H552" s="140">
        <f t="shared" si="129"/>
        <v>9.4403880254523287E-4</v>
      </c>
      <c r="I552" s="141">
        <f t="shared" si="144"/>
        <v>21.207559832351134</v>
      </c>
      <c r="J552" s="142">
        <f t="shared" si="138"/>
        <v>24.960098477941347</v>
      </c>
      <c r="K552" s="142">
        <f t="shared" si="141"/>
        <v>19.477370051058728</v>
      </c>
      <c r="L552" s="143">
        <f t="shared" si="139"/>
        <v>14845.291882645794</v>
      </c>
      <c r="M552" s="137">
        <f t="shared" si="130"/>
        <v>-14976.059086764808</v>
      </c>
      <c r="N552" s="137">
        <f t="shared" si="131"/>
        <v>29216.055076588091</v>
      </c>
      <c r="O552" s="143">
        <f t="shared" si="143"/>
        <v>134.63811735420495</v>
      </c>
      <c r="P552" s="137">
        <f t="shared" si="140"/>
        <v>-72.360913235192129</v>
      </c>
      <c r="Q552" s="137">
        <f t="shared" si="132"/>
        <v>-27.555076588090742</v>
      </c>
      <c r="R552" s="144">
        <f t="shared" si="133"/>
        <v>34.72212753092208</v>
      </c>
      <c r="T552" s="92">
        <f t="shared" si="142"/>
        <v>3.861003861003861E-4</v>
      </c>
      <c r="U552" s="92">
        <f>SUM($T$13:T552)</f>
        <v>0.20849420849420636</v>
      </c>
      <c r="V552" s="92">
        <f t="shared" si="134"/>
        <v>900</v>
      </c>
      <c r="W552" s="92">
        <v>-82.471754958087331</v>
      </c>
      <c r="Y552" s="92">
        <f t="shared" si="135"/>
        <v>855</v>
      </c>
      <c r="Z552" s="92">
        <v>-80.88326006178977</v>
      </c>
      <c r="AB552" s="92">
        <f t="shared" si="136"/>
        <v>2359</v>
      </c>
      <c r="AC552" s="92">
        <v>-145.09610604804766</v>
      </c>
      <c r="AE552" s="92">
        <f t="shared" si="137"/>
        <v>1368</v>
      </c>
      <c r="AF552" s="92">
        <v>-171.91292509544655</v>
      </c>
    </row>
    <row r="553" spans="1:32">
      <c r="A553" s="93">
        <v>541</v>
      </c>
      <c r="B553" s="130">
        <v>43104</v>
      </c>
      <c r="C553" s="92">
        <v>23.253401</v>
      </c>
      <c r="D553" s="92">
        <v>26.16</v>
      </c>
      <c r="E553" s="92">
        <v>19.306999000000001</v>
      </c>
      <c r="F553" s="139">
        <f t="shared" si="129"/>
        <v>1.9222564475622761E-3</v>
      </c>
      <c r="G553" s="140">
        <f t="shared" si="129"/>
        <v>7.6490825688058095E-5</v>
      </c>
      <c r="H553" s="140">
        <f t="shared" si="129"/>
        <v>-6.8886417821848456E-3</v>
      </c>
      <c r="I553" s="141">
        <f t="shared" si="144"/>
        <v>21.441036095752185</v>
      </c>
      <c r="J553" s="142">
        <f t="shared" si="138"/>
        <v>25.082618443451835</v>
      </c>
      <c r="K553" s="142">
        <f t="shared" si="141"/>
        <v>19.324953919560464</v>
      </c>
      <c r="L553" s="143">
        <f t="shared" si="139"/>
        <v>15008.72526702653</v>
      </c>
      <c r="M553" s="137">
        <f t="shared" si="130"/>
        <v>-15049.571066071101</v>
      </c>
      <c r="N553" s="137">
        <f t="shared" si="131"/>
        <v>28987.430879340696</v>
      </c>
      <c r="O553" s="143">
        <f t="shared" si="143"/>
        <v>-28.795267026531292</v>
      </c>
      <c r="P553" s="137">
        <f t="shared" si="140"/>
        <v>1.1510660711010132</v>
      </c>
      <c r="Q553" s="137">
        <f t="shared" si="132"/>
        <v>201.06912065930374</v>
      </c>
      <c r="R553" s="144">
        <f t="shared" si="133"/>
        <v>173.42491970387346</v>
      </c>
      <c r="T553" s="92">
        <f t="shared" si="142"/>
        <v>3.861003861003861E-4</v>
      </c>
      <c r="U553" s="92">
        <f>SUM($T$13:T553)</f>
        <v>0.20888030888030673</v>
      </c>
      <c r="V553" s="92">
        <f t="shared" si="134"/>
        <v>563</v>
      </c>
      <c r="W553" s="92">
        <v>-82.347491959411855</v>
      </c>
      <c r="Y553" s="92">
        <f t="shared" si="135"/>
        <v>575</v>
      </c>
      <c r="Z553" s="92">
        <v>-80.68408597702728</v>
      </c>
      <c r="AB553" s="92">
        <f t="shared" si="136"/>
        <v>2197</v>
      </c>
      <c r="AC553" s="92">
        <v>-145.03456953642308</v>
      </c>
      <c r="AE553" s="92">
        <f t="shared" si="137"/>
        <v>1146</v>
      </c>
      <c r="AF553" s="92">
        <v>-171.88708617020893</v>
      </c>
    </row>
    <row r="554" spans="1:32">
      <c r="A554" s="93">
        <v>542</v>
      </c>
      <c r="B554" s="130">
        <v>43103</v>
      </c>
      <c r="C554" s="92">
        <v>23.532399999999999</v>
      </c>
      <c r="D554" s="92">
        <v>26.52</v>
      </c>
      <c r="E554" s="92">
        <v>19.351101</v>
      </c>
      <c r="F554" s="139">
        <f t="shared" si="129"/>
        <v>-1.1855951794122133E-2</v>
      </c>
      <c r="G554" s="140">
        <f t="shared" si="129"/>
        <v>-1.3574660633484115E-2</v>
      </c>
      <c r="H554" s="140">
        <f t="shared" si="129"/>
        <v>-2.2790434508093149E-3</v>
      </c>
      <c r="I554" s="141">
        <f t="shared" si="144"/>
        <v>21.146183817200964</v>
      </c>
      <c r="J554" s="142">
        <f t="shared" si="138"/>
        <v>24.740238009049776</v>
      </c>
      <c r="K554" s="142">
        <f t="shared" si="141"/>
        <v>19.414652093490702</v>
      </c>
      <c r="L554" s="143">
        <f t="shared" si="139"/>
        <v>14802.328672040674</v>
      </c>
      <c r="M554" s="137">
        <f t="shared" si="130"/>
        <v>-14844.142805429865</v>
      </c>
      <c r="N554" s="137">
        <f t="shared" si="131"/>
        <v>29121.978140236053</v>
      </c>
      <c r="O554" s="143">
        <f t="shared" si="143"/>
        <v>177.60132795932441</v>
      </c>
      <c r="P554" s="137">
        <f t="shared" si="140"/>
        <v>-204.27719457013518</v>
      </c>
      <c r="Q554" s="137">
        <f t="shared" si="132"/>
        <v>66.52185976394685</v>
      </c>
      <c r="R554" s="144">
        <f t="shared" si="133"/>
        <v>39.845993153136078</v>
      </c>
      <c r="T554" s="92">
        <f t="shared" si="142"/>
        <v>3.861003861003861E-4</v>
      </c>
      <c r="U554" s="92">
        <f>SUM($T$13:T554)</f>
        <v>0.20926640926640711</v>
      </c>
      <c r="V554" s="92">
        <f t="shared" si="134"/>
        <v>1511</v>
      </c>
      <c r="W554" s="92">
        <v>-82.344820749684004</v>
      </c>
      <c r="Y554" s="92">
        <f t="shared" si="135"/>
        <v>1970</v>
      </c>
      <c r="Z554" s="92">
        <v>-80.534916375047032</v>
      </c>
      <c r="AB554" s="92">
        <f t="shared" si="136"/>
        <v>685</v>
      </c>
      <c r="AC554" s="92">
        <v>-144.78908891367246</v>
      </c>
      <c r="AE554" s="92">
        <f t="shared" si="137"/>
        <v>597</v>
      </c>
      <c r="AF554" s="92">
        <v>-171.74285881131254</v>
      </c>
    </row>
    <row r="555" spans="1:32">
      <c r="A555" s="93">
        <v>543</v>
      </c>
      <c r="B555" s="130">
        <v>43102</v>
      </c>
      <c r="C555" s="92">
        <v>23.600300000000001</v>
      </c>
      <c r="D555" s="92">
        <v>26.545798999999999</v>
      </c>
      <c r="E555" s="92">
        <v>19.497399999999999</v>
      </c>
      <c r="F555" s="139">
        <f t="shared" si="129"/>
        <v>-2.8770820709906886E-3</v>
      </c>
      <c r="G555" s="140">
        <f t="shared" si="129"/>
        <v>-9.7186752600664228E-4</v>
      </c>
      <c r="H555" s="140">
        <f t="shared" si="129"/>
        <v>-7.503513288951269E-3</v>
      </c>
      <c r="I555" s="141">
        <f t="shared" si="144"/>
        <v>21.338330731389004</v>
      </c>
      <c r="J555" s="142">
        <f t="shared" si="138"/>
        <v>25.056324882140487</v>
      </c>
      <c r="K555" s="142">
        <f t="shared" si="141"/>
        <v>19.312989134910296</v>
      </c>
      <c r="L555" s="143">
        <f t="shared" si="139"/>
        <v>14936.831511972303</v>
      </c>
      <c r="M555" s="137">
        <f t="shared" si="130"/>
        <v>-15033.794929284291</v>
      </c>
      <c r="N555" s="137">
        <f t="shared" si="131"/>
        <v>28969.483702365444</v>
      </c>
      <c r="O555" s="143">
        <f t="shared" si="143"/>
        <v>43.098488027695566</v>
      </c>
      <c r="P555" s="137">
        <f t="shared" si="140"/>
        <v>-14.625070715708716</v>
      </c>
      <c r="Q555" s="137">
        <f t="shared" si="132"/>
        <v>219.01629763455639</v>
      </c>
      <c r="R555" s="144">
        <f t="shared" si="133"/>
        <v>247.48971494654324</v>
      </c>
      <c r="T555" s="92">
        <f t="shared" si="142"/>
        <v>3.861003861003861E-4</v>
      </c>
      <c r="U555" s="92">
        <f>SUM($T$13:T555)</f>
        <v>0.20965250965250748</v>
      </c>
      <c r="V555" s="92">
        <f t="shared" si="134"/>
        <v>1850</v>
      </c>
      <c r="W555" s="92">
        <v>-82.320867586671739</v>
      </c>
      <c r="Y555" s="92">
        <f t="shared" si="135"/>
        <v>317</v>
      </c>
      <c r="Z555" s="92">
        <v>-80.518765954077026</v>
      </c>
      <c r="AB555" s="92">
        <f t="shared" si="136"/>
        <v>2574</v>
      </c>
      <c r="AC555" s="92">
        <v>-144.6274915276008</v>
      </c>
      <c r="AE555" s="92">
        <f t="shared" si="137"/>
        <v>1371</v>
      </c>
      <c r="AF555" s="92">
        <v>-171.58916366774793</v>
      </c>
    </row>
    <row r="556" spans="1:32">
      <c r="A556" s="93">
        <v>544</v>
      </c>
      <c r="B556" s="130">
        <v>43101</v>
      </c>
      <c r="C556" s="92">
        <v>23.57</v>
      </c>
      <c r="D556" s="92">
        <v>26.544001000000002</v>
      </c>
      <c r="E556" s="92">
        <v>19.6509</v>
      </c>
      <c r="F556" s="139">
        <f t="shared" si="129"/>
        <v>1.2855324565126391E-3</v>
      </c>
      <c r="G556" s="140">
        <f t="shared" si="129"/>
        <v>6.7736585754207823E-5</v>
      </c>
      <c r="H556" s="140">
        <f t="shared" si="129"/>
        <v>-7.811347062984475E-3</v>
      </c>
      <c r="I556" s="141">
        <f t="shared" si="144"/>
        <v>21.427410266016125</v>
      </c>
      <c r="J556" s="142">
        <f t="shared" si="138"/>
        <v>25.082398880986325</v>
      </c>
      <c r="K556" s="142">
        <f t="shared" si="141"/>
        <v>19.306998997501385</v>
      </c>
      <c r="L556" s="143">
        <f t="shared" si="139"/>
        <v>14999.187186211288</v>
      </c>
      <c r="M556" s="137">
        <f t="shared" si="130"/>
        <v>-15049.439328591796</v>
      </c>
      <c r="N556" s="137">
        <f t="shared" si="131"/>
        <v>28960.498496252076</v>
      </c>
      <c r="O556" s="143">
        <f t="shared" si="143"/>
        <v>-19.257186211289081</v>
      </c>
      <c r="P556" s="137">
        <f t="shared" si="140"/>
        <v>1.0193285917957837</v>
      </c>
      <c r="Q556" s="137">
        <f t="shared" si="132"/>
        <v>228.00150374792429</v>
      </c>
      <c r="R556" s="144">
        <f t="shared" si="133"/>
        <v>209.76364612843099</v>
      </c>
      <c r="T556" s="92">
        <f t="shared" si="142"/>
        <v>3.861003861003861E-4</v>
      </c>
      <c r="U556" s="92">
        <f>SUM($T$13:T556)</f>
        <v>0.21003861003860785</v>
      </c>
      <c r="V556" s="92">
        <f t="shared" si="134"/>
        <v>1830</v>
      </c>
      <c r="W556" s="92">
        <v>-82.301918427114288</v>
      </c>
      <c r="Y556" s="92">
        <f t="shared" si="135"/>
        <v>1643</v>
      </c>
      <c r="Z556" s="92">
        <v>-80.492452175411017</v>
      </c>
      <c r="AB556" s="92">
        <f t="shared" si="136"/>
        <v>1205</v>
      </c>
      <c r="AC556" s="92">
        <v>-144.45111399523739</v>
      </c>
      <c r="AE556" s="92">
        <f t="shared" si="137"/>
        <v>825</v>
      </c>
      <c r="AF556" s="92">
        <v>-171.55661467776736</v>
      </c>
    </row>
    <row r="557" spans="1:32">
      <c r="A557" s="93">
        <v>545</v>
      </c>
      <c r="B557" s="130">
        <v>43098</v>
      </c>
      <c r="C557" s="92">
        <v>23.528798999999999</v>
      </c>
      <c r="D557" s="92">
        <v>26.475200999999998</v>
      </c>
      <c r="E557" s="92">
        <v>19.655398999999999</v>
      </c>
      <c r="F557" s="139">
        <f t="shared" si="129"/>
        <v>1.7510881027118508E-3</v>
      </c>
      <c r="G557" s="140">
        <f t="shared" si="129"/>
        <v>2.5986582689212501E-3</v>
      </c>
      <c r="H557" s="140">
        <f t="shared" si="129"/>
        <v>-2.2889385252367056E-4</v>
      </c>
      <c r="I557" s="141">
        <f t="shared" si="144"/>
        <v>21.437373110289222</v>
      </c>
      <c r="J557" s="142">
        <f t="shared" si="138"/>
        <v>25.145876168445334</v>
      </c>
      <c r="K557" s="142">
        <f t="shared" si="141"/>
        <v>19.454545954523741</v>
      </c>
      <c r="L557" s="143">
        <f t="shared" si="139"/>
        <v>15006.161177202455</v>
      </c>
      <c r="M557" s="137">
        <f t="shared" si="130"/>
        <v>-15087.525701067199</v>
      </c>
      <c r="N557" s="137">
        <f t="shared" si="131"/>
        <v>29181.818931785612</v>
      </c>
      <c r="O557" s="143">
        <f t="shared" si="143"/>
        <v>-26.23117720245682</v>
      </c>
      <c r="P557" s="137">
        <f t="shared" si="140"/>
        <v>39.105701067199334</v>
      </c>
      <c r="Q557" s="137">
        <f t="shared" si="132"/>
        <v>6.6810682143877784</v>
      </c>
      <c r="R557" s="144">
        <f t="shared" si="133"/>
        <v>19.555592079130292</v>
      </c>
      <c r="T557" s="92">
        <f t="shared" si="142"/>
        <v>3.861003861003861E-4</v>
      </c>
      <c r="U557" s="92">
        <f>SUM($T$13:T557)</f>
        <v>0.21042471042470823</v>
      </c>
      <c r="V557" s="92">
        <f t="shared" si="134"/>
        <v>998</v>
      </c>
      <c r="W557" s="92">
        <v>-82.140454502756256</v>
      </c>
      <c r="Y557" s="92">
        <f t="shared" si="135"/>
        <v>219</v>
      </c>
      <c r="Z557" s="92">
        <v>-80.248795848669033</v>
      </c>
      <c r="AB557" s="92">
        <f t="shared" si="136"/>
        <v>2020</v>
      </c>
      <c r="AC557" s="92">
        <v>-144.2605885992707</v>
      </c>
      <c r="AE557" s="92">
        <f t="shared" si="137"/>
        <v>73</v>
      </c>
      <c r="AF557" s="92">
        <v>-171.42435835922697</v>
      </c>
    </row>
    <row r="558" spans="1:32">
      <c r="A558" s="93">
        <v>546</v>
      </c>
      <c r="B558" s="130">
        <v>43097</v>
      </c>
      <c r="C558" s="92">
        <v>23.462999</v>
      </c>
      <c r="D558" s="92">
        <v>26.428301000000001</v>
      </c>
      <c r="E558" s="92">
        <v>19.695601</v>
      </c>
      <c r="F558" s="139">
        <f t="shared" si="129"/>
        <v>2.8044155821682626E-3</v>
      </c>
      <c r="G558" s="140">
        <f t="shared" si="129"/>
        <v>1.774612753199678E-3</v>
      </c>
      <c r="H558" s="140">
        <f t="shared" si="129"/>
        <v>-2.0411664513310113E-3</v>
      </c>
      <c r="I558" s="141">
        <f t="shared" si="144"/>
        <v>21.459914213016841</v>
      </c>
      <c r="J558" s="142">
        <f t="shared" si="138"/>
        <v>25.125208530079174</v>
      </c>
      <c r="K558" s="142">
        <f t="shared" si="141"/>
        <v>19.419280942023548</v>
      </c>
      <c r="L558" s="143">
        <f t="shared" si="139"/>
        <v>15021.939949111789</v>
      </c>
      <c r="M558" s="137">
        <f t="shared" si="130"/>
        <v>-15075.125118047505</v>
      </c>
      <c r="N558" s="137">
        <f t="shared" si="131"/>
        <v>29128.921413035321</v>
      </c>
      <c r="O558" s="143">
        <f t="shared" si="143"/>
        <v>-42.009949111790775</v>
      </c>
      <c r="P558" s="137">
        <f t="shared" si="140"/>
        <v>26.705118047504584</v>
      </c>
      <c r="Q558" s="137">
        <f t="shared" si="132"/>
        <v>59.578586964678834</v>
      </c>
      <c r="R558" s="144">
        <f t="shared" si="133"/>
        <v>44.273755900392644</v>
      </c>
      <c r="T558" s="92">
        <f t="shared" si="142"/>
        <v>3.861003861003861E-4</v>
      </c>
      <c r="U558" s="92">
        <f>SUM($T$13:T558)</f>
        <v>0.2108108108108086</v>
      </c>
      <c r="V558" s="92">
        <f t="shared" si="134"/>
        <v>2476</v>
      </c>
      <c r="W558" s="92">
        <v>-82.116809728157023</v>
      </c>
      <c r="Y558" s="92">
        <f t="shared" si="135"/>
        <v>1831</v>
      </c>
      <c r="Z558" s="92">
        <v>-80.145139038375419</v>
      </c>
      <c r="AB558" s="92">
        <f t="shared" si="136"/>
        <v>270</v>
      </c>
      <c r="AC558" s="92">
        <v>-143.36561448380235</v>
      </c>
      <c r="AE558" s="92">
        <f t="shared" si="137"/>
        <v>1650</v>
      </c>
      <c r="AF558" s="92">
        <v>-171.09165679769103</v>
      </c>
    </row>
    <row r="559" spans="1:32">
      <c r="A559" s="93">
        <v>547</v>
      </c>
      <c r="B559" s="130">
        <v>43096</v>
      </c>
      <c r="C559" s="92">
        <v>23.564899</v>
      </c>
      <c r="D559" s="92">
        <v>26.578500999999999</v>
      </c>
      <c r="E559" s="92">
        <v>19.7075</v>
      </c>
      <c r="F559" s="139">
        <f t="shared" si="129"/>
        <v>-4.3242281666473481E-3</v>
      </c>
      <c r="G559" s="140">
        <f t="shared" si="129"/>
        <v>-5.6511840152309034E-3</v>
      </c>
      <c r="H559" s="140">
        <f t="shared" si="129"/>
        <v>-6.0378028669283434E-4</v>
      </c>
      <c r="I559" s="141">
        <f t="shared" si="144"/>
        <v>21.307361949656563</v>
      </c>
      <c r="J559" s="142">
        <f t="shared" si="138"/>
        <v>24.938964349069199</v>
      </c>
      <c r="K559" s="142">
        <f t="shared" si="141"/>
        <v>19.447251039401245</v>
      </c>
      <c r="L559" s="143">
        <f t="shared" si="139"/>
        <v>14915.153364759595</v>
      </c>
      <c r="M559" s="137">
        <f t="shared" si="130"/>
        <v>-14963.378609441519</v>
      </c>
      <c r="N559" s="137">
        <f t="shared" si="131"/>
        <v>29170.876559101867</v>
      </c>
      <c r="O559" s="143">
        <f t="shared" si="143"/>
        <v>64.776635240403266</v>
      </c>
      <c r="P559" s="137">
        <f t="shared" si="140"/>
        <v>-85.041390558480998</v>
      </c>
      <c r="Q559" s="137">
        <f t="shared" si="132"/>
        <v>17.623440898132685</v>
      </c>
      <c r="R559" s="144">
        <f t="shared" si="133"/>
        <v>-2.6413144199450471</v>
      </c>
      <c r="T559" s="92">
        <f t="shared" si="142"/>
        <v>3.861003861003861E-4</v>
      </c>
      <c r="U559" s="92">
        <f>SUM($T$13:T559)</f>
        <v>0.21119691119690898</v>
      </c>
      <c r="V559" s="92">
        <f t="shared" si="134"/>
        <v>1437</v>
      </c>
      <c r="W559" s="92">
        <v>-81.991812452517479</v>
      </c>
      <c r="Y559" s="92">
        <f t="shared" si="135"/>
        <v>270</v>
      </c>
      <c r="Z559" s="92">
        <v>-79.952332172160823</v>
      </c>
      <c r="AB559" s="92">
        <f t="shared" si="136"/>
        <v>288</v>
      </c>
      <c r="AC559" s="92">
        <v>-143.00314042028549</v>
      </c>
      <c r="AE559" s="92">
        <f t="shared" si="137"/>
        <v>1277</v>
      </c>
      <c r="AF559" s="92">
        <v>-171.08470130313071</v>
      </c>
    </row>
    <row r="560" spans="1:32">
      <c r="A560" s="93">
        <v>548</v>
      </c>
      <c r="B560" s="130">
        <v>43095</v>
      </c>
      <c r="C560" s="92">
        <v>23.448601</v>
      </c>
      <c r="D560" s="92">
        <v>26.414300999999998</v>
      </c>
      <c r="E560" s="92">
        <v>19.8752</v>
      </c>
      <c r="F560" s="139">
        <f t="shared" si="129"/>
        <v>4.959698874998919E-3</v>
      </c>
      <c r="G560" s="140">
        <f t="shared" si="129"/>
        <v>6.2163295557207121E-3</v>
      </c>
      <c r="H560" s="140">
        <f t="shared" si="129"/>
        <v>-8.4376509418773171E-3</v>
      </c>
      <c r="I560" s="141">
        <f t="shared" si="144"/>
        <v>21.506037059955087</v>
      </c>
      <c r="J560" s="142">
        <f t="shared" si="138"/>
        <v>25.236609896688165</v>
      </c>
      <c r="K560" s="142">
        <f t="shared" si="141"/>
        <v>19.294811750322008</v>
      </c>
      <c r="L560" s="143">
        <f t="shared" si="139"/>
        <v>15054.225941968562</v>
      </c>
      <c r="M560" s="137">
        <f t="shared" si="130"/>
        <v>-15141.9659380129</v>
      </c>
      <c r="N560" s="137">
        <f t="shared" si="131"/>
        <v>28942.217625483012</v>
      </c>
      <c r="O560" s="143">
        <f t="shared" si="143"/>
        <v>-74.295941968563056</v>
      </c>
      <c r="P560" s="137">
        <f t="shared" si="140"/>
        <v>93.545938012899569</v>
      </c>
      <c r="Q560" s="137">
        <f t="shared" si="132"/>
        <v>246.28237451698806</v>
      </c>
      <c r="R560" s="144">
        <f t="shared" si="133"/>
        <v>265.53237056132457</v>
      </c>
      <c r="T560" s="92">
        <f t="shared" si="142"/>
        <v>3.861003861003861E-4</v>
      </c>
      <c r="U560" s="92">
        <f>SUM($T$13:T560)</f>
        <v>0.21158301158300935</v>
      </c>
      <c r="V560" s="92">
        <f t="shared" si="134"/>
        <v>1952</v>
      </c>
      <c r="W560" s="92">
        <v>-81.969187328570115</v>
      </c>
      <c r="Y560" s="92">
        <f t="shared" si="135"/>
        <v>1910</v>
      </c>
      <c r="Z560" s="92">
        <v>-79.806246678897878</v>
      </c>
      <c r="AB560" s="92">
        <f t="shared" si="136"/>
        <v>1474</v>
      </c>
      <c r="AC560" s="92">
        <v>-142.27887568121514</v>
      </c>
      <c r="AE560" s="92">
        <f t="shared" si="137"/>
        <v>811</v>
      </c>
      <c r="AF560" s="92">
        <v>-170.72450927427417</v>
      </c>
    </row>
    <row r="561" spans="1:32">
      <c r="A561" s="93">
        <v>549</v>
      </c>
      <c r="B561" s="130">
        <v>43094</v>
      </c>
      <c r="C561" s="92">
        <v>23.345400000000001</v>
      </c>
      <c r="D561" s="92">
        <v>26.353000999999999</v>
      </c>
      <c r="E561" s="92">
        <v>19.740998999999999</v>
      </c>
      <c r="F561" s="139">
        <f t="shared" si="129"/>
        <v>4.4206139110916087E-3</v>
      </c>
      <c r="G561" s="140">
        <f t="shared" si="129"/>
        <v>2.3261107909493539E-3</v>
      </c>
      <c r="H561" s="140">
        <f t="shared" si="129"/>
        <v>6.7980855477476343E-3</v>
      </c>
      <c r="I561" s="141">
        <f t="shared" si="144"/>
        <v>21.494500695635967</v>
      </c>
      <c r="J561" s="142">
        <f t="shared" si="138"/>
        <v>25.139040486914563</v>
      </c>
      <c r="K561" s="142">
        <f t="shared" si="141"/>
        <v>19.59128394667362</v>
      </c>
      <c r="L561" s="143">
        <f t="shared" si="139"/>
        <v>15046.150486945176</v>
      </c>
      <c r="M561" s="137">
        <f t="shared" si="130"/>
        <v>-15083.424292148738</v>
      </c>
      <c r="N561" s="137">
        <f t="shared" si="131"/>
        <v>29386.925920010432</v>
      </c>
      <c r="O561" s="143">
        <f t="shared" si="143"/>
        <v>-66.220486945177981</v>
      </c>
      <c r="P561" s="137">
        <f t="shared" si="140"/>
        <v>35.004292148738386</v>
      </c>
      <c r="Q561" s="137">
        <f t="shared" si="132"/>
        <v>-198.42592001043158</v>
      </c>
      <c r="R561" s="144">
        <f t="shared" si="133"/>
        <v>-229.64211480687118</v>
      </c>
      <c r="T561" s="92">
        <f t="shared" si="142"/>
        <v>3.861003861003861E-4</v>
      </c>
      <c r="U561" s="92">
        <f>SUM($T$13:T561)</f>
        <v>0.21196911196910972</v>
      </c>
      <c r="V561" s="92">
        <f t="shared" si="134"/>
        <v>2008</v>
      </c>
      <c r="W561" s="92">
        <v>-81.895691447929494</v>
      </c>
      <c r="Y561" s="92">
        <f t="shared" si="135"/>
        <v>390</v>
      </c>
      <c r="Z561" s="92">
        <v>-79.730465620874384</v>
      </c>
      <c r="AB561" s="92">
        <f t="shared" si="136"/>
        <v>575</v>
      </c>
      <c r="AC561" s="92">
        <v>-142.06885712911389</v>
      </c>
      <c r="AE561" s="92">
        <f t="shared" si="137"/>
        <v>1398</v>
      </c>
      <c r="AF561" s="92">
        <v>-170.68219629788473</v>
      </c>
    </row>
    <row r="562" spans="1:32">
      <c r="A562" s="93">
        <v>550</v>
      </c>
      <c r="B562" s="130">
        <v>43091</v>
      </c>
      <c r="C562" s="92">
        <v>23.087399999999999</v>
      </c>
      <c r="D562" s="92">
        <v>26.043900000000001</v>
      </c>
      <c r="E562" s="92">
        <v>19.735900999999998</v>
      </c>
      <c r="F562" s="139">
        <f t="shared" si="129"/>
        <v>1.1174926583331191E-2</v>
      </c>
      <c r="G562" s="140">
        <f t="shared" si="129"/>
        <v>1.1868460560822136E-2</v>
      </c>
      <c r="H562" s="140">
        <f t="shared" si="129"/>
        <v>2.5831098362316673E-4</v>
      </c>
      <c r="I562" s="141">
        <f t="shared" si="144"/>
        <v>21.639042311390629</v>
      </c>
      <c r="J562" s="142">
        <f t="shared" si="138"/>
        <v>25.378369298787813</v>
      </c>
      <c r="K562" s="142">
        <f t="shared" si="141"/>
        <v>19.464026473430323</v>
      </c>
      <c r="L562" s="143">
        <f t="shared" si="139"/>
        <v>15147.329617973441</v>
      </c>
      <c r="M562" s="137">
        <f t="shared" si="130"/>
        <v>-15227.021579272689</v>
      </c>
      <c r="N562" s="137">
        <f t="shared" si="131"/>
        <v>29196.039710145484</v>
      </c>
      <c r="O562" s="143">
        <f t="shared" si="143"/>
        <v>-167.39961797344222</v>
      </c>
      <c r="P562" s="137">
        <f t="shared" si="140"/>
        <v>178.60157927268847</v>
      </c>
      <c r="Q562" s="137">
        <f t="shared" si="132"/>
        <v>-7.5397101454836957</v>
      </c>
      <c r="R562" s="144">
        <f t="shared" si="133"/>
        <v>3.6622511537625542</v>
      </c>
      <c r="T562" s="92">
        <f t="shared" si="142"/>
        <v>3.861003861003861E-4</v>
      </c>
      <c r="U562" s="92">
        <f>SUM($T$13:T562)</f>
        <v>0.2123552123552101</v>
      </c>
      <c r="V562" s="92">
        <f t="shared" si="134"/>
        <v>912</v>
      </c>
      <c r="W562" s="92">
        <v>-81.744273004484057</v>
      </c>
      <c r="Y562" s="92">
        <f t="shared" si="135"/>
        <v>361</v>
      </c>
      <c r="Z562" s="92">
        <v>-79.622517009471267</v>
      </c>
      <c r="AB562" s="92">
        <f t="shared" si="136"/>
        <v>1356</v>
      </c>
      <c r="AC562" s="92">
        <v>-142.01660167048976</v>
      </c>
      <c r="AE562" s="92">
        <f t="shared" si="137"/>
        <v>1983</v>
      </c>
      <c r="AF562" s="92">
        <v>-170.46472410748356</v>
      </c>
    </row>
    <row r="563" spans="1:32">
      <c r="A563" s="93">
        <v>551</v>
      </c>
      <c r="B563" s="130">
        <v>43090</v>
      </c>
      <c r="C563" s="92">
        <v>22.837399999999999</v>
      </c>
      <c r="D563" s="92">
        <v>25.703399999999998</v>
      </c>
      <c r="E563" s="92">
        <v>19.468699999999998</v>
      </c>
      <c r="F563" s="139">
        <f t="shared" si="129"/>
        <v>1.0946955432755034E-2</v>
      </c>
      <c r="G563" s="140">
        <f t="shared" si="129"/>
        <v>1.3247274679614396E-2</v>
      </c>
      <c r="H563" s="140">
        <f t="shared" si="129"/>
        <v>1.3724645199730823E-2</v>
      </c>
      <c r="I563" s="141">
        <f t="shared" si="144"/>
        <v>21.634163751565413</v>
      </c>
      <c r="J563" s="142">
        <f t="shared" si="138"/>
        <v>25.412950922057004</v>
      </c>
      <c r="K563" s="142">
        <f t="shared" si="141"/>
        <v>19.726067870941563</v>
      </c>
      <c r="L563" s="143">
        <f t="shared" si="139"/>
        <v>15143.91462609579</v>
      </c>
      <c r="M563" s="137">
        <f t="shared" si="130"/>
        <v>-15247.770553234202</v>
      </c>
      <c r="N563" s="137">
        <f t="shared" si="131"/>
        <v>29589.101806412345</v>
      </c>
      <c r="O563" s="143">
        <f t="shared" si="143"/>
        <v>-163.9846260957911</v>
      </c>
      <c r="P563" s="137">
        <f t="shared" si="140"/>
        <v>199.35055323420238</v>
      </c>
      <c r="Q563" s="137">
        <f t="shared" si="132"/>
        <v>-400.60180641234547</v>
      </c>
      <c r="R563" s="144">
        <f t="shared" si="133"/>
        <v>-365.23587927393419</v>
      </c>
      <c r="T563" s="92">
        <f t="shared" si="142"/>
        <v>3.861003861003861E-4</v>
      </c>
      <c r="U563" s="92">
        <f>SUM($T$13:T563)</f>
        <v>0.21274131274131047</v>
      </c>
      <c r="V563" s="92">
        <f t="shared" si="134"/>
        <v>1597</v>
      </c>
      <c r="W563" s="92">
        <v>-81.617957047616073</v>
      </c>
      <c r="Y563" s="92">
        <f t="shared" si="135"/>
        <v>1736</v>
      </c>
      <c r="Z563" s="92">
        <v>-79.21433670708393</v>
      </c>
      <c r="AB563" s="92">
        <f t="shared" si="136"/>
        <v>1490</v>
      </c>
      <c r="AC563" s="92">
        <v>-141.73901003002538</v>
      </c>
      <c r="AE563" s="92">
        <f t="shared" si="137"/>
        <v>2280</v>
      </c>
      <c r="AF563" s="92">
        <v>-170.10571222537146</v>
      </c>
    </row>
    <row r="564" spans="1:32">
      <c r="A564" s="93">
        <v>552</v>
      </c>
      <c r="B564" s="130">
        <v>43089</v>
      </c>
      <c r="C564" s="92">
        <v>22.750499999999999</v>
      </c>
      <c r="D564" s="92">
        <v>25.724701</v>
      </c>
      <c r="E564" s="92">
        <v>19.224001000000001</v>
      </c>
      <c r="F564" s="139">
        <f t="shared" si="129"/>
        <v>3.8196962704115656E-3</v>
      </c>
      <c r="G564" s="140">
        <f t="shared" si="129"/>
        <v>-8.2803683510257464E-4</v>
      </c>
      <c r="H564" s="140">
        <f t="shared" si="129"/>
        <v>1.2728827885516436E-2</v>
      </c>
      <c r="I564" s="141">
        <f t="shared" si="144"/>
        <v>21.48164111821718</v>
      </c>
      <c r="J564" s="142">
        <f t="shared" si="138"/>
        <v>25.059932256549843</v>
      </c>
      <c r="K564" s="142">
        <f t="shared" si="141"/>
        <v>19.706690261824264</v>
      </c>
      <c r="L564" s="143">
        <f t="shared" si="139"/>
        <v>15037.148782752025</v>
      </c>
      <c r="M564" s="137">
        <f t="shared" si="130"/>
        <v>-15035.959353929906</v>
      </c>
      <c r="N564" s="137">
        <f t="shared" si="131"/>
        <v>29560.035392736394</v>
      </c>
      <c r="O564" s="143">
        <f t="shared" si="143"/>
        <v>-57.218782752026527</v>
      </c>
      <c r="P564" s="137">
        <f t="shared" si="140"/>
        <v>-12.460646070094299</v>
      </c>
      <c r="Q564" s="137">
        <f t="shared" si="132"/>
        <v>-371.53539273639399</v>
      </c>
      <c r="R564" s="144">
        <f t="shared" si="133"/>
        <v>-441.21482155851481</v>
      </c>
      <c r="T564" s="92">
        <f t="shared" si="142"/>
        <v>3.861003861003861E-4</v>
      </c>
      <c r="U564" s="92">
        <f>SUM($T$13:T564)</f>
        <v>0.21312741312741085</v>
      </c>
      <c r="V564" s="92">
        <f t="shared" si="134"/>
        <v>2381</v>
      </c>
      <c r="W564" s="92">
        <v>-81.572977846915819</v>
      </c>
      <c r="Y564" s="92">
        <f t="shared" si="135"/>
        <v>1369</v>
      </c>
      <c r="Z564" s="92">
        <v>-79.213210833335324</v>
      </c>
      <c r="AB564" s="92">
        <f t="shared" si="136"/>
        <v>1688</v>
      </c>
      <c r="AC564" s="92">
        <v>-141.65691537869861</v>
      </c>
      <c r="AE564" s="92">
        <f t="shared" si="137"/>
        <v>659</v>
      </c>
      <c r="AF564" s="92">
        <v>-169.75101328481469</v>
      </c>
    </row>
    <row r="565" spans="1:32">
      <c r="A565" s="93">
        <v>553</v>
      </c>
      <c r="B565" s="130">
        <v>43088</v>
      </c>
      <c r="C565" s="92">
        <v>22.459800999999999</v>
      </c>
      <c r="D565" s="92">
        <v>25.497999</v>
      </c>
      <c r="E565" s="92">
        <v>19.2194</v>
      </c>
      <c r="F565" s="139">
        <f t="shared" si="129"/>
        <v>1.2943079949817804E-2</v>
      </c>
      <c r="G565" s="140">
        <f t="shared" si="129"/>
        <v>8.8909721896215377E-3</v>
      </c>
      <c r="H565" s="140">
        <f t="shared" si="129"/>
        <v>2.3939352945467895E-4</v>
      </c>
      <c r="I565" s="141">
        <f t="shared" si="144"/>
        <v>21.676880616618107</v>
      </c>
      <c r="J565" s="142">
        <f t="shared" si="138"/>
        <v>25.303691806196241</v>
      </c>
      <c r="K565" s="142">
        <f t="shared" si="141"/>
        <v>19.46365835868966</v>
      </c>
      <c r="L565" s="143">
        <f t="shared" si="139"/>
        <v>15173.816431632675</v>
      </c>
      <c r="M565" s="137">
        <f t="shared" si="130"/>
        <v>-15182.215083717745</v>
      </c>
      <c r="N565" s="137">
        <f t="shared" si="131"/>
        <v>29195.487538034489</v>
      </c>
      <c r="O565" s="143">
        <f t="shared" si="143"/>
        <v>-193.88643163267625</v>
      </c>
      <c r="P565" s="137">
        <f t="shared" si="140"/>
        <v>133.795083717745</v>
      </c>
      <c r="Q565" s="137">
        <f t="shared" si="132"/>
        <v>-6.9875380344892619</v>
      </c>
      <c r="R565" s="144">
        <f t="shared" si="133"/>
        <v>-67.07888594942051</v>
      </c>
      <c r="T565" s="92">
        <f t="shared" si="142"/>
        <v>3.861003861003861E-4</v>
      </c>
      <c r="U565" s="92">
        <f>SUM($T$13:T565)</f>
        <v>0.21351351351351122</v>
      </c>
      <c r="V565" s="92">
        <f t="shared" si="134"/>
        <v>731</v>
      </c>
      <c r="W565" s="92">
        <v>-81.397105750429546</v>
      </c>
      <c r="Y565" s="92">
        <f t="shared" si="135"/>
        <v>391</v>
      </c>
      <c r="Z565" s="92">
        <v>-78.266068132561486</v>
      </c>
      <c r="AB565" s="92">
        <f t="shared" si="136"/>
        <v>517</v>
      </c>
      <c r="AC565" s="92">
        <v>-141.60728184578329</v>
      </c>
      <c r="AE565" s="92">
        <f t="shared" si="137"/>
        <v>804</v>
      </c>
      <c r="AF565" s="92">
        <v>-169.0516746018111</v>
      </c>
    </row>
    <row r="566" spans="1:32">
      <c r="A566" s="93">
        <v>554</v>
      </c>
      <c r="B566" s="130">
        <v>43087</v>
      </c>
      <c r="C566" s="92">
        <v>22.452499</v>
      </c>
      <c r="D566" s="92">
        <v>25.460198999999999</v>
      </c>
      <c r="E566" s="92">
        <v>19.057500999999998</v>
      </c>
      <c r="F566" s="139">
        <f t="shared" si="129"/>
        <v>3.2521992318090831E-4</v>
      </c>
      <c r="G566" s="140">
        <f t="shared" si="129"/>
        <v>1.484670249435327E-3</v>
      </c>
      <c r="H566" s="140">
        <f t="shared" si="129"/>
        <v>8.4952901222463684E-3</v>
      </c>
      <c r="I566" s="141">
        <f t="shared" si="144"/>
        <v>21.406859673834077</v>
      </c>
      <c r="J566" s="142">
        <f t="shared" si="138"/>
        <v>25.117936569125014</v>
      </c>
      <c r="K566" s="142">
        <f t="shared" si="141"/>
        <v>19.624309850488793</v>
      </c>
      <c r="L566" s="143">
        <f t="shared" si="139"/>
        <v>14984.801771683855</v>
      </c>
      <c r="M566" s="137">
        <f t="shared" si="130"/>
        <v>-15070.761941475008</v>
      </c>
      <c r="N566" s="137">
        <f t="shared" si="131"/>
        <v>29436.464775733188</v>
      </c>
      <c r="O566" s="143">
        <f t="shared" si="143"/>
        <v>-4.8717716838564229</v>
      </c>
      <c r="P566" s="137">
        <f t="shared" si="140"/>
        <v>22.341941475007843</v>
      </c>
      <c r="Q566" s="137">
        <f t="shared" si="132"/>
        <v>-247.96477573318771</v>
      </c>
      <c r="R566" s="144">
        <f t="shared" si="133"/>
        <v>-230.49460594203629</v>
      </c>
      <c r="T566" s="92">
        <f t="shared" si="142"/>
        <v>3.861003861003861E-4</v>
      </c>
      <c r="U566" s="92">
        <f>SUM($T$13:T566)</f>
        <v>0.2138996138996116</v>
      </c>
      <c r="V566" s="92">
        <f t="shared" si="134"/>
        <v>1397</v>
      </c>
      <c r="W566" s="92">
        <v>-81.156852130236075</v>
      </c>
      <c r="Y566" s="92">
        <f t="shared" si="135"/>
        <v>1301</v>
      </c>
      <c r="Z566" s="92">
        <v>-78.246958433916006</v>
      </c>
      <c r="AB566" s="92">
        <f t="shared" si="136"/>
        <v>1630</v>
      </c>
      <c r="AC566" s="92">
        <v>-141.52218524895216</v>
      </c>
      <c r="AE566" s="92">
        <f t="shared" si="137"/>
        <v>2051</v>
      </c>
      <c r="AF566" s="92">
        <v>-168.95643492659474</v>
      </c>
    </row>
    <row r="567" spans="1:32">
      <c r="A567" s="93">
        <v>555</v>
      </c>
      <c r="B567" s="130">
        <v>43084</v>
      </c>
      <c r="C567" s="92">
        <v>22.504200000000001</v>
      </c>
      <c r="D567" s="92">
        <v>25.669599999999999</v>
      </c>
      <c r="E567" s="92">
        <v>19.102799999999998</v>
      </c>
      <c r="F567" s="139">
        <f t="shared" si="129"/>
        <v>-2.2973933754588671E-3</v>
      </c>
      <c r="G567" s="140">
        <f t="shared" si="129"/>
        <v>-8.1575482282544298E-3</v>
      </c>
      <c r="H567" s="140">
        <f t="shared" si="129"/>
        <v>-2.3713277634692664E-3</v>
      </c>
      <c r="I567" s="141">
        <f t="shared" si="144"/>
        <v>21.350736011504516</v>
      </c>
      <c r="J567" s="142">
        <f t="shared" si="138"/>
        <v>24.876102980151618</v>
      </c>
      <c r="K567" s="142">
        <f t="shared" si="141"/>
        <v>19.412856333050652</v>
      </c>
      <c r="L567" s="143">
        <f t="shared" si="139"/>
        <v>14945.515208053161</v>
      </c>
      <c r="M567" s="137">
        <f t="shared" si="130"/>
        <v>-14925.661788090971</v>
      </c>
      <c r="N567" s="137">
        <f t="shared" si="131"/>
        <v>29119.284499575977</v>
      </c>
      <c r="O567" s="143">
        <f t="shared" si="143"/>
        <v>34.414791946837795</v>
      </c>
      <c r="P567" s="137">
        <f t="shared" si="140"/>
        <v>-122.75821190902934</v>
      </c>
      <c r="Q567" s="137">
        <f t="shared" si="132"/>
        <v>69.215500424023048</v>
      </c>
      <c r="R567" s="144">
        <f t="shared" si="133"/>
        <v>-19.127919538168499</v>
      </c>
      <c r="T567" s="92">
        <f t="shared" si="142"/>
        <v>3.861003861003861E-4</v>
      </c>
      <c r="U567" s="92">
        <f>SUM($T$13:T567)</f>
        <v>0.21428571428571197</v>
      </c>
      <c r="V567" s="92">
        <f t="shared" si="134"/>
        <v>872</v>
      </c>
      <c r="W567" s="92">
        <v>-80.617544036504114</v>
      </c>
      <c r="Y567" s="92">
        <f t="shared" si="135"/>
        <v>2318</v>
      </c>
      <c r="Z567" s="92">
        <v>-77.870994595032244</v>
      </c>
      <c r="AB567" s="92">
        <f t="shared" si="136"/>
        <v>1437</v>
      </c>
      <c r="AC567" s="92">
        <v>-141.45196153846337</v>
      </c>
      <c r="AE567" s="92">
        <f t="shared" si="137"/>
        <v>1754</v>
      </c>
      <c r="AF567" s="92">
        <v>-168.8096312570342</v>
      </c>
    </row>
    <row r="568" spans="1:32">
      <c r="A568" s="93">
        <v>556</v>
      </c>
      <c r="B568" s="130">
        <v>43083</v>
      </c>
      <c r="C568" s="92">
        <v>22.501698999999999</v>
      </c>
      <c r="D568" s="92">
        <v>25.490998999999999</v>
      </c>
      <c r="E568" s="92">
        <v>19.113399999999999</v>
      </c>
      <c r="F568" s="139">
        <f t="shared" si="129"/>
        <v>1.1114716270999025E-4</v>
      </c>
      <c r="G568" s="140">
        <f t="shared" si="129"/>
        <v>7.0064339181057367E-3</v>
      </c>
      <c r="H568" s="140">
        <f t="shared" si="129"/>
        <v>-5.545847415948657E-4</v>
      </c>
      <c r="I568" s="141">
        <f t="shared" si="144"/>
        <v>21.402278538167277</v>
      </c>
      <c r="J568" s="142">
        <f t="shared" si="138"/>
        <v>25.256426267169836</v>
      </c>
      <c r="K568" s="142">
        <f t="shared" si="141"/>
        <v>19.448208335513304</v>
      </c>
      <c r="L568" s="143">
        <f t="shared" si="139"/>
        <v>14981.594976717093</v>
      </c>
      <c r="M568" s="137">
        <f t="shared" si="130"/>
        <v>-15153.855760301902</v>
      </c>
      <c r="N568" s="137">
        <f t="shared" si="131"/>
        <v>29172.312503269954</v>
      </c>
      <c r="O568" s="143">
        <f t="shared" si="143"/>
        <v>-1.6649767170947598</v>
      </c>
      <c r="P568" s="137">
        <f t="shared" si="140"/>
        <v>105.43576030190161</v>
      </c>
      <c r="Q568" s="137">
        <f t="shared" si="132"/>
        <v>16.187496730046405</v>
      </c>
      <c r="R568" s="144">
        <f t="shared" si="133"/>
        <v>119.95828031485325</v>
      </c>
      <c r="T568" s="92">
        <f t="shared" si="142"/>
        <v>3.861003861003861E-4</v>
      </c>
      <c r="U568" s="92">
        <f>SUM($T$13:T568)</f>
        <v>0.21467181467181234</v>
      </c>
      <c r="V568" s="92">
        <f t="shared" si="134"/>
        <v>2401</v>
      </c>
      <c r="W568" s="92">
        <v>-80.474756765222992</v>
      </c>
      <c r="Y568" s="92">
        <f t="shared" si="135"/>
        <v>1385</v>
      </c>
      <c r="Z568" s="92">
        <v>-77.751810833426134</v>
      </c>
      <c r="AB568" s="92">
        <f t="shared" si="136"/>
        <v>873</v>
      </c>
      <c r="AC568" s="92">
        <v>-141.35586007915845</v>
      </c>
      <c r="AE568" s="92">
        <f t="shared" si="137"/>
        <v>139</v>
      </c>
      <c r="AF568" s="92">
        <v>-168.21602838019135</v>
      </c>
    </row>
    <row r="569" spans="1:32">
      <c r="A569" s="93">
        <v>557</v>
      </c>
      <c r="B569" s="130">
        <v>43082</v>
      </c>
      <c r="C569" s="92">
        <v>22.522600000000001</v>
      </c>
      <c r="D569" s="92">
        <v>25.546399999999998</v>
      </c>
      <c r="E569" s="92">
        <v>19.012599999999999</v>
      </c>
      <c r="F569" s="139">
        <f t="shared" si="129"/>
        <v>-9.2800120767588812E-4</v>
      </c>
      <c r="G569" s="140">
        <f t="shared" si="129"/>
        <v>-2.1686421570162873E-3</v>
      </c>
      <c r="H569" s="140">
        <f t="shared" si="129"/>
        <v>5.3017472623417827E-3</v>
      </c>
      <c r="I569" s="141">
        <f t="shared" si="144"/>
        <v>21.380040866955856</v>
      </c>
      <c r="J569" s="142">
        <f t="shared" si="138"/>
        <v>25.026308936652523</v>
      </c>
      <c r="K569" s="142">
        <f t="shared" si="141"/>
        <v>19.562166699977908</v>
      </c>
      <c r="L569" s="143">
        <f t="shared" si="139"/>
        <v>14966.028606869098</v>
      </c>
      <c r="M569" s="137">
        <f t="shared" si="130"/>
        <v>-15015.785361991513</v>
      </c>
      <c r="N569" s="137">
        <f t="shared" si="131"/>
        <v>29343.25004996686</v>
      </c>
      <c r="O569" s="143">
        <f t="shared" si="143"/>
        <v>13.901393130900033</v>
      </c>
      <c r="P569" s="137">
        <f t="shared" si="140"/>
        <v>-32.634638008486945</v>
      </c>
      <c r="Q569" s="137">
        <f t="shared" si="132"/>
        <v>-154.75004996686039</v>
      </c>
      <c r="R569" s="144">
        <f t="shared" si="133"/>
        <v>-173.4832948444473</v>
      </c>
      <c r="T569" s="92">
        <f t="shared" si="142"/>
        <v>3.861003861003861E-4</v>
      </c>
      <c r="U569" s="92">
        <f>SUM($T$13:T569)</f>
        <v>0.21505791505791272</v>
      </c>
      <c r="V569" s="92">
        <f t="shared" si="134"/>
        <v>2540</v>
      </c>
      <c r="W569" s="92">
        <v>-80.329484305702863</v>
      </c>
      <c r="Y569" s="92">
        <f t="shared" si="135"/>
        <v>1605</v>
      </c>
      <c r="Z569" s="92">
        <v>-77.54134820467516</v>
      </c>
      <c r="AB569" s="92">
        <f t="shared" si="136"/>
        <v>1654</v>
      </c>
      <c r="AC569" s="92">
        <v>-141.10863612025059</v>
      </c>
      <c r="AE569" s="92">
        <f t="shared" si="137"/>
        <v>599</v>
      </c>
      <c r="AF569" s="92">
        <v>-167.19496169441481</v>
      </c>
    </row>
    <row r="570" spans="1:32">
      <c r="A570" s="93">
        <v>558</v>
      </c>
      <c r="B570" s="130">
        <v>43081</v>
      </c>
      <c r="C570" s="92">
        <v>22.439800000000002</v>
      </c>
      <c r="D570" s="92">
        <v>25.429199000000001</v>
      </c>
      <c r="E570" s="92">
        <v>19.169599999999999</v>
      </c>
      <c r="F570" s="139">
        <f t="shared" si="129"/>
        <v>3.6898724587561826E-3</v>
      </c>
      <c r="G570" s="140">
        <f t="shared" si="129"/>
        <v>4.6089143429173252E-3</v>
      </c>
      <c r="H570" s="140">
        <f t="shared" si="129"/>
        <v>-8.190050913947089E-3</v>
      </c>
      <c r="I570" s="141">
        <f t="shared" si="144"/>
        <v>21.478862901630134</v>
      </c>
      <c r="J570" s="142">
        <f t="shared" si="138"/>
        <v>25.196294797960405</v>
      </c>
      <c r="K570" s="142">
        <f t="shared" si="141"/>
        <v>19.299629799265503</v>
      </c>
      <c r="L570" s="143">
        <f t="shared" si="139"/>
        <v>15035.204031141093</v>
      </c>
      <c r="M570" s="137">
        <f t="shared" si="130"/>
        <v>-15117.776878776243</v>
      </c>
      <c r="N570" s="137">
        <f t="shared" si="131"/>
        <v>28949.444698898256</v>
      </c>
      <c r="O570" s="143">
        <f t="shared" si="143"/>
        <v>-55.274031141094383</v>
      </c>
      <c r="P570" s="137">
        <f t="shared" si="140"/>
        <v>69.35687877624332</v>
      </c>
      <c r="Q570" s="137">
        <f t="shared" si="132"/>
        <v>239.05530110174368</v>
      </c>
      <c r="R570" s="144">
        <f t="shared" si="133"/>
        <v>253.13814873689262</v>
      </c>
      <c r="T570" s="92">
        <f t="shared" si="142"/>
        <v>3.861003861003861E-4</v>
      </c>
      <c r="U570" s="92">
        <f>SUM($T$13:T570)</f>
        <v>0.21544401544401309</v>
      </c>
      <c r="V570" s="92">
        <f t="shared" si="134"/>
        <v>938</v>
      </c>
      <c r="W570" s="92">
        <v>-80.155784707523708</v>
      </c>
      <c r="Y570" s="92">
        <f t="shared" si="135"/>
        <v>745</v>
      </c>
      <c r="Z570" s="92">
        <v>-77.380780666424471</v>
      </c>
      <c r="AB570" s="92">
        <f t="shared" si="136"/>
        <v>1648</v>
      </c>
      <c r="AC570" s="92">
        <v>-140.90045212522091</v>
      </c>
      <c r="AE570" s="92">
        <f t="shared" si="137"/>
        <v>1608</v>
      </c>
      <c r="AF570" s="92">
        <v>-167.06422569295682</v>
      </c>
    </row>
    <row r="571" spans="1:32">
      <c r="A571" s="93">
        <v>559</v>
      </c>
      <c r="B571" s="130">
        <v>43080</v>
      </c>
      <c r="C571" s="92">
        <v>22.297198999999999</v>
      </c>
      <c r="D571" s="92">
        <v>25.369800999999999</v>
      </c>
      <c r="E571" s="92">
        <v>19.0534</v>
      </c>
      <c r="F571" s="139">
        <f t="shared" si="129"/>
        <v>6.3954669821981724E-3</v>
      </c>
      <c r="G571" s="140">
        <f t="shared" si="129"/>
        <v>2.3412875804584843E-3</v>
      </c>
      <c r="H571" s="140">
        <f t="shared" si="129"/>
        <v>6.0986490600103416E-3</v>
      </c>
      <c r="I571" s="141">
        <f t="shared" si="144"/>
        <v>21.536762353872341</v>
      </c>
      <c r="J571" s="142">
        <f t="shared" si="138"/>
        <v>25.139421131419205</v>
      </c>
      <c r="K571" s="142">
        <f t="shared" si="141"/>
        <v>19.577673612058742</v>
      </c>
      <c r="L571" s="143">
        <f t="shared" si="139"/>
        <v>15075.733647710638</v>
      </c>
      <c r="M571" s="137">
        <f t="shared" si="130"/>
        <v>-15083.652678851522</v>
      </c>
      <c r="N571" s="137">
        <f t="shared" si="131"/>
        <v>29366.510418088114</v>
      </c>
      <c r="O571" s="143">
        <f t="shared" si="143"/>
        <v>-95.80364771063978</v>
      </c>
      <c r="P571" s="137">
        <f t="shared" si="140"/>
        <v>35.232678851521996</v>
      </c>
      <c r="Q571" s="137">
        <f t="shared" si="132"/>
        <v>-178.01041808811351</v>
      </c>
      <c r="R571" s="144">
        <f t="shared" si="133"/>
        <v>-238.58138694723129</v>
      </c>
      <c r="T571" s="92">
        <f t="shared" si="142"/>
        <v>3.861003861003861E-4</v>
      </c>
      <c r="U571" s="92">
        <f>SUM($T$13:T571)</f>
        <v>0.21583011583011347</v>
      </c>
      <c r="V571" s="92">
        <f t="shared" si="134"/>
        <v>891</v>
      </c>
      <c r="W571" s="92">
        <v>-80.082000445036101</v>
      </c>
      <c r="Y571" s="92">
        <f t="shared" si="135"/>
        <v>1532</v>
      </c>
      <c r="Z571" s="92">
        <v>-77.144011289765331</v>
      </c>
      <c r="AB571" s="92">
        <f t="shared" si="136"/>
        <v>1907</v>
      </c>
      <c r="AC571" s="92">
        <v>-140.46087744515535</v>
      </c>
      <c r="AE571" s="92">
        <f t="shared" si="137"/>
        <v>2463</v>
      </c>
      <c r="AF571" s="92">
        <v>-165.45766852874476</v>
      </c>
    </row>
    <row r="572" spans="1:32">
      <c r="A572" s="93">
        <v>560</v>
      </c>
      <c r="B572" s="130">
        <v>43077</v>
      </c>
      <c r="C572" s="92">
        <v>22.3262</v>
      </c>
      <c r="D572" s="92">
        <v>25.566299000000001</v>
      </c>
      <c r="E572" s="92">
        <v>18.908000999999999</v>
      </c>
      <c r="F572" s="139">
        <f t="shared" si="129"/>
        <v>-1.2989671327857666E-3</v>
      </c>
      <c r="G572" s="140">
        <f t="shared" si="129"/>
        <v>-7.6858210881443068E-3</v>
      </c>
      <c r="H572" s="140">
        <f t="shared" si="129"/>
        <v>7.6898134287173292E-3</v>
      </c>
      <c r="I572" s="141">
        <f t="shared" si="144"/>
        <v>21.372102233255095</v>
      </c>
      <c r="J572" s="142">
        <f t="shared" si="138"/>
        <v>24.887934227034581</v>
      </c>
      <c r="K572" s="142">
        <f t="shared" si="141"/>
        <v>19.608636079509409</v>
      </c>
      <c r="L572" s="143">
        <f t="shared" si="139"/>
        <v>14960.471563278566</v>
      </c>
      <c r="M572" s="137">
        <f t="shared" si="130"/>
        <v>-14932.760536220749</v>
      </c>
      <c r="N572" s="137">
        <f t="shared" si="131"/>
        <v>29412.954119264115</v>
      </c>
      <c r="O572" s="143">
        <f t="shared" si="143"/>
        <v>19.458436721432008</v>
      </c>
      <c r="P572" s="137">
        <f t="shared" si="140"/>
        <v>-115.65946377925138</v>
      </c>
      <c r="Q572" s="137">
        <f t="shared" si="132"/>
        <v>-224.45411926411543</v>
      </c>
      <c r="R572" s="144">
        <f t="shared" si="133"/>
        <v>-320.65514632193481</v>
      </c>
      <c r="T572" s="92">
        <f t="shared" si="142"/>
        <v>3.861003861003861E-4</v>
      </c>
      <c r="U572" s="92">
        <f>SUM($T$13:T572)</f>
        <v>0.21621621621621384</v>
      </c>
      <c r="V572" s="92">
        <f t="shared" si="134"/>
        <v>1859</v>
      </c>
      <c r="W572" s="92">
        <v>-79.991633654393809</v>
      </c>
      <c r="Y572" s="92">
        <f t="shared" si="135"/>
        <v>1427</v>
      </c>
      <c r="Z572" s="92">
        <v>-77.118587292368829</v>
      </c>
      <c r="AB572" s="92">
        <f t="shared" si="136"/>
        <v>674</v>
      </c>
      <c r="AC572" s="92">
        <v>-140.3759004517633</v>
      </c>
      <c r="AE572" s="92">
        <f t="shared" si="137"/>
        <v>1040</v>
      </c>
      <c r="AF572" s="92">
        <v>-164.65320061105922</v>
      </c>
    </row>
    <row r="573" spans="1:32">
      <c r="A573" s="93">
        <v>561</v>
      </c>
      <c r="B573" s="130">
        <v>43076</v>
      </c>
      <c r="C573" s="92">
        <v>22.267299999999999</v>
      </c>
      <c r="D573" s="92">
        <v>25.258300999999999</v>
      </c>
      <c r="E573" s="92">
        <v>18.952499</v>
      </c>
      <c r="F573" s="139">
        <f t="shared" si="129"/>
        <v>2.6451343449813702E-3</v>
      </c>
      <c r="G573" s="140">
        <f t="shared" si="129"/>
        <v>1.2193931808794245E-2</v>
      </c>
      <c r="H573" s="140">
        <f t="shared" si="129"/>
        <v>-2.3478697980673369E-3</v>
      </c>
      <c r="I573" s="141">
        <f t="shared" si="144"/>
        <v>21.456505610469165</v>
      </c>
      <c r="J573" s="142">
        <f t="shared" si="138"/>
        <v>25.386532345516827</v>
      </c>
      <c r="K573" s="142">
        <f t="shared" si="141"/>
        <v>19.413312801599407</v>
      </c>
      <c r="L573" s="143">
        <f t="shared" si="139"/>
        <v>15019.553927328416</v>
      </c>
      <c r="M573" s="137">
        <f t="shared" si="130"/>
        <v>-15231.919407310095</v>
      </c>
      <c r="N573" s="137">
        <f t="shared" si="131"/>
        <v>29119.969202399108</v>
      </c>
      <c r="O573" s="143">
        <f t="shared" si="143"/>
        <v>-39.623927328417267</v>
      </c>
      <c r="P573" s="137">
        <f t="shared" si="140"/>
        <v>183.49940731009519</v>
      </c>
      <c r="Q573" s="137">
        <f t="shared" si="132"/>
        <v>68.530797600891674</v>
      </c>
      <c r="R573" s="144">
        <f t="shared" si="133"/>
        <v>212.4062775825696</v>
      </c>
      <c r="T573" s="92">
        <f t="shared" si="142"/>
        <v>3.861003861003861E-4</v>
      </c>
      <c r="U573" s="92">
        <f>SUM($T$13:T573)</f>
        <v>0.21660231660231422</v>
      </c>
      <c r="V573" s="92">
        <f t="shared" si="134"/>
        <v>1753</v>
      </c>
      <c r="W573" s="92">
        <v>-79.770236559139448</v>
      </c>
      <c r="Y573" s="92">
        <f t="shared" si="135"/>
        <v>1353</v>
      </c>
      <c r="Z573" s="92">
        <v>-77.03594082008749</v>
      </c>
      <c r="AB573" s="92">
        <f t="shared" si="136"/>
        <v>1650</v>
      </c>
      <c r="AC573" s="92">
        <v>-139.4011138661117</v>
      </c>
      <c r="AE573" s="92">
        <f t="shared" si="137"/>
        <v>1111</v>
      </c>
      <c r="AF573" s="92">
        <v>-164.51777887977551</v>
      </c>
    </row>
    <row r="574" spans="1:32">
      <c r="A574" s="93">
        <v>562</v>
      </c>
      <c r="B574" s="130">
        <v>43075</v>
      </c>
      <c r="C574" s="92">
        <v>22.205601000000001</v>
      </c>
      <c r="D574" s="92">
        <v>25.1754</v>
      </c>
      <c r="E574" s="92">
        <v>18.851199999999999</v>
      </c>
      <c r="F574" s="139">
        <f t="shared" si="129"/>
        <v>2.7785332178127398E-3</v>
      </c>
      <c r="G574" s="140">
        <f t="shared" si="129"/>
        <v>3.2929367557217315E-3</v>
      </c>
      <c r="H574" s="140">
        <f t="shared" si="129"/>
        <v>5.3736101680530446E-3</v>
      </c>
      <c r="I574" s="141">
        <f t="shared" si="144"/>
        <v>21.459360333007869</v>
      </c>
      <c r="J574" s="142">
        <f t="shared" si="138"/>
        <v>25.163289158889231</v>
      </c>
      <c r="K574" s="142">
        <f t="shared" si="141"/>
        <v>19.563565080260144</v>
      </c>
      <c r="L574" s="143">
        <f t="shared" si="139"/>
        <v>15021.552233105507</v>
      </c>
      <c r="M574" s="137">
        <f t="shared" si="130"/>
        <v>-15097.973495333539</v>
      </c>
      <c r="N574" s="137">
        <f t="shared" si="131"/>
        <v>29345.347620390217</v>
      </c>
      <c r="O574" s="143">
        <f t="shared" si="143"/>
        <v>-41.622233105508712</v>
      </c>
      <c r="P574" s="137">
        <f t="shared" si="140"/>
        <v>49.553495333539104</v>
      </c>
      <c r="Q574" s="137">
        <f t="shared" si="132"/>
        <v>-156.84762039021734</v>
      </c>
      <c r="R574" s="144">
        <f t="shared" si="133"/>
        <v>-148.91635816218695</v>
      </c>
      <c r="T574" s="92">
        <f t="shared" si="142"/>
        <v>3.861003861003861E-4</v>
      </c>
      <c r="U574" s="92">
        <f>SUM($T$13:T574)</f>
        <v>0.21698841698841459</v>
      </c>
      <c r="V574" s="92">
        <f t="shared" si="134"/>
        <v>359</v>
      </c>
      <c r="W574" s="92">
        <v>-79.343071448598494</v>
      </c>
      <c r="Y574" s="92">
        <f t="shared" si="135"/>
        <v>1484</v>
      </c>
      <c r="Z574" s="92">
        <v>-76.517389830505635</v>
      </c>
      <c r="AB574" s="92">
        <f t="shared" si="136"/>
        <v>1517</v>
      </c>
      <c r="AC574" s="92">
        <v>-139.3604669936758</v>
      </c>
      <c r="AE574" s="92">
        <f t="shared" si="137"/>
        <v>1048</v>
      </c>
      <c r="AF574" s="92">
        <v>-164.23052776028453</v>
      </c>
    </row>
    <row r="575" spans="1:32">
      <c r="A575" s="93">
        <v>563</v>
      </c>
      <c r="B575" s="130">
        <v>43074</v>
      </c>
      <c r="C575" s="92">
        <v>22.084199999999999</v>
      </c>
      <c r="D575" s="92">
        <v>25.071199</v>
      </c>
      <c r="E575" s="92">
        <v>18.770099999999999</v>
      </c>
      <c r="F575" s="139">
        <f t="shared" si="129"/>
        <v>5.497188034884859E-3</v>
      </c>
      <c r="G575" s="140">
        <f t="shared" si="129"/>
        <v>4.156203299251926E-3</v>
      </c>
      <c r="H575" s="140">
        <f t="shared" si="129"/>
        <v>4.3207015412809469E-3</v>
      </c>
      <c r="I575" s="141">
        <f t="shared" si="144"/>
        <v>21.51753927422773</v>
      </c>
      <c r="J575" s="142">
        <f t="shared" si="138"/>
        <v>25.184940488087548</v>
      </c>
      <c r="K575" s="142">
        <f t="shared" si="141"/>
        <v>19.543076531291785</v>
      </c>
      <c r="L575" s="143">
        <f t="shared" si="139"/>
        <v>15062.27749195941</v>
      </c>
      <c r="M575" s="137">
        <f t="shared" si="130"/>
        <v>-15110.964292852528</v>
      </c>
      <c r="N575" s="137">
        <f t="shared" si="131"/>
        <v>29314.614796937676</v>
      </c>
      <c r="O575" s="143">
        <f t="shared" si="143"/>
        <v>-82.347491959411855</v>
      </c>
      <c r="P575" s="137">
        <f t="shared" si="140"/>
        <v>62.544292852528088</v>
      </c>
      <c r="Q575" s="137">
        <f t="shared" si="132"/>
        <v>-126.11479693767615</v>
      </c>
      <c r="R575" s="144">
        <f t="shared" si="133"/>
        <v>-145.91799604455991</v>
      </c>
      <c r="T575" s="92">
        <f t="shared" si="142"/>
        <v>3.861003861003861E-4</v>
      </c>
      <c r="U575" s="92">
        <f>SUM($T$13:T575)</f>
        <v>0.21737451737451496</v>
      </c>
      <c r="V575" s="92">
        <f t="shared" si="134"/>
        <v>2428</v>
      </c>
      <c r="W575" s="92">
        <v>-79.131808730006014</v>
      </c>
      <c r="Y575" s="92">
        <f t="shared" si="135"/>
        <v>2063</v>
      </c>
      <c r="Z575" s="92">
        <v>-76.352573375002976</v>
      </c>
      <c r="AB575" s="92">
        <f t="shared" si="136"/>
        <v>45</v>
      </c>
      <c r="AC575" s="92">
        <v>-139.21506381486688</v>
      </c>
      <c r="AE575" s="92">
        <f t="shared" si="137"/>
        <v>348</v>
      </c>
      <c r="AF575" s="92">
        <v>-164.02148253927226</v>
      </c>
    </row>
    <row r="576" spans="1:32">
      <c r="A576" s="93">
        <v>564</v>
      </c>
      <c r="B576" s="130">
        <v>43073</v>
      </c>
      <c r="C576" s="92">
        <v>22.1343</v>
      </c>
      <c r="D576" s="92">
        <v>25.181999000000001</v>
      </c>
      <c r="E576" s="92">
        <v>18.610499999999998</v>
      </c>
      <c r="F576" s="139">
        <f t="shared" si="129"/>
        <v>-2.2634553611363684E-3</v>
      </c>
      <c r="G576" s="140">
        <f t="shared" si="129"/>
        <v>-4.3999684060030964E-3</v>
      </c>
      <c r="H576" s="140">
        <f t="shared" si="129"/>
        <v>8.5758039816232756E-3</v>
      </c>
      <c r="I576" s="141">
        <f t="shared" si="144"/>
        <v>21.351462281617216</v>
      </c>
      <c r="J576" s="142">
        <f t="shared" si="138"/>
        <v>24.97034571239956</v>
      </c>
      <c r="K576" s="142">
        <f t="shared" si="141"/>
        <v>19.625876569678407</v>
      </c>
      <c r="L576" s="143">
        <f t="shared" si="139"/>
        <v>14946.023597132051</v>
      </c>
      <c r="M576" s="137">
        <f t="shared" si="130"/>
        <v>-14982.207427439736</v>
      </c>
      <c r="N576" s="137">
        <f t="shared" si="131"/>
        <v>29438.814854517612</v>
      </c>
      <c r="O576" s="143">
        <f t="shared" si="143"/>
        <v>33.906402867947691</v>
      </c>
      <c r="P576" s="137">
        <f t="shared" si="140"/>
        <v>-66.212572560263652</v>
      </c>
      <c r="Q576" s="137">
        <f t="shared" si="132"/>
        <v>-250.31485451761182</v>
      </c>
      <c r="R576" s="144">
        <f t="shared" si="133"/>
        <v>-282.62102420992778</v>
      </c>
      <c r="T576" s="92">
        <f t="shared" si="142"/>
        <v>3.861003861003861E-4</v>
      </c>
      <c r="U576" s="92">
        <f>SUM($T$13:T576)</f>
        <v>0.21776061776061534</v>
      </c>
      <c r="V576" s="92">
        <f t="shared" si="134"/>
        <v>1925</v>
      </c>
      <c r="W576" s="92">
        <v>-79.008922916927986</v>
      </c>
      <c r="Y576" s="92">
        <f t="shared" si="135"/>
        <v>278</v>
      </c>
      <c r="Z576" s="92">
        <v>-75.983393991784396</v>
      </c>
      <c r="AB576" s="92">
        <f t="shared" si="136"/>
        <v>237</v>
      </c>
      <c r="AC576" s="92">
        <v>-139.13850176355118</v>
      </c>
      <c r="AE576" s="92">
        <f t="shared" si="137"/>
        <v>2330</v>
      </c>
      <c r="AF576" s="92">
        <v>-163.33892575310711</v>
      </c>
    </row>
    <row r="577" spans="1:32">
      <c r="A577" s="93">
        <v>565</v>
      </c>
      <c r="B577" s="130">
        <v>43070</v>
      </c>
      <c r="C577" s="92">
        <v>22.188101</v>
      </c>
      <c r="D577" s="92">
        <v>25.230101000000001</v>
      </c>
      <c r="E577" s="92">
        <v>18.611699999999999</v>
      </c>
      <c r="F577" s="139">
        <f t="shared" si="129"/>
        <v>-2.424768122337273E-3</v>
      </c>
      <c r="G577" s="140">
        <f t="shared" si="129"/>
        <v>-1.9065322013573915E-3</v>
      </c>
      <c r="H577" s="140">
        <f t="shared" si="129"/>
        <v>-6.4475571817768085E-5</v>
      </c>
      <c r="I577" s="141">
        <f t="shared" si="144"/>
        <v>21.348010204658795</v>
      </c>
      <c r="J577" s="142">
        <f t="shared" si="138"/>
        <v>25.032882837817414</v>
      </c>
      <c r="K577" s="142">
        <f t="shared" si="141"/>
        <v>19.457745369847999</v>
      </c>
      <c r="L577" s="143">
        <f t="shared" si="139"/>
        <v>14943.607143261157</v>
      </c>
      <c r="M577" s="137">
        <f t="shared" si="130"/>
        <v>-15019.729702690449</v>
      </c>
      <c r="N577" s="137">
        <f t="shared" si="131"/>
        <v>29186.618054772</v>
      </c>
      <c r="O577" s="143">
        <f t="shared" si="143"/>
        <v>36.322856738841438</v>
      </c>
      <c r="P577" s="137">
        <f t="shared" si="140"/>
        <v>-28.69029730955117</v>
      </c>
      <c r="Q577" s="137">
        <f t="shared" si="132"/>
        <v>1.8819452280004043</v>
      </c>
      <c r="R577" s="144">
        <f t="shared" si="133"/>
        <v>9.5145046572906722</v>
      </c>
      <c r="T577" s="92">
        <f t="shared" si="142"/>
        <v>3.861003861003861E-4</v>
      </c>
      <c r="U577" s="92">
        <f>SUM($T$13:T577)</f>
        <v>0.21814671814671571</v>
      </c>
      <c r="V577" s="92">
        <f t="shared" si="134"/>
        <v>1069</v>
      </c>
      <c r="W577" s="92">
        <v>-78.871541898726719</v>
      </c>
      <c r="Y577" s="92">
        <f t="shared" si="135"/>
        <v>1430</v>
      </c>
      <c r="Z577" s="92">
        <v>-75.903918278792844</v>
      </c>
      <c r="AB577" s="92">
        <f t="shared" si="136"/>
        <v>1660</v>
      </c>
      <c r="AC577" s="92">
        <v>-138.67860248545549</v>
      </c>
      <c r="AE577" s="92">
        <f t="shared" si="137"/>
        <v>1710</v>
      </c>
      <c r="AF577" s="92">
        <v>-163.24256212502041</v>
      </c>
    </row>
    <row r="578" spans="1:32">
      <c r="A578" s="93">
        <v>566</v>
      </c>
      <c r="B578" s="130">
        <v>43069</v>
      </c>
      <c r="C578" s="92">
        <v>21.999001</v>
      </c>
      <c r="D578" s="92">
        <v>24.902999999999999</v>
      </c>
      <c r="E578" s="92">
        <v>18.648199000000002</v>
      </c>
      <c r="F578" s="139">
        <f t="shared" si="129"/>
        <v>8.5958448749559047E-3</v>
      </c>
      <c r="G578" s="140">
        <f t="shared" si="129"/>
        <v>1.3135003814801482E-2</v>
      </c>
      <c r="H578" s="140">
        <f t="shared" si="129"/>
        <v>-1.9572399457986611E-3</v>
      </c>
      <c r="I578" s="141">
        <f t="shared" si="144"/>
        <v>21.583850220739567</v>
      </c>
      <c r="J578" s="142">
        <f t="shared" si="138"/>
        <v>25.410135090177892</v>
      </c>
      <c r="K578" s="142">
        <f t="shared" si="141"/>
        <v>19.420914067894703</v>
      </c>
      <c r="L578" s="143">
        <f t="shared" si="139"/>
        <v>15108.695154517696</v>
      </c>
      <c r="M578" s="137">
        <f t="shared" si="130"/>
        <v>-15246.081054106735</v>
      </c>
      <c r="N578" s="137">
        <f t="shared" si="131"/>
        <v>29131.371101842054</v>
      </c>
      <c r="O578" s="143">
        <f t="shared" si="143"/>
        <v>-128.76515451769774</v>
      </c>
      <c r="P578" s="137">
        <f t="shared" si="140"/>
        <v>197.66105410673481</v>
      </c>
      <c r="Q578" s="137">
        <f t="shared" si="132"/>
        <v>57.128898157945514</v>
      </c>
      <c r="R578" s="144">
        <f t="shared" si="133"/>
        <v>126.02479774698259</v>
      </c>
      <c r="T578" s="92">
        <f t="shared" si="142"/>
        <v>3.861003861003861E-4</v>
      </c>
      <c r="U578" s="92">
        <f>SUM($T$13:T578)</f>
        <v>0.21853281853281609</v>
      </c>
      <c r="V578" s="92">
        <f t="shared" si="134"/>
        <v>1355</v>
      </c>
      <c r="W578" s="92">
        <v>-78.769394762848606</v>
      </c>
      <c r="Y578" s="92">
        <f t="shared" si="135"/>
        <v>2343</v>
      </c>
      <c r="Z578" s="92">
        <v>-75.814577421346257</v>
      </c>
      <c r="AB578" s="92">
        <f t="shared" si="136"/>
        <v>448</v>
      </c>
      <c r="AC578" s="92">
        <v>-138.36380874941096</v>
      </c>
      <c r="AE578" s="92">
        <f t="shared" si="137"/>
        <v>1435</v>
      </c>
      <c r="AF578" s="92">
        <v>-162.6871190387119</v>
      </c>
    </row>
    <row r="579" spans="1:32">
      <c r="A579" s="93">
        <v>567</v>
      </c>
      <c r="B579" s="130">
        <v>43068</v>
      </c>
      <c r="C579" s="92">
        <v>21.956900000000001</v>
      </c>
      <c r="D579" s="92">
        <v>24.7654</v>
      </c>
      <c r="E579" s="92">
        <v>18.551000999999999</v>
      </c>
      <c r="F579" s="139">
        <f t="shared" si="129"/>
        <v>1.9174382540338986E-3</v>
      </c>
      <c r="G579" s="140">
        <f t="shared" si="129"/>
        <v>5.5561388065608064E-3</v>
      </c>
      <c r="H579" s="140">
        <f t="shared" si="129"/>
        <v>5.2395016312059006E-3</v>
      </c>
      <c r="I579" s="141">
        <f t="shared" si="144"/>
        <v>21.440932986892498</v>
      </c>
      <c r="J579" s="142">
        <f t="shared" si="138"/>
        <v>25.22005185056571</v>
      </c>
      <c r="K579" s="142">
        <f t="shared" si="141"/>
        <v>19.560955462241637</v>
      </c>
      <c r="L579" s="143">
        <f t="shared" si="139"/>
        <v>15008.65309082475</v>
      </c>
      <c r="M579" s="137">
        <f t="shared" si="130"/>
        <v>-15132.031110339427</v>
      </c>
      <c r="N579" s="137">
        <f t="shared" si="131"/>
        <v>29341.433193362456</v>
      </c>
      <c r="O579" s="143">
        <f t="shared" si="143"/>
        <v>-28.723090824751125</v>
      </c>
      <c r="P579" s="137">
        <f t="shared" si="140"/>
        <v>83.611110339426887</v>
      </c>
      <c r="Q579" s="137">
        <f t="shared" si="132"/>
        <v>-152.93319336245622</v>
      </c>
      <c r="R579" s="144">
        <f t="shared" si="133"/>
        <v>-98.045173847780461</v>
      </c>
      <c r="T579" s="92">
        <f t="shared" si="142"/>
        <v>3.861003861003861E-4</v>
      </c>
      <c r="U579" s="92">
        <f>SUM($T$13:T579)</f>
        <v>0.21891891891891646</v>
      </c>
      <c r="V579" s="92">
        <f t="shared" si="134"/>
        <v>923</v>
      </c>
      <c r="W579" s="92">
        <v>-78.662792684030137</v>
      </c>
      <c r="Y579" s="92">
        <f t="shared" si="135"/>
        <v>2307</v>
      </c>
      <c r="Z579" s="92">
        <v>-75.80715237430195</v>
      </c>
      <c r="AB579" s="92">
        <f t="shared" si="136"/>
        <v>619</v>
      </c>
      <c r="AC579" s="92">
        <v>-138.21432835270753</v>
      </c>
      <c r="AE579" s="92">
        <f t="shared" si="137"/>
        <v>934</v>
      </c>
      <c r="AF579" s="92">
        <v>-162.34526853827447</v>
      </c>
    </row>
    <row r="580" spans="1:32">
      <c r="A580" s="93">
        <v>568</v>
      </c>
      <c r="B580" s="130">
        <v>43067</v>
      </c>
      <c r="C580" s="92">
        <v>22.113001000000001</v>
      </c>
      <c r="D580" s="92">
        <v>24.741301</v>
      </c>
      <c r="E580" s="92">
        <v>18.5336</v>
      </c>
      <c r="F580" s="139">
        <f t="shared" si="129"/>
        <v>-7.0592408511174209E-3</v>
      </c>
      <c r="G580" s="140">
        <f t="shared" si="129"/>
        <v>9.740393199209052E-4</v>
      </c>
      <c r="H580" s="140">
        <f t="shared" si="129"/>
        <v>9.3888936849828575E-4</v>
      </c>
      <c r="I580" s="141">
        <f t="shared" si="144"/>
        <v>21.24883295171017</v>
      </c>
      <c r="J580" s="142">
        <f t="shared" si="138"/>
        <v>25.105129587971142</v>
      </c>
      <c r="K580" s="142">
        <f t="shared" si="141"/>
        <v>19.477269848221606</v>
      </c>
      <c r="L580" s="143">
        <f t="shared" si="139"/>
        <v>14874.18306619712</v>
      </c>
      <c r="M580" s="137">
        <f t="shared" si="130"/>
        <v>-15063.077752782685</v>
      </c>
      <c r="N580" s="137">
        <f t="shared" si="131"/>
        <v>29215.904772332411</v>
      </c>
      <c r="O580" s="143">
        <f t="shared" si="143"/>
        <v>105.74693380287863</v>
      </c>
      <c r="P580" s="137">
        <f t="shared" si="140"/>
        <v>14.657752782684838</v>
      </c>
      <c r="Q580" s="137">
        <f t="shared" si="132"/>
        <v>-27.404772332411085</v>
      </c>
      <c r="R580" s="144">
        <f t="shared" si="133"/>
        <v>92.999914253152383</v>
      </c>
      <c r="T580" s="92">
        <f t="shared" si="142"/>
        <v>3.861003861003861E-4</v>
      </c>
      <c r="U580" s="92">
        <f>SUM($T$13:T580)</f>
        <v>0.21930501930501684</v>
      </c>
      <c r="V580" s="92">
        <f t="shared" si="134"/>
        <v>1204</v>
      </c>
      <c r="W580" s="92">
        <v>-78.614396193774155</v>
      </c>
      <c r="Y580" s="92">
        <f t="shared" si="135"/>
        <v>366</v>
      </c>
      <c r="Z580" s="92">
        <v>-75.656830433788855</v>
      </c>
      <c r="AB580" s="92">
        <f t="shared" si="136"/>
        <v>1365</v>
      </c>
      <c r="AC580" s="92">
        <v>-138.05182740406235</v>
      </c>
      <c r="AE580" s="92">
        <f t="shared" si="137"/>
        <v>850</v>
      </c>
      <c r="AF580" s="92">
        <v>-161.8350728874957</v>
      </c>
    </row>
    <row r="581" spans="1:32">
      <c r="A581" s="93">
        <v>569</v>
      </c>
      <c r="B581" s="130">
        <v>43066</v>
      </c>
      <c r="C581" s="92">
        <v>22.132899999999999</v>
      </c>
      <c r="D581" s="92">
        <v>24.723300999999999</v>
      </c>
      <c r="E581" s="92">
        <v>18.562798999999998</v>
      </c>
      <c r="F581" s="139">
        <f t="shared" si="129"/>
        <v>-8.9906880706991377E-4</v>
      </c>
      <c r="G581" s="140">
        <f t="shared" si="129"/>
        <v>7.2805811812926002E-4</v>
      </c>
      <c r="H581" s="140">
        <f t="shared" si="129"/>
        <v>-1.572984763773988E-3</v>
      </c>
      <c r="I581" s="141">
        <f t="shared" si="144"/>
        <v>21.380660017435584</v>
      </c>
      <c r="J581" s="142">
        <f t="shared" si="138"/>
        <v>25.098960207243366</v>
      </c>
      <c r="K581" s="142">
        <f t="shared" si="141"/>
        <v>19.42839128948172</v>
      </c>
      <c r="L581" s="143">
        <f t="shared" si="139"/>
        <v>14966.462012204909</v>
      </c>
      <c r="M581" s="137">
        <f t="shared" si="130"/>
        <v>-15059.376124346019</v>
      </c>
      <c r="N581" s="137">
        <f t="shared" si="131"/>
        <v>29142.586934222581</v>
      </c>
      <c r="O581" s="143">
        <f t="shared" si="143"/>
        <v>13.467987795089357</v>
      </c>
      <c r="P581" s="137">
        <f t="shared" si="140"/>
        <v>10.956124346019351</v>
      </c>
      <c r="Q581" s="137">
        <f t="shared" si="132"/>
        <v>45.913065777418524</v>
      </c>
      <c r="R581" s="144">
        <f t="shared" si="133"/>
        <v>70.337177918527232</v>
      </c>
      <c r="T581" s="92">
        <f t="shared" si="142"/>
        <v>3.861003861003861E-4</v>
      </c>
      <c r="U581" s="92">
        <f>SUM($T$13:T581)</f>
        <v>0.21969111969111721</v>
      </c>
      <c r="V581" s="92">
        <f t="shared" si="134"/>
        <v>1109</v>
      </c>
      <c r="W581" s="92">
        <v>-78.473836502909762</v>
      </c>
      <c r="Y581" s="92">
        <f t="shared" si="135"/>
        <v>1539</v>
      </c>
      <c r="Z581" s="92">
        <v>-75.578502192882297</v>
      </c>
      <c r="AB581" s="92">
        <f t="shared" si="136"/>
        <v>1699</v>
      </c>
      <c r="AC581" s="92">
        <v>-137.84552345424163</v>
      </c>
      <c r="AE581" s="92">
        <f t="shared" si="137"/>
        <v>1885</v>
      </c>
      <c r="AF581" s="92">
        <v>-161.60452140690177</v>
      </c>
    </row>
    <row r="582" spans="1:32">
      <c r="A582" s="93">
        <v>570</v>
      </c>
      <c r="B582" s="130">
        <v>43063</v>
      </c>
      <c r="C582" s="92">
        <v>22.069400999999999</v>
      </c>
      <c r="D582" s="92">
        <v>24.777598999999999</v>
      </c>
      <c r="E582" s="92">
        <v>18.5366</v>
      </c>
      <c r="F582" s="139">
        <f t="shared" si="129"/>
        <v>2.8772416614297747E-3</v>
      </c>
      <c r="G582" s="140">
        <f t="shared" si="129"/>
        <v>-2.1914149147380657E-3</v>
      </c>
      <c r="H582" s="140">
        <f t="shared" si="129"/>
        <v>1.4133659894477457E-3</v>
      </c>
      <c r="I582" s="141">
        <f t="shared" si="144"/>
        <v>21.461472683830429</v>
      </c>
      <c r="J582" s="142">
        <f t="shared" si="138"/>
        <v>25.025737779947928</v>
      </c>
      <c r="K582" s="142">
        <f t="shared" si="141"/>
        <v>19.486502688788665</v>
      </c>
      <c r="L582" s="143">
        <f t="shared" si="139"/>
        <v>15023.0308786813</v>
      </c>
      <c r="M582" s="137">
        <f t="shared" si="130"/>
        <v>-15015.442667968757</v>
      </c>
      <c r="N582" s="137">
        <f t="shared" si="131"/>
        <v>29229.754033182999</v>
      </c>
      <c r="O582" s="143">
        <f t="shared" si="143"/>
        <v>-43.100878681301765</v>
      </c>
      <c r="P582" s="137">
        <f t="shared" si="140"/>
        <v>-32.97733203124335</v>
      </c>
      <c r="Q582" s="137">
        <f t="shared" si="132"/>
        <v>-41.254033182998683</v>
      </c>
      <c r="R582" s="144">
        <f t="shared" si="133"/>
        <v>-117.3322438955438</v>
      </c>
      <c r="T582" s="92">
        <f t="shared" si="142"/>
        <v>3.861003861003861E-4</v>
      </c>
      <c r="U582" s="92">
        <f>SUM($T$13:T582)</f>
        <v>0.22007722007721758</v>
      </c>
      <c r="V582" s="92">
        <f t="shared" si="134"/>
        <v>243</v>
      </c>
      <c r="W582" s="92">
        <v>-78.402260660805041</v>
      </c>
      <c r="Y582" s="92">
        <f t="shared" si="135"/>
        <v>650</v>
      </c>
      <c r="Z582" s="92">
        <v>-75.555743024098774</v>
      </c>
      <c r="AB582" s="92">
        <f t="shared" si="136"/>
        <v>2203</v>
      </c>
      <c r="AC582" s="92">
        <v>-137.76002929449169</v>
      </c>
      <c r="AE582" s="92">
        <f t="shared" si="137"/>
        <v>1856</v>
      </c>
      <c r="AF582" s="92">
        <v>-161.60005723012182</v>
      </c>
    </row>
    <row r="583" spans="1:32">
      <c r="A583" s="93">
        <v>571</v>
      </c>
      <c r="B583" s="130">
        <v>43062</v>
      </c>
      <c r="C583" s="92">
        <v>22.019400000000001</v>
      </c>
      <c r="D583" s="92">
        <v>24.817900000000002</v>
      </c>
      <c r="E583" s="92">
        <v>18.6112</v>
      </c>
      <c r="F583" s="139">
        <f t="shared" si="129"/>
        <v>2.2707703207172081E-3</v>
      </c>
      <c r="G583" s="140">
        <f t="shared" si="129"/>
        <v>-1.6238682563796125E-3</v>
      </c>
      <c r="H583" s="140">
        <f t="shared" si="129"/>
        <v>-4.0083390646492578E-3</v>
      </c>
      <c r="I583" s="141">
        <f t="shared" si="144"/>
        <v>21.448494257786315</v>
      </c>
      <c r="J583" s="142">
        <f t="shared" si="138"/>
        <v>25.03997224742222</v>
      </c>
      <c r="K583" s="142">
        <f t="shared" si="141"/>
        <v>19.381001730140991</v>
      </c>
      <c r="L583" s="143">
        <f t="shared" si="139"/>
        <v>15013.94598045042</v>
      </c>
      <c r="M583" s="137">
        <f t="shared" si="130"/>
        <v>-15023.983348453332</v>
      </c>
      <c r="N583" s="137">
        <f t="shared" si="131"/>
        <v>29071.502595211485</v>
      </c>
      <c r="O583" s="143">
        <f t="shared" si="143"/>
        <v>-34.015980450421921</v>
      </c>
      <c r="P583" s="137">
        <f t="shared" si="140"/>
        <v>-24.436651546668145</v>
      </c>
      <c r="Q583" s="137">
        <f t="shared" si="132"/>
        <v>116.99740478851527</v>
      </c>
      <c r="R583" s="144">
        <f t="shared" si="133"/>
        <v>58.544772791425203</v>
      </c>
      <c r="T583" s="92">
        <f t="shared" si="142"/>
        <v>3.861003861003861E-4</v>
      </c>
      <c r="U583" s="92">
        <f>SUM($T$13:T583)</f>
        <v>0.22046332046331796</v>
      </c>
      <c r="V583" s="92">
        <f t="shared" si="134"/>
        <v>1167</v>
      </c>
      <c r="W583" s="92">
        <v>-78.198756464840699</v>
      </c>
      <c r="Y583" s="92">
        <f t="shared" si="135"/>
        <v>1128</v>
      </c>
      <c r="Z583" s="92">
        <v>-75.468977143125812</v>
      </c>
      <c r="AB583" s="92">
        <f t="shared" si="136"/>
        <v>1363</v>
      </c>
      <c r="AC583" s="92">
        <v>-137.57988563491381</v>
      </c>
      <c r="AE583" s="92">
        <f t="shared" si="137"/>
        <v>2182</v>
      </c>
      <c r="AF583" s="92">
        <v>-161.4685666802834</v>
      </c>
    </row>
    <row r="584" spans="1:32">
      <c r="A584" s="93">
        <v>572</v>
      </c>
      <c r="B584" s="130">
        <v>43061</v>
      </c>
      <c r="C584" s="92">
        <v>22.079499999999999</v>
      </c>
      <c r="D584" s="92">
        <v>24.916499999999999</v>
      </c>
      <c r="E584" s="92">
        <v>18.627099999999999</v>
      </c>
      <c r="F584" s="139">
        <f t="shared" si="129"/>
        <v>-2.7219819289385772E-3</v>
      </c>
      <c r="G584" s="140">
        <f t="shared" si="129"/>
        <v>-3.9572171051310834E-3</v>
      </c>
      <c r="H584" s="140">
        <f t="shared" si="129"/>
        <v>-8.5359503089577071E-4</v>
      </c>
      <c r="I584" s="141">
        <f t="shared" si="144"/>
        <v>21.341649858918906</v>
      </c>
      <c r="J584" s="142">
        <f t="shared" si="138"/>
        <v>24.981450224951338</v>
      </c>
      <c r="K584" s="142">
        <f t="shared" si="141"/>
        <v>19.4423898942938</v>
      </c>
      <c r="L584" s="143">
        <f t="shared" si="139"/>
        <v>14939.154901243235</v>
      </c>
      <c r="M584" s="137">
        <f t="shared" si="130"/>
        <v>-14988.870134970803</v>
      </c>
      <c r="N584" s="137">
        <f t="shared" si="131"/>
        <v>29163.584841440701</v>
      </c>
      <c r="O584" s="143">
        <f t="shared" si="143"/>
        <v>40.775098756763327</v>
      </c>
      <c r="P584" s="137">
        <f t="shared" si="140"/>
        <v>-59.549865029197463</v>
      </c>
      <c r="Q584" s="137">
        <f t="shared" si="132"/>
        <v>24.915158559299016</v>
      </c>
      <c r="R584" s="144">
        <f t="shared" si="133"/>
        <v>6.1403922868648806</v>
      </c>
      <c r="T584" s="92">
        <f t="shared" si="142"/>
        <v>3.861003861003861E-4</v>
      </c>
      <c r="U584" s="92">
        <f>SUM($T$13:T584)</f>
        <v>0.22084942084941833</v>
      </c>
      <c r="V584" s="92">
        <f t="shared" si="134"/>
        <v>957</v>
      </c>
      <c r="W584" s="92">
        <v>-78.143030573179203</v>
      </c>
      <c r="Y584" s="92">
        <f t="shared" si="135"/>
        <v>691</v>
      </c>
      <c r="Z584" s="92">
        <v>-75.331735986583226</v>
      </c>
      <c r="AB584" s="92">
        <f t="shared" si="136"/>
        <v>1611</v>
      </c>
      <c r="AC584" s="92">
        <v>-137.51811774620001</v>
      </c>
      <c r="AE584" s="92">
        <f t="shared" si="137"/>
        <v>1244</v>
      </c>
      <c r="AF584" s="92">
        <v>-161.22181089275728</v>
      </c>
    </row>
    <row r="585" spans="1:32">
      <c r="A585" s="93">
        <v>573</v>
      </c>
      <c r="B585" s="130">
        <v>43060</v>
      </c>
      <c r="C585" s="92">
        <v>22.288</v>
      </c>
      <c r="D585" s="92">
        <v>25.134001000000001</v>
      </c>
      <c r="E585" s="92">
        <v>18.801500000000001</v>
      </c>
      <c r="F585" s="139">
        <f t="shared" si="129"/>
        <v>-9.3548097631012128E-3</v>
      </c>
      <c r="G585" s="140">
        <f t="shared" si="129"/>
        <v>-8.6536560573862165E-3</v>
      </c>
      <c r="H585" s="140">
        <f t="shared" si="129"/>
        <v>-9.2758556498152567E-3</v>
      </c>
      <c r="I585" s="141">
        <f t="shared" si="144"/>
        <v>21.199708006550608</v>
      </c>
      <c r="J585" s="142">
        <f t="shared" si="138"/>
        <v>24.863660248521512</v>
      </c>
      <c r="K585" s="142">
        <f t="shared" si="141"/>
        <v>19.278501124910246</v>
      </c>
      <c r="L585" s="143">
        <f t="shared" si="139"/>
        <v>14839.795604585426</v>
      </c>
      <c r="M585" s="137">
        <f t="shared" si="130"/>
        <v>-14918.196149112908</v>
      </c>
      <c r="N585" s="137">
        <f t="shared" si="131"/>
        <v>28917.751687365369</v>
      </c>
      <c r="O585" s="143">
        <f t="shared" si="143"/>
        <v>140.13439541457228</v>
      </c>
      <c r="P585" s="137">
        <f t="shared" si="140"/>
        <v>-130.22385088709234</v>
      </c>
      <c r="Q585" s="137">
        <f t="shared" si="132"/>
        <v>270.74831263463057</v>
      </c>
      <c r="R585" s="144">
        <f t="shared" si="133"/>
        <v>280.65885716211051</v>
      </c>
      <c r="T585" s="92">
        <f t="shared" si="142"/>
        <v>3.861003861003861E-4</v>
      </c>
      <c r="U585" s="92">
        <f>SUM($T$13:T585)</f>
        <v>0.22123552123551871</v>
      </c>
      <c r="V585" s="92">
        <f t="shared" si="134"/>
        <v>1218</v>
      </c>
      <c r="W585" s="92">
        <v>-77.756341443269775</v>
      </c>
      <c r="Y585" s="92">
        <f t="shared" si="135"/>
        <v>1395</v>
      </c>
      <c r="Z585" s="92">
        <v>-74.99212624584834</v>
      </c>
      <c r="AB585" s="92">
        <f t="shared" si="136"/>
        <v>2099</v>
      </c>
      <c r="AC585" s="92">
        <v>-137.48918163465714</v>
      </c>
      <c r="AE585" s="92">
        <f t="shared" si="137"/>
        <v>2193</v>
      </c>
      <c r="AF585" s="92">
        <v>-161.20725250908254</v>
      </c>
    </row>
    <row r="586" spans="1:32">
      <c r="A586" s="93">
        <v>574</v>
      </c>
      <c r="B586" s="130">
        <v>43059</v>
      </c>
      <c r="C586" s="92">
        <v>22.221599999999999</v>
      </c>
      <c r="D586" s="92">
        <v>25.006799999999998</v>
      </c>
      <c r="E586" s="92">
        <v>18.9939</v>
      </c>
      <c r="F586" s="139">
        <f t="shared" si="129"/>
        <v>2.9880836663427335E-3</v>
      </c>
      <c r="G586" s="140">
        <f t="shared" si="129"/>
        <v>5.0866564294513861E-3</v>
      </c>
      <c r="H586" s="140">
        <f t="shared" si="129"/>
        <v>-1.0129567913909177E-2</v>
      </c>
      <c r="I586" s="141">
        <f t="shared" si="144"/>
        <v>21.463844691651367</v>
      </c>
      <c r="J586" s="142">
        <f t="shared" si="138"/>
        <v>25.208276903910143</v>
      </c>
      <c r="K586" s="142">
        <f t="shared" si="141"/>
        <v>19.26188873796324</v>
      </c>
      <c r="L586" s="143">
        <f t="shared" si="139"/>
        <v>15024.691284155957</v>
      </c>
      <c r="M586" s="137">
        <f t="shared" si="130"/>
        <v>-15124.966142346086</v>
      </c>
      <c r="N586" s="137">
        <f t="shared" si="131"/>
        <v>28892.833106944861</v>
      </c>
      <c r="O586" s="143">
        <f t="shared" si="143"/>
        <v>-44.761284155958492</v>
      </c>
      <c r="P586" s="137">
        <f t="shared" si="140"/>
        <v>76.546142346085617</v>
      </c>
      <c r="Q586" s="137">
        <f t="shared" si="132"/>
        <v>295.66689305513864</v>
      </c>
      <c r="R586" s="144">
        <f t="shared" si="133"/>
        <v>327.45175124526577</v>
      </c>
      <c r="T586" s="92">
        <f t="shared" si="142"/>
        <v>3.861003861003861E-4</v>
      </c>
      <c r="U586" s="92">
        <f>SUM($T$13:T586)</f>
        <v>0.22162162162161908</v>
      </c>
      <c r="V586" s="92">
        <f t="shared" si="134"/>
        <v>458</v>
      </c>
      <c r="W586" s="92">
        <v>-77.678743432650663</v>
      </c>
      <c r="Y586" s="92">
        <f t="shared" si="135"/>
        <v>819</v>
      </c>
      <c r="Z586" s="92">
        <v>-74.388015378981436</v>
      </c>
      <c r="AB586" s="92">
        <f t="shared" si="136"/>
        <v>1953</v>
      </c>
      <c r="AC586" s="92">
        <v>-137.39217164792717</v>
      </c>
      <c r="AE586" s="92">
        <f t="shared" si="137"/>
        <v>1053</v>
      </c>
      <c r="AF586" s="92">
        <v>-161.04249805435575</v>
      </c>
    </row>
    <row r="587" spans="1:32">
      <c r="A587" s="93">
        <v>575</v>
      </c>
      <c r="B587" s="130">
        <v>43056</v>
      </c>
      <c r="C587" s="92">
        <v>22.432199000000001</v>
      </c>
      <c r="D587" s="92">
        <v>25.1416</v>
      </c>
      <c r="E587" s="92">
        <v>18.901899</v>
      </c>
      <c r="F587" s="139">
        <f t="shared" si="129"/>
        <v>-9.3882458870840901E-3</v>
      </c>
      <c r="G587" s="140">
        <f t="shared" si="129"/>
        <v>-5.3616317179495665E-3</v>
      </c>
      <c r="H587" s="140">
        <f t="shared" si="129"/>
        <v>4.8672887311480562E-3</v>
      </c>
      <c r="I587" s="141">
        <f t="shared" si="144"/>
        <v>21.198992476840989</v>
      </c>
      <c r="J587" s="142">
        <f t="shared" si="138"/>
        <v>24.946226523371621</v>
      </c>
      <c r="K587" s="142">
        <f t="shared" si="141"/>
        <v>19.55371257141941</v>
      </c>
      <c r="L587" s="143">
        <f t="shared" si="139"/>
        <v>14839.294733788693</v>
      </c>
      <c r="M587" s="137">
        <f t="shared" si="130"/>
        <v>-14967.735914022973</v>
      </c>
      <c r="N587" s="137">
        <f t="shared" si="131"/>
        <v>29330.568857129114</v>
      </c>
      <c r="O587" s="143">
        <f t="shared" si="143"/>
        <v>140.63526621130586</v>
      </c>
      <c r="P587" s="137">
        <f t="shared" si="140"/>
        <v>-80.68408597702728</v>
      </c>
      <c r="Q587" s="137">
        <f t="shared" si="132"/>
        <v>-142.06885712911389</v>
      </c>
      <c r="R587" s="144">
        <f t="shared" si="133"/>
        <v>-82.117676894835313</v>
      </c>
      <c r="T587" s="92">
        <f t="shared" si="142"/>
        <v>3.861003861003861E-4</v>
      </c>
      <c r="U587" s="92">
        <f>SUM($T$13:T587)</f>
        <v>0.22200772200771945</v>
      </c>
      <c r="V587" s="92">
        <f t="shared" si="134"/>
        <v>2175</v>
      </c>
      <c r="W587" s="92">
        <v>-77.650454524624365</v>
      </c>
      <c r="Y587" s="92">
        <f t="shared" si="135"/>
        <v>533</v>
      </c>
      <c r="Z587" s="92">
        <v>-74.32417903694477</v>
      </c>
      <c r="AB587" s="92">
        <f t="shared" si="136"/>
        <v>2434</v>
      </c>
      <c r="AC587" s="92">
        <v>-137.38504188272782</v>
      </c>
      <c r="AE587" s="92">
        <f t="shared" si="137"/>
        <v>1380</v>
      </c>
      <c r="AF587" s="92">
        <v>-160.85458952800946</v>
      </c>
    </row>
    <row r="588" spans="1:32">
      <c r="A588" s="93">
        <v>576</v>
      </c>
      <c r="B588" s="130">
        <v>43054</v>
      </c>
      <c r="C588" s="92">
        <v>22.592500999999999</v>
      </c>
      <c r="D588" s="92">
        <v>25.203899</v>
      </c>
      <c r="E588" s="92">
        <v>19.236000000000001</v>
      </c>
      <c r="F588" s="139">
        <f t="shared" si="129"/>
        <v>-7.0953631915297022E-3</v>
      </c>
      <c r="G588" s="140">
        <f t="shared" si="129"/>
        <v>-2.4718000972785426E-3</v>
      </c>
      <c r="H588" s="140">
        <f t="shared" si="129"/>
        <v>-1.7368527760449171E-2</v>
      </c>
      <c r="I588" s="141">
        <f t="shared" si="144"/>
        <v>21.248059937237581</v>
      </c>
      <c r="J588" s="142">
        <f t="shared" si="138"/>
        <v>25.018705523300188</v>
      </c>
      <c r="K588" s="142">
        <f t="shared" si="141"/>
        <v>19.12102581830942</v>
      </c>
      <c r="L588" s="143">
        <f t="shared" si="139"/>
        <v>14873.641956066307</v>
      </c>
      <c r="M588" s="137">
        <f t="shared" si="130"/>
        <v>-15011.223313980112</v>
      </c>
      <c r="N588" s="137">
        <f t="shared" si="131"/>
        <v>28681.538727464129</v>
      </c>
      <c r="O588" s="143">
        <f t="shared" si="143"/>
        <v>106.28804393369137</v>
      </c>
      <c r="P588" s="137">
        <f t="shared" si="140"/>
        <v>-37.196686019888148</v>
      </c>
      <c r="Q588" s="137">
        <f t="shared" si="132"/>
        <v>506.9612725358711</v>
      </c>
      <c r="R588" s="144">
        <f t="shared" si="133"/>
        <v>576.05263044967433</v>
      </c>
      <c r="T588" s="92">
        <f t="shared" si="142"/>
        <v>3.861003861003861E-4</v>
      </c>
      <c r="U588" s="92">
        <f>SUM($T$13:T588)</f>
        <v>0.22239382239381983</v>
      </c>
      <c r="V588" s="92">
        <f t="shared" si="134"/>
        <v>1377</v>
      </c>
      <c r="W588" s="92">
        <v>-77.356232835112678</v>
      </c>
      <c r="Y588" s="92">
        <f t="shared" si="135"/>
        <v>1628</v>
      </c>
      <c r="Z588" s="92">
        <v>-74.082559274884261</v>
      </c>
      <c r="AB588" s="92">
        <f t="shared" si="136"/>
        <v>1543</v>
      </c>
      <c r="AC588" s="92">
        <v>-137.29905091962792</v>
      </c>
      <c r="AE588" s="92">
        <f t="shared" si="137"/>
        <v>1056</v>
      </c>
      <c r="AF588" s="92">
        <v>-160.85130258340541</v>
      </c>
    </row>
    <row r="589" spans="1:32">
      <c r="A589" s="93">
        <v>577</v>
      </c>
      <c r="B589" s="130">
        <v>43053</v>
      </c>
      <c r="C589" s="92">
        <v>22.3001</v>
      </c>
      <c r="D589" s="92">
        <v>25.0823</v>
      </c>
      <c r="E589" s="92">
        <v>19.157499000000001</v>
      </c>
      <c r="F589" s="139">
        <f t="shared" si="129"/>
        <v>1.3112093667741354E-2</v>
      </c>
      <c r="G589" s="140">
        <f t="shared" si="129"/>
        <v>4.8480003827400253E-3</v>
      </c>
      <c r="H589" s="140">
        <f t="shared" si="129"/>
        <v>4.0976643141152902E-3</v>
      </c>
      <c r="I589" s="141">
        <f t="shared" si="144"/>
        <v>21.680497493280296</v>
      </c>
      <c r="J589" s="142">
        <f t="shared" si="138"/>
        <v>25.202291243199387</v>
      </c>
      <c r="K589" s="142">
        <f t="shared" si="141"/>
        <v>19.538736449888368</v>
      </c>
      <c r="L589" s="143">
        <f t="shared" si="139"/>
        <v>15176.348245296207</v>
      </c>
      <c r="M589" s="137">
        <f t="shared" si="130"/>
        <v>-15121.374745919631</v>
      </c>
      <c r="N589" s="137">
        <f t="shared" si="131"/>
        <v>29308.104674832553</v>
      </c>
      <c r="O589" s="143">
        <f t="shared" si="143"/>
        <v>-196.41824529620862</v>
      </c>
      <c r="P589" s="137">
        <f t="shared" si="140"/>
        <v>72.954745919631023</v>
      </c>
      <c r="Q589" s="137">
        <f t="shared" si="132"/>
        <v>-119.60467483255343</v>
      </c>
      <c r="R589" s="144">
        <f t="shared" si="133"/>
        <v>-243.06817420913103</v>
      </c>
      <c r="T589" s="92">
        <f t="shared" si="142"/>
        <v>3.861003861003861E-4</v>
      </c>
      <c r="U589" s="92">
        <f>SUM($T$13:T589)</f>
        <v>0.2227799227799202</v>
      </c>
      <c r="V589" s="92">
        <f t="shared" si="134"/>
        <v>1936</v>
      </c>
      <c r="W589" s="92">
        <v>-77.299603573945205</v>
      </c>
      <c r="Y589" s="92">
        <f t="shared" si="135"/>
        <v>2410</v>
      </c>
      <c r="Z589" s="92">
        <v>-73.740678959335128</v>
      </c>
      <c r="AB589" s="92">
        <f t="shared" si="136"/>
        <v>530</v>
      </c>
      <c r="AC589" s="92">
        <v>-136.84523641441774</v>
      </c>
      <c r="AE589" s="92">
        <f t="shared" si="137"/>
        <v>530</v>
      </c>
      <c r="AF589" s="92">
        <v>-160.53220906095703</v>
      </c>
    </row>
    <row r="590" spans="1:32">
      <c r="A590" s="93">
        <v>578</v>
      </c>
      <c r="B590" s="130">
        <v>43052</v>
      </c>
      <c r="C590" s="92">
        <v>22.278199999999998</v>
      </c>
      <c r="D590" s="92">
        <v>25.065000999999999</v>
      </c>
      <c r="E590" s="92">
        <v>19.106999999999999</v>
      </c>
      <c r="F590" s="139">
        <f t="shared" ref="F590:H653" si="145">C589/C590-1</f>
        <v>9.8302376314074458E-4</v>
      </c>
      <c r="G590" s="140">
        <f t="shared" si="145"/>
        <v>6.901655419842001E-4</v>
      </c>
      <c r="H590" s="140">
        <f t="shared" si="145"/>
        <v>2.6429580781912598E-3</v>
      </c>
      <c r="I590" s="141">
        <f t="shared" si="144"/>
        <v>21.420936610228836</v>
      </c>
      <c r="J590" s="142">
        <f t="shared" si="138"/>
        <v>25.098009834908844</v>
      </c>
      <c r="K590" s="142">
        <f t="shared" si="141"/>
        <v>19.510429321243524</v>
      </c>
      <c r="L590" s="143">
        <f t="shared" si="139"/>
        <v>14994.655627160186</v>
      </c>
      <c r="M590" s="137">
        <f t="shared" ref="M590:M653" si="146">$C$5*J590</f>
        <v>-15058.805900945306</v>
      </c>
      <c r="N590" s="137">
        <f t="shared" ref="N590:N653" si="147">$C$6*K590</f>
        <v>29265.643981865287</v>
      </c>
      <c r="O590" s="143">
        <f t="shared" si="143"/>
        <v>-14.725627160187287</v>
      </c>
      <c r="P590" s="137">
        <f t="shared" si="140"/>
        <v>10.385900945306275</v>
      </c>
      <c r="Q590" s="137">
        <f t="shared" ref="Q590:Q653" si="148">$N$13-N590</f>
        <v>-77.14398186528706</v>
      </c>
      <c r="R590" s="144">
        <f t="shared" ref="R590:R653" si="149">O590+P590+Q590</f>
        <v>-81.483708080168071</v>
      </c>
      <c r="T590" s="92">
        <f t="shared" si="142"/>
        <v>3.861003861003861E-4</v>
      </c>
      <c r="U590" s="92">
        <f>SUM($T$13:T590)</f>
        <v>0.22316602316602058</v>
      </c>
      <c r="V590" s="92">
        <f t="shared" ref="V590:V653" si="150">MATCH(W590,$O$13:$O$2603,0)</f>
        <v>182</v>
      </c>
      <c r="W590" s="92">
        <v>-77.138487464822902</v>
      </c>
      <c r="Y590" s="92">
        <f t="shared" ref="Y590:Y653" si="151">MATCH(Z590,$P$13:$P$2603,0)</f>
        <v>2246</v>
      </c>
      <c r="Z590" s="92">
        <v>-73.643871303620472</v>
      </c>
      <c r="AB590" s="92">
        <f t="shared" ref="AB590:AB653" si="152">MATCH(AC590,$Q$13:$Q$2603,0)</f>
        <v>475</v>
      </c>
      <c r="AC590" s="92">
        <v>-136.50255650928375</v>
      </c>
      <c r="AE590" s="92">
        <f t="shared" ref="AE590:AE653" si="153">MATCH(AF590,$R$13:$R$2603,0)</f>
        <v>1965</v>
      </c>
      <c r="AF590" s="92">
        <v>-160.33720684398759</v>
      </c>
    </row>
    <row r="591" spans="1:32">
      <c r="A591" s="93">
        <v>579</v>
      </c>
      <c r="B591" s="130">
        <v>43049</v>
      </c>
      <c r="C591" s="92">
        <v>22.155398999999999</v>
      </c>
      <c r="D591" s="92">
        <v>25.003900999999999</v>
      </c>
      <c r="E591" s="92">
        <v>19.101500000000001</v>
      </c>
      <c r="F591" s="139">
        <f t="shared" si="145"/>
        <v>5.5427121849622729E-3</v>
      </c>
      <c r="G591" s="140">
        <f t="shared" si="145"/>
        <v>2.4436186977383478E-3</v>
      </c>
      <c r="H591" s="140">
        <f t="shared" si="145"/>
        <v>2.8793550244743393E-4</v>
      </c>
      <c r="I591" s="141">
        <f t="shared" si="144"/>
        <v>21.518513486486974</v>
      </c>
      <c r="J591" s="142">
        <f t="shared" ref="J591:J654" si="154">$D$13*(1+G591)</f>
        <v>25.141987667472367</v>
      </c>
      <c r="K591" s="142">
        <f t="shared" si="141"/>
        <v>19.464602936942125</v>
      </c>
      <c r="L591" s="143">
        <f t="shared" ref="L591:L654" si="155">$C$4*I591</f>
        <v>15062.959440540882</v>
      </c>
      <c r="M591" s="137">
        <f t="shared" si="146"/>
        <v>-15085.19260048342</v>
      </c>
      <c r="N591" s="137">
        <f t="shared" si="147"/>
        <v>29196.904405413188</v>
      </c>
      <c r="O591" s="143">
        <f t="shared" si="143"/>
        <v>-83.029440540884025</v>
      </c>
      <c r="P591" s="137">
        <f t="shared" ref="P591:P654" si="156">$M$13-M591</f>
        <v>36.77260048342032</v>
      </c>
      <c r="Q591" s="137">
        <f t="shared" si="148"/>
        <v>-8.4044054131882149</v>
      </c>
      <c r="R591" s="144">
        <f t="shared" si="149"/>
        <v>-54.66124547065192</v>
      </c>
      <c r="T591" s="92">
        <f t="shared" si="142"/>
        <v>3.861003861003861E-4</v>
      </c>
      <c r="U591" s="92">
        <f>SUM($T$13:T591)</f>
        <v>0.22355212355212095</v>
      </c>
      <c r="V591" s="92">
        <f t="shared" si="150"/>
        <v>1746</v>
      </c>
      <c r="W591" s="92">
        <v>-77.129408260874698</v>
      </c>
      <c r="Y591" s="92">
        <f t="shared" si="151"/>
        <v>137</v>
      </c>
      <c r="Z591" s="92">
        <v>-73.5709522529487</v>
      </c>
      <c r="AB591" s="92">
        <f t="shared" si="152"/>
        <v>2356</v>
      </c>
      <c r="AC591" s="92">
        <v>-136.47457627118274</v>
      </c>
      <c r="AE591" s="92">
        <f t="shared" si="153"/>
        <v>505</v>
      </c>
      <c r="AF591" s="92">
        <v>-160.30359224901804</v>
      </c>
    </row>
    <row r="592" spans="1:32">
      <c r="A592" s="93">
        <v>580</v>
      </c>
      <c r="B592" s="130">
        <v>43048</v>
      </c>
      <c r="C592" s="92">
        <v>22.141999999999999</v>
      </c>
      <c r="D592" s="92">
        <v>25.047701</v>
      </c>
      <c r="E592" s="92">
        <v>19.025600000000001</v>
      </c>
      <c r="F592" s="139">
        <f t="shared" si="145"/>
        <v>6.0513955378915796E-4</v>
      </c>
      <c r="G592" s="140">
        <f t="shared" si="145"/>
        <v>-1.7486634801333611E-3</v>
      </c>
      <c r="H592" s="140">
        <f t="shared" si="145"/>
        <v>3.9893617021276029E-3</v>
      </c>
      <c r="I592" s="141">
        <f t="shared" si="144"/>
        <v>21.412849925937131</v>
      </c>
      <c r="J592" s="142">
        <f t="shared" si="154"/>
        <v>25.03684229585382</v>
      </c>
      <c r="K592" s="142">
        <f t="shared" ref="K592:K655" si="157">$E$13*(1+H592)</f>
        <v>19.536628989361702</v>
      </c>
      <c r="L592" s="143">
        <f t="shared" si="155"/>
        <v>14988.994948155992</v>
      </c>
      <c r="M592" s="137">
        <f t="shared" si="146"/>
        <v>-15022.105377512291</v>
      </c>
      <c r="N592" s="137">
        <f t="shared" si="147"/>
        <v>29304.943484042553</v>
      </c>
      <c r="O592" s="143">
        <f t="shared" si="143"/>
        <v>-9.0649481559939886</v>
      </c>
      <c r="P592" s="137">
        <f t="shared" si="156"/>
        <v>-26.31462248770913</v>
      </c>
      <c r="Q592" s="137">
        <f t="shared" si="148"/>
        <v>-116.44348404255288</v>
      </c>
      <c r="R592" s="144">
        <f t="shared" si="149"/>
        <v>-151.823054686256</v>
      </c>
      <c r="T592" s="92">
        <f t="shared" ref="T592:T655" si="158">T591</f>
        <v>3.861003861003861E-4</v>
      </c>
      <c r="U592" s="92">
        <f>SUM($T$13:T592)</f>
        <v>0.22393822393822133</v>
      </c>
      <c r="V592" s="92">
        <f t="shared" si="150"/>
        <v>1452</v>
      </c>
      <c r="W592" s="92">
        <v>-77.105706316329815</v>
      </c>
      <c r="Y592" s="92">
        <f t="shared" si="151"/>
        <v>2130</v>
      </c>
      <c r="Z592" s="92">
        <v>-73.486844170454788</v>
      </c>
      <c r="AB592" s="92">
        <f t="shared" si="152"/>
        <v>1761</v>
      </c>
      <c r="AC592" s="92">
        <v>-135.90478878578506</v>
      </c>
      <c r="AE592" s="92">
        <f t="shared" si="153"/>
        <v>54</v>
      </c>
      <c r="AF592" s="92">
        <v>-159.679261918458</v>
      </c>
    </row>
    <row r="593" spans="1:32">
      <c r="A593" s="93">
        <v>581</v>
      </c>
      <c r="B593" s="130">
        <v>43047</v>
      </c>
      <c r="C593" s="92">
        <v>22.197099999999999</v>
      </c>
      <c r="D593" s="92">
        <v>25.2012</v>
      </c>
      <c r="E593" s="92">
        <v>19.090401</v>
      </c>
      <c r="F593" s="139">
        <f t="shared" si="145"/>
        <v>-2.4823062472124624E-3</v>
      </c>
      <c r="G593" s="140">
        <f t="shared" si="145"/>
        <v>-6.0909401139628283E-3</v>
      </c>
      <c r="H593" s="140">
        <f t="shared" si="145"/>
        <v>-3.3944284355262866E-3</v>
      </c>
      <c r="I593" s="141">
        <f t="shared" si="144"/>
        <v>21.346778894540275</v>
      </c>
      <c r="J593" s="142">
        <f t="shared" si="154"/>
        <v>24.927934958283732</v>
      </c>
      <c r="K593" s="142">
        <f t="shared" si="157"/>
        <v>19.392947817073093</v>
      </c>
      <c r="L593" s="143">
        <f t="shared" si="155"/>
        <v>14942.745226178193</v>
      </c>
      <c r="M593" s="137">
        <f t="shared" si="146"/>
        <v>-14956.760974970239</v>
      </c>
      <c r="N593" s="137">
        <f t="shared" si="147"/>
        <v>29089.421725609638</v>
      </c>
      <c r="O593" s="143">
        <f t="shared" ref="O593:O656" si="159">$L$13-L593</f>
        <v>37.18477382180572</v>
      </c>
      <c r="P593" s="137">
        <f t="shared" si="156"/>
        <v>-91.659025029761324</v>
      </c>
      <c r="Q593" s="137">
        <f t="shared" si="148"/>
        <v>99.078274390361912</v>
      </c>
      <c r="R593" s="144">
        <f t="shared" si="149"/>
        <v>44.604023182406308</v>
      </c>
      <c r="T593" s="92">
        <f t="shared" si="158"/>
        <v>3.861003861003861E-4</v>
      </c>
      <c r="U593" s="92">
        <f>SUM($T$13:T593)</f>
        <v>0.2243243243243217</v>
      </c>
      <c r="V593" s="92">
        <f t="shared" si="150"/>
        <v>1435</v>
      </c>
      <c r="W593" s="92">
        <v>-76.929740370900618</v>
      </c>
      <c r="Y593" s="92">
        <f t="shared" si="151"/>
        <v>2067</v>
      </c>
      <c r="Z593" s="92">
        <v>-73.462799093087597</v>
      </c>
      <c r="AB593" s="92">
        <f t="shared" si="152"/>
        <v>747</v>
      </c>
      <c r="AC593" s="92">
        <v>-135.7606865456255</v>
      </c>
      <c r="AE593" s="92">
        <f t="shared" si="153"/>
        <v>2047</v>
      </c>
      <c r="AF593" s="92">
        <v>-159.6631640424057</v>
      </c>
    </row>
    <row r="594" spans="1:32">
      <c r="A594" s="93">
        <v>582</v>
      </c>
      <c r="B594" s="130">
        <v>43046</v>
      </c>
      <c r="C594" s="92">
        <v>22.116199000000002</v>
      </c>
      <c r="D594" s="92">
        <v>25.0884</v>
      </c>
      <c r="E594" s="92">
        <v>19.133499</v>
      </c>
      <c r="F594" s="139">
        <f t="shared" si="145"/>
        <v>3.6579974705417406E-3</v>
      </c>
      <c r="G594" s="140">
        <f t="shared" si="145"/>
        <v>4.496101784091433E-3</v>
      </c>
      <c r="H594" s="140">
        <f t="shared" si="145"/>
        <v>-2.2524892075411751E-3</v>
      </c>
      <c r="I594" s="141">
        <f t="shared" si="144"/>
        <v>21.478180780069845</v>
      </c>
      <c r="J594" s="142">
        <f t="shared" si="154"/>
        <v>25.193465380016264</v>
      </c>
      <c r="K594" s="142">
        <f t="shared" si="157"/>
        <v>19.415168812510455</v>
      </c>
      <c r="L594" s="143">
        <f t="shared" si="155"/>
        <v>15034.726546048892</v>
      </c>
      <c r="M594" s="137">
        <f t="shared" si="146"/>
        <v>-15116.079228009758</v>
      </c>
      <c r="N594" s="137">
        <f t="shared" si="147"/>
        <v>29122.753218765683</v>
      </c>
      <c r="O594" s="143">
        <f t="shared" si="159"/>
        <v>-54.796546048894015</v>
      </c>
      <c r="P594" s="137">
        <f t="shared" si="156"/>
        <v>67.659228009757499</v>
      </c>
      <c r="Q594" s="137">
        <f t="shared" si="148"/>
        <v>65.746781234316586</v>
      </c>
      <c r="R594" s="144">
        <f t="shared" si="149"/>
        <v>78.609463195180069</v>
      </c>
      <c r="T594" s="92">
        <f t="shared" si="158"/>
        <v>3.861003861003861E-4</v>
      </c>
      <c r="U594" s="92">
        <f>SUM($T$13:T594)</f>
        <v>0.22471042471042207</v>
      </c>
      <c r="V594" s="92">
        <f t="shared" si="150"/>
        <v>2280</v>
      </c>
      <c r="W594" s="92">
        <v>-76.699472857388173</v>
      </c>
      <c r="Y594" s="92">
        <f t="shared" si="151"/>
        <v>981</v>
      </c>
      <c r="Z594" s="92">
        <v>-73.395101333684579</v>
      </c>
      <c r="AB594" s="92">
        <f t="shared" si="152"/>
        <v>597</v>
      </c>
      <c r="AC594" s="92">
        <v>-135.73951654525808</v>
      </c>
      <c r="AE594" s="92">
        <f t="shared" si="153"/>
        <v>1684</v>
      </c>
      <c r="AF594" s="92">
        <v>-159.2965883701745</v>
      </c>
    </row>
    <row r="595" spans="1:32">
      <c r="A595" s="93">
        <v>583</v>
      </c>
      <c r="B595" s="130">
        <v>43045</v>
      </c>
      <c r="C595" s="92">
        <v>22.271699999999999</v>
      </c>
      <c r="D595" s="92">
        <v>25.080299</v>
      </c>
      <c r="E595" s="92">
        <v>19.046399999999998</v>
      </c>
      <c r="F595" s="139">
        <f t="shared" si="145"/>
        <v>-6.9819995779396571E-3</v>
      </c>
      <c r="G595" s="140">
        <f t="shared" si="145"/>
        <v>3.2300252879768898E-4</v>
      </c>
      <c r="H595" s="140">
        <f t="shared" si="145"/>
        <v>4.5729901713711385E-3</v>
      </c>
      <c r="I595" s="141">
        <f t="shared" ref="I595:I658" si="160">$C$13*(1+F595)</f>
        <v>21.250485907232047</v>
      </c>
      <c r="J595" s="142">
        <f t="shared" si="154"/>
        <v>25.088801129524015</v>
      </c>
      <c r="K595" s="142">
        <f t="shared" si="157"/>
        <v>19.54798581574471</v>
      </c>
      <c r="L595" s="143">
        <f t="shared" si="155"/>
        <v>14875.340135062434</v>
      </c>
      <c r="M595" s="137">
        <f t="shared" si="146"/>
        <v>-15053.280677714409</v>
      </c>
      <c r="N595" s="137">
        <f t="shared" si="147"/>
        <v>29321.978723617063</v>
      </c>
      <c r="O595" s="143">
        <f t="shared" si="159"/>
        <v>104.58986493756493</v>
      </c>
      <c r="P595" s="137">
        <f t="shared" si="156"/>
        <v>4.8606777144086664</v>
      </c>
      <c r="Q595" s="137">
        <f t="shared" si="148"/>
        <v>-133.47872361706322</v>
      </c>
      <c r="R595" s="144">
        <f t="shared" si="149"/>
        <v>-24.028180965089632</v>
      </c>
      <c r="T595" s="92">
        <f t="shared" si="158"/>
        <v>3.861003861003861E-4</v>
      </c>
      <c r="U595" s="92">
        <f>SUM($T$13:T595)</f>
        <v>0.22509652509652245</v>
      </c>
      <c r="V595" s="92">
        <f t="shared" si="150"/>
        <v>241</v>
      </c>
      <c r="W595" s="92">
        <v>-76.656722306895972</v>
      </c>
      <c r="Y595" s="92">
        <f t="shared" si="151"/>
        <v>91</v>
      </c>
      <c r="Z595" s="92">
        <v>-73.346237119634679</v>
      </c>
      <c r="AB595" s="92">
        <f t="shared" si="152"/>
        <v>1647</v>
      </c>
      <c r="AC595" s="92">
        <v>-135.55684560743612</v>
      </c>
      <c r="AE595" s="92">
        <f t="shared" si="153"/>
        <v>1947</v>
      </c>
      <c r="AF595" s="92">
        <v>-159.28633574363448</v>
      </c>
    </row>
    <row r="596" spans="1:32">
      <c r="A596" s="93">
        <v>584</v>
      </c>
      <c r="B596" s="130">
        <v>43042</v>
      </c>
      <c r="C596" s="92">
        <v>22.131701</v>
      </c>
      <c r="D596" s="92">
        <v>24.775200000000002</v>
      </c>
      <c r="E596" s="92">
        <v>19.201799000000001</v>
      </c>
      <c r="F596" s="139">
        <f t="shared" si="145"/>
        <v>6.3257225461341715E-3</v>
      </c>
      <c r="G596" s="140">
        <f t="shared" si="145"/>
        <v>1.2314693725983927E-2</v>
      </c>
      <c r="H596" s="140">
        <f t="shared" si="145"/>
        <v>-8.0929396250842833E-3</v>
      </c>
      <c r="I596" s="141">
        <f t="shared" si="160"/>
        <v>21.535269829915016</v>
      </c>
      <c r="J596" s="142">
        <f t="shared" si="154"/>
        <v>25.389561138933285</v>
      </c>
      <c r="K596" s="142">
        <f t="shared" si="157"/>
        <v>19.301519487835485</v>
      </c>
      <c r="L596" s="143">
        <f t="shared" si="155"/>
        <v>15074.688880940512</v>
      </c>
      <c r="M596" s="137">
        <f t="shared" si="146"/>
        <v>-15233.736683359972</v>
      </c>
      <c r="N596" s="137">
        <f t="shared" si="147"/>
        <v>28952.279231753226</v>
      </c>
      <c r="O596" s="143">
        <f t="shared" si="159"/>
        <v>-94.758880940513336</v>
      </c>
      <c r="P596" s="137">
        <f t="shared" si="156"/>
        <v>185.31668335997165</v>
      </c>
      <c r="Q596" s="137">
        <f t="shared" si="148"/>
        <v>236.22076824677424</v>
      </c>
      <c r="R596" s="144">
        <f t="shared" si="149"/>
        <v>326.77857066623255</v>
      </c>
      <c r="T596" s="92">
        <f t="shared" si="158"/>
        <v>3.861003861003861E-4</v>
      </c>
      <c r="U596" s="92">
        <f>SUM($T$13:T596)</f>
        <v>0.22548262548262282</v>
      </c>
      <c r="V596" s="92">
        <f t="shared" si="150"/>
        <v>2281</v>
      </c>
      <c r="W596" s="92">
        <v>-76.213678947371591</v>
      </c>
      <c r="Y596" s="92">
        <f t="shared" si="151"/>
        <v>2303</v>
      </c>
      <c r="Z596" s="92">
        <v>-73.046769664388194</v>
      </c>
      <c r="AB596" s="92">
        <f t="shared" si="152"/>
        <v>1829</v>
      </c>
      <c r="AC596" s="92">
        <v>-135.40580272324223</v>
      </c>
      <c r="AE596" s="92">
        <f t="shared" si="153"/>
        <v>603</v>
      </c>
      <c r="AF596" s="92">
        <v>-159.27815116143574</v>
      </c>
    </row>
    <row r="597" spans="1:32">
      <c r="A597" s="93">
        <v>585</v>
      </c>
      <c r="B597" s="130">
        <v>43041</v>
      </c>
      <c r="C597" s="92">
        <v>22.2257</v>
      </c>
      <c r="D597" s="92">
        <v>25.3307</v>
      </c>
      <c r="E597" s="92">
        <v>18.982299999999999</v>
      </c>
      <c r="F597" s="139">
        <f t="shared" si="145"/>
        <v>-4.2292931156273639E-3</v>
      </c>
      <c r="G597" s="140">
        <f t="shared" si="145"/>
        <v>-2.192991113549958E-2</v>
      </c>
      <c r="H597" s="140">
        <f t="shared" si="145"/>
        <v>1.1563351121834708E-2</v>
      </c>
      <c r="I597" s="141">
        <f t="shared" si="160"/>
        <v>21.309393550254885</v>
      </c>
      <c r="J597" s="142">
        <f t="shared" si="154"/>
        <v>24.530682477783877</v>
      </c>
      <c r="K597" s="142">
        <f t="shared" si="157"/>
        <v>19.684011249479781</v>
      </c>
      <c r="L597" s="143">
        <f t="shared" si="155"/>
        <v>14916.57548517842</v>
      </c>
      <c r="M597" s="137">
        <f t="shared" si="146"/>
        <v>-14718.409486670325</v>
      </c>
      <c r="N597" s="137">
        <f t="shared" si="147"/>
        <v>29526.016874219673</v>
      </c>
      <c r="O597" s="143">
        <f t="shared" si="159"/>
        <v>63.35451482157805</v>
      </c>
      <c r="P597" s="137">
        <f t="shared" si="156"/>
        <v>-330.01051332967472</v>
      </c>
      <c r="Q597" s="137">
        <f t="shared" si="148"/>
        <v>-337.5168742196729</v>
      </c>
      <c r="R597" s="144">
        <f t="shared" si="149"/>
        <v>-604.17287272776957</v>
      </c>
      <c r="T597" s="92">
        <f t="shared" si="158"/>
        <v>3.861003861003861E-4</v>
      </c>
      <c r="U597" s="92">
        <f>SUM($T$13:T597)</f>
        <v>0.2258687258687232</v>
      </c>
      <c r="V597" s="92">
        <f t="shared" si="150"/>
        <v>16</v>
      </c>
      <c r="W597" s="92">
        <v>-76.071814253278717</v>
      </c>
      <c r="Y597" s="92">
        <f t="shared" si="151"/>
        <v>959</v>
      </c>
      <c r="Z597" s="92">
        <v>-72.937399999264017</v>
      </c>
      <c r="AB597" s="92">
        <f t="shared" si="152"/>
        <v>1144</v>
      </c>
      <c r="AC597" s="92">
        <v>-134.86976222172598</v>
      </c>
      <c r="AE597" s="92">
        <f t="shared" si="153"/>
        <v>2224</v>
      </c>
      <c r="AF597" s="92">
        <v>-159.26788399667385</v>
      </c>
    </row>
    <row r="598" spans="1:32">
      <c r="A598" s="93">
        <v>586</v>
      </c>
      <c r="B598" s="130">
        <v>43040</v>
      </c>
      <c r="C598" s="92">
        <v>22.3384</v>
      </c>
      <c r="D598" s="92">
        <v>25.477900000000002</v>
      </c>
      <c r="E598" s="92">
        <v>19.115299</v>
      </c>
      <c r="F598" s="139">
        <f t="shared" si="145"/>
        <v>-5.0451240912509077E-3</v>
      </c>
      <c r="G598" s="140">
        <f t="shared" si="145"/>
        <v>-5.7775562350115273E-3</v>
      </c>
      <c r="H598" s="140">
        <f t="shared" si="145"/>
        <v>-6.957725327759845E-3</v>
      </c>
      <c r="I598" s="141">
        <f t="shared" si="160"/>
        <v>21.291934848959638</v>
      </c>
      <c r="J598" s="142">
        <f t="shared" si="154"/>
        <v>24.935794845336545</v>
      </c>
      <c r="K598" s="142">
        <f t="shared" si="157"/>
        <v>19.323609622847123</v>
      </c>
      <c r="L598" s="143">
        <f t="shared" si="155"/>
        <v>14904.354394271746</v>
      </c>
      <c r="M598" s="137">
        <f t="shared" si="146"/>
        <v>-14961.476907201926</v>
      </c>
      <c r="N598" s="137">
        <f t="shared" si="147"/>
        <v>28985.414434270682</v>
      </c>
      <c r="O598" s="143">
        <f t="shared" si="159"/>
        <v>75.575605728252413</v>
      </c>
      <c r="P598" s="137">
        <f t="shared" si="156"/>
        <v>-86.943092798073849</v>
      </c>
      <c r="Q598" s="137">
        <f t="shared" si="148"/>
        <v>203.08556572931775</v>
      </c>
      <c r="R598" s="144">
        <f t="shared" si="149"/>
        <v>191.71807865949631</v>
      </c>
      <c r="T598" s="92">
        <f t="shared" si="158"/>
        <v>3.861003861003861E-4</v>
      </c>
      <c r="U598" s="92">
        <f>SUM($T$13:T598)</f>
        <v>0.22625482625482357</v>
      </c>
      <c r="V598" s="92">
        <f t="shared" si="150"/>
        <v>1860</v>
      </c>
      <c r="W598" s="92">
        <v>-75.968616024429139</v>
      </c>
      <c r="Y598" s="92">
        <f t="shared" si="151"/>
        <v>313</v>
      </c>
      <c r="Z598" s="92">
        <v>-72.86592806997578</v>
      </c>
      <c r="AB598" s="92">
        <f t="shared" si="152"/>
        <v>2489</v>
      </c>
      <c r="AC598" s="92">
        <v>-134.40863113979867</v>
      </c>
      <c r="AE598" s="92">
        <f t="shared" si="153"/>
        <v>1940</v>
      </c>
      <c r="AF598" s="92">
        <v>-158.8554873965968</v>
      </c>
    </row>
    <row r="599" spans="1:32">
      <c r="A599" s="93">
        <v>587</v>
      </c>
      <c r="B599" s="130">
        <v>43039</v>
      </c>
      <c r="C599" s="92">
        <v>22.406700000000001</v>
      </c>
      <c r="D599" s="92">
        <v>25.401399999999999</v>
      </c>
      <c r="E599" s="92">
        <v>19.171199999999999</v>
      </c>
      <c r="F599" s="139">
        <f t="shared" si="145"/>
        <v>-3.0481954058384497E-3</v>
      </c>
      <c r="G599" s="140">
        <f t="shared" si="145"/>
        <v>3.0116450274395579E-3</v>
      </c>
      <c r="H599" s="140">
        <f t="shared" si="145"/>
        <v>-2.9158842430311305E-3</v>
      </c>
      <c r="I599" s="141">
        <f t="shared" si="160"/>
        <v>21.334668923134597</v>
      </c>
      <c r="J599" s="142">
        <f t="shared" si="154"/>
        <v>25.156234165439702</v>
      </c>
      <c r="K599" s="142">
        <f t="shared" si="157"/>
        <v>19.402259808514856</v>
      </c>
      <c r="L599" s="143">
        <f t="shared" si="155"/>
        <v>14934.268246194219</v>
      </c>
      <c r="M599" s="137">
        <f t="shared" si="146"/>
        <v>-15093.740499263822</v>
      </c>
      <c r="N599" s="137">
        <f t="shared" si="147"/>
        <v>29103.389712772285</v>
      </c>
      <c r="O599" s="143">
        <f t="shared" si="159"/>
        <v>45.661753805779881</v>
      </c>
      <c r="P599" s="137">
        <f t="shared" si="156"/>
        <v>45.320499263822057</v>
      </c>
      <c r="Q599" s="137">
        <f t="shared" si="148"/>
        <v>85.110287227715162</v>
      </c>
      <c r="R599" s="144">
        <f t="shared" si="149"/>
        <v>176.0925402973171</v>
      </c>
      <c r="T599" s="92">
        <f t="shared" si="158"/>
        <v>3.861003861003861E-4</v>
      </c>
      <c r="U599" s="92">
        <f>SUM($T$13:T599)</f>
        <v>0.22664092664092395</v>
      </c>
      <c r="V599" s="92">
        <f t="shared" si="150"/>
        <v>438</v>
      </c>
      <c r="W599" s="92">
        <v>-75.784130401436414</v>
      </c>
      <c r="Y599" s="92">
        <f t="shared" si="151"/>
        <v>2552</v>
      </c>
      <c r="Z599" s="92">
        <v>-72.652991892780847</v>
      </c>
      <c r="AB599" s="92">
        <f t="shared" si="152"/>
        <v>176</v>
      </c>
      <c r="AC599" s="92">
        <v>-134.24318112676337</v>
      </c>
      <c r="AE599" s="92">
        <f t="shared" si="153"/>
        <v>132</v>
      </c>
      <c r="AF599" s="92">
        <v>-158.74512676291306</v>
      </c>
    </row>
    <row r="600" spans="1:32">
      <c r="A600" s="93">
        <v>588</v>
      </c>
      <c r="B600" s="130">
        <v>43038</v>
      </c>
      <c r="C600" s="92">
        <v>22.227799999999998</v>
      </c>
      <c r="D600" s="92">
        <v>25.156099000000001</v>
      </c>
      <c r="E600" s="92">
        <v>19.226299000000001</v>
      </c>
      <c r="F600" s="139">
        <f t="shared" si="145"/>
        <v>8.0484798315623163E-3</v>
      </c>
      <c r="G600" s="140">
        <f t="shared" si="145"/>
        <v>9.7511541833252835E-3</v>
      </c>
      <c r="H600" s="140">
        <f t="shared" si="145"/>
        <v>-2.8658141642342594E-3</v>
      </c>
      <c r="I600" s="141">
        <f t="shared" si="160"/>
        <v>21.57213666354745</v>
      </c>
      <c r="J600" s="142">
        <f t="shared" si="154"/>
        <v>25.325265772725725</v>
      </c>
      <c r="K600" s="142">
        <f t="shared" si="157"/>
        <v>19.403234122178166</v>
      </c>
      <c r="L600" s="143">
        <f t="shared" si="155"/>
        <v>15100.495664483215</v>
      </c>
      <c r="M600" s="137">
        <f t="shared" si="146"/>
        <v>-15195.159463635435</v>
      </c>
      <c r="N600" s="137">
        <f t="shared" si="147"/>
        <v>29104.851183267248</v>
      </c>
      <c r="O600" s="143">
        <f t="shared" si="159"/>
        <v>-120.5656644832161</v>
      </c>
      <c r="P600" s="137">
        <f t="shared" si="156"/>
        <v>146.73946363543473</v>
      </c>
      <c r="Q600" s="137">
        <f t="shared" si="148"/>
        <v>83.648816732751584</v>
      </c>
      <c r="R600" s="144">
        <f t="shared" si="149"/>
        <v>109.82261588497022</v>
      </c>
      <c r="T600" s="92">
        <f t="shared" si="158"/>
        <v>3.861003861003861E-4</v>
      </c>
      <c r="U600" s="92">
        <f>SUM($T$13:T600)</f>
        <v>0.22702702702702432</v>
      </c>
      <c r="V600" s="92">
        <f t="shared" si="150"/>
        <v>1051</v>
      </c>
      <c r="W600" s="92">
        <v>-75.73370330940088</v>
      </c>
      <c r="Y600" s="92">
        <f t="shared" si="151"/>
        <v>771</v>
      </c>
      <c r="Z600" s="92">
        <v>-72.643315474024348</v>
      </c>
      <c r="AB600" s="92">
        <f t="shared" si="152"/>
        <v>369</v>
      </c>
      <c r="AC600" s="92">
        <v>-134.04433787451126</v>
      </c>
      <c r="AE600" s="92">
        <f t="shared" si="153"/>
        <v>653</v>
      </c>
      <c r="AF600" s="92">
        <v>-158.44162630639221</v>
      </c>
    </row>
    <row r="601" spans="1:32">
      <c r="A601" s="93">
        <v>589</v>
      </c>
      <c r="B601" s="130">
        <v>43035</v>
      </c>
      <c r="C601" s="92">
        <v>22.330798999999999</v>
      </c>
      <c r="D601" s="92">
        <v>25.192399999999999</v>
      </c>
      <c r="E601" s="92">
        <v>19.125</v>
      </c>
      <c r="F601" s="139">
        <f t="shared" si="145"/>
        <v>-4.6124189286733674E-3</v>
      </c>
      <c r="G601" s="140">
        <f t="shared" si="145"/>
        <v>-1.440950445372291E-3</v>
      </c>
      <c r="H601" s="140">
        <f t="shared" si="145"/>
        <v>5.2966797385620712E-3</v>
      </c>
      <c r="I601" s="141">
        <f t="shared" si="160"/>
        <v>21.301194696168281</v>
      </c>
      <c r="J601" s="142">
        <f t="shared" si="154"/>
        <v>25.04455995416475</v>
      </c>
      <c r="K601" s="142">
        <f t="shared" si="157"/>
        <v>19.562068091032678</v>
      </c>
      <c r="L601" s="143">
        <f t="shared" si="155"/>
        <v>14910.836287317798</v>
      </c>
      <c r="M601" s="137">
        <f t="shared" si="146"/>
        <v>-15026.735972498851</v>
      </c>
      <c r="N601" s="137">
        <f t="shared" si="147"/>
        <v>29343.102136549016</v>
      </c>
      <c r="O601" s="143">
        <f t="shared" si="159"/>
        <v>69.09371268220093</v>
      </c>
      <c r="P601" s="137">
        <f t="shared" si="156"/>
        <v>-21.684027501149103</v>
      </c>
      <c r="Q601" s="137">
        <f t="shared" si="148"/>
        <v>-154.602136549016</v>
      </c>
      <c r="R601" s="144">
        <f t="shared" si="149"/>
        <v>-107.19245136796417</v>
      </c>
      <c r="T601" s="92">
        <f t="shared" si="158"/>
        <v>3.861003861003861E-4</v>
      </c>
      <c r="U601" s="92">
        <f>SUM($T$13:T601)</f>
        <v>0.22741312741312469</v>
      </c>
      <c r="V601" s="92">
        <f t="shared" si="150"/>
        <v>1434</v>
      </c>
      <c r="W601" s="92">
        <v>-75.686277036618776</v>
      </c>
      <c r="Y601" s="92">
        <f t="shared" si="151"/>
        <v>540</v>
      </c>
      <c r="Z601" s="92">
        <v>-72.360913235192129</v>
      </c>
      <c r="AB601" s="92">
        <f t="shared" si="152"/>
        <v>1676</v>
      </c>
      <c r="AC601" s="92">
        <v>-133.9154398170831</v>
      </c>
      <c r="AE601" s="92">
        <f t="shared" si="153"/>
        <v>2384</v>
      </c>
      <c r="AF601" s="92">
        <v>-158.36478722588981</v>
      </c>
    </row>
    <row r="602" spans="1:32">
      <c r="A602" s="93">
        <v>590</v>
      </c>
      <c r="B602" s="130">
        <v>43034</v>
      </c>
      <c r="C602" s="92">
        <v>22.570800999999999</v>
      </c>
      <c r="D602" s="92">
        <v>25.344601000000001</v>
      </c>
      <c r="E602" s="92">
        <v>19.178599999999999</v>
      </c>
      <c r="F602" s="139">
        <f t="shared" si="145"/>
        <v>-1.0633295645998575E-2</v>
      </c>
      <c r="G602" s="140">
        <f t="shared" si="145"/>
        <v>-6.0052632116797122E-3</v>
      </c>
      <c r="H602" s="140">
        <f t="shared" si="145"/>
        <v>-2.7947816837516903E-3</v>
      </c>
      <c r="I602" s="141">
        <f t="shared" si="160"/>
        <v>21.172348536505194</v>
      </c>
      <c r="J602" s="142">
        <f t="shared" si="154"/>
        <v>24.930083794966826</v>
      </c>
      <c r="K602" s="142">
        <f t="shared" si="157"/>
        <v>19.404616343215874</v>
      </c>
      <c r="L602" s="143">
        <f t="shared" si="155"/>
        <v>14820.643975553636</v>
      </c>
      <c r="M602" s="137">
        <f t="shared" si="146"/>
        <v>-14958.050276980095</v>
      </c>
      <c r="N602" s="137">
        <f t="shared" si="147"/>
        <v>29106.924514823811</v>
      </c>
      <c r="O602" s="143">
        <f t="shared" si="159"/>
        <v>159.28602444636272</v>
      </c>
      <c r="P602" s="137">
        <f t="shared" si="156"/>
        <v>-90.369723019904995</v>
      </c>
      <c r="Q602" s="137">
        <f t="shared" si="148"/>
        <v>81.575485176188522</v>
      </c>
      <c r="R602" s="144">
        <f t="shared" si="149"/>
        <v>150.49178660264624</v>
      </c>
      <c r="T602" s="92">
        <f t="shared" si="158"/>
        <v>3.861003861003861E-4</v>
      </c>
      <c r="U602" s="92">
        <f>SUM($T$13:T602)</f>
        <v>0.22779922779922507</v>
      </c>
      <c r="V602" s="92">
        <f t="shared" si="150"/>
        <v>1279</v>
      </c>
      <c r="W602" s="92">
        <v>-75.672557095787852</v>
      </c>
      <c r="Y602" s="92">
        <f t="shared" si="151"/>
        <v>190</v>
      </c>
      <c r="Z602" s="92">
        <v>-72.326499838858581</v>
      </c>
      <c r="AB602" s="92">
        <f t="shared" si="152"/>
        <v>898</v>
      </c>
      <c r="AC602" s="92">
        <v>-133.80399396102439</v>
      </c>
      <c r="AE602" s="92">
        <f t="shared" si="153"/>
        <v>403</v>
      </c>
      <c r="AF602" s="92">
        <v>-158.35446566836072</v>
      </c>
    </row>
    <row r="603" spans="1:32">
      <c r="A603" s="93">
        <v>591</v>
      </c>
      <c r="B603" s="130">
        <v>43033</v>
      </c>
      <c r="C603" s="92">
        <v>22.614999999999998</v>
      </c>
      <c r="D603" s="92">
        <v>25.247299000000002</v>
      </c>
      <c r="E603" s="92">
        <v>19.095500999999999</v>
      </c>
      <c r="F603" s="139">
        <f t="shared" si="145"/>
        <v>-1.9544107892991436E-3</v>
      </c>
      <c r="G603" s="140">
        <f t="shared" si="145"/>
        <v>3.8539568133604263E-3</v>
      </c>
      <c r="H603" s="140">
        <f t="shared" si="145"/>
        <v>4.3517580397602895E-3</v>
      </c>
      <c r="I603" s="141">
        <f t="shared" si="160"/>
        <v>21.358075804550076</v>
      </c>
      <c r="J603" s="142">
        <f t="shared" si="154"/>
        <v>25.177359934648848</v>
      </c>
      <c r="K603" s="142">
        <f t="shared" si="157"/>
        <v>19.543680859695694</v>
      </c>
      <c r="L603" s="143">
        <f t="shared" si="155"/>
        <v>14950.653063185053</v>
      </c>
      <c r="M603" s="137">
        <f t="shared" si="146"/>
        <v>-15106.415960789309</v>
      </c>
      <c r="N603" s="137">
        <f t="shared" si="147"/>
        <v>29315.52128954354</v>
      </c>
      <c r="O603" s="143">
        <f t="shared" si="159"/>
        <v>29.276936814945657</v>
      </c>
      <c r="P603" s="137">
        <f t="shared" si="156"/>
        <v>57.99596078930881</v>
      </c>
      <c r="Q603" s="137">
        <f t="shared" si="148"/>
        <v>-127.02128954353975</v>
      </c>
      <c r="R603" s="144">
        <f t="shared" si="149"/>
        <v>-39.748391939285284</v>
      </c>
      <c r="T603" s="92">
        <f t="shared" si="158"/>
        <v>3.861003861003861E-4</v>
      </c>
      <c r="U603" s="92">
        <f>SUM($T$13:T603)</f>
        <v>0.22818532818532544</v>
      </c>
      <c r="V603" s="92">
        <f t="shared" si="150"/>
        <v>1182</v>
      </c>
      <c r="W603" s="92">
        <v>-75.641303694628732</v>
      </c>
      <c r="Y603" s="92">
        <f t="shared" si="151"/>
        <v>2251</v>
      </c>
      <c r="Z603" s="92">
        <v>-72.173587553319521</v>
      </c>
      <c r="AB603" s="92">
        <f t="shared" si="152"/>
        <v>1324</v>
      </c>
      <c r="AC603" s="92">
        <v>-133.74699040182531</v>
      </c>
      <c r="AE603" s="92">
        <f t="shared" si="153"/>
        <v>787</v>
      </c>
      <c r="AF603" s="92">
        <v>-158.31768302641285</v>
      </c>
    </row>
    <row r="604" spans="1:32">
      <c r="A604" s="93">
        <v>592</v>
      </c>
      <c r="B604" s="130">
        <v>43032</v>
      </c>
      <c r="C604" s="92">
        <v>22.420601000000001</v>
      </c>
      <c r="D604" s="92">
        <v>25.184899999999999</v>
      </c>
      <c r="E604" s="92">
        <v>19.234100000000002</v>
      </c>
      <c r="F604" s="139">
        <f t="shared" si="145"/>
        <v>8.6705525868819855E-3</v>
      </c>
      <c r="G604" s="140">
        <f t="shared" si="145"/>
        <v>2.4776354085187524E-3</v>
      </c>
      <c r="H604" s="140">
        <f t="shared" si="145"/>
        <v>-7.2058999381308109E-3</v>
      </c>
      <c r="I604" s="141">
        <f t="shared" si="160"/>
        <v>21.585448958304013</v>
      </c>
      <c r="J604" s="142">
        <f t="shared" si="154"/>
        <v>25.142840830390437</v>
      </c>
      <c r="K604" s="142">
        <f t="shared" si="157"/>
        <v>19.318780393103911</v>
      </c>
      <c r="L604" s="143">
        <f t="shared" si="155"/>
        <v>15109.814270812809</v>
      </c>
      <c r="M604" s="137">
        <f t="shared" si="146"/>
        <v>-15085.704498234261</v>
      </c>
      <c r="N604" s="137">
        <f t="shared" si="147"/>
        <v>28978.170589655867</v>
      </c>
      <c r="O604" s="143">
        <f t="shared" si="159"/>
        <v>-129.88427081281043</v>
      </c>
      <c r="P604" s="137">
        <f t="shared" si="156"/>
        <v>37.284498234261264</v>
      </c>
      <c r="Q604" s="137">
        <f t="shared" si="148"/>
        <v>210.32941034413307</v>
      </c>
      <c r="R604" s="144">
        <f t="shared" si="149"/>
        <v>117.7296377655839</v>
      </c>
      <c r="T604" s="92">
        <f t="shared" si="158"/>
        <v>3.861003861003861E-4</v>
      </c>
      <c r="U604" s="92">
        <f>SUM($T$13:T604)</f>
        <v>0.22857142857142582</v>
      </c>
      <c r="V604" s="92">
        <f t="shared" si="150"/>
        <v>2121</v>
      </c>
      <c r="W604" s="92">
        <v>-75.494008909925469</v>
      </c>
      <c r="Y604" s="92">
        <f t="shared" si="151"/>
        <v>1498</v>
      </c>
      <c r="Z604" s="92">
        <v>-72.075230511505652</v>
      </c>
      <c r="AB604" s="92">
        <f t="shared" si="152"/>
        <v>662</v>
      </c>
      <c r="AC604" s="92">
        <v>-133.49874795614232</v>
      </c>
      <c r="AE604" s="92">
        <f t="shared" si="153"/>
        <v>2425</v>
      </c>
      <c r="AF604" s="92">
        <v>-158.30557831594342</v>
      </c>
    </row>
    <row r="605" spans="1:32">
      <c r="A605" s="93">
        <v>593</v>
      </c>
      <c r="B605" s="130">
        <v>43031</v>
      </c>
      <c r="C605" s="92">
        <v>22.334399999999999</v>
      </c>
      <c r="D605" s="92">
        <v>25.0609</v>
      </c>
      <c r="E605" s="92">
        <v>19.062598999999999</v>
      </c>
      <c r="F605" s="139">
        <f t="shared" si="145"/>
        <v>3.8595619313706031E-3</v>
      </c>
      <c r="G605" s="140">
        <f t="shared" si="145"/>
        <v>4.9479468015913852E-3</v>
      </c>
      <c r="H605" s="140">
        <f t="shared" si="145"/>
        <v>8.9967270465063365E-3</v>
      </c>
      <c r="I605" s="141">
        <f t="shared" si="160"/>
        <v>21.482494239375136</v>
      </c>
      <c r="J605" s="142">
        <f t="shared" si="154"/>
        <v>25.204797969346675</v>
      </c>
      <c r="K605" s="142">
        <f t="shared" si="157"/>
        <v>19.634067311597967</v>
      </c>
      <c r="L605" s="143">
        <f t="shared" si="155"/>
        <v>15037.745967562594</v>
      </c>
      <c r="M605" s="137">
        <f t="shared" si="146"/>
        <v>-15122.878781608006</v>
      </c>
      <c r="N605" s="137">
        <f t="shared" si="147"/>
        <v>29451.100967396949</v>
      </c>
      <c r="O605" s="143">
        <f t="shared" si="159"/>
        <v>-57.815967562595688</v>
      </c>
      <c r="P605" s="137">
        <f t="shared" si="156"/>
        <v>74.458781608005665</v>
      </c>
      <c r="Q605" s="137">
        <f t="shared" si="148"/>
        <v>-262.60096739694927</v>
      </c>
      <c r="R605" s="144">
        <f t="shared" si="149"/>
        <v>-245.95815335153929</v>
      </c>
      <c r="T605" s="92">
        <f t="shared" si="158"/>
        <v>3.861003861003861E-4</v>
      </c>
      <c r="U605" s="92">
        <f>SUM($T$13:T605)</f>
        <v>0.22895752895752619</v>
      </c>
      <c r="V605" s="92">
        <f t="shared" si="150"/>
        <v>2152</v>
      </c>
      <c r="W605" s="92">
        <v>-75.42417559552996</v>
      </c>
      <c r="Y605" s="92">
        <f t="shared" si="151"/>
        <v>145</v>
      </c>
      <c r="Z605" s="92">
        <v>-72.000528412761923</v>
      </c>
      <c r="AB605" s="92">
        <f t="shared" si="152"/>
        <v>583</v>
      </c>
      <c r="AC605" s="92">
        <v>-133.47872361706322</v>
      </c>
      <c r="AE605" s="92">
        <f t="shared" si="153"/>
        <v>2374</v>
      </c>
      <c r="AF605" s="92">
        <v>-158.26132825778768</v>
      </c>
    </row>
    <row r="606" spans="1:32">
      <c r="A606" s="93">
        <v>594</v>
      </c>
      <c r="B606" s="130">
        <v>43028</v>
      </c>
      <c r="C606" s="92">
        <v>22.284400999999999</v>
      </c>
      <c r="D606" s="92">
        <v>24.733801</v>
      </c>
      <c r="E606" s="92">
        <v>18.980899999999998</v>
      </c>
      <c r="F606" s="139">
        <f t="shared" si="145"/>
        <v>2.2436770905351899E-3</v>
      </c>
      <c r="G606" s="140">
        <f t="shared" si="145"/>
        <v>1.3224776895391033E-2</v>
      </c>
      <c r="H606" s="140">
        <f t="shared" si="145"/>
        <v>4.3042742967931424E-3</v>
      </c>
      <c r="I606" s="141">
        <f t="shared" si="160"/>
        <v>21.447914465369742</v>
      </c>
      <c r="J606" s="142">
        <f t="shared" si="154"/>
        <v>25.412386661880234</v>
      </c>
      <c r="K606" s="142">
        <f t="shared" si="157"/>
        <v>19.542756873541297</v>
      </c>
      <c r="L606" s="143">
        <f t="shared" si="155"/>
        <v>15013.54012575882</v>
      </c>
      <c r="M606" s="137">
        <f t="shared" si="146"/>
        <v>-15247.43199712814</v>
      </c>
      <c r="N606" s="137">
        <f t="shared" si="147"/>
        <v>29314.135310311944</v>
      </c>
      <c r="O606" s="143">
        <f t="shared" si="159"/>
        <v>-33.610125758821596</v>
      </c>
      <c r="P606" s="137">
        <f t="shared" si="156"/>
        <v>199.01199712814014</v>
      </c>
      <c r="Q606" s="137">
        <f t="shared" si="148"/>
        <v>-125.63531031194361</v>
      </c>
      <c r="R606" s="144">
        <f t="shared" si="149"/>
        <v>39.766561057374929</v>
      </c>
      <c r="T606" s="92">
        <f t="shared" si="158"/>
        <v>3.861003861003861E-4</v>
      </c>
      <c r="U606" s="92">
        <f>SUM($T$13:T606)</f>
        <v>0.22934362934362656</v>
      </c>
      <c r="V606" s="92">
        <f t="shared" si="150"/>
        <v>493</v>
      </c>
      <c r="W606" s="92">
        <v>-75.375150281884999</v>
      </c>
      <c r="Y606" s="92">
        <f t="shared" si="151"/>
        <v>995</v>
      </c>
      <c r="Z606" s="92">
        <v>-71.913112161519166</v>
      </c>
      <c r="AB606" s="92">
        <f t="shared" si="152"/>
        <v>727</v>
      </c>
      <c r="AC606" s="92">
        <v>-133.16713451464238</v>
      </c>
      <c r="AE606" s="92">
        <f t="shared" si="153"/>
        <v>782</v>
      </c>
      <c r="AF606" s="92">
        <v>-158.08445370696427</v>
      </c>
    </row>
    <row r="607" spans="1:32">
      <c r="A607" s="93">
        <v>595</v>
      </c>
      <c r="B607" s="130">
        <v>43027</v>
      </c>
      <c r="C607" s="92">
        <v>22.267599000000001</v>
      </c>
      <c r="D607" s="92">
        <v>24.944599</v>
      </c>
      <c r="E607" s="92">
        <v>18.798901000000001</v>
      </c>
      <c r="F607" s="139">
        <f t="shared" si="145"/>
        <v>7.5454924439766202E-4</v>
      </c>
      <c r="G607" s="140">
        <f t="shared" si="145"/>
        <v>-8.4506469717152699E-3</v>
      </c>
      <c r="H607" s="140">
        <f t="shared" si="145"/>
        <v>9.6813638201509455E-3</v>
      </c>
      <c r="I607" s="141">
        <f t="shared" si="160"/>
        <v>21.416047278375185</v>
      </c>
      <c r="J607" s="142">
        <f t="shared" si="154"/>
        <v>24.868751858496502</v>
      </c>
      <c r="K607" s="142">
        <f t="shared" si="157"/>
        <v>19.647389658576316</v>
      </c>
      <c r="L607" s="143">
        <f t="shared" si="155"/>
        <v>14991.23309486263</v>
      </c>
      <c r="M607" s="137">
        <f t="shared" si="146"/>
        <v>-14921.251115097901</v>
      </c>
      <c r="N607" s="137">
        <f t="shared" si="147"/>
        <v>29471.084487864475</v>
      </c>
      <c r="O607" s="143">
        <f t="shared" si="159"/>
        <v>-11.303094862631042</v>
      </c>
      <c r="P607" s="137">
        <f t="shared" si="156"/>
        <v>-127.16888490209931</v>
      </c>
      <c r="Q607" s="137">
        <f t="shared" si="148"/>
        <v>-282.5844878644748</v>
      </c>
      <c r="R607" s="144">
        <f t="shared" si="149"/>
        <v>-421.05646762920514</v>
      </c>
      <c r="T607" s="92">
        <f t="shared" si="158"/>
        <v>3.861003861003861E-4</v>
      </c>
      <c r="U607" s="92">
        <f>SUM($T$13:T607)</f>
        <v>0.22972972972972694</v>
      </c>
      <c r="V607" s="92">
        <f t="shared" si="150"/>
        <v>1115</v>
      </c>
      <c r="W607" s="92">
        <v>-75.37492740592279</v>
      </c>
      <c r="Y607" s="92">
        <f t="shared" si="151"/>
        <v>1424</v>
      </c>
      <c r="Z607" s="92">
        <v>-71.90966728129024</v>
      </c>
      <c r="AB607" s="92">
        <f t="shared" si="152"/>
        <v>21</v>
      </c>
      <c r="AC607" s="92">
        <v>-133.03669705230641</v>
      </c>
      <c r="AE607" s="92">
        <f t="shared" si="153"/>
        <v>625</v>
      </c>
      <c r="AF607" s="92">
        <v>-157.89454202798515</v>
      </c>
    </row>
    <row r="608" spans="1:32">
      <c r="A608" s="93">
        <v>596</v>
      </c>
      <c r="B608" s="130">
        <v>43026</v>
      </c>
      <c r="C608" s="92">
        <v>22.119199999999999</v>
      </c>
      <c r="D608" s="92">
        <v>24.791599000000001</v>
      </c>
      <c r="E608" s="92">
        <v>18.8813</v>
      </c>
      <c r="F608" s="139">
        <f t="shared" si="145"/>
        <v>6.7090581937865323E-3</v>
      </c>
      <c r="G608" s="140">
        <f t="shared" si="145"/>
        <v>6.1714454158441345E-3</v>
      </c>
      <c r="H608" s="140">
        <f t="shared" si="145"/>
        <v>-4.3640533225995926E-3</v>
      </c>
      <c r="I608" s="141">
        <f t="shared" si="160"/>
        <v>21.54347317444121</v>
      </c>
      <c r="J608" s="142">
        <f t="shared" si="154"/>
        <v>25.235484171041161</v>
      </c>
      <c r="K608" s="142">
        <f t="shared" si="157"/>
        <v>19.374079886395535</v>
      </c>
      <c r="L608" s="143">
        <f t="shared" si="155"/>
        <v>15080.431222108848</v>
      </c>
      <c r="M608" s="137">
        <f t="shared" si="146"/>
        <v>-15141.290502624697</v>
      </c>
      <c r="N608" s="137">
        <f t="shared" si="147"/>
        <v>29061.119829593303</v>
      </c>
      <c r="O608" s="143">
        <f t="shared" si="159"/>
        <v>-100.50122210884911</v>
      </c>
      <c r="P608" s="137">
        <f t="shared" si="156"/>
        <v>92.87050262469711</v>
      </c>
      <c r="Q608" s="137">
        <f t="shared" si="148"/>
        <v>127.38017040669729</v>
      </c>
      <c r="R608" s="144">
        <f t="shared" si="149"/>
        <v>119.74945092254529</v>
      </c>
      <c r="T608" s="92">
        <f t="shared" si="158"/>
        <v>3.861003861003861E-4</v>
      </c>
      <c r="U608" s="92">
        <f>SUM($T$13:T608)</f>
        <v>0.23011583011582731</v>
      </c>
      <c r="V608" s="92">
        <f t="shared" si="150"/>
        <v>1827</v>
      </c>
      <c r="W608" s="92">
        <v>-75.073300859465235</v>
      </c>
      <c r="Y608" s="92">
        <f t="shared" si="151"/>
        <v>857</v>
      </c>
      <c r="Z608" s="92">
        <v>-71.858288070903654</v>
      </c>
      <c r="AB608" s="92">
        <f t="shared" si="152"/>
        <v>1839</v>
      </c>
      <c r="AC608" s="92">
        <v>-132.8003628683291</v>
      </c>
      <c r="AE608" s="92">
        <f t="shared" si="153"/>
        <v>492</v>
      </c>
      <c r="AF608" s="92">
        <v>-157.47996935204901</v>
      </c>
    </row>
    <row r="609" spans="1:32">
      <c r="A609" s="93">
        <v>597</v>
      </c>
      <c r="B609" s="130">
        <v>43025</v>
      </c>
      <c r="C609" s="92">
        <v>22.458300000000001</v>
      </c>
      <c r="D609" s="92">
        <v>25.231199</v>
      </c>
      <c r="E609" s="92">
        <v>18.793900000000001</v>
      </c>
      <c r="F609" s="139">
        <f t="shared" si="145"/>
        <v>-1.5099094766745536E-2</v>
      </c>
      <c r="G609" s="140">
        <f t="shared" si="145"/>
        <v>-1.7422873958546248E-2</v>
      </c>
      <c r="H609" s="140">
        <f t="shared" si="145"/>
        <v>4.6504450912263628E-3</v>
      </c>
      <c r="I609" s="141">
        <f t="shared" si="160"/>
        <v>21.076780881901122</v>
      </c>
      <c r="J609" s="142">
        <f t="shared" si="154"/>
        <v>24.643722125107889</v>
      </c>
      <c r="K609" s="142">
        <f t="shared" si="157"/>
        <v>19.549493011030172</v>
      </c>
      <c r="L609" s="143">
        <f t="shared" si="155"/>
        <v>14753.746617330786</v>
      </c>
      <c r="M609" s="137">
        <f t="shared" si="146"/>
        <v>-14786.233275064733</v>
      </c>
      <c r="N609" s="137">
        <f t="shared" si="147"/>
        <v>29324.239516545258</v>
      </c>
      <c r="O609" s="143">
        <f t="shared" si="159"/>
        <v>226.18338266921273</v>
      </c>
      <c r="P609" s="137">
        <f t="shared" si="156"/>
        <v>-262.18672493526719</v>
      </c>
      <c r="Q609" s="137">
        <f t="shared" si="148"/>
        <v>-135.73951654525808</v>
      </c>
      <c r="R609" s="144">
        <f t="shared" si="149"/>
        <v>-171.74285881131254</v>
      </c>
      <c r="T609" s="92">
        <f t="shared" si="158"/>
        <v>3.861003861003861E-4</v>
      </c>
      <c r="U609" s="92">
        <f>SUM($T$13:T609)</f>
        <v>0.23050193050192769</v>
      </c>
      <c r="V609" s="92">
        <f t="shared" si="150"/>
        <v>2061</v>
      </c>
      <c r="W609" s="92">
        <v>-75.068330970996612</v>
      </c>
      <c r="Y609" s="92">
        <f t="shared" si="151"/>
        <v>2397</v>
      </c>
      <c r="Z609" s="92">
        <v>-71.857233820113834</v>
      </c>
      <c r="AB609" s="92">
        <f t="shared" si="152"/>
        <v>933</v>
      </c>
      <c r="AC609" s="92">
        <v>-132.67876019883261</v>
      </c>
      <c r="AE609" s="92">
        <f t="shared" si="153"/>
        <v>1575</v>
      </c>
      <c r="AF609" s="92">
        <v>-156.51040444306454</v>
      </c>
    </row>
    <row r="610" spans="1:32">
      <c r="A610" s="93">
        <v>598</v>
      </c>
      <c r="B610" s="130">
        <v>43024</v>
      </c>
      <c r="C610" s="92">
        <v>22.358101000000001</v>
      </c>
      <c r="D610" s="92">
        <v>25.148899</v>
      </c>
      <c r="E610" s="92">
        <v>19.042899999999999</v>
      </c>
      <c r="F610" s="139">
        <f t="shared" si="145"/>
        <v>4.4815523465073781E-3</v>
      </c>
      <c r="G610" s="140">
        <f t="shared" si="145"/>
        <v>3.2725090668979107E-3</v>
      </c>
      <c r="H610" s="140">
        <f t="shared" si="145"/>
        <v>-1.3075739514464613E-2</v>
      </c>
      <c r="I610" s="141">
        <f t="shared" si="160"/>
        <v>21.495804772060023</v>
      </c>
      <c r="J610" s="142">
        <f t="shared" si="154"/>
        <v>25.162776818154146</v>
      </c>
      <c r="K610" s="142">
        <f t="shared" si="157"/>
        <v>19.204559184788032</v>
      </c>
      <c r="L610" s="143">
        <f t="shared" si="155"/>
        <v>15047.063340442015</v>
      </c>
      <c r="M610" s="137">
        <f t="shared" si="146"/>
        <v>-15097.666090892488</v>
      </c>
      <c r="N610" s="137">
        <f t="shared" si="147"/>
        <v>28806.838777182049</v>
      </c>
      <c r="O610" s="143">
        <f t="shared" si="159"/>
        <v>-67.133340442016561</v>
      </c>
      <c r="P610" s="137">
        <f t="shared" si="156"/>
        <v>49.2460908924877</v>
      </c>
      <c r="Q610" s="137">
        <f t="shared" si="148"/>
        <v>381.66122281795106</v>
      </c>
      <c r="R610" s="144">
        <f t="shared" si="149"/>
        <v>363.7739732684222</v>
      </c>
      <c r="T610" s="92">
        <f t="shared" si="158"/>
        <v>3.861003861003861E-4</v>
      </c>
      <c r="U610" s="92">
        <f>SUM($T$13:T610)</f>
        <v>0.23088803088802806</v>
      </c>
      <c r="V610" s="92">
        <f t="shared" si="150"/>
        <v>885</v>
      </c>
      <c r="W610" s="92">
        <v>-74.976157026187138</v>
      </c>
      <c r="Y610" s="92">
        <f t="shared" si="151"/>
        <v>178</v>
      </c>
      <c r="Z610" s="92">
        <v>-71.584152237795934</v>
      </c>
      <c r="AB610" s="92">
        <f t="shared" si="152"/>
        <v>1617</v>
      </c>
      <c r="AC610" s="92">
        <v>-132.26630042598481</v>
      </c>
      <c r="AE610" s="92">
        <f t="shared" si="153"/>
        <v>288</v>
      </c>
      <c r="AF610" s="92">
        <v>-155.91352422787713</v>
      </c>
    </row>
    <row r="611" spans="1:32">
      <c r="A611" s="93">
        <v>599</v>
      </c>
      <c r="B611" s="130">
        <v>43021</v>
      </c>
      <c r="C611" s="92">
        <v>22.337399999999999</v>
      </c>
      <c r="D611" s="92">
        <v>25.036799999999999</v>
      </c>
      <c r="E611" s="92">
        <v>18.899999999999999</v>
      </c>
      <c r="F611" s="139">
        <f t="shared" si="145"/>
        <v>9.2674169778050874E-4</v>
      </c>
      <c r="G611" s="140">
        <f t="shared" si="145"/>
        <v>4.4773693123723035E-3</v>
      </c>
      <c r="H611" s="140">
        <f t="shared" si="145"/>
        <v>7.5608465608465458E-3</v>
      </c>
      <c r="I611" s="141">
        <f t="shared" si="160"/>
        <v>21.419732179658332</v>
      </c>
      <c r="J611" s="142">
        <f t="shared" si="154"/>
        <v>25.192995556512816</v>
      </c>
      <c r="K611" s="142">
        <f t="shared" si="157"/>
        <v>19.606126513227512</v>
      </c>
      <c r="L611" s="143">
        <f t="shared" si="155"/>
        <v>14993.812525760834</v>
      </c>
      <c r="M611" s="137">
        <f t="shared" si="146"/>
        <v>-15115.797333907689</v>
      </c>
      <c r="N611" s="137">
        <f t="shared" si="147"/>
        <v>29409.189769841269</v>
      </c>
      <c r="O611" s="143">
        <f t="shared" si="159"/>
        <v>-13.882525760835051</v>
      </c>
      <c r="P611" s="137">
        <f t="shared" si="156"/>
        <v>67.377333907688808</v>
      </c>
      <c r="Q611" s="137">
        <f t="shared" si="148"/>
        <v>-220.68976984126857</v>
      </c>
      <c r="R611" s="144">
        <f t="shared" si="149"/>
        <v>-167.19496169441481</v>
      </c>
      <c r="T611" s="92">
        <f t="shared" si="158"/>
        <v>3.861003861003861E-4</v>
      </c>
      <c r="U611" s="92">
        <f>SUM($T$13:T611)</f>
        <v>0.23127413127412844</v>
      </c>
      <c r="V611" s="92">
        <f t="shared" si="150"/>
        <v>1180</v>
      </c>
      <c r="W611" s="92">
        <v>-74.954843001767586</v>
      </c>
      <c r="Y611" s="92">
        <f t="shared" si="151"/>
        <v>1834</v>
      </c>
      <c r="Z611" s="92">
        <v>-71.544091457215472</v>
      </c>
      <c r="AB611" s="92">
        <f t="shared" si="152"/>
        <v>1438</v>
      </c>
      <c r="AC611" s="92">
        <v>-131.7154293132262</v>
      </c>
      <c r="AE611" s="92">
        <f t="shared" si="153"/>
        <v>1149</v>
      </c>
      <c r="AF611" s="92">
        <v>-155.64525411803697</v>
      </c>
    </row>
    <row r="612" spans="1:32">
      <c r="A612" s="93">
        <v>600</v>
      </c>
      <c r="B612" s="130">
        <v>43020</v>
      </c>
      <c r="C612" s="92">
        <v>22.176600000000001</v>
      </c>
      <c r="D612" s="92">
        <v>24.7437</v>
      </c>
      <c r="E612" s="92">
        <v>18.879999000000002</v>
      </c>
      <c r="F612" s="139">
        <f t="shared" si="145"/>
        <v>7.2508860690998489E-3</v>
      </c>
      <c r="G612" s="140">
        <f t="shared" si="145"/>
        <v>1.1845439445192119E-2</v>
      </c>
      <c r="H612" s="140">
        <f t="shared" si="145"/>
        <v>1.0593750561107562E-3</v>
      </c>
      <c r="I612" s="141">
        <f t="shared" si="160"/>
        <v>21.555068236790127</v>
      </c>
      <c r="J612" s="142">
        <f t="shared" si="154"/>
        <v>25.377791913093031</v>
      </c>
      <c r="K612" s="142">
        <f t="shared" si="157"/>
        <v>19.479614379216859</v>
      </c>
      <c r="L612" s="143">
        <f t="shared" si="155"/>
        <v>15088.54776575309</v>
      </c>
      <c r="M612" s="137">
        <f t="shared" si="146"/>
        <v>-15226.675147855818</v>
      </c>
      <c r="N612" s="137">
        <f t="shared" si="147"/>
        <v>29219.421568825288</v>
      </c>
      <c r="O612" s="143">
        <f t="shared" si="159"/>
        <v>-108.61776575309159</v>
      </c>
      <c r="P612" s="137">
        <f t="shared" si="156"/>
        <v>178.255147855818</v>
      </c>
      <c r="Q612" s="137">
        <f t="shared" si="148"/>
        <v>-30.921568825287977</v>
      </c>
      <c r="R612" s="144">
        <f t="shared" si="149"/>
        <v>38.715813277438428</v>
      </c>
      <c r="T612" s="92">
        <f t="shared" si="158"/>
        <v>3.861003861003861E-4</v>
      </c>
      <c r="U612" s="92">
        <f>SUM($T$13:T612)</f>
        <v>0.23166023166022881</v>
      </c>
      <c r="V612" s="92">
        <f t="shared" si="150"/>
        <v>414</v>
      </c>
      <c r="W612" s="92">
        <v>-74.88313504314101</v>
      </c>
      <c r="Y612" s="92">
        <f t="shared" si="151"/>
        <v>430</v>
      </c>
      <c r="Z612" s="92">
        <v>-71.543525720020625</v>
      </c>
      <c r="AB612" s="92">
        <f t="shared" si="152"/>
        <v>1118</v>
      </c>
      <c r="AC612" s="92">
        <v>-131.6897535636308</v>
      </c>
      <c r="AE612" s="92">
        <f t="shared" si="153"/>
        <v>1307</v>
      </c>
      <c r="AF612" s="92">
        <v>-155.51257252324467</v>
      </c>
    </row>
    <row r="613" spans="1:32">
      <c r="A613" s="93">
        <v>601</v>
      </c>
      <c r="B613" s="130">
        <v>43019</v>
      </c>
      <c r="C613" s="92">
        <v>22.225100000000001</v>
      </c>
      <c r="D613" s="92">
        <v>24.850598999999999</v>
      </c>
      <c r="E613" s="92">
        <v>18.691400999999999</v>
      </c>
      <c r="F613" s="139">
        <f t="shared" si="145"/>
        <v>-2.1822174028464092E-3</v>
      </c>
      <c r="G613" s="140">
        <f t="shared" si="145"/>
        <v>-4.3016669336621849E-3</v>
      </c>
      <c r="H613" s="140">
        <f t="shared" si="145"/>
        <v>1.0090094370133196E-2</v>
      </c>
      <c r="I613" s="141">
        <f t="shared" si="160"/>
        <v>21.353200765800825</v>
      </c>
      <c r="J613" s="142">
        <f t="shared" si="154"/>
        <v>24.972811182136898</v>
      </c>
      <c r="K613" s="142">
        <f t="shared" si="157"/>
        <v>19.655343146348422</v>
      </c>
      <c r="L613" s="143">
        <f t="shared" si="155"/>
        <v>14947.240536060577</v>
      </c>
      <c r="M613" s="137">
        <f t="shared" si="146"/>
        <v>-14983.686709282139</v>
      </c>
      <c r="N613" s="137">
        <f t="shared" si="147"/>
        <v>29483.014719522631</v>
      </c>
      <c r="O613" s="143">
        <f t="shared" si="159"/>
        <v>32.68946393942133</v>
      </c>
      <c r="P613" s="137">
        <f t="shared" si="156"/>
        <v>-64.733290717860655</v>
      </c>
      <c r="Q613" s="137">
        <f t="shared" si="148"/>
        <v>-294.51471952263091</v>
      </c>
      <c r="R613" s="144">
        <f t="shared" si="149"/>
        <v>-326.55854630107024</v>
      </c>
      <c r="T613" s="92">
        <f t="shared" si="158"/>
        <v>3.861003861003861E-4</v>
      </c>
      <c r="U613" s="92">
        <f>SUM($T$13:T613)</f>
        <v>0.23204633204632918</v>
      </c>
      <c r="V613" s="92">
        <f t="shared" si="150"/>
        <v>1444</v>
      </c>
      <c r="W613" s="92">
        <v>-74.76717833654584</v>
      </c>
      <c r="Y613" s="92">
        <f t="shared" si="151"/>
        <v>103</v>
      </c>
      <c r="Z613" s="92">
        <v>-71.463602358009666</v>
      </c>
      <c r="AB613" s="92">
        <f t="shared" si="152"/>
        <v>947</v>
      </c>
      <c r="AC613" s="92">
        <v>-131.25217402845738</v>
      </c>
      <c r="AE613" s="92">
        <f t="shared" si="153"/>
        <v>727</v>
      </c>
      <c r="AF613" s="92">
        <v>-155.50618917015527</v>
      </c>
    </row>
    <row r="614" spans="1:32">
      <c r="A614" s="93">
        <v>602</v>
      </c>
      <c r="B614" s="130">
        <v>43018</v>
      </c>
      <c r="C614" s="92">
        <v>21.914801000000001</v>
      </c>
      <c r="D614" s="92">
        <v>24.529699000000001</v>
      </c>
      <c r="E614" s="92">
        <v>18.812401000000001</v>
      </c>
      <c r="F614" s="139">
        <f t="shared" si="145"/>
        <v>1.4159334597653839E-2</v>
      </c>
      <c r="G614" s="140">
        <f t="shared" si="145"/>
        <v>1.3082101007435787E-2</v>
      </c>
      <c r="H614" s="140">
        <f t="shared" si="145"/>
        <v>-6.431927535459292E-3</v>
      </c>
      <c r="I614" s="141">
        <f t="shared" si="160"/>
        <v>21.702908344456333</v>
      </c>
      <c r="J614" s="142">
        <f t="shared" si="154"/>
        <v>25.408808250737195</v>
      </c>
      <c r="K614" s="142">
        <f t="shared" si="157"/>
        <v>19.333841122087499</v>
      </c>
      <c r="L614" s="143">
        <f t="shared" si="155"/>
        <v>15192.035841119432</v>
      </c>
      <c r="M614" s="137">
        <f t="shared" si="146"/>
        <v>-15245.284950442317</v>
      </c>
      <c r="N614" s="137">
        <f t="shared" si="147"/>
        <v>29000.761683131248</v>
      </c>
      <c r="O614" s="143">
        <f t="shared" si="159"/>
        <v>-212.10584111943353</v>
      </c>
      <c r="P614" s="137">
        <f t="shared" si="156"/>
        <v>196.86495044231742</v>
      </c>
      <c r="Q614" s="137">
        <f t="shared" si="148"/>
        <v>187.73831686875201</v>
      </c>
      <c r="R614" s="144">
        <f t="shared" si="149"/>
        <v>172.4974261916359</v>
      </c>
      <c r="T614" s="92">
        <f t="shared" si="158"/>
        <v>3.861003861003861E-4</v>
      </c>
      <c r="U614" s="92">
        <f>SUM($T$13:T614)</f>
        <v>0.23243243243242956</v>
      </c>
      <c r="V614" s="92">
        <f t="shared" si="150"/>
        <v>548</v>
      </c>
      <c r="W614" s="92">
        <v>-74.295941968563056</v>
      </c>
      <c r="Y614" s="92">
        <f t="shared" si="151"/>
        <v>973</v>
      </c>
      <c r="Z614" s="92">
        <v>-71.349295542893742</v>
      </c>
      <c r="AB614" s="92">
        <f t="shared" si="152"/>
        <v>2071</v>
      </c>
      <c r="AC614" s="92">
        <v>-130.33331638996606</v>
      </c>
      <c r="AE614" s="92">
        <f t="shared" si="153"/>
        <v>176</v>
      </c>
      <c r="AF614" s="92">
        <v>-155.27179088155208</v>
      </c>
    </row>
    <row r="615" spans="1:32">
      <c r="A615" s="93">
        <v>603</v>
      </c>
      <c r="B615" s="130">
        <v>43017</v>
      </c>
      <c r="C615" s="92">
        <v>21.8155</v>
      </c>
      <c r="D615" s="92">
        <v>24.306298999999999</v>
      </c>
      <c r="E615" s="92">
        <v>18.665700999999999</v>
      </c>
      <c r="F615" s="139">
        <f t="shared" si="145"/>
        <v>4.5518553322179134E-3</v>
      </c>
      <c r="G615" s="140">
        <f t="shared" si="145"/>
        <v>9.1910331556441793E-3</v>
      </c>
      <c r="H615" s="140">
        <f t="shared" si="145"/>
        <v>7.8593351516775822E-3</v>
      </c>
      <c r="I615" s="141">
        <f t="shared" si="160"/>
        <v>21.49730924892393</v>
      </c>
      <c r="J615" s="142">
        <f t="shared" si="154"/>
        <v>25.311217545266764</v>
      </c>
      <c r="K615" s="142">
        <f t="shared" si="157"/>
        <v>19.611934802716494</v>
      </c>
      <c r="L615" s="143">
        <f t="shared" si="155"/>
        <v>15048.116474246752</v>
      </c>
      <c r="M615" s="137">
        <f t="shared" si="146"/>
        <v>-15186.730527160058</v>
      </c>
      <c r="N615" s="137">
        <f t="shared" si="147"/>
        <v>29417.90220407474</v>
      </c>
      <c r="O615" s="143">
        <f t="shared" si="159"/>
        <v>-68.186474246753278</v>
      </c>
      <c r="P615" s="137">
        <f t="shared" si="156"/>
        <v>138.31052716005797</v>
      </c>
      <c r="Q615" s="137">
        <f t="shared" si="148"/>
        <v>-229.40220407474044</v>
      </c>
      <c r="R615" s="144">
        <f t="shared" si="149"/>
        <v>-159.27815116143574</v>
      </c>
      <c r="T615" s="92">
        <f t="shared" si="158"/>
        <v>3.861003861003861E-4</v>
      </c>
      <c r="U615" s="92">
        <f>SUM($T$13:T615)</f>
        <v>0.23281853281852993</v>
      </c>
      <c r="V615" s="92">
        <f t="shared" si="150"/>
        <v>1880</v>
      </c>
      <c r="W615" s="92">
        <v>-74.214074776520647</v>
      </c>
      <c r="Y615" s="92">
        <f t="shared" si="151"/>
        <v>477</v>
      </c>
      <c r="Z615" s="92">
        <v>-71.328151162157155</v>
      </c>
      <c r="AB615" s="92">
        <f t="shared" si="152"/>
        <v>257</v>
      </c>
      <c r="AC615" s="92">
        <v>-130.10425986605696</v>
      </c>
      <c r="AE615" s="92">
        <f t="shared" si="153"/>
        <v>1873</v>
      </c>
      <c r="AF615" s="92">
        <v>-154.91180467901358</v>
      </c>
    </row>
    <row r="616" spans="1:32">
      <c r="A616" s="93">
        <v>604</v>
      </c>
      <c r="B616" s="130">
        <v>43014</v>
      </c>
      <c r="C616" s="92">
        <v>21.650998999999999</v>
      </c>
      <c r="D616" s="92">
        <v>24.231701000000001</v>
      </c>
      <c r="E616" s="92">
        <v>18.477799999999998</v>
      </c>
      <c r="F616" s="139">
        <f t="shared" si="145"/>
        <v>7.5978480253959813E-3</v>
      </c>
      <c r="G616" s="140">
        <f t="shared" si="145"/>
        <v>3.078529237382055E-3</v>
      </c>
      <c r="H616" s="140">
        <f t="shared" si="145"/>
        <v>1.0169013627163492E-2</v>
      </c>
      <c r="I616" s="141">
        <f t="shared" si="160"/>
        <v>21.562493187958669</v>
      </c>
      <c r="J616" s="142">
        <f t="shared" si="154"/>
        <v>25.157911668244008</v>
      </c>
      <c r="K616" s="142">
        <f t="shared" si="157"/>
        <v>19.656878836170975</v>
      </c>
      <c r="L616" s="143">
        <f t="shared" si="155"/>
        <v>15093.745231571069</v>
      </c>
      <c r="M616" s="137">
        <f t="shared" si="146"/>
        <v>-15094.747000946405</v>
      </c>
      <c r="N616" s="137">
        <f t="shared" si="147"/>
        <v>29485.318254256461</v>
      </c>
      <c r="O616" s="143">
        <f t="shared" si="159"/>
        <v>-113.8152315710704</v>
      </c>
      <c r="P616" s="137">
        <f t="shared" si="156"/>
        <v>46.327000946404951</v>
      </c>
      <c r="Q616" s="137">
        <f t="shared" si="148"/>
        <v>-296.81825425646093</v>
      </c>
      <c r="R616" s="144">
        <f t="shared" si="149"/>
        <v>-364.30648488112638</v>
      </c>
      <c r="T616" s="92">
        <f t="shared" si="158"/>
        <v>3.861003861003861E-4</v>
      </c>
      <c r="U616" s="92">
        <f>SUM($T$13:T616)</f>
        <v>0.23320463320463031</v>
      </c>
      <c r="V616" s="92">
        <f t="shared" si="150"/>
        <v>1610</v>
      </c>
      <c r="W616" s="92">
        <v>-74.171467180816762</v>
      </c>
      <c r="Y616" s="92">
        <f t="shared" si="151"/>
        <v>1904</v>
      </c>
      <c r="Z616" s="92">
        <v>-70.946995039834292</v>
      </c>
      <c r="AB616" s="92">
        <f t="shared" si="152"/>
        <v>1173</v>
      </c>
      <c r="AC616" s="92">
        <v>-129.9489875752115</v>
      </c>
      <c r="AE616" s="92">
        <f t="shared" si="153"/>
        <v>671</v>
      </c>
      <c r="AF616" s="92">
        <v>-154.72823719792541</v>
      </c>
    </row>
    <row r="617" spans="1:32">
      <c r="A617" s="93">
        <v>605</v>
      </c>
      <c r="B617" s="130">
        <v>43013</v>
      </c>
      <c r="C617" s="92">
        <v>21.486401000000001</v>
      </c>
      <c r="D617" s="92">
        <v>24.184999000000001</v>
      </c>
      <c r="E617" s="92">
        <v>18.477799999999998</v>
      </c>
      <c r="F617" s="139">
        <f t="shared" si="145"/>
        <v>7.6605663275108871E-3</v>
      </c>
      <c r="G617" s="140">
        <f t="shared" si="145"/>
        <v>1.9310317110206032E-3</v>
      </c>
      <c r="H617" s="140">
        <f t="shared" si="145"/>
        <v>0</v>
      </c>
      <c r="I617" s="141">
        <f t="shared" si="160"/>
        <v>21.563835353352101</v>
      </c>
      <c r="J617" s="142">
        <f t="shared" si="154"/>
        <v>25.129131627034596</v>
      </c>
      <c r="K617" s="142">
        <f t="shared" si="157"/>
        <v>19.459</v>
      </c>
      <c r="L617" s="143">
        <f t="shared" si="155"/>
        <v>15094.68474734647</v>
      </c>
      <c r="M617" s="137">
        <f t="shared" si="146"/>
        <v>-15077.478976220758</v>
      </c>
      <c r="N617" s="137">
        <f t="shared" si="147"/>
        <v>29188.5</v>
      </c>
      <c r="O617" s="143">
        <f t="shared" si="159"/>
        <v>-114.75474734647105</v>
      </c>
      <c r="P617" s="137">
        <f t="shared" si="156"/>
        <v>29.058976220758268</v>
      </c>
      <c r="Q617" s="137">
        <f t="shared" si="148"/>
        <v>0</v>
      </c>
      <c r="R617" s="144">
        <f t="shared" si="149"/>
        <v>-85.695771125712781</v>
      </c>
      <c r="T617" s="92">
        <f t="shared" si="158"/>
        <v>3.861003861003861E-4</v>
      </c>
      <c r="U617" s="92">
        <f>SUM($T$13:T617)</f>
        <v>0.23359073359073068</v>
      </c>
      <c r="V617" s="92">
        <f t="shared" si="150"/>
        <v>759</v>
      </c>
      <c r="W617" s="92">
        <v>-74.134319038055764</v>
      </c>
      <c r="Y617" s="92">
        <f t="shared" si="151"/>
        <v>2259</v>
      </c>
      <c r="Z617" s="92">
        <v>-70.856848383384204</v>
      </c>
      <c r="AB617" s="92">
        <f t="shared" si="152"/>
        <v>1918</v>
      </c>
      <c r="AC617" s="92">
        <v>-129.47125748036342</v>
      </c>
      <c r="AE617" s="92">
        <f t="shared" si="153"/>
        <v>1266</v>
      </c>
      <c r="AF617" s="92">
        <v>-154.71760283161711</v>
      </c>
    </row>
    <row r="618" spans="1:32">
      <c r="A618" s="93">
        <v>606</v>
      </c>
      <c r="B618" s="130">
        <v>43012</v>
      </c>
      <c r="C618" s="92">
        <v>21.393699999999999</v>
      </c>
      <c r="D618" s="92">
        <v>24.110600000000002</v>
      </c>
      <c r="E618" s="92">
        <v>18.264199999999999</v>
      </c>
      <c r="F618" s="139">
        <f t="shared" si="145"/>
        <v>4.3330980615789993E-3</v>
      </c>
      <c r="G618" s="140">
        <f t="shared" si="145"/>
        <v>3.0857382230222719E-3</v>
      </c>
      <c r="H618" s="140">
        <f t="shared" si="145"/>
        <v>1.169500991009742E-2</v>
      </c>
      <c r="I618" s="141">
        <f t="shared" si="160"/>
        <v>21.492627865207982</v>
      </c>
      <c r="J618" s="142">
        <f t="shared" si="154"/>
        <v>25.158092474650154</v>
      </c>
      <c r="K618" s="142">
        <f t="shared" si="157"/>
        <v>19.686573197840584</v>
      </c>
      <c r="L618" s="143">
        <f t="shared" si="155"/>
        <v>15044.839505645588</v>
      </c>
      <c r="M618" s="137">
        <f t="shared" si="146"/>
        <v>-15094.855484790092</v>
      </c>
      <c r="N618" s="137">
        <f t="shared" si="147"/>
        <v>29529.859796760877</v>
      </c>
      <c r="O618" s="143">
        <f t="shared" si="159"/>
        <v>-64.909505645589888</v>
      </c>
      <c r="P618" s="137">
        <f t="shared" si="156"/>
        <v>46.435484790092232</v>
      </c>
      <c r="Q618" s="137">
        <f t="shared" si="148"/>
        <v>-341.35979676087663</v>
      </c>
      <c r="R618" s="144">
        <f t="shared" si="149"/>
        <v>-359.83381761637429</v>
      </c>
      <c r="T618" s="92">
        <f t="shared" si="158"/>
        <v>3.861003861003861E-4</v>
      </c>
      <c r="U618" s="92">
        <f>SUM($T$13:T618)</f>
        <v>0.23397683397683106</v>
      </c>
      <c r="V618" s="92">
        <f t="shared" si="150"/>
        <v>2466</v>
      </c>
      <c r="W618" s="92">
        <v>-73.988127493772481</v>
      </c>
      <c r="Y618" s="92">
        <f t="shared" si="151"/>
        <v>741</v>
      </c>
      <c r="Z618" s="92">
        <v>-70.801900120261053</v>
      </c>
      <c r="AB618" s="92">
        <f t="shared" si="152"/>
        <v>683</v>
      </c>
      <c r="AC618" s="92">
        <v>-128.99102463824602</v>
      </c>
      <c r="AE618" s="92">
        <f t="shared" si="153"/>
        <v>1517</v>
      </c>
      <c r="AF618" s="92">
        <v>-154.59386829504001</v>
      </c>
    </row>
    <row r="619" spans="1:32">
      <c r="A619" s="93">
        <v>607</v>
      </c>
      <c r="B619" s="130">
        <v>43011</v>
      </c>
      <c r="C619" s="92">
        <v>21.407</v>
      </c>
      <c r="D619" s="92">
        <v>24.218800000000002</v>
      </c>
      <c r="E619" s="92">
        <v>18.211099999999998</v>
      </c>
      <c r="F619" s="139">
        <f t="shared" si="145"/>
        <v>-6.2129210071470986E-4</v>
      </c>
      <c r="G619" s="140">
        <f t="shared" si="145"/>
        <v>-4.4676036797859364E-3</v>
      </c>
      <c r="H619" s="140">
        <f t="shared" si="145"/>
        <v>2.9158040975010291E-3</v>
      </c>
      <c r="I619" s="141">
        <f t="shared" si="160"/>
        <v>21.386604411173913</v>
      </c>
      <c r="J619" s="142">
        <f t="shared" si="154"/>
        <v>24.968649372388391</v>
      </c>
      <c r="K619" s="142">
        <f t="shared" si="157"/>
        <v>19.515738631933271</v>
      </c>
      <c r="L619" s="143">
        <f t="shared" si="155"/>
        <v>14970.623087821739</v>
      </c>
      <c r="M619" s="137">
        <f t="shared" si="146"/>
        <v>-14981.189623433034</v>
      </c>
      <c r="N619" s="137">
        <f t="shared" si="147"/>
        <v>29273.607947899905</v>
      </c>
      <c r="O619" s="143">
        <f t="shared" si="159"/>
        <v>9.3069121782591537</v>
      </c>
      <c r="P619" s="137">
        <f t="shared" si="156"/>
        <v>-67.230376566965788</v>
      </c>
      <c r="Q619" s="137">
        <f t="shared" si="148"/>
        <v>-85.107947899905412</v>
      </c>
      <c r="R619" s="144">
        <f t="shared" si="149"/>
        <v>-143.03141228861205</v>
      </c>
      <c r="T619" s="92">
        <f t="shared" si="158"/>
        <v>3.861003861003861E-4</v>
      </c>
      <c r="U619" s="92">
        <f>SUM($T$13:T619)</f>
        <v>0.23436293436293143</v>
      </c>
      <c r="V619" s="92">
        <f t="shared" si="150"/>
        <v>1123</v>
      </c>
      <c r="W619" s="92">
        <v>-73.811832985993533</v>
      </c>
      <c r="Y619" s="92">
        <f t="shared" si="151"/>
        <v>1490</v>
      </c>
      <c r="Z619" s="92">
        <v>-70.680114382019383</v>
      </c>
      <c r="AB619" s="92">
        <f t="shared" si="152"/>
        <v>953</v>
      </c>
      <c r="AC619" s="92">
        <v>-128.56710337372351</v>
      </c>
      <c r="AE619" s="92">
        <f t="shared" si="153"/>
        <v>1382</v>
      </c>
      <c r="AF619" s="92">
        <v>-154.15799080762372</v>
      </c>
    </row>
    <row r="620" spans="1:32">
      <c r="A620" s="93">
        <v>608</v>
      </c>
      <c r="B620" s="130">
        <v>43010</v>
      </c>
      <c r="C620" s="92">
        <v>21.519898999999999</v>
      </c>
      <c r="D620" s="92">
        <v>24.408000999999999</v>
      </c>
      <c r="E620" s="92">
        <v>18.245100000000001</v>
      </c>
      <c r="F620" s="139">
        <f t="shared" si="145"/>
        <v>-5.2462606817995638E-3</v>
      </c>
      <c r="G620" s="140">
        <f t="shared" si="145"/>
        <v>-7.7515975191904118E-3</v>
      </c>
      <c r="H620" s="140">
        <f t="shared" si="145"/>
        <v>-1.863514039386005E-3</v>
      </c>
      <c r="I620" s="141">
        <f t="shared" si="160"/>
        <v>21.287630546035555</v>
      </c>
      <c r="J620" s="142">
        <f t="shared" si="154"/>
        <v>24.886284508100442</v>
      </c>
      <c r="K620" s="142">
        <f t="shared" si="157"/>
        <v>19.422737880307587</v>
      </c>
      <c r="L620" s="143">
        <f t="shared" si="155"/>
        <v>14901.341382224888</v>
      </c>
      <c r="M620" s="137">
        <f t="shared" si="146"/>
        <v>-14931.770704860264</v>
      </c>
      <c r="N620" s="137">
        <f t="shared" si="147"/>
        <v>29134.10682046138</v>
      </c>
      <c r="O620" s="143">
        <f t="shared" si="159"/>
        <v>78.588617775110833</v>
      </c>
      <c r="P620" s="137">
        <f t="shared" si="156"/>
        <v>-116.64929513973584</v>
      </c>
      <c r="Q620" s="137">
        <f t="shared" si="148"/>
        <v>54.393179538619734</v>
      </c>
      <c r="R620" s="144">
        <f t="shared" si="149"/>
        <v>16.332502173994726</v>
      </c>
      <c r="T620" s="92">
        <f t="shared" si="158"/>
        <v>3.861003861003861E-4</v>
      </c>
      <c r="U620" s="92">
        <f>SUM($T$13:T620)</f>
        <v>0.2347490347490318</v>
      </c>
      <c r="V620" s="92">
        <f t="shared" si="150"/>
        <v>1752</v>
      </c>
      <c r="W620" s="92">
        <v>-73.720878896303475</v>
      </c>
      <c r="Y620" s="92">
        <f t="shared" si="151"/>
        <v>301</v>
      </c>
      <c r="Z620" s="92">
        <v>-70.468848072872788</v>
      </c>
      <c r="AB620" s="92">
        <f t="shared" si="152"/>
        <v>1860</v>
      </c>
      <c r="AC620" s="92">
        <v>-128.26485451520057</v>
      </c>
      <c r="AE620" s="92">
        <f t="shared" si="153"/>
        <v>1699</v>
      </c>
      <c r="AF620" s="92">
        <v>-153.69153843051572</v>
      </c>
    </row>
    <row r="621" spans="1:32">
      <c r="A621" s="93">
        <v>609</v>
      </c>
      <c r="B621" s="130">
        <v>43007</v>
      </c>
      <c r="C621" s="92">
        <v>21.389999</v>
      </c>
      <c r="D621" s="92">
        <v>24.382601000000001</v>
      </c>
      <c r="E621" s="92">
        <v>18.1264</v>
      </c>
      <c r="F621" s="139">
        <f t="shared" si="145"/>
        <v>6.072931560211714E-3</v>
      </c>
      <c r="G621" s="140">
        <f t="shared" si="145"/>
        <v>1.0417264343536292E-3</v>
      </c>
      <c r="H621" s="140">
        <f t="shared" si="145"/>
        <v>6.5484597051814752E-3</v>
      </c>
      <c r="I621" s="141">
        <f t="shared" si="160"/>
        <v>21.529860128095372</v>
      </c>
      <c r="J621" s="142">
        <f t="shared" si="154"/>
        <v>25.106827228182095</v>
      </c>
      <c r="K621" s="142">
        <f t="shared" si="157"/>
        <v>19.586426477403126</v>
      </c>
      <c r="L621" s="143">
        <f t="shared" si="155"/>
        <v>15070.902089666761</v>
      </c>
      <c r="M621" s="137">
        <f t="shared" si="146"/>
        <v>-15064.096336909257</v>
      </c>
      <c r="N621" s="137">
        <f t="shared" si="147"/>
        <v>29379.639716104688</v>
      </c>
      <c r="O621" s="143">
        <f t="shared" si="159"/>
        <v>-90.972089666762258</v>
      </c>
      <c r="P621" s="137">
        <f t="shared" si="156"/>
        <v>15.676336909256861</v>
      </c>
      <c r="Q621" s="137">
        <f t="shared" si="148"/>
        <v>-191.13971610468798</v>
      </c>
      <c r="R621" s="144">
        <f t="shared" si="149"/>
        <v>-266.43546886219337</v>
      </c>
      <c r="T621" s="92">
        <f t="shared" si="158"/>
        <v>3.861003861003861E-4</v>
      </c>
      <c r="U621" s="92">
        <f>SUM($T$13:T621)</f>
        <v>0.23513513513513218</v>
      </c>
      <c r="V621" s="92">
        <f t="shared" si="150"/>
        <v>1699</v>
      </c>
      <c r="W621" s="92">
        <v>-73.452209402941662</v>
      </c>
      <c r="Y621" s="92">
        <f t="shared" si="151"/>
        <v>802</v>
      </c>
      <c r="Z621" s="92">
        <v>-69.997534752763386</v>
      </c>
      <c r="AB621" s="92">
        <f t="shared" si="152"/>
        <v>1074</v>
      </c>
      <c r="AC621" s="92">
        <v>-128.13652073336925</v>
      </c>
      <c r="AE621" s="92">
        <f t="shared" si="153"/>
        <v>1677</v>
      </c>
      <c r="AF621" s="92">
        <v>-153.43130150324578</v>
      </c>
    </row>
    <row r="622" spans="1:32">
      <c r="A622" s="93">
        <v>610</v>
      </c>
      <c r="B622" s="130">
        <v>43006</v>
      </c>
      <c r="C622" s="92">
        <v>21.4224</v>
      </c>
      <c r="D622" s="92">
        <v>24.428801</v>
      </c>
      <c r="E622" s="92">
        <v>18.144898999999999</v>
      </c>
      <c r="F622" s="139">
        <f t="shared" si="145"/>
        <v>-1.5124822615579792E-3</v>
      </c>
      <c r="G622" s="140">
        <f t="shared" si="145"/>
        <v>-1.8912102972225009E-3</v>
      </c>
      <c r="H622" s="140">
        <f t="shared" si="145"/>
        <v>-1.0195151816495551E-3</v>
      </c>
      <c r="I622" s="141">
        <f t="shared" si="160"/>
        <v>21.367533030850883</v>
      </c>
      <c r="J622" s="142">
        <f t="shared" si="154"/>
        <v>25.033267121898451</v>
      </c>
      <c r="K622" s="142">
        <f t="shared" si="157"/>
        <v>19.439161254080283</v>
      </c>
      <c r="L622" s="143">
        <f t="shared" si="155"/>
        <v>14957.273121595617</v>
      </c>
      <c r="M622" s="137">
        <f t="shared" si="146"/>
        <v>-15019.96027313907</v>
      </c>
      <c r="N622" s="137">
        <f t="shared" si="147"/>
        <v>29158.741881120422</v>
      </c>
      <c r="O622" s="143">
        <f t="shared" si="159"/>
        <v>22.656878404381132</v>
      </c>
      <c r="P622" s="137">
        <f t="shared" si="156"/>
        <v>-28.459726860930459</v>
      </c>
      <c r="Q622" s="137">
        <f t="shared" si="148"/>
        <v>29.758118879577523</v>
      </c>
      <c r="R622" s="144">
        <f t="shared" si="149"/>
        <v>23.955270423028196</v>
      </c>
      <c r="T622" s="92">
        <f t="shared" si="158"/>
        <v>3.861003861003861E-4</v>
      </c>
      <c r="U622" s="92">
        <f>SUM($T$13:T622)</f>
        <v>0.23552123552123255</v>
      </c>
      <c r="V622" s="92">
        <f t="shared" si="150"/>
        <v>69</v>
      </c>
      <c r="W622" s="92">
        <v>-73.326405757723478</v>
      </c>
      <c r="Y622" s="92">
        <f t="shared" si="151"/>
        <v>150</v>
      </c>
      <c r="Z622" s="92">
        <v>-69.979420037809177</v>
      </c>
      <c r="AB622" s="92">
        <f t="shared" si="152"/>
        <v>2051</v>
      </c>
      <c r="AC622" s="92">
        <v>-127.99950616308342</v>
      </c>
      <c r="AE622" s="92">
        <f t="shared" si="153"/>
        <v>2110</v>
      </c>
      <c r="AF622" s="92">
        <v>-153.10491814905072</v>
      </c>
    </row>
    <row r="623" spans="1:32">
      <c r="A623" s="93">
        <v>611</v>
      </c>
      <c r="B623" s="130">
        <v>43005</v>
      </c>
      <c r="C623" s="92">
        <v>21.165001</v>
      </c>
      <c r="D623" s="92">
        <v>24.136399999999998</v>
      </c>
      <c r="E623" s="92">
        <v>18.2211</v>
      </c>
      <c r="F623" s="139">
        <f t="shared" si="145"/>
        <v>1.2161539704155899E-2</v>
      </c>
      <c r="G623" s="140">
        <f t="shared" si="145"/>
        <v>1.2114524121244363E-2</v>
      </c>
      <c r="H623" s="140">
        <f t="shared" si="145"/>
        <v>-4.1820197463381392E-3</v>
      </c>
      <c r="I623" s="141">
        <f t="shared" si="160"/>
        <v>21.660155733514966</v>
      </c>
      <c r="J623" s="142">
        <f t="shared" si="154"/>
        <v>25.384540745127694</v>
      </c>
      <c r="K623" s="142">
        <f t="shared" si="157"/>
        <v>19.377622077756005</v>
      </c>
      <c r="L623" s="143">
        <f t="shared" si="155"/>
        <v>15162.109013460476</v>
      </c>
      <c r="M623" s="137">
        <f t="shared" si="146"/>
        <v>-15230.724447076616</v>
      </c>
      <c r="N623" s="137">
        <f t="shared" si="147"/>
        <v>29066.433116634009</v>
      </c>
      <c r="O623" s="143">
        <f t="shared" si="159"/>
        <v>-182.17901346047802</v>
      </c>
      <c r="P623" s="137">
        <f t="shared" si="156"/>
        <v>182.30444707661627</v>
      </c>
      <c r="Q623" s="137">
        <f t="shared" si="148"/>
        <v>122.06688336599109</v>
      </c>
      <c r="R623" s="144">
        <f t="shared" si="149"/>
        <v>122.19231698212934</v>
      </c>
      <c r="T623" s="92">
        <f t="shared" si="158"/>
        <v>3.861003861003861E-4</v>
      </c>
      <c r="U623" s="92">
        <f>SUM($T$13:T623)</f>
        <v>0.23590733590733293</v>
      </c>
      <c r="V623" s="92">
        <f t="shared" si="150"/>
        <v>2118</v>
      </c>
      <c r="W623" s="92">
        <v>-73.262872231982328</v>
      </c>
      <c r="Y623" s="92">
        <f t="shared" si="151"/>
        <v>1552</v>
      </c>
      <c r="Z623" s="92">
        <v>-69.954791599118835</v>
      </c>
      <c r="AB623" s="92">
        <f t="shared" si="152"/>
        <v>189</v>
      </c>
      <c r="AC623" s="92">
        <v>-127.90774994901585</v>
      </c>
      <c r="AE623" s="92">
        <f t="shared" si="153"/>
        <v>2031</v>
      </c>
      <c r="AF623" s="92">
        <v>-152.65911628481444</v>
      </c>
    </row>
    <row r="624" spans="1:32">
      <c r="A624" s="93">
        <v>612</v>
      </c>
      <c r="B624" s="130">
        <v>43004</v>
      </c>
      <c r="C624" s="92">
        <v>21.239100000000001</v>
      </c>
      <c r="D624" s="92">
        <v>24.132999000000002</v>
      </c>
      <c r="E624" s="92">
        <v>17.948399999999999</v>
      </c>
      <c r="F624" s="139">
        <f t="shared" si="145"/>
        <v>-3.4888013145566443E-3</v>
      </c>
      <c r="G624" s="140">
        <f t="shared" si="145"/>
        <v>1.4092736671456052E-4</v>
      </c>
      <c r="H624" s="140">
        <f t="shared" si="145"/>
        <v>1.5193554857257485E-2</v>
      </c>
      <c r="I624" s="141">
        <f t="shared" si="160"/>
        <v>21.325240000748618</v>
      </c>
      <c r="J624" s="142">
        <f t="shared" si="154"/>
        <v>25.084234557006358</v>
      </c>
      <c r="K624" s="142">
        <f t="shared" si="157"/>
        <v>19.754651383967374</v>
      </c>
      <c r="L624" s="143">
        <f t="shared" si="155"/>
        <v>14927.668000524032</v>
      </c>
      <c r="M624" s="137">
        <f t="shared" si="146"/>
        <v>-15050.540734203814</v>
      </c>
      <c r="N624" s="137">
        <f t="shared" si="147"/>
        <v>29631.977075951061</v>
      </c>
      <c r="O624" s="143">
        <f t="shared" si="159"/>
        <v>52.261999475966149</v>
      </c>
      <c r="P624" s="137">
        <f t="shared" si="156"/>
        <v>2.1207342038142087</v>
      </c>
      <c r="Q624" s="137">
        <f t="shared" si="148"/>
        <v>-443.47707595106112</v>
      </c>
      <c r="R624" s="144">
        <f t="shared" si="149"/>
        <v>-389.09434227128077</v>
      </c>
      <c r="T624" s="92">
        <f t="shared" si="158"/>
        <v>3.861003861003861E-4</v>
      </c>
      <c r="U624" s="92">
        <f>SUM($T$13:T624)</f>
        <v>0.2362934362934333</v>
      </c>
      <c r="V624" s="92">
        <f t="shared" si="150"/>
        <v>669</v>
      </c>
      <c r="W624" s="92">
        <v>-73.260678379127057</v>
      </c>
      <c r="Y624" s="92">
        <f t="shared" si="151"/>
        <v>1091</v>
      </c>
      <c r="Z624" s="92">
        <v>-69.892582996209967</v>
      </c>
      <c r="AB624" s="92">
        <f t="shared" si="152"/>
        <v>2088</v>
      </c>
      <c r="AC624" s="92">
        <v>-127.32934681543702</v>
      </c>
      <c r="AE624" s="92">
        <f t="shared" si="153"/>
        <v>1118</v>
      </c>
      <c r="AF624" s="92">
        <v>-151.86743991386902</v>
      </c>
    </row>
    <row r="625" spans="1:32">
      <c r="A625" s="93">
        <v>613</v>
      </c>
      <c r="B625" s="130">
        <v>43003</v>
      </c>
      <c r="C625" s="92">
        <v>21.166499999999999</v>
      </c>
      <c r="D625" s="92">
        <v>23.967400000000001</v>
      </c>
      <c r="E625" s="92">
        <v>17.906600999999998</v>
      </c>
      <c r="F625" s="139">
        <f t="shared" si="145"/>
        <v>3.4299482673092463E-3</v>
      </c>
      <c r="G625" s="140">
        <f t="shared" si="145"/>
        <v>6.9093435249547586E-3</v>
      </c>
      <c r="H625" s="140">
        <f t="shared" si="145"/>
        <v>2.3342788505757994E-3</v>
      </c>
      <c r="I625" s="141">
        <f t="shared" si="160"/>
        <v>21.47330054992559</v>
      </c>
      <c r="J625" s="142">
        <f t="shared" si="154"/>
        <v>25.253991172146332</v>
      </c>
      <c r="K625" s="142">
        <f t="shared" si="157"/>
        <v>19.504422732153355</v>
      </c>
      <c r="L625" s="143">
        <f t="shared" si="155"/>
        <v>15031.310384947912</v>
      </c>
      <c r="M625" s="137">
        <f t="shared" si="146"/>
        <v>-15152.394703287799</v>
      </c>
      <c r="N625" s="137">
        <f t="shared" si="147"/>
        <v>29256.634098230032</v>
      </c>
      <c r="O625" s="143">
        <f t="shared" si="159"/>
        <v>-51.380384947913626</v>
      </c>
      <c r="P625" s="137">
        <f t="shared" si="156"/>
        <v>103.97470328779855</v>
      </c>
      <c r="Q625" s="137">
        <f t="shared" si="148"/>
        <v>-68.134098230031668</v>
      </c>
      <c r="R625" s="144">
        <f t="shared" si="149"/>
        <v>-15.539779890146747</v>
      </c>
      <c r="T625" s="92">
        <f t="shared" si="158"/>
        <v>3.861003861003861E-4</v>
      </c>
      <c r="U625" s="92">
        <f>SUM($T$13:T625)</f>
        <v>0.23667953667953368</v>
      </c>
      <c r="V625" s="92">
        <f t="shared" si="150"/>
        <v>1557</v>
      </c>
      <c r="W625" s="92">
        <v>-72.994017311950302</v>
      </c>
      <c r="Y625" s="92">
        <f t="shared" si="151"/>
        <v>1131</v>
      </c>
      <c r="Z625" s="92">
        <v>-69.707297369941443</v>
      </c>
      <c r="AB625" s="92">
        <f t="shared" si="152"/>
        <v>618</v>
      </c>
      <c r="AC625" s="92">
        <v>-127.19318407249375</v>
      </c>
      <c r="AE625" s="92">
        <f t="shared" si="153"/>
        <v>580</v>
      </c>
      <c r="AF625" s="92">
        <v>-151.823054686256</v>
      </c>
    </row>
    <row r="626" spans="1:32">
      <c r="A626" s="93">
        <v>614</v>
      </c>
      <c r="B626" s="130">
        <v>43000</v>
      </c>
      <c r="C626" s="92">
        <v>21.353000999999999</v>
      </c>
      <c r="D626" s="92">
        <v>24.270299999999999</v>
      </c>
      <c r="E626" s="92">
        <v>17.737100999999999</v>
      </c>
      <c r="F626" s="139">
        <f t="shared" si="145"/>
        <v>-8.7341821414236298E-3</v>
      </c>
      <c r="G626" s="140">
        <f t="shared" si="145"/>
        <v>-1.2480274244652811E-2</v>
      </c>
      <c r="H626" s="140">
        <f t="shared" si="145"/>
        <v>9.5562403348776748E-3</v>
      </c>
      <c r="I626" s="141">
        <f t="shared" si="160"/>
        <v>21.212989375591746</v>
      </c>
      <c r="J626" s="142">
        <f t="shared" si="154"/>
        <v>24.767685985752138</v>
      </c>
      <c r="K626" s="142">
        <f t="shared" si="157"/>
        <v>19.644954880676384</v>
      </c>
      <c r="L626" s="143">
        <f t="shared" si="155"/>
        <v>14849.092562914222</v>
      </c>
      <c r="M626" s="137">
        <f t="shared" si="146"/>
        <v>-14860.611591451283</v>
      </c>
      <c r="N626" s="137">
        <f t="shared" si="147"/>
        <v>29467.432321014574</v>
      </c>
      <c r="O626" s="143">
        <f t="shared" si="159"/>
        <v>130.8374370857764</v>
      </c>
      <c r="P626" s="137">
        <f t="shared" si="156"/>
        <v>-187.80840854871713</v>
      </c>
      <c r="Q626" s="137">
        <f t="shared" si="148"/>
        <v>-278.93232101457397</v>
      </c>
      <c r="R626" s="144">
        <f t="shared" si="149"/>
        <v>-335.9032924775147</v>
      </c>
      <c r="T626" s="92">
        <f t="shared" si="158"/>
        <v>3.861003861003861E-4</v>
      </c>
      <c r="U626" s="92">
        <f>SUM($T$13:T626)</f>
        <v>0.23706563706563405</v>
      </c>
      <c r="V626" s="92">
        <f t="shared" si="150"/>
        <v>508</v>
      </c>
      <c r="W626" s="92">
        <v>-72.96563678547318</v>
      </c>
      <c r="Y626" s="92">
        <f t="shared" si="151"/>
        <v>330</v>
      </c>
      <c r="Z626" s="92">
        <v>-69.691477965014201</v>
      </c>
      <c r="AB626" s="92">
        <f t="shared" si="152"/>
        <v>591</v>
      </c>
      <c r="AC626" s="92">
        <v>-127.02128954353975</v>
      </c>
      <c r="AE626" s="92">
        <f t="shared" si="153"/>
        <v>264</v>
      </c>
      <c r="AF626" s="92">
        <v>-151.81688622353431</v>
      </c>
    </row>
    <row r="627" spans="1:32">
      <c r="A627" s="93">
        <v>615</v>
      </c>
      <c r="B627" s="130">
        <v>42999</v>
      </c>
      <c r="C627" s="92">
        <v>21.126301000000002</v>
      </c>
      <c r="D627" s="92">
        <v>24.003599000000001</v>
      </c>
      <c r="E627" s="92">
        <v>17.874701000000002</v>
      </c>
      <c r="F627" s="139">
        <f t="shared" si="145"/>
        <v>1.0730700088008582E-2</v>
      </c>
      <c r="G627" s="140">
        <f t="shared" si="145"/>
        <v>1.1110875498294925E-2</v>
      </c>
      <c r="H627" s="140">
        <f t="shared" si="145"/>
        <v>-7.6980308649640117E-3</v>
      </c>
      <c r="I627" s="141">
        <f t="shared" si="160"/>
        <v>21.629535908813374</v>
      </c>
      <c r="J627" s="142">
        <f t="shared" si="154"/>
        <v>25.359368535110086</v>
      </c>
      <c r="K627" s="142">
        <f t="shared" si="157"/>
        <v>19.309204017398663</v>
      </c>
      <c r="L627" s="143">
        <f t="shared" si="155"/>
        <v>15140.675136169362</v>
      </c>
      <c r="M627" s="137">
        <f t="shared" si="146"/>
        <v>-15215.621121066051</v>
      </c>
      <c r="N627" s="137">
        <f t="shared" si="147"/>
        <v>28963.806026097995</v>
      </c>
      <c r="O627" s="143">
        <f t="shared" si="159"/>
        <v>-160.74513616936383</v>
      </c>
      <c r="P627" s="137">
        <f t="shared" si="156"/>
        <v>167.2011210660512</v>
      </c>
      <c r="Q627" s="137">
        <f t="shared" si="148"/>
        <v>224.69397390200538</v>
      </c>
      <c r="R627" s="144">
        <f t="shared" si="149"/>
        <v>231.14995879869275</v>
      </c>
      <c r="T627" s="92">
        <f t="shared" si="158"/>
        <v>3.861003861003861E-4</v>
      </c>
      <c r="U627" s="92">
        <f>SUM($T$13:T627)</f>
        <v>0.23745173745173442</v>
      </c>
      <c r="V627" s="92">
        <f t="shared" si="150"/>
        <v>1394</v>
      </c>
      <c r="W627" s="92">
        <v>-72.788346801269654</v>
      </c>
      <c r="Y627" s="92">
        <f t="shared" si="151"/>
        <v>363</v>
      </c>
      <c r="Z627" s="92">
        <v>-69.404500697781259</v>
      </c>
      <c r="AB627" s="92">
        <f t="shared" si="152"/>
        <v>85</v>
      </c>
      <c r="AC627" s="92">
        <v>-126.78836600934301</v>
      </c>
      <c r="AE627" s="92">
        <f t="shared" si="153"/>
        <v>1148</v>
      </c>
      <c r="AF627" s="92">
        <v>-151.7646766069538</v>
      </c>
    </row>
    <row r="628" spans="1:32">
      <c r="A628" s="93">
        <v>616</v>
      </c>
      <c r="B628" s="130">
        <v>42998</v>
      </c>
      <c r="C628" s="92">
        <v>21.363199000000002</v>
      </c>
      <c r="D628" s="92">
        <v>24.074100000000001</v>
      </c>
      <c r="E628" s="92">
        <v>17.7974</v>
      </c>
      <c r="F628" s="139">
        <f t="shared" si="145"/>
        <v>-1.1089069572398746E-2</v>
      </c>
      <c r="G628" s="140">
        <f t="shared" si="145"/>
        <v>-2.9284999231539155E-3</v>
      </c>
      <c r="H628" s="140">
        <f t="shared" si="145"/>
        <v>4.3433872363380921E-3</v>
      </c>
      <c r="I628" s="141">
        <f t="shared" si="160"/>
        <v>21.162595020057623</v>
      </c>
      <c r="J628" s="142">
        <f t="shared" si="154"/>
        <v>25.007251171977355</v>
      </c>
      <c r="K628" s="142">
        <f t="shared" si="157"/>
        <v>19.543517972231903</v>
      </c>
      <c r="L628" s="143">
        <f t="shared" si="155"/>
        <v>14813.816514040336</v>
      </c>
      <c r="M628" s="137">
        <f t="shared" si="146"/>
        <v>-15004.350703186414</v>
      </c>
      <c r="N628" s="137">
        <f t="shared" si="147"/>
        <v>29315.276958347855</v>
      </c>
      <c r="O628" s="143">
        <f t="shared" si="159"/>
        <v>166.11348595966228</v>
      </c>
      <c r="P628" s="137">
        <f t="shared" si="156"/>
        <v>-44.069296813586334</v>
      </c>
      <c r="Q628" s="137">
        <f t="shared" si="148"/>
        <v>-126.77695834785482</v>
      </c>
      <c r="R628" s="144">
        <f t="shared" si="149"/>
        <v>-4.732769201778865</v>
      </c>
      <c r="T628" s="92">
        <f t="shared" si="158"/>
        <v>3.861003861003861E-4</v>
      </c>
      <c r="U628" s="92">
        <f>SUM($T$13:T628)</f>
        <v>0.2378378378378348</v>
      </c>
      <c r="V628" s="92">
        <f t="shared" si="150"/>
        <v>1984</v>
      </c>
      <c r="W628" s="92">
        <v>-72.482665183602876</v>
      </c>
      <c r="Y628" s="92">
        <f t="shared" si="151"/>
        <v>2099</v>
      </c>
      <c r="Z628" s="92">
        <v>-69.31356591947042</v>
      </c>
      <c r="AB628" s="92">
        <f t="shared" si="152"/>
        <v>616</v>
      </c>
      <c r="AC628" s="92">
        <v>-126.77695834785482</v>
      </c>
      <c r="AE628" s="92">
        <f t="shared" si="153"/>
        <v>1437</v>
      </c>
      <c r="AF628" s="92">
        <v>-151.53682209039835</v>
      </c>
    </row>
    <row r="629" spans="1:32">
      <c r="A629" s="93">
        <v>617</v>
      </c>
      <c r="B629" s="130">
        <v>42997</v>
      </c>
      <c r="C629" s="92">
        <v>21.225999999999999</v>
      </c>
      <c r="D629" s="92">
        <v>23.989401000000001</v>
      </c>
      <c r="E629" s="92">
        <v>17.815999999999999</v>
      </c>
      <c r="F629" s="139">
        <f t="shared" si="145"/>
        <v>6.463723735042004E-3</v>
      </c>
      <c r="G629" s="140">
        <f t="shared" si="145"/>
        <v>3.53068423842684E-3</v>
      </c>
      <c r="H629" s="140">
        <f t="shared" si="145"/>
        <v>-1.0440053884148703E-3</v>
      </c>
      <c r="I629" s="141">
        <f t="shared" si="160"/>
        <v>21.538223041557526</v>
      </c>
      <c r="J629" s="142">
        <f t="shared" si="154"/>
        <v>25.169252032178711</v>
      </c>
      <c r="K629" s="142">
        <f t="shared" si="157"/>
        <v>19.438684699146833</v>
      </c>
      <c r="L629" s="143">
        <f t="shared" si="155"/>
        <v>15076.756129090269</v>
      </c>
      <c r="M629" s="137">
        <f t="shared" si="146"/>
        <v>-15101.551219307226</v>
      </c>
      <c r="N629" s="137">
        <f t="shared" si="147"/>
        <v>29158.027048720251</v>
      </c>
      <c r="O629" s="143">
        <f t="shared" si="159"/>
        <v>-96.826129090270115</v>
      </c>
      <c r="P629" s="137">
        <f t="shared" si="156"/>
        <v>53.131219307226274</v>
      </c>
      <c r="Q629" s="137">
        <f t="shared" si="148"/>
        <v>30.472951279749395</v>
      </c>
      <c r="R629" s="144">
        <f t="shared" si="149"/>
        <v>-13.221958503294445</v>
      </c>
      <c r="T629" s="92">
        <f t="shared" si="158"/>
        <v>3.861003861003861E-4</v>
      </c>
      <c r="U629" s="92">
        <f>SUM($T$13:T629)</f>
        <v>0.23822393822393517</v>
      </c>
      <c r="V629" s="92">
        <f t="shared" si="150"/>
        <v>262</v>
      </c>
      <c r="W629" s="92">
        <v>-72.465605122708439</v>
      </c>
      <c r="Y629" s="92">
        <f t="shared" si="151"/>
        <v>2511</v>
      </c>
      <c r="Z629" s="92">
        <v>-69.251881871790829</v>
      </c>
      <c r="AB629" s="92">
        <f t="shared" si="152"/>
        <v>2072</v>
      </c>
      <c r="AC629" s="92">
        <v>-126.54272138228043</v>
      </c>
      <c r="AE629" s="92">
        <f t="shared" si="153"/>
        <v>647</v>
      </c>
      <c r="AF629" s="92">
        <v>-151.24875266525305</v>
      </c>
    </row>
    <row r="630" spans="1:32">
      <c r="A630" s="93">
        <v>618</v>
      </c>
      <c r="B630" s="130">
        <v>42996</v>
      </c>
      <c r="C630" s="92">
        <v>21.046800999999999</v>
      </c>
      <c r="D630" s="92">
        <v>23.926701000000001</v>
      </c>
      <c r="E630" s="92">
        <v>17.738700999999999</v>
      </c>
      <c r="F630" s="139">
        <f t="shared" si="145"/>
        <v>8.5143105595952839E-3</v>
      </c>
      <c r="G630" s="140">
        <f t="shared" si="145"/>
        <v>2.6205033447779247E-3</v>
      </c>
      <c r="H630" s="140">
        <f t="shared" si="145"/>
        <v>4.3576471580415443E-3</v>
      </c>
      <c r="I630" s="141">
        <f t="shared" si="160"/>
        <v>21.582105394544282</v>
      </c>
      <c r="J630" s="142">
        <f t="shared" si="154"/>
        <v>25.146424058239372</v>
      </c>
      <c r="K630" s="142">
        <f t="shared" si="157"/>
        <v>19.543795456048329</v>
      </c>
      <c r="L630" s="143">
        <f t="shared" si="155"/>
        <v>15107.473776180997</v>
      </c>
      <c r="M630" s="137">
        <f t="shared" si="146"/>
        <v>-15087.854434943623</v>
      </c>
      <c r="N630" s="137">
        <f t="shared" si="147"/>
        <v>29315.693184072494</v>
      </c>
      <c r="O630" s="143">
        <f t="shared" si="159"/>
        <v>-127.54377618099898</v>
      </c>
      <c r="P630" s="137">
        <f t="shared" si="156"/>
        <v>39.434434943623273</v>
      </c>
      <c r="Q630" s="137">
        <f t="shared" si="148"/>
        <v>-127.19318407249375</v>
      </c>
      <c r="R630" s="144">
        <f t="shared" si="149"/>
        <v>-215.30252530986945</v>
      </c>
      <c r="T630" s="92">
        <f t="shared" si="158"/>
        <v>3.861003861003861E-4</v>
      </c>
      <c r="U630" s="92">
        <f>SUM($T$13:T630)</f>
        <v>0.23861003861003555</v>
      </c>
      <c r="V630" s="92">
        <f t="shared" si="150"/>
        <v>970</v>
      </c>
      <c r="W630" s="92">
        <v>-72.441831952404755</v>
      </c>
      <c r="Y630" s="92">
        <f t="shared" si="151"/>
        <v>67</v>
      </c>
      <c r="Z630" s="92">
        <v>-69.164329211856966</v>
      </c>
      <c r="AB630" s="92">
        <f t="shared" si="152"/>
        <v>2456</v>
      </c>
      <c r="AC630" s="92">
        <v>-126.51087369781817</v>
      </c>
      <c r="AE630" s="92">
        <f t="shared" si="153"/>
        <v>233</v>
      </c>
      <c r="AF630" s="92">
        <v>-151.20419686837522</v>
      </c>
    </row>
    <row r="631" spans="1:32">
      <c r="A631" s="93">
        <v>619</v>
      </c>
      <c r="B631" s="130">
        <v>42993</v>
      </c>
      <c r="C631" s="92">
        <v>21.062798999999998</v>
      </c>
      <c r="D631" s="92">
        <v>23.663699999999999</v>
      </c>
      <c r="E631" s="92">
        <v>17.655100000000001</v>
      </c>
      <c r="F631" s="139">
        <f t="shared" si="145"/>
        <v>-7.5953817913754218E-4</v>
      </c>
      <c r="G631" s="140">
        <f t="shared" si="145"/>
        <v>1.111411148721464E-2</v>
      </c>
      <c r="H631" s="140">
        <f t="shared" si="145"/>
        <v>4.7352323124760787E-3</v>
      </c>
      <c r="I631" s="141">
        <f t="shared" si="160"/>
        <v>21.383645958920273</v>
      </c>
      <c r="J631" s="142">
        <f t="shared" si="154"/>
        <v>25.359449695977386</v>
      </c>
      <c r="K631" s="142">
        <f t="shared" si="157"/>
        <v>19.551142885568471</v>
      </c>
      <c r="L631" s="143">
        <f t="shared" si="155"/>
        <v>14968.552171244191</v>
      </c>
      <c r="M631" s="137">
        <f t="shared" si="146"/>
        <v>-15215.669817586431</v>
      </c>
      <c r="N631" s="137">
        <f t="shared" si="147"/>
        <v>29326.714328352708</v>
      </c>
      <c r="O631" s="143">
        <f t="shared" si="159"/>
        <v>11.377828755807059</v>
      </c>
      <c r="P631" s="137">
        <f t="shared" si="156"/>
        <v>167.24981758643116</v>
      </c>
      <c r="Q631" s="137">
        <f t="shared" si="148"/>
        <v>-138.21432835270753</v>
      </c>
      <c r="R631" s="144">
        <f t="shared" si="149"/>
        <v>40.413317989530697</v>
      </c>
      <c r="T631" s="92">
        <f t="shared" si="158"/>
        <v>3.861003861003861E-4</v>
      </c>
      <c r="U631" s="92">
        <f>SUM($T$13:T631)</f>
        <v>0.23899613899613592</v>
      </c>
      <c r="V631" s="92">
        <f t="shared" si="150"/>
        <v>371</v>
      </c>
      <c r="W631" s="92">
        <v>-72.090330383740366</v>
      </c>
      <c r="Y631" s="92">
        <f t="shared" si="151"/>
        <v>1549</v>
      </c>
      <c r="Z631" s="92">
        <v>-69.103358165853933</v>
      </c>
      <c r="AB631" s="92">
        <f t="shared" si="152"/>
        <v>1081</v>
      </c>
      <c r="AC631" s="92">
        <v>-126.28731996942588</v>
      </c>
      <c r="AE631" s="92">
        <f t="shared" si="153"/>
        <v>2430</v>
      </c>
      <c r="AF631" s="92">
        <v>-151.16464780612841</v>
      </c>
    </row>
    <row r="632" spans="1:32">
      <c r="A632" s="93">
        <v>620</v>
      </c>
      <c r="B632" s="130">
        <v>42992</v>
      </c>
      <c r="C632" s="92">
        <v>21.108000000000001</v>
      </c>
      <c r="D632" s="92">
        <v>23.452000000000002</v>
      </c>
      <c r="E632" s="92">
        <v>17.668800000000001</v>
      </c>
      <c r="F632" s="139">
        <f t="shared" si="145"/>
        <v>-2.1414155770325127E-3</v>
      </c>
      <c r="G632" s="140">
        <f t="shared" si="145"/>
        <v>9.0269486610947691E-3</v>
      </c>
      <c r="H632" s="140">
        <f t="shared" si="145"/>
        <v>-7.753780675541222E-4</v>
      </c>
      <c r="I632" s="141">
        <f t="shared" si="160"/>
        <v>21.354073920793059</v>
      </c>
      <c r="J632" s="142">
        <f t="shared" si="154"/>
        <v>25.307102191284319</v>
      </c>
      <c r="K632" s="142">
        <f t="shared" si="157"/>
        <v>19.443911918183463</v>
      </c>
      <c r="L632" s="143">
        <f t="shared" si="155"/>
        <v>14947.851744555141</v>
      </c>
      <c r="M632" s="137">
        <f t="shared" si="146"/>
        <v>-15184.261314770591</v>
      </c>
      <c r="N632" s="137">
        <f t="shared" si="147"/>
        <v>29165.867877275195</v>
      </c>
      <c r="O632" s="143">
        <f t="shared" si="159"/>
        <v>32.078255444857859</v>
      </c>
      <c r="P632" s="137">
        <f t="shared" si="156"/>
        <v>135.84131477059054</v>
      </c>
      <c r="Q632" s="137">
        <f t="shared" si="148"/>
        <v>22.632122724804503</v>
      </c>
      <c r="R632" s="144">
        <f t="shared" si="149"/>
        <v>190.55169294025291</v>
      </c>
      <c r="T632" s="92">
        <f t="shared" si="158"/>
        <v>3.861003861003861E-4</v>
      </c>
      <c r="U632" s="92">
        <f>SUM($T$13:T632)</f>
        <v>0.23938223938223629</v>
      </c>
      <c r="V632" s="92">
        <f t="shared" si="150"/>
        <v>978</v>
      </c>
      <c r="W632" s="92">
        <v>-71.868188638802167</v>
      </c>
      <c r="Y632" s="92">
        <f t="shared" si="151"/>
        <v>50</v>
      </c>
      <c r="Z632" s="92">
        <v>-68.97592161193279</v>
      </c>
      <c r="AB632" s="92">
        <f t="shared" si="152"/>
        <v>2332</v>
      </c>
      <c r="AC632" s="92">
        <v>-126.2100449027057</v>
      </c>
      <c r="AE632" s="92">
        <f t="shared" si="153"/>
        <v>69</v>
      </c>
      <c r="AF632" s="92">
        <v>-151.11890645312269</v>
      </c>
    </row>
    <row r="633" spans="1:32">
      <c r="A633" s="93">
        <v>621</v>
      </c>
      <c r="B633" s="130">
        <v>42991</v>
      </c>
      <c r="C633" s="92">
        <v>21.218299999999999</v>
      </c>
      <c r="D633" s="92">
        <v>23.554701000000001</v>
      </c>
      <c r="E633" s="92">
        <v>17.761700000000001</v>
      </c>
      <c r="F633" s="139">
        <f t="shared" si="145"/>
        <v>-5.1983429398207992E-3</v>
      </c>
      <c r="G633" s="140">
        <f t="shared" si="145"/>
        <v>-4.3601062904597976E-3</v>
      </c>
      <c r="H633" s="140">
        <f t="shared" si="145"/>
        <v>-5.2303552024862698E-3</v>
      </c>
      <c r="I633" s="141">
        <f t="shared" si="160"/>
        <v>21.288655980922126</v>
      </c>
      <c r="J633" s="142">
        <f t="shared" si="154"/>
        <v>24.971345482160864</v>
      </c>
      <c r="K633" s="142">
        <f t="shared" si="157"/>
        <v>19.357222518114821</v>
      </c>
      <c r="L633" s="143">
        <f t="shared" si="155"/>
        <v>14902.059186645489</v>
      </c>
      <c r="M633" s="137">
        <f t="shared" si="146"/>
        <v>-14982.807289296517</v>
      </c>
      <c r="N633" s="137">
        <f t="shared" si="147"/>
        <v>29035.833777172229</v>
      </c>
      <c r="O633" s="143">
        <f t="shared" si="159"/>
        <v>77.870813354509664</v>
      </c>
      <c r="P633" s="137">
        <f t="shared" si="156"/>
        <v>-65.612710703482662</v>
      </c>
      <c r="Q633" s="137">
        <f t="shared" si="148"/>
        <v>152.66622282777098</v>
      </c>
      <c r="R633" s="144">
        <f t="shared" si="149"/>
        <v>164.92432547879798</v>
      </c>
      <c r="T633" s="92">
        <f t="shared" si="158"/>
        <v>3.861003861003861E-4</v>
      </c>
      <c r="U633" s="92">
        <f>SUM($T$13:T633)</f>
        <v>0.23976833976833667</v>
      </c>
      <c r="V633" s="92">
        <f t="shared" si="150"/>
        <v>2230</v>
      </c>
      <c r="W633" s="92">
        <v>-71.664718105128486</v>
      </c>
      <c r="Y633" s="92">
        <f t="shared" si="151"/>
        <v>184</v>
      </c>
      <c r="Z633" s="92">
        <v>-68.733703740183046</v>
      </c>
      <c r="AB633" s="92">
        <f t="shared" si="152"/>
        <v>2355</v>
      </c>
      <c r="AC633" s="92">
        <v>-126.13662428322277</v>
      </c>
      <c r="AE633" s="92">
        <f t="shared" si="153"/>
        <v>428</v>
      </c>
      <c r="AF633" s="92">
        <v>-150.97651024310289</v>
      </c>
    </row>
    <row r="634" spans="1:32">
      <c r="A634" s="93">
        <v>622</v>
      </c>
      <c r="B634" s="130">
        <v>42990</v>
      </c>
      <c r="C634" s="92">
        <v>21.127700999999998</v>
      </c>
      <c r="D634" s="92">
        <v>23.264399999999998</v>
      </c>
      <c r="E634" s="92">
        <v>17.725000000000001</v>
      </c>
      <c r="F634" s="139">
        <f t="shared" si="145"/>
        <v>4.2881617834331642E-3</v>
      </c>
      <c r="G634" s="140">
        <f t="shared" si="145"/>
        <v>1.2478335998349577E-2</v>
      </c>
      <c r="H634" s="140">
        <f t="shared" si="145"/>
        <v>2.0705218617771415E-3</v>
      </c>
      <c r="I634" s="141">
        <f t="shared" si="160"/>
        <v>21.491666233349289</v>
      </c>
      <c r="J634" s="142">
        <f t="shared" si="154"/>
        <v>25.393665401673807</v>
      </c>
      <c r="K634" s="142">
        <f t="shared" si="157"/>
        <v>19.499290284908319</v>
      </c>
      <c r="L634" s="143">
        <f t="shared" si="155"/>
        <v>15044.166363344502</v>
      </c>
      <c r="M634" s="137">
        <f t="shared" si="146"/>
        <v>-15236.199241004284</v>
      </c>
      <c r="N634" s="137">
        <f t="shared" si="147"/>
        <v>29248.935427362478</v>
      </c>
      <c r="O634" s="143">
        <f t="shared" si="159"/>
        <v>-64.236363344503843</v>
      </c>
      <c r="P634" s="137">
        <f t="shared" si="156"/>
        <v>187.7792410042839</v>
      </c>
      <c r="Q634" s="137">
        <f t="shared" si="148"/>
        <v>-60.43542736247764</v>
      </c>
      <c r="R634" s="144">
        <f t="shared" si="149"/>
        <v>63.107450297302421</v>
      </c>
      <c r="T634" s="92">
        <f t="shared" si="158"/>
        <v>3.861003861003861E-4</v>
      </c>
      <c r="U634" s="92">
        <f>SUM($T$13:T634)</f>
        <v>0.24015444015443704</v>
      </c>
      <c r="V634" s="92">
        <f t="shared" si="150"/>
        <v>1104</v>
      </c>
      <c r="W634" s="92">
        <v>-71.639231932736948</v>
      </c>
      <c r="Y634" s="92">
        <f t="shared" si="151"/>
        <v>1460</v>
      </c>
      <c r="Z634" s="92">
        <v>-68.723539945089215</v>
      </c>
      <c r="AB634" s="92">
        <f t="shared" si="152"/>
        <v>563</v>
      </c>
      <c r="AC634" s="92">
        <v>-126.11479693767615</v>
      </c>
      <c r="AE634" s="92">
        <f t="shared" si="153"/>
        <v>922</v>
      </c>
      <c r="AF634" s="92">
        <v>-150.81777525313555</v>
      </c>
    </row>
    <row r="635" spans="1:32">
      <c r="A635" s="93">
        <v>623</v>
      </c>
      <c r="B635" s="130">
        <v>42989</v>
      </c>
      <c r="C635" s="92">
        <v>21.303599999999999</v>
      </c>
      <c r="D635" s="92">
        <v>23.394199</v>
      </c>
      <c r="E635" s="92">
        <v>17.667200000000001</v>
      </c>
      <c r="F635" s="139">
        <f t="shared" si="145"/>
        <v>-8.2567735030699696E-3</v>
      </c>
      <c r="G635" s="140">
        <f t="shared" si="145"/>
        <v>-5.5483412789641973E-3</v>
      </c>
      <c r="H635" s="140">
        <f t="shared" si="145"/>
        <v>3.2715993479441874E-3</v>
      </c>
      <c r="I635" s="141">
        <f t="shared" si="160"/>
        <v>21.223205872711652</v>
      </c>
      <c r="J635" s="142">
        <f t="shared" si="154"/>
        <v>24.941543716884684</v>
      </c>
      <c r="K635" s="142">
        <f t="shared" si="157"/>
        <v>19.522662051711645</v>
      </c>
      <c r="L635" s="143">
        <f t="shared" si="155"/>
        <v>14856.244110898157</v>
      </c>
      <c r="M635" s="137">
        <f t="shared" si="146"/>
        <v>-14964.92623013081</v>
      </c>
      <c r="N635" s="137">
        <f t="shared" si="147"/>
        <v>29283.993077567469</v>
      </c>
      <c r="O635" s="143">
        <f t="shared" si="159"/>
        <v>123.68588910184189</v>
      </c>
      <c r="P635" s="137">
        <f t="shared" si="156"/>
        <v>-83.493769869190146</v>
      </c>
      <c r="Q635" s="137">
        <f t="shared" si="148"/>
        <v>-95.4930775674693</v>
      </c>
      <c r="R635" s="144">
        <f t="shared" si="149"/>
        <v>-55.300958334817551</v>
      </c>
      <c r="T635" s="92">
        <f t="shared" si="158"/>
        <v>3.861003861003861E-4</v>
      </c>
      <c r="U635" s="92">
        <f>SUM($T$13:T635)</f>
        <v>0.24054054054053742</v>
      </c>
      <c r="V635" s="92">
        <f t="shared" si="150"/>
        <v>457</v>
      </c>
      <c r="W635" s="92">
        <v>-71.4761815742404</v>
      </c>
      <c r="Y635" s="92">
        <f t="shared" si="151"/>
        <v>1480</v>
      </c>
      <c r="Z635" s="92">
        <v>-68.66325067440448</v>
      </c>
      <c r="AB635" s="92">
        <f t="shared" si="152"/>
        <v>2237</v>
      </c>
      <c r="AC635" s="92">
        <v>-126.0733413959897</v>
      </c>
      <c r="AE635" s="92">
        <f t="shared" si="153"/>
        <v>912</v>
      </c>
      <c r="AF635" s="92">
        <v>-150.78230432398414</v>
      </c>
    </row>
    <row r="636" spans="1:32">
      <c r="A636" s="93">
        <v>624</v>
      </c>
      <c r="B636" s="130">
        <v>42986</v>
      </c>
      <c r="C636" s="92">
        <v>21.230498999999998</v>
      </c>
      <c r="D636" s="92">
        <v>23.122101000000001</v>
      </c>
      <c r="E636" s="92">
        <v>17.7075</v>
      </c>
      <c r="F636" s="139">
        <f t="shared" si="145"/>
        <v>3.4432068695136042E-3</v>
      </c>
      <c r="G636" s="140">
        <f t="shared" si="145"/>
        <v>1.1767875246284865E-2</v>
      </c>
      <c r="H636" s="140">
        <f t="shared" si="145"/>
        <v>-2.275871805731966E-3</v>
      </c>
      <c r="I636" s="141">
        <f t="shared" si="160"/>
        <v>21.473584282686904</v>
      </c>
      <c r="J636" s="142">
        <f t="shared" si="154"/>
        <v>25.375846548689498</v>
      </c>
      <c r="K636" s="142">
        <f t="shared" si="157"/>
        <v>19.414713810532263</v>
      </c>
      <c r="L636" s="143">
        <f t="shared" si="155"/>
        <v>15031.508997880832</v>
      </c>
      <c r="M636" s="137">
        <f t="shared" si="146"/>
        <v>-15225.5079292137</v>
      </c>
      <c r="N636" s="137">
        <f t="shared" si="147"/>
        <v>29122.070715798392</v>
      </c>
      <c r="O636" s="143">
        <f t="shared" si="159"/>
        <v>-51.578997880833413</v>
      </c>
      <c r="P636" s="137">
        <f t="shared" si="156"/>
        <v>177.08792921369968</v>
      </c>
      <c r="Q636" s="137">
        <f t="shared" si="148"/>
        <v>66.429284201607516</v>
      </c>
      <c r="R636" s="144">
        <f t="shared" si="149"/>
        <v>191.93821553447378</v>
      </c>
      <c r="T636" s="92">
        <f t="shared" si="158"/>
        <v>3.861003861003861E-4</v>
      </c>
      <c r="U636" s="92">
        <f>SUM($T$13:T636)</f>
        <v>0.24092664092663779</v>
      </c>
      <c r="V636" s="92">
        <f t="shared" si="150"/>
        <v>914</v>
      </c>
      <c r="W636" s="92">
        <v>-71.392604504266274</v>
      </c>
      <c r="Y636" s="92">
        <f t="shared" si="151"/>
        <v>1319</v>
      </c>
      <c r="Z636" s="92">
        <v>-68.405233950679758</v>
      </c>
      <c r="AB636" s="92">
        <f t="shared" si="152"/>
        <v>1687</v>
      </c>
      <c r="AC636" s="92">
        <v>-126.00015388864995</v>
      </c>
      <c r="AE636" s="92">
        <f t="shared" si="153"/>
        <v>2012</v>
      </c>
      <c r="AF636" s="92">
        <v>-150.59709251277491</v>
      </c>
    </row>
    <row r="637" spans="1:32">
      <c r="A637" s="93">
        <v>625</v>
      </c>
      <c r="B637" s="130">
        <v>42985</v>
      </c>
      <c r="C637" s="92">
        <v>21.201599000000002</v>
      </c>
      <c r="D637" s="92">
        <v>23.190999999999999</v>
      </c>
      <c r="E637" s="92">
        <v>17.651399999999999</v>
      </c>
      <c r="F637" s="139">
        <f t="shared" si="145"/>
        <v>1.3631047356379433E-3</v>
      </c>
      <c r="G637" s="140">
        <f t="shared" si="145"/>
        <v>-2.9709370014229242E-3</v>
      </c>
      <c r="H637" s="140">
        <f t="shared" si="145"/>
        <v>3.1782181583330793E-3</v>
      </c>
      <c r="I637" s="141">
        <f t="shared" si="160"/>
        <v>21.429070305032177</v>
      </c>
      <c r="J637" s="142">
        <f t="shared" si="154"/>
        <v>25.006186820348411</v>
      </c>
      <c r="K637" s="142">
        <f t="shared" si="157"/>
        <v>19.520844947143004</v>
      </c>
      <c r="L637" s="143">
        <f t="shared" si="155"/>
        <v>15000.349213522524</v>
      </c>
      <c r="M637" s="137">
        <f t="shared" si="146"/>
        <v>-15003.712092209047</v>
      </c>
      <c r="N637" s="137">
        <f t="shared" si="147"/>
        <v>29281.267420714506</v>
      </c>
      <c r="O637" s="143">
        <f t="shared" si="159"/>
        <v>-20.419213522525752</v>
      </c>
      <c r="P637" s="137">
        <f t="shared" si="156"/>
        <v>-44.707907790952959</v>
      </c>
      <c r="Q637" s="137">
        <f t="shared" si="148"/>
        <v>-92.767420714506443</v>
      </c>
      <c r="R637" s="144">
        <f t="shared" si="149"/>
        <v>-157.89454202798515</v>
      </c>
      <c r="T637" s="92">
        <f t="shared" si="158"/>
        <v>3.861003861003861E-4</v>
      </c>
      <c r="U637" s="92">
        <f>SUM($T$13:T637)</f>
        <v>0.24131274131273817</v>
      </c>
      <c r="V637" s="92">
        <f t="shared" si="150"/>
        <v>723</v>
      </c>
      <c r="W637" s="92">
        <v>-71.280934183641875</v>
      </c>
      <c r="Y637" s="92">
        <f t="shared" si="151"/>
        <v>36</v>
      </c>
      <c r="Z637" s="92">
        <v>-68.307151372111548</v>
      </c>
      <c r="AB637" s="92">
        <f t="shared" si="152"/>
        <v>2521</v>
      </c>
      <c r="AC637" s="92">
        <v>-125.96456519044295</v>
      </c>
      <c r="AE637" s="92">
        <f t="shared" si="153"/>
        <v>310</v>
      </c>
      <c r="AF637" s="92">
        <v>-150.29930091502865</v>
      </c>
    </row>
    <row r="638" spans="1:32">
      <c r="A638" s="93">
        <v>626</v>
      </c>
      <c r="B638" s="130">
        <v>42984</v>
      </c>
      <c r="C638" s="92">
        <v>21.3246</v>
      </c>
      <c r="D638" s="92">
        <v>23.321698999999999</v>
      </c>
      <c r="E638" s="92">
        <v>17.764999</v>
      </c>
      <c r="F638" s="139">
        <f t="shared" si="145"/>
        <v>-5.7680331635763249E-3</v>
      </c>
      <c r="G638" s="140">
        <f t="shared" si="145"/>
        <v>-5.6041800385125962E-3</v>
      </c>
      <c r="H638" s="140">
        <f t="shared" si="145"/>
        <v>-6.3945401854512696E-3</v>
      </c>
      <c r="I638" s="141">
        <f t="shared" si="160"/>
        <v>21.276464667102783</v>
      </c>
      <c r="J638" s="142">
        <f t="shared" si="154"/>
        <v>24.940143241708078</v>
      </c>
      <c r="K638" s="142">
        <f t="shared" si="157"/>
        <v>19.334568642531302</v>
      </c>
      <c r="L638" s="143">
        <f t="shared" si="155"/>
        <v>14893.525266971948</v>
      </c>
      <c r="M638" s="137">
        <f t="shared" si="146"/>
        <v>-14964.085945024846</v>
      </c>
      <c r="N638" s="137">
        <f t="shared" si="147"/>
        <v>29001.852963796951</v>
      </c>
      <c r="O638" s="143">
        <f t="shared" si="159"/>
        <v>86.404733028050032</v>
      </c>
      <c r="P638" s="137">
        <f t="shared" si="156"/>
        <v>-84.334054975153776</v>
      </c>
      <c r="Q638" s="137">
        <f t="shared" si="148"/>
        <v>186.64703620304863</v>
      </c>
      <c r="R638" s="144">
        <f t="shared" si="149"/>
        <v>188.71771425594488</v>
      </c>
      <c r="T638" s="92">
        <f t="shared" si="158"/>
        <v>3.861003861003861E-4</v>
      </c>
      <c r="U638" s="92">
        <f>SUM($T$13:T638)</f>
        <v>0.24169884169883854</v>
      </c>
      <c r="V638" s="92">
        <f t="shared" si="150"/>
        <v>1351</v>
      </c>
      <c r="W638" s="92">
        <v>-71.185982275352217</v>
      </c>
      <c r="Y638" s="92">
        <f t="shared" si="151"/>
        <v>734</v>
      </c>
      <c r="Z638" s="92">
        <v>-68.103005648072212</v>
      </c>
      <c r="AB638" s="92">
        <f t="shared" si="152"/>
        <v>594</v>
      </c>
      <c r="AC638" s="92">
        <v>-125.63531031194361</v>
      </c>
      <c r="AE638" s="92">
        <f t="shared" si="153"/>
        <v>1535</v>
      </c>
      <c r="AF638" s="92">
        <v>-149.29636013763957</v>
      </c>
    </row>
    <row r="639" spans="1:32">
      <c r="A639" s="93">
        <v>627</v>
      </c>
      <c r="B639" s="130">
        <v>42983</v>
      </c>
      <c r="C639" s="92">
        <v>21.264399999999998</v>
      </c>
      <c r="D639" s="92">
        <v>23.105899999999998</v>
      </c>
      <c r="E639" s="92">
        <v>17.885798999999999</v>
      </c>
      <c r="F639" s="139">
        <f t="shared" si="145"/>
        <v>2.8310227422359002E-3</v>
      </c>
      <c r="G639" s="140">
        <f t="shared" si="145"/>
        <v>9.3395626225336592E-3</v>
      </c>
      <c r="H639" s="140">
        <f t="shared" si="145"/>
        <v>-6.753961620613036E-3</v>
      </c>
      <c r="I639" s="141">
        <f t="shared" si="160"/>
        <v>21.460483603581572</v>
      </c>
      <c r="J639" s="142">
        <f t="shared" si="154"/>
        <v>25.314942768266981</v>
      </c>
      <c r="K639" s="142">
        <f t="shared" si="157"/>
        <v>19.327574660824492</v>
      </c>
      <c r="L639" s="143">
        <f t="shared" si="155"/>
        <v>15022.3385225071</v>
      </c>
      <c r="M639" s="137">
        <f t="shared" si="146"/>
        <v>-15188.965660960188</v>
      </c>
      <c r="N639" s="137">
        <f t="shared" si="147"/>
        <v>28991.361991236739</v>
      </c>
      <c r="O639" s="143">
        <f t="shared" si="159"/>
        <v>-42.408522507101225</v>
      </c>
      <c r="P639" s="137">
        <f t="shared" si="156"/>
        <v>140.54566096018789</v>
      </c>
      <c r="Q639" s="137">
        <f t="shared" si="148"/>
        <v>197.13800876326059</v>
      </c>
      <c r="R639" s="144">
        <f t="shared" si="149"/>
        <v>295.27514721634725</v>
      </c>
      <c r="T639" s="92">
        <f t="shared" si="158"/>
        <v>3.861003861003861E-4</v>
      </c>
      <c r="U639" s="92">
        <f>SUM($T$13:T639)</f>
        <v>0.24208494208493891</v>
      </c>
      <c r="V639" s="92">
        <f t="shared" si="150"/>
        <v>2484</v>
      </c>
      <c r="W639" s="92">
        <v>-71.077123428201958</v>
      </c>
      <c r="Y639" s="92">
        <f t="shared" si="151"/>
        <v>104</v>
      </c>
      <c r="Z639" s="92">
        <v>-67.779563852458523</v>
      </c>
      <c r="AB639" s="92">
        <f t="shared" si="152"/>
        <v>1853</v>
      </c>
      <c r="AC639" s="92">
        <v>-125.4481197825553</v>
      </c>
      <c r="AE639" s="92">
        <f t="shared" si="153"/>
        <v>562</v>
      </c>
      <c r="AF639" s="92">
        <v>-148.91635816218695</v>
      </c>
    </row>
    <row r="640" spans="1:32">
      <c r="A640" s="93">
        <v>628</v>
      </c>
      <c r="B640" s="130">
        <v>42982</v>
      </c>
      <c r="C640" s="92">
        <v>21.165600000000001</v>
      </c>
      <c r="D640" s="92">
        <v>23.091999000000001</v>
      </c>
      <c r="E640" s="92">
        <v>17.880800000000001</v>
      </c>
      <c r="F640" s="139">
        <f t="shared" si="145"/>
        <v>4.667951770797707E-3</v>
      </c>
      <c r="G640" s="140">
        <f t="shared" si="145"/>
        <v>6.0198339693307013E-4</v>
      </c>
      <c r="H640" s="140">
        <f t="shared" si="145"/>
        <v>2.7957362086694637E-4</v>
      </c>
      <c r="I640" s="141">
        <f t="shared" si="160"/>
        <v>21.499793701099893</v>
      </c>
      <c r="J640" s="142">
        <f t="shared" si="154"/>
        <v>25.09579816498346</v>
      </c>
      <c r="K640" s="142">
        <f t="shared" si="157"/>
        <v>19.464440223088449</v>
      </c>
      <c r="L640" s="143">
        <f t="shared" si="155"/>
        <v>15049.855590769925</v>
      </c>
      <c r="M640" s="137">
        <f t="shared" si="146"/>
        <v>-15057.478898990075</v>
      </c>
      <c r="N640" s="137">
        <f t="shared" si="147"/>
        <v>29196.660334632674</v>
      </c>
      <c r="O640" s="143">
        <f t="shared" si="159"/>
        <v>-69.925590769926202</v>
      </c>
      <c r="P640" s="137">
        <f t="shared" si="156"/>
        <v>9.0588989900752495</v>
      </c>
      <c r="Q640" s="137">
        <f t="shared" si="148"/>
        <v>-8.1603346326737665</v>
      </c>
      <c r="R640" s="144">
        <f t="shared" si="149"/>
        <v>-69.027026412524719</v>
      </c>
      <c r="T640" s="92">
        <f t="shared" si="158"/>
        <v>3.861003861003861E-4</v>
      </c>
      <c r="U640" s="92">
        <f>SUM($T$13:T640)</f>
        <v>0.24247104247103929</v>
      </c>
      <c r="V640" s="92">
        <f t="shared" si="150"/>
        <v>1703</v>
      </c>
      <c r="W640" s="92">
        <v>-70.815844790417032</v>
      </c>
      <c r="Y640" s="92">
        <f t="shared" si="151"/>
        <v>1943</v>
      </c>
      <c r="Z640" s="92">
        <v>-67.5867117802336</v>
      </c>
      <c r="AB640" s="92">
        <f t="shared" si="152"/>
        <v>2025</v>
      </c>
      <c r="AC640" s="92">
        <v>-124.98099022702081</v>
      </c>
      <c r="AE640" s="92">
        <f t="shared" si="153"/>
        <v>1899</v>
      </c>
      <c r="AF640" s="92">
        <v>-148.75365431914543</v>
      </c>
    </row>
    <row r="641" spans="1:32">
      <c r="A641" s="93">
        <v>629</v>
      </c>
      <c r="B641" s="130">
        <v>42979</v>
      </c>
      <c r="C641" s="92">
        <v>21.3032</v>
      </c>
      <c r="D641" s="92">
        <v>23.142099000000002</v>
      </c>
      <c r="E641" s="92">
        <v>17.809099</v>
      </c>
      <c r="F641" s="139">
        <f t="shared" si="145"/>
        <v>-6.4591235119606516E-3</v>
      </c>
      <c r="G641" s="140">
        <f t="shared" si="145"/>
        <v>-2.1648857348678385E-3</v>
      </c>
      <c r="H641" s="140">
        <f t="shared" si="145"/>
        <v>4.0260880126501419E-3</v>
      </c>
      <c r="I641" s="141">
        <f t="shared" si="160"/>
        <v>21.261675402756392</v>
      </c>
      <c r="J641" s="142">
        <f t="shared" si="154"/>
        <v>25.026403150349502</v>
      </c>
      <c r="K641" s="142">
        <f t="shared" si="157"/>
        <v>19.53734364663816</v>
      </c>
      <c r="L641" s="143">
        <f t="shared" si="155"/>
        <v>14883.172781929474</v>
      </c>
      <c r="M641" s="137">
        <f t="shared" si="146"/>
        <v>-15015.841890209702</v>
      </c>
      <c r="N641" s="137">
        <f t="shared" si="147"/>
        <v>29306.015469957241</v>
      </c>
      <c r="O641" s="143">
        <f t="shared" si="159"/>
        <v>96.757218070524686</v>
      </c>
      <c r="P641" s="137">
        <f t="shared" si="156"/>
        <v>-32.578109790298186</v>
      </c>
      <c r="Q641" s="137">
        <f t="shared" si="148"/>
        <v>-117.51546995724129</v>
      </c>
      <c r="R641" s="144">
        <f t="shared" si="149"/>
        <v>-53.336361677014793</v>
      </c>
      <c r="T641" s="92">
        <f t="shared" si="158"/>
        <v>3.861003861003861E-4</v>
      </c>
      <c r="U641" s="92">
        <f>SUM($T$13:T641)</f>
        <v>0.24285714285713966</v>
      </c>
      <c r="V641" s="92">
        <f t="shared" si="150"/>
        <v>937</v>
      </c>
      <c r="W641" s="92">
        <v>-70.791631658010374</v>
      </c>
      <c r="Y641" s="92">
        <f t="shared" si="151"/>
        <v>2439</v>
      </c>
      <c r="Z641" s="92">
        <v>-67.495307161214441</v>
      </c>
      <c r="AB641" s="92" t="e">
        <f t="shared" si="152"/>
        <v>#N/A</v>
      </c>
      <c r="AC641" s="92">
        <v>-124.84294686606154</v>
      </c>
      <c r="AE641" s="92">
        <f t="shared" si="153"/>
        <v>747</v>
      </c>
      <c r="AF641" s="92">
        <v>-148.65439061711731</v>
      </c>
    </row>
    <row r="642" spans="1:32">
      <c r="A642" s="93">
        <v>630</v>
      </c>
      <c r="B642" s="130">
        <v>42978</v>
      </c>
      <c r="C642" s="92">
        <v>21.086500000000001</v>
      </c>
      <c r="D642" s="92">
        <v>22.912700999999998</v>
      </c>
      <c r="E642" s="92">
        <v>17.877300000000002</v>
      </c>
      <c r="F642" s="139">
        <f t="shared" si="145"/>
        <v>1.0276717330993668E-2</v>
      </c>
      <c r="G642" s="140">
        <f t="shared" si="145"/>
        <v>1.0011827064823287E-2</v>
      </c>
      <c r="H642" s="140">
        <f t="shared" si="145"/>
        <v>-3.8149496847958986E-3</v>
      </c>
      <c r="I642" s="141">
        <f t="shared" si="160"/>
        <v>21.619820723211529</v>
      </c>
      <c r="J642" s="142">
        <f t="shared" si="154"/>
        <v>25.331803631064712</v>
      </c>
      <c r="K642" s="142">
        <f t="shared" si="157"/>
        <v>19.384764894083556</v>
      </c>
      <c r="L642" s="143">
        <f t="shared" si="155"/>
        <v>15133.87450624807</v>
      </c>
      <c r="M642" s="137">
        <f t="shared" si="146"/>
        <v>-15199.082178638828</v>
      </c>
      <c r="N642" s="137">
        <f t="shared" si="147"/>
        <v>29077.147341125336</v>
      </c>
      <c r="O642" s="143">
        <f t="shared" si="159"/>
        <v>-153.94450624807178</v>
      </c>
      <c r="P642" s="137">
        <f t="shared" si="156"/>
        <v>150.66217863882775</v>
      </c>
      <c r="Q642" s="137">
        <f t="shared" si="148"/>
        <v>111.35265887466448</v>
      </c>
      <c r="R642" s="144">
        <f t="shared" si="149"/>
        <v>108.07033126542046</v>
      </c>
      <c r="T642" s="92">
        <f t="shared" si="158"/>
        <v>3.861003861003861E-4</v>
      </c>
      <c r="U642" s="92">
        <f>SUM($T$13:T642)</f>
        <v>0.24324324324324004</v>
      </c>
      <c r="V642" s="92">
        <f t="shared" si="150"/>
        <v>2528</v>
      </c>
      <c r="W642" s="92">
        <v>-70.783056453621612</v>
      </c>
      <c r="Y642" s="92">
        <f t="shared" si="151"/>
        <v>607</v>
      </c>
      <c r="Z642" s="92">
        <v>-67.230376566965788</v>
      </c>
      <c r="AB642" s="92">
        <f t="shared" si="152"/>
        <v>356</v>
      </c>
      <c r="AC642" s="92">
        <v>-124.81100811012584</v>
      </c>
      <c r="AE642" s="92">
        <f t="shared" si="153"/>
        <v>1194</v>
      </c>
      <c r="AF642" s="92">
        <v>-148.5893108972341</v>
      </c>
    </row>
    <row r="643" spans="1:32">
      <c r="A643" s="93">
        <v>631</v>
      </c>
      <c r="B643" s="130">
        <v>42977</v>
      </c>
      <c r="C643" s="92">
        <v>21.367701</v>
      </c>
      <c r="D643" s="92">
        <v>23.068300000000001</v>
      </c>
      <c r="E643" s="92">
        <v>17.736601</v>
      </c>
      <c r="F643" s="139">
        <f t="shared" si="145"/>
        <v>-1.3160096165703572E-2</v>
      </c>
      <c r="G643" s="140">
        <f t="shared" si="145"/>
        <v>-6.7451437687217064E-3</v>
      </c>
      <c r="H643" s="140">
        <f t="shared" si="145"/>
        <v>7.932692402563557E-3</v>
      </c>
      <c r="I643" s="141">
        <f t="shared" si="160"/>
        <v>21.118275258063559</v>
      </c>
      <c r="J643" s="142">
        <f t="shared" si="154"/>
        <v>24.911527072679821</v>
      </c>
      <c r="K643" s="142">
        <f t="shared" si="157"/>
        <v>19.613362261461482</v>
      </c>
      <c r="L643" s="143">
        <f t="shared" si="155"/>
        <v>14782.79268064449</v>
      </c>
      <c r="M643" s="137">
        <f t="shared" si="146"/>
        <v>-14946.916243607893</v>
      </c>
      <c r="N643" s="137">
        <f t="shared" si="147"/>
        <v>29420.043392192223</v>
      </c>
      <c r="O643" s="143">
        <f t="shared" si="159"/>
        <v>197.13731935550823</v>
      </c>
      <c r="P643" s="137">
        <f t="shared" si="156"/>
        <v>-101.50375639210688</v>
      </c>
      <c r="Q643" s="137">
        <f t="shared" si="148"/>
        <v>-231.54339219222311</v>
      </c>
      <c r="R643" s="144">
        <f t="shared" si="149"/>
        <v>-135.90982922882176</v>
      </c>
      <c r="T643" s="92">
        <f t="shared" si="158"/>
        <v>3.861003861003861E-4</v>
      </c>
      <c r="U643" s="92">
        <f>SUM($T$13:T643)</f>
        <v>0.24362934362934041</v>
      </c>
      <c r="V643" s="92">
        <f t="shared" si="150"/>
        <v>1587</v>
      </c>
      <c r="W643" s="92">
        <v>-70.749775213314933</v>
      </c>
      <c r="Y643" s="92">
        <f t="shared" si="151"/>
        <v>2041</v>
      </c>
      <c r="Z643" s="92">
        <v>-67.153352862887914</v>
      </c>
      <c r="AB643" s="92">
        <f t="shared" si="152"/>
        <v>2141</v>
      </c>
      <c r="AC643" s="92">
        <v>-124.50376823338593</v>
      </c>
      <c r="AE643" s="92">
        <f t="shared" si="153"/>
        <v>681</v>
      </c>
      <c r="AF643" s="92">
        <v>-148.27599106180242</v>
      </c>
    </row>
    <row r="644" spans="1:32">
      <c r="A644" s="93">
        <v>632</v>
      </c>
      <c r="B644" s="130">
        <v>42976</v>
      </c>
      <c r="C644" s="92">
        <v>21.440701000000001</v>
      </c>
      <c r="D644" s="92">
        <v>23.166499999999999</v>
      </c>
      <c r="E644" s="92">
        <v>17.851800999999998</v>
      </c>
      <c r="F644" s="139">
        <f t="shared" si="145"/>
        <v>-3.4047394252640917E-3</v>
      </c>
      <c r="G644" s="140">
        <f t="shared" si="145"/>
        <v>-4.2388794163986665E-3</v>
      </c>
      <c r="H644" s="140">
        <f t="shared" si="145"/>
        <v>-6.4531304152448676E-3</v>
      </c>
      <c r="I644" s="141">
        <f t="shared" si="160"/>
        <v>21.32703891677329</v>
      </c>
      <c r="J644" s="142">
        <f t="shared" si="154"/>
        <v>24.974385937021129</v>
      </c>
      <c r="K644" s="142">
        <f t="shared" si="157"/>
        <v>19.333428535249748</v>
      </c>
      <c r="L644" s="143">
        <f t="shared" si="155"/>
        <v>14928.927241741303</v>
      </c>
      <c r="M644" s="137">
        <f t="shared" si="146"/>
        <v>-14984.631562212677</v>
      </c>
      <c r="N644" s="137">
        <f t="shared" si="147"/>
        <v>29000.142802874623</v>
      </c>
      <c r="O644" s="143">
        <f t="shared" si="159"/>
        <v>51.002758258695394</v>
      </c>
      <c r="P644" s="137">
        <f t="shared" si="156"/>
        <v>-63.788437787323346</v>
      </c>
      <c r="Q644" s="137">
        <f t="shared" si="148"/>
        <v>188.35719712537684</v>
      </c>
      <c r="R644" s="144">
        <f t="shared" si="149"/>
        <v>175.57151759674889</v>
      </c>
      <c r="T644" s="92">
        <f t="shared" si="158"/>
        <v>3.861003861003861E-4</v>
      </c>
      <c r="U644" s="92">
        <f>SUM($T$13:T644)</f>
        <v>0.24401544401544079</v>
      </c>
      <c r="V644" s="92">
        <f t="shared" si="150"/>
        <v>2070</v>
      </c>
      <c r="W644" s="92">
        <v>-70.739295200994093</v>
      </c>
      <c r="Y644" s="92">
        <f t="shared" si="151"/>
        <v>358</v>
      </c>
      <c r="Z644" s="92">
        <v>-67.119048329921497</v>
      </c>
      <c r="AB644" s="92">
        <f t="shared" si="152"/>
        <v>1856</v>
      </c>
      <c r="AC644" s="92">
        <v>-124.36651573039126</v>
      </c>
      <c r="AE644" s="92">
        <f t="shared" si="153"/>
        <v>2045</v>
      </c>
      <c r="AF644" s="92">
        <v>-148.24376211520757</v>
      </c>
    </row>
    <row r="645" spans="1:32">
      <c r="A645" s="93">
        <v>633</v>
      </c>
      <c r="B645" s="130">
        <v>42975</v>
      </c>
      <c r="C645" s="92">
        <v>21.065999999999999</v>
      </c>
      <c r="D645" s="92">
        <v>22.746700000000001</v>
      </c>
      <c r="E645" s="92">
        <v>17.922799999999999</v>
      </c>
      <c r="F645" s="139">
        <f t="shared" si="145"/>
        <v>1.7787002753251846E-2</v>
      </c>
      <c r="G645" s="140">
        <f t="shared" si="145"/>
        <v>1.845542430330549E-2</v>
      </c>
      <c r="H645" s="140">
        <f t="shared" si="145"/>
        <v>-3.9613788024193131E-3</v>
      </c>
      <c r="I645" s="141">
        <f t="shared" si="160"/>
        <v>21.780540080219314</v>
      </c>
      <c r="J645" s="142">
        <f t="shared" si="154"/>
        <v>25.543574960323916</v>
      </c>
      <c r="K645" s="142">
        <f t="shared" si="157"/>
        <v>19.381915529883724</v>
      </c>
      <c r="L645" s="143">
        <f t="shared" si="155"/>
        <v>15246.37805615352</v>
      </c>
      <c r="M645" s="137">
        <f t="shared" si="146"/>
        <v>-15326.14497619435</v>
      </c>
      <c r="N645" s="137">
        <f t="shared" si="147"/>
        <v>29072.873294825586</v>
      </c>
      <c r="O645" s="143">
        <f t="shared" si="159"/>
        <v>-266.44805615352197</v>
      </c>
      <c r="P645" s="137">
        <f t="shared" si="156"/>
        <v>277.72497619434944</v>
      </c>
      <c r="Q645" s="137">
        <f t="shared" si="148"/>
        <v>115.62670517441438</v>
      </c>
      <c r="R645" s="144">
        <f t="shared" si="149"/>
        <v>126.90362521524185</v>
      </c>
      <c r="T645" s="92">
        <f t="shared" si="158"/>
        <v>3.861003861003861E-4</v>
      </c>
      <c r="U645" s="92">
        <f>SUM($T$13:T645)</f>
        <v>0.24440154440154116</v>
      </c>
      <c r="V645" s="92">
        <f t="shared" si="150"/>
        <v>878</v>
      </c>
      <c r="W645" s="92">
        <v>-70.58788959553749</v>
      </c>
      <c r="Y645" s="92">
        <f t="shared" si="151"/>
        <v>2451</v>
      </c>
      <c r="Z645" s="92">
        <v>-66.951326313737809</v>
      </c>
      <c r="AB645" s="92">
        <f t="shared" si="152"/>
        <v>2182</v>
      </c>
      <c r="AC645" s="92">
        <v>-124.31954219337422</v>
      </c>
      <c r="AE645" s="92">
        <f t="shared" si="153"/>
        <v>1815</v>
      </c>
      <c r="AF645" s="92">
        <v>-147.887473106588</v>
      </c>
    </row>
    <row r="646" spans="1:32">
      <c r="A646" s="93">
        <v>634</v>
      </c>
      <c r="B646" s="130">
        <v>42972</v>
      </c>
      <c r="C646" s="92">
        <v>20.894199</v>
      </c>
      <c r="D646" s="92">
        <v>22.668500999999999</v>
      </c>
      <c r="E646" s="92">
        <v>17.599501</v>
      </c>
      <c r="F646" s="139">
        <f t="shared" si="145"/>
        <v>8.2224257555887359E-3</v>
      </c>
      <c r="G646" s="140">
        <f t="shared" si="145"/>
        <v>3.4496767121920957E-3</v>
      </c>
      <c r="H646" s="140">
        <f t="shared" si="145"/>
        <v>1.836978218871077E-2</v>
      </c>
      <c r="I646" s="141">
        <f t="shared" si="160"/>
        <v>21.575859088927022</v>
      </c>
      <c r="J646" s="142">
        <f t="shared" si="154"/>
        <v>25.167220306715478</v>
      </c>
      <c r="K646" s="142">
        <f t="shared" si="157"/>
        <v>19.816457591610124</v>
      </c>
      <c r="L646" s="143">
        <f t="shared" si="155"/>
        <v>15103.101362248915</v>
      </c>
      <c r="M646" s="137">
        <f t="shared" si="146"/>
        <v>-15100.332184029287</v>
      </c>
      <c r="N646" s="137">
        <f t="shared" si="147"/>
        <v>29724.686387415186</v>
      </c>
      <c r="O646" s="143">
        <f t="shared" si="159"/>
        <v>-123.17136224891692</v>
      </c>
      <c r="P646" s="137">
        <f t="shared" si="156"/>
        <v>51.912184029286436</v>
      </c>
      <c r="Q646" s="137">
        <f t="shared" si="148"/>
        <v>-536.18638741518589</v>
      </c>
      <c r="R646" s="144">
        <f t="shared" si="149"/>
        <v>-607.44556563481638</v>
      </c>
      <c r="T646" s="92">
        <f t="shared" si="158"/>
        <v>3.861003861003861E-4</v>
      </c>
      <c r="U646" s="92">
        <f>SUM($T$13:T646)</f>
        <v>0.24478764478764153</v>
      </c>
      <c r="V646" s="92">
        <f t="shared" si="150"/>
        <v>2164</v>
      </c>
      <c r="W646" s="92">
        <v>-70.563289697101936</v>
      </c>
      <c r="Y646" s="92">
        <f t="shared" si="151"/>
        <v>2291</v>
      </c>
      <c r="Z646" s="92">
        <v>-66.935148167705847</v>
      </c>
      <c r="AB646" s="92">
        <f t="shared" si="152"/>
        <v>133</v>
      </c>
      <c r="AC646" s="92">
        <v>-124.22351925315161</v>
      </c>
      <c r="AE646" s="92">
        <f t="shared" si="153"/>
        <v>1072</v>
      </c>
      <c r="AF646" s="92">
        <v>-146.86023153406131</v>
      </c>
    </row>
    <row r="647" spans="1:32">
      <c r="A647" s="93">
        <v>635</v>
      </c>
      <c r="B647" s="130">
        <v>42971</v>
      </c>
      <c r="C647" s="92">
        <v>20.891500000000001</v>
      </c>
      <c r="D647" s="92">
        <v>22.636499000000001</v>
      </c>
      <c r="E647" s="92">
        <v>17.698699999999999</v>
      </c>
      <c r="F647" s="139">
        <f t="shared" si="145"/>
        <v>1.2919129789623618E-4</v>
      </c>
      <c r="G647" s="140">
        <f t="shared" si="145"/>
        <v>1.4137345178686367E-3</v>
      </c>
      <c r="H647" s="140">
        <f t="shared" si="145"/>
        <v>-5.6048749343171611E-3</v>
      </c>
      <c r="I647" s="141">
        <f t="shared" si="160"/>
        <v>21.40266468085585</v>
      </c>
      <c r="J647" s="142">
        <f t="shared" si="154"/>
        <v>25.116157451322309</v>
      </c>
      <c r="K647" s="142">
        <f t="shared" si="157"/>
        <v>19.349934738653122</v>
      </c>
      <c r="L647" s="143">
        <f t="shared" si="155"/>
        <v>14981.865276599096</v>
      </c>
      <c r="M647" s="137">
        <f t="shared" si="146"/>
        <v>-15069.694470793385</v>
      </c>
      <c r="N647" s="137">
        <f t="shared" si="147"/>
        <v>29024.902107979684</v>
      </c>
      <c r="O647" s="143">
        <f t="shared" si="159"/>
        <v>-1.9352765990970511</v>
      </c>
      <c r="P647" s="137">
        <f t="shared" si="156"/>
        <v>21.274470793385262</v>
      </c>
      <c r="Q647" s="137">
        <f t="shared" si="148"/>
        <v>163.59789202031607</v>
      </c>
      <c r="R647" s="144">
        <f t="shared" si="149"/>
        <v>182.93708621460428</v>
      </c>
      <c r="T647" s="92">
        <f t="shared" si="158"/>
        <v>3.861003861003861E-4</v>
      </c>
      <c r="U647" s="92">
        <f>SUM($T$13:T647)</f>
        <v>0.24517374517374191</v>
      </c>
      <c r="V647" s="92">
        <f t="shared" si="150"/>
        <v>1698</v>
      </c>
      <c r="W647" s="92">
        <v>-70.406530927097265</v>
      </c>
      <c r="Y647" s="92">
        <f t="shared" si="151"/>
        <v>1152</v>
      </c>
      <c r="Z647" s="92">
        <v>-66.909236218207297</v>
      </c>
      <c r="AB647" s="92">
        <f t="shared" si="152"/>
        <v>796</v>
      </c>
      <c r="AC647" s="92">
        <v>-123.78292609527853</v>
      </c>
      <c r="AE647" s="92">
        <f t="shared" si="153"/>
        <v>2355</v>
      </c>
      <c r="AF647" s="92">
        <v>-146.79509797349419</v>
      </c>
    </row>
    <row r="648" spans="1:32">
      <c r="A648" s="93">
        <v>636</v>
      </c>
      <c r="B648" s="130">
        <v>42970</v>
      </c>
      <c r="C648" s="92">
        <v>20.764299000000001</v>
      </c>
      <c r="D648" s="92">
        <v>22.637899000000001</v>
      </c>
      <c r="E648" s="92">
        <v>17.683499999999999</v>
      </c>
      <c r="F648" s="139">
        <f t="shared" si="145"/>
        <v>6.1259472327961362E-3</v>
      </c>
      <c r="G648" s="140">
        <f t="shared" si="145"/>
        <v>-6.1843194900768061E-5</v>
      </c>
      <c r="H648" s="140">
        <f t="shared" si="145"/>
        <v>8.5955834535011988E-4</v>
      </c>
      <c r="I648" s="141">
        <f t="shared" si="160"/>
        <v>21.530994658187112</v>
      </c>
      <c r="J648" s="142">
        <f t="shared" si="154"/>
        <v>25.079148929381653</v>
      </c>
      <c r="K648" s="142">
        <f t="shared" si="157"/>
        <v>19.475726145842167</v>
      </c>
      <c r="L648" s="143">
        <f t="shared" si="155"/>
        <v>15071.696260730978</v>
      </c>
      <c r="M648" s="137">
        <f t="shared" si="146"/>
        <v>-15047.489357628992</v>
      </c>
      <c r="N648" s="137">
        <f t="shared" si="147"/>
        <v>29213.589218763249</v>
      </c>
      <c r="O648" s="143">
        <f t="shared" si="159"/>
        <v>-91.766260730979411</v>
      </c>
      <c r="P648" s="137">
        <f t="shared" si="156"/>
        <v>-0.93064237100770697</v>
      </c>
      <c r="Q648" s="137">
        <f t="shared" si="148"/>
        <v>-25.089218763248937</v>
      </c>
      <c r="R648" s="144">
        <f t="shared" si="149"/>
        <v>-117.78612186523605</v>
      </c>
      <c r="T648" s="92">
        <f t="shared" si="158"/>
        <v>3.861003861003861E-4</v>
      </c>
      <c r="U648" s="92">
        <f>SUM($T$13:T648)</f>
        <v>0.24555984555984228</v>
      </c>
      <c r="V648" s="92">
        <f t="shared" si="150"/>
        <v>1489</v>
      </c>
      <c r="W648" s="92">
        <v>-70.305642165265454</v>
      </c>
      <c r="Y648" s="92">
        <f t="shared" si="151"/>
        <v>1123</v>
      </c>
      <c r="Z648" s="92">
        <v>-66.835800399010623</v>
      </c>
      <c r="AB648" s="92">
        <f t="shared" si="152"/>
        <v>348</v>
      </c>
      <c r="AC648" s="92">
        <v>-123.57124594803463</v>
      </c>
      <c r="AE648" s="92">
        <f t="shared" si="153"/>
        <v>2300</v>
      </c>
      <c r="AF648" s="92">
        <v>-146.60230725713882</v>
      </c>
    </row>
    <row r="649" spans="1:32">
      <c r="A649" s="93">
        <v>637</v>
      </c>
      <c r="B649" s="130">
        <v>42969</v>
      </c>
      <c r="C649" s="92">
        <v>20.8566</v>
      </c>
      <c r="D649" s="92">
        <v>22.7742</v>
      </c>
      <c r="E649" s="92">
        <v>17.655100000000001</v>
      </c>
      <c r="F649" s="139">
        <f t="shared" si="145"/>
        <v>-4.4255055953510425E-3</v>
      </c>
      <c r="G649" s="140">
        <f t="shared" si="145"/>
        <v>-5.984886406547707E-3</v>
      </c>
      <c r="H649" s="140">
        <f t="shared" si="145"/>
        <v>1.608600347774658E-3</v>
      </c>
      <c r="I649" s="141">
        <f t="shared" si="160"/>
        <v>21.305194622810046</v>
      </c>
      <c r="J649" s="142">
        <f t="shared" si="154"/>
        <v>24.930594859503298</v>
      </c>
      <c r="K649" s="142">
        <f t="shared" si="157"/>
        <v>19.490301754167348</v>
      </c>
      <c r="L649" s="143">
        <f t="shared" si="155"/>
        <v>14913.636235967031</v>
      </c>
      <c r="M649" s="137">
        <f t="shared" si="146"/>
        <v>-14958.356915701979</v>
      </c>
      <c r="N649" s="137">
        <f t="shared" si="147"/>
        <v>29235.452631251021</v>
      </c>
      <c r="O649" s="143">
        <f t="shared" si="159"/>
        <v>66.293764032967374</v>
      </c>
      <c r="P649" s="137">
        <f t="shared" si="156"/>
        <v>-90.06308429802084</v>
      </c>
      <c r="Q649" s="137">
        <f t="shared" si="148"/>
        <v>-46.952631251020648</v>
      </c>
      <c r="R649" s="144">
        <f t="shared" si="149"/>
        <v>-70.721951516074114</v>
      </c>
      <c r="T649" s="92">
        <f t="shared" si="158"/>
        <v>3.861003861003861E-4</v>
      </c>
      <c r="U649" s="92">
        <f>SUM($T$13:T649)</f>
        <v>0.24594594594594266</v>
      </c>
      <c r="V649" s="92">
        <f t="shared" si="150"/>
        <v>905</v>
      </c>
      <c r="W649" s="92">
        <v>-70.16047949523454</v>
      </c>
      <c r="Y649" s="92">
        <f t="shared" si="151"/>
        <v>564</v>
      </c>
      <c r="Z649" s="92">
        <v>-66.212572560263652</v>
      </c>
      <c r="AB649" s="92">
        <f t="shared" si="152"/>
        <v>365</v>
      </c>
      <c r="AC649" s="92">
        <v>-123.53796438320205</v>
      </c>
      <c r="AE649" s="92">
        <f t="shared" si="153"/>
        <v>1173</v>
      </c>
      <c r="AF649" s="92">
        <v>-146.40750531285812</v>
      </c>
    </row>
    <row r="650" spans="1:32">
      <c r="A650" s="93">
        <v>638</v>
      </c>
      <c r="B650" s="130">
        <v>42968</v>
      </c>
      <c r="C650" s="92">
        <v>20.8263</v>
      </c>
      <c r="D650" s="92">
        <v>22.805098999999998</v>
      </c>
      <c r="E650" s="92">
        <v>17.659800000000001</v>
      </c>
      <c r="F650" s="139">
        <f t="shared" si="145"/>
        <v>1.4548911712595203E-3</v>
      </c>
      <c r="G650" s="140">
        <f t="shared" si="145"/>
        <v>-1.3549162842922957E-3</v>
      </c>
      <c r="H650" s="140">
        <f t="shared" si="145"/>
        <v>-2.6614117940182425E-4</v>
      </c>
      <c r="I650" s="141">
        <f t="shared" si="160"/>
        <v>21.431034525575836</v>
      </c>
      <c r="J650" s="142">
        <f t="shared" si="154"/>
        <v>25.046717751148549</v>
      </c>
      <c r="K650" s="142">
        <f t="shared" si="157"/>
        <v>19.453821158790021</v>
      </c>
      <c r="L650" s="143">
        <f t="shared" si="155"/>
        <v>15001.724167903085</v>
      </c>
      <c r="M650" s="137">
        <f t="shared" si="146"/>
        <v>-15028.030650689128</v>
      </c>
      <c r="N650" s="137">
        <f t="shared" si="147"/>
        <v>29180.73173818503</v>
      </c>
      <c r="O650" s="143">
        <f t="shared" si="159"/>
        <v>-21.794167903086418</v>
      </c>
      <c r="P650" s="137">
        <f t="shared" si="156"/>
        <v>-20.389349310871694</v>
      </c>
      <c r="Q650" s="137">
        <f t="shared" si="148"/>
        <v>7.7682618149701739</v>
      </c>
      <c r="R650" s="144">
        <f t="shared" si="149"/>
        <v>-34.415255398987938</v>
      </c>
      <c r="T650" s="92">
        <f t="shared" si="158"/>
        <v>3.861003861003861E-4</v>
      </c>
      <c r="U650" s="92">
        <f>SUM($T$13:T650)</f>
        <v>0.24633204633204303</v>
      </c>
      <c r="V650" s="92">
        <f t="shared" si="150"/>
        <v>628</v>
      </c>
      <c r="W650" s="92">
        <v>-69.925590769926202</v>
      </c>
      <c r="Y650" s="92">
        <f t="shared" si="151"/>
        <v>206</v>
      </c>
      <c r="Z650" s="92">
        <v>-66.136581868004214</v>
      </c>
      <c r="AB650" s="92">
        <f t="shared" si="152"/>
        <v>2374</v>
      </c>
      <c r="AC650" s="92">
        <v>-123.42864113198812</v>
      </c>
      <c r="AE650" s="92">
        <f t="shared" si="153"/>
        <v>2446</v>
      </c>
      <c r="AF650" s="92">
        <v>-146.17135976720056</v>
      </c>
    </row>
    <row r="651" spans="1:32">
      <c r="A651" s="93">
        <v>639</v>
      </c>
      <c r="B651" s="130">
        <v>42965</v>
      </c>
      <c r="C651" s="92">
        <v>20.961300000000001</v>
      </c>
      <c r="D651" s="92">
        <v>23.020201</v>
      </c>
      <c r="E651" s="92">
        <v>17.694700000000001</v>
      </c>
      <c r="F651" s="139">
        <f t="shared" si="145"/>
        <v>-6.4404402398706706E-3</v>
      </c>
      <c r="G651" s="140">
        <f t="shared" si="145"/>
        <v>-9.3440539463578443E-3</v>
      </c>
      <c r="H651" s="140">
        <f t="shared" si="145"/>
        <v>-1.9723420007120573E-3</v>
      </c>
      <c r="I651" s="141">
        <f t="shared" si="160"/>
        <v>21.262075222910791</v>
      </c>
      <c r="J651" s="142">
        <f t="shared" si="154"/>
        <v>24.846344586187584</v>
      </c>
      <c r="K651" s="142">
        <f t="shared" si="157"/>
        <v>19.420620197008144</v>
      </c>
      <c r="L651" s="143">
        <f t="shared" si="155"/>
        <v>14883.452656037554</v>
      </c>
      <c r="M651" s="137">
        <f t="shared" si="146"/>
        <v>-14907.806751712551</v>
      </c>
      <c r="N651" s="137">
        <f t="shared" si="147"/>
        <v>29130.930295512218</v>
      </c>
      <c r="O651" s="143">
        <f t="shared" si="159"/>
        <v>96.477343962444138</v>
      </c>
      <c r="P651" s="137">
        <f t="shared" si="156"/>
        <v>-140.6132482874491</v>
      </c>
      <c r="Q651" s="137">
        <f t="shared" si="148"/>
        <v>57.569704487781564</v>
      </c>
      <c r="R651" s="144">
        <f t="shared" si="149"/>
        <v>13.433800162776606</v>
      </c>
      <c r="T651" s="92">
        <f t="shared" si="158"/>
        <v>3.861003861003861E-4</v>
      </c>
      <c r="U651" s="92">
        <f>SUM($T$13:T651)</f>
        <v>0.24671814671814341</v>
      </c>
      <c r="V651" s="92">
        <f t="shared" si="150"/>
        <v>41</v>
      </c>
      <c r="W651" s="92">
        <v>-69.895236479749656</v>
      </c>
      <c r="Y651" s="92">
        <f t="shared" si="151"/>
        <v>1667</v>
      </c>
      <c r="Z651" s="92">
        <v>-66.064774172926263</v>
      </c>
      <c r="AB651" s="92">
        <f t="shared" si="152"/>
        <v>1171</v>
      </c>
      <c r="AC651" s="92">
        <v>-122.90799997544673</v>
      </c>
      <c r="AE651" s="92">
        <f t="shared" si="153"/>
        <v>563</v>
      </c>
      <c r="AF651" s="92">
        <v>-145.91799604455991</v>
      </c>
    </row>
    <row r="652" spans="1:32">
      <c r="A652" s="93">
        <v>640</v>
      </c>
      <c r="B652" s="130">
        <v>42964</v>
      </c>
      <c r="C652" s="92">
        <v>20.793399999999998</v>
      </c>
      <c r="D652" s="92">
        <v>22.763300000000001</v>
      </c>
      <c r="E652" s="92">
        <v>17.893498999999998</v>
      </c>
      <c r="F652" s="139">
        <f t="shared" si="145"/>
        <v>8.0746775419124894E-3</v>
      </c>
      <c r="G652" s="140">
        <f t="shared" si="145"/>
        <v>1.1285753823039757E-2</v>
      </c>
      <c r="H652" s="140">
        <f t="shared" si="145"/>
        <v>-1.1110124408870381E-2</v>
      </c>
      <c r="I652" s="141">
        <f t="shared" si="160"/>
        <v>21.57269729192917</v>
      </c>
      <c r="J652" s="142">
        <f t="shared" si="154"/>
        <v>25.363754605909513</v>
      </c>
      <c r="K652" s="142">
        <f t="shared" si="157"/>
        <v>19.242808089127792</v>
      </c>
      <c r="L652" s="143">
        <f t="shared" si="155"/>
        <v>15100.888104350419</v>
      </c>
      <c r="M652" s="137">
        <f t="shared" si="146"/>
        <v>-15218.252763545708</v>
      </c>
      <c r="N652" s="137">
        <f t="shared" si="147"/>
        <v>28864.212133691686</v>
      </c>
      <c r="O652" s="143">
        <f t="shared" si="159"/>
        <v>-120.9581043504204</v>
      </c>
      <c r="P652" s="137">
        <f t="shared" si="156"/>
        <v>169.83276354570808</v>
      </c>
      <c r="Q652" s="137">
        <f t="shared" si="148"/>
        <v>324.28786630831382</v>
      </c>
      <c r="R652" s="144">
        <f t="shared" si="149"/>
        <v>373.1625255036015</v>
      </c>
      <c r="T652" s="92">
        <f t="shared" si="158"/>
        <v>3.861003861003861E-4</v>
      </c>
      <c r="U652" s="92">
        <f>SUM($T$13:T652)</f>
        <v>0.24710424710424378</v>
      </c>
      <c r="V652" s="92">
        <f t="shared" si="150"/>
        <v>29</v>
      </c>
      <c r="W652" s="92">
        <v>-69.64953596500709</v>
      </c>
      <c r="Y652" s="92">
        <f t="shared" si="151"/>
        <v>82</v>
      </c>
      <c r="Z652" s="92">
        <v>-66.032191105590755</v>
      </c>
      <c r="AB652" s="92">
        <f t="shared" si="152"/>
        <v>2416</v>
      </c>
      <c r="AC652" s="92">
        <v>-122.87904792746122</v>
      </c>
      <c r="AE652" s="92">
        <f t="shared" si="153"/>
        <v>1912</v>
      </c>
      <c r="AF652" s="92">
        <v>-145.88502913103912</v>
      </c>
    </row>
    <row r="653" spans="1:32">
      <c r="A653" s="93">
        <v>641</v>
      </c>
      <c r="B653" s="130">
        <v>42963</v>
      </c>
      <c r="C653" s="92">
        <v>20.904199999999999</v>
      </c>
      <c r="D653" s="92">
        <v>22.908899000000002</v>
      </c>
      <c r="E653" s="92">
        <v>17.665800000000001</v>
      </c>
      <c r="F653" s="139">
        <f t="shared" si="145"/>
        <v>-5.3003702605218805E-3</v>
      </c>
      <c r="G653" s="140">
        <f t="shared" si="145"/>
        <v>-6.3555651452302797E-3</v>
      </c>
      <c r="H653" s="140">
        <f t="shared" si="145"/>
        <v>1.288925494458204E-2</v>
      </c>
      <c r="I653" s="141">
        <f t="shared" si="160"/>
        <v>21.286472606461857</v>
      </c>
      <c r="J653" s="142">
        <f t="shared" si="154"/>
        <v>24.921297977262022</v>
      </c>
      <c r="K653" s="142">
        <f t="shared" si="157"/>
        <v>19.709812011966623</v>
      </c>
      <c r="L653" s="143">
        <f t="shared" si="155"/>
        <v>14900.530824523299</v>
      </c>
      <c r="M653" s="137">
        <f t="shared" si="146"/>
        <v>-14952.778786357212</v>
      </c>
      <c r="N653" s="137">
        <f t="shared" si="147"/>
        <v>29564.718017949934</v>
      </c>
      <c r="O653" s="143">
        <f t="shared" si="159"/>
        <v>79.399175476699384</v>
      </c>
      <c r="P653" s="137">
        <f t="shared" si="156"/>
        <v>-95.641213642787989</v>
      </c>
      <c r="Q653" s="137">
        <f t="shared" si="148"/>
        <v>-376.21801794993371</v>
      </c>
      <c r="R653" s="144">
        <f t="shared" si="149"/>
        <v>-392.46005611602232</v>
      </c>
      <c r="T653" s="92">
        <f t="shared" si="158"/>
        <v>3.861003861003861E-4</v>
      </c>
      <c r="U653" s="92">
        <f>SUM($T$13:T653)</f>
        <v>0.24749034749034415</v>
      </c>
      <c r="V653" s="92">
        <f t="shared" si="150"/>
        <v>2019</v>
      </c>
      <c r="W653" s="92">
        <v>-69.55533501822174</v>
      </c>
      <c r="Y653" s="92">
        <f t="shared" si="151"/>
        <v>663</v>
      </c>
      <c r="Z653" s="92">
        <v>-65.773518649717516</v>
      </c>
      <c r="AB653" s="92">
        <f t="shared" si="152"/>
        <v>2322</v>
      </c>
      <c r="AC653" s="92">
        <v>-122.83493750000343</v>
      </c>
      <c r="AE653" s="92">
        <f t="shared" si="153"/>
        <v>354</v>
      </c>
      <c r="AF653" s="92">
        <v>-145.802673431328</v>
      </c>
    </row>
    <row r="654" spans="1:32">
      <c r="A654" s="93">
        <v>642</v>
      </c>
      <c r="B654" s="130">
        <v>42962</v>
      </c>
      <c r="C654" s="92">
        <v>20.927999</v>
      </c>
      <c r="D654" s="92">
        <v>23.037901000000002</v>
      </c>
      <c r="E654" s="92">
        <v>17.805201</v>
      </c>
      <c r="F654" s="139">
        <f t="shared" ref="F654:H717" si="161">C653/C654-1</f>
        <v>-1.1371846873654556E-3</v>
      </c>
      <c r="G654" s="140">
        <f t="shared" si="161"/>
        <v>-5.5995552719841912E-3</v>
      </c>
      <c r="H654" s="140">
        <f t="shared" si="161"/>
        <v>-7.8292292235285776E-3</v>
      </c>
      <c r="I654" s="141">
        <f t="shared" si="160"/>
        <v>21.375564361408848</v>
      </c>
      <c r="J654" s="142">
        <f t="shared" si="154"/>
        <v>24.940259234089947</v>
      </c>
      <c r="K654" s="142">
        <f t="shared" si="157"/>
        <v>19.306651028539356</v>
      </c>
      <c r="L654" s="143">
        <f t="shared" si="155"/>
        <v>14962.895052986194</v>
      </c>
      <c r="M654" s="137">
        <f t="shared" ref="M654:M717" si="162">$C$5*J654</f>
        <v>-14964.155540453969</v>
      </c>
      <c r="N654" s="137">
        <f t="shared" ref="N654:N717" si="163">$C$6*K654</f>
        <v>28959.976542809036</v>
      </c>
      <c r="O654" s="143">
        <f t="shared" si="159"/>
        <v>17.034947013804413</v>
      </c>
      <c r="P654" s="137">
        <f t="shared" si="156"/>
        <v>-84.264459546031503</v>
      </c>
      <c r="Q654" s="137">
        <f t="shared" ref="Q654:Q717" si="164">$N$13-N654</f>
        <v>228.52345719096411</v>
      </c>
      <c r="R654" s="144">
        <f t="shared" ref="R654:R717" si="165">O654+P654+Q654</f>
        <v>161.29394465873702</v>
      </c>
      <c r="T654" s="92">
        <f t="shared" si="158"/>
        <v>3.861003861003861E-4</v>
      </c>
      <c r="U654" s="92">
        <f>SUM($T$13:T654)</f>
        <v>0.24787644787644453</v>
      </c>
      <c r="V654" s="92">
        <f t="shared" ref="V654:V717" si="166">MATCH(W654,$O$13:$O$2603,0)</f>
        <v>2261</v>
      </c>
      <c r="W654" s="92">
        <v>-68.749379751168817</v>
      </c>
      <c r="Y654" s="92">
        <f t="shared" ref="Y654:Y717" si="167">MATCH(Z654,$P$13:$P$2603,0)</f>
        <v>151</v>
      </c>
      <c r="Z654" s="92">
        <v>-65.646012472136135</v>
      </c>
      <c r="AB654" s="92">
        <f t="shared" ref="AB654:AB717" si="168">MATCH(AC654,$Q$13:$Q$2603,0)</f>
        <v>1873</v>
      </c>
      <c r="AC654" s="92">
        <v>-122.6284434490517</v>
      </c>
      <c r="AE654" s="92">
        <f t="shared" ref="AE654:AE717" si="169">MATCH(AF654,$R$13:$R$2603,0)</f>
        <v>817</v>
      </c>
      <c r="AF654" s="92">
        <v>-145.80154294012027</v>
      </c>
    </row>
    <row r="655" spans="1:32">
      <c r="A655" s="93">
        <v>643</v>
      </c>
      <c r="B655" s="130">
        <v>42961</v>
      </c>
      <c r="C655" s="92">
        <v>21.065398999999999</v>
      </c>
      <c r="D655" s="92">
        <v>23.167400000000001</v>
      </c>
      <c r="E655" s="92">
        <v>17.774598999999998</v>
      </c>
      <c r="F655" s="139">
        <f t="shared" si="161"/>
        <v>-6.5225443866503419E-3</v>
      </c>
      <c r="G655" s="140">
        <f t="shared" si="161"/>
        <v>-5.58970795169067E-3</v>
      </c>
      <c r="H655" s="140">
        <f t="shared" si="161"/>
        <v>1.7216703454183691E-3</v>
      </c>
      <c r="I655" s="141">
        <f t="shared" si="160"/>
        <v>21.26031820238012</v>
      </c>
      <c r="J655" s="142">
        <f t="shared" ref="J655:J718" si="170">$D$13*(1+G655)</f>
        <v>24.940506211776032</v>
      </c>
      <c r="K655" s="142">
        <f t="shared" si="157"/>
        <v>19.492501983251497</v>
      </c>
      <c r="L655" s="143">
        <f t="shared" ref="L655:L718" si="171">$C$4*I655</f>
        <v>14882.222741666084</v>
      </c>
      <c r="M655" s="137">
        <f t="shared" si="162"/>
        <v>-14964.303727065619</v>
      </c>
      <c r="N655" s="137">
        <f t="shared" si="163"/>
        <v>29238.752974877247</v>
      </c>
      <c r="O655" s="143">
        <f t="shared" si="159"/>
        <v>97.707258333914069</v>
      </c>
      <c r="P655" s="137">
        <f t="shared" ref="P655:P718" si="172">$M$13-M655</f>
        <v>-84.116272934381414</v>
      </c>
      <c r="Q655" s="137">
        <f t="shared" si="164"/>
        <v>-50.252974877246743</v>
      </c>
      <c r="R655" s="144">
        <f t="shared" si="165"/>
        <v>-36.661989477714087</v>
      </c>
      <c r="T655" s="92">
        <f t="shared" si="158"/>
        <v>3.861003861003861E-4</v>
      </c>
      <c r="U655" s="92">
        <f>SUM($T$13:T655)</f>
        <v>0.2482625482625449</v>
      </c>
      <c r="V655" s="92">
        <f t="shared" si="166"/>
        <v>1338</v>
      </c>
      <c r="W655" s="92">
        <v>-68.660164412660379</v>
      </c>
      <c r="Y655" s="92">
        <f t="shared" si="167"/>
        <v>621</v>
      </c>
      <c r="Z655" s="92">
        <v>-65.612710703482662</v>
      </c>
      <c r="AB655" s="92">
        <f t="shared" si="168"/>
        <v>1478</v>
      </c>
      <c r="AC655" s="92">
        <v>-122.60545905707113</v>
      </c>
      <c r="AE655" s="92">
        <f t="shared" si="169"/>
        <v>2351</v>
      </c>
      <c r="AF655" s="92">
        <v>-145.6611336934584</v>
      </c>
    </row>
    <row r="656" spans="1:32">
      <c r="A656" s="93">
        <v>644</v>
      </c>
      <c r="B656" s="130">
        <v>42958</v>
      </c>
      <c r="C656" s="92">
        <v>21.152999999999999</v>
      </c>
      <c r="D656" s="92">
        <v>23.320298999999999</v>
      </c>
      <c r="E656" s="92">
        <v>17.811399000000002</v>
      </c>
      <c r="F656" s="139">
        <f t="shared" si="161"/>
        <v>-4.141303833971488E-3</v>
      </c>
      <c r="G656" s="140">
        <f t="shared" si="161"/>
        <v>-6.5564768273338458E-3</v>
      </c>
      <c r="H656" s="140">
        <f t="shared" si="161"/>
        <v>-2.0660926185530615E-3</v>
      </c>
      <c r="I656" s="141">
        <f t="shared" si="160"/>
        <v>21.311276512083392</v>
      </c>
      <c r="J656" s="142">
        <f t="shared" si="170"/>
        <v>24.916258971636687</v>
      </c>
      <c r="K656" s="142">
        <f t="shared" ref="K656:K719" si="173">$E$13*(1+H656)</f>
        <v>19.418795903735575</v>
      </c>
      <c r="L656" s="143">
        <f t="shared" si="171"/>
        <v>14917.893558458374</v>
      </c>
      <c r="M656" s="137">
        <f t="shared" si="162"/>
        <v>-14949.755382982012</v>
      </c>
      <c r="N656" s="137">
        <f t="shared" si="163"/>
        <v>29128.19385560336</v>
      </c>
      <c r="O656" s="143">
        <f t="shared" si="159"/>
        <v>62.036441541624299</v>
      </c>
      <c r="P656" s="137">
        <f t="shared" si="172"/>
        <v>-98.664617017988348</v>
      </c>
      <c r="Q656" s="137">
        <f t="shared" si="164"/>
        <v>60.306144396639866</v>
      </c>
      <c r="R656" s="144">
        <f t="shared" si="165"/>
        <v>23.677968920275816</v>
      </c>
      <c r="T656" s="92">
        <f t="shared" ref="T656:T719" si="174">T655</f>
        <v>3.861003861003861E-4</v>
      </c>
      <c r="U656" s="92">
        <f>SUM($T$13:T656)</f>
        <v>0.24864864864864528</v>
      </c>
      <c r="V656" s="92">
        <f t="shared" si="166"/>
        <v>179</v>
      </c>
      <c r="W656" s="92">
        <v>-68.626988699243157</v>
      </c>
      <c r="Y656" s="92">
        <f t="shared" si="167"/>
        <v>1991</v>
      </c>
      <c r="Z656" s="92">
        <v>-65.49317010597224</v>
      </c>
      <c r="AB656" s="92">
        <f t="shared" si="168"/>
        <v>1281</v>
      </c>
      <c r="AC656" s="92">
        <v>-122.33627432659705</v>
      </c>
      <c r="AE656" s="92">
        <f t="shared" si="169"/>
        <v>502</v>
      </c>
      <c r="AF656" s="92">
        <v>-145.595742763624</v>
      </c>
    </row>
    <row r="657" spans="1:32">
      <c r="A657" s="93">
        <v>645</v>
      </c>
      <c r="B657" s="130">
        <v>42957</v>
      </c>
      <c r="C657" s="92">
        <v>21.108801</v>
      </c>
      <c r="D657" s="92">
        <v>23.349399999999999</v>
      </c>
      <c r="E657" s="92">
        <v>17.974701</v>
      </c>
      <c r="F657" s="139">
        <f t="shared" si="161"/>
        <v>2.0938659661435821E-3</v>
      </c>
      <c r="G657" s="140">
        <f t="shared" si="161"/>
        <v>-1.2463275287587505E-3</v>
      </c>
      <c r="H657" s="140">
        <f t="shared" si="161"/>
        <v>-9.0851024448194151E-3</v>
      </c>
      <c r="I657" s="141">
        <f t="shared" si="160"/>
        <v>21.444708522288874</v>
      </c>
      <c r="J657" s="142">
        <f t="shared" si="170"/>
        <v>25.049441233149462</v>
      </c>
      <c r="K657" s="142">
        <f t="shared" si="173"/>
        <v>19.282212991526258</v>
      </c>
      <c r="L657" s="143">
        <f t="shared" si="171"/>
        <v>15011.295965602212</v>
      </c>
      <c r="M657" s="137">
        <f t="shared" si="162"/>
        <v>-15029.664739889677</v>
      </c>
      <c r="N657" s="137">
        <f t="shared" si="163"/>
        <v>28923.319487289387</v>
      </c>
      <c r="O657" s="143">
        <f t="shared" ref="O657:O720" si="175">$L$13-L657</f>
        <v>-31.365965602213691</v>
      </c>
      <c r="P657" s="137">
        <f t="shared" si="172"/>
        <v>-18.755260110323434</v>
      </c>
      <c r="Q657" s="137">
        <f t="shared" si="164"/>
        <v>265.18051271061267</v>
      </c>
      <c r="R657" s="144">
        <f t="shared" si="165"/>
        <v>215.05928699807555</v>
      </c>
      <c r="T657" s="92">
        <f t="shared" si="174"/>
        <v>3.861003861003861E-4</v>
      </c>
      <c r="U657" s="92">
        <f>SUM($T$13:T657)</f>
        <v>0.24903474903474565</v>
      </c>
      <c r="V657" s="92">
        <f t="shared" si="166"/>
        <v>1476</v>
      </c>
      <c r="W657" s="92">
        <v>-68.297812681656069</v>
      </c>
      <c r="Y657" s="92">
        <f t="shared" si="167"/>
        <v>2073</v>
      </c>
      <c r="Z657" s="92">
        <v>-65.45776001988088</v>
      </c>
      <c r="AB657" s="92">
        <f t="shared" si="168"/>
        <v>2534</v>
      </c>
      <c r="AC657" s="92">
        <v>-122.22436622906753</v>
      </c>
      <c r="AE657" s="92">
        <f t="shared" si="169"/>
        <v>2227</v>
      </c>
      <c r="AF657" s="92">
        <v>-145.35798129145951</v>
      </c>
    </row>
    <row r="658" spans="1:32">
      <c r="A658" s="93">
        <v>646</v>
      </c>
      <c r="B658" s="130">
        <v>42956</v>
      </c>
      <c r="C658" s="92">
        <v>20.990400000000001</v>
      </c>
      <c r="D658" s="92">
        <v>23.187901</v>
      </c>
      <c r="E658" s="92">
        <v>17.951000000000001</v>
      </c>
      <c r="F658" s="139">
        <f t="shared" si="161"/>
        <v>5.6407214726732491E-3</v>
      </c>
      <c r="G658" s="140">
        <f t="shared" si="161"/>
        <v>6.9647959942558124E-3</v>
      </c>
      <c r="H658" s="140">
        <f t="shared" si="161"/>
        <v>1.3203164169126591E-3</v>
      </c>
      <c r="I658" s="141">
        <f t="shared" si="160"/>
        <v>21.520610875443058</v>
      </c>
      <c r="J658" s="142">
        <f t="shared" si="170"/>
        <v>25.255381958893132</v>
      </c>
      <c r="K658" s="142">
        <f t="shared" si="173"/>
        <v>19.484692037156702</v>
      </c>
      <c r="L658" s="143">
        <f t="shared" si="171"/>
        <v>15064.427612810141</v>
      </c>
      <c r="M658" s="137">
        <f t="shared" si="162"/>
        <v>-15153.229175335879</v>
      </c>
      <c r="N658" s="137">
        <f t="shared" si="163"/>
        <v>29227.038055735051</v>
      </c>
      <c r="O658" s="143">
        <f t="shared" si="175"/>
        <v>-84.497612810142527</v>
      </c>
      <c r="P658" s="137">
        <f t="shared" si="172"/>
        <v>104.80917533587854</v>
      </c>
      <c r="Q658" s="137">
        <f t="shared" si="164"/>
        <v>-38.538055735050875</v>
      </c>
      <c r="R658" s="144">
        <f t="shared" si="165"/>
        <v>-18.226493209314867</v>
      </c>
      <c r="T658" s="92">
        <f t="shared" si="174"/>
        <v>3.861003861003861E-4</v>
      </c>
      <c r="U658" s="92">
        <f>SUM($T$13:T658)</f>
        <v>0.24942084942084602</v>
      </c>
      <c r="V658" s="92">
        <f t="shared" si="166"/>
        <v>603</v>
      </c>
      <c r="W658" s="92">
        <v>-68.186474246753278</v>
      </c>
      <c r="Y658" s="92">
        <f t="shared" si="167"/>
        <v>1916</v>
      </c>
      <c r="Z658" s="92">
        <v>-65.433449780841329</v>
      </c>
      <c r="AB658" s="92">
        <f t="shared" si="168"/>
        <v>812</v>
      </c>
      <c r="AC658" s="92">
        <v>-122.12978025458506</v>
      </c>
      <c r="AE658" s="92">
        <f t="shared" si="169"/>
        <v>1474</v>
      </c>
      <c r="AF658" s="92">
        <v>-145.28890633871742</v>
      </c>
    </row>
    <row r="659" spans="1:32">
      <c r="A659" s="93">
        <v>647</v>
      </c>
      <c r="B659" s="130">
        <v>42955</v>
      </c>
      <c r="C659" s="92">
        <v>21.164000000000001</v>
      </c>
      <c r="D659" s="92">
        <v>23.3843</v>
      </c>
      <c r="E659" s="92">
        <v>17.860600000000002</v>
      </c>
      <c r="F659" s="139">
        <f t="shared" si="161"/>
        <v>-8.2026082026082081E-3</v>
      </c>
      <c r="G659" s="140">
        <f t="shared" si="161"/>
        <v>-8.3987547200471413E-3</v>
      </c>
      <c r="H659" s="140">
        <f t="shared" si="161"/>
        <v>5.0614201090668498E-3</v>
      </c>
      <c r="I659" s="141">
        <f t="shared" ref="I659:I722" si="176">$C$13*(1+F659)</f>
        <v>21.224365004725005</v>
      </c>
      <c r="J659" s="142">
        <f t="shared" si="170"/>
        <v>24.870053352492913</v>
      </c>
      <c r="K659" s="142">
        <f t="shared" si="173"/>
        <v>19.55749017390233</v>
      </c>
      <c r="L659" s="143">
        <f t="shared" si="171"/>
        <v>14857.055503307503</v>
      </c>
      <c r="M659" s="137">
        <f t="shared" si="162"/>
        <v>-14922.032011495749</v>
      </c>
      <c r="N659" s="137">
        <f t="shared" si="163"/>
        <v>29336.235260853497</v>
      </c>
      <c r="O659" s="143">
        <f t="shared" si="175"/>
        <v>122.87449669249509</v>
      </c>
      <c r="P659" s="137">
        <f t="shared" si="172"/>
        <v>-126.38798850425155</v>
      </c>
      <c r="Q659" s="137">
        <f t="shared" si="164"/>
        <v>-147.73526085349658</v>
      </c>
      <c r="R659" s="144">
        <f t="shared" si="165"/>
        <v>-151.24875266525305</v>
      </c>
      <c r="T659" s="92">
        <f t="shared" si="174"/>
        <v>3.861003861003861E-4</v>
      </c>
      <c r="U659" s="92">
        <f>SUM($T$13:T659)</f>
        <v>0.2498069498069464</v>
      </c>
      <c r="V659" s="92">
        <f t="shared" si="166"/>
        <v>279</v>
      </c>
      <c r="W659" s="92">
        <v>-68.034280310734175</v>
      </c>
      <c r="Y659" s="92">
        <f t="shared" si="167"/>
        <v>387</v>
      </c>
      <c r="Z659" s="92">
        <v>-65.264287119820438</v>
      </c>
      <c r="AB659" s="92">
        <f t="shared" si="168"/>
        <v>2105</v>
      </c>
      <c r="AC659" s="92">
        <v>-121.52991234477668</v>
      </c>
      <c r="AE659" s="92">
        <f t="shared" si="169"/>
        <v>931</v>
      </c>
      <c r="AF659" s="92">
        <v>-144.89857204289001</v>
      </c>
    </row>
    <row r="660" spans="1:32">
      <c r="A660" s="93">
        <v>648</v>
      </c>
      <c r="B660" s="130">
        <v>42954</v>
      </c>
      <c r="C660" s="92">
        <v>21.031600999999998</v>
      </c>
      <c r="D660" s="92">
        <v>23.295000000000002</v>
      </c>
      <c r="E660" s="92">
        <v>17.925699000000002</v>
      </c>
      <c r="F660" s="139">
        <f t="shared" si="161"/>
        <v>6.295241146881958E-3</v>
      </c>
      <c r="G660" s="140">
        <f t="shared" si="161"/>
        <v>3.8334406525004638E-3</v>
      </c>
      <c r="H660" s="140">
        <f t="shared" si="161"/>
        <v>-3.631601757900782E-3</v>
      </c>
      <c r="I660" s="141">
        <f t="shared" si="176"/>
        <v>21.534617531019158</v>
      </c>
      <c r="J660" s="142">
        <f t="shared" si="170"/>
        <v>25.176845374973169</v>
      </c>
      <c r="K660" s="142">
        <f t="shared" si="173"/>
        <v>19.388332661393008</v>
      </c>
      <c r="L660" s="143">
        <f t="shared" si="171"/>
        <v>15074.23227171341</v>
      </c>
      <c r="M660" s="137">
        <f t="shared" si="162"/>
        <v>-15106.107224983902</v>
      </c>
      <c r="N660" s="137">
        <f t="shared" si="163"/>
        <v>29082.498992089513</v>
      </c>
      <c r="O660" s="143">
        <f t="shared" si="175"/>
        <v>-94.302271713411756</v>
      </c>
      <c r="P660" s="137">
        <f t="shared" si="172"/>
        <v>57.687224983901615</v>
      </c>
      <c r="Q660" s="137">
        <f t="shared" si="164"/>
        <v>106.00100791048681</v>
      </c>
      <c r="R660" s="144">
        <f t="shared" si="165"/>
        <v>69.385961180976665</v>
      </c>
      <c r="T660" s="92">
        <f t="shared" si="174"/>
        <v>3.861003861003861E-4</v>
      </c>
      <c r="U660" s="92">
        <f>SUM($T$13:T660)</f>
        <v>0.25019305019304677</v>
      </c>
      <c r="V660" s="92">
        <f t="shared" si="166"/>
        <v>2057</v>
      </c>
      <c r="W660" s="92">
        <v>-67.758868445140251</v>
      </c>
      <c r="Y660" s="92">
        <f t="shared" si="167"/>
        <v>2470</v>
      </c>
      <c r="Z660" s="92">
        <v>-65.26408558544972</v>
      </c>
      <c r="AB660" s="92">
        <f t="shared" si="168"/>
        <v>1598</v>
      </c>
      <c r="AC660" s="92">
        <v>-121.30792206884507</v>
      </c>
      <c r="AE660" s="92">
        <f t="shared" si="169"/>
        <v>1552</v>
      </c>
      <c r="AF660" s="92">
        <v>-144.08997651570644</v>
      </c>
    </row>
    <row r="661" spans="1:32">
      <c r="A661" s="93">
        <v>649</v>
      </c>
      <c r="B661" s="130">
        <v>42951</v>
      </c>
      <c r="C661" s="92">
        <v>21.2134</v>
      </c>
      <c r="D661" s="92">
        <v>23.463498999999999</v>
      </c>
      <c r="E661" s="92">
        <v>17.885200999999999</v>
      </c>
      <c r="F661" s="139">
        <f t="shared" si="161"/>
        <v>-8.5700076366825861E-3</v>
      </c>
      <c r="G661" s="140">
        <f t="shared" si="161"/>
        <v>-7.1813244904349594E-3</v>
      </c>
      <c r="H661" s="140">
        <f t="shared" si="161"/>
        <v>2.2643301576539265E-3</v>
      </c>
      <c r="I661" s="141">
        <f t="shared" si="176"/>
        <v>21.216502693575755</v>
      </c>
      <c r="J661" s="142">
        <f t="shared" si="170"/>
        <v>24.90058735485275</v>
      </c>
      <c r="K661" s="142">
        <f t="shared" si="173"/>
        <v>19.503061600537787</v>
      </c>
      <c r="L661" s="143">
        <f t="shared" si="171"/>
        <v>14851.55188550303</v>
      </c>
      <c r="M661" s="137">
        <f t="shared" si="162"/>
        <v>-14940.35241291165</v>
      </c>
      <c r="N661" s="137">
        <f t="shared" si="163"/>
        <v>29254.59240080668</v>
      </c>
      <c r="O661" s="143">
        <f t="shared" si="175"/>
        <v>128.37811449696892</v>
      </c>
      <c r="P661" s="137">
        <f t="shared" si="172"/>
        <v>-108.06758708834968</v>
      </c>
      <c r="Q661" s="137">
        <f t="shared" si="164"/>
        <v>-66.092400806679507</v>
      </c>
      <c r="R661" s="144">
        <f t="shared" si="165"/>
        <v>-45.78187339806027</v>
      </c>
      <c r="T661" s="92">
        <f t="shared" si="174"/>
        <v>3.861003861003861E-4</v>
      </c>
      <c r="U661" s="92">
        <f>SUM($T$13:T661)</f>
        <v>0.25057915057914715</v>
      </c>
      <c r="V661" s="92">
        <f t="shared" si="166"/>
        <v>1538</v>
      </c>
      <c r="W661" s="92">
        <v>-67.643024668326689</v>
      </c>
      <c r="Y661" s="92">
        <f t="shared" si="167"/>
        <v>357</v>
      </c>
      <c r="Z661" s="92">
        <v>-65.171598308435932</v>
      </c>
      <c r="AB661" s="92">
        <f t="shared" si="168"/>
        <v>1394</v>
      </c>
      <c r="AC661" s="92">
        <v>-121.27249086466327</v>
      </c>
      <c r="AE661" s="92">
        <f t="shared" si="169"/>
        <v>1685</v>
      </c>
      <c r="AF661" s="92">
        <v>-144.08296512813831</v>
      </c>
    </row>
    <row r="662" spans="1:32">
      <c r="A662" s="93">
        <v>650</v>
      </c>
      <c r="B662" s="130">
        <v>42950</v>
      </c>
      <c r="C662" s="92">
        <v>21.128900999999999</v>
      </c>
      <c r="D662" s="92">
        <v>23.581900000000001</v>
      </c>
      <c r="E662" s="92">
        <v>17.853999999999999</v>
      </c>
      <c r="F662" s="139">
        <f t="shared" si="161"/>
        <v>3.9992141569502593E-3</v>
      </c>
      <c r="G662" s="140">
        <f t="shared" si="161"/>
        <v>-5.0208422561371924E-3</v>
      </c>
      <c r="H662" s="140">
        <f t="shared" si="161"/>
        <v>1.7475635711885484E-3</v>
      </c>
      <c r="I662" s="141">
        <f t="shared" si="176"/>
        <v>21.48548278303732</v>
      </c>
      <c r="J662" s="142">
        <f t="shared" si="170"/>
        <v>24.954773761626502</v>
      </c>
      <c r="K662" s="142">
        <f t="shared" si="173"/>
        <v>19.493005839531758</v>
      </c>
      <c r="L662" s="143">
        <f t="shared" si="171"/>
        <v>15039.837948126124</v>
      </c>
      <c r="M662" s="137">
        <f t="shared" si="162"/>
        <v>-14972.864256975901</v>
      </c>
      <c r="N662" s="137">
        <f t="shared" si="163"/>
        <v>29239.508759297638</v>
      </c>
      <c r="O662" s="143">
        <f t="shared" si="175"/>
        <v>-59.90794812612512</v>
      </c>
      <c r="P662" s="137">
        <f t="shared" si="172"/>
        <v>-75.555743024098774</v>
      </c>
      <c r="Q662" s="137">
        <f t="shared" si="164"/>
        <v>-51.00875929763788</v>
      </c>
      <c r="R662" s="144">
        <f t="shared" si="165"/>
        <v>-186.47245044786177</v>
      </c>
      <c r="T662" s="92">
        <f t="shared" si="174"/>
        <v>3.861003861003861E-4</v>
      </c>
      <c r="U662" s="92">
        <f>SUM($T$13:T662)</f>
        <v>0.25096525096524752</v>
      </c>
      <c r="V662" s="92">
        <f t="shared" si="166"/>
        <v>2045</v>
      </c>
      <c r="W662" s="92">
        <v>-67.254827929160456</v>
      </c>
      <c r="Y662" s="92">
        <f t="shared" si="167"/>
        <v>2500</v>
      </c>
      <c r="Z662" s="92">
        <v>-65.143903150064943</v>
      </c>
      <c r="AB662" s="92">
        <f t="shared" si="168"/>
        <v>2492</v>
      </c>
      <c r="AC662" s="92">
        <v>-120.95282353770381</v>
      </c>
      <c r="AE662" s="92">
        <f t="shared" si="169"/>
        <v>742</v>
      </c>
      <c r="AF662" s="92">
        <v>-143.75846209730116</v>
      </c>
    </row>
    <row r="663" spans="1:32">
      <c r="A663" s="93">
        <v>651</v>
      </c>
      <c r="B663" s="130">
        <v>42949</v>
      </c>
      <c r="C663" s="92">
        <v>21.130199000000001</v>
      </c>
      <c r="D663" s="92">
        <v>23.627800000000001</v>
      </c>
      <c r="E663" s="92">
        <v>17.828600000000002</v>
      </c>
      <c r="F663" s="139">
        <f t="shared" si="161"/>
        <v>-6.1428668987062451E-5</v>
      </c>
      <c r="G663" s="140">
        <f t="shared" si="161"/>
        <v>-1.9426269055942136E-3</v>
      </c>
      <c r="H663" s="140">
        <f t="shared" si="161"/>
        <v>1.4246772040427125E-3</v>
      </c>
      <c r="I663" s="141">
        <f t="shared" si="176"/>
        <v>21.398585432626543</v>
      </c>
      <c r="J663" s="142">
        <f t="shared" si="170"/>
        <v>25.031977557368862</v>
      </c>
      <c r="K663" s="142">
        <f t="shared" si="173"/>
        <v>19.486722793713465</v>
      </c>
      <c r="L663" s="143">
        <f t="shared" si="171"/>
        <v>14979.00980283858</v>
      </c>
      <c r="M663" s="137">
        <f t="shared" si="162"/>
        <v>-15019.186534421317</v>
      </c>
      <c r="N663" s="137">
        <f t="shared" si="163"/>
        <v>29230.084190570196</v>
      </c>
      <c r="O663" s="143">
        <f t="shared" si="175"/>
        <v>0.92019716141840036</v>
      </c>
      <c r="P663" s="137">
        <f t="shared" si="172"/>
        <v>-29.233465578683536</v>
      </c>
      <c r="Q663" s="137">
        <f t="shared" si="164"/>
        <v>-41.58419057019637</v>
      </c>
      <c r="R663" s="144">
        <f t="shared" si="165"/>
        <v>-69.897458987461505</v>
      </c>
      <c r="T663" s="92">
        <f t="shared" si="174"/>
        <v>3.861003861003861E-4</v>
      </c>
      <c r="U663" s="92">
        <f>SUM($T$13:T663)</f>
        <v>0.2513513513513479</v>
      </c>
      <c r="V663" s="92">
        <f t="shared" si="166"/>
        <v>655</v>
      </c>
      <c r="W663" s="92">
        <v>-67.253312460203233</v>
      </c>
      <c r="Y663" s="92">
        <f t="shared" si="167"/>
        <v>158</v>
      </c>
      <c r="Z663" s="92">
        <v>-65.11941843407476</v>
      </c>
      <c r="AB663" s="92">
        <f t="shared" si="168"/>
        <v>2047</v>
      </c>
      <c r="AC663" s="92">
        <v>-120.41917204097263</v>
      </c>
      <c r="AE663" s="92">
        <f t="shared" si="169"/>
        <v>1191</v>
      </c>
      <c r="AF663" s="92">
        <v>-143.23579014509414</v>
      </c>
    </row>
    <row r="664" spans="1:32">
      <c r="A664" s="93">
        <v>652</v>
      </c>
      <c r="B664" s="130">
        <v>42948</v>
      </c>
      <c r="C664" s="92">
        <v>21.055900999999999</v>
      </c>
      <c r="D664" s="92">
        <v>23.493200000000002</v>
      </c>
      <c r="E664" s="92">
        <v>17.880500999999999</v>
      </c>
      <c r="F664" s="139">
        <f t="shared" si="161"/>
        <v>3.5286070161519856E-3</v>
      </c>
      <c r="G664" s="140">
        <f t="shared" si="161"/>
        <v>5.7293174195085506E-3</v>
      </c>
      <c r="H664" s="140">
        <f t="shared" si="161"/>
        <v>-2.9026591592705708E-3</v>
      </c>
      <c r="I664" s="141">
        <f t="shared" si="176"/>
        <v>21.475411837284948</v>
      </c>
      <c r="J664" s="142">
        <f t="shared" si="170"/>
        <v>25.224395291403468</v>
      </c>
      <c r="K664" s="142">
        <f t="shared" si="173"/>
        <v>19.402517155419755</v>
      </c>
      <c r="L664" s="143">
        <f t="shared" si="171"/>
        <v>15032.788286099463</v>
      </c>
      <c r="M664" s="137">
        <f t="shared" si="162"/>
        <v>-15134.637174842081</v>
      </c>
      <c r="N664" s="137">
        <f t="shared" si="163"/>
        <v>29103.775733129631</v>
      </c>
      <c r="O664" s="143">
        <f t="shared" si="175"/>
        <v>-52.858286099464749</v>
      </c>
      <c r="P664" s="137">
        <f t="shared" si="172"/>
        <v>86.217174842080567</v>
      </c>
      <c r="Q664" s="137">
        <f t="shared" si="164"/>
        <v>84.72426687036932</v>
      </c>
      <c r="R664" s="144">
        <f t="shared" si="165"/>
        <v>118.08315561298514</v>
      </c>
      <c r="T664" s="92">
        <f t="shared" si="174"/>
        <v>3.861003861003861E-4</v>
      </c>
      <c r="U664" s="92">
        <f>SUM($T$13:T664)</f>
        <v>0.25173745173744827</v>
      </c>
      <c r="V664" s="92">
        <f t="shared" si="166"/>
        <v>1856</v>
      </c>
      <c r="W664" s="92">
        <v>-67.158132633690911</v>
      </c>
      <c r="Y664" s="92">
        <f t="shared" si="167"/>
        <v>1493</v>
      </c>
      <c r="Z664" s="92">
        <v>-64.945053851277407</v>
      </c>
      <c r="AB664" s="92">
        <f t="shared" si="168"/>
        <v>1623</v>
      </c>
      <c r="AC664" s="92">
        <v>-120.41112765618163</v>
      </c>
      <c r="AE664" s="92">
        <f t="shared" si="169"/>
        <v>1351</v>
      </c>
      <c r="AF664" s="92">
        <v>-143.15549097272924</v>
      </c>
    </row>
    <row r="665" spans="1:32">
      <c r="A665" s="93">
        <v>653</v>
      </c>
      <c r="B665" s="130">
        <v>42947</v>
      </c>
      <c r="C665" s="92">
        <v>20.861098999999999</v>
      </c>
      <c r="D665" s="92">
        <v>23.341999000000001</v>
      </c>
      <c r="E665" s="92">
        <v>17.809699999999999</v>
      </c>
      <c r="F665" s="139">
        <f t="shared" si="161"/>
        <v>9.3380506942610797E-3</v>
      </c>
      <c r="G665" s="140">
        <f t="shared" si="161"/>
        <v>6.4776371552410783E-3</v>
      </c>
      <c r="H665" s="140">
        <f t="shared" si="161"/>
        <v>3.9754178902506876E-3</v>
      </c>
      <c r="I665" s="141">
        <f t="shared" si="176"/>
        <v>21.599733351052116</v>
      </c>
      <c r="J665" s="142">
        <f t="shared" si="170"/>
        <v>25.243163674199455</v>
      </c>
      <c r="K665" s="142">
        <f t="shared" si="173"/>
        <v>19.536357656726388</v>
      </c>
      <c r="L665" s="143">
        <f t="shared" si="171"/>
        <v>15119.813345736482</v>
      </c>
      <c r="M665" s="137">
        <f t="shared" si="162"/>
        <v>-15145.898204519674</v>
      </c>
      <c r="N665" s="137">
        <f t="shared" si="163"/>
        <v>29304.536485089582</v>
      </c>
      <c r="O665" s="143">
        <f t="shared" si="175"/>
        <v>-139.88334573648353</v>
      </c>
      <c r="P665" s="137">
        <f t="shared" si="172"/>
        <v>97.478204519673454</v>
      </c>
      <c r="Q665" s="137">
        <f t="shared" si="164"/>
        <v>-116.03648508958213</v>
      </c>
      <c r="R665" s="144">
        <f t="shared" si="165"/>
        <v>-158.44162630639221</v>
      </c>
      <c r="T665" s="92">
        <f t="shared" si="174"/>
        <v>3.861003861003861E-4</v>
      </c>
      <c r="U665" s="92">
        <f>SUM($T$13:T665)</f>
        <v>0.25212355212354864</v>
      </c>
      <c r="V665" s="92">
        <f t="shared" si="166"/>
        <v>598</v>
      </c>
      <c r="W665" s="92">
        <v>-67.133340442016561</v>
      </c>
      <c r="Y665" s="92">
        <f t="shared" si="167"/>
        <v>601</v>
      </c>
      <c r="Z665" s="92">
        <v>-64.733290717860655</v>
      </c>
      <c r="AB665" s="92">
        <f t="shared" si="168"/>
        <v>2330</v>
      </c>
      <c r="AC665" s="92">
        <v>-120.37487627845258</v>
      </c>
      <c r="AE665" s="92">
        <f t="shared" si="169"/>
        <v>607</v>
      </c>
      <c r="AF665" s="92">
        <v>-143.03141228861205</v>
      </c>
    </row>
    <row r="666" spans="1:32">
      <c r="A666" s="93">
        <v>654</v>
      </c>
      <c r="B666" s="130">
        <v>42944</v>
      </c>
      <c r="C666" s="92">
        <v>20.718</v>
      </c>
      <c r="D666" s="92">
        <v>23.176600000000001</v>
      </c>
      <c r="E666" s="92">
        <v>17.767700000000001</v>
      </c>
      <c r="F666" s="139">
        <f t="shared" si="161"/>
        <v>6.9069890916111376E-3</v>
      </c>
      <c r="G666" s="140">
        <f t="shared" si="161"/>
        <v>7.1364652278591567E-3</v>
      </c>
      <c r="H666" s="140">
        <f t="shared" si="161"/>
        <v>2.3638400018008987E-3</v>
      </c>
      <c r="I666" s="141">
        <f t="shared" si="176"/>
        <v>21.547708875861566</v>
      </c>
      <c r="J666" s="142">
        <f t="shared" si="170"/>
        <v>25.259687543440368</v>
      </c>
      <c r="K666" s="142">
        <f t="shared" si="173"/>
        <v>19.504997962595045</v>
      </c>
      <c r="L666" s="143">
        <f t="shared" si="171"/>
        <v>15083.396213103097</v>
      </c>
      <c r="M666" s="137">
        <f t="shared" si="162"/>
        <v>-15155.812526064221</v>
      </c>
      <c r="N666" s="137">
        <f t="shared" si="163"/>
        <v>29257.496943892569</v>
      </c>
      <c r="O666" s="143">
        <f t="shared" si="175"/>
        <v>-103.4662131030982</v>
      </c>
      <c r="P666" s="137">
        <f t="shared" si="172"/>
        <v>107.39252606422087</v>
      </c>
      <c r="Q666" s="137">
        <f t="shared" si="164"/>
        <v>-68.996943892569107</v>
      </c>
      <c r="R666" s="144">
        <f t="shared" si="165"/>
        <v>-65.070630931446431</v>
      </c>
      <c r="T666" s="92">
        <f t="shared" si="174"/>
        <v>3.861003861003861E-4</v>
      </c>
      <c r="U666" s="92">
        <f>SUM($T$13:T666)</f>
        <v>0.25250965250964902</v>
      </c>
      <c r="V666" s="92">
        <f t="shared" si="166"/>
        <v>1545</v>
      </c>
      <c r="W666" s="92">
        <v>-67.104335541960609</v>
      </c>
      <c r="Y666" s="92">
        <f t="shared" si="167"/>
        <v>208</v>
      </c>
      <c r="Z666" s="92">
        <v>-64.286072962935577</v>
      </c>
      <c r="AB666" s="92">
        <f t="shared" si="168"/>
        <v>1569</v>
      </c>
      <c r="AC666" s="92">
        <v>-119.86168663904027</v>
      </c>
      <c r="AE666" s="92">
        <f t="shared" si="169"/>
        <v>1299</v>
      </c>
      <c r="AF666" s="92">
        <v>-142.9282363796483</v>
      </c>
    </row>
    <row r="667" spans="1:32">
      <c r="A667" s="93">
        <v>655</v>
      </c>
      <c r="B667" s="130">
        <v>42943</v>
      </c>
      <c r="C667" s="92">
        <v>20.625401</v>
      </c>
      <c r="D667" s="92">
        <v>23.059999000000001</v>
      </c>
      <c r="E667" s="92">
        <v>17.7257</v>
      </c>
      <c r="F667" s="139">
        <f t="shared" si="161"/>
        <v>4.4895611968949201E-3</v>
      </c>
      <c r="G667" s="140">
        <f t="shared" si="161"/>
        <v>5.0564182591681384E-3</v>
      </c>
      <c r="H667" s="140">
        <f t="shared" si="161"/>
        <v>2.3694409811743089E-3</v>
      </c>
      <c r="I667" s="141">
        <f t="shared" si="176"/>
        <v>21.495976160657431</v>
      </c>
      <c r="J667" s="142">
        <f t="shared" si="170"/>
        <v>25.207518509432717</v>
      </c>
      <c r="K667" s="142">
        <f t="shared" si="173"/>
        <v>19.505106952052671</v>
      </c>
      <c r="L667" s="143">
        <f t="shared" si="171"/>
        <v>15047.183312460202</v>
      </c>
      <c r="M667" s="137">
        <f t="shared" si="162"/>
        <v>-15124.511105659631</v>
      </c>
      <c r="N667" s="137">
        <f t="shared" si="163"/>
        <v>29257.660428079005</v>
      </c>
      <c r="O667" s="143">
        <f t="shared" si="175"/>
        <v>-67.253312460203233</v>
      </c>
      <c r="P667" s="137">
        <f t="shared" si="172"/>
        <v>76.091105659630557</v>
      </c>
      <c r="Q667" s="137">
        <f t="shared" si="164"/>
        <v>-69.160428079005214</v>
      </c>
      <c r="R667" s="144">
        <f t="shared" si="165"/>
        <v>-60.32263487957789</v>
      </c>
      <c r="T667" s="92">
        <f t="shared" si="174"/>
        <v>3.861003861003861E-4</v>
      </c>
      <c r="U667" s="92">
        <f>SUM($T$13:T667)</f>
        <v>0.25289575289574939</v>
      </c>
      <c r="V667" s="92">
        <f t="shared" si="166"/>
        <v>2075</v>
      </c>
      <c r="W667" s="92">
        <v>-67.099247314215972</v>
      </c>
      <c r="Y667" s="92">
        <f t="shared" si="167"/>
        <v>2453</v>
      </c>
      <c r="Z667" s="92">
        <v>-64.221829555943259</v>
      </c>
      <c r="AB667" s="92">
        <f t="shared" si="168"/>
        <v>203</v>
      </c>
      <c r="AC667" s="92">
        <v>-119.84958957775234</v>
      </c>
      <c r="AE667" s="92">
        <f t="shared" si="169"/>
        <v>247</v>
      </c>
      <c r="AF667" s="92">
        <v>-142.89300029633341</v>
      </c>
    </row>
    <row r="668" spans="1:32">
      <c r="A668" s="93">
        <v>656</v>
      </c>
      <c r="B668" s="130">
        <v>42942</v>
      </c>
      <c r="C668" s="92">
        <v>20.6861</v>
      </c>
      <c r="D668" s="92">
        <v>23.137699000000001</v>
      </c>
      <c r="E668" s="92">
        <v>17.576599000000002</v>
      </c>
      <c r="F668" s="139">
        <f t="shared" si="161"/>
        <v>-2.9342892086956507E-3</v>
      </c>
      <c r="G668" s="140">
        <f t="shared" si="161"/>
        <v>-3.3581558823113644E-3</v>
      </c>
      <c r="H668" s="140">
        <f t="shared" si="161"/>
        <v>8.4829266458201769E-3</v>
      </c>
      <c r="I668" s="141">
        <f t="shared" si="176"/>
        <v>21.337106504362833</v>
      </c>
      <c r="J668" s="142">
        <f t="shared" si="170"/>
        <v>24.996475099762513</v>
      </c>
      <c r="K668" s="142">
        <f t="shared" si="173"/>
        <v>19.624069269601016</v>
      </c>
      <c r="L668" s="143">
        <f t="shared" si="171"/>
        <v>14935.974553053982</v>
      </c>
      <c r="M668" s="137">
        <f t="shared" si="162"/>
        <v>-14997.885059857508</v>
      </c>
      <c r="N668" s="137">
        <f t="shared" si="163"/>
        <v>29436.103904401523</v>
      </c>
      <c r="O668" s="143">
        <f t="shared" si="175"/>
        <v>43.955446946016309</v>
      </c>
      <c r="P668" s="137">
        <f t="shared" si="172"/>
        <v>-50.534940142491905</v>
      </c>
      <c r="Q668" s="137">
        <f t="shared" si="164"/>
        <v>-247.60390440152332</v>
      </c>
      <c r="R668" s="144">
        <f t="shared" si="165"/>
        <v>-254.18339759799892</v>
      </c>
      <c r="T668" s="92">
        <f t="shared" si="174"/>
        <v>3.861003861003861E-4</v>
      </c>
      <c r="U668" s="92">
        <f>SUM($T$13:T668)</f>
        <v>0.25328185328184977</v>
      </c>
      <c r="V668" s="92">
        <f t="shared" si="166"/>
        <v>2284</v>
      </c>
      <c r="W668" s="92">
        <v>-67.008515597412043</v>
      </c>
      <c r="Y668" s="92">
        <f t="shared" si="167"/>
        <v>683</v>
      </c>
      <c r="Z668" s="92">
        <v>-64.116473152953404</v>
      </c>
      <c r="AB668" s="92">
        <f t="shared" si="168"/>
        <v>1625</v>
      </c>
      <c r="AC668" s="92">
        <v>-119.71313125175948</v>
      </c>
      <c r="AE668" s="92">
        <f t="shared" si="169"/>
        <v>2121</v>
      </c>
      <c r="AF668" s="92">
        <v>-142.75434243942254</v>
      </c>
    </row>
    <row r="669" spans="1:32">
      <c r="A669" s="93">
        <v>657</v>
      </c>
      <c r="B669" s="130">
        <v>42941</v>
      </c>
      <c r="C669" s="92">
        <v>20.642900000000001</v>
      </c>
      <c r="D669" s="92">
        <v>23.106000999999999</v>
      </c>
      <c r="E669" s="92">
        <v>17.763200999999999</v>
      </c>
      <c r="F669" s="139">
        <f t="shared" si="161"/>
        <v>2.0927292192471914E-3</v>
      </c>
      <c r="G669" s="140">
        <f t="shared" si="161"/>
        <v>1.3718514077794008E-3</v>
      </c>
      <c r="H669" s="140">
        <f t="shared" si="161"/>
        <v>-1.0504975989406251E-2</v>
      </c>
      <c r="I669" s="141">
        <f t="shared" si="176"/>
        <v>21.444684196018965</v>
      </c>
      <c r="J669" s="142">
        <f t="shared" si="170"/>
        <v>25.115106993603092</v>
      </c>
      <c r="K669" s="142">
        <f t="shared" si="173"/>
        <v>19.254583672222143</v>
      </c>
      <c r="L669" s="143">
        <f t="shared" si="171"/>
        <v>15011.278937213276</v>
      </c>
      <c r="M669" s="137">
        <f t="shared" si="162"/>
        <v>-15069.064196161855</v>
      </c>
      <c r="N669" s="137">
        <f t="shared" si="163"/>
        <v>28881.875508333214</v>
      </c>
      <c r="O669" s="143">
        <f t="shared" si="175"/>
        <v>-31.348937213277168</v>
      </c>
      <c r="P669" s="137">
        <f t="shared" si="172"/>
        <v>20.644196161854779</v>
      </c>
      <c r="Q669" s="137">
        <f t="shared" si="164"/>
        <v>306.62449166678562</v>
      </c>
      <c r="R669" s="144">
        <f t="shared" si="165"/>
        <v>295.91975061536323</v>
      </c>
      <c r="T669" s="92">
        <f t="shared" si="174"/>
        <v>3.861003861003861E-4</v>
      </c>
      <c r="U669" s="92">
        <f>SUM($T$13:T669)</f>
        <v>0.25366795366795014</v>
      </c>
      <c r="V669" s="92">
        <f t="shared" si="166"/>
        <v>2299</v>
      </c>
      <c r="W669" s="92">
        <v>-66.813245514527807</v>
      </c>
      <c r="Y669" s="92">
        <f t="shared" si="167"/>
        <v>467</v>
      </c>
      <c r="Z669" s="92">
        <v>-64.02779752187962</v>
      </c>
      <c r="AB669" s="92">
        <f t="shared" si="168"/>
        <v>1632</v>
      </c>
      <c r="AC669" s="92">
        <v>-119.69653994019609</v>
      </c>
      <c r="AE669" s="92">
        <f t="shared" si="169"/>
        <v>45</v>
      </c>
      <c r="AF669" s="92">
        <v>-142.71349145738168</v>
      </c>
    </row>
    <row r="670" spans="1:32">
      <c r="A670" s="93">
        <v>658</v>
      </c>
      <c r="B670" s="130">
        <v>42940</v>
      </c>
      <c r="C670" s="92">
        <v>20.583500000000001</v>
      </c>
      <c r="D670" s="92">
        <v>22.914200000000001</v>
      </c>
      <c r="E670" s="92">
        <v>17.726500000000001</v>
      </c>
      <c r="F670" s="139">
        <f t="shared" si="161"/>
        <v>2.8858065926591348E-3</v>
      </c>
      <c r="G670" s="140">
        <f t="shared" si="161"/>
        <v>8.3703991411439027E-3</v>
      </c>
      <c r="H670" s="140">
        <f t="shared" si="161"/>
        <v>2.070403068851645E-3</v>
      </c>
      <c r="I670" s="141">
        <f t="shared" si="176"/>
        <v>21.461655972502246</v>
      </c>
      <c r="J670" s="142">
        <f t="shared" si="170"/>
        <v>25.290635469739289</v>
      </c>
      <c r="K670" s="142">
        <f t="shared" si="173"/>
        <v>19.499287973316783</v>
      </c>
      <c r="L670" s="143">
        <f t="shared" si="171"/>
        <v>15023.159180751572</v>
      </c>
      <c r="M670" s="137">
        <f t="shared" si="162"/>
        <v>-15174.381281843573</v>
      </c>
      <c r="N670" s="137">
        <f t="shared" si="163"/>
        <v>29248.931959975173</v>
      </c>
      <c r="O670" s="143">
        <f t="shared" si="175"/>
        <v>-43.229180751573949</v>
      </c>
      <c r="P670" s="137">
        <f t="shared" si="172"/>
        <v>125.96128184357258</v>
      </c>
      <c r="Q670" s="137">
        <f t="shared" si="164"/>
        <v>-60.431959975172504</v>
      </c>
      <c r="R670" s="144">
        <f t="shared" si="165"/>
        <v>22.300141116826126</v>
      </c>
      <c r="T670" s="92">
        <f t="shared" si="174"/>
        <v>3.861003861003861E-4</v>
      </c>
      <c r="U670" s="92">
        <f>SUM($T$13:T670)</f>
        <v>0.25405405405405052</v>
      </c>
      <c r="V670" s="92">
        <f t="shared" si="166"/>
        <v>893</v>
      </c>
      <c r="W670" s="92">
        <v>-66.789096264217733</v>
      </c>
      <c r="Y670" s="92">
        <f t="shared" si="167"/>
        <v>2056</v>
      </c>
      <c r="Z670" s="92">
        <v>-63.854681753889963</v>
      </c>
      <c r="AB670" s="92">
        <f t="shared" si="168"/>
        <v>577</v>
      </c>
      <c r="AC670" s="92">
        <v>-119.60467483255343</v>
      </c>
      <c r="AE670" s="92">
        <f t="shared" si="169"/>
        <v>1749</v>
      </c>
      <c r="AF670" s="92">
        <v>-142.43572532243343</v>
      </c>
    </row>
    <row r="671" spans="1:32">
      <c r="A671" s="93">
        <v>659</v>
      </c>
      <c r="B671" s="130">
        <v>42937</v>
      </c>
      <c r="C671" s="92">
        <v>20.3367</v>
      </c>
      <c r="D671" s="92">
        <v>22.6724</v>
      </c>
      <c r="E671" s="92">
        <v>17.636800999999998</v>
      </c>
      <c r="F671" s="139">
        <f t="shared" si="161"/>
        <v>1.2135695565160587E-2</v>
      </c>
      <c r="G671" s="140">
        <f t="shared" si="161"/>
        <v>1.0664949453961681E-2</v>
      </c>
      <c r="H671" s="140">
        <f t="shared" si="161"/>
        <v>5.0858996481280005E-3</v>
      </c>
      <c r="I671" s="141">
        <f t="shared" si="176"/>
        <v>21.65960267152488</v>
      </c>
      <c r="J671" s="142">
        <f t="shared" si="170"/>
        <v>25.348184397769977</v>
      </c>
      <c r="K671" s="142">
        <f t="shared" si="173"/>
        <v>19.557966521252922</v>
      </c>
      <c r="L671" s="143">
        <f t="shared" si="171"/>
        <v>15161.721870067417</v>
      </c>
      <c r="M671" s="137">
        <f t="shared" si="162"/>
        <v>-15208.910638661986</v>
      </c>
      <c r="N671" s="137">
        <f t="shared" si="163"/>
        <v>29336.949781879382</v>
      </c>
      <c r="O671" s="143">
        <f t="shared" si="175"/>
        <v>-181.79187006741813</v>
      </c>
      <c r="P671" s="137">
        <f t="shared" si="172"/>
        <v>160.49063866198594</v>
      </c>
      <c r="Q671" s="137">
        <f t="shared" si="164"/>
        <v>-148.4497818793825</v>
      </c>
      <c r="R671" s="144">
        <f t="shared" si="165"/>
        <v>-169.75101328481469</v>
      </c>
      <c r="T671" s="92">
        <f t="shared" si="174"/>
        <v>3.861003861003861E-4</v>
      </c>
      <c r="U671" s="92">
        <f>SUM($T$13:T671)</f>
        <v>0.25444015444015089</v>
      </c>
      <c r="V671" s="92">
        <f t="shared" si="166"/>
        <v>2419</v>
      </c>
      <c r="W671" s="92">
        <v>-66.652404811336964</v>
      </c>
      <c r="Y671" s="92">
        <f t="shared" si="167"/>
        <v>632</v>
      </c>
      <c r="Z671" s="92">
        <v>-63.788437787323346</v>
      </c>
      <c r="AB671" s="92">
        <f t="shared" si="168"/>
        <v>1821</v>
      </c>
      <c r="AC671" s="92">
        <v>-119.48954794878955</v>
      </c>
      <c r="AE671" s="92">
        <f t="shared" si="169"/>
        <v>1849</v>
      </c>
      <c r="AF671" s="92">
        <v>-142.20898593767561</v>
      </c>
    </row>
    <row r="672" spans="1:32">
      <c r="A672" s="93">
        <v>660</v>
      </c>
      <c r="B672" s="130">
        <v>42936</v>
      </c>
      <c r="C672" s="92">
        <v>20.254100999999999</v>
      </c>
      <c r="D672" s="92">
        <v>22.892499999999998</v>
      </c>
      <c r="E672" s="92">
        <v>17.489901</v>
      </c>
      <c r="F672" s="139">
        <f t="shared" si="161"/>
        <v>4.0781370646862936E-3</v>
      </c>
      <c r="G672" s="140">
        <f t="shared" si="161"/>
        <v>-9.6145025663426642E-3</v>
      </c>
      <c r="H672" s="140">
        <f t="shared" si="161"/>
        <v>8.3991327337986643E-3</v>
      </c>
      <c r="I672" s="141">
        <f t="shared" si="176"/>
        <v>21.48717172537058</v>
      </c>
      <c r="J672" s="142">
        <f t="shared" si="170"/>
        <v>24.839561545484329</v>
      </c>
      <c r="K672" s="142">
        <f t="shared" si="173"/>
        <v>19.622438723866988</v>
      </c>
      <c r="L672" s="143">
        <f t="shared" si="171"/>
        <v>15041.020207759406</v>
      </c>
      <c r="M672" s="137">
        <f t="shared" si="162"/>
        <v>-14903.736927290598</v>
      </c>
      <c r="N672" s="137">
        <f t="shared" si="163"/>
        <v>29433.658085800482</v>
      </c>
      <c r="O672" s="143">
        <f t="shared" si="175"/>
        <v>-61.090207759407349</v>
      </c>
      <c r="P672" s="137">
        <f t="shared" si="172"/>
        <v>-144.68307270940204</v>
      </c>
      <c r="Q672" s="137">
        <f t="shared" si="164"/>
        <v>-245.15808580048179</v>
      </c>
      <c r="R672" s="144">
        <f t="shared" si="165"/>
        <v>-450.93136626929117</v>
      </c>
      <c r="T672" s="92">
        <f t="shared" si="174"/>
        <v>3.861003861003861E-4</v>
      </c>
      <c r="U672" s="92">
        <f>SUM($T$13:T672)</f>
        <v>0.25482625482625126</v>
      </c>
      <c r="V672" s="92">
        <f t="shared" si="166"/>
        <v>549</v>
      </c>
      <c r="W672" s="92">
        <v>-66.220486945177981</v>
      </c>
      <c r="Y672" s="92">
        <f t="shared" si="167"/>
        <v>1463</v>
      </c>
      <c r="Z672" s="92">
        <v>-63.768231268883028</v>
      </c>
      <c r="AB672" s="92">
        <f t="shared" si="168"/>
        <v>1847</v>
      </c>
      <c r="AC672" s="92">
        <v>-119.37060363159617</v>
      </c>
      <c r="AE672" s="92">
        <f t="shared" si="169"/>
        <v>2242</v>
      </c>
      <c r="AF672" s="92">
        <v>-142.04520736439008</v>
      </c>
    </row>
    <row r="673" spans="1:32">
      <c r="A673" s="93">
        <v>661</v>
      </c>
      <c r="B673" s="130">
        <v>42935</v>
      </c>
      <c r="C673" s="92">
        <v>20.200600000000001</v>
      </c>
      <c r="D673" s="92">
        <v>22.804099999999998</v>
      </c>
      <c r="E673" s="92">
        <v>17.571400000000001</v>
      </c>
      <c r="F673" s="139">
        <f t="shared" si="161"/>
        <v>2.6484856885438113E-3</v>
      </c>
      <c r="G673" s="140">
        <f t="shared" si="161"/>
        <v>3.8764958932824278E-3</v>
      </c>
      <c r="H673" s="140">
        <f t="shared" si="161"/>
        <v>-4.6381620132716073E-3</v>
      </c>
      <c r="I673" s="141">
        <f t="shared" si="176"/>
        <v>21.456577328886269</v>
      </c>
      <c r="J673" s="142">
        <f t="shared" si="170"/>
        <v>25.177925230550649</v>
      </c>
      <c r="K673" s="142">
        <f t="shared" si="173"/>
        <v>19.368746005383748</v>
      </c>
      <c r="L673" s="143">
        <f t="shared" si="171"/>
        <v>15019.604130220388</v>
      </c>
      <c r="M673" s="137">
        <f t="shared" si="162"/>
        <v>-15106.755138330389</v>
      </c>
      <c r="N673" s="137">
        <f t="shared" si="163"/>
        <v>29053.119008075624</v>
      </c>
      <c r="O673" s="143">
        <f t="shared" si="175"/>
        <v>-39.674130220389998</v>
      </c>
      <c r="P673" s="137">
        <f t="shared" si="172"/>
        <v>58.335138330388872</v>
      </c>
      <c r="Q673" s="137">
        <f t="shared" si="164"/>
        <v>135.38099192437585</v>
      </c>
      <c r="R673" s="144">
        <f t="shared" si="165"/>
        <v>154.04200003437472</v>
      </c>
      <c r="T673" s="92">
        <f t="shared" si="174"/>
        <v>3.861003861003861E-4</v>
      </c>
      <c r="U673" s="92">
        <f>SUM($T$13:T673)</f>
        <v>0.25521235521235164</v>
      </c>
      <c r="V673" s="92">
        <f t="shared" si="166"/>
        <v>829</v>
      </c>
      <c r="W673" s="92">
        <v>-66.120608352970521</v>
      </c>
      <c r="Y673" s="92">
        <f t="shared" si="167"/>
        <v>2261</v>
      </c>
      <c r="Z673" s="92">
        <v>-63.762727053264825</v>
      </c>
      <c r="AB673" s="92">
        <f t="shared" si="168"/>
        <v>1163</v>
      </c>
      <c r="AC673" s="92">
        <v>-119.32820001416258</v>
      </c>
      <c r="AE673" s="92">
        <f t="shared" si="169"/>
        <v>2141</v>
      </c>
      <c r="AF673" s="92">
        <v>-141.64830391076612</v>
      </c>
    </row>
    <row r="674" spans="1:32">
      <c r="A674" s="93">
        <v>662</v>
      </c>
      <c r="B674" s="130">
        <v>42934</v>
      </c>
      <c r="C674" s="92">
        <v>20.1663</v>
      </c>
      <c r="D674" s="92">
        <v>22.938600999999998</v>
      </c>
      <c r="E674" s="92">
        <v>17.491399999999999</v>
      </c>
      <c r="F674" s="139">
        <f t="shared" si="161"/>
        <v>1.7008573709604846E-3</v>
      </c>
      <c r="G674" s="140">
        <f t="shared" si="161"/>
        <v>-5.8635223656403612E-3</v>
      </c>
      <c r="H674" s="140">
        <f t="shared" si="161"/>
        <v>4.5736762065931025E-3</v>
      </c>
      <c r="I674" s="141">
        <f t="shared" si="176"/>
        <v>21.436298177652816</v>
      </c>
      <c r="J674" s="142">
        <f t="shared" si="170"/>
        <v>24.933638754604083</v>
      </c>
      <c r="K674" s="142">
        <f t="shared" si="173"/>
        <v>19.547999165304095</v>
      </c>
      <c r="L674" s="143">
        <f t="shared" si="171"/>
        <v>15005.40872435697</v>
      </c>
      <c r="M674" s="137">
        <f t="shared" si="162"/>
        <v>-14960.18325276245</v>
      </c>
      <c r="N674" s="137">
        <f t="shared" si="163"/>
        <v>29321.998747956142</v>
      </c>
      <c r="O674" s="143">
        <f t="shared" si="175"/>
        <v>-25.478724356971725</v>
      </c>
      <c r="P674" s="137">
        <f t="shared" si="172"/>
        <v>-88.236747237549935</v>
      </c>
      <c r="Q674" s="137">
        <f t="shared" si="164"/>
        <v>-133.49874795614232</v>
      </c>
      <c r="R674" s="144">
        <f t="shared" si="165"/>
        <v>-247.21421955066398</v>
      </c>
      <c r="T674" s="92">
        <f t="shared" si="174"/>
        <v>3.861003861003861E-4</v>
      </c>
      <c r="U674" s="92">
        <f>SUM($T$13:T674)</f>
        <v>0.25559845559845201</v>
      </c>
      <c r="V674" s="92">
        <f t="shared" si="166"/>
        <v>2576</v>
      </c>
      <c r="W674" s="92">
        <v>-66.042193508830678</v>
      </c>
      <c r="Y674" s="92">
        <f t="shared" si="167"/>
        <v>1537</v>
      </c>
      <c r="Z674" s="92">
        <v>-63.476453064547968</v>
      </c>
      <c r="AB674" s="92">
        <f t="shared" si="168"/>
        <v>1219</v>
      </c>
      <c r="AC674" s="92">
        <v>-118.95543814045959</v>
      </c>
      <c r="AE674" s="92">
        <f t="shared" si="169"/>
        <v>685</v>
      </c>
      <c r="AF674" s="92">
        <v>-141.33142264536946</v>
      </c>
    </row>
    <row r="675" spans="1:32">
      <c r="A675" s="93">
        <v>663</v>
      </c>
      <c r="B675" s="130">
        <v>42933</v>
      </c>
      <c r="C675" s="92">
        <v>20.163401</v>
      </c>
      <c r="D675" s="92">
        <v>23.039300999999998</v>
      </c>
      <c r="E675" s="92">
        <v>17.577299</v>
      </c>
      <c r="F675" s="139">
        <f t="shared" si="161"/>
        <v>1.4377534821630178E-4</v>
      </c>
      <c r="G675" s="140">
        <f t="shared" si="161"/>
        <v>-4.3707923256872672E-3</v>
      </c>
      <c r="H675" s="140">
        <f t="shared" si="161"/>
        <v>-4.8869283045137601E-3</v>
      </c>
      <c r="I675" s="141">
        <f t="shared" si="176"/>
        <v>21.402976778074294</v>
      </c>
      <c r="J675" s="142">
        <f t="shared" si="170"/>
        <v>24.971077468917137</v>
      </c>
      <c r="K675" s="142">
        <f t="shared" si="173"/>
        <v>19.363905262122465</v>
      </c>
      <c r="L675" s="143">
        <f t="shared" si="171"/>
        <v>14982.083744652005</v>
      </c>
      <c r="M675" s="137">
        <f t="shared" si="162"/>
        <v>-14982.646481350283</v>
      </c>
      <c r="N675" s="137">
        <f t="shared" si="163"/>
        <v>29045.857893183696</v>
      </c>
      <c r="O675" s="143">
        <f t="shared" si="175"/>
        <v>-2.1537446520069352</v>
      </c>
      <c r="P675" s="137">
        <f t="shared" si="172"/>
        <v>-65.773518649717516</v>
      </c>
      <c r="Q675" s="137">
        <f t="shared" si="164"/>
        <v>142.64210681630357</v>
      </c>
      <c r="R675" s="144">
        <f t="shared" si="165"/>
        <v>74.714843514579115</v>
      </c>
      <c r="T675" s="92">
        <f t="shared" si="174"/>
        <v>3.861003861003861E-4</v>
      </c>
      <c r="U675" s="92">
        <f>SUM($T$13:T675)</f>
        <v>0.25598455598455239</v>
      </c>
      <c r="V675" s="92">
        <f t="shared" si="166"/>
        <v>1464</v>
      </c>
      <c r="W675" s="92">
        <v>-65.968440140788516</v>
      </c>
      <c r="Y675" s="92">
        <f t="shared" si="167"/>
        <v>1054</v>
      </c>
      <c r="Z675" s="92">
        <v>-63.445004373908887</v>
      </c>
      <c r="AB675" s="92">
        <f t="shared" si="168"/>
        <v>1196</v>
      </c>
      <c r="AC675" s="92">
        <v>-117.96973853380769</v>
      </c>
      <c r="AE675" s="92">
        <f t="shared" si="169"/>
        <v>2272</v>
      </c>
      <c r="AF675" s="92">
        <v>-140.9927817142725</v>
      </c>
    </row>
    <row r="676" spans="1:32">
      <c r="A676" s="93">
        <v>664</v>
      </c>
      <c r="B676" s="130">
        <v>42930</v>
      </c>
      <c r="C676" s="92">
        <v>20.183499999999999</v>
      </c>
      <c r="D676" s="92">
        <v>22.9146</v>
      </c>
      <c r="E676" s="92">
        <v>17.554600000000001</v>
      </c>
      <c r="F676" s="139">
        <f t="shared" si="161"/>
        <v>-9.9581341194532325E-4</v>
      </c>
      <c r="G676" s="140">
        <f t="shared" si="161"/>
        <v>5.4419889502761443E-3</v>
      </c>
      <c r="H676" s="140">
        <f t="shared" si="161"/>
        <v>1.2930513939366506E-3</v>
      </c>
      <c r="I676" s="141">
        <f t="shared" si="176"/>
        <v>21.378589692565711</v>
      </c>
      <c r="J676" s="142">
        <f t="shared" si="170"/>
        <v>25.217188892265192</v>
      </c>
      <c r="K676" s="142">
        <f t="shared" si="173"/>
        <v>19.484161487074612</v>
      </c>
      <c r="L676" s="143">
        <f t="shared" si="171"/>
        <v>14965.012784795998</v>
      </c>
      <c r="M676" s="137">
        <f t="shared" si="162"/>
        <v>-15130.313335359115</v>
      </c>
      <c r="N676" s="137">
        <f t="shared" si="163"/>
        <v>29226.242230611919</v>
      </c>
      <c r="O676" s="143">
        <f t="shared" si="175"/>
        <v>14.917215204000968</v>
      </c>
      <c r="P676" s="137">
        <f t="shared" si="172"/>
        <v>81.893335359114644</v>
      </c>
      <c r="Q676" s="137">
        <f t="shared" si="164"/>
        <v>-37.742230611918785</v>
      </c>
      <c r="R676" s="144">
        <f t="shared" si="165"/>
        <v>59.068319951196827</v>
      </c>
      <c r="T676" s="92">
        <f t="shared" si="174"/>
        <v>3.861003861003861E-4</v>
      </c>
      <c r="U676" s="92">
        <f>SUM($T$13:T676)</f>
        <v>0.25637065637065276</v>
      </c>
      <c r="V676" s="92">
        <f t="shared" si="166"/>
        <v>132</v>
      </c>
      <c r="W676" s="92">
        <v>-65.641635668966046</v>
      </c>
      <c r="Y676" s="92">
        <f t="shared" si="167"/>
        <v>1878</v>
      </c>
      <c r="Z676" s="92">
        <v>-63.232390067687447</v>
      </c>
      <c r="AB676" s="92">
        <f t="shared" si="168"/>
        <v>247</v>
      </c>
      <c r="AC676" s="92">
        <v>-117.57226797309704</v>
      </c>
      <c r="AE676" s="92">
        <f t="shared" si="169"/>
        <v>1630</v>
      </c>
      <c r="AF676" s="92">
        <v>-140.96984225510641</v>
      </c>
    </row>
    <row r="677" spans="1:32">
      <c r="A677" s="93">
        <v>665</v>
      </c>
      <c r="B677" s="130">
        <v>42929</v>
      </c>
      <c r="C677" s="92">
        <v>20.292200000000001</v>
      </c>
      <c r="D677" s="92">
        <v>22.909400999999999</v>
      </c>
      <c r="E677" s="92">
        <v>17.688801000000002</v>
      </c>
      <c r="F677" s="139">
        <f t="shared" si="161"/>
        <v>-5.3567380569875533E-3</v>
      </c>
      <c r="G677" s="140">
        <f t="shared" si="161"/>
        <v>2.2693740443058275E-4</v>
      </c>
      <c r="H677" s="140">
        <f t="shared" si="161"/>
        <v>-7.5867776453588665E-3</v>
      </c>
      <c r="I677" s="141">
        <f t="shared" si="176"/>
        <v>21.285266341254271</v>
      </c>
      <c r="J677" s="142">
        <f t="shared" si="170"/>
        <v>25.086391748959301</v>
      </c>
      <c r="K677" s="142">
        <f t="shared" si="173"/>
        <v>19.31136889379896</v>
      </c>
      <c r="L677" s="143">
        <f t="shared" si="171"/>
        <v>14899.68643887799</v>
      </c>
      <c r="M677" s="137">
        <f t="shared" si="162"/>
        <v>-15051.835049375581</v>
      </c>
      <c r="N677" s="137">
        <f t="shared" si="163"/>
        <v>28967.05334069844</v>
      </c>
      <c r="O677" s="143">
        <f t="shared" si="175"/>
        <v>80.243561122008032</v>
      </c>
      <c r="P677" s="137">
        <f t="shared" si="172"/>
        <v>3.4150493755805655</v>
      </c>
      <c r="Q677" s="137">
        <f t="shared" si="164"/>
        <v>221.44665930156043</v>
      </c>
      <c r="R677" s="144">
        <f t="shared" si="165"/>
        <v>305.10526979914903</v>
      </c>
      <c r="T677" s="92">
        <f t="shared" si="174"/>
        <v>3.861003861003861E-4</v>
      </c>
      <c r="U677" s="92">
        <f>SUM($T$13:T677)</f>
        <v>0.25675675675675314</v>
      </c>
      <c r="V677" s="92">
        <f t="shared" si="166"/>
        <v>1045</v>
      </c>
      <c r="W677" s="92">
        <v>-65.639706963633216</v>
      </c>
      <c r="Y677" s="92">
        <f t="shared" si="167"/>
        <v>1876</v>
      </c>
      <c r="Z677" s="92">
        <v>-62.988334856867368</v>
      </c>
      <c r="AB677" s="92">
        <f t="shared" si="168"/>
        <v>629</v>
      </c>
      <c r="AC677" s="92">
        <v>-117.51546995724129</v>
      </c>
      <c r="AE677" s="92">
        <f t="shared" si="169"/>
        <v>2434</v>
      </c>
      <c r="AF677" s="92">
        <v>-140.87213271757355</v>
      </c>
    </row>
    <row r="678" spans="1:32">
      <c r="A678" s="93">
        <v>666</v>
      </c>
      <c r="B678" s="130">
        <v>42928</v>
      </c>
      <c r="C678" s="92">
        <v>20.553899999999999</v>
      </c>
      <c r="D678" s="92">
        <v>23.035601</v>
      </c>
      <c r="E678" s="92">
        <v>17.771000000000001</v>
      </c>
      <c r="F678" s="139">
        <f t="shared" si="161"/>
        <v>-1.2732376823862968E-2</v>
      </c>
      <c r="G678" s="140">
        <f t="shared" si="161"/>
        <v>-5.4784765546165293E-3</v>
      </c>
      <c r="H678" s="140">
        <f t="shared" si="161"/>
        <v>-4.6254572055596244E-3</v>
      </c>
      <c r="I678" s="141">
        <f t="shared" si="176"/>
        <v>21.127428409207013</v>
      </c>
      <c r="J678" s="142">
        <f t="shared" si="170"/>
        <v>24.94329597307663</v>
      </c>
      <c r="K678" s="142">
        <f t="shared" si="173"/>
        <v>19.368993228237017</v>
      </c>
      <c r="L678" s="143">
        <f t="shared" si="171"/>
        <v>14789.199886444909</v>
      </c>
      <c r="M678" s="137">
        <f t="shared" si="162"/>
        <v>-14965.977583845977</v>
      </c>
      <c r="N678" s="137">
        <f t="shared" si="163"/>
        <v>29053.489842355524</v>
      </c>
      <c r="O678" s="143">
        <f t="shared" si="175"/>
        <v>190.7301135550897</v>
      </c>
      <c r="P678" s="137">
        <f t="shared" si="172"/>
        <v>-82.442416154022794</v>
      </c>
      <c r="Q678" s="137">
        <f t="shared" si="164"/>
        <v>135.01015764447584</v>
      </c>
      <c r="R678" s="144">
        <f t="shared" si="165"/>
        <v>243.29785504554275</v>
      </c>
      <c r="T678" s="92">
        <f t="shared" si="174"/>
        <v>3.861003861003861E-4</v>
      </c>
      <c r="U678" s="92">
        <f>SUM($T$13:T678)</f>
        <v>0.25714285714285351</v>
      </c>
      <c r="V678" s="92">
        <f t="shared" si="166"/>
        <v>196</v>
      </c>
      <c r="W678" s="92">
        <v>-65.555894720439028</v>
      </c>
      <c r="Y678" s="92">
        <f t="shared" si="167"/>
        <v>1759</v>
      </c>
      <c r="Z678" s="92">
        <v>-62.912180935634751</v>
      </c>
      <c r="AB678" s="92">
        <f t="shared" si="168"/>
        <v>527</v>
      </c>
      <c r="AC678" s="92">
        <v>-117.32249465875066</v>
      </c>
      <c r="AE678" s="92">
        <f t="shared" si="169"/>
        <v>1611</v>
      </c>
      <c r="AF678" s="92">
        <v>-140.28170551055337</v>
      </c>
    </row>
    <row r="679" spans="1:32">
      <c r="A679" s="93">
        <v>667</v>
      </c>
      <c r="B679" s="130">
        <v>42926</v>
      </c>
      <c r="C679" s="92">
        <v>20.6187</v>
      </c>
      <c r="D679" s="92">
        <v>23.308001000000001</v>
      </c>
      <c r="E679" s="92">
        <v>17.9377</v>
      </c>
      <c r="F679" s="139">
        <f t="shared" si="161"/>
        <v>-3.1427781576919278E-3</v>
      </c>
      <c r="G679" s="140">
        <f t="shared" si="161"/>
        <v>-1.1686973927965805E-2</v>
      </c>
      <c r="H679" s="140">
        <f t="shared" si="161"/>
        <v>-9.2932761725303958E-3</v>
      </c>
      <c r="I679" s="141">
        <f t="shared" si="176"/>
        <v>21.332644861703209</v>
      </c>
      <c r="J679" s="142">
        <f t="shared" si="170"/>
        <v>24.787582513004867</v>
      </c>
      <c r="K679" s="142">
        <f t="shared" si="173"/>
        <v>19.278162138958731</v>
      </c>
      <c r="L679" s="143">
        <f t="shared" si="171"/>
        <v>14932.851403192246</v>
      </c>
      <c r="M679" s="137">
        <f t="shared" si="162"/>
        <v>-14872.54950780292</v>
      </c>
      <c r="N679" s="137">
        <f t="shared" si="163"/>
        <v>28917.243208438096</v>
      </c>
      <c r="O679" s="143">
        <f t="shared" si="175"/>
        <v>47.078596807752547</v>
      </c>
      <c r="P679" s="137">
        <f t="shared" si="172"/>
        <v>-175.87049219708024</v>
      </c>
      <c r="Q679" s="137">
        <f t="shared" si="164"/>
        <v>271.25679156190381</v>
      </c>
      <c r="R679" s="144">
        <f t="shared" si="165"/>
        <v>142.46489617257612</v>
      </c>
      <c r="T679" s="92">
        <f t="shared" si="174"/>
        <v>3.861003861003861E-4</v>
      </c>
      <c r="U679" s="92">
        <f>SUM($T$13:T679)</f>
        <v>0.25752895752895388</v>
      </c>
      <c r="V679" s="92">
        <f t="shared" si="166"/>
        <v>1571</v>
      </c>
      <c r="W679" s="92">
        <v>-65.516719775072488</v>
      </c>
      <c r="Y679" s="92">
        <f t="shared" si="167"/>
        <v>333</v>
      </c>
      <c r="Z679" s="92">
        <v>-62.903149726760603</v>
      </c>
      <c r="AB679" s="92">
        <f t="shared" si="168"/>
        <v>580</v>
      </c>
      <c r="AC679" s="92">
        <v>-116.44348404255288</v>
      </c>
      <c r="AE679" s="92">
        <f t="shared" si="169"/>
        <v>199</v>
      </c>
      <c r="AF679" s="92">
        <v>-140.27677972968013</v>
      </c>
    </row>
    <row r="680" spans="1:32">
      <c r="A680" s="93">
        <v>668</v>
      </c>
      <c r="B680" s="130">
        <v>42923</v>
      </c>
      <c r="C680" s="92">
        <v>20.8764</v>
      </c>
      <c r="D680" s="92">
        <v>23.696501000000001</v>
      </c>
      <c r="E680" s="92">
        <v>18.070999</v>
      </c>
      <c r="F680" s="139">
        <f t="shared" si="161"/>
        <v>-1.2344082313042515E-2</v>
      </c>
      <c r="G680" s="140">
        <f t="shared" si="161"/>
        <v>-1.6394825548295078E-2</v>
      </c>
      <c r="H680" s="140">
        <f t="shared" si="161"/>
        <v>-7.3764045916886456E-3</v>
      </c>
      <c r="I680" s="141">
        <f t="shared" si="176"/>
        <v>21.135737872909122</v>
      </c>
      <c r="J680" s="142">
        <f t="shared" si="170"/>
        <v>24.669506298870875</v>
      </c>
      <c r="K680" s="142">
        <f t="shared" si="173"/>
        <v>19.31546254305033</v>
      </c>
      <c r="L680" s="143">
        <f t="shared" si="171"/>
        <v>14795.016511036385</v>
      </c>
      <c r="M680" s="137">
        <f t="shared" si="162"/>
        <v>-14801.703779322524</v>
      </c>
      <c r="N680" s="137">
        <f t="shared" si="163"/>
        <v>28973.193814575494</v>
      </c>
      <c r="O680" s="143">
        <f t="shared" si="175"/>
        <v>184.91348896361342</v>
      </c>
      <c r="P680" s="137">
        <f t="shared" si="172"/>
        <v>-246.71622067747558</v>
      </c>
      <c r="Q680" s="137">
        <f t="shared" si="164"/>
        <v>215.30618542450611</v>
      </c>
      <c r="R680" s="144">
        <f t="shared" si="165"/>
        <v>153.50345371064395</v>
      </c>
      <c r="T680" s="92">
        <f t="shared" si="174"/>
        <v>3.861003861003861E-4</v>
      </c>
      <c r="U680" s="92">
        <f>SUM($T$13:T680)</f>
        <v>0.25791505791505426</v>
      </c>
      <c r="V680" s="92">
        <f t="shared" si="166"/>
        <v>445</v>
      </c>
      <c r="W680" s="92">
        <v>-65.512522081357019</v>
      </c>
      <c r="Y680" s="92">
        <f t="shared" si="167"/>
        <v>1063</v>
      </c>
      <c r="Z680" s="92">
        <v>-62.85203119720245</v>
      </c>
      <c r="AB680" s="92">
        <f t="shared" si="168"/>
        <v>1783</v>
      </c>
      <c r="AC680" s="92">
        <v>-116.26710185102274</v>
      </c>
      <c r="AE680" s="92">
        <f t="shared" si="169"/>
        <v>1015</v>
      </c>
      <c r="AF680" s="92">
        <v>-140.22057349257193</v>
      </c>
    </row>
    <row r="681" spans="1:32">
      <c r="A681" s="93">
        <v>669</v>
      </c>
      <c r="B681" s="130">
        <v>42922</v>
      </c>
      <c r="C681" s="92">
        <v>20.774799000000002</v>
      </c>
      <c r="D681" s="92">
        <v>23.676200999999999</v>
      </c>
      <c r="E681" s="92">
        <v>18.273001000000001</v>
      </c>
      <c r="F681" s="139">
        <f t="shared" si="161"/>
        <v>4.8905888331338687E-3</v>
      </c>
      <c r="G681" s="140">
        <f t="shared" si="161"/>
        <v>8.5740106700415986E-4</v>
      </c>
      <c r="H681" s="140">
        <f t="shared" si="161"/>
        <v>-1.1054670220835616E-2</v>
      </c>
      <c r="I681" s="141">
        <f t="shared" si="176"/>
        <v>21.50455811197018</v>
      </c>
      <c r="J681" s="142">
        <f t="shared" si="170"/>
        <v>25.10220421894121</v>
      </c>
      <c r="K681" s="142">
        <f t="shared" si="173"/>
        <v>19.243887172172759</v>
      </c>
      <c r="L681" s="143">
        <f t="shared" si="171"/>
        <v>15053.190678379126</v>
      </c>
      <c r="M681" s="137">
        <f t="shared" si="162"/>
        <v>-15061.322531364727</v>
      </c>
      <c r="N681" s="137">
        <f t="shared" si="163"/>
        <v>28865.830758259137</v>
      </c>
      <c r="O681" s="143">
        <f t="shared" si="175"/>
        <v>-73.260678379127057</v>
      </c>
      <c r="P681" s="137">
        <f t="shared" si="172"/>
        <v>12.90253136472711</v>
      </c>
      <c r="Q681" s="137">
        <f t="shared" si="164"/>
        <v>322.66924174086307</v>
      </c>
      <c r="R681" s="144">
        <f t="shared" si="165"/>
        <v>262.31109472646312</v>
      </c>
      <c r="T681" s="92">
        <f t="shared" si="174"/>
        <v>3.861003861003861E-4</v>
      </c>
      <c r="U681" s="92">
        <f>SUM($T$13:T681)</f>
        <v>0.25830115830115463</v>
      </c>
      <c r="V681" s="92">
        <f t="shared" si="166"/>
        <v>1769</v>
      </c>
      <c r="W681" s="92">
        <v>-65.33109250985035</v>
      </c>
      <c r="Y681" s="92">
        <f t="shared" si="167"/>
        <v>2217</v>
      </c>
      <c r="Z681" s="92">
        <v>-62.776951556552376</v>
      </c>
      <c r="AB681" s="92">
        <f t="shared" si="168"/>
        <v>1360</v>
      </c>
      <c r="AC681" s="92">
        <v>-116.08291583351456</v>
      </c>
      <c r="AE681" s="92">
        <f t="shared" si="169"/>
        <v>2290</v>
      </c>
      <c r="AF681" s="92">
        <v>-140.07688598703135</v>
      </c>
    </row>
    <row r="682" spans="1:32">
      <c r="A682" s="93">
        <v>670</v>
      </c>
      <c r="B682" s="130">
        <v>42921</v>
      </c>
      <c r="C682" s="92">
        <v>20.691600999999999</v>
      </c>
      <c r="D682" s="92">
        <v>23.555700000000002</v>
      </c>
      <c r="E682" s="92">
        <v>18.308399000000001</v>
      </c>
      <c r="F682" s="139">
        <f t="shared" si="161"/>
        <v>4.0208585116252582E-3</v>
      </c>
      <c r="G682" s="140">
        <f t="shared" si="161"/>
        <v>5.1155771214608237E-3</v>
      </c>
      <c r="H682" s="140">
        <f t="shared" si="161"/>
        <v>-1.9334295696745718E-3</v>
      </c>
      <c r="I682" s="141">
        <f t="shared" si="176"/>
        <v>21.485945970062929</v>
      </c>
      <c r="J682" s="142">
        <f t="shared" si="170"/>
        <v>25.209002255110224</v>
      </c>
      <c r="K682" s="142">
        <f t="shared" si="173"/>
        <v>19.421377394003702</v>
      </c>
      <c r="L682" s="143">
        <f t="shared" si="171"/>
        <v>15040.162179044049</v>
      </c>
      <c r="M682" s="137">
        <f t="shared" si="162"/>
        <v>-15125.401353066134</v>
      </c>
      <c r="N682" s="137">
        <f t="shared" si="163"/>
        <v>29132.066091005552</v>
      </c>
      <c r="O682" s="143">
        <f t="shared" si="175"/>
        <v>-60.232179044051009</v>
      </c>
      <c r="P682" s="137">
        <f t="shared" si="172"/>
        <v>76.981353066134034</v>
      </c>
      <c r="Q682" s="137">
        <f t="shared" si="164"/>
        <v>56.433908994447847</v>
      </c>
      <c r="R682" s="144">
        <f t="shared" si="165"/>
        <v>73.183083016530873</v>
      </c>
      <c r="T682" s="92">
        <f t="shared" si="174"/>
        <v>3.861003861003861E-4</v>
      </c>
      <c r="U682" s="92">
        <f>SUM($T$13:T682)</f>
        <v>0.25868725868725501</v>
      </c>
      <c r="V682" s="92">
        <f t="shared" si="166"/>
        <v>2165</v>
      </c>
      <c r="W682" s="92">
        <v>-65.102294808686565</v>
      </c>
      <c r="Y682" s="92">
        <f t="shared" si="167"/>
        <v>134</v>
      </c>
      <c r="Z682" s="92">
        <v>-62.757225405226563</v>
      </c>
      <c r="AB682" s="92">
        <f t="shared" si="168"/>
        <v>653</v>
      </c>
      <c r="AC682" s="92">
        <v>-116.03648508958213</v>
      </c>
      <c r="AE682" s="92">
        <f t="shared" si="169"/>
        <v>1144</v>
      </c>
      <c r="AF682" s="92">
        <v>-140.05019449874271</v>
      </c>
    </row>
    <row r="683" spans="1:32">
      <c r="A683" s="93">
        <v>671</v>
      </c>
      <c r="B683" s="130">
        <v>42920</v>
      </c>
      <c r="C683" s="92">
        <v>20.672501</v>
      </c>
      <c r="D683" s="92">
        <v>23.5397</v>
      </c>
      <c r="E683" s="92">
        <v>18.214099999999998</v>
      </c>
      <c r="F683" s="139">
        <f t="shared" si="161"/>
        <v>9.2393271622026596E-4</v>
      </c>
      <c r="G683" s="140">
        <f t="shared" si="161"/>
        <v>6.7970279995077654E-4</v>
      </c>
      <c r="H683" s="140">
        <f t="shared" si="161"/>
        <v>5.177252787675668E-3</v>
      </c>
      <c r="I683" s="141">
        <f t="shared" si="176"/>
        <v>21.419672067733842</v>
      </c>
      <c r="J683" s="142">
        <f t="shared" si="170"/>
        <v>25.097747422014727</v>
      </c>
      <c r="K683" s="142">
        <f t="shared" si="173"/>
        <v>19.559744161995379</v>
      </c>
      <c r="L683" s="143">
        <f t="shared" si="171"/>
        <v>14993.77044741369</v>
      </c>
      <c r="M683" s="137">
        <f t="shared" si="162"/>
        <v>-15058.648453208836</v>
      </c>
      <c r="N683" s="137">
        <f t="shared" si="163"/>
        <v>29339.61624299307</v>
      </c>
      <c r="O683" s="143">
        <f t="shared" si="175"/>
        <v>-13.840447413691436</v>
      </c>
      <c r="P683" s="137">
        <f t="shared" si="172"/>
        <v>10.228453208836072</v>
      </c>
      <c r="Q683" s="137">
        <f t="shared" si="164"/>
        <v>-151.11624299307005</v>
      </c>
      <c r="R683" s="144">
        <f t="shared" si="165"/>
        <v>-154.72823719792541</v>
      </c>
      <c r="T683" s="92">
        <f t="shared" si="174"/>
        <v>3.861003861003861E-4</v>
      </c>
      <c r="U683" s="92">
        <f>SUM($T$13:T683)</f>
        <v>0.25907335907335538</v>
      </c>
      <c r="V683" s="92">
        <f t="shared" si="166"/>
        <v>606</v>
      </c>
      <c r="W683" s="92">
        <v>-64.909505645589888</v>
      </c>
      <c r="Y683" s="92">
        <f t="shared" si="167"/>
        <v>2389</v>
      </c>
      <c r="Z683" s="92">
        <v>-62.748484201147221</v>
      </c>
      <c r="AB683" s="92">
        <f t="shared" si="168"/>
        <v>1393</v>
      </c>
      <c r="AC683" s="92">
        <v>-115.99201500257186</v>
      </c>
      <c r="AE683" s="92">
        <f t="shared" si="169"/>
        <v>1792</v>
      </c>
      <c r="AF683" s="92">
        <v>-139.72284358852994</v>
      </c>
    </row>
    <row r="684" spans="1:32">
      <c r="A684" s="93">
        <v>672</v>
      </c>
      <c r="B684" s="130">
        <v>42919</v>
      </c>
      <c r="C684" s="92">
        <v>20.661698999999999</v>
      </c>
      <c r="D684" s="92">
        <v>23.543600000000001</v>
      </c>
      <c r="E684" s="92">
        <v>18.180700000000002</v>
      </c>
      <c r="F684" s="139">
        <f t="shared" si="161"/>
        <v>5.228030860386923E-4</v>
      </c>
      <c r="G684" s="140">
        <f t="shared" si="161"/>
        <v>-1.656501129819743E-4</v>
      </c>
      <c r="H684" s="140">
        <f t="shared" si="161"/>
        <v>1.8371129824481525E-3</v>
      </c>
      <c r="I684" s="141">
        <f t="shared" si="176"/>
        <v>21.411087933760918</v>
      </c>
      <c r="J684" s="142">
        <f t="shared" si="170"/>
        <v>25.076545379211332</v>
      </c>
      <c r="K684" s="142">
        <f t="shared" si="173"/>
        <v>19.494748381525458</v>
      </c>
      <c r="L684" s="143">
        <f t="shared" si="171"/>
        <v>14987.761553632643</v>
      </c>
      <c r="M684" s="137">
        <f t="shared" si="162"/>
        <v>-15045.927227526799</v>
      </c>
      <c r="N684" s="137">
        <f t="shared" si="163"/>
        <v>29242.122572288186</v>
      </c>
      <c r="O684" s="143">
        <f t="shared" si="175"/>
        <v>-7.8315536326444999</v>
      </c>
      <c r="P684" s="137">
        <f t="shared" si="172"/>
        <v>-2.4927724732006027</v>
      </c>
      <c r="Q684" s="137">
        <f t="shared" si="164"/>
        <v>-53.622572288186348</v>
      </c>
      <c r="R684" s="144">
        <f t="shared" si="165"/>
        <v>-63.94689839403145</v>
      </c>
      <c r="T684" s="92">
        <f t="shared" si="174"/>
        <v>3.861003861003861E-4</v>
      </c>
      <c r="U684" s="92">
        <f>SUM($T$13:T684)</f>
        <v>0.25945945945945575</v>
      </c>
      <c r="V684" s="92">
        <f t="shared" si="166"/>
        <v>1911</v>
      </c>
      <c r="W684" s="92">
        <v>-64.740214187793754</v>
      </c>
      <c r="Y684" s="92">
        <f t="shared" si="167"/>
        <v>851</v>
      </c>
      <c r="Z684" s="92">
        <v>-62.719190452853582</v>
      </c>
      <c r="AB684" s="92">
        <f t="shared" si="168"/>
        <v>716</v>
      </c>
      <c r="AC684" s="92">
        <v>-115.95428756402907</v>
      </c>
      <c r="AE684" s="92">
        <f t="shared" si="169"/>
        <v>209</v>
      </c>
      <c r="AF684" s="92">
        <v>-139.54730126367394</v>
      </c>
    </row>
    <row r="685" spans="1:32">
      <c r="A685" s="93">
        <v>673</v>
      </c>
      <c r="B685" s="130">
        <v>42916</v>
      </c>
      <c r="C685" s="92">
        <v>20.635598999999999</v>
      </c>
      <c r="D685" s="92">
        <v>23.469601000000001</v>
      </c>
      <c r="E685" s="92">
        <v>18.113899</v>
      </c>
      <c r="F685" s="139">
        <f t="shared" si="161"/>
        <v>1.2648045738823388E-3</v>
      </c>
      <c r="G685" s="140">
        <f t="shared" si="161"/>
        <v>3.1529722213854416E-3</v>
      </c>
      <c r="H685" s="140">
        <f t="shared" si="161"/>
        <v>3.6878310958894378E-3</v>
      </c>
      <c r="I685" s="141">
        <f t="shared" si="176"/>
        <v>21.426966691400622</v>
      </c>
      <c r="J685" s="142">
        <f t="shared" si="170"/>
        <v>25.159778750392903</v>
      </c>
      <c r="K685" s="142">
        <f t="shared" si="173"/>
        <v>19.530761505294912</v>
      </c>
      <c r="L685" s="143">
        <f t="shared" si="171"/>
        <v>14998.876683980436</v>
      </c>
      <c r="M685" s="137">
        <f t="shared" si="162"/>
        <v>-15095.867250235742</v>
      </c>
      <c r="N685" s="137">
        <f t="shared" si="163"/>
        <v>29296.142257942367</v>
      </c>
      <c r="O685" s="143">
        <f t="shared" si="175"/>
        <v>-18.946683980437228</v>
      </c>
      <c r="P685" s="137">
        <f t="shared" si="172"/>
        <v>47.447250235742104</v>
      </c>
      <c r="Q685" s="137">
        <f t="shared" si="164"/>
        <v>-107.642257942367</v>
      </c>
      <c r="R685" s="144">
        <f t="shared" si="165"/>
        <v>-79.141691687062121</v>
      </c>
      <c r="T685" s="92">
        <f t="shared" si="174"/>
        <v>3.861003861003861E-4</v>
      </c>
      <c r="U685" s="92">
        <f>SUM($T$13:T685)</f>
        <v>0.25984555984555613</v>
      </c>
      <c r="V685" s="92">
        <f t="shared" si="166"/>
        <v>1497</v>
      </c>
      <c r="W685" s="92">
        <v>-64.351849722213956</v>
      </c>
      <c r="Y685" s="92">
        <f t="shared" si="167"/>
        <v>1542</v>
      </c>
      <c r="Z685" s="92">
        <v>-62.702935277688084</v>
      </c>
      <c r="AB685" s="92">
        <f t="shared" si="168"/>
        <v>465</v>
      </c>
      <c r="AC685" s="92">
        <v>-115.82583004872504</v>
      </c>
      <c r="AE685" s="92">
        <f t="shared" si="169"/>
        <v>1617</v>
      </c>
      <c r="AF685" s="92">
        <v>-139.31252657345067</v>
      </c>
    </row>
    <row r="686" spans="1:32">
      <c r="A686" s="93">
        <v>674</v>
      </c>
      <c r="B686" s="130">
        <v>42915</v>
      </c>
      <c r="C686" s="92">
        <v>20.293699</v>
      </c>
      <c r="D686" s="92">
        <v>23.072700999999999</v>
      </c>
      <c r="E686" s="92">
        <v>18.027201000000002</v>
      </c>
      <c r="F686" s="139">
        <f t="shared" si="161"/>
        <v>1.6847593925582549E-2</v>
      </c>
      <c r="G686" s="140">
        <f t="shared" si="161"/>
        <v>1.7202147247520116E-2</v>
      </c>
      <c r="H686" s="140">
        <f t="shared" si="161"/>
        <v>4.8092879199603811E-3</v>
      </c>
      <c r="I686" s="141">
        <f t="shared" si="176"/>
        <v>21.760436825248071</v>
      </c>
      <c r="J686" s="142">
        <f t="shared" si="170"/>
        <v>25.512141894470879</v>
      </c>
      <c r="K686" s="142">
        <f t="shared" si="173"/>
        <v>19.552583933634509</v>
      </c>
      <c r="L686" s="143">
        <f t="shared" si="171"/>
        <v>15232.30577767365</v>
      </c>
      <c r="M686" s="137">
        <f t="shared" si="162"/>
        <v>-15307.285136682527</v>
      </c>
      <c r="N686" s="137">
        <f t="shared" si="163"/>
        <v>29328.875900451763</v>
      </c>
      <c r="O686" s="143">
        <f t="shared" si="175"/>
        <v>-252.3757776736511</v>
      </c>
      <c r="P686" s="137">
        <f t="shared" si="172"/>
        <v>258.86513668252701</v>
      </c>
      <c r="Q686" s="137">
        <f t="shared" si="164"/>
        <v>-140.3759004517633</v>
      </c>
      <c r="R686" s="144">
        <f t="shared" si="165"/>
        <v>-133.88654144288739</v>
      </c>
      <c r="T686" s="92">
        <f t="shared" si="174"/>
        <v>3.861003861003861E-4</v>
      </c>
      <c r="U686" s="92">
        <f>SUM($T$13:T686)</f>
        <v>0.2602316602316565</v>
      </c>
      <c r="V686" s="92">
        <f t="shared" si="166"/>
        <v>162</v>
      </c>
      <c r="W686" s="92">
        <v>-64.285729044171603</v>
      </c>
      <c r="Y686" s="92">
        <f t="shared" si="167"/>
        <v>1863</v>
      </c>
      <c r="Z686" s="92">
        <v>-62.663011108314095</v>
      </c>
      <c r="AB686" s="92">
        <f t="shared" si="168"/>
        <v>1590</v>
      </c>
      <c r="AC686" s="92">
        <v>-115.28180204547607</v>
      </c>
      <c r="AE686" s="92">
        <f t="shared" si="169"/>
        <v>1333</v>
      </c>
      <c r="AF686" s="92">
        <v>-139.2819563321882</v>
      </c>
    </row>
    <row r="687" spans="1:32">
      <c r="A687" s="93">
        <v>675</v>
      </c>
      <c r="B687" s="130">
        <v>42914</v>
      </c>
      <c r="C687" s="92">
        <v>20.375401</v>
      </c>
      <c r="D687" s="92">
        <v>23.025998999999999</v>
      </c>
      <c r="E687" s="92">
        <v>17.8307</v>
      </c>
      <c r="F687" s="139">
        <f t="shared" si="161"/>
        <v>-4.0098351929368503E-3</v>
      </c>
      <c r="G687" s="140">
        <f t="shared" si="161"/>
        <v>2.0282290466528963E-3</v>
      </c>
      <c r="H687" s="140">
        <f t="shared" si="161"/>
        <v>1.1020374971257407E-2</v>
      </c>
      <c r="I687" s="141">
        <f t="shared" si="176"/>
        <v>21.31408992785467</v>
      </c>
      <c r="J687" s="142">
        <f t="shared" si="170"/>
        <v>25.131569404250389</v>
      </c>
      <c r="K687" s="142">
        <f t="shared" si="173"/>
        <v>19.673445476565696</v>
      </c>
      <c r="L687" s="143">
        <f t="shared" si="171"/>
        <v>14919.862949498269</v>
      </c>
      <c r="M687" s="137">
        <f t="shared" si="162"/>
        <v>-15078.941642550233</v>
      </c>
      <c r="N687" s="137">
        <f t="shared" si="163"/>
        <v>29510.168214848545</v>
      </c>
      <c r="O687" s="143">
        <f t="shared" si="175"/>
        <v>60.067050501729682</v>
      </c>
      <c r="P687" s="137">
        <f t="shared" si="172"/>
        <v>30.521642550233082</v>
      </c>
      <c r="Q687" s="137">
        <f t="shared" si="164"/>
        <v>-321.66821484854518</v>
      </c>
      <c r="R687" s="144">
        <f t="shared" si="165"/>
        <v>-231.07952179658241</v>
      </c>
      <c r="T687" s="92">
        <f t="shared" si="174"/>
        <v>3.861003861003861E-4</v>
      </c>
      <c r="U687" s="92">
        <f>SUM($T$13:T687)</f>
        <v>0.26061776061775688</v>
      </c>
      <c r="V687" s="92">
        <f t="shared" si="166"/>
        <v>512</v>
      </c>
      <c r="W687" s="92">
        <v>-64.258423019144175</v>
      </c>
      <c r="Y687" s="92">
        <f t="shared" si="167"/>
        <v>2294</v>
      </c>
      <c r="Z687" s="92">
        <v>-62.607187061206787</v>
      </c>
      <c r="AB687" s="92">
        <f t="shared" si="168"/>
        <v>2463</v>
      </c>
      <c r="AC687" s="92">
        <v>-114.87012987013077</v>
      </c>
      <c r="AE687" s="92">
        <f t="shared" si="169"/>
        <v>1521</v>
      </c>
      <c r="AF687" s="92">
        <v>-138.61659283713016</v>
      </c>
    </row>
    <row r="688" spans="1:32">
      <c r="A688" s="93">
        <v>676</v>
      </c>
      <c r="B688" s="130">
        <v>42913</v>
      </c>
      <c r="C688" s="92">
        <v>20.029800000000002</v>
      </c>
      <c r="D688" s="92">
        <v>22.778099000000001</v>
      </c>
      <c r="E688" s="92">
        <v>17.960899000000001</v>
      </c>
      <c r="F688" s="139">
        <f t="shared" si="161"/>
        <v>1.7254341031862408E-2</v>
      </c>
      <c r="G688" s="140">
        <f t="shared" si="161"/>
        <v>1.0883261153619372E-2</v>
      </c>
      <c r="H688" s="140">
        <f t="shared" si="161"/>
        <v>-7.2490246729854935E-3</v>
      </c>
      <c r="I688" s="141">
        <f t="shared" si="176"/>
        <v>21.76914117264775</v>
      </c>
      <c r="J688" s="142">
        <f t="shared" si="170"/>
        <v>25.353659808015582</v>
      </c>
      <c r="K688" s="142">
        <f t="shared" si="173"/>
        <v>19.317941228888376</v>
      </c>
      <c r="L688" s="143">
        <f t="shared" si="171"/>
        <v>15238.398820853425</v>
      </c>
      <c r="M688" s="137">
        <f t="shared" si="162"/>
        <v>-15212.195884809349</v>
      </c>
      <c r="N688" s="137">
        <f t="shared" si="163"/>
        <v>28976.911843332564</v>
      </c>
      <c r="O688" s="143">
        <f t="shared" si="175"/>
        <v>-258.46882085342622</v>
      </c>
      <c r="P688" s="137">
        <f t="shared" si="172"/>
        <v>163.77588480934901</v>
      </c>
      <c r="Q688" s="137">
        <f t="shared" si="164"/>
        <v>211.58815666743612</v>
      </c>
      <c r="R688" s="144">
        <f t="shared" si="165"/>
        <v>116.89522062335891</v>
      </c>
      <c r="T688" s="92">
        <f t="shared" si="174"/>
        <v>3.861003861003861E-4</v>
      </c>
      <c r="U688" s="92">
        <f>SUM($T$13:T688)</f>
        <v>0.26100386100385725</v>
      </c>
      <c r="V688" s="92">
        <f t="shared" si="166"/>
        <v>622</v>
      </c>
      <c r="W688" s="92">
        <v>-64.236363344503843</v>
      </c>
      <c r="Y688" s="92">
        <f t="shared" si="167"/>
        <v>931</v>
      </c>
      <c r="Z688" s="92">
        <v>-62.28456839253522</v>
      </c>
      <c r="AB688" s="92">
        <f t="shared" si="168"/>
        <v>1348</v>
      </c>
      <c r="AC688" s="92">
        <v>-114.68011391796244</v>
      </c>
      <c r="AE688" s="92">
        <f t="shared" si="169"/>
        <v>1086</v>
      </c>
      <c r="AF688" s="92">
        <v>-138.31646945171451</v>
      </c>
    </row>
    <row r="689" spans="1:32">
      <c r="A689" s="93">
        <v>677</v>
      </c>
      <c r="B689" s="130">
        <v>42912</v>
      </c>
      <c r="C689" s="92">
        <v>20.157599999999999</v>
      </c>
      <c r="D689" s="92">
        <v>22.939399999999999</v>
      </c>
      <c r="E689" s="92">
        <v>17.900200000000002</v>
      </c>
      <c r="F689" s="139">
        <f t="shared" si="161"/>
        <v>-6.3400404810094457E-3</v>
      </c>
      <c r="G689" s="140">
        <f t="shared" si="161"/>
        <v>-7.0316137300887593E-3</v>
      </c>
      <c r="H689" s="140">
        <f t="shared" si="161"/>
        <v>3.3909676986849657E-3</v>
      </c>
      <c r="I689" s="141">
        <f t="shared" si="176"/>
        <v>21.264223767710444</v>
      </c>
      <c r="J689" s="142">
        <f t="shared" si="170"/>
        <v>24.904342205519765</v>
      </c>
      <c r="K689" s="142">
        <f t="shared" si="173"/>
        <v>19.52498484044871</v>
      </c>
      <c r="L689" s="143">
        <f t="shared" si="171"/>
        <v>14884.95663739731</v>
      </c>
      <c r="M689" s="137">
        <f t="shared" si="162"/>
        <v>-14942.605323311858</v>
      </c>
      <c r="N689" s="137">
        <f t="shared" si="163"/>
        <v>29287.477260673066</v>
      </c>
      <c r="O689" s="143">
        <f t="shared" si="175"/>
        <v>94.973362602688212</v>
      </c>
      <c r="P689" s="137">
        <f t="shared" si="172"/>
        <v>-105.81467668814184</v>
      </c>
      <c r="Q689" s="137">
        <f t="shared" si="164"/>
        <v>-98.977260673065757</v>
      </c>
      <c r="R689" s="144">
        <f t="shared" si="165"/>
        <v>-109.81857475851939</v>
      </c>
      <c r="T689" s="92">
        <f t="shared" si="174"/>
        <v>3.861003861003861E-4</v>
      </c>
      <c r="U689" s="92">
        <f>SUM($T$13:T689)</f>
        <v>0.26138996138995763</v>
      </c>
      <c r="V689" s="92">
        <f t="shared" si="166"/>
        <v>1885</v>
      </c>
      <c r="W689" s="92">
        <v>-64.102584018355628</v>
      </c>
      <c r="Y689" s="92">
        <f t="shared" si="167"/>
        <v>2309</v>
      </c>
      <c r="Z689" s="92">
        <v>-62.214528062197132</v>
      </c>
      <c r="AB689" s="92">
        <f t="shared" si="168"/>
        <v>2435</v>
      </c>
      <c r="AC689" s="92">
        <v>-114.54721287842403</v>
      </c>
      <c r="AE689" s="92">
        <f t="shared" si="169"/>
        <v>2190</v>
      </c>
      <c r="AF689" s="92">
        <v>-138.13501558401913</v>
      </c>
    </row>
    <row r="690" spans="1:32">
      <c r="A690" s="93">
        <v>678</v>
      </c>
      <c r="B690" s="130">
        <v>42909</v>
      </c>
      <c r="C690" s="92">
        <v>20.206800000000001</v>
      </c>
      <c r="D690" s="92">
        <v>22.9741</v>
      </c>
      <c r="E690" s="92">
        <v>17.993299</v>
      </c>
      <c r="F690" s="139">
        <f t="shared" si="161"/>
        <v>-2.4348239206605227E-3</v>
      </c>
      <c r="G690" s="140">
        <f t="shared" si="161"/>
        <v>-1.5103964899604305E-3</v>
      </c>
      <c r="H690" s="140">
        <f t="shared" si="161"/>
        <v>-5.1740928664609775E-3</v>
      </c>
      <c r="I690" s="141">
        <f t="shared" si="176"/>
        <v>21.347795011580256</v>
      </c>
      <c r="J690" s="142">
        <f t="shared" si="170"/>
        <v>25.042818198754251</v>
      </c>
      <c r="K690" s="142">
        <f t="shared" si="173"/>
        <v>19.358317326911536</v>
      </c>
      <c r="L690" s="143">
        <f t="shared" si="171"/>
        <v>14943.456508106179</v>
      </c>
      <c r="M690" s="137">
        <f t="shared" si="162"/>
        <v>-15025.690919252551</v>
      </c>
      <c r="N690" s="137">
        <f t="shared" si="163"/>
        <v>29037.475990367304</v>
      </c>
      <c r="O690" s="143">
        <f t="shared" si="175"/>
        <v>36.4734918938193</v>
      </c>
      <c r="P690" s="137">
        <f t="shared" si="172"/>
        <v>-22.729080747449188</v>
      </c>
      <c r="Q690" s="137">
        <f t="shared" si="164"/>
        <v>151.02400963269611</v>
      </c>
      <c r="R690" s="144">
        <f t="shared" si="165"/>
        <v>164.76842077906622</v>
      </c>
      <c r="T690" s="92">
        <f t="shared" si="174"/>
        <v>3.861003861003861E-4</v>
      </c>
      <c r="U690" s="92">
        <f>SUM($T$13:T690)</f>
        <v>0.261776061776058</v>
      </c>
      <c r="V690" s="92">
        <f t="shared" si="166"/>
        <v>2270</v>
      </c>
      <c r="W690" s="92">
        <v>-63.897568639231395</v>
      </c>
      <c r="Y690" s="92">
        <f t="shared" si="167"/>
        <v>213</v>
      </c>
      <c r="Z690" s="92">
        <v>-62.20551708259336</v>
      </c>
      <c r="AB690" s="92">
        <f t="shared" si="168"/>
        <v>912</v>
      </c>
      <c r="AC690" s="92">
        <v>-114.21553311806201</v>
      </c>
      <c r="AE690" s="92">
        <f t="shared" si="169"/>
        <v>1598</v>
      </c>
      <c r="AF690" s="92">
        <v>-137.85886114503046</v>
      </c>
    </row>
    <row r="691" spans="1:32">
      <c r="A691" s="93">
        <v>679</v>
      </c>
      <c r="B691" s="130">
        <v>42908</v>
      </c>
      <c r="C691" s="92">
        <v>20.357400999999999</v>
      </c>
      <c r="D691" s="92">
        <v>23.107299999999999</v>
      </c>
      <c r="E691" s="92">
        <v>18.110800000000001</v>
      </c>
      <c r="F691" s="139">
        <f t="shared" si="161"/>
        <v>-7.3978500497189348E-3</v>
      </c>
      <c r="G691" s="140">
        <f t="shared" si="161"/>
        <v>-5.7644121121895875E-3</v>
      </c>
      <c r="H691" s="140">
        <f t="shared" si="161"/>
        <v>-6.4878967246063679E-3</v>
      </c>
      <c r="I691" s="141">
        <f t="shared" si="176"/>
        <v>21.241586748721019</v>
      </c>
      <c r="J691" s="142">
        <f t="shared" si="170"/>
        <v>24.936124509137805</v>
      </c>
      <c r="K691" s="142">
        <f t="shared" si="173"/>
        <v>19.332752017635883</v>
      </c>
      <c r="L691" s="143">
        <f t="shared" si="171"/>
        <v>14869.110724104714</v>
      </c>
      <c r="M691" s="137">
        <f t="shared" si="162"/>
        <v>-14961.674705482683</v>
      </c>
      <c r="N691" s="137">
        <f t="shared" si="163"/>
        <v>28999.128026453825</v>
      </c>
      <c r="O691" s="143">
        <f t="shared" si="175"/>
        <v>110.81927589528459</v>
      </c>
      <c r="P691" s="137">
        <f t="shared" si="172"/>
        <v>-86.745294517317234</v>
      </c>
      <c r="Q691" s="137">
        <f t="shared" si="164"/>
        <v>189.37197354617456</v>
      </c>
      <c r="R691" s="144">
        <f t="shared" si="165"/>
        <v>213.44595492414192</v>
      </c>
      <c r="T691" s="92">
        <f t="shared" si="174"/>
        <v>3.861003861003861E-4</v>
      </c>
      <c r="U691" s="92">
        <f>SUM($T$13:T691)</f>
        <v>0.26216216216215837</v>
      </c>
      <c r="V691" s="92">
        <f t="shared" si="166"/>
        <v>897</v>
      </c>
      <c r="W691" s="92">
        <v>-63.846071830332221</v>
      </c>
      <c r="Y691" s="92">
        <f t="shared" si="167"/>
        <v>1754</v>
      </c>
      <c r="Z691" s="92">
        <v>-62.012803184465156</v>
      </c>
      <c r="AB691" s="92">
        <f t="shared" si="168"/>
        <v>2340</v>
      </c>
      <c r="AC691" s="92">
        <v>-114.13140599001417</v>
      </c>
      <c r="AE691" s="92">
        <f t="shared" si="169"/>
        <v>1625</v>
      </c>
      <c r="AF691" s="92">
        <v>-137.71634934775284</v>
      </c>
    </row>
    <row r="692" spans="1:32">
      <c r="A692" s="93">
        <v>680</v>
      </c>
      <c r="B692" s="130">
        <v>42907</v>
      </c>
      <c r="C692" s="92">
        <v>20.287700999999998</v>
      </c>
      <c r="D692" s="92">
        <v>23.012198999999999</v>
      </c>
      <c r="E692" s="92">
        <v>18.233699999999999</v>
      </c>
      <c r="F692" s="139">
        <f t="shared" si="161"/>
        <v>3.4355790239615214E-3</v>
      </c>
      <c r="G692" s="140">
        <f t="shared" si="161"/>
        <v>4.1326341737266681E-3</v>
      </c>
      <c r="H692" s="140">
        <f t="shared" si="161"/>
        <v>-6.7402666491166441E-3</v>
      </c>
      <c r="I692" s="141">
        <f t="shared" si="176"/>
        <v>21.473421047554872</v>
      </c>
      <c r="J692" s="142">
        <f t="shared" si="170"/>
        <v>25.184349357920986</v>
      </c>
      <c r="K692" s="142">
        <f t="shared" si="173"/>
        <v>19.327841151274839</v>
      </c>
      <c r="L692" s="143">
        <f t="shared" si="171"/>
        <v>15031.394733288411</v>
      </c>
      <c r="M692" s="137">
        <f t="shared" si="162"/>
        <v>-15110.609614752591</v>
      </c>
      <c r="N692" s="137">
        <f t="shared" si="163"/>
        <v>28991.76172691226</v>
      </c>
      <c r="O692" s="143">
        <f t="shared" si="175"/>
        <v>-51.46473328841239</v>
      </c>
      <c r="P692" s="137">
        <f t="shared" si="172"/>
        <v>62.189614752591297</v>
      </c>
      <c r="Q692" s="137">
        <f t="shared" si="164"/>
        <v>196.7382730877398</v>
      </c>
      <c r="R692" s="144">
        <f t="shared" si="165"/>
        <v>207.46315455191871</v>
      </c>
      <c r="T692" s="92">
        <f t="shared" si="174"/>
        <v>3.861003861003861E-4</v>
      </c>
      <c r="U692" s="92">
        <f>SUM($T$13:T692)</f>
        <v>0.26254826254825875</v>
      </c>
      <c r="V692" s="92">
        <f t="shared" si="166"/>
        <v>2558</v>
      </c>
      <c r="W692" s="92">
        <v>-63.81521924953995</v>
      </c>
      <c r="Y692" s="92">
        <f t="shared" si="167"/>
        <v>1708</v>
      </c>
      <c r="Z692" s="92">
        <v>-61.99781965175498</v>
      </c>
      <c r="AB692" s="92">
        <f t="shared" si="168"/>
        <v>1040</v>
      </c>
      <c r="AC692" s="92">
        <v>-113.89627963592648</v>
      </c>
      <c r="AE692" s="92">
        <f t="shared" si="169"/>
        <v>2025</v>
      </c>
      <c r="AF692" s="92">
        <v>-136.21179000702978</v>
      </c>
    </row>
    <row r="693" spans="1:32">
      <c r="A693" s="93">
        <v>681</v>
      </c>
      <c r="B693" s="130">
        <v>42906</v>
      </c>
      <c r="C693" s="92">
        <v>20.034700000000001</v>
      </c>
      <c r="D693" s="92">
        <v>22.8871</v>
      </c>
      <c r="E693" s="92">
        <v>18.207899000000001</v>
      </c>
      <c r="F693" s="139">
        <f t="shared" si="161"/>
        <v>1.2628140176793146E-2</v>
      </c>
      <c r="G693" s="140">
        <f t="shared" si="161"/>
        <v>5.4659174819002843E-3</v>
      </c>
      <c r="H693" s="140">
        <f t="shared" si="161"/>
        <v>1.4170223593616971E-3</v>
      </c>
      <c r="I693" s="141">
        <f t="shared" si="176"/>
        <v>21.670140936969354</v>
      </c>
      <c r="J693" s="142">
        <f t="shared" si="170"/>
        <v>25.217789036588297</v>
      </c>
      <c r="K693" s="142">
        <f t="shared" si="173"/>
        <v>19.48657383809082</v>
      </c>
      <c r="L693" s="143">
        <f t="shared" si="171"/>
        <v>15169.098655878548</v>
      </c>
      <c r="M693" s="137">
        <f t="shared" si="162"/>
        <v>-15130.673421952977</v>
      </c>
      <c r="N693" s="137">
        <f t="shared" si="163"/>
        <v>29229.86075713623</v>
      </c>
      <c r="O693" s="143">
        <f t="shared" si="175"/>
        <v>-189.16865587854954</v>
      </c>
      <c r="P693" s="137">
        <f t="shared" si="172"/>
        <v>82.253421952977078</v>
      </c>
      <c r="Q693" s="137">
        <f t="shared" si="164"/>
        <v>-41.36075713622995</v>
      </c>
      <c r="R693" s="144">
        <f t="shared" si="165"/>
        <v>-148.27599106180242</v>
      </c>
      <c r="T693" s="92">
        <f t="shared" si="174"/>
        <v>3.861003861003861E-4</v>
      </c>
      <c r="U693" s="92">
        <f>SUM($T$13:T693)</f>
        <v>0.26293436293435912</v>
      </c>
      <c r="V693" s="92">
        <f t="shared" si="166"/>
        <v>90</v>
      </c>
      <c r="W693" s="92">
        <v>-63.77135340471068</v>
      </c>
      <c r="Y693" s="92">
        <f t="shared" si="167"/>
        <v>2327</v>
      </c>
      <c r="Z693" s="92">
        <v>-61.509990726037358</v>
      </c>
      <c r="AB693" s="92">
        <f t="shared" si="168"/>
        <v>2224</v>
      </c>
      <c r="AC693" s="92">
        <v>-113.40722673113123</v>
      </c>
      <c r="AE693" s="92">
        <f t="shared" si="169"/>
        <v>2582</v>
      </c>
      <c r="AF693" s="92">
        <v>-136.19045080396427</v>
      </c>
    </row>
    <row r="694" spans="1:32">
      <c r="A694" s="93">
        <v>682</v>
      </c>
      <c r="B694" s="130">
        <v>42905</v>
      </c>
      <c r="C694" s="92">
        <v>20.086300000000001</v>
      </c>
      <c r="D694" s="92">
        <v>22.902799999999999</v>
      </c>
      <c r="E694" s="92">
        <v>17.978100000000001</v>
      </c>
      <c r="F694" s="139">
        <f t="shared" si="161"/>
        <v>-2.5689151312088265E-3</v>
      </c>
      <c r="G694" s="140">
        <f t="shared" si="161"/>
        <v>-6.8550570235947905E-4</v>
      </c>
      <c r="H694" s="140">
        <f t="shared" si="161"/>
        <v>1.2782162742447811E-2</v>
      </c>
      <c r="I694" s="141">
        <f t="shared" si="176"/>
        <v>21.344925473083642</v>
      </c>
      <c r="J694" s="142">
        <f t="shared" si="170"/>
        <v>25.063507037130833</v>
      </c>
      <c r="K694" s="142">
        <f t="shared" si="173"/>
        <v>19.707728104805291</v>
      </c>
      <c r="L694" s="143">
        <f t="shared" si="171"/>
        <v>14941.44783115855</v>
      </c>
      <c r="M694" s="137">
        <f t="shared" si="162"/>
        <v>-15038.1042222785</v>
      </c>
      <c r="N694" s="137">
        <f t="shared" si="163"/>
        <v>29561.592157207935</v>
      </c>
      <c r="O694" s="143">
        <f t="shared" si="175"/>
        <v>38.482168841448583</v>
      </c>
      <c r="P694" s="137">
        <f t="shared" si="172"/>
        <v>-10.315777721500126</v>
      </c>
      <c r="Q694" s="137">
        <f t="shared" si="164"/>
        <v>-373.09215720793509</v>
      </c>
      <c r="R694" s="144">
        <f t="shared" si="165"/>
        <v>-344.92576608798663</v>
      </c>
      <c r="T694" s="92">
        <f t="shared" si="174"/>
        <v>3.861003861003861E-4</v>
      </c>
      <c r="U694" s="92">
        <f>SUM($T$13:T694)</f>
        <v>0.2633204633204595</v>
      </c>
      <c r="V694" s="92">
        <f t="shared" si="166"/>
        <v>2351</v>
      </c>
      <c r="W694" s="92">
        <v>-63.707171254485729</v>
      </c>
      <c r="Y694" s="92">
        <f t="shared" si="167"/>
        <v>2220</v>
      </c>
      <c r="Z694" s="92">
        <v>-61.501795812511773</v>
      </c>
      <c r="AB694" s="92">
        <f t="shared" si="168"/>
        <v>1305</v>
      </c>
      <c r="AC694" s="92">
        <v>-112.96472705051565</v>
      </c>
      <c r="AE694" s="92">
        <f t="shared" si="169"/>
        <v>631</v>
      </c>
      <c r="AF694" s="92">
        <v>-135.90982922882176</v>
      </c>
    </row>
    <row r="695" spans="1:32">
      <c r="A695" s="93">
        <v>683</v>
      </c>
      <c r="B695" s="130">
        <v>42902</v>
      </c>
      <c r="C695" s="92">
        <v>20.097200000000001</v>
      </c>
      <c r="D695" s="92">
        <v>23.000799000000001</v>
      </c>
      <c r="E695" s="92">
        <v>17.899000000000001</v>
      </c>
      <c r="F695" s="139">
        <f t="shared" si="161"/>
        <v>-5.4236411042329902E-4</v>
      </c>
      <c r="G695" s="140">
        <f t="shared" si="161"/>
        <v>-4.2606780747052042E-3</v>
      </c>
      <c r="H695" s="140">
        <f t="shared" si="161"/>
        <v>4.4192412983965479E-3</v>
      </c>
      <c r="I695" s="141">
        <f t="shared" si="176"/>
        <v>21.388293462273353</v>
      </c>
      <c r="J695" s="142">
        <f t="shared" si="170"/>
        <v>24.973839211411743</v>
      </c>
      <c r="K695" s="142">
        <f t="shared" si="173"/>
        <v>19.544994016425498</v>
      </c>
      <c r="L695" s="143">
        <f t="shared" si="171"/>
        <v>14971.805423591348</v>
      </c>
      <c r="M695" s="137">
        <f t="shared" si="162"/>
        <v>-14984.303526847047</v>
      </c>
      <c r="N695" s="137">
        <f t="shared" si="163"/>
        <v>29317.491024638246</v>
      </c>
      <c r="O695" s="143">
        <f t="shared" si="175"/>
        <v>8.1245764086506824</v>
      </c>
      <c r="P695" s="137">
        <f t="shared" si="172"/>
        <v>-64.116473152953404</v>
      </c>
      <c r="Q695" s="137">
        <f t="shared" si="164"/>
        <v>-128.99102463824602</v>
      </c>
      <c r="R695" s="144">
        <f t="shared" si="165"/>
        <v>-184.98292138254874</v>
      </c>
      <c r="T695" s="92">
        <f t="shared" si="174"/>
        <v>3.861003861003861E-4</v>
      </c>
      <c r="U695" s="92">
        <f>SUM($T$13:T695)</f>
        <v>0.26370656370655987</v>
      </c>
      <c r="V695" s="92">
        <f t="shared" si="166"/>
        <v>1431</v>
      </c>
      <c r="W695" s="92">
        <v>-63.621030669586617</v>
      </c>
      <c r="Y695" s="92">
        <f t="shared" si="167"/>
        <v>1284</v>
      </c>
      <c r="Z695" s="92">
        <v>-61.458144659149184</v>
      </c>
      <c r="AB695" s="92">
        <f t="shared" si="168"/>
        <v>2415</v>
      </c>
      <c r="AC695" s="92">
        <v>-112.9513060303143</v>
      </c>
      <c r="AE695" s="92">
        <f t="shared" si="169"/>
        <v>2403</v>
      </c>
      <c r="AF695" s="92">
        <v>-135.71885937523075</v>
      </c>
    </row>
    <row r="696" spans="1:32">
      <c r="A696" s="93">
        <v>684</v>
      </c>
      <c r="B696" s="130">
        <v>42901</v>
      </c>
      <c r="C696" s="92">
        <v>20.113399999999999</v>
      </c>
      <c r="D696" s="92">
        <v>22.879200000000001</v>
      </c>
      <c r="E696" s="92">
        <v>18.030999999999999</v>
      </c>
      <c r="F696" s="139">
        <f t="shared" si="161"/>
        <v>-8.0543319379111633E-4</v>
      </c>
      <c r="G696" s="140">
        <f t="shared" si="161"/>
        <v>5.314827441518899E-3</v>
      </c>
      <c r="H696" s="140">
        <f t="shared" si="161"/>
        <v>-7.3207254173366376E-3</v>
      </c>
      <c r="I696" s="141">
        <f t="shared" si="176"/>
        <v>21.382663810196188</v>
      </c>
      <c r="J696" s="142">
        <f t="shared" si="170"/>
        <v>25.213999592612502</v>
      </c>
      <c r="K696" s="142">
        <f t="shared" si="173"/>
        <v>19.316546004104048</v>
      </c>
      <c r="L696" s="143">
        <f t="shared" si="171"/>
        <v>14967.864667137332</v>
      </c>
      <c r="M696" s="137">
        <f t="shared" si="162"/>
        <v>-15128.399755567501</v>
      </c>
      <c r="N696" s="137">
        <f t="shared" si="163"/>
        <v>28974.819006156071</v>
      </c>
      <c r="O696" s="143">
        <f t="shared" si="175"/>
        <v>12.065332862666764</v>
      </c>
      <c r="P696" s="137">
        <f t="shared" si="172"/>
        <v>79.979755567501343</v>
      </c>
      <c r="Q696" s="137">
        <f t="shared" si="164"/>
        <v>213.68099384392917</v>
      </c>
      <c r="R696" s="144">
        <f t="shared" si="165"/>
        <v>305.72608227409728</v>
      </c>
      <c r="T696" s="92">
        <f t="shared" si="174"/>
        <v>3.861003861003861E-4</v>
      </c>
      <c r="U696" s="92">
        <f>SUM($T$13:T696)</f>
        <v>0.26409266409266025</v>
      </c>
      <c r="V696" s="92">
        <f t="shared" si="166"/>
        <v>2369</v>
      </c>
      <c r="W696" s="92">
        <v>-63.384374545106766</v>
      </c>
      <c r="Y696" s="92">
        <f t="shared" si="167"/>
        <v>380</v>
      </c>
      <c r="Z696" s="92">
        <v>-61.438017249969562</v>
      </c>
      <c r="AB696" s="92">
        <f t="shared" si="168"/>
        <v>2460</v>
      </c>
      <c r="AC696" s="92">
        <v>-112.83632286995271</v>
      </c>
      <c r="AE696" s="92">
        <f t="shared" si="169"/>
        <v>2479</v>
      </c>
      <c r="AF696" s="92">
        <v>-135.52503512159637</v>
      </c>
    </row>
    <row r="697" spans="1:32">
      <c r="A697" s="93">
        <v>685</v>
      </c>
      <c r="B697" s="130">
        <v>42900</v>
      </c>
      <c r="C697" s="92">
        <v>20.239799000000001</v>
      </c>
      <c r="D697" s="92">
        <v>23.016999999999999</v>
      </c>
      <c r="E697" s="92">
        <v>17.941998999999999</v>
      </c>
      <c r="F697" s="139">
        <f t="shared" si="161"/>
        <v>-6.2450719001706512E-3</v>
      </c>
      <c r="G697" s="140">
        <f t="shared" si="161"/>
        <v>-5.9868792631532219E-3</v>
      </c>
      <c r="H697" s="140">
        <f t="shared" si="161"/>
        <v>4.9604840575456777E-3</v>
      </c>
      <c r="I697" s="141">
        <f t="shared" si="176"/>
        <v>21.266256085843537</v>
      </c>
      <c r="J697" s="142">
        <f t="shared" si="170"/>
        <v>24.930544877264634</v>
      </c>
      <c r="K697" s="142">
        <f t="shared" si="173"/>
        <v>19.555526059275781</v>
      </c>
      <c r="L697" s="143">
        <f t="shared" si="171"/>
        <v>14886.379260090476</v>
      </c>
      <c r="M697" s="137">
        <f t="shared" si="162"/>
        <v>-14958.326926358781</v>
      </c>
      <c r="N697" s="137">
        <f t="shared" si="163"/>
        <v>29333.289088913672</v>
      </c>
      <c r="O697" s="143">
        <f t="shared" si="175"/>
        <v>93.550739909522235</v>
      </c>
      <c r="P697" s="137">
        <f t="shared" si="172"/>
        <v>-90.093073641219235</v>
      </c>
      <c r="Q697" s="137">
        <f t="shared" si="164"/>
        <v>-144.78908891367246</v>
      </c>
      <c r="R697" s="144">
        <f t="shared" si="165"/>
        <v>-141.33142264536946</v>
      </c>
      <c r="T697" s="92">
        <f t="shared" si="174"/>
        <v>3.861003861003861E-4</v>
      </c>
      <c r="U697" s="92">
        <f>SUM($T$13:T697)</f>
        <v>0.26447876447876062</v>
      </c>
      <c r="V697" s="92">
        <f t="shared" si="166"/>
        <v>2006</v>
      </c>
      <c r="W697" s="92">
        <v>-63.173179284023718</v>
      </c>
      <c r="Y697" s="92">
        <f t="shared" si="167"/>
        <v>323</v>
      </c>
      <c r="Z697" s="92">
        <v>-61.39325196788559</v>
      </c>
      <c r="AB697" s="92">
        <f t="shared" si="168"/>
        <v>132</v>
      </c>
      <c r="AC697" s="92">
        <v>-112.56711525446735</v>
      </c>
      <c r="AE697" s="92">
        <f t="shared" si="169"/>
        <v>1654</v>
      </c>
      <c r="AF697" s="92">
        <v>-135.41749437073122</v>
      </c>
    </row>
    <row r="698" spans="1:32">
      <c r="A698" s="93">
        <v>686</v>
      </c>
      <c r="B698" s="130">
        <v>42899</v>
      </c>
      <c r="C698" s="92">
        <v>20.291499999999999</v>
      </c>
      <c r="D698" s="92">
        <v>22.958599</v>
      </c>
      <c r="E698" s="92">
        <v>18.056298999999999</v>
      </c>
      <c r="F698" s="139">
        <f t="shared" si="161"/>
        <v>-2.5479141512454451E-3</v>
      </c>
      <c r="G698" s="140">
        <f t="shared" si="161"/>
        <v>2.5437527786429381E-3</v>
      </c>
      <c r="H698" s="140">
        <f t="shared" si="161"/>
        <v>-6.3302008900052442E-3</v>
      </c>
      <c r="I698" s="141">
        <f t="shared" si="176"/>
        <v>21.345374891954762</v>
      </c>
      <c r="J698" s="142">
        <f t="shared" si="170"/>
        <v>25.144499100315311</v>
      </c>
      <c r="K698" s="142">
        <f t="shared" si="173"/>
        <v>19.335820620881389</v>
      </c>
      <c r="L698" s="143">
        <f t="shared" si="171"/>
        <v>14941.762424368333</v>
      </c>
      <c r="M698" s="137">
        <f t="shared" si="162"/>
        <v>-15086.699460189187</v>
      </c>
      <c r="N698" s="137">
        <f t="shared" si="163"/>
        <v>29003.730931322083</v>
      </c>
      <c r="O698" s="143">
        <f t="shared" si="175"/>
        <v>38.167575631665386</v>
      </c>
      <c r="P698" s="137">
        <f t="shared" si="172"/>
        <v>38.279460189187375</v>
      </c>
      <c r="Q698" s="137">
        <f t="shared" si="164"/>
        <v>184.76906867791695</v>
      </c>
      <c r="R698" s="144">
        <f t="shared" si="165"/>
        <v>261.21610449876971</v>
      </c>
      <c r="T698" s="92">
        <f t="shared" si="174"/>
        <v>3.861003861003861E-4</v>
      </c>
      <c r="U698" s="92">
        <f>SUM($T$13:T698)</f>
        <v>0.26486486486486099</v>
      </c>
      <c r="V698" s="92">
        <f t="shared" si="166"/>
        <v>1536</v>
      </c>
      <c r="W698" s="92">
        <v>-63.085087826482777</v>
      </c>
      <c r="Y698" s="92">
        <f t="shared" si="167"/>
        <v>1636</v>
      </c>
      <c r="Z698" s="92">
        <v>-61.390891158192971</v>
      </c>
      <c r="AB698" s="92">
        <f t="shared" si="168"/>
        <v>1199</v>
      </c>
      <c r="AC698" s="92">
        <v>-112.49320219750734</v>
      </c>
      <c r="AE698" s="92">
        <f t="shared" si="169"/>
        <v>1590</v>
      </c>
      <c r="AF698" s="92">
        <v>-134.22180129479602</v>
      </c>
    </row>
    <row r="699" spans="1:32">
      <c r="A699" s="93">
        <v>687</v>
      </c>
      <c r="B699" s="130">
        <v>42898</v>
      </c>
      <c r="C699" s="92">
        <v>20.318300000000001</v>
      </c>
      <c r="D699" s="92">
        <v>23.1098</v>
      </c>
      <c r="E699" s="92">
        <v>18.125601</v>
      </c>
      <c r="F699" s="139">
        <f t="shared" si="161"/>
        <v>-1.3190079878730998E-3</v>
      </c>
      <c r="G699" s="140">
        <f t="shared" si="161"/>
        <v>-6.5427221351980203E-3</v>
      </c>
      <c r="H699" s="140">
        <f t="shared" si="161"/>
        <v>-3.8234318409635648E-3</v>
      </c>
      <c r="I699" s="141">
        <f t="shared" si="176"/>
        <v>21.371673360960312</v>
      </c>
      <c r="J699" s="142">
        <f t="shared" si="170"/>
        <v>24.916603948943738</v>
      </c>
      <c r="K699" s="142">
        <f t="shared" si="173"/>
        <v>19.38459983980669</v>
      </c>
      <c r="L699" s="143">
        <f t="shared" si="171"/>
        <v>14960.171352672218</v>
      </c>
      <c r="M699" s="137">
        <f t="shared" si="162"/>
        <v>-14949.962369366243</v>
      </c>
      <c r="N699" s="137">
        <f t="shared" si="163"/>
        <v>29076.899759710035</v>
      </c>
      <c r="O699" s="143">
        <f t="shared" si="175"/>
        <v>19.758647327780636</v>
      </c>
      <c r="P699" s="137">
        <f t="shared" si="172"/>
        <v>-98.457630633756708</v>
      </c>
      <c r="Q699" s="137">
        <f t="shared" si="164"/>
        <v>111.60024028996486</v>
      </c>
      <c r="R699" s="144">
        <f t="shared" si="165"/>
        <v>32.901256983988787</v>
      </c>
      <c r="T699" s="92">
        <f t="shared" si="174"/>
        <v>3.861003861003861E-4</v>
      </c>
      <c r="U699" s="92">
        <f>SUM($T$13:T699)</f>
        <v>0.26525096525096137</v>
      </c>
      <c r="V699" s="92">
        <f t="shared" si="166"/>
        <v>2209</v>
      </c>
      <c r="W699" s="92">
        <v>-63.078686863471376</v>
      </c>
      <c r="Y699" s="92">
        <f t="shared" si="167"/>
        <v>2235</v>
      </c>
      <c r="Z699" s="92">
        <v>-61.255153361897101</v>
      </c>
      <c r="AB699" s="92">
        <f t="shared" si="168"/>
        <v>814</v>
      </c>
      <c r="AC699" s="92">
        <v>-111.97711008971237</v>
      </c>
      <c r="AE699" s="92">
        <f t="shared" si="169"/>
        <v>1632</v>
      </c>
      <c r="AF699" s="92">
        <v>-134.17861324096339</v>
      </c>
    </row>
    <row r="700" spans="1:32">
      <c r="A700" s="93">
        <v>688</v>
      </c>
      <c r="B700" s="130">
        <v>42895</v>
      </c>
      <c r="C700" s="92">
        <v>20.370000999999998</v>
      </c>
      <c r="D700" s="92">
        <v>23.170200000000001</v>
      </c>
      <c r="E700" s="92">
        <v>18.161501000000001</v>
      </c>
      <c r="F700" s="139">
        <f t="shared" si="161"/>
        <v>-2.5380951134954532E-3</v>
      </c>
      <c r="G700" s="140">
        <f t="shared" si="161"/>
        <v>-2.6067966612286497E-3</v>
      </c>
      <c r="H700" s="140">
        <f t="shared" si="161"/>
        <v>-1.9767088634360386E-3</v>
      </c>
      <c r="I700" s="141">
        <f t="shared" si="176"/>
        <v>21.345585018380707</v>
      </c>
      <c r="J700" s="142">
        <f t="shared" si="170"/>
        <v>25.015319714978723</v>
      </c>
      <c r="K700" s="142">
        <f t="shared" si="173"/>
        <v>19.420535222226398</v>
      </c>
      <c r="L700" s="143">
        <f t="shared" si="171"/>
        <v>14941.909512866494</v>
      </c>
      <c r="M700" s="137">
        <f t="shared" si="162"/>
        <v>-15009.191828987234</v>
      </c>
      <c r="N700" s="137">
        <f t="shared" si="163"/>
        <v>29130.802833339596</v>
      </c>
      <c r="O700" s="143">
        <f t="shared" si="175"/>
        <v>38.020487133504503</v>
      </c>
      <c r="P700" s="137">
        <f t="shared" si="172"/>
        <v>-39.228171012766325</v>
      </c>
      <c r="Q700" s="137">
        <f t="shared" si="164"/>
        <v>57.697166660404037</v>
      </c>
      <c r="R700" s="144">
        <f t="shared" si="165"/>
        <v>56.489482781142215</v>
      </c>
      <c r="T700" s="92">
        <f t="shared" si="174"/>
        <v>3.861003861003861E-4</v>
      </c>
      <c r="U700" s="92">
        <f>SUM($T$13:T700)</f>
        <v>0.26563706563706174</v>
      </c>
      <c r="V700" s="92">
        <f t="shared" si="166"/>
        <v>1625</v>
      </c>
      <c r="W700" s="92">
        <v>-63.046345464907063</v>
      </c>
      <c r="Y700" s="92">
        <f t="shared" si="167"/>
        <v>35</v>
      </c>
      <c r="Z700" s="92">
        <v>-60.886375842077541</v>
      </c>
      <c r="AB700" s="92">
        <f t="shared" si="168"/>
        <v>1923</v>
      </c>
      <c r="AC700" s="92">
        <v>-111.87205952952354</v>
      </c>
      <c r="AE700" s="92">
        <f t="shared" si="169"/>
        <v>103</v>
      </c>
      <c r="AF700" s="92">
        <v>-134.13351460538615</v>
      </c>
    </row>
    <row r="701" spans="1:32">
      <c r="A701" s="93">
        <v>689</v>
      </c>
      <c r="B701" s="130">
        <v>42894</v>
      </c>
      <c r="C701" s="92">
        <v>20.542801000000001</v>
      </c>
      <c r="D701" s="92">
        <v>23.658300000000001</v>
      </c>
      <c r="E701" s="92">
        <v>18.215098999999999</v>
      </c>
      <c r="F701" s="139">
        <f t="shared" si="161"/>
        <v>-8.4117058817831936E-3</v>
      </c>
      <c r="G701" s="140">
        <f t="shared" si="161"/>
        <v>-2.0631237240207434E-2</v>
      </c>
      <c r="H701" s="140">
        <f t="shared" si="161"/>
        <v>-2.9425039084332028E-3</v>
      </c>
      <c r="I701" s="141">
        <f t="shared" si="176"/>
        <v>21.219890335300427</v>
      </c>
      <c r="J701" s="142">
        <f t="shared" si="170"/>
        <v>24.563254128149531</v>
      </c>
      <c r="K701" s="142">
        <f t="shared" si="173"/>
        <v>19.401741816445799</v>
      </c>
      <c r="L701" s="143">
        <f t="shared" si="171"/>
        <v>14853.923234710299</v>
      </c>
      <c r="M701" s="137">
        <f t="shared" si="162"/>
        <v>-14737.952476889719</v>
      </c>
      <c r="N701" s="137">
        <f t="shared" si="163"/>
        <v>29102.612724668699</v>
      </c>
      <c r="O701" s="143">
        <f t="shared" si="175"/>
        <v>126.00676528969962</v>
      </c>
      <c r="P701" s="137">
        <f t="shared" si="172"/>
        <v>-310.46752311028104</v>
      </c>
      <c r="Q701" s="137">
        <f t="shared" si="164"/>
        <v>85.887275331300771</v>
      </c>
      <c r="R701" s="144">
        <f t="shared" si="165"/>
        <v>-98.57348248928065</v>
      </c>
      <c r="T701" s="92">
        <f t="shared" si="174"/>
        <v>3.861003861003861E-4</v>
      </c>
      <c r="U701" s="92">
        <f>SUM($T$13:T701)</f>
        <v>0.26602316602316212</v>
      </c>
      <c r="V701" s="92">
        <f t="shared" si="166"/>
        <v>2451</v>
      </c>
      <c r="W701" s="92">
        <v>-62.8687818206472</v>
      </c>
      <c r="Y701" s="92">
        <f t="shared" si="167"/>
        <v>2121</v>
      </c>
      <c r="Z701" s="92">
        <v>-60.735411950268826</v>
      </c>
      <c r="AB701" s="92">
        <f t="shared" si="168"/>
        <v>999</v>
      </c>
      <c r="AC701" s="92">
        <v>-111.76506556054301</v>
      </c>
      <c r="AE701" s="92">
        <f t="shared" si="169"/>
        <v>1980</v>
      </c>
      <c r="AF701" s="92">
        <v>-134.05591992891095</v>
      </c>
    </row>
    <row r="702" spans="1:32">
      <c r="A702" s="93">
        <v>690</v>
      </c>
      <c r="B702" s="130">
        <v>42893</v>
      </c>
      <c r="C702" s="92">
        <v>20.568701000000001</v>
      </c>
      <c r="D702" s="92">
        <v>23.553101000000002</v>
      </c>
      <c r="E702" s="92">
        <v>18.253299999999999</v>
      </c>
      <c r="F702" s="139">
        <f t="shared" si="161"/>
        <v>-1.2591947347574406E-3</v>
      </c>
      <c r="G702" s="140">
        <f t="shared" si="161"/>
        <v>4.4664607008648716E-3</v>
      </c>
      <c r="H702" s="140">
        <f t="shared" si="161"/>
        <v>-2.0928270504512181E-3</v>
      </c>
      <c r="I702" s="141">
        <f t="shared" si="176"/>
        <v>21.372953358595662</v>
      </c>
      <c r="J702" s="142">
        <f t="shared" si="170"/>
        <v>25.192721960900183</v>
      </c>
      <c r="K702" s="142">
        <f t="shared" si="173"/>
        <v>19.418275678425271</v>
      </c>
      <c r="L702" s="143">
        <f t="shared" si="171"/>
        <v>14961.067351016964</v>
      </c>
      <c r="M702" s="137">
        <f t="shared" si="162"/>
        <v>-15115.63317654011</v>
      </c>
      <c r="N702" s="137">
        <f t="shared" si="163"/>
        <v>29127.413517637906</v>
      </c>
      <c r="O702" s="143">
        <f t="shared" si="175"/>
        <v>18.862648983034887</v>
      </c>
      <c r="P702" s="137">
        <f t="shared" si="172"/>
        <v>67.213176540109998</v>
      </c>
      <c r="Q702" s="137">
        <f t="shared" si="164"/>
        <v>61.086482362094102</v>
      </c>
      <c r="R702" s="144">
        <f t="shared" si="165"/>
        <v>147.16230788523899</v>
      </c>
      <c r="T702" s="92">
        <f t="shared" si="174"/>
        <v>3.861003861003861E-4</v>
      </c>
      <c r="U702" s="92">
        <f>SUM($T$13:T702)</f>
        <v>0.26640926640926249</v>
      </c>
      <c r="V702" s="92">
        <f t="shared" si="166"/>
        <v>1744</v>
      </c>
      <c r="W702" s="92">
        <v>-62.616255726365125</v>
      </c>
      <c r="Y702" s="92">
        <f t="shared" si="167"/>
        <v>1000</v>
      </c>
      <c r="Z702" s="92">
        <v>-60.70663353603959</v>
      </c>
      <c r="AB702" s="92">
        <f t="shared" si="168"/>
        <v>1849</v>
      </c>
      <c r="AC702" s="92">
        <v>-111.31790073418597</v>
      </c>
      <c r="AE702" s="92">
        <f t="shared" si="169"/>
        <v>1410</v>
      </c>
      <c r="AF702" s="92">
        <v>-133.98152040405148</v>
      </c>
    </row>
    <row r="703" spans="1:32">
      <c r="A703" s="93">
        <v>691</v>
      </c>
      <c r="B703" s="130">
        <v>42892</v>
      </c>
      <c r="C703" s="92">
        <v>20.644300000000001</v>
      </c>
      <c r="D703" s="92">
        <v>23.671600000000002</v>
      </c>
      <c r="E703" s="92">
        <v>18.253299999999999</v>
      </c>
      <c r="F703" s="139">
        <f t="shared" si="161"/>
        <v>-3.6619793357004493E-3</v>
      </c>
      <c r="G703" s="140">
        <f t="shared" si="161"/>
        <v>-5.005956504841258E-3</v>
      </c>
      <c r="H703" s="140">
        <f t="shared" si="161"/>
        <v>0</v>
      </c>
      <c r="I703" s="141">
        <f t="shared" si="176"/>
        <v>21.321534008413941</v>
      </c>
      <c r="J703" s="142">
        <f t="shared" si="170"/>
        <v>24.955147106689029</v>
      </c>
      <c r="K703" s="142">
        <f t="shared" si="173"/>
        <v>19.459</v>
      </c>
      <c r="L703" s="143">
        <f t="shared" si="171"/>
        <v>14925.073805889759</v>
      </c>
      <c r="M703" s="137">
        <f t="shared" si="162"/>
        <v>-14973.088264013417</v>
      </c>
      <c r="N703" s="137">
        <f t="shared" si="163"/>
        <v>29188.5</v>
      </c>
      <c r="O703" s="143">
        <f t="shared" si="175"/>
        <v>54.856194110239812</v>
      </c>
      <c r="P703" s="137">
        <f t="shared" si="172"/>
        <v>-75.331735986583226</v>
      </c>
      <c r="Q703" s="137">
        <f t="shared" si="164"/>
        <v>0</v>
      </c>
      <c r="R703" s="144">
        <f t="shared" si="165"/>
        <v>-20.475541876343414</v>
      </c>
      <c r="T703" s="92">
        <f t="shared" si="174"/>
        <v>3.861003861003861E-4</v>
      </c>
      <c r="U703" s="92">
        <f>SUM($T$13:T703)</f>
        <v>0.26679536679536286</v>
      </c>
      <c r="V703" s="92">
        <f t="shared" si="166"/>
        <v>2543</v>
      </c>
      <c r="W703" s="92">
        <v>-62.536004116767799</v>
      </c>
      <c r="Y703" s="92">
        <f t="shared" si="167"/>
        <v>1315</v>
      </c>
      <c r="Z703" s="92">
        <v>-60.65748854902813</v>
      </c>
      <c r="AB703" s="92">
        <f t="shared" si="168"/>
        <v>2245</v>
      </c>
      <c r="AC703" s="92">
        <v>-111.3120762711842</v>
      </c>
      <c r="AE703" s="92">
        <f t="shared" si="169"/>
        <v>674</v>
      </c>
      <c r="AF703" s="92">
        <v>-133.88654144288739</v>
      </c>
    </row>
    <row r="704" spans="1:32">
      <c r="A704" s="93">
        <v>692</v>
      </c>
      <c r="B704" s="130">
        <v>42891</v>
      </c>
      <c r="C704" s="92">
        <v>21.126801</v>
      </c>
      <c r="D704" s="92">
        <v>24.098700000000001</v>
      </c>
      <c r="E704" s="92">
        <v>18.332001000000002</v>
      </c>
      <c r="F704" s="139">
        <f t="shared" si="161"/>
        <v>-2.2838336954089655E-2</v>
      </c>
      <c r="G704" s="140">
        <f t="shared" si="161"/>
        <v>-1.772294771087235E-2</v>
      </c>
      <c r="H704" s="140">
        <f t="shared" si="161"/>
        <v>-4.2930938090174342E-3</v>
      </c>
      <c r="I704" s="141">
        <f t="shared" si="176"/>
        <v>20.911161873016177</v>
      </c>
      <c r="J704" s="142">
        <f t="shared" si="170"/>
        <v>24.636196065347924</v>
      </c>
      <c r="K704" s="142">
        <f t="shared" si="173"/>
        <v>19.375460687570328</v>
      </c>
      <c r="L704" s="143">
        <f t="shared" si="171"/>
        <v>14637.813311111324</v>
      </c>
      <c r="M704" s="137">
        <f t="shared" si="162"/>
        <v>-14781.717639208755</v>
      </c>
      <c r="N704" s="137">
        <f t="shared" si="163"/>
        <v>29063.191031355491</v>
      </c>
      <c r="O704" s="143">
        <f t="shared" si="175"/>
        <v>342.11668888867462</v>
      </c>
      <c r="P704" s="137">
        <f t="shared" si="172"/>
        <v>-266.70236079124516</v>
      </c>
      <c r="Q704" s="137">
        <f t="shared" si="164"/>
        <v>125.30896864450915</v>
      </c>
      <c r="R704" s="144">
        <f t="shared" si="165"/>
        <v>200.72329674193861</v>
      </c>
      <c r="T704" s="92">
        <f t="shared" si="174"/>
        <v>3.861003861003861E-4</v>
      </c>
      <c r="U704" s="92">
        <f>SUM($T$13:T704)</f>
        <v>0.26718146718146324</v>
      </c>
      <c r="V704" s="92">
        <f t="shared" si="166"/>
        <v>417</v>
      </c>
      <c r="W704" s="92">
        <v>-62.220749814505325</v>
      </c>
      <c r="Y704" s="92">
        <f t="shared" si="167"/>
        <v>2584</v>
      </c>
      <c r="Z704" s="92">
        <v>-60.418883720873055</v>
      </c>
      <c r="AB704" s="92">
        <f t="shared" si="168"/>
        <v>223</v>
      </c>
      <c r="AC704" s="92">
        <v>-111.28579955405075</v>
      </c>
      <c r="AE704" s="92">
        <f t="shared" si="169"/>
        <v>831</v>
      </c>
      <c r="AF704" s="92">
        <v>-133.51897381817253</v>
      </c>
    </row>
    <row r="705" spans="1:32">
      <c r="A705" s="93">
        <v>693</v>
      </c>
      <c r="B705" s="130">
        <v>42888</v>
      </c>
      <c r="C705" s="92">
        <v>20.9116</v>
      </c>
      <c r="D705" s="92">
        <v>24.030701000000001</v>
      </c>
      <c r="E705" s="92">
        <v>18.666</v>
      </c>
      <c r="F705" s="139">
        <f t="shared" si="161"/>
        <v>1.0290986820711945E-2</v>
      </c>
      <c r="G705" s="140">
        <f t="shared" si="161"/>
        <v>2.8296719267573156E-3</v>
      </c>
      <c r="H705" s="140">
        <f t="shared" si="161"/>
        <v>-1.7893442622950784E-2</v>
      </c>
      <c r="I705" s="141">
        <f t="shared" si="176"/>
        <v>21.620126088864552</v>
      </c>
      <c r="J705" s="142">
        <f t="shared" si="170"/>
        <v>25.151670152693423</v>
      </c>
      <c r="K705" s="142">
        <f t="shared" si="173"/>
        <v>19.110811500000001</v>
      </c>
      <c r="L705" s="143">
        <f t="shared" si="171"/>
        <v>15134.088262205187</v>
      </c>
      <c r="M705" s="137">
        <f t="shared" si="162"/>
        <v>-15091.002091616054</v>
      </c>
      <c r="N705" s="137">
        <f t="shared" si="163"/>
        <v>28666.217250000002</v>
      </c>
      <c r="O705" s="143">
        <f t="shared" si="175"/>
        <v>-154.15826220518829</v>
      </c>
      <c r="P705" s="137">
        <f t="shared" si="172"/>
        <v>42.582091616053731</v>
      </c>
      <c r="Q705" s="137">
        <f t="shared" si="164"/>
        <v>522.28274999999849</v>
      </c>
      <c r="R705" s="144">
        <f t="shared" si="165"/>
        <v>410.70657941086392</v>
      </c>
      <c r="T705" s="92">
        <f t="shared" si="174"/>
        <v>3.861003861003861E-4</v>
      </c>
      <c r="U705" s="92">
        <f>SUM($T$13:T705)</f>
        <v>0.26756756756756361</v>
      </c>
      <c r="V705" s="92">
        <f t="shared" si="166"/>
        <v>59</v>
      </c>
      <c r="W705" s="92">
        <v>-62.026921696196951</v>
      </c>
      <c r="Y705" s="92">
        <f t="shared" si="167"/>
        <v>1077</v>
      </c>
      <c r="Z705" s="92">
        <v>-60.369707624575312</v>
      </c>
      <c r="AB705" s="92">
        <f t="shared" si="168"/>
        <v>2331</v>
      </c>
      <c r="AC705" s="92">
        <v>-111.16666666666788</v>
      </c>
      <c r="AE705" s="92">
        <f t="shared" si="169"/>
        <v>1758</v>
      </c>
      <c r="AF705" s="92">
        <v>-133.48719873506889</v>
      </c>
    </row>
    <row r="706" spans="1:32">
      <c r="A706" s="93">
        <v>694</v>
      </c>
      <c r="B706" s="130">
        <v>42887</v>
      </c>
      <c r="C706" s="92">
        <v>20.945999</v>
      </c>
      <c r="D706" s="92">
        <v>23.990801000000001</v>
      </c>
      <c r="E706" s="92">
        <v>18.645099999999999</v>
      </c>
      <c r="F706" s="139">
        <f t="shared" si="161"/>
        <v>-1.6422706789970265E-3</v>
      </c>
      <c r="G706" s="140">
        <f t="shared" si="161"/>
        <v>1.6631374667315235E-3</v>
      </c>
      <c r="H706" s="140">
        <f t="shared" si="161"/>
        <v>1.1209379407994824E-3</v>
      </c>
      <c r="I706" s="141">
        <f t="shared" si="176"/>
        <v>21.364755571696531</v>
      </c>
      <c r="J706" s="142">
        <f t="shared" si="170"/>
        <v>25.122412651861854</v>
      </c>
      <c r="K706" s="142">
        <f t="shared" si="173"/>
        <v>19.480812331390016</v>
      </c>
      <c r="L706" s="143">
        <f t="shared" si="171"/>
        <v>14955.328900187571</v>
      </c>
      <c r="M706" s="137">
        <f t="shared" si="162"/>
        <v>-15073.447591117112</v>
      </c>
      <c r="N706" s="137">
        <f t="shared" si="163"/>
        <v>29221.218497085025</v>
      </c>
      <c r="O706" s="143">
        <f t="shared" si="175"/>
        <v>24.601099812427492</v>
      </c>
      <c r="P706" s="137">
        <f t="shared" si="172"/>
        <v>25.027591117112024</v>
      </c>
      <c r="Q706" s="137">
        <f t="shared" si="164"/>
        <v>-32.718497085024865</v>
      </c>
      <c r="R706" s="144">
        <f t="shared" si="165"/>
        <v>16.910193844514652</v>
      </c>
      <c r="T706" s="92">
        <f t="shared" si="174"/>
        <v>3.861003861003861E-4</v>
      </c>
      <c r="U706" s="92">
        <f>SUM($T$13:T706)</f>
        <v>0.26795366795366399</v>
      </c>
      <c r="V706" s="92">
        <f t="shared" si="166"/>
        <v>2285</v>
      </c>
      <c r="W706" s="92">
        <v>-61.973705673757649</v>
      </c>
      <c r="Y706" s="92">
        <f t="shared" si="167"/>
        <v>1529</v>
      </c>
      <c r="Z706" s="92">
        <v>-60.299339687730026</v>
      </c>
      <c r="AB706" s="92">
        <f t="shared" si="168"/>
        <v>1876</v>
      </c>
      <c r="AC706" s="92">
        <v>-111.15450747784416</v>
      </c>
      <c r="AE706" s="92">
        <f t="shared" si="169"/>
        <v>56</v>
      </c>
      <c r="AF706" s="92">
        <v>-133.26163547552096</v>
      </c>
    </row>
    <row r="707" spans="1:32">
      <c r="A707" s="93">
        <v>695</v>
      </c>
      <c r="B707" s="130">
        <v>42886</v>
      </c>
      <c r="C707" s="92">
        <v>20.911301000000002</v>
      </c>
      <c r="D707" s="92">
        <v>23.974399999999999</v>
      </c>
      <c r="E707" s="92">
        <v>18.635300000000001</v>
      </c>
      <c r="F707" s="139">
        <f t="shared" si="161"/>
        <v>1.6592941778228454E-3</v>
      </c>
      <c r="G707" s="140">
        <f t="shared" si="161"/>
        <v>6.8410471169255693E-4</v>
      </c>
      <c r="H707" s="140">
        <f t="shared" si="161"/>
        <v>5.2588367238515232E-4</v>
      </c>
      <c r="I707" s="141">
        <f t="shared" si="176"/>
        <v>21.435408729475991</v>
      </c>
      <c r="J707" s="142">
        <f t="shared" si="170"/>
        <v>25.097857825042549</v>
      </c>
      <c r="K707" s="142">
        <f t="shared" si="173"/>
        <v>19.469233170380942</v>
      </c>
      <c r="L707" s="143">
        <f t="shared" si="171"/>
        <v>15004.786110633195</v>
      </c>
      <c r="M707" s="137">
        <f t="shared" si="162"/>
        <v>-15058.71469502553</v>
      </c>
      <c r="N707" s="137">
        <f t="shared" si="163"/>
        <v>29203.849755571413</v>
      </c>
      <c r="O707" s="143">
        <f t="shared" si="175"/>
        <v>-24.856110633196295</v>
      </c>
      <c r="P707" s="137">
        <f t="shared" si="172"/>
        <v>10.294695025530018</v>
      </c>
      <c r="Q707" s="137">
        <f t="shared" si="164"/>
        <v>-15.34975557141297</v>
      </c>
      <c r="R707" s="144">
        <f t="shared" si="165"/>
        <v>-29.911171179079247</v>
      </c>
      <c r="T707" s="92">
        <f t="shared" si="174"/>
        <v>3.861003861003861E-4</v>
      </c>
      <c r="U707" s="92">
        <f>SUM($T$13:T707)</f>
        <v>0.26833976833976436</v>
      </c>
      <c r="V707" s="92">
        <f t="shared" si="166"/>
        <v>1872</v>
      </c>
      <c r="W707" s="92">
        <v>-61.903113572716393</v>
      </c>
      <c r="Y707" s="92">
        <f t="shared" si="167"/>
        <v>224</v>
      </c>
      <c r="Z707" s="92">
        <v>-60.270582356295563</v>
      </c>
      <c r="AB707" s="92">
        <f t="shared" si="168"/>
        <v>1358</v>
      </c>
      <c r="AC707" s="92">
        <v>-111.09033433347577</v>
      </c>
      <c r="AE707" s="92">
        <f t="shared" si="169"/>
        <v>85</v>
      </c>
      <c r="AF707" s="92">
        <v>-132.93751949812759</v>
      </c>
    </row>
    <row r="708" spans="1:32">
      <c r="A708" s="93">
        <v>696</v>
      </c>
      <c r="B708" s="130">
        <v>42885</v>
      </c>
      <c r="C708" s="92">
        <v>20.565000999999999</v>
      </c>
      <c r="D708" s="92">
        <v>23.678498999999999</v>
      </c>
      <c r="E708" s="92">
        <v>18.718800000000002</v>
      </c>
      <c r="F708" s="139">
        <f t="shared" si="161"/>
        <v>1.6839289237087884E-2</v>
      </c>
      <c r="G708" s="140">
        <f t="shared" si="161"/>
        <v>1.2496611377266875E-2</v>
      </c>
      <c r="H708" s="140">
        <f t="shared" si="161"/>
        <v>-4.4607560313695283E-3</v>
      </c>
      <c r="I708" s="141">
        <f t="shared" si="176"/>
        <v>21.760259105744755</v>
      </c>
      <c r="J708" s="142">
        <f t="shared" si="170"/>
        <v>25.394123760969819</v>
      </c>
      <c r="K708" s="142">
        <f t="shared" si="173"/>
        <v>19.372198148385579</v>
      </c>
      <c r="L708" s="143">
        <f t="shared" si="171"/>
        <v>15232.181374021327</v>
      </c>
      <c r="M708" s="137">
        <f t="shared" si="162"/>
        <v>-15236.474256581892</v>
      </c>
      <c r="N708" s="137">
        <f t="shared" si="163"/>
        <v>29058.297222578367</v>
      </c>
      <c r="O708" s="143">
        <f t="shared" si="175"/>
        <v>-252.25137402132896</v>
      </c>
      <c r="P708" s="137">
        <f t="shared" si="172"/>
        <v>188.05425658189233</v>
      </c>
      <c r="Q708" s="137">
        <f t="shared" si="164"/>
        <v>130.20277742163307</v>
      </c>
      <c r="R708" s="144">
        <f t="shared" si="165"/>
        <v>66.005659982196448</v>
      </c>
      <c r="T708" s="92">
        <f t="shared" si="174"/>
        <v>3.861003861003861E-4</v>
      </c>
      <c r="U708" s="92">
        <f>SUM($T$13:T708)</f>
        <v>0.26872586872586474</v>
      </c>
      <c r="V708" s="92">
        <f t="shared" si="166"/>
        <v>1462</v>
      </c>
      <c r="W708" s="92">
        <v>-61.740315810167886</v>
      </c>
      <c r="Y708" s="92">
        <f t="shared" si="167"/>
        <v>1083</v>
      </c>
      <c r="Z708" s="92">
        <v>-60.24296731938739</v>
      </c>
      <c r="AB708" s="92">
        <f t="shared" si="168"/>
        <v>1351</v>
      </c>
      <c r="AC708" s="92">
        <v>-110.57786342726467</v>
      </c>
      <c r="AE708" s="92">
        <f t="shared" si="169"/>
        <v>1063</v>
      </c>
      <c r="AF708" s="92">
        <v>-132.80323403695729</v>
      </c>
    </row>
    <row r="709" spans="1:32">
      <c r="A709" s="93">
        <v>697</v>
      </c>
      <c r="B709" s="130">
        <v>42884</v>
      </c>
      <c r="C709" s="92">
        <v>20.6632</v>
      </c>
      <c r="D709" s="92">
        <v>23.6919</v>
      </c>
      <c r="E709" s="92">
        <v>18.470099999999999</v>
      </c>
      <c r="F709" s="139">
        <f t="shared" si="161"/>
        <v>-4.752361686476525E-3</v>
      </c>
      <c r="G709" s="140">
        <f t="shared" si="161"/>
        <v>-5.656363567295708E-4</v>
      </c>
      <c r="H709" s="140">
        <f t="shared" si="161"/>
        <v>1.3465005603651381E-2</v>
      </c>
      <c r="I709" s="141">
        <f t="shared" si="176"/>
        <v>21.298199935145568</v>
      </c>
      <c r="J709" s="142">
        <f t="shared" si="170"/>
        <v>25.066513444227773</v>
      </c>
      <c r="K709" s="142">
        <f t="shared" si="173"/>
        <v>19.721015544041453</v>
      </c>
      <c r="L709" s="143">
        <f t="shared" si="171"/>
        <v>14908.739954601899</v>
      </c>
      <c r="M709" s="137">
        <f t="shared" si="162"/>
        <v>-15039.908066536664</v>
      </c>
      <c r="N709" s="137">
        <f t="shared" si="163"/>
        <v>29581.523316062179</v>
      </c>
      <c r="O709" s="143">
        <f t="shared" si="175"/>
        <v>71.190045398099755</v>
      </c>
      <c r="P709" s="137">
        <f t="shared" si="172"/>
        <v>-8.5119334633363906</v>
      </c>
      <c r="Q709" s="137">
        <f t="shared" si="164"/>
        <v>-393.02331606217922</v>
      </c>
      <c r="R709" s="144">
        <f t="shared" si="165"/>
        <v>-330.34520412741585</v>
      </c>
      <c r="T709" s="92">
        <f t="shared" si="174"/>
        <v>3.861003861003861E-4</v>
      </c>
      <c r="U709" s="92">
        <f>SUM($T$13:T709)</f>
        <v>0.26911196911196511</v>
      </c>
      <c r="V709" s="92">
        <f t="shared" si="166"/>
        <v>1611</v>
      </c>
      <c r="W709" s="92">
        <v>-61.738763060175188</v>
      </c>
      <c r="Y709" s="92">
        <f t="shared" si="167"/>
        <v>1879</v>
      </c>
      <c r="Z709" s="92">
        <v>-60.115671830506471</v>
      </c>
      <c r="AB709" s="92">
        <f t="shared" si="168"/>
        <v>2573</v>
      </c>
      <c r="AC709" s="92">
        <v>-110.55984944741431</v>
      </c>
      <c r="AE709" s="92">
        <f t="shared" si="169"/>
        <v>1876</v>
      </c>
      <c r="AF709" s="92">
        <v>-132.34681330772946</v>
      </c>
    </row>
    <row r="710" spans="1:32">
      <c r="A710" s="93">
        <v>698</v>
      </c>
      <c r="B710" s="130">
        <v>42881</v>
      </c>
      <c r="C710" s="92">
        <v>20.728399</v>
      </c>
      <c r="D710" s="92">
        <v>23.909200999999999</v>
      </c>
      <c r="E710" s="92">
        <v>18.483499999999999</v>
      </c>
      <c r="F710" s="139">
        <f t="shared" si="161"/>
        <v>-3.1453948758898287E-3</v>
      </c>
      <c r="G710" s="140">
        <f t="shared" si="161"/>
        <v>-9.0885931319912849E-3</v>
      </c>
      <c r="H710" s="140">
        <f t="shared" si="161"/>
        <v>-7.2497092000978203E-4</v>
      </c>
      <c r="I710" s="141">
        <f t="shared" si="176"/>
        <v>21.332588864195444</v>
      </c>
      <c r="J710" s="142">
        <f t="shared" si="170"/>
        <v>24.852751722234466</v>
      </c>
      <c r="K710" s="142">
        <f t="shared" si="173"/>
        <v>19.444892790867531</v>
      </c>
      <c r="L710" s="143">
        <f t="shared" si="171"/>
        <v>14932.81220493681</v>
      </c>
      <c r="M710" s="137">
        <f t="shared" si="162"/>
        <v>-14911.651033340679</v>
      </c>
      <c r="N710" s="137">
        <f t="shared" si="163"/>
        <v>29167.339186301295</v>
      </c>
      <c r="O710" s="143">
        <f t="shared" si="175"/>
        <v>47.117795063188169</v>
      </c>
      <c r="P710" s="137">
        <f t="shared" si="172"/>
        <v>-136.76896665932145</v>
      </c>
      <c r="Q710" s="137">
        <f t="shared" si="164"/>
        <v>21.160813698705169</v>
      </c>
      <c r="R710" s="144">
        <f t="shared" si="165"/>
        <v>-68.490357897428112</v>
      </c>
      <c r="T710" s="92">
        <f t="shared" si="174"/>
        <v>3.861003861003861E-4</v>
      </c>
      <c r="U710" s="92">
        <f>SUM($T$13:T710)</f>
        <v>0.26949806949806548</v>
      </c>
      <c r="V710" s="92">
        <f t="shared" si="166"/>
        <v>374</v>
      </c>
      <c r="W710" s="92">
        <v>-61.704666957637528</v>
      </c>
      <c r="Y710" s="92">
        <f t="shared" si="167"/>
        <v>2457</v>
      </c>
      <c r="Z710" s="92">
        <v>-60.114270770824078</v>
      </c>
      <c r="AB710" s="92">
        <f t="shared" si="168"/>
        <v>855</v>
      </c>
      <c r="AC710" s="92">
        <v>-110.48071284712205</v>
      </c>
      <c r="AE710" s="92">
        <f t="shared" si="169"/>
        <v>1186</v>
      </c>
      <c r="AF710" s="92">
        <v>-132.34113009733301</v>
      </c>
    </row>
    <row r="711" spans="1:32">
      <c r="A711" s="93">
        <v>699</v>
      </c>
      <c r="B711" s="130">
        <v>42880</v>
      </c>
      <c r="C711" s="92">
        <v>20.704499999999999</v>
      </c>
      <c r="D711" s="92">
        <v>23.925699000000002</v>
      </c>
      <c r="E711" s="92">
        <v>18.491599999999998</v>
      </c>
      <c r="F711" s="139">
        <f t="shared" si="161"/>
        <v>1.1542901301648811E-3</v>
      </c>
      <c r="G711" s="140">
        <f t="shared" si="161"/>
        <v>-6.8955143170534861E-4</v>
      </c>
      <c r="H711" s="140">
        <f t="shared" si="161"/>
        <v>-4.3803673019093825E-4</v>
      </c>
      <c r="I711" s="141">
        <f t="shared" si="176"/>
        <v>21.424601693356514</v>
      </c>
      <c r="J711" s="142">
        <f t="shared" si="170"/>
        <v>25.063405567406829</v>
      </c>
      <c r="K711" s="142">
        <f t="shared" si="173"/>
        <v>19.450476243267214</v>
      </c>
      <c r="L711" s="143">
        <f t="shared" si="171"/>
        <v>14997.221185349561</v>
      </c>
      <c r="M711" s="137">
        <f t="shared" si="162"/>
        <v>-15038.043340444097</v>
      </c>
      <c r="N711" s="137">
        <f t="shared" si="163"/>
        <v>29175.714364900821</v>
      </c>
      <c r="O711" s="143">
        <f t="shared" si="175"/>
        <v>-17.291185349562511</v>
      </c>
      <c r="P711" s="137">
        <f t="shared" si="172"/>
        <v>-10.376659555902734</v>
      </c>
      <c r="Q711" s="137">
        <f t="shared" si="164"/>
        <v>12.785635099178762</v>
      </c>
      <c r="R711" s="144">
        <f t="shared" si="165"/>
        <v>-14.882209806286482</v>
      </c>
      <c r="T711" s="92">
        <f t="shared" si="174"/>
        <v>3.861003861003861E-4</v>
      </c>
      <c r="U711" s="92">
        <f>SUM($T$13:T711)</f>
        <v>0.26988416988416586</v>
      </c>
      <c r="V711" s="92">
        <f t="shared" si="166"/>
        <v>428</v>
      </c>
      <c r="W711" s="92">
        <v>-61.661691703926408</v>
      </c>
      <c r="Y711" s="92">
        <f t="shared" si="167"/>
        <v>2528</v>
      </c>
      <c r="Z711" s="92">
        <v>-60.000077786287875</v>
      </c>
      <c r="AB711" s="92">
        <f t="shared" si="168"/>
        <v>1456</v>
      </c>
      <c r="AC711" s="92">
        <v>-110.3112798516122</v>
      </c>
      <c r="AE711" s="92">
        <f t="shared" si="169"/>
        <v>2220</v>
      </c>
      <c r="AF711" s="92">
        <v>-132.26698859500539</v>
      </c>
    </row>
    <row r="712" spans="1:32">
      <c r="A712" s="93">
        <v>700</v>
      </c>
      <c r="B712" s="130">
        <v>42879</v>
      </c>
      <c r="C712" s="92">
        <v>20.844000000000001</v>
      </c>
      <c r="D712" s="92">
        <v>24.151599999999998</v>
      </c>
      <c r="E712" s="92">
        <v>18.438499</v>
      </c>
      <c r="F712" s="139">
        <f t="shared" si="161"/>
        <v>-6.6925734024180228E-3</v>
      </c>
      <c r="G712" s="140">
        <f t="shared" si="161"/>
        <v>-9.3534589840836846E-3</v>
      </c>
      <c r="H712" s="140">
        <f t="shared" si="161"/>
        <v>2.8798981956177361E-3</v>
      </c>
      <c r="I712" s="141">
        <f t="shared" si="176"/>
        <v>21.256679598445594</v>
      </c>
      <c r="J712" s="142">
        <f t="shared" si="170"/>
        <v>24.846108701257894</v>
      </c>
      <c r="K712" s="142">
        <f t="shared" si="173"/>
        <v>19.515039938988526</v>
      </c>
      <c r="L712" s="143">
        <f t="shared" si="171"/>
        <v>14879.675718911916</v>
      </c>
      <c r="M712" s="137">
        <f t="shared" si="162"/>
        <v>-14907.665220754736</v>
      </c>
      <c r="N712" s="137">
        <f t="shared" si="163"/>
        <v>29272.559908482788</v>
      </c>
      <c r="O712" s="143">
        <f t="shared" si="175"/>
        <v>100.25428108808228</v>
      </c>
      <c r="P712" s="137">
        <f t="shared" si="172"/>
        <v>-140.75477924526422</v>
      </c>
      <c r="Q712" s="137">
        <f t="shared" si="164"/>
        <v>-84.05990848278816</v>
      </c>
      <c r="R712" s="144">
        <f t="shared" si="165"/>
        <v>-124.5604066399701</v>
      </c>
      <c r="T712" s="92">
        <f t="shared" si="174"/>
        <v>3.861003861003861E-4</v>
      </c>
      <c r="U712" s="92">
        <f>SUM($T$13:T712)</f>
        <v>0.27027027027026623</v>
      </c>
      <c r="V712" s="92">
        <f t="shared" si="166"/>
        <v>2440</v>
      </c>
      <c r="W712" s="92">
        <v>-61.559207017027802</v>
      </c>
      <c r="Y712" s="92">
        <f t="shared" si="167"/>
        <v>2342</v>
      </c>
      <c r="Z712" s="92">
        <v>-59.870225276425117</v>
      </c>
      <c r="AB712" s="92">
        <f t="shared" si="168"/>
        <v>916</v>
      </c>
      <c r="AC712" s="92">
        <v>-110.20910377358086</v>
      </c>
      <c r="AE712" s="92">
        <f t="shared" si="169"/>
        <v>2247</v>
      </c>
      <c r="AF712" s="92">
        <v>-132.17763945379556</v>
      </c>
    </row>
    <row r="713" spans="1:32">
      <c r="A713" s="93">
        <v>701</v>
      </c>
      <c r="B713" s="130">
        <v>42878</v>
      </c>
      <c r="C713" s="92">
        <v>21.020599000000001</v>
      </c>
      <c r="D713" s="92">
        <v>24.304399</v>
      </c>
      <c r="E713" s="92">
        <v>18.648599999999998</v>
      </c>
      <c r="F713" s="139">
        <f t="shared" si="161"/>
        <v>-8.4012353786873106E-3</v>
      </c>
      <c r="G713" s="140">
        <f t="shared" si="161"/>
        <v>-6.2868865837827359E-3</v>
      </c>
      <c r="H713" s="140">
        <f t="shared" si="161"/>
        <v>-1.1266314897632967E-2</v>
      </c>
      <c r="I713" s="141">
        <f t="shared" si="176"/>
        <v>21.220114403019629</v>
      </c>
      <c r="J713" s="142">
        <f t="shared" si="170"/>
        <v>24.923020483658121</v>
      </c>
      <c r="K713" s="142">
        <f t="shared" si="173"/>
        <v>19.239768778406958</v>
      </c>
      <c r="L713" s="143">
        <f t="shared" si="171"/>
        <v>14854.08008211374</v>
      </c>
      <c r="M713" s="137">
        <f t="shared" si="162"/>
        <v>-14953.812290194872</v>
      </c>
      <c r="N713" s="137">
        <f t="shared" si="163"/>
        <v>28859.653167610439</v>
      </c>
      <c r="O713" s="143">
        <f t="shared" si="175"/>
        <v>125.84991788625848</v>
      </c>
      <c r="P713" s="137">
        <f t="shared" si="172"/>
        <v>-94.607709805128252</v>
      </c>
      <c r="Q713" s="137">
        <f t="shared" si="164"/>
        <v>328.84683238956131</v>
      </c>
      <c r="R713" s="144">
        <f t="shared" si="165"/>
        <v>360.08904047069154</v>
      </c>
      <c r="T713" s="92">
        <f t="shared" si="174"/>
        <v>3.861003861003861E-4</v>
      </c>
      <c r="U713" s="92">
        <f>SUM($T$13:T713)</f>
        <v>0.27065637065636661</v>
      </c>
      <c r="V713" s="92">
        <f t="shared" si="166"/>
        <v>1288</v>
      </c>
      <c r="W713" s="92">
        <v>-61.423925602884992</v>
      </c>
      <c r="Y713" s="92">
        <f t="shared" si="167"/>
        <v>1375</v>
      </c>
      <c r="Z713" s="92">
        <v>-59.631694367075397</v>
      </c>
      <c r="AB713" s="92">
        <f t="shared" si="168"/>
        <v>1114</v>
      </c>
      <c r="AC713" s="92">
        <v>-109.61267939701429</v>
      </c>
      <c r="AE713" s="92">
        <f t="shared" si="169"/>
        <v>1752</v>
      </c>
      <c r="AF713" s="92">
        <v>-131.73045192505379</v>
      </c>
    </row>
    <row r="714" spans="1:32">
      <c r="A714" s="93">
        <v>702</v>
      </c>
      <c r="B714" s="130">
        <v>42877</v>
      </c>
      <c r="C714" s="92">
        <v>20.972200000000001</v>
      </c>
      <c r="D714" s="92">
        <v>24.351500000000001</v>
      </c>
      <c r="E714" s="92">
        <v>18.704599000000002</v>
      </c>
      <c r="F714" s="139">
        <f t="shared" si="161"/>
        <v>2.3077693327357984E-3</v>
      </c>
      <c r="G714" s="140">
        <f t="shared" si="161"/>
        <v>-1.9342134981418235E-3</v>
      </c>
      <c r="H714" s="140">
        <f t="shared" si="161"/>
        <v>-2.9938626323934292E-3</v>
      </c>
      <c r="I714" s="141">
        <f t="shared" si="176"/>
        <v>21.449286032943611</v>
      </c>
      <c r="J714" s="142">
        <f t="shared" si="170"/>
        <v>25.032188571517153</v>
      </c>
      <c r="K714" s="142">
        <f t="shared" si="173"/>
        <v>19.400742427036256</v>
      </c>
      <c r="L714" s="143">
        <f t="shared" si="171"/>
        <v>15014.500223060528</v>
      </c>
      <c r="M714" s="137">
        <f t="shared" si="162"/>
        <v>-15019.313142910292</v>
      </c>
      <c r="N714" s="137">
        <f t="shared" si="163"/>
        <v>29101.113640554384</v>
      </c>
      <c r="O714" s="143">
        <f t="shared" si="175"/>
        <v>-34.570223060529315</v>
      </c>
      <c r="P714" s="137">
        <f t="shared" si="172"/>
        <v>-29.106857089707773</v>
      </c>
      <c r="Q714" s="137">
        <f t="shared" si="164"/>
        <v>87.386359445616108</v>
      </c>
      <c r="R714" s="144">
        <f t="shared" si="165"/>
        <v>23.709279295379019</v>
      </c>
      <c r="T714" s="92">
        <f t="shared" si="174"/>
        <v>3.861003861003861E-4</v>
      </c>
      <c r="U714" s="92">
        <f>SUM($T$13:T714)</f>
        <v>0.27104247104246698</v>
      </c>
      <c r="V714" s="92">
        <f t="shared" si="166"/>
        <v>2388</v>
      </c>
      <c r="W714" s="92">
        <v>-61.332215798252946</v>
      </c>
      <c r="Y714" s="92">
        <f t="shared" si="167"/>
        <v>410</v>
      </c>
      <c r="Z714" s="92">
        <v>-59.597345879088607</v>
      </c>
      <c r="AB714" s="92">
        <f t="shared" si="168"/>
        <v>1948</v>
      </c>
      <c r="AC714" s="92">
        <v>-108.8806775618832</v>
      </c>
      <c r="AE714" s="92">
        <f t="shared" si="169"/>
        <v>1687</v>
      </c>
      <c r="AF714" s="92">
        <v>-131.56091890478092</v>
      </c>
    </row>
    <row r="715" spans="1:32">
      <c r="A715" s="93">
        <v>703</v>
      </c>
      <c r="B715" s="130">
        <v>42874</v>
      </c>
      <c r="C715" s="92">
        <v>20.927299000000001</v>
      </c>
      <c r="D715" s="92">
        <v>24.402100000000001</v>
      </c>
      <c r="E715" s="92">
        <v>18.708200000000001</v>
      </c>
      <c r="F715" s="139">
        <f t="shared" si="161"/>
        <v>2.145570720808232E-3</v>
      </c>
      <c r="G715" s="140">
        <f t="shared" si="161"/>
        <v>-2.0735920269157049E-3</v>
      </c>
      <c r="H715" s="140">
        <f t="shared" si="161"/>
        <v>-1.9248244085479094E-4</v>
      </c>
      <c r="I715" s="141">
        <f t="shared" si="176"/>
        <v>21.445814998868222</v>
      </c>
      <c r="J715" s="142">
        <f t="shared" si="170"/>
        <v>25.028692860450537</v>
      </c>
      <c r="K715" s="142">
        <f t="shared" si="173"/>
        <v>19.455254484183406</v>
      </c>
      <c r="L715" s="143">
        <f t="shared" si="171"/>
        <v>15012.070499207755</v>
      </c>
      <c r="M715" s="137">
        <f t="shared" si="162"/>
        <v>-15017.215716270322</v>
      </c>
      <c r="N715" s="137">
        <f t="shared" si="163"/>
        <v>29182.881726275111</v>
      </c>
      <c r="O715" s="143">
        <f t="shared" si="175"/>
        <v>-32.140499207756875</v>
      </c>
      <c r="P715" s="137">
        <f t="shared" si="172"/>
        <v>-31.204283729677627</v>
      </c>
      <c r="Q715" s="137">
        <f t="shared" si="164"/>
        <v>5.6182737248891499</v>
      </c>
      <c r="R715" s="144">
        <f t="shared" si="165"/>
        <v>-57.726509212545352</v>
      </c>
      <c r="T715" s="92">
        <f t="shared" si="174"/>
        <v>3.861003861003861E-4</v>
      </c>
      <c r="U715" s="92">
        <f>SUM($T$13:T715)</f>
        <v>0.27142857142856736</v>
      </c>
      <c r="V715" s="92">
        <f t="shared" si="166"/>
        <v>536</v>
      </c>
      <c r="W715" s="92">
        <v>-61.236499765660483</v>
      </c>
      <c r="Y715" s="92">
        <f t="shared" si="167"/>
        <v>1560</v>
      </c>
      <c r="Z715" s="92">
        <v>-59.589201777538619</v>
      </c>
      <c r="AB715" s="92">
        <f t="shared" si="168"/>
        <v>90</v>
      </c>
      <c r="AC715" s="92">
        <v>-108.69436068057257</v>
      </c>
      <c r="AE715" s="92">
        <f t="shared" si="169"/>
        <v>785</v>
      </c>
      <c r="AF715" s="92">
        <v>-131.51360414375995</v>
      </c>
    </row>
    <row r="716" spans="1:32">
      <c r="A716" s="93">
        <v>704</v>
      </c>
      <c r="B716" s="130">
        <v>42873</v>
      </c>
      <c r="C716" s="92">
        <v>21.1311</v>
      </c>
      <c r="D716" s="92">
        <v>24.564301</v>
      </c>
      <c r="E716" s="92">
        <v>18.837700000000002</v>
      </c>
      <c r="F716" s="139">
        <f t="shared" si="161"/>
        <v>-9.6445996658952593E-3</v>
      </c>
      <c r="G716" s="140">
        <f t="shared" si="161"/>
        <v>-6.603118891923665E-3</v>
      </c>
      <c r="H716" s="140">
        <f t="shared" si="161"/>
        <v>-6.8745122812232662E-3</v>
      </c>
      <c r="I716" s="141">
        <f t="shared" si="176"/>
        <v>21.193506531609806</v>
      </c>
      <c r="J716" s="142">
        <f t="shared" si="170"/>
        <v>24.91508915600733</v>
      </c>
      <c r="K716" s="142">
        <f t="shared" si="173"/>
        <v>19.325228865519676</v>
      </c>
      <c r="L716" s="143">
        <f t="shared" si="171"/>
        <v>14835.454572126864</v>
      </c>
      <c r="M716" s="137">
        <f t="shared" si="162"/>
        <v>-14949.053493604399</v>
      </c>
      <c r="N716" s="137">
        <f t="shared" si="163"/>
        <v>28987.843298279513</v>
      </c>
      <c r="O716" s="143">
        <f t="shared" si="175"/>
        <v>144.47542787313432</v>
      </c>
      <c r="P716" s="137">
        <f t="shared" si="172"/>
        <v>-99.366506395601391</v>
      </c>
      <c r="Q716" s="137">
        <f t="shared" si="164"/>
        <v>200.65670172048704</v>
      </c>
      <c r="R716" s="144">
        <f t="shared" si="165"/>
        <v>245.76562319801997</v>
      </c>
      <c r="T716" s="92">
        <f t="shared" si="174"/>
        <v>3.861003861003861E-4</v>
      </c>
      <c r="U716" s="92">
        <f>SUM($T$13:T716)</f>
        <v>0.27181467181466773</v>
      </c>
      <c r="V716" s="92">
        <f t="shared" si="166"/>
        <v>2501</v>
      </c>
      <c r="W716" s="92">
        <v>-61.158420711555664</v>
      </c>
      <c r="Y716" s="92">
        <f t="shared" si="167"/>
        <v>572</v>
      </c>
      <c r="Z716" s="92">
        <v>-59.549865029197463</v>
      </c>
      <c r="AB716" s="92">
        <f t="shared" si="168"/>
        <v>346</v>
      </c>
      <c r="AC716" s="92">
        <v>-108.27465633914107</v>
      </c>
      <c r="AE716" s="92">
        <f t="shared" si="169"/>
        <v>1843</v>
      </c>
      <c r="AF716" s="92">
        <v>-131.35387747621098</v>
      </c>
    </row>
    <row r="717" spans="1:32">
      <c r="A717" s="93">
        <v>705</v>
      </c>
      <c r="B717" s="130">
        <v>42872</v>
      </c>
      <c r="C717" s="92">
        <v>20.722999999999999</v>
      </c>
      <c r="D717" s="92">
        <v>24.127700999999998</v>
      </c>
      <c r="E717" s="92">
        <v>18.941998999999999</v>
      </c>
      <c r="F717" s="139">
        <f t="shared" si="161"/>
        <v>1.9693094629156027E-2</v>
      </c>
      <c r="G717" s="140">
        <f t="shared" si="161"/>
        <v>1.8095383393552655E-2</v>
      </c>
      <c r="H717" s="140">
        <f t="shared" si="161"/>
        <v>-5.5062298335036841E-3</v>
      </c>
      <c r="I717" s="141">
        <f t="shared" si="176"/>
        <v>21.821330255754475</v>
      </c>
      <c r="J717" s="142">
        <f t="shared" si="170"/>
        <v>25.534544882278677</v>
      </c>
      <c r="K717" s="142">
        <f t="shared" si="173"/>
        <v>19.351854273669851</v>
      </c>
      <c r="L717" s="143">
        <f t="shared" si="171"/>
        <v>15274.931179028132</v>
      </c>
      <c r="M717" s="137">
        <f t="shared" si="162"/>
        <v>-15320.726929367207</v>
      </c>
      <c r="N717" s="137">
        <f t="shared" si="163"/>
        <v>29027.781410504776</v>
      </c>
      <c r="O717" s="143">
        <f t="shared" si="175"/>
        <v>-295.00117902813327</v>
      </c>
      <c r="P717" s="137">
        <f t="shared" si="172"/>
        <v>272.30692936720698</v>
      </c>
      <c r="Q717" s="137">
        <f t="shared" si="164"/>
        <v>160.71858949522357</v>
      </c>
      <c r="R717" s="144">
        <f t="shared" si="165"/>
        <v>138.02433983429728</v>
      </c>
      <c r="T717" s="92">
        <f t="shared" si="174"/>
        <v>3.861003861003861E-4</v>
      </c>
      <c r="U717" s="92">
        <f>SUM($T$13:T717)</f>
        <v>0.2722007722007681</v>
      </c>
      <c r="V717" s="92">
        <f t="shared" si="166"/>
        <v>660</v>
      </c>
      <c r="W717" s="92">
        <v>-61.090207759407349</v>
      </c>
      <c r="Y717" s="92">
        <f t="shared" si="167"/>
        <v>1805</v>
      </c>
      <c r="Z717" s="92">
        <v>-58.959055590326898</v>
      </c>
      <c r="AB717" s="92">
        <f t="shared" si="168"/>
        <v>1318</v>
      </c>
      <c r="AC717" s="92">
        <v>-108.20259491979232</v>
      </c>
      <c r="AE717" s="92">
        <f t="shared" si="169"/>
        <v>1411</v>
      </c>
      <c r="AF717" s="92">
        <v>-131.00189291098832</v>
      </c>
    </row>
    <row r="718" spans="1:32">
      <c r="A718" s="93">
        <v>706</v>
      </c>
      <c r="B718" s="130">
        <v>42871</v>
      </c>
      <c r="C718" s="92">
        <v>20.529599999999999</v>
      </c>
      <c r="D718" s="92">
        <v>24.117398999999999</v>
      </c>
      <c r="E718" s="92">
        <v>18.680499999999999</v>
      </c>
      <c r="F718" s="139">
        <f t="shared" ref="F718:H781" si="177">C717/C718-1</f>
        <v>9.4205439950121317E-3</v>
      </c>
      <c r="G718" s="140">
        <f t="shared" si="177"/>
        <v>4.2716049106283904E-4</v>
      </c>
      <c r="H718" s="140">
        <f t="shared" si="177"/>
        <v>1.3998501110783934E-2</v>
      </c>
      <c r="I718" s="141">
        <f t="shared" si="176"/>
        <v>21.60149869943886</v>
      </c>
      <c r="J718" s="142">
        <f t="shared" si="170"/>
        <v>25.0914134841282</v>
      </c>
      <c r="K718" s="142">
        <f t="shared" si="173"/>
        <v>19.731396833114744</v>
      </c>
      <c r="L718" s="143">
        <f t="shared" si="171"/>
        <v>15121.049089607202</v>
      </c>
      <c r="M718" s="137">
        <f t="shared" ref="M718:M781" si="178">$C$5*J718</f>
        <v>-15054.84809047692</v>
      </c>
      <c r="N718" s="137">
        <f t="shared" ref="N718:N781" si="179">$C$6*K718</f>
        <v>29597.095249672115</v>
      </c>
      <c r="O718" s="143">
        <f t="shared" si="175"/>
        <v>-141.11908960720393</v>
      </c>
      <c r="P718" s="137">
        <f t="shared" si="172"/>
        <v>6.4280904769202607</v>
      </c>
      <c r="Q718" s="137">
        <f t="shared" ref="Q718:Q781" si="180">$N$13-N718</f>
        <v>-408.59524967211473</v>
      </c>
      <c r="R718" s="144">
        <f t="shared" ref="R718:R781" si="181">O718+P718+Q718</f>
        <v>-543.2862488023984</v>
      </c>
      <c r="T718" s="92">
        <f t="shared" si="174"/>
        <v>3.861003861003861E-4</v>
      </c>
      <c r="U718" s="92">
        <f>SUM($T$13:T718)</f>
        <v>0.27258687258686848</v>
      </c>
      <c r="V718" s="92">
        <f t="shared" ref="V718:V781" si="182">MATCH(W718,$O$13:$O$2603,0)</f>
        <v>1834</v>
      </c>
      <c r="W718" s="92">
        <v>-60.796793836276265</v>
      </c>
      <c r="Y718" s="92">
        <f t="shared" ref="Y718:Y781" si="183">MATCH(Z718,$P$13:$P$2603,0)</f>
        <v>1297</v>
      </c>
      <c r="Z718" s="92">
        <v>-58.673491090255993</v>
      </c>
      <c r="AB718" s="92">
        <f t="shared" ref="AB718:AB781" si="184">MATCH(AC718,$Q$13:$Q$2603,0)</f>
        <v>915</v>
      </c>
      <c r="AC718" s="92">
        <v>-107.93054497186313</v>
      </c>
      <c r="AE718" s="92">
        <f t="shared" ref="AE718:AE781" si="185">MATCH(AF718,$R$13:$R$2603,0)</f>
        <v>1074</v>
      </c>
      <c r="AF718" s="92">
        <v>-130.98305209326099</v>
      </c>
    </row>
    <row r="719" spans="1:32">
      <c r="A719" s="93">
        <v>707</v>
      </c>
      <c r="B719" s="130">
        <v>42870</v>
      </c>
      <c r="C719" s="92">
        <v>20.516701000000001</v>
      </c>
      <c r="D719" s="92">
        <v>24.186599999999999</v>
      </c>
      <c r="E719" s="92">
        <v>18.6861</v>
      </c>
      <c r="F719" s="139">
        <f t="shared" si="177"/>
        <v>6.2870731507946864E-4</v>
      </c>
      <c r="G719" s="140">
        <f t="shared" si="177"/>
        <v>-2.8611297164545801E-3</v>
      </c>
      <c r="H719" s="140">
        <f t="shared" si="177"/>
        <v>-2.9968800338220358E-4</v>
      </c>
      <c r="I719" s="141">
        <f t="shared" si="176"/>
        <v>21.413354273671967</v>
      </c>
      <c r="J719" s="142">
        <f t="shared" ref="J719:J782" si="186">$D$13*(1+G719)</f>
        <v>25.008940863920518</v>
      </c>
      <c r="K719" s="142">
        <f t="shared" si="173"/>
        <v>19.453168371142187</v>
      </c>
      <c r="L719" s="143">
        <f t="shared" ref="L719:L782" si="187">$C$4*I719</f>
        <v>14989.347991570377</v>
      </c>
      <c r="M719" s="137">
        <f t="shared" si="178"/>
        <v>-15005.364518352311</v>
      </c>
      <c r="N719" s="137">
        <f t="shared" si="179"/>
        <v>29179.75255671328</v>
      </c>
      <c r="O719" s="143">
        <f t="shared" si="175"/>
        <v>-9.4179915703789447</v>
      </c>
      <c r="P719" s="137">
        <f t="shared" ref="P719:P782" si="188">$M$13-M719</f>
        <v>-43.055481647688794</v>
      </c>
      <c r="Q719" s="137">
        <f t="shared" si="180"/>
        <v>8.7474432867202268</v>
      </c>
      <c r="R719" s="144">
        <f t="shared" si="181"/>
        <v>-43.726029931347512</v>
      </c>
      <c r="T719" s="92">
        <f t="shared" si="174"/>
        <v>3.861003861003861E-4</v>
      </c>
      <c r="U719" s="92">
        <f>SUM($T$13:T719)</f>
        <v>0.27297297297296885</v>
      </c>
      <c r="V719" s="92">
        <f t="shared" si="182"/>
        <v>1156</v>
      </c>
      <c r="W719" s="92">
        <v>-60.74406792642003</v>
      </c>
      <c r="Y719" s="92">
        <f t="shared" si="183"/>
        <v>2559</v>
      </c>
      <c r="Z719" s="92">
        <v>-58.641683659852788</v>
      </c>
      <c r="AB719" s="92">
        <f t="shared" si="184"/>
        <v>673</v>
      </c>
      <c r="AC719" s="92">
        <v>-107.642257942367</v>
      </c>
      <c r="AE719" s="92">
        <f t="shared" si="185"/>
        <v>2555</v>
      </c>
      <c r="AF719" s="92">
        <v>-130.95460965512939</v>
      </c>
    </row>
    <row r="720" spans="1:32">
      <c r="A720" s="93">
        <v>708</v>
      </c>
      <c r="B720" s="130">
        <v>42867</v>
      </c>
      <c r="C720" s="92">
        <v>20.451899999999998</v>
      </c>
      <c r="D720" s="92">
        <v>24.261998999999999</v>
      </c>
      <c r="E720" s="92">
        <v>18.782</v>
      </c>
      <c r="F720" s="139">
        <f t="shared" si="177"/>
        <v>3.1684586762110722E-3</v>
      </c>
      <c r="G720" s="140">
        <f t="shared" si="177"/>
        <v>-3.1076994109183742E-3</v>
      </c>
      <c r="H720" s="140">
        <f t="shared" si="177"/>
        <v>-5.1059525077201684E-3</v>
      </c>
      <c r="I720" s="141">
        <f t="shared" si="176"/>
        <v>21.467704698825049</v>
      </c>
      <c r="J720" s="142">
        <f t="shared" si="186"/>
        <v>25.002756723384579</v>
      </c>
      <c r="K720" s="142">
        <f t="shared" ref="K720:K783" si="189">$E$13*(1+H720)</f>
        <v>19.359643270152272</v>
      </c>
      <c r="L720" s="143">
        <f t="shared" si="187"/>
        <v>15027.393289177535</v>
      </c>
      <c r="M720" s="137">
        <f t="shared" si="178"/>
        <v>-15001.654034030747</v>
      </c>
      <c r="N720" s="137">
        <f t="shared" si="179"/>
        <v>29039.464905228408</v>
      </c>
      <c r="O720" s="143">
        <f t="shared" si="175"/>
        <v>-47.463289177536353</v>
      </c>
      <c r="P720" s="137">
        <f t="shared" si="188"/>
        <v>-46.765965969252647</v>
      </c>
      <c r="Q720" s="137">
        <f t="shared" si="180"/>
        <v>149.03509477159241</v>
      </c>
      <c r="R720" s="144">
        <f t="shared" si="181"/>
        <v>54.805839624803411</v>
      </c>
      <c r="T720" s="92">
        <f t="shared" ref="T720:T783" si="190">T719</f>
        <v>3.861003861003861E-4</v>
      </c>
      <c r="U720" s="92">
        <f>SUM($T$13:T720)</f>
        <v>0.27335907335906923</v>
      </c>
      <c r="V720" s="92">
        <f t="shared" si="182"/>
        <v>1908</v>
      </c>
      <c r="W720" s="92">
        <v>-60.595322711469635</v>
      </c>
      <c r="Y720" s="92">
        <f t="shared" si="183"/>
        <v>953</v>
      </c>
      <c r="Z720" s="92">
        <v>-58.523249654230312</v>
      </c>
      <c r="AB720" s="92">
        <f t="shared" si="184"/>
        <v>199</v>
      </c>
      <c r="AC720" s="92">
        <v>-107.63380809990849</v>
      </c>
      <c r="AE720" s="92">
        <f t="shared" si="185"/>
        <v>1433</v>
      </c>
      <c r="AF720" s="92">
        <v>-129.67886163573166</v>
      </c>
    </row>
    <row r="721" spans="1:32">
      <c r="A721" s="93">
        <v>709</v>
      </c>
      <c r="B721" s="130">
        <v>42866</v>
      </c>
      <c r="C721" s="92">
        <v>20.675899999999999</v>
      </c>
      <c r="D721" s="92">
        <v>24.596299999999999</v>
      </c>
      <c r="E721" s="92">
        <v>18.814699000000001</v>
      </c>
      <c r="F721" s="139">
        <f t="shared" si="177"/>
        <v>-1.0833869384162198E-2</v>
      </c>
      <c r="G721" s="140">
        <f t="shared" si="177"/>
        <v>-1.3591515797091391E-2</v>
      </c>
      <c r="H721" s="140">
        <f t="shared" si="177"/>
        <v>-1.7379496743477052E-3</v>
      </c>
      <c r="I721" s="141">
        <f t="shared" si="176"/>
        <v>21.168056278565867</v>
      </c>
      <c r="J721" s="142">
        <f t="shared" si="186"/>
        <v>24.73981526974789</v>
      </c>
      <c r="K721" s="142">
        <f t="shared" si="189"/>
        <v>19.425181237286868</v>
      </c>
      <c r="L721" s="143">
        <f t="shared" si="187"/>
        <v>14817.639394996108</v>
      </c>
      <c r="M721" s="137">
        <f t="shared" si="178"/>
        <v>-14843.889161848734</v>
      </c>
      <c r="N721" s="137">
        <f t="shared" si="179"/>
        <v>29137.771855930303</v>
      </c>
      <c r="O721" s="143">
        <f t="shared" ref="O721:O784" si="191">$L$13-L721</f>
        <v>162.29060500389096</v>
      </c>
      <c r="P721" s="137">
        <f t="shared" si="188"/>
        <v>-204.53083815126593</v>
      </c>
      <c r="Q721" s="137">
        <f t="shared" si="180"/>
        <v>50.728144069697009</v>
      </c>
      <c r="R721" s="144">
        <f t="shared" si="181"/>
        <v>8.4879109223220439</v>
      </c>
      <c r="T721" s="92">
        <f t="shared" si="190"/>
        <v>3.861003861003861E-4</v>
      </c>
      <c r="U721" s="92">
        <f>SUM($T$13:T721)</f>
        <v>0.2737451737451696</v>
      </c>
      <c r="V721" s="92">
        <f t="shared" si="182"/>
        <v>2573</v>
      </c>
      <c r="W721" s="92">
        <v>-60.587058819370213</v>
      </c>
      <c r="Y721" s="92">
        <f t="shared" si="183"/>
        <v>2384</v>
      </c>
      <c r="Z721" s="92">
        <v>-58.172935910477463</v>
      </c>
      <c r="AB721" s="92">
        <f t="shared" si="184"/>
        <v>2081</v>
      </c>
      <c r="AC721" s="92">
        <v>-107.61225802886111</v>
      </c>
      <c r="AE721" s="92">
        <f t="shared" si="185"/>
        <v>1623</v>
      </c>
      <c r="AF721" s="92">
        <v>-128.97933366993493</v>
      </c>
    </row>
    <row r="722" spans="1:32">
      <c r="A722" s="93">
        <v>710</v>
      </c>
      <c r="B722" s="130">
        <v>42865</v>
      </c>
      <c r="C722" s="92">
        <v>20.866501</v>
      </c>
      <c r="D722" s="92">
        <v>24.815901</v>
      </c>
      <c r="E722" s="92">
        <v>19.0259</v>
      </c>
      <c r="F722" s="139">
        <f t="shared" si="177"/>
        <v>-9.1343057468044053E-3</v>
      </c>
      <c r="G722" s="140">
        <f t="shared" si="177"/>
        <v>-8.8492051930736393E-3</v>
      </c>
      <c r="H722" s="140">
        <f t="shared" si="177"/>
        <v>-1.1100710084673948E-2</v>
      </c>
      <c r="I722" s="141">
        <f t="shared" si="176"/>
        <v>21.204426770448958</v>
      </c>
      <c r="J722" s="142">
        <f t="shared" si="186"/>
        <v>24.858755739314077</v>
      </c>
      <c r="K722" s="142">
        <f t="shared" si="189"/>
        <v>19.242991282462331</v>
      </c>
      <c r="L722" s="143">
        <f t="shared" si="187"/>
        <v>14843.09873931427</v>
      </c>
      <c r="M722" s="137">
        <f t="shared" si="178"/>
        <v>-14915.253443588446</v>
      </c>
      <c r="N722" s="137">
        <f t="shared" si="179"/>
        <v>28864.486923693497</v>
      </c>
      <c r="O722" s="143">
        <f t="shared" si="191"/>
        <v>136.83126068572892</v>
      </c>
      <c r="P722" s="137">
        <f t="shared" si="188"/>
        <v>-133.16655641155376</v>
      </c>
      <c r="Q722" s="137">
        <f t="shared" si="180"/>
        <v>324.01307630650263</v>
      </c>
      <c r="R722" s="144">
        <f t="shared" si="181"/>
        <v>327.67778058067779</v>
      </c>
      <c r="T722" s="92">
        <f t="shared" si="190"/>
        <v>3.861003861003861E-4</v>
      </c>
      <c r="U722" s="92">
        <f>SUM($T$13:T722)</f>
        <v>0.27413127413126998</v>
      </c>
      <c r="V722" s="92">
        <f t="shared" si="182"/>
        <v>2545</v>
      </c>
      <c r="W722" s="92">
        <v>-60.529682336815313</v>
      </c>
      <c r="Y722" s="92">
        <f t="shared" si="183"/>
        <v>1107</v>
      </c>
      <c r="Z722" s="92">
        <v>-57.493523275748885</v>
      </c>
      <c r="AB722" s="92">
        <f t="shared" si="184"/>
        <v>1899</v>
      </c>
      <c r="AC722" s="92">
        <v>-107.60758294946936</v>
      </c>
      <c r="AE722" s="92">
        <f t="shared" si="185"/>
        <v>17</v>
      </c>
      <c r="AF722" s="92">
        <v>-128.5401485884322</v>
      </c>
    </row>
    <row r="723" spans="1:32">
      <c r="A723" s="93">
        <v>711</v>
      </c>
      <c r="B723" s="130">
        <v>42864</v>
      </c>
      <c r="C723" s="92">
        <v>20.966200000000001</v>
      </c>
      <c r="D723" s="92">
        <v>24.832398999999999</v>
      </c>
      <c r="E723" s="92">
        <v>19.1675</v>
      </c>
      <c r="F723" s="139">
        <f t="shared" si="177"/>
        <v>-4.7552250765517945E-3</v>
      </c>
      <c r="G723" s="140">
        <f t="shared" si="177"/>
        <v>-6.6437398980256912E-4</v>
      </c>
      <c r="H723" s="140">
        <f t="shared" si="177"/>
        <v>-7.3875048910917451E-3</v>
      </c>
      <c r="I723" s="141">
        <f t="shared" ref="I723:I786" si="192">$C$13*(1+F723)</f>
        <v>21.298138658884298</v>
      </c>
      <c r="J723" s="142">
        <f t="shared" si="186"/>
        <v>25.064037035273959</v>
      </c>
      <c r="K723" s="142">
        <f t="shared" si="189"/>
        <v>19.315246542324246</v>
      </c>
      <c r="L723" s="143">
        <f t="shared" si="187"/>
        <v>14908.697061219009</v>
      </c>
      <c r="M723" s="137">
        <f t="shared" si="178"/>
        <v>-15038.422221164376</v>
      </c>
      <c r="N723" s="137">
        <f t="shared" si="179"/>
        <v>28972.86981348637</v>
      </c>
      <c r="O723" s="143">
        <f t="shared" si="191"/>
        <v>71.232938780989571</v>
      </c>
      <c r="P723" s="137">
        <f t="shared" si="188"/>
        <v>-9.9977788356245583</v>
      </c>
      <c r="Q723" s="137">
        <f t="shared" si="180"/>
        <v>215.63018651363018</v>
      </c>
      <c r="R723" s="144">
        <f t="shared" si="181"/>
        <v>276.86534645899519</v>
      </c>
      <c r="T723" s="92">
        <f t="shared" si="190"/>
        <v>3.861003861003861E-4</v>
      </c>
      <c r="U723" s="92">
        <f>SUM($T$13:T723)</f>
        <v>0.27451737451737035</v>
      </c>
      <c r="V723" s="92">
        <f t="shared" si="182"/>
        <v>2144</v>
      </c>
      <c r="W723" s="92">
        <v>-60.436695036891251</v>
      </c>
      <c r="Y723" s="92">
        <f t="shared" si="183"/>
        <v>129</v>
      </c>
      <c r="Z723" s="92">
        <v>-57.208048526776111</v>
      </c>
      <c r="AB723" s="92">
        <f t="shared" si="184"/>
        <v>817</v>
      </c>
      <c r="AC723" s="92">
        <v>-107.54023056810547</v>
      </c>
      <c r="AE723" s="92">
        <f t="shared" si="185"/>
        <v>1639</v>
      </c>
      <c r="AF723" s="92">
        <v>-127.95631797715032</v>
      </c>
    </row>
    <row r="724" spans="1:32">
      <c r="A724" s="93">
        <v>712</v>
      </c>
      <c r="B724" s="130">
        <v>42863</v>
      </c>
      <c r="C724" s="92">
        <v>20.7712</v>
      </c>
      <c r="D724" s="92">
        <v>24.560400000000001</v>
      </c>
      <c r="E724" s="92">
        <v>19.1919</v>
      </c>
      <c r="F724" s="139">
        <f t="shared" si="177"/>
        <v>9.3879987675242749E-3</v>
      </c>
      <c r="G724" s="140">
        <f t="shared" si="177"/>
        <v>1.1074697480496942E-2</v>
      </c>
      <c r="H724" s="140">
        <f t="shared" si="177"/>
        <v>-1.2713696924223639E-3</v>
      </c>
      <c r="I724" s="141">
        <f t="shared" si="192"/>
        <v>21.600802234825142</v>
      </c>
      <c r="J724" s="142">
        <f t="shared" si="186"/>
        <v>25.358461165099101</v>
      </c>
      <c r="K724" s="142">
        <f t="shared" si="189"/>
        <v>19.434260417155151</v>
      </c>
      <c r="L724" s="143">
        <f t="shared" si="187"/>
        <v>15120.5615643776</v>
      </c>
      <c r="M724" s="137">
        <f t="shared" si="178"/>
        <v>-15215.07669905946</v>
      </c>
      <c r="N724" s="137">
        <f t="shared" si="179"/>
        <v>29151.390625732725</v>
      </c>
      <c r="O724" s="143">
        <f t="shared" si="191"/>
        <v>-140.63156437760153</v>
      </c>
      <c r="P724" s="137">
        <f t="shared" si="188"/>
        <v>166.65669905946015</v>
      </c>
      <c r="Q724" s="137">
        <f t="shared" si="180"/>
        <v>37.109374267274688</v>
      </c>
      <c r="R724" s="144">
        <f t="shared" si="181"/>
        <v>63.134508949133306</v>
      </c>
      <c r="T724" s="92">
        <f t="shared" si="190"/>
        <v>3.861003861003861E-4</v>
      </c>
      <c r="U724" s="92">
        <f>SUM($T$13:T724)</f>
        <v>0.27490347490347072</v>
      </c>
      <c r="V724" s="92">
        <f t="shared" si="182"/>
        <v>859</v>
      </c>
      <c r="W724" s="92">
        <v>-60.414240369445906</v>
      </c>
      <c r="Y724" s="92">
        <f t="shared" si="183"/>
        <v>2153</v>
      </c>
      <c r="Z724" s="92">
        <v>-57.126015807443764</v>
      </c>
      <c r="AB724" s="92">
        <f t="shared" si="184"/>
        <v>2135</v>
      </c>
      <c r="AC724" s="92">
        <v>-106.76704754492675</v>
      </c>
      <c r="AE724" s="92">
        <f t="shared" si="185"/>
        <v>722</v>
      </c>
      <c r="AF724" s="92">
        <v>-127.95087473237982</v>
      </c>
    </row>
    <row r="725" spans="1:32">
      <c r="A725" s="93">
        <v>713</v>
      </c>
      <c r="B725" s="130">
        <v>42860</v>
      </c>
      <c r="C725" s="92">
        <v>20.909500000000001</v>
      </c>
      <c r="D725" s="92">
        <v>24.606400000000001</v>
      </c>
      <c r="E725" s="92">
        <v>18.946698999999999</v>
      </c>
      <c r="F725" s="139">
        <f t="shared" si="177"/>
        <v>-6.6142184174657892E-3</v>
      </c>
      <c r="G725" s="140">
        <f t="shared" si="177"/>
        <v>-1.8694323428051218E-3</v>
      </c>
      <c r="H725" s="140">
        <f t="shared" si="177"/>
        <v>1.2941621123553126E-2</v>
      </c>
      <c r="I725" s="141">
        <f t="shared" si="192"/>
        <v>21.258356387288071</v>
      </c>
      <c r="J725" s="142">
        <f t="shared" si="186"/>
        <v>25.033813328239809</v>
      </c>
      <c r="K725" s="142">
        <f t="shared" si="189"/>
        <v>19.710831005443222</v>
      </c>
      <c r="L725" s="143">
        <f t="shared" si="187"/>
        <v>14880.84947110165</v>
      </c>
      <c r="M725" s="137">
        <f t="shared" si="178"/>
        <v>-15020.287996943885</v>
      </c>
      <c r="N725" s="137">
        <f t="shared" si="179"/>
        <v>29566.246508164833</v>
      </c>
      <c r="O725" s="143">
        <f t="shared" si="191"/>
        <v>99.080528898348348</v>
      </c>
      <c r="P725" s="137">
        <f t="shared" si="188"/>
        <v>-28.132003056114627</v>
      </c>
      <c r="Q725" s="137">
        <f t="shared" si="180"/>
        <v>-377.74650816483336</v>
      </c>
      <c r="R725" s="144">
        <f t="shared" si="181"/>
        <v>-306.79798232259964</v>
      </c>
      <c r="T725" s="92">
        <f t="shared" si="190"/>
        <v>3.861003861003861E-4</v>
      </c>
      <c r="U725" s="92">
        <f>SUM($T$13:T725)</f>
        <v>0.2752895752895711</v>
      </c>
      <c r="V725" s="92">
        <f t="shared" si="182"/>
        <v>1457</v>
      </c>
      <c r="W725" s="92">
        <v>-60.352770171384691</v>
      </c>
      <c r="Y725" s="92">
        <f t="shared" si="183"/>
        <v>388</v>
      </c>
      <c r="Z725" s="92">
        <v>-56.857382503711051</v>
      </c>
      <c r="AB725" s="92">
        <f t="shared" si="184"/>
        <v>1410</v>
      </c>
      <c r="AC725" s="92">
        <v>-106.47290501301177</v>
      </c>
      <c r="AE725" s="92">
        <f t="shared" si="185"/>
        <v>763</v>
      </c>
      <c r="AF725" s="92">
        <v>-127.77467427745069</v>
      </c>
    </row>
    <row r="726" spans="1:32">
      <c r="A726" s="93">
        <v>714</v>
      </c>
      <c r="B726" s="130">
        <v>42859</v>
      </c>
      <c r="C726" s="92">
        <v>20.51</v>
      </c>
      <c r="D726" s="92">
        <v>24.247299000000002</v>
      </c>
      <c r="E726" s="92">
        <v>19.041</v>
      </c>
      <c r="F726" s="139">
        <f t="shared" si="177"/>
        <v>1.9478303266699193E-2</v>
      </c>
      <c r="G726" s="140">
        <f t="shared" si="177"/>
        <v>1.4809938212086982E-2</v>
      </c>
      <c r="H726" s="140">
        <f t="shared" si="177"/>
        <v>-4.9525235019169944E-3</v>
      </c>
      <c r="I726" s="141">
        <f t="shared" si="192"/>
        <v>21.816733742077034</v>
      </c>
      <c r="J726" s="142">
        <f t="shared" si="186"/>
        <v>25.45214361731589</v>
      </c>
      <c r="K726" s="142">
        <f t="shared" si="189"/>
        <v>19.362628845176197</v>
      </c>
      <c r="L726" s="143">
        <f t="shared" si="187"/>
        <v>15271.713619453923</v>
      </c>
      <c r="M726" s="137">
        <f t="shared" si="178"/>
        <v>-15271.286170389534</v>
      </c>
      <c r="N726" s="137">
        <f t="shared" si="179"/>
        <v>29043.943267764294</v>
      </c>
      <c r="O726" s="143">
        <f t="shared" si="191"/>
        <v>-291.78361945392498</v>
      </c>
      <c r="P726" s="137">
        <f t="shared" si="188"/>
        <v>222.86617038953409</v>
      </c>
      <c r="Q726" s="137">
        <f t="shared" si="180"/>
        <v>144.55673223570557</v>
      </c>
      <c r="R726" s="144">
        <f t="shared" si="181"/>
        <v>75.639283171314673</v>
      </c>
      <c r="T726" s="92">
        <f t="shared" si="190"/>
        <v>3.861003861003861E-4</v>
      </c>
      <c r="U726" s="92">
        <f>SUM($T$13:T726)</f>
        <v>0.27567567567567147</v>
      </c>
      <c r="V726" s="92">
        <f t="shared" si="182"/>
        <v>1361</v>
      </c>
      <c r="W726" s="92">
        <v>-60.28586614285814</v>
      </c>
      <c r="Y726" s="92">
        <f t="shared" si="183"/>
        <v>1751</v>
      </c>
      <c r="Z726" s="92">
        <v>-56.787711610204497</v>
      </c>
      <c r="AB726" s="92">
        <f t="shared" si="184"/>
        <v>1463</v>
      </c>
      <c r="AC726" s="92">
        <v>-106.33374281796932</v>
      </c>
      <c r="AE726" s="92">
        <f t="shared" si="185"/>
        <v>1512</v>
      </c>
      <c r="AF726" s="92">
        <v>-127.32348147086486</v>
      </c>
    </row>
    <row r="727" spans="1:32">
      <c r="A727" s="93">
        <v>715</v>
      </c>
      <c r="B727" s="130">
        <v>42858</v>
      </c>
      <c r="C727" s="92">
        <v>20.505199000000001</v>
      </c>
      <c r="D727" s="92">
        <v>24.266100000000002</v>
      </c>
      <c r="E727" s="92">
        <v>18.8277</v>
      </c>
      <c r="F727" s="139">
        <f t="shared" si="177"/>
        <v>2.3413574284258942E-4</v>
      </c>
      <c r="G727" s="140">
        <f t="shared" si="177"/>
        <v>-7.7478457601343198E-4</v>
      </c>
      <c r="H727" s="140">
        <f t="shared" si="177"/>
        <v>1.1329052406826134E-2</v>
      </c>
      <c r="I727" s="141">
        <f t="shared" si="192"/>
        <v>21.404910481483256</v>
      </c>
      <c r="J727" s="142">
        <f t="shared" si="186"/>
        <v>25.061267860484381</v>
      </c>
      <c r="K727" s="142">
        <f t="shared" si="189"/>
        <v>19.679452030784429</v>
      </c>
      <c r="L727" s="143">
        <f t="shared" si="187"/>
        <v>14983.43733703828</v>
      </c>
      <c r="M727" s="137">
        <f t="shared" si="178"/>
        <v>-15036.76071629063</v>
      </c>
      <c r="N727" s="137">
        <f t="shared" si="179"/>
        <v>29519.178046176643</v>
      </c>
      <c r="O727" s="143">
        <f t="shared" si="191"/>
        <v>-3.5073370382815483</v>
      </c>
      <c r="P727" s="137">
        <f t="shared" si="188"/>
        <v>-11.659283709370357</v>
      </c>
      <c r="Q727" s="137">
        <f t="shared" si="180"/>
        <v>-330.67804617664297</v>
      </c>
      <c r="R727" s="144">
        <f t="shared" si="181"/>
        <v>-345.84466692429487</v>
      </c>
      <c r="T727" s="92">
        <f t="shared" si="190"/>
        <v>3.861003861003861E-4</v>
      </c>
      <c r="U727" s="92">
        <f>SUM($T$13:T727)</f>
        <v>0.27606177606177185</v>
      </c>
      <c r="V727" s="92">
        <f t="shared" si="182"/>
        <v>264</v>
      </c>
      <c r="W727" s="92">
        <v>-60.276960531082295</v>
      </c>
      <c r="Y727" s="92">
        <f t="shared" si="183"/>
        <v>940</v>
      </c>
      <c r="Z727" s="92">
        <v>-56.780879293813996</v>
      </c>
      <c r="AB727" s="92">
        <f t="shared" si="184"/>
        <v>2243</v>
      </c>
      <c r="AC727" s="92">
        <v>-105.90713863808924</v>
      </c>
      <c r="AE727" s="92">
        <f t="shared" si="185"/>
        <v>165</v>
      </c>
      <c r="AF727" s="92">
        <v>-127.03782190029233</v>
      </c>
    </row>
    <row r="728" spans="1:32">
      <c r="A728" s="93">
        <v>716</v>
      </c>
      <c r="B728" s="130">
        <v>42857</v>
      </c>
      <c r="C728" s="92">
        <v>20.427098999999998</v>
      </c>
      <c r="D728" s="92">
        <v>24.144698999999999</v>
      </c>
      <c r="E728" s="92">
        <v>18.753201000000001</v>
      </c>
      <c r="F728" s="139">
        <f t="shared" si="177"/>
        <v>3.8233524985609169E-3</v>
      </c>
      <c r="G728" s="140">
        <f t="shared" si="177"/>
        <v>5.0280601965675409E-3</v>
      </c>
      <c r="H728" s="140">
        <f t="shared" si="177"/>
        <v>3.9726017974210937E-3</v>
      </c>
      <c r="I728" s="141">
        <f t="shared" si="192"/>
        <v>21.481719361133951</v>
      </c>
      <c r="J728" s="142">
        <f t="shared" si="186"/>
        <v>25.206807269372053</v>
      </c>
      <c r="K728" s="142">
        <f t="shared" si="189"/>
        <v>19.536302858376018</v>
      </c>
      <c r="L728" s="143">
        <f t="shared" si="187"/>
        <v>15037.203552793766</v>
      </c>
      <c r="M728" s="137">
        <f t="shared" si="178"/>
        <v>-15124.084361623232</v>
      </c>
      <c r="N728" s="137">
        <f t="shared" si="179"/>
        <v>29304.454287564029</v>
      </c>
      <c r="O728" s="143">
        <f t="shared" si="191"/>
        <v>-57.273552793767522</v>
      </c>
      <c r="P728" s="137">
        <f t="shared" si="188"/>
        <v>75.664361623232253</v>
      </c>
      <c r="Q728" s="137">
        <f t="shared" si="180"/>
        <v>-115.95428756402907</v>
      </c>
      <c r="R728" s="144">
        <f t="shared" si="181"/>
        <v>-97.563478734564342</v>
      </c>
      <c r="T728" s="92">
        <f t="shared" si="190"/>
        <v>3.861003861003861E-4</v>
      </c>
      <c r="U728" s="92">
        <f>SUM($T$13:T728)</f>
        <v>0.27644787644787222</v>
      </c>
      <c r="V728" s="92">
        <f t="shared" si="182"/>
        <v>384</v>
      </c>
      <c r="W728" s="92">
        <v>-60.237999058192145</v>
      </c>
      <c r="Y728" s="92">
        <f t="shared" si="183"/>
        <v>852</v>
      </c>
      <c r="Z728" s="92">
        <v>-56.658357356182023</v>
      </c>
      <c r="AB728" s="92">
        <f t="shared" si="184"/>
        <v>2427</v>
      </c>
      <c r="AC728" s="92">
        <v>-105.86624486176515</v>
      </c>
      <c r="AE728" s="92">
        <f t="shared" si="185"/>
        <v>1670</v>
      </c>
      <c r="AF728" s="92">
        <v>-126.93080319470937</v>
      </c>
    </row>
    <row r="729" spans="1:32">
      <c r="A729" s="93">
        <v>717</v>
      </c>
      <c r="B729" s="130">
        <v>42856</v>
      </c>
      <c r="C729" s="92">
        <v>20.518101000000001</v>
      </c>
      <c r="D729" s="92">
        <v>24.326699999999999</v>
      </c>
      <c r="E729" s="92">
        <v>18.7285</v>
      </c>
      <c r="F729" s="139">
        <f t="shared" si="177"/>
        <v>-4.4352057726980698E-3</v>
      </c>
      <c r="G729" s="140">
        <f t="shared" si="177"/>
        <v>-7.4815326369791491E-3</v>
      </c>
      <c r="H729" s="140">
        <f t="shared" si="177"/>
        <v>1.318899004191465E-3</v>
      </c>
      <c r="I729" s="141">
        <f t="shared" si="192"/>
        <v>21.304987039984837</v>
      </c>
      <c r="J729" s="142">
        <f t="shared" si="186"/>
        <v>24.893057924391716</v>
      </c>
      <c r="K729" s="142">
        <f t="shared" si="189"/>
        <v>19.484664455722562</v>
      </c>
      <c r="L729" s="143">
        <f t="shared" si="187"/>
        <v>14913.490927989385</v>
      </c>
      <c r="M729" s="137">
        <f t="shared" si="178"/>
        <v>-14935.834754635029</v>
      </c>
      <c r="N729" s="137">
        <f t="shared" si="179"/>
        <v>29226.996683583842</v>
      </c>
      <c r="O729" s="143">
        <f t="shared" si="191"/>
        <v>66.439072010613017</v>
      </c>
      <c r="P729" s="137">
        <f t="shared" si="188"/>
        <v>-112.58524536497134</v>
      </c>
      <c r="Q729" s="137">
        <f t="shared" si="180"/>
        <v>-38.496683583842241</v>
      </c>
      <c r="R729" s="144">
        <f t="shared" si="181"/>
        <v>-84.642856938200566</v>
      </c>
      <c r="T729" s="92">
        <f t="shared" si="190"/>
        <v>3.861003861003861E-4</v>
      </c>
      <c r="U729" s="92">
        <f>SUM($T$13:T729)</f>
        <v>0.27683397683397259</v>
      </c>
      <c r="V729" s="92">
        <f t="shared" si="182"/>
        <v>670</v>
      </c>
      <c r="W729" s="92">
        <v>-60.232179044051009</v>
      </c>
      <c r="Y729" s="92">
        <f t="shared" si="183"/>
        <v>1954</v>
      </c>
      <c r="Z729" s="92">
        <v>-56.521972765445753</v>
      </c>
      <c r="AB729" s="92">
        <f t="shared" si="184"/>
        <v>1758</v>
      </c>
      <c r="AC729" s="92">
        <v>-105.72212598425904</v>
      </c>
      <c r="AE729" s="92">
        <f t="shared" si="185"/>
        <v>1655</v>
      </c>
      <c r="AF729" s="92">
        <v>-125.94744368827924</v>
      </c>
    </row>
    <row r="730" spans="1:32">
      <c r="A730" s="93">
        <v>718</v>
      </c>
      <c r="B730" s="130">
        <v>42853</v>
      </c>
      <c r="C730" s="92">
        <v>20.7013</v>
      </c>
      <c r="D730" s="92">
        <v>24.563998999999999</v>
      </c>
      <c r="E730" s="92">
        <v>18.809099</v>
      </c>
      <c r="F730" s="139">
        <f t="shared" si="177"/>
        <v>-8.8496374623815433E-3</v>
      </c>
      <c r="G730" s="140">
        <f t="shared" si="177"/>
        <v>-9.6604384326834936E-3</v>
      </c>
      <c r="H730" s="140">
        <f t="shared" si="177"/>
        <v>-4.2851069049080204E-3</v>
      </c>
      <c r="I730" s="141">
        <f t="shared" si="192"/>
        <v>21.210518643268781</v>
      </c>
      <c r="J730" s="142">
        <f t="shared" si="186"/>
        <v>24.838409441801396</v>
      </c>
      <c r="K730" s="142">
        <f t="shared" si="189"/>
        <v>19.375616104737393</v>
      </c>
      <c r="L730" s="143">
        <f t="shared" si="187"/>
        <v>14847.363050288146</v>
      </c>
      <c r="M730" s="137">
        <f t="shared" si="178"/>
        <v>-14903.045665080837</v>
      </c>
      <c r="N730" s="137">
        <f t="shared" si="179"/>
        <v>29063.424157106088</v>
      </c>
      <c r="O730" s="143">
        <f t="shared" si="191"/>
        <v>132.56694971185243</v>
      </c>
      <c r="P730" s="137">
        <f t="shared" si="188"/>
        <v>-145.37433491916272</v>
      </c>
      <c r="Q730" s="137">
        <f t="shared" si="180"/>
        <v>125.07584289391161</v>
      </c>
      <c r="R730" s="144">
        <f t="shared" si="181"/>
        <v>112.26845768660132</v>
      </c>
      <c r="T730" s="92">
        <f t="shared" si="190"/>
        <v>3.861003861003861E-4</v>
      </c>
      <c r="U730" s="92">
        <f>SUM($T$13:T730)</f>
        <v>0.27722007722007297</v>
      </c>
      <c r="V730" s="92">
        <f t="shared" si="182"/>
        <v>1550</v>
      </c>
      <c r="W730" s="92">
        <v>-60.202308980406087</v>
      </c>
      <c r="Y730" s="92">
        <f t="shared" si="183"/>
        <v>1548</v>
      </c>
      <c r="Z730" s="92">
        <v>-56.491806961927068</v>
      </c>
      <c r="AB730" s="92">
        <f t="shared" si="184"/>
        <v>2046</v>
      </c>
      <c r="AC730" s="92">
        <v>-105.45077922077689</v>
      </c>
      <c r="AE730" s="92">
        <f t="shared" si="185"/>
        <v>915</v>
      </c>
      <c r="AF730" s="92">
        <v>-125.53927914368069</v>
      </c>
    </row>
    <row r="731" spans="1:32">
      <c r="A731" s="93">
        <v>719</v>
      </c>
      <c r="B731" s="130">
        <v>42852</v>
      </c>
      <c r="C731" s="92">
        <v>20.906300000000002</v>
      </c>
      <c r="D731" s="92">
        <v>24.618998999999999</v>
      </c>
      <c r="E731" s="92">
        <v>19.055900999999999</v>
      </c>
      <c r="F731" s="139">
        <f t="shared" si="177"/>
        <v>-9.8056566680857493E-3</v>
      </c>
      <c r="G731" s="140">
        <f t="shared" si="177"/>
        <v>-2.2340469651100925E-3</v>
      </c>
      <c r="H731" s="140">
        <f t="shared" si="177"/>
        <v>-1.2951473666870883E-2</v>
      </c>
      <c r="I731" s="141">
        <f t="shared" si="192"/>
        <v>21.190059927868631</v>
      </c>
      <c r="J731" s="142">
        <f t="shared" si="186"/>
        <v>25.024668538282164</v>
      </c>
      <c r="K731" s="142">
        <f t="shared" si="189"/>
        <v>19.206977273916358</v>
      </c>
      <c r="L731" s="143">
        <f t="shared" si="187"/>
        <v>14833.041949508042</v>
      </c>
      <c r="M731" s="137">
        <f t="shared" si="178"/>
        <v>-15014.801122969298</v>
      </c>
      <c r="N731" s="137">
        <f t="shared" si="179"/>
        <v>28810.465910874536</v>
      </c>
      <c r="O731" s="143">
        <f t="shared" si="191"/>
        <v>146.88805049195616</v>
      </c>
      <c r="P731" s="137">
        <f t="shared" si="188"/>
        <v>-33.618877030701697</v>
      </c>
      <c r="Q731" s="137">
        <f t="shared" si="180"/>
        <v>378.03408912546365</v>
      </c>
      <c r="R731" s="144">
        <f t="shared" si="181"/>
        <v>491.30326258671812</v>
      </c>
      <c r="T731" s="92">
        <f t="shared" si="190"/>
        <v>3.861003861003861E-4</v>
      </c>
      <c r="U731" s="92">
        <f>SUM($T$13:T731)</f>
        <v>0.27760617760617334</v>
      </c>
      <c r="V731" s="92">
        <f t="shared" si="182"/>
        <v>650</v>
      </c>
      <c r="W731" s="92">
        <v>-59.90794812612512</v>
      </c>
      <c r="Y731" s="92">
        <f t="shared" si="183"/>
        <v>272</v>
      </c>
      <c r="Z731" s="92">
        <v>-56.267104910699345</v>
      </c>
      <c r="AB731" s="92">
        <f t="shared" si="184"/>
        <v>1558</v>
      </c>
      <c r="AC731" s="92">
        <v>-105.44358007466508</v>
      </c>
      <c r="AE731" s="92">
        <f t="shared" si="185"/>
        <v>855</v>
      </c>
      <c r="AF731" s="92">
        <v>-125.53893219995916</v>
      </c>
    </row>
    <row r="732" spans="1:32">
      <c r="A732" s="93">
        <v>720</v>
      </c>
      <c r="B732" s="130">
        <v>42851</v>
      </c>
      <c r="C732" s="92">
        <v>20.6157</v>
      </c>
      <c r="D732" s="92">
        <v>24.2073</v>
      </c>
      <c r="E732" s="92">
        <v>19.1632</v>
      </c>
      <c r="F732" s="139">
        <f t="shared" si="177"/>
        <v>1.4096053008144427E-2</v>
      </c>
      <c r="G732" s="140">
        <f t="shared" si="177"/>
        <v>1.7007225093256917E-2</v>
      </c>
      <c r="H732" s="140">
        <f t="shared" si="177"/>
        <v>-5.5992214243968386E-3</v>
      </c>
      <c r="I732" s="141">
        <f t="shared" si="192"/>
        <v>21.70155412476899</v>
      </c>
      <c r="J732" s="142">
        <f t="shared" si="186"/>
        <v>25.507253110396448</v>
      </c>
      <c r="K732" s="142">
        <f t="shared" si="189"/>
        <v>19.350044750302661</v>
      </c>
      <c r="L732" s="143">
        <f t="shared" si="187"/>
        <v>15191.087887338294</v>
      </c>
      <c r="M732" s="137">
        <f t="shared" si="178"/>
        <v>-15304.351866237868</v>
      </c>
      <c r="N732" s="137">
        <f t="shared" si="179"/>
        <v>29025.067125453992</v>
      </c>
      <c r="O732" s="143">
        <f t="shared" si="191"/>
        <v>-211.15788733829504</v>
      </c>
      <c r="P732" s="137">
        <f t="shared" si="188"/>
        <v>255.93186623786823</v>
      </c>
      <c r="Q732" s="137">
        <f t="shared" si="180"/>
        <v>163.43287454600795</v>
      </c>
      <c r="R732" s="144">
        <f t="shared" si="181"/>
        <v>208.20685344558115</v>
      </c>
      <c r="T732" s="92">
        <f t="shared" si="190"/>
        <v>3.861003861003861E-4</v>
      </c>
      <c r="U732" s="92">
        <f>SUM($T$13:T732)</f>
        <v>0.27799227799227372</v>
      </c>
      <c r="V732" s="92">
        <f t="shared" si="182"/>
        <v>1575</v>
      </c>
      <c r="W732" s="92">
        <v>-59.818848999728289</v>
      </c>
      <c r="Y732" s="92">
        <f t="shared" si="183"/>
        <v>1270</v>
      </c>
      <c r="Z732" s="92">
        <v>-56.179364317355066</v>
      </c>
      <c r="AB732" s="92">
        <f t="shared" si="184"/>
        <v>1090</v>
      </c>
      <c r="AC732" s="92">
        <v>-105.23636611525217</v>
      </c>
      <c r="AE732" s="92">
        <f t="shared" si="185"/>
        <v>204</v>
      </c>
      <c r="AF732" s="92">
        <v>-124.66007938165421</v>
      </c>
    </row>
    <row r="733" spans="1:32">
      <c r="A733" s="93">
        <v>721</v>
      </c>
      <c r="B733" s="130">
        <v>42850</v>
      </c>
      <c r="C733" s="92">
        <v>20.451098999999999</v>
      </c>
      <c r="D733" s="92">
        <v>24.048999999999999</v>
      </c>
      <c r="E733" s="92">
        <v>18.866199000000002</v>
      </c>
      <c r="F733" s="139">
        <f t="shared" si="177"/>
        <v>8.0485161213097456E-3</v>
      </c>
      <c r="G733" s="140">
        <f t="shared" si="177"/>
        <v>6.5823942783485023E-3</v>
      </c>
      <c r="H733" s="140">
        <f t="shared" si="177"/>
        <v>1.5742492698184618E-2</v>
      </c>
      <c r="I733" s="141">
        <f t="shared" si="192"/>
        <v>21.572137440144417</v>
      </c>
      <c r="J733" s="142">
        <f t="shared" si="186"/>
        <v>25.245791056176976</v>
      </c>
      <c r="K733" s="142">
        <f t="shared" si="189"/>
        <v>19.765333165413974</v>
      </c>
      <c r="L733" s="143">
        <f t="shared" si="187"/>
        <v>15100.496208101091</v>
      </c>
      <c r="M733" s="137">
        <f t="shared" si="178"/>
        <v>-15147.474633706186</v>
      </c>
      <c r="N733" s="137">
        <f t="shared" si="179"/>
        <v>29647.999748120961</v>
      </c>
      <c r="O733" s="143">
        <f t="shared" si="191"/>
        <v>-120.56620810109234</v>
      </c>
      <c r="P733" s="137">
        <f t="shared" si="188"/>
        <v>99.054633706185996</v>
      </c>
      <c r="Q733" s="137">
        <f t="shared" si="180"/>
        <v>-459.49974812096116</v>
      </c>
      <c r="R733" s="144">
        <f t="shared" si="181"/>
        <v>-481.0113225158675</v>
      </c>
      <c r="T733" s="92">
        <f t="shared" si="190"/>
        <v>3.861003861003861E-4</v>
      </c>
      <c r="U733" s="92">
        <f>SUM($T$13:T733)</f>
        <v>0.27837837837837409</v>
      </c>
      <c r="V733" s="92">
        <f t="shared" si="182"/>
        <v>1253</v>
      </c>
      <c r="W733" s="92">
        <v>-59.804394464794314</v>
      </c>
      <c r="Y733" s="92">
        <f t="shared" si="183"/>
        <v>1190</v>
      </c>
      <c r="Z733" s="92">
        <v>-56.168286158632327</v>
      </c>
      <c r="AB733" s="92">
        <f t="shared" si="184"/>
        <v>2308</v>
      </c>
      <c r="AC733" s="92">
        <v>-105.06491712707066</v>
      </c>
      <c r="AE733" s="92">
        <f t="shared" si="185"/>
        <v>2366</v>
      </c>
      <c r="AF733" s="92">
        <v>-124.56685322525664</v>
      </c>
    </row>
    <row r="734" spans="1:32">
      <c r="A734" s="93">
        <v>722</v>
      </c>
      <c r="B734" s="130">
        <v>42849</v>
      </c>
      <c r="C734" s="92">
        <v>20.249399</v>
      </c>
      <c r="D734" s="92">
        <v>23.884501</v>
      </c>
      <c r="E734" s="92">
        <v>18.813101</v>
      </c>
      <c r="F734" s="139">
        <f t="shared" si="177"/>
        <v>9.960789453553609E-3</v>
      </c>
      <c r="G734" s="140">
        <f t="shared" si="177"/>
        <v>6.8872696984541015E-3</v>
      </c>
      <c r="H734" s="140">
        <f t="shared" si="177"/>
        <v>2.8223948832253321E-3</v>
      </c>
      <c r="I734" s="141">
        <f t="shared" si="192"/>
        <v>21.6130598982271</v>
      </c>
      <c r="J734" s="142">
        <f t="shared" si="186"/>
        <v>25.253437545126019</v>
      </c>
      <c r="K734" s="142">
        <f t="shared" si="189"/>
        <v>19.51392098203268</v>
      </c>
      <c r="L734" s="143">
        <f t="shared" si="187"/>
        <v>15129.141928758971</v>
      </c>
      <c r="M734" s="137">
        <f t="shared" si="178"/>
        <v>-15152.062527075612</v>
      </c>
      <c r="N734" s="137">
        <f t="shared" si="179"/>
        <v>29270.881473049019</v>
      </c>
      <c r="O734" s="143">
        <f t="shared" si="191"/>
        <v>-149.21192875897214</v>
      </c>
      <c r="P734" s="137">
        <f t="shared" si="188"/>
        <v>103.64252707561172</v>
      </c>
      <c r="Q734" s="137">
        <f t="shared" si="180"/>
        <v>-82.381473049019405</v>
      </c>
      <c r="R734" s="144">
        <f t="shared" si="181"/>
        <v>-127.95087473237982</v>
      </c>
      <c r="T734" s="92">
        <f t="shared" si="190"/>
        <v>3.861003861003861E-4</v>
      </c>
      <c r="U734" s="92">
        <f>SUM($T$13:T734)</f>
        <v>0.27876447876447447</v>
      </c>
      <c r="V734" s="92">
        <f t="shared" si="182"/>
        <v>189</v>
      </c>
      <c r="W734" s="92">
        <v>-59.644352615030584</v>
      </c>
      <c r="Y734" s="92">
        <f t="shared" si="183"/>
        <v>2199</v>
      </c>
      <c r="Z734" s="92">
        <v>-56.0462569832398</v>
      </c>
      <c r="AB734" s="92">
        <f t="shared" si="184"/>
        <v>2190</v>
      </c>
      <c r="AC734" s="92">
        <v>-104.76949483268982</v>
      </c>
      <c r="AE734" s="92">
        <f t="shared" si="185"/>
        <v>700</v>
      </c>
      <c r="AF734" s="92">
        <v>-124.5604066399701</v>
      </c>
    </row>
    <row r="735" spans="1:32">
      <c r="A735" s="93">
        <v>723</v>
      </c>
      <c r="B735" s="130">
        <v>42846</v>
      </c>
      <c r="C735" s="92">
        <v>20.153500000000001</v>
      </c>
      <c r="D735" s="92">
        <v>24.077100999999999</v>
      </c>
      <c r="E735" s="92">
        <v>18.797001000000002</v>
      </c>
      <c r="F735" s="139">
        <f t="shared" si="177"/>
        <v>4.7584290569875343E-3</v>
      </c>
      <c r="G735" s="140">
        <f t="shared" si="177"/>
        <v>-7.9993019093120843E-3</v>
      </c>
      <c r="H735" s="140">
        <f t="shared" si="177"/>
        <v>8.5651961182531267E-4</v>
      </c>
      <c r="I735" s="141">
        <f t="shared" si="192"/>
        <v>21.501729905976628</v>
      </c>
      <c r="J735" s="142">
        <f t="shared" si="186"/>
        <v>24.880071908603117</v>
      </c>
      <c r="K735" s="142">
        <f t="shared" si="189"/>
        <v>19.475667015126508</v>
      </c>
      <c r="L735" s="143">
        <f t="shared" si="187"/>
        <v>15051.21093418364</v>
      </c>
      <c r="M735" s="137">
        <f t="shared" si="178"/>
        <v>-14928.04314516187</v>
      </c>
      <c r="N735" s="137">
        <f t="shared" si="179"/>
        <v>29213.500522689763</v>
      </c>
      <c r="O735" s="143">
        <f t="shared" si="191"/>
        <v>-71.280934183641875</v>
      </c>
      <c r="P735" s="137">
        <f t="shared" si="188"/>
        <v>-120.37685483813038</v>
      </c>
      <c r="Q735" s="137">
        <f t="shared" si="180"/>
        <v>-25.000522689762875</v>
      </c>
      <c r="R735" s="144">
        <f t="shared" si="181"/>
        <v>-216.65831171153513</v>
      </c>
      <c r="T735" s="92">
        <f t="shared" si="190"/>
        <v>3.861003861003861E-4</v>
      </c>
      <c r="U735" s="92">
        <f>SUM($T$13:T735)</f>
        <v>0.27915057915057484</v>
      </c>
      <c r="V735" s="92">
        <f t="shared" si="182"/>
        <v>1403</v>
      </c>
      <c r="W735" s="92">
        <v>-59.49527944970032</v>
      </c>
      <c r="Y735" s="92">
        <f t="shared" si="183"/>
        <v>111</v>
      </c>
      <c r="Z735" s="92">
        <v>-55.881197345570399</v>
      </c>
      <c r="AB735" s="92">
        <f t="shared" si="184"/>
        <v>1807</v>
      </c>
      <c r="AC735" s="92">
        <v>-104.47274929665218</v>
      </c>
      <c r="AE735" s="92" t="e">
        <f t="shared" si="185"/>
        <v>#N/A</v>
      </c>
      <c r="AF735" s="92">
        <v>-123.98046949702803</v>
      </c>
    </row>
    <row r="736" spans="1:32">
      <c r="A736" s="93">
        <v>724</v>
      </c>
      <c r="B736" s="130">
        <v>42845</v>
      </c>
      <c r="C736" s="92">
        <v>20.2043</v>
      </c>
      <c r="D736" s="92">
        <v>24.101998999999999</v>
      </c>
      <c r="E736" s="92">
        <v>18.811700999999999</v>
      </c>
      <c r="F736" s="139">
        <f t="shared" si="177"/>
        <v>-2.5143162594101209E-3</v>
      </c>
      <c r="G736" s="140">
        <f t="shared" si="177"/>
        <v>-1.0330263477316137E-3</v>
      </c>
      <c r="H736" s="140">
        <f t="shared" si="177"/>
        <v>-7.8142853748297547E-4</v>
      </c>
      <c r="I736" s="141">
        <f t="shared" si="192"/>
        <v>21.346093883480247</v>
      </c>
      <c r="J736" s="142">
        <f t="shared" si="186"/>
        <v>25.054790976080447</v>
      </c>
      <c r="K736" s="142">
        <f t="shared" si="189"/>
        <v>19.443794182089118</v>
      </c>
      <c r="L736" s="143">
        <f t="shared" si="187"/>
        <v>14942.265718436172</v>
      </c>
      <c r="M736" s="137">
        <f t="shared" si="178"/>
        <v>-15032.874585648269</v>
      </c>
      <c r="N736" s="137">
        <f t="shared" si="179"/>
        <v>29165.691273133678</v>
      </c>
      <c r="O736" s="143">
        <f t="shared" si="191"/>
        <v>37.66428156382608</v>
      </c>
      <c r="P736" s="137">
        <f t="shared" si="188"/>
        <v>-15.545414351730869</v>
      </c>
      <c r="Q736" s="137">
        <f t="shared" si="180"/>
        <v>22.808726866322104</v>
      </c>
      <c r="R736" s="144">
        <f t="shared" si="181"/>
        <v>44.927594078417314</v>
      </c>
      <c r="T736" s="92">
        <f t="shared" si="190"/>
        <v>3.861003861003861E-4</v>
      </c>
      <c r="U736" s="92">
        <f>SUM($T$13:T736)</f>
        <v>0.27953667953667521</v>
      </c>
      <c r="V736" s="92">
        <f t="shared" si="182"/>
        <v>526</v>
      </c>
      <c r="W736" s="92">
        <v>-59.41194123790774</v>
      </c>
      <c r="Y736" s="92">
        <f t="shared" si="183"/>
        <v>1401</v>
      </c>
      <c r="Z736" s="92">
        <v>-55.805587075899894</v>
      </c>
      <c r="AB736" s="92">
        <f t="shared" si="184"/>
        <v>1179</v>
      </c>
      <c r="AC736" s="92">
        <v>-104.46515444682154</v>
      </c>
      <c r="AE736" s="92">
        <f t="shared" si="185"/>
        <v>1995</v>
      </c>
      <c r="AF736" s="92">
        <v>-123.93342955946173</v>
      </c>
    </row>
    <row r="737" spans="1:32">
      <c r="A737" s="93">
        <v>725</v>
      </c>
      <c r="B737" s="130">
        <v>42844</v>
      </c>
      <c r="C737" s="92">
        <v>19.941500000000001</v>
      </c>
      <c r="D737" s="92">
        <v>23.874599</v>
      </c>
      <c r="E737" s="92">
        <v>18.858899999999998</v>
      </c>
      <c r="F737" s="139">
        <f t="shared" si="177"/>
        <v>1.3178547250708217E-2</v>
      </c>
      <c r="G737" s="140">
        <f t="shared" si="177"/>
        <v>9.524767306039239E-3</v>
      </c>
      <c r="H737" s="140">
        <f t="shared" si="177"/>
        <v>-2.5027440624850739E-3</v>
      </c>
      <c r="I737" s="141">
        <f t="shared" si="192"/>
        <v>21.681919593310429</v>
      </c>
      <c r="J737" s="142">
        <f t="shared" si="186"/>
        <v>25.31958783137258</v>
      </c>
      <c r="K737" s="142">
        <f t="shared" si="189"/>
        <v>19.410299103288104</v>
      </c>
      <c r="L737" s="143">
        <f t="shared" si="187"/>
        <v>15177.3437153173</v>
      </c>
      <c r="M737" s="137">
        <f t="shared" si="178"/>
        <v>-15191.752698823548</v>
      </c>
      <c r="N737" s="137">
        <f t="shared" si="179"/>
        <v>29115.448654932155</v>
      </c>
      <c r="O737" s="143">
        <f t="shared" si="191"/>
        <v>-197.41371531730147</v>
      </c>
      <c r="P737" s="137">
        <f t="shared" si="188"/>
        <v>143.33269882354762</v>
      </c>
      <c r="Q737" s="137">
        <f t="shared" si="180"/>
        <v>73.051345067844522</v>
      </c>
      <c r="R737" s="144">
        <f t="shared" si="181"/>
        <v>18.970328574090672</v>
      </c>
      <c r="T737" s="92">
        <f t="shared" si="190"/>
        <v>3.861003861003861E-4</v>
      </c>
      <c r="U737" s="92">
        <f>SUM($T$13:T737)</f>
        <v>0.27992277992277559</v>
      </c>
      <c r="V737" s="92">
        <f t="shared" si="182"/>
        <v>932</v>
      </c>
      <c r="W737" s="92">
        <v>-59.372974398718725</v>
      </c>
      <c r="Y737" s="92">
        <f t="shared" si="183"/>
        <v>2460</v>
      </c>
      <c r="Z737" s="92">
        <v>-55.675088549389329</v>
      </c>
      <c r="AB737" s="92">
        <f t="shared" si="184"/>
        <v>880</v>
      </c>
      <c r="AC737" s="92">
        <v>-103.69696286038379</v>
      </c>
      <c r="AE737" s="92">
        <f t="shared" si="185"/>
        <v>110</v>
      </c>
      <c r="AF737" s="92">
        <v>-122.78680716823874</v>
      </c>
    </row>
    <row r="738" spans="1:32">
      <c r="A738" s="93">
        <v>726</v>
      </c>
      <c r="B738" s="130">
        <v>42843</v>
      </c>
      <c r="C738" s="92">
        <v>19.689899</v>
      </c>
      <c r="D738" s="92">
        <v>23.225401000000002</v>
      </c>
      <c r="E738" s="92">
        <v>18.584</v>
      </c>
      <c r="F738" s="139">
        <f t="shared" si="177"/>
        <v>1.277817626184885E-2</v>
      </c>
      <c r="G738" s="140">
        <f t="shared" si="177"/>
        <v>2.7952068513262596E-2</v>
      </c>
      <c r="H738" s="140">
        <f t="shared" si="177"/>
        <v>1.4792294446835941E-2</v>
      </c>
      <c r="I738" s="141">
        <f t="shared" si="192"/>
        <v>21.673351694185939</v>
      </c>
      <c r="J738" s="142">
        <f t="shared" si="186"/>
        <v>25.781757444760586</v>
      </c>
      <c r="K738" s="142">
        <f t="shared" si="189"/>
        <v>19.746843257640979</v>
      </c>
      <c r="L738" s="143">
        <f t="shared" si="187"/>
        <v>15171.346185930157</v>
      </c>
      <c r="M738" s="137">
        <f t="shared" si="178"/>
        <v>-15469.054466856353</v>
      </c>
      <c r="N738" s="137">
        <f t="shared" si="179"/>
        <v>29620.264886461468</v>
      </c>
      <c r="O738" s="143">
        <f t="shared" si="191"/>
        <v>-191.41618593015846</v>
      </c>
      <c r="P738" s="137">
        <f t="shared" si="188"/>
        <v>420.63446685635245</v>
      </c>
      <c r="Q738" s="137">
        <f t="shared" si="180"/>
        <v>-431.76488646146754</v>
      </c>
      <c r="R738" s="144">
        <f t="shared" si="181"/>
        <v>-202.54660553527356</v>
      </c>
      <c r="T738" s="92">
        <f t="shared" si="190"/>
        <v>3.861003861003861E-4</v>
      </c>
      <c r="U738" s="92">
        <f>SUM($T$13:T738)</f>
        <v>0.28030888030887596</v>
      </c>
      <c r="V738" s="92">
        <f t="shared" si="182"/>
        <v>378</v>
      </c>
      <c r="W738" s="92">
        <v>-59.266417499689851</v>
      </c>
      <c r="Y738" s="92">
        <f t="shared" si="183"/>
        <v>860</v>
      </c>
      <c r="Z738" s="92">
        <v>-55.613372995143436</v>
      </c>
      <c r="AB738" s="92">
        <f t="shared" si="184"/>
        <v>1453</v>
      </c>
      <c r="AC738" s="92">
        <v>-103.52127987663698</v>
      </c>
      <c r="AE738" s="92">
        <f t="shared" si="185"/>
        <v>508</v>
      </c>
      <c r="AF738" s="92">
        <v>-122.55757214151345</v>
      </c>
    </row>
    <row r="739" spans="1:32">
      <c r="A739" s="93">
        <v>727</v>
      </c>
      <c r="B739" s="130">
        <v>42842</v>
      </c>
      <c r="C739" s="92">
        <v>19.6357</v>
      </c>
      <c r="D739" s="92">
        <v>23.196100000000001</v>
      </c>
      <c r="E739" s="92">
        <v>18.499599</v>
      </c>
      <c r="F739" s="139">
        <f t="shared" si="177"/>
        <v>2.7602275447271563E-3</v>
      </c>
      <c r="G739" s="140">
        <f t="shared" si="177"/>
        <v>1.2631864839347529E-3</v>
      </c>
      <c r="H739" s="140">
        <f t="shared" si="177"/>
        <v>4.5623151074787316E-3</v>
      </c>
      <c r="I739" s="141">
        <f t="shared" si="192"/>
        <v>21.458968593434406</v>
      </c>
      <c r="J739" s="142">
        <f t="shared" si="186"/>
        <v>25.112381601247623</v>
      </c>
      <c r="K739" s="142">
        <f t="shared" si="189"/>
        <v>19.547778089676427</v>
      </c>
      <c r="L739" s="143">
        <f t="shared" si="187"/>
        <v>15021.278015404085</v>
      </c>
      <c r="M739" s="137">
        <f t="shared" si="178"/>
        <v>-15067.428960748573</v>
      </c>
      <c r="N739" s="137">
        <f t="shared" si="179"/>
        <v>29321.667134514642</v>
      </c>
      <c r="O739" s="143">
        <f t="shared" si="191"/>
        <v>-41.348015404086254</v>
      </c>
      <c r="P739" s="137">
        <f t="shared" si="188"/>
        <v>19.008960748573372</v>
      </c>
      <c r="Q739" s="137">
        <f t="shared" si="180"/>
        <v>-133.16713451464238</v>
      </c>
      <c r="R739" s="144">
        <f t="shared" si="181"/>
        <v>-155.50618917015527</v>
      </c>
      <c r="T739" s="92">
        <f t="shared" si="190"/>
        <v>3.861003861003861E-4</v>
      </c>
      <c r="U739" s="92">
        <f>SUM($T$13:T739)</f>
        <v>0.28069498069497634</v>
      </c>
      <c r="V739" s="92">
        <f t="shared" si="182"/>
        <v>2231</v>
      </c>
      <c r="W739" s="92">
        <v>-59.198410141050772</v>
      </c>
      <c r="Y739" s="92">
        <f t="shared" si="183"/>
        <v>2392</v>
      </c>
      <c r="Z739" s="92">
        <v>-55.598380173525584</v>
      </c>
      <c r="AB739" s="92">
        <f t="shared" si="184"/>
        <v>1909</v>
      </c>
      <c r="AC739" s="92">
        <v>-103.07401652658882</v>
      </c>
      <c r="AE739" s="92">
        <f t="shared" si="185"/>
        <v>2406</v>
      </c>
      <c r="AF739" s="92">
        <v>-122.37182576114719</v>
      </c>
    </row>
    <row r="740" spans="1:32">
      <c r="A740" s="93">
        <v>728</v>
      </c>
      <c r="B740" s="130">
        <v>42839</v>
      </c>
      <c r="C740" s="92">
        <v>19.714701000000002</v>
      </c>
      <c r="D740" s="92">
        <v>23.212600999999999</v>
      </c>
      <c r="E740" s="92">
        <v>18.496500000000001</v>
      </c>
      <c r="F740" s="139">
        <f t="shared" si="177"/>
        <v>-4.0072126886429027E-3</v>
      </c>
      <c r="G740" s="140">
        <f t="shared" si="177"/>
        <v>-7.1086389672569972E-4</v>
      </c>
      <c r="H740" s="140">
        <f t="shared" si="177"/>
        <v>1.6754521125617039E-4</v>
      </c>
      <c r="I740" s="141">
        <f t="shared" si="192"/>
        <v>21.314146049184309</v>
      </c>
      <c r="J740" s="142">
        <f t="shared" si="186"/>
        <v>25.062871035865392</v>
      </c>
      <c r="K740" s="142">
        <f t="shared" si="189"/>
        <v>19.462260262265833</v>
      </c>
      <c r="L740" s="143">
        <f t="shared" si="187"/>
        <v>14919.902234429017</v>
      </c>
      <c r="M740" s="137">
        <f t="shared" si="178"/>
        <v>-15037.722621519235</v>
      </c>
      <c r="N740" s="137">
        <f t="shared" si="179"/>
        <v>29193.390393398749</v>
      </c>
      <c r="O740" s="143">
        <f t="shared" si="191"/>
        <v>60.027765570981501</v>
      </c>
      <c r="P740" s="137">
        <f t="shared" si="188"/>
        <v>-10.69737848076511</v>
      </c>
      <c r="Q740" s="137">
        <f t="shared" si="180"/>
        <v>-4.8903933987494383</v>
      </c>
      <c r="R740" s="144">
        <f t="shared" si="181"/>
        <v>44.439993691466952</v>
      </c>
      <c r="T740" s="92">
        <f t="shared" si="190"/>
        <v>3.861003861003861E-4</v>
      </c>
      <c r="U740" s="92">
        <f>SUM($T$13:T740)</f>
        <v>0.28108108108107671</v>
      </c>
      <c r="V740" s="92">
        <f t="shared" si="182"/>
        <v>1263</v>
      </c>
      <c r="W740" s="92">
        <v>-59.049260086796494</v>
      </c>
      <c r="Y740" s="92">
        <f t="shared" si="183"/>
        <v>514</v>
      </c>
      <c r="Z740" s="92">
        <v>-55.58478889572325</v>
      </c>
      <c r="AB740" s="92">
        <f t="shared" si="184"/>
        <v>900</v>
      </c>
      <c r="AC740" s="92">
        <v>-102.35139431808784</v>
      </c>
      <c r="AE740" s="92">
        <f t="shared" si="185"/>
        <v>203</v>
      </c>
      <c r="AF740" s="92">
        <v>-122.29314943773716</v>
      </c>
    </row>
    <row r="741" spans="1:32">
      <c r="A741" s="93">
        <v>729</v>
      </c>
      <c r="B741" s="130">
        <v>42838</v>
      </c>
      <c r="C741" s="92">
        <v>19.800599999999999</v>
      </c>
      <c r="D741" s="92">
        <v>23.281199999999998</v>
      </c>
      <c r="E741" s="92">
        <v>18.566700000000001</v>
      </c>
      <c r="F741" s="139">
        <f t="shared" si="177"/>
        <v>-4.3382018726704219E-3</v>
      </c>
      <c r="G741" s="140">
        <f t="shared" si="177"/>
        <v>-2.9465405563287028E-3</v>
      </c>
      <c r="H741" s="140">
        <f t="shared" si="177"/>
        <v>-3.780962691269818E-3</v>
      </c>
      <c r="I741" s="141">
        <f t="shared" si="192"/>
        <v>21.307062913745039</v>
      </c>
      <c r="J741" s="142">
        <f t="shared" si="186"/>
        <v>25.006798700268888</v>
      </c>
      <c r="K741" s="142">
        <f t="shared" si="189"/>
        <v>19.38542624699058</v>
      </c>
      <c r="L741" s="143">
        <f t="shared" si="187"/>
        <v>14914.944039621527</v>
      </c>
      <c r="M741" s="137">
        <f t="shared" si="178"/>
        <v>-15004.079220161333</v>
      </c>
      <c r="N741" s="137">
        <f t="shared" si="179"/>
        <v>29078.139370485871</v>
      </c>
      <c r="O741" s="143">
        <f t="shared" si="191"/>
        <v>64.985960378471646</v>
      </c>
      <c r="P741" s="137">
        <f t="shared" si="188"/>
        <v>-44.340779838667004</v>
      </c>
      <c r="Q741" s="137">
        <f t="shared" si="180"/>
        <v>110.36062951412896</v>
      </c>
      <c r="R741" s="144">
        <f t="shared" si="181"/>
        <v>131.0058100539336</v>
      </c>
      <c r="T741" s="92">
        <f t="shared" si="190"/>
        <v>3.861003861003861E-4</v>
      </c>
      <c r="U741" s="92">
        <f>SUM($T$13:T741)</f>
        <v>0.28146718146717709</v>
      </c>
      <c r="V741" s="92">
        <f t="shared" si="182"/>
        <v>105</v>
      </c>
      <c r="W741" s="92">
        <v>-58.503123557520667</v>
      </c>
      <c r="Y741" s="92">
        <f t="shared" si="183"/>
        <v>1662</v>
      </c>
      <c r="Z741" s="92">
        <v>-55.435292470776403</v>
      </c>
      <c r="AB741" s="92">
        <f t="shared" si="184"/>
        <v>1353</v>
      </c>
      <c r="AC741" s="92">
        <v>-102.07868751285423</v>
      </c>
      <c r="AE741" s="92">
        <f t="shared" si="185"/>
        <v>192</v>
      </c>
      <c r="AF741" s="92">
        <v>-121.9244968575731</v>
      </c>
    </row>
    <row r="742" spans="1:32">
      <c r="A742" s="93">
        <v>730</v>
      </c>
      <c r="B742" s="130">
        <v>42837</v>
      </c>
      <c r="C742" s="92">
        <v>19.909599</v>
      </c>
      <c r="D742" s="92">
        <v>23.438101</v>
      </c>
      <c r="E742" s="92">
        <v>18.554600000000001</v>
      </c>
      <c r="F742" s="139">
        <f t="shared" si="177"/>
        <v>-5.4746958991992445E-3</v>
      </c>
      <c r="G742" s="140">
        <f t="shared" si="177"/>
        <v>-6.694271007706698E-3</v>
      </c>
      <c r="H742" s="140">
        <f t="shared" si="177"/>
        <v>6.521293910943804E-4</v>
      </c>
      <c r="I742" s="141">
        <f t="shared" si="192"/>
        <v>21.282742055226723</v>
      </c>
      <c r="J742" s="142">
        <f t="shared" si="186"/>
        <v>24.91280299713701</v>
      </c>
      <c r="K742" s="142">
        <f t="shared" si="189"/>
        <v>19.471689785821304</v>
      </c>
      <c r="L742" s="143">
        <f t="shared" si="187"/>
        <v>14897.919438658706</v>
      </c>
      <c r="M742" s="137">
        <f t="shared" si="178"/>
        <v>-14947.681798282207</v>
      </c>
      <c r="N742" s="137">
        <f t="shared" si="179"/>
        <v>29207.534678731958</v>
      </c>
      <c r="O742" s="143">
        <f t="shared" si="191"/>
        <v>82.010561341292487</v>
      </c>
      <c r="P742" s="137">
        <f t="shared" si="188"/>
        <v>-100.73820171779334</v>
      </c>
      <c r="Q742" s="137">
        <f t="shared" si="180"/>
        <v>-19.034678731957683</v>
      </c>
      <c r="R742" s="144">
        <f t="shared" si="181"/>
        <v>-37.762319108458541</v>
      </c>
      <c r="T742" s="92">
        <f t="shared" si="190"/>
        <v>3.861003861003861E-4</v>
      </c>
      <c r="U742" s="92">
        <f>SUM($T$13:T742)</f>
        <v>0.28185328185327746</v>
      </c>
      <c r="V742" s="92">
        <f t="shared" si="182"/>
        <v>2460</v>
      </c>
      <c r="W742" s="92">
        <v>-58.416623438773968</v>
      </c>
      <c r="Y742" s="92">
        <f t="shared" si="183"/>
        <v>1849</v>
      </c>
      <c r="Z742" s="92">
        <v>-55.277566071939873</v>
      </c>
      <c r="AB742" s="92">
        <f t="shared" si="184"/>
        <v>819</v>
      </c>
      <c r="AC742" s="92">
        <v>-101.93051416805974</v>
      </c>
      <c r="AE742" s="92">
        <f t="shared" si="185"/>
        <v>1312</v>
      </c>
      <c r="AF742" s="92">
        <v>-121.89632408151556</v>
      </c>
    </row>
    <row r="743" spans="1:32">
      <c r="A743" s="93">
        <v>731</v>
      </c>
      <c r="B743" s="130">
        <v>42836</v>
      </c>
      <c r="C743" s="92">
        <v>19.802</v>
      </c>
      <c r="D743" s="92">
        <v>23.214500000000001</v>
      </c>
      <c r="E743" s="92">
        <v>18.753599000000001</v>
      </c>
      <c r="F743" s="139">
        <f t="shared" si="177"/>
        <v>5.4337440662559633E-3</v>
      </c>
      <c r="G743" s="140">
        <f t="shared" si="177"/>
        <v>9.631954166576806E-3</v>
      </c>
      <c r="H743" s="140">
        <f t="shared" si="177"/>
        <v>-1.0611243207237164E-2</v>
      </c>
      <c r="I743" s="141">
        <f t="shared" si="192"/>
        <v>21.516181579643469</v>
      </c>
      <c r="J743" s="142">
        <f t="shared" si="186"/>
        <v>25.322276152865662</v>
      </c>
      <c r="K743" s="142">
        <f t="shared" si="189"/>
        <v>19.252515818430371</v>
      </c>
      <c r="L743" s="143">
        <f t="shared" si="187"/>
        <v>15061.327105750428</v>
      </c>
      <c r="M743" s="137">
        <f t="shared" si="178"/>
        <v>-15193.365691719397</v>
      </c>
      <c r="N743" s="137">
        <f t="shared" si="179"/>
        <v>28878.773727645555</v>
      </c>
      <c r="O743" s="143">
        <f t="shared" si="191"/>
        <v>-81.397105750429546</v>
      </c>
      <c r="P743" s="137">
        <f t="shared" si="188"/>
        <v>144.94569171939656</v>
      </c>
      <c r="Q743" s="137">
        <f t="shared" si="180"/>
        <v>309.72627235444452</v>
      </c>
      <c r="R743" s="144">
        <f t="shared" si="181"/>
        <v>373.27485832341154</v>
      </c>
      <c r="T743" s="92">
        <f t="shared" si="190"/>
        <v>3.861003861003861E-4</v>
      </c>
      <c r="U743" s="92">
        <f>SUM($T$13:T743)</f>
        <v>0.28223938223937783</v>
      </c>
      <c r="V743" s="92">
        <f t="shared" si="182"/>
        <v>247</v>
      </c>
      <c r="W743" s="92">
        <v>-58.349814049246561</v>
      </c>
      <c r="Y743" s="92">
        <f t="shared" si="183"/>
        <v>1012</v>
      </c>
      <c r="Z743" s="92">
        <v>-55.263884259789847</v>
      </c>
      <c r="AB743" s="92">
        <f t="shared" si="184"/>
        <v>499</v>
      </c>
      <c r="AC743" s="92">
        <v>-101.46603618902736</v>
      </c>
      <c r="AE743" s="92">
        <f t="shared" si="185"/>
        <v>1328</v>
      </c>
      <c r="AF743" s="92">
        <v>-121.3484437260413</v>
      </c>
    </row>
    <row r="744" spans="1:32">
      <c r="A744" s="93">
        <v>732</v>
      </c>
      <c r="B744" s="130">
        <v>42835</v>
      </c>
      <c r="C744" s="92">
        <v>19.741599999999998</v>
      </c>
      <c r="D744" s="92">
        <v>23.083099000000001</v>
      </c>
      <c r="E744" s="92">
        <v>18.689800000000002</v>
      </c>
      <c r="F744" s="139">
        <f t="shared" si="177"/>
        <v>3.0595291161812366E-3</v>
      </c>
      <c r="G744" s="140">
        <f t="shared" si="177"/>
        <v>5.6925198821873302E-3</v>
      </c>
      <c r="H744" s="140">
        <f t="shared" si="177"/>
        <v>3.4135731789532997E-3</v>
      </c>
      <c r="I744" s="141">
        <f t="shared" si="192"/>
        <v>21.465373617133366</v>
      </c>
      <c r="J744" s="142">
        <f t="shared" si="186"/>
        <v>25.223472383409177</v>
      </c>
      <c r="K744" s="142">
        <f t="shared" si="189"/>
        <v>19.525424720489251</v>
      </c>
      <c r="L744" s="143">
        <f t="shared" si="187"/>
        <v>15025.761531993356</v>
      </c>
      <c r="M744" s="137">
        <f t="shared" si="178"/>
        <v>-15134.083430045506</v>
      </c>
      <c r="N744" s="137">
        <f t="shared" si="179"/>
        <v>29288.137080733879</v>
      </c>
      <c r="O744" s="143">
        <f t="shared" si="191"/>
        <v>-45.831531993357203</v>
      </c>
      <c r="P744" s="137">
        <f t="shared" si="188"/>
        <v>85.663430045506175</v>
      </c>
      <c r="Q744" s="137">
        <f t="shared" si="180"/>
        <v>-99.637080733878975</v>
      </c>
      <c r="R744" s="144">
        <f t="shared" si="181"/>
        <v>-59.805182681730003</v>
      </c>
      <c r="T744" s="92">
        <f t="shared" si="190"/>
        <v>3.861003861003861E-4</v>
      </c>
      <c r="U744" s="92">
        <f>SUM($T$13:T744)</f>
        <v>0.28262548262547821</v>
      </c>
      <c r="V744" s="92">
        <f t="shared" si="182"/>
        <v>2259</v>
      </c>
      <c r="W744" s="92">
        <v>-58.015873923264735</v>
      </c>
      <c r="Y744" s="92">
        <f t="shared" si="183"/>
        <v>2227</v>
      </c>
      <c r="Z744" s="92">
        <v>-55.005611325654172</v>
      </c>
      <c r="AB744" s="92">
        <f t="shared" si="184"/>
        <v>1535</v>
      </c>
      <c r="AC744" s="92">
        <v>-101.41096231844131</v>
      </c>
      <c r="AE744" s="92">
        <f t="shared" si="185"/>
        <v>1868</v>
      </c>
      <c r="AF744" s="92">
        <v>-120.3040385911554</v>
      </c>
    </row>
    <row r="745" spans="1:32">
      <c r="A745" s="93">
        <v>733</v>
      </c>
      <c r="B745" s="130">
        <v>42832</v>
      </c>
      <c r="C745" s="92">
        <v>19.962499999999999</v>
      </c>
      <c r="D745" s="92">
        <v>23.381900999999999</v>
      </c>
      <c r="E745" s="92">
        <v>18.652000000000001</v>
      </c>
      <c r="F745" s="139">
        <f t="shared" si="177"/>
        <v>-1.1065748278021315E-2</v>
      </c>
      <c r="G745" s="140">
        <f t="shared" si="177"/>
        <v>-1.277920045936376E-2</v>
      </c>
      <c r="H745" s="140">
        <f t="shared" si="177"/>
        <v>2.0265923225391003E-3</v>
      </c>
      <c r="I745" s="141">
        <f t="shared" si="192"/>
        <v>21.163094093425169</v>
      </c>
      <c r="J745" s="142">
        <f t="shared" si="186"/>
        <v>24.760188707038836</v>
      </c>
      <c r="K745" s="142">
        <f t="shared" si="189"/>
        <v>19.498435460004288</v>
      </c>
      <c r="L745" s="143">
        <f t="shared" si="187"/>
        <v>14814.165865397619</v>
      </c>
      <c r="M745" s="137">
        <f t="shared" si="178"/>
        <v>-14856.113224223302</v>
      </c>
      <c r="N745" s="137">
        <f t="shared" si="179"/>
        <v>29247.653190006433</v>
      </c>
      <c r="O745" s="143">
        <f t="shared" si="191"/>
        <v>165.76413460237927</v>
      </c>
      <c r="P745" s="137">
        <f t="shared" si="188"/>
        <v>-192.30677577669849</v>
      </c>
      <c r="Q745" s="137">
        <f t="shared" si="180"/>
        <v>-59.153190006432851</v>
      </c>
      <c r="R745" s="144">
        <f t="shared" si="181"/>
        <v>-85.695831180752066</v>
      </c>
      <c r="T745" s="92">
        <f t="shared" si="190"/>
        <v>3.861003861003861E-4</v>
      </c>
      <c r="U745" s="92">
        <f>SUM($T$13:T745)</f>
        <v>0.28301158301157858</v>
      </c>
      <c r="V745" s="92">
        <f t="shared" si="182"/>
        <v>4</v>
      </c>
      <c r="W745" s="92">
        <v>-57.909649755183636</v>
      </c>
      <c r="Y745" s="92">
        <f t="shared" si="183"/>
        <v>1746</v>
      </c>
      <c r="Z745" s="92">
        <v>-54.864449016575236</v>
      </c>
      <c r="AB745" s="92">
        <f t="shared" si="184"/>
        <v>2042</v>
      </c>
      <c r="AC745" s="92">
        <v>-100.96650943395798</v>
      </c>
      <c r="AE745" s="92">
        <f t="shared" si="185"/>
        <v>2462</v>
      </c>
      <c r="AF745" s="92">
        <v>-120.00238433405866</v>
      </c>
    </row>
    <row r="746" spans="1:32">
      <c r="A746" s="93">
        <v>734</v>
      </c>
      <c r="B746" s="130">
        <v>42831</v>
      </c>
      <c r="C746" s="92">
        <v>20.074100000000001</v>
      </c>
      <c r="D746" s="92">
        <v>23.488199000000002</v>
      </c>
      <c r="E746" s="92">
        <v>18.742901</v>
      </c>
      <c r="F746" s="139">
        <f t="shared" si="177"/>
        <v>-5.5594024140560583E-3</v>
      </c>
      <c r="G746" s="140">
        <f t="shared" si="177"/>
        <v>-4.5255917663165057E-3</v>
      </c>
      <c r="H746" s="140">
        <f t="shared" si="177"/>
        <v>-4.8498895661882591E-3</v>
      </c>
      <c r="I746" s="141">
        <f t="shared" si="192"/>
        <v>21.280929344279439</v>
      </c>
      <c r="J746" s="142">
        <f t="shared" si="186"/>
        <v>24.967194990586545</v>
      </c>
      <c r="K746" s="142">
        <f t="shared" si="189"/>
        <v>19.364625998931544</v>
      </c>
      <c r="L746" s="143">
        <f t="shared" si="187"/>
        <v>14896.650540995608</v>
      </c>
      <c r="M746" s="137">
        <f t="shared" si="178"/>
        <v>-14980.316994351928</v>
      </c>
      <c r="N746" s="137">
        <f t="shared" si="179"/>
        <v>29046.938998397316</v>
      </c>
      <c r="O746" s="143">
        <f t="shared" si="191"/>
        <v>83.279459004390446</v>
      </c>
      <c r="P746" s="137">
        <f t="shared" si="188"/>
        <v>-68.103005648072212</v>
      </c>
      <c r="Q746" s="137">
        <f t="shared" si="180"/>
        <v>141.56100160268397</v>
      </c>
      <c r="R746" s="144">
        <f t="shared" si="181"/>
        <v>156.73745495900221</v>
      </c>
      <c r="T746" s="92">
        <f t="shared" si="190"/>
        <v>3.861003861003861E-4</v>
      </c>
      <c r="U746" s="92">
        <f>SUM($T$13:T746)</f>
        <v>0.28339768339767896</v>
      </c>
      <c r="V746" s="92">
        <f t="shared" si="182"/>
        <v>1784</v>
      </c>
      <c r="W746" s="92">
        <v>-57.847836566206752</v>
      </c>
      <c r="Y746" s="92">
        <f t="shared" si="183"/>
        <v>83</v>
      </c>
      <c r="Z746" s="92">
        <v>-54.775306664727395</v>
      </c>
      <c r="AB746" s="92">
        <f t="shared" si="184"/>
        <v>1369</v>
      </c>
      <c r="AC746" s="92">
        <v>-100.84335304016349</v>
      </c>
      <c r="AE746" s="92">
        <f t="shared" si="185"/>
        <v>1281</v>
      </c>
      <c r="AF746" s="92">
        <v>-119.95814227420306</v>
      </c>
    </row>
    <row r="747" spans="1:32">
      <c r="A747" s="93">
        <v>735</v>
      </c>
      <c r="B747" s="130">
        <v>42830</v>
      </c>
      <c r="C747" s="92">
        <v>20.091801</v>
      </c>
      <c r="D747" s="92">
        <v>23.400400000000001</v>
      </c>
      <c r="E747" s="92">
        <v>18.799800999999999</v>
      </c>
      <c r="F747" s="139">
        <f t="shared" si="177"/>
        <v>-8.8100613777719605E-4</v>
      </c>
      <c r="G747" s="140">
        <f t="shared" si="177"/>
        <v>3.7520298798310314E-3</v>
      </c>
      <c r="H747" s="140">
        <f t="shared" si="177"/>
        <v>-3.0266277818578047E-3</v>
      </c>
      <c r="I747" s="141">
        <f t="shared" si="192"/>
        <v>21.381046556752182</v>
      </c>
      <c r="J747" s="142">
        <f t="shared" si="186"/>
        <v>25.174803535807079</v>
      </c>
      <c r="K747" s="142">
        <f t="shared" si="189"/>
        <v>19.400104849992829</v>
      </c>
      <c r="L747" s="143">
        <f t="shared" si="187"/>
        <v>14966.732589726527</v>
      </c>
      <c r="M747" s="137">
        <f t="shared" si="178"/>
        <v>-15104.882121484248</v>
      </c>
      <c r="N747" s="137">
        <f t="shared" si="179"/>
        <v>29100.157274989244</v>
      </c>
      <c r="O747" s="143">
        <f t="shared" si="191"/>
        <v>13.197410273471178</v>
      </c>
      <c r="P747" s="137">
        <f t="shared" si="188"/>
        <v>56.4621214842482</v>
      </c>
      <c r="Q747" s="137">
        <f t="shared" si="180"/>
        <v>88.342725010756112</v>
      </c>
      <c r="R747" s="144">
        <f t="shared" si="181"/>
        <v>158.00225676847549</v>
      </c>
      <c r="T747" s="92">
        <f t="shared" si="190"/>
        <v>3.861003861003861E-4</v>
      </c>
      <c r="U747" s="92">
        <f>SUM($T$13:T747)</f>
        <v>0.28378378378377933</v>
      </c>
      <c r="V747" s="92">
        <f t="shared" si="182"/>
        <v>593</v>
      </c>
      <c r="W747" s="92">
        <v>-57.815967562595688</v>
      </c>
      <c r="Y747" s="92">
        <f t="shared" si="183"/>
        <v>239</v>
      </c>
      <c r="Z747" s="92">
        <v>-54.669684604792565</v>
      </c>
      <c r="AB747" s="92">
        <f t="shared" si="184"/>
        <v>78</v>
      </c>
      <c r="AC747" s="92">
        <v>-100.57854933233466</v>
      </c>
      <c r="AE747" s="92">
        <f t="shared" si="185"/>
        <v>453</v>
      </c>
      <c r="AF747" s="92">
        <v>-119.72202548106543</v>
      </c>
    </row>
    <row r="748" spans="1:32">
      <c r="A748" s="93">
        <v>736</v>
      </c>
      <c r="B748" s="130">
        <v>42829</v>
      </c>
      <c r="C748" s="92">
        <v>19.960999999999999</v>
      </c>
      <c r="D748" s="92">
        <v>23.368299</v>
      </c>
      <c r="E748" s="92">
        <v>18.814800000000002</v>
      </c>
      <c r="F748" s="139">
        <f t="shared" si="177"/>
        <v>6.5528280146285312E-3</v>
      </c>
      <c r="G748" s="140">
        <f t="shared" si="177"/>
        <v>1.3736986162322662E-3</v>
      </c>
      <c r="H748" s="140">
        <f t="shared" si="177"/>
        <v>-7.9719157259194873E-4</v>
      </c>
      <c r="I748" s="141">
        <f t="shared" si="192"/>
        <v>21.540129864230249</v>
      </c>
      <c r="J748" s="142">
        <f t="shared" si="186"/>
        <v>25.115153322884137</v>
      </c>
      <c r="K748" s="142">
        <f t="shared" si="189"/>
        <v>19.443487449188932</v>
      </c>
      <c r="L748" s="143">
        <f t="shared" si="187"/>
        <v>15078.090904961175</v>
      </c>
      <c r="M748" s="137">
        <f t="shared" si="178"/>
        <v>-15069.091993730482</v>
      </c>
      <c r="N748" s="137">
        <f t="shared" si="179"/>
        <v>29165.231173783399</v>
      </c>
      <c r="O748" s="143">
        <f t="shared" si="191"/>
        <v>-98.160904961176129</v>
      </c>
      <c r="P748" s="137">
        <f t="shared" si="188"/>
        <v>20.671993730482427</v>
      </c>
      <c r="Q748" s="137">
        <f t="shared" si="180"/>
        <v>23.268826216601155</v>
      </c>
      <c r="R748" s="144">
        <f t="shared" si="181"/>
        <v>-54.220085014092547</v>
      </c>
      <c r="T748" s="92">
        <f t="shared" si="190"/>
        <v>3.861003861003861E-4</v>
      </c>
      <c r="U748" s="92">
        <f>SUM($T$13:T748)</f>
        <v>0.28416988416987971</v>
      </c>
      <c r="V748" s="92">
        <f t="shared" si="182"/>
        <v>537</v>
      </c>
      <c r="W748" s="92">
        <v>-57.753564248623661</v>
      </c>
      <c r="Y748" s="92">
        <f t="shared" si="183"/>
        <v>2370</v>
      </c>
      <c r="Z748" s="92">
        <v>-54.440359670737962</v>
      </c>
      <c r="AB748" s="92">
        <f t="shared" si="184"/>
        <v>1285</v>
      </c>
      <c r="AC748" s="92">
        <v>-100.47541839953192</v>
      </c>
      <c r="AE748" s="92">
        <f t="shared" si="185"/>
        <v>1227</v>
      </c>
      <c r="AF748" s="92">
        <v>-119.10457060477893</v>
      </c>
    </row>
    <row r="749" spans="1:32">
      <c r="A749" s="93">
        <v>737</v>
      </c>
      <c r="B749" s="130">
        <v>42828</v>
      </c>
      <c r="C749" s="92">
        <v>19.959101</v>
      </c>
      <c r="D749" s="92">
        <v>23.449698999999999</v>
      </c>
      <c r="E749" s="92">
        <v>18.697901000000002</v>
      </c>
      <c r="F749" s="139">
        <f t="shared" si="177"/>
        <v>9.5144565879889953E-5</v>
      </c>
      <c r="G749" s="140">
        <f t="shared" si="177"/>
        <v>-3.4712599082827866E-3</v>
      </c>
      <c r="H749" s="140">
        <f t="shared" si="177"/>
        <v>6.2519851827218531E-3</v>
      </c>
      <c r="I749" s="141">
        <f t="shared" si="192"/>
        <v>21.401936084195373</v>
      </c>
      <c r="J749" s="142">
        <f t="shared" si="186"/>
        <v>24.993638371618331</v>
      </c>
      <c r="K749" s="142">
        <f t="shared" si="189"/>
        <v>19.580657379670583</v>
      </c>
      <c r="L749" s="143">
        <f t="shared" si="187"/>
        <v>14981.355258936761</v>
      </c>
      <c r="M749" s="137">
        <f t="shared" si="178"/>
        <v>-14996.183022970999</v>
      </c>
      <c r="N749" s="137">
        <f t="shared" si="179"/>
        <v>29370.986069505874</v>
      </c>
      <c r="O749" s="143">
        <f t="shared" si="191"/>
        <v>-1.4252589367624751</v>
      </c>
      <c r="P749" s="137">
        <f t="shared" si="188"/>
        <v>-52.236977029000627</v>
      </c>
      <c r="Q749" s="137">
        <f t="shared" si="180"/>
        <v>-182.48606950587418</v>
      </c>
      <c r="R749" s="144">
        <f t="shared" si="181"/>
        <v>-236.14830547163729</v>
      </c>
      <c r="T749" s="92">
        <f t="shared" si="190"/>
        <v>3.861003861003861E-4</v>
      </c>
      <c r="U749" s="92">
        <f>SUM($T$13:T749)</f>
        <v>0.28455598455598008</v>
      </c>
      <c r="V749" s="92">
        <f t="shared" si="182"/>
        <v>1272</v>
      </c>
      <c r="W749" s="92">
        <v>-57.598997580231298</v>
      </c>
      <c r="Y749" s="92">
        <f t="shared" si="183"/>
        <v>2090</v>
      </c>
      <c r="Z749" s="92">
        <v>-54.422005669044665</v>
      </c>
      <c r="AB749" s="92">
        <f t="shared" si="184"/>
        <v>1595</v>
      </c>
      <c r="AC749" s="92">
        <v>-100.00168202710847</v>
      </c>
      <c r="AE749" s="92">
        <f t="shared" si="185"/>
        <v>1956</v>
      </c>
      <c r="AF749" s="92">
        <v>-119.05107022877564</v>
      </c>
    </row>
    <row r="750" spans="1:32">
      <c r="A750" s="93">
        <v>738</v>
      </c>
      <c r="B750" s="130">
        <v>42825</v>
      </c>
      <c r="C750" s="92">
        <v>20.0093</v>
      </c>
      <c r="D750" s="92">
        <v>23.360399000000001</v>
      </c>
      <c r="E750" s="92">
        <v>18.691600999999999</v>
      </c>
      <c r="F750" s="139">
        <f t="shared" si="177"/>
        <v>-2.5087834157117017E-3</v>
      </c>
      <c r="G750" s="140">
        <f t="shared" si="177"/>
        <v>3.8227086789055509E-3</v>
      </c>
      <c r="H750" s="140">
        <f t="shared" si="177"/>
        <v>3.370497797381411E-4</v>
      </c>
      <c r="I750" s="141">
        <f t="shared" si="192"/>
        <v>21.346212285782109</v>
      </c>
      <c r="J750" s="142">
        <f t="shared" si="186"/>
        <v>25.176576209563027</v>
      </c>
      <c r="K750" s="142">
        <f t="shared" si="189"/>
        <v>19.465558651663923</v>
      </c>
      <c r="L750" s="143">
        <f t="shared" si="187"/>
        <v>14942.348600047477</v>
      </c>
      <c r="M750" s="137">
        <f t="shared" si="178"/>
        <v>-15105.945725737816</v>
      </c>
      <c r="N750" s="137">
        <f t="shared" si="179"/>
        <v>29198.337977495885</v>
      </c>
      <c r="O750" s="143">
        <f t="shared" si="191"/>
        <v>37.581399952521679</v>
      </c>
      <c r="P750" s="137">
        <f t="shared" si="188"/>
        <v>57.525725737816174</v>
      </c>
      <c r="Q750" s="137">
        <f t="shared" si="180"/>
        <v>-9.8379774958848429</v>
      </c>
      <c r="R750" s="144">
        <f t="shared" si="181"/>
        <v>85.26914819445301</v>
      </c>
      <c r="T750" s="92">
        <f t="shared" si="190"/>
        <v>3.861003861003861E-4</v>
      </c>
      <c r="U750" s="92">
        <f>SUM($T$13:T750)</f>
        <v>0.28494208494208045</v>
      </c>
      <c r="V750" s="92">
        <f t="shared" si="182"/>
        <v>1327</v>
      </c>
      <c r="W750" s="92">
        <v>-57.586463800995261</v>
      </c>
      <c r="Y750" s="92">
        <f t="shared" si="183"/>
        <v>1119</v>
      </c>
      <c r="Z750" s="92">
        <v>-54.41744445002405</v>
      </c>
      <c r="AB750" s="92">
        <f t="shared" si="184"/>
        <v>2349</v>
      </c>
      <c r="AC750" s="92">
        <v>-99.768945393912873</v>
      </c>
      <c r="AE750" s="92">
        <f t="shared" si="185"/>
        <v>2106</v>
      </c>
      <c r="AF750" s="92">
        <v>-118.8229820139677</v>
      </c>
    </row>
    <row r="751" spans="1:32">
      <c r="A751" s="93">
        <v>739</v>
      </c>
      <c r="B751" s="130">
        <v>42824</v>
      </c>
      <c r="C751" s="92">
        <v>20.136399999999998</v>
      </c>
      <c r="D751" s="92">
        <v>23.283701000000001</v>
      </c>
      <c r="E751" s="92">
        <v>18.726199999999999</v>
      </c>
      <c r="F751" s="139">
        <f t="shared" si="177"/>
        <v>-6.3119524840586916E-3</v>
      </c>
      <c r="G751" s="140">
        <f t="shared" si="177"/>
        <v>3.2940639462772925E-3</v>
      </c>
      <c r="H751" s="140">
        <f t="shared" si="177"/>
        <v>-1.8476252523202952E-3</v>
      </c>
      <c r="I751" s="141">
        <f t="shared" si="192"/>
        <v>21.26482484803639</v>
      </c>
      <c r="J751" s="142">
        <f t="shared" si="186"/>
        <v>25.163317429617397</v>
      </c>
      <c r="K751" s="142">
        <f t="shared" si="189"/>
        <v>19.423047060215097</v>
      </c>
      <c r="L751" s="143">
        <f t="shared" si="187"/>
        <v>14885.377393625473</v>
      </c>
      <c r="M751" s="137">
        <f t="shared" si="178"/>
        <v>-15097.990457770438</v>
      </c>
      <c r="N751" s="137">
        <f t="shared" si="179"/>
        <v>29134.570590322644</v>
      </c>
      <c r="O751" s="143">
        <f t="shared" si="191"/>
        <v>94.552606374525567</v>
      </c>
      <c r="P751" s="137">
        <f t="shared" si="188"/>
        <v>49.570457770438225</v>
      </c>
      <c r="Q751" s="137">
        <f t="shared" si="180"/>
        <v>53.929409677355579</v>
      </c>
      <c r="R751" s="144">
        <f t="shared" si="181"/>
        <v>198.05247382231937</v>
      </c>
      <c r="T751" s="92">
        <f t="shared" si="190"/>
        <v>3.861003861003861E-4</v>
      </c>
      <c r="U751" s="92">
        <f>SUM($T$13:T751)</f>
        <v>0.28532818532818083</v>
      </c>
      <c r="V751" s="92">
        <f t="shared" si="182"/>
        <v>1608</v>
      </c>
      <c r="W751" s="92">
        <v>-57.331501872551598</v>
      </c>
      <c r="Y751" s="92">
        <f t="shared" si="183"/>
        <v>1269</v>
      </c>
      <c r="Z751" s="92">
        <v>-54.393243139216793</v>
      </c>
      <c r="AB751" s="92">
        <f t="shared" si="184"/>
        <v>1140</v>
      </c>
      <c r="AC751" s="92">
        <v>-99.748398666913999</v>
      </c>
      <c r="AE751" s="92">
        <f t="shared" si="185"/>
        <v>237</v>
      </c>
      <c r="AF751" s="92">
        <v>-118.55484352624262</v>
      </c>
    </row>
    <row r="752" spans="1:32">
      <c r="A752" s="93">
        <v>740</v>
      </c>
      <c r="B752" s="130">
        <v>42823</v>
      </c>
      <c r="C752" s="92">
        <v>20.5397</v>
      </c>
      <c r="D752" s="92">
        <v>23.587</v>
      </c>
      <c r="E752" s="92">
        <v>18.706499000000001</v>
      </c>
      <c r="F752" s="139">
        <f t="shared" si="177"/>
        <v>-1.9635145596089587E-2</v>
      </c>
      <c r="G752" s="140">
        <f t="shared" si="177"/>
        <v>-1.2858735744265881E-2</v>
      </c>
      <c r="H752" s="140">
        <f t="shared" si="177"/>
        <v>1.0531633952455266E-3</v>
      </c>
      <c r="I752" s="141">
        <f t="shared" si="192"/>
        <v>20.97970984775824</v>
      </c>
      <c r="J752" s="142">
        <f t="shared" si="186"/>
        <v>24.758193906418789</v>
      </c>
      <c r="K752" s="142">
        <f t="shared" si="189"/>
        <v>19.479493506508081</v>
      </c>
      <c r="L752" s="143">
        <f t="shared" si="187"/>
        <v>14685.796893430768</v>
      </c>
      <c r="M752" s="137">
        <f t="shared" si="178"/>
        <v>-14854.916343851273</v>
      </c>
      <c r="N752" s="137">
        <f t="shared" si="179"/>
        <v>29219.240259762122</v>
      </c>
      <c r="O752" s="143">
        <f t="shared" si="191"/>
        <v>294.13310656923022</v>
      </c>
      <c r="P752" s="137">
        <f t="shared" si="188"/>
        <v>-193.5036561487268</v>
      </c>
      <c r="Q752" s="137">
        <f t="shared" si="180"/>
        <v>-30.74025976212215</v>
      </c>
      <c r="R752" s="144">
        <f t="shared" si="181"/>
        <v>69.889190658381267</v>
      </c>
      <c r="T752" s="92">
        <f t="shared" si="190"/>
        <v>3.861003861003861E-4</v>
      </c>
      <c r="U752" s="92">
        <f>SUM($T$13:T752)</f>
        <v>0.2857142857142812</v>
      </c>
      <c r="V752" s="92">
        <f t="shared" si="182"/>
        <v>1247</v>
      </c>
      <c r="W752" s="92">
        <v>-57.296915235599954</v>
      </c>
      <c r="Y752" s="92">
        <f t="shared" si="183"/>
        <v>201</v>
      </c>
      <c r="Z752" s="92">
        <v>-54.343976557547649</v>
      </c>
      <c r="AB752" s="92">
        <f t="shared" si="184"/>
        <v>1572</v>
      </c>
      <c r="AC752" s="92">
        <v>-99.733920957936789</v>
      </c>
      <c r="AE752" s="92">
        <f t="shared" si="185"/>
        <v>1202</v>
      </c>
      <c r="AF752" s="92">
        <v>-118.20306611081287</v>
      </c>
    </row>
    <row r="753" spans="1:32">
      <c r="A753" s="93">
        <v>741</v>
      </c>
      <c r="B753" s="130">
        <v>42822</v>
      </c>
      <c r="C753" s="92">
        <v>20.497</v>
      </c>
      <c r="D753" s="92">
        <v>23.698499999999999</v>
      </c>
      <c r="E753" s="92">
        <v>18.9895</v>
      </c>
      <c r="F753" s="139">
        <f t="shared" si="177"/>
        <v>2.083231692442844E-3</v>
      </c>
      <c r="G753" s="140">
        <f t="shared" si="177"/>
        <v>-4.7049391311686506E-3</v>
      </c>
      <c r="H753" s="140">
        <f t="shared" si="177"/>
        <v>-1.4903025356117761E-2</v>
      </c>
      <c r="I753" s="141">
        <f t="shared" si="192"/>
        <v>21.444480949895105</v>
      </c>
      <c r="J753" s="142">
        <f t="shared" si="186"/>
        <v>24.962696833132899</v>
      </c>
      <c r="K753" s="142">
        <f t="shared" si="189"/>
        <v>19.169002029595305</v>
      </c>
      <c r="L753" s="143">
        <f t="shared" si="187"/>
        <v>15011.136664926573</v>
      </c>
      <c r="M753" s="137">
        <f t="shared" si="178"/>
        <v>-14977.618099879739</v>
      </c>
      <c r="N753" s="137">
        <f t="shared" si="179"/>
        <v>28753.503044392957</v>
      </c>
      <c r="O753" s="143">
        <f t="shared" si="191"/>
        <v>-31.206664926574376</v>
      </c>
      <c r="P753" s="137">
        <f t="shared" si="188"/>
        <v>-70.801900120261053</v>
      </c>
      <c r="Q753" s="137">
        <f t="shared" si="180"/>
        <v>434.99695560704276</v>
      </c>
      <c r="R753" s="144">
        <f t="shared" si="181"/>
        <v>332.98839056020734</v>
      </c>
      <c r="T753" s="92">
        <f t="shared" si="190"/>
        <v>3.861003861003861E-4</v>
      </c>
      <c r="U753" s="92">
        <f>SUM($T$13:T753)</f>
        <v>0.28610038610038158</v>
      </c>
      <c r="V753" s="92">
        <f t="shared" si="182"/>
        <v>716</v>
      </c>
      <c r="W753" s="92">
        <v>-57.273552793767522</v>
      </c>
      <c r="Y753" s="92">
        <f t="shared" si="183"/>
        <v>432</v>
      </c>
      <c r="Z753" s="92">
        <v>-54.035207108379836</v>
      </c>
      <c r="AB753" s="92">
        <f t="shared" si="184"/>
        <v>1342</v>
      </c>
      <c r="AC753" s="92">
        <v>-99.661711937245855</v>
      </c>
      <c r="AE753" s="92">
        <f t="shared" si="185"/>
        <v>636</v>
      </c>
      <c r="AF753" s="92">
        <v>-117.78612186523605</v>
      </c>
    </row>
    <row r="754" spans="1:32">
      <c r="A754" s="93">
        <v>742</v>
      </c>
      <c r="B754" s="130">
        <v>42821</v>
      </c>
      <c r="C754" s="92">
        <v>20.366699000000001</v>
      </c>
      <c r="D754" s="92">
        <v>23.492999999999999</v>
      </c>
      <c r="E754" s="92">
        <v>18.8734</v>
      </c>
      <c r="F754" s="139">
        <f t="shared" si="177"/>
        <v>6.3977476173238124E-3</v>
      </c>
      <c r="G754" s="140">
        <f t="shared" si="177"/>
        <v>8.7472864257438498E-3</v>
      </c>
      <c r="H754" s="140">
        <f t="shared" si="177"/>
        <v>6.1515148303961098E-3</v>
      </c>
      <c r="I754" s="141">
        <f t="shared" si="192"/>
        <v>21.536811159235967</v>
      </c>
      <c r="J754" s="142">
        <f t="shared" si="186"/>
        <v>25.300088066658155</v>
      </c>
      <c r="K754" s="142">
        <f t="shared" si="189"/>
        <v>19.578702327084677</v>
      </c>
      <c r="L754" s="143">
        <f t="shared" si="187"/>
        <v>15075.767811465177</v>
      </c>
      <c r="M754" s="137">
        <f t="shared" si="178"/>
        <v>-15180.052839994893</v>
      </c>
      <c r="N754" s="137">
        <f t="shared" si="179"/>
        <v>29368.053490627015</v>
      </c>
      <c r="O754" s="143">
        <f t="shared" si="191"/>
        <v>-95.837811465178675</v>
      </c>
      <c r="P754" s="137">
        <f t="shared" si="188"/>
        <v>131.63283999489249</v>
      </c>
      <c r="Q754" s="137">
        <f t="shared" si="180"/>
        <v>-179.55349062701498</v>
      </c>
      <c r="R754" s="144">
        <f t="shared" si="181"/>
        <v>-143.75846209730116</v>
      </c>
      <c r="T754" s="92">
        <f t="shared" si="190"/>
        <v>3.861003861003861E-4</v>
      </c>
      <c r="U754" s="92">
        <f>SUM($T$13:T754)</f>
        <v>0.28648648648648195</v>
      </c>
      <c r="V754" s="92">
        <f t="shared" si="182"/>
        <v>552</v>
      </c>
      <c r="W754" s="92">
        <v>-57.218782752026527</v>
      </c>
      <c r="Y754" s="92">
        <f t="shared" si="183"/>
        <v>238</v>
      </c>
      <c r="Z754" s="92">
        <v>-53.981753403320909</v>
      </c>
      <c r="AB754" s="92">
        <f t="shared" si="184"/>
        <v>732</v>
      </c>
      <c r="AC754" s="92">
        <v>-99.637080733878975</v>
      </c>
      <c r="AE754" s="92">
        <f t="shared" si="185"/>
        <v>465</v>
      </c>
      <c r="AF754" s="92">
        <v>-117.66707161140766</v>
      </c>
    </row>
    <row r="755" spans="1:32">
      <c r="A755" s="93">
        <v>743</v>
      </c>
      <c r="B755" s="130">
        <v>42818</v>
      </c>
      <c r="C755" s="92">
        <v>20.426300000000001</v>
      </c>
      <c r="D755" s="92">
        <v>23.7059</v>
      </c>
      <c r="E755" s="92">
        <v>18.748199</v>
      </c>
      <c r="F755" s="139">
        <f t="shared" si="177"/>
        <v>-2.9178559014604311E-3</v>
      </c>
      <c r="G755" s="140">
        <f t="shared" si="177"/>
        <v>-8.9808866147246258E-3</v>
      </c>
      <c r="H755" s="140">
        <f t="shared" si="177"/>
        <v>6.6780281135270236E-3</v>
      </c>
      <c r="I755" s="141">
        <f t="shared" si="192"/>
        <v>21.337458175494337</v>
      </c>
      <c r="J755" s="142">
        <f t="shared" si="186"/>
        <v>24.855453077082075</v>
      </c>
      <c r="K755" s="142">
        <f t="shared" si="189"/>
        <v>19.588947749061123</v>
      </c>
      <c r="L755" s="143">
        <f t="shared" si="187"/>
        <v>14936.220722846036</v>
      </c>
      <c r="M755" s="137">
        <f t="shared" si="178"/>
        <v>-14913.271846249245</v>
      </c>
      <c r="N755" s="137">
        <f t="shared" si="179"/>
        <v>29383.421623591687</v>
      </c>
      <c r="O755" s="143">
        <f t="shared" si="191"/>
        <v>43.70927715396283</v>
      </c>
      <c r="P755" s="137">
        <f t="shared" si="188"/>
        <v>-135.14815375075523</v>
      </c>
      <c r="Q755" s="137">
        <f t="shared" si="180"/>
        <v>-194.92162359168651</v>
      </c>
      <c r="R755" s="144">
        <f t="shared" si="181"/>
        <v>-286.36050018847891</v>
      </c>
      <c r="T755" s="92">
        <f t="shared" si="190"/>
        <v>3.861003861003861E-4</v>
      </c>
      <c r="U755" s="92">
        <f>SUM($T$13:T755)</f>
        <v>0.28687258687258232</v>
      </c>
      <c r="V755" s="92">
        <f t="shared" si="182"/>
        <v>1472</v>
      </c>
      <c r="W755" s="92">
        <v>-57.094677498458623</v>
      </c>
      <c r="Y755" s="92">
        <f t="shared" si="183"/>
        <v>1866</v>
      </c>
      <c r="Z755" s="92">
        <v>-53.971236345101715</v>
      </c>
      <c r="AB755" s="92">
        <f t="shared" si="184"/>
        <v>1345</v>
      </c>
      <c r="AC755" s="92">
        <v>-99.154579624835606</v>
      </c>
      <c r="AE755" s="92">
        <f t="shared" si="185"/>
        <v>1833</v>
      </c>
      <c r="AF755" s="92">
        <v>-117.54128019125164</v>
      </c>
    </row>
    <row r="756" spans="1:32">
      <c r="A756" s="93">
        <v>744</v>
      </c>
      <c r="B756" s="130">
        <v>42817</v>
      </c>
      <c r="C756" s="92">
        <v>20.522400000000001</v>
      </c>
      <c r="D756" s="92">
        <v>23.719899999999999</v>
      </c>
      <c r="E756" s="92">
        <v>18.942499000000002</v>
      </c>
      <c r="F756" s="139">
        <f t="shared" si="177"/>
        <v>-4.6826881846178114E-3</v>
      </c>
      <c r="G756" s="140">
        <f t="shared" si="177"/>
        <v>-5.9022171257039346E-4</v>
      </c>
      <c r="H756" s="140">
        <f t="shared" si="177"/>
        <v>-1.0257358334821665E-2</v>
      </c>
      <c r="I756" s="141">
        <f t="shared" si="192"/>
        <v>21.299690941117998</v>
      </c>
      <c r="J756" s="142">
        <f t="shared" si="186"/>
        <v>25.065896826293535</v>
      </c>
      <c r="K756" s="142">
        <f t="shared" si="189"/>
        <v>19.259402064162703</v>
      </c>
      <c r="L756" s="143">
        <f t="shared" si="187"/>
        <v>14909.783658782599</v>
      </c>
      <c r="M756" s="137">
        <f t="shared" si="178"/>
        <v>-15039.538095776121</v>
      </c>
      <c r="N756" s="137">
        <f t="shared" si="179"/>
        <v>28889.103096244056</v>
      </c>
      <c r="O756" s="143">
        <f t="shared" si="191"/>
        <v>70.146341217399822</v>
      </c>
      <c r="P756" s="137">
        <f t="shared" si="188"/>
        <v>-8.8819042238792463</v>
      </c>
      <c r="Q756" s="137">
        <f t="shared" si="180"/>
        <v>299.39690375594364</v>
      </c>
      <c r="R756" s="144">
        <f t="shared" si="181"/>
        <v>360.66134074946422</v>
      </c>
      <c r="T756" s="92">
        <f t="shared" si="190"/>
        <v>3.861003861003861E-4</v>
      </c>
      <c r="U756" s="92">
        <f>SUM($T$13:T756)</f>
        <v>0.2872586872586827</v>
      </c>
      <c r="V756" s="92">
        <f t="shared" si="182"/>
        <v>2424</v>
      </c>
      <c r="W756" s="92">
        <v>-57.078986454655023</v>
      </c>
      <c r="Y756" s="92">
        <f t="shared" si="183"/>
        <v>112</v>
      </c>
      <c r="Z756" s="92">
        <v>-53.968802584342484</v>
      </c>
      <c r="AB756" s="92">
        <f t="shared" si="184"/>
        <v>677</v>
      </c>
      <c r="AC756" s="92">
        <v>-98.977260673065757</v>
      </c>
      <c r="AE756" s="92">
        <f t="shared" si="185"/>
        <v>814</v>
      </c>
      <c r="AF756" s="92">
        <v>-117.52891012451801</v>
      </c>
    </row>
    <row r="757" spans="1:32">
      <c r="A757" s="93">
        <v>745</v>
      </c>
      <c r="B757" s="130">
        <v>42816</v>
      </c>
      <c r="C757" s="92">
        <v>20.658100000000001</v>
      </c>
      <c r="D757" s="92">
        <v>23.842500999999999</v>
      </c>
      <c r="E757" s="92">
        <v>19.015899999999998</v>
      </c>
      <c r="F757" s="139">
        <f t="shared" si="177"/>
        <v>-6.568851927331143E-3</v>
      </c>
      <c r="G757" s="140">
        <f t="shared" si="177"/>
        <v>-5.1421199479031454E-3</v>
      </c>
      <c r="H757" s="140">
        <f t="shared" si="177"/>
        <v>-3.859980332248103E-3</v>
      </c>
      <c r="I757" s="141">
        <f t="shared" si="192"/>
        <v>21.259327225640305</v>
      </c>
      <c r="J757" s="142">
        <f t="shared" si="186"/>
        <v>24.951732032222626</v>
      </c>
      <c r="K757" s="142">
        <f t="shared" si="189"/>
        <v>19.383888642714783</v>
      </c>
      <c r="L757" s="143">
        <f t="shared" si="187"/>
        <v>14881.529057948213</v>
      </c>
      <c r="M757" s="137">
        <f t="shared" si="178"/>
        <v>-14971.039219333576</v>
      </c>
      <c r="N757" s="137">
        <f t="shared" si="179"/>
        <v>29075.832964072175</v>
      </c>
      <c r="O757" s="143">
        <f t="shared" si="191"/>
        <v>98.400942051785023</v>
      </c>
      <c r="P757" s="137">
        <f t="shared" si="188"/>
        <v>-77.380780666424471</v>
      </c>
      <c r="Q757" s="137">
        <f t="shared" si="180"/>
        <v>112.66703592782505</v>
      </c>
      <c r="R757" s="144">
        <f t="shared" si="181"/>
        <v>133.68719731318561</v>
      </c>
      <c r="T757" s="92">
        <f t="shared" si="190"/>
        <v>3.861003861003861E-4</v>
      </c>
      <c r="U757" s="92">
        <f>SUM($T$13:T757)</f>
        <v>0.28764478764478307</v>
      </c>
      <c r="V757" s="92">
        <f t="shared" si="182"/>
        <v>2292</v>
      </c>
      <c r="W757" s="92">
        <v>-57.066353781303405</v>
      </c>
      <c r="Y757" s="92">
        <f t="shared" si="183"/>
        <v>1533</v>
      </c>
      <c r="Z757" s="92">
        <v>-53.765825292231966</v>
      </c>
      <c r="AB757" s="92">
        <f t="shared" si="184"/>
        <v>1552</v>
      </c>
      <c r="AC757" s="92">
        <v>-98.454327360374009</v>
      </c>
      <c r="AE757" s="92">
        <f t="shared" si="185"/>
        <v>1478</v>
      </c>
      <c r="AF757" s="92">
        <v>-117.48667997499251</v>
      </c>
    </row>
    <row r="758" spans="1:32">
      <c r="A758" s="93">
        <v>746</v>
      </c>
      <c r="B758" s="130">
        <v>42815</v>
      </c>
      <c r="C758" s="92">
        <v>20.404399999999999</v>
      </c>
      <c r="D758" s="92">
        <v>23.501899999999999</v>
      </c>
      <c r="E758" s="92">
        <v>19.094801</v>
      </c>
      <c r="F758" s="139">
        <f t="shared" si="177"/>
        <v>1.2433592754504064E-2</v>
      </c>
      <c r="G758" s="140">
        <f t="shared" si="177"/>
        <v>1.4492487841408552E-2</v>
      </c>
      <c r="H758" s="140">
        <f t="shared" si="177"/>
        <v>-4.1320671527292907E-3</v>
      </c>
      <c r="I758" s="141">
        <f t="shared" si="192"/>
        <v>21.665977641587109</v>
      </c>
      <c r="J758" s="142">
        <f t="shared" si="186"/>
        <v>25.444181739804016</v>
      </c>
      <c r="K758" s="142">
        <f t="shared" si="189"/>
        <v>19.378594105275042</v>
      </c>
      <c r="L758" s="143">
        <f t="shared" si="187"/>
        <v>15166.184349110976</v>
      </c>
      <c r="M758" s="137">
        <f t="shared" si="178"/>
        <v>-15266.50904388241</v>
      </c>
      <c r="N758" s="137">
        <f t="shared" si="179"/>
        <v>29067.891157912563</v>
      </c>
      <c r="O758" s="143">
        <f t="shared" si="191"/>
        <v>-186.25434911097727</v>
      </c>
      <c r="P758" s="137">
        <f t="shared" si="188"/>
        <v>218.0890438824099</v>
      </c>
      <c r="Q758" s="137">
        <f t="shared" si="180"/>
        <v>120.60884208743664</v>
      </c>
      <c r="R758" s="144">
        <f t="shared" si="181"/>
        <v>152.44353685886927</v>
      </c>
      <c r="T758" s="92">
        <f t="shared" si="190"/>
        <v>3.861003861003861E-4</v>
      </c>
      <c r="U758" s="92">
        <f>SUM($T$13:T758)</f>
        <v>0.28803088803088345</v>
      </c>
      <c r="V758" s="92">
        <f t="shared" si="182"/>
        <v>1647</v>
      </c>
      <c r="W758" s="92">
        <v>-56.967200985602176</v>
      </c>
      <c r="Y758" s="92">
        <f t="shared" si="183"/>
        <v>1370</v>
      </c>
      <c r="Z758" s="92">
        <v>-53.661104991910179</v>
      </c>
      <c r="AB758" s="92">
        <f t="shared" si="184"/>
        <v>930</v>
      </c>
      <c r="AC758" s="92">
        <v>-98.397828958408354</v>
      </c>
      <c r="AE758" s="92">
        <f t="shared" si="185"/>
        <v>570</v>
      </c>
      <c r="AF758" s="92">
        <v>-117.3322438955438</v>
      </c>
    </row>
    <row r="759" spans="1:32">
      <c r="A759" s="93">
        <v>747</v>
      </c>
      <c r="B759" s="130">
        <v>42814</v>
      </c>
      <c r="C759" s="92">
        <v>20.500999</v>
      </c>
      <c r="D759" s="92">
        <v>23.632999000000002</v>
      </c>
      <c r="E759" s="92">
        <v>19.006398999999998</v>
      </c>
      <c r="F759" s="139">
        <f t="shared" si="177"/>
        <v>-4.7119167217168911E-3</v>
      </c>
      <c r="G759" s="140">
        <f t="shared" si="177"/>
        <v>-5.5472858099813172E-3</v>
      </c>
      <c r="H759" s="140">
        <f t="shared" si="177"/>
        <v>4.6511703768821189E-3</v>
      </c>
      <c r="I759" s="141">
        <f t="shared" si="192"/>
        <v>21.29906545334693</v>
      </c>
      <c r="J759" s="142">
        <f t="shared" si="186"/>
        <v>24.941570188785601</v>
      </c>
      <c r="K759" s="142">
        <f t="shared" si="189"/>
        <v>19.54950712436375</v>
      </c>
      <c r="L759" s="143">
        <f t="shared" si="187"/>
        <v>14909.345817342852</v>
      </c>
      <c r="M759" s="137">
        <f t="shared" si="178"/>
        <v>-14964.942113271361</v>
      </c>
      <c r="N759" s="137">
        <f t="shared" si="179"/>
        <v>29324.260686545626</v>
      </c>
      <c r="O759" s="143">
        <f t="shared" si="191"/>
        <v>70.584182657146812</v>
      </c>
      <c r="P759" s="137">
        <f t="shared" si="188"/>
        <v>-83.477886728638623</v>
      </c>
      <c r="Q759" s="137">
        <f t="shared" si="180"/>
        <v>-135.7606865456255</v>
      </c>
      <c r="R759" s="144">
        <f t="shared" si="181"/>
        <v>-148.65439061711731</v>
      </c>
      <c r="T759" s="92">
        <f t="shared" si="190"/>
        <v>3.861003861003861E-4</v>
      </c>
      <c r="U759" s="92">
        <f>SUM($T$13:T759)</f>
        <v>0.28841698841698382</v>
      </c>
      <c r="V759" s="92">
        <f t="shared" si="182"/>
        <v>2035</v>
      </c>
      <c r="W759" s="92">
        <v>-56.660488018067554</v>
      </c>
      <c r="Y759" s="92">
        <f t="shared" si="183"/>
        <v>1483</v>
      </c>
      <c r="Z759" s="92">
        <v>-53.489480362815812</v>
      </c>
      <c r="AB759" s="92">
        <f t="shared" si="184"/>
        <v>1674</v>
      </c>
      <c r="AC759" s="92">
        <v>-98.38106265904571</v>
      </c>
      <c r="AE759" s="92">
        <f t="shared" si="185"/>
        <v>1337</v>
      </c>
      <c r="AF759" s="92">
        <v>-117.24476731637878</v>
      </c>
    </row>
    <row r="760" spans="1:32">
      <c r="A760" s="93">
        <v>748</v>
      </c>
      <c r="B760" s="130">
        <v>42811</v>
      </c>
      <c r="C760" s="92">
        <v>20.7286</v>
      </c>
      <c r="D760" s="92">
        <v>23.764900000000001</v>
      </c>
      <c r="E760" s="92">
        <v>19.076000000000001</v>
      </c>
      <c r="F760" s="139">
        <f t="shared" si="177"/>
        <v>-1.0980046891734152E-2</v>
      </c>
      <c r="G760" s="140">
        <f t="shared" si="177"/>
        <v>-5.5502442678067032E-3</v>
      </c>
      <c r="H760" s="140">
        <f t="shared" si="177"/>
        <v>-3.6486160620676777E-3</v>
      </c>
      <c r="I760" s="141">
        <f t="shared" si="192"/>
        <v>21.164928094521578</v>
      </c>
      <c r="J760" s="142">
        <f t="shared" si="186"/>
        <v>24.941495988592422</v>
      </c>
      <c r="K760" s="142">
        <f t="shared" si="189"/>
        <v>19.388001580048225</v>
      </c>
      <c r="L760" s="143">
        <f t="shared" si="187"/>
        <v>14815.449666165105</v>
      </c>
      <c r="M760" s="137">
        <f t="shared" si="178"/>
        <v>-14964.897593155452</v>
      </c>
      <c r="N760" s="137">
        <f t="shared" si="179"/>
        <v>29082.00237007234</v>
      </c>
      <c r="O760" s="143">
        <f t="shared" si="191"/>
        <v>164.48033383489383</v>
      </c>
      <c r="P760" s="137">
        <f t="shared" si="188"/>
        <v>-83.522406844547731</v>
      </c>
      <c r="Q760" s="137">
        <f t="shared" si="180"/>
        <v>106.49762992766045</v>
      </c>
      <c r="R760" s="144">
        <f t="shared" si="181"/>
        <v>187.45555691800655</v>
      </c>
      <c r="T760" s="92">
        <f t="shared" si="190"/>
        <v>3.861003861003861E-4</v>
      </c>
      <c r="U760" s="92">
        <f>SUM($T$13:T760)</f>
        <v>0.2888030888030842</v>
      </c>
      <c r="V760" s="92">
        <f t="shared" si="182"/>
        <v>1613</v>
      </c>
      <c r="W760" s="92">
        <v>-56.540284961683938</v>
      </c>
      <c r="Y760" s="92">
        <f t="shared" si="183"/>
        <v>185</v>
      </c>
      <c r="Z760" s="92">
        <v>-53.474698033507593</v>
      </c>
      <c r="AB760" s="92">
        <f t="shared" si="184"/>
        <v>1980</v>
      </c>
      <c r="AC760" s="92">
        <v>-97.932818871628115</v>
      </c>
      <c r="AE760" s="92">
        <f t="shared" si="185"/>
        <v>1324</v>
      </c>
      <c r="AF760" s="92">
        <v>-116.986489223018</v>
      </c>
    </row>
    <row r="761" spans="1:32">
      <c r="A761" s="93">
        <v>749</v>
      </c>
      <c r="B761" s="130">
        <v>42810</v>
      </c>
      <c r="C761" s="92">
        <v>20.652398999999999</v>
      </c>
      <c r="D761" s="92">
        <v>23.618798999999999</v>
      </c>
      <c r="E761" s="92">
        <v>19.234400000000001</v>
      </c>
      <c r="F761" s="139">
        <f t="shared" si="177"/>
        <v>3.6896924178155821E-3</v>
      </c>
      <c r="G761" s="140">
        <f t="shared" si="177"/>
        <v>6.1857929355342289E-3</v>
      </c>
      <c r="H761" s="140">
        <f t="shared" si="177"/>
        <v>-8.2352451857089504E-3</v>
      </c>
      <c r="I761" s="141">
        <f t="shared" si="192"/>
        <v>21.478859048772012</v>
      </c>
      <c r="J761" s="142">
        <f t="shared" si="186"/>
        <v>25.235844016878254</v>
      </c>
      <c r="K761" s="142">
        <f t="shared" si="189"/>
        <v>19.298750363931291</v>
      </c>
      <c r="L761" s="143">
        <f t="shared" si="187"/>
        <v>15035.201334140409</v>
      </c>
      <c r="M761" s="137">
        <f t="shared" si="178"/>
        <v>-15141.506410126953</v>
      </c>
      <c r="N761" s="137">
        <f t="shared" si="179"/>
        <v>28948.125545896935</v>
      </c>
      <c r="O761" s="143">
        <f t="shared" si="191"/>
        <v>-55.271334140410545</v>
      </c>
      <c r="P761" s="137">
        <f t="shared" si="188"/>
        <v>93.086410126952615</v>
      </c>
      <c r="Q761" s="137">
        <f t="shared" si="180"/>
        <v>240.37445410306464</v>
      </c>
      <c r="R761" s="144">
        <f t="shared" si="181"/>
        <v>278.18953008960671</v>
      </c>
      <c r="T761" s="92">
        <f t="shared" si="190"/>
        <v>3.861003861003861E-4</v>
      </c>
      <c r="U761" s="92">
        <f>SUM($T$13:T761)</f>
        <v>0.28918918918918457</v>
      </c>
      <c r="V761" s="92">
        <f t="shared" si="182"/>
        <v>204</v>
      </c>
      <c r="W761" s="92">
        <v>-56.47244538445193</v>
      </c>
      <c r="Y761" s="92">
        <f t="shared" si="183"/>
        <v>1191</v>
      </c>
      <c r="Z761" s="92">
        <v>-53.452022422812661</v>
      </c>
      <c r="AB761" s="92">
        <f t="shared" si="184"/>
        <v>1139</v>
      </c>
      <c r="AC761" s="92">
        <v>-97.82693907628709</v>
      </c>
      <c r="AE761" s="92">
        <f t="shared" si="185"/>
        <v>2323</v>
      </c>
      <c r="AF761" s="92">
        <v>-116.18420422980853</v>
      </c>
    </row>
    <row r="762" spans="1:32">
      <c r="A762" s="93">
        <v>750</v>
      </c>
      <c r="B762" s="130">
        <v>42809</v>
      </c>
      <c r="C762" s="92">
        <v>20.857900999999998</v>
      </c>
      <c r="D762" s="92">
        <v>23.891898999999999</v>
      </c>
      <c r="E762" s="92">
        <v>19.232201</v>
      </c>
      <c r="F762" s="139">
        <f t="shared" si="177"/>
        <v>-9.8524774856300068E-3</v>
      </c>
      <c r="G762" s="140">
        <f t="shared" si="177"/>
        <v>-1.1430652707848821E-2</v>
      </c>
      <c r="H762" s="140">
        <f t="shared" si="177"/>
        <v>1.143394871965242E-4</v>
      </c>
      <c r="I762" s="141">
        <f t="shared" si="192"/>
        <v>21.189057967055266</v>
      </c>
      <c r="J762" s="142">
        <f t="shared" si="186"/>
        <v>24.794011228630257</v>
      </c>
      <c r="K762" s="142">
        <f t="shared" si="189"/>
        <v>19.461224932081358</v>
      </c>
      <c r="L762" s="143">
        <f t="shared" si="187"/>
        <v>14832.340576938686</v>
      </c>
      <c r="M762" s="137">
        <f t="shared" si="178"/>
        <v>-14876.406737178155</v>
      </c>
      <c r="N762" s="137">
        <f t="shared" si="179"/>
        <v>29191.837398122036</v>
      </c>
      <c r="O762" s="143">
        <f t="shared" si="191"/>
        <v>147.58942306131212</v>
      </c>
      <c r="P762" s="137">
        <f t="shared" si="188"/>
        <v>-172.01326282184527</v>
      </c>
      <c r="Q762" s="137">
        <f t="shared" si="180"/>
        <v>-3.3373981220356654</v>
      </c>
      <c r="R762" s="144">
        <f t="shared" si="181"/>
        <v>-27.761237882568821</v>
      </c>
      <c r="T762" s="92">
        <f t="shared" si="190"/>
        <v>3.861003861003861E-4</v>
      </c>
      <c r="U762" s="92">
        <f>SUM($T$13:T762)</f>
        <v>0.28957528957528494</v>
      </c>
      <c r="V762" s="92">
        <f t="shared" si="182"/>
        <v>97</v>
      </c>
      <c r="W762" s="92">
        <v>-56.412430324400702</v>
      </c>
      <c r="Y762" s="92">
        <f t="shared" si="183"/>
        <v>76</v>
      </c>
      <c r="Z762" s="92">
        <v>-53.079958397074734</v>
      </c>
      <c r="AB762" s="92">
        <f t="shared" si="184"/>
        <v>1089</v>
      </c>
      <c r="AC762" s="92">
        <v>-97.809011320758145</v>
      </c>
      <c r="AE762" s="92">
        <f t="shared" si="185"/>
        <v>1989</v>
      </c>
      <c r="AF762" s="92">
        <v>-116.11083506088289</v>
      </c>
    </row>
    <row r="763" spans="1:32">
      <c r="A763" s="93">
        <v>751</v>
      </c>
      <c r="B763" s="130">
        <v>42808</v>
      </c>
      <c r="C763" s="92">
        <v>20.892299999999999</v>
      </c>
      <c r="D763" s="92">
        <v>23.940901</v>
      </c>
      <c r="E763" s="92">
        <v>19.6539</v>
      </c>
      <c r="F763" s="139">
        <f t="shared" si="177"/>
        <v>-1.6464917696951131E-3</v>
      </c>
      <c r="G763" s="140">
        <f t="shared" si="177"/>
        <v>-2.0467901354256357E-3</v>
      </c>
      <c r="H763" s="140">
        <f t="shared" si="177"/>
        <v>-2.1456250413403932E-2</v>
      </c>
      <c r="I763" s="141">
        <f t="shared" si="192"/>
        <v>21.3646652407777</v>
      </c>
      <c r="J763" s="142">
        <f t="shared" si="186"/>
        <v>25.029365070650432</v>
      </c>
      <c r="K763" s="142">
        <f t="shared" si="189"/>
        <v>19.041482823205573</v>
      </c>
      <c r="L763" s="143">
        <f t="shared" si="187"/>
        <v>14955.265668544391</v>
      </c>
      <c r="M763" s="137">
        <f t="shared" si="178"/>
        <v>-15017.619042390259</v>
      </c>
      <c r="N763" s="137">
        <f t="shared" si="179"/>
        <v>28562.22423480836</v>
      </c>
      <c r="O763" s="143">
        <f t="shared" si="191"/>
        <v>24.66433145560768</v>
      </c>
      <c r="P763" s="137">
        <f t="shared" si="188"/>
        <v>-30.80095760974109</v>
      </c>
      <c r="Q763" s="137">
        <f t="shared" si="180"/>
        <v>626.27576519163995</v>
      </c>
      <c r="R763" s="144">
        <f t="shared" si="181"/>
        <v>620.13913903750654</v>
      </c>
      <c r="T763" s="92">
        <f t="shared" si="190"/>
        <v>3.861003861003861E-4</v>
      </c>
      <c r="U763" s="92">
        <f>SUM($T$13:T763)</f>
        <v>0.28996138996138532</v>
      </c>
      <c r="V763" s="92">
        <f t="shared" si="182"/>
        <v>777</v>
      </c>
      <c r="W763" s="92">
        <v>-56.140075772393175</v>
      </c>
      <c r="Y763" s="92">
        <f t="shared" si="183"/>
        <v>1236</v>
      </c>
      <c r="Z763" s="92">
        <v>-52.920784657282638</v>
      </c>
      <c r="AB763" s="92">
        <f t="shared" si="184"/>
        <v>1605</v>
      </c>
      <c r="AC763" s="92">
        <v>-97.801538862611778</v>
      </c>
      <c r="AE763" s="92">
        <f t="shared" si="185"/>
        <v>1313</v>
      </c>
      <c r="AF763" s="92">
        <v>-115.969772514125</v>
      </c>
    </row>
    <row r="764" spans="1:32">
      <c r="A764" s="93">
        <v>752</v>
      </c>
      <c r="B764" s="130">
        <v>42807</v>
      </c>
      <c r="C764" s="92">
        <v>20.9526</v>
      </c>
      <c r="D764" s="92">
        <v>23.856100000000001</v>
      </c>
      <c r="E764" s="92">
        <v>19.620000999999998</v>
      </c>
      <c r="F764" s="139">
        <f t="shared" si="177"/>
        <v>-2.877924458062564E-3</v>
      </c>
      <c r="G764" s="140">
        <f t="shared" si="177"/>
        <v>3.5546883187109746E-3</v>
      </c>
      <c r="H764" s="140">
        <f t="shared" si="177"/>
        <v>1.7277776897157704E-3</v>
      </c>
      <c r="I764" s="141">
        <f t="shared" si="192"/>
        <v>21.338312704389907</v>
      </c>
      <c r="J764" s="142">
        <f t="shared" si="186"/>
        <v>25.169854071315093</v>
      </c>
      <c r="K764" s="142">
        <f t="shared" si="189"/>
        <v>19.492620826064179</v>
      </c>
      <c r="L764" s="143">
        <f t="shared" si="187"/>
        <v>14936.818893072934</v>
      </c>
      <c r="M764" s="137">
        <f t="shared" si="178"/>
        <v>-15101.912442789057</v>
      </c>
      <c r="N764" s="137">
        <f t="shared" si="179"/>
        <v>29238.93123909627</v>
      </c>
      <c r="O764" s="143">
        <f t="shared" si="191"/>
        <v>43.111106927064611</v>
      </c>
      <c r="P764" s="137">
        <f t="shared" si="188"/>
        <v>53.49244278905644</v>
      </c>
      <c r="Q764" s="137">
        <f t="shared" si="180"/>
        <v>-50.431239096269564</v>
      </c>
      <c r="R764" s="144">
        <f t="shared" si="181"/>
        <v>46.172310619851487</v>
      </c>
      <c r="T764" s="92">
        <f t="shared" si="190"/>
        <v>3.861003861003861E-4</v>
      </c>
      <c r="U764" s="92">
        <f>SUM($T$13:T764)</f>
        <v>0.29034749034748569</v>
      </c>
      <c r="V764" s="92">
        <f t="shared" si="182"/>
        <v>2434</v>
      </c>
      <c r="W764" s="92">
        <v>-56.114611361961579</v>
      </c>
      <c r="Y764" s="92">
        <f t="shared" si="183"/>
        <v>1040</v>
      </c>
      <c r="Z764" s="92">
        <v>-52.835178354322125</v>
      </c>
      <c r="AB764" s="92">
        <f t="shared" si="184"/>
        <v>243</v>
      </c>
      <c r="AC764" s="92">
        <v>-97.695455860048241</v>
      </c>
      <c r="AE764" s="92">
        <f t="shared" si="185"/>
        <v>1688</v>
      </c>
      <c r="AF764" s="92">
        <v>-114.68112474672307</v>
      </c>
    </row>
    <row r="765" spans="1:32">
      <c r="A765" s="93">
        <v>753</v>
      </c>
      <c r="B765" s="130">
        <v>42804</v>
      </c>
      <c r="C765" s="92">
        <v>20.973600000000001</v>
      </c>
      <c r="D765" s="92">
        <v>24.095400000000001</v>
      </c>
      <c r="E765" s="92">
        <v>19.594100999999998</v>
      </c>
      <c r="F765" s="139">
        <f t="shared" si="177"/>
        <v>-1.0012587252546945E-3</v>
      </c>
      <c r="G765" s="140">
        <f t="shared" si="177"/>
        <v>-9.9313561924683214E-3</v>
      </c>
      <c r="H765" s="140">
        <f t="shared" si="177"/>
        <v>1.3218264007111014E-3</v>
      </c>
      <c r="I765" s="141">
        <f t="shared" si="192"/>
        <v>21.37847316340542</v>
      </c>
      <c r="J765" s="142">
        <f t="shared" si="186"/>
        <v>24.831614634743559</v>
      </c>
      <c r="K765" s="142">
        <f t="shared" si="189"/>
        <v>19.484721419931436</v>
      </c>
      <c r="L765" s="143">
        <f t="shared" si="187"/>
        <v>14964.931214383794</v>
      </c>
      <c r="M765" s="137">
        <f t="shared" si="178"/>
        <v>-14898.968780846135</v>
      </c>
      <c r="N765" s="137">
        <f t="shared" si="179"/>
        <v>29227.082129897153</v>
      </c>
      <c r="O765" s="143">
        <f t="shared" si="191"/>
        <v>14.998785616204259</v>
      </c>
      <c r="P765" s="137">
        <f t="shared" si="188"/>
        <v>-149.45121915386517</v>
      </c>
      <c r="Q765" s="137">
        <f t="shared" si="180"/>
        <v>-38.582129897153209</v>
      </c>
      <c r="R765" s="144">
        <f t="shared" si="181"/>
        <v>-173.03456343481412</v>
      </c>
      <c r="T765" s="92">
        <f t="shared" si="190"/>
        <v>3.861003861003861E-4</v>
      </c>
      <c r="U765" s="92">
        <f>SUM($T$13:T765)</f>
        <v>0.29073359073358607</v>
      </c>
      <c r="V765" s="92">
        <f t="shared" si="182"/>
        <v>148</v>
      </c>
      <c r="W765" s="92">
        <v>-55.960787841369893</v>
      </c>
      <c r="Y765" s="92">
        <f t="shared" si="183"/>
        <v>2532</v>
      </c>
      <c r="Z765" s="92">
        <v>-52.675231263398018</v>
      </c>
      <c r="AB765" s="92">
        <f t="shared" si="184"/>
        <v>861</v>
      </c>
      <c r="AC765" s="92">
        <v>-97.581088991672004</v>
      </c>
      <c r="AE765" s="92">
        <f t="shared" si="185"/>
        <v>185</v>
      </c>
      <c r="AF765" s="92">
        <v>-114.51337032936317</v>
      </c>
    </row>
    <row r="766" spans="1:32">
      <c r="A766" s="93">
        <v>754</v>
      </c>
      <c r="B766" s="130">
        <v>42803</v>
      </c>
      <c r="C766" s="92">
        <v>20.749001</v>
      </c>
      <c r="D766" s="92">
        <v>23.951401000000001</v>
      </c>
      <c r="E766" s="92">
        <v>19.828099999999999</v>
      </c>
      <c r="F766" s="139">
        <f t="shared" si="177"/>
        <v>1.0824569337097412E-2</v>
      </c>
      <c r="G766" s="140">
        <f t="shared" si="177"/>
        <v>6.0121326514470663E-3</v>
      </c>
      <c r="H766" s="140">
        <f t="shared" si="177"/>
        <v>-1.1801382885904377E-2</v>
      </c>
      <c r="I766" s="141">
        <f t="shared" si="192"/>
        <v>21.631544701356951</v>
      </c>
      <c r="J766" s="142">
        <f t="shared" si="186"/>
        <v>25.231488495391147</v>
      </c>
      <c r="K766" s="142">
        <f t="shared" si="189"/>
        <v>19.229356890423187</v>
      </c>
      <c r="L766" s="143">
        <f t="shared" si="187"/>
        <v>15142.081290949865</v>
      </c>
      <c r="M766" s="137">
        <f t="shared" si="178"/>
        <v>-15138.893097234688</v>
      </c>
      <c r="N766" s="137">
        <f t="shared" si="179"/>
        <v>28844.03533563478</v>
      </c>
      <c r="O766" s="143">
        <f t="shared" si="191"/>
        <v>-162.15129094986696</v>
      </c>
      <c r="P766" s="137">
        <f t="shared" si="188"/>
        <v>90.473097234687884</v>
      </c>
      <c r="Q766" s="137">
        <f t="shared" si="180"/>
        <v>344.46466436521951</v>
      </c>
      <c r="R766" s="144">
        <f t="shared" si="181"/>
        <v>272.78647065004043</v>
      </c>
      <c r="T766" s="92">
        <f t="shared" si="190"/>
        <v>3.861003861003861E-4</v>
      </c>
      <c r="U766" s="92">
        <f>SUM($T$13:T766)</f>
        <v>0.29111969111968644</v>
      </c>
      <c r="V766" s="92">
        <f t="shared" si="182"/>
        <v>2429</v>
      </c>
      <c r="W766" s="92">
        <v>-55.858564357629803</v>
      </c>
      <c r="Y766" s="92">
        <f t="shared" si="183"/>
        <v>418</v>
      </c>
      <c r="Z766" s="92">
        <v>-52.558290206034144</v>
      </c>
      <c r="AB766" s="92">
        <f t="shared" si="184"/>
        <v>2116</v>
      </c>
      <c r="AC766" s="92">
        <v>-97.08302832244226</v>
      </c>
      <c r="AE766" s="92">
        <f t="shared" si="185"/>
        <v>900</v>
      </c>
      <c r="AF766" s="92">
        <v>-114.33459249965745</v>
      </c>
    </row>
    <row r="767" spans="1:32">
      <c r="A767" s="93">
        <v>755</v>
      </c>
      <c r="B767" s="130">
        <v>42802</v>
      </c>
      <c r="C767" s="92">
        <v>20.585699000000002</v>
      </c>
      <c r="D767" s="92">
        <v>23.768999000000001</v>
      </c>
      <c r="E767" s="92">
        <v>19.678599999999999</v>
      </c>
      <c r="F767" s="139">
        <f t="shared" si="177"/>
        <v>7.9327886801414671E-3</v>
      </c>
      <c r="G767" s="140">
        <f t="shared" si="177"/>
        <v>7.6739453773380095E-3</v>
      </c>
      <c r="H767" s="140">
        <f t="shared" si="177"/>
        <v>7.5970851584969967E-3</v>
      </c>
      <c r="I767" s="141">
        <f t="shared" si="192"/>
        <v>21.569660884476157</v>
      </c>
      <c r="J767" s="142">
        <f t="shared" si="186"/>
        <v>25.273167921825401</v>
      </c>
      <c r="K767" s="142">
        <f t="shared" si="189"/>
        <v>19.606831680099194</v>
      </c>
      <c r="L767" s="143">
        <f t="shared" si="187"/>
        <v>15098.762619133309</v>
      </c>
      <c r="M767" s="137">
        <f t="shared" si="178"/>
        <v>-15163.90075309524</v>
      </c>
      <c r="N767" s="137">
        <f t="shared" si="179"/>
        <v>29410.24752014879</v>
      </c>
      <c r="O767" s="143">
        <f t="shared" si="191"/>
        <v>-118.8326191333108</v>
      </c>
      <c r="P767" s="137">
        <f t="shared" si="188"/>
        <v>115.48075309524029</v>
      </c>
      <c r="Q767" s="137">
        <f t="shared" si="180"/>
        <v>-221.7475201487905</v>
      </c>
      <c r="R767" s="144">
        <f t="shared" si="181"/>
        <v>-225.09938618686101</v>
      </c>
      <c r="T767" s="92">
        <f t="shared" si="190"/>
        <v>3.861003861003861E-4</v>
      </c>
      <c r="U767" s="92">
        <f>SUM($T$13:T767)</f>
        <v>0.29150579150578682</v>
      </c>
      <c r="V767" s="92">
        <f t="shared" si="182"/>
        <v>1687</v>
      </c>
      <c r="W767" s="92">
        <v>-55.481552587547412</v>
      </c>
      <c r="Y767" s="92">
        <f t="shared" si="183"/>
        <v>392</v>
      </c>
      <c r="Z767" s="92">
        <v>-52.548118381197128</v>
      </c>
      <c r="AB767" s="92">
        <f t="shared" si="184"/>
        <v>1405</v>
      </c>
      <c r="AC767" s="92">
        <v>-96.976174221745168</v>
      </c>
      <c r="AE767" s="92">
        <f t="shared" si="185"/>
        <v>1957</v>
      </c>
      <c r="AF767" s="92">
        <v>-114.24634319943652</v>
      </c>
    </row>
    <row r="768" spans="1:32">
      <c r="A768" s="93">
        <v>756</v>
      </c>
      <c r="B768" s="130">
        <v>42801</v>
      </c>
      <c r="C768" s="92">
        <v>20.737400000000001</v>
      </c>
      <c r="D768" s="92">
        <v>23.991800000000001</v>
      </c>
      <c r="E768" s="92">
        <v>19.479700000000001</v>
      </c>
      <c r="F768" s="139">
        <f t="shared" si="177"/>
        <v>-7.3153336483839926E-3</v>
      </c>
      <c r="G768" s="140">
        <f t="shared" si="177"/>
        <v>-9.2865479038671817E-3</v>
      </c>
      <c r="H768" s="140">
        <f t="shared" si="177"/>
        <v>1.0210629527148685E-2</v>
      </c>
      <c r="I768" s="141">
        <f t="shared" si="192"/>
        <v>21.243352591457946</v>
      </c>
      <c r="J768" s="142">
        <f t="shared" si="186"/>
        <v>24.847786877987478</v>
      </c>
      <c r="K768" s="142">
        <f t="shared" si="189"/>
        <v>19.657688639968786</v>
      </c>
      <c r="L768" s="143">
        <f t="shared" si="187"/>
        <v>14870.346814020562</v>
      </c>
      <c r="M768" s="137">
        <f t="shared" si="178"/>
        <v>-14908.672126792486</v>
      </c>
      <c r="N768" s="137">
        <f t="shared" si="179"/>
        <v>29486.53295995318</v>
      </c>
      <c r="O768" s="143">
        <f t="shared" si="191"/>
        <v>109.58318597943617</v>
      </c>
      <c r="P768" s="137">
        <f t="shared" si="188"/>
        <v>-139.7478732075142</v>
      </c>
      <c r="Q768" s="137">
        <f t="shared" si="180"/>
        <v>-298.03295995317967</v>
      </c>
      <c r="R768" s="144">
        <f t="shared" si="181"/>
        <v>-328.19764718125771</v>
      </c>
      <c r="T768" s="92">
        <f t="shared" si="190"/>
        <v>3.861003861003861E-4</v>
      </c>
      <c r="U768" s="92">
        <f>SUM($T$13:T768)</f>
        <v>0.29189189189188719</v>
      </c>
      <c r="V768" s="92">
        <f t="shared" si="182"/>
        <v>558</v>
      </c>
      <c r="W768" s="92">
        <v>-55.274031141094383</v>
      </c>
      <c r="Y768" s="92">
        <f t="shared" si="183"/>
        <v>207</v>
      </c>
      <c r="Z768" s="92">
        <v>-52.395999090753321</v>
      </c>
      <c r="AB768" s="92">
        <f t="shared" si="184"/>
        <v>1052</v>
      </c>
      <c r="AC768" s="92">
        <v>-96.73883073597608</v>
      </c>
      <c r="AE768" s="92">
        <f t="shared" si="185"/>
        <v>1445</v>
      </c>
      <c r="AF768" s="92">
        <v>-113.99940469583453</v>
      </c>
    </row>
    <row r="769" spans="1:32">
      <c r="A769" s="93">
        <v>757</v>
      </c>
      <c r="B769" s="130">
        <v>42800</v>
      </c>
      <c r="C769" s="92">
        <v>20.776399999999999</v>
      </c>
      <c r="D769" s="92">
        <v>24.060600000000001</v>
      </c>
      <c r="E769" s="92">
        <v>19.6021</v>
      </c>
      <c r="F769" s="139">
        <f t="shared" si="177"/>
        <v>-1.8771298203730247E-3</v>
      </c>
      <c r="G769" s="140">
        <f t="shared" si="177"/>
        <v>-2.8594465640923161E-3</v>
      </c>
      <c r="H769" s="140">
        <f t="shared" si="177"/>
        <v>-6.2442289346549273E-3</v>
      </c>
      <c r="I769" s="141">
        <f t="shared" si="192"/>
        <v>21.359729609556997</v>
      </c>
      <c r="J769" s="142">
        <f t="shared" si="186"/>
        <v>25.008983078559972</v>
      </c>
      <c r="K769" s="142">
        <f t="shared" si="189"/>
        <v>19.337493549160548</v>
      </c>
      <c r="L769" s="143">
        <f t="shared" si="187"/>
        <v>14951.810726689897</v>
      </c>
      <c r="M769" s="137">
        <f t="shared" si="178"/>
        <v>-15005.389847135983</v>
      </c>
      <c r="N769" s="137">
        <f t="shared" si="179"/>
        <v>29006.240323740822</v>
      </c>
      <c r="O769" s="143">
        <f t="shared" si="191"/>
        <v>28.119273310101562</v>
      </c>
      <c r="P769" s="137">
        <f t="shared" si="188"/>
        <v>-43.030152864017509</v>
      </c>
      <c r="Q769" s="137">
        <f t="shared" si="180"/>
        <v>182.25967625917838</v>
      </c>
      <c r="R769" s="144">
        <f t="shared" si="181"/>
        <v>167.34879670526243</v>
      </c>
      <c r="T769" s="92">
        <f t="shared" si="190"/>
        <v>3.861003861003861E-4</v>
      </c>
      <c r="U769" s="92">
        <f>SUM($T$13:T769)</f>
        <v>0.29227799227798756</v>
      </c>
      <c r="V769" s="92">
        <f t="shared" si="182"/>
        <v>749</v>
      </c>
      <c r="W769" s="92">
        <v>-55.271334140410545</v>
      </c>
      <c r="Y769" s="92">
        <f t="shared" si="183"/>
        <v>2298</v>
      </c>
      <c r="Z769" s="92">
        <v>-52.337473607765787</v>
      </c>
      <c r="AB769" s="92">
        <f t="shared" si="184"/>
        <v>1123</v>
      </c>
      <c r="AC769" s="92">
        <v>-96.590582492324756</v>
      </c>
      <c r="AE769" s="92">
        <f t="shared" si="185"/>
        <v>1073</v>
      </c>
      <c r="AF769" s="92">
        <v>-113.93227582015606</v>
      </c>
    </row>
    <row r="770" spans="1:32">
      <c r="A770" s="93">
        <v>758</v>
      </c>
      <c r="B770" s="130">
        <v>42797</v>
      </c>
      <c r="C770" s="92">
        <v>21.017401</v>
      </c>
      <c r="D770" s="92">
        <v>24.547599999999999</v>
      </c>
      <c r="E770" s="92">
        <v>19.503299999999999</v>
      </c>
      <c r="F770" s="139">
        <f t="shared" si="177"/>
        <v>-1.1466736538927935E-2</v>
      </c>
      <c r="G770" s="140">
        <f t="shared" si="177"/>
        <v>-1.9839006664602588E-2</v>
      </c>
      <c r="H770" s="140">
        <f t="shared" si="177"/>
        <v>5.0658093758493283E-3</v>
      </c>
      <c r="I770" s="141">
        <f t="shared" si="192"/>
        <v>21.154512984740595</v>
      </c>
      <c r="J770" s="142">
        <f t="shared" si="186"/>
        <v>24.583123825547101</v>
      </c>
      <c r="K770" s="142">
        <f t="shared" si="189"/>
        <v>19.557575584644653</v>
      </c>
      <c r="L770" s="143">
        <f t="shared" si="187"/>
        <v>14808.159089318417</v>
      </c>
      <c r="M770" s="137">
        <f t="shared" si="178"/>
        <v>-14749.874295328262</v>
      </c>
      <c r="N770" s="137">
        <f t="shared" si="179"/>
        <v>29336.36337696698</v>
      </c>
      <c r="O770" s="143">
        <f t="shared" si="191"/>
        <v>171.77091068158188</v>
      </c>
      <c r="P770" s="137">
        <f t="shared" si="188"/>
        <v>-298.54570467173835</v>
      </c>
      <c r="Q770" s="137">
        <f t="shared" si="180"/>
        <v>-147.86337696697956</v>
      </c>
      <c r="R770" s="144">
        <f t="shared" si="181"/>
        <v>-274.63817095713603</v>
      </c>
      <c r="T770" s="92">
        <f t="shared" si="190"/>
        <v>3.861003861003861E-4</v>
      </c>
      <c r="U770" s="92">
        <f>SUM($T$13:T770)</f>
        <v>0.29266409266408794</v>
      </c>
      <c r="V770" s="92">
        <f t="shared" si="182"/>
        <v>1147</v>
      </c>
      <c r="W770" s="92">
        <v>-55.184493451146409</v>
      </c>
      <c r="Y770" s="92">
        <f t="shared" si="183"/>
        <v>737</v>
      </c>
      <c r="Z770" s="92">
        <v>-52.236977029000627</v>
      </c>
      <c r="AB770" s="92">
        <f t="shared" si="184"/>
        <v>384</v>
      </c>
      <c r="AC770" s="92">
        <v>-96.439297683478799</v>
      </c>
      <c r="AE770" s="92">
        <f t="shared" si="185"/>
        <v>1205</v>
      </c>
      <c r="AF770" s="92">
        <v>-113.87041785436668</v>
      </c>
    </row>
    <row r="771" spans="1:32">
      <c r="A771" s="93">
        <v>759</v>
      </c>
      <c r="B771" s="130">
        <v>42796</v>
      </c>
      <c r="C771" s="92">
        <v>20.913900000000002</v>
      </c>
      <c r="D771" s="92">
        <v>24.357299999999999</v>
      </c>
      <c r="E771" s="92">
        <v>20.003299999999999</v>
      </c>
      <c r="F771" s="139">
        <f t="shared" si="177"/>
        <v>4.9489095768842084E-3</v>
      </c>
      <c r="G771" s="140">
        <f t="shared" si="177"/>
        <v>7.8128528203043057E-3</v>
      </c>
      <c r="H771" s="140">
        <f t="shared" si="177"/>
        <v>-2.4995875680512758E-2</v>
      </c>
      <c r="I771" s="141">
        <f t="shared" si="192"/>
        <v>21.505806170054363</v>
      </c>
      <c r="J771" s="142">
        <f t="shared" si="186"/>
        <v>25.276651817730205</v>
      </c>
      <c r="K771" s="142">
        <f t="shared" si="189"/>
        <v>18.972605255132901</v>
      </c>
      <c r="L771" s="143">
        <f t="shared" si="187"/>
        <v>15054.064319038054</v>
      </c>
      <c r="M771" s="137">
        <f t="shared" si="178"/>
        <v>-15165.991090638123</v>
      </c>
      <c r="N771" s="137">
        <f t="shared" si="179"/>
        <v>28458.90788269935</v>
      </c>
      <c r="O771" s="143">
        <f t="shared" si="191"/>
        <v>-74.134319038055764</v>
      </c>
      <c r="P771" s="137">
        <f t="shared" si="188"/>
        <v>117.57109063812277</v>
      </c>
      <c r="Q771" s="137">
        <f t="shared" si="180"/>
        <v>729.59211730064999</v>
      </c>
      <c r="R771" s="144">
        <f t="shared" si="181"/>
        <v>773.02888890071699</v>
      </c>
      <c r="T771" s="92">
        <f t="shared" si="190"/>
        <v>3.861003861003861E-4</v>
      </c>
      <c r="U771" s="92">
        <f>SUM($T$13:T771)</f>
        <v>0.29305019305018831</v>
      </c>
      <c r="V771" s="92">
        <f t="shared" si="182"/>
        <v>2288</v>
      </c>
      <c r="W771" s="92">
        <v>-55.09049736167799</v>
      </c>
      <c r="Y771" s="92">
        <f t="shared" si="183"/>
        <v>263</v>
      </c>
      <c r="Z771" s="92">
        <v>-52.201791780067651</v>
      </c>
      <c r="AB771" s="92">
        <f t="shared" si="184"/>
        <v>2582</v>
      </c>
      <c r="AC771" s="92">
        <v>-96.415621707685204</v>
      </c>
      <c r="AE771" s="92">
        <f t="shared" si="185"/>
        <v>182</v>
      </c>
      <c r="AF771" s="92">
        <v>-113.09086980636675</v>
      </c>
    </row>
    <row r="772" spans="1:32">
      <c r="A772" s="93">
        <v>760</v>
      </c>
      <c r="B772" s="130">
        <v>42795</v>
      </c>
      <c r="C772" s="92">
        <v>21.2682</v>
      </c>
      <c r="D772" s="92">
        <v>24.901198999999998</v>
      </c>
      <c r="E772" s="92">
        <v>19.851500000000001</v>
      </c>
      <c r="F772" s="139">
        <f t="shared" si="177"/>
        <v>-1.6658673512568001E-2</v>
      </c>
      <c r="G772" s="140">
        <f t="shared" si="177"/>
        <v>-2.1842281570457756E-2</v>
      </c>
      <c r="H772" s="140">
        <f t="shared" si="177"/>
        <v>7.6467773216128965E-3</v>
      </c>
      <c r="I772" s="141">
        <f t="shared" si="192"/>
        <v>21.043406052698394</v>
      </c>
      <c r="J772" s="142">
        <f t="shared" si="186"/>
        <v>24.532880288615821</v>
      </c>
      <c r="K772" s="142">
        <f t="shared" si="189"/>
        <v>19.607798639901265</v>
      </c>
      <c r="L772" s="143">
        <f t="shared" si="187"/>
        <v>14730.384236888876</v>
      </c>
      <c r="M772" s="137">
        <f t="shared" si="178"/>
        <v>-14719.728173169493</v>
      </c>
      <c r="N772" s="137">
        <f t="shared" si="179"/>
        <v>29411.697959851899</v>
      </c>
      <c r="O772" s="143">
        <f t="shared" si="191"/>
        <v>249.54576311112214</v>
      </c>
      <c r="P772" s="137">
        <f t="shared" si="188"/>
        <v>-328.69182683050713</v>
      </c>
      <c r="Q772" s="137">
        <f t="shared" si="180"/>
        <v>-223.19795985189921</v>
      </c>
      <c r="R772" s="144">
        <f t="shared" si="181"/>
        <v>-302.3440235712842</v>
      </c>
      <c r="T772" s="92">
        <f t="shared" si="190"/>
        <v>3.861003861003861E-4</v>
      </c>
      <c r="U772" s="92">
        <f>SUM($T$13:T772)</f>
        <v>0.29343629343628869</v>
      </c>
      <c r="V772" s="92">
        <f t="shared" si="182"/>
        <v>1646</v>
      </c>
      <c r="W772" s="92">
        <v>-55.072346120436123</v>
      </c>
      <c r="Y772" s="92">
        <f t="shared" si="183"/>
        <v>1283</v>
      </c>
      <c r="Z772" s="92">
        <v>-52.196899443260918</v>
      </c>
      <c r="AB772" s="92">
        <f t="shared" si="184"/>
        <v>1266</v>
      </c>
      <c r="AC772" s="92">
        <v>-96.287851211469388</v>
      </c>
      <c r="AE772" s="92">
        <f t="shared" si="185"/>
        <v>484</v>
      </c>
      <c r="AF772" s="92">
        <v>-112.98971436653119</v>
      </c>
    </row>
    <row r="773" spans="1:32">
      <c r="A773" s="93">
        <v>761</v>
      </c>
      <c r="B773" s="130">
        <v>42794</v>
      </c>
      <c r="C773" s="92">
        <v>21.069400999999999</v>
      </c>
      <c r="D773" s="92">
        <v>24.755898999999999</v>
      </c>
      <c r="E773" s="92">
        <v>20.110099999999999</v>
      </c>
      <c r="F773" s="139">
        <f t="shared" si="177"/>
        <v>9.4354367264641859E-3</v>
      </c>
      <c r="G773" s="140">
        <f t="shared" si="177"/>
        <v>5.8693081596430385E-3</v>
      </c>
      <c r="H773" s="140">
        <f t="shared" si="177"/>
        <v>-1.2859210048681846E-2</v>
      </c>
      <c r="I773" s="141">
        <f t="shared" si="192"/>
        <v>21.601817402402659</v>
      </c>
      <c r="J773" s="142">
        <f t="shared" si="186"/>
        <v>25.227906357159558</v>
      </c>
      <c r="K773" s="142">
        <f t="shared" si="189"/>
        <v>19.208772631662701</v>
      </c>
      <c r="L773" s="143">
        <f t="shared" si="187"/>
        <v>15121.272181681861</v>
      </c>
      <c r="M773" s="137">
        <f t="shared" si="178"/>
        <v>-15136.743814295734</v>
      </c>
      <c r="N773" s="137">
        <f t="shared" si="179"/>
        <v>28813.158947494052</v>
      </c>
      <c r="O773" s="143">
        <f t="shared" si="191"/>
        <v>-141.34218168186271</v>
      </c>
      <c r="P773" s="137">
        <f t="shared" si="188"/>
        <v>88.323814295734337</v>
      </c>
      <c r="Q773" s="137">
        <f t="shared" si="180"/>
        <v>375.34105250594803</v>
      </c>
      <c r="R773" s="144">
        <f t="shared" si="181"/>
        <v>322.32268511981965</v>
      </c>
      <c r="T773" s="92">
        <f t="shared" si="190"/>
        <v>3.861003861003861E-4</v>
      </c>
      <c r="U773" s="92">
        <f>SUM($T$13:T773)</f>
        <v>0.29382239382238906</v>
      </c>
      <c r="V773" s="92">
        <f t="shared" si="182"/>
        <v>582</v>
      </c>
      <c r="W773" s="92">
        <v>-54.796546048894015</v>
      </c>
      <c r="Y773" s="92">
        <f t="shared" si="183"/>
        <v>2319</v>
      </c>
      <c r="Z773" s="92">
        <v>-51.992011735766937</v>
      </c>
      <c r="AB773" s="92">
        <f t="shared" si="184"/>
        <v>1881</v>
      </c>
      <c r="AC773" s="92">
        <v>-96.201334976220096</v>
      </c>
      <c r="AE773" s="92">
        <f t="shared" si="185"/>
        <v>839</v>
      </c>
      <c r="AF773" s="92">
        <v>-112.94354266847404</v>
      </c>
    </row>
    <row r="774" spans="1:32">
      <c r="A774" s="93">
        <v>762</v>
      </c>
      <c r="B774" s="130">
        <v>42793</v>
      </c>
      <c r="C774" s="92">
        <v>21.0016</v>
      </c>
      <c r="D774" s="92">
        <v>24.669701</v>
      </c>
      <c r="E774" s="92">
        <v>19.897200000000002</v>
      </c>
      <c r="F774" s="139">
        <f t="shared" si="177"/>
        <v>3.2283730763369434E-3</v>
      </c>
      <c r="G774" s="140">
        <f t="shared" si="177"/>
        <v>3.4940836940018372E-3</v>
      </c>
      <c r="H774" s="140">
        <f t="shared" si="177"/>
        <v>1.0699997989666699E-2</v>
      </c>
      <c r="I774" s="141">
        <f t="shared" si="192"/>
        <v>21.468986860996303</v>
      </c>
      <c r="J774" s="142">
        <f t="shared" si="186"/>
        <v>25.168334064904151</v>
      </c>
      <c r="K774" s="142">
        <f t="shared" si="189"/>
        <v>19.667211260880922</v>
      </c>
      <c r="L774" s="143">
        <f t="shared" si="187"/>
        <v>15028.290802697413</v>
      </c>
      <c r="M774" s="137">
        <f t="shared" si="178"/>
        <v>-15101.00043894249</v>
      </c>
      <c r="N774" s="137">
        <f t="shared" si="179"/>
        <v>29500.816891321385</v>
      </c>
      <c r="O774" s="143">
        <f t="shared" si="191"/>
        <v>-48.360802697414329</v>
      </c>
      <c r="P774" s="137">
        <f t="shared" si="188"/>
        <v>52.580438942490218</v>
      </c>
      <c r="Q774" s="137">
        <f t="shared" si="180"/>
        <v>-312.3168913213849</v>
      </c>
      <c r="R774" s="144">
        <f t="shared" si="181"/>
        <v>-308.09725507630901</v>
      </c>
      <c r="T774" s="92">
        <f t="shared" si="190"/>
        <v>3.861003861003861E-4</v>
      </c>
      <c r="U774" s="92">
        <f>SUM($T$13:T774)</f>
        <v>0.29420849420848944</v>
      </c>
      <c r="V774" s="92">
        <f t="shared" si="182"/>
        <v>1068</v>
      </c>
      <c r="W774" s="92">
        <v>-54.579788939132413</v>
      </c>
      <c r="Y774" s="92">
        <f t="shared" si="183"/>
        <v>1835</v>
      </c>
      <c r="Z774" s="92">
        <v>-51.988424241853863</v>
      </c>
      <c r="AB774" s="92">
        <f t="shared" si="184"/>
        <v>415</v>
      </c>
      <c r="AC774" s="92">
        <v>-96.164207549183629</v>
      </c>
      <c r="AE774" s="92">
        <f t="shared" si="185"/>
        <v>1918</v>
      </c>
      <c r="AF774" s="92">
        <v>-112.92709306618599</v>
      </c>
    </row>
    <row r="775" spans="1:32">
      <c r="A775" s="93">
        <v>763</v>
      </c>
      <c r="B775" s="130">
        <v>42790</v>
      </c>
      <c r="C775" s="92">
        <v>20.828899</v>
      </c>
      <c r="D775" s="92">
        <v>24.708300000000001</v>
      </c>
      <c r="E775" s="92">
        <v>19.910800999999999</v>
      </c>
      <c r="F775" s="139">
        <f t="shared" si="177"/>
        <v>8.2914128106339469E-3</v>
      </c>
      <c r="G775" s="140">
        <f t="shared" si="177"/>
        <v>-1.5621876049749517E-3</v>
      </c>
      <c r="H775" s="140">
        <f t="shared" si="177"/>
        <v>-6.8309657657661393E-4</v>
      </c>
      <c r="I775" s="141">
        <f t="shared" si="192"/>
        <v>21.577335405006284</v>
      </c>
      <c r="J775" s="142">
        <f t="shared" si="186"/>
        <v>25.041519241335905</v>
      </c>
      <c r="K775" s="142">
        <f t="shared" si="189"/>
        <v>19.445707623716395</v>
      </c>
      <c r="L775" s="143">
        <f t="shared" si="187"/>
        <v>15104.1347835044</v>
      </c>
      <c r="M775" s="137">
        <f t="shared" si="178"/>
        <v>-15024.911544801544</v>
      </c>
      <c r="N775" s="137">
        <f t="shared" si="179"/>
        <v>29168.561435574593</v>
      </c>
      <c r="O775" s="143">
        <f t="shared" si="191"/>
        <v>-124.20478350440135</v>
      </c>
      <c r="P775" s="137">
        <f t="shared" si="188"/>
        <v>-23.508455198456431</v>
      </c>
      <c r="Q775" s="137">
        <f t="shared" si="180"/>
        <v>19.938564425407094</v>
      </c>
      <c r="R775" s="144">
        <f t="shared" si="181"/>
        <v>-127.77467427745069</v>
      </c>
      <c r="T775" s="92">
        <f t="shared" si="190"/>
        <v>3.861003861003861E-4</v>
      </c>
      <c r="U775" s="92">
        <f>SUM($T$13:T775)</f>
        <v>0.29459459459458981</v>
      </c>
      <c r="V775" s="92">
        <f t="shared" si="182"/>
        <v>1392</v>
      </c>
      <c r="W775" s="92">
        <v>-54.521958328448818</v>
      </c>
      <c r="Y775" s="92">
        <f t="shared" si="183"/>
        <v>1787</v>
      </c>
      <c r="Z775" s="92">
        <v>-51.215843042808046</v>
      </c>
      <c r="AB775" s="92">
        <f t="shared" si="184"/>
        <v>864</v>
      </c>
      <c r="AC775" s="92">
        <v>-96.09172193300401</v>
      </c>
      <c r="AE775" s="92">
        <f t="shared" si="185"/>
        <v>2526</v>
      </c>
      <c r="AF775" s="92">
        <v>-112.83733897619277</v>
      </c>
    </row>
    <row r="776" spans="1:32">
      <c r="A776" s="93">
        <v>764</v>
      </c>
      <c r="B776" s="130">
        <v>42789</v>
      </c>
      <c r="C776" s="92">
        <v>20.999200999999999</v>
      </c>
      <c r="D776" s="92">
        <v>24.7822</v>
      </c>
      <c r="E776" s="92">
        <v>19.6798</v>
      </c>
      <c r="F776" s="139">
        <f t="shared" si="177"/>
        <v>-8.1099276110552232E-3</v>
      </c>
      <c r="G776" s="140">
        <f t="shared" si="177"/>
        <v>-2.9819790010571223E-3</v>
      </c>
      <c r="H776" s="140">
        <f t="shared" si="177"/>
        <v>1.1737974979420418E-2</v>
      </c>
      <c r="I776" s="141">
        <f t="shared" si="192"/>
        <v>21.226348360116177</v>
      </c>
      <c r="J776" s="142">
        <f t="shared" si="186"/>
        <v>25.005909879268188</v>
      </c>
      <c r="K776" s="142">
        <f t="shared" si="189"/>
        <v>19.687409255124543</v>
      </c>
      <c r="L776" s="143">
        <f t="shared" si="187"/>
        <v>14858.443852081324</v>
      </c>
      <c r="M776" s="137">
        <f t="shared" si="178"/>
        <v>-15003.545927560914</v>
      </c>
      <c r="N776" s="137">
        <f t="shared" si="179"/>
        <v>29531.113882686815</v>
      </c>
      <c r="O776" s="143">
        <f t="shared" si="191"/>
        <v>121.48614791867476</v>
      </c>
      <c r="P776" s="137">
        <f t="shared" si="188"/>
        <v>-44.874072439086376</v>
      </c>
      <c r="Q776" s="137">
        <f t="shared" si="180"/>
        <v>-342.61388268681549</v>
      </c>
      <c r="R776" s="144">
        <f t="shared" si="181"/>
        <v>-266.0018072072271</v>
      </c>
      <c r="T776" s="92">
        <f t="shared" si="190"/>
        <v>3.861003861003861E-4</v>
      </c>
      <c r="U776" s="92">
        <f>SUM($T$13:T776)</f>
        <v>0.29498069498069018</v>
      </c>
      <c r="V776" s="92">
        <f t="shared" si="182"/>
        <v>516</v>
      </c>
      <c r="W776" s="92">
        <v>-54.462369476765161</v>
      </c>
      <c r="Y776" s="92">
        <f t="shared" si="183"/>
        <v>153</v>
      </c>
      <c r="Z776" s="92">
        <v>-51.212791040561569</v>
      </c>
      <c r="AB776" s="92">
        <f t="shared" si="184"/>
        <v>623</v>
      </c>
      <c r="AC776" s="92">
        <v>-95.4930775674693</v>
      </c>
      <c r="AE776" s="92">
        <f t="shared" si="185"/>
        <v>1660</v>
      </c>
      <c r="AF776" s="92">
        <v>-112.40073255035168</v>
      </c>
    </row>
    <row r="777" spans="1:32">
      <c r="A777" s="93">
        <v>765</v>
      </c>
      <c r="B777" s="130">
        <v>42788</v>
      </c>
      <c r="C777" s="92">
        <v>21.082198999999999</v>
      </c>
      <c r="D777" s="92">
        <v>24.9709</v>
      </c>
      <c r="E777" s="92">
        <v>19.889799</v>
      </c>
      <c r="F777" s="139">
        <f t="shared" si="177"/>
        <v>-3.9368758448774521E-3</v>
      </c>
      <c r="G777" s="140">
        <f t="shared" si="177"/>
        <v>-7.5567961106728365E-3</v>
      </c>
      <c r="H777" s="140">
        <f t="shared" si="177"/>
        <v>-1.0558125801070184E-2</v>
      </c>
      <c r="I777" s="141">
        <f t="shared" si="192"/>
        <v>21.315651250607207</v>
      </c>
      <c r="J777" s="142">
        <f t="shared" si="186"/>
        <v>24.89117026378705</v>
      </c>
      <c r="K777" s="142">
        <f t="shared" si="189"/>
        <v>19.253549430036976</v>
      </c>
      <c r="L777" s="143">
        <f t="shared" si="187"/>
        <v>14920.955875425045</v>
      </c>
      <c r="M777" s="137">
        <f t="shared" si="178"/>
        <v>-14934.70215827223</v>
      </c>
      <c r="N777" s="137">
        <f t="shared" si="179"/>
        <v>28880.324145055463</v>
      </c>
      <c r="O777" s="143">
        <f t="shared" si="191"/>
        <v>58.974124574953748</v>
      </c>
      <c r="P777" s="137">
        <f t="shared" si="188"/>
        <v>-113.71784172777006</v>
      </c>
      <c r="Q777" s="137">
        <f t="shared" si="180"/>
        <v>308.1758549445367</v>
      </c>
      <c r="R777" s="144">
        <f t="shared" si="181"/>
        <v>253.43213779172038</v>
      </c>
      <c r="T777" s="92">
        <f t="shared" si="190"/>
        <v>3.861003861003861E-4</v>
      </c>
      <c r="U777" s="92">
        <f>SUM($T$13:T777)</f>
        <v>0.29536679536679056</v>
      </c>
      <c r="V777" s="92">
        <f t="shared" si="182"/>
        <v>1896</v>
      </c>
      <c r="W777" s="92">
        <v>-54.395495671153185</v>
      </c>
      <c r="Y777" s="92">
        <f t="shared" si="183"/>
        <v>1945</v>
      </c>
      <c r="Z777" s="92">
        <v>-50.994307014572769</v>
      </c>
      <c r="AB777" s="92">
        <f t="shared" si="184"/>
        <v>1202</v>
      </c>
      <c r="AC777" s="92">
        <v>-95.106287308084575</v>
      </c>
      <c r="AE777" s="92">
        <f t="shared" si="185"/>
        <v>924</v>
      </c>
      <c r="AF777" s="92">
        <v>-112.11145610878884</v>
      </c>
    </row>
    <row r="778" spans="1:32">
      <c r="A778" s="93">
        <v>766</v>
      </c>
      <c r="B778" s="130">
        <v>42787</v>
      </c>
      <c r="C778" s="92">
        <v>21.594000000000001</v>
      </c>
      <c r="D778" s="92">
        <v>25.385798999999999</v>
      </c>
      <c r="E778" s="92">
        <v>19.999300000000002</v>
      </c>
      <c r="F778" s="139">
        <f t="shared" si="177"/>
        <v>-2.3701074372511011E-2</v>
      </c>
      <c r="G778" s="140">
        <f t="shared" si="177"/>
        <v>-1.6343743996397264E-2</v>
      </c>
      <c r="H778" s="140">
        <f t="shared" si="177"/>
        <v>-5.4752416334572507E-3</v>
      </c>
      <c r="I778" s="141">
        <f t="shared" si="192"/>
        <v>20.892699378535699</v>
      </c>
      <c r="J778" s="142">
        <f t="shared" si="186"/>
        <v>24.670787459949558</v>
      </c>
      <c r="K778" s="142">
        <f t="shared" si="189"/>
        <v>19.352457273054554</v>
      </c>
      <c r="L778" s="143">
        <f t="shared" si="187"/>
        <v>14624.88956497499</v>
      </c>
      <c r="M778" s="137">
        <f t="shared" si="178"/>
        <v>-14802.472475969735</v>
      </c>
      <c r="N778" s="137">
        <f t="shared" si="179"/>
        <v>29028.685909581833</v>
      </c>
      <c r="O778" s="143">
        <f t="shared" si="191"/>
        <v>355.04043502500826</v>
      </c>
      <c r="P778" s="137">
        <f t="shared" si="188"/>
        <v>-245.94752403026541</v>
      </c>
      <c r="Q778" s="137">
        <f t="shared" si="180"/>
        <v>159.81409041816732</v>
      </c>
      <c r="R778" s="144">
        <f t="shared" si="181"/>
        <v>268.90700141291018</v>
      </c>
      <c r="T778" s="92">
        <f t="shared" si="190"/>
        <v>3.861003861003861E-4</v>
      </c>
      <c r="U778" s="92">
        <f>SUM($T$13:T778)</f>
        <v>0.29575289575289093</v>
      </c>
      <c r="V778" s="92">
        <f t="shared" si="182"/>
        <v>343</v>
      </c>
      <c r="W778" s="92">
        <v>-54.353882438317669</v>
      </c>
      <c r="Y778" s="92">
        <f t="shared" si="183"/>
        <v>1642</v>
      </c>
      <c r="Z778" s="92">
        <v>-50.912797681692609</v>
      </c>
      <c r="AB778" s="92">
        <f t="shared" si="184"/>
        <v>2293</v>
      </c>
      <c r="AC778" s="92">
        <v>-94.727389187806693</v>
      </c>
      <c r="AE778" s="92">
        <f t="shared" si="185"/>
        <v>1184</v>
      </c>
      <c r="AF778" s="92">
        <v>-111.98670109523482</v>
      </c>
    </row>
    <row r="779" spans="1:32">
      <c r="A779" s="93">
        <v>767</v>
      </c>
      <c r="B779" s="130">
        <v>42786</v>
      </c>
      <c r="C779" s="92">
        <v>21.724501</v>
      </c>
      <c r="D779" s="92">
        <v>25.422001000000002</v>
      </c>
      <c r="E779" s="92">
        <v>20.356999999999999</v>
      </c>
      <c r="F779" s="139">
        <f t="shared" si="177"/>
        <v>-6.0070884942304836E-3</v>
      </c>
      <c r="G779" s="140">
        <f t="shared" si="177"/>
        <v>-1.4240421121847202E-3</v>
      </c>
      <c r="H779" s="140">
        <f t="shared" si="177"/>
        <v>-1.7571351377904332E-2</v>
      </c>
      <c r="I779" s="141">
        <f t="shared" si="192"/>
        <v>21.271348906932317</v>
      </c>
      <c r="J779" s="142">
        <f t="shared" si="186"/>
        <v>25.044984026996929</v>
      </c>
      <c r="K779" s="142">
        <f t="shared" si="189"/>
        <v>19.117079073537358</v>
      </c>
      <c r="L779" s="143">
        <f t="shared" si="187"/>
        <v>14889.944234852623</v>
      </c>
      <c r="M779" s="137">
        <f t="shared" si="178"/>
        <v>-15026.990416198158</v>
      </c>
      <c r="N779" s="137">
        <f t="shared" si="179"/>
        <v>28675.618610306035</v>
      </c>
      <c r="O779" s="143">
        <f t="shared" si="191"/>
        <v>89.985765147375787</v>
      </c>
      <c r="P779" s="137">
        <f t="shared" si="188"/>
        <v>-21.429583801842455</v>
      </c>
      <c r="Q779" s="137">
        <f t="shared" si="180"/>
        <v>512.88138969396459</v>
      </c>
      <c r="R779" s="144">
        <f t="shared" si="181"/>
        <v>581.43757103949793</v>
      </c>
      <c r="T779" s="92">
        <f t="shared" si="190"/>
        <v>3.861003861003861E-4</v>
      </c>
      <c r="U779" s="92">
        <f>SUM($T$13:T779)</f>
        <v>0.29613899613899131</v>
      </c>
      <c r="V779" s="92">
        <f t="shared" si="182"/>
        <v>952</v>
      </c>
      <c r="W779" s="92">
        <v>-53.991121975635906</v>
      </c>
      <c r="Y779" s="92">
        <f t="shared" si="183"/>
        <v>2561</v>
      </c>
      <c r="Z779" s="92">
        <v>-50.657251402615657</v>
      </c>
      <c r="AB779" s="92">
        <f t="shared" si="184"/>
        <v>1656</v>
      </c>
      <c r="AC779" s="92">
        <v>-94.569740262744745</v>
      </c>
      <c r="AE779" s="92">
        <f t="shared" si="185"/>
        <v>1084</v>
      </c>
      <c r="AF779" s="92">
        <v>-111.7926011031941</v>
      </c>
    </row>
    <row r="780" spans="1:32">
      <c r="A780" s="93">
        <v>768</v>
      </c>
      <c r="B780" s="130">
        <v>42783</v>
      </c>
      <c r="C780" s="92">
        <v>21.761199999999999</v>
      </c>
      <c r="D780" s="92">
        <v>25.463698999999998</v>
      </c>
      <c r="E780" s="92">
        <v>20.412500000000001</v>
      </c>
      <c r="F780" s="139">
        <f t="shared" si="177"/>
        <v>-1.686441924158566E-3</v>
      </c>
      <c r="G780" s="140">
        <f t="shared" si="177"/>
        <v>-1.6375468465911203E-3</v>
      </c>
      <c r="H780" s="140">
        <f t="shared" si="177"/>
        <v>-2.718922229026477E-3</v>
      </c>
      <c r="I780" s="141">
        <f t="shared" si="192"/>
        <v>21.363810311467198</v>
      </c>
      <c r="J780" s="142">
        <f t="shared" si="186"/>
        <v>25.039629178804702</v>
      </c>
      <c r="K780" s="142">
        <f t="shared" si="189"/>
        <v>19.406092492345373</v>
      </c>
      <c r="L780" s="143">
        <f t="shared" si="187"/>
        <v>14954.667218027038</v>
      </c>
      <c r="M780" s="137">
        <f t="shared" si="178"/>
        <v>-15023.777507282821</v>
      </c>
      <c r="N780" s="137">
        <f t="shared" si="179"/>
        <v>29109.138738518061</v>
      </c>
      <c r="O780" s="143">
        <f t="shared" si="191"/>
        <v>25.262781972960511</v>
      </c>
      <c r="P780" s="137">
        <f t="shared" si="188"/>
        <v>-24.642492717179266</v>
      </c>
      <c r="Q780" s="137">
        <f t="shared" si="180"/>
        <v>79.361261481939437</v>
      </c>
      <c r="R780" s="144">
        <f t="shared" si="181"/>
        <v>79.981550737720681</v>
      </c>
      <c r="T780" s="92">
        <f t="shared" si="190"/>
        <v>3.861003861003861E-4</v>
      </c>
      <c r="U780" s="92">
        <f>SUM($T$13:T780)</f>
        <v>0.29652509652509168</v>
      </c>
      <c r="V780" s="92">
        <f t="shared" si="182"/>
        <v>999</v>
      </c>
      <c r="W780" s="92">
        <v>-53.961242715971821</v>
      </c>
      <c r="Y780" s="92">
        <f t="shared" si="183"/>
        <v>2222</v>
      </c>
      <c r="Z780" s="92">
        <v>-50.656631718737117</v>
      </c>
      <c r="AB780" s="92">
        <f t="shared" si="184"/>
        <v>480</v>
      </c>
      <c r="AC780" s="92">
        <v>-94.312974767162814</v>
      </c>
      <c r="AE780" s="92">
        <f t="shared" si="185"/>
        <v>2423</v>
      </c>
      <c r="AF780" s="92">
        <v>-111.60354936018484</v>
      </c>
    </row>
    <row r="781" spans="1:32">
      <c r="A781" s="93">
        <v>769</v>
      </c>
      <c r="B781" s="130">
        <v>42782</v>
      </c>
      <c r="C781" s="92">
        <v>21.5168</v>
      </c>
      <c r="D781" s="92">
        <v>25.2911</v>
      </c>
      <c r="E781" s="92">
        <v>20.397400000000001</v>
      </c>
      <c r="F781" s="139">
        <f t="shared" si="177"/>
        <v>1.1358566329565667E-2</v>
      </c>
      <c r="G781" s="140">
        <f t="shared" si="177"/>
        <v>6.8244955735417001E-3</v>
      </c>
      <c r="H781" s="140">
        <f t="shared" si="177"/>
        <v>7.4029042917245214E-4</v>
      </c>
      <c r="I781" s="141">
        <f t="shared" si="192"/>
        <v>21.642972183596072</v>
      </c>
      <c r="J781" s="142">
        <f t="shared" si="186"/>
        <v>25.251863126131326</v>
      </c>
      <c r="K781" s="142">
        <f t="shared" si="189"/>
        <v>19.473405311461267</v>
      </c>
      <c r="L781" s="143">
        <f t="shared" si="187"/>
        <v>15150.08052851725</v>
      </c>
      <c r="M781" s="137">
        <f t="shared" si="178"/>
        <v>-15151.117875678796</v>
      </c>
      <c r="N781" s="137">
        <f t="shared" si="179"/>
        <v>29210.1079671919</v>
      </c>
      <c r="O781" s="143">
        <f t="shared" si="191"/>
        <v>-170.15052851725159</v>
      </c>
      <c r="P781" s="137">
        <f t="shared" si="188"/>
        <v>102.69787567879575</v>
      </c>
      <c r="Q781" s="137">
        <f t="shared" si="180"/>
        <v>-21.607967191899661</v>
      </c>
      <c r="R781" s="144">
        <f t="shared" si="181"/>
        <v>-89.060620030355494</v>
      </c>
      <c r="T781" s="92">
        <f t="shared" si="190"/>
        <v>3.861003861003861E-4</v>
      </c>
      <c r="U781" s="92">
        <f>SUM($T$13:T781)</f>
        <v>0.29691119691119205</v>
      </c>
      <c r="V781" s="92">
        <f t="shared" si="182"/>
        <v>2516</v>
      </c>
      <c r="W781" s="92">
        <v>-53.937554828151406</v>
      </c>
      <c r="Y781" s="92">
        <f t="shared" si="183"/>
        <v>656</v>
      </c>
      <c r="Z781" s="92">
        <v>-50.534940142491905</v>
      </c>
      <c r="AB781" s="92">
        <f t="shared" si="184"/>
        <v>1820</v>
      </c>
      <c r="AC781" s="92">
        <v>-94.143086398333253</v>
      </c>
      <c r="AE781" s="92">
        <f t="shared" si="185"/>
        <v>1283</v>
      </c>
      <c r="AF781" s="92">
        <v>-111.49797573726391</v>
      </c>
    </row>
    <row r="782" spans="1:32">
      <c r="A782" s="93">
        <v>770</v>
      </c>
      <c r="B782" s="130">
        <v>42781</v>
      </c>
      <c r="C782" s="92">
        <v>21.441799</v>
      </c>
      <c r="D782" s="92">
        <v>25.274799000000002</v>
      </c>
      <c r="E782" s="92">
        <v>20.2866</v>
      </c>
      <c r="F782" s="139">
        <f t="shared" ref="F782:H845" si="193">C781/C782-1</f>
        <v>3.4978874673716742E-3</v>
      </c>
      <c r="G782" s="140">
        <f t="shared" si="193"/>
        <v>6.4495072740244908E-4</v>
      </c>
      <c r="H782" s="140">
        <f t="shared" si="193"/>
        <v>5.4617333609379148E-3</v>
      </c>
      <c r="I782" s="141">
        <f t="shared" si="192"/>
        <v>21.474754442013005</v>
      </c>
      <c r="J782" s="142">
        <f t="shared" si="186"/>
        <v>25.096875815708763</v>
      </c>
      <c r="K782" s="142">
        <f t="shared" si="189"/>
        <v>19.565279869470491</v>
      </c>
      <c r="L782" s="143">
        <f t="shared" si="187"/>
        <v>15032.328109409103</v>
      </c>
      <c r="M782" s="137">
        <f t="shared" ref="M782:M845" si="194">$C$5*J782</f>
        <v>-15058.125489425258</v>
      </c>
      <c r="N782" s="137">
        <f t="shared" ref="N782:N845" si="195">$C$6*K782</f>
        <v>29347.919804205736</v>
      </c>
      <c r="O782" s="143">
        <f t="shared" si="191"/>
        <v>-52.398109409105018</v>
      </c>
      <c r="P782" s="137">
        <f t="shared" si="188"/>
        <v>9.7054894252578379</v>
      </c>
      <c r="Q782" s="137">
        <f t="shared" ref="Q782:Q845" si="196">$N$13-N782</f>
        <v>-159.419804205736</v>
      </c>
      <c r="R782" s="144">
        <f t="shared" ref="R782:R845" si="197">O782+P782+Q782</f>
        <v>-202.11242418958318</v>
      </c>
      <c r="T782" s="92">
        <f t="shared" si="190"/>
        <v>3.861003861003861E-4</v>
      </c>
      <c r="U782" s="92">
        <f>SUM($T$13:T782)</f>
        <v>0.29729729729729243</v>
      </c>
      <c r="V782" s="92">
        <f t="shared" ref="V782:V845" si="198">MATCH(W782,$O$13:$O$2603,0)</f>
        <v>1404</v>
      </c>
      <c r="W782" s="92">
        <v>-53.729012210154906</v>
      </c>
      <c r="Y782" s="92">
        <f t="shared" ref="Y782:Y845" si="199">MATCH(Z782,$P$13:$P$2603,0)</f>
        <v>1877</v>
      </c>
      <c r="Z782" s="92">
        <v>-50.510160632942643</v>
      </c>
      <c r="AB782" s="92">
        <f t="shared" ref="AB782:AB845" si="200">MATCH(AC782,$Q$13:$Q$2603,0)</f>
        <v>459</v>
      </c>
      <c r="AC782" s="92">
        <v>-94.127710072851187</v>
      </c>
      <c r="AE782" s="92">
        <f t="shared" ref="AE782:AE845" si="201">MATCH(AF782,$R$13:$R$2603,0)</f>
        <v>827</v>
      </c>
      <c r="AF782" s="92">
        <v>-111.19890557125291</v>
      </c>
    </row>
    <row r="783" spans="1:32">
      <c r="A783" s="93">
        <v>771</v>
      </c>
      <c r="B783" s="130">
        <v>42780</v>
      </c>
      <c r="C783" s="92">
        <v>21.495701</v>
      </c>
      <c r="D783" s="92">
        <v>25.397400000000001</v>
      </c>
      <c r="E783" s="92">
        <v>20.273099999999999</v>
      </c>
      <c r="F783" s="139">
        <f t="shared" si="193"/>
        <v>-2.5075711650437427E-3</v>
      </c>
      <c r="G783" s="140">
        <f t="shared" si="193"/>
        <v>-4.8273051572208514E-3</v>
      </c>
      <c r="H783" s="140">
        <f t="shared" si="193"/>
        <v>6.6590703937730034E-4</v>
      </c>
      <c r="I783" s="141">
        <f t="shared" si="192"/>
        <v>21.346238227825179</v>
      </c>
      <c r="J783" s="142">
        <f t="shared" ref="J783:J846" si="202">$D$13*(1+G783)</f>
        <v>24.959627807543292</v>
      </c>
      <c r="K783" s="142">
        <f t="shared" si="189"/>
        <v>19.471957885079242</v>
      </c>
      <c r="L783" s="143">
        <f t="shared" ref="L783:L846" si="203">$C$4*I783</f>
        <v>14942.366759477625</v>
      </c>
      <c r="M783" s="137">
        <f t="shared" si="194"/>
        <v>-14975.776684525976</v>
      </c>
      <c r="N783" s="137">
        <f t="shared" si="195"/>
        <v>29207.936827618862</v>
      </c>
      <c r="O783" s="143">
        <f t="shared" si="191"/>
        <v>37.563240522373235</v>
      </c>
      <c r="P783" s="137">
        <f t="shared" ref="P783:P846" si="204">$M$13-M783</f>
        <v>-72.643315474024348</v>
      </c>
      <c r="Q783" s="137">
        <f t="shared" si="196"/>
        <v>-19.436827618861571</v>
      </c>
      <c r="R783" s="144">
        <f t="shared" si="197"/>
        <v>-54.516902570512684</v>
      </c>
      <c r="T783" s="92">
        <f t="shared" si="190"/>
        <v>3.861003861003861E-4</v>
      </c>
      <c r="U783" s="92">
        <f>SUM($T$13:T783)</f>
        <v>0.2976833976833928</v>
      </c>
      <c r="V783" s="92">
        <f t="shared" si="198"/>
        <v>1461</v>
      </c>
      <c r="W783" s="92">
        <v>-53.704300760500701</v>
      </c>
      <c r="Y783" s="92">
        <f t="shared" si="199"/>
        <v>1998</v>
      </c>
      <c r="Z783" s="92">
        <v>-50.418032326708271</v>
      </c>
      <c r="AB783" s="92">
        <f t="shared" si="200"/>
        <v>2198</v>
      </c>
      <c r="AC783" s="92">
        <v>-94.023756794842484</v>
      </c>
      <c r="AE783" s="92">
        <f t="shared" si="201"/>
        <v>1570</v>
      </c>
      <c r="AF783" s="92">
        <v>-110.9073411601712</v>
      </c>
    </row>
    <row r="784" spans="1:32">
      <c r="A784" s="93">
        <v>772</v>
      </c>
      <c r="B784" s="130">
        <v>42779</v>
      </c>
      <c r="C784" s="92">
        <v>21.581099999999999</v>
      </c>
      <c r="D784" s="92">
        <v>25.369199999999999</v>
      </c>
      <c r="E784" s="92">
        <v>20.275998999999999</v>
      </c>
      <c r="F784" s="139">
        <f t="shared" si="193"/>
        <v>-3.9571198873087354E-3</v>
      </c>
      <c r="G784" s="140">
        <f t="shared" si="193"/>
        <v>1.1115841256328363E-3</v>
      </c>
      <c r="H784" s="140">
        <f t="shared" si="193"/>
        <v>-1.4297692557585506E-4</v>
      </c>
      <c r="I784" s="141">
        <f t="shared" si="192"/>
        <v>21.315218030123582</v>
      </c>
      <c r="J784" s="142">
        <f t="shared" si="202"/>
        <v>25.10857930797976</v>
      </c>
      <c r="K784" s="142">
        <f t="shared" ref="K784:K847" si="205">$E$13*(1+H784)</f>
        <v>19.456217812005217</v>
      </c>
      <c r="L784" s="143">
        <f t="shared" si="203"/>
        <v>14920.652621086507</v>
      </c>
      <c r="M784" s="137">
        <f t="shared" si="194"/>
        <v>-15065.147584787856</v>
      </c>
      <c r="N784" s="137">
        <f t="shared" si="195"/>
        <v>29184.326718007826</v>
      </c>
      <c r="O784" s="143">
        <f t="shared" si="191"/>
        <v>59.277378913491702</v>
      </c>
      <c r="P784" s="137">
        <f t="shared" si="204"/>
        <v>16.727584787855449</v>
      </c>
      <c r="Q784" s="137">
        <f t="shared" si="196"/>
        <v>4.1732819921744522</v>
      </c>
      <c r="R784" s="144">
        <f t="shared" si="197"/>
        <v>80.178245693521603</v>
      </c>
      <c r="T784" s="92">
        <f t="shared" ref="T784:T847" si="206">T783</f>
        <v>3.861003861003861E-4</v>
      </c>
      <c r="U784" s="92">
        <f>SUM($T$13:T784)</f>
        <v>0.29806949806949318</v>
      </c>
      <c r="V784" s="92">
        <f t="shared" si="198"/>
        <v>2564</v>
      </c>
      <c r="W784" s="92">
        <v>-53.603579354467001</v>
      </c>
      <c r="Y784" s="92">
        <f t="shared" si="199"/>
        <v>1785</v>
      </c>
      <c r="Z784" s="92">
        <v>-50.315994208953271</v>
      </c>
      <c r="AB784" s="92">
        <f t="shared" si="200"/>
        <v>2106</v>
      </c>
      <c r="AC784" s="92">
        <v>-93.900466067225352</v>
      </c>
      <c r="AE784" s="92">
        <f t="shared" si="201"/>
        <v>387</v>
      </c>
      <c r="AF784" s="92">
        <v>-110.84222371828218</v>
      </c>
    </row>
    <row r="785" spans="1:32">
      <c r="A785" s="93">
        <v>773</v>
      </c>
      <c r="B785" s="130">
        <v>42776</v>
      </c>
      <c r="C785" s="92">
        <v>21.701000000000001</v>
      </c>
      <c r="D785" s="92">
        <v>25.446300999999998</v>
      </c>
      <c r="E785" s="92">
        <v>20.325001</v>
      </c>
      <c r="F785" s="139">
        <f t="shared" si="193"/>
        <v>-5.5250910096309447E-3</v>
      </c>
      <c r="G785" s="140">
        <f t="shared" si="193"/>
        <v>-3.0299492252331417E-3</v>
      </c>
      <c r="H785" s="140">
        <f t="shared" si="193"/>
        <v>-2.4109223906065846E-3</v>
      </c>
      <c r="I785" s="141">
        <f t="shared" si="192"/>
        <v>21.281663604902999</v>
      </c>
      <c r="J785" s="142">
        <f t="shared" si="202"/>
        <v>25.004706752466696</v>
      </c>
      <c r="K785" s="142">
        <f t="shared" si="205"/>
        <v>19.412085861201184</v>
      </c>
      <c r="L785" s="143">
        <f t="shared" si="203"/>
        <v>14897.164523432099</v>
      </c>
      <c r="M785" s="137">
        <f t="shared" si="194"/>
        <v>-15002.824051480018</v>
      </c>
      <c r="N785" s="137">
        <f t="shared" si="195"/>
        <v>29118.128791801777</v>
      </c>
      <c r="O785" s="143">
        <f t="shared" ref="O785:O848" si="207">$L$13-L785</f>
        <v>82.765476567899896</v>
      </c>
      <c r="P785" s="137">
        <f t="shared" si="204"/>
        <v>-45.595948519981903</v>
      </c>
      <c r="Q785" s="137">
        <f t="shared" si="196"/>
        <v>70.37120819822303</v>
      </c>
      <c r="R785" s="144">
        <f t="shared" si="197"/>
        <v>107.54073624614102</v>
      </c>
      <c r="T785" s="92">
        <f t="shared" si="206"/>
        <v>3.861003861003861E-4</v>
      </c>
      <c r="U785" s="92">
        <f>SUM($T$13:T785)</f>
        <v>0.29845559845559355</v>
      </c>
      <c r="V785" s="92">
        <f t="shared" si="198"/>
        <v>1806</v>
      </c>
      <c r="W785" s="92">
        <v>-53.301389486907283</v>
      </c>
      <c r="Y785" s="92">
        <f t="shared" si="199"/>
        <v>1221</v>
      </c>
      <c r="Z785" s="92">
        <v>-50.233645927575708</v>
      </c>
      <c r="AB785" s="92">
        <f t="shared" si="200"/>
        <v>69</v>
      </c>
      <c r="AC785" s="92">
        <v>-93.214606252440717</v>
      </c>
      <c r="AE785" s="92">
        <f t="shared" si="201"/>
        <v>1656</v>
      </c>
      <c r="AF785" s="92">
        <v>-109.98621845349953</v>
      </c>
    </row>
    <row r="786" spans="1:32">
      <c r="A786" s="93">
        <v>774</v>
      </c>
      <c r="B786" s="130">
        <v>42775</v>
      </c>
      <c r="C786" s="92">
        <v>21.9328</v>
      </c>
      <c r="D786" s="92">
        <v>25.694400999999999</v>
      </c>
      <c r="E786" s="92">
        <v>20.361601</v>
      </c>
      <c r="F786" s="139">
        <f t="shared" si="193"/>
        <v>-1.0568646046104413E-2</v>
      </c>
      <c r="G786" s="140">
        <f t="shared" si="193"/>
        <v>-9.6558001099150692E-3</v>
      </c>
      <c r="H786" s="140">
        <f t="shared" si="193"/>
        <v>-1.797501090410325E-3</v>
      </c>
      <c r="I786" s="141">
        <f t="shared" si="192"/>
        <v>21.173732031477968</v>
      </c>
      <c r="J786" s="142">
        <f t="shared" si="202"/>
        <v>24.838525774183253</v>
      </c>
      <c r="K786" s="142">
        <f t="shared" si="205"/>
        <v>19.424022426281706</v>
      </c>
      <c r="L786" s="143">
        <f t="shared" si="203"/>
        <v>14821.612422034577</v>
      </c>
      <c r="M786" s="137">
        <f t="shared" si="194"/>
        <v>-14903.115464509952</v>
      </c>
      <c r="N786" s="137">
        <f t="shared" si="195"/>
        <v>29136.03363942256</v>
      </c>
      <c r="O786" s="143">
        <f t="shared" si="207"/>
        <v>158.31757796542115</v>
      </c>
      <c r="P786" s="137">
        <f t="shared" si="204"/>
        <v>-145.30453549004778</v>
      </c>
      <c r="Q786" s="137">
        <f t="shared" si="196"/>
        <v>52.466360577440355</v>
      </c>
      <c r="R786" s="144">
        <f t="shared" si="197"/>
        <v>65.479403052813723</v>
      </c>
      <c r="T786" s="92">
        <f t="shared" si="206"/>
        <v>3.861003861003861E-4</v>
      </c>
      <c r="U786" s="92">
        <f>SUM($T$13:T786)</f>
        <v>0.29884169884169393</v>
      </c>
      <c r="V786" s="92">
        <f t="shared" si="198"/>
        <v>311</v>
      </c>
      <c r="W786" s="92">
        <v>-53.188947671900678</v>
      </c>
      <c r="Y786" s="92">
        <f t="shared" si="199"/>
        <v>1256</v>
      </c>
      <c r="Z786" s="92">
        <v>-50.149863495542377</v>
      </c>
      <c r="AB786" s="92">
        <f t="shared" si="200"/>
        <v>2319</v>
      </c>
      <c r="AC786" s="92">
        <v>-92.972590108973236</v>
      </c>
      <c r="AE786" s="92">
        <f t="shared" si="201"/>
        <v>677</v>
      </c>
      <c r="AF786" s="92">
        <v>-109.81857475851939</v>
      </c>
    </row>
    <row r="787" spans="1:32">
      <c r="A787" s="93">
        <v>775</v>
      </c>
      <c r="B787" s="130">
        <v>42774</v>
      </c>
      <c r="C787" s="92">
        <v>22.0047</v>
      </c>
      <c r="D787" s="92">
        <v>25.750401</v>
      </c>
      <c r="E787" s="92">
        <v>20.5124</v>
      </c>
      <c r="F787" s="139">
        <f t="shared" si="193"/>
        <v>-3.267483764831991E-3</v>
      </c>
      <c r="G787" s="140">
        <f t="shared" si="193"/>
        <v>-2.1747234149868122E-3</v>
      </c>
      <c r="H787" s="140">
        <f t="shared" si="193"/>
        <v>-7.3516019578401259E-3</v>
      </c>
      <c r="I787" s="141">
        <f t="shared" ref="I787:I850" si="208">$C$13*(1+F787)</f>
        <v>21.32997617418097</v>
      </c>
      <c r="J787" s="142">
        <f t="shared" si="202"/>
        <v>25.02615641444574</v>
      </c>
      <c r="K787" s="142">
        <f t="shared" si="205"/>
        <v>19.315945177502389</v>
      </c>
      <c r="L787" s="143">
        <f t="shared" si="203"/>
        <v>14930.983321926678</v>
      </c>
      <c r="M787" s="137">
        <f t="shared" si="194"/>
        <v>-15015.693848667444</v>
      </c>
      <c r="N787" s="137">
        <f t="shared" si="195"/>
        <v>28973.917766253584</v>
      </c>
      <c r="O787" s="143">
        <f t="shared" si="207"/>
        <v>48.946678073320072</v>
      </c>
      <c r="P787" s="137">
        <f t="shared" si="204"/>
        <v>-32.726151332555673</v>
      </c>
      <c r="Q787" s="137">
        <f t="shared" si="196"/>
        <v>214.58223374641602</v>
      </c>
      <c r="R787" s="144">
        <f t="shared" si="197"/>
        <v>230.80276048718042</v>
      </c>
      <c r="T787" s="92">
        <f t="shared" si="206"/>
        <v>3.861003861003861E-4</v>
      </c>
      <c r="U787" s="92">
        <f>SUM($T$13:T787)</f>
        <v>0.2992277992277943</v>
      </c>
      <c r="V787" s="92">
        <f t="shared" si="198"/>
        <v>476</v>
      </c>
      <c r="W787" s="92">
        <v>-53.178760621050969</v>
      </c>
      <c r="Y787" s="92">
        <f t="shared" si="199"/>
        <v>898</v>
      </c>
      <c r="Z787" s="92">
        <v>-49.963183737971121</v>
      </c>
      <c r="AB787" s="92">
        <f t="shared" si="200"/>
        <v>2186</v>
      </c>
      <c r="AC787" s="92">
        <v>-92.920917773120891</v>
      </c>
      <c r="AE787" s="92">
        <f t="shared" si="201"/>
        <v>1168</v>
      </c>
      <c r="AF787" s="92">
        <v>-109.65689869326525</v>
      </c>
    </row>
    <row r="788" spans="1:32">
      <c r="A788" s="93">
        <v>776</v>
      </c>
      <c r="B788" s="130">
        <v>42773</v>
      </c>
      <c r="C788" s="92">
        <v>22.069299999999998</v>
      </c>
      <c r="D788" s="92">
        <v>25.610299999999999</v>
      </c>
      <c r="E788" s="92">
        <v>20.608899999999998</v>
      </c>
      <c r="F788" s="139">
        <f t="shared" si="193"/>
        <v>-2.9271431354868094E-3</v>
      </c>
      <c r="G788" s="140">
        <f t="shared" si="193"/>
        <v>5.4704942933117007E-3</v>
      </c>
      <c r="H788" s="140">
        <f t="shared" si="193"/>
        <v>-4.6824430221893421E-3</v>
      </c>
      <c r="I788" s="141">
        <f t="shared" si="208"/>
        <v>21.337259429614896</v>
      </c>
      <c r="J788" s="142">
        <f t="shared" si="202"/>
        <v>25.217903826222262</v>
      </c>
      <c r="K788" s="142">
        <f t="shared" si="205"/>
        <v>19.367884341231218</v>
      </c>
      <c r="L788" s="143">
        <f t="shared" si="203"/>
        <v>14936.081600730427</v>
      </c>
      <c r="M788" s="137">
        <f t="shared" si="194"/>
        <v>-15130.742295733357</v>
      </c>
      <c r="N788" s="137">
        <f t="shared" si="195"/>
        <v>29051.826511846826</v>
      </c>
      <c r="O788" s="143">
        <f t="shared" si="207"/>
        <v>43.848399269571019</v>
      </c>
      <c r="P788" s="137">
        <f t="shared" si="204"/>
        <v>82.322295733356441</v>
      </c>
      <c r="Q788" s="137">
        <f t="shared" si="196"/>
        <v>136.67348815317382</v>
      </c>
      <c r="R788" s="144">
        <f t="shared" si="197"/>
        <v>262.84418315610128</v>
      </c>
      <c r="T788" s="92">
        <f t="shared" si="206"/>
        <v>3.861003861003861E-4</v>
      </c>
      <c r="U788" s="92">
        <f>SUM($T$13:T788)</f>
        <v>0.29961389961389467</v>
      </c>
      <c r="V788" s="92">
        <f t="shared" si="198"/>
        <v>652</v>
      </c>
      <c r="W788" s="92">
        <v>-52.858286099464749</v>
      </c>
      <c r="Y788" s="92">
        <f t="shared" si="199"/>
        <v>2070</v>
      </c>
      <c r="Z788" s="92">
        <v>-49.939528531353062</v>
      </c>
      <c r="AB788" s="92">
        <f t="shared" si="200"/>
        <v>625</v>
      </c>
      <c r="AC788" s="92">
        <v>-92.767420714506443</v>
      </c>
      <c r="AE788" s="92">
        <f t="shared" si="201"/>
        <v>1505</v>
      </c>
      <c r="AF788" s="92">
        <v>-109.64140903511543</v>
      </c>
    </row>
    <row r="789" spans="1:32">
      <c r="A789" s="93">
        <v>777</v>
      </c>
      <c r="B789" s="130">
        <v>42772</v>
      </c>
      <c r="C789" s="92">
        <v>21.986899999999999</v>
      </c>
      <c r="D789" s="92">
        <v>25.453299999999999</v>
      </c>
      <c r="E789" s="92">
        <v>20.544701</v>
      </c>
      <c r="F789" s="139">
        <f t="shared" si="193"/>
        <v>3.7476861221910074E-3</v>
      </c>
      <c r="G789" s="140">
        <f t="shared" si="193"/>
        <v>6.1681589420625738E-3</v>
      </c>
      <c r="H789" s="140">
        <f t="shared" si="193"/>
        <v>3.1248446983969114E-3</v>
      </c>
      <c r="I789" s="141">
        <f t="shared" si="208"/>
        <v>21.480100108246273</v>
      </c>
      <c r="J789" s="142">
        <f t="shared" si="202"/>
        <v>25.235401743978191</v>
      </c>
      <c r="K789" s="142">
        <f t="shared" si="205"/>
        <v>19.519806352986105</v>
      </c>
      <c r="L789" s="143">
        <f t="shared" si="203"/>
        <v>15036.070075772392</v>
      </c>
      <c r="M789" s="137">
        <f t="shared" si="194"/>
        <v>-15141.241046386915</v>
      </c>
      <c r="N789" s="137">
        <f t="shared" si="195"/>
        <v>29279.709529479158</v>
      </c>
      <c r="O789" s="143">
        <f t="shared" si="207"/>
        <v>-56.140075772393175</v>
      </c>
      <c r="P789" s="137">
        <f t="shared" si="204"/>
        <v>92.821046386914531</v>
      </c>
      <c r="Q789" s="137">
        <f t="shared" si="196"/>
        <v>-91.209529479157936</v>
      </c>
      <c r="R789" s="144">
        <f t="shared" si="197"/>
        <v>-54.52855886463658</v>
      </c>
      <c r="T789" s="92">
        <f t="shared" si="206"/>
        <v>3.861003861003861E-4</v>
      </c>
      <c r="U789" s="92">
        <f>SUM($T$13:T789)</f>
        <v>0.29999999999999505</v>
      </c>
      <c r="V789" s="92">
        <f t="shared" si="198"/>
        <v>789</v>
      </c>
      <c r="W789" s="92">
        <v>-52.75306446164177</v>
      </c>
      <c r="Y789" s="92">
        <f t="shared" si="199"/>
        <v>1765</v>
      </c>
      <c r="Z789" s="92">
        <v>-49.871694947454671</v>
      </c>
      <c r="AB789" s="92">
        <f t="shared" si="200"/>
        <v>1309</v>
      </c>
      <c r="AC789" s="92">
        <v>-92.347164203634748</v>
      </c>
      <c r="AE789" s="92">
        <f t="shared" si="201"/>
        <v>1837</v>
      </c>
      <c r="AF789" s="92">
        <v>-109.50144157837713</v>
      </c>
    </row>
    <row r="790" spans="1:32">
      <c r="A790" s="93">
        <v>778</v>
      </c>
      <c r="B790" s="130">
        <v>42769</v>
      </c>
      <c r="C790" s="92">
        <v>22.0886</v>
      </c>
      <c r="D790" s="92">
        <v>25.696400000000001</v>
      </c>
      <c r="E790" s="92">
        <v>20.336300000000001</v>
      </c>
      <c r="F790" s="139">
        <f t="shared" si="193"/>
        <v>-4.6041849641896837E-3</v>
      </c>
      <c r="G790" s="140">
        <f t="shared" si="193"/>
        <v>-9.4604691707788069E-3</v>
      </c>
      <c r="H790" s="140">
        <f t="shared" si="193"/>
        <v>1.0247734346955806E-2</v>
      </c>
      <c r="I790" s="141">
        <f t="shared" si="208"/>
        <v>21.301370902184836</v>
      </c>
      <c r="J790" s="142">
        <f t="shared" si="202"/>
        <v>24.843424810868449</v>
      </c>
      <c r="K790" s="142">
        <f t="shared" si="205"/>
        <v>19.658410662657413</v>
      </c>
      <c r="L790" s="143">
        <f t="shared" si="203"/>
        <v>14910.959631529386</v>
      </c>
      <c r="M790" s="137">
        <f t="shared" si="194"/>
        <v>-14906.054886521069</v>
      </c>
      <c r="N790" s="137">
        <f t="shared" si="195"/>
        <v>29487.615993986121</v>
      </c>
      <c r="O790" s="143">
        <f t="shared" si="207"/>
        <v>68.970368470612812</v>
      </c>
      <c r="P790" s="137">
        <f t="shared" si="204"/>
        <v>-142.36511347893065</v>
      </c>
      <c r="Q790" s="137">
        <f t="shared" si="196"/>
        <v>-299.11599398612088</v>
      </c>
      <c r="R790" s="144">
        <f t="shared" si="197"/>
        <v>-372.51073899443873</v>
      </c>
      <c r="T790" s="92">
        <f t="shared" si="206"/>
        <v>3.861003861003861E-4</v>
      </c>
      <c r="U790" s="92">
        <f>SUM($T$13:T790)</f>
        <v>0.30038610038609542</v>
      </c>
      <c r="V790" s="92">
        <f t="shared" si="198"/>
        <v>1407</v>
      </c>
      <c r="W790" s="92">
        <v>-52.537181111041718</v>
      </c>
      <c r="Y790" s="92">
        <f t="shared" si="199"/>
        <v>910</v>
      </c>
      <c r="Z790" s="92">
        <v>-49.77117540337531</v>
      </c>
      <c r="AB790" s="92">
        <f t="shared" si="200"/>
        <v>2273</v>
      </c>
      <c r="AC790" s="92">
        <v>-92.155858008365612</v>
      </c>
      <c r="AE790" s="92">
        <f t="shared" si="201"/>
        <v>1067</v>
      </c>
      <c r="AF790" s="92">
        <v>-109.19852515929415</v>
      </c>
    </row>
    <row r="791" spans="1:32">
      <c r="A791" s="93">
        <v>779</v>
      </c>
      <c r="B791" s="130">
        <v>42768</v>
      </c>
      <c r="C791" s="92">
        <v>22.296301</v>
      </c>
      <c r="D791" s="92">
        <v>26.209499000000001</v>
      </c>
      <c r="E791" s="92">
        <v>20.528299000000001</v>
      </c>
      <c r="F791" s="139">
        <f t="shared" si="193"/>
        <v>-9.3154913902534497E-3</v>
      </c>
      <c r="G791" s="140">
        <f t="shared" si="193"/>
        <v>-1.9576833574728059E-2</v>
      </c>
      <c r="H791" s="140">
        <f t="shared" si="193"/>
        <v>-9.3528937784859156E-3</v>
      </c>
      <c r="I791" s="141">
        <f t="shared" si="208"/>
        <v>21.200549415797713</v>
      </c>
      <c r="J791" s="142">
        <f t="shared" si="202"/>
        <v>24.589699310162317</v>
      </c>
      <c r="K791" s="142">
        <f t="shared" si="205"/>
        <v>19.277002039964444</v>
      </c>
      <c r="L791" s="143">
        <f t="shared" si="203"/>
        <v>14840.384591058399</v>
      </c>
      <c r="M791" s="137">
        <f t="shared" si="194"/>
        <v>-14753.81958609739</v>
      </c>
      <c r="N791" s="137">
        <f t="shared" si="195"/>
        <v>28915.503059946666</v>
      </c>
      <c r="O791" s="143">
        <f t="shared" si="207"/>
        <v>139.54540894159982</v>
      </c>
      <c r="P791" s="137">
        <f t="shared" si="204"/>
        <v>-294.60041390260994</v>
      </c>
      <c r="Q791" s="137">
        <f t="shared" si="196"/>
        <v>272.99694005333367</v>
      </c>
      <c r="R791" s="144">
        <f t="shared" si="197"/>
        <v>117.94193509232355</v>
      </c>
      <c r="T791" s="92">
        <f t="shared" si="206"/>
        <v>3.861003861003861E-4</v>
      </c>
      <c r="U791" s="92">
        <f>SUM($T$13:T791)</f>
        <v>0.3007722007721958</v>
      </c>
      <c r="V791" s="92">
        <f t="shared" si="198"/>
        <v>1503</v>
      </c>
      <c r="W791" s="92">
        <v>-52.532170768416108</v>
      </c>
      <c r="Y791" s="92">
        <f t="shared" si="199"/>
        <v>1531</v>
      </c>
      <c r="Z791" s="92">
        <v>-49.630944178983555</v>
      </c>
      <c r="AB791" s="92">
        <f t="shared" si="200"/>
        <v>1378</v>
      </c>
      <c r="AC791" s="92">
        <v>-92.037757216879982</v>
      </c>
      <c r="AE791" s="92">
        <f t="shared" si="201"/>
        <v>2464</v>
      </c>
      <c r="AF791" s="92">
        <v>-108.56599740907041</v>
      </c>
    </row>
    <row r="792" spans="1:32">
      <c r="A792" s="93">
        <v>780</v>
      </c>
      <c r="B792" s="130">
        <v>42767</v>
      </c>
      <c r="C792" s="92">
        <v>22.484501000000002</v>
      </c>
      <c r="D792" s="92">
        <v>26.198298999999999</v>
      </c>
      <c r="E792" s="92">
        <v>20.710198999999999</v>
      </c>
      <c r="F792" s="139">
        <f t="shared" si="193"/>
        <v>-8.3702102172514836E-3</v>
      </c>
      <c r="G792" s="140">
        <f t="shared" si="193"/>
        <v>4.2750867146001958E-4</v>
      </c>
      <c r="H792" s="140">
        <f t="shared" si="193"/>
        <v>-8.7831121275077084E-3</v>
      </c>
      <c r="I792" s="141">
        <f t="shared" si="208"/>
        <v>21.22077833837184</v>
      </c>
      <c r="J792" s="142">
        <f t="shared" si="202"/>
        <v>25.091422216736287</v>
      </c>
      <c r="K792" s="142">
        <f t="shared" si="205"/>
        <v>19.288089421110826</v>
      </c>
      <c r="L792" s="143">
        <f t="shared" si="203"/>
        <v>14854.544836860288</v>
      </c>
      <c r="M792" s="137">
        <f t="shared" si="194"/>
        <v>-15054.853330041773</v>
      </c>
      <c r="N792" s="137">
        <f t="shared" si="195"/>
        <v>28932.13413166624</v>
      </c>
      <c r="O792" s="143">
        <f t="shared" si="207"/>
        <v>125.38516313971013</v>
      </c>
      <c r="P792" s="137">
        <f t="shared" si="204"/>
        <v>6.4333300417729333</v>
      </c>
      <c r="Q792" s="137">
        <f t="shared" si="196"/>
        <v>256.36586833375986</v>
      </c>
      <c r="R792" s="144">
        <f t="shared" si="197"/>
        <v>388.18436151524293</v>
      </c>
      <c r="T792" s="92">
        <f t="shared" si="206"/>
        <v>3.861003861003861E-4</v>
      </c>
      <c r="U792" s="92">
        <f>SUM($T$13:T792)</f>
        <v>0.30115830115829617</v>
      </c>
      <c r="V792" s="92">
        <f t="shared" si="198"/>
        <v>70</v>
      </c>
      <c r="W792" s="92">
        <v>-52.448850639388183</v>
      </c>
      <c r="Y792" s="92">
        <f t="shared" si="199"/>
        <v>2077</v>
      </c>
      <c r="Z792" s="92">
        <v>-49.429936793909292</v>
      </c>
      <c r="AB792" s="92">
        <f t="shared" si="200"/>
        <v>777</v>
      </c>
      <c r="AC792" s="92">
        <v>-91.209529479157936</v>
      </c>
      <c r="AE792" s="92">
        <f t="shared" si="201"/>
        <v>514</v>
      </c>
      <c r="AF792" s="92">
        <v>-107.8651107160531</v>
      </c>
    </row>
    <row r="793" spans="1:32">
      <c r="A793" s="93">
        <v>781</v>
      </c>
      <c r="B793" s="130">
        <v>42766</v>
      </c>
      <c r="C793" s="92">
        <v>22.240400000000001</v>
      </c>
      <c r="D793" s="92">
        <v>25.954599000000002</v>
      </c>
      <c r="E793" s="92">
        <v>20.805098999999998</v>
      </c>
      <c r="F793" s="139">
        <f t="shared" si="193"/>
        <v>1.0975566986205276E-2</v>
      </c>
      <c r="G793" s="140">
        <f t="shared" si="193"/>
        <v>9.3894727481629303E-3</v>
      </c>
      <c r="H793" s="140">
        <f t="shared" si="193"/>
        <v>-4.5613818035664666E-3</v>
      </c>
      <c r="I793" s="141">
        <f t="shared" si="208"/>
        <v>21.634776035948093</v>
      </c>
      <c r="J793" s="142">
        <f t="shared" si="202"/>
        <v>25.316194549154851</v>
      </c>
      <c r="K793" s="142">
        <f t="shared" si="205"/>
        <v>19.3702400714844</v>
      </c>
      <c r="L793" s="143">
        <f t="shared" si="203"/>
        <v>15144.343225163666</v>
      </c>
      <c r="M793" s="137">
        <f t="shared" si="194"/>
        <v>-15189.716729492911</v>
      </c>
      <c r="N793" s="137">
        <f t="shared" si="195"/>
        <v>29055.360107226599</v>
      </c>
      <c r="O793" s="143">
        <f t="shared" si="207"/>
        <v>-164.41322516366745</v>
      </c>
      <c r="P793" s="137">
        <f t="shared" si="204"/>
        <v>141.29672949291125</v>
      </c>
      <c r="Q793" s="137">
        <f t="shared" si="196"/>
        <v>133.13989277340079</v>
      </c>
      <c r="R793" s="144">
        <f t="shared" si="197"/>
        <v>110.02339710264459</v>
      </c>
      <c r="T793" s="92">
        <f t="shared" si="206"/>
        <v>3.861003861003861E-4</v>
      </c>
      <c r="U793" s="92">
        <f>SUM($T$13:T793)</f>
        <v>0.30154440154439655</v>
      </c>
      <c r="V793" s="92">
        <f t="shared" si="198"/>
        <v>770</v>
      </c>
      <c r="W793" s="92">
        <v>-52.398109409105018</v>
      </c>
      <c r="Y793" s="92">
        <f t="shared" si="199"/>
        <v>1526</v>
      </c>
      <c r="Z793" s="92">
        <v>-48.996028393183224</v>
      </c>
      <c r="AB793" s="92">
        <f t="shared" si="200"/>
        <v>1629</v>
      </c>
      <c r="AC793" s="92">
        <v>-91.052170171569742</v>
      </c>
      <c r="AE793" s="92">
        <f t="shared" si="201"/>
        <v>2246</v>
      </c>
      <c r="AF793" s="92">
        <v>-107.67037479603823</v>
      </c>
    </row>
    <row r="794" spans="1:32">
      <c r="A794" s="93">
        <v>782</v>
      </c>
      <c r="B794" s="130">
        <v>42765</v>
      </c>
      <c r="C794" s="92">
        <v>22.399899999999999</v>
      </c>
      <c r="D794" s="92">
        <v>26.325299999999999</v>
      </c>
      <c r="E794" s="92">
        <v>20.767499999999998</v>
      </c>
      <c r="F794" s="139">
        <f t="shared" si="193"/>
        <v>-7.1205675025334259E-3</v>
      </c>
      <c r="G794" s="140">
        <f t="shared" si="193"/>
        <v>-1.4081548928217225E-2</v>
      </c>
      <c r="H794" s="140">
        <f t="shared" si="193"/>
        <v>1.8104730949801695E-3</v>
      </c>
      <c r="I794" s="141">
        <f t="shared" si="208"/>
        <v>21.247520567502534</v>
      </c>
      <c r="J794" s="142">
        <f t="shared" si="202"/>
        <v>24.727524895796062</v>
      </c>
      <c r="K794" s="142">
        <f t="shared" si="205"/>
        <v>19.494229995955219</v>
      </c>
      <c r="L794" s="143">
        <f t="shared" si="203"/>
        <v>14873.264397251773</v>
      </c>
      <c r="M794" s="137">
        <f t="shared" si="194"/>
        <v>-14836.514937477637</v>
      </c>
      <c r="N794" s="137">
        <f t="shared" si="195"/>
        <v>29241.344993932827</v>
      </c>
      <c r="O794" s="143">
        <f t="shared" si="207"/>
        <v>106.66560274822587</v>
      </c>
      <c r="P794" s="137">
        <f t="shared" si="204"/>
        <v>-211.90506252236264</v>
      </c>
      <c r="Q794" s="137">
        <f t="shared" si="196"/>
        <v>-52.844993932827492</v>
      </c>
      <c r="R794" s="144">
        <f t="shared" si="197"/>
        <v>-158.08445370696427</v>
      </c>
      <c r="T794" s="92">
        <f t="shared" si="206"/>
        <v>3.861003861003861E-4</v>
      </c>
      <c r="U794" s="92">
        <f>SUM($T$13:T794)</f>
        <v>0.30193050193049692</v>
      </c>
      <c r="V794" s="92">
        <f t="shared" si="198"/>
        <v>2139</v>
      </c>
      <c r="W794" s="92">
        <v>-52.232661396348703</v>
      </c>
      <c r="Y794" s="92">
        <f t="shared" si="199"/>
        <v>1471</v>
      </c>
      <c r="Z794" s="92">
        <v>-48.908502275047795</v>
      </c>
      <c r="AB794" s="92">
        <f t="shared" si="200"/>
        <v>2364</v>
      </c>
      <c r="AC794" s="92">
        <v>-91.026918342220597</v>
      </c>
      <c r="AE794" s="92">
        <f t="shared" si="201"/>
        <v>1577</v>
      </c>
      <c r="AF794" s="92">
        <v>-107.36283905452183</v>
      </c>
    </row>
    <row r="795" spans="1:32">
      <c r="A795" s="93">
        <v>783</v>
      </c>
      <c r="B795" s="130">
        <v>42762</v>
      </c>
      <c r="C795" s="92">
        <v>22.658999999999999</v>
      </c>
      <c r="D795" s="92">
        <v>26.717600000000001</v>
      </c>
      <c r="E795" s="92">
        <v>20.859501000000002</v>
      </c>
      <c r="F795" s="139">
        <f t="shared" si="193"/>
        <v>-1.1434749988966875E-2</v>
      </c>
      <c r="G795" s="140">
        <f t="shared" si="193"/>
        <v>-1.4683205078300565E-2</v>
      </c>
      <c r="H795" s="140">
        <f t="shared" si="193"/>
        <v>-4.4105081900090992E-3</v>
      </c>
      <c r="I795" s="141">
        <f t="shared" si="208"/>
        <v>21.155197493711107</v>
      </c>
      <c r="J795" s="142">
        <f t="shared" si="202"/>
        <v>24.712434938392668</v>
      </c>
      <c r="K795" s="142">
        <f t="shared" si="205"/>
        <v>19.373175921130613</v>
      </c>
      <c r="L795" s="143">
        <f t="shared" si="203"/>
        <v>14808.638245597775</v>
      </c>
      <c r="M795" s="137">
        <f t="shared" si="194"/>
        <v>-14827.460963035601</v>
      </c>
      <c r="N795" s="137">
        <f t="shared" si="195"/>
        <v>29059.763881695919</v>
      </c>
      <c r="O795" s="143">
        <f t="shared" si="207"/>
        <v>171.29175440222389</v>
      </c>
      <c r="P795" s="137">
        <f t="shared" si="204"/>
        <v>-220.95903696439927</v>
      </c>
      <c r="Q795" s="137">
        <f t="shared" si="196"/>
        <v>128.73611830408117</v>
      </c>
      <c r="R795" s="144">
        <f t="shared" si="197"/>
        <v>79.068835741905787</v>
      </c>
      <c r="T795" s="92">
        <f t="shared" si="206"/>
        <v>3.861003861003861E-4</v>
      </c>
      <c r="U795" s="92">
        <f>SUM($T$13:T795)</f>
        <v>0.30231660231659729</v>
      </c>
      <c r="V795" s="92">
        <f t="shared" si="198"/>
        <v>1706</v>
      </c>
      <c r="W795" s="92">
        <v>-52.077484779047154</v>
      </c>
      <c r="Y795" s="92">
        <f t="shared" si="199"/>
        <v>1057</v>
      </c>
      <c r="Z795" s="92">
        <v>-48.894276709987025</v>
      </c>
      <c r="AB795" s="92">
        <f t="shared" si="200"/>
        <v>2033</v>
      </c>
      <c r="AC795" s="92">
        <v>-90.867767653759074</v>
      </c>
      <c r="AE795" s="92">
        <f t="shared" si="201"/>
        <v>1430</v>
      </c>
      <c r="AF795" s="92">
        <v>-107.22244285366287</v>
      </c>
    </row>
    <row r="796" spans="1:32">
      <c r="A796" s="93">
        <v>784</v>
      </c>
      <c r="B796" s="130">
        <v>42761</v>
      </c>
      <c r="C796" s="92">
        <v>22.645299999999999</v>
      </c>
      <c r="D796" s="92">
        <v>26.609501000000002</v>
      </c>
      <c r="E796" s="92">
        <v>21.212199999999999</v>
      </c>
      <c r="F796" s="139">
        <f t="shared" si="193"/>
        <v>6.0498204925529819E-4</v>
      </c>
      <c r="G796" s="140">
        <f t="shared" si="193"/>
        <v>4.0624211630273521E-3</v>
      </c>
      <c r="H796" s="140">
        <f t="shared" si="193"/>
        <v>-1.6627176813343136E-2</v>
      </c>
      <c r="I796" s="141">
        <f t="shared" si="208"/>
        <v>21.412846555355856</v>
      </c>
      <c r="J796" s="142">
        <f t="shared" si="202"/>
        <v>25.182588366463541</v>
      </c>
      <c r="K796" s="142">
        <f t="shared" si="205"/>
        <v>19.135451766389156</v>
      </c>
      <c r="L796" s="143">
        <f t="shared" si="203"/>
        <v>14988.992588749099</v>
      </c>
      <c r="M796" s="137">
        <f t="shared" si="194"/>
        <v>-15109.553019878125</v>
      </c>
      <c r="N796" s="137">
        <f t="shared" si="195"/>
        <v>28703.177649583733</v>
      </c>
      <c r="O796" s="143">
        <f t="shared" si="207"/>
        <v>-9.0625887491005415</v>
      </c>
      <c r="P796" s="137">
        <f t="shared" si="204"/>
        <v>61.133019878125197</v>
      </c>
      <c r="Q796" s="137">
        <f t="shared" si="196"/>
        <v>485.322350416267</v>
      </c>
      <c r="R796" s="144">
        <f t="shared" si="197"/>
        <v>537.39278154529165</v>
      </c>
      <c r="T796" s="92">
        <f t="shared" si="206"/>
        <v>3.861003861003861E-4</v>
      </c>
      <c r="U796" s="92">
        <f>SUM($T$13:T796)</f>
        <v>0.30270270270269767</v>
      </c>
      <c r="V796" s="92">
        <f t="shared" si="198"/>
        <v>1384</v>
      </c>
      <c r="W796" s="92">
        <v>-52.029874548914449</v>
      </c>
      <c r="Y796" s="92">
        <f t="shared" si="199"/>
        <v>1563</v>
      </c>
      <c r="Z796" s="92">
        <v>-48.833686413250689</v>
      </c>
      <c r="AB796" s="92">
        <f t="shared" si="200"/>
        <v>204</v>
      </c>
      <c r="AC796" s="92">
        <v>-90.825152336190513</v>
      </c>
      <c r="AE796" s="92">
        <f t="shared" si="201"/>
        <v>589</v>
      </c>
      <c r="AF796" s="92">
        <v>-107.19245136796417</v>
      </c>
    </row>
    <row r="797" spans="1:32">
      <c r="A797" s="93">
        <v>785</v>
      </c>
      <c r="B797" s="130">
        <v>42760</v>
      </c>
      <c r="C797" s="92">
        <v>23.081800000000001</v>
      </c>
      <c r="D797" s="92">
        <v>26.962999</v>
      </c>
      <c r="E797" s="92">
        <v>21.055299999999999</v>
      </c>
      <c r="F797" s="139">
        <f t="shared" si="193"/>
        <v>-1.8911003474599175E-2</v>
      </c>
      <c r="G797" s="140">
        <f t="shared" si="193"/>
        <v>-1.3110485224584911E-2</v>
      </c>
      <c r="H797" s="140">
        <f t="shared" si="193"/>
        <v>7.451805483654983E-3</v>
      </c>
      <c r="I797" s="141">
        <f t="shared" si="208"/>
        <v>20.995206416743923</v>
      </c>
      <c r="J797" s="142">
        <f t="shared" si="202"/>
        <v>24.751879853227752</v>
      </c>
      <c r="K797" s="142">
        <f t="shared" si="205"/>
        <v>19.604004682906442</v>
      </c>
      <c r="L797" s="143">
        <f t="shared" si="203"/>
        <v>14696.644491720746</v>
      </c>
      <c r="M797" s="137">
        <f t="shared" si="194"/>
        <v>-14851.127911936652</v>
      </c>
      <c r="N797" s="137">
        <f t="shared" si="195"/>
        <v>29406.007024359664</v>
      </c>
      <c r="O797" s="143">
        <f t="shared" si="207"/>
        <v>283.2855082792521</v>
      </c>
      <c r="P797" s="137">
        <f t="shared" si="204"/>
        <v>-197.29208806334827</v>
      </c>
      <c r="Q797" s="137">
        <f t="shared" si="196"/>
        <v>-217.50702435966377</v>
      </c>
      <c r="R797" s="144">
        <f t="shared" si="197"/>
        <v>-131.51360414375995</v>
      </c>
      <c r="T797" s="92">
        <f t="shared" si="206"/>
        <v>3.861003861003861E-4</v>
      </c>
      <c r="U797" s="92">
        <f>SUM($T$13:T797)</f>
        <v>0.30308880308879804</v>
      </c>
      <c r="V797" s="92">
        <f t="shared" si="198"/>
        <v>1789</v>
      </c>
      <c r="W797" s="92">
        <v>-51.947227146398291</v>
      </c>
      <c r="Y797" s="92">
        <f t="shared" si="199"/>
        <v>220</v>
      </c>
      <c r="Z797" s="92">
        <v>-48.718474003944721</v>
      </c>
      <c r="AB797" s="92">
        <f t="shared" si="200"/>
        <v>1763</v>
      </c>
      <c r="AC797" s="92">
        <v>-90.769818678421871</v>
      </c>
      <c r="AE797" s="92">
        <f t="shared" si="201"/>
        <v>2147</v>
      </c>
      <c r="AF797" s="92">
        <v>-106.7761770713696</v>
      </c>
    </row>
    <row r="798" spans="1:32">
      <c r="A798" s="93">
        <v>786</v>
      </c>
      <c r="B798" s="130">
        <v>42759</v>
      </c>
      <c r="C798" s="92">
        <v>22.954398999999999</v>
      </c>
      <c r="D798" s="92">
        <v>26.698999000000001</v>
      </c>
      <c r="E798" s="92">
        <v>21.506701</v>
      </c>
      <c r="F798" s="139">
        <f t="shared" si="193"/>
        <v>5.5501779854920663E-3</v>
      </c>
      <c r="G798" s="140">
        <f t="shared" si="193"/>
        <v>9.8880111572721141E-3</v>
      </c>
      <c r="H798" s="140">
        <f t="shared" si="193"/>
        <v>-2.0988853660075524E-2</v>
      </c>
      <c r="I798" s="141">
        <f t="shared" si="208"/>
        <v>21.518673253871732</v>
      </c>
      <c r="J798" s="142">
        <f t="shared" si="202"/>
        <v>25.328698241432196</v>
      </c>
      <c r="K798" s="142">
        <f t="shared" si="205"/>
        <v>19.050577896628589</v>
      </c>
      <c r="L798" s="143">
        <f t="shared" si="203"/>
        <v>15063.071277710213</v>
      </c>
      <c r="M798" s="137">
        <f t="shared" si="194"/>
        <v>-15197.218944859318</v>
      </c>
      <c r="N798" s="137">
        <f t="shared" si="195"/>
        <v>28575.866844942884</v>
      </c>
      <c r="O798" s="143">
        <f t="shared" si="207"/>
        <v>-83.141277710214126</v>
      </c>
      <c r="P798" s="137">
        <f t="shared" si="204"/>
        <v>148.798944859318</v>
      </c>
      <c r="Q798" s="137">
        <f t="shared" si="196"/>
        <v>612.6331550571158</v>
      </c>
      <c r="R798" s="144">
        <f t="shared" si="197"/>
        <v>678.29082220621967</v>
      </c>
      <c r="T798" s="92">
        <f t="shared" si="206"/>
        <v>3.861003861003861E-4</v>
      </c>
      <c r="U798" s="92">
        <f>SUM($T$13:T798)</f>
        <v>0.30347490347489842</v>
      </c>
      <c r="V798" s="92">
        <f t="shared" si="198"/>
        <v>2266</v>
      </c>
      <c r="W798" s="92">
        <v>-51.936799156523193</v>
      </c>
      <c r="Y798" s="92">
        <f t="shared" si="199"/>
        <v>1535</v>
      </c>
      <c r="Z798" s="92">
        <v>-48.535574043069573</v>
      </c>
      <c r="AB798" s="92">
        <f t="shared" si="200"/>
        <v>2045</v>
      </c>
      <c r="AC798" s="92">
        <v>-90.649648260121467</v>
      </c>
      <c r="AE798" s="92">
        <f t="shared" si="201"/>
        <v>1180</v>
      </c>
      <c r="AF798" s="92">
        <v>-105.87263164149772</v>
      </c>
    </row>
    <row r="799" spans="1:32">
      <c r="A799" s="93">
        <v>787</v>
      </c>
      <c r="B799" s="130">
        <v>42758</v>
      </c>
      <c r="C799" s="92">
        <v>23.057300999999999</v>
      </c>
      <c r="D799" s="92">
        <v>26.657800999999999</v>
      </c>
      <c r="E799" s="92">
        <v>21.325199000000001</v>
      </c>
      <c r="F799" s="139">
        <f t="shared" si="193"/>
        <v>-4.4628814101008718E-3</v>
      </c>
      <c r="G799" s="140">
        <f t="shared" si="193"/>
        <v>1.5454388004472186E-3</v>
      </c>
      <c r="H799" s="140">
        <f t="shared" si="193"/>
        <v>8.5111515254792103E-3</v>
      </c>
      <c r="I799" s="141">
        <f t="shared" si="208"/>
        <v>21.304394784111981</v>
      </c>
      <c r="J799" s="142">
        <f t="shared" si="202"/>
        <v>25.119460686922377</v>
      </c>
      <c r="K799" s="142">
        <f t="shared" si="205"/>
        <v>19.6246184975343</v>
      </c>
      <c r="L799" s="143">
        <f t="shared" si="203"/>
        <v>14913.076348878387</v>
      </c>
      <c r="M799" s="137">
        <f t="shared" si="194"/>
        <v>-15071.676412153427</v>
      </c>
      <c r="N799" s="137">
        <f t="shared" si="195"/>
        <v>29436.927746301451</v>
      </c>
      <c r="O799" s="143">
        <f t="shared" si="207"/>
        <v>66.85365112161162</v>
      </c>
      <c r="P799" s="137">
        <f t="shared" si="204"/>
        <v>23.256412153426936</v>
      </c>
      <c r="Q799" s="137">
        <f t="shared" si="196"/>
        <v>-248.42774630145141</v>
      </c>
      <c r="R799" s="144">
        <f t="shared" si="197"/>
        <v>-158.31768302641285</v>
      </c>
      <c r="T799" s="92">
        <f t="shared" si="206"/>
        <v>3.861003861003861E-4</v>
      </c>
      <c r="U799" s="92">
        <f>SUM($T$13:T799)</f>
        <v>0.30386100386099879</v>
      </c>
      <c r="V799" s="92">
        <f t="shared" si="198"/>
        <v>2072</v>
      </c>
      <c r="W799" s="92">
        <v>-51.825289099631846</v>
      </c>
      <c r="Y799" s="92">
        <f t="shared" si="199"/>
        <v>259</v>
      </c>
      <c r="Z799" s="92">
        <v>-48.447266611674422</v>
      </c>
      <c r="AB799" s="92">
        <f t="shared" si="200"/>
        <v>1947</v>
      </c>
      <c r="AC799" s="92">
        <v>-90.470790495768597</v>
      </c>
      <c r="AE799" s="92">
        <f t="shared" si="201"/>
        <v>1438</v>
      </c>
      <c r="AF799" s="92">
        <v>-105.42906621572183</v>
      </c>
    </row>
    <row r="800" spans="1:32">
      <c r="A800" s="93">
        <v>788</v>
      </c>
      <c r="B800" s="130">
        <v>42755</v>
      </c>
      <c r="C800" s="92">
        <v>23.366699000000001</v>
      </c>
      <c r="D800" s="92">
        <v>27.0473</v>
      </c>
      <c r="E800" s="92">
        <v>21.576699999999999</v>
      </c>
      <c r="F800" s="139">
        <f t="shared" si="193"/>
        <v>-1.3240980251425394E-2</v>
      </c>
      <c r="G800" s="140">
        <f t="shared" si="193"/>
        <v>-1.4400661064135845E-2</v>
      </c>
      <c r="H800" s="140">
        <f t="shared" si="193"/>
        <v>-1.1656138334406929E-2</v>
      </c>
      <c r="I800" s="141">
        <f t="shared" si="208"/>
        <v>21.116544346717522</v>
      </c>
      <c r="J800" s="142">
        <f t="shared" si="202"/>
        <v>24.719521340048729</v>
      </c>
      <c r="K800" s="142">
        <f t="shared" si="205"/>
        <v>19.232183204150775</v>
      </c>
      <c r="L800" s="143">
        <f t="shared" si="203"/>
        <v>14781.581042702264</v>
      </c>
      <c r="M800" s="137">
        <f t="shared" si="194"/>
        <v>-14831.712804029237</v>
      </c>
      <c r="N800" s="137">
        <f t="shared" si="195"/>
        <v>28848.274806226163</v>
      </c>
      <c r="O800" s="143">
        <f t="shared" si="207"/>
        <v>198.34895729773416</v>
      </c>
      <c r="P800" s="137">
        <f t="shared" si="204"/>
        <v>-216.70719597076277</v>
      </c>
      <c r="Q800" s="137">
        <f t="shared" si="196"/>
        <v>340.22519377383651</v>
      </c>
      <c r="R800" s="144">
        <f t="shared" si="197"/>
        <v>321.8669551008079</v>
      </c>
      <c r="T800" s="92">
        <f t="shared" si="206"/>
        <v>3.861003861003861E-4</v>
      </c>
      <c r="U800" s="92">
        <f>SUM($T$13:T800)</f>
        <v>0.30424710424709916</v>
      </c>
      <c r="V800" s="92">
        <f t="shared" si="198"/>
        <v>1593</v>
      </c>
      <c r="W800" s="92">
        <v>-51.772975405292527</v>
      </c>
      <c r="Y800" s="92">
        <f t="shared" si="199"/>
        <v>1874</v>
      </c>
      <c r="Z800" s="92">
        <v>-48.391127428420077</v>
      </c>
      <c r="AB800" s="92">
        <f t="shared" si="200"/>
        <v>1922</v>
      </c>
      <c r="AC800" s="92">
        <v>-89.933990591925976</v>
      </c>
      <c r="AE800" s="92">
        <f t="shared" si="201"/>
        <v>1318</v>
      </c>
      <c r="AF800" s="92">
        <v>-104.51384128932295</v>
      </c>
    </row>
    <row r="801" spans="1:32">
      <c r="A801" s="93">
        <v>789</v>
      </c>
      <c r="B801" s="130">
        <v>42754</v>
      </c>
      <c r="C801" s="92">
        <v>23.284700000000001</v>
      </c>
      <c r="D801" s="92">
        <v>26.856300000000001</v>
      </c>
      <c r="E801" s="92">
        <v>21.922001000000002</v>
      </c>
      <c r="F801" s="139">
        <f t="shared" si="193"/>
        <v>3.5215828419519202E-3</v>
      </c>
      <c r="G801" s="140">
        <f t="shared" si="193"/>
        <v>7.1119253210605304E-3</v>
      </c>
      <c r="H801" s="140">
        <f t="shared" si="193"/>
        <v>-1.5751344961621117E-2</v>
      </c>
      <c r="I801" s="141">
        <f t="shared" si="208"/>
        <v>21.475261520659487</v>
      </c>
      <c r="J801" s="142">
        <f t="shared" si="202"/>
        <v>25.259072065399923</v>
      </c>
      <c r="K801" s="142">
        <f t="shared" si="205"/>
        <v>19.152494578391813</v>
      </c>
      <c r="L801" s="143">
        <f t="shared" si="203"/>
        <v>15032.68306446164</v>
      </c>
      <c r="M801" s="137">
        <f t="shared" si="194"/>
        <v>-15155.443239239954</v>
      </c>
      <c r="N801" s="137">
        <f t="shared" si="195"/>
        <v>28728.74186758772</v>
      </c>
      <c r="O801" s="143">
        <f t="shared" si="207"/>
        <v>-52.75306446164177</v>
      </c>
      <c r="P801" s="137">
        <f t="shared" si="204"/>
        <v>107.02323923995391</v>
      </c>
      <c r="Q801" s="137">
        <f t="shared" si="196"/>
        <v>459.75813241228025</v>
      </c>
      <c r="R801" s="144">
        <f t="shared" si="197"/>
        <v>514.02830719059239</v>
      </c>
      <c r="T801" s="92">
        <f t="shared" si="206"/>
        <v>3.861003861003861E-4</v>
      </c>
      <c r="U801" s="92">
        <f>SUM($T$13:T801)</f>
        <v>0.30463320463319954</v>
      </c>
      <c r="V801" s="92">
        <f t="shared" si="198"/>
        <v>2185</v>
      </c>
      <c r="W801" s="92">
        <v>-51.642407034589269</v>
      </c>
      <c r="Y801" s="92">
        <f t="shared" si="199"/>
        <v>1861</v>
      </c>
      <c r="Z801" s="92">
        <v>-48.246173127367001</v>
      </c>
      <c r="AB801" s="92">
        <f t="shared" si="200"/>
        <v>53</v>
      </c>
      <c r="AC801" s="92">
        <v>-89.49031320206268</v>
      </c>
      <c r="AE801" s="92">
        <f t="shared" si="201"/>
        <v>2577</v>
      </c>
      <c r="AF801" s="92">
        <v>-104.308060900481</v>
      </c>
    </row>
    <row r="802" spans="1:32">
      <c r="A802" s="93">
        <v>790</v>
      </c>
      <c r="B802" s="130">
        <v>42753</v>
      </c>
      <c r="C802" s="92">
        <v>23.008400000000002</v>
      </c>
      <c r="D802" s="92">
        <v>26.646000000000001</v>
      </c>
      <c r="E802" s="92">
        <v>21.909200999999999</v>
      </c>
      <c r="F802" s="139">
        <f t="shared" si="193"/>
        <v>1.2008657707619719E-2</v>
      </c>
      <c r="G802" s="140">
        <f t="shared" si="193"/>
        <v>7.8923665841026391E-3</v>
      </c>
      <c r="H802" s="140">
        <f t="shared" si="193"/>
        <v>5.8422942945313139E-4</v>
      </c>
      <c r="I802" s="141">
        <f t="shared" si="208"/>
        <v>21.65688407407729</v>
      </c>
      <c r="J802" s="142">
        <f t="shared" si="202"/>
        <v>25.278646078585904</v>
      </c>
      <c r="K802" s="142">
        <f t="shared" si="205"/>
        <v>19.470368520467726</v>
      </c>
      <c r="L802" s="143">
        <f t="shared" si="203"/>
        <v>15159.818851854103</v>
      </c>
      <c r="M802" s="137">
        <f t="shared" si="194"/>
        <v>-15167.187647151542</v>
      </c>
      <c r="N802" s="137">
        <f t="shared" si="195"/>
        <v>29205.55278070159</v>
      </c>
      <c r="O802" s="143">
        <f t="shared" si="207"/>
        <v>-179.88885185410436</v>
      </c>
      <c r="P802" s="137">
        <f t="shared" si="204"/>
        <v>118.76764715154241</v>
      </c>
      <c r="Q802" s="137">
        <f t="shared" si="196"/>
        <v>-17.052780701589654</v>
      </c>
      <c r="R802" s="144">
        <f t="shared" si="197"/>
        <v>-78.173985404151608</v>
      </c>
      <c r="T802" s="92">
        <f t="shared" si="206"/>
        <v>3.861003861003861E-4</v>
      </c>
      <c r="U802" s="92">
        <f>SUM($T$13:T802)</f>
        <v>0.30501930501929991</v>
      </c>
      <c r="V802" s="92">
        <f t="shared" si="198"/>
        <v>624</v>
      </c>
      <c r="W802" s="92">
        <v>-51.578997880833413</v>
      </c>
      <c r="Y802" s="92">
        <f t="shared" si="199"/>
        <v>1202</v>
      </c>
      <c r="Z802" s="92">
        <v>-48.178289664525437</v>
      </c>
      <c r="AB802" s="92">
        <f t="shared" si="200"/>
        <v>269</v>
      </c>
      <c r="AC802" s="92">
        <v>-89.453788259750581</v>
      </c>
      <c r="AE802" s="92">
        <f t="shared" si="201"/>
        <v>2532</v>
      </c>
      <c r="AF802" s="92">
        <v>-103.99241573909967</v>
      </c>
    </row>
    <row r="803" spans="1:32">
      <c r="A803" s="93">
        <v>791</v>
      </c>
      <c r="B803" s="130">
        <v>42752</v>
      </c>
      <c r="C803" s="92">
        <v>22.993601000000002</v>
      </c>
      <c r="D803" s="92">
        <v>26.109698999999999</v>
      </c>
      <c r="E803" s="92">
        <v>21.511299000000001</v>
      </c>
      <c r="F803" s="139">
        <f t="shared" si="193"/>
        <v>6.4361384717437353E-4</v>
      </c>
      <c r="G803" s="140">
        <f t="shared" si="193"/>
        <v>2.0540298070843344E-2</v>
      </c>
      <c r="H803" s="140">
        <f t="shared" si="193"/>
        <v>1.8497348765409205E-2</v>
      </c>
      <c r="I803" s="141">
        <f t="shared" si="208"/>
        <v>21.413673271968147</v>
      </c>
      <c r="J803" s="142">
        <f t="shared" si="202"/>
        <v>25.595865053825399</v>
      </c>
      <c r="K803" s="142">
        <f t="shared" si="205"/>
        <v>19.818939909626096</v>
      </c>
      <c r="L803" s="143">
        <f t="shared" si="203"/>
        <v>14989.571290377702</v>
      </c>
      <c r="M803" s="137">
        <f t="shared" si="194"/>
        <v>-15357.51903229524</v>
      </c>
      <c r="N803" s="137">
        <f t="shared" si="195"/>
        <v>29728.409864439145</v>
      </c>
      <c r="O803" s="143">
        <f t="shared" si="207"/>
        <v>-9.6412903777036263</v>
      </c>
      <c r="P803" s="137">
        <f t="shared" si="204"/>
        <v>309.09903229524025</v>
      </c>
      <c r="Q803" s="137">
        <f t="shared" si="196"/>
        <v>-539.90986443914517</v>
      </c>
      <c r="R803" s="144">
        <f t="shared" si="197"/>
        <v>-240.45212252160854</v>
      </c>
      <c r="T803" s="92">
        <f t="shared" si="206"/>
        <v>3.861003861003861E-4</v>
      </c>
      <c r="U803" s="92">
        <f>SUM($T$13:T803)</f>
        <v>0.30540540540540029</v>
      </c>
      <c r="V803" s="92">
        <f t="shared" si="198"/>
        <v>2482</v>
      </c>
      <c r="W803" s="92">
        <v>-51.534345742720689</v>
      </c>
      <c r="Y803" s="92">
        <f t="shared" si="199"/>
        <v>1693</v>
      </c>
      <c r="Z803" s="92">
        <v>-48.156776623627593</v>
      </c>
      <c r="AB803" s="92">
        <f t="shared" si="200"/>
        <v>830</v>
      </c>
      <c r="AC803" s="92">
        <v>-88.38229380644043</v>
      </c>
      <c r="AE803" s="92">
        <f t="shared" si="201"/>
        <v>1883</v>
      </c>
      <c r="AF803" s="92">
        <v>-103.63830326911193</v>
      </c>
    </row>
    <row r="804" spans="1:32">
      <c r="A804" s="93">
        <v>792</v>
      </c>
      <c r="B804" s="130">
        <v>42751</v>
      </c>
      <c r="C804" s="92">
        <v>22.855399999999999</v>
      </c>
      <c r="D804" s="92">
        <v>25.8811</v>
      </c>
      <c r="E804" s="92">
        <v>21.677199999999999</v>
      </c>
      <c r="F804" s="139">
        <f t="shared" si="193"/>
        <v>6.0467548150546779E-3</v>
      </c>
      <c r="G804" s="140">
        <f t="shared" si="193"/>
        <v>8.8326616720308948E-3</v>
      </c>
      <c r="H804" s="140">
        <f t="shared" si="193"/>
        <v>-7.6532485745390844E-3</v>
      </c>
      <c r="I804" s="141">
        <f t="shared" si="208"/>
        <v>21.529299948366688</v>
      </c>
      <c r="J804" s="142">
        <f t="shared" si="202"/>
        <v>25.302229337597705</v>
      </c>
      <c r="K804" s="142">
        <f t="shared" si="205"/>
        <v>19.310075435988043</v>
      </c>
      <c r="L804" s="143">
        <f t="shared" si="203"/>
        <v>15070.509963856683</v>
      </c>
      <c r="M804" s="137">
        <f t="shared" si="194"/>
        <v>-15181.337602558622</v>
      </c>
      <c r="N804" s="137">
        <f t="shared" si="195"/>
        <v>28965.113153982064</v>
      </c>
      <c r="O804" s="143">
        <f t="shared" si="207"/>
        <v>-90.579963856684117</v>
      </c>
      <c r="P804" s="137">
        <f t="shared" si="204"/>
        <v>132.91760255862209</v>
      </c>
      <c r="Q804" s="137">
        <f t="shared" si="196"/>
        <v>223.38684601793648</v>
      </c>
      <c r="R804" s="144">
        <f t="shared" si="197"/>
        <v>265.72448471987445</v>
      </c>
      <c r="T804" s="92">
        <f t="shared" si="206"/>
        <v>3.861003861003861E-4</v>
      </c>
      <c r="U804" s="92">
        <f>SUM($T$13:T804)</f>
        <v>0.30579150579150066</v>
      </c>
      <c r="V804" s="92">
        <f t="shared" si="198"/>
        <v>680</v>
      </c>
      <c r="W804" s="92">
        <v>-51.46473328841239</v>
      </c>
      <c r="Y804" s="92">
        <f t="shared" si="199"/>
        <v>903</v>
      </c>
      <c r="Z804" s="92">
        <v>-48.122435844876236</v>
      </c>
      <c r="AB804" s="92">
        <f t="shared" si="200"/>
        <v>1747</v>
      </c>
      <c r="AC804" s="92">
        <v>-88.087376153060177</v>
      </c>
      <c r="AE804" s="92">
        <f t="shared" si="201"/>
        <v>1810</v>
      </c>
      <c r="AF804" s="92">
        <v>-103.55045217809857</v>
      </c>
    </row>
    <row r="805" spans="1:32">
      <c r="A805" s="93">
        <v>793</v>
      </c>
      <c r="B805" s="130">
        <v>42748</v>
      </c>
      <c r="C805" s="92">
        <v>23.110399000000001</v>
      </c>
      <c r="D805" s="92">
        <v>26.478100000000001</v>
      </c>
      <c r="E805" s="92">
        <v>21.470300999999999</v>
      </c>
      <c r="F805" s="139">
        <f t="shared" si="193"/>
        <v>-1.1033950560524808E-2</v>
      </c>
      <c r="G805" s="140">
        <f t="shared" si="193"/>
        <v>-2.2546935014219338E-2</v>
      </c>
      <c r="H805" s="140">
        <f t="shared" si="193"/>
        <v>9.6365206989879049E-3</v>
      </c>
      <c r="I805" s="141">
        <f t="shared" si="208"/>
        <v>21.163774561399823</v>
      </c>
      <c r="J805" s="142">
        <f t="shared" si="202"/>
        <v>24.51520708698887</v>
      </c>
      <c r="K805" s="142">
        <f t="shared" si="205"/>
        <v>19.646517056281606</v>
      </c>
      <c r="L805" s="143">
        <f t="shared" si="203"/>
        <v>14814.642192979876</v>
      </c>
      <c r="M805" s="137">
        <f t="shared" si="194"/>
        <v>-14709.124252193322</v>
      </c>
      <c r="N805" s="137">
        <f t="shared" si="195"/>
        <v>29469.775584422408</v>
      </c>
      <c r="O805" s="143">
        <f t="shared" si="207"/>
        <v>165.28780702012227</v>
      </c>
      <c r="P805" s="137">
        <f t="shared" si="204"/>
        <v>-339.29574780667826</v>
      </c>
      <c r="Q805" s="137">
        <f t="shared" si="196"/>
        <v>-281.27558442240843</v>
      </c>
      <c r="R805" s="144">
        <f t="shared" si="197"/>
        <v>-455.28352520896442</v>
      </c>
      <c r="T805" s="92">
        <f t="shared" si="206"/>
        <v>3.861003861003861E-4</v>
      </c>
      <c r="U805" s="92">
        <f>SUM($T$13:T805)</f>
        <v>0.30617760617760104</v>
      </c>
      <c r="V805" s="92">
        <f t="shared" si="198"/>
        <v>613</v>
      </c>
      <c r="W805" s="92">
        <v>-51.380384947913626</v>
      </c>
      <c r="Y805" s="92">
        <f t="shared" si="199"/>
        <v>2079</v>
      </c>
      <c r="Z805" s="92">
        <v>-47.905085136289927</v>
      </c>
      <c r="AB805" s="92">
        <f t="shared" si="200"/>
        <v>2232</v>
      </c>
      <c r="AC805" s="92">
        <v>-87.926146226898709</v>
      </c>
      <c r="AE805" s="92">
        <f t="shared" si="201"/>
        <v>21</v>
      </c>
      <c r="AF805" s="92">
        <v>-103.33889882715812</v>
      </c>
    </row>
    <row r="806" spans="1:32">
      <c r="A806" s="93">
        <v>794</v>
      </c>
      <c r="B806" s="130">
        <v>42747</v>
      </c>
      <c r="C806" s="92">
        <v>23.205099000000001</v>
      </c>
      <c r="D806" s="92">
        <v>26.748301000000001</v>
      </c>
      <c r="E806" s="92">
        <v>21.772099999999998</v>
      </c>
      <c r="F806" s="139">
        <f t="shared" si="193"/>
        <v>-4.0809996113354563E-3</v>
      </c>
      <c r="G806" s="140">
        <f t="shared" si="193"/>
        <v>-1.0101613556689037E-2</v>
      </c>
      <c r="H806" s="140">
        <f t="shared" si="193"/>
        <v>-1.3861731298312918E-2</v>
      </c>
      <c r="I806" s="141">
        <f t="shared" si="208"/>
        <v>21.312567016417383</v>
      </c>
      <c r="J806" s="142">
        <f t="shared" si="202"/>
        <v>24.827344460868751</v>
      </c>
      <c r="K806" s="142">
        <f t="shared" si="205"/>
        <v>19.189264570666129</v>
      </c>
      <c r="L806" s="143">
        <f t="shared" si="203"/>
        <v>14918.796911492167</v>
      </c>
      <c r="M806" s="137">
        <f t="shared" si="194"/>
        <v>-14896.40667652125</v>
      </c>
      <c r="N806" s="137">
        <f t="shared" si="195"/>
        <v>28783.896855999195</v>
      </c>
      <c r="O806" s="143">
        <f t="shared" si="207"/>
        <v>61.133088507831417</v>
      </c>
      <c r="P806" s="137">
        <f t="shared" si="204"/>
        <v>-152.01332347874995</v>
      </c>
      <c r="Q806" s="137">
        <f t="shared" si="196"/>
        <v>404.6031440008046</v>
      </c>
      <c r="R806" s="144">
        <f t="shared" si="197"/>
        <v>313.72290902988607</v>
      </c>
      <c r="T806" s="92">
        <f t="shared" si="206"/>
        <v>3.861003861003861E-4</v>
      </c>
      <c r="U806" s="92">
        <f>SUM($T$13:T806)</f>
        <v>0.30656370656370141</v>
      </c>
      <c r="V806" s="92">
        <f t="shared" si="198"/>
        <v>1478</v>
      </c>
      <c r="W806" s="92">
        <v>-51.062481953802489</v>
      </c>
      <c r="Y806" s="92">
        <f t="shared" si="199"/>
        <v>1775</v>
      </c>
      <c r="Z806" s="92">
        <v>-47.796603484544903</v>
      </c>
      <c r="AB806" s="92">
        <f t="shared" si="200"/>
        <v>1945</v>
      </c>
      <c r="AC806" s="92">
        <v>-87.389387036811968</v>
      </c>
      <c r="AE806" s="92">
        <f t="shared" si="201"/>
        <v>1190</v>
      </c>
      <c r="AF806" s="92">
        <v>-103.03012961848617</v>
      </c>
    </row>
    <row r="807" spans="1:32">
      <c r="A807" s="93">
        <v>795</v>
      </c>
      <c r="B807" s="130">
        <v>42746</v>
      </c>
      <c r="C807" s="92">
        <v>23.019300000000001</v>
      </c>
      <c r="D807" s="92">
        <v>26.548300000000001</v>
      </c>
      <c r="E807" s="92">
        <v>21.904599999999999</v>
      </c>
      <c r="F807" s="139">
        <f t="shared" si="193"/>
        <v>8.0714443966585225E-3</v>
      </c>
      <c r="G807" s="140">
        <f t="shared" si="193"/>
        <v>7.5334767197898778E-3</v>
      </c>
      <c r="H807" s="140">
        <f t="shared" si="193"/>
        <v>-6.048957753166051E-3</v>
      </c>
      <c r="I807" s="141">
        <f t="shared" si="208"/>
        <v>21.572628102944051</v>
      </c>
      <c r="J807" s="142">
        <f t="shared" si="202"/>
        <v>25.269644869566033</v>
      </c>
      <c r="K807" s="142">
        <f t="shared" si="205"/>
        <v>19.34129333108114</v>
      </c>
      <c r="L807" s="143">
        <f t="shared" si="203"/>
        <v>15100.839672060836</v>
      </c>
      <c r="M807" s="137">
        <f t="shared" si="194"/>
        <v>-15161.78692173962</v>
      </c>
      <c r="N807" s="137">
        <f t="shared" si="195"/>
        <v>29011.93999662171</v>
      </c>
      <c r="O807" s="143">
        <f t="shared" si="207"/>
        <v>-120.90967206083769</v>
      </c>
      <c r="P807" s="137">
        <f t="shared" si="204"/>
        <v>113.36692173962001</v>
      </c>
      <c r="Q807" s="137">
        <f t="shared" si="196"/>
        <v>176.56000337829028</v>
      </c>
      <c r="R807" s="144">
        <f t="shared" si="197"/>
        <v>169.01725305707259</v>
      </c>
      <c r="T807" s="92">
        <f t="shared" si="206"/>
        <v>3.861003861003861E-4</v>
      </c>
      <c r="U807" s="92">
        <f>SUM($T$13:T807)</f>
        <v>0.30694980694980178</v>
      </c>
      <c r="V807" s="92">
        <f t="shared" si="198"/>
        <v>1473</v>
      </c>
      <c r="W807" s="92">
        <v>-50.639829152156381</v>
      </c>
      <c r="Y807" s="92">
        <f t="shared" si="199"/>
        <v>1419</v>
      </c>
      <c r="Z807" s="92">
        <v>-47.708103413468052</v>
      </c>
      <c r="AB807" s="92">
        <f t="shared" si="200"/>
        <v>1307</v>
      </c>
      <c r="AC807" s="92">
        <v>-87.32056181857115</v>
      </c>
      <c r="AE807" s="92">
        <f t="shared" si="201"/>
        <v>1900</v>
      </c>
      <c r="AF807" s="92">
        <v>-102.74871670871107</v>
      </c>
    </row>
    <row r="808" spans="1:32">
      <c r="A808" s="93">
        <v>796</v>
      </c>
      <c r="B808" s="130">
        <v>42745</v>
      </c>
      <c r="C808" s="92">
        <v>22.623799999999999</v>
      </c>
      <c r="D808" s="92">
        <v>26.006001000000001</v>
      </c>
      <c r="E808" s="92">
        <v>21.812099</v>
      </c>
      <c r="F808" s="139">
        <f t="shared" si="193"/>
        <v>1.7481590183788809E-2</v>
      </c>
      <c r="G808" s="140">
        <f t="shared" si="193"/>
        <v>2.0852840850079213E-2</v>
      </c>
      <c r="H808" s="140">
        <f t="shared" si="193"/>
        <v>4.2408114872392044E-3</v>
      </c>
      <c r="I808" s="141">
        <f t="shared" si="208"/>
        <v>21.774004281774062</v>
      </c>
      <c r="J808" s="142">
        <f t="shared" si="202"/>
        <v>25.603703845508583</v>
      </c>
      <c r="K808" s="142">
        <f t="shared" si="205"/>
        <v>19.541521950730186</v>
      </c>
      <c r="L808" s="143">
        <f t="shared" si="203"/>
        <v>15241.802997241843</v>
      </c>
      <c r="M808" s="137">
        <f t="shared" si="194"/>
        <v>-15362.22230730515</v>
      </c>
      <c r="N808" s="137">
        <f t="shared" si="195"/>
        <v>29312.282926095279</v>
      </c>
      <c r="O808" s="143">
        <f t="shared" si="207"/>
        <v>-261.87299724184413</v>
      </c>
      <c r="P808" s="137">
        <f t="shared" si="204"/>
        <v>313.80230730514995</v>
      </c>
      <c r="Q808" s="137">
        <f t="shared" si="196"/>
        <v>-123.78292609527853</v>
      </c>
      <c r="R808" s="144">
        <f t="shared" si="197"/>
        <v>-71.853616031972706</v>
      </c>
      <c r="T808" s="92">
        <f t="shared" si="206"/>
        <v>3.861003861003861E-4</v>
      </c>
      <c r="U808" s="92">
        <f>SUM($T$13:T808)</f>
        <v>0.30733590733590216</v>
      </c>
      <c r="V808" s="92">
        <f t="shared" si="198"/>
        <v>269</v>
      </c>
      <c r="W808" s="92">
        <v>-50.514848874332529</v>
      </c>
      <c r="Y808" s="92">
        <f t="shared" si="199"/>
        <v>172</v>
      </c>
      <c r="Z808" s="92">
        <v>-47.68579348370622</v>
      </c>
      <c r="AB808" s="92">
        <f t="shared" si="200"/>
        <v>1774</v>
      </c>
      <c r="AC808" s="92">
        <v>-86.576778637238021</v>
      </c>
      <c r="AE808" s="92">
        <f t="shared" si="201"/>
        <v>65</v>
      </c>
      <c r="AF808" s="92">
        <v>-102.44994610697904</v>
      </c>
    </row>
    <row r="809" spans="1:32">
      <c r="A809" s="93">
        <v>797</v>
      </c>
      <c r="B809" s="130">
        <v>42744</v>
      </c>
      <c r="C809" s="92">
        <v>22.361799000000001</v>
      </c>
      <c r="D809" s="92">
        <v>26.030000999999999</v>
      </c>
      <c r="E809" s="92">
        <v>21.359100000000002</v>
      </c>
      <c r="F809" s="139">
        <f t="shared" si="193"/>
        <v>1.1716454476672356E-2</v>
      </c>
      <c r="G809" s="140">
        <f t="shared" si="193"/>
        <v>-9.2201302643046823E-4</v>
      </c>
      <c r="H809" s="140">
        <f t="shared" si="193"/>
        <v>2.1208711977564576E-2</v>
      </c>
      <c r="I809" s="141">
        <f t="shared" si="208"/>
        <v>21.650630954155339</v>
      </c>
      <c r="J809" s="142">
        <f t="shared" si="202"/>
        <v>25.057575267888005</v>
      </c>
      <c r="K809" s="142">
        <f t="shared" si="205"/>
        <v>19.871700326371428</v>
      </c>
      <c r="L809" s="143">
        <f t="shared" si="203"/>
        <v>15155.441667908737</v>
      </c>
      <c r="M809" s="137">
        <f t="shared" si="194"/>
        <v>-15034.545160732803</v>
      </c>
      <c r="N809" s="137">
        <f t="shared" si="195"/>
        <v>29807.550489557143</v>
      </c>
      <c r="O809" s="143">
        <f t="shared" si="207"/>
        <v>-175.51166790873867</v>
      </c>
      <c r="P809" s="137">
        <f t="shared" si="204"/>
        <v>-13.874839267196876</v>
      </c>
      <c r="Q809" s="137">
        <f t="shared" si="196"/>
        <v>-619.05048955714301</v>
      </c>
      <c r="R809" s="144">
        <f t="shared" si="197"/>
        <v>-808.43699673307856</v>
      </c>
      <c r="T809" s="92">
        <f t="shared" si="206"/>
        <v>3.861003861003861E-4</v>
      </c>
      <c r="U809" s="92">
        <f>SUM($T$13:T809)</f>
        <v>0.30772200772200253</v>
      </c>
      <c r="V809" s="92">
        <f t="shared" si="198"/>
        <v>1250</v>
      </c>
      <c r="W809" s="92">
        <v>-50.336901517670412</v>
      </c>
      <c r="Y809" s="92">
        <f t="shared" si="199"/>
        <v>1187</v>
      </c>
      <c r="Z809" s="92">
        <v>-47.485506692968556</v>
      </c>
      <c r="AB809" s="92">
        <f t="shared" si="200"/>
        <v>218</v>
      </c>
      <c r="AC809" s="92">
        <v>-86.534267353181349</v>
      </c>
      <c r="AE809" s="92">
        <f t="shared" si="201"/>
        <v>134</v>
      </c>
      <c r="AF809" s="92">
        <v>-102.2604861210566</v>
      </c>
    </row>
    <row r="810" spans="1:32">
      <c r="A810" s="93">
        <v>798</v>
      </c>
      <c r="B810" s="130">
        <v>42741</v>
      </c>
      <c r="C810" s="92">
        <v>22.680098999999998</v>
      </c>
      <c r="D810" s="92">
        <v>26.563299000000001</v>
      </c>
      <c r="E810" s="92">
        <v>21.216498999999999</v>
      </c>
      <c r="F810" s="139">
        <f t="shared" si="193"/>
        <v>-1.4034330273425932E-2</v>
      </c>
      <c r="G810" s="140">
        <f t="shared" si="193"/>
        <v>-2.0076497275432592E-2</v>
      </c>
      <c r="H810" s="140">
        <f t="shared" si="193"/>
        <v>6.7212314340836521E-3</v>
      </c>
      <c r="I810" s="141">
        <f t="shared" si="208"/>
        <v>21.09956673558171</v>
      </c>
      <c r="J810" s="142">
        <f t="shared" si="202"/>
        <v>24.577167394784059</v>
      </c>
      <c r="K810" s="142">
        <f t="shared" si="205"/>
        <v>19.589788442475832</v>
      </c>
      <c r="L810" s="143">
        <f t="shared" si="203"/>
        <v>14769.696714907197</v>
      </c>
      <c r="M810" s="137">
        <f t="shared" si="194"/>
        <v>-14746.300436870435</v>
      </c>
      <c r="N810" s="137">
        <f t="shared" si="195"/>
        <v>29384.682663713749</v>
      </c>
      <c r="O810" s="143">
        <f t="shared" si="207"/>
        <v>210.23328509280145</v>
      </c>
      <c r="P810" s="137">
        <f t="shared" si="204"/>
        <v>-302.11956312956499</v>
      </c>
      <c r="Q810" s="137">
        <f t="shared" si="196"/>
        <v>-196.18266371374921</v>
      </c>
      <c r="R810" s="144">
        <f t="shared" si="197"/>
        <v>-288.06894175051275</v>
      </c>
      <c r="T810" s="92">
        <f t="shared" si="206"/>
        <v>3.861003861003861E-4</v>
      </c>
      <c r="U810" s="92">
        <f>SUM($T$13:T810)</f>
        <v>0.30810810810810291</v>
      </c>
      <c r="V810" s="92">
        <f t="shared" si="198"/>
        <v>1307</v>
      </c>
      <c r="W810" s="92">
        <v>-50.143942904353025</v>
      </c>
      <c r="Y810" s="92">
        <f t="shared" si="199"/>
        <v>15</v>
      </c>
      <c r="Z810" s="92">
        <v>-47.258607808586021</v>
      </c>
      <c r="AB810" s="92">
        <f t="shared" si="200"/>
        <v>2283</v>
      </c>
      <c r="AC810" s="92">
        <v>-86.379058229609655</v>
      </c>
      <c r="AE810" s="92">
        <f t="shared" si="201"/>
        <v>2356</v>
      </c>
      <c r="AF810" s="92">
        <v>-102.04898816913555</v>
      </c>
    </row>
    <row r="811" spans="1:32">
      <c r="A811" s="93">
        <v>799</v>
      </c>
      <c r="B811" s="130">
        <v>42740</v>
      </c>
      <c r="C811" s="92">
        <v>22.551200999999999</v>
      </c>
      <c r="D811" s="92">
        <v>26.467898999999999</v>
      </c>
      <c r="E811" s="92">
        <v>21.3855</v>
      </c>
      <c r="F811" s="139">
        <f t="shared" si="193"/>
        <v>5.7157931411280227E-3</v>
      </c>
      <c r="G811" s="140">
        <f t="shared" si="193"/>
        <v>3.604366179574825E-3</v>
      </c>
      <c r="H811" s="140">
        <f t="shared" si="193"/>
        <v>-7.9025975544178007E-3</v>
      </c>
      <c r="I811" s="141">
        <f t="shared" si="208"/>
        <v>21.522217401640823</v>
      </c>
      <c r="J811" s="142">
        <f t="shared" si="202"/>
        <v>25.171100026840062</v>
      </c>
      <c r="K811" s="142">
        <f t="shared" si="205"/>
        <v>19.305223354188584</v>
      </c>
      <c r="L811" s="143">
        <f t="shared" si="203"/>
        <v>15065.552181148576</v>
      </c>
      <c r="M811" s="137">
        <f t="shared" si="194"/>
        <v>-15102.660016104037</v>
      </c>
      <c r="N811" s="137">
        <f t="shared" si="195"/>
        <v>28957.835031282877</v>
      </c>
      <c r="O811" s="143">
        <f t="shared" si="207"/>
        <v>-85.622181148577511</v>
      </c>
      <c r="P811" s="137">
        <f t="shared" si="204"/>
        <v>54.24001610403684</v>
      </c>
      <c r="Q811" s="137">
        <f t="shared" si="196"/>
        <v>230.66496871712297</v>
      </c>
      <c r="R811" s="144">
        <f t="shared" si="197"/>
        <v>199.2828036725823</v>
      </c>
      <c r="T811" s="92">
        <f t="shared" si="206"/>
        <v>3.861003861003861E-4</v>
      </c>
      <c r="U811" s="92">
        <f>SUM($T$13:T811)</f>
        <v>0.30849420849420328</v>
      </c>
      <c r="V811" s="92">
        <f t="shared" si="198"/>
        <v>2181</v>
      </c>
      <c r="W811" s="92">
        <v>-50.008945636789576</v>
      </c>
      <c r="Y811" s="92">
        <f t="shared" si="199"/>
        <v>100</v>
      </c>
      <c r="Z811" s="92">
        <v>-47.107114917656872</v>
      </c>
      <c r="AB811" s="92">
        <f t="shared" si="200"/>
        <v>141</v>
      </c>
      <c r="AC811" s="92">
        <v>-86.073336845191079</v>
      </c>
      <c r="AE811" s="92">
        <f t="shared" si="201"/>
        <v>384</v>
      </c>
      <c r="AF811" s="92">
        <v>-101.95942065853524</v>
      </c>
    </row>
    <row r="812" spans="1:32">
      <c r="A812" s="93">
        <v>800</v>
      </c>
      <c r="B812" s="130">
        <v>42739</v>
      </c>
      <c r="C812" s="92">
        <v>22.003201000000001</v>
      </c>
      <c r="D812" s="92">
        <v>25.858999000000001</v>
      </c>
      <c r="E812" s="92">
        <v>21.479700000000001</v>
      </c>
      <c r="F812" s="139">
        <f t="shared" si="193"/>
        <v>2.4905467163618633E-2</v>
      </c>
      <c r="G812" s="140">
        <f t="shared" si="193"/>
        <v>2.3546928479327489E-2</v>
      </c>
      <c r="H812" s="140">
        <f t="shared" si="193"/>
        <v>-4.3855361108395829E-3</v>
      </c>
      <c r="I812" s="141">
        <f t="shared" si="208"/>
        <v>21.932874506754722</v>
      </c>
      <c r="J812" s="142">
        <f t="shared" si="202"/>
        <v>25.671273449111471</v>
      </c>
      <c r="K812" s="142">
        <f t="shared" si="205"/>
        <v>19.373661852819172</v>
      </c>
      <c r="L812" s="143">
        <f t="shared" si="203"/>
        <v>15353.012154728305</v>
      </c>
      <c r="M812" s="137">
        <f t="shared" si="194"/>
        <v>-15402.764069466883</v>
      </c>
      <c r="N812" s="137">
        <f t="shared" si="195"/>
        <v>29060.492779228756</v>
      </c>
      <c r="O812" s="143">
        <f t="shared" si="207"/>
        <v>-373.0821547283067</v>
      </c>
      <c r="P812" s="137">
        <f t="shared" si="204"/>
        <v>354.3440694668825</v>
      </c>
      <c r="Q812" s="137">
        <f t="shared" si="196"/>
        <v>128.00722077124374</v>
      </c>
      <c r="R812" s="144">
        <f t="shared" si="197"/>
        <v>109.26913550981953</v>
      </c>
      <c r="T812" s="92">
        <f t="shared" si="206"/>
        <v>3.861003861003861E-4</v>
      </c>
      <c r="U812" s="92">
        <f>SUM($T$13:T812)</f>
        <v>0.30888030888030366</v>
      </c>
      <c r="V812" s="92">
        <f t="shared" si="198"/>
        <v>1506</v>
      </c>
      <c r="W812" s="92">
        <v>-49.628931645826015</v>
      </c>
      <c r="Y812" s="92">
        <f t="shared" si="199"/>
        <v>81</v>
      </c>
      <c r="Z812" s="92">
        <v>-47.057757834347285</v>
      </c>
      <c r="AB812" s="92">
        <f t="shared" si="200"/>
        <v>2250</v>
      </c>
      <c r="AC812" s="92">
        <v>-86.058375122844154</v>
      </c>
      <c r="AE812" s="92">
        <f t="shared" si="201"/>
        <v>29</v>
      </c>
      <c r="AF812" s="92">
        <v>-101.68324184662742</v>
      </c>
    </row>
    <row r="813" spans="1:32">
      <c r="A813" s="93">
        <v>801</v>
      </c>
      <c r="B813" s="130">
        <v>42738</v>
      </c>
      <c r="C813" s="92">
        <v>21.691600999999999</v>
      </c>
      <c r="D813" s="92">
        <v>25.464001</v>
      </c>
      <c r="E813" s="92">
        <v>21.120199</v>
      </c>
      <c r="F813" s="139">
        <f t="shared" si="193"/>
        <v>1.4365006990493701E-2</v>
      </c>
      <c r="G813" s="140">
        <f t="shared" si="193"/>
        <v>1.5512016355953007E-2</v>
      </c>
      <c r="H813" s="140">
        <f t="shared" si="193"/>
        <v>1.7021667267434371E-2</v>
      </c>
      <c r="I813" s="141">
        <f t="shared" si="208"/>
        <v>21.707309713095864</v>
      </c>
      <c r="J813" s="142">
        <f t="shared" si="202"/>
        <v>25.469752228618752</v>
      </c>
      <c r="K813" s="142">
        <f t="shared" si="205"/>
        <v>19.790224623357005</v>
      </c>
      <c r="L813" s="143">
        <f t="shared" si="203"/>
        <v>15195.116799167105</v>
      </c>
      <c r="M813" s="137">
        <f t="shared" si="194"/>
        <v>-15281.851337171251</v>
      </c>
      <c r="N813" s="137">
        <f t="shared" si="195"/>
        <v>29685.33693503551</v>
      </c>
      <c r="O813" s="143">
        <f t="shared" si="207"/>
        <v>-215.18679916710607</v>
      </c>
      <c r="P813" s="137">
        <f t="shared" si="204"/>
        <v>233.43133717125056</v>
      </c>
      <c r="Q813" s="137">
        <f t="shared" si="196"/>
        <v>-496.83693503550967</v>
      </c>
      <c r="R813" s="144">
        <f t="shared" si="197"/>
        <v>-478.59239703136518</v>
      </c>
      <c r="T813" s="92">
        <f t="shared" si="206"/>
        <v>3.861003861003861E-4</v>
      </c>
      <c r="U813" s="92">
        <f>SUM($T$13:T813)</f>
        <v>0.30926640926640403</v>
      </c>
      <c r="V813" s="92">
        <f t="shared" si="198"/>
        <v>2532</v>
      </c>
      <c r="W813" s="92">
        <v>-49.461118088827789</v>
      </c>
      <c r="Y813" s="92">
        <f t="shared" si="199"/>
        <v>989</v>
      </c>
      <c r="Z813" s="92">
        <v>-46.85626805812899</v>
      </c>
      <c r="AB813" s="92">
        <f t="shared" si="200"/>
        <v>2474</v>
      </c>
      <c r="AC813" s="92">
        <v>-85.600878209384973</v>
      </c>
      <c r="AE813" s="92">
        <f t="shared" si="201"/>
        <v>832</v>
      </c>
      <c r="AF813" s="92">
        <v>-101.54911245384392</v>
      </c>
    </row>
    <row r="814" spans="1:32">
      <c r="A814" s="93">
        <v>802</v>
      </c>
      <c r="B814" s="130">
        <v>42737</v>
      </c>
      <c r="C814" s="92">
        <v>21.718499999999999</v>
      </c>
      <c r="D814" s="92">
        <v>25.582999999999998</v>
      </c>
      <c r="E814" s="92">
        <v>20.740499</v>
      </c>
      <c r="F814" s="139">
        <f t="shared" si="193"/>
        <v>-1.2385293643667472E-3</v>
      </c>
      <c r="G814" s="140">
        <f t="shared" si="193"/>
        <v>-4.6514873157955661E-3</v>
      </c>
      <c r="H814" s="140">
        <f t="shared" si="193"/>
        <v>1.8307177662408192E-2</v>
      </c>
      <c r="I814" s="141">
        <f t="shared" si="208"/>
        <v>21.373395595455488</v>
      </c>
      <c r="J814" s="142">
        <f t="shared" si="202"/>
        <v>24.964037442078727</v>
      </c>
      <c r="K814" s="142">
        <f t="shared" si="205"/>
        <v>19.815239370132801</v>
      </c>
      <c r="L814" s="143">
        <f t="shared" si="203"/>
        <v>14961.376916818841</v>
      </c>
      <c r="M814" s="137">
        <f t="shared" si="194"/>
        <v>-14978.422465247237</v>
      </c>
      <c r="N814" s="137">
        <f t="shared" si="195"/>
        <v>29722.859055199202</v>
      </c>
      <c r="O814" s="143">
        <f t="shared" si="207"/>
        <v>18.55308318115749</v>
      </c>
      <c r="P814" s="137">
        <f t="shared" si="204"/>
        <v>-69.997534752763386</v>
      </c>
      <c r="Q814" s="137">
        <f t="shared" si="196"/>
        <v>-534.35905519920198</v>
      </c>
      <c r="R814" s="144">
        <f t="shared" si="197"/>
        <v>-585.80350677080787</v>
      </c>
      <c r="T814" s="92">
        <f t="shared" si="206"/>
        <v>3.861003861003861E-4</v>
      </c>
      <c r="U814" s="92">
        <f>SUM($T$13:T814)</f>
        <v>0.3096525096525044</v>
      </c>
      <c r="V814" s="92">
        <f t="shared" si="198"/>
        <v>945</v>
      </c>
      <c r="W814" s="92">
        <v>-49.298389125680842</v>
      </c>
      <c r="Y814" s="92">
        <f t="shared" si="199"/>
        <v>708</v>
      </c>
      <c r="Z814" s="92">
        <v>-46.765965969252647</v>
      </c>
      <c r="AB814" s="92">
        <f t="shared" si="200"/>
        <v>1609</v>
      </c>
      <c r="AC814" s="92">
        <v>-85.592841994042828</v>
      </c>
      <c r="AE814" s="92">
        <f t="shared" si="201"/>
        <v>22</v>
      </c>
      <c r="AF814" s="92">
        <v>-101.22033238198674</v>
      </c>
    </row>
    <row r="815" spans="1:32">
      <c r="A815" s="93">
        <v>803</v>
      </c>
      <c r="B815" s="130">
        <v>42734</v>
      </c>
      <c r="C815" s="92">
        <v>21.8918</v>
      </c>
      <c r="D815" s="92">
        <v>25.436299999999999</v>
      </c>
      <c r="E815" s="92">
        <v>20.718</v>
      </c>
      <c r="F815" s="139">
        <f t="shared" si="193"/>
        <v>-7.9162060680255664E-3</v>
      </c>
      <c r="G815" s="140">
        <f t="shared" si="193"/>
        <v>5.7673482385409702E-3</v>
      </c>
      <c r="H815" s="140">
        <f t="shared" si="193"/>
        <v>1.0859638961289164E-3</v>
      </c>
      <c r="I815" s="141">
        <f t="shared" si="208"/>
        <v>21.230493981764859</v>
      </c>
      <c r="J815" s="142">
        <f t="shared" si="202"/>
        <v>25.225349130966375</v>
      </c>
      <c r="K815" s="142">
        <f t="shared" si="205"/>
        <v>19.480131771454772</v>
      </c>
      <c r="L815" s="143">
        <f t="shared" si="203"/>
        <v>14861.345787235401</v>
      </c>
      <c r="M815" s="137">
        <f t="shared" si="194"/>
        <v>-15135.209478579825</v>
      </c>
      <c r="N815" s="137">
        <f t="shared" si="195"/>
        <v>29220.197657182158</v>
      </c>
      <c r="O815" s="143">
        <f t="shared" si="207"/>
        <v>118.5842127645974</v>
      </c>
      <c r="P815" s="137">
        <f t="shared" si="204"/>
        <v>86.7894785798253</v>
      </c>
      <c r="Q815" s="137">
        <f t="shared" si="196"/>
        <v>-31.697657182157855</v>
      </c>
      <c r="R815" s="144">
        <f t="shared" si="197"/>
        <v>173.67603416226484</v>
      </c>
      <c r="T815" s="92">
        <f t="shared" si="206"/>
        <v>3.861003861003861E-4</v>
      </c>
      <c r="U815" s="92">
        <f>SUM($T$13:T815)</f>
        <v>0.31003861003860478</v>
      </c>
      <c r="V815" s="92">
        <f t="shared" si="198"/>
        <v>1559</v>
      </c>
      <c r="W815" s="92">
        <v>-49.197089307983333</v>
      </c>
      <c r="Y815" s="92">
        <f t="shared" si="199"/>
        <v>1883</v>
      </c>
      <c r="Z815" s="92">
        <v>-46.528197778236063</v>
      </c>
      <c r="AB815" s="92">
        <f t="shared" si="200"/>
        <v>2500</v>
      </c>
      <c r="AC815" s="92">
        <v>-85.355759385663987</v>
      </c>
      <c r="AE815" s="92">
        <f t="shared" si="201"/>
        <v>415</v>
      </c>
      <c r="AF815" s="92">
        <v>-101.21790844665156</v>
      </c>
    </row>
    <row r="816" spans="1:32">
      <c r="A816" s="93">
        <v>804</v>
      </c>
      <c r="B816" s="130">
        <v>42733</v>
      </c>
      <c r="C816" s="92">
        <v>21.568199</v>
      </c>
      <c r="D816" s="92">
        <v>25.304701000000001</v>
      </c>
      <c r="E816" s="92">
        <v>20.702000000000002</v>
      </c>
      <c r="F816" s="139">
        <f t="shared" si="193"/>
        <v>1.5003617130943558E-2</v>
      </c>
      <c r="G816" s="140">
        <f t="shared" si="193"/>
        <v>5.2005751816628365E-3</v>
      </c>
      <c r="H816" s="140">
        <f t="shared" si="193"/>
        <v>7.7287218626209686E-4</v>
      </c>
      <c r="I816" s="141">
        <f t="shared" si="208"/>
        <v>21.720975906240479</v>
      </c>
      <c r="J816" s="142">
        <f t="shared" si="202"/>
        <v>25.211134065958731</v>
      </c>
      <c r="K816" s="142">
        <f t="shared" si="205"/>
        <v>19.474039319872475</v>
      </c>
      <c r="L816" s="143">
        <f t="shared" si="203"/>
        <v>15204.683134368335</v>
      </c>
      <c r="M816" s="137">
        <f t="shared" si="194"/>
        <v>-15126.680439575239</v>
      </c>
      <c r="N816" s="137">
        <f t="shared" si="195"/>
        <v>29211.058979808713</v>
      </c>
      <c r="O816" s="143">
        <f t="shared" si="207"/>
        <v>-224.75313436833676</v>
      </c>
      <c r="P816" s="137">
        <f t="shared" si="204"/>
        <v>78.260439575238706</v>
      </c>
      <c r="Q816" s="137">
        <f t="shared" si="196"/>
        <v>-22.558979808713048</v>
      </c>
      <c r="R816" s="144">
        <f t="shared" si="197"/>
        <v>-169.0516746018111</v>
      </c>
      <c r="T816" s="92">
        <f t="shared" si="206"/>
        <v>3.861003861003861E-4</v>
      </c>
      <c r="U816" s="92">
        <f>SUM($T$13:T816)</f>
        <v>0.31042471042470515</v>
      </c>
      <c r="V816" s="92">
        <f t="shared" si="198"/>
        <v>263</v>
      </c>
      <c r="W816" s="92">
        <v>-49.157415716397736</v>
      </c>
      <c r="Y816" s="92">
        <f t="shared" si="199"/>
        <v>1800</v>
      </c>
      <c r="Z816" s="92">
        <v>-46.521212920255493</v>
      </c>
      <c r="AB816" s="92">
        <f t="shared" si="200"/>
        <v>1194</v>
      </c>
      <c r="AC816" s="92">
        <v>-85.312178124942875</v>
      </c>
      <c r="AE816" s="92">
        <f t="shared" si="201"/>
        <v>1393</v>
      </c>
      <c r="AF816" s="92">
        <v>-101.07377876719147</v>
      </c>
    </row>
    <row r="817" spans="1:32">
      <c r="A817" s="93">
        <v>805</v>
      </c>
      <c r="B817" s="130">
        <v>42732</v>
      </c>
      <c r="C817" s="92">
        <v>21.715699999999998</v>
      </c>
      <c r="D817" s="92">
        <v>25.474198999999999</v>
      </c>
      <c r="E817" s="92">
        <v>20.705099000000001</v>
      </c>
      <c r="F817" s="139">
        <f t="shared" si="193"/>
        <v>-6.7923668129509229E-3</v>
      </c>
      <c r="G817" s="140">
        <f t="shared" si="193"/>
        <v>-6.6537126447037132E-3</v>
      </c>
      <c r="H817" s="140">
        <f t="shared" si="193"/>
        <v>-1.4967327613346626E-4</v>
      </c>
      <c r="I817" s="141">
        <f t="shared" si="208"/>
        <v>21.254544029439529</v>
      </c>
      <c r="J817" s="142">
        <f t="shared" si="202"/>
        <v>24.91382022927198</v>
      </c>
      <c r="K817" s="142">
        <f t="shared" si="205"/>
        <v>19.456087507719719</v>
      </c>
      <c r="L817" s="143">
        <f t="shared" si="203"/>
        <v>14878.180820607671</v>
      </c>
      <c r="M817" s="137">
        <f t="shared" si="194"/>
        <v>-14948.292137563189</v>
      </c>
      <c r="N817" s="137">
        <f t="shared" si="195"/>
        <v>29184.13126157958</v>
      </c>
      <c r="O817" s="143">
        <f t="shared" si="207"/>
        <v>101.74917939232728</v>
      </c>
      <c r="P817" s="137">
        <f t="shared" si="204"/>
        <v>-100.12786243681148</v>
      </c>
      <c r="Q817" s="137">
        <f t="shared" si="196"/>
        <v>4.3687384204204136</v>
      </c>
      <c r="R817" s="144">
        <f t="shared" si="197"/>
        <v>5.9900553759362083</v>
      </c>
      <c r="T817" s="92">
        <f t="shared" si="206"/>
        <v>3.861003861003861E-4</v>
      </c>
      <c r="U817" s="92">
        <f>SUM($T$13:T817)</f>
        <v>0.31081081081080553</v>
      </c>
      <c r="V817" s="92">
        <f t="shared" si="198"/>
        <v>826</v>
      </c>
      <c r="W817" s="92">
        <v>-49.069411560971275</v>
      </c>
      <c r="Y817" s="92">
        <f t="shared" si="199"/>
        <v>1912</v>
      </c>
      <c r="Z817" s="92">
        <v>-46.402499541436555</v>
      </c>
      <c r="AB817" s="92">
        <f t="shared" si="200"/>
        <v>1521</v>
      </c>
      <c r="AC817" s="92">
        <v>-85.216347001176473</v>
      </c>
      <c r="AE817" s="92">
        <f t="shared" si="201"/>
        <v>1463</v>
      </c>
      <c r="AF817" s="92">
        <v>-100.53358190274048</v>
      </c>
    </row>
    <row r="818" spans="1:32">
      <c r="A818" s="93">
        <v>806</v>
      </c>
      <c r="B818" s="130">
        <v>42731</v>
      </c>
      <c r="C818" s="92">
        <v>21.5595</v>
      </c>
      <c r="D818" s="92">
        <v>25.307199000000001</v>
      </c>
      <c r="E818" s="92">
        <v>20.7593</v>
      </c>
      <c r="F818" s="139">
        <f t="shared" si="193"/>
        <v>7.2450659801943651E-3</v>
      </c>
      <c r="G818" s="140">
        <f t="shared" si="193"/>
        <v>6.5989128231851435E-3</v>
      </c>
      <c r="H818" s="140">
        <f t="shared" si="193"/>
        <v>-2.6109261872991896E-3</v>
      </c>
      <c r="I818" s="141">
        <f t="shared" si="208"/>
        <v>21.55494368746956</v>
      </c>
      <c r="J818" s="142">
        <f t="shared" si="202"/>
        <v>25.246205352844459</v>
      </c>
      <c r="K818" s="142">
        <f t="shared" si="205"/>
        <v>19.408193987321344</v>
      </c>
      <c r="L818" s="143">
        <f t="shared" si="203"/>
        <v>15088.460581228692</v>
      </c>
      <c r="M818" s="137">
        <f t="shared" si="194"/>
        <v>-15147.723211706676</v>
      </c>
      <c r="N818" s="137">
        <f t="shared" si="195"/>
        <v>29112.290980982016</v>
      </c>
      <c r="O818" s="143">
        <f t="shared" si="207"/>
        <v>-108.53058122869334</v>
      </c>
      <c r="P818" s="137">
        <f t="shared" si="204"/>
        <v>99.303211706675938</v>
      </c>
      <c r="Q818" s="137">
        <f t="shared" si="196"/>
        <v>76.209019017984247</v>
      </c>
      <c r="R818" s="144">
        <f t="shared" si="197"/>
        <v>66.981649495966849</v>
      </c>
      <c r="T818" s="92">
        <f t="shared" si="206"/>
        <v>3.861003861003861E-4</v>
      </c>
      <c r="U818" s="92">
        <f>SUM($T$13:T818)</f>
        <v>0.3111969111969059</v>
      </c>
      <c r="V818" s="92">
        <f t="shared" si="198"/>
        <v>1817</v>
      </c>
      <c r="W818" s="92">
        <v>-49.059079181784909</v>
      </c>
      <c r="Y818" s="92">
        <f t="shared" si="199"/>
        <v>484</v>
      </c>
      <c r="Z818" s="92">
        <v>-46.398445197410183</v>
      </c>
      <c r="AB818" s="92">
        <f t="shared" si="200"/>
        <v>607</v>
      </c>
      <c r="AC818" s="92">
        <v>-85.107947899905412</v>
      </c>
      <c r="AE818" s="92">
        <f t="shared" si="201"/>
        <v>94</v>
      </c>
      <c r="AF818" s="92">
        <v>-100.32790699992802</v>
      </c>
    </row>
    <row r="819" spans="1:32">
      <c r="A819" s="93">
        <v>807</v>
      </c>
      <c r="B819" s="130">
        <v>42730</v>
      </c>
      <c r="C819" s="92">
        <v>21.520299999999999</v>
      </c>
      <c r="D819" s="92">
        <v>25.304701000000001</v>
      </c>
      <c r="E819" s="92">
        <v>20.624901000000001</v>
      </c>
      <c r="F819" s="139">
        <f t="shared" si="193"/>
        <v>1.8215359451310142E-3</v>
      </c>
      <c r="G819" s="140">
        <f t="shared" si="193"/>
        <v>9.8716835263079616E-5</v>
      </c>
      <c r="H819" s="140">
        <f t="shared" si="193"/>
        <v>6.5163464299780038E-3</v>
      </c>
      <c r="I819" s="141">
        <f t="shared" si="208"/>
        <v>21.438880687072206</v>
      </c>
      <c r="J819" s="142">
        <f t="shared" si="202"/>
        <v>25.083175887330182</v>
      </c>
      <c r="K819" s="142">
        <f t="shared" si="205"/>
        <v>19.585801585180942</v>
      </c>
      <c r="L819" s="143">
        <f t="shared" si="203"/>
        <v>15007.216480950545</v>
      </c>
      <c r="M819" s="137">
        <f t="shared" si="194"/>
        <v>-15049.905532398108</v>
      </c>
      <c r="N819" s="137">
        <f t="shared" si="195"/>
        <v>29378.702377771413</v>
      </c>
      <c r="O819" s="143">
        <f t="shared" si="207"/>
        <v>-27.28648095054632</v>
      </c>
      <c r="P819" s="137">
        <f t="shared" si="204"/>
        <v>1.485532398108262</v>
      </c>
      <c r="Q819" s="137">
        <f t="shared" si="196"/>
        <v>-190.20237777141301</v>
      </c>
      <c r="R819" s="144">
        <f t="shared" si="197"/>
        <v>-216.00332632385107</v>
      </c>
      <c r="T819" s="92">
        <f t="shared" si="206"/>
        <v>3.861003861003861E-4</v>
      </c>
      <c r="U819" s="92">
        <f>SUM($T$13:T819)</f>
        <v>0.31158301158300628</v>
      </c>
      <c r="V819" s="92">
        <f t="shared" si="198"/>
        <v>500</v>
      </c>
      <c r="W819" s="92">
        <v>-48.853684655701727</v>
      </c>
      <c r="Y819" s="92">
        <f t="shared" si="199"/>
        <v>1458</v>
      </c>
      <c r="Z819" s="92">
        <v>-46.374807581076311</v>
      </c>
      <c r="AB819" s="92">
        <f t="shared" si="200"/>
        <v>246</v>
      </c>
      <c r="AC819" s="92">
        <v>-85.050979095281946</v>
      </c>
      <c r="AE819" s="92">
        <f t="shared" si="201"/>
        <v>356</v>
      </c>
      <c r="AF819" s="92">
        <v>-99.915032207285549</v>
      </c>
    </row>
    <row r="820" spans="1:32">
      <c r="A820" s="93">
        <v>808</v>
      </c>
      <c r="B820" s="130">
        <v>42727</v>
      </c>
      <c r="C820" s="92">
        <v>21.653099000000001</v>
      </c>
      <c r="D820" s="92">
        <v>25.484100000000002</v>
      </c>
      <c r="E820" s="92">
        <v>20.6434</v>
      </c>
      <c r="F820" s="139">
        <f t="shared" si="193"/>
        <v>-6.1330251157121207E-3</v>
      </c>
      <c r="G820" s="140">
        <f t="shared" si="193"/>
        <v>-7.0396443272472409E-3</v>
      </c>
      <c r="H820" s="140">
        <f t="shared" si="193"/>
        <v>-8.9612176288778045E-4</v>
      </c>
      <c r="I820" s="141">
        <f t="shared" si="208"/>
        <v>21.268653875826271</v>
      </c>
      <c r="J820" s="142">
        <f t="shared" si="202"/>
        <v>24.904140792521609</v>
      </c>
      <c r="K820" s="142">
        <f t="shared" si="205"/>
        <v>19.441562366615965</v>
      </c>
      <c r="L820" s="143">
        <f t="shared" si="203"/>
        <v>14888.057713078389</v>
      </c>
      <c r="M820" s="137">
        <f t="shared" si="194"/>
        <v>-14942.484475512965</v>
      </c>
      <c r="N820" s="137">
        <f t="shared" si="195"/>
        <v>29162.343549923949</v>
      </c>
      <c r="O820" s="143">
        <f t="shared" si="207"/>
        <v>91.872286921608975</v>
      </c>
      <c r="P820" s="137">
        <f t="shared" si="204"/>
        <v>-105.93552448703485</v>
      </c>
      <c r="Q820" s="137">
        <f t="shared" si="196"/>
        <v>26.156450076050533</v>
      </c>
      <c r="R820" s="144">
        <f t="shared" si="197"/>
        <v>12.093212510624653</v>
      </c>
      <c r="T820" s="92">
        <f t="shared" si="206"/>
        <v>3.861003861003861E-4</v>
      </c>
      <c r="U820" s="92">
        <f>SUM($T$13:T820)</f>
        <v>0.31196911196910665</v>
      </c>
      <c r="V820" s="92">
        <f t="shared" si="198"/>
        <v>1588</v>
      </c>
      <c r="W820" s="92">
        <v>-48.798922638505246</v>
      </c>
      <c r="Y820" s="92">
        <f t="shared" si="199"/>
        <v>1376</v>
      </c>
      <c r="Z820" s="92">
        <v>-46.32143970186371</v>
      </c>
      <c r="AB820" s="92">
        <f t="shared" si="200"/>
        <v>901</v>
      </c>
      <c r="AC820" s="92">
        <v>-85.032359797296522</v>
      </c>
      <c r="AE820" s="92">
        <f t="shared" si="201"/>
        <v>1572</v>
      </c>
      <c r="AF820" s="92">
        <v>-99.787977677337039</v>
      </c>
    </row>
    <row r="821" spans="1:32">
      <c r="A821" s="93">
        <v>809</v>
      </c>
      <c r="B821" s="130">
        <v>42726</v>
      </c>
      <c r="C821" s="92">
        <v>21.438998999999999</v>
      </c>
      <c r="D821" s="92">
        <v>25.4011</v>
      </c>
      <c r="E821" s="92">
        <v>20.746599</v>
      </c>
      <c r="F821" s="139">
        <f t="shared" si="193"/>
        <v>9.9864737154939931E-3</v>
      </c>
      <c r="G821" s="140">
        <f t="shared" si="193"/>
        <v>3.2675750262785019E-3</v>
      </c>
      <c r="H821" s="140">
        <f t="shared" si="193"/>
        <v>-4.9742610825032063E-3</v>
      </c>
      <c r="I821" s="141">
        <f t="shared" si="208"/>
        <v>21.6136095388642</v>
      </c>
      <c r="J821" s="142">
        <f t="shared" si="202"/>
        <v>25.162653068961582</v>
      </c>
      <c r="K821" s="142">
        <f t="shared" si="205"/>
        <v>19.362205853595569</v>
      </c>
      <c r="L821" s="143">
        <f t="shared" si="203"/>
        <v>15129.52667720494</v>
      </c>
      <c r="M821" s="137">
        <f t="shared" si="194"/>
        <v>-15097.591841376949</v>
      </c>
      <c r="N821" s="137">
        <f t="shared" si="195"/>
        <v>29043.308780393352</v>
      </c>
      <c r="O821" s="143">
        <f t="shared" si="207"/>
        <v>-149.59667720494144</v>
      </c>
      <c r="P821" s="137">
        <f t="shared" si="204"/>
        <v>49.171841376948578</v>
      </c>
      <c r="Q821" s="137">
        <f t="shared" si="196"/>
        <v>145.19121960664779</v>
      </c>
      <c r="R821" s="144">
        <f t="shared" si="197"/>
        <v>44.766383778654927</v>
      </c>
      <c r="T821" s="92">
        <f t="shared" si="206"/>
        <v>3.861003861003861E-4</v>
      </c>
      <c r="U821" s="92">
        <f>SUM($T$13:T821)</f>
        <v>0.31235521235520702</v>
      </c>
      <c r="V821" s="92">
        <f t="shared" si="198"/>
        <v>817</v>
      </c>
      <c r="W821" s="92">
        <v>-48.788396904950787</v>
      </c>
      <c r="Y821" s="92">
        <f t="shared" si="199"/>
        <v>1913</v>
      </c>
      <c r="Z821" s="92">
        <v>-46.261296336037049</v>
      </c>
      <c r="AB821" s="92">
        <f t="shared" si="200"/>
        <v>1009</v>
      </c>
      <c r="AC821" s="92">
        <v>-84.166939351645851</v>
      </c>
      <c r="AE821" s="92">
        <f t="shared" si="201"/>
        <v>2397</v>
      </c>
      <c r="AF821" s="92">
        <v>-99.781323828503446</v>
      </c>
    </row>
    <row r="822" spans="1:32">
      <c r="A822" s="93">
        <v>810</v>
      </c>
      <c r="B822" s="130">
        <v>42725</v>
      </c>
      <c r="C822" s="92">
        <v>21.246400999999999</v>
      </c>
      <c r="D822" s="92">
        <v>25.277201000000002</v>
      </c>
      <c r="E822" s="92">
        <v>20.557600000000001</v>
      </c>
      <c r="F822" s="139">
        <f t="shared" si="193"/>
        <v>9.0649705801937319E-3</v>
      </c>
      <c r="G822" s="140">
        <f t="shared" si="193"/>
        <v>4.9016107440058576E-3</v>
      </c>
      <c r="H822" s="140">
        <f t="shared" si="193"/>
        <v>9.1936315523213352E-3</v>
      </c>
      <c r="I822" s="141">
        <f t="shared" si="208"/>
        <v>21.593889463919087</v>
      </c>
      <c r="J822" s="142">
        <f t="shared" si="202"/>
        <v>25.203635828587188</v>
      </c>
      <c r="K822" s="142">
        <f t="shared" si="205"/>
        <v>19.637898876376621</v>
      </c>
      <c r="L822" s="143">
        <f t="shared" si="203"/>
        <v>15115.722624743361</v>
      </c>
      <c r="M822" s="137">
        <f t="shared" si="194"/>
        <v>-15122.181497152313</v>
      </c>
      <c r="N822" s="137">
        <f t="shared" si="195"/>
        <v>29456.84831456493</v>
      </c>
      <c r="O822" s="143">
        <f t="shared" si="207"/>
        <v>-135.79262474336247</v>
      </c>
      <c r="P822" s="137">
        <f t="shared" si="204"/>
        <v>73.761497152312586</v>
      </c>
      <c r="Q822" s="137">
        <f t="shared" si="196"/>
        <v>-268.34831456492975</v>
      </c>
      <c r="R822" s="144">
        <f t="shared" si="197"/>
        <v>-330.37944215597963</v>
      </c>
      <c r="T822" s="92">
        <f t="shared" si="206"/>
        <v>3.861003861003861E-4</v>
      </c>
      <c r="U822" s="92">
        <f>SUM($T$13:T822)</f>
        <v>0.3127413127413074</v>
      </c>
      <c r="V822" s="92">
        <f t="shared" si="198"/>
        <v>2009</v>
      </c>
      <c r="W822" s="92">
        <v>-48.782553280581851</v>
      </c>
      <c r="Y822" s="92">
        <f t="shared" si="199"/>
        <v>1761</v>
      </c>
      <c r="Z822" s="92">
        <v>-46.162443094091941</v>
      </c>
      <c r="AB822" s="92">
        <f t="shared" si="200"/>
        <v>484</v>
      </c>
      <c r="AC822" s="92">
        <v>-84.090310759118438</v>
      </c>
      <c r="AE822" s="92">
        <f t="shared" si="201"/>
        <v>2200</v>
      </c>
      <c r="AF822" s="92">
        <v>-99.758538040803614</v>
      </c>
    </row>
    <row r="823" spans="1:32">
      <c r="A823" s="93">
        <v>811</v>
      </c>
      <c r="B823" s="130">
        <v>42724</v>
      </c>
      <c r="C823" s="92">
        <v>21.195699999999999</v>
      </c>
      <c r="D823" s="92">
        <v>25.239598999999998</v>
      </c>
      <c r="E823" s="92">
        <v>20.447399000000001</v>
      </c>
      <c r="F823" s="139">
        <f t="shared" si="193"/>
        <v>2.3920417820595397E-3</v>
      </c>
      <c r="G823" s="140">
        <f t="shared" si="193"/>
        <v>1.4898017991491486E-3</v>
      </c>
      <c r="H823" s="140">
        <f t="shared" si="193"/>
        <v>5.3894874355413513E-3</v>
      </c>
      <c r="I823" s="141">
        <f t="shared" si="208"/>
        <v>21.451089454931896</v>
      </c>
      <c r="J823" s="142">
        <f t="shared" si="202"/>
        <v>25.118065271983919</v>
      </c>
      <c r="K823" s="142">
        <f t="shared" si="205"/>
        <v>19.563874036008198</v>
      </c>
      <c r="L823" s="143">
        <f t="shared" si="203"/>
        <v>15015.762618452327</v>
      </c>
      <c r="M823" s="137">
        <f t="shared" si="194"/>
        <v>-15070.839163190352</v>
      </c>
      <c r="N823" s="137">
        <f t="shared" si="195"/>
        <v>29345.811054012298</v>
      </c>
      <c r="O823" s="143">
        <f t="shared" si="207"/>
        <v>-35.832618452328461</v>
      </c>
      <c r="P823" s="137">
        <f t="shared" si="204"/>
        <v>22.419163190352265</v>
      </c>
      <c r="Q823" s="137">
        <f t="shared" si="196"/>
        <v>-157.31105401229797</v>
      </c>
      <c r="R823" s="144">
        <f t="shared" si="197"/>
        <v>-170.72450927427417</v>
      </c>
      <c r="T823" s="92">
        <f t="shared" si="206"/>
        <v>3.861003861003861E-4</v>
      </c>
      <c r="U823" s="92">
        <f>SUM($T$13:T823)</f>
        <v>0.31312741312740777</v>
      </c>
      <c r="V823" s="92">
        <f t="shared" si="198"/>
        <v>960</v>
      </c>
      <c r="W823" s="92">
        <v>-48.58977839052568</v>
      </c>
      <c r="Y823" s="92">
        <f t="shared" si="199"/>
        <v>1364</v>
      </c>
      <c r="Z823" s="92">
        <v>-46.116058594941933</v>
      </c>
      <c r="AB823" s="92">
        <f t="shared" si="200"/>
        <v>700</v>
      </c>
      <c r="AC823" s="92">
        <v>-84.05990848278816</v>
      </c>
      <c r="AE823" s="92">
        <f t="shared" si="201"/>
        <v>2410</v>
      </c>
      <c r="AF823" s="92">
        <v>-98.955520403964329</v>
      </c>
    </row>
    <row r="824" spans="1:32">
      <c r="A824" s="93">
        <v>812</v>
      </c>
      <c r="B824" s="130">
        <v>42723</v>
      </c>
      <c r="C824" s="92">
        <v>21.3535</v>
      </c>
      <c r="D824" s="92">
        <v>25.512799999999999</v>
      </c>
      <c r="E824" s="92">
        <v>20.362200000000001</v>
      </c>
      <c r="F824" s="139">
        <f t="shared" si="193"/>
        <v>-7.3898892453229115E-3</v>
      </c>
      <c r="G824" s="140">
        <f t="shared" si="193"/>
        <v>-1.070838951428299E-2</v>
      </c>
      <c r="H824" s="140">
        <f t="shared" si="193"/>
        <v>4.1841745980295553E-3</v>
      </c>
      <c r="I824" s="141">
        <f t="shared" si="208"/>
        <v>21.241757109139012</v>
      </c>
      <c r="J824" s="142">
        <f t="shared" si="202"/>
        <v>24.812126095109122</v>
      </c>
      <c r="K824" s="142">
        <f t="shared" si="205"/>
        <v>19.540419853503057</v>
      </c>
      <c r="L824" s="143">
        <f t="shared" si="203"/>
        <v>14869.229976397308</v>
      </c>
      <c r="M824" s="137">
        <f t="shared" si="194"/>
        <v>-14887.275657065473</v>
      </c>
      <c r="N824" s="137">
        <f t="shared" si="195"/>
        <v>29310.629780254585</v>
      </c>
      <c r="O824" s="143">
        <f t="shared" si="207"/>
        <v>110.70002360269064</v>
      </c>
      <c r="P824" s="137">
        <f t="shared" si="204"/>
        <v>-161.14434293452723</v>
      </c>
      <c r="Q824" s="137">
        <f t="shared" si="196"/>
        <v>-122.12978025458506</v>
      </c>
      <c r="R824" s="144">
        <f t="shared" si="197"/>
        <v>-172.57409958642165</v>
      </c>
      <c r="T824" s="92">
        <f t="shared" si="206"/>
        <v>3.861003861003861E-4</v>
      </c>
      <c r="U824" s="92">
        <f>SUM($T$13:T824)</f>
        <v>0.31351351351350815</v>
      </c>
      <c r="V824" s="92">
        <f t="shared" si="198"/>
        <v>1858</v>
      </c>
      <c r="W824" s="92">
        <v>-48.510309914025129</v>
      </c>
      <c r="Y824" s="92">
        <f t="shared" si="199"/>
        <v>443</v>
      </c>
      <c r="Z824" s="92">
        <v>-45.922163547518721</v>
      </c>
      <c r="AB824" s="92">
        <f t="shared" si="200"/>
        <v>1989</v>
      </c>
      <c r="AC824" s="92">
        <v>-83.936054514917487</v>
      </c>
      <c r="AE824" s="92">
        <f t="shared" si="201"/>
        <v>257</v>
      </c>
      <c r="AF824" s="92">
        <v>-98.752385225898252</v>
      </c>
    </row>
    <row r="825" spans="1:32">
      <c r="A825" s="93">
        <v>813</v>
      </c>
      <c r="B825" s="130">
        <v>42720</v>
      </c>
      <c r="C825" s="92">
        <v>21.179099999999998</v>
      </c>
      <c r="D825" s="92">
        <v>25.249099999999999</v>
      </c>
      <c r="E825" s="92">
        <v>20.409599</v>
      </c>
      <c r="F825" s="139">
        <f t="shared" si="193"/>
        <v>8.2345331010289513E-3</v>
      </c>
      <c r="G825" s="140">
        <f t="shared" si="193"/>
        <v>1.0443936615562643E-2</v>
      </c>
      <c r="H825" s="140">
        <f t="shared" si="193"/>
        <v>-2.3223876177086433E-3</v>
      </c>
      <c r="I825" s="141">
        <f t="shared" si="208"/>
        <v>21.576118184908708</v>
      </c>
      <c r="J825" s="142">
        <f t="shared" si="202"/>
        <v>25.342641241073942</v>
      </c>
      <c r="K825" s="142">
        <f t="shared" si="205"/>
        <v>19.413808659347009</v>
      </c>
      <c r="L825" s="143">
        <f t="shared" si="203"/>
        <v>15103.282729436096</v>
      </c>
      <c r="M825" s="137">
        <f t="shared" si="194"/>
        <v>-15205.584744644366</v>
      </c>
      <c r="N825" s="137">
        <f t="shared" si="195"/>
        <v>29120.712989020514</v>
      </c>
      <c r="O825" s="143">
        <f t="shared" si="207"/>
        <v>-123.35272943609743</v>
      </c>
      <c r="P825" s="137">
        <f t="shared" si="204"/>
        <v>157.16474464436578</v>
      </c>
      <c r="Q825" s="137">
        <f t="shared" si="196"/>
        <v>67.787010979485785</v>
      </c>
      <c r="R825" s="144">
        <f t="shared" si="197"/>
        <v>101.59902618775413</v>
      </c>
      <c r="T825" s="92">
        <f t="shared" si="206"/>
        <v>3.861003861003861E-4</v>
      </c>
      <c r="U825" s="92">
        <f>SUM($T$13:T825)</f>
        <v>0.31389961389960852</v>
      </c>
      <c r="V825" s="92">
        <f t="shared" si="198"/>
        <v>528</v>
      </c>
      <c r="W825" s="92">
        <v>-48.415936641278677</v>
      </c>
      <c r="Y825" s="92">
        <f t="shared" si="199"/>
        <v>2455</v>
      </c>
      <c r="Z825" s="92">
        <v>-45.877073314650261</v>
      </c>
      <c r="AB825" s="92">
        <f t="shared" si="200"/>
        <v>2465</v>
      </c>
      <c r="AC825" s="92">
        <v>-83.44207099182313</v>
      </c>
      <c r="AE825" s="92">
        <f t="shared" si="201"/>
        <v>1605</v>
      </c>
      <c r="AF825" s="92">
        <v>-98.597390053022536</v>
      </c>
    </row>
    <row r="826" spans="1:32">
      <c r="A826" s="93">
        <v>814</v>
      </c>
      <c r="B826" s="130">
        <v>42719</v>
      </c>
      <c r="C826" s="92">
        <v>21.525600000000001</v>
      </c>
      <c r="D826" s="92">
        <v>25.669900999999999</v>
      </c>
      <c r="E826" s="92">
        <v>20.331600000000002</v>
      </c>
      <c r="F826" s="139">
        <f t="shared" si="193"/>
        <v>-1.6097112275616166E-2</v>
      </c>
      <c r="G826" s="140">
        <f t="shared" si="193"/>
        <v>-1.6392778452865908E-2</v>
      </c>
      <c r="H826" s="140">
        <f t="shared" si="193"/>
        <v>3.8363434259969242E-3</v>
      </c>
      <c r="I826" s="141">
        <f t="shared" si="208"/>
        <v>21.055423407013041</v>
      </c>
      <c r="J826" s="142">
        <f t="shared" si="202"/>
        <v>24.669557641457207</v>
      </c>
      <c r="K826" s="142">
        <f t="shared" si="205"/>
        <v>19.533651406726474</v>
      </c>
      <c r="L826" s="143">
        <f t="shared" si="203"/>
        <v>14738.796384909128</v>
      </c>
      <c r="M826" s="137">
        <f t="shared" si="194"/>
        <v>-14801.734584874324</v>
      </c>
      <c r="N826" s="137">
        <f t="shared" si="195"/>
        <v>29300.477110089712</v>
      </c>
      <c r="O826" s="143">
        <f t="shared" si="207"/>
        <v>241.13361509087008</v>
      </c>
      <c r="P826" s="137">
        <f t="shared" si="204"/>
        <v>-246.68541512567572</v>
      </c>
      <c r="Q826" s="137">
        <f t="shared" si="196"/>
        <v>-111.97711008971237</v>
      </c>
      <c r="R826" s="144">
        <f t="shared" si="197"/>
        <v>-117.52891012451801</v>
      </c>
      <c r="T826" s="92">
        <f t="shared" si="206"/>
        <v>3.861003861003861E-4</v>
      </c>
      <c r="U826" s="92">
        <f>SUM($T$13:T826)</f>
        <v>0.31428571428570889</v>
      </c>
      <c r="V826" s="92">
        <f t="shared" si="198"/>
        <v>879</v>
      </c>
      <c r="W826" s="92">
        <v>-48.363855189736569</v>
      </c>
      <c r="Y826" s="92">
        <f t="shared" si="199"/>
        <v>2452</v>
      </c>
      <c r="Z826" s="92">
        <v>-45.749744464003015</v>
      </c>
      <c r="AB826" s="92">
        <f t="shared" si="200"/>
        <v>467</v>
      </c>
      <c r="AC826" s="92">
        <v>-83.234927557368792</v>
      </c>
      <c r="AE826" s="92">
        <f t="shared" si="201"/>
        <v>689</v>
      </c>
      <c r="AF826" s="92">
        <v>-98.57348248928065</v>
      </c>
    </row>
    <row r="827" spans="1:32">
      <c r="A827" s="93">
        <v>815</v>
      </c>
      <c r="B827" s="130">
        <v>42718</v>
      </c>
      <c r="C827" s="92">
        <v>21.537500000000001</v>
      </c>
      <c r="D827" s="92">
        <v>25.659599</v>
      </c>
      <c r="E827" s="92">
        <v>20.4785</v>
      </c>
      <c r="F827" s="139">
        <f t="shared" si="193"/>
        <v>-5.5252466627975227E-4</v>
      </c>
      <c r="G827" s="140">
        <f t="shared" si="193"/>
        <v>4.014871783459828E-4</v>
      </c>
      <c r="H827" s="140">
        <f t="shared" si="193"/>
        <v>-7.1733769563200322E-3</v>
      </c>
      <c r="I827" s="141">
        <f t="shared" si="208"/>
        <v>21.388076027394078</v>
      </c>
      <c r="J827" s="142">
        <f t="shared" si="202"/>
        <v>25.090769579473942</v>
      </c>
      <c r="K827" s="142">
        <f t="shared" si="205"/>
        <v>19.319413257806968</v>
      </c>
      <c r="L827" s="143">
        <f t="shared" si="203"/>
        <v>14971.653219175854</v>
      </c>
      <c r="M827" s="137">
        <f t="shared" si="194"/>
        <v>-15054.461747684365</v>
      </c>
      <c r="N827" s="137">
        <f t="shared" si="195"/>
        <v>28979.11988671045</v>
      </c>
      <c r="O827" s="143">
        <f t="shared" si="207"/>
        <v>8.2767808241442253</v>
      </c>
      <c r="P827" s="137">
        <f t="shared" si="204"/>
        <v>6.0417476843649638</v>
      </c>
      <c r="Q827" s="137">
        <f t="shared" si="196"/>
        <v>209.38011328954963</v>
      </c>
      <c r="R827" s="144">
        <f t="shared" si="197"/>
        <v>223.69864179805882</v>
      </c>
      <c r="T827" s="92">
        <f t="shared" si="206"/>
        <v>3.861003861003861E-4</v>
      </c>
      <c r="U827" s="92">
        <f>SUM($T$13:T827)</f>
        <v>0.31467181467180927</v>
      </c>
      <c r="V827" s="92">
        <f t="shared" si="198"/>
        <v>762</v>
      </c>
      <c r="W827" s="92">
        <v>-48.360802697414329</v>
      </c>
      <c r="Y827" s="92">
        <f t="shared" si="199"/>
        <v>1022</v>
      </c>
      <c r="Z827" s="92">
        <v>-45.674036711119697</v>
      </c>
      <c r="AB827" s="92">
        <f t="shared" si="200"/>
        <v>1914</v>
      </c>
      <c r="AC827" s="92">
        <v>-82.839118637723004</v>
      </c>
      <c r="AE827" s="92">
        <f t="shared" si="201"/>
        <v>1881</v>
      </c>
      <c r="AF827" s="92">
        <v>-98.400665482638942</v>
      </c>
    </row>
    <row r="828" spans="1:32">
      <c r="A828" s="93">
        <v>816</v>
      </c>
      <c r="B828" s="130">
        <v>42717</v>
      </c>
      <c r="C828" s="92">
        <v>21.500799000000001</v>
      </c>
      <c r="D828" s="92">
        <v>25.607299999999999</v>
      </c>
      <c r="E828" s="92">
        <v>20.268000000000001</v>
      </c>
      <c r="F828" s="139">
        <f t="shared" si="193"/>
        <v>1.7069598204233483E-3</v>
      </c>
      <c r="G828" s="140">
        <f t="shared" si="193"/>
        <v>2.0423472994028913E-3</v>
      </c>
      <c r="H828" s="140">
        <f t="shared" si="193"/>
        <v>1.0385829879613118E-2</v>
      </c>
      <c r="I828" s="141">
        <f t="shared" si="208"/>
        <v>21.436428769461077</v>
      </c>
      <c r="J828" s="142">
        <f t="shared" si="202"/>
        <v>25.131923499912133</v>
      </c>
      <c r="K828" s="142">
        <f t="shared" si="205"/>
        <v>19.66109786362739</v>
      </c>
      <c r="L828" s="143">
        <f t="shared" si="203"/>
        <v>15005.500138622754</v>
      </c>
      <c r="M828" s="137">
        <f t="shared" si="194"/>
        <v>-15079.15409994728</v>
      </c>
      <c r="N828" s="137">
        <f t="shared" si="195"/>
        <v>29491.646795441084</v>
      </c>
      <c r="O828" s="143">
        <f t="shared" si="207"/>
        <v>-25.570138622755621</v>
      </c>
      <c r="P828" s="137">
        <f t="shared" si="204"/>
        <v>30.734099947279901</v>
      </c>
      <c r="Q828" s="137">
        <f t="shared" si="196"/>
        <v>-303.14679544108367</v>
      </c>
      <c r="R828" s="144">
        <f t="shared" si="197"/>
        <v>-297.98283411655939</v>
      </c>
      <c r="T828" s="92">
        <f t="shared" si="206"/>
        <v>3.861003861003861E-4</v>
      </c>
      <c r="U828" s="92">
        <f>SUM($T$13:T828)</f>
        <v>0.31505791505790964</v>
      </c>
      <c r="V828" s="92">
        <f t="shared" si="198"/>
        <v>5</v>
      </c>
      <c r="W828" s="92">
        <v>-47.987893760982843</v>
      </c>
      <c r="Y828" s="92">
        <f t="shared" si="199"/>
        <v>2042</v>
      </c>
      <c r="Z828" s="92">
        <v>-45.614649457320411</v>
      </c>
      <c r="AB828" s="92">
        <f t="shared" si="200"/>
        <v>1983</v>
      </c>
      <c r="AC828" s="92">
        <v>-82.819500097470154</v>
      </c>
      <c r="AE828" s="92">
        <f t="shared" si="201"/>
        <v>426</v>
      </c>
      <c r="AF828" s="92">
        <v>-98.35579269772461</v>
      </c>
    </row>
    <row r="829" spans="1:32">
      <c r="A829" s="93">
        <v>817</v>
      </c>
      <c r="B829" s="130">
        <v>42716</v>
      </c>
      <c r="C829" s="92">
        <v>21.431000000000001</v>
      </c>
      <c r="D829" s="92">
        <v>25.589399</v>
      </c>
      <c r="E829" s="92">
        <v>20.1936</v>
      </c>
      <c r="F829" s="139">
        <f t="shared" si="193"/>
        <v>3.2569175493444291E-3</v>
      </c>
      <c r="G829" s="140">
        <f t="shared" si="193"/>
        <v>6.9954749621126133E-4</v>
      </c>
      <c r="H829" s="140">
        <f t="shared" si="193"/>
        <v>3.6843356310911624E-3</v>
      </c>
      <c r="I829" s="141">
        <f t="shared" si="208"/>
        <v>21.469597709864214</v>
      </c>
      <c r="J829" s="142">
        <f t="shared" si="202"/>
        <v>25.098245140888228</v>
      </c>
      <c r="K829" s="142">
        <f t="shared" si="205"/>
        <v>19.530693487045404</v>
      </c>
      <c r="L829" s="143">
        <f t="shared" si="203"/>
        <v>15028.718396904949</v>
      </c>
      <c r="M829" s="137">
        <f t="shared" si="194"/>
        <v>-15058.947084532936</v>
      </c>
      <c r="N829" s="137">
        <f t="shared" si="195"/>
        <v>29296.040230568105</v>
      </c>
      <c r="O829" s="143">
        <f t="shared" si="207"/>
        <v>-48.788396904950787</v>
      </c>
      <c r="P829" s="137">
        <f t="shared" si="204"/>
        <v>10.527084532935987</v>
      </c>
      <c r="Q829" s="137">
        <f t="shared" si="196"/>
        <v>-107.54023056810547</v>
      </c>
      <c r="R829" s="144">
        <f t="shared" si="197"/>
        <v>-145.80154294012027</v>
      </c>
      <c r="T829" s="92">
        <f t="shared" si="206"/>
        <v>3.861003861003861E-4</v>
      </c>
      <c r="U829" s="92">
        <f>SUM($T$13:T829)</f>
        <v>0.31544401544401002</v>
      </c>
      <c r="V829" s="92">
        <f t="shared" si="198"/>
        <v>2091</v>
      </c>
      <c r="W829" s="92">
        <v>-47.672711758979858</v>
      </c>
      <c r="Y829" s="92">
        <f t="shared" si="199"/>
        <v>773</v>
      </c>
      <c r="Z829" s="92">
        <v>-45.595948519981903</v>
      </c>
      <c r="AB829" s="92">
        <f t="shared" si="200"/>
        <v>878</v>
      </c>
      <c r="AC829" s="92">
        <v>-82.753360601440363</v>
      </c>
      <c r="AE829" s="92">
        <f t="shared" si="201"/>
        <v>1672</v>
      </c>
      <c r="AF829" s="92">
        <v>-98.320418642158984</v>
      </c>
    </row>
    <row r="830" spans="1:32">
      <c r="A830" s="93">
        <v>818</v>
      </c>
      <c r="B830" s="130">
        <v>42713</v>
      </c>
      <c r="C830" s="92">
        <v>21.563400000000001</v>
      </c>
      <c r="D830" s="92">
        <v>25.544499999999999</v>
      </c>
      <c r="E830" s="92">
        <v>20.3736</v>
      </c>
      <c r="F830" s="139">
        <f t="shared" si="193"/>
        <v>-6.1400335754102642E-3</v>
      </c>
      <c r="G830" s="140">
        <f t="shared" si="193"/>
        <v>1.7576777779952923E-3</v>
      </c>
      <c r="H830" s="140">
        <f t="shared" si="193"/>
        <v>-8.8349628931558843E-3</v>
      </c>
      <c r="I830" s="141">
        <f t="shared" si="208"/>
        <v>21.268503895489577</v>
      </c>
      <c r="J830" s="142">
        <f t="shared" si="202"/>
        <v>25.124783789046568</v>
      </c>
      <c r="K830" s="142">
        <f t="shared" si="205"/>
        <v>19.287080457062078</v>
      </c>
      <c r="L830" s="143">
        <f t="shared" si="203"/>
        <v>14887.952726842703</v>
      </c>
      <c r="M830" s="137">
        <f t="shared" si="194"/>
        <v>-15074.870273427941</v>
      </c>
      <c r="N830" s="137">
        <f t="shared" si="195"/>
        <v>28930.620685593116</v>
      </c>
      <c r="O830" s="143">
        <f t="shared" si="207"/>
        <v>91.977273157295713</v>
      </c>
      <c r="P830" s="137">
        <f t="shared" si="204"/>
        <v>26.450273427941283</v>
      </c>
      <c r="Q830" s="137">
        <f t="shared" si="196"/>
        <v>257.87931440688408</v>
      </c>
      <c r="R830" s="144">
        <f t="shared" si="197"/>
        <v>376.30686099212107</v>
      </c>
      <c r="T830" s="92">
        <f t="shared" si="206"/>
        <v>3.861003861003861E-4</v>
      </c>
      <c r="U830" s="92">
        <f>SUM($T$13:T830)</f>
        <v>0.31583011583011039</v>
      </c>
      <c r="V830" s="92">
        <f t="shared" si="198"/>
        <v>2029</v>
      </c>
      <c r="W830" s="92">
        <v>-47.644201559833164</v>
      </c>
      <c r="Y830" s="92">
        <f t="shared" si="199"/>
        <v>324</v>
      </c>
      <c r="Z830" s="92">
        <v>-45.370903648767126</v>
      </c>
      <c r="AB830" s="92">
        <f t="shared" si="200"/>
        <v>1868</v>
      </c>
      <c r="AC830" s="92">
        <v>-82.664635840286792</v>
      </c>
      <c r="AE830" s="92">
        <f t="shared" si="201"/>
        <v>1750</v>
      </c>
      <c r="AF830" s="92">
        <v>-98.049489090819407</v>
      </c>
    </row>
    <row r="831" spans="1:32">
      <c r="A831" s="93">
        <v>819</v>
      </c>
      <c r="B831" s="130">
        <v>42712</v>
      </c>
      <c r="C831" s="92">
        <v>21.874200999999999</v>
      </c>
      <c r="D831" s="92">
        <v>25.671399999999998</v>
      </c>
      <c r="E831" s="92">
        <v>20.302700000000002</v>
      </c>
      <c r="F831" s="139">
        <f t="shared" si="193"/>
        <v>-1.4208564692259951E-2</v>
      </c>
      <c r="G831" s="140">
        <f t="shared" si="193"/>
        <v>-4.9432442328817272E-3</v>
      </c>
      <c r="H831" s="140">
        <f t="shared" si="193"/>
        <v>3.4921463647690221E-3</v>
      </c>
      <c r="I831" s="141">
        <f t="shared" si="208"/>
        <v>21.095838136442104</v>
      </c>
      <c r="J831" s="142">
        <f t="shared" si="202"/>
        <v>24.956719974368365</v>
      </c>
      <c r="K831" s="142">
        <f t="shared" si="205"/>
        <v>19.52695367611204</v>
      </c>
      <c r="L831" s="143">
        <f t="shared" si="203"/>
        <v>14767.086695509473</v>
      </c>
      <c r="M831" s="137">
        <f t="shared" si="194"/>
        <v>-14974.031984621019</v>
      </c>
      <c r="N831" s="137">
        <f t="shared" si="195"/>
        <v>29290.43051416806</v>
      </c>
      <c r="O831" s="143">
        <f t="shared" si="207"/>
        <v>212.84330449052504</v>
      </c>
      <c r="P831" s="137">
        <f t="shared" si="204"/>
        <v>-74.388015378981436</v>
      </c>
      <c r="Q831" s="137">
        <f t="shared" si="196"/>
        <v>-101.93051416805974</v>
      </c>
      <c r="R831" s="144">
        <f t="shared" si="197"/>
        <v>36.524774943483862</v>
      </c>
      <c r="T831" s="92">
        <f t="shared" si="206"/>
        <v>3.861003861003861E-4</v>
      </c>
      <c r="U831" s="92">
        <f>SUM($T$13:T831)</f>
        <v>0.31621621621621077</v>
      </c>
      <c r="V831" s="92">
        <f t="shared" si="198"/>
        <v>1399</v>
      </c>
      <c r="W831" s="92">
        <v>-47.55784497024797</v>
      </c>
      <c r="Y831" s="92">
        <f t="shared" si="199"/>
        <v>1527</v>
      </c>
      <c r="Z831" s="92">
        <v>-45.327682222328804</v>
      </c>
      <c r="AB831" s="92">
        <f t="shared" si="200"/>
        <v>1995</v>
      </c>
      <c r="AC831" s="92">
        <v>-82.638025587632001</v>
      </c>
      <c r="AE831" s="92">
        <f t="shared" si="201"/>
        <v>567</v>
      </c>
      <c r="AF831" s="92">
        <v>-98.045173847780461</v>
      </c>
    </row>
    <row r="832" spans="1:32">
      <c r="A832" s="93">
        <v>820</v>
      </c>
      <c r="B832" s="130">
        <v>42711</v>
      </c>
      <c r="C832" s="92">
        <v>21.859698999999999</v>
      </c>
      <c r="D832" s="92">
        <v>25.839001</v>
      </c>
      <c r="E832" s="92">
        <v>20.325299999999999</v>
      </c>
      <c r="F832" s="139">
        <f t="shared" si="193"/>
        <v>6.6341261149105435E-4</v>
      </c>
      <c r="G832" s="140">
        <f t="shared" si="193"/>
        <v>-6.4863575801556994E-3</v>
      </c>
      <c r="H832" s="140">
        <f t="shared" si="193"/>
        <v>-1.1119147072858881E-3</v>
      </c>
      <c r="I832" s="141">
        <f t="shared" si="208"/>
        <v>21.414096963544647</v>
      </c>
      <c r="J832" s="142">
        <f t="shared" si="202"/>
        <v>24.918017611439389</v>
      </c>
      <c r="K832" s="142">
        <f t="shared" si="205"/>
        <v>19.437363251710924</v>
      </c>
      <c r="L832" s="143">
        <f t="shared" si="203"/>
        <v>14989.867874481253</v>
      </c>
      <c r="M832" s="137">
        <f t="shared" si="194"/>
        <v>-14950.810566863633</v>
      </c>
      <c r="N832" s="137">
        <f t="shared" si="195"/>
        <v>29156.044877566386</v>
      </c>
      <c r="O832" s="143">
        <f t="shared" si="207"/>
        <v>-9.9378744812547666</v>
      </c>
      <c r="P832" s="137">
        <f t="shared" si="204"/>
        <v>-97.609433136367443</v>
      </c>
      <c r="Q832" s="137">
        <f t="shared" si="196"/>
        <v>32.455122433613724</v>
      </c>
      <c r="R832" s="144">
        <f t="shared" si="197"/>
        <v>-75.092185184008486</v>
      </c>
      <c r="T832" s="92">
        <f t="shared" si="206"/>
        <v>3.861003861003861E-4</v>
      </c>
      <c r="U832" s="92">
        <f>SUM($T$13:T832)</f>
        <v>0.31660231660231114</v>
      </c>
      <c r="V832" s="92">
        <f t="shared" si="198"/>
        <v>708</v>
      </c>
      <c r="W832" s="92">
        <v>-47.463289177536353</v>
      </c>
      <c r="Y832" s="92">
        <f t="shared" si="199"/>
        <v>913</v>
      </c>
      <c r="Z832" s="92">
        <v>-45.283108953979536</v>
      </c>
      <c r="AB832" s="92">
        <f t="shared" si="200"/>
        <v>1900</v>
      </c>
      <c r="AC832" s="92">
        <v>-82.588084946728486</v>
      </c>
      <c r="AE832" s="92">
        <f t="shared" si="201"/>
        <v>1220</v>
      </c>
      <c r="AF832" s="92">
        <v>-98.013788427628242</v>
      </c>
    </row>
    <row r="833" spans="1:32">
      <c r="A833" s="93">
        <v>821</v>
      </c>
      <c r="B833" s="130">
        <v>42710</v>
      </c>
      <c r="C833" s="92">
        <v>22.116599999999998</v>
      </c>
      <c r="D833" s="92">
        <v>26.168900000000001</v>
      </c>
      <c r="E833" s="92">
        <v>20.391898999999999</v>
      </c>
      <c r="F833" s="139">
        <f t="shared" si="193"/>
        <v>-1.1615754682003487E-2</v>
      </c>
      <c r="G833" s="140">
        <f t="shared" si="193"/>
        <v>-1.2606529124265853E-2</v>
      </c>
      <c r="H833" s="140">
        <f t="shared" si="193"/>
        <v>-3.2659537986138298E-3</v>
      </c>
      <c r="I833" s="141">
        <f t="shared" si="208"/>
        <v>21.151324011380591</v>
      </c>
      <c r="J833" s="142">
        <f t="shared" si="202"/>
        <v>24.764519424993026</v>
      </c>
      <c r="K833" s="142">
        <f t="shared" si="205"/>
        <v>19.395447805032774</v>
      </c>
      <c r="L833" s="143">
        <f t="shared" si="203"/>
        <v>14805.926807966414</v>
      </c>
      <c r="M833" s="137">
        <f t="shared" si="194"/>
        <v>-14858.711654995815</v>
      </c>
      <c r="N833" s="137">
        <f t="shared" si="195"/>
        <v>29093.171707549162</v>
      </c>
      <c r="O833" s="143">
        <f t="shared" si="207"/>
        <v>174.00319203358413</v>
      </c>
      <c r="P833" s="137">
        <f t="shared" si="204"/>
        <v>-189.70834500418459</v>
      </c>
      <c r="Q833" s="137">
        <f t="shared" si="196"/>
        <v>95.328292450838489</v>
      </c>
      <c r="R833" s="144">
        <f t="shared" si="197"/>
        <v>79.623139480238024</v>
      </c>
      <c r="T833" s="92">
        <f t="shared" si="206"/>
        <v>3.861003861003861E-4</v>
      </c>
      <c r="U833" s="92">
        <f>SUM($T$13:T833)</f>
        <v>0.31698841698841151</v>
      </c>
      <c r="V833" s="92">
        <f t="shared" si="198"/>
        <v>1891</v>
      </c>
      <c r="W833" s="92">
        <v>-47.432107419641397</v>
      </c>
      <c r="Y833" s="92">
        <f t="shared" si="199"/>
        <v>2088</v>
      </c>
      <c r="Z833" s="92">
        <v>-45.115676434856141</v>
      </c>
      <c r="AB833" s="92">
        <f t="shared" si="200"/>
        <v>1770</v>
      </c>
      <c r="AC833" s="92">
        <v>-82.483781791375804</v>
      </c>
      <c r="AE833" s="92">
        <f t="shared" si="201"/>
        <v>716</v>
      </c>
      <c r="AF833" s="92">
        <v>-97.563478734564342</v>
      </c>
    </row>
    <row r="834" spans="1:32">
      <c r="A834" s="93">
        <v>822</v>
      </c>
      <c r="B834" s="130">
        <v>42709</v>
      </c>
      <c r="C834" s="92">
        <v>21.911799999999999</v>
      </c>
      <c r="D834" s="92">
        <v>26.231100000000001</v>
      </c>
      <c r="E834" s="92">
        <v>20.565000999999999</v>
      </c>
      <c r="F834" s="139">
        <f t="shared" si="193"/>
        <v>9.3465621263428833E-3</v>
      </c>
      <c r="G834" s="140">
        <f t="shared" si="193"/>
        <v>-2.3712310959128624E-3</v>
      </c>
      <c r="H834" s="140">
        <f t="shared" si="193"/>
        <v>-8.4173105559294248E-3</v>
      </c>
      <c r="I834" s="141">
        <f t="shared" si="208"/>
        <v>21.599915494847522</v>
      </c>
      <c r="J834" s="142">
        <f t="shared" si="202"/>
        <v>25.02122786425274</v>
      </c>
      <c r="K834" s="142">
        <f t="shared" si="205"/>
        <v>19.295207553892169</v>
      </c>
      <c r="L834" s="143">
        <f t="shared" si="203"/>
        <v>15119.940846393265</v>
      </c>
      <c r="M834" s="137">
        <f t="shared" si="194"/>
        <v>-15012.736718551643</v>
      </c>
      <c r="N834" s="137">
        <f t="shared" si="195"/>
        <v>28942.811330838253</v>
      </c>
      <c r="O834" s="143">
        <f t="shared" si="207"/>
        <v>-140.01084639326655</v>
      </c>
      <c r="P834" s="137">
        <f t="shared" si="204"/>
        <v>-35.683281448356865</v>
      </c>
      <c r="Q834" s="137">
        <f t="shared" si="196"/>
        <v>245.68866916174738</v>
      </c>
      <c r="R834" s="144">
        <f t="shared" si="197"/>
        <v>69.994541320123972</v>
      </c>
      <c r="T834" s="92">
        <f t="shared" si="206"/>
        <v>3.861003861003861E-4</v>
      </c>
      <c r="U834" s="92">
        <f>SUM($T$13:T834)</f>
        <v>0.31737451737451189</v>
      </c>
      <c r="V834" s="92">
        <f t="shared" si="198"/>
        <v>2430</v>
      </c>
      <c r="W834" s="92">
        <v>-47.281036133672387</v>
      </c>
      <c r="Y834" s="92">
        <f t="shared" si="199"/>
        <v>1967</v>
      </c>
      <c r="Z834" s="92">
        <v>-45.046448435688944</v>
      </c>
      <c r="AB834" s="92">
        <f t="shared" si="200"/>
        <v>722</v>
      </c>
      <c r="AC834" s="92">
        <v>-82.381473049019405</v>
      </c>
      <c r="AE834" s="92">
        <f t="shared" si="201"/>
        <v>2319</v>
      </c>
      <c r="AF834" s="92">
        <v>-97.389320804475574</v>
      </c>
    </row>
    <row r="835" spans="1:32">
      <c r="A835" s="93">
        <v>823</v>
      </c>
      <c r="B835" s="130">
        <v>42706</v>
      </c>
      <c r="C835" s="92">
        <v>22.134398999999998</v>
      </c>
      <c r="D835" s="92">
        <v>26.130300999999999</v>
      </c>
      <c r="E835" s="92">
        <v>20.606000999999999</v>
      </c>
      <c r="F835" s="139">
        <f t="shared" si="193"/>
        <v>-1.0056699529090385E-2</v>
      </c>
      <c r="G835" s="140">
        <f t="shared" si="193"/>
        <v>3.8575521958206238E-3</v>
      </c>
      <c r="H835" s="140">
        <f t="shared" si="193"/>
        <v>-1.9897116378865265E-3</v>
      </c>
      <c r="I835" s="141">
        <f t="shared" si="208"/>
        <v>21.184687635747416</v>
      </c>
      <c r="J835" s="142">
        <f t="shared" si="202"/>
        <v>25.177450109357718</v>
      </c>
      <c r="K835" s="142">
        <f t="shared" si="205"/>
        <v>19.420282201238365</v>
      </c>
      <c r="L835" s="143">
        <f t="shared" si="203"/>
        <v>14829.281345023192</v>
      </c>
      <c r="M835" s="137">
        <f t="shared" si="194"/>
        <v>-15106.470065614631</v>
      </c>
      <c r="N835" s="137">
        <f t="shared" si="195"/>
        <v>29130.423301857547</v>
      </c>
      <c r="O835" s="143">
        <f t="shared" si="207"/>
        <v>150.64865497680694</v>
      </c>
      <c r="P835" s="137">
        <f t="shared" si="204"/>
        <v>58.050065614630512</v>
      </c>
      <c r="Q835" s="137">
        <f t="shared" si="196"/>
        <v>58.076698142453097</v>
      </c>
      <c r="R835" s="144">
        <f t="shared" si="197"/>
        <v>266.77541873389055</v>
      </c>
      <c r="T835" s="92">
        <f t="shared" si="206"/>
        <v>3.861003861003861E-4</v>
      </c>
      <c r="U835" s="92">
        <f>SUM($T$13:T835)</f>
        <v>0.31776061776061226</v>
      </c>
      <c r="V835" s="92">
        <f t="shared" si="198"/>
        <v>1436</v>
      </c>
      <c r="W835" s="92">
        <v>-47.246643827380467</v>
      </c>
      <c r="Y835" s="92">
        <f t="shared" si="199"/>
        <v>519</v>
      </c>
      <c r="Z835" s="92">
        <v>-44.89817248415784</v>
      </c>
      <c r="AB835" s="92">
        <f t="shared" si="200"/>
        <v>1972</v>
      </c>
      <c r="AC835" s="92">
        <v>-82.134750309538504</v>
      </c>
      <c r="AE835" s="92">
        <f t="shared" si="201"/>
        <v>1909</v>
      </c>
      <c r="AF835" s="92">
        <v>-97.239763348034103</v>
      </c>
    </row>
    <row r="836" spans="1:32">
      <c r="A836" s="93">
        <v>824</v>
      </c>
      <c r="B836" s="130">
        <v>42705</v>
      </c>
      <c r="C836" s="92">
        <v>21.777901</v>
      </c>
      <c r="D836" s="92">
        <v>25.731501000000002</v>
      </c>
      <c r="E836" s="92">
        <v>20.759799999999998</v>
      </c>
      <c r="F836" s="139">
        <f t="shared" si="193"/>
        <v>1.6369713499937211E-2</v>
      </c>
      <c r="G836" s="140">
        <f t="shared" si="193"/>
        <v>1.5498512892815564E-2</v>
      </c>
      <c r="H836" s="140">
        <f t="shared" si="193"/>
        <v>-7.4085010452894506E-3</v>
      </c>
      <c r="I836" s="141">
        <f t="shared" si="208"/>
        <v>21.750210231927305</v>
      </c>
      <c r="J836" s="142">
        <f t="shared" si="202"/>
        <v>25.46941355231084</v>
      </c>
      <c r="K836" s="142">
        <f t="shared" si="205"/>
        <v>19.314837978159712</v>
      </c>
      <c r="L836" s="143">
        <f t="shared" si="203"/>
        <v>15225.147162349114</v>
      </c>
      <c r="M836" s="137">
        <f t="shared" si="194"/>
        <v>-15281.648131386504</v>
      </c>
      <c r="N836" s="137">
        <f t="shared" si="195"/>
        <v>28972.256967239569</v>
      </c>
      <c r="O836" s="143">
        <f t="shared" si="207"/>
        <v>-245.21716234911582</v>
      </c>
      <c r="P836" s="137">
        <f t="shared" si="204"/>
        <v>233.22813138650417</v>
      </c>
      <c r="Q836" s="137">
        <f t="shared" si="196"/>
        <v>216.24303276043065</v>
      </c>
      <c r="R836" s="144">
        <f t="shared" si="197"/>
        <v>204.254001797819</v>
      </c>
      <c r="T836" s="92">
        <f t="shared" si="206"/>
        <v>3.861003861003861E-4</v>
      </c>
      <c r="U836" s="92">
        <f>SUM($T$13:T836)</f>
        <v>0.31814671814671264</v>
      </c>
      <c r="V836" s="92">
        <f t="shared" si="198"/>
        <v>2480</v>
      </c>
      <c r="W836" s="92">
        <v>-46.93502795785389</v>
      </c>
      <c r="Y836" s="92">
        <f t="shared" si="199"/>
        <v>764</v>
      </c>
      <c r="Z836" s="92">
        <v>-44.874072439086376</v>
      </c>
      <c r="AB836" s="92">
        <f t="shared" si="200"/>
        <v>168</v>
      </c>
      <c r="AC836" s="92">
        <v>-82.037802063212439</v>
      </c>
      <c r="AE836" s="92">
        <f t="shared" si="201"/>
        <v>1647</v>
      </c>
      <c r="AF836" s="92">
        <v>-96.907615685635392</v>
      </c>
    </row>
    <row r="837" spans="1:32">
      <c r="A837" s="93">
        <v>825</v>
      </c>
      <c r="B837" s="130">
        <v>42704</v>
      </c>
      <c r="C837" s="92">
        <v>21.959999</v>
      </c>
      <c r="D837" s="92">
        <v>25.757401000000002</v>
      </c>
      <c r="E837" s="92">
        <v>20.562099</v>
      </c>
      <c r="F837" s="139">
        <f t="shared" si="193"/>
        <v>-8.2922590297020982E-3</v>
      </c>
      <c r="G837" s="140">
        <f t="shared" si="193"/>
        <v>-1.0055362340323226E-3</v>
      </c>
      <c r="H837" s="140">
        <f t="shared" si="193"/>
        <v>9.6148258015875676E-3</v>
      </c>
      <c r="I837" s="141">
        <f t="shared" si="208"/>
        <v>21.222446485990275</v>
      </c>
      <c r="J837" s="142">
        <f t="shared" si="202"/>
        <v>25.055480447375107</v>
      </c>
      <c r="K837" s="142">
        <f t="shared" si="205"/>
        <v>19.646094895273091</v>
      </c>
      <c r="L837" s="143">
        <f t="shared" si="203"/>
        <v>14855.712540193193</v>
      </c>
      <c r="M837" s="137">
        <f t="shared" si="194"/>
        <v>-15033.288268425064</v>
      </c>
      <c r="N837" s="137">
        <f t="shared" si="195"/>
        <v>29469.142342909636</v>
      </c>
      <c r="O837" s="143">
        <f t="shared" si="207"/>
        <v>124.21745980680498</v>
      </c>
      <c r="P837" s="137">
        <f t="shared" si="204"/>
        <v>-15.131731574936566</v>
      </c>
      <c r="Q837" s="137">
        <f t="shared" si="196"/>
        <v>-280.64234290963577</v>
      </c>
      <c r="R837" s="144">
        <f t="shared" si="197"/>
        <v>-171.55661467776736</v>
      </c>
      <c r="T837" s="92">
        <f t="shared" si="206"/>
        <v>3.861003861003861E-4</v>
      </c>
      <c r="U837" s="92">
        <f>SUM($T$13:T837)</f>
        <v>0.31853281853281301</v>
      </c>
      <c r="V837" s="92">
        <f t="shared" si="198"/>
        <v>217</v>
      </c>
      <c r="W837" s="92">
        <v>-46.870304113495877</v>
      </c>
      <c r="Y837" s="92">
        <f t="shared" si="199"/>
        <v>280</v>
      </c>
      <c r="Z837" s="92">
        <v>-44.838925583404489</v>
      </c>
      <c r="AB837" s="92">
        <f t="shared" si="200"/>
        <v>263</v>
      </c>
      <c r="AC837" s="92">
        <v>-81.873455022978305</v>
      </c>
      <c r="AE837" s="92">
        <f t="shared" si="201"/>
        <v>480</v>
      </c>
      <c r="AF837" s="92">
        <v>-96.46775203960533</v>
      </c>
    </row>
    <row r="838" spans="1:32">
      <c r="A838" s="93">
        <v>826</v>
      </c>
      <c r="B838" s="130">
        <v>42703</v>
      </c>
      <c r="C838" s="92">
        <v>21.888300000000001</v>
      </c>
      <c r="D838" s="92">
        <v>25.571199</v>
      </c>
      <c r="E838" s="92">
        <v>20.624500000000001</v>
      </c>
      <c r="F838" s="139">
        <f t="shared" si="193"/>
        <v>3.2756769598369928E-3</v>
      </c>
      <c r="G838" s="140">
        <f t="shared" si="193"/>
        <v>7.2817078307514382E-3</v>
      </c>
      <c r="H838" s="140">
        <f t="shared" si="193"/>
        <v>-3.0255763776092515E-3</v>
      </c>
      <c r="I838" s="141">
        <f t="shared" si="208"/>
        <v>21.469999159372815</v>
      </c>
      <c r="J838" s="142">
        <f t="shared" si="202"/>
        <v>25.263330329590726</v>
      </c>
      <c r="K838" s="142">
        <f t="shared" si="205"/>
        <v>19.400125309268102</v>
      </c>
      <c r="L838" s="143">
        <f t="shared" si="203"/>
        <v>15028.99941156097</v>
      </c>
      <c r="M838" s="137">
        <f t="shared" si="194"/>
        <v>-15157.998197754436</v>
      </c>
      <c r="N838" s="137">
        <f t="shared" si="195"/>
        <v>29100.187963902154</v>
      </c>
      <c r="O838" s="143">
        <f t="shared" si="207"/>
        <v>-49.069411560971275</v>
      </c>
      <c r="P838" s="137">
        <f t="shared" si="204"/>
        <v>109.57819775443568</v>
      </c>
      <c r="Q838" s="137">
        <f t="shared" si="196"/>
        <v>88.31203609784643</v>
      </c>
      <c r="R838" s="144">
        <f t="shared" si="197"/>
        <v>148.82082229131083</v>
      </c>
      <c r="T838" s="92">
        <f t="shared" si="206"/>
        <v>3.861003861003861E-4</v>
      </c>
      <c r="U838" s="92">
        <f>SUM($T$13:T838)</f>
        <v>0.31891891891891339</v>
      </c>
      <c r="V838" s="92">
        <f t="shared" si="198"/>
        <v>1558</v>
      </c>
      <c r="W838" s="92">
        <v>-46.708910773530079</v>
      </c>
      <c r="Y838" s="92">
        <f t="shared" si="199"/>
        <v>1316</v>
      </c>
      <c r="Z838" s="92">
        <v>-44.766880607923667</v>
      </c>
      <c r="AB838" s="92">
        <f t="shared" si="200"/>
        <v>17</v>
      </c>
      <c r="AC838" s="92">
        <v>-81.812153246679372</v>
      </c>
      <c r="AE838" s="92">
        <f t="shared" si="201"/>
        <v>2092</v>
      </c>
      <c r="AF838" s="92">
        <v>-96.021806934908454</v>
      </c>
    </row>
    <row r="839" spans="1:32">
      <c r="A839" s="93">
        <v>827</v>
      </c>
      <c r="B839" s="130">
        <v>42702</v>
      </c>
      <c r="C839" s="92">
        <v>21.906300000000002</v>
      </c>
      <c r="D839" s="92">
        <v>25.753</v>
      </c>
      <c r="E839" s="92">
        <v>20.612300999999999</v>
      </c>
      <c r="F839" s="139">
        <f t="shared" si="193"/>
        <v>-8.2168143410799033E-4</v>
      </c>
      <c r="G839" s="140">
        <f t="shared" si="193"/>
        <v>-7.0594105541101904E-3</v>
      </c>
      <c r="H839" s="140">
        <f t="shared" si="193"/>
        <v>5.9183106243221317E-4</v>
      </c>
      <c r="I839" s="141">
        <f t="shared" si="208"/>
        <v>21.382316099478231</v>
      </c>
      <c r="J839" s="142">
        <f t="shared" si="202"/>
        <v>24.903645041715528</v>
      </c>
      <c r="K839" s="142">
        <f t="shared" si="205"/>
        <v>19.47051644064387</v>
      </c>
      <c r="L839" s="143">
        <f t="shared" si="203"/>
        <v>14967.621269634761</v>
      </c>
      <c r="M839" s="137">
        <f t="shared" si="194"/>
        <v>-14942.187025029316</v>
      </c>
      <c r="N839" s="137">
        <f t="shared" si="195"/>
        <v>29205.774660965806</v>
      </c>
      <c r="O839" s="143">
        <f t="shared" si="207"/>
        <v>12.308730365237352</v>
      </c>
      <c r="P839" s="137">
        <f t="shared" si="204"/>
        <v>-106.23297497068415</v>
      </c>
      <c r="Q839" s="137">
        <f t="shared" si="196"/>
        <v>-17.274660965806106</v>
      </c>
      <c r="R839" s="144">
        <f t="shared" si="197"/>
        <v>-111.19890557125291</v>
      </c>
      <c r="T839" s="92">
        <f t="shared" si="206"/>
        <v>3.861003861003861E-4</v>
      </c>
      <c r="U839" s="92">
        <f>SUM($T$13:T839)</f>
        <v>0.31930501930501376</v>
      </c>
      <c r="V839" s="92">
        <f t="shared" si="198"/>
        <v>1496</v>
      </c>
      <c r="W839" s="92">
        <v>-46.525892443643897</v>
      </c>
      <c r="Y839" s="92">
        <f t="shared" si="199"/>
        <v>2466</v>
      </c>
      <c r="Z839" s="92">
        <v>-44.717037522033934</v>
      </c>
      <c r="AB839" s="92">
        <f t="shared" si="200"/>
        <v>1299</v>
      </c>
      <c r="AC839" s="92">
        <v>-81.300066929430614</v>
      </c>
      <c r="AE839" s="92">
        <f t="shared" si="201"/>
        <v>1805</v>
      </c>
      <c r="AF839" s="92">
        <v>-96.00590702475165</v>
      </c>
    </row>
    <row r="840" spans="1:32">
      <c r="A840" s="93">
        <v>828</v>
      </c>
      <c r="B840" s="130">
        <v>42699</v>
      </c>
      <c r="C840" s="92">
        <v>21.867999999999999</v>
      </c>
      <c r="D840" s="92">
        <v>25.775499</v>
      </c>
      <c r="E840" s="92">
        <v>20.673500000000001</v>
      </c>
      <c r="F840" s="139">
        <f t="shared" si="193"/>
        <v>1.751417596488114E-3</v>
      </c>
      <c r="G840" s="140">
        <f t="shared" si="193"/>
        <v>-8.7288319810996384E-4</v>
      </c>
      <c r="H840" s="140">
        <f t="shared" si="193"/>
        <v>-2.9602631388009337E-3</v>
      </c>
      <c r="I840" s="141">
        <f t="shared" si="208"/>
        <v>21.437380161423086</v>
      </c>
      <c r="J840" s="142">
        <f t="shared" si="202"/>
        <v>25.058807478373165</v>
      </c>
      <c r="K840" s="142">
        <f t="shared" si="205"/>
        <v>19.401396239582073</v>
      </c>
      <c r="L840" s="143">
        <f t="shared" si="203"/>
        <v>15006.166112996159</v>
      </c>
      <c r="M840" s="137">
        <f t="shared" si="194"/>
        <v>-15035.284487023899</v>
      </c>
      <c r="N840" s="137">
        <f t="shared" si="195"/>
        <v>29102.09435937311</v>
      </c>
      <c r="O840" s="143">
        <f t="shared" si="207"/>
        <v>-26.236112996160955</v>
      </c>
      <c r="P840" s="137">
        <f t="shared" si="204"/>
        <v>-13.135512976101381</v>
      </c>
      <c r="Q840" s="137">
        <f t="shared" si="196"/>
        <v>86.40564062689009</v>
      </c>
      <c r="R840" s="144">
        <f t="shared" si="197"/>
        <v>47.034014654627754</v>
      </c>
      <c r="T840" s="92">
        <f t="shared" si="206"/>
        <v>3.861003861003861E-4</v>
      </c>
      <c r="U840" s="92">
        <f>SUM($T$13:T840)</f>
        <v>0.31969111969111413</v>
      </c>
      <c r="V840" s="92">
        <f t="shared" si="198"/>
        <v>292</v>
      </c>
      <c r="W840" s="92">
        <v>-46.358632993329593</v>
      </c>
      <c r="Y840" s="92">
        <f t="shared" si="199"/>
        <v>625</v>
      </c>
      <c r="Z840" s="92">
        <v>-44.707907790952959</v>
      </c>
      <c r="AB840" s="92">
        <f t="shared" si="200"/>
        <v>2387</v>
      </c>
      <c r="AC840" s="92">
        <v>-81.197530413628556</v>
      </c>
      <c r="AE840" s="92">
        <f t="shared" si="201"/>
        <v>78</v>
      </c>
      <c r="AF840" s="92">
        <v>-95.580908994939819</v>
      </c>
    </row>
    <row r="841" spans="1:32">
      <c r="A841" s="93">
        <v>829</v>
      </c>
      <c r="B841" s="130">
        <v>42698</v>
      </c>
      <c r="C841" s="92">
        <v>21.771899999999999</v>
      </c>
      <c r="D841" s="92">
        <v>25.663799000000001</v>
      </c>
      <c r="E841" s="92">
        <v>20.703299999999999</v>
      </c>
      <c r="F841" s="139">
        <f t="shared" si="193"/>
        <v>4.4139464171708553E-3</v>
      </c>
      <c r="G841" s="140">
        <f t="shared" si="193"/>
        <v>4.3524343375662689E-3</v>
      </c>
      <c r="H841" s="140">
        <f t="shared" si="193"/>
        <v>-1.4393840595460228E-3</v>
      </c>
      <c r="I841" s="141">
        <f t="shared" si="208"/>
        <v>21.494358011932814</v>
      </c>
      <c r="J841" s="142">
        <f t="shared" si="202"/>
        <v>25.189862099890199</v>
      </c>
      <c r="K841" s="142">
        <f t="shared" si="205"/>
        <v>19.430991025585293</v>
      </c>
      <c r="L841" s="143">
        <f t="shared" si="203"/>
        <v>15046.050608352969</v>
      </c>
      <c r="M841" s="137">
        <f t="shared" si="194"/>
        <v>-15113.91725993412</v>
      </c>
      <c r="N841" s="137">
        <f t="shared" si="195"/>
        <v>29146.48653837794</v>
      </c>
      <c r="O841" s="143">
        <f t="shared" si="207"/>
        <v>-66.120608352970521</v>
      </c>
      <c r="P841" s="137">
        <f t="shared" si="204"/>
        <v>65.497259934119938</v>
      </c>
      <c r="Q841" s="137">
        <f t="shared" si="196"/>
        <v>42.013461622060277</v>
      </c>
      <c r="R841" s="144">
        <f t="shared" si="197"/>
        <v>41.390113203209694</v>
      </c>
      <c r="T841" s="92">
        <f t="shared" si="206"/>
        <v>3.861003861003861E-4</v>
      </c>
      <c r="U841" s="92">
        <f>SUM($T$13:T841)</f>
        <v>0.32007722007721451</v>
      </c>
      <c r="V841" s="92">
        <f t="shared" si="198"/>
        <v>39</v>
      </c>
      <c r="W841" s="92">
        <v>-46.153975917426578</v>
      </c>
      <c r="Y841" s="92">
        <f t="shared" si="199"/>
        <v>11</v>
      </c>
      <c r="Z841" s="92">
        <v>-44.639097068165938</v>
      </c>
      <c r="AB841" s="92">
        <f t="shared" si="200"/>
        <v>2282</v>
      </c>
      <c r="AC841" s="92">
        <v>-81.058057797446963</v>
      </c>
      <c r="AE841" s="92">
        <f t="shared" si="201"/>
        <v>1908</v>
      </c>
      <c r="AF841" s="92">
        <v>-95.414728914418447</v>
      </c>
    </row>
    <row r="842" spans="1:32">
      <c r="A842" s="93">
        <v>830</v>
      </c>
      <c r="B842" s="130">
        <v>42697</v>
      </c>
      <c r="C842" s="92">
        <v>21.906199999999998</v>
      </c>
      <c r="D842" s="92">
        <v>25.590199999999999</v>
      </c>
      <c r="E842" s="92">
        <v>20.640799999999999</v>
      </c>
      <c r="F842" s="139">
        <f t="shared" si="193"/>
        <v>-6.130684463759084E-3</v>
      </c>
      <c r="G842" s="140">
        <f t="shared" si="193"/>
        <v>2.8760619299577073E-3</v>
      </c>
      <c r="H842" s="140">
        <f t="shared" si="193"/>
        <v>3.0279834114956827E-3</v>
      </c>
      <c r="I842" s="141">
        <f t="shared" si="208"/>
        <v>21.268703965544002</v>
      </c>
      <c r="J842" s="142">
        <f t="shared" si="202"/>
        <v>25.152833646446691</v>
      </c>
      <c r="K842" s="142">
        <f t="shared" si="205"/>
        <v>19.517921529204294</v>
      </c>
      <c r="L842" s="143">
        <f t="shared" si="203"/>
        <v>14888.092775880801</v>
      </c>
      <c r="M842" s="137">
        <f t="shared" si="194"/>
        <v>-15091.700187868015</v>
      </c>
      <c r="N842" s="137">
        <f t="shared" si="195"/>
        <v>29276.88229380644</v>
      </c>
      <c r="O842" s="143">
        <f t="shared" si="207"/>
        <v>91.837224119197344</v>
      </c>
      <c r="P842" s="137">
        <f t="shared" si="204"/>
        <v>43.280187868014764</v>
      </c>
      <c r="Q842" s="137">
        <f t="shared" si="196"/>
        <v>-88.38229380644043</v>
      </c>
      <c r="R842" s="144">
        <f t="shared" si="197"/>
        <v>46.735118180771678</v>
      </c>
      <c r="T842" s="92">
        <f t="shared" si="206"/>
        <v>3.861003861003861E-4</v>
      </c>
      <c r="U842" s="92">
        <f>SUM($T$13:T842)</f>
        <v>0.32046332046331488</v>
      </c>
      <c r="V842" s="92">
        <f t="shared" si="198"/>
        <v>2572</v>
      </c>
      <c r="W842" s="92">
        <v>-46.143967410464029</v>
      </c>
      <c r="Y842" s="92">
        <f t="shared" si="199"/>
        <v>1619</v>
      </c>
      <c r="Z842" s="92">
        <v>-44.501388047365253</v>
      </c>
      <c r="AB842" s="92">
        <f t="shared" si="200"/>
        <v>403</v>
      </c>
      <c r="AC842" s="92">
        <v>-80.282711198429752</v>
      </c>
      <c r="AE842" s="92">
        <f t="shared" si="201"/>
        <v>1177</v>
      </c>
      <c r="AF842" s="92">
        <v>-95.18698494097589</v>
      </c>
    </row>
    <row r="843" spans="1:32">
      <c r="A843" s="93">
        <v>831</v>
      </c>
      <c r="B843" s="130">
        <v>42696</v>
      </c>
      <c r="C843" s="92">
        <v>21.742901</v>
      </c>
      <c r="D843" s="92">
        <v>25.530899000000002</v>
      </c>
      <c r="E843" s="92">
        <v>20.601299000000001</v>
      </c>
      <c r="F843" s="139">
        <f t="shared" si="193"/>
        <v>7.5104513422563635E-3</v>
      </c>
      <c r="G843" s="140">
        <f t="shared" si="193"/>
        <v>2.3227149188909113E-3</v>
      </c>
      <c r="H843" s="140">
        <f t="shared" si="193"/>
        <v>1.9174033637392451E-3</v>
      </c>
      <c r="I843" s="141">
        <f t="shared" si="208"/>
        <v>21.56062290767915</v>
      </c>
      <c r="J843" s="142">
        <f t="shared" si="202"/>
        <v>25.138955316066227</v>
      </c>
      <c r="K843" s="142">
        <f t="shared" si="205"/>
        <v>19.496310752055003</v>
      </c>
      <c r="L843" s="143">
        <f t="shared" si="203"/>
        <v>15092.436035375405</v>
      </c>
      <c r="M843" s="137">
        <f t="shared" si="194"/>
        <v>-15083.373189639737</v>
      </c>
      <c r="N843" s="137">
        <f t="shared" si="195"/>
        <v>29244.466128082502</v>
      </c>
      <c r="O843" s="143">
        <f t="shared" si="207"/>
        <v>-112.50603537540701</v>
      </c>
      <c r="P843" s="137">
        <f t="shared" si="204"/>
        <v>34.953189639736593</v>
      </c>
      <c r="Q843" s="137">
        <f t="shared" si="196"/>
        <v>-55.966128082502109</v>
      </c>
      <c r="R843" s="144">
        <f t="shared" si="197"/>
        <v>-133.51897381817253</v>
      </c>
      <c r="T843" s="92">
        <f t="shared" si="206"/>
        <v>3.861003861003861E-4</v>
      </c>
      <c r="U843" s="92">
        <f>SUM($T$13:T843)</f>
        <v>0.32084942084941526</v>
      </c>
      <c r="V843" s="92">
        <f t="shared" si="198"/>
        <v>1285</v>
      </c>
      <c r="W843" s="92">
        <v>-45.950360603317677</v>
      </c>
      <c r="Y843" s="92">
        <f t="shared" si="199"/>
        <v>1226</v>
      </c>
      <c r="Z843" s="92">
        <v>-44.369212553458055</v>
      </c>
      <c r="AB843" s="92">
        <f t="shared" si="200"/>
        <v>56</v>
      </c>
      <c r="AC843" s="92">
        <v>-80.269143846799125</v>
      </c>
      <c r="AE843" s="92">
        <f t="shared" si="201"/>
        <v>1419</v>
      </c>
      <c r="AF843" s="92">
        <v>-94.95637114832607</v>
      </c>
    </row>
    <row r="844" spans="1:32">
      <c r="A844" s="93">
        <v>832</v>
      </c>
      <c r="B844" s="130">
        <v>42695</v>
      </c>
      <c r="C844" s="92">
        <v>21.837399999999999</v>
      </c>
      <c r="D844" s="92">
        <v>25.4209</v>
      </c>
      <c r="E844" s="92">
        <v>20.439198999999999</v>
      </c>
      <c r="F844" s="139">
        <f t="shared" si="193"/>
        <v>-4.3273924551456844E-3</v>
      </c>
      <c r="G844" s="140">
        <f t="shared" si="193"/>
        <v>4.3271087963054899E-3</v>
      </c>
      <c r="H844" s="140">
        <f t="shared" si="193"/>
        <v>7.9308391684038693E-3</v>
      </c>
      <c r="I844" s="141">
        <f t="shared" si="208"/>
        <v>21.307294234199126</v>
      </c>
      <c r="J844" s="142">
        <f t="shared" si="202"/>
        <v>25.189226917587501</v>
      </c>
      <c r="K844" s="142">
        <f t="shared" si="205"/>
        <v>19.613326199377969</v>
      </c>
      <c r="L844" s="143">
        <f t="shared" si="203"/>
        <v>14915.105963939388</v>
      </c>
      <c r="M844" s="137">
        <f t="shared" si="194"/>
        <v>-15113.5361505525</v>
      </c>
      <c r="N844" s="137">
        <f t="shared" si="195"/>
        <v>29419.989299066954</v>
      </c>
      <c r="O844" s="143">
        <f t="shared" si="207"/>
        <v>64.824036060610524</v>
      </c>
      <c r="P844" s="137">
        <f t="shared" si="204"/>
        <v>65.116150552499676</v>
      </c>
      <c r="Q844" s="137">
        <f t="shared" si="196"/>
        <v>-231.48929906695412</v>
      </c>
      <c r="R844" s="144">
        <f t="shared" si="197"/>
        <v>-101.54911245384392</v>
      </c>
      <c r="T844" s="92">
        <f t="shared" si="206"/>
        <v>3.861003861003861E-4</v>
      </c>
      <c r="U844" s="92">
        <f>SUM($T$13:T844)</f>
        <v>0.32123552123551563</v>
      </c>
      <c r="V844" s="92">
        <f t="shared" si="198"/>
        <v>1923</v>
      </c>
      <c r="W844" s="92">
        <v>-45.91294806748374</v>
      </c>
      <c r="Y844" s="92">
        <f t="shared" si="199"/>
        <v>1454</v>
      </c>
      <c r="Z844" s="92">
        <v>-44.365044585547366</v>
      </c>
      <c r="AB844" s="92">
        <f t="shared" si="200"/>
        <v>1469</v>
      </c>
      <c r="AC844" s="92">
        <v>-80.077572189304192</v>
      </c>
      <c r="AE844" s="92">
        <f t="shared" si="201"/>
        <v>90</v>
      </c>
      <c r="AF844" s="92">
        <v>-94.326170243295564</v>
      </c>
    </row>
    <row r="845" spans="1:32">
      <c r="A845" s="93">
        <v>833</v>
      </c>
      <c r="B845" s="130">
        <v>42692</v>
      </c>
      <c r="C845" s="92">
        <v>21.677299000000001</v>
      </c>
      <c r="D845" s="92">
        <v>25.332999999999998</v>
      </c>
      <c r="E845" s="92">
        <v>20.620000999999998</v>
      </c>
      <c r="F845" s="139">
        <f t="shared" si="193"/>
        <v>7.3856526129014721E-3</v>
      </c>
      <c r="G845" s="140">
        <f t="shared" si="193"/>
        <v>3.4697824971381408E-3</v>
      </c>
      <c r="H845" s="140">
        <f t="shared" si="193"/>
        <v>-8.7682827949426834E-3</v>
      </c>
      <c r="I845" s="141">
        <f t="shared" si="208"/>
        <v>21.557952227350828</v>
      </c>
      <c r="J845" s="142">
        <f t="shared" si="202"/>
        <v>25.167724573875972</v>
      </c>
      <c r="K845" s="142">
        <f t="shared" si="205"/>
        <v>19.288377985093209</v>
      </c>
      <c r="L845" s="143">
        <f t="shared" si="203"/>
        <v>15090.56655914558</v>
      </c>
      <c r="M845" s="137">
        <f t="shared" si="194"/>
        <v>-15100.634744325584</v>
      </c>
      <c r="N845" s="137">
        <f t="shared" si="195"/>
        <v>28932.566977639814</v>
      </c>
      <c r="O845" s="143">
        <f t="shared" si="207"/>
        <v>-110.63655914558149</v>
      </c>
      <c r="P845" s="137">
        <f t="shared" si="204"/>
        <v>52.214744325583524</v>
      </c>
      <c r="Q845" s="137">
        <f t="shared" si="196"/>
        <v>255.93302236018644</v>
      </c>
      <c r="R845" s="144">
        <f t="shared" si="197"/>
        <v>197.51120754018848</v>
      </c>
      <c r="T845" s="92">
        <f t="shared" si="206"/>
        <v>3.861003861003861E-4</v>
      </c>
      <c r="U845" s="92">
        <f>SUM($T$13:T845)</f>
        <v>0.32162162162161601</v>
      </c>
      <c r="V845" s="92">
        <f t="shared" si="198"/>
        <v>732</v>
      </c>
      <c r="W845" s="92">
        <v>-45.831531993357203</v>
      </c>
      <c r="Y845" s="92">
        <f t="shared" si="199"/>
        <v>180</v>
      </c>
      <c r="Z845" s="92">
        <v>-44.344634394978129</v>
      </c>
      <c r="AB845" s="92">
        <f t="shared" si="200"/>
        <v>539</v>
      </c>
      <c r="AC845" s="92">
        <v>-79.994197769170569</v>
      </c>
      <c r="AE845" s="92">
        <f t="shared" si="201"/>
        <v>59</v>
      </c>
      <c r="AF845" s="92">
        <v>-94.138213338599599</v>
      </c>
    </row>
    <row r="846" spans="1:32">
      <c r="A846" s="93">
        <v>834</v>
      </c>
      <c r="B846" s="130">
        <v>42691</v>
      </c>
      <c r="C846" s="92">
        <v>21.632999000000002</v>
      </c>
      <c r="D846" s="92">
        <v>25.133300999999999</v>
      </c>
      <c r="E846" s="92">
        <v>20.413499999999999</v>
      </c>
      <c r="F846" s="139">
        <f t="shared" ref="F846:H909" si="209">C845/C846-1</f>
        <v>2.0477974413071198E-3</v>
      </c>
      <c r="G846" s="140">
        <f t="shared" si="209"/>
        <v>7.9455937761616635E-3</v>
      </c>
      <c r="H846" s="140">
        <f t="shared" si="209"/>
        <v>1.0115903691184647E-2</v>
      </c>
      <c r="I846" s="141">
        <f t="shared" si="208"/>
        <v>21.443722660464228</v>
      </c>
      <c r="J846" s="142">
        <f t="shared" si="202"/>
        <v>25.279981053821778</v>
      </c>
      <c r="K846" s="142">
        <f t="shared" si="205"/>
        <v>19.655845369926762</v>
      </c>
      <c r="L846" s="143">
        <f t="shared" si="203"/>
        <v>15010.605862324959</v>
      </c>
      <c r="M846" s="137">
        <f t="shared" ref="M846:M909" si="210">$C$5*J846</f>
        <v>-15167.988632293067</v>
      </c>
      <c r="N846" s="137">
        <f t="shared" ref="N846:N909" si="211">$C$6*K846</f>
        <v>29483.768054890144</v>
      </c>
      <c r="O846" s="143">
        <f t="shared" si="207"/>
        <v>-30.67586232496069</v>
      </c>
      <c r="P846" s="137">
        <f t="shared" si="204"/>
        <v>119.56863229306691</v>
      </c>
      <c r="Q846" s="137">
        <f t="shared" ref="Q846:Q909" si="212">$N$13-N846</f>
        <v>-295.26805489014441</v>
      </c>
      <c r="R846" s="144">
        <f t="shared" ref="R846:R909" si="213">O846+P846+Q846</f>
        <v>-206.37528492203819</v>
      </c>
      <c r="T846" s="92">
        <f t="shared" si="206"/>
        <v>3.861003861003861E-4</v>
      </c>
      <c r="U846" s="92">
        <f>SUM($T$13:T846)</f>
        <v>0.32200772200771638</v>
      </c>
      <c r="V846" s="92">
        <f t="shared" ref="V846:V909" si="214">MATCH(W846,$O$13:$O$2603,0)</f>
        <v>2509</v>
      </c>
      <c r="W846" s="92">
        <v>-45.828074594806822</v>
      </c>
      <c r="Y846" s="92">
        <f t="shared" ref="Y846:Y909" si="215">MATCH(Z846,$P$13:$P$2603,0)</f>
        <v>729</v>
      </c>
      <c r="Z846" s="92">
        <v>-44.340779838667004</v>
      </c>
      <c r="AB846" s="92">
        <f t="shared" ref="AB846:AB909" si="216">MATCH(AC846,$Q$13:$Q$2603,0)</f>
        <v>1884</v>
      </c>
      <c r="AC846" s="92">
        <v>-79.859097127224231</v>
      </c>
      <c r="AE846" s="92">
        <f t="shared" ref="AE846:AE909" si="217">MATCH(AF846,$R$13:$R$2603,0)</f>
        <v>20</v>
      </c>
      <c r="AF846" s="92">
        <v>-93.845335188521858</v>
      </c>
    </row>
    <row r="847" spans="1:32">
      <c r="A847" s="93">
        <v>835</v>
      </c>
      <c r="B847" s="130">
        <v>42690</v>
      </c>
      <c r="C847" s="92">
        <v>21.783999999999999</v>
      </c>
      <c r="D847" s="92">
        <v>25.285499999999999</v>
      </c>
      <c r="E847" s="92">
        <v>20.206800000000001</v>
      </c>
      <c r="F847" s="139">
        <f t="shared" si="209"/>
        <v>-6.9317388909290178E-3</v>
      </c>
      <c r="G847" s="140">
        <f t="shared" si="209"/>
        <v>-6.0192205018686495E-3</v>
      </c>
      <c r="H847" s="140">
        <f t="shared" si="209"/>
        <v>1.0229229764237679E-2</v>
      </c>
      <c r="I847" s="141">
        <f t="shared" si="208"/>
        <v>21.251561480908006</v>
      </c>
      <c r="J847" s="142">
        <f t="shared" ref="J847:J910" si="218">$D$13*(1+G847)</f>
        <v>24.929733736358784</v>
      </c>
      <c r="K847" s="142">
        <f t="shared" si="205"/>
        <v>19.658050581982302</v>
      </c>
      <c r="L847" s="143">
        <f t="shared" ref="L847:L910" si="219">$C$4*I847</f>
        <v>14876.093036635604</v>
      </c>
      <c r="M847" s="137">
        <f t="shared" si="210"/>
        <v>-14957.840241815271</v>
      </c>
      <c r="N847" s="137">
        <f t="shared" si="211"/>
        <v>29487.075872973452</v>
      </c>
      <c r="O847" s="143">
        <f t="shared" si="207"/>
        <v>103.83696336439425</v>
      </c>
      <c r="P847" s="137">
        <f t="shared" ref="P847:P910" si="220">$M$13-M847</f>
        <v>-90.579758184729144</v>
      </c>
      <c r="Q847" s="137">
        <f t="shared" si="212"/>
        <v>-298.57587297345162</v>
      </c>
      <c r="R847" s="144">
        <f t="shared" si="213"/>
        <v>-285.31866779378652</v>
      </c>
      <c r="T847" s="92">
        <f t="shared" si="206"/>
        <v>3.861003861003861E-4</v>
      </c>
      <c r="U847" s="92">
        <f>SUM($T$13:T847)</f>
        <v>0.32239382239381675</v>
      </c>
      <c r="V847" s="92">
        <f t="shared" si="214"/>
        <v>1267</v>
      </c>
      <c r="W847" s="92">
        <v>-45.71867902248232</v>
      </c>
      <c r="Y847" s="92">
        <f t="shared" si="215"/>
        <v>1972</v>
      </c>
      <c r="Z847" s="92">
        <v>-44.229477285345638</v>
      </c>
      <c r="AB847" s="92">
        <f t="shared" si="216"/>
        <v>1105</v>
      </c>
      <c r="AC847" s="92">
        <v>-79.356829551219562</v>
      </c>
      <c r="AE847" s="92">
        <f t="shared" si="217"/>
        <v>1538</v>
      </c>
      <c r="AF847" s="92">
        <v>-93.805298399624007</v>
      </c>
    </row>
    <row r="848" spans="1:32">
      <c r="A848" s="93">
        <v>836</v>
      </c>
      <c r="B848" s="130">
        <v>42689</v>
      </c>
      <c r="C848" s="92">
        <v>22.268999000000001</v>
      </c>
      <c r="D848" s="92">
        <v>25.932400000000001</v>
      </c>
      <c r="E848" s="92">
        <v>20.306699999999999</v>
      </c>
      <c r="F848" s="139">
        <f t="shared" si="209"/>
        <v>-2.1779110951507197E-2</v>
      </c>
      <c r="G848" s="140">
        <f t="shared" si="209"/>
        <v>-2.4945627863213637E-2</v>
      </c>
      <c r="H848" s="140">
        <f t="shared" si="209"/>
        <v>-4.9195585693391219E-3</v>
      </c>
      <c r="I848" s="141">
        <f t="shared" si="208"/>
        <v>20.933829203548839</v>
      </c>
      <c r="J848" s="142">
        <f t="shared" si="218"/>
        <v>24.4550461912511</v>
      </c>
      <c r="K848" s="142">
        <f t="shared" ref="K848:K911" si="221">$E$13*(1+H848)</f>
        <v>19.36327030979923</v>
      </c>
      <c r="L848" s="143">
        <f t="shared" si="219"/>
        <v>14653.680442484187</v>
      </c>
      <c r="M848" s="137">
        <f t="shared" si="210"/>
        <v>-14673.02771475066</v>
      </c>
      <c r="N848" s="137">
        <f t="shared" si="211"/>
        <v>29044.905464698844</v>
      </c>
      <c r="O848" s="143">
        <f t="shared" si="207"/>
        <v>326.24955751581183</v>
      </c>
      <c r="P848" s="137">
        <f t="shared" si="220"/>
        <v>-375.39228524933969</v>
      </c>
      <c r="Q848" s="137">
        <f t="shared" si="212"/>
        <v>143.5945353011557</v>
      </c>
      <c r="R848" s="144">
        <f t="shared" si="213"/>
        <v>94.451807567627839</v>
      </c>
      <c r="T848" s="92">
        <f t="shared" ref="T848:T911" si="222">T847</f>
        <v>3.861003861003861E-4</v>
      </c>
      <c r="U848" s="92">
        <f>SUM($T$13:T848)</f>
        <v>0.32277992277991713</v>
      </c>
      <c r="V848" s="92">
        <f t="shared" si="214"/>
        <v>2274</v>
      </c>
      <c r="W848" s="92">
        <v>-45.260225991301922</v>
      </c>
      <c r="Y848" s="92">
        <f t="shared" si="215"/>
        <v>2097</v>
      </c>
      <c r="Z848" s="92">
        <v>-44.099186607416414</v>
      </c>
      <c r="AB848" s="92">
        <f t="shared" si="216"/>
        <v>1072</v>
      </c>
      <c r="AC848" s="92">
        <v>-79.338787875560229</v>
      </c>
      <c r="AE848" s="92">
        <f t="shared" si="217"/>
        <v>226</v>
      </c>
      <c r="AF848" s="92">
        <v>-93.770833609920373</v>
      </c>
    </row>
    <row r="849" spans="1:32">
      <c r="A849" s="93">
        <v>837</v>
      </c>
      <c r="B849" s="130">
        <v>42688</v>
      </c>
      <c r="C849" s="92">
        <v>22.5749</v>
      </c>
      <c r="D849" s="92">
        <v>26.222899999999999</v>
      </c>
      <c r="E849" s="92">
        <v>20.719801</v>
      </c>
      <c r="F849" s="139">
        <f t="shared" si="209"/>
        <v>-1.3550491918015051E-2</v>
      </c>
      <c r="G849" s="140">
        <f t="shared" si="209"/>
        <v>-1.1078103489697844E-2</v>
      </c>
      <c r="H849" s="140">
        <f t="shared" si="209"/>
        <v>-1.993749843446857E-2</v>
      </c>
      <c r="I849" s="141">
        <f t="shared" si="208"/>
        <v>21.10992082800367</v>
      </c>
      <c r="J849" s="142">
        <f t="shared" si="218"/>
        <v>24.802853409805934</v>
      </c>
      <c r="K849" s="142">
        <f t="shared" si="221"/>
        <v>19.071036217963677</v>
      </c>
      <c r="L849" s="143">
        <f t="shared" si="219"/>
        <v>14776.944579602568</v>
      </c>
      <c r="M849" s="137">
        <f t="shared" si="210"/>
        <v>-14881.71204588356</v>
      </c>
      <c r="N849" s="137">
        <f t="shared" si="211"/>
        <v>28606.554326945516</v>
      </c>
      <c r="O849" s="143">
        <f t="shared" ref="O849:O912" si="223">$L$13-L849</f>
        <v>202.98542039743006</v>
      </c>
      <c r="P849" s="137">
        <f t="shared" si="220"/>
        <v>-166.70795411644031</v>
      </c>
      <c r="Q849" s="137">
        <f t="shared" si="212"/>
        <v>581.94567305448436</v>
      </c>
      <c r="R849" s="144">
        <f t="shared" si="213"/>
        <v>618.22313933547412</v>
      </c>
      <c r="T849" s="92">
        <f t="shared" si="222"/>
        <v>3.861003861003861E-4</v>
      </c>
      <c r="U849" s="92">
        <f>SUM($T$13:T849)</f>
        <v>0.3231660231660175</v>
      </c>
      <c r="V849" s="92">
        <f t="shared" si="214"/>
        <v>2249</v>
      </c>
      <c r="W849" s="92">
        <v>-45.222650358273313</v>
      </c>
      <c r="Y849" s="92">
        <f t="shared" si="215"/>
        <v>616</v>
      </c>
      <c r="Z849" s="92">
        <v>-44.069296813586334</v>
      </c>
      <c r="AB849" s="92">
        <f t="shared" si="216"/>
        <v>1208</v>
      </c>
      <c r="AC849" s="92">
        <v>-79.249085771814862</v>
      </c>
      <c r="AE849" s="92">
        <f t="shared" si="217"/>
        <v>1783</v>
      </c>
      <c r="AF849" s="92">
        <v>-93.259894306629576</v>
      </c>
    </row>
    <row r="850" spans="1:32">
      <c r="A850" s="93">
        <v>838</v>
      </c>
      <c r="B850" s="130">
        <v>42685</v>
      </c>
      <c r="C850" s="92">
        <v>22.334599999999998</v>
      </c>
      <c r="D850" s="92">
        <v>25.744101000000001</v>
      </c>
      <c r="E850" s="92">
        <v>20.736799000000001</v>
      </c>
      <c r="F850" s="139">
        <f t="shared" si="209"/>
        <v>1.0759091275420296E-2</v>
      </c>
      <c r="G850" s="140">
        <f t="shared" si="209"/>
        <v>1.8598396580249643E-2</v>
      </c>
      <c r="H850" s="140">
        <f t="shared" si="209"/>
        <v>-8.1970221151306255E-4</v>
      </c>
      <c r="I850" s="141">
        <f t="shared" si="208"/>
        <v>21.630143477384866</v>
      </c>
      <c r="J850" s="142">
        <f t="shared" si="218"/>
        <v>25.547160805110266</v>
      </c>
      <c r="K850" s="142">
        <f t="shared" si="221"/>
        <v>19.443049414666167</v>
      </c>
      <c r="L850" s="143">
        <f t="shared" si="219"/>
        <v>15141.100434169406</v>
      </c>
      <c r="M850" s="137">
        <f t="shared" si="210"/>
        <v>-15328.29648306616</v>
      </c>
      <c r="N850" s="137">
        <f t="shared" si="211"/>
        <v>29164.574121999249</v>
      </c>
      <c r="O850" s="143">
        <f t="shared" si="223"/>
        <v>-161.1704341694076</v>
      </c>
      <c r="P850" s="137">
        <f t="shared" si="220"/>
        <v>279.87648306616029</v>
      </c>
      <c r="Q850" s="137">
        <f t="shared" si="212"/>
        <v>23.925878000751254</v>
      </c>
      <c r="R850" s="144">
        <f t="shared" si="213"/>
        <v>142.63192689750394</v>
      </c>
      <c r="T850" s="92">
        <f t="shared" si="222"/>
        <v>3.861003861003861E-4</v>
      </c>
      <c r="U850" s="92">
        <f>SUM($T$13:T850)</f>
        <v>0.32355212355211788</v>
      </c>
      <c r="V850" s="92">
        <f t="shared" si="214"/>
        <v>319</v>
      </c>
      <c r="W850" s="92">
        <v>-45.188886327843647</v>
      </c>
      <c r="Y850" s="92">
        <f t="shared" si="215"/>
        <v>1865</v>
      </c>
      <c r="Z850" s="92">
        <v>-44.054742449490732</v>
      </c>
      <c r="AB850" s="92">
        <f t="shared" si="216"/>
        <v>439</v>
      </c>
      <c r="AC850" s="92">
        <v>-79.198411926412518</v>
      </c>
      <c r="AE850" s="92">
        <f t="shared" si="217"/>
        <v>2461</v>
      </c>
      <c r="AF850" s="92">
        <v>-93.192294526039404</v>
      </c>
    </row>
    <row r="851" spans="1:32">
      <c r="A851" s="93">
        <v>839</v>
      </c>
      <c r="B851" s="130">
        <v>42684</v>
      </c>
      <c r="C851" s="92">
        <v>21.707100000000001</v>
      </c>
      <c r="D851" s="92">
        <v>24.682600000000001</v>
      </c>
      <c r="E851" s="92">
        <v>20.507000000000001</v>
      </c>
      <c r="F851" s="139">
        <f t="shared" si="209"/>
        <v>2.8907592446710817E-2</v>
      </c>
      <c r="G851" s="140">
        <f t="shared" si="209"/>
        <v>4.300604474407077E-2</v>
      </c>
      <c r="H851" s="140">
        <f t="shared" si="209"/>
        <v>1.1205880918710776E-2</v>
      </c>
      <c r="I851" s="141">
        <f t="shared" ref="I851:I914" si="224">$C$13*(1+F851)</f>
        <v>22.018519587600366</v>
      </c>
      <c r="J851" s="142">
        <f t="shared" si="218"/>
        <v>26.159321706412616</v>
      </c>
      <c r="K851" s="142">
        <f t="shared" si="221"/>
        <v>19.677055236797191</v>
      </c>
      <c r="L851" s="143">
        <f t="shared" si="219"/>
        <v>15412.963711320257</v>
      </c>
      <c r="M851" s="137">
        <f t="shared" si="210"/>
        <v>-15695.59302384757</v>
      </c>
      <c r="N851" s="137">
        <f t="shared" si="211"/>
        <v>29515.582855195786</v>
      </c>
      <c r="O851" s="143">
        <f t="shared" si="223"/>
        <v>-433.03371132025859</v>
      </c>
      <c r="P851" s="137">
        <f t="shared" si="220"/>
        <v>647.17302384757022</v>
      </c>
      <c r="Q851" s="137">
        <f t="shared" si="212"/>
        <v>-327.08285519578567</v>
      </c>
      <c r="R851" s="144">
        <f t="shared" si="213"/>
        <v>-112.94354266847404</v>
      </c>
      <c r="T851" s="92">
        <f t="shared" si="222"/>
        <v>3.861003861003861E-4</v>
      </c>
      <c r="U851" s="92">
        <f>SUM($T$13:T851)</f>
        <v>0.32393822393821825</v>
      </c>
      <c r="V851" s="92">
        <f t="shared" si="214"/>
        <v>574</v>
      </c>
      <c r="W851" s="92">
        <v>-44.761284155958492</v>
      </c>
      <c r="Y851" s="92">
        <f t="shared" si="215"/>
        <v>1929</v>
      </c>
      <c r="Z851" s="92">
        <v>-43.994180281810259</v>
      </c>
      <c r="AB851" s="92">
        <f t="shared" si="216"/>
        <v>226</v>
      </c>
      <c r="AC851" s="92">
        <v>-79.185781158575992</v>
      </c>
      <c r="AE851" s="92">
        <f t="shared" si="217"/>
        <v>2352</v>
      </c>
      <c r="AF851" s="92">
        <v>-92.935102384855782</v>
      </c>
    </row>
    <row r="852" spans="1:32">
      <c r="A852" s="93">
        <v>840</v>
      </c>
      <c r="B852" s="130">
        <v>42683</v>
      </c>
      <c r="C852" s="92">
        <v>20.170300000000001</v>
      </c>
      <c r="D852" s="92">
        <v>22.679600000000001</v>
      </c>
      <c r="E852" s="92">
        <v>19.883400000000002</v>
      </c>
      <c r="F852" s="139">
        <f t="shared" si="209"/>
        <v>7.6191231662394721E-2</v>
      </c>
      <c r="G852" s="140">
        <f t="shared" si="209"/>
        <v>8.8317254272562096E-2</v>
      </c>
      <c r="H852" s="140">
        <f t="shared" si="209"/>
        <v>3.1362845388615668E-2</v>
      </c>
      <c r="I852" s="141">
        <f t="shared" si="224"/>
        <v>23.030384738452078</v>
      </c>
      <c r="J852" s="142">
        <f t="shared" si="218"/>
        <v>27.29575855923385</v>
      </c>
      <c r="K852" s="142">
        <f t="shared" si="221"/>
        <v>20.069289608417073</v>
      </c>
      <c r="L852" s="143">
        <f t="shared" si="219"/>
        <v>16121.269316916454</v>
      </c>
      <c r="M852" s="137">
        <f t="shared" si="210"/>
        <v>-16377.455135540309</v>
      </c>
      <c r="N852" s="137">
        <f t="shared" si="211"/>
        <v>30103.934412625607</v>
      </c>
      <c r="O852" s="143">
        <f t="shared" si="223"/>
        <v>-1141.3393169164556</v>
      </c>
      <c r="P852" s="137">
        <f t="shared" si="220"/>
        <v>1329.0351355403091</v>
      </c>
      <c r="Q852" s="137">
        <f t="shared" si="212"/>
        <v>-915.43441262560737</v>
      </c>
      <c r="R852" s="144">
        <f t="shared" si="213"/>
        <v>-727.73859400175388</v>
      </c>
      <c r="T852" s="92">
        <f t="shared" si="222"/>
        <v>3.861003861003861E-4</v>
      </c>
      <c r="U852" s="92">
        <f>SUM($T$13:T852)</f>
        <v>0.32432432432431862</v>
      </c>
      <c r="V852" s="92">
        <f t="shared" si="214"/>
        <v>1264</v>
      </c>
      <c r="W852" s="92">
        <v>-44.645126153840465</v>
      </c>
      <c r="Y852" s="92">
        <f t="shared" si="215"/>
        <v>226</v>
      </c>
      <c r="Z852" s="92">
        <v>-43.925229186041179</v>
      </c>
      <c r="AB852" s="92">
        <f t="shared" si="216"/>
        <v>2204</v>
      </c>
      <c r="AC852" s="92">
        <v>-79.069354917668534</v>
      </c>
      <c r="AE852" s="92">
        <f t="shared" si="217"/>
        <v>391</v>
      </c>
      <c r="AF852" s="92">
        <v>-92.548956381870084</v>
      </c>
    </row>
    <row r="853" spans="1:32">
      <c r="A853" s="93">
        <v>841</v>
      </c>
      <c r="B853" s="130">
        <v>42682</v>
      </c>
      <c r="C853" s="92">
        <v>20.497199999999999</v>
      </c>
      <c r="D853" s="92">
        <v>22.9953</v>
      </c>
      <c r="E853" s="92">
        <v>18.300599999999999</v>
      </c>
      <c r="F853" s="139">
        <f t="shared" si="209"/>
        <v>-1.5948519797825966E-2</v>
      </c>
      <c r="G853" s="140">
        <f t="shared" si="209"/>
        <v>-1.372889242584352E-2</v>
      </c>
      <c r="H853" s="140">
        <f t="shared" si="209"/>
        <v>8.6488967574833708E-2</v>
      </c>
      <c r="I853" s="141">
        <f t="shared" si="224"/>
        <v>21.058603271178502</v>
      </c>
      <c r="J853" s="142">
        <f t="shared" si="218"/>
        <v>24.736369767735148</v>
      </c>
      <c r="K853" s="142">
        <f t="shared" si="221"/>
        <v>21.141988820038687</v>
      </c>
      <c r="L853" s="143">
        <f t="shared" si="219"/>
        <v>14741.02228982495</v>
      </c>
      <c r="M853" s="137">
        <f t="shared" si="210"/>
        <v>-14841.821860641088</v>
      </c>
      <c r="N853" s="137">
        <f t="shared" si="211"/>
        <v>31712.983230058031</v>
      </c>
      <c r="O853" s="143">
        <f t="shared" si="223"/>
        <v>238.90771017504812</v>
      </c>
      <c r="P853" s="137">
        <f t="shared" si="220"/>
        <v>-206.59813935891179</v>
      </c>
      <c r="Q853" s="137">
        <f t="shared" si="212"/>
        <v>-2524.483230058031</v>
      </c>
      <c r="R853" s="144">
        <f t="shared" si="213"/>
        <v>-2492.1736592418947</v>
      </c>
      <c r="T853" s="92">
        <f t="shared" si="222"/>
        <v>3.861003861003861E-4</v>
      </c>
      <c r="U853" s="92">
        <f>SUM($T$13:T853)</f>
        <v>0.324710424710419</v>
      </c>
      <c r="V853" s="92">
        <f t="shared" si="214"/>
        <v>427</v>
      </c>
      <c r="W853" s="92">
        <v>-44.531795601635167</v>
      </c>
      <c r="Y853" s="92">
        <f t="shared" si="215"/>
        <v>1521</v>
      </c>
      <c r="Z853" s="92">
        <v>-43.907788720413009</v>
      </c>
      <c r="AB853" s="92">
        <f t="shared" si="216"/>
        <v>1086</v>
      </c>
      <c r="AC853" s="92">
        <v>-78.64457768991997</v>
      </c>
      <c r="AE853" s="92">
        <f t="shared" si="217"/>
        <v>1311</v>
      </c>
      <c r="AF853" s="92">
        <v>-92.509642470200561</v>
      </c>
    </row>
    <row r="854" spans="1:32">
      <c r="A854" s="93">
        <v>842</v>
      </c>
      <c r="B854" s="130">
        <v>42681</v>
      </c>
      <c r="C854" s="92">
        <v>20.624300000000002</v>
      </c>
      <c r="D854" s="92">
        <v>23.198699999999999</v>
      </c>
      <c r="E854" s="92">
        <v>18.549900000000001</v>
      </c>
      <c r="F854" s="139">
        <f t="shared" si="209"/>
        <v>-6.1626333984670101E-3</v>
      </c>
      <c r="G854" s="140">
        <f t="shared" si="209"/>
        <v>-8.7677326746756767E-3</v>
      </c>
      <c r="H854" s="140">
        <f t="shared" si="209"/>
        <v>-1.3439425549463979E-2</v>
      </c>
      <c r="I854" s="141">
        <f t="shared" si="224"/>
        <v>21.268020261536144</v>
      </c>
      <c r="J854" s="142">
        <f t="shared" si="218"/>
        <v>24.860799127106262</v>
      </c>
      <c r="K854" s="142">
        <f t="shared" si="221"/>
        <v>19.197482218232981</v>
      </c>
      <c r="L854" s="143">
        <f t="shared" si="219"/>
        <v>14887.6141830753</v>
      </c>
      <c r="M854" s="137">
        <f t="shared" si="210"/>
        <v>-14916.479476263758</v>
      </c>
      <c r="N854" s="137">
        <f t="shared" si="211"/>
        <v>28796.223327349471</v>
      </c>
      <c r="O854" s="143">
        <f t="shared" si="223"/>
        <v>92.315816924698083</v>
      </c>
      <c r="P854" s="137">
        <f t="shared" si="220"/>
        <v>-131.94052373624254</v>
      </c>
      <c r="Q854" s="137">
        <f t="shared" si="212"/>
        <v>392.27667265052878</v>
      </c>
      <c r="R854" s="144">
        <f t="shared" si="213"/>
        <v>352.65196583898432</v>
      </c>
      <c r="T854" s="92">
        <f t="shared" si="222"/>
        <v>3.861003861003861E-4</v>
      </c>
      <c r="U854" s="92">
        <f>SUM($T$13:T854)</f>
        <v>0.32509652509651937</v>
      </c>
      <c r="V854" s="92">
        <f t="shared" si="214"/>
        <v>252</v>
      </c>
      <c r="W854" s="92">
        <v>-44.506674124953861</v>
      </c>
      <c r="Y854" s="92">
        <f t="shared" si="215"/>
        <v>2107</v>
      </c>
      <c r="Z854" s="92">
        <v>-43.847898412654104</v>
      </c>
      <c r="AB854" s="92">
        <f t="shared" si="216"/>
        <v>2118</v>
      </c>
      <c r="AC854" s="92">
        <v>-78.121814941998309</v>
      </c>
      <c r="AE854" s="92">
        <f t="shared" si="217"/>
        <v>2040</v>
      </c>
      <c r="AF854" s="92">
        <v>-92.504731467701276</v>
      </c>
    </row>
    <row r="855" spans="1:32">
      <c r="A855" s="93">
        <v>843</v>
      </c>
      <c r="B855" s="130">
        <v>42678</v>
      </c>
      <c r="C855" s="92">
        <v>21.261199999999999</v>
      </c>
      <c r="D855" s="92">
        <v>23.871500000000001</v>
      </c>
      <c r="E855" s="92">
        <v>19.0105</v>
      </c>
      <c r="F855" s="139">
        <f t="shared" si="209"/>
        <v>-2.995597614433787E-2</v>
      </c>
      <c r="G855" s="140">
        <f t="shared" si="209"/>
        <v>-2.8184236432566179E-2</v>
      </c>
      <c r="H855" s="140">
        <f t="shared" si="209"/>
        <v>-2.4228715709739279E-2</v>
      </c>
      <c r="I855" s="141">
        <f t="shared" si="224"/>
        <v>20.758845106108783</v>
      </c>
      <c r="J855" s="142">
        <f t="shared" si="218"/>
        <v>24.373819621305739</v>
      </c>
      <c r="K855" s="142">
        <f t="shared" si="221"/>
        <v>18.987533421004184</v>
      </c>
      <c r="L855" s="143">
        <f t="shared" si="219"/>
        <v>14531.191574276148</v>
      </c>
      <c r="M855" s="137">
        <f t="shared" si="210"/>
        <v>-14624.291772783443</v>
      </c>
      <c r="N855" s="137">
        <f t="shared" si="211"/>
        <v>28481.300131506276</v>
      </c>
      <c r="O855" s="143">
        <f t="shared" si="223"/>
        <v>448.73842572385001</v>
      </c>
      <c r="P855" s="137">
        <f t="shared" si="220"/>
        <v>-424.12822721655721</v>
      </c>
      <c r="Q855" s="137">
        <f t="shared" si="212"/>
        <v>707.19986849372435</v>
      </c>
      <c r="R855" s="144">
        <f t="shared" si="213"/>
        <v>731.81006700101716</v>
      </c>
      <c r="T855" s="92">
        <f t="shared" si="222"/>
        <v>3.861003861003861E-4</v>
      </c>
      <c r="U855" s="92">
        <f>SUM($T$13:T855)</f>
        <v>0.32548262548261975</v>
      </c>
      <c r="V855" s="92">
        <f t="shared" si="214"/>
        <v>246</v>
      </c>
      <c r="W855" s="92">
        <v>-44.451517890380273</v>
      </c>
      <c r="Y855" s="92">
        <f t="shared" si="215"/>
        <v>394</v>
      </c>
      <c r="Z855" s="92">
        <v>-43.651213507811917</v>
      </c>
      <c r="AB855" s="92">
        <f t="shared" si="216"/>
        <v>1504</v>
      </c>
      <c r="AC855" s="92">
        <v>-78.027427288277977</v>
      </c>
      <c r="AE855" s="92">
        <f t="shared" si="217"/>
        <v>193</v>
      </c>
      <c r="AF855" s="92">
        <v>-92.069495109799391</v>
      </c>
    </row>
    <row r="856" spans="1:32">
      <c r="A856" s="93">
        <v>844</v>
      </c>
      <c r="B856" s="130">
        <v>42677</v>
      </c>
      <c r="C856" s="92">
        <v>21.454999999999998</v>
      </c>
      <c r="D856" s="92">
        <v>23.795999999999999</v>
      </c>
      <c r="E856" s="92">
        <v>19.145900999999999</v>
      </c>
      <c r="F856" s="139">
        <f t="shared" si="209"/>
        <v>-9.0328594733162237E-3</v>
      </c>
      <c r="G856" s="140">
        <f t="shared" si="209"/>
        <v>3.1728021516221894E-3</v>
      </c>
      <c r="H856" s="140">
        <f t="shared" si="209"/>
        <v>-7.0720620565205561E-3</v>
      </c>
      <c r="I856" s="141">
        <f t="shared" si="224"/>
        <v>21.206597710556981</v>
      </c>
      <c r="J856" s="142">
        <f t="shared" si="218"/>
        <v>25.160276098924189</v>
      </c>
      <c r="K856" s="142">
        <f t="shared" si="221"/>
        <v>19.321384744442167</v>
      </c>
      <c r="L856" s="143">
        <f t="shared" si="219"/>
        <v>14844.618397389886</v>
      </c>
      <c r="M856" s="137">
        <f t="shared" si="210"/>
        <v>-15096.165659354514</v>
      </c>
      <c r="N856" s="137">
        <f t="shared" si="211"/>
        <v>28982.077116663251</v>
      </c>
      <c r="O856" s="143">
        <f t="shared" si="223"/>
        <v>135.31160261011246</v>
      </c>
      <c r="P856" s="137">
        <f t="shared" si="220"/>
        <v>47.745659354513919</v>
      </c>
      <c r="Q856" s="137">
        <f t="shared" si="212"/>
        <v>206.42288333674878</v>
      </c>
      <c r="R856" s="144">
        <f t="shared" si="213"/>
        <v>389.48014530137516</v>
      </c>
      <c r="T856" s="92">
        <f t="shared" si="222"/>
        <v>3.861003861003861E-4</v>
      </c>
      <c r="U856" s="92">
        <f>SUM($T$13:T856)</f>
        <v>0.32586872586872012</v>
      </c>
      <c r="V856" s="92">
        <f t="shared" si="214"/>
        <v>66</v>
      </c>
      <c r="W856" s="92">
        <v>-44.391104528998767</v>
      </c>
      <c r="Y856" s="92">
        <f t="shared" si="215"/>
        <v>119</v>
      </c>
      <c r="Z856" s="92">
        <v>-43.456632657720547</v>
      </c>
      <c r="AB856" s="92">
        <f t="shared" si="216"/>
        <v>1013</v>
      </c>
      <c r="AC856" s="92">
        <v>-78.015456441906281</v>
      </c>
      <c r="AE856" s="92">
        <f t="shared" si="217"/>
        <v>1026</v>
      </c>
      <c r="AF856" s="92">
        <v>-91.941330597128399</v>
      </c>
    </row>
    <row r="857" spans="1:32">
      <c r="A857" s="93">
        <v>845</v>
      </c>
      <c r="B857" s="130">
        <v>42676</v>
      </c>
      <c r="C857" s="92">
        <v>21.2087</v>
      </c>
      <c r="D857" s="92">
        <v>23.468201000000001</v>
      </c>
      <c r="E857" s="92">
        <v>19.341100999999998</v>
      </c>
      <c r="F857" s="139">
        <f t="shared" si="209"/>
        <v>1.1613158750889863E-2</v>
      </c>
      <c r="G857" s="140">
        <f t="shared" si="209"/>
        <v>1.3967794122779154E-2</v>
      </c>
      <c r="H857" s="140">
        <f t="shared" si="209"/>
        <v>-1.0092496802534656E-2</v>
      </c>
      <c r="I857" s="141">
        <f t="shared" si="224"/>
        <v>21.648420435953167</v>
      </c>
      <c r="J857" s="142">
        <f t="shared" si="218"/>
        <v>25.431022054055187</v>
      </c>
      <c r="K857" s="142">
        <f t="shared" si="221"/>
        <v>19.262610104719478</v>
      </c>
      <c r="L857" s="143">
        <f t="shared" si="219"/>
        <v>15153.894305167216</v>
      </c>
      <c r="M857" s="137">
        <f t="shared" si="210"/>
        <v>-15258.613232433112</v>
      </c>
      <c r="N857" s="137">
        <f t="shared" si="211"/>
        <v>28893.915157079216</v>
      </c>
      <c r="O857" s="143">
        <f t="shared" si="223"/>
        <v>-173.96430516721739</v>
      </c>
      <c r="P857" s="137">
        <f t="shared" si="220"/>
        <v>210.19323243311192</v>
      </c>
      <c r="Q857" s="137">
        <f t="shared" si="212"/>
        <v>294.58484292078356</v>
      </c>
      <c r="R857" s="144">
        <f t="shared" si="213"/>
        <v>330.81377018667808</v>
      </c>
      <c r="T857" s="92">
        <f t="shared" si="222"/>
        <v>3.861003861003861E-4</v>
      </c>
      <c r="U857" s="92">
        <f>SUM($T$13:T857)</f>
        <v>0.3262548262548205</v>
      </c>
      <c r="V857" s="92">
        <f t="shared" si="214"/>
        <v>1224</v>
      </c>
      <c r="W857" s="92">
        <v>-44.328518386735595</v>
      </c>
      <c r="Y857" s="92">
        <f t="shared" si="215"/>
        <v>2146</v>
      </c>
      <c r="Z857" s="92">
        <v>-43.314855927816097</v>
      </c>
      <c r="AB857" s="92">
        <f t="shared" si="216"/>
        <v>2342</v>
      </c>
      <c r="AC857" s="92">
        <v>-78.005010856853914</v>
      </c>
      <c r="AE857" s="92">
        <f t="shared" si="217"/>
        <v>1972</v>
      </c>
      <c r="AF857" s="92">
        <v>-91.768262437410158</v>
      </c>
    </row>
    <row r="858" spans="1:32">
      <c r="A858" s="93">
        <v>846</v>
      </c>
      <c r="B858" s="130">
        <v>42675</v>
      </c>
      <c r="C858" s="92">
        <v>20.691998999999999</v>
      </c>
      <c r="D858" s="92">
        <v>23.078099999999999</v>
      </c>
      <c r="E858" s="92">
        <v>19.1724</v>
      </c>
      <c r="F858" s="139">
        <f t="shared" si="209"/>
        <v>2.4971052820947914E-2</v>
      </c>
      <c r="G858" s="140">
        <f t="shared" si="209"/>
        <v>1.6903514587422785E-2</v>
      </c>
      <c r="H858" s="140">
        <f t="shared" si="209"/>
        <v>8.7991592080280956E-3</v>
      </c>
      <c r="I858" s="141">
        <f t="shared" si="224"/>
        <v>21.934278033263002</v>
      </c>
      <c r="J858" s="142">
        <f t="shared" si="218"/>
        <v>25.504651978312776</v>
      </c>
      <c r="K858" s="142">
        <f t="shared" si="221"/>
        <v>19.630222839029017</v>
      </c>
      <c r="L858" s="143">
        <f t="shared" si="219"/>
        <v>15353.994623284101</v>
      </c>
      <c r="M858" s="137">
        <f t="shared" si="210"/>
        <v>-15302.791186987666</v>
      </c>
      <c r="N858" s="137">
        <f t="shared" si="211"/>
        <v>29445.334258543524</v>
      </c>
      <c r="O858" s="143">
        <f t="shared" si="223"/>
        <v>-374.06462328410271</v>
      </c>
      <c r="P858" s="137">
        <f t="shared" si="220"/>
        <v>254.37118698766608</v>
      </c>
      <c r="Q858" s="137">
        <f t="shared" si="212"/>
        <v>-256.8342585435239</v>
      </c>
      <c r="R858" s="144">
        <f t="shared" si="213"/>
        <v>-376.52769483996053</v>
      </c>
      <c r="T858" s="92">
        <f t="shared" si="222"/>
        <v>3.861003861003861E-4</v>
      </c>
      <c r="U858" s="92">
        <f>SUM($T$13:T858)</f>
        <v>0.32664092664092087</v>
      </c>
      <c r="V858" s="92">
        <f t="shared" si="214"/>
        <v>2201</v>
      </c>
      <c r="W858" s="92">
        <v>-43.979017615176417</v>
      </c>
      <c r="Y858" s="92">
        <f t="shared" si="215"/>
        <v>2028</v>
      </c>
      <c r="Z858" s="92">
        <v>-43.294904800492077</v>
      </c>
      <c r="AB858" s="92">
        <f t="shared" si="216"/>
        <v>2259</v>
      </c>
      <c r="AC858" s="92">
        <v>-77.822611163664988</v>
      </c>
      <c r="AE858" s="92">
        <f t="shared" si="217"/>
        <v>74</v>
      </c>
      <c r="AF858" s="92">
        <v>-91.665913896989878</v>
      </c>
    </row>
    <row r="859" spans="1:32">
      <c r="A859" s="93">
        <v>847</v>
      </c>
      <c r="B859" s="130">
        <v>42674</v>
      </c>
      <c r="C859" s="92">
        <v>20.878201000000001</v>
      </c>
      <c r="D859" s="92">
        <v>23.209</v>
      </c>
      <c r="E859" s="92">
        <v>18.861999999999998</v>
      </c>
      <c r="F859" s="139">
        <f t="shared" si="209"/>
        <v>-8.9184887146168679E-3</v>
      </c>
      <c r="G859" s="140">
        <f t="shared" si="209"/>
        <v>-5.6400534275496961E-3</v>
      </c>
      <c r="H859" s="140">
        <f t="shared" si="209"/>
        <v>1.6456367299332086E-2</v>
      </c>
      <c r="I859" s="141">
        <f t="shared" si="224"/>
        <v>21.209045233356068</v>
      </c>
      <c r="J859" s="142">
        <f t="shared" si="218"/>
        <v>24.939243511999656</v>
      </c>
      <c r="K859" s="142">
        <f t="shared" si="221"/>
        <v>19.779224451277702</v>
      </c>
      <c r="L859" s="143">
        <f t="shared" si="219"/>
        <v>14846.331663349249</v>
      </c>
      <c r="M859" s="137">
        <f t="shared" si="210"/>
        <v>-14963.546107199794</v>
      </c>
      <c r="N859" s="137">
        <f t="shared" si="211"/>
        <v>29668.836676916555</v>
      </c>
      <c r="O859" s="143">
        <f t="shared" si="223"/>
        <v>133.59833665074984</v>
      </c>
      <c r="P859" s="137">
        <f t="shared" si="220"/>
        <v>-84.873892800205795</v>
      </c>
      <c r="Q859" s="137">
        <f t="shared" si="212"/>
        <v>-480.33667691655501</v>
      </c>
      <c r="R859" s="144">
        <f t="shared" si="213"/>
        <v>-431.61223306601096</v>
      </c>
      <c r="T859" s="92">
        <f t="shared" si="222"/>
        <v>3.861003861003861E-4</v>
      </c>
      <c r="U859" s="92">
        <f>SUM($T$13:T859)</f>
        <v>0.32702702702702124</v>
      </c>
      <c r="V859" s="92">
        <f t="shared" si="214"/>
        <v>524</v>
      </c>
      <c r="W859" s="92">
        <v>-43.949107349506448</v>
      </c>
      <c r="Y859" s="92">
        <f t="shared" si="215"/>
        <v>1620</v>
      </c>
      <c r="Z859" s="92">
        <v>-43.224292220416828</v>
      </c>
      <c r="AB859" s="92">
        <f t="shared" si="216"/>
        <v>859</v>
      </c>
      <c r="AC859" s="92">
        <v>-77.622845202862663</v>
      </c>
      <c r="AE859" s="92">
        <f t="shared" si="217"/>
        <v>1366</v>
      </c>
      <c r="AF859" s="92">
        <v>-91.352276358909876</v>
      </c>
    </row>
    <row r="860" spans="1:32">
      <c r="A860" s="93">
        <v>848</v>
      </c>
      <c r="B860" s="130">
        <v>42671</v>
      </c>
      <c r="C860" s="92">
        <v>20.506001000000001</v>
      </c>
      <c r="D860" s="92">
        <v>22.902201000000002</v>
      </c>
      <c r="E860" s="92">
        <v>18.965699999999998</v>
      </c>
      <c r="F860" s="139">
        <f t="shared" si="209"/>
        <v>1.8150784250912766E-2</v>
      </c>
      <c r="G860" s="140">
        <f t="shared" si="209"/>
        <v>1.3396048702917218E-2</v>
      </c>
      <c r="H860" s="140">
        <f t="shared" si="209"/>
        <v>-5.4677654924416563E-3</v>
      </c>
      <c r="I860" s="141">
        <f t="shared" si="224"/>
        <v>21.788324967891107</v>
      </c>
      <c r="J860" s="142">
        <f t="shared" si="218"/>
        <v>25.416682278703256</v>
      </c>
      <c r="K860" s="142">
        <f t="shared" si="221"/>
        <v>19.352602751282578</v>
      </c>
      <c r="L860" s="143">
        <f t="shared" si="219"/>
        <v>15251.827477523775</v>
      </c>
      <c r="M860" s="137">
        <f t="shared" si="210"/>
        <v>-15250.009367221954</v>
      </c>
      <c r="N860" s="137">
        <f t="shared" si="211"/>
        <v>29028.904126923866</v>
      </c>
      <c r="O860" s="143">
        <f t="shared" si="223"/>
        <v>-271.89747752377662</v>
      </c>
      <c r="P860" s="137">
        <f t="shared" si="220"/>
        <v>201.58936722195358</v>
      </c>
      <c r="Q860" s="137">
        <f t="shared" si="212"/>
        <v>159.59587307613401</v>
      </c>
      <c r="R860" s="144">
        <f t="shared" si="213"/>
        <v>89.287762774310977</v>
      </c>
      <c r="T860" s="92">
        <f t="shared" si="222"/>
        <v>3.861003861003861E-4</v>
      </c>
      <c r="U860" s="92">
        <f>SUM($T$13:T860)</f>
        <v>0.32741312741312162</v>
      </c>
      <c r="V860" s="92">
        <f t="shared" si="214"/>
        <v>1517</v>
      </c>
      <c r="W860" s="92">
        <v>-43.711987519778631</v>
      </c>
      <c r="Y860" s="92">
        <f t="shared" si="215"/>
        <v>707</v>
      </c>
      <c r="Z860" s="92">
        <v>-43.055481647688794</v>
      </c>
      <c r="AB860" s="92">
        <f t="shared" si="216"/>
        <v>1465</v>
      </c>
      <c r="AC860" s="92">
        <v>-77.318148216596455</v>
      </c>
      <c r="AE860" s="92">
        <f t="shared" si="217"/>
        <v>1498</v>
      </c>
      <c r="AF860" s="92">
        <v>-91.326138080687087</v>
      </c>
    </row>
    <row r="861" spans="1:32">
      <c r="A861" s="93">
        <v>849</v>
      </c>
      <c r="B861" s="130">
        <v>42670</v>
      </c>
      <c r="C861" s="92">
        <v>20.393699999999999</v>
      </c>
      <c r="D861" s="92">
        <v>22.865601000000002</v>
      </c>
      <c r="E861" s="92">
        <v>18.823098999999999</v>
      </c>
      <c r="F861" s="139">
        <f t="shared" si="209"/>
        <v>5.5066515639634606E-3</v>
      </c>
      <c r="G861" s="140">
        <f t="shared" si="209"/>
        <v>1.6006576866272049E-3</v>
      </c>
      <c r="H861" s="140">
        <f t="shared" si="209"/>
        <v>7.5758513515760129E-3</v>
      </c>
      <c r="I861" s="141">
        <f t="shared" si="224"/>
        <v>21.517741792803662</v>
      </c>
      <c r="J861" s="142">
        <f t="shared" si="218"/>
        <v>25.120845615240992</v>
      </c>
      <c r="K861" s="142">
        <f t="shared" si="221"/>
        <v>19.606418491450317</v>
      </c>
      <c r="L861" s="143">
        <f t="shared" si="219"/>
        <v>15062.419254962564</v>
      </c>
      <c r="M861" s="137">
        <f t="shared" si="210"/>
        <v>-15072.507369144594</v>
      </c>
      <c r="N861" s="137">
        <f t="shared" si="211"/>
        <v>29409.627737175473</v>
      </c>
      <c r="O861" s="143">
        <f t="shared" si="223"/>
        <v>-82.48925496256561</v>
      </c>
      <c r="P861" s="137">
        <f t="shared" si="220"/>
        <v>24.087369144594049</v>
      </c>
      <c r="Q861" s="137">
        <f t="shared" si="212"/>
        <v>-221.12773717547316</v>
      </c>
      <c r="R861" s="144">
        <f t="shared" si="213"/>
        <v>-279.52962299344472</v>
      </c>
      <c r="T861" s="92">
        <f t="shared" si="222"/>
        <v>3.861003861003861E-4</v>
      </c>
      <c r="U861" s="92">
        <f>SUM($T$13:T861)</f>
        <v>0.32779922779922199</v>
      </c>
      <c r="V861" s="92">
        <f t="shared" si="214"/>
        <v>1117</v>
      </c>
      <c r="W861" s="92">
        <v>-43.363188148163317</v>
      </c>
      <c r="Y861" s="92">
        <f t="shared" si="215"/>
        <v>865</v>
      </c>
      <c r="Z861" s="92">
        <v>-43.034663786582314</v>
      </c>
      <c r="AB861" s="92">
        <f t="shared" si="216"/>
        <v>2512</v>
      </c>
      <c r="AC861" s="92">
        <v>-77.3000529660967</v>
      </c>
      <c r="AE861" s="92">
        <f t="shared" si="217"/>
        <v>959</v>
      </c>
      <c r="AF861" s="92">
        <v>-91.274938498978372</v>
      </c>
    </row>
    <row r="862" spans="1:32">
      <c r="A862" s="93">
        <v>850</v>
      </c>
      <c r="B862" s="130">
        <v>42669</v>
      </c>
      <c r="C862" s="92">
        <v>20.171399999999998</v>
      </c>
      <c r="D862" s="92">
        <v>22.555299999999999</v>
      </c>
      <c r="E862" s="92">
        <v>18.692599999999999</v>
      </c>
      <c r="F862" s="139">
        <f t="shared" si="209"/>
        <v>1.1020553853475779E-2</v>
      </c>
      <c r="G862" s="140">
        <f t="shared" si="209"/>
        <v>1.3757343063492966E-2</v>
      </c>
      <c r="H862" s="140">
        <f t="shared" si="209"/>
        <v>6.9813188106524482E-3</v>
      </c>
      <c r="I862" s="141">
        <f t="shared" si="224"/>
        <v>21.635738750408994</v>
      </c>
      <c r="J862" s="142">
        <f t="shared" si="218"/>
        <v>25.425743794172547</v>
      </c>
      <c r="K862" s="142">
        <f t="shared" si="221"/>
        <v>19.594849482736485</v>
      </c>
      <c r="L862" s="143">
        <f t="shared" si="219"/>
        <v>15145.017125286295</v>
      </c>
      <c r="M862" s="137">
        <f t="shared" si="210"/>
        <v>-15255.446276503528</v>
      </c>
      <c r="N862" s="137">
        <f t="shared" si="211"/>
        <v>29392.274224104727</v>
      </c>
      <c r="O862" s="143">
        <f t="shared" si="223"/>
        <v>-165.08712528629621</v>
      </c>
      <c r="P862" s="137">
        <f t="shared" si="220"/>
        <v>207.0262765035277</v>
      </c>
      <c r="Q862" s="137">
        <f t="shared" si="212"/>
        <v>-203.77422410472718</v>
      </c>
      <c r="R862" s="144">
        <f t="shared" si="213"/>
        <v>-161.8350728874957</v>
      </c>
      <c r="T862" s="92">
        <f t="shared" si="222"/>
        <v>3.861003861003861E-4</v>
      </c>
      <c r="U862" s="92">
        <f>SUM($T$13:T862)</f>
        <v>0.32818532818532237</v>
      </c>
      <c r="V862" s="92">
        <f t="shared" si="214"/>
        <v>658</v>
      </c>
      <c r="W862" s="92">
        <v>-43.229180751573949</v>
      </c>
      <c r="Y862" s="92">
        <f t="shared" si="215"/>
        <v>757</v>
      </c>
      <c r="Z862" s="92">
        <v>-43.030152864017509</v>
      </c>
      <c r="AB862" s="92">
        <f t="shared" si="216"/>
        <v>290</v>
      </c>
      <c r="AC862" s="92">
        <v>-77.273528125340817</v>
      </c>
      <c r="AE862" s="92">
        <f t="shared" si="217"/>
        <v>292</v>
      </c>
      <c r="AF862" s="92">
        <v>-90.992400041597648</v>
      </c>
    </row>
    <row r="863" spans="1:32">
      <c r="A863" s="93">
        <v>851</v>
      </c>
      <c r="B863" s="130">
        <v>42668</v>
      </c>
      <c r="C863" s="92">
        <v>20.161301000000002</v>
      </c>
      <c r="D863" s="92">
        <v>22.649699999999999</v>
      </c>
      <c r="E863" s="92">
        <v>18.5289</v>
      </c>
      <c r="F863" s="139">
        <f t="shared" si="209"/>
        <v>5.0091013471775803E-4</v>
      </c>
      <c r="G863" s="140">
        <f t="shared" si="209"/>
        <v>-4.1678256224144672E-3</v>
      </c>
      <c r="H863" s="140">
        <f t="shared" si="209"/>
        <v>8.8348471846682042E-3</v>
      </c>
      <c r="I863" s="141">
        <f t="shared" si="224"/>
        <v>21.410619426791946</v>
      </c>
      <c r="J863" s="142">
        <f t="shared" si="218"/>
        <v>24.976168015911909</v>
      </c>
      <c r="K863" s="142">
        <f t="shared" si="221"/>
        <v>19.630917291366458</v>
      </c>
      <c r="L863" s="143">
        <f t="shared" si="219"/>
        <v>14987.433598754362</v>
      </c>
      <c r="M863" s="137">
        <f t="shared" si="210"/>
        <v>-14985.700809547146</v>
      </c>
      <c r="N863" s="137">
        <f t="shared" si="211"/>
        <v>29446.375937049688</v>
      </c>
      <c r="O863" s="143">
        <f t="shared" si="223"/>
        <v>-7.5035987543633382</v>
      </c>
      <c r="P863" s="137">
        <f t="shared" si="220"/>
        <v>-62.719190452853582</v>
      </c>
      <c r="Q863" s="137">
        <f t="shared" si="212"/>
        <v>-257.87593704968822</v>
      </c>
      <c r="R863" s="144">
        <f t="shared" si="213"/>
        <v>-328.09872625690514</v>
      </c>
      <c r="T863" s="92">
        <f t="shared" si="222"/>
        <v>3.861003861003861E-4</v>
      </c>
      <c r="U863" s="92">
        <f>SUM($T$13:T863)</f>
        <v>0.32857142857142274</v>
      </c>
      <c r="V863" s="92">
        <f t="shared" si="214"/>
        <v>2580</v>
      </c>
      <c r="W863" s="92">
        <v>-43.159673663783906</v>
      </c>
      <c r="Y863" s="92">
        <f t="shared" si="215"/>
        <v>1528</v>
      </c>
      <c r="Z863" s="92">
        <v>-42.998042992179762</v>
      </c>
      <c r="AB863" s="92">
        <f t="shared" si="216"/>
        <v>578</v>
      </c>
      <c r="AC863" s="92">
        <v>-77.14398186528706</v>
      </c>
      <c r="AE863" s="92">
        <f t="shared" si="217"/>
        <v>517</v>
      </c>
      <c r="AF863" s="92">
        <v>-90.233550281353018</v>
      </c>
    </row>
    <row r="864" spans="1:32">
      <c r="A864" s="93">
        <v>852</v>
      </c>
      <c r="B864" s="130">
        <v>42667</v>
      </c>
      <c r="C864" s="92">
        <v>20.249901000000001</v>
      </c>
      <c r="D864" s="92">
        <v>22.735299999999999</v>
      </c>
      <c r="E864" s="92">
        <v>18.544701</v>
      </c>
      <c r="F864" s="139">
        <f t="shared" si="209"/>
        <v>-4.3753300324776978E-3</v>
      </c>
      <c r="G864" s="140">
        <f t="shared" si="209"/>
        <v>-3.7650701772133921E-3</v>
      </c>
      <c r="H864" s="140">
        <f t="shared" si="209"/>
        <v>-8.5204932665128297E-4</v>
      </c>
      <c r="I864" s="141">
        <f t="shared" si="224"/>
        <v>21.30626837483798</v>
      </c>
      <c r="J864" s="142">
        <f t="shared" si="218"/>
        <v>24.986269404406364</v>
      </c>
      <c r="K864" s="142">
        <f t="shared" si="221"/>
        <v>19.442419972152692</v>
      </c>
      <c r="L864" s="143">
        <f t="shared" si="219"/>
        <v>14914.387862386586</v>
      </c>
      <c r="M864" s="137">
        <f t="shared" si="210"/>
        <v>-14991.761642643818</v>
      </c>
      <c r="N864" s="137">
        <f t="shared" si="211"/>
        <v>29163.629958229038</v>
      </c>
      <c r="O864" s="143">
        <f t="shared" si="223"/>
        <v>65.542137613412706</v>
      </c>
      <c r="P864" s="137">
        <f t="shared" si="220"/>
        <v>-56.658357356182023</v>
      </c>
      <c r="Q864" s="137">
        <f t="shared" si="212"/>
        <v>24.870041770962416</v>
      </c>
      <c r="R864" s="144">
        <f t="shared" si="213"/>
        <v>33.753822028193099</v>
      </c>
      <c r="T864" s="92">
        <f t="shared" si="222"/>
        <v>3.861003861003861E-4</v>
      </c>
      <c r="U864" s="92">
        <f>SUM($T$13:T864)</f>
        <v>0.32895752895752312</v>
      </c>
      <c r="V864" s="92">
        <f t="shared" si="214"/>
        <v>1362</v>
      </c>
      <c r="W864" s="92">
        <v>-43.121147171628763</v>
      </c>
      <c r="Y864" s="92">
        <f t="shared" si="215"/>
        <v>404</v>
      </c>
      <c r="Z864" s="92">
        <v>-42.979834794050475</v>
      </c>
      <c r="AB864" s="92">
        <f t="shared" si="216"/>
        <v>27</v>
      </c>
      <c r="AC864" s="92">
        <v>-76.172555302160617</v>
      </c>
      <c r="AE864" s="92">
        <f t="shared" si="217"/>
        <v>1631</v>
      </c>
      <c r="AF864" s="92">
        <v>-90.182618639984867</v>
      </c>
    </row>
    <row r="865" spans="1:32">
      <c r="A865" s="93">
        <v>853</v>
      </c>
      <c r="B865" s="130">
        <v>42664</v>
      </c>
      <c r="C865" s="92">
        <v>20.329000000000001</v>
      </c>
      <c r="D865" s="92">
        <v>22.799499999999998</v>
      </c>
      <c r="E865" s="92">
        <v>18.584599999999998</v>
      </c>
      <c r="F865" s="139">
        <f t="shared" si="209"/>
        <v>-3.8909439716661165E-3</v>
      </c>
      <c r="G865" s="140">
        <f t="shared" si="209"/>
        <v>-2.8158512248075418E-3</v>
      </c>
      <c r="H865" s="140">
        <f t="shared" si="209"/>
        <v>-2.1468850553683083E-3</v>
      </c>
      <c r="I865" s="141">
        <f t="shared" si="224"/>
        <v>21.316634188100743</v>
      </c>
      <c r="J865" s="142">
        <f t="shared" si="218"/>
        <v>25.010076480185969</v>
      </c>
      <c r="K865" s="142">
        <f t="shared" si="221"/>
        <v>19.417223763707586</v>
      </c>
      <c r="L865" s="143">
        <f t="shared" si="219"/>
        <v>14921.64393167052</v>
      </c>
      <c r="M865" s="137">
        <f t="shared" si="210"/>
        <v>-15006.045888111581</v>
      </c>
      <c r="N865" s="137">
        <f t="shared" si="211"/>
        <v>29125.835645561379</v>
      </c>
      <c r="O865" s="143">
        <f t="shared" si="223"/>
        <v>58.286068329478439</v>
      </c>
      <c r="P865" s="137">
        <f t="shared" si="220"/>
        <v>-42.374111888419066</v>
      </c>
      <c r="Q865" s="137">
        <f t="shared" si="212"/>
        <v>62.664354438620649</v>
      </c>
      <c r="R865" s="144">
        <f t="shared" si="213"/>
        <v>78.576310879680022</v>
      </c>
      <c r="T865" s="92">
        <f t="shared" si="222"/>
        <v>3.861003861003861E-4</v>
      </c>
      <c r="U865" s="92">
        <f>SUM($T$13:T865)</f>
        <v>0.32934362934362349</v>
      </c>
      <c r="V865" s="92">
        <f t="shared" si="214"/>
        <v>570</v>
      </c>
      <c r="W865" s="92">
        <v>-43.100878681301765</v>
      </c>
      <c r="Y865" s="92">
        <f t="shared" si="215"/>
        <v>2104</v>
      </c>
      <c r="Z865" s="92">
        <v>-42.955850349375396</v>
      </c>
      <c r="AB865" s="92">
        <f t="shared" si="216"/>
        <v>2114</v>
      </c>
      <c r="AC865" s="92">
        <v>-76.143913043473731</v>
      </c>
      <c r="AE865" s="92">
        <f t="shared" si="217"/>
        <v>2557</v>
      </c>
      <c r="AF865" s="92">
        <v>-90.159513073067501</v>
      </c>
    </row>
    <row r="866" spans="1:32">
      <c r="A866" s="93">
        <v>854</v>
      </c>
      <c r="B866" s="130">
        <v>42663</v>
      </c>
      <c r="C866" s="92">
        <v>20.323499999999999</v>
      </c>
      <c r="D866" s="92">
        <v>22.761101</v>
      </c>
      <c r="E866" s="92">
        <v>18.590199999999999</v>
      </c>
      <c r="F866" s="139">
        <f t="shared" si="209"/>
        <v>2.706226781805654E-4</v>
      </c>
      <c r="G866" s="140">
        <f t="shared" si="209"/>
        <v>1.687044928099013E-3</v>
      </c>
      <c r="H866" s="140">
        <f t="shared" si="209"/>
        <v>-3.0123398349679587E-4</v>
      </c>
      <c r="I866" s="141">
        <f t="shared" si="224"/>
        <v>21.405691298250794</v>
      </c>
      <c r="J866" s="142">
        <f t="shared" si="218"/>
        <v>25.123012267728175</v>
      </c>
      <c r="K866" s="142">
        <f t="shared" si="221"/>
        <v>19.453138287915134</v>
      </c>
      <c r="L866" s="143">
        <f t="shared" si="219"/>
        <v>14983.983908775555</v>
      </c>
      <c r="M866" s="137">
        <f t="shared" si="210"/>
        <v>-15073.807360636905</v>
      </c>
      <c r="N866" s="137">
        <f t="shared" si="211"/>
        <v>29179.707431872703</v>
      </c>
      <c r="O866" s="143">
        <f t="shared" si="223"/>
        <v>-4.0539087755569199</v>
      </c>
      <c r="P866" s="137">
        <f t="shared" si="220"/>
        <v>25.387360636905214</v>
      </c>
      <c r="Q866" s="137">
        <f t="shared" si="212"/>
        <v>8.7925681272972724</v>
      </c>
      <c r="R866" s="144">
        <f t="shared" si="213"/>
        <v>30.126019988645567</v>
      </c>
      <c r="T866" s="92">
        <f t="shared" si="222"/>
        <v>3.861003861003861E-4</v>
      </c>
      <c r="U866" s="92">
        <f>SUM($T$13:T866)</f>
        <v>0.32972972972972386</v>
      </c>
      <c r="V866" s="92">
        <f t="shared" si="214"/>
        <v>2216</v>
      </c>
      <c r="W866" s="92">
        <v>-43.090413343497858</v>
      </c>
      <c r="Y866" s="92">
        <f t="shared" si="215"/>
        <v>1094</v>
      </c>
      <c r="Z866" s="92">
        <v>-42.572219765201226</v>
      </c>
      <c r="AB866" s="92">
        <f t="shared" si="216"/>
        <v>1592</v>
      </c>
      <c r="AC866" s="92">
        <v>-75.999422245848109</v>
      </c>
      <c r="AE866" s="92">
        <f t="shared" si="217"/>
        <v>2560</v>
      </c>
      <c r="AF866" s="92">
        <v>-90.025034663352926</v>
      </c>
    </row>
    <row r="867" spans="1:32">
      <c r="A867" s="93">
        <v>855</v>
      </c>
      <c r="B867" s="130">
        <v>42662</v>
      </c>
      <c r="C867" s="92">
        <v>20.4132</v>
      </c>
      <c r="D867" s="92">
        <v>22.8841</v>
      </c>
      <c r="E867" s="92">
        <v>18.520099999999999</v>
      </c>
      <c r="F867" s="139">
        <f t="shared" si="209"/>
        <v>-4.3942155076127642E-3</v>
      </c>
      <c r="G867" s="140">
        <f t="shared" si="209"/>
        <v>-5.3748672659182928E-3</v>
      </c>
      <c r="H867" s="140">
        <f t="shared" si="209"/>
        <v>3.7850767544451713E-3</v>
      </c>
      <c r="I867" s="141">
        <f t="shared" si="224"/>
        <v>21.305864227558637</v>
      </c>
      <c r="J867" s="142">
        <f t="shared" si="218"/>
        <v>24.945894566563684</v>
      </c>
      <c r="K867" s="142">
        <f t="shared" si="221"/>
        <v>19.532653808564749</v>
      </c>
      <c r="L867" s="143">
        <f t="shared" si="219"/>
        <v>14914.104959291046</v>
      </c>
      <c r="M867" s="137">
        <f t="shared" si="210"/>
        <v>-14967.53673993821</v>
      </c>
      <c r="N867" s="137">
        <f t="shared" si="211"/>
        <v>29298.980712847122</v>
      </c>
      <c r="O867" s="143">
        <f t="shared" si="223"/>
        <v>65.825040708952656</v>
      </c>
      <c r="P867" s="137">
        <f t="shared" si="220"/>
        <v>-80.88326006178977</v>
      </c>
      <c r="Q867" s="137">
        <f t="shared" si="212"/>
        <v>-110.48071284712205</v>
      </c>
      <c r="R867" s="144">
        <f t="shared" si="213"/>
        <v>-125.53893219995916</v>
      </c>
      <c r="T867" s="92">
        <f t="shared" si="222"/>
        <v>3.861003861003861E-4</v>
      </c>
      <c r="U867" s="92">
        <f>SUM($T$13:T867)</f>
        <v>0.33011583011582424</v>
      </c>
      <c r="V867" s="92">
        <f t="shared" si="214"/>
        <v>2477</v>
      </c>
      <c r="W867" s="92">
        <v>-43.005419954190074</v>
      </c>
      <c r="Y867" s="92">
        <f t="shared" si="215"/>
        <v>1273</v>
      </c>
      <c r="Z867" s="92">
        <v>-42.562353712557524</v>
      </c>
      <c r="AB867" s="92">
        <f t="shared" si="216"/>
        <v>1430</v>
      </c>
      <c r="AC867" s="92">
        <v>-75.798260712021147</v>
      </c>
      <c r="AE867" s="92">
        <f t="shared" si="217"/>
        <v>1089</v>
      </c>
      <c r="AF867" s="92">
        <v>-90.022423355216233</v>
      </c>
    </row>
    <row r="868" spans="1:32">
      <c r="A868" s="93">
        <v>856</v>
      </c>
      <c r="B868" s="130">
        <v>42661</v>
      </c>
      <c r="C868" s="92">
        <v>20.7638</v>
      </c>
      <c r="D868" s="92">
        <v>23.030398999999999</v>
      </c>
      <c r="E868" s="92">
        <v>18.599701</v>
      </c>
      <c r="F868" s="139">
        <f t="shared" si="209"/>
        <v>-1.6885155896319559E-2</v>
      </c>
      <c r="G868" s="140">
        <f t="shared" si="209"/>
        <v>-6.352430107702367E-3</v>
      </c>
      <c r="H868" s="140">
        <f t="shared" si="209"/>
        <v>-4.2796924531206537E-3</v>
      </c>
      <c r="I868" s="141">
        <f t="shared" si="224"/>
        <v>21.038559352334349</v>
      </c>
      <c r="J868" s="142">
        <f t="shared" si="218"/>
        <v>24.92137660619775</v>
      </c>
      <c r="K868" s="142">
        <f t="shared" si="221"/>
        <v>19.375721464554726</v>
      </c>
      <c r="L868" s="143">
        <f t="shared" si="219"/>
        <v>14726.991546634044</v>
      </c>
      <c r="M868" s="137">
        <f t="shared" si="210"/>
        <v>-14952.825963718649</v>
      </c>
      <c r="N868" s="137">
        <f t="shared" si="211"/>
        <v>29063.582196832089</v>
      </c>
      <c r="O868" s="143">
        <f t="shared" si="223"/>
        <v>252.93845336595405</v>
      </c>
      <c r="P868" s="137">
        <f t="shared" si="220"/>
        <v>-95.594036281350782</v>
      </c>
      <c r="Q868" s="137">
        <f t="shared" si="212"/>
        <v>124.91780316791119</v>
      </c>
      <c r="R868" s="144">
        <f t="shared" si="213"/>
        <v>282.26222025251445</v>
      </c>
      <c r="T868" s="92">
        <f t="shared" si="222"/>
        <v>3.861003861003861E-4</v>
      </c>
      <c r="U868" s="92">
        <f>SUM($T$13:T868)</f>
        <v>0.33050193050192461</v>
      </c>
      <c r="V868" s="92">
        <f t="shared" si="214"/>
        <v>192</v>
      </c>
      <c r="W868" s="92">
        <v>-42.890704705479948</v>
      </c>
      <c r="Y868" s="92">
        <f t="shared" si="215"/>
        <v>1382</v>
      </c>
      <c r="Z868" s="92">
        <v>-42.375718269402569</v>
      </c>
      <c r="AB868" s="92">
        <f t="shared" si="216"/>
        <v>1350</v>
      </c>
      <c r="AC868" s="92">
        <v>-75.28345148669905</v>
      </c>
      <c r="AE868" s="92">
        <f t="shared" si="217"/>
        <v>5</v>
      </c>
      <c r="AF868" s="92">
        <v>-89.860529677078375</v>
      </c>
    </row>
    <row r="869" spans="1:32">
      <c r="A869" s="93">
        <v>857</v>
      </c>
      <c r="B869" s="130">
        <v>42660</v>
      </c>
      <c r="C869" s="92">
        <v>20.841298999999999</v>
      </c>
      <c r="D869" s="92">
        <v>23.140899999999998</v>
      </c>
      <c r="E869" s="92">
        <v>18.853399</v>
      </c>
      <c r="F869" s="139">
        <f t="shared" si="209"/>
        <v>-3.7185302125362085E-3</v>
      </c>
      <c r="G869" s="140">
        <f t="shared" si="209"/>
        <v>-4.7751383913330336E-3</v>
      </c>
      <c r="H869" s="140">
        <f t="shared" si="209"/>
        <v>-1.345635341404483E-2</v>
      </c>
      <c r="I869" s="141">
        <f t="shared" si="224"/>
        <v>21.320323825304744</v>
      </c>
      <c r="J869" s="142">
        <f t="shared" si="218"/>
        <v>24.960936186548494</v>
      </c>
      <c r="K869" s="142">
        <f t="shared" si="221"/>
        <v>19.197152818916102</v>
      </c>
      <c r="L869" s="143">
        <f t="shared" si="219"/>
        <v>14924.226677713321</v>
      </c>
      <c r="M869" s="137">
        <f t="shared" si="210"/>
        <v>-14976.561711929096</v>
      </c>
      <c r="N869" s="137">
        <f t="shared" si="211"/>
        <v>28795.729228374152</v>
      </c>
      <c r="O869" s="143">
        <f t="shared" si="223"/>
        <v>55.703322286677576</v>
      </c>
      <c r="P869" s="137">
        <f t="shared" si="220"/>
        <v>-71.858288070903654</v>
      </c>
      <c r="Q869" s="137">
        <f t="shared" si="212"/>
        <v>392.77077162584828</v>
      </c>
      <c r="R869" s="144">
        <f t="shared" si="213"/>
        <v>376.6158058416222</v>
      </c>
      <c r="T869" s="92">
        <f t="shared" si="222"/>
        <v>3.861003861003861E-4</v>
      </c>
      <c r="U869" s="92">
        <f>SUM($T$13:T869)</f>
        <v>0.33088803088802499</v>
      </c>
      <c r="V869" s="92">
        <f t="shared" si="214"/>
        <v>2022</v>
      </c>
      <c r="W869" s="92">
        <v>-42.725062281722785</v>
      </c>
      <c r="Y869" s="92">
        <f t="shared" si="215"/>
        <v>853</v>
      </c>
      <c r="Z869" s="92">
        <v>-42.374111888419066</v>
      </c>
      <c r="AB869" s="92">
        <f t="shared" si="216"/>
        <v>264</v>
      </c>
      <c r="AC869" s="92">
        <v>-74.858861539432837</v>
      </c>
      <c r="AE869" s="92">
        <f t="shared" si="217"/>
        <v>1465</v>
      </c>
      <c r="AF869" s="92">
        <v>-89.831619068025248</v>
      </c>
    </row>
    <row r="870" spans="1:32">
      <c r="A870" s="93">
        <v>858</v>
      </c>
      <c r="B870" s="130">
        <v>42657</v>
      </c>
      <c r="C870" s="92">
        <v>20.937000000000001</v>
      </c>
      <c r="D870" s="92">
        <v>23.157499000000001</v>
      </c>
      <c r="E870" s="92">
        <v>19.002300000000002</v>
      </c>
      <c r="F870" s="139">
        <f t="shared" si="209"/>
        <v>-4.5709031857478211E-3</v>
      </c>
      <c r="G870" s="140">
        <f t="shared" si="209"/>
        <v>-7.1678724891677259E-4</v>
      </c>
      <c r="H870" s="140">
        <f t="shared" si="209"/>
        <v>-7.8359461749368808E-3</v>
      </c>
      <c r="I870" s="141">
        <f t="shared" si="224"/>
        <v>21.302083128915314</v>
      </c>
      <c r="J870" s="142">
        <f t="shared" si="218"/>
        <v>25.062722474046094</v>
      </c>
      <c r="K870" s="142">
        <f t="shared" si="221"/>
        <v>19.306520323381903</v>
      </c>
      <c r="L870" s="143">
        <f t="shared" si="219"/>
        <v>14911.458190240719</v>
      </c>
      <c r="M870" s="137">
        <f t="shared" si="210"/>
        <v>-15037.633484427657</v>
      </c>
      <c r="N870" s="137">
        <f t="shared" si="211"/>
        <v>28959.780485072853</v>
      </c>
      <c r="O870" s="143">
        <f t="shared" si="223"/>
        <v>68.471809759279495</v>
      </c>
      <c r="P870" s="137">
        <f t="shared" si="220"/>
        <v>-10.786515572342978</v>
      </c>
      <c r="Q870" s="137">
        <f t="shared" si="212"/>
        <v>228.71951492714652</v>
      </c>
      <c r="R870" s="144">
        <f t="shared" si="213"/>
        <v>286.40480911408304</v>
      </c>
      <c r="T870" s="92">
        <f t="shared" si="222"/>
        <v>3.861003861003861E-4</v>
      </c>
      <c r="U870" s="92">
        <f>SUM($T$13:T870)</f>
        <v>0.33127413127412536</v>
      </c>
      <c r="V870" s="92">
        <f t="shared" si="214"/>
        <v>1592</v>
      </c>
      <c r="W870" s="92">
        <v>-42.559258161072648</v>
      </c>
      <c r="Y870" s="92">
        <f t="shared" si="215"/>
        <v>1902</v>
      </c>
      <c r="Z870" s="92">
        <v>-42.262655432887186</v>
      </c>
      <c r="AB870" s="92">
        <f t="shared" si="216"/>
        <v>2297</v>
      </c>
      <c r="AC870" s="92">
        <v>-74.676360225137614</v>
      </c>
      <c r="AE870" s="92">
        <f t="shared" si="217"/>
        <v>2134</v>
      </c>
      <c r="AF870" s="92">
        <v>-89.744551087402215</v>
      </c>
    </row>
    <row r="871" spans="1:32">
      <c r="A871" s="93">
        <v>859</v>
      </c>
      <c r="B871" s="130">
        <v>42656</v>
      </c>
      <c r="C871" s="92">
        <v>20.852900000000002</v>
      </c>
      <c r="D871" s="92">
        <v>23.076899999999998</v>
      </c>
      <c r="E871" s="92">
        <v>18.951899999999998</v>
      </c>
      <c r="F871" s="139">
        <f t="shared" si="209"/>
        <v>4.0330121949465614E-3</v>
      </c>
      <c r="G871" s="140">
        <f t="shared" si="209"/>
        <v>3.4926268259602988E-3</v>
      </c>
      <c r="H871" s="140">
        <f t="shared" si="209"/>
        <v>2.6593639687844117E-3</v>
      </c>
      <c r="I871" s="141">
        <f t="shared" si="224"/>
        <v>21.486206057670636</v>
      </c>
      <c r="J871" s="142">
        <f t="shared" si="218"/>
        <v>25.168297525633864</v>
      </c>
      <c r="K871" s="142">
        <f t="shared" si="221"/>
        <v>19.510748563468574</v>
      </c>
      <c r="L871" s="143">
        <f t="shared" si="219"/>
        <v>15040.344240369444</v>
      </c>
      <c r="M871" s="137">
        <f t="shared" si="210"/>
        <v>-15100.978515380319</v>
      </c>
      <c r="N871" s="137">
        <f t="shared" si="211"/>
        <v>29266.122845202863</v>
      </c>
      <c r="O871" s="143">
        <f t="shared" si="223"/>
        <v>-60.414240369445906</v>
      </c>
      <c r="P871" s="137">
        <f t="shared" si="220"/>
        <v>52.558515380318568</v>
      </c>
      <c r="Q871" s="137">
        <f t="shared" si="212"/>
        <v>-77.622845202862663</v>
      </c>
      <c r="R871" s="144">
        <f t="shared" si="213"/>
        <v>-85.478570191990002</v>
      </c>
      <c r="T871" s="92">
        <f t="shared" si="222"/>
        <v>3.861003861003861E-4</v>
      </c>
      <c r="U871" s="92">
        <f>SUM($T$13:T871)</f>
        <v>0.33166023166022573</v>
      </c>
      <c r="V871" s="92">
        <f t="shared" si="214"/>
        <v>218</v>
      </c>
      <c r="W871" s="92">
        <v>-42.470239706895882</v>
      </c>
      <c r="Y871" s="92">
        <f t="shared" si="215"/>
        <v>1441</v>
      </c>
      <c r="Z871" s="92">
        <v>-42.149365269748159</v>
      </c>
      <c r="AB871" s="92">
        <f t="shared" si="216"/>
        <v>2480</v>
      </c>
      <c r="AC871" s="92">
        <v>-74.62438747248234</v>
      </c>
      <c r="AE871" s="92">
        <f t="shared" si="217"/>
        <v>2427</v>
      </c>
      <c r="AF871" s="92">
        <v>-89.2223999147227</v>
      </c>
    </row>
    <row r="872" spans="1:32">
      <c r="A872" s="93">
        <v>860</v>
      </c>
      <c r="B872" s="130">
        <v>42655</v>
      </c>
      <c r="C872" s="92">
        <v>20.874701000000002</v>
      </c>
      <c r="D872" s="92">
        <v>23.162500000000001</v>
      </c>
      <c r="E872" s="92">
        <v>18.937901</v>
      </c>
      <c r="F872" s="139">
        <f t="shared" si="209"/>
        <v>-1.0443742403782874E-3</v>
      </c>
      <c r="G872" s="140">
        <f t="shared" si="209"/>
        <v>-3.6956287101997942E-3</v>
      </c>
      <c r="H872" s="140">
        <f t="shared" si="209"/>
        <v>7.3920546949723942E-4</v>
      </c>
      <c r="I872" s="141">
        <f t="shared" si="224"/>
        <v>21.377550495693328</v>
      </c>
      <c r="J872" s="142">
        <f t="shared" si="218"/>
        <v>24.988011045008093</v>
      </c>
      <c r="K872" s="142">
        <f t="shared" si="221"/>
        <v>19.473384199230946</v>
      </c>
      <c r="L872" s="143">
        <f t="shared" si="219"/>
        <v>14964.285346985329</v>
      </c>
      <c r="M872" s="137">
        <f t="shared" si="210"/>
        <v>-14992.806627004857</v>
      </c>
      <c r="N872" s="137">
        <f t="shared" si="211"/>
        <v>29210.076298846419</v>
      </c>
      <c r="O872" s="143">
        <f t="shared" si="223"/>
        <v>15.64465301466953</v>
      </c>
      <c r="P872" s="137">
        <f t="shared" si="220"/>
        <v>-55.613372995143436</v>
      </c>
      <c r="Q872" s="137">
        <f t="shared" si="212"/>
        <v>-21.576298846419377</v>
      </c>
      <c r="R872" s="144">
        <f t="shared" si="213"/>
        <v>-61.545018826893283</v>
      </c>
      <c r="T872" s="92">
        <f t="shared" si="222"/>
        <v>3.861003861003861E-4</v>
      </c>
      <c r="U872" s="92">
        <f>SUM($T$13:T872)</f>
        <v>0.33204633204632611</v>
      </c>
      <c r="V872" s="92">
        <f t="shared" si="214"/>
        <v>2396</v>
      </c>
      <c r="W872" s="92">
        <v>-42.447856456668887</v>
      </c>
      <c r="Y872" s="92">
        <f t="shared" si="215"/>
        <v>2340</v>
      </c>
      <c r="Z872" s="92">
        <v>-41.968170554760945</v>
      </c>
      <c r="AB872" s="92">
        <f t="shared" si="216"/>
        <v>343</v>
      </c>
      <c r="AC872" s="92">
        <v>-74.42194244021448</v>
      </c>
      <c r="AE872" s="92">
        <f t="shared" si="217"/>
        <v>468</v>
      </c>
      <c r="AF872" s="92">
        <v>-89.075945216211039</v>
      </c>
    </row>
    <row r="873" spans="1:32">
      <c r="A873" s="93">
        <v>861</v>
      </c>
      <c r="B873" s="130">
        <v>42654</v>
      </c>
      <c r="C873" s="92">
        <v>21.058001000000001</v>
      </c>
      <c r="D873" s="92">
        <v>23.3291</v>
      </c>
      <c r="E873" s="92">
        <v>18.8748</v>
      </c>
      <c r="F873" s="139">
        <f t="shared" si="209"/>
        <v>-8.7045299314022495E-3</v>
      </c>
      <c r="G873" s="140">
        <f t="shared" si="209"/>
        <v>-7.1412956350651591E-3</v>
      </c>
      <c r="H873" s="140">
        <f t="shared" si="209"/>
        <v>3.3431347616927898E-3</v>
      </c>
      <c r="I873" s="141">
        <f t="shared" si="224"/>
        <v>21.213623929920985</v>
      </c>
      <c r="J873" s="142">
        <f t="shared" si="218"/>
        <v>24.901591306565621</v>
      </c>
      <c r="K873" s="142">
        <f t="shared" si="221"/>
        <v>19.524054059327781</v>
      </c>
      <c r="L873" s="143">
        <f t="shared" si="219"/>
        <v>14849.53675094469</v>
      </c>
      <c r="M873" s="137">
        <f t="shared" si="210"/>
        <v>-14940.954783939373</v>
      </c>
      <c r="N873" s="137">
        <f t="shared" si="211"/>
        <v>29286.081088991672</v>
      </c>
      <c r="O873" s="143">
        <f t="shared" si="223"/>
        <v>130.39324905530884</v>
      </c>
      <c r="P873" s="137">
        <f t="shared" si="220"/>
        <v>-107.46521606062743</v>
      </c>
      <c r="Q873" s="137">
        <f t="shared" si="212"/>
        <v>-97.581088991672004</v>
      </c>
      <c r="R873" s="144">
        <f t="shared" si="213"/>
        <v>-74.653055996990588</v>
      </c>
      <c r="T873" s="92">
        <f t="shared" si="222"/>
        <v>3.861003861003861E-4</v>
      </c>
      <c r="U873" s="92">
        <f>SUM($T$13:T873)</f>
        <v>0.33243243243242648</v>
      </c>
      <c r="V873" s="92">
        <f t="shared" si="214"/>
        <v>2214</v>
      </c>
      <c r="W873" s="92">
        <v>-42.43679618150054</v>
      </c>
      <c r="Y873" s="92">
        <f t="shared" si="215"/>
        <v>2101</v>
      </c>
      <c r="Z873" s="92">
        <v>-41.957224231238797</v>
      </c>
      <c r="AB873" s="92">
        <f t="shared" si="216"/>
        <v>1498</v>
      </c>
      <c r="AC873" s="92">
        <v>-74.254438483763806</v>
      </c>
      <c r="AE873" s="92">
        <f t="shared" si="217"/>
        <v>769</v>
      </c>
      <c r="AF873" s="92">
        <v>-89.060620030355494</v>
      </c>
    </row>
    <row r="874" spans="1:32">
      <c r="A874" s="93">
        <v>862</v>
      </c>
      <c r="B874" s="130">
        <v>42653</v>
      </c>
      <c r="C874" s="92">
        <v>21.249399</v>
      </c>
      <c r="D874" s="92">
        <v>23.602301000000001</v>
      </c>
      <c r="E874" s="92">
        <v>18.9086</v>
      </c>
      <c r="F874" s="139">
        <f t="shared" si="209"/>
        <v>-9.0072194512418324E-3</v>
      </c>
      <c r="G874" s="140">
        <f t="shared" si="209"/>
        <v>-1.1575184978786623E-2</v>
      </c>
      <c r="H874" s="140">
        <f t="shared" si="209"/>
        <v>-1.7875464074548209E-3</v>
      </c>
      <c r="I874" s="141">
        <f t="shared" si="224"/>
        <v>21.207146404465369</v>
      </c>
      <c r="J874" s="142">
        <f t="shared" si="218"/>
        <v>24.790386258102547</v>
      </c>
      <c r="K874" s="142">
        <f t="shared" si="221"/>
        <v>19.424216134457335</v>
      </c>
      <c r="L874" s="143">
        <f t="shared" si="219"/>
        <v>14845.002483125758</v>
      </c>
      <c r="M874" s="137">
        <f t="shared" si="210"/>
        <v>-14874.231754861528</v>
      </c>
      <c r="N874" s="137">
        <f t="shared" si="211"/>
        <v>29136.324201686002</v>
      </c>
      <c r="O874" s="143">
        <f t="shared" si="223"/>
        <v>134.92751687424061</v>
      </c>
      <c r="P874" s="137">
        <f t="shared" si="220"/>
        <v>-174.18824513847176</v>
      </c>
      <c r="Q874" s="137">
        <f t="shared" si="212"/>
        <v>52.175798313997802</v>
      </c>
      <c r="R874" s="144">
        <f t="shared" si="213"/>
        <v>12.915070049766655</v>
      </c>
      <c r="T874" s="92">
        <f t="shared" si="222"/>
        <v>3.861003861003861E-4</v>
      </c>
      <c r="U874" s="92">
        <f>SUM($T$13:T874)</f>
        <v>0.33281853281852686</v>
      </c>
      <c r="V874" s="92">
        <f t="shared" si="214"/>
        <v>1873</v>
      </c>
      <c r="W874" s="92">
        <v>-42.427712154460096</v>
      </c>
      <c r="Y874" s="92">
        <f t="shared" si="215"/>
        <v>1768</v>
      </c>
      <c r="Z874" s="92">
        <v>-41.840729848239789</v>
      </c>
      <c r="AB874" s="92">
        <f t="shared" si="216"/>
        <v>2407</v>
      </c>
      <c r="AC874" s="92">
        <v>-74.179660600093484</v>
      </c>
      <c r="AE874" s="92">
        <f t="shared" si="217"/>
        <v>1365</v>
      </c>
      <c r="AF874" s="92">
        <v>-88.647359763654094</v>
      </c>
    </row>
    <row r="875" spans="1:32">
      <c r="A875" s="93">
        <v>863</v>
      </c>
      <c r="B875" s="130">
        <v>42650</v>
      </c>
      <c r="C875" s="92">
        <v>21.423598999999999</v>
      </c>
      <c r="D875" s="92">
        <v>23.825001</v>
      </c>
      <c r="E875" s="92">
        <v>19.291401</v>
      </c>
      <c r="F875" s="139">
        <f t="shared" si="209"/>
        <v>-8.1312201558664254E-3</v>
      </c>
      <c r="G875" s="140">
        <f t="shared" si="209"/>
        <v>-9.3473238469118369E-3</v>
      </c>
      <c r="H875" s="140">
        <f t="shared" si="209"/>
        <v>-1.98430896750319E-2</v>
      </c>
      <c r="I875" s="141">
        <f t="shared" si="224"/>
        <v>21.225892701786474</v>
      </c>
      <c r="J875" s="142">
        <f t="shared" si="218"/>
        <v>24.846262574792757</v>
      </c>
      <c r="K875" s="142">
        <f t="shared" si="221"/>
        <v>19.072873318013553</v>
      </c>
      <c r="L875" s="143">
        <f t="shared" si="219"/>
        <v>14858.124891250533</v>
      </c>
      <c r="M875" s="137">
        <f t="shared" si="210"/>
        <v>-14907.757544875654</v>
      </c>
      <c r="N875" s="137">
        <f t="shared" si="211"/>
        <v>28609.30997702033</v>
      </c>
      <c r="O875" s="143">
        <f t="shared" si="223"/>
        <v>121.80510874946594</v>
      </c>
      <c r="P875" s="137">
        <f t="shared" si="220"/>
        <v>-140.6624551243458</v>
      </c>
      <c r="Q875" s="137">
        <f t="shared" si="212"/>
        <v>579.19002297967018</v>
      </c>
      <c r="R875" s="144">
        <f t="shared" si="213"/>
        <v>560.33267660479032</v>
      </c>
      <c r="T875" s="92">
        <f t="shared" si="222"/>
        <v>3.861003861003861E-4</v>
      </c>
      <c r="U875" s="92">
        <f>SUM($T$13:T875)</f>
        <v>0.33320463320462723</v>
      </c>
      <c r="V875" s="92">
        <f t="shared" si="214"/>
        <v>627</v>
      </c>
      <c r="W875" s="92">
        <v>-42.408522507101225</v>
      </c>
      <c r="Y875" s="92">
        <f t="shared" si="215"/>
        <v>260</v>
      </c>
      <c r="Z875" s="92">
        <v>-41.703617595330797</v>
      </c>
      <c r="AB875" s="92">
        <f t="shared" si="216"/>
        <v>182</v>
      </c>
      <c r="AC875" s="92">
        <v>-73.806182438835094</v>
      </c>
      <c r="AE875" s="92">
        <f t="shared" si="217"/>
        <v>2169</v>
      </c>
      <c r="AF875" s="92">
        <v>-88.588283401828448</v>
      </c>
    </row>
    <row r="876" spans="1:32">
      <c r="A876" s="93">
        <v>864</v>
      </c>
      <c r="B876" s="130">
        <v>42649</v>
      </c>
      <c r="C876" s="92">
        <v>21.5413</v>
      </c>
      <c r="D876" s="92">
        <v>24.5123</v>
      </c>
      <c r="E876" s="92">
        <v>19.228100000000001</v>
      </c>
      <c r="F876" s="139">
        <f t="shared" si="209"/>
        <v>-5.4639692126288164E-3</v>
      </c>
      <c r="G876" s="140">
        <f t="shared" si="209"/>
        <v>-2.8038943713972198E-2</v>
      </c>
      <c r="H876" s="140">
        <f t="shared" si="209"/>
        <v>3.292108944721539E-3</v>
      </c>
      <c r="I876" s="141">
        <f t="shared" si="224"/>
        <v>21.282971605246665</v>
      </c>
      <c r="J876" s="142">
        <f t="shared" si="218"/>
        <v>24.377463664392977</v>
      </c>
      <c r="K876" s="142">
        <f t="shared" si="221"/>
        <v>19.523061147955335</v>
      </c>
      <c r="L876" s="143">
        <f t="shared" si="219"/>
        <v>14898.080123672666</v>
      </c>
      <c r="M876" s="137">
        <f t="shared" si="210"/>
        <v>-14626.478198635787</v>
      </c>
      <c r="N876" s="137">
        <f t="shared" si="211"/>
        <v>29284.591721933004</v>
      </c>
      <c r="O876" s="143">
        <f t="shared" si="223"/>
        <v>81.849876327332822</v>
      </c>
      <c r="P876" s="137">
        <f t="shared" si="220"/>
        <v>-421.94180136421346</v>
      </c>
      <c r="Q876" s="137">
        <f t="shared" si="212"/>
        <v>-96.09172193300401</v>
      </c>
      <c r="R876" s="144">
        <f t="shared" si="213"/>
        <v>-436.18364696988465</v>
      </c>
      <c r="T876" s="92">
        <f t="shared" si="222"/>
        <v>3.861003861003861E-4</v>
      </c>
      <c r="U876" s="92">
        <f>SUM($T$13:T876)</f>
        <v>0.33359073359072761</v>
      </c>
      <c r="V876" s="92">
        <f t="shared" si="214"/>
        <v>546</v>
      </c>
      <c r="W876" s="92">
        <v>-42.009949111790775</v>
      </c>
      <c r="Y876" s="92">
        <f t="shared" si="215"/>
        <v>463</v>
      </c>
      <c r="Z876" s="92">
        <v>-41.61573278882679</v>
      </c>
      <c r="AB876" s="92">
        <f t="shared" si="216"/>
        <v>1293</v>
      </c>
      <c r="AC876" s="92">
        <v>-73.768280961190612</v>
      </c>
      <c r="AE876" s="92">
        <f t="shared" si="217"/>
        <v>1774</v>
      </c>
      <c r="AF876" s="92">
        <v>-88.292390418499053</v>
      </c>
    </row>
    <row r="877" spans="1:32">
      <c r="A877" s="93">
        <v>865</v>
      </c>
      <c r="B877" s="130">
        <v>42648</v>
      </c>
      <c r="C877" s="92">
        <v>21.648499999999999</v>
      </c>
      <c r="D877" s="92">
        <v>24.582599999999999</v>
      </c>
      <c r="E877" s="92">
        <v>19.208798999999999</v>
      </c>
      <c r="F877" s="139">
        <f t="shared" si="209"/>
        <v>-4.9518442386308203E-3</v>
      </c>
      <c r="G877" s="140">
        <f t="shared" si="209"/>
        <v>-2.8597463246361476E-3</v>
      </c>
      <c r="H877" s="140">
        <f t="shared" si="209"/>
        <v>1.0047999356963544E-3</v>
      </c>
      <c r="I877" s="141">
        <f t="shared" si="224"/>
        <v>21.293931028477722</v>
      </c>
      <c r="J877" s="142">
        <f t="shared" si="218"/>
        <v>25.008975560355697</v>
      </c>
      <c r="K877" s="142">
        <f t="shared" si="221"/>
        <v>19.478552401948715</v>
      </c>
      <c r="L877" s="143">
        <f t="shared" si="219"/>
        <v>14905.751719934406</v>
      </c>
      <c r="M877" s="137">
        <f t="shared" si="210"/>
        <v>-15005.385336213418</v>
      </c>
      <c r="N877" s="137">
        <f t="shared" si="211"/>
        <v>29217.828602923073</v>
      </c>
      <c r="O877" s="143">
        <f t="shared" si="223"/>
        <v>74.178280065592844</v>
      </c>
      <c r="P877" s="137">
        <f t="shared" si="220"/>
        <v>-43.034663786582314</v>
      </c>
      <c r="Q877" s="137">
        <f t="shared" si="212"/>
        <v>-29.328602923073049</v>
      </c>
      <c r="R877" s="144">
        <f t="shared" si="213"/>
        <v>1.8150133559374808</v>
      </c>
      <c r="T877" s="92">
        <f t="shared" si="222"/>
        <v>3.861003861003861E-4</v>
      </c>
      <c r="U877" s="92">
        <f>SUM($T$13:T877)</f>
        <v>0.33397683397682798</v>
      </c>
      <c r="V877" s="92">
        <f t="shared" si="214"/>
        <v>1539</v>
      </c>
      <c r="W877" s="92">
        <v>-41.952276876352698</v>
      </c>
      <c r="Y877" s="92">
        <f t="shared" si="215"/>
        <v>1816</v>
      </c>
      <c r="Z877" s="92">
        <v>-41.530586505563406</v>
      </c>
      <c r="AB877" s="92">
        <f t="shared" si="216"/>
        <v>1842</v>
      </c>
      <c r="AC877" s="92">
        <v>-73.428749999999127</v>
      </c>
      <c r="AE877" s="92">
        <f t="shared" si="217"/>
        <v>1117</v>
      </c>
      <c r="AF877" s="92">
        <v>-88.125828215928777</v>
      </c>
    </row>
    <row r="878" spans="1:32">
      <c r="A878" s="93">
        <v>866</v>
      </c>
      <c r="B878" s="130">
        <v>42647</v>
      </c>
      <c r="C878" s="92">
        <v>21.6327</v>
      </c>
      <c r="D878" s="92">
        <v>24.790001</v>
      </c>
      <c r="E878" s="92">
        <v>19.313299000000001</v>
      </c>
      <c r="F878" s="139">
        <f t="shared" si="209"/>
        <v>7.3037577371293239E-4</v>
      </c>
      <c r="G878" s="140">
        <f t="shared" si="209"/>
        <v>-8.3663167258444249E-3</v>
      </c>
      <c r="H878" s="140">
        <f t="shared" si="209"/>
        <v>-5.4107793805709958E-3</v>
      </c>
      <c r="I878" s="141">
        <f t="shared" si="224"/>
        <v>21.415529968519877</v>
      </c>
      <c r="J878" s="142">
        <f t="shared" si="218"/>
        <v>24.870866920094112</v>
      </c>
      <c r="K878" s="142">
        <f t="shared" si="221"/>
        <v>19.353711644033467</v>
      </c>
      <c r="L878" s="143">
        <f t="shared" si="219"/>
        <v>14990.870977963914</v>
      </c>
      <c r="M878" s="137">
        <f t="shared" si="210"/>
        <v>-14922.520152056468</v>
      </c>
      <c r="N878" s="137">
        <f t="shared" si="211"/>
        <v>29030.567466050201</v>
      </c>
      <c r="O878" s="143">
        <f t="shared" si="223"/>
        <v>-10.940977963915429</v>
      </c>
      <c r="P878" s="137">
        <f t="shared" si="220"/>
        <v>-125.89984794353222</v>
      </c>
      <c r="Q878" s="137">
        <f t="shared" si="212"/>
        <v>157.93253394979911</v>
      </c>
      <c r="R878" s="144">
        <f t="shared" si="213"/>
        <v>21.091708042351456</v>
      </c>
      <c r="T878" s="92">
        <f t="shared" si="222"/>
        <v>3.861003861003861E-4</v>
      </c>
      <c r="U878" s="92">
        <f>SUM($T$13:T878)</f>
        <v>0.33436293436292835</v>
      </c>
      <c r="V878" s="92">
        <f t="shared" si="214"/>
        <v>1342</v>
      </c>
      <c r="W878" s="92">
        <v>-41.832339343593048</v>
      </c>
      <c r="Y878" s="92">
        <f t="shared" si="215"/>
        <v>1987</v>
      </c>
      <c r="Z878" s="92">
        <v>-41.518609463371831</v>
      </c>
      <c r="AB878" s="92">
        <f t="shared" si="216"/>
        <v>2269</v>
      </c>
      <c r="AC878" s="92">
        <v>-72.870738636363967</v>
      </c>
      <c r="AE878" s="92">
        <f t="shared" si="217"/>
        <v>2510</v>
      </c>
      <c r="AF878" s="92">
        <v>-87.835998950224166</v>
      </c>
    </row>
    <row r="879" spans="1:32">
      <c r="A879" s="93">
        <v>867</v>
      </c>
      <c r="B879" s="130">
        <v>42646</v>
      </c>
      <c r="C879" s="92">
        <v>21.7973</v>
      </c>
      <c r="D879" s="92">
        <v>25.077998999999998</v>
      </c>
      <c r="E879" s="92">
        <v>19.296301</v>
      </c>
      <c r="F879" s="139">
        <f t="shared" si="209"/>
        <v>-7.5513939799883856E-3</v>
      </c>
      <c r="G879" s="140">
        <f t="shared" si="209"/>
        <v>-1.1484090098257016E-2</v>
      </c>
      <c r="H879" s="140">
        <f t="shared" si="209"/>
        <v>8.8089421905279686E-4</v>
      </c>
      <c r="I879" s="141">
        <f t="shared" si="224"/>
        <v>21.238300923967646</v>
      </c>
      <c r="J879" s="142">
        <f t="shared" si="218"/>
        <v>24.792670981472646</v>
      </c>
      <c r="K879" s="142">
        <f t="shared" si="221"/>
        <v>19.476141320608548</v>
      </c>
      <c r="L879" s="143">
        <f t="shared" si="219"/>
        <v>14866.810646777352</v>
      </c>
      <c r="M879" s="137">
        <f t="shared" si="210"/>
        <v>-14875.602588883588</v>
      </c>
      <c r="N879" s="137">
        <f t="shared" si="211"/>
        <v>29214.211980912823</v>
      </c>
      <c r="O879" s="143">
        <f t="shared" si="223"/>
        <v>113.11935322264617</v>
      </c>
      <c r="P879" s="137">
        <f t="shared" si="220"/>
        <v>-172.81741111641168</v>
      </c>
      <c r="Q879" s="137">
        <f t="shared" si="212"/>
        <v>-25.711980912823492</v>
      </c>
      <c r="R879" s="144">
        <f t="shared" si="213"/>
        <v>-85.410038806589</v>
      </c>
      <c r="T879" s="92">
        <f t="shared" si="222"/>
        <v>3.861003861003861E-4</v>
      </c>
      <c r="U879" s="92">
        <f>SUM($T$13:T879)</f>
        <v>0.33474903474902873</v>
      </c>
      <c r="V879" s="92">
        <f t="shared" si="214"/>
        <v>26</v>
      </c>
      <c r="W879" s="92">
        <v>-41.82300125853908</v>
      </c>
      <c r="Y879" s="92">
        <f t="shared" si="215"/>
        <v>1788</v>
      </c>
      <c r="Z879" s="92">
        <v>-41.497472556608045</v>
      </c>
      <c r="AB879" s="92">
        <f t="shared" si="216"/>
        <v>1845</v>
      </c>
      <c r="AC879" s="92">
        <v>-72.78014490253554</v>
      </c>
      <c r="AE879" s="92">
        <f t="shared" si="217"/>
        <v>1592</v>
      </c>
      <c r="AF879" s="92">
        <v>-87.292135644291193</v>
      </c>
    </row>
    <row r="880" spans="1:32">
      <c r="A880" s="93">
        <v>868</v>
      </c>
      <c r="B880" s="130">
        <v>42643</v>
      </c>
      <c r="C880" s="92">
        <v>21.929199000000001</v>
      </c>
      <c r="D880" s="92">
        <v>25.332398999999999</v>
      </c>
      <c r="E880" s="92">
        <v>19.3689</v>
      </c>
      <c r="F880" s="139">
        <f t="shared" si="209"/>
        <v>-6.0147659748083226E-3</v>
      </c>
      <c r="G880" s="140">
        <f t="shared" si="209"/>
        <v>-1.0042475645516302E-2</v>
      </c>
      <c r="H880" s="140">
        <f t="shared" si="209"/>
        <v>-3.7482252476909173E-3</v>
      </c>
      <c r="I880" s="141">
        <f t="shared" si="224"/>
        <v>21.271184609615698</v>
      </c>
      <c r="J880" s="142">
        <f t="shared" si="218"/>
        <v>24.828827681077499</v>
      </c>
      <c r="K880" s="142">
        <f t="shared" si="221"/>
        <v>19.38606328490518</v>
      </c>
      <c r="L880" s="143">
        <f t="shared" si="219"/>
        <v>14889.829226730988</v>
      </c>
      <c r="M880" s="137">
        <f t="shared" si="210"/>
        <v>-14897.296608646498</v>
      </c>
      <c r="N880" s="137">
        <f t="shared" si="211"/>
        <v>29079.094927357772</v>
      </c>
      <c r="O880" s="143">
        <f t="shared" si="223"/>
        <v>90.10077326901046</v>
      </c>
      <c r="P880" s="137">
        <f t="shared" si="220"/>
        <v>-151.12339135350157</v>
      </c>
      <c r="Q880" s="137">
        <f t="shared" si="212"/>
        <v>109.40507264222833</v>
      </c>
      <c r="R880" s="144">
        <f t="shared" si="213"/>
        <v>48.382454557737219</v>
      </c>
      <c r="T880" s="92">
        <f t="shared" si="222"/>
        <v>3.861003861003861E-4</v>
      </c>
      <c r="U880" s="92">
        <f>SUM($T$13:T880)</f>
        <v>0.3351351351351291</v>
      </c>
      <c r="V880" s="92">
        <f t="shared" si="214"/>
        <v>103</v>
      </c>
      <c r="W880" s="92">
        <v>-41.789983373389987</v>
      </c>
      <c r="Y880" s="92">
        <f t="shared" si="215"/>
        <v>1524</v>
      </c>
      <c r="Z880" s="92">
        <v>-41.38147693305109</v>
      </c>
      <c r="AB880" s="92">
        <f t="shared" si="216"/>
        <v>489</v>
      </c>
      <c r="AC880" s="92">
        <v>-72.747621314309072</v>
      </c>
      <c r="AE880" s="92">
        <f t="shared" si="217"/>
        <v>1183</v>
      </c>
      <c r="AF880" s="92">
        <v>-87.268200589360276</v>
      </c>
    </row>
    <row r="881" spans="1:32">
      <c r="A881" s="93">
        <v>869</v>
      </c>
      <c r="B881" s="130">
        <v>42642</v>
      </c>
      <c r="C881" s="92">
        <v>21.718299999999999</v>
      </c>
      <c r="D881" s="92">
        <v>25.231300000000001</v>
      </c>
      <c r="E881" s="92">
        <v>19.5443</v>
      </c>
      <c r="F881" s="139">
        <f t="shared" si="209"/>
        <v>9.710658753217416E-3</v>
      </c>
      <c r="G881" s="140">
        <f t="shared" si="209"/>
        <v>4.0068882697283925E-3</v>
      </c>
      <c r="H881" s="140">
        <f t="shared" si="209"/>
        <v>-8.974483609031747E-3</v>
      </c>
      <c r="I881" s="141">
        <f t="shared" si="224"/>
        <v>21.607707126252976</v>
      </c>
      <c r="J881" s="142">
        <f t="shared" si="218"/>
        <v>25.181195562626577</v>
      </c>
      <c r="K881" s="142">
        <f t="shared" si="221"/>
        <v>19.28436552345185</v>
      </c>
      <c r="L881" s="143">
        <f t="shared" si="219"/>
        <v>15125.394988377084</v>
      </c>
      <c r="M881" s="137">
        <f t="shared" si="210"/>
        <v>-15108.717337575947</v>
      </c>
      <c r="N881" s="137">
        <f t="shared" si="211"/>
        <v>28926.548285177774</v>
      </c>
      <c r="O881" s="143">
        <f t="shared" si="223"/>
        <v>-145.46498837708532</v>
      </c>
      <c r="P881" s="137">
        <f t="shared" si="220"/>
        <v>60.297337575946585</v>
      </c>
      <c r="Q881" s="137">
        <f t="shared" si="212"/>
        <v>261.95171482222577</v>
      </c>
      <c r="R881" s="144">
        <f t="shared" si="213"/>
        <v>176.78406402108703</v>
      </c>
      <c r="T881" s="92">
        <f t="shared" si="222"/>
        <v>3.861003861003861E-4</v>
      </c>
      <c r="U881" s="92">
        <f>SUM($T$13:T881)</f>
        <v>0.33552123552122948</v>
      </c>
      <c r="V881" s="92">
        <f t="shared" si="214"/>
        <v>562</v>
      </c>
      <c r="W881" s="92">
        <v>-41.622233105508712</v>
      </c>
      <c r="Y881" s="92">
        <f t="shared" si="215"/>
        <v>211</v>
      </c>
      <c r="Z881" s="92">
        <v>-41.334159407399056</v>
      </c>
      <c r="AB881" s="92">
        <f t="shared" si="216"/>
        <v>2014</v>
      </c>
      <c r="AC881" s="92">
        <v>-72.698361491729884</v>
      </c>
      <c r="AE881" s="92">
        <f t="shared" si="217"/>
        <v>1952</v>
      </c>
      <c r="AF881" s="92">
        <v>-86.840621683748395</v>
      </c>
    </row>
    <row r="882" spans="1:32">
      <c r="A882" s="93">
        <v>870</v>
      </c>
      <c r="B882" s="130">
        <v>42641</v>
      </c>
      <c r="C882" s="92">
        <v>21.740299</v>
      </c>
      <c r="D882" s="92">
        <v>25.213899999999999</v>
      </c>
      <c r="E882" s="92">
        <v>19.3414</v>
      </c>
      <c r="F882" s="139">
        <f t="shared" si="209"/>
        <v>-1.0118996063486208E-3</v>
      </c>
      <c r="G882" s="140">
        <f t="shared" si="209"/>
        <v>6.9009554253818273E-4</v>
      </c>
      <c r="H882" s="140">
        <f t="shared" si="209"/>
        <v>1.0490450536155604E-2</v>
      </c>
      <c r="I882" s="141">
        <f t="shared" si="224"/>
        <v>21.378245449614099</v>
      </c>
      <c r="J882" s="142">
        <f t="shared" si="218"/>
        <v>25.098008079273736</v>
      </c>
      <c r="K882" s="142">
        <f t="shared" si="221"/>
        <v>19.663133676983051</v>
      </c>
      <c r="L882" s="143">
        <f t="shared" si="219"/>
        <v>14964.771814729869</v>
      </c>
      <c r="M882" s="137">
        <f t="shared" si="210"/>
        <v>-15058.804847564241</v>
      </c>
      <c r="N882" s="137">
        <f t="shared" si="211"/>
        <v>29494.700515474578</v>
      </c>
      <c r="O882" s="143">
        <f t="shared" si="223"/>
        <v>15.158185270129252</v>
      </c>
      <c r="P882" s="137">
        <f t="shared" si="220"/>
        <v>10.384847564240772</v>
      </c>
      <c r="Q882" s="137">
        <f t="shared" si="212"/>
        <v>-306.20051547457842</v>
      </c>
      <c r="R882" s="144">
        <f t="shared" si="213"/>
        <v>-280.6574826402084</v>
      </c>
      <c r="T882" s="92">
        <f t="shared" si="222"/>
        <v>3.861003861003861E-4</v>
      </c>
      <c r="U882" s="92">
        <f>SUM($T$13:T882)</f>
        <v>0.33590733590732985</v>
      </c>
      <c r="V882" s="92">
        <f t="shared" si="214"/>
        <v>1504</v>
      </c>
      <c r="W882" s="92">
        <v>-41.563123255120445</v>
      </c>
      <c r="Y882" s="92">
        <f t="shared" si="215"/>
        <v>214</v>
      </c>
      <c r="Z882" s="92">
        <v>-41.21594596225259</v>
      </c>
      <c r="AB882" s="92">
        <f t="shared" si="216"/>
        <v>193</v>
      </c>
      <c r="AC882" s="92">
        <v>-72.693855037956382</v>
      </c>
      <c r="AE882" s="92">
        <f t="shared" si="217"/>
        <v>2126</v>
      </c>
      <c r="AF882" s="92">
        <v>-86.650393459542101</v>
      </c>
    </row>
    <row r="883" spans="1:32">
      <c r="A883" s="93">
        <v>871</v>
      </c>
      <c r="B883" s="130">
        <v>42640</v>
      </c>
      <c r="C883" s="92">
        <v>22.362100999999999</v>
      </c>
      <c r="D883" s="92">
        <v>25.771099</v>
      </c>
      <c r="E883" s="92">
        <v>19.371901000000001</v>
      </c>
      <c r="F883" s="139">
        <f t="shared" si="209"/>
        <v>-2.7806063482138765E-2</v>
      </c>
      <c r="G883" s="140">
        <f t="shared" si="209"/>
        <v>-2.1621080265145087E-2</v>
      </c>
      <c r="H883" s="140">
        <f t="shared" si="209"/>
        <v>-1.5744969995459268E-3</v>
      </c>
      <c r="I883" s="141">
        <f t="shared" si="224"/>
        <v>20.804853022088576</v>
      </c>
      <c r="J883" s="142">
        <f t="shared" si="218"/>
        <v>24.538428172193974</v>
      </c>
      <c r="K883" s="142">
        <f t="shared" si="221"/>
        <v>19.428361862885836</v>
      </c>
      <c r="L883" s="143">
        <f t="shared" si="219"/>
        <v>14563.397115462003</v>
      </c>
      <c r="M883" s="137">
        <f t="shared" si="210"/>
        <v>-14723.056903316385</v>
      </c>
      <c r="N883" s="137">
        <f t="shared" si="211"/>
        <v>29142.542794328754</v>
      </c>
      <c r="O883" s="143">
        <f t="shared" si="223"/>
        <v>416.53288453799541</v>
      </c>
      <c r="P883" s="137">
        <f t="shared" si="220"/>
        <v>-325.36309668361537</v>
      </c>
      <c r="Q883" s="137">
        <f t="shared" si="212"/>
        <v>45.957205671245902</v>
      </c>
      <c r="R883" s="144">
        <f t="shared" si="213"/>
        <v>137.12699352562595</v>
      </c>
      <c r="T883" s="92">
        <f t="shared" si="222"/>
        <v>3.861003861003861E-4</v>
      </c>
      <c r="U883" s="92">
        <f>SUM($T$13:T883)</f>
        <v>0.33629343629343023</v>
      </c>
      <c r="V883" s="92">
        <f t="shared" si="214"/>
        <v>903</v>
      </c>
      <c r="W883" s="92">
        <v>-41.473573377999855</v>
      </c>
      <c r="Y883" s="92">
        <f t="shared" si="215"/>
        <v>1814</v>
      </c>
      <c r="Z883" s="92">
        <v>-40.81953581932612</v>
      </c>
      <c r="AB883" s="92">
        <f t="shared" si="216"/>
        <v>1792</v>
      </c>
      <c r="AC883" s="92">
        <v>-72.657927384341747</v>
      </c>
      <c r="AE883" s="92">
        <f t="shared" si="217"/>
        <v>2151</v>
      </c>
      <c r="AF883" s="92">
        <v>-86.642944480923688</v>
      </c>
    </row>
    <row r="884" spans="1:32">
      <c r="A884" s="93">
        <v>872</v>
      </c>
      <c r="B884" s="130">
        <v>42639</v>
      </c>
      <c r="C884" s="92">
        <v>22.242398999999999</v>
      </c>
      <c r="D884" s="92">
        <v>25.682400000000001</v>
      </c>
      <c r="E884" s="92">
        <v>19.877700999999998</v>
      </c>
      <c r="F884" s="139">
        <f t="shared" si="209"/>
        <v>5.3817036552576969E-3</v>
      </c>
      <c r="G884" s="140">
        <f t="shared" si="209"/>
        <v>3.4536881288351751E-3</v>
      </c>
      <c r="H884" s="140">
        <f t="shared" si="209"/>
        <v>-2.544559856293227E-2</v>
      </c>
      <c r="I884" s="141">
        <f t="shared" si="224"/>
        <v>21.515067920052147</v>
      </c>
      <c r="J884" s="142">
        <f t="shared" si="218"/>
        <v>25.167320915852876</v>
      </c>
      <c r="K884" s="142">
        <f t="shared" si="221"/>
        <v>18.9638540975639</v>
      </c>
      <c r="L884" s="143">
        <f t="shared" si="219"/>
        <v>15060.547544036503</v>
      </c>
      <c r="M884" s="137">
        <f t="shared" si="210"/>
        <v>-15100.392549511726</v>
      </c>
      <c r="N884" s="137">
        <f t="shared" si="211"/>
        <v>28445.781146345849</v>
      </c>
      <c r="O884" s="143">
        <f t="shared" si="223"/>
        <v>-80.617544036504114</v>
      </c>
      <c r="P884" s="137">
        <f t="shared" si="220"/>
        <v>51.972549511725447</v>
      </c>
      <c r="Q884" s="137">
        <f t="shared" si="212"/>
        <v>742.71885365415073</v>
      </c>
      <c r="R884" s="144">
        <f t="shared" si="213"/>
        <v>714.07385912937207</v>
      </c>
      <c r="T884" s="92">
        <f t="shared" si="222"/>
        <v>3.861003861003861E-4</v>
      </c>
      <c r="U884" s="92">
        <f>SUM($T$13:T884)</f>
        <v>0.3366795366795306</v>
      </c>
      <c r="V884" s="92">
        <f t="shared" si="214"/>
        <v>727</v>
      </c>
      <c r="W884" s="92">
        <v>-41.348015404086254</v>
      </c>
      <c r="Y884" s="92">
        <f t="shared" si="215"/>
        <v>1098</v>
      </c>
      <c r="Z884" s="92">
        <v>-40.660988700308735</v>
      </c>
      <c r="AB884" s="92">
        <f t="shared" si="216"/>
        <v>514</v>
      </c>
      <c r="AC884" s="92">
        <v>-72.546882145026757</v>
      </c>
      <c r="AE884" s="92">
        <f t="shared" si="217"/>
        <v>733</v>
      </c>
      <c r="AF884" s="92">
        <v>-85.695831180752066</v>
      </c>
    </row>
    <row r="885" spans="1:32">
      <c r="A885" s="93">
        <v>873</v>
      </c>
      <c r="B885" s="130">
        <v>42636</v>
      </c>
      <c r="C885" s="92">
        <v>21.997800999999999</v>
      </c>
      <c r="D885" s="92">
        <v>25.672001000000002</v>
      </c>
      <c r="E885" s="92">
        <v>19.7819</v>
      </c>
      <c r="F885" s="139">
        <f t="shared" si="209"/>
        <v>1.1119202323905064E-2</v>
      </c>
      <c r="G885" s="140">
        <f t="shared" si="209"/>
        <v>4.0507165763981057E-4</v>
      </c>
      <c r="H885" s="140">
        <f t="shared" si="209"/>
        <v>4.8428614036062356E-3</v>
      </c>
      <c r="I885" s="141">
        <f t="shared" si="224"/>
        <v>21.637849817811336</v>
      </c>
      <c r="J885" s="142">
        <f t="shared" si="218"/>
        <v>25.090859480723768</v>
      </c>
      <c r="K885" s="142">
        <f t="shared" si="221"/>
        <v>19.553237240052773</v>
      </c>
      <c r="L885" s="143">
        <f t="shared" si="219"/>
        <v>15146.494872467936</v>
      </c>
      <c r="M885" s="137">
        <f t="shared" si="210"/>
        <v>-15054.515688434261</v>
      </c>
      <c r="N885" s="137">
        <f t="shared" si="211"/>
        <v>29329.855860079158</v>
      </c>
      <c r="O885" s="143">
        <f t="shared" si="223"/>
        <v>-166.56487246793768</v>
      </c>
      <c r="P885" s="137">
        <f t="shared" si="220"/>
        <v>6.0956884342613193</v>
      </c>
      <c r="Q885" s="137">
        <f t="shared" si="212"/>
        <v>-141.35586007915845</v>
      </c>
      <c r="R885" s="144">
        <f t="shared" si="213"/>
        <v>-301.8250441128348</v>
      </c>
      <c r="T885" s="92">
        <f t="shared" si="222"/>
        <v>3.861003861003861E-4</v>
      </c>
      <c r="U885" s="92">
        <f>SUM($T$13:T885)</f>
        <v>0.33706563706563097</v>
      </c>
      <c r="V885" s="92">
        <f t="shared" si="214"/>
        <v>1702</v>
      </c>
      <c r="W885" s="92">
        <v>-41.160408508156252</v>
      </c>
      <c r="Y885" s="92">
        <f t="shared" si="215"/>
        <v>2269</v>
      </c>
      <c r="Z885" s="92">
        <v>-40.596665454751928</v>
      </c>
      <c r="AB885" s="92">
        <f t="shared" si="216"/>
        <v>1752</v>
      </c>
      <c r="AC885" s="92">
        <v>-72.26124129195523</v>
      </c>
      <c r="AE885" s="92">
        <f t="shared" si="217"/>
        <v>605</v>
      </c>
      <c r="AF885" s="92">
        <v>-85.695771125712781</v>
      </c>
    </row>
    <row r="886" spans="1:32">
      <c r="A886" s="93">
        <v>874</v>
      </c>
      <c r="B886" s="130">
        <v>42635</v>
      </c>
      <c r="C886" s="92">
        <v>22.068199</v>
      </c>
      <c r="D886" s="92">
        <v>25.699100000000001</v>
      </c>
      <c r="E886" s="92">
        <v>19.624300000000002</v>
      </c>
      <c r="F886" s="139">
        <f t="shared" si="209"/>
        <v>-3.1900201733725542E-3</v>
      </c>
      <c r="G886" s="140">
        <f t="shared" si="209"/>
        <v>-1.0544727247258079E-3</v>
      </c>
      <c r="H886" s="140">
        <f t="shared" si="209"/>
        <v>8.0308596994542736E-3</v>
      </c>
      <c r="I886" s="141">
        <f t="shared" si="224"/>
        <v>21.331633887291844</v>
      </c>
      <c r="J886" s="142">
        <f t="shared" si="218"/>
        <v>25.05425308593297</v>
      </c>
      <c r="K886" s="142">
        <f t="shared" si="221"/>
        <v>19.615272498891681</v>
      </c>
      <c r="L886" s="143">
        <f t="shared" si="219"/>
        <v>14932.14372110429</v>
      </c>
      <c r="M886" s="137">
        <f t="shared" si="210"/>
        <v>-15032.551851559781</v>
      </c>
      <c r="N886" s="137">
        <f t="shared" si="211"/>
        <v>29422.908748337522</v>
      </c>
      <c r="O886" s="143">
        <f t="shared" si="223"/>
        <v>47.786278895708165</v>
      </c>
      <c r="P886" s="137">
        <f t="shared" si="220"/>
        <v>-15.868148440218647</v>
      </c>
      <c r="Q886" s="137">
        <f t="shared" si="212"/>
        <v>-234.40874833752241</v>
      </c>
      <c r="R886" s="144">
        <f t="shared" si="213"/>
        <v>-202.49061788203289</v>
      </c>
      <c r="T886" s="92">
        <f t="shared" si="222"/>
        <v>3.861003861003861E-4</v>
      </c>
      <c r="U886" s="92">
        <f>SUM($T$13:T886)</f>
        <v>0.33745173745173135</v>
      </c>
      <c r="V886" s="92">
        <f t="shared" si="214"/>
        <v>1794</v>
      </c>
      <c r="W886" s="92">
        <v>-41.055241831385501</v>
      </c>
      <c r="Y886" s="92">
        <f t="shared" si="215"/>
        <v>1106</v>
      </c>
      <c r="Z886" s="92">
        <v>-40.553778425672135</v>
      </c>
      <c r="AB886" s="92">
        <f t="shared" si="216"/>
        <v>926</v>
      </c>
      <c r="AC886" s="92">
        <v>-71.965798631943471</v>
      </c>
      <c r="AE886" s="92">
        <f t="shared" si="217"/>
        <v>859</v>
      </c>
      <c r="AF886" s="92">
        <v>-85.478570191990002</v>
      </c>
    </row>
    <row r="887" spans="1:32">
      <c r="A887" s="93">
        <v>875</v>
      </c>
      <c r="B887" s="130">
        <v>42634</v>
      </c>
      <c r="C887" s="92">
        <v>22.120000999999998</v>
      </c>
      <c r="D887" s="92">
        <v>25.746200999999999</v>
      </c>
      <c r="E887" s="92">
        <v>19.720699</v>
      </c>
      <c r="F887" s="139">
        <f t="shared" si="209"/>
        <v>-2.3418624619410133E-3</v>
      </c>
      <c r="G887" s="140">
        <f t="shared" si="209"/>
        <v>-1.8294349523643172E-3</v>
      </c>
      <c r="H887" s="140">
        <f t="shared" si="209"/>
        <v>-4.8882141550864455E-3</v>
      </c>
      <c r="I887" s="141">
        <f t="shared" si="224"/>
        <v>21.349784377500708</v>
      </c>
      <c r="J887" s="142">
        <f t="shared" si="218"/>
        <v>25.034816490790238</v>
      </c>
      <c r="K887" s="142">
        <f t="shared" si="221"/>
        <v>19.363880240756174</v>
      </c>
      <c r="L887" s="143">
        <f t="shared" si="219"/>
        <v>14944.849064250495</v>
      </c>
      <c r="M887" s="137">
        <f t="shared" si="210"/>
        <v>-15020.889894474143</v>
      </c>
      <c r="N887" s="137">
        <f t="shared" si="211"/>
        <v>29045.820361134261</v>
      </c>
      <c r="O887" s="143">
        <f t="shared" si="223"/>
        <v>35.080935749503624</v>
      </c>
      <c r="P887" s="137">
        <f t="shared" si="220"/>
        <v>-27.530105525856925</v>
      </c>
      <c r="Q887" s="137">
        <f t="shared" si="212"/>
        <v>142.67963886573853</v>
      </c>
      <c r="R887" s="144">
        <f t="shared" si="213"/>
        <v>150.23046908938522</v>
      </c>
      <c r="T887" s="92">
        <f t="shared" si="222"/>
        <v>3.861003861003861E-4</v>
      </c>
      <c r="U887" s="92">
        <f>SUM($T$13:T887)</f>
        <v>0.33783783783783172</v>
      </c>
      <c r="V887" s="92">
        <f t="shared" si="214"/>
        <v>1773</v>
      </c>
      <c r="W887" s="92">
        <v>-40.910097897578453</v>
      </c>
      <c r="Y887" s="92">
        <f t="shared" si="215"/>
        <v>2002</v>
      </c>
      <c r="Z887" s="92">
        <v>-40.517354082050588</v>
      </c>
      <c r="AB887" s="92">
        <f t="shared" si="216"/>
        <v>407</v>
      </c>
      <c r="AC887" s="92">
        <v>-71.695820065328007</v>
      </c>
      <c r="AE887" s="92">
        <f t="shared" si="217"/>
        <v>867</v>
      </c>
      <c r="AF887" s="92">
        <v>-85.410038806589</v>
      </c>
    </row>
    <row r="888" spans="1:32">
      <c r="A888" s="93">
        <v>876</v>
      </c>
      <c r="B888" s="130">
        <v>42633</v>
      </c>
      <c r="C888" s="92">
        <v>21.983699999999999</v>
      </c>
      <c r="D888" s="92">
        <v>25.643498999999998</v>
      </c>
      <c r="E888" s="92">
        <v>19.831301</v>
      </c>
      <c r="F888" s="139">
        <f t="shared" si="209"/>
        <v>6.2000937057911099E-3</v>
      </c>
      <c r="G888" s="140">
        <f t="shared" si="209"/>
        <v>4.0049916744981928E-3</v>
      </c>
      <c r="H888" s="140">
        <f t="shared" si="209"/>
        <v>-5.577142921687317E-3</v>
      </c>
      <c r="I888" s="141">
        <f t="shared" si="224"/>
        <v>21.532581385294559</v>
      </c>
      <c r="J888" s="142">
        <f t="shared" si="218"/>
        <v>25.181147994690587</v>
      </c>
      <c r="K888" s="142">
        <f t="shared" si="221"/>
        <v>19.350474375886886</v>
      </c>
      <c r="L888" s="143">
        <f t="shared" si="219"/>
        <v>15072.806969706191</v>
      </c>
      <c r="M888" s="137">
        <f t="shared" si="210"/>
        <v>-15108.688796814353</v>
      </c>
      <c r="N888" s="137">
        <f t="shared" si="211"/>
        <v>29025.711563830329</v>
      </c>
      <c r="O888" s="143">
        <f t="shared" si="223"/>
        <v>-92.87696970619254</v>
      </c>
      <c r="P888" s="137">
        <f t="shared" si="220"/>
        <v>60.268796814352754</v>
      </c>
      <c r="Q888" s="137">
        <f t="shared" si="212"/>
        <v>162.7884361696706</v>
      </c>
      <c r="R888" s="144">
        <f t="shared" si="213"/>
        <v>130.18026327783082</v>
      </c>
      <c r="T888" s="92">
        <f t="shared" si="222"/>
        <v>3.861003861003861E-4</v>
      </c>
      <c r="U888" s="92">
        <f>SUM($T$13:T888)</f>
        <v>0.3382239382239321</v>
      </c>
      <c r="V888" s="92">
        <f t="shared" si="214"/>
        <v>1373</v>
      </c>
      <c r="W888" s="92">
        <v>-40.894868109435265</v>
      </c>
      <c r="Y888" s="92">
        <f t="shared" si="215"/>
        <v>1721</v>
      </c>
      <c r="Z888" s="92">
        <v>-40.497929147779359</v>
      </c>
      <c r="AB888" s="92">
        <f t="shared" si="216"/>
        <v>1056</v>
      </c>
      <c r="AC888" s="92">
        <v>-71.575176180445851</v>
      </c>
      <c r="AE888" s="92">
        <f t="shared" si="217"/>
        <v>128</v>
      </c>
      <c r="AF888" s="92">
        <v>-84.655386348320462</v>
      </c>
    </row>
    <row r="889" spans="1:32">
      <c r="A889" s="93">
        <v>877</v>
      </c>
      <c r="B889" s="130">
        <v>42632</v>
      </c>
      <c r="C889" s="92">
        <v>21.854500000000002</v>
      </c>
      <c r="D889" s="92">
        <v>25.484200000000001</v>
      </c>
      <c r="E889" s="92">
        <v>19.6663</v>
      </c>
      <c r="F889" s="139">
        <f t="shared" si="209"/>
        <v>5.9118259397377138E-3</v>
      </c>
      <c r="G889" s="140">
        <f t="shared" si="209"/>
        <v>6.2508927099926836E-3</v>
      </c>
      <c r="H889" s="140">
        <f t="shared" si="209"/>
        <v>8.3900377803654003E-3</v>
      </c>
      <c r="I889" s="141">
        <f t="shared" si="224"/>
        <v>21.526412483927793</v>
      </c>
      <c r="J889" s="142">
        <f t="shared" si="218"/>
        <v>25.237476764791513</v>
      </c>
      <c r="K889" s="142">
        <f t="shared" si="221"/>
        <v>19.622261745168132</v>
      </c>
      <c r="L889" s="143">
        <f t="shared" si="219"/>
        <v>15068.488738749455</v>
      </c>
      <c r="M889" s="137">
        <f t="shared" si="210"/>
        <v>-15142.486058874907</v>
      </c>
      <c r="N889" s="137">
        <f t="shared" si="211"/>
        <v>29433.392617752197</v>
      </c>
      <c r="O889" s="143">
        <f t="shared" si="223"/>
        <v>-88.558738749456097</v>
      </c>
      <c r="P889" s="137">
        <f t="shared" si="220"/>
        <v>94.066058874906957</v>
      </c>
      <c r="Q889" s="137">
        <f t="shared" si="212"/>
        <v>-244.89261775219711</v>
      </c>
      <c r="R889" s="144">
        <f t="shared" si="213"/>
        <v>-239.38529762674625</v>
      </c>
      <c r="T889" s="92">
        <f t="shared" si="222"/>
        <v>3.861003861003861E-4</v>
      </c>
      <c r="U889" s="92">
        <f>SUM($T$13:T889)</f>
        <v>0.33861003861003247</v>
      </c>
      <c r="V889" s="92">
        <f t="shared" si="214"/>
        <v>1946</v>
      </c>
      <c r="W889" s="92">
        <v>-40.684377744173617</v>
      </c>
      <c r="Y889" s="92">
        <f t="shared" si="215"/>
        <v>2420</v>
      </c>
      <c r="Z889" s="92">
        <v>-40.462239946224145</v>
      </c>
      <c r="AB889" s="92">
        <f t="shared" si="216"/>
        <v>2490</v>
      </c>
      <c r="AC889" s="92">
        <v>-71.399313501140568</v>
      </c>
      <c r="AE889" s="92">
        <f t="shared" si="217"/>
        <v>717</v>
      </c>
      <c r="AF889" s="92">
        <v>-84.642856938200566</v>
      </c>
    </row>
    <row r="890" spans="1:32">
      <c r="A890" s="93">
        <v>878</v>
      </c>
      <c r="B890" s="130">
        <v>42629</v>
      </c>
      <c r="C890" s="92">
        <v>21.752001</v>
      </c>
      <c r="D890" s="92">
        <v>25.627001</v>
      </c>
      <c r="E890" s="92">
        <v>19.610700999999999</v>
      </c>
      <c r="F890" s="139">
        <f t="shared" si="209"/>
        <v>4.7121641820446758E-3</v>
      </c>
      <c r="G890" s="140">
        <f t="shared" si="209"/>
        <v>-5.572286823573247E-3</v>
      </c>
      <c r="H890" s="140">
        <f t="shared" si="209"/>
        <v>2.8351357761255969E-3</v>
      </c>
      <c r="I890" s="141">
        <f t="shared" si="224"/>
        <v>21.500739842279337</v>
      </c>
      <c r="J890" s="142">
        <f t="shared" si="218"/>
        <v>24.940943145864008</v>
      </c>
      <c r="K890" s="142">
        <f t="shared" si="221"/>
        <v>19.514168907067628</v>
      </c>
      <c r="L890" s="143">
        <f t="shared" si="219"/>
        <v>15050.517889595536</v>
      </c>
      <c r="M890" s="137">
        <f t="shared" si="210"/>
        <v>-14964.565887518405</v>
      </c>
      <c r="N890" s="137">
        <f t="shared" si="211"/>
        <v>29271.25336060144</v>
      </c>
      <c r="O890" s="143">
        <f t="shared" si="223"/>
        <v>-70.58788959553749</v>
      </c>
      <c r="P890" s="137">
        <f t="shared" si="220"/>
        <v>-83.854112481594711</v>
      </c>
      <c r="Q890" s="137">
        <f t="shared" si="212"/>
        <v>-82.753360601440363</v>
      </c>
      <c r="R890" s="144">
        <f t="shared" si="213"/>
        <v>-237.19536267857256</v>
      </c>
      <c r="T890" s="92">
        <f t="shared" si="222"/>
        <v>3.861003861003861E-4</v>
      </c>
      <c r="U890" s="92">
        <f>SUM($T$13:T890)</f>
        <v>0.33899613899613285</v>
      </c>
      <c r="V890" s="92">
        <f t="shared" si="214"/>
        <v>2350</v>
      </c>
      <c r="W890" s="92">
        <v>-40.454915631555195</v>
      </c>
      <c r="Y890" s="92">
        <f t="shared" si="215"/>
        <v>147</v>
      </c>
      <c r="Z890" s="92">
        <v>-40.232126110951867</v>
      </c>
      <c r="AB890" s="92">
        <f t="shared" si="216"/>
        <v>2530</v>
      </c>
      <c r="AC890" s="92">
        <v>-71.061055705158651</v>
      </c>
      <c r="AE890" s="92">
        <f t="shared" si="217"/>
        <v>1394</v>
      </c>
      <c r="AF890" s="92">
        <v>-84.271732639137554</v>
      </c>
    </row>
    <row r="891" spans="1:32">
      <c r="A891" s="93">
        <v>879</v>
      </c>
      <c r="B891" s="130">
        <v>42628</v>
      </c>
      <c r="C891" s="92">
        <v>21.681999000000001</v>
      </c>
      <c r="D891" s="92">
        <v>25.572299999999998</v>
      </c>
      <c r="E891" s="92">
        <v>19.349799999999998</v>
      </c>
      <c r="F891" s="139">
        <f t="shared" si="209"/>
        <v>3.228576848472331E-3</v>
      </c>
      <c r="G891" s="140">
        <f t="shared" si="209"/>
        <v>2.13907235563493E-3</v>
      </c>
      <c r="H891" s="140">
        <f t="shared" si="209"/>
        <v>1.3483395177211088E-2</v>
      </c>
      <c r="I891" s="141">
        <f t="shared" si="224"/>
        <v>21.468991221699621</v>
      </c>
      <c r="J891" s="142">
        <f t="shared" si="218"/>
        <v>25.134349432029975</v>
      </c>
      <c r="K891" s="142">
        <f t="shared" si="221"/>
        <v>19.721373386753349</v>
      </c>
      <c r="L891" s="143">
        <f t="shared" si="219"/>
        <v>15028.293855189735</v>
      </c>
      <c r="M891" s="137">
        <f t="shared" si="210"/>
        <v>-15080.609659217986</v>
      </c>
      <c r="N891" s="137">
        <f t="shared" si="211"/>
        <v>29582.060080130024</v>
      </c>
      <c r="O891" s="143">
        <f t="shared" si="223"/>
        <v>-48.363855189736569</v>
      </c>
      <c r="P891" s="137">
        <f t="shared" si="220"/>
        <v>32.189659217985536</v>
      </c>
      <c r="Q891" s="137">
        <f t="shared" si="212"/>
        <v>-393.56008013002429</v>
      </c>
      <c r="R891" s="144">
        <f t="shared" si="213"/>
        <v>-409.73427610177532</v>
      </c>
      <c r="T891" s="92">
        <f t="shared" si="222"/>
        <v>3.861003861003861E-4</v>
      </c>
      <c r="U891" s="92">
        <f>SUM($T$13:T891)</f>
        <v>0.33938223938223322</v>
      </c>
      <c r="V891" s="92">
        <f t="shared" si="214"/>
        <v>1095</v>
      </c>
      <c r="W891" s="92">
        <v>-40.40280726202036</v>
      </c>
      <c r="Y891" s="92">
        <f t="shared" si="215"/>
        <v>2519</v>
      </c>
      <c r="Z891" s="92">
        <v>-40.222708852918004</v>
      </c>
      <c r="AB891" s="92">
        <f t="shared" si="216"/>
        <v>68</v>
      </c>
      <c r="AC891" s="92">
        <v>-70.775827986231889</v>
      </c>
      <c r="AE891" s="92">
        <f t="shared" si="217"/>
        <v>2285</v>
      </c>
      <c r="AF891" s="92">
        <v>-83.683835453895881</v>
      </c>
    </row>
    <row r="892" spans="1:32">
      <c r="A892" s="93">
        <v>880</v>
      </c>
      <c r="B892" s="130">
        <v>42627</v>
      </c>
      <c r="C892" s="92">
        <v>21.437000000000001</v>
      </c>
      <c r="D892" s="92">
        <v>25.211399</v>
      </c>
      <c r="E892" s="92">
        <v>19.281300000000002</v>
      </c>
      <c r="F892" s="139">
        <f t="shared" si="209"/>
        <v>1.1428791342072087E-2</v>
      </c>
      <c r="G892" s="140">
        <f t="shared" si="209"/>
        <v>1.4314992991860453E-2</v>
      </c>
      <c r="H892" s="140">
        <f t="shared" si="209"/>
        <v>3.5526650174000363E-3</v>
      </c>
      <c r="I892" s="141">
        <f t="shared" si="224"/>
        <v>21.644474991841207</v>
      </c>
      <c r="J892" s="142">
        <f t="shared" si="218"/>
        <v>25.439730044730954</v>
      </c>
      <c r="K892" s="142">
        <f t="shared" si="221"/>
        <v>19.528131308573588</v>
      </c>
      <c r="L892" s="143">
        <f t="shared" si="219"/>
        <v>15151.132494288846</v>
      </c>
      <c r="M892" s="137">
        <f t="shared" si="210"/>
        <v>-15263.838026838572</v>
      </c>
      <c r="N892" s="137">
        <f t="shared" si="211"/>
        <v>29292.196962860384</v>
      </c>
      <c r="O892" s="143">
        <f t="shared" si="223"/>
        <v>-171.20249428884745</v>
      </c>
      <c r="P892" s="137">
        <f t="shared" si="220"/>
        <v>215.41802683857168</v>
      </c>
      <c r="Q892" s="137">
        <f t="shared" si="212"/>
        <v>-103.69696286038379</v>
      </c>
      <c r="R892" s="144">
        <f t="shared" si="213"/>
        <v>-59.481430310659562</v>
      </c>
      <c r="T892" s="92">
        <f t="shared" si="222"/>
        <v>3.861003861003861E-4</v>
      </c>
      <c r="U892" s="92">
        <f>SUM($T$13:T892)</f>
        <v>0.33976833976833359</v>
      </c>
      <c r="V892" s="92">
        <f t="shared" si="214"/>
        <v>2050</v>
      </c>
      <c r="W892" s="92">
        <v>-40.239780907368186</v>
      </c>
      <c r="Y892" s="92">
        <f t="shared" si="215"/>
        <v>2368</v>
      </c>
      <c r="Z892" s="92">
        <v>-40.081701918648832</v>
      </c>
      <c r="AB892" s="92">
        <f t="shared" si="216"/>
        <v>2122</v>
      </c>
      <c r="AC892" s="92">
        <v>-70.6819972531448</v>
      </c>
      <c r="AE892" s="92">
        <f t="shared" si="217"/>
        <v>53</v>
      </c>
      <c r="AF892" s="92">
        <v>-83.627097458862409</v>
      </c>
    </row>
    <row r="893" spans="1:32">
      <c r="A893" s="93">
        <v>881</v>
      </c>
      <c r="B893" s="130">
        <v>42626</v>
      </c>
      <c r="C893" s="92">
        <v>21.151599999999998</v>
      </c>
      <c r="D893" s="92">
        <v>25.096599999999999</v>
      </c>
      <c r="E893" s="92">
        <v>19.109698999999999</v>
      </c>
      <c r="F893" s="139">
        <f t="shared" si="209"/>
        <v>1.3493069082244569E-2</v>
      </c>
      <c r="G893" s="140">
        <f t="shared" si="209"/>
        <v>4.5742849629033522E-3</v>
      </c>
      <c r="H893" s="140">
        <f t="shared" si="209"/>
        <v>8.9797856052051817E-3</v>
      </c>
      <c r="I893" s="141">
        <f t="shared" si="224"/>
        <v>21.688650329053125</v>
      </c>
      <c r="J893" s="142">
        <f t="shared" si="218"/>
        <v>25.195426268869092</v>
      </c>
      <c r="K893" s="142">
        <f t="shared" si="221"/>
        <v>19.633737648091689</v>
      </c>
      <c r="L893" s="143">
        <f t="shared" si="219"/>
        <v>15182.055230337188</v>
      </c>
      <c r="M893" s="137">
        <f t="shared" si="210"/>
        <v>-15117.255761321456</v>
      </c>
      <c r="N893" s="137">
        <f t="shared" si="211"/>
        <v>29450.606472137533</v>
      </c>
      <c r="O893" s="143">
        <f t="shared" si="223"/>
        <v>-202.12523033718935</v>
      </c>
      <c r="P893" s="137">
        <f t="shared" si="220"/>
        <v>68.83576132145572</v>
      </c>
      <c r="Q893" s="137">
        <f t="shared" si="212"/>
        <v>-262.10647213753327</v>
      </c>
      <c r="R893" s="144">
        <f t="shared" si="213"/>
        <v>-395.3959411532669</v>
      </c>
      <c r="T893" s="92">
        <f t="shared" si="222"/>
        <v>3.861003861003861E-4</v>
      </c>
      <c r="U893" s="92">
        <f>SUM($T$13:T893)</f>
        <v>0.34015444015443397</v>
      </c>
      <c r="V893" s="92">
        <f t="shared" si="214"/>
        <v>1188</v>
      </c>
      <c r="W893" s="92">
        <v>-40.193985823150797</v>
      </c>
      <c r="Y893" s="92">
        <f t="shared" si="215"/>
        <v>1126</v>
      </c>
      <c r="Z893" s="92">
        <v>-39.787922773359242</v>
      </c>
      <c r="AB893" s="92">
        <f t="shared" si="216"/>
        <v>2134</v>
      </c>
      <c r="AC893" s="92">
        <v>-70.57568889797767</v>
      </c>
      <c r="AE893" s="92">
        <f t="shared" si="217"/>
        <v>1921</v>
      </c>
      <c r="AF893" s="92">
        <v>-83.554327350257154</v>
      </c>
    </row>
    <row r="894" spans="1:32">
      <c r="A894" s="93">
        <v>882</v>
      </c>
      <c r="B894" s="130">
        <v>42625</v>
      </c>
      <c r="C894" s="92">
        <v>21.210899000000001</v>
      </c>
      <c r="D894" s="92">
        <v>25.045400999999998</v>
      </c>
      <c r="E894" s="92">
        <v>18.819700000000001</v>
      </c>
      <c r="F894" s="139">
        <f t="shared" si="209"/>
        <v>-2.7956853691115668E-3</v>
      </c>
      <c r="G894" s="140">
        <f t="shared" si="209"/>
        <v>2.0442475646527125E-3</v>
      </c>
      <c r="H894" s="140">
        <f t="shared" si="209"/>
        <v>1.5409331710919849E-2</v>
      </c>
      <c r="I894" s="141">
        <f t="shared" si="224"/>
        <v>21.340072612669548</v>
      </c>
      <c r="J894" s="142">
        <f t="shared" si="218"/>
        <v>25.131971159894785</v>
      </c>
      <c r="K894" s="142">
        <f t="shared" si="221"/>
        <v>19.758850185762789</v>
      </c>
      <c r="L894" s="143">
        <f t="shared" si="219"/>
        <v>14938.050828868683</v>
      </c>
      <c r="M894" s="137">
        <f t="shared" si="210"/>
        <v>-15079.182695936872</v>
      </c>
      <c r="N894" s="137">
        <f t="shared" si="211"/>
        <v>29638.275278644185</v>
      </c>
      <c r="O894" s="143">
        <f t="shared" si="223"/>
        <v>41.879171131315161</v>
      </c>
      <c r="P894" s="137">
        <f t="shared" si="220"/>
        <v>30.762695936871751</v>
      </c>
      <c r="Q894" s="137">
        <f t="shared" si="212"/>
        <v>-449.77527864418516</v>
      </c>
      <c r="R894" s="144">
        <f t="shared" si="213"/>
        <v>-377.13341157599825</v>
      </c>
      <c r="T894" s="92">
        <f t="shared" si="222"/>
        <v>3.861003861003861E-4</v>
      </c>
      <c r="U894" s="92">
        <f>SUM($T$13:T894)</f>
        <v>0.34054054054053434</v>
      </c>
      <c r="V894" s="92">
        <f t="shared" si="214"/>
        <v>1788</v>
      </c>
      <c r="W894" s="92">
        <v>-40.087268230301561</v>
      </c>
      <c r="Y894" s="92">
        <f t="shared" si="215"/>
        <v>307</v>
      </c>
      <c r="Z894" s="92">
        <v>-39.702428109934772</v>
      </c>
      <c r="AB894" s="92">
        <f t="shared" si="216"/>
        <v>893</v>
      </c>
      <c r="AC894" s="92">
        <v>-70.506710628244036</v>
      </c>
      <c r="AE894" s="92">
        <f t="shared" si="217"/>
        <v>328</v>
      </c>
      <c r="AF894" s="92">
        <v>-83.454396349532544</v>
      </c>
    </row>
    <row r="895" spans="1:32">
      <c r="A895" s="93">
        <v>883</v>
      </c>
      <c r="B895" s="130">
        <v>42622</v>
      </c>
      <c r="C895" s="92">
        <v>21.042100999999999</v>
      </c>
      <c r="D895" s="92">
        <v>24.847601000000001</v>
      </c>
      <c r="E895" s="92">
        <v>18.895900999999999</v>
      </c>
      <c r="F895" s="139">
        <f t="shared" si="209"/>
        <v>8.0219175832301204E-3</v>
      </c>
      <c r="G895" s="140">
        <f t="shared" si="209"/>
        <v>7.9605270545031193E-3</v>
      </c>
      <c r="H895" s="140">
        <f t="shared" si="209"/>
        <v>-4.0326735412086201E-3</v>
      </c>
      <c r="I895" s="141">
        <f t="shared" si="224"/>
        <v>21.571568234089366</v>
      </c>
      <c r="J895" s="142">
        <f t="shared" si="218"/>
        <v>25.280355590895876</v>
      </c>
      <c r="K895" s="142">
        <f t="shared" si="221"/>
        <v>19.380528205561621</v>
      </c>
      <c r="L895" s="143">
        <f t="shared" si="219"/>
        <v>15100.097763862555</v>
      </c>
      <c r="M895" s="137">
        <f t="shared" si="210"/>
        <v>-15168.213354537525</v>
      </c>
      <c r="N895" s="137">
        <f t="shared" si="211"/>
        <v>29070.792308342432</v>
      </c>
      <c r="O895" s="143">
        <f t="shared" si="223"/>
        <v>-120.16776386255697</v>
      </c>
      <c r="P895" s="137">
        <f t="shared" si="220"/>
        <v>119.79335453752537</v>
      </c>
      <c r="Q895" s="137">
        <f t="shared" si="212"/>
        <v>117.70769165756792</v>
      </c>
      <c r="R895" s="144">
        <f t="shared" si="213"/>
        <v>117.33328233253633</v>
      </c>
      <c r="T895" s="92">
        <f t="shared" si="222"/>
        <v>3.861003861003861E-4</v>
      </c>
      <c r="U895" s="92">
        <f>SUM($T$13:T895)</f>
        <v>0.34092664092663472</v>
      </c>
      <c r="V895" s="92">
        <f t="shared" si="214"/>
        <v>1466</v>
      </c>
      <c r="W895" s="92">
        <v>-39.921669922647197</v>
      </c>
      <c r="Y895" s="92">
        <f t="shared" si="215"/>
        <v>1494</v>
      </c>
      <c r="Z895" s="92">
        <v>-39.507265322907188</v>
      </c>
      <c r="AB895" s="92">
        <f t="shared" si="216"/>
        <v>2351</v>
      </c>
      <c r="AC895" s="92">
        <v>-70.240353497636534</v>
      </c>
      <c r="AE895" s="92">
        <f t="shared" si="217"/>
        <v>2487</v>
      </c>
      <c r="AF895" s="92">
        <v>-82.702281682424655</v>
      </c>
    </row>
    <row r="896" spans="1:32">
      <c r="A896" s="93">
        <v>884</v>
      </c>
      <c r="B896" s="130">
        <v>42621</v>
      </c>
      <c r="C896" s="92">
        <v>20.661698999999999</v>
      </c>
      <c r="D896" s="92">
        <v>24.522499</v>
      </c>
      <c r="E896" s="92">
        <v>18.661698999999999</v>
      </c>
      <c r="F896" s="139">
        <f t="shared" si="209"/>
        <v>1.8410973850698342E-2</v>
      </c>
      <c r="G896" s="140">
        <f t="shared" si="209"/>
        <v>1.3257294862158986E-2</v>
      </c>
      <c r="H896" s="140">
        <f t="shared" si="209"/>
        <v>1.2549875549916489E-2</v>
      </c>
      <c r="I896" s="141">
        <f t="shared" si="224"/>
        <v>21.793892999307559</v>
      </c>
      <c r="J896" s="142">
        <f t="shared" si="218"/>
        <v>25.413202235249351</v>
      </c>
      <c r="K896" s="142">
        <f t="shared" si="221"/>
        <v>19.703208028325825</v>
      </c>
      <c r="L896" s="143">
        <f t="shared" si="219"/>
        <v>15255.725099515292</v>
      </c>
      <c r="M896" s="137">
        <f t="shared" si="210"/>
        <v>-15247.921341149611</v>
      </c>
      <c r="N896" s="137">
        <f t="shared" si="211"/>
        <v>29554.812042488738</v>
      </c>
      <c r="O896" s="143">
        <f t="shared" si="223"/>
        <v>-275.79509951529326</v>
      </c>
      <c r="P896" s="137">
        <f t="shared" si="220"/>
        <v>199.50134114961111</v>
      </c>
      <c r="Q896" s="137">
        <f t="shared" si="212"/>
        <v>-366.31204248873837</v>
      </c>
      <c r="R896" s="144">
        <f t="shared" si="213"/>
        <v>-442.60580085442052</v>
      </c>
      <c r="T896" s="92">
        <f t="shared" si="222"/>
        <v>3.861003861003861E-4</v>
      </c>
      <c r="U896" s="92">
        <f>SUM($T$13:T896)</f>
        <v>0.34131274131273509</v>
      </c>
      <c r="V896" s="92">
        <f t="shared" si="214"/>
        <v>1912</v>
      </c>
      <c r="W896" s="92">
        <v>-39.873766835595234</v>
      </c>
      <c r="Y896" s="92">
        <f t="shared" si="215"/>
        <v>1092</v>
      </c>
      <c r="Z896" s="92">
        <v>-39.380873219117348</v>
      </c>
      <c r="AB896" s="92">
        <f t="shared" si="216"/>
        <v>1507</v>
      </c>
      <c r="AC896" s="92">
        <v>-70.166818991736363</v>
      </c>
      <c r="AE896" s="92">
        <f t="shared" si="217"/>
        <v>2474</v>
      </c>
      <c r="AF896" s="92">
        <v>-82.286634338384829</v>
      </c>
    </row>
    <row r="897" spans="1:32">
      <c r="A897" s="93">
        <v>885</v>
      </c>
      <c r="B897" s="130">
        <v>42620</v>
      </c>
      <c r="C897" s="92">
        <v>20.558800000000002</v>
      </c>
      <c r="D897" s="92">
        <v>24.516898999999999</v>
      </c>
      <c r="E897" s="92">
        <v>18.390599999999999</v>
      </c>
      <c r="F897" s="139">
        <f t="shared" si="209"/>
        <v>5.0051073019825587E-3</v>
      </c>
      <c r="G897" s="140">
        <f t="shared" si="209"/>
        <v>2.2841387893302034E-4</v>
      </c>
      <c r="H897" s="140">
        <f t="shared" si="209"/>
        <v>1.4741172120539714E-2</v>
      </c>
      <c r="I897" s="141">
        <f t="shared" si="224"/>
        <v>21.507008795751695</v>
      </c>
      <c r="J897" s="142">
        <f t="shared" si="218"/>
        <v>25.086428779973357</v>
      </c>
      <c r="K897" s="142">
        <f t="shared" si="221"/>
        <v>19.74584846829358</v>
      </c>
      <c r="L897" s="143">
        <f t="shared" si="219"/>
        <v>15054.906157026186</v>
      </c>
      <c r="M897" s="137">
        <f t="shared" si="210"/>
        <v>-15051.857267984014</v>
      </c>
      <c r="N897" s="137">
        <f t="shared" si="211"/>
        <v>29618.772702440372</v>
      </c>
      <c r="O897" s="143">
        <f t="shared" si="223"/>
        <v>-74.976157026187138</v>
      </c>
      <c r="P897" s="137">
        <f t="shared" si="220"/>
        <v>3.4372679840143974</v>
      </c>
      <c r="Q897" s="137">
        <f t="shared" si="212"/>
        <v>-430.27270244037209</v>
      </c>
      <c r="R897" s="144">
        <f t="shared" si="213"/>
        <v>-501.81159148254483</v>
      </c>
      <c r="T897" s="92">
        <f t="shared" si="222"/>
        <v>3.861003861003861E-4</v>
      </c>
      <c r="U897" s="92">
        <f>SUM($T$13:T897)</f>
        <v>0.34169884169883546</v>
      </c>
      <c r="V897" s="92">
        <f t="shared" si="214"/>
        <v>2455</v>
      </c>
      <c r="W897" s="92">
        <v>-39.860422096660841</v>
      </c>
      <c r="Y897" s="92">
        <f t="shared" si="215"/>
        <v>2013</v>
      </c>
      <c r="Z897" s="92">
        <v>-39.277632148441626</v>
      </c>
      <c r="AB897" s="92">
        <f t="shared" si="216"/>
        <v>2556</v>
      </c>
      <c r="AC897" s="92">
        <v>-69.89560326524952</v>
      </c>
      <c r="AE897" s="92">
        <f t="shared" si="217"/>
        <v>2187</v>
      </c>
      <c r="AF897" s="92">
        <v>-82.12585712640066</v>
      </c>
    </row>
    <row r="898" spans="1:32">
      <c r="A898" s="93">
        <v>886</v>
      </c>
      <c r="B898" s="130">
        <v>42619</v>
      </c>
      <c r="C898" s="92">
        <v>20.739901</v>
      </c>
      <c r="D898" s="92">
        <v>24.757601000000001</v>
      </c>
      <c r="E898" s="92">
        <v>18.260200999999999</v>
      </c>
      <c r="F898" s="139">
        <f t="shared" si="209"/>
        <v>-8.7320088943528829E-3</v>
      </c>
      <c r="G898" s="140">
        <f t="shared" si="209"/>
        <v>-9.7223474923924247E-3</v>
      </c>
      <c r="H898" s="140">
        <f t="shared" si="209"/>
        <v>7.1411590704835159E-3</v>
      </c>
      <c r="I898" s="141">
        <f t="shared" si="224"/>
        <v>21.213035882861735</v>
      </c>
      <c r="J898" s="142">
        <f t="shared" si="218"/>
        <v>24.836856719247553</v>
      </c>
      <c r="K898" s="142">
        <f t="shared" si="221"/>
        <v>19.597959814352539</v>
      </c>
      <c r="L898" s="143">
        <f t="shared" si="219"/>
        <v>14849.125118003214</v>
      </c>
      <c r="M898" s="137">
        <f t="shared" si="210"/>
        <v>-14902.114031548532</v>
      </c>
      <c r="N898" s="137">
        <f t="shared" si="211"/>
        <v>29396.939721528808</v>
      </c>
      <c r="O898" s="143">
        <f t="shared" si="223"/>
        <v>130.80488199678439</v>
      </c>
      <c r="P898" s="137">
        <f t="shared" si="220"/>
        <v>-146.30596845146829</v>
      </c>
      <c r="Q898" s="137">
        <f t="shared" si="212"/>
        <v>-208.43972152880815</v>
      </c>
      <c r="R898" s="144">
        <f t="shared" si="213"/>
        <v>-223.94080798349205</v>
      </c>
      <c r="T898" s="92">
        <f t="shared" si="222"/>
        <v>3.861003861003861E-4</v>
      </c>
      <c r="U898" s="92">
        <f>SUM($T$13:T898)</f>
        <v>0.34208494208493584</v>
      </c>
      <c r="V898" s="92">
        <f t="shared" si="214"/>
        <v>348</v>
      </c>
      <c r="W898" s="92">
        <v>-39.771213041429291</v>
      </c>
      <c r="Y898" s="92">
        <f t="shared" si="215"/>
        <v>688</v>
      </c>
      <c r="Z898" s="92">
        <v>-39.228171012766325</v>
      </c>
      <c r="AB898" s="92">
        <f t="shared" si="216"/>
        <v>360</v>
      </c>
      <c r="AC898" s="92">
        <v>-69.60095316015213</v>
      </c>
      <c r="AE898" s="92">
        <f t="shared" si="217"/>
        <v>575</v>
      </c>
      <c r="AF898" s="92">
        <v>-82.117676894835313</v>
      </c>
    </row>
    <row r="899" spans="1:32">
      <c r="A899" s="93">
        <v>887</v>
      </c>
      <c r="B899" s="130">
        <v>42618</v>
      </c>
      <c r="C899" s="92">
        <v>20.7057</v>
      </c>
      <c r="D899" s="92">
        <v>24.671499000000001</v>
      </c>
      <c r="E899" s="92">
        <v>18.587600999999999</v>
      </c>
      <c r="F899" s="139">
        <f t="shared" si="209"/>
        <v>1.6517673877241013E-3</v>
      </c>
      <c r="G899" s="140">
        <f t="shared" si="209"/>
        <v>3.4899379239177186E-3</v>
      </c>
      <c r="H899" s="140">
        <f t="shared" si="209"/>
        <v>-1.7613892185441293E-2</v>
      </c>
      <c r="I899" s="141">
        <f t="shared" si="224"/>
        <v>21.435247656920556</v>
      </c>
      <c r="J899" s="142">
        <f t="shared" si="218"/>
        <v>25.168230086088403</v>
      </c>
      <c r="K899" s="142">
        <f t="shared" si="221"/>
        <v>19.116251271963499</v>
      </c>
      <c r="L899" s="143">
        <f t="shared" si="219"/>
        <v>15004.67335984439</v>
      </c>
      <c r="M899" s="137">
        <f t="shared" si="210"/>
        <v>-15100.938051653042</v>
      </c>
      <c r="N899" s="137">
        <f t="shared" si="211"/>
        <v>28674.376907945247</v>
      </c>
      <c r="O899" s="143">
        <f t="shared" si="223"/>
        <v>-24.743359844391307</v>
      </c>
      <c r="P899" s="137">
        <f t="shared" si="220"/>
        <v>52.518051653041766</v>
      </c>
      <c r="Q899" s="137">
        <f t="shared" si="212"/>
        <v>514.12309205475322</v>
      </c>
      <c r="R899" s="144">
        <f t="shared" si="213"/>
        <v>541.89778386340367</v>
      </c>
      <c r="T899" s="92">
        <f t="shared" si="222"/>
        <v>3.861003861003861E-4</v>
      </c>
      <c r="U899" s="92">
        <f>SUM($T$13:T899)</f>
        <v>0.34247104247103621</v>
      </c>
      <c r="V899" s="92">
        <f t="shared" si="214"/>
        <v>1038</v>
      </c>
      <c r="W899" s="92">
        <v>-39.690124906264828</v>
      </c>
      <c r="Y899" s="92">
        <f t="shared" si="215"/>
        <v>1512</v>
      </c>
      <c r="Z899" s="92">
        <v>-39.14315975604768</v>
      </c>
      <c r="AB899" s="92">
        <f t="shared" si="216"/>
        <v>655</v>
      </c>
      <c r="AC899" s="92">
        <v>-69.160428079005214</v>
      </c>
      <c r="AE899" s="92">
        <f t="shared" si="217"/>
        <v>2549</v>
      </c>
      <c r="AF899" s="92">
        <v>-81.900575221359759</v>
      </c>
    </row>
    <row r="900" spans="1:32">
      <c r="A900" s="93">
        <v>888</v>
      </c>
      <c r="B900" s="130">
        <v>42615</v>
      </c>
      <c r="C900" s="92">
        <v>20.989401000000001</v>
      </c>
      <c r="D900" s="92">
        <v>24.858999000000001</v>
      </c>
      <c r="E900" s="92">
        <v>18.579201000000001</v>
      </c>
      <c r="F900" s="139">
        <f t="shared" si="209"/>
        <v>-1.3516393345384237E-2</v>
      </c>
      <c r="G900" s="140">
        <f t="shared" si="209"/>
        <v>-7.5425402285909104E-3</v>
      </c>
      <c r="H900" s="140">
        <f t="shared" si="209"/>
        <v>4.521184737706907E-4</v>
      </c>
      <c r="I900" s="141">
        <f t="shared" si="224"/>
        <v>21.110650534048112</v>
      </c>
      <c r="J900" s="142">
        <f t="shared" si="218"/>
        <v>24.891527811288782</v>
      </c>
      <c r="K900" s="142">
        <f t="shared" si="221"/>
        <v>19.467797773381104</v>
      </c>
      <c r="L900" s="143">
        <f t="shared" si="219"/>
        <v>14777.455373833678</v>
      </c>
      <c r="M900" s="137">
        <f t="shared" si="210"/>
        <v>-14934.916686773269</v>
      </c>
      <c r="N900" s="137">
        <f t="shared" si="211"/>
        <v>29201.696660071655</v>
      </c>
      <c r="O900" s="143">
        <f t="shared" si="223"/>
        <v>202.47462616632038</v>
      </c>
      <c r="P900" s="137">
        <f t="shared" si="220"/>
        <v>-113.50331322673082</v>
      </c>
      <c r="Q900" s="137">
        <f t="shared" si="212"/>
        <v>-13.19666007165506</v>
      </c>
      <c r="R900" s="144">
        <f t="shared" si="213"/>
        <v>75.774652867934492</v>
      </c>
      <c r="T900" s="92">
        <f t="shared" si="222"/>
        <v>3.861003861003861E-4</v>
      </c>
      <c r="U900" s="92">
        <f>SUM($T$13:T900)</f>
        <v>0.34285714285713659</v>
      </c>
      <c r="V900" s="92">
        <f t="shared" si="214"/>
        <v>661</v>
      </c>
      <c r="W900" s="92">
        <v>-39.674130220389998</v>
      </c>
      <c r="Y900" s="92">
        <f t="shared" si="215"/>
        <v>1479</v>
      </c>
      <c r="Z900" s="92">
        <v>-38.827138090082371</v>
      </c>
      <c r="AB900" s="92">
        <f t="shared" si="216"/>
        <v>654</v>
      </c>
      <c r="AC900" s="92">
        <v>-68.996943892569107</v>
      </c>
      <c r="AE900" s="92">
        <f t="shared" si="217"/>
        <v>2492</v>
      </c>
      <c r="AF900" s="92">
        <v>-81.752658087239979</v>
      </c>
    </row>
    <row r="901" spans="1:32">
      <c r="A901" s="93">
        <v>889</v>
      </c>
      <c r="B901" s="130">
        <v>42614</v>
      </c>
      <c r="C901" s="92">
        <v>20.970699</v>
      </c>
      <c r="D901" s="92">
        <v>24.682199000000001</v>
      </c>
      <c r="E901" s="92">
        <v>18.742701</v>
      </c>
      <c r="F901" s="139">
        <f t="shared" si="209"/>
        <v>8.918157663699855E-4</v>
      </c>
      <c r="G901" s="140">
        <f t="shared" si="209"/>
        <v>7.1630570679703798E-3</v>
      </c>
      <c r="H901" s="140">
        <f t="shared" si="209"/>
        <v>-8.7233958435338765E-3</v>
      </c>
      <c r="I901" s="141">
        <f t="shared" si="224"/>
        <v>21.418984768218738</v>
      </c>
      <c r="J901" s="142">
        <f t="shared" si="218"/>
        <v>25.260354485404644</v>
      </c>
      <c r="K901" s="142">
        <f t="shared" si="221"/>
        <v>19.289251440280673</v>
      </c>
      <c r="L901" s="143">
        <f t="shared" si="219"/>
        <v>14993.289337753116</v>
      </c>
      <c r="M901" s="137">
        <f t="shared" si="210"/>
        <v>-15156.212691242787</v>
      </c>
      <c r="N901" s="137">
        <f t="shared" si="211"/>
        <v>28933.877160421009</v>
      </c>
      <c r="O901" s="143">
        <f t="shared" si="223"/>
        <v>-13.35933775311787</v>
      </c>
      <c r="P901" s="137">
        <f t="shared" si="220"/>
        <v>107.79269124278653</v>
      </c>
      <c r="Q901" s="137">
        <f t="shared" si="212"/>
        <v>254.62283957899126</v>
      </c>
      <c r="R901" s="144">
        <f t="shared" si="213"/>
        <v>349.05619306865992</v>
      </c>
      <c r="T901" s="92">
        <f t="shared" si="222"/>
        <v>3.861003861003861E-4</v>
      </c>
      <c r="U901" s="92">
        <f>SUM($T$13:T901)</f>
        <v>0.34324324324323696</v>
      </c>
      <c r="V901" s="92">
        <f t="shared" si="214"/>
        <v>561</v>
      </c>
      <c r="W901" s="92">
        <v>-39.623927328417267</v>
      </c>
      <c r="Y901" s="92">
        <f t="shared" si="215"/>
        <v>1481</v>
      </c>
      <c r="Z901" s="92">
        <v>-38.760195989798376</v>
      </c>
      <c r="AB901" s="92">
        <f t="shared" si="216"/>
        <v>391</v>
      </c>
      <c r="AC901" s="92">
        <v>-68.930968414970266</v>
      </c>
      <c r="AE901" s="92">
        <f t="shared" si="217"/>
        <v>1369</v>
      </c>
      <c r="AF901" s="92">
        <v>-81.555264424883717</v>
      </c>
    </row>
    <row r="902" spans="1:32">
      <c r="A902" s="93">
        <v>890</v>
      </c>
      <c r="B902" s="130">
        <v>42613</v>
      </c>
      <c r="C902" s="92">
        <v>20.968399000000002</v>
      </c>
      <c r="D902" s="92">
        <v>24.616599999999998</v>
      </c>
      <c r="E902" s="92">
        <v>18.794201000000001</v>
      </c>
      <c r="F902" s="139">
        <f t="shared" si="209"/>
        <v>1.0968887038043107E-4</v>
      </c>
      <c r="G902" s="140">
        <f t="shared" si="209"/>
        <v>2.6648277991274671E-3</v>
      </c>
      <c r="H902" s="140">
        <f t="shared" si="209"/>
        <v>-2.7402069393639428E-3</v>
      </c>
      <c r="I902" s="141">
        <f t="shared" si="224"/>
        <v>21.402247330857254</v>
      </c>
      <c r="J902" s="142">
        <f t="shared" si="218"/>
        <v>25.147535746581575</v>
      </c>
      <c r="K902" s="142">
        <f t="shared" si="221"/>
        <v>19.405678313166916</v>
      </c>
      <c r="L902" s="143">
        <f t="shared" si="219"/>
        <v>14981.573131600078</v>
      </c>
      <c r="M902" s="137">
        <f t="shared" si="210"/>
        <v>-15088.521447948944</v>
      </c>
      <c r="N902" s="137">
        <f t="shared" si="211"/>
        <v>29108.517469750375</v>
      </c>
      <c r="O902" s="143">
        <f t="shared" si="223"/>
        <v>-1.6431316000798688</v>
      </c>
      <c r="P902" s="137">
        <f t="shared" si="220"/>
        <v>40.101447948944042</v>
      </c>
      <c r="Q902" s="137">
        <f t="shared" si="212"/>
        <v>79.982530249624688</v>
      </c>
      <c r="R902" s="144">
        <f t="shared" si="213"/>
        <v>118.44084659848886</v>
      </c>
      <c r="T902" s="92">
        <f t="shared" si="222"/>
        <v>3.861003861003861E-4</v>
      </c>
      <c r="U902" s="92">
        <f>SUM($T$13:T902)</f>
        <v>0.34362934362933734</v>
      </c>
      <c r="V902" s="92">
        <f t="shared" si="214"/>
        <v>519</v>
      </c>
      <c r="W902" s="92">
        <v>-39.438362421164129</v>
      </c>
      <c r="Y902" s="92">
        <f t="shared" si="215"/>
        <v>159</v>
      </c>
      <c r="Z902" s="92">
        <v>-38.750347375513229</v>
      </c>
      <c r="AB902" s="92">
        <f t="shared" si="216"/>
        <v>899</v>
      </c>
      <c r="AC902" s="92">
        <v>-68.90709659312779</v>
      </c>
      <c r="AE902" s="92">
        <f t="shared" si="217"/>
        <v>578</v>
      </c>
      <c r="AF902" s="92">
        <v>-81.483708080168071</v>
      </c>
    </row>
    <row r="903" spans="1:32">
      <c r="A903" s="93">
        <v>891</v>
      </c>
      <c r="B903" s="130">
        <v>42612</v>
      </c>
      <c r="C903" s="92">
        <v>20.856898999999999</v>
      </c>
      <c r="D903" s="92">
        <v>24.423999999999999</v>
      </c>
      <c r="E903" s="92">
        <v>18.794499999999999</v>
      </c>
      <c r="F903" s="139">
        <f t="shared" si="209"/>
        <v>5.3459529146688833E-3</v>
      </c>
      <c r="G903" s="140">
        <f t="shared" si="209"/>
        <v>7.885686210284959E-3</v>
      </c>
      <c r="H903" s="140">
        <f t="shared" si="209"/>
        <v>-1.5908909521300529E-5</v>
      </c>
      <c r="I903" s="141">
        <f t="shared" si="224"/>
        <v>21.51430285777862</v>
      </c>
      <c r="J903" s="142">
        <f t="shared" si="218"/>
        <v>25.278478530134294</v>
      </c>
      <c r="K903" s="142">
        <f t="shared" si="221"/>
        <v>19.458690428529625</v>
      </c>
      <c r="L903" s="143">
        <f t="shared" si="219"/>
        <v>15060.012000445035</v>
      </c>
      <c r="M903" s="137">
        <f t="shared" si="210"/>
        <v>-15167.087118080577</v>
      </c>
      <c r="N903" s="137">
        <f t="shared" si="211"/>
        <v>29188.035642794439</v>
      </c>
      <c r="O903" s="143">
        <f t="shared" si="223"/>
        <v>-80.082000445036101</v>
      </c>
      <c r="P903" s="137">
        <f t="shared" si="220"/>
        <v>118.66711808057698</v>
      </c>
      <c r="Q903" s="137">
        <f t="shared" si="212"/>
        <v>0.46435720556110027</v>
      </c>
      <c r="R903" s="144">
        <f t="shared" si="213"/>
        <v>39.049474841101983</v>
      </c>
      <c r="T903" s="92">
        <f t="shared" si="222"/>
        <v>3.861003861003861E-4</v>
      </c>
      <c r="U903" s="92">
        <f>SUM($T$13:T903)</f>
        <v>0.34401544401543771</v>
      </c>
      <c r="V903" s="92">
        <f t="shared" si="214"/>
        <v>74</v>
      </c>
      <c r="W903" s="92">
        <v>-39.430673736107565</v>
      </c>
      <c r="Y903" s="92">
        <f t="shared" si="215"/>
        <v>2129</v>
      </c>
      <c r="Z903" s="92">
        <v>-38.681270209901413</v>
      </c>
      <c r="AB903" s="92">
        <f t="shared" si="216"/>
        <v>359</v>
      </c>
      <c r="AC903" s="92">
        <v>-68.815271523180854</v>
      </c>
      <c r="AE903" s="92">
        <f t="shared" si="217"/>
        <v>246</v>
      </c>
      <c r="AF903" s="92">
        <v>-81.477219314365357</v>
      </c>
    </row>
    <row r="904" spans="1:32">
      <c r="A904" s="93">
        <v>892</v>
      </c>
      <c r="B904" s="130">
        <v>42611</v>
      </c>
      <c r="C904" s="92">
        <v>20.816299000000001</v>
      </c>
      <c r="D904" s="92">
        <v>24.398099999999999</v>
      </c>
      <c r="E904" s="92">
        <v>18.633101</v>
      </c>
      <c r="F904" s="139">
        <f t="shared" si="209"/>
        <v>1.9503947363552765E-3</v>
      </c>
      <c r="G904" s="140">
        <f t="shared" si="209"/>
        <v>1.0615580721449192E-3</v>
      </c>
      <c r="H904" s="140">
        <f t="shared" si="209"/>
        <v>8.6619505792406848E-3</v>
      </c>
      <c r="I904" s="141">
        <f t="shared" si="224"/>
        <v>21.44163825231853</v>
      </c>
      <c r="J904" s="142">
        <f t="shared" si="218"/>
        <v>25.107324619540044</v>
      </c>
      <c r="K904" s="142">
        <f t="shared" si="221"/>
        <v>19.627552896321443</v>
      </c>
      <c r="L904" s="143">
        <f t="shared" si="219"/>
        <v>15009.146776622971</v>
      </c>
      <c r="M904" s="137">
        <f t="shared" si="210"/>
        <v>-15064.394771724026</v>
      </c>
      <c r="N904" s="137">
        <f t="shared" si="211"/>
        <v>29441.329344482165</v>
      </c>
      <c r="O904" s="143">
        <f t="shared" si="223"/>
        <v>-29.216776622972247</v>
      </c>
      <c r="P904" s="137">
        <f t="shared" si="220"/>
        <v>15.974771724026141</v>
      </c>
      <c r="Q904" s="137">
        <f t="shared" si="212"/>
        <v>-252.82934448216474</v>
      </c>
      <c r="R904" s="144">
        <f t="shared" si="213"/>
        <v>-266.07134938111085</v>
      </c>
      <c r="T904" s="92">
        <f t="shared" si="222"/>
        <v>3.861003861003861E-4</v>
      </c>
      <c r="U904" s="92">
        <f>SUM($T$13:T904)</f>
        <v>0.34440154440153808</v>
      </c>
      <c r="V904" s="92">
        <f t="shared" si="214"/>
        <v>135</v>
      </c>
      <c r="W904" s="92">
        <v>-39.324015484968186</v>
      </c>
      <c r="Y904" s="92">
        <f t="shared" si="215"/>
        <v>2356</v>
      </c>
      <c r="Z904" s="92">
        <v>-38.626117338922995</v>
      </c>
      <c r="AB904" s="92">
        <f t="shared" si="216"/>
        <v>311</v>
      </c>
      <c r="AC904" s="92">
        <v>-68.777635981274216</v>
      </c>
      <c r="AE904" s="92">
        <f t="shared" si="217"/>
        <v>1005</v>
      </c>
      <c r="AF904" s="92">
        <v>-81.260113237049154</v>
      </c>
    </row>
    <row r="905" spans="1:32">
      <c r="A905" s="93">
        <v>893</v>
      </c>
      <c r="B905" s="130">
        <v>42608</v>
      </c>
      <c r="C905" s="92">
        <v>20.7239</v>
      </c>
      <c r="D905" s="92">
        <v>24.224001000000001</v>
      </c>
      <c r="E905" s="92">
        <v>18.588200000000001</v>
      </c>
      <c r="F905" s="139">
        <f t="shared" si="209"/>
        <v>4.4585719869330021E-3</v>
      </c>
      <c r="G905" s="140">
        <f t="shared" si="209"/>
        <v>7.1870456081966072E-3</v>
      </c>
      <c r="H905" s="140">
        <f t="shared" si="209"/>
        <v>2.4155647130974511E-3</v>
      </c>
      <c r="I905" s="141">
        <f t="shared" si="224"/>
        <v>21.495312994663166</v>
      </c>
      <c r="J905" s="142">
        <f t="shared" si="218"/>
        <v>25.260956134785499</v>
      </c>
      <c r="K905" s="142">
        <f t="shared" si="221"/>
        <v>19.506004473752164</v>
      </c>
      <c r="L905" s="143">
        <f t="shared" si="219"/>
        <v>15046.719096264216</v>
      </c>
      <c r="M905" s="137">
        <f t="shared" si="210"/>
        <v>-15156.573680871299</v>
      </c>
      <c r="N905" s="137">
        <f t="shared" si="211"/>
        <v>29259.006710628244</v>
      </c>
      <c r="O905" s="143">
        <f t="shared" si="223"/>
        <v>-66.789096264217733</v>
      </c>
      <c r="P905" s="137">
        <f t="shared" si="220"/>
        <v>108.153680871299</v>
      </c>
      <c r="Q905" s="137">
        <f t="shared" si="212"/>
        <v>-70.506710628244036</v>
      </c>
      <c r="R905" s="144">
        <f t="shared" si="213"/>
        <v>-29.142126021162767</v>
      </c>
      <c r="T905" s="92">
        <f t="shared" si="222"/>
        <v>3.861003861003861E-4</v>
      </c>
      <c r="U905" s="92">
        <f>SUM($T$13:T905)</f>
        <v>0.34478764478763846</v>
      </c>
      <c r="V905" s="92">
        <f t="shared" si="214"/>
        <v>1855</v>
      </c>
      <c r="W905" s="92">
        <v>-39.260387662321591</v>
      </c>
      <c r="Y905" s="92">
        <f t="shared" si="215"/>
        <v>1966</v>
      </c>
      <c r="Z905" s="92">
        <v>-38.623063438255485</v>
      </c>
      <c r="AB905" s="92">
        <f t="shared" si="216"/>
        <v>197</v>
      </c>
      <c r="AC905" s="92">
        <v>-68.585623237693653</v>
      </c>
      <c r="AE905" s="92">
        <f t="shared" si="217"/>
        <v>1872</v>
      </c>
      <c r="AF905" s="92">
        <v>-81.179137079605425</v>
      </c>
    </row>
    <row r="906" spans="1:32">
      <c r="A906" s="93">
        <v>894</v>
      </c>
      <c r="B906" s="130">
        <v>42607</v>
      </c>
      <c r="C906" s="92">
        <v>20.805401</v>
      </c>
      <c r="D906" s="92">
        <v>24.454499999999999</v>
      </c>
      <c r="E906" s="92">
        <v>18.359698999999999</v>
      </c>
      <c r="F906" s="139">
        <f t="shared" si="209"/>
        <v>-3.9173001279811936E-3</v>
      </c>
      <c r="G906" s="140">
        <f t="shared" si="209"/>
        <v>-9.4256271851805851E-3</v>
      </c>
      <c r="H906" s="140">
        <f t="shared" si="209"/>
        <v>1.244579227578857E-2</v>
      </c>
      <c r="I906" s="141">
        <f t="shared" si="224"/>
        <v>21.316070168991214</v>
      </c>
      <c r="J906" s="142">
        <f t="shared" si="218"/>
        <v>24.844298672256642</v>
      </c>
      <c r="K906" s="142">
        <f t="shared" si="221"/>
        <v>19.701182671894568</v>
      </c>
      <c r="L906" s="143">
        <f t="shared" si="219"/>
        <v>14921.24911829385</v>
      </c>
      <c r="M906" s="137">
        <f t="shared" si="210"/>
        <v>-14906.579203353986</v>
      </c>
      <c r="N906" s="137">
        <f t="shared" si="211"/>
        <v>29551.77400784185</v>
      </c>
      <c r="O906" s="143">
        <f t="shared" si="223"/>
        <v>58.680881706148284</v>
      </c>
      <c r="P906" s="137">
        <f t="shared" si="220"/>
        <v>-141.8407966460145</v>
      </c>
      <c r="Q906" s="137">
        <f t="shared" si="212"/>
        <v>-363.27400784185011</v>
      </c>
      <c r="R906" s="144">
        <f t="shared" si="213"/>
        <v>-446.43392278171632</v>
      </c>
      <c r="T906" s="92">
        <f t="shared" si="222"/>
        <v>3.861003861003861E-4</v>
      </c>
      <c r="U906" s="92">
        <f>SUM($T$13:T906)</f>
        <v>0.34517374517373883</v>
      </c>
      <c r="V906" s="92">
        <f t="shared" si="214"/>
        <v>1596</v>
      </c>
      <c r="W906" s="92">
        <v>-39.072513210263423</v>
      </c>
      <c r="Y906" s="92">
        <f t="shared" si="215"/>
        <v>1678</v>
      </c>
      <c r="Z906" s="92">
        <v>-38.570477129336723</v>
      </c>
      <c r="AB906" s="92">
        <f t="shared" si="216"/>
        <v>1520</v>
      </c>
      <c r="AC906" s="92">
        <v>-68.465254962484323</v>
      </c>
      <c r="AE906" s="92">
        <f t="shared" si="217"/>
        <v>1052</v>
      </c>
      <c r="AF906" s="92">
        <v>-81.134338224801468</v>
      </c>
    </row>
    <row r="907" spans="1:32">
      <c r="A907" s="93">
        <v>895</v>
      </c>
      <c r="B907" s="130">
        <v>42606</v>
      </c>
      <c r="C907" s="92">
        <v>20.936899</v>
      </c>
      <c r="D907" s="92">
        <v>24.442800999999999</v>
      </c>
      <c r="E907" s="92">
        <v>18.465699999999998</v>
      </c>
      <c r="F907" s="139">
        <f t="shared" si="209"/>
        <v>-6.2806817762267597E-3</v>
      </c>
      <c r="G907" s="140">
        <f t="shared" si="209"/>
        <v>4.786276335515538E-4</v>
      </c>
      <c r="H907" s="140">
        <f t="shared" si="209"/>
        <v>-5.7404268454485097E-3</v>
      </c>
      <c r="I907" s="141">
        <f t="shared" si="224"/>
        <v>21.265494038056925</v>
      </c>
      <c r="J907" s="142">
        <f t="shared" si="218"/>
        <v>25.092704316088817</v>
      </c>
      <c r="K907" s="142">
        <f t="shared" si="221"/>
        <v>19.347297034014417</v>
      </c>
      <c r="L907" s="143">
        <f t="shared" si="219"/>
        <v>14885.845826639848</v>
      </c>
      <c r="M907" s="137">
        <f t="shared" si="210"/>
        <v>-15055.622589653291</v>
      </c>
      <c r="N907" s="137">
        <f t="shared" si="211"/>
        <v>29020.945551021625</v>
      </c>
      <c r="O907" s="143">
        <f t="shared" si="223"/>
        <v>94.084173360150089</v>
      </c>
      <c r="P907" s="137">
        <f t="shared" si="220"/>
        <v>7.2025896532904881</v>
      </c>
      <c r="Q907" s="137">
        <f t="shared" si="212"/>
        <v>167.55444897837515</v>
      </c>
      <c r="R907" s="144">
        <f t="shared" si="213"/>
        <v>268.84121199181573</v>
      </c>
      <c r="T907" s="92">
        <f t="shared" si="222"/>
        <v>3.861003861003861E-4</v>
      </c>
      <c r="U907" s="92">
        <f>SUM($T$13:T907)</f>
        <v>0.34555984555983921</v>
      </c>
      <c r="V907" s="92">
        <f t="shared" si="214"/>
        <v>1890</v>
      </c>
      <c r="W907" s="92">
        <v>-38.870731760660419</v>
      </c>
      <c r="Y907" s="92">
        <f t="shared" si="215"/>
        <v>1541</v>
      </c>
      <c r="Z907" s="92">
        <v>-38.540612485146994</v>
      </c>
      <c r="AB907" s="92">
        <f t="shared" si="216"/>
        <v>2423</v>
      </c>
      <c r="AC907" s="92">
        <v>-68.252418964675599</v>
      </c>
      <c r="AE907" s="92">
        <f t="shared" si="217"/>
        <v>92</v>
      </c>
      <c r="AF907" s="92">
        <v>-80.864907550063435</v>
      </c>
    </row>
    <row r="908" spans="1:32">
      <c r="A908" s="93">
        <v>896</v>
      </c>
      <c r="B908" s="130">
        <v>42605</v>
      </c>
      <c r="C908" s="92">
        <v>20.711500000000001</v>
      </c>
      <c r="D908" s="92">
        <v>24.030100000000001</v>
      </c>
      <c r="E908" s="92">
        <v>18.526599999999998</v>
      </c>
      <c r="F908" s="139">
        <f t="shared" si="209"/>
        <v>1.0882794582719679E-2</v>
      </c>
      <c r="G908" s="140">
        <f t="shared" si="209"/>
        <v>1.7174335520867556E-2</v>
      </c>
      <c r="H908" s="140">
        <f t="shared" si="209"/>
        <v>-3.2871654809840667E-3</v>
      </c>
      <c r="I908" s="141">
        <f t="shared" si="224"/>
        <v>21.63279071579074</v>
      </c>
      <c r="J908" s="142">
        <f t="shared" si="218"/>
        <v>25.511444356898224</v>
      </c>
      <c r="K908" s="142">
        <f t="shared" si="221"/>
        <v>19.39503504690553</v>
      </c>
      <c r="L908" s="143">
        <f t="shared" si="219"/>
        <v>15142.953501053518</v>
      </c>
      <c r="M908" s="137">
        <f t="shared" si="210"/>
        <v>-15306.866614138935</v>
      </c>
      <c r="N908" s="137">
        <f t="shared" si="211"/>
        <v>29092.552570358293</v>
      </c>
      <c r="O908" s="143">
        <f t="shared" si="223"/>
        <v>-163.02350105351979</v>
      </c>
      <c r="P908" s="137">
        <f t="shared" si="220"/>
        <v>258.44661413893482</v>
      </c>
      <c r="Q908" s="137">
        <f t="shared" si="212"/>
        <v>95.947429641706549</v>
      </c>
      <c r="R908" s="144">
        <f t="shared" si="213"/>
        <v>191.37054272712157</v>
      </c>
      <c r="T908" s="92">
        <f t="shared" si="222"/>
        <v>3.861003861003861E-4</v>
      </c>
      <c r="U908" s="92">
        <f>SUM($T$13:T908)</f>
        <v>0.34594594594593958</v>
      </c>
      <c r="V908" s="92">
        <f t="shared" si="214"/>
        <v>1063</v>
      </c>
      <c r="W908" s="92">
        <v>-38.852498743588512</v>
      </c>
      <c r="Y908" s="92">
        <f t="shared" si="215"/>
        <v>1280</v>
      </c>
      <c r="Z908" s="92">
        <v>-38.370331736985463</v>
      </c>
      <c r="AB908" s="92">
        <f t="shared" si="216"/>
        <v>1538</v>
      </c>
      <c r="AC908" s="92">
        <v>-68.211400866483018</v>
      </c>
      <c r="AE908" s="92">
        <f t="shared" si="217"/>
        <v>1958</v>
      </c>
      <c r="AF908" s="92">
        <v>-80.495762087402909</v>
      </c>
    </row>
    <row r="909" spans="1:32">
      <c r="A909" s="93">
        <v>897</v>
      </c>
      <c r="B909" s="130">
        <v>42604</v>
      </c>
      <c r="C909" s="92">
        <v>20.6236</v>
      </c>
      <c r="D909" s="92">
        <v>23.8354</v>
      </c>
      <c r="E909" s="92">
        <v>18.298500000000001</v>
      </c>
      <c r="F909" s="139">
        <f t="shared" si="209"/>
        <v>4.2621074885083043E-3</v>
      </c>
      <c r="G909" s="140">
        <f t="shared" si="209"/>
        <v>8.1685224498015963E-3</v>
      </c>
      <c r="H909" s="140">
        <f t="shared" si="209"/>
        <v>1.2465502636828107E-2</v>
      </c>
      <c r="I909" s="141">
        <f t="shared" si="224"/>
        <v>21.491108674043328</v>
      </c>
      <c r="J909" s="142">
        <f t="shared" si="218"/>
        <v>25.285572261006738</v>
      </c>
      <c r="K909" s="142">
        <f t="shared" si="221"/>
        <v>19.701566215810036</v>
      </c>
      <c r="L909" s="143">
        <f t="shared" si="219"/>
        <v>15043.776071830331</v>
      </c>
      <c r="M909" s="137">
        <f t="shared" si="210"/>
        <v>-15171.343356604042</v>
      </c>
      <c r="N909" s="137">
        <f t="shared" si="211"/>
        <v>29552.349323715054</v>
      </c>
      <c r="O909" s="143">
        <f t="shared" si="223"/>
        <v>-63.846071830332221</v>
      </c>
      <c r="P909" s="137">
        <f t="shared" si="220"/>
        <v>122.92335660404206</v>
      </c>
      <c r="Q909" s="137">
        <f t="shared" si="212"/>
        <v>-363.8493237150542</v>
      </c>
      <c r="R909" s="144">
        <f t="shared" si="213"/>
        <v>-304.77203894134436</v>
      </c>
      <c r="T909" s="92">
        <f t="shared" si="222"/>
        <v>3.861003861003861E-4</v>
      </c>
      <c r="U909" s="92">
        <f>SUM($T$13:T909)</f>
        <v>0.34633204633203996</v>
      </c>
      <c r="V909" s="92">
        <f t="shared" si="214"/>
        <v>367</v>
      </c>
      <c r="W909" s="92">
        <v>-38.829565929256205</v>
      </c>
      <c r="Y909" s="92">
        <f t="shared" si="215"/>
        <v>1066</v>
      </c>
      <c r="Z909" s="92">
        <v>-38.151345544678406</v>
      </c>
      <c r="AB909" s="92">
        <f t="shared" si="216"/>
        <v>613</v>
      </c>
      <c r="AC909" s="92">
        <v>-68.134098230031668</v>
      </c>
      <c r="AE909" s="92">
        <f t="shared" si="217"/>
        <v>1593</v>
      </c>
      <c r="AF909" s="92">
        <v>-80.423242188573568</v>
      </c>
    </row>
    <row r="910" spans="1:32">
      <c r="A910" s="93">
        <v>898</v>
      </c>
      <c r="B910" s="130">
        <v>42601</v>
      </c>
      <c r="C910" s="92">
        <v>20.619199999999999</v>
      </c>
      <c r="D910" s="92">
        <v>23.914801000000001</v>
      </c>
      <c r="E910" s="92">
        <v>18.215</v>
      </c>
      <c r="F910" s="139">
        <f t="shared" ref="F910:H973" si="225">C909/C910-1</f>
        <v>2.1339334212777672E-4</v>
      </c>
      <c r="G910" s="140">
        <f t="shared" si="225"/>
        <v>-3.3201614347533326E-3</v>
      </c>
      <c r="H910" s="140">
        <f t="shared" si="225"/>
        <v>4.5841339555312555E-3</v>
      </c>
      <c r="I910" s="141">
        <f t="shared" si="224"/>
        <v>21.4044665961822</v>
      </c>
      <c r="J910" s="142">
        <f t="shared" si="218"/>
        <v>24.997428027103382</v>
      </c>
      <c r="K910" s="142">
        <f t="shared" si="221"/>
        <v>19.548202662640684</v>
      </c>
      <c r="L910" s="143">
        <f t="shared" si="219"/>
        <v>14983.12661732754</v>
      </c>
      <c r="M910" s="137">
        <f t="shared" ref="M910:M973" si="226">$C$5*J910</f>
        <v>-14998.456816262029</v>
      </c>
      <c r="N910" s="137">
        <f t="shared" ref="N910:N973" si="227">$C$6*K910</f>
        <v>29322.303993961024</v>
      </c>
      <c r="O910" s="143">
        <f t="shared" si="223"/>
        <v>-3.1966173275413894</v>
      </c>
      <c r="P910" s="137">
        <f t="shared" si="220"/>
        <v>-49.963183737971121</v>
      </c>
      <c r="Q910" s="137">
        <f t="shared" ref="Q910:Q973" si="228">$N$13-N910</f>
        <v>-133.80399396102439</v>
      </c>
      <c r="R910" s="144">
        <f t="shared" ref="R910:R973" si="229">O910+P910+Q910</f>
        <v>-186.9637950265369</v>
      </c>
      <c r="T910" s="92">
        <f t="shared" si="222"/>
        <v>3.861003861003861E-4</v>
      </c>
      <c r="U910" s="92">
        <f>SUM($T$13:T910)</f>
        <v>0.34671814671814033</v>
      </c>
      <c r="V910" s="92">
        <f t="shared" ref="V910:V973" si="230">MATCH(W910,$O$13:$O$2603,0)</f>
        <v>270</v>
      </c>
      <c r="W910" s="92">
        <v>-38.676521652683732</v>
      </c>
      <c r="Y910" s="92">
        <f t="shared" ref="Y910:Y973" si="231">MATCH(Z910,$P$13:$P$2603,0)</f>
        <v>1443</v>
      </c>
      <c r="Z910" s="92">
        <v>-38.098123927293273</v>
      </c>
      <c r="AB910" s="92">
        <f t="shared" ref="AB910:AB973" si="232">MATCH(AC910,$Q$13:$Q$2603,0)</f>
        <v>1330</v>
      </c>
      <c r="AC910" s="92">
        <v>-68.109279970612988</v>
      </c>
      <c r="AE910" s="92">
        <f t="shared" ref="AE910:AE973" si="233">MATCH(AF910,$R$13:$R$2603,0)</f>
        <v>70</v>
      </c>
      <c r="AF910" s="92">
        <v>-80.271518267567444</v>
      </c>
    </row>
    <row r="911" spans="1:32">
      <c r="A911" s="93">
        <v>899</v>
      </c>
      <c r="B911" s="130">
        <v>42600</v>
      </c>
      <c r="C911" s="92">
        <v>20.473801000000002</v>
      </c>
      <c r="D911" s="92">
        <v>23.636299000000001</v>
      </c>
      <c r="E911" s="92">
        <v>18.1721</v>
      </c>
      <c r="F911" s="139">
        <f t="shared" si="225"/>
        <v>7.1017101318899822E-3</v>
      </c>
      <c r="G911" s="140">
        <f t="shared" si="225"/>
        <v>1.1782809144528006E-2</v>
      </c>
      <c r="H911" s="140">
        <f t="shared" si="225"/>
        <v>2.360761827196578E-3</v>
      </c>
      <c r="I911" s="141">
        <f t="shared" si="224"/>
        <v>21.55187588665143</v>
      </c>
      <c r="J911" s="142">
        <f t="shared" ref="J911:J974" si="234">$D$13*(1+G911)</f>
        <v>25.376221101311163</v>
      </c>
      <c r="K911" s="142">
        <f t="shared" si="221"/>
        <v>19.504938064395418</v>
      </c>
      <c r="L911" s="143">
        <f t="shared" ref="L911:L974" si="235">$C$4*I911</f>
        <v>15086.313120656001</v>
      </c>
      <c r="M911" s="137">
        <f t="shared" si="226"/>
        <v>-15225.732660786698</v>
      </c>
      <c r="N911" s="137">
        <f t="shared" si="227"/>
        <v>29257.407096593128</v>
      </c>
      <c r="O911" s="143">
        <f t="shared" si="223"/>
        <v>-106.38312065600257</v>
      </c>
      <c r="P911" s="137">
        <f t="shared" ref="P911:P974" si="236">$M$13-M911</f>
        <v>177.31266078669796</v>
      </c>
      <c r="Q911" s="137">
        <f t="shared" si="228"/>
        <v>-68.90709659312779</v>
      </c>
      <c r="R911" s="144">
        <f t="shared" si="229"/>
        <v>2.0224435375675966</v>
      </c>
      <c r="T911" s="92">
        <f t="shared" si="222"/>
        <v>3.861003861003861E-4</v>
      </c>
      <c r="U911" s="92">
        <f>SUM($T$13:T911)</f>
        <v>0.3471042471042407</v>
      </c>
      <c r="V911" s="92">
        <f t="shared" si="230"/>
        <v>315</v>
      </c>
      <c r="W911" s="92">
        <v>-38.351138497555439</v>
      </c>
      <c r="Y911" s="92">
        <f t="shared" si="231"/>
        <v>1488</v>
      </c>
      <c r="Z911" s="92">
        <v>-37.910567748223912</v>
      </c>
      <c r="AB911" s="92">
        <f t="shared" si="232"/>
        <v>1075</v>
      </c>
      <c r="AC911" s="92">
        <v>-67.82816504762377</v>
      </c>
      <c r="AE911" s="92">
        <f t="shared" si="233"/>
        <v>2368</v>
      </c>
      <c r="AF911" s="92">
        <v>-79.825173186523898</v>
      </c>
    </row>
    <row r="912" spans="1:32">
      <c r="A912" s="93">
        <v>900</v>
      </c>
      <c r="B912" s="130">
        <v>42599</v>
      </c>
      <c r="C912" s="92">
        <v>20.361699999999999</v>
      </c>
      <c r="D912" s="92">
        <v>23.5261</v>
      </c>
      <c r="E912" s="92">
        <v>18.108601</v>
      </c>
      <c r="F912" s="139">
        <f t="shared" si="225"/>
        <v>5.5054833339065468E-3</v>
      </c>
      <c r="G912" s="140">
        <f t="shared" si="225"/>
        <v>4.6841167894382529E-3</v>
      </c>
      <c r="H912" s="140">
        <f t="shared" si="225"/>
        <v>3.5065657474036005E-3</v>
      </c>
      <c r="I912" s="141">
        <f t="shared" si="224"/>
        <v>21.517716792797266</v>
      </c>
      <c r="J912" s="142">
        <f t="shared" si="234"/>
        <v>25.198180927960863</v>
      </c>
      <c r="K912" s="142">
        <f t="shared" ref="K912:K975" si="237">$E$13*(1+H912)</f>
        <v>19.527234262878725</v>
      </c>
      <c r="L912" s="143">
        <f t="shared" si="235"/>
        <v>15062.401754958086</v>
      </c>
      <c r="M912" s="137">
        <f t="shared" si="226"/>
        <v>-15118.908556776518</v>
      </c>
      <c r="N912" s="137">
        <f t="shared" si="227"/>
        <v>29290.851394318088</v>
      </c>
      <c r="O912" s="143">
        <f t="shared" si="223"/>
        <v>-82.471754958087331</v>
      </c>
      <c r="P912" s="137">
        <f t="shared" si="236"/>
        <v>70.488556776517726</v>
      </c>
      <c r="Q912" s="137">
        <f t="shared" si="228"/>
        <v>-102.35139431808784</v>
      </c>
      <c r="R912" s="144">
        <f t="shared" si="229"/>
        <v>-114.33459249965745</v>
      </c>
      <c r="T912" s="92">
        <f t="shared" ref="T912:T975" si="238">T911</f>
        <v>3.861003861003861E-4</v>
      </c>
      <c r="U912" s="92">
        <f>SUM($T$13:T912)</f>
        <v>0.34749034749034108</v>
      </c>
      <c r="V912" s="92">
        <f t="shared" si="230"/>
        <v>467</v>
      </c>
      <c r="W912" s="92">
        <v>-38.258084247037914</v>
      </c>
      <c r="Y912" s="92">
        <f t="shared" si="231"/>
        <v>1959</v>
      </c>
      <c r="Z912" s="92">
        <v>-37.835211574949426</v>
      </c>
      <c r="AB912" s="92">
        <f t="shared" si="232"/>
        <v>1872</v>
      </c>
      <c r="AC912" s="92">
        <v>-67.792007936684968</v>
      </c>
      <c r="AE912" s="92">
        <f t="shared" si="233"/>
        <v>1643</v>
      </c>
      <c r="AF912" s="92">
        <v>-79.78378294459435</v>
      </c>
    </row>
    <row r="913" spans="1:32">
      <c r="A913" s="93">
        <v>901</v>
      </c>
      <c r="B913" s="130">
        <v>42598</v>
      </c>
      <c r="C913" s="92">
        <v>20.212700000000002</v>
      </c>
      <c r="D913" s="92">
        <v>23.282499000000001</v>
      </c>
      <c r="E913" s="92">
        <v>18.056000000000001</v>
      </c>
      <c r="F913" s="139">
        <f t="shared" si="225"/>
        <v>7.3716030020727352E-3</v>
      </c>
      <c r="G913" s="140">
        <f t="shared" si="225"/>
        <v>1.0462837344049625E-2</v>
      </c>
      <c r="H913" s="140">
        <f t="shared" si="225"/>
        <v>2.9132144439520946E-3</v>
      </c>
      <c r="I913" s="141">
        <f t="shared" si="224"/>
        <v>21.557651567084054</v>
      </c>
      <c r="J913" s="142">
        <f t="shared" si="234"/>
        <v>25.343115284574907</v>
      </c>
      <c r="K913" s="142">
        <f t="shared" si="237"/>
        <v>19.515688239864865</v>
      </c>
      <c r="L913" s="143">
        <f t="shared" si="235"/>
        <v>15090.356096958838</v>
      </c>
      <c r="M913" s="137">
        <f t="shared" si="226"/>
        <v>-15205.869170744943</v>
      </c>
      <c r="N913" s="137">
        <f t="shared" si="227"/>
        <v>29273.532359797297</v>
      </c>
      <c r="O913" s="143">
        <f t="shared" ref="O913:O976" si="239">$L$13-L913</f>
        <v>-110.42609695883948</v>
      </c>
      <c r="P913" s="137">
        <f t="shared" si="236"/>
        <v>157.44917074494333</v>
      </c>
      <c r="Q913" s="137">
        <f t="shared" si="228"/>
        <v>-85.032359797296522</v>
      </c>
      <c r="R913" s="144">
        <f t="shared" si="229"/>
        <v>-38.009286011192671</v>
      </c>
      <c r="T913" s="92">
        <f t="shared" si="238"/>
        <v>3.861003861003861E-4</v>
      </c>
      <c r="U913" s="92">
        <f>SUM($T$13:T913)</f>
        <v>0.34787644787644145</v>
      </c>
      <c r="V913" s="92">
        <f t="shared" si="230"/>
        <v>2539</v>
      </c>
      <c r="W913" s="92">
        <v>-38.094160393489801</v>
      </c>
      <c r="Y913" s="92">
        <f t="shared" si="231"/>
        <v>1691</v>
      </c>
      <c r="Z913" s="92">
        <v>-37.753232441051296</v>
      </c>
      <c r="AB913" s="92">
        <f t="shared" si="232"/>
        <v>1337</v>
      </c>
      <c r="AC913" s="92">
        <v>-67.440623025013338</v>
      </c>
      <c r="AE913" s="92">
        <f t="shared" si="233"/>
        <v>1440</v>
      </c>
      <c r="AF913" s="92">
        <v>-79.176979736785142</v>
      </c>
    </row>
    <row r="914" spans="1:32">
      <c r="A914" s="93">
        <v>902</v>
      </c>
      <c r="B914" s="130">
        <v>42597</v>
      </c>
      <c r="C914" s="92">
        <v>20.3552</v>
      </c>
      <c r="D914" s="92">
        <v>23.534500000000001</v>
      </c>
      <c r="E914" s="92">
        <v>18.077801000000001</v>
      </c>
      <c r="F914" s="139">
        <f t="shared" si="225"/>
        <v>-7.0006681339410681E-3</v>
      </c>
      <c r="G914" s="140">
        <f t="shared" si="225"/>
        <v>-1.0707726954046204E-2</v>
      </c>
      <c r="H914" s="140">
        <f t="shared" si="225"/>
        <v>-1.205954197637249E-3</v>
      </c>
      <c r="I914" s="141">
        <f t="shared" si="224"/>
        <v>21.250086402000473</v>
      </c>
      <c r="J914" s="142">
        <f t="shared" si="234"/>
        <v>24.812142712583654</v>
      </c>
      <c r="K914" s="142">
        <f t="shared" si="237"/>
        <v>19.435533337268176</v>
      </c>
      <c r="L914" s="143">
        <f t="shared" si="235"/>
        <v>14875.060481400331</v>
      </c>
      <c r="M914" s="137">
        <f t="shared" si="226"/>
        <v>-14887.285627550193</v>
      </c>
      <c r="N914" s="137">
        <f t="shared" si="227"/>
        <v>29153.300005902263</v>
      </c>
      <c r="O914" s="143">
        <f t="shared" si="239"/>
        <v>104.86951859966757</v>
      </c>
      <c r="P914" s="137">
        <f t="shared" si="236"/>
        <v>-161.13437244980742</v>
      </c>
      <c r="Q914" s="137">
        <f t="shared" si="228"/>
        <v>35.199994097736635</v>
      </c>
      <c r="R914" s="144">
        <f t="shared" si="229"/>
        <v>-21.064859752403208</v>
      </c>
      <c r="T914" s="92">
        <f t="shared" si="238"/>
        <v>3.861003861003861E-4</v>
      </c>
      <c r="U914" s="92">
        <f>SUM($T$13:T914)</f>
        <v>0.34826254826254183</v>
      </c>
      <c r="V914" s="92">
        <f t="shared" si="230"/>
        <v>1932</v>
      </c>
      <c r="W914" s="92">
        <v>-37.985212378969663</v>
      </c>
      <c r="Y914" s="92">
        <f t="shared" si="231"/>
        <v>1026</v>
      </c>
      <c r="Z914" s="92">
        <v>-37.720647810325318</v>
      </c>
      <c r="AB914" s="92">
        <f t="shared" si="232"/>
        <v>2285</v>
      </c>
      <c r="AC914" s="92">
        <v>-67.402908238560485</v>
      </c>
      <c r="AE914" s="92">
        <f t="shared" si="233"/>
        <v>673</v>
      </c>
      <c r="AF914" s="92">
        <v>-79.141691687062121</v>
      </c>
    </row>
    <row r="915" spans="1:32">
      <c r="A915" s="93">
        <v>903</v>
      </c>
      <c r="B915" s="130">
        <v>42594</v>
      </c>
      <c r="C915" s="92">
        <v>20.298999999999999</v>
      </c>
      <c r="D915" s="92">
        <v>23.610001</v>
      </c>
      <c r="E915" s="92">
        <v>18.2593</v>
      </c>
      <c r="F915" s="139">
        <f t="shared" si="225"/>
        <v>2.768609291098123E-3</v>
      </c>
      <c r="G915" s="140">
        <f t="shared" si="225"/>
        <v>-3.1978397629037758E-3</v>
      </c>
      <c r="H915" s="140">
        <f t="shared" si="225"/>
        <v>-9.9400853263815758E-3</v>
      </c>
      <c r="I915" s="141">
        <f t="shared" ref="I915:I978" si="240">$C$13*(1+F915)</f>
        <v>21.459147961968569</v>
      </c>
      <c r="J915" s="142">
        <f t="shared" si="234"/>
        <v>25.000495940258538</v>
      </c>
      <c r="K915" s="142">
        <f t="shared" si="237"/>
        <v>19.265575879633939</v>
      </c>
      <c r="L915" s="143">
        <f t="shared" si="235"/>
        <v>15021.403573377998</v>
      </c>
      <c r="M915" s="137">
        <f t="shared" si="226"/>
        <v>-15000.297564155124</v>
      </c>
      <c r="N915" s="137">
        <f t="shared" si="227"/>
        <v>28898.363819450908</v>
      </c>
      <c r="O915" s="143">
        <f t="shared" si="239"/>
        <v>-41.473573377999855</v>
      </c>
      <c r="P915" s="137">
        <f t="shared" si="236"/>
        <v>-48.122435844876236</v>
      </c>
      <c r="Q915" s="137">
        <f t="shared" si="228"/>
        <v>290.13618054909239</v>
      </c>
      <c r="R915" s="144">
        <f t="shared" si="229"/>
        <v>200.5401713262163</v>
      </c>
      <c r="T915" s="92">
        <f t="shared" si="238"/>
        <v>3.861003861003861E-4</v>
      </c>
      <c r="U915" s="92">
        <f>SUM($T$13:T915)</f>
        <v>0.3486486486486422</v>
      </c>
      <c r="V915" s="92">
        <f t="shared" si="230"/>
        <v>1779</v>
      </c>
      <c r="W915" s="92">
        <v>-37.657222862759227</v>
      </c>
      <c r="Y915" s="92">
        <f t="shared" si="231"/>
        <v>2247</v>
      </c>
      <c r="Z915" s="92">
        <v>-37.512420591379851</v>
      </c>
      <c r="AB915" s="92">
        <f t="shared" si="232"/>
        <v>1539</v>
      </c>
      <c r="AC915" s="92">
        <v>-67.036214304731402</v>
      </c>
      <c r="AE915" s="92">
        <f t="shared" si="233"/>
        <v>35</v>
      </c>
      <c r="AF915" s="92">
        <v>-78.991927392409707</v>
      </c>
    </row>
    <row r="916" spans="1:32">
      <c r="A916" s="93">
        <v>904</v>
      </c>
      <c r="B916" s="130">
        <v>42593</v>
      </c>
      <c r="C916" s="92">
        <v>20.592699</v>
      </c>
      <c r="D916" s="92">
        <v>23.967400000000001</v>
      </c>
      <c r="E916" s="92">
        <v>18.231999999999999</v>
      </c>
      <c r="F916" s="139">
        <f t="shared" si="225"/>
        <v>-1.4262287813753827E-2</v>
      </c>
      <c r="G916" s="140">
        <f t="shared" si="225"/>
        <v>-1.491188030407975E-2</v>
      </c>
      <c r="H916" s="140">
        <f t="shared" si="225"/>
        <v>1.4973672663449733E-3</v>
      </c>
      <c r="I916" s="141">
        <f t="shared" si="240"/>
        <v>21.09468846701445</v>
      </c>
      <c r="J916" s="142">
        <f t="shared" si="234"/>
        <v>24.706699603657466</v>
      </c>
      <c r="K916" s="142">
        <f t="shared" si="237"/>
        <v>19.488137269635807</v>
      </c>
      <c r="L916" s="143">
        <f t="shared" si="235"/>
        <v>14766.281926910115</v>
      </c>
      <c r="M916" s="137">
        <f t="shared" si="226"/>
        <v>-14824.019762194479</v>
      </c>
      <c r="N916" s="137">
        <f t="shared" si="227"/>
        <v>29232.205904453709</v>
      </c>
      <c r="O916" s="143">
        <f t="shared" si="239"/>
        <v>213.64807308988384</v>
      </c>
      <c r="P916" s="137">
        <f t="shared" si="236"/>
        <v>-224.4002378055211</v>
      </c>
      <c r="Q916" s="137">
        <f t="shared" si="228"/>
        <v>-43.705904453709081</v>
      </c>
      <c r="R916" s="144">
        <f t="shared" si="229"/>
        <v>-54.458069169346345</v>
      </c>
      <c r="T916" s="92">
        <f t="shared" si="238"/>
        <v>3.861003861003861E-4</v>
      </c>
      <c r="U916" s="92">
        <f>SUM($T$13:T916)</f>
        <v>0.34903474903474258</v>
      </c>
      <c r="V916" s="92">
        <f t="shared" si="230"/>
        <v>2330</v>
      </c>
      <c r="W916" s="92">
        <v>-37.587804183378466</v>
      </c>
      <c r="Y916" s="92">
        <f t="shared" si="231"/>
        <v>165</v>
      </c>
      <c r="Z916" s="92">
        <v>-37.451426248615462</v>
      </c>
      <c r="AB916" s="92">
        <f t="shared" si="232"/>
        <v>2397</v>
      </c>
      <c r="AC916" s="92">
        <v>-66.651280378402589</v>
      </c>
      <c r="AE916" s="92">
        <f t="shared" si="233"/>
        <v>157</v>
      </c>
      <c r="AF916" s="92">
        <v>-78.882287403273949</v>
      </c>
    </row>
    <row r="917" spans="1:32">
      <c r="A917" s="93">
        <v>905</v>
      </c>
      <c r="B917" s="130">
        <v>42592</v>
      </c>
      <c r="C917" s="92">
        <v>20.496700000000001</v>
      </c>
      <c r="D917" s="92">
        <v>23.979799</v>
      </c>
      <c r="E917" s="92">
        <v>18.408701000000001</v>
      </c>
      <c r="F917" s="139">
        <f t="shared" si="225"/>
        <v>4.683631999297333E-3</v>
      </c>
      <c r="G917" s="140">
        <f t="shared" si="225"/>
        <v>-5.1706021389075207E-4</v>
      </c>
      <c r="H917" s="140">
        <f t="shared" si="225"/>
        <v>-9.5987761439549901E-3</v>
      </c>
      <c r="I917" s="141">
        <f t="shared" si="240"/>
        <v>21.500129256421761</v>
      </c>
      <c r="J917" s="142">
        <f t="shared" si="234"/>
        <v>25.06773176789347</v>
      </c>
      <c r="K917" s="142">
        <f t="shared" si="237"/>
        <v>19.272217415014779</v>
      </c>
      <c r="L917" s="143">
        <f t="shared" si="235"/>
        <v>15050.090479495233</v>
      </c>
      <c r="M917" s="137">
        <f t="shared" si="226"/>
        <v>-15040.639060736083</v>
      </c>
      <c r="N917" s="137">
        <f t="shared" si="227"/>
        <v>28908.326122522169</v>
      </c>
      <c r="O917" s="143">
        <f t="shared" si="239"/>
        <v>-70.16047949523454</v>
      </c>
      <c r="P917" s="137">
        <f t="shared" si="236"/>
        <v>-7.7809392639173893</v>
      </c>
      <c r="Q917" s="137">
        <f t="shared" si="228"/>
        <v>280.17387747783141</v>
      </c>
      <c r="R917" s="144">
        <f t="shared" si="229"/>
        <v>202.23245871867948</v>
      </c>
      <c r="T917" s="92">
        <f t="shared" si="238"/>
        <v>3.861003861003861E-4</v>
      </c>
      <c r="U917" s="92">
        <f>SUM($T$13:T917)</f>
        <v>0.34942084942084295</v>
      </c>
      <c r="V917" s="92">
        <f t="shared" si="230"/>
        <v>1205</v>
      </c>
      <c r="W917" s="92">
        <v>-37.58709584542521</v>
      </c>
      <c r="Y917" s="92">
        <f t="shared" si="231"/>
        <v>200</v>
      </c>
      <c r="Z917" s="92">
        <v>-37.422585878044629</v>
      </c>
      <c r="AB917" s="92">
        <f t="shared" si="232"/>
        <v>66</v>
      </c>
      <c r="AC917" s="92">
        <v>-66.639043372982997</v>
      </c>
      <c r="AE917" s="92">
        <f t="shared" si="233"/>
        <v>136</v>
      </c>
      <c r="AF917" s="92">
        <v>-78.789519490748717</v>
      </c>
    </row>
    <row r="918" spans="1:32">
      <c r="A918" s="93">
        <v>906</v>
      </c>
      <c r="B918" s="130">
        <v>42591</v>
      </c>
      <c r="C918" s="92">
        <v>20.559000000000001</v>
      </c>
      <c r="D918" s="92">
        <v>24.168800000000001</v>
      </c>
      <c r="E918" s="92">
        <v>18.436800000000002</v>
      </c>
      <c r="F918" s="139">
        <f t="shared" si="225"/>
        <v>-3.0303030303030498E-3</v>
      </c>
      <c r="G918" s="140">
        <f t="shared" si="225"/>
        <v>-7.8200407136473915E-3</v>
      </c>
      <c r="H918" s="140">
        <f t="shared" si="225"/>
        <v>-1.5240714223726526E-3</v>
      </c>
      <c r="I918" s="141">
        <f t="shared" si="240"/>
        <v>21.335051818181817</v>
      </c>
      <c r="J918" s="142">
        <f t="shared" si="234"/>
        <v>24.884567904873226</v>
      </c>
      <c r="K918" s="142">
        <f t="shared" si="237"/>
        <v>19.429343094192049</v>
      </c>
      <c r="L918" s="143">
        <f t="shared" si="235"/>
        <v>14934.536272727271</v>
      </c>
      <c r="M918" s="137">
        <f t="shared" si="226"/>
        <v>-14930.740742923936</v>
      </c>
      <c r="N918" s="137">
        <f t="shared" si="227"/>
        <v>29144.014641288075</v>
      </c>
      <c r="O918" s="143">
        <f t="shared" si="239"/>
        <v>45.393727272727119</v>
      </c>
      <c r="P918" s="137">
        <f t="shared" si="236"/>
        <v>-117.67925707606446</v>
      </c>
      <c r="Q918" s="137">
        <f t="shared" si="228"/>
        <v>44.485358711925073</v>
      </c>
      <c r="R918" s="144">
        <f t="shared" si="229"/>
        <v>-27.800171091412267</v>
      </c>
      <c r="T918" s="92">
        <f t="shared" si="238"/>
        <v>3.861003861003861E-4</v>
      </c>
      <c r="U918" s="92">
        <f>SUM($T$13:T918)</f>
        <v>0.34980694980694332</v>
      </c>
      <c r="V918" s="92">
        <f t="shared" si="230"/>
        <v>1654</v>
      </c>
      <c r="W918" s="92">
        <v>-37.478359011203793</v>
      </c>
      <c r="Y918" s="92">
        <f t="shared" si="231"/>
        <v>576</v>
      </c>
      <c r="Z918" s="92">
        <v>-37.196686019888148</v>
      </c>
      <c r="AB918" s="92">
        <f t="shared" si="232"/>
        <v>1468</v>
      </c>
      <c r="AC918" s="92">
        <v>-66.174866852645209</v>
      </c>
      <c r="AE918" s="92">
        <f t="shared" si="233"/>
        <v>1612</v>
      </c>
      <c r="AF918" s="92">
        <v>-78.767703837062072</v>
      </c>
    </row>
    <row r="919" spans="1:32">
      <c r="A919" s="93">
        <v>907</v>
      </c>
      <c r="B919" s="130">
        <v>42590</v>
      </c>
      <c r="C919" s="92">
        <v>20.792601000000001</v>
      </c>
      <c r="D919" s="92">
        <v>24.5382</v>
      </c>
      <c r="E919" s="92">
        <v>18.549700000000001</v>
      </c>
      <c r="F919" s="139">
        <f t="shared" si="225"/>
        <v>-1.1234813768609353E-2</v>
      </c>
      <c r="G919" s="140">
        <f t="shared" si="225"/>
        <v>-1.5054078946295957E-2</v>
      </c>
      <c r="H919" s="140">
        <f t="shared" si="225"/>
        <v>-6.0863518008377193E-3</v>
      </c>
      <c r="I919" s="141">
        <f t="shared" si="240"/>
        <v>21.159476108833136</v>
      </c>
      <c r="J919" s="142">
        <f t="shared" si="234"/>
        <v>24.703133162171635</v>
      </c>
      <c r="K919" s="142">
        <f t="shared" si="237"/>
        <v>19.340565680307499</v>
      </c>
      <c r="L919" s="143">
        <f t="shared" si="235"/>
        <v>14811.633276183195</v>
      </c>
      <c r="M919" s="137">
        <f t="shared" si="226"/>
        <v>-14821.879897302981</v>
      </c>
      <c r="N919" s="137">
        <f t="shared" si="227"/>
        <v>29010.848520461248</v>
      </c>
      <c r="O919" s="143">
        <f t="shared" si="239"/>
        <v>168.29672381680393</v>
      </c>
      <c r="P919" s="137">
        <f t="shared" si="236"/>
        <v>-226.54010269701939</v>
      </c>
      <c r="Q919" s="137">
        <f t="shared" si="228"/>
        <v>177.65147953875203</v>
      </c>
      <c r="R919" s="144">
        <f t="shared" si="229"/>
        <v>119.40810065853657</v>
      </c>
      <c r="T919" s="92">
        <f t="shared" si="238"/>
        <v>3.861003861003861E-4</v>
      </c>
      <c r="U919" s="92">
        <f>SUM($T$13:T919)</f>
        <v>0.3501930501930437</v>
      </c>
      <c r="V919" s="92">
        <f t="shared" si="230"/>
        <v>2590</v>
      </c>
      <c r="W919" s="92">
        <v>-37.331324674662028</v>
      </c>
      <c r="Y919" s="92">
        <f t="shared" si="231"/>
        <v>1201</v>
      </c>
      <c r="Z919" s="92">
        <v>-36.806370038912064</v>
      </c>
      <c r="AB919" s="92">
        <f t="shared" si="232"/>
        <v>649</v>
      </c>
      <c r="AC919" s="92">
        <v>-66.092400806679507</v>
      </c>
      <c r="AE919" s="92">
        <f t="shared" si="233"/>
        <v>1914</v>
      </c>
      <c r="AF919" s="92">
        <v>-78.427050552199944</v>
      </c>
    </row>
    <row r="920" spans="1:32">
      <c r="A920" s="93">
        <v>908</v>
      </c>
      <c r="B920" s="130">
        <v>42587</v>
      </c>
      <c r="C920" s="92">
        <v>21.040001</v>
      </c>
      <c r="D920" s="92">
        <v>24.804701000000001</v>
      </c>
      <c r="E920" s="92">
        <v>18.751498999999999</v>
      </c>
      <c r="F920" s="139">
        <f t="shared" si="225"/>
        <v>-1.1758554574213154E-2</v>
      </c>
      <c r="G920" s="140">
        <f t="shared" si="225"/>
        <v>-1.0743971475407066E-2</v>
      </c>
      <c r="H920" s="140">
        <f t="shared" si="225"/>
        <v>-1.0761752967055949E-2</v>
      </c>
      <c r="I920" s="141">
        <f t="shared" si="240"/>
        <v>21.148268107967294</v>
      </c>
      <c r="J920" s="142">
        <f t="shared" si="234"/>
        <v>24.811233674616759</v>
      </c>
      <c r="K920" s="142">
        <f t="shared" si="237"/>
        <v>19.249587049014057</v>
      </c>
      <c r="L920" s="143">
        <f t="shared" si="235"/>
        <v>14803.787675577105</v>
      </c>
      <c r="M920" s="137">
        <f t="shared" si="226"/>
        <v>-14886.740204770054</v>
      </c>
      <c r="N920" s="137">
        <f t="shared" si="227"/>
        <v>28874.380573521084</v>
      </c>
      <c r="O920" s="143">
        <f t="shared" si="239"/>
        <v>176.14232442289358</v>
      </c>
      <c r="P920" s="137">
        <f t="shared" si="236"/>
        <v>-161.67979522994574</v>
      </c>
      <c r="Q920" s="137">
        <f t="shared" si="228"/>
        <v>314.11942647891556</v>
      </c>
      <c r="R920" s="144">
        <f t="shared" si="229"/>
        <v>328.5819556718634</v>
      </c>
      <c r="T920" s="92">
        <f t="shared" si="238"/>
        <v>3.861003861003861E-4</v>
      </c>
      <c r="U920" s="92">
        <f>SUM($T$13:T920)</f>
        <v>0.35057915057914407</v>
      </c>
      <c r="V920" s="92">
        <f t="shared" si="230"/>
        <v>78</v>
      </c>
      <c r="W920" s="92">
        <v>-36.837209783474464</v>
      </c>
      <c r="Y920" s="92">
        <f t="shared" si="231"/>
        <v>456</v>
      </c>
      <c r="Z920" s="92">
        <v>-36.79958913990049</v>
      </c>
      <c r="AB920" s="92">
        <f t="shared" si="232"/>
        <v>2549</v>
      </c>
      <c r="AC920" s="92">
        <v>-65.703679666123207</v>
      </c>
      <c r="AE920" s="92">
        <f t="shared" si="233"/>
        <v>790</v>
      </c>
      <c r="AF920" s="92">
        <v>-78.173985404151608</v>
      </c>
    </row>
    <row r="921" spans="1:32">
      <c r="A921" s="93">
        <v>909</v>
      </c>
      <c r="B921" s="130">
        <v>42586</v>
      </c>
      <c r="C921" s="92">
        <v>21.056899999999999</v>
      </c>
      <c r="D921" s="92">
        <v>25.162600000000001</v>
      </c>
      <c r="E921" s="92">
        <v>18.898099999999999</v>
      </c>
      <c r="F921" s="139">
        <f t="shared" si="225"/>
        <v>-8.025397850585092E-4</v>
      </c>
      <c r="G921" s="140">
        <f t="shared" si="225"/>
        <v>-1.4223450676798088E-2</v>
      </c>
      <c r="H921" s="140">
        <f t="shared" si="225"/>
        <v>-7.7574465157873584E-3</v>
      </c>
      <c r="I921" s="141">
        <f t="shared" si="240"/>
        <v>21.382725728853725</v>
      </c>
      <c r="J921" s="142">
        <f t="shared" si="234"/>
        <v>24.72396590061043</v>
      </c>
      <c r="K921" s="142">
        <f t="shared" si="237"/>
        <v>19.308047848249295</v>
      </c>
      <c r="L921" s="143">
        <f t="shared" si="235"/>
        <v>14967.908010197607</v>
      </c>
      <c r="M921" s="137">
        <f t="shared" si="226"/>
        <v>-14834.379540366259</v>
      </c>
      <c r="N921" s="137">
        <f t="shared" si="227"/>
        <v>28962.071772373944</v>
      </c>
      <c r="O921" s="143">
        <f t="shared" si="239"/>
        <v>12.021989802391545</v>
      </c>
      <c r="P921" s="137">
        <f t="shared" si="236"/>
        <v>-214.04045963374119</v>
      </c>
      <c r="Q921" s="137">
        <f t="shared" si="228"/>
        <v>226.42822762605647</v>
      </c>
      <c r="R921" s="144">
        <f t="shared" si="229"/>
        <v>24.40975779470682</v>
      </c>
      <c r="T921" s="92">
        <f t="shared" si="238"/>
        <v>3.861003861003861E-4</v>
      </c>
      <c r="U921" s="92">
        <f>SUM($T$13:T921)</f>
        <v>0.35096525096524445</v>
      </c>
      <c r="V921" s="92">
        <f t="shared" si="230"/>
        <v>165</v>
      </c>
      <c r="W921" s="92">
        <v>-36.489485331625474</v>
      </c>
      <c r="Y921" s="92">
        <f t="shared" si="231"/>
        <v>10</v>
      </c>
      <c r="Z921" s="92">
        <v>-36.75140581409687</v>
      </c>
      <c r="AB921" s="92">
        <f t="shared" si="232"/>
        <v>1477</v>
      </c>
      <c r="AC921" s="92">
        <v>-65.568254878118751</v>
      </c>
      <c r="AE921" s="92">
        <f t="shared" si="233"/>
        <v>50</v>
      </c>
      <c r="AF921" s="92">
        <v>-78.128806738157436</v>
      </c>
    </row>
    <row r="922" spans="1:32">
      <c r="A922" s="93">
        <v>910</v>
      </c>
      <c r="B922" s="130">
        <v>42585</v>
      </c>
      <c r="C922" s="92">
        <v>21.240100999999999</v>
      </c>
      <c r="D922" s="92">
        <v>25.246099000000001</v>
      </c>
      <c r="E922" s="92">
        <v>18.882899999999999</v>
      </c>
      <c r="F922" s="139">
        <f t="shared" si="225"/>
        <v>-8.6252414713093861E-3</v>
      </c>
      <c r="G922" s="140">
        <f t="shared" si="225"/>
        <v>-3.3074020663548254E-3</v>
      </c>
      <c r="H922" s="140">
        <f t="shared" si="225"/>
        <v>8.0496110237304741E-4</v>
      </c>
      <c r="I922" s="141">
        <f t="shared" si="240"/>
        <v>21.215320695038127</v>
      </c>
      <c r="J922" s="142">
        <f t="shared" si="234"/>
        <v>24.997748040994374</v>
      </c>
      <c r="K922" s="142">
        <f t="shared" si="237"/>
        <v>19.474663738091078</v>
      </c>
      <c r="L922" s="143">
        <f t="shared" si="235"/>
        <v>14850.724486526689</v>
      </c>
      <c r="M922" s="137">
        <f t="shared" si="226"/>
        <v>-14998.648824596625</v>
      </c>
      <c r="N922" s="137">
        <f t="shared" si="227"/>
        <v>29211.995607136618</v>
      </c>
      <c r="O922" s="143">
        <f t="shared" si="239"/>
        <v>129.20551347330911</v>
      </c>
      <c r="P922" s="137">
        <f t="shared" si="236"/>
        <v>-49.77117540337531</v>
      </c>
      <c r="Q922" s="137">
        <f t="shared" si="228"/>
        <v>-23.495607136617764</v>
      </c>
      <c r="R922" s="144">
        <f t="shared" si="229"/>
        <v>55.938730933316037</v>
      </c>
      <c r="T922" s="92">
        <f t="shared" si="238"/>
        <v>3.861003861003861E-4</v>
      </c>
      <c r="U922" s="92">
        <f>SUM($T$13:T922)</f>
        <v>0.35135135135134482</v>
      </c>
      <c r="V922" s="92">
        <f t="shared" si="230"/>
        <v>2078</v>
      </c>
      <c r="W922" s="92">
        <v>-36.462665043933157</v>
      </c>
      <c r="Y922" s="92">
        <f t="shared" si="231"/>
        <v>1451</v>
      </c>
      <c r="Z922" s="92">
        <v>-36.102387870960229</v>
      </c>
      <c r="AB922" s="92">
        <f t="shared" si="232"/>
        <v>2207</v>
      </c>
      <c r="AC922" s="92">
        <v>-65.458994254284335</v>
      </c>
      <c r="AE922" s="92">
        <f t="shared" si="233"/>
        <v>318</v>
      </c>
      <c r="AF922" s="92">
        <v>-77.573135196880685</v>
      </c>
    </row>
    <row r="923" spans="1:32">
      <c r="A923" s="93">
        <v>911</v>
      </c>
      <c r="B923" s="130">
        <v>42584</v>
      </c>
      <c r="C923" s="92">
        <v>21.059999000000001</v>
      </c>
      <c r="D923" s="92">
        <v>24.856701000000001</v>
      </c>
      <c r="E923" s="92">
        <v>18.933599000000001</v>
      </c>
      <c r="F923" s="139">
        <f t="shared" si="225"/>
        <v>8.5518522579226541E-3</v>
      </c>
      <c r="G923" s="140">
        <f t="shared" si="225"/>
        <v>1.5665715253202706E-2</v>
      </c>
      <c r="H923" s="140">
        <f t="shared" si="225"/>
        <v>-2.6777265114784621E-3</v>
      </c>
      <c r="I923" s="141">
        <f t="shared" si="240"/>
        <v>21.582908783134318</v>
      </c>
      <c r="J923" s="142">
        <f t="shared" si="234"/>
        <v>25.473607104551</v>
      </c>
      <c r="K923" s="142">
        <f t="shared" si="237"/>
        <v>19.406894119813142</v>
      </c>
      <c r="L923" s="143">
        <f t="shared" si="235"/>
        <v>15108.036148194022</v>
      </c>
      <c r="M923" s="137">
        <f t="shared" si="226"/>
        <v>-15284.164262730601</v>
      </c>
      <c r="N923" s="137">
        <f t="shared" si="227"/>
        <v>29110.341179719711</v>
      </c>
      <c r="O923" s="143">
        <f t="shared" si="239"/>
        <v>-128.10614819402326</v>
      </c>
      <c r="P923" s="137">
        <f t="shared" si="236"/>
        <v>235.74426273060089</v>
      </c>
      <c r="Q923" s="137">
        <f t="shared" si="228"/>
        <v>78.158820280288637</v>
      </c>
      <c r="R923" s="144">
        <f t="shared" si="229"/>
        <v>185.79693481686627</v>
      </c>
      <c r="T923" s="92">
        <f t="shared" si="238"/>
        <v>3.861003861003861E-4</v>
      </c>
      <c r="U923" s="92">
        <f>SUM($T$13:T923)</f>
        <v>0.35173745173744519</v>
      </c>
      <c r="V923" s="92">
        <f t="shared" si="230"/>
        <v>1882</v>
      </c>
      <c r="W923" s="92">
        <v>-36.457954187548239</v>
      </c>
      <c r="Y923" s="92">
        <f t="shared" si="231"/>
        <v>334</v>
      </c>
      <c r="Z923" s="92">
        <v>-36.004004475602414</v>
      </c>
      <c r="AB923" s="92">
        <f t="shared" si="232"/>
        <v>1665</v>
      </c>
      <c r="AC923" s="92">
        <v>-65.163898393511772</v>
      </c>
      <c r="AE923" s="92">
        <f t="shared" si="233"/>
        <v>1264</v>
      </c>
      <c r="AF923" s="92">
        <v>-77.45726977060076</v>
      </c>
    </row>
    <row r="924" spans="1:32">
      <c r="A924" s="93">
        <v>912</v>
      </c>
      <c r="B924" s="130">
        <v>42583</v>
      </c>
      <c r="C924" s="92">
        <v>20.945699999999999</v>
      </c>
      <c r="D924" s="92">
        <v>24.782301</v>
      </c>
      <c r="E924" s="92">
        <v>18.8598</v>
      </c>
      <c r="F924" s="139">
        <f t="shared" si="225"/>
        <v>5.4569195586684494E-3</v>
      </c>
      <c r="G924" s="140">
        <f t="shared" si="225"/>
        <v>3.0021425371276056E-3</v>
      </c>
      <c r="H924" s="140">
        <f t="shared" si="225"/>
        <v>3.9130319515583434E-3</v>
      </c>
      <c r="I924" s="141">
        <f t="shared" si="240"/>
        <v>21.516677532863547</v>
      </c>
      <c r="J924" s="142">
        <f t="shared" si="234"/>
        <v>25.155995836330938</v>
      </c>
      <c r="K924" s="142">
        <f t="shared" si="237"/>
        <v>19.535143688745375</v>
      </c>
      <c r="L924" s="143">
        <f t="shared" si="235"/>
        <v>15061.674273004483</v>
      </c>
      <c r="M924" s="137">
        <f t="shared" si="226"/>
        <v>-15093.597501798562</v>
      </c>
      <c r="N924" s="137">
        <f t="shared" si="227"/>
        <v>29302.715533118062</v>
      </c>
      <c r="O924" s="143">
        <f t="shared" si="239"/>
        <v>-81.744273004484057</v>
      </c>
      <c r="P924" s="137">
        <f t="shared" si="236"/>
        <v>45.177501798561934</v>
      </c>
      <c r="Q924" s="137">
        <f t="shared" si="228"/>
        <v>-114.21553311806201</v>
      </c>
      <c r="R924" s="144">
        <f t="shared" si="229"/>
        <v>-150.78230432398414</v>
      </c>
      <c r="T924" s="92">
        <f t="shared" si="238"/>
        <v>3.861003861003861E-4</v>
      </c>
      <c r="U924" s="92">
        <f>SUM($T$13:T924)</f>
        <v>0.35212355212354557</v>
      </c>
      <c r="V924" s="92">
        <f t="shared" si="230"/>
        <v>2239</v>
      </c>
      <c r="W924" s="92">
        <v>-36.187669691254996</v>
      </c>
      <c r="Y924" s="92">
        <f t="shared" si="231"/>
        <v>1281</v>
      </c>
      <c r="Z924" s="92">
        <v>-35.80227536921484</v>
      </c>
      <c r="AB924" s="92">
        <f t="shared" si="232"/>
        <v>1191</v>
      </c>
      <c r="AC924" s="92">
        <v>-64.081956166879536</v>
      </c>
      <c r="AE924" s="92">
        <f t="shared" si="233"/>
        <v>2418</v>
      </c>
      <c r="AF924" s="92">
        <v>-76.837748112146073</v>
      </c>
    </row>
    <row r="925" spans="1:32">
      <c r="A925" s="93">
        <v>913</v>
      </c>
      <c r="B925" s="130">
        <v>42580</v>
      </c>
      <c r="C925" s="92">
        <v>20.935101</v>
      </c>
      <c r="D925" s="92">
        <v>24.857099999999999</v>
      </c>
      <c r="E925" s="92">
        <v>18.747</v>
      </c>
      <c r="F925" s="139">
        <f t="shared" si="225"/>
        <v>5.0627890450583024E-4</v>
      </c>
      <c r="G925" s="140">
        <f t="shared" si="225"/>
        <v>-3.0091603606212658E-3</v>
      </c>
      <c r="H925" s="140">
        <f t="shared" si="225"/>
        <v>6.0169627140342907E-3</v>
      </c>
      <c r="I925" s="141">
        <f t="shared" si="240"/>
        <v>21.410734317928533</v>
      </c>
      <c r="J925" s="142">
        <f t="shared" si="234"/>
        <v>25.005228151743367</v>
      </c>
      <c r="K925" s="142">
        <f t="shared" si="237"/>
        <v>19.576084077452393</v>
      </c>
      <c r="L925" s="143">
        <f t="shared" si="235"/>
        <v>14987.514022549973</v>
      </c>
      <c r="M925" s="137">
        <f t="shared" si="226"/>
        <v>-15003.136891046021</v>
      </c>
      <c r="N925" s="137">
        <f t="shared" si="227"/>
        <v>29364.126116178588</v>
      </c>
      <c r="O925" s="143">
        <f t="shared" si="239"/>
        <v>-7.5840225499741791</v>
      </c>
      <c r="P925" s="137">
        <f t="shared" si="236"/>
        <v>-45.283108953979536</v>
      </c>
      <c r="Q925" s="137">
        <f t="shared" si="228"/>
        <v>-175.62611617858784</v>
      </c>
      <c r="R925" s="144">
        <f t="shared" si="229"/>
        <v>-228.49324768254155</v>
      </c>
      <c r="T925" s="92">
        <f t="shared" si="238"/>
        <v>3.861003861003861E-4</v>
      </c>
      <c r="U925" s="92">
        <f>SUM($T$13:T925)</f>
        <v>0.35250965250964594</v>
      </c>
      <c r="V925" s="92">
        <f t="shared" si="230"/>
        <v>2044</v>
      </c>
      <c r="W925" s="92">
        <v>-36.119567748764894</v>
      </c>
      <c r="Y925" s="92">
        <f t="shared" si="231"/>
        <v>2136</v>
      </c>
      <c r="Z925" s="92">
        <v>-35.744465558194861</v>
      </c>
      <c r="AB925" s="92">
        <f t="shared" si="232"/>
        <v>1343</v>
      </c>
      <c r="AC925" s="92">
        <v>-64.07812205983646</v>
      </c>
      <c r="AE925" s="92">
        <f t="shared" si="233"/>
        <v>1453</v>
      </c>
      <c r="AF925" s="92">
        <v>-76.685785702711655</v>
      </c>
    </row>
    <row r="926" spans="1:32">
      <c r="A926" s="93">
        <v>914</v>
      </c>
      <c r="B926" s="130">
        <v>42579</v>
      </c>
      <c r="C926" s="92">
        <v>20.835799999999999</v>
      </c>
      <c r="D926" s="92">
        <v>24.909599</v>
      </c>
      <c r="E926" s="92">
        <v>18.8918</v>
      </c>
      <c r="F926" s="139">
        <f t="shared" si="225"/>
        <v>4.7658837193675918E-3</v>
      </c>
      <c r="G926" s="140">
        <f t="shared" si="225"/>
        <v>-2.107581097552047E-3</v>
      </c>
      <c r="H926" s="140">
        <f t="shared" si="225"/>
        <v>-7.6647010872441523E-3</v>
      </c>
      <c r="I926" s="141">
        <f t="shared" si="240"/>
        <v>21.501889435006092</v>
      </c>
      <c r="J926" s="142">
        <f t="shared" si="234"/>
        <v>25.027840390766627</v>
      </c>
      <c r="K926" s="142">
        <f t="shared" si="237"/>
        <v>19.309852581543314</v>
      </c>
      <c r="L926" s="143">
        <f t="shared" si="235"/>
        <v>15051.322604504265</v>
      </c>
      <c r="M926" s="137">
        <f t="shared" si="226"/>
        <v>-15016.704234459976</v>
      </c>
      <c r="N926" s="137">
        <f t="shared" si="227"/>
        <v>28964.778872314972</v>
      </c>
      <c r="O926" s="143">
        <f t="shared" si="239"/>
        <v>-71.392604504266274</v>
      </c>
      <c r="P926" s="137">
        <f t="shared" si="236"/>
        <v>-31.715765540024222</v>
      </c>
      <c r="Q926" s="137">
        <f t="shared" si="228"/>
        <v>223.72112768502848</v>
      </c>
      <c r="R926" s="144">
        <f t="shared" si="229"/>
        <v>120.61275764073798</v>
      </c>
      <c r="T926" s="92">
        <f t="shared" si="238"/>
        <v>3.861003861003861E-4</v>
      </c>
      <c r="U926" s="92">
        <f>SUM($T$13:T926)</f>
        <v>0.35289575289574632</v>
      </c>
      <c r="V926" s="92">
        <f t="shared" si="230"/>
        <v>98</v>
      </c>
      <c r="W926" s="92">
        <v>-35.932882221070031</v>
      </c>
      <c r="Y926" s="92">
        <f t="shared" si="231"/>
        <v>2047</v>
      </c>
      <c r="Z926" s="92">
        <v>-35.697512860018833</v>
      </c>
      <c r="AB926" s="92">
        <f t="shared" si="232"/>
        <v>1991</v>
      </c>
      <c r="AC926" s="92">
        <v>-63.965402161382372</v>
      </c>
      <c r="AE926" s="92">
        <f t="shared" si="233"/>
        <v>1842</v>
      </c>
      <c r="AF926" s="92">
        <v>-76.606347168883076</v>
      </c>
    </row>
    <row r="927" spans="1:32">
      <c r="A927" s="93">
        <v>915</v>
      </c>
      <c r="B927" s="130">
        <v>42578</v>
      </c>
      <c r="C927" s="92">
        <v>20.599001000000001</v>
      </c>
      <c r="D927" s="92">
        <v>24.656300000000002</v>
      </c>
      <c r="E927" s="92">
        <v>18.822201</v>
      </c>
      <c r="F927" s="139">
        <f t="shared" si="225"/>
        <v>1.1495654570821134E-2</v>
      </c>
      <c r="G927" s="140">
        <f t="shared" si="225"/>
        <v>1.0273195897194665E-2</v>
      </c>
      <c r="H927" s="140">
        <f t="shared" si="225"/>
        <v>3.6977078291746679E-3</v>
      </c>
      <c r="I927" s="141">
        <f t="shared" si="240"/>
        <v>21.645905858250114</v>
      </c>
      <c r="J927" s="142">
        <f t="shared" si="234"/>
        <v>25.338358944338772</v>
      </c>
      <c r="K927" s="142">
        <f t="shared" si="237"/>
        <v>19.530953696647909</v>
      </c>
      <c r="L927" s="143">
        <f t="shared" si="235"/>
        <v>15152.13410077508</v>
      </c>
      <c r="M927" s="137">
        <f t="shared" si="226"/>
        <v>-15203.015366603264</v>
      </c>
      <c r="N927" s="137">
        <f t="shared" si="227"/>
        <v>29296.430544971863</v>
      </c>
      <c r="O927" s="143">
        <f t="shared" si="239"/>
        <v>-172.20410077508132</v>
      </c>
      <c r="P927" s="137">
        <f t="shared" si="236"/>
        <v>154.59536660326376</v>
      </c>
      <c r="Q927" s="137">
        <f t="shared" si="228"/>
        <v>-107.93054497186313</v>
      </c>
      <c r="R927" s="144">
        <f t="shared" si="229"/>
        <v>-125.53927914368069</v>
      </c>
      <c r="T927" s="92">
        <f t="shared" si="238"/>
        <v>3.861003861003861E-4</v>
      </c>
      <c r="U927" s="92">
        <f>SUM($T$13:T927)</f>
        <v>0.35328185328184669</v>
      </c>
      <c r="V927" s="92">
        <f t="shared" si="230"/>
        <v>811</v>
      </c>
      <c r="W927" s="92">
        <v>-35.832618452328461</v>
      </c>
      <c r="Y927" s="92">
        <f t="shared" si="231"/>
        <v>822</v>
      </c>
      <c r="Z927" s="92">
        <v>-35.683281448356865</v>
      </c>
      <c r="AB927" s="92">
        <f t="shared" si="232"/>
        <v>1384</v>
      </c>
      <c r="AC927" s="92">
        <v>-63.617047153598833</v>
      </c>
      <c r="AE927" s="92">
        <f t="shared" si="233"/>
        <v>2014</v>
      </c>
      <c r="AF927" s="92">
        <v>-76.501437116960005</v>
      </c>
    </row>
    <row r="928" spans="1:32">
      <c r="A928" s="93">
        <v>916</v>
      </c>
      <c r="B928" s="130">
        <v>42577</v>
      </c>
      <c r="C928" s="92">
        <v>20.633499</v>
      </c>
      <c r="D928" s="92">
        <v>24.598101</v>
      </c>
      <c r="E928" s="92">
        <v>18.7514</v>
      </c>
      <c r="F928" s="139">
        <f t="shared" si="225"/>
        <v>-1.671941341601757E-3</v>
      </c>
      <c r="G928" s="140">
        <f t="shared" si="225"/>
        <v>2.3659956514530123E-3</v>
      </c>
      <c r="H928" s="140">
        <f t="shared" si="225"/>
        <v>3.7757714090680405E-3</v>
      </c>
      <c r="I928" s="141">
        <f t="shared" si="240"/>
        <v>21.364120622483856</v>
      </c>
      <c r="J928" s="142">
        <f t="shared" si="234"/>
        <v>25.140040827135397</v>
      </c>
      <c r="K928" s="142">
        <f t="shared" si="237"/>
        <v>19.532472735849055</v>
      </c>
      <c r="L928" s="143">
        <f t="shared" si="235"/>
        <v>14954.884435738699</v>
      </c>
      <c r="M928" s="137">
        <f t="shared" si="226"/>
        <v>-15084.024496281238</v>
      </c>
      <c r="N928" s="137">
        <f t="shared" si="227"/>
        <v>29298.709103773581</v>
      </c>
      <c r="O928" s="143">
        <f t="shared" si="239"/>
        <v>25.04556426129966</v>
      </c>
      <c r="P928" s="137">
        <f t="shared" si="236"/>
        <v>35.604496281237516</v>
      </c>
      <c r="Q928" s="137">
        <f t="shared" si="228"/>
        <v>-110.20910377358086</v>
      </c>
      <c r="R928" s="144">
        <f t="shared" si="229"/>
        <v>-49.559043231043688</v>
      </c>
      <c r="T928" s="92">
        <f t="shared" si="238"/>
        <v>3.861003861003861E-4</v>
      </c>
      <c r="U928" s="92">
        <f>SUM($T$13:T928)</f>
        <v>0.35366795366794707</v>
      </c>
      <c r="V928" s="92">
        <f t="shared" si="230"/>
        <v>202</v>
      </c>
      <c r="W928" s="92">
        <v>-35.352865090035266</v>
      </c>
      <c r="Y928" s="92">
        <f t="shared" si="231"/>
        <v>2514</v>
      </c>
      <c r="Z928" s="92">
        <v>-35.408332989378323</v>
      </c>
      <c r="AB928" s="92">
        <f t="shared" si="232"/>
        <v>1833</v>
      </c>
      <c r="AC928" s="92">
        <v>-63.408148352951685</v>
      </c>
      <c r="AE928" s="92">
        <f t="shared" si="233"/>
        <v>2046</v>
      </c>
      <c r="AF928" s="92">
        <v>-76.204931127213058</v>
      </c>
    </row>
    <row r="929" spans="1:32">
      <c r="A929" s="93">
        <v>917</v>
      </c>
      <c r="B929" s="130">
        <v>42576</v>
      </c>
      <c r="C929" s="92">
        <v>20.3367</v>
      </c>
      <c r="D929" s="92">
        <v>24.3368</v>
      </c>
      <c r="E929" s="92">
        <v>18.773399000000001</v>
      </c>
      <c r="F929" s="139">
        <f t="shared" si="225"/>
        <v>1.4594255705203008E-2</v>
      </c>
      <c r="G929" s="140">
        <f t="shared" si="225"/>
        <v>1.0736867624338453E-2</v>
      </c>
      <c r="H929" s="140">
        <f t="shared" si="225"/>
        <v>-1.1718176340896891E-3</v>
      </c>
      <c r="I929" s="141">
        <f t="shared" si="240"/>
        <v>21.712215612665773</v>
      </c>
      <c r="J929" s="142">
        <f t="shared" si="234"/>
        <v>25.349988155825745</v>
      </c>
      <c r="K929" s="142">
        <f t="shared" si="237"/>
        <v>19.436197600658247</v>
      </c>
      <c r="L929" s="143">
        <f t="shared" si="235"/>
        <v>15198.550928866041</v>
      </c>
      <c r="M929" s="137">
        <f t="shared" si="226"/>
        <v>-15209.992893495448</v>
      </c>
      <c r="N929" s="137">
        <f t="shared" si="227"/>
        <v>29154.296400987369</v>
      </c>
      <c r="O929" s="143">
        <f t="shared" si="239"/>
        <v>-218.62092886604296</v>
      </c>
      <c r="P929" s="137">
        <f t="shared" si="236"/>
        <v>161.57289349544772</v>
      </c>
      <c r="Q929" s="137">
        <f t="shared" si="228"/>
        <v>34.203599012631457</v>
      </c>
      <c r="R929" s="144">
        <f t="shared" si="229"/>
        <v>-22.844436357963787</v>
      </c>
      <c r="T929" s="92">
        <f t="shared" si="238"/>
        <v>3.861003861003861E-4</v>
      </c>
      <c r="U929" s="92">
        <f>SUM($T$13:T929)</f>
        <v>0.35405405405404744</v>
      </c>
      <c r="V929" s="92">
        <f t="shared" si="230"/>
        <v>1172</v>
      </c>
      <c r="W929" s="92">
        <v>-35.340864963962304</v>
      </c>
      <c r="Y929" s="92">
        <f t="shared" si="231"/>
        <v>1783</v>
      </c>
      <c r="Z929" s="92">
        <v>-34.901966491686835</v>
      </c>
      <c r="AB929" s="92">
        <f t="shared" si="232"/>
        <v>2005</v>
      </c>
      <c r="AC929" s="92">
        <v>-63.309272926402627</v>
      </c>
      <c r="AE929" s="92">
        <f t="shared" si="233"/>
        <v>1986</v>
      </c>
      <c r="AF929" s="92">
        <v>-76.143602179119625</v>
      </c>
    </row>
    <row r="930" spans="1:32">
      <c r="A930" s="93">
        <v>918</v>
      </c>
      <c r="B930" s="130">
        <v>42573</v>
      </c>
      <c r="C930" s="92">
        <v>20.476500000000001</v>
      </c>
      <c r="D930" s="92">
        <v>24.576799000000001</v>
      </c>
      <c r="E930" s="92">
        <v>18.541201000000001</v>
      </c>
      <c r="F930" s="139">
        <f t="shared" si="225"/>
        <v>-6.8273386565087524E-3</v>
      </c>
      <c r="G930" s="140">
        <f t="shared" si="225"/>
        <v>-9.7652668274660348E-3</v>
      </c>
      <c r="H930" s="140">
        <f t="shared" si="225"/>
        <v>1.2523352721325987E-2</v>
      </c>
      <c r="I930" s="141">
        <f t="shared" si="240"/>
        <v>21.253795635484575</v>
      </c>
      <c r="J930" s="142">
        <f t="shared" si="234"/>
        <v>24.835780272280374</v>
      </c>
      <c r="K930" s="142">
        <f t="shared" si="237"/>
        <v>19.702691920604281</v>
      </c>
      <c r="L930" s="143">
        <f t="shared" si="235"/>
        <v>14877.656944839202</v>
      </c>
      <c r="M930" s="137">
        <f t="shared" si="226"/>
        <v>-14901.468163368225</v>
      </c>
      <c r="N930" s="137">
        <f t="shared" si="227"/>
        <v>29554.03788090642</v>
      </c>
      <c r="O930" s="143">
        <f t="shared" si="239"/>
        <v>102.2730551607965</v>
      </c>
      <c r="P930" s="137">
        <f t="shared" si="236"/>
        <v>-146.95183663177522</v>
      </c>
      <c r="Q930" s="137">
        <f t="shared" si="228"/>
        <v>-365.53788090642047</v>
      </c>
      <c r="R930" s="144">
        <f t="shared" si="229"/>
        <v>-410.21666237739919</v>
      </c>
      <c r="T930" s="92">
        <f t="shared" si="238"/>
        <v>3.861003861003861E-4</v>
      </c>
      <c r="U930" s="92">
        <f>SUM($T$13:T930)</f>
        <v>0.35444015444014781</v>
      </c>
      <c r="V930" s="92">
        <f t="shared" si="230"/>
        <v>2420</v>
      </c>
      <c r="W930" s="92">
        <v>-35.337437565722212</v>
      </c>
      <c r="Y930" s="92">
        <f t="shared" si="231"/>
        <v>955</v>
      </c>
      <c r="Z930" s="92">
        <v>-34.892187300672958</v>
      </c>
      <c r="AB930" s="92">
        <f t="shared" si="232"/>
        <v>1093</v>
      </c>
      <c r="AC930" s="92">
        <v>-63.263724694792472</v>
      </c>
      <c r="AE930" s="92">
        <f t="shared" si="233"/>
        <v>66</v>
      </c>
      <c r="AF930" s="92">
        <v>-76.108915763381447</v>
      </c>
    </row>
    <row r="931" spans="1:32">
      <c r="A931" s="93">
        <v>919</v>
      </c>
      <c r="B931" s="130">
        <v>42572</v>
      </c>
      <c r="C931" s="92">
        <v>20.571199</v>
      </c>
      <c r="D931" s="92">
        <v>24.7502</v>
      </c>
      <c r="E931" s="92">
        <v>18.564301</v>
      </c>
      <c r="F931" s="139">
        <f t="shared" si="225"/>
        <v>-4.6034749846131096E-3</v>
      </c>
      <c r="G931" s="140">
        <f t="shared" si="225"/>
        <v>-7.0060443956008189E-3</v>
      </c>
      <c r="H931" s="140">
        <f t="shared" si="225"/>
        <v>-1.2443237157164777E-3</v>
      </c>
      <c r="I931" s="141">
        <f t="shared" si="240"/>
        <v>21.301386095676776</v>
      </c>
      <c r="J931" s="142">
        <f t="shared" si="234"/>
        <v>24.904983502327255</v>
      </c>
      <c r="K931" s="142">
        <f t="shared" si="237"/>
        <v>19.434786704815874</v>
      </c>
      <c r="L931" s="143">
        <f t="shared" si="235"/>
        <v>14910.970266973743</v>
      </c>
      <c r="M931" s="137">
        <f t="shared" si="226"/>
        <v>-14942.990101396354</v>
      </c>
      <c r="N931" s="137">
        <f t="shared" si="227"/>
        <v>29152.18005722381</v>
      </c>
      <c r="O931" s="143">
        <f t="shared" si="239"/>
        <v>68.95973302625498</v>
      </c>
      <c r="P931" s="137">
        <f t="shared" si="236"/>
        <v>-105.42989860364651</v>
      </c>
      <c r="Q931" s="137">
        <f t="shared" si="228"/>
        <v>36.319942776190146</v>
      </c>
      <c r="R931" s="144">
        <f t="shared" si="229"/>
        <v>-0.15022280120138021</v>
      </c>
      <c r="T931" s="92">
        <f t="shared" si="238"/>
        <v>3.861003861003861E-4</v>
      </c>
      <c r="U931" s="92">
        <f>SUM($T$13:T931)</f>
        <v>0.35482625482624819</v>
      </c>
      <c r="V931" s="92">
        <f t="shared" si="230"/>
        <v>2102</v>
      </c>
      <c r="W931" s="92">
        <v>-35.19034923453728</v>
      </c>
      <c r="Y931" s="92">
        <f t="shared" si="231"/>
        <v>534</v>
      </c>
      <c r="Z931" s="92">
        <v>-34.796192822985176</v>
      </c>
      <c r="AB931" s="92">
        <f t="shared" si="232"/>
        <v>1062</v>
      </c>
      <c r="AC931" s="92">
        <v>-62.975384944646066</v>
      </c>
      <c r="AE931" s="92">
        <f t="shared" si="233"/>
        <v>2120</v>
      </c>
      <c r="AF931" s="92">
        <v>-75.984920123868505</v>
      </c>
    </row>
    <row r="932" spans="1:32">
      <c r="A932" s="93">
        <v>920</v>
      </c>
      <c r="B932" s="130">
        <v>42571</v>
      </c>
      <c r="C932" s="92">
        <v>20.361999999999998</v>
      </c>
      <c r="D932" s="92">
        <v>24.230699999999999</v>
      </c>
      <c r="E932" s="92">
        <v>18.6721</v>
      </c>
      <c r="F932" s="139">
        <f t="shared" si="225"/>
        <v>1.0273990767115215E-2</v>
      </c>
      <c r="G932" s="140">
        <f t="shared" si="225"/>
        <v>2.1439743796093369E-2</v>
      </c>
      <c r="H932" s="140">
        <f t="shared" si="225"/>
        <v>-5.773265995790533E-3</v>
      </c>
      <c r="I932" s="141">
        <f t="shared" si="240"/>
        <v>21.619762375017189</v>
      </c>
      <c r="J932" s="142">
        <f t="shared" si="234"/>
        <v>25.618423782226678</v>
      </c>
      <c r="K932" s="142">
        <f t="shared" si="237"/>
        <v>19.346658016987913</v>
      </c>
      <c r="L932" s="143">
        <f t="shared" si="235"/>
        <v>15133.833662512032</v>
      </c>
      <c r="M932" s="137">
        <f t="shared" si="226"/>
        <v>-15371.054269336008</v>
      </c>
      <c r="N932" s="137">
        <f t="shared" si="227"/>
        <v>29019.987025481871</v>
      </c>
      <c r="O932" s="143">
        <f t="shared" si="239"/>
        <v>-153.90366251203341</v>
      </c>
      <c r="P932" s="137">
        <f t="shared" si="236"/>
        <v>322.63426933600749</v>
      </c>
      <c r="Q932" s="137">
        <f t="shared" si="228"/>
        <v>168.51297451812934</v>
      </c>
      <c r="R932" s="144">
        <f t="shared" si="229"/>
        <v>337.24358134210343</v>
      </c>
      <c r="T932" s="92">
        <f t="shared" si="238"/>
        <v>3.861003861003861E-4</v>
      </c>
      <c r="U932" s="92">
        <f>SUM($T$13:T932)</f>
        <v>0.35521235521234856</v>
      </c>
      <c r="V932" s="92">
        <f t="shared" si="230"/>
        <v>2043</v>
      </c>
      <c r="W932" s="92">
        <v>-35.152960989733401</v>
      </c>
      <c r="Y932" s="92">
        <f t="shared" si="231"/>
        <v>2393</v>
      </c>
      <c r="Z932" s="92">
        <v>-34.668451611709315</v>
      </c>
      <c r="AB932" s="92">
        <f t="shared" si="232"/>
        <v>2517</v>
      </c>
      <c r="AC932" s="92">
        <v>-62.873709688628878</v>
      </c>
      <c r="AE932" s="92">
        <f t="shared" si="233"/>
        <v>1747</v>
      </c>
      <c r="AF932" s="92">
        <v>-75.706633925259666</v>
      </c>
    </row>
    <row r="933" spans="1:32">
      <c r="A933" s="93">
        <v>921</v>
      </c>
      <c r="B933" s="130">
        <v>42570</v>
      </c>
      <c r="C933" s="92">
        <v>20.3475</v>
      </c>
      <c r="D933" s="92">
        <v>24.379601000000001</v>
      </c>
      <c r="E933" s="92">
        <v>18.489999999999998</v>
      </c>
      <c r="F933" s="139">
        <f t="shared" si="225"/>
        <v>7.1261825777102494E-4</v>
      </c>
      <c r="G933" s="140">
        <f t="shared" si="225"/>
        <v>-6.1076061088941591E-3</v>
      </c>
      <c r="H933" s="140">
        <f t="shared" si="225"/>
        <v>9.8485667928611687E-3</v>
      </c>
      <c r="I933" s="141">
        <f t="shared" si="240"/>
        <v>21.415149959454475</v>
      </c>
      <c r="J933" s="142">
        <f t="shared" si="234"/>
        <v>24.927516963464658</v>
      </c>
      <c r="K933" s="142">
        <f t="shared" si="237"/>
        <v>19.650643261222285</v>
      </c>
      <c r="L933" s="143">
        <f t="shared" si="235"/>
        <v>14990.604971618131</v>
      </c>
      <c r="M933" s="137">
        <f t="shared" si="226"/>
        <v>-14956.510178078795</v>
      </c>
      <c r="N933" s="137">
        <f t="shared" si="227"/>
        <v>29475.964891833428</v>
      </c>
      <c r="O933" s="143">
        <f t="shared" si="239"/>
        <v>-10.674971618132986</v>
      </c>
      <c r="P933" s="137">
        <f t="shared" si="236"/>
        <v>-91.909821921204639</v>
      </c>
      <c r="Q933" s="137">
        <f t="shared" si="228"/>
        <v>-287.46489183342783</v>
      </c>
      <c r="R933" s="144">
        <f t="shared" si="229"/>
        <v>-390.04968537276545</v>
      </c>
      <c r="T933" s="92">
        <f t="shared" si="238"/>
        <v>3.861003861003861E-4</v>
      </c>
      <c r="U933" s="92">
        <f>SUM($T$13:T933)</f>
        <v>0.35559845559844894</v>
      </c>
      <c r="V933" s="92">
        <f t="shared" si="230"/>
        <v>1354</v>
      </c>
      <c r="W933" s="92">
        <v>-35.146872213446841</v>
      </c>
      <c r="Y933" s="92">
        <f t="shared" si="231"/>
        <v>1515</v>
      </c>
      <c r="Z933" s="92">
        <v>-34.658674382259051</v>
      </c>
      <c r="AB933" s="92">
        <f t="shared" si="232"/>
        <v>74</v>
      </c>
      <c r="AC933" s="92">
        <v>-62.404750688503555</v>
      </c>
      <c r="AE933" s="92">
        <f t="shared" si="233"/>
        <v>820</v>
      </c>
      <c r="AF933" s="92">
        <v>-75.092185184008486</v>
      </c>
    </row>
    <row r="934" spans="1:32">
      <c r="A934" s="93">
        <v>922</v>
      </c>
      <c r="B934" s="130">
        <v>42569</v>
      </c>
      <c r="C934" s="92">
        <v>20.502199000000001</v>
      </c>
      <c r="D934" s="92">
        <v>24.5291</v>
      </c>
      <c r="E934" s="92">
        <v>18.381599000000001</v>
      </c>
      <c r="F934" s="139">
        <f t="shared" si="225"/>
        <v>-7.5454832918167014E-3</v>
      </c>
      <c r="G934" s="140">
        <f t="shared" si="225"/>
        <v>-6.0947609166255301E-3</v>
      </c>
      <c r="H934" s="140">
        <f t="shared" si="225"/>
        <v>5.8972562724275424E-3</v>
      </c>
      <c r="I934" s="141">
        <f t="shared" si="240"/>
        <v>21.238427412103452</v>
      </c>
      <c r="J934" s="142">
        <f t="shared" si="234"/>
        <v>24.927839129878389</v>
      </c>
      <c r="K934" s="142">
        <f t="shared" si="237"/>
        <v>19.573754709805169</v>
      </c>
      <c r="L934" s="143">
        <f t="shared" si="235"/>
        <v>14866.899188472416</v>
      </c>
      <c r="M934" s="137">
        <f t="shared" si="226"/>
        <v>-14956.703477927034</v>
      </c>
      <c r="N934" s="137">
        <f t="shared" si="227"/>
        <v>29360.632064707752</v>
      </c>
      <c r="O934" s="143">
        <f t="shared" si="239"/>
        <v>113.03081152758205</v>
      </c>
      <c r="P934" s="137">
        <f t="shared" si="236"/>
        <v>-91.716522072965745</v>
      </c>
      <c r="Q934" s="137">
        <f t="shared" si="228"/>
        <v>-172.13206470775185</v>
      </c>
      <c r="R934" s="144">
        <f t="shared" si="229"/>
        <v>-150.81777525313555</v>
      </c>
      <c r="T934" s="92">
        <f t="shared" si="238"/>
        <v>3.861003861003861E-4</v>
      </c>
      <c r="U934" s="92">
        <f>SUM($T$13:T934)</f>
        <v>0.35598455598454931</v>
      </c>
      <c r="V934" s="92">
        <f t="shared" si="230"/>
        <v>2051</v>
      </c>
      <c r="W934" s="92">
        <v>-34.957653612018476</v>
      </c>
      <c r="Y934" s="92">
        <f t="shared" si="231"/>
        <v>1220</v>
      </c>
      <c r="Z934" s="92">
        <v>-34.540008750724155</v>
      </c>
      <c r="AB934" s="92">
        <f t="shared" si="232"/>
        <v>1462</v>
      </c>
      <c r="AC934" s="92">
        <v>-62.269516771419148</v>
      </c>
      <c r="AE934" s="92">
        <f t="shared" si="233"/>
        <v>1861</v>
      </c>
      <c r="AF934" s="92">
        <v>-74.737120375815721</v>
      </c>
    </row>
    <row r="935" spans="1:32">
      <c r="A935" s="93">
        <v>923</v>
      </c>
      <c r="B935" s="130">
        <v>42566</v>
      </c>
      <c r="C935" s="92">
        <v>20.395099999999999</v>
      </c>
      <c r="D935" s="92">
        <v>24.521298999999999</v>
      </c>
      <c r="E935" s="92">
        <v>18.597999999999999</v>
      </c>
      <c r="F935" s="139">
        <f t="shared" si="225"/>
        <v>5.2512123009940126E-3</v>
      </c>
      <c r="G935" s="140">
        <f t="shared" si="225"/>
        <v>3.1813159653570899E-4</v>
      </c>
      <c r="H935" s="140">
        <f t="shared" si="225"/>
        <v>-1.1635713517582413E-2</v>
      </c>
      <c r="I935" s="141">
        <f t="shared" si="240"/>
        <v>21.512275418120041</v>
      </c>
      <c r="J935" s="142">
        <f t="shared" si="234"/>
        <v>25.088678963133233</v>
      </c>
      <c r="K935" s="142">
        <f t="shared" si="237"/>
        <v>19.232580650661362</v>
      </c>
      <c r="L935" s="143">
        <f t="shared" si="235"/>
        <v>15058.592792684029</v>
      </c>
      <c r="M935" s="137">
        <f t="shared" si="226"/>
        <v>-15053.20737787994</v>
      </c>
      <c r="N935" s="137">
        <f t="shared" si="227"/>
        <v>28848.870975992042</v>
      </c>
      <c r="O935" s="143">
        <f t="shared" si="239"/>
        <v>-78.662792684030137</v>
      </c>
      <c r="P935" s="137">
        <f t="shared" si="236"/>
        <v>4.7873778799403226</v>
      </c>
      <c r="Q935" s="137">
        <f t="shared" si="228"/>
        <v>339.62902400795792</v>
      </c>
      <c r="R935" s="144">
        <f t="shared" si="229"/>
        <v>265.75360920386811</v>
      </c>
      <c r="T935" s="92">
        <f t="shared" si="238"/>
        <v>3.861003861003861E-4</v>
      </c>
      <c r="U935" s="92">
        <f>SUM($T$13:T935)</f>
        <v>0.35637065637064969</v>
      </c>
      <c r="V935" s="92">
        <f t="shared" si="230"/>
        <v>1717</v>
      </c>
      <c r="W935" s="92">
        <v>-34.956097794993184</v>
      </c>
      <c r="Y935" s="92">
        <f t="shared" si="231"/>
        <v>1127</v>
      </c>
      <c r="Z935" s="92">
        <v>-34.439393508777357</v>
      </c>
      <c r="AB935" s="92">
        <f t="shared" si="232"/>
        <v>1067</v>
      </c>
      <c r="AC935" s="92">
        <v>-62.041878157848259</v>
      </c>
      <c r="AE935" s="92">
        <f t="shared" si="233"/>
        <v>861</v>
      </c>
      <c r="AF935" s="92">
        <v>-74.653055996990588</v>
      </c>
    </row>
    <row r="936" spans="1:32">
      <c r="A936" s="93">
        <v>924</v>
      </c>
      <c r="B936" s="130">
        <v>42565</v>
      </c>
      <c r="C936" s="92">
        <v>20.388500000000001</v>
      </c>
      <c r="D936" s="92">
        <v>24.102799999999998</v>
      </c>
      <c r="E936" s="92">
        <v>18.366099999999999</v>
      </c>
      <c r="F936" s="139">
        <f t="shared" si="225"/>
        <v>3.2371189641211551E-4</v>
      </c>
      <c r="G936" s="140">
        <f t="shared" si="225"/>
        <v>1.7363086446388065E-2</v>
      </c>
      <c r="H936" s="140">
        <f t="shared" si="225"/>
        <v>1.2626523867342421E-2</v>
      </c>
      <c r="I936" s="141">
        <f t="shared" si="240"/>
        <v>21.406827402212027</v>
      </c>
      <c r="J936" s="142">
        <f t="shared" si="234"/>
        <v>25.516178362235927</v>
      </c>
      <c r="K936" s="142">
        <f t="shared" si="237"/>
        <v>19.704699527934615</v>
      </c>
      <c r="L936" s="143">
        <f t="shared" si="235"/>
        <v>14984.77918154842</v>
      </c>
      <c r="M936" s="137">
        <f t="shared" si="226"/>
        <v>-15309.707017341556</v>
      </c>
      <c r="N936" s="137">
        <f t="shared" si="227"/>
        <v>29557.049291901923</v>
      </c>
      <c r="O936" s="143">
        <f t="shared" si="239"/>
        <v>-4.8491815484212566</v>
      </c>
      <c r="P936" s="137">
        <f t="shared" si="236"/>
        <v>261.28701734155584</v>
      </c>
      <c r="Q936" s="137">
        <f t="shared" si="228"/>
        <v>-368.54929190192343</v>
      </c>
      <c r="R936" s="144">
        <f t="shared" si="229"/>
        <v>-112.11145610878884</v>
      </c>
      <c r="T936" s="92">
        <f t="shared" si="238"/>
        <v>3.861003861003861E-4</v>
      </c>
      <c r="U936" s="92">
        <f>SUM($T$13:T936)</f>
        <v>0.35675675675675006</v>
      </c>
      <c r="V936" s="92">
        <f t="shared" si="230"/>
        <v>1530</v>
      </c>
      <c r="W936" s="92">
        <v>-34.924924705701414</v>
      </c>
      <c r="Y936" s="92">
        <f t="shared" si="231"/>
        <v>1189</v>
      </c>
      <c r="Z936" s="92">
        <v>-34.309418390654173</v>
      </c>
      <c r="AB936" s="92">
        <f t="shared" si="232"/>
        <v>2194</v>
      </c>
      <c r="AC936" s="92">
        <v>-61.212714592275006</v>
      </c>
      <c r="AE936" s="92">
        <f t="shared" si="233"/>
        <v>1443</v>
      </c>
      <c r="AF936" s="92">
        <v>-74.594124848495994</v>
      </c>
    </row>
    <row r="937" spans="1:32">
      <c r="A937" s="93">
        <v>925</v>
      </c>
      <c r="B937" s="130">
        <v>42564</v>
      </c>
      <c r="C937" s="92">
        <v>20.2715</v>
      </c>
      <c r="D937" s="92">
        <v>24.334299000000001</v>
      </c>
      <c r="E937" s="92">
        <v>18.377800000000001</v>
      </c>
      <c r="F937" s="139">
        <f t="shared" si="225"/>
        <v>5.7716498532423E-3</v>
      </c>
      <c r="G937" s="140">
        <f t="shared" si="225"/>
        <v>-9.51328000038143E-3</v>
      </c>
      <c r="H937" s="140">
        <f t="shared" si="225"/>
        <v>-6.366376824212816E-4</v>
      </c>
      <c r="I937" s="141">
        <f t="shared" si="240"/>
        <v>21.5234127296944</v>
      </c>
      <c r="J937" s="142">
        <f t="shared" si="234"/>
        <v>24.842100278294435</v>
      </c>
      <c r="K937" s="142">
        <f t="shared" si="237"/>
        <v>19.446611667337763</v>
      </c>
      <c r="L937" s="143">
        <f t="shared" si="235"/>
        <v>15066.38891078608</v>
      </c>
      <c r="M937" s="137">
        <f t="shared" si="226"/>
        <v>-14905.260166976661</v>
      </c>
      <c r="N937" s="137">
        <f t="shared" si="227"/>
        <v>29169.917501006643</v>
      </c>
      <c r="O937" s="143">
        <f t="shared" si="239"/>
        <v>-86.458910786081105</v>
      </c>
      <c r="P937" s="137">
        <f t="shared" si="236"/>
        <v>-143.15983302333916</v>
      </c>
      <c r="Q937" s="137">
        <f t="shared" si="228"/>
        <v>18.582498993357149</v>
      </c>
      <c r="R937" s="144">
        <f t="shared" si="229"/>
        <v>-211.03624481606312</v>
      </c>
      <c r="T937" s="92">
        <f t="shared" si="238"/>
        <v>3.861003861003861E-4</v>
      </c>
      <c r="U937" s="92">
        <f>SUM($T$13:T937)</f>
        <v>0.35714285714285043</v>
      </c>
      <c r="V937" s="92">
        <f t="shared" si="230"/>
        <v>1568</v>
      </c>
      <c r="W937" s="92">
        <v>-34.868000621436295</v>
      </c>
      <c r="Y937" s="92">
        <f t="shared" si="231"/>
        <v>1931</v>
      </c>
      <c r="Z937" s="92">
        <v>-33.764120126981652</v>
      </c>
      <c r="AB937" s="92">
        <f t="shared" si="232"/>
        <v>9</v>
      </c>
      <c r="AC937" s="92">
        <v>-61.210884081450786</v>
      </c>
      <c r="AE937" s="92">
        <f t="shared" si="233"/>
        <v>1199</v>
      </c>
      <c r="AF937" s="92">
        <v>-74.59210858804181</v>
      </c>
    </row>
    <row r="938" spans="1:32">
      <c r="A938" s="93">
        <v>926</v>
      </c>
      <c r="B938" s="130">
        <v>42563</v>
      </c>
      <c r="C938" s="92">
        <v>20.412500000000001</v>
      </c>
      <c r="D938" s="92">
        <v>23.959399999999999</v>
      </c>
      <c r="E938" s="92">
        <v>18.332599999999999</v>
      </c>
      <c r="F938" s="139">
        <f t="shared" si="225"/>
        <v>-6.9075321494183051E-3</v>
      </c>
      <c r="G938" s="140">
        <f t="shared" si="225"/>
        <v>1.5647261617569796E-2</v>
      </c>
      <c r="H938" s="140">
        <f t="shared" si="225"/>
        <v>2.4655531675812359E-3</v>
      </c>
      <c r="I938" s="141">
        <f t="shared" si="240"/>
        <v>21.252079502755663</v>
      </c>
      <c r="J938" s="142">
        <f t="shared" si="234"/>
        <v>25.473144274451784</v>
      </c>
      <c r="K938" s="142">
        <f t="shared" si="237"/>
        <v>19.506977199087963</v>
      </c>
      <c r="L938" s="143">
        <f t="shared" si="235"/>
        <v>14876.455651928964</v>
      </c>
      <c r="M938" s="137">
        <f t="shared" si="226"/>
        <v>-15283.886564671069</v>
      </c>
      <c r="N938" s="137">
        <f t="shared" si="227"/>
        <v>29260.465798631943</v>
      </c>
      <c r="O938" s="143">
        <f t="shared" si="239"/>
        <v>103.47434807103491</v>
      </c>
      <c r="P938" s="137">
        <f t="shared" si="236"/>
        <v>235.46656467106914</v>
      </c>
      <c r="Q938" s="137">
        <f t="shared" si="228"/>
        <v>-71.965798631943471</v>
      </c>
      <c r="R938" s="144">
        <f t="shared" si="229"/>
        <v>266.97511411016058</v>
      </c>
      <c r="T938" s="92">
        <f t="shared" si="238"/>
        <v>3.861003861003861E-4</v>
      </c>
      <c r="U938" s="92">
        <f>SUM($T$13:T938)</f>
        <v>0.35752895752895081</v>
      </c>
      <c r="V938" s="92">
        <f t="shared" si="230"/>
        <v>1994</v>
      </c>
      <c r="W938" s="92">
        <v>-34.819271500653485</v>
      </c>
      <c r="Y938" s="92">
        <f t="shared" si="231"/>
        <v>2557</v>
      </c>
      <c r="Z938" s="92">
        <v>-33.757070982213918</v>
      </c>
      <c r="AB938" s="92">
        <f t="shared" si="232"/>
        <v>1958</v>
      </c>
      <c r="AC938" s="92">
        <v>-61.107651669179177</v>
      </c>
      <c r="AE938" s="92">
        <f t="shared" si="233"/>
        <v>1597</v>
      </c>
      <c r="AF938" s="92">
        <v>-74.362909298919476</v>
      </c>
    </row>
    <row r="939" spans="1:32">
      <c r="A939" s="93">
        <v>927</v>
      </c>
      <c r="B939" s="130">
        <v>42562</v>
      </c>
      <c r="C939" s="92">
        <v>20.427999</v>
      </c>
      <c r="D939" s="92">
        <v>23.939599999999999</v>
      </c>
      <c r="E939" s="92">
        <v>18.464199000000001</v>
      </c>
      <c r="F939" s="139">
        <f t="shared" si="225"/>
        <v>-7.5871356758916431E-4</v>
      </c>
      <c r="G939" s="140">
        <f t="shared" si="225"/>
        <v>8.2708148841259543E-4</v>
      </c>
      <c r="H939" s="140">
        <f t="shared" si="225"/>
        <v>-7.1272520405570861E-3</v>
      </c>
      <c r="I939" s="141">
        <f t="shared" si="240"/>
        <v>21.383663605524948</v>
      </c>
      <c r="J939" s="142">
        <f t="shared" si="234"/>
        <v>25.101443782686431</v>
      </c>
      <c r="K939" s="142">
        <f t="shared" si="237"/>
        <v>19.320310802542799</v>
      </c>
      <c r="L939" s="143">
        <f t="shared" si="235"/>
        <v>14968.564523867464</v>
      </c>
      <c r="M939" s="137">
        <f t="shared" si="226"/>
        <v>-15060.866269611859</v>
      </c>
      <c r="N939" s="137">
        <f t="shared" si="227"/>
        <v>28980.466203814198</v>
      </c>
      <c r="O939" s="143">
        <f t="shared" si="239"/>
        <v>11.365476132534241</v>
      </c>
      <c r="P939" s="137">
        <f t="shared" si="236"/>
        <v>12.446269611858952</v>
      </c>
      <c r="Q939" s="137">
        <f t="shared" si="228"/>
        <v>208.0337961858022</v>
      </c>
      <c r="R939" s="144">
        <f t="shared" si="229"/>
        <v>231.8455419301954</v>
      </c>
      <c r="T939" s="92">
        <f t="shared" si="238"/>
        <v>3.861003861003861E-4</v>
      </c>
      <c r="U939" s="92">
        <f>SUM($T$13:T939)</f>
        <v>0.35791505791505118</v>
      </c>
      <c r="V939" s="92">
        <f t="shared" si="230"/>
        <v>128</v>
      </c>
      <c r="W939" s="92">
        <v>-34.793257459834422</v>
      </c>
      <c r="Y939" s="92">
        <f t="shared" si="231"/>
        <v>2094</v>
      </c>
      <c r="Z939" s="92">
        <v>-33.707260678189414</v>
      </c>
      <c r="AB939" s="92">
        <f t="shared" si="232"/>
        <v>1209</v>
      </c>
      <c r="AC939" s="92">
        <v>-60.795521853742684</v>
      </c>
      <c r="AE939" s="92">
        <f t="shared" si="233"/>
        <v>1697</v>
      </c>
      <c r="AF939" s="92">
        <v>-74.003435191016251</v>
      </c>
    </row>
    <row r="940" spans="1:32">
      <c r="A940" s="93">
        <v>928</v>
      </c>
      <c r="B940" s="130">
        <v>42559</v>
      </c>
      <c r="C940" s="92">
        <v>20.813400000000001</v>
      </c>
      <c r="D940" s="92">
        <v>24.287500000000001</v>
      </c>
      <c r="E940" s="92">
        <v>18.505300999999999</v>
      </c>
      <c r="F940" s="139">
        <f t="shared" si="225"/>
        <v>-1.851696503214284E-2</v>
      </c>
      <c r="G940" s="140">
        <f t="shared" si="225"/>
        <v>-1.4324240864642457E-2</v>
      </c>
      <c r="H940" s="140">
        <f t="shared" si="225"/>
        <v>-2.2210932964559227E-3</v>
      </c>
      <c r="I940" s="141">
        <f t="shared" si="240"/>
        <v>21.003638800008645</v>
      </c>
      <c r="J940" s="142">
        <f t="shared" si="234"/>
        <v>24.721438012146162</v>
      </c>
      <c r="K940" s="142">
        <f t="shared" si="237"/>
        <v>19.415779745544263</v>
      </c>
      <c r="L940" s="143">
        <f t="shared" si="235"/>
        <v>14702.547160006052</v>
      </c>
      <c r="M940" s="137">
        <f t="shared" si="226"/>
        <v>-14832.862807287698</v>
      </c>
      <c r="N940" s="137">
        <f t="shared" si="227"/>
        <v>29123.669618316395</v>
      </c>
      <c r="O940" s="143">
        <f t="shared" si="239"/>
        <v>277.38283999394662</v>
      </c>
      <c r="P940" s="137">
        <f t="shared" si="236"/>
        <v>-215.55719271230191</v>
      </c>
      <c r="Q940" s="137">
        <f t="shared" si="228"/>
        <v>64.830381683605083</v>
      </c>
      <c r="R940" s="144">
        <f t="shared" si="229"/>
        <v>126.65602896524979</v>
      </c>
      <c r="T940" s="92">
        <f t="shared" si="238"/>
        <v>3.861003861003861E-4</v>
      </c>
      <c r="U940" s="92">
        <f>SUM($T$13:T940)</f>
        <v>0.35830115830115156</v>
      </c>
      <c r="V940" s="92">
        <f t="shared" si="230"/>
        <v>2080</v>
      </c>
      <c r="W940" s="92">
        <v>-34.756218097449164</v>
      </c>
      <c r="Y940" s="92">
        <f t="shared" si="231"/>
        <v>1366</v>
      </c>
      <c r="Z940" s="92">
        <v>-33.651810596591531</v>
      </c>
      <c r="AB940" s="92">
        <f t="shared" si="232"/>
        <v>1334</v>
      </c>
      <c r="AC940" s="92">
        <v>-60.787641244874976</v>
      </c>
      <c r="AE940" s="92">
        <f t="shared" si="233"/>
        <v>1817</v>
      </c>
      <c r="AF940" s="92">
        <v>-73.576449148013126</v>
      </c>
    </row>
    <row r="941" spans="1:32">
      <c r="A941" s="93">
        <v>929</v>
      </c>
      <c r="B941" s="130">
        <v>42558</v>
      </c>
      <c r="C941" s="92">
        <v>20.806601000000001</v>
      </c>
      <c r="D941" s="92">
        <v>24.222200000000001</v>
      </c>
      <c r="E941" s="92">
        <v>18.810699</v>
      </c>
      <c r="F941" s="139">
        <f t="shared" si="225"/>
        <v>3.2677129724367759E-4</v>
      </c>
      <c r="G941" s="140">
        <f t="shared" si="225"/>
        <v>2.6958740329119379E-3</v>
      </c>
      <c r="H941" s="140">
        <f t="shared" si="225"/>
        <v>-1.6235335008018548E-2</v>
      </c>
      <c r="I941" s="141">
        <f t="shared" si="240"/>
        <v>21.406892873083883</v>
      </c>
      <c r="J941" s="142">
        <f t="shared" si="234"/>
        <v>25.148314407857253</v>
      </c>
      <c r="K941" s="142">
        <f t="shared" si="237"/>
        <v>19.143076616078968</v>
      </c>
      <c r="L941" s="143">
        <f t="shared" si="235"/>
        <v>14984.825011158719</v>
      </c>
      <c r="M941" s="137">
        <f t="shared" si="226"/>
        <v>-15088.988644714353</v>
      </c>
      <c r="N941" s="137">
        <f t="shared" si="227"/>
        <v>28714.61492411845</v>
      </c>
      <c r="O941" s="143">
        <f t="shared" si="239"/>
        <v>-4.8950111587200809</v>
      </c>
      <c r="P941" s="137">
        <f t="shared" si="236"/>
        <v>40.568644714352558</v>
      </c>
      <c r="Q941" s="137">
        <f t="shared" si="228"/>
        <v>473.88507588154971</v>
      </c>
      <c r="R941" s="144">
        <f t="shared" si="229"/>
        <v>509.55870943718219</v>
      </c>
      <c r="T941" s="92">
        <f t="shared" si="238"/>
        <v>3.861003861003861E-4</v>
      </c>
      <c r="U941" s="92">
        <f>SUM($T$13:T941)</f>
        <v>0.35868725868725193</v>
      </c>
      <c r="V941" s="92">
        <f t="shared" si="230"/>
        <v>1185</v>
      </c>
      <c r="W941" s="92">
        <v>-34.581302042302923</v>
      </c>
      <c r="Y941" s="92">
        <f t="shared" si="231"/>
        <v>17</v>
      </c>
      <c r="Z941" s="92">
        <v>-33.622679040225194</v>
      </c>
      <c r="AB941" s="92">
        <f t="shared" si="232"/>
        <v>2337</v>
      </c>
      <c r="AC941" s="92">
        <v>-60.693046660566324</v>
      </c>
      <c r="AE941" s="92">
        <f t="shared" si="233"/>
        <v>1763</v>
      </c>
      <c r="AF941" s="92">
        <v>-72.765391622871903</v>
      </c>
    </row>
    <row r="942" spans="1:32">
      <c r="A942" s="93">
        <v>930</v>
      </c>
      <c r="B942" s="130">
        <v>42557</v>
      </c>
      <c r="C942" s="92">
        <v>20.8172</v>
      </c>
      <c r="D942" s="92">
        <v>24.373301000000001</v>
      </c>
      <c r="E942" s="92">
        <v>18.747499000000001</v>
      </c>
      <c r="F942" s="139">
        <f t="shared" si="225"/>
        <v>-5.0914628288145636E-4</v>
      </c>
      <c r="G942" s="140">
        <f t="shared" si="225"/>
        <v>-6.1994475020022977E-3</v>
      </c>
      <c r="H942" s="140">
        <f t="shared" si="225"/>
        <v>3.3711163286365142E-3</v>
      </c>
      <c r="I942" s="141">
        <f t="shared" si="240"/>
        <v>21.389004320460963</v>
      </c>
      <c r="J942" s="142">
        <f t="shared" si="234"/>
        <v>24.925213517036532</v>
      </c>
      <c r="K942" s="142">
        <f t="shared" si="237"/>
        <v>19.524598552638938</v>
      </c>
      <c r="L942" s="143">
        <f t="shared" si="235"/>
        <v>14972.303024322673</v>
      </c>
      <c r="M942" s="137">
        <f t="shared" si="226"/>
        <v>-14955.12811022192</v>
      </c>
      <c r="N942" s="137">
        <f t="shared" si="227"/>
        <v>29286.897828958408</v>
      </c>
      <c r="O942" s="143">
        <f t="shared" si="239"/>
        <v>7.6269756773253903</v>
      </c>
      <c r="P942" s="137">
        <f t="shared" si="236"/>
        <v>-93.291889778080076</v>
      </c>
      <c r="Q942" s="137">
        <f t="shared" si="228"/>
        <v>-98.397828958408354</v>
      </c>
      <c r="R942" s="144">
        <f t="shared" si="229"/>
        <v>-184.06274305916304</v>
      </c>
      <c r="T942" s="92">
        <f t="shared" si="238"/>
        <v>3.861003861003861E-4</v>
      </c>
      <c r="U942" s="92">
        <f>SUM($T$13:T942)</f>
        <v>0.35907335907335231</v>
      </c>
      <c r="V942" s="92">
        <f t="shared" si="230"/>
        <v>702</v>
      </c>
      <c r="W942" s="92">
        <v>-34.570223060529315</v>
      </c>
      <c r="Y942" s="92">
        <f t="shared" si="231"/>
        <v>719</v>
      </c>
      <c r="Z942" s="92">
        <v>-33.618877030701697</v>
      </c>
      <c r="AB942" s="92">
        <f t="shared" si="232"/>
        <v>1505</v>
      </c>
      <c r="AC942" s="92">
        <v>-60.540832102375134</v>
      </c>
      <c r="AE942" s="92">
        <f t="shared" si="233"/>
        <v>1330</v>
      </c>
      <c r="AF942" s="92">
        <v>-72.517042027646312</v>
      </c>
    </row>
    <row r="943" spans="1:32">
      <c r="A943" s="93">
        <v>931</v>
      </c>
      <c r="B943" s="130">
        <v>42556</v>
      </c>
      <c r="C943" s="92">
        <v>20.542299</v>
      </c>
      <c r="D943" s="92">
        <v>24.474599999999999</v>
      </c>
      <c r="E943" s="92">
        <v>18.823499999999999</v>
      </c>
      <c r="F943" s="139">
        <f t="shared" si="225"/>
        <v>1.3382192518958114E-2</v>
      </c>
      <c r="G943" s="140">
        <f t="shared" si="225"/>
        <v>-4.1389440481151007E-3</v>
      </c>
      <c r="H943" s="140">
        <f t="shared" si="225"/>
        <v>-4.037559433686555E-3</v>
      </c>
      <c r="I943" s="141">
        <f t="shared" si="240"/>
        <v>21.686277581686451</v>
      </c>
      <c r="J943" s="142">
        <f t="shared" si="234"/>
        <v>24.976892386012441</v>
      </c>
      <c r="K943" s="142">
        <f t="shared" si="237"/>
        <v>19.380433130979892</v>
      </c>
      <c r="L943" s="143">
        <f t="shared" si="235"/>
        <v>15180.394307180515</v>
      </c>
      <c r="M943" s="137">
        <f t="shared" si="226"/>
        <v>-14986.135431607465</v>
      </c>
      <c r="N943" s="137">
        <f t="shared" si="227"/>
        <v>29070.649696469838</v>
      </c>
      <c r="O943" s="143">
        <f t="shared" si="239"/>
        <v>-200.4643071805167</v>
      </c>
      <c r="P943" s="137">
        <f t="shared" si="236"/>
        <v>-62.28456839253522</v>
      </c>
      <c r="Q943" s="137">
        <f t="shared" si="228"/>
        <v>117.85030353016191</v>
      </c>
      <c r="R943" s="144">
        <f t="shared" si="229"/>
        <v>-144.89857204289001</v>
      </c>
      <c r="T943" s="92">
        <f t="shared" si="238"/>
        <v>3.861003861003861E-4</v>
      </c>
      <c r="U943" s="92">
        <f>SUM($T$13:T943)</f>
        <v>0.35945945945945268</v>
      </c>
      <c r="V943" s="92">
        <f t="shared" si="230"/>
        <v>181</v>
      </c>
      <c r="W943" s="92">
        <v>-34.466641156555852</v>
      </c>
      <c r="Y943" s="92">
        <f t="shared" si="231"/>
        <v>1965</v>
      </c>
      <c r="Z943" s="92">
        <v>-33.607431741516848</v>
      </c>
      <c r="AB943" s="92">
        <f t="shared" si="232"/>
        <v>622</v>
      </c>
      <c r="AC943" s="92">
        <v>-60.43542736247764</v>
      </c>
      <c r="AE943" s="92">
        <f t="shared" si="233"/>
        <v>186</v>
      </c>
      <c r="AF943" s="92">
        <v>-72.277400250857681</v>
      </c>
    </row>
    <row r="944" spans="1:32">
      <c r="A944" s="93">
        <v>932</v>
      </c>
      <c r="B944" s="130">
        <v>42555</v>
      </c>
      <c r="C944" s="92">
        <v>20.461200999999999</v>
      </c>
      <c r="D944" s="92">
        <v>24.418699</v>
      </c>
      <c r="E944" s="92">
        <v>18.431101000000002</v>
      </c>
      <c r="F944" s="139">
        <f t="shared" si="225"/>
        <v>3.9635014581989036E-3</v>
      </c>
      <c r="G944" s="140">
        <f t="shared" si="225"/>
        <v>2.2892702023149525E-3</v>
      </c>
      <c r="H944" s="140">
        <f t="shared" si="225"/>
        <v>2.1290046644527605E-2</v>
      </c>
      <c r="I944" s="141">
        <f t="shared" si="240"/>
        <v>21.484718534855311</v>
      </c>
      <c r="J944" s="142">
        <f t="shared" si="234"/>
        <v>25.1381164991632</v>
      </c>
      <c r="K944" s="142">
        <f t="shared" si="237"/>
        <v>19.873283017655861</v>
      </c>
      <c r="L944" s="143">
        <f t="shared" si="235"/>
        <v>15039.302974398717</v>
      </c>
      <c r="M944" s="137">
        <f t="shared" si="226"/>
        <v>-15082.86989949792</v>
      </c>
      <c r="N944" s="137">
        <f t="shared" si="227"/>
        <v>29809.924526483792</v>
      </c>
      <c r="O944" s="143">
        <f t="shared" si="239"/>
        <v>-59.372974398718725</v>
      </c>
      <c r="P944" s="137">
        <f t="shared" si="236"/>
        <v>34.449899497920342</v>
      </c>
      <c r="Q944" s="137">
        <f t="shared" si="228"/>
        <v>-621.42452648379185</v>
      </c>
      <c r="R944" s="144">
        <f t="shared" si="229"/>
        <v>-646.34760138459023</v>
      </c>
      <c r="T944" s="92">
        <f t="shared" si="238"/>
        <v>3.861003861003861E-4</v>
      </c>
      <c r="U944" s="92">
        <f>SUM($T$13:T944)</f>
        <v>0.35984555984555305</v>
      </c>
      <c r="V944" s="92">
        <f t="shared" si="230"/>
        <v>1086</v>
      </c>
      <c r="W944" s="92">
        <v>-34.392299208415352</v>
      </c>
      <c r="Y944" s="92">
        <f t="shared" si="231"/>
        <v>958</v>
      </c>
      <c r="Z944" s="92">
        <v>-33.557120684452457</v>
      </c>
      <c r="AB944" s="92">
        <f t="shared" si="232"/>
        <v>658</v>
      </c>
      <c r="AC944" s="92">
        <v>-60.431959975172504</v>
      </c>
      <c r="AE944" s="92">
        <f t="shared" si="233"/>
        <v>796</v>
      </c>
      <c r="AF944" s="92">
        <v>-71.853616031972706</v>
      </c>
    </row>
    <row r="945" spans="1:32">
      <c r="A945" s="93">
        <v>933</v>
      </c>
      <c r="B945" s="130">
        <v>42552</v>
      </c>
      <c r="C945" s="92">
        <v>20.344100999999998</v>
      </c>
      <c r="D945" s="92">
        <v>24.412201</v>
      </c>
      <c r="E945" s="92">
        <v>18.3477</v>
      </c>
      <c r="F945" s="139">
        <f t="shared" si="225"/>
        <v>5.7559682779790844E-3</v>
      </c>
      <c r="G945" s="140">
        <f t="shared" si="225"/>
        <v>2.6617837531328625E-4</v>
      </c>
      <c r="H945" s="140">
        <f t="shared" si="225"/>
        <v>4.5455833701228965E-3</v>
      </c>
      <c r="I945" s="141">
        <f t="shared" si="240"/>
        <v>21.523077145551923</v>
      </c>
      <c r="J945" s="142">
        <f t="shared" si="234"/>
        <v>25.087375939977719</v>
      </c>
      <c r="K945" s="142">
        <f t="shared" si="237"/>
        <v>19.547452506799221</v>
      </c>
      <c r="L945" s="143">
        <f t="shared" si="235"/>
        <v>15066.154001886347</v>
      </c>
      <c r="M945" s="137">
        <f t="shared" si="226"/>
        <v>-15052.425563986631</v>
      </c>
      <c r="N945" s="137">
        <f t="shared" si="227"/>
        <v>29321.178760198833</v>
      </c>
      <c r="O945" s="143">
        <f t="shared" si="239"/>
        <v>-86.22400188634856</v>
      </c>
      <c r="P945" s="137">
        <f t="shared" si="236"/>
        <v>4.0055639866313868</v>
      </c>
      <c r="Q945" s="137">
        <f t="shared" si="228"/>
        <v>-132.67876019883261</v>
      </c>
      <c r="R945" s="144">
        <f t="shared" si="229"/>
        <v>-214.89719809854978</v>
      </c>
      <c r="T945" s="92">
        <f t="shared" si="238"/>
        <v>3.861003861003861E-4</v>
      </c>
      <c r="U945" s="92">
        <f>SUM($T$13:T945)</f>
        <v>0.36023166023165343</v>
      </c>
      <c r="V945" s="92">
        <f t="shared" si="230"/>
        <v>1500</v>
      </c>
      <c r="W945" s="92">
        <v>-34.359916375577086</v>
      </c>
      <c r="Y945" s="92">
        <f t="shared" si="231"/>
        <v>1923</v>
      </c>
      <c r="Z945" s="92">
        <v>-33.432857763824359</v>
      </c>
      <c r="AB945" s="92">
        <f t="shared" si="232"/>
        <v>2200</v>
      </c>
      <c r="AC945" s="92">
        <v>-60.171371161803108</v>
      </c>
      <c r="AE945" s="92">
        <f t="shared" si="233"/>
        <v>168</v>
      </c>
      <c r="AF945" s="92">
        <v>-71.412615899664161</v>
      </c>
    </row>
    <row r="946" spans="1:32">
      <c r="A946" s="93">
        <v>934</v>
      </c>
      <c r="B946" s="130">
        <v>42551</v>
      </c>
      <c r="C946" s="92">
        <v>20.590098999999999</v>
      </c>
      <c r="D946" s="92">
        <v>24.912099999999999</v>
      </c>
      <c r="E946" s="92">
        <v>18.323</v>
      </c>
      <c r="F946" s="139">
        <f t="shared" si="225"/>
        <v>-1.194739277358503E-2</v>
      </c>
      <c r="G946" s="140">
        <f t="shared" si="225"/>
        <v>-2.0066513862741386E-2</v>
      </c>
      <c r="H946" s="140">
        <f t="shared" si="225"/>
        <v>1.3480325274244365E-3</v>
      </c>
      <c r="I946" s="141">
        <f t="shared" si="240"/>
        <v>21.144226989384556</v>
      </c>
      <c r="J946" s="142">
        <f t="shared" si="234"/>
        <v>24.577417785762741</v>
      </c>
      <c r="K946" s="142">
        <f t="shared" si="237"/>
        <v>19.485231364951151</v>
      </c>
      <c r="L946" s="143">
        <f t="shared" si="235"/>
        <v>14800.95889256919</v>
      </c>
      <c r="M946" s="137">
        <f t="shared" si="226"/>
        <v>-14746.450671457644</v>
      </c>
      <c r="N946" s="137">
        <f t="shared" si="227"/>
        <v>29227.847047426727</v>
      </c>
      <c r="O946" s="143">
        <f t="shared" si="239"/>
        <v>178.97110743080884</v>
      </c>
      <c r="P946" s="137">
        <f t="shared" si="236"/>
        <v>-301.96932854235638</v>
      </c>
      <c r="Q946" s="137">
        <f t="shared" si="228"/>
        <v>-39.347047426726931</v>
      </c>
      <c r="R946" s="144">
        <f t="shared" si="229"/>
        <v>-162.34526853827447</v>
      </c>
      <c r="T946" s="92">
        <f t="shared" si="238"/>
        <v>3.861003861003861E-4</v>
      </c>
      <c r="U946" s="92">
        <f>SUM($T$13:T946)</f>
        <v>0.3606177606177538</v>
      </c>
      <c r="V946" s="92">
        <f t="shared" si="230"/>
        <v>284</v>
      </c>
      <c r="W946" s="92">
        <v>-34.195731220546804</v>
      </c>
      <c r="Y946" s="92">
        <f t="shared" si="231"/>
        <v>2345</v>
      </c>
      <c r="Z946" s="92">
        <v>-33.341770150362208</v>
      </c>
      <c r="AB946" s="92">
        <f t="shared" si="232"/>
        <v>2229</v>
      </c>
      <c r="AC946" s="92">
        <v>-59.827824750198488</v>
      </c>
      <c r="AE946" s="92">
        <f t="shared" si="233"/>
        <v>1559</v>
      </c>
      <c r="AF946" s="92">
        <v>-71.309554306260907</v>
      </c>
    </row>
    <row r="947" spans="1:32">
      <c r="A947" s="93">
        <v>935</v>
      </c>
      <c r="B947" s="130">
        <v>42550</v>
      </c>
      <c r="C947" s="92">
        <v>20.8263</v>
      </c>
      <c r="D947" s="92">
        <v>25.1036</v>
      </c>
      <c r="E947" s="92">
        <v>18.510099</v>
      </c>
      <c r="F947" s="139">
        <f t="shared" si="225"/>
        <v>-1.1341476882595569E-2</v>
      </c>
      <c r="G947" s="140">
        <f t="shared" si="225"/>
        <v>-7.6283879602926374E-3</v>
      </c>
      <c r="H947" s="140">
        <f t="shared" si="225"/>
        <v>-1.0107941616087524E-2</v>
      </c>
      <c r="I947" s="141">
        <f t="shared" si="240"/>
        <v>21.157193528860141</v>
      </c>
      <c r="J947" s="142">
        <f t="shared" si="234"/>
        <v>24.889374690084288</v>
      </c>
      <c r="K947" s="142">
        <f t="shared" si="237"/>
        <v>19.262309564092554</v>
      </c>
      <c r="L947" s="143">
        <f t="shared" si="235"/>
        <v>14810.0354702021</v>
      </c>
      <c r="M947" s="137">
        <f t="shared" si="226"/>
        <v>-14933.624814050572</v>
      </c>
      <c r="N947" s="137">
        <f t="shared" si="227"/>
        <v>28893.46434613883</v>
      </c>
      <c r="O947" s="143">
        <f t="shared" si="239"/>
        <v>169.89452979789894</v>
      </c>
      <c r="P947" s="137">
        <f t="shared" si="236"/>
        <v>-114.79518594942783</v>
      </c>
      <c r="Q947" s="137">
        <f t="shared" si="228"/>
        <v>295.03565386117043</v>
      </c>
      <c r="R947" s="144">
        <f t="shared" si="229"/>
        <v>350.13499770964154</v>
      </c>
      <c r="T947" s="92">
        <f t="shared" si="238"/>
        <v>3.861003861003861E-4</v>
      </c>
      <c r="U947" s="92">
        <f>SUM($T$13:T947)</f>
        <v>0.36100386100385418</v>
      </c>
      <c r="V947" s="92">
        <f t="shared" si="230"/>
        <v>571</v>
      </c>
      <c r="W947" s="92">
        <v>-34.015980450421921</v>
      </c>
      <c r="Y947" s="92">
        <f t="shared" si="231"/>
        <v>1928</v>
      </c>
      <c r="Z947" s="92">
        <v>-33.275205901016307</v>
      </c>
      <c r="AB947" s="92">
        <f t="shared" si="232"/>
        <v>1391</v>
      </c>
      <c r="AC947" s="92">
        <v>-59.79423201555619</v>
      </c>
      <c r="AE947" s="92">
        <f t="shared" si="233"/>
        <v>140</v>
      </c>
      <c r="AF947" s="92">
        <v>-71.167132419974223</v>
      </c>
    </row>
    <row r="948" spans="1:32">
      <c r="A948" s="93">
        <v>936</v>
      </c>
      <c r="B948" s="130">
        <v>42549</v>
      </c>
      <c r="C948" s="92">
        <v>21.048200999999999</v>
      </c>
      <c r="D948" s="92">
        <v>25.289899999999999</v>
      </c>
      <c r="E948" s="92">
        <v>18.808201</v>
      </c>
      <c r="F948" s="139">
        <f t="shared" si="225"/>
        <v>-1.054251619889035E-2</v>
      </c>
      <c r="G948" s="140">
        <f t="shared" si="225"/>
        <v>-7.3665771711236561E-3</v>
      </c>
      <c r="H948" s="140">
        <f t="shared" si="225"/>
        <v>-1.5849575405962546E-2</v>
      </c>
      <c r="I948" s="141">
        <f t="shared" si="240"/>
        <v>21.174291207595367</v>
      </c>
      <c r="J948" s="142">
        <f t="shared" si="234"/>
        <v>24.895941087944198</v>
      </c>
      <c r="K948" s="142">
        <f t="shared" si="237"/>
        <v>19.150583112175376</v>
      </c>
      <c r="L948" s="143">
        <f t="shared" si="235"/>
        <v>14822.003845316756</v>
      </c>
      <c r="M948" s="137">
        <f t="shared" si="226"/>
        <v>-14937.564652766519</v>
      </c>
      <c r="N948" s="137">
        <f t="shared" si="227"/>
        <v>28725.874668263063</v>
      </c>
      <c r="O948" s="143">
        <f t="shared" si="239"/>
        <v>157.9261546832422</v>
      </c>
      <c r="P948" s="137">
        <f t="shared" si="236"/>
        <v>-110.85534723348064</v>
      </c>
      <c r="Q948" s="137">
        <f t="shared" si="228"/>
        <v>462.62533173693737</v>
      </c>
      <c r="R948" s="144">
        <f t="shared" si="229"/>
        <v>509.69613918669893</v>
      </c>
      <c r="T948" s="92">
        <f t="shared" si="238"/>
        <v>3.861003861003861E-4</v>
      </c>
      <c r="U948" s="92">
        <f>SUM($T$13:T948)</f>
        <v>0.36138996138995455</v>
      </c>
      <c r="V948" s="92">
        <f t="shared" si="230"/>
        <v>1664</v>
      </c>
      <c r="W948" s="92">
        <v>-33.867397367725061</v>
      </c>
      <c r="Y948" s="92">
        <f t="shared" si="231"/>
        <v>1657</v>
      </c>
      <c r="Z948" s="92">
        <v>-33.182759927276493</v>
      </c>
      <c r="AB948" s="92">
        <f t="shared" si="232"/>
        <v>1912</v>
      </c>
      <c r="AC948" s="92">
        <v>-59.60876275400733</v>
      </c>
      <c r="AE948" s="92">
        <f t="shared" si="233"/>
        <v>1788</v>
      </c>
      <c r="AF948" s="92">
        <v>-70.946670810391879</v>
      </c>
    </row>
    <row r="949" spans="1:32">
      <c r="A949" s="93">
        <v>937</v>
      </c>
      <c r="B949" s="130">
        <v>42548</v>
      </c>
      <c r="C949" s="92">
        <v>20.949200000000001</v>
      </c>
      <c r="D949" s="92">
        <v>25.5107</v>
      </c>
      <c r="E949" s="92">
        <v>19.110499999999998</v>
      </c>
      <c r="F949" s="139">
        <f t="shared" si="225"/>
        <v>4.7257651843506387E-3</v>
      </c>
      <c r="G949" s="140">
        <f t="shared" si="225"/>
        <v>-8.6551917430724989E-3</v>
      </c>
      <c r="H949" s="140">
        <f t="shared" si="225"/>
        <v>-1.5818476753617028E-2</v>
      </c>
      <c r="I949" s="141">
        <f t="shared" si="240"/>
        <v>21.501030902368583</v>
      </c>
      <c r="J949" s="142">
        <f t="shared" si="234"/>
        <v>24.863621732449523</v>
      </c>
      <c r="K949" s="142">
        <f t="shared" si="237"/>
        <v>19.151188260851367</v>
      </c>
      <c r="L949" s="143">
        <f t="shared" si="235"/>
        <v>15050.721631658009</v>
      </c>
      <c r="M949" s="137">
        <f t="shared" si="226"/>
        <v>-14918.173039469713</v>
      </c>
      <c r="N949" s="137">
        <f t="shared" si="227"/>
        <v>28726.782391277051</v>
      </c>
      <c r="O949" s="143">
        <f t="shared" si="239"/>
        <v>-70.791631658010374</v>
      </c>
      <c r="P949" s="137">
        <f t="shared" si="236"/>
        <v>-130.24696053028674</v>
      </c>
      <c r="Q949" s="137">
        <f t="shared" si="228"/>
        <v>461.71760872294908</v>
      </c>
      <c r="R949" s="144">
        <f t="shared" si="229"/>
        <v>260.67901653465196</v>
      </c>
      <c r="T949" s="92">
        <f t="shared" si="238"/>
        <v>3.861003861003861E-4</v>
      </c>
      <c r="U949" s="92">
        <f>SUM($T$13:T949)</f>
        <v>0.36177606177605492</v>
      </c>
      <c r="V949" s="92">
        <f t="shared" si="230"/>
        <v>1777</v>
      </c>
      <c r="W949" s="92">
        <v>-33.666164238275087</v>
      </c>
      <c r="Y949" s="92">
        <f t="shared" si="231"/>
        <v>570</v>
      </c>
      <c r="Z949" s="92">
        <v>-32.97733203124335</v>
      </c>
      <c r="AB949" s="92">
        <f t="shared" si="232"/>
        <v>733</v>
      </c>
      <c r="AC949" s="92">
        <v>-59.153190006432851</v>
      </c>
      <c r="AE949" s="92">
        <f t="shared" si="233"/>
        <v>637</v>
      </c>
      <c r="AF949" s="92">
        <v>-70.721951516074114</v>
      </c>
    </row>
    <row r="950" spans="1:32">
      <c r="A950" s="93">
        <v>938</v>
      </c>
      <c r="B950" s="130">
        <v>42545</v>
      </c>
      <c r="C950" s="92">
        <v>20.837700000000002</v>
      </c>
      <c r="D950" s="92">
        <v>26.813998999999999</v>
      </c>
      <c r="E950" s="92">
        <v>18.897400000000001</v>
      </c>
      <c r="F950" s="139">
        <f t="shared" si="225"/>
        <v>5.3508784558755629E-3</v>
      </c>
      <c r="G950" s="140">
        <f t="shared" si="225"/>
        <v>-4.8605170754276505E-2</v>
      </c>
      <c r="H950" s="140">
        <f t="shared" si="225"/>
        <v>1.127668356493472E-2</v>
      </c>
      <c r="I950" s="141">
        <f t="shared" si="240"/>
        <v>21.514408263867889</v>
      </c>
      <c r="J950" s="142">
        <f t="shared" si="234"/>
        <v>23.861648293863219</v>
      </c>
      <c r="K950" s="142">
        <f t="shared" si="237"/>
        <v>19.678432985490065</v>
      </c>
      <c r="L950" s="143">
        <f t="shared" si="235"/>
        <v>15060.085784707522</v>
      </c>
      <c r="M950" s="137">
        <f t="shared" si="226"/>
        <v>-14316.988976317931</v>
      </c>
      <c r="N950" s="137">
        <f t="shared" si="227"/>
        <v>29517.649478235096</v>
      </c>
      <c r="O950" s="143">
        <f t="shared" si="239"/>
        <v>-80.155784707523708</v>
      </c>
      <c r="P950" s="137">
        <f t="shared" si="236"/>
        <v>-731.43102368206928</v>
      </c>
      <c r="Q950" s="137">
        <f t="shared" si="228"/>
        <v>-329.14947823509647</v>
      </c>
      <c r="R950" s="144">
        <f t="shared" si="229"/>
        <v>-1140.7362866246895</v>
      </c>
      <c r="T950" s="92">
        <f t="shared" si="238"/>
        <v>3.861003861003861E-4</v>
      </c>
      <c r="U950" s="92">
        <f>SUM($T$13:T950)</f>
        <v>0.3621621621621553</v>
      </c>
      <c r="V950" s="92">
        <f t="shared" si="230"/>
        <v>594</v>
      </c>
      <c r="W950" s="92">
        <v>-33.610125758821596</v>
      </c>
      <c r="Y950" s="92">
        <f t="shared" si="231"/>
        <v>2095</v>
      </c>
      <c r="Z950" s="92">
        <v>-32.903111262965467</v>
      </c>
      <c r="AB950" s="92">
        <f t="shared" si="232"/>
        <v>1188</v>
      </c>
      <c r="AC950" s="92">
        <v>-59.118773287475051</v>
      </c>
      <c r="AE950" s="92">
        <f t="shared" si="233"/>
        <v>475</v>
      </c>
      <c r="AF950" s="92">
        <v>-70.526825332271983</v>
      </c>
    </row>
    <row r="951" spans="1:32">
      <c r="A951" s="93">
        <v>939</v>
      </c>
      <c r="B951" s="130">
        <v>42544</v>
      </c>
      <c r="C951" s="92">
        <v>20.849001000000001</v>
      </c>
      <c r="D951" s="92">
        <v>27.2211</v>
      </c>
      <c r="E951" s="92">
        <v>18.433900999999999</v>
      </c>
      <c r="F951" s="139">
        <f t="shared" si="225"/>
        <v>-5.4204035963156816E-4</v>
      </c>
      <c r="G951" s="140">
        <f t="shared" si="225"/>
        <v>-1.4955347138800423E-2</v>
      </c>
      <c r="H951" s="140">
        <f t="shared" si="225"/>
        <v>2.5143836890520577E-2</v>
      </c>
      <c r="I951" s="141">
        <f t="shared" si="240"/>
        <v>21.388300390507919</v>
      </c>
      <c r="J951" s="142">
        <f t="shared" si="234"/>
        <v>24.70560942501589</v>
      </c>
      <c r="K951" s="142">
        <f t="shared" si="237"/>
        <v>19.948273922052639</v>
      </c>
      <c r="L951" s="143">
        <f t="shared" si="235"/>
        <v>14971.810273355542</v>
      </c>
      <c r="M951" s="137">
        <f t="shared" si="226"/>
        <v>-14823.365655009535</v>
      </c>
      <c r="N951" s="137">
        <f t="shared" si="227"/>
        <v>29922.410883078959</v>
      </c>
      <c r="O951" s="143">
        <f t="shared" si="239"/>
        <v>8.1197266444560228</v>
      </c>
      <c r="P951" s="137">
        <f t="shared" si="236"/>
        <v>-225.05434499046532</v>
      </c>
      <c r="Q951" s="137">
        <f t="shared" si="228"/>
        <v>-733.91088307895916</v>
      </c>
      <c r="R951" s="144">
        <f t="shared" si="229"/>
        <v>-950.84550142496846</v>
      </c>
      <c r="T951" s="92">
        <f t="shared" si="238"/>
        <v>3.861003861003861E-4</v>
      </c>
      <c r="U951" s="92">
        <f>SUM($T$13:T951)</f>
        <v>0.36254826254825567</v>
      </c>
      <c r="V951" s="92">
        <f t="shared" si="230"/>
        <v>88</v>
      </c>
      <c r="W951" s="92">
        <v>-33.562549636026233</v>
      </c>
      <c r="Y951" s="92">
        <f t="shared" si="231"/>
        <v>2406</v>
      </c>
      <c r="Z951" s="92">
        <v>-32.754596017950462</v>
      </c>
      <c r="AB951" s="92">
        <f t="shared" si="232"/>
        <v>2424</v>
      </c>
      <c r="AC951" s="92">
        <v>-58.957138240282802</v>
      </c>
      <c r="AE951" s="92">
        <f t="shared" si="233"/>
        <v>1768</v>
      </c>
      <c r="AF951" s="92">
        <v>-70.292067482503626</v>
      </c>
    </row>
    <row r="952" spans="1:32">
      <c r="A952" s="93">
        <v>940</v>
      </c>
      <c r="B952" s="130">
        <v>42543</v>
      </c>
      <c r="C952" s="92">
        <v>20.959499000000001</v>
      </c>
      <c r="D952" s="92">
        <v>27.324200000000001</v>
      </c>
      <c r="E952" s="92">
        <v>18.404599999999999</v>
      </c>
      <c r="F952" s="139">
        <f t="shared" si="225"/>
        <v>-5.271977159377661E-3</v>
      </c>
      <c r="G952" s="140">
        <f t="shared" si="225"/>
        <v>-3.7732120245057565E-3</v>
      </c>
      <c r="H952" s="140">
        <f t="shared" si="225"/>
        <v>1.5920476402637718E-3</v>
      </c>
      <c r="I952" s="141">
        <f t="shared" si="240"/>
        <v>21.287080215987032</v>
      </c>
      <c r="J952" s="142">
        <f t="shared" si="234"/>
        <v>24.986065201176977</v>
      </c>
      <c r="K952" s="142">
        <f t="shared" si="237"/>
        <v>19.489979655031892</v>
      </c>
      <c r="L952" s="143">
        <f t="shared" si="235"/>
        <v>14900.956151190923</v>
      </c>
      <c r="M952" s="137">
        <f t="shared" si="226"/>
        <v>-14991.639120706186</v>
      </c>
      <c r="N952" s="137">
        <f t="shared" si="227"/>
        <v>29234.969482547836</v>
      </c>
      <c r="O952" s="143">
        <f t="shared" si="239"/>
        <v>78.973848809075207</v>
      </c>
      <c r="P952" s="137">
        <f t="shared" si="236"/>
        <v>-56.780879293813996</v>
      </c>
      <c r="Q952" s="137">
        <f t="shared" si="228"/>
        <v>-46.469482547836378</v>
      </c>
      <c r="R952" s="144">
        <f t="shared" si="229"/>
        <v>-24.276513032575167</v>
      </c>
      <c r="T952" s="92">
        <f t="shared" si="238"/>
        <v>3.861003861003861E-4</v>
      </c>
      <c r="U952" s="92">
        <f>SUM($T$13:T952)</f>
        <v>0.36293436293435605</v>
      </c>
      <c r="V952" s="92">
        <f t="shared" si="230"/>
        <v>1062</v>
      </c>
      <c r="W952" s="92">
        <v>-33.457489469519714</v>
      </c>
      <c r="Y952" s="92">
        <f t="shared" si="231"/>
        <v>775</v>
      </c>
      <c r="Z952" s="92">
        <v>-32.726151332555673</v>
      </c>
      <c r="AB952" s="92">
        <f t="shared" si="232"/>
        <v>1741</v>
      </c>
      <c r="AC952" s="92">
        <v>-58.930717645009281</v>
      </c>
      <c r="AE952" s="92">
        <f t="shared" si="233"/>
        <v>651</v>
      </c>
      <c r="AF952" s="92">
        <v>-69.897458987461505</v>
      </c>
    </row>
    <row r="953" spans="1:32">
      <c r="A953" s="93">
        <v>941</v>
      </c>
      <c r="B953" s="130">
        <v>42542</v>
      </c>
      <c r="C953" s="92">
        <v>21.093800000000002</v>
      </c>
      <c r="D953" s="92">
        <v>27.332799999999999</v>
      </c>
      <c r="E953" s="92">
        <v>18.6325</v>
      </c>
      <c r="F953" s="139">
        <f t="shared" si="225"/>
        <v>-6.3668471304364482E-3</v>
      </c>
      <c r="G953" s="140">
        <f t="shared" si="225"/>
        <v>-3.1464028566408064E-4</v>
      </c>
      <c r="H953" s="140">
        <f t="shared" si="225"/>
        <v>-1.2231316248490609E-2</v>
      </c>
      <c r="I953" s="141">
        <f t="shared" si="240"/>
        <v>21.263650108093373</v>
      </c>
      <c r="J953" s="142">
        <f t="shared" si="234"/>
        <v>25.072808601387344</v>
      </c>
      <c r="K953" s="142">
        <f t="shared" si="237"/>
        <v>19.220990817120622</v>
      </c>
      <c r="L953" s="143">
        <f t="shared" si="235"/>
        <v>14884.555075665361</v>
      </c>
      <c r="M953" s="137">
        <f t="shared" si="226"/>
        <v>-15043.685160832407</v>
      </c>
      <c r="N953" s="137">
        <f t="shared" si="227"/>
        <v>28831.486225680932</v>
      </c>
      <c r="O953" s="143">
        <f t="shared" si="239"/>
        <v>95.374924334637399</v>
      </c>
      <c r="P953" s="137">
        <f t="shared" si="236"/>
        <v>-4.7348391675932362</v>
      </c>
      <c r="Q953" s="137">
        <f t="shared" si="228"/>
        <v>357.01377431906803</v>
      </c>
      <c r="R953" s="144">
        <f t="shared" si="229"/>
        <v>447.6538594861122</v>
      </c>
      <c r="T953" s="92">
        <f t="shared" si="238"/>
        <v>3.861003861003861E-4</v>
      </c>
      <c r="U953" s="92">
        <f>SUM($T$13:T953)</f>
        <v>0.36332046332045642</v>
      </c>
      <c r="V953" s="92">
        <f t="shared" si="230"/>
        <v>2579</v>
      </c>
      <c r="W953" s="92">
        <v>-33.37460952157744</v>
      </c>
      <c r="Y953" s="92">
        <f t="shared" si="231"/>
        <v>557</v>
      </c>
      <c r="Z953" s="92">
        <v>-32.634638008486945</v>
      </c>
      <c r="AB953" s="92">
        <f t="shared" si="232"/>
        <v>1404</v>
      </c>
      <c r="AC953" s="92">
        <v>-58.919857110449811</v>
      </c>
      <c r="AE953" s="92">
        <f t="shared" si="233"/>
        <v>2129</v>
      </c>
      <c r="AF953" s="92">
        <v>-69.724902229989311</v>
      </c>
    </row>
    <row r="954" spans="1:32">
      <c r="A954" s="93">
        <v>942</v>
      </c>
      <c r="B954" s="130">
        <v>42541</v>
      </c>
      <c r="C954" s="92">
        <v>21.255699</v>
      </c>
      <c r="D954" s="92">
        <v>27.319299999999998</v>
      </c>
      <c r="E954" s="92">
        <v>18.630699</v>
      </c>
      <c r="F954" s="139">
        <f t="shared" si="225"/>
        <v>-7.6167337522043965E-3</v>
      </c>
      <c r="G954" s="140">
        <f t="shared" si="225"/>
        <v>4.9415614602144053E-4</v>
      </c>
      <c r="H954" s="140">
        <f t="shared" si="225"/>
        <v>9.6668407342015428E-5</v>
      </c>
      <c r="I954" s="141">
        <f t="shared" si="240"/>
        <v>21.236902659376199</v>
      </c>
      <c r="J954" s="142">
        <f t="shared" si="234"/>
        <v>25.093093782051522</v>
      </c>
      <c r="K954" s="142">
        <f t="shared" si="237"/>
        <v>19.460881070538466</v>
      </c>
      <c r="L954" s="143">
        <f t="shared" si="235"/>
        <v>14865.83186156334</v>
      </c>
      <c r="M954" s="137">
        <f t="shared" si="226"/>
        <v>-15055.856269230913</v>
      </c>
      <c r="N954" s="137">
        <f t="shared" si="227"/>
        <v>29191.321605807698</v>
      </c>
      <c r="O954" s="143">
        <f t="shared" si="239"/>
        <v>114.0981384366587</v>
      </c>
      <c r="P954" s="137">
        <f t="shared" si="236"/>
        <v>7.4362692309132399</v>
      </c>
      <c r="Q954" s="137">
        <f t="shared" si="228"/>
        <v>-2.8216058076977788</v>
      </c>
      <c r="R954" s="144">
        <f t="shared" si="229"/>
        <v>118.71280185987416</v>
      </c>
      <c r="T954" s="92">
        <f t="shared" si="238"/>
        <v>3.861003861003861E-4</v>
      </c>
      <c r="U954" s="92">
        <f>SUM($T$13:T954)</f>
        <v>0.3637065637065568</v>
      </c>
      <c r="V954" s="92">
        <f t="shared" si="230"/>
        <v>1554</v>
      </c>
      <c r="W954" s="92">
        <v>-33.369786690362162</v>
      </c>
      <c r="Y954" s="92">
        <f t="shared" si="231"/>
        <v>228</v>
      </c>
      <c r="Z954" s="92">
        <v>-32.631625356858422</v>
      </c>
      <c r="AB954" s="92">
        <f t="shared" si="232"/>
        <v>299</v>
      </c>
      <c r="AC954" s="92">
        <v>-58.883193911471608</v>
      </c>
      <c r="AE954" s="92">
        <f t="shared" si="233"/>
        <v>1739</v>
      </c>
      <c r="AF954" s="92">
        <v>-69.420777125325912</v>
      </c>
    </row>
    <row r="955" spans="1:32">
      <c r="A955" s="93">
        <v>943</v>
      </c>
      <c r="B955" s="130">
        <v>42538</v>
      </c>
      <c r="C955" s="92">
        <v>21.284901000000001</v>
      </c>
      <c r="D955" s="92">
        <v>27.020700000000001</v>
      </c>
      <c r="E955" s="92">
        <v>18.838899999999999</v>
      </c>
      <c r="F955" s="139">
        <f t="shared" si="225"/>
        <v>-1.3719584601310508E-3</v>
      </c>
      <c r="G955" s="140">
        <f t="shared" si="225"/>
        <v>1.1050786989234007E-2</v>
      </c>
      <c r="H955" s="140">
        <f t="shared" si="225"/>
        <v>-1.1051653758977431E-2</v>
      </c>
      <c r="I955" s="141">
        <f t="shared" si="240"/>
        <v>21.370540226149039</v>
      </c>
      <c r="J955" s="142">
        <f t="shared" si="234"/>
        <v>25.357861473240881</v>
      </c>
      <c r="K955" s="142">
        <f t="shared" si="237"/>
        <v>19.243945869504056</v>
      </c>
      <c r="L955" s="143">
        <f t="shared" si="235"/>
        <v>14959.378158304327</v>
      </c>
      <c r="M955" s="137">
        <f t="shared" si="226"/>
        <v>-15214.716883944529</v>
      </c>
      <c r="N955" s="137">
        <f t="shared" si="227"/>
        <v>28865.918804256085</v>
      </c>
      <c r="O955" s="143">
        <f t="shared" si="239"/>
        <v>20.551841695671101</v>
      </c>
      <c r="P955" s="137">
        <f t="shared" si="236"/>
        <v>166.29688394452933</v>
      </c>
      <c r="Q955" s="137">
        <f t="shared" si="228"/>
        <v>322.58119574391458</v>
      </c>
      <c r="R955" s="144">
        <f t="shared" si="229"/>
        <v>509.429921384115</v>
      </c>
      <c r="T955" s="92">
        <f t="shared" si="238"/>
        <v>3.861003861003861E-4</v>
      </c>
      <c r="U955" s="92">
        <f>SUM($T$13:T955)</f>
        <v>0.36409266409265717</v>
      </c>
      <c r="V955" s="92">
        <f t="shared" si="230"/>
        <v>2326</v>
      </c>
      <c r="W955" s="92">
        <v>-33.260766322608106</v>
      </c>
      <c r="Y955" s="92">
        <f t="shared" si="231"/>
        <v>1513</v>
      </c>
      <c r="Z955" s="92">
        <v>-32.593231658311197</v>
      </c>
      <c r="AB955" s="92">
        <f t="shared" si="232"/>
        <v>186</v>
      </c>
      <c r="AC955" s="92">
        <v>-58.800258341711015</v>
      </c>
      <c r="AE955" s="92">
        <f t="shared" si="233"/>
        <v>628</v>
      </c>
      <c r="AF955" s="92">
        <v>-69.027026412524719</v>
      </c>
    </row>
    <row r="956" spans="1:32">
      <c r="A956" s="93">
        <v>944</v>
      </c>
      <c r="B956" s="130">
        <v>42537</v>
      </c>
      <c r="C956" s="92">
        <v>21.279399999999999</v>
      </c>
      <c r="D956" s="92">
        <v>26.821100000000001</v>
      </c>
      <c r="E956" s="92">
        <v>18.907499000000001</v>
      </c>
      <c r="F956" s="139">
        <f t="shared" si="225"/>
        <v>2.5851292799616843E-4</v>
      </c>
      <c r="G956" s="140">
        <f t="shared" si="225"/>
        <v>7.4419020845528649E-3</v>
      </c>
      <c r="H956" s="140">
        <f t="shared" si="225"/>
        <v>-3.6281371745677804E-3</v>
      </c>
      <c r="I956" s="141">
        <f t="shared" si="240"/>
        <v>21.405432150807822</v>
      </c>
      <c r="J956" s="142">
        <f t="shared" si="234"/>
        <v>25.267348113612044</v>
      </c>
      <c r="K956" s="142">
        <f t="shared" si="237"/>
        <v>19.388400078720085</v>
      </c>
      <c r="L956" s="143">
        <f t="shared" si="235"/>
        <v>14983.802505565476</v>
      </c>
      <c r="M956" s="137">
        <f t="shared" si="226"/>
        <v>-15160.408868167227</v>
      </c>
      <c r="N956" s="137">
        <f t="shared" si="227"/>
        <v>29082.600118080129</v>
      </c>
      <c r="O956" s="143">
        <f t="shared" si="239"/>
        <v>-3.8725055654776952</v>
      </c>
      <c r="P956" s="137">
        <f t="shared" si="236"/>
        <v>111.98886816722734</v>
      </c>
      <c r="Q956" s="137">
        <f t="shared" si="228"/>
        <v>105.8998819198714</v>
      </c>
      <c r="R956" s="144">
        <f t="shared" si="229"/>
        <v>214.01624452162105</v>
      </c>
      <c r="T956" s="92">
        <f t="shared" si="238"/>
        <v>3.861003861003861E-4</v>
      </c>
      <c r="U956" s="92">
        <f>SUM($T$13:T956)</f>
        <v>0.36447876447875754</v>
      </c>
      <c r="V956" s="92">
        <f t="shared" si="230"/>
        <v>277</v>
      </c>
      <c r="W956" s="92">
        <v>-33.199553264661517</v>
      </c>
      <c r="Y956" s="92">
        <f t="shared" si="231"/>
        <v>629</v>
      </c>
      <c r="Z956" s="92">
        <v>-32.578109790298186</v>
      </c>
      <c r="AB956" s="92">
        <f t="shared" si="232"/>
        <v>2310</v>
      </c>
      <c r="AC956" s="92">
        <v>-58.73329910076427</v>
      </c>
      <c r="AE956" s="92">
        <f t="shared" si="233"/>
        <v>1000</v>
      </c>
      <c r="AF956" s="92">
        <v>-68.658549213470906</v>
      </c>
    </row>
    <row r="957" spans="1:32">
      <c r="A957" s="93">
        <v>945</v>
      </c>
      <c r="B957" s="130">
        <v>42536</v>
      </c>
      <c r="C957" s="92">
        <v>21.209599999999998</v>
      </c>
      <c r="D957" s="92">
        <v>26.714898999999999</v>
      </c>
      <c r="E957" s="92">
        <v>18.896799000000001</v>
      </c>
      <c r="F957" s="139">
        <f t="shared" si="225"/>
        <v>3.2909625829813383E-3</v>
      </c>
      <c r="G957" s="140">
        <f t="shared" si="225"/>
        <v>3.9753472397556777E-3</v>
      </c>
      <c r="H957" s="140">
        <f t="shared" si="225"/>
        <v>5.6623346631345939E-4</v>
      </c>
      <c r="I957" s="141">
        <f t="shared" si="240"/>
        <v>21.470326270179541</v>
      </c>
      <c r="J957" s="142">
        <f t="shared" si="234"/>
        <v>25.180404491516139</v>
      </c>
      <c r="K957" s="142">
        <f t="shared" si="237"/>
        <v>19.470018337020992</v>
      </c>
      <c r="L957" s="143">
        <f t="shared" si="235"/>
        <v>15029.228389125679</v>
      </c>
      <c r="M957" s="137">
        <f t="shared" si="226"/>
        <v>-15108.242694909684</v>
      </c>
      <c r="N957" s="137">
        <f t="shared" si="227"/>
        <v>29205.027505531489</v>
      </c>
      <c r="O957" s="143">
        <f t="shared" si="239"/>
        <v>-49.298389125680842</v>
      </c>
      <c r="P957" s="137">
        <f t="shared" si="236"/>
        <v>59.822694909684287</v>
      </c>
      <c r="Q957" s="137">
        <f t="shared" si="228"/>
        <v>-16.527505531488714</v>
      </c>
      <c r="R957" s="144">
        <f t="shared" si="229"/>
        <v>-6.0031997474852687</v>
      </c>
      <c r="T957" s="92">
        <f t="shared" si="238"/>
        <v>3.861003861003861E-4</v>
      </c>
      <c r="U957" s="92">
        <f>SUM($T$13:T957)</f>
        <v>0.36486486486485792</v>
      </c>
      <c r="V957" s="92">
        <f t="shared" si="230"/>
        <v>1129</v>
      </c>
      <c r="W957" s="92">
        <v>-32.835515466764264</v>
      </c>
      <c r="Y957" s="92">
        <f t="shared" si="231"/>
        <v>1292</v>
      </c>
      <c r="Z957" s="92">
        <v>-32.523744348340188</v>
      </c>
      <c r="AB957" s="92">
        <f t="shared" si="232"/>
        <v>1935</v>
      </c>
      <c r="AC957" s="92">
        <v>-58.525615608174121</v>
      </c>
      <c r="AE957" s="92">
        <f t="shared" si="233"/>
        <v>448</v>
      </c>
      <c r="AF957" s="92">
        <v>-68.632385135304503</v>
      </c>
    </row>
    <row r="958" spans="1:32">
      <c r="A958" s="93">
        <v>946</v>
      </c>
      <c r="B958" s="130">
        <v>42535</v>
      </c>
      <c r="C958" s="92">
        <v>21.261199999999999</v>
      </c>
      <c r="D958" s="92">
        <v>26.755800000000001</v>
      </c>
      <c r="E958" s="92">
        <v>18.9207</v>
      </c>
      <c r="F958" s="139">
        <f t="shared" si="225"/>
        <v>-2.4269561454668409E-3</v>
      </c>
      <c r="G958" s="140">
        <f t="shared" si="225"/>
        <v>-1.5286778941389079E-3</v>
      </c>
      <c r="H958" s="140">
        <f t="shared" si="225"/>
        <v>-1.2632196483216562E-3</v>
      </c>
      <c r="I958" s="141">
        <f t="shared" si="240"/>
        <v>21.347963381182623</v>
      </c>
      <c r="J958" s="142">
        <f t="shared" si="234"/>
        <v>25.042359688340472</v>
      </c>
      <c r="K958" s="142">
        <f t="shared" si="237"/>
        <v>19.434419008863308</v>
      </c>
      <c r="L958" s="143">
        <f t="shared" si="235"/>
        <v>14943.574366827836</v>
      </c>
      <c r="M958" s="137">
        <f t="shared" si="226"/>
        <v>-15025.415813004283</v>
      </c>
      <c r="N958" s="137">
        <f t="shared" si="227"/>
        <v>29151.628513294963</v>
      </c>
      <c r="O958" s="143">
        <f t="shared" si="239"/>
        <v>36.355633172162925</v>
      </c>
      <c r="P958" s="137">
        <f t="shared" si="236"/>
        <v>-23.004186995716736</v>
      </c>
      <c r="Q958" s="137">
        <f t="shared" si="228"/>
        <v>36.871486705036659</v>
      </c>
      <c r="R958" s="144">
        <f t="shared" si="229"/>
        <v>50.222932881482848</v>
      </c>
      <c r="T958" s="92">
        <f t="shared" si="238"/>
        <v>3.861003861003861E-4</v>
      </c>
      <c r="U958" s="92">
        <f>SUM($T$13:T958)</f>
        <v>0.36525096525095829</v>
      </c>
      <c r="V958" s="92">
        <f t="shared" si="230"/>
        <v>1607</v>
      </c>
      <c r="W958" s="92">
        <v>-32.67326913089164</v>
      </c>
      <c r="Y958" s="92">
        <f t="shared" si="231"/>
        <v>2484</v>
      </c>
      <c r="Z958" s="92">
        <v>-32.392049630589099</v>
      </c>
      <c r="AB958" s="92">
        <f t="shared" si="232"/>
        <v>1883</v>
      </c>
      <c r="AC958" s="92">
        <v>-58.182321509772009</v>
      </c>
      <c r="AE958" s="92">
        <f t="shared" si="233"/>
        <v>2288</v>
      </c>
      <c r="AF958" s="92">
        <v>-68.602681828939239</v>
      </c>
    </row>
    <row r="959" spans="1:32">
      <c r="A959" s="93">
        <v>947</v>
      </c>
      <c r="B959" s="130">
        <v>42534</v>
      </c>
      <c r="C959" s="92">
        <v>20.916401</v>
      </c>
      <c r="D959" s="92">
        <v>26.3995</v>
      </c>
      <c r="E959" s="92">
        <v>18.835999999999999</v>
      </c>
      <c r="F959" s="139">
        <f t="shared" si="225"/>
        <v>1.6484623717053282E-2</v>
      </c>
      <c r="G959" s="140">
        <f t="shared" si="225"/>
        <v>1.3496467736131335E-2</v>
      </c>
      <c r="H959" s="140">
        <f t="shared" si="225"/>
        <v>4.496708430664853E-3</v>
      </c>
      <c r="I959" s="141">
        <f t="shared" si="240"/>
        <v>21.752669299082566</v>
      </c>
      <c r="J959" s="142">
        <f t="shared" si="234"/>
        <v>25.419200858349591</v>
      </c>
      <c r="K959" s="142">
        <f t="shared" si="237"/>
        <v>19.546501449352306</v>
      </c>
      <c r="L959" s="143">
        <f t="shared" si="235"/>
        <v>15226.868509357797</v>
      </c>
      <c r="M959" s="137">
        <f t="shared" si="226"/>
        <v>-15251.520515009754</v>
      </c>
      <c r="N959" s="137">
        <f t="shared" si="227"/>
        <v>29319.752174028457</v>
      </c>
      <c r="O959" s="143">
        <f t="shared" si="239"/>
        <v>-246.93850935779847</v>
      </c>
      <c r="P959" s="137">
        <f t="shared" si="236"/>
        <v>203.10051500975351</v>
      </c>
      <c r="Q959" s="137">
        <f t="shared" si="228"/>
        <v>-131.25217402845738</v>
      </c>
      <c r="R959" s="144">
        <f t="shared" si="229"/>
        <v>-175.09016837650233</v>
      </c>
      <c r="T959" s="92">
        <f t="shared" si="238"/>
        <v>3.861003861003861E-4</v>
      </c>
      <c r="U959" s="92">
        <f>SUM($T$13:T959)</f>
        <v>0.36563706563705867</v>
      </c>
      <c r="V959" s="92">
        <f t="shared" si="230"/>
        <v>1852</v>
      </c>
      <c r="W959" s="92">
        <v>-32.497357377311346</v>
      </c>
      <c r="Y959" s="92">
        <f t="shared" si="231"/>
        <v>1071</v>
      </c>
      <c r="Z959" s="92">
        <v>-32.062808845301333</v>
      </c>
      <c r="AB959" s="92">
        <f t="shared" si="232"/>
        <v>956</v>
      </c>
      <c r="AC959" s="92">
        <v>-58.167078147940629</v>
      </c>
      <c r="AE959" s="92">
        <f t="shared" si="233"/>
        <v>698</v>
      </c>
      <c r="AF959" s="92">
        <v>-68.490357897428112</v>
      </c>
    </row>
    <row r="960" spans="1:32">
      <c r="A960" s="93">
        <v>948</v>
      </c>
      <c r="B960" s="130">
        <v>42531</v>
      </c>
      <c r="C960" s="92">
        <v>20.645800000000001</v>
      </c>
      <c r="D960" s="92">
        <v>26.389999</v>
      </c>
      <c r="E960" s="92">
        <v>18.629100999999999</v>
      </c>
      <c r="F960" s="139">
        <f t="shared" si="225"/>
        <v>1.3106830444933104E-2</v>
      </c>
      <c r="G960" s="140">
        <f t="shared" si="225"/>
        <v>3.6002274952728897E-4</v>
      </c>
      <c r="H960" s="140">
        <f t="shared" si="225"/>
        <v>1.1106225684213156E-2</v>
      </c>
      <c r="I960" s="141">
        <f t="shared" si="240"/>
        <v>21.680384860838522</v>
      </c>
      <c r="J960" s="142">
        <f t="shared" si="234"/>
        <v>25.089729622574069</v>
      </c>
      <c r="K960" s="142">
        <f t="shared" si="237"/>
        <v>19.675116045589103</v>
      </c>
      <c r="L960" s="143">
        <f t="shared" si="235"/>
        <v>15176.269402586966</v>
      </c>
      <c r="M960" s="137">
        <f t="shared" si="226"/>
        <v>-15053.837773544441</v>
      </c>
      <c r="N960" s="137">
        <f t="shared" si="227"/>
        <v>29512.674068383654</v>
      </c>
      <c r="O960" s="143">
        <f t="shared" si="239"/>
        <v>-196.33940258696748</v>
      </c>
      <c r="P960" s="137">
        <f t="shared" si="236"/>
        <v>5.4177735444409336</v>
      </c>
      <c r="Q960" s="137">
        <f t="shared" si="228"/>
        <v>-324.17406838365423</v>
      </c>
      <c r="R960" s="144">
        <f t="shared" si="229"/>
        <v>-515.09569742618078</v>
      </c>
      <c r="T960" s="92">
        <f t="shared" si="238"/>
        <v>3.861003861003861E-4</v>
      </c>
      <c r="U960" s="92">
        <f>SUM($T$13:T960)</f>
        <v>0.36602316602315904</v>
      </c>
      <c r="V960" s="92">
        <f t="shared" si="230"/>
        <v>1671</v>
      </c>
      <c r="W960" s="92">
        <v>-32.351118461432634</v>
      </c>
      <c r="Y960" s="92">
        <f t="shared" si="231"/>
        <v>192</v>
      </c>
      <c r="Z960" s="92">
        <v>-31.816852987494713</v>
      </c>
      <c r="AB960" s="92">
        <f t="shared" si="232"/>
        <v>1440</v>
      </c>
      <c r="AC960" s="92">
        <v>-57.795880482957728</v>
      </c>
      <c r="AE960" s="92">
        <f t="shared" si="233"/>
        <v>1609</v>
      </c>
      <c r="AF960" s="92">
        <v>-68.432304577205286</v>
      </c>
    </row>
    <row r="961" spans="1:32">
      <c r="A961" s="93">
        <v>949</v>
      </c>
      <c r="B961" s="130">
        <v>42530</v>
      </c>
      <c r="C961" s="92">
        <v>20.659300000000002</v>
      </c>
      <c r="D961" s="92">
        <v>26.290199000000001</v>
      </c>
      <c r="E961" s="92">
        <v>18.250499999999999</v>
      </c>
      <c r="F961" s="139">
        <f t="shared" si="225"/>
        <v>-6.5345873287092626E-4</v>
      </c>
      <c r="G961" s="140">
        <f t="shared" si="225"/>
        <v>3.7960914635906118E-3</v>
      </c>
      <c r="H961" s="140">
        <f t="shared" si="225"/>
        <v>2.0744691926248615E-2</v>
      </c>
      <c r="I961" s="141">
        <f t="shared" si="240"/>
        <v>21.385916048462434</v>
      </c>
      <c r="J961" s="142">
        <f t="shared" si="234"/>
        <v>25.175908631170877</v>
      </c>
      <c r="K961" s="142">
        <f t="shared" si="237"/>
        <v>19.862670960192872</v>
      </c>
      <c r="L961" s="143">
        <f t="shared" si="235"/>
        <v>14970.141233923703</v>
      </c>
      <c r="M961" s="137">
        <f t="shared" si="226"/>
        <v>-15105.545178702527</v>
      </c>
      <c r="N961" s="137">
        <f t="shared" si="227"/>
        <v>29794.006440289308</v>
      </c>
      <c r="O961" s="143">
        <f t="shared" si="239"/>
        <v>9.7887660762953601</v>
      </c>
      <c r="P961" s="137">
        <f t="shared" si="236"/>
        <v>57.125178702526682</v>
      </c>
      <c r="Q961" s="137">
        <f t="shared" si="228"/>
        <v>-605.50644028930765</v>
      </c>
      <c r="R961" s="144">
        <f t="shared" si="229"/>
        <v>-538.59249551048561</v>
      </c>
      <c r="T961" s="92">
        <f t="shared" si="238"/>
        <v>3.861003861003861E-4</v>
      </c>
      <c r="U961" s="92">
        <f>SUM($T$13:T961)</f>
        <v>0.36640926640925942</v>
      </c>
      <c r="V961" s="92">
        <f t="shared" si="230"/>
        <v>1482</v>
      </c>
      <c r="W961" s="92">
        <v>-32.312334740927326</v>
      </c>
      <c r="Y961" s="92">
        <f t="shared" si="231"/>
        <v>914</v>
      </c>
      <c r="Z961" s="92">
        <v>-31.715765540024222</v>
      </c>
      <c r="AB961" s="92">
        <f t="shared" si="232"/>
        <v>2371</v>
      </c>
      <c r="AC961" s="92">
        <v>-57.417675868211518</v>
      </c>
      <c r="AE961" s="92">
        <f t="shared" si="233"/>
        <v>1922</v>
      </c>
      <c r="AF961" s="92">
        <v>-68.391846575885211</v>
      </c>
    </row>
    <row r="962" spans="1:32">
      <c r="A962" s="93">
        <v>950</v>
      </c>
      <c r="B962" s="130">
        <v>42529</v>
      </c>
      <c r="C962" s="92">
        <v>20.878201000000001</v>
      </c>
      <c r="D962" s="92">
        <v>26.733899999999998</v>
      </c>
      <c r="E962" s="92">
        <v>18.1175</v>
      </c>
      <c r="F962" s="139">
        <f t="shared" si="225"/>
        <v>-1.0484667716341933E-2</v>
      </c>
      <c r="G962" s="140">
        <f t="shared" si="225"/>
        <v>-1.6596942458825592E-2</v>
      </c>
      <c r="H962" s="140">
        <f t="shared" si="225"/>
        <v>7.3409686766936488E-3</v>
      </c>
      <c r="I962" s="141">
        <f t="shared" si="240"/>
        <v>21.175529159337053</v>
      </c>
      <c r="J962" s="142">
        <f t="shared" si="234"/>
        <v>24.664437065272931</v>
      </c>
      <c r="K962" s="142">
        <f t="shared" si="237"/>
        <v>19.60184790947978</v>
      </c>
      <c r="L962" s="143">
        <f t="shared" si="235"/>
        <v>14822.870411535938</v>
      </c>
      <c r="M962" s="137">
        <f t="shared" si="226"/>
        <v>-14798.662239163759</v>
      </c>
      <c r="N962" s="137">
        <f t="shared" si="227"/>
        <v>29402.771864219671</v>
      </c>
      <c r="O962" s="143">
        <f t="shared" si="239"/>
        <v>157.05958846406065</v>
      </c>
      <c r="P962" s="137">
        <f t="shared" si="236"/>
        <v>-249.75776083624078</v>
      </c>
      <c r="Q962" s="137">
        <f t="shared" si="228"/>
        <v>-214.27186421967053</v>
      </c>
      <c r="R962" s="144">
        <f t="shared" si="229"/>
        <v>-306.97003659185066</v>
      </c>
      <c r="T962" s="92">
        <f t="shared" si="238"/>
        <v>3.861003861003861E-4</v>
      </c>
      <c r="U962" s="92">
        <f>SUM($T$13:T962)</f>
        <v>0.36679536679535979</v>
      </c>
      <c r="V962" s="92">
        <f t="shared" si="230"/>
        <v>507</v>
      </c>
      <c r="W962" s="92">
        <v>-32.186107399578759</v>
      </c>
      <c r="Y962" s="92">
        <f t="shared" si="231"/>
        <v>144</v>
      </c>
      <c r="Z962" s="92">
        <v>-31.67451717181757</v>
      </c>
      <c r="AB962" s="92">
        <f t="shared" si="232"/>
        <v>1556</v>
      </c>
      <c r="AC962" s="92">
        <v>-57.107887033540464</v>
      </c>
      <c r="AE962" s="92">
        <f t="shared" si="233"/>
        <v>1201</v>
      </c>
      <c r="AF962" s="92">
        <v>-68.306172168329795</v>
      </c>
    </row>
    <row r="963" spans="1:32">
      <c r="A963" s="93">
        <v>951</v>
      </c>
      <c r="B963" s="130">
        <v>42528</v>
      </c>
      <c r="C963" s="92">
        <v>21.218299999999999</v>
      </c>
      <c r="D963" s="92">
        <v>26.995398999999999</v>
      </c>
      <c r="E963" s="92">
        <v>18.385999999999999</v>
      </c>
      <c r="F963" s="139">
        <f t="shared" si="225"/>
        <v>-1.6028569678060878E-2</v>
      </c>
      <c r="G963" s="140">
        <f t="shared" si="225"/>
        <v>-9.6867988504263369E-3</v>
      </c>
      <c r="H963" s="140">
        <f t="shared" si="225"/>
        <v>-1.4603502665071266E-2</v>
      </c>
      <c r="I963" s="141">
        <f t="shared" si="240"/>
        <v>21.056890211746463</v>
      </c>
      <c r="J963" s="142">
        <f t="shared" si="234"/>
        <v>24.837748304072111</v>
      </c>
      <c r="K963" s="142">
        <f t="shared" si="237"/>
        <v>19.174830441640378</v>
      </c>
      <c r="L963" s="143">
        <f t="shared" si="235"/>
        <v>14739.823148222524</v>
      </c>
      <c r="M963" s="137">
        <f t="shared" si="226"/>
        <v>-14902.648982443267</v>
      </c>
      <c r="N963" s="137">
        <f t="shared" si="227"/>
        <v>28762.245662460566</v>
      </c>
      <c r="O963" s="143">
        <f t="shared" si="239"/>
        <v>240.10685177747473</v>
      </c>
      <c r="P963" s="137">
        <f t="shared" si="236"/>
        <v>-145.77101755673357</v>
      </c>
      <c r="Q963" s="137">
        <f t="shared" si="228"/>
        <v>426.25433753943435</v>
      </c>
      <c r="R963" s="144">
        <f t="shared" si="229"/>
        <v>520.59017176017551</v>
      </c>
      <c r="T963" s="92">
        <f t="shared" si="238"/>
        <v>3.861003861003861E-4</v>
      </c>
      <c r="U963" s="92">
        <f>SUM($T$13:T963)</f>
        <v>0.36718146718146016</v>
      </c>
      <c r="V963" s="92">
        <f t="shared" si="230"/>
        <v>703</v>
      </c>
      <c r="W963" s="92">
        <v>-32.140499207756875</v>
      </c>
      <c r="Y963" s="92">
        <f t="shared" si="231"/>
        <v>2009</v>
      </c>
      <c r="Z963" s="92">
        <v>-31.644677485714055</v>
      </c>
      <c r="AB963" s="92">
        <f t="shared" si="232"/>
        <v>1443</v>
      </c>
      <c r="AC963" s="92">
        <v>-57.057241203467129</v>
      </c>
      <c r="AE963" s="92">
        <f t="shared" si="233"/>
        <v>2480</v>
      </c>
      <c r="AF963" s="92">
        <v>-68.197399818054691</v>
      </c>
    </row>
    <row r="964" spans="1:32">
      <c r="A964" s="93">
        <v>952</v>
      </c>
      <c r="B964" s="130">
        <v>42527</v>
      </c>
      <c r="C964" s="92">
        <v>21.142099000000002</v>
      </c>
      <c r="D964" s="92">
        <v>26.791799999999999</v>
      </c>
      <c r="E964" s="92">
        <v>18.675599999999999</v>
      </c>
      <c r="F964" s="139">
        <f t="shared" si="225"/>
        <v>3.6042305922414641E-3</v>
      </c>
      <c r="G964" s="140">
        <f t="shared" si="225"/>
        <v>7.5993027717435879E-3</v>
      </c>
      <c r="H964" s="140">
        <f t="shared" si="225"/>
        <v>-1.5506864571954826E-2</v>
      </c>
      <c r="I964" s="141">
        <f t="shared" si="240"/>
        <v>21.477030174250906</v>
      </c>
      <c r="J964" s="142">
        <f t="shared" si="234"/>
        <v>25.271295833027271</v>
      </c>
      <c r="K964" s="142">
        <f t="shared" si="237"/>
        <v>19.157251922294332</v>
      </c>
      <c r="L964" s="143">
        <f t="shared" si="235"/>
        <v>15033.921121975634</v>
      </c>
      <c r="M964" s="137">
        <f t="shared" si="226"/>
        <v>-15162.777499816362</v>
      </c>
      <c r="N964" s="137">
        <f t="shared" si="227"/>
        <v>28735.877883441499</v>
      </c>
      <c r="O964" s="143">
        <f t="shared" si="239"/>
        <v>-53.991121975635906</v>
      </c>
      <c r="P964" s="137">
        <f t="shared" si="236"/>
        <v>114.35749981636218</v>
      </c>
      <c r="Q964" s="137">
        <f t="shared" si="228"/>
        <v>452.62211655850115</v>
      </c>
      <c r="R964" s="144">
        <f t="shared" si="229"/>
        <v>512.98849439922742</v>
      </c>
      <c r="T964" s="92">
        <f t="shared" si="238"/>
        <v>3.861003861003861E-4</v>
      </c>
      <c r="U964" s="92">
        <f>SUM($T$13:T964)</f>
        <v>0.36756756756756054</v>
      </c>
      <c r="V964" s="92">
        <f t="shared" si="230"/>
        <v>1122</v>
      </c>
      <c r="W964" s="92">
        <v>-32.109253424217968</v>
      </c>
      <c r="Y964" s="92">
        <f t="shared" si="231"/>
        <v>2140</v>
      </c>
      <c r="Z964" s="92">
        <v>-31.56716856237108</v>
      </c>
      <c r="AB964" s="92">
        <f t="shared" si="232"/>
        <v>435</v>
      </c>
      <c r="AC964" s="92">
        <v>-57.046883713912393</v>
      </c>
      <c r="AE964" s="92">
        <f t="shared" si="233"/>
        <v>2188</v>
      </c>
      <c r="AF964" s="92">
        <v>-68.064355173761214</v>
      </c>
    </row>
    <row r="965" spans="1:32">
      <c r="A965" s="93">
        <v>953</v>
      </c>
      <c r="B965" s="130">
        <v>42524</v>
      </c>
      <c r="C965" s="92">
        <v>20.8188</v>
      </c>
      <c r="D965" s="92">
        <v>26.8964</v>
      </c>
      <c r="E965" s="92">
        <v>18.593699999999998</v>
      </c>
      <c r="F965" s="139">
        <f t="shared" si="225"/>
        <v>1.552918515956736E-2</v>
      </c>
      <c r="G965" s="140">
        <f t="shared" si="225"/>
        <v>-3.8889962969022029E-3</v>
      </c>
      <c r="H965" s="140">
        <f t="shared" si="225"/>
        <v>4.4047177269721516E-3</v>
      </c>
      <c r="I965" s="141">
        <f t="shared" si="240"/>
        <v>21.732223009496224</v>
      </c>
      <c r="J965" s="142">
        <f t="shared" si="234"/>
        <v>24.983161250576284</v>
      </c>
      <c r="K965" s="142">
        <f t="shared" si="237"/>
        <v>19.544711402249149</v>
      </c>
      <c r="L965" s="143">
        <f t="shared" si="235"/>
        <v>15212.556106647357</v>
      </c>
      <c r="M965" s="137">
        <f t="shared" si="226"/>
        <v>-14989.89675034577</v>
      </c>
      <c r="N965" s="137">
        <f t="shared" si="227"/>
        <v>29317.067103373724</v>
      </c>
      <c r="O965" s="143">
        <f t="shared" si="239"/>
        <v>-232.62610664735803</v>
      </c>
      <c r="P965" s="137">
        <f t="shared" si="236"/>
        <v>-58.523249654230312</v>
      </c>
      <c r="Q965" s="137">
        <f t="shared" si="228"/>
        <v>-128.56710337372351</v>
      </c>
      <c r="R965" s="144">
        <f t="shared" si="229"/>
        <v>-419.71645967531185</v>
      </c>
      <c r="T965" s="92">
        <f t="shared" si="238"/>
        <v>3.861003861003861E-4</v>
      </c>
      <c r="U965" s="92">
        <f>SUM($T$13:T965)</f>
        <v>0.36795366795366091</v>
      </c>
      <c r="V965" s="92">
        <f t="shared" si="230"/>
        <v>1300</v>
      </c>
      <c r="W965" s="92">
        <v>-31.996209274377179</v>
      </c>
      <c r="Y965" s="92">
        <f t="shared" si="231"/>
        <v>2510</v>
      </c>
      <c r="Z965" s="92">
        <v>-31.548938991987598</v>
      </c>
      <c r="AB965" s="92">
        <f t="shared" si="232"/>
        <v>2126</v>
      </c>
      <c r="AC965" s="92">
        <v>-56.974517022048531</v>
      </c>
      <c r="AE965" s="92">
        <f t="shared" si="233"/>
        <v>316</v>
      </c>
      <c r="AF965" s="92">
        <v>-67.533392452212865</v>
      </c>
    </row>
    <row r="966" spans="1:32">
      <c r="A966" s="93">
        <v>954</v>
      </c>
      <c r="B966" s="130">
        <v>42523</v>
      </c>
      <c r="C966" s="92">
        <v>20.697700999999999</v>
      </c>
      <c r="D966" s="92">
        <v>26.677999</v>
      </c>
      <c r="E966" s="92">
        <v>18.670300000000001</v>
      </c>
      <c r="F966" s="139">
        <f t="shared" si="225"/>
        <v>5.8508430477375306E-3</v>
      </c>
      <c r="G966" s="140">
        <f t="shared" si="225"/>
        <v>8.1865585196250201E-3</v>
      </c>
      <c r="H966" s="140">
        <f t="shared" si="225"/>
        <v>-4.1027728531412011E-3</v>
      </c>
      <c r="I966" s="141">
        <f t="shared" si="240"/>
        <v>21.525107456137277</v>
      </c>
      <c r="J966" s="142">
        <f t="shared" si="234"/>
        <v>25.286024618263159</v>
      </c>
      <c r="K966" s="142">
        <f t="shared" si="237"/>
        <v>19.379164143050726</v>
      </c>
      <c r="L966" s="143">
        <f t="shared" si="235"/>
        <v>15067.575219296094</v>
      </c>
      <c r="M966" s="137">
        <f t="shared" si="226"/>
        <v>-15171.614770957896</v>
      </c>
      <c r="N966" s="137">
        <f t="shared" si="227"/>
        <v>29068.746214576091</v>
      </c>
      <c r="O966" s="143">
        <f t="shared" si="239"/>
        <v>-87.645219296095092</v>
      </c>
      <c r="P966" s="137">
        <f t="shared" si="236"/>
        <v>123.19477095789625</v>
      </c>
      <c r="Q966" s="137">
        <f t="shared" si="228"/>
        <v>119.75378542390899</v>
      </c>
      <c r="R966" s="144">
        <f t="shared" si="229"/>
        <v>155.30333708571015</v>
      </c>
      <c r="T966" s="92">
        <f t="shared" si="238"/>
        <v>3.861003861003861E-4</v>
      </c>
      <c r="U966" s="92">
        <f>SUM($T$13:T966)</f>
        <v>0.36833976833976129</v>
      </c>
      <c r="V966" s="92">
        <f t="shared" si="230"/>
        <v>1505</v>
      </c>
      <c r="W966" s="92">
        <v>-31.757395068510959</v>
      </c>
      <c r="Y966" s="92">
        <f t="shared" si="231"/>
        <v>230</v>
      </c>
      <c r="Z966" s="92">
        <v>-31.446170433215229</v>
      </c>
      <c r="AB966" s="92">
        <f t="shared" si="232"/>
        <v>65</v>
      </c>
      <c r="AC966" s="92">
        <v>-56.923543911463639</v>
      </c>
      <c r="AE966" s="92">
        <f t="shared" si="233"/>
        <v>499</v>
      </c>
      <c r="AF966" s="92">
        <v>-67.509492260907791</v>
      </c>
    </row>
    <row r="967" spans="1:32">
      <c r="A967" s="93">
        <v>955</v>
      </c>
      <c r="B967" s="130">
        <v>42522</v>
      </c>
      <c r="C967" s="92">
        <v>20.552999</v>
      </c>
      <c r="D967" s="92">
        <v>26.74</v>
      </c>
      <c r="E967" s="92">
        <v>18.502199000000001</v>
      </c>
      <c r="F967" s="139">
        <f t="shared" si="225"/>
        <v>7.0404323962647286E-3</v>
      </c>
      <c r="G967" s="140">
        <f t="shared" si="225"/>
        <v>-2.3186611817501701E-3</v>
      </c>
      <c r="H967" s="140">
        <f t="shared" si="225"/>
        <v>9.0854605984942438E-3</v>
      </c>
      <c r="I967" s="141">
        <f t="shared" si="240"/>
        <v>21.550564549236825</v>
      </c>
      <c r="J967" s="142">
        <f t="shared" si="234"/>
        <v>25.022546354498878</v>
      </c>
      <c r="K967" s="142">
        <f t="shared" si="237"/>
        <v>19.635793977786101</v>
      </c>
      <c r="L967" s="143">
        <f t="shared" si="235"/>
        <v>15085.395184465777</v>
      </c>
      <c r="M967" s="137">
        <f t="shared" si="226"/>
        <v>-15013.527812699327</v>
      </c>
      <c r="N967" s="137">
        <f t="shared" si="227"/>
        <v>29453.690966679151</v>
      </c>
      <c r="O967" s="143">
        <f t="shared" si="239"/>
        <v>-105.46518446577829</v>
      </c>
      <c r="P967" s="137">
        <f t="shared" si="236"/>
        <v>-34.892187300672958</v>
      </c>
      <c r="Q967" s="137">
        <f t="shared" si="228"/>
        <v>-265.19096667915073</v>
      </c>
      <c r="R967" s="144">
        <f t="shared" si="229"/>
        <v>-405.54833844560198</v>
      </c>
      <c r="T967" s="92">
        <f t="shared" si="238"/>
        <v>3.861003861003861E-4</v>
      </c>
      <c r="U967" s="92">
        <f>SUM($T$13:T967)</f>
        <v>0.36872586872586166</v>
      </c>
      <c r="V967" s="92">
        <f t="shared" si="230"/>
        <v>1346</v>
      </c>
      <c r="W967" s="92">
        <v>-31.714742413550994</v>
      </c>
      <c r="Y967" s="92">
        <f t="shared" si="231"/>
        <v>1509</v>
      </c>
      <c r="Z967" s="92">
        <v>-31.433693380342447</v>
      </c>
      <c r="AB967" s="92">
        <f t="shared" si="232"/>
        <v>1263</v>
      </c>
      <c r="AC967" s="92">
        <v>-56.723956589390582</v>
      </c>
      <c r="AE967" s="92">
        <f t="shared" si="233"/>
        <v>1058</v>
      </c>
      <c r="AF967" s="92">
        <v>-67.430662094995569</v>
      </c>
    </row>
    <row r="968" spans="1:32">
      <c r="A968" s="93">
        <v>956</v>
      </c>
      <c r="B968" s="130">
        <v>42521</v>
      </c>
      <c r="C968" s="92">
        <v>20.599701</v>
      </c>
      <c r="D968" s="92">
        <v>27.0352</v>
      </c>
      <c r="E968" s="92">
        <v>18.465401</v>
      </c>
      <c r="F968" s="139">
        <f t="shared" si="225"/>
        <v>-2.2671202849011696E-3</v>
      </c>
      <c r="G968" s="140">
        <f t="shared" si="225"/>
        <v>-1.0919098064745225E-2</v>
      </c>
      <c r="H968" s="140">
        <f t="shared" si="225"/>
        <v>1.9928080630364775E-3</v>
      </c>
      <c r="I968" s="141">
        <f t="shared" si="240"/>
        <v>21.351383852615143</v>
      </c>
      <c r="J968" s="142">
        <f t="shared" si="234"/>
        <v>24.806841377167544</v>
      </c>
      <c r="K968" s="142">
        <f t="shared" si="237"/>
        <v>19.497778052098628</v>
      </c>
      <c r="L968" s="143">
        <f t="shared" si="235"/>
        <v>14945.9686968306</v>
      </c>
      <c r="M968" s="137">
        <f t="shared" si="226"/>
        <v>-14884.104826300527</v>
      </c>
      <c r="N968" s="137">
        <f t="shared" si="227"/>
        <v>29246.667078147941</v>
      </c>
      <c r="O968" s="143">
        <f t="shared" si="239"/>
        <v>33.961303169398889</v>
      </c>
      <c r="P968" s="137">
        <f t="shared" si="236"/>
        <v>-164.31517369947323</v>
      </c>
      <c r="Q968" s="137">
        <f t="shared" si="228"/>
        <v>-58.167078147940629</v>
      </c>
      <c r="R968" s="144">
        <f t="shared" si="229"/>
        <v>-188.52094867801497</v>
      </c>
      <c r="T968" s="92">
        <f t="shared" si="238"/>
        <v>3.861003861003861E-4</v>
      </c>
      <c r="U968" s="92">
        <f>SUM($T$13:T968)</f>
        <v>0.36911196911196203</v>
      </c>
      <c r="V968" s="92">
        <f t="shared" si="230"/>
        <v>645</v>
      </c>
      <c r="W968" s="92">
        <v>-31.365965602213691</v>
      </c>
      <c r="Y968" s="92">
        <f t="shared" si="231"/>
        <v>2113</v>
      </c>
      <c r="Z968" s="92">
        <v>-31.297265392486224</v>
      </c>
      <c r="AB968" s="92">
        <f t="shared" si="232"/>
        <v>1148</v>
      </c>
      <c r="AC968" s="92">
        <v>-56.714858168801584</v>
      </c>
      <c r="AE968" s="92">
        <f t="shared" si="233"/>
        <v>553</v>
      </c>
      <c r="AF968" s="92">
        <v>-67.07888594942051</v>
      </c>
    </row>
    <row r="969" spans="1:32">
      <c r="A969" s="93">
        <v>957</v>
      </c>
      <c r="B969" s="130">
        <v>42520</v>
      </c>
      <c r="C969" s="92">
        <v>20.492799999999999</v>
      </c>
      <c r="D969" s="92">
        <v>26.980301000000001</v>
      </c>
      <c r="E969" s="92">
        <v>18.478300000000001</v>
      </c>
      <c r="F969" s="139">
        <f t="shared" si="225"/>
        <v>5.2165150687071282E-3</v>
      </c>
      <c r="G969" s="140">
        <f t="shared" si="225"/>
        <v>2.0347808573373261E-3</v>
      </c>
      <c r="H969" s="140">
        <f t="shared" si="225"/>
        <v>-6.9806205116274E-4</v>
      </c>
      <c r="I969" s="141">
        <f t="shared" si="240"/>
        <v>21.511532900818825</v>
      </c>
      <c r="J969" s="142">
        <f t="shared" si="234"/>
        <v>25.131733728248619</v>
      </c>
      <c r="K969" s="142">
        <f t="shared" si="237"/>
        <v>19.445416410546425</v>
      </c>
      <c r="L969" s="143">
        <f t="shared" si="235"/>
        <v>15058.073030573178</v>
      </c>
      <c r="M969" s="137">
        <f t="shared" si="226"/>
        <v>-15079.040236949171</v>
      </c>
      <c r="N969" s="137">
        <f t="shared" si="227"/>
        <v>29168.124615819637</v>
      </c>
      <c r="O969" s="143">
        <f t="shared" si="239"/>
        <v>-78.143030573179203</v>
      </c>
      <c r="P969" s="137">
        <f t="shared" si="236"/>
        <v>30.620236949171158</v>
      </c>
      <c r="Q969" s="137">
        <f t="shared" si="228"/>
        <v>20.375384180362744</v>
      </c>
      <c r="R969" s="144">
        <f t="shared" si="229"/>
        <v>-27.147409443645302</v>
      </c>
      <c r="T969" s="92">
        <f t="shared" si="238"/>
        <v>3.861003861003861E-4</v>
      </c>
      <c r="U969" s="92">
        <f>SUM($T$13:T969)</f>
        <v>0.36949806949806241</v>
      </c>
      <c r="V969" s="92">
        <f t="shared" si="230"/>
        <v>657</v>
      </c>
      <c r="W969" s="92">
        <v>-31.348937213277168</v>
      </c>
      <c r="Y969" s="92">
        <f t="shared" si="231"/>
        <v>2548</v>
      </c>
      <c r="Z969" s="92">
        <v>-31.291568268277842</v>
      </c>
      <c r="AB969" s="92">
        <f t="shared" si="232"/>
        <v>831</v>
      </c>
      <c r="AC969" s="92">
        <v>-55.966128082502109</v>
      </c>
      <c r="AE969" s="92">
        <f t="shared" si="233"/>
        <v>2229</v>
      </c>
      <c r="AF969" s="92">
        <v>-66.837438530526924</v>
      </c>
    </row>
    <row r="970" spans="1:32">
      <c r="A970" s="93">
        <v>958</v>
      </c>
      <c r="B970" s="130">
        <v>42517</v>
      </c>
      <c r="C970" s="92">
        <v>20.637501</v>
      </c>
      <c r="D970" s="92">
        <v>27.040600000000001</v>
      </c>
      <c r="E970" s="92">
        <v>18.448098999999999</v>
      </c>
      <c r="F970" s="139">
        <f t="shared" si="225"/>
        <v>-7.0115562925957553E-3</v>
      </c>
      <c r="G970" s="140">
        <f t="shared" si="225"/>
        <v>-2.22994312256386E-3</v>
      </c>
      <c r="H970" s="140">
        <f t="shared" si="225"/>
        <v>1.6370792459430294E-3</v>
      </c>
      <c r="I970" s="141">
        <f t="shared" si="240"/>
        <v>21.249853396494078</v>
      </c>
      <c r="J970" s="142">
        <f t="shared" si="234"/>
        <v>25.024771465525912</v>
      </c>
      <c r="K970" s="142">
        <f t="shared" si="237"/>
        <v>19.490855925046805</v>
      </c>
      <c r="L970" s="143">
        <f t="shared" si="235"/>
        <v>14874.897377545854</v>
      </c>
      <c r="M970" s="137">
        <f t="shared" si="226"/>
        <v>-15014.862879315548</v>
      </c>
      <c r="N970" s="137">
        <f t="shared" si="227"/>
        <v>29236.283887570207</v>
      </c>
      <c r="O970" s="143">
        <f t="shared" si="239"/>
        <v>105.03262245414408</v>
      </c>
      <c r="P970" s="137">
        <f t="shared" si="236"/>
        <v>-33.557120684452457</v>
      </c>
      <c r="Q970" s="137">
        <f t="shared" si="228"/>
        <v>-47.783887570207298</v>
      </c>
      <c r="R970" s="144">
        <f t="shared" si="229"/>
        <v>23.69161419948432</v>
      </c>
      <c r="T970" s="92">
        <f t="shared" si="238"/>
        <v>3.861003861003861E-4</v>
      </c>
      <c r="U970" s="92">
        <f>SUM($T$13:T970)</f>
        <v>0.36988416988416278</v>
      </c>
      <c r="V970" s="92">
        <f t="shared" si="230"/>
        <v>144</v>
      </c>
      <c r="W970" s="92">
        <v>-31.333307640799831</v>
      </c>
      <c r="Y970" s="92">
        <f t="shared" si="231"/>
        <v>1770</v>
      </c>
      <c r="Z970" s="92">
        <v>-31.233850626093044</v>
      </c>
      <c r="AB970" s="92">
        <f t="shared" si="232"/>
        <v>114</v>
      </c>
      <c r="AC970" s="92">
        <v>-55.784340737067396</v>
      </c>
      <c r="AE970" s="92">
        <f t="shared" si="233"/>
        <v>37</v>
      </c>
      <c r="AF970" s="92">
        <v>-66.800662079027461</v>
      </c>
    </row>
    <row r="971" spans="1:32">
      <c r="A971" s="93">
        <v>959</v>
      </c>
      <c r="B971" s="130">
        <v>42516</v>
      </c>
      <c r="C971" s="92">
        <v>20.629899999999999</v>
      </c>
      <c r="D971" s="92">
        <v>27.1723</v>
      </c>
      <c r="E971" s="92">
        <v>18.440000999999999</v>
      </c>
      <c r="F971" s="139">
        <f t="shared" si="225"/>
        <v>3.6844579954342649E-4</v>
      </c>
      <c r="G971" s="140">
        <f t="shared" si="225"/>
        <v>-4.8468477088799977E-3</v>
      </c>
      <c r="H971" s="140">
        <f t="shared" si="225"/>
        <v>4.3915398919991411E-4</v>
      </c>
      <c r="I971" s="141">
        <f t="shared" si="240"/>
        <v>21.407784703265648</v>
      </c>
      <c r="J971" s="142">
        <f t="shared" si="234"/>
        <v>24.959137666667893</v>
      </c>
      <c r="K971" s="142">
        <f t="shared" si="237"/>
        <v>19.46754549747584</v>
      </c>
      <c r="L971" s="143">
        <f t="shared" si="235"/>
        <v>14985.449292285954</v>
      </c>
      <c r="M971" s="137">
        <f t="shared" si="226"/>
        <v>-14975.482600000736</v>
      </c>
      <c r="N971" s="137">
        <f t="shared" si="227"/>
        <v>29201.318246213759</v>
      </c>
      <c r="O971" s="143">
        <f t="shared" si="239"/>
        <v>-5.519292285955089</v>
      </c>
      <c r="P971" s="137">
        <f t="shared" si="236"/>
        <v>-72.937399999264017</v>
      </c>
      <c r="Q971" s="137">
        <f t="shared" si="228"/>
        <v>-12.818246213759267</v>
      </c>
      <c r="R971" s="144">
        <f t="shared" si="229"/>
        <v>-91.274938498978372</v>
      </c>
      <c r="T971" s="92">
        <f t="shared" si="238"/>
        <v>3.861003861003861E-4</v>
      </c>
      <c r="U971" s="92">
        <f>SUM($T$13:T971)</f>
        <v>0.37027027027026316</v>
      </c>
      <c r="V971" s="92">
        <f t="shared" si="230"/>
        <v>741</v>
      </c>
      <c r="W971" s="92">
        <v>-31.206664926574376</v>
      </c>
      <c r="Y971" s="92">
        <f t="shared" si="231"/>
        <v>703</v>
      </c>
      <c r="Z971" s="92">
        <v>-31.204283729677627</v>
      </c>
      <c r="AB971" s="92">
        <f t="shared" si="232"/>
        <v>1225</v>
      </c>
      <c r="AC971" s="92">
        <v>-55.716077011678863</v>
      </c>
      <c r="AE971" s="92">
        <f t="shared" si="233"/>
        <v>2070</v>
      </c>
      <c r="AF971" s="92">
        <v>-66.368507495428275</v>
      </c>
    </row>
    <row r="972" spans="1:32">
      <c r="A972" s="93">
        <v>960</v>
      </c>
      <c r="B972" s="130">
        <v>42515</v>
      </c>
      <c r="C972" s="92">
        <v>20.563199999999998</v>
      </c>
      <c r="D972" s="92">
        <v>26.976199999999999</v>
      </c>
      <c r="E972" s="92">
        <v>18.4923</v>
      </c>
      <c r="F972" s="139">
        <f t="shared" si="225"/>
        <v>3.2436585745410085E-3</v>
      </c>
      <c r="G972" s="140">
        <f t="shared" si="225"/>
        <v>7.2693707786863904E-3</v>
      </c>
      <c r="H972" s="140">
        <f t="shared" si="225"/>
        <v>-2.8281500949044469E-3</v>
      </c>
      <c r="I972" s="141">
        <f t="shared" si="240"/>
        <v>21.46931396912932</v>
      </c>
      <c r="J972" s="142">
        <f t="shared" si="234"/>
        <v>25.263020907689</v>
      </c>
      <c r="K972" s="142">
        <f t="shared" si="237"/>
        <v>19.403967027303253</v>
      </c>
      <c r="L972" s="143">
        <f t="shared" si="235"/>
        <v>15028.519778390524</v>
      </c>
      <c r="M972" s="137">
        <f t="shared" si="226"/>
        <v>-15157.8125446134</v>
      </c>
      <c r="N972" s="137">
        <f t="shared" si="227"/>
        <v>29105.95054095488</v>
      </c>
      <c r="O972" s="143">
        <f t="shared" si="239"/>
        <v>-48.58977839052568</v>
      </c>
      <c r="P972" s="137">
        <f t="shared" si="236"/>
        <v>109.39254461339988</v>
      </c>
      <c r="Q972" s="137">
        <f t="shared" si="228"/>
        <v>82.549459045119875</v>
      </c>
      <c r="R972" s="144">
        <f t="shared" si="229"/>
        <v>143.35222526799407</v>
      </c>
      <c r="T972" s="92">
        <f t="shared" si="238"/>
        <v>3.861003861003861E-4</v>
      </c>
      <c r="U972" s="92">
        <f>SUM($T$13:T972)</f>
        <v>0.37065637065636353</v>
      </c>
      <c r="V972" s="92">
        <f t="shared" si="230"/>
        <v>2025</v>
      </c>
      <c r="W972" s="92">
        <v>-31.074248016018828</v>
      </c>
      <c r="Y972" s="92">
        <f t="shared" si="231"/>
        <v>1445</v>
      </c>
      <c r="Z972" s="92">
        <v>-31.075958997922498</v>
      </c>
      <c r="AB972" s="92">
        <f t="shared" si="232"/>
        <v>1843</v>
      </c>
      <c r="AC972" s="92">
        <v>-55.462687856277626</v>
      </c>
      <c r="AE972" s="92">
        <f t="shared" si="233"/>
        <v>1112</v>
      </c>
      <c r="AF972" s="92">
        <v>-66.35661165604688</v>
      </c>
    </row>
    <row r="973" spans="1:32">
      <c r="A973" s="93">
        <v>961</v>
      </c>
      <c r="B973" s="130">
        <v>42514</v>
      </c>
      <c r="C973" s="92">
        <v>20.768298999999999</v>
      </c>
      <c r="D973" s="92">
        <v>26.820499000000002</v>
      </c>
      <c r="E973" s="92">
        <v>18.466498999999999</v>
      </c>
      <c r="F973" s="139">
        <f t="shared" si="225"/>
        <v>-9.8755800848207009E-3</v>
      </c>
      <c r="G973" s="140">
        <f t="shared" si="225"/>
        <v>5.8052984025389609E-3</v>
      </c>
      <c r="H973" s="140">
        <f t="shared" si="225"/>
        <v>1.3971787505580036E-3</v>
      </c>
      <c r="I973" s="141">
        <f t="shared" si="240"/>
        <v>21.188563573742844</v>
      </c>
      <c r="J973" s="142">
        <f t="shared" si="234"/>
        <v>25.22630094764456</v>
      </c>
      <c r="K973" s="142">
        <f t="shared" si="237"/>
        <v>19.486187701307109</v>
      </c>
      <c r="L973" s="143">
        <f t="shared" si="235"/>
        <v>14831.994501619991</v>
      </c>
      <c r="M973" s="137">
        <f t="shared" si="226"/>
        <v>-15135.780568586737</v>
      </c>
      <c r="N973" s="137">
        <f t="shared" si="227"/>
        <v>29229.281551960663</v>
      </c>
      <c r="O973" s="143">
        <f t="shared" si="239"/>
        <v>147.93549838000763</v>
      </c>
      <c r="P973" s="137">
        <f t="shared" si="236"/>
        <v>87.360568586736917</v>
      </c>
      <c r="Q973" s="137">
        <f t="shared" si="228"/>
        <v>-40.78155196066291</v>
      </c>
      <c r="R973" s="144">
        <f t="shared" si="229"/>
        <v>194.51451500608164</v>
      </c>
      <c r="T973" s="92">
        <f t="shared" si="238"/>
        <v>3.861003861003861E-4</v>
      </c>
      <c r="U973" s="92">
        <f>SUM($T$13:T973)</f>
        <v>0.37104247104246391</v>
      </c>
      <c r="V973" s="92">
        <f t="shared" si="230"/>
        <v>1455</v>
      </c>
      <c r="W973" s="92">
        <v>-30.982625240876587</v>
      </c>
      <c r="Y973" s="92">
        <f t="shared" si="231"/>
        <v>1887</v>
      </c>
      <c r="Z973" s="92">
        <v>-31.010593433844406</v>
      </c>
      <c r="AB973" s="92">
        <f t="shared" si="232"/>
        <v>1594</v>
      </c>
      <c r="AC973" s="92">
        <v>-55.241535537988966</v>
      </c>
      <c r="AE973" s="92">
        <f t="shared" si="233"/>
        <v>1504</v>
      </c>
      <c r="AF973" s="92">
        <v>-66.060501730460601</v>
      </c>
    </row>
    <row r="974" spans="1:32">
      <c r="A974" s="93">
        <v>962</v>
      </c>
      <c r="B974" s="130">
        <v>42513</v>
      </c>
      <c r="C974" s="92">
        <v>20.609300999999999</v>
      </c>
      <c r="D974" s="92">
        <v>26.609100000000002</v>
      </c>
      <c r="E974" s="92">
        <v>18.521601</v>
      </c>
      <c r="F974" s="139">
        <f t="shared" ref="F974:H1037" si="241">C973/C974-1</f>
        <v>7.7148662150161584E-3</v>
      </c>
      <c r="G974" s="140">
        <f t="shared" si="241"/>
        <v>7.9446129331695037E-3</v>
      </c>
      <c r="H974" s="140">
        <f t="shared" si="241"/>
        <v>-2.9750127972199003E-3</v>
      </c>
      <c r="I974" s="141">
        <f t="shared" si="240"/>
        <v>21.564997365514724</v>
      </c>
      <c r="J974" s="142">
        <f t="shared" si="234"/>
        <v>25.279956453592945</v>
      </c>
      <c r="K974" s="142">
        <f t="shared" si="237"/>
        <v>19.401109225978896</v>
      </c>
      <c r="L974" s="143">
        <f t="shared" si="235"/>
        <v>15095.498155860307</v>
      </c>
      <c r="M974" s="137">
        <f t="shared" ref="M974:M1037" si="242">$C$5*J974</f>
        <v>-15167.973872155766</v>
      </c>
      <c r="N974" s="137">
        <f t="shared" ref="N974:N1037" si="243">$C$6*K974</f>
        <v>29101.663838968343</v>
      </c>
      <c r="O974" s="143">
        <f t="shared" si="239"/>
        <v>-115.56815586030825</v>
      </c>
      <c r="P974" s="137">
        <f t="shared" si="236"/>
        <v>119.55387215576593</v>
      </c>
      <c r="Q974" s="137">
        <f t="shared" ref="Q974:Q1037" si="244">$N$13-N974</f>
        <v>86.836161031656957</v>
      </c>
      <c r="R974" s="144">
        <f t="shared" ref="R974:R1037" si="245">O974+P974+Q974</f>
        <v>90.821877327114635</v>
      </c>
      <c r="T974" s="92">
        <f t="shared" si="238"/>
        <v>3.861003861003861E-4</v>
      </c>
      <c r="U974" s="92">
        <f>SUM($T$13:T974)</f>
        <v>0.37142857142856428</v>
      </c>
      <c r="V974" s="92">
        <f t="shared" ref="V974:V1037" si="246">MATCH(W974,$O$13:$O$2603,0)</f>
        <v>1601</v>
      </c>
      <c r="W974" s="92">
        <v>-30.90133189765038</v>
      </c>
      <c r="Y974" s="92">
        <f t="shared" ref="Y974:Y1037" si="247">MATCH(Z974,$P$13:$P$2603,0)</f>
        <v>472</v>
      </c>
      <c r="Z974" s="92">
        <v>-30.933199282866553</v>
      </c>
      <c r="AB974" s="92">
        <f t="shared" ref="AB974:AB1037" si="248">MATCH(AC974,$Q$13:$Q$2603,0)</f>
        <v>1185</v>
      </c>
      <c r="AC974" s="92">
        <v>-55.065668523679051</v>
      </c>
      <c r="AE974" s="92">
        <f t="shared" ref="AE974:AE1037" si="249">MATCH(AF974,$R$13:$R$2603,0)</f>
        <v>1884</v>
      </c>
      <c r="AF974" s="92">
        <v>-65.770158141556749</v>
      </c>
    </row>
    <row r="975" spans="1:32">
      <c r="A975" s="93">
        <v>963</v>
      </c>
      <c r="B975" s="130">
        <v>42510</v>
      </c>
      <c r="C975" s="92">
        <v>20.632099</v>
      </c>
      <c r="D975" s="92">
        <v>26.880099999999999</v>
      </c>
      <c r="E975" s="92">
        <v>18.3325</v>
      </c>
      <c r="F975" s="139">
        <f t="shared" si="241"/>
        <v>-1.1049772492852661E-3</v>
      </c>
      <c r="G975" s="140">
        <f t="shared" si="241"/>
        <v>-1.0081807731369907E-2</v>
      </c>
      <c r="H975" s="140">
        <f t="shared" si="241"/>
        <v>1.0315068866766808E-2</v>
      </c>
      <c r="I975" s="141">
        <f t="shared" si="240"/>
        <v>21.376253597363018</v>
      </c>
      <c r="J975" s="142">
        <f t="shared" ref="J975:J1038" si="250">$D$13*(1+G975)</f>
        <v>24.827841204831831</v>
      </c>
      <c r="K975" s="142">
        <f t="shared" si="237"/>
        <v>19.659720925078414</v>
      </c>
      <c r="L975" s="143">
        <f t="shared" ref="L975:L1038" si="251">$C$4*I975</f>
        <v>14963.377518154113</v>
      </c>
      <c r="M975" s="137">
        <f t="shared" si="242"/>
        <v>-14896.704722899098</v>
      </c>
      <c r="N975" s="137">
        <f t="shared" si="243"/>
        <v>29489.581387617622</v>
      </c>
      <c r="O975" s="143">
        <f t="shared" si="239"/>
        <v>16.552481845885268</v>
      </c>
      <c r="P975" s="137">
        <f t="shared" ref="P975:P1038" si="252">$M$13-M975</f>
        <v>-151.71527710090231</v>
      </c>
      <c r="Q975" s="137">
        <f t="shared" si="244"/>
        <v>-301.08138761762166</v>
      </c>
      <c r="R975" s="144">
        <f t="shared" si="245"/>
        <v>-436.2441828726387</v>
      </c>
      <c r="T975" s="92">
        <f t="shared" si="238"/>
        <v>3.861003861003861E-4</v>
      </c>
      <c r="U975" s="92">
        <f>SUM($T$13:T975)</f>
        <v>0.37181467181466465</v>
      </c>
      <c r="V975" s="92">
        <f t="shared" si="246"/>
        <v>80</v>
      </c>
      <c r="W975" s="92">
        <v>-30.728207446383749</v>
      </c>
      <c r="Y975" s="92">
        <f t="shared" si="247"/>
        <v>1262</v>
      </c>
      <c r="Z975" s="92">
        <v>-30.838560551188493</v>
      </c>
      <c r="AB975" s="92">
        <f t="shared" si="248"/>
        <v>157</v>
      </c>
      <c r="AC975" s="92">
        <v>-55.061993447139685</v>
      </c>
      <c r="AE975" s="92">
        <f t="shared" si="249"/>
        <v>2116</v>
      </c>
      <c r="AF975" s="92">
        <v>-65.511448299243057</v>
      </c>
    </row>
    <row r="976" spans="1:32">
      <c r="A976" s="93">
        <v>964</v>
      </c>
      <c r="B976" s="130">
        <v>42509</v>
      </c>
      <c r="C976" s="92">
        <v>20.677600999999999</v>
      </c>
      <c r="D976" s="92">
        <v>26.889399999999998</v>
      </c>
      <c r="E976" s="92">
        <v>18.415400000000002</v>
      </c>
      <c r="F976" s="139">
        <f t="shared" si="241"/>
        <v>-2.20054541143333E-3</v>
      </c>
      <c r="G976" s="140">
        <f t="shared" si="241"/>
        <v>-3.4586119437396423E-4</v>
      </c>
      <c r="H976" s="140">
        <f t="shared" si="241"/>
        <v>-4.5016670829850502E-3</v>
      </c>
      <c r="I976" s="141">
        <f t="shared" si="240"/>
        <v>21.352808548249868</v>
      </c>
      <c r="J976" s="142">
        <f t="shared" si="250"/>
        <v>25.072025559142265</v>
      </c>
      <c r="K976" s="142">
        <f t="shared" ref="K976:K1039" si="253">$E$13*(1+H976)</f>
        <v>19.371402060232192</v>
      </c>
      <c r="L976" s="143">
        <f t="shared" si="251"/>
        <v>14946.965983774908</v>
      </c>
      <c r="M976" s="137">
        <f t="shared" si="242"/>
        <v>-15043.215335485358</v>
      </c>
      <c r="N976" s="137">
        <f t="shared" si="243"/>
        <v>29057.10309034829</v>
      </c>
      <c r="O976" s="143">
        <f t="shared" si="239"/>
        <v>32.964016225090745</v>
      </c>
      <c r="P976" s="137">
        <f t="shared" si="252"/>
        <v>-5.2046645146419905</v>
      </c>
      <c r="Q976" s="137">
        <f t="shared" si="244"/>
        <v>131.3969096517103</v>
      </c>
      <c r="R976" s="144">
        <f t="shared" si="245"/>
        <v>159.15626136215906</v>
      </c>
      <c r="T976" s="92">
        <f t="shared" ref="T976:T1039" si="254">T975</f>
        <v>3.861003861003861E-4</v>
      </c>
      <c r="U976" s="92">
        <f>SUM($T$13:T976)</f>
        <v>0.37220077220076503</v>
      </c>
      <c r="V976" s="92">
        <f t="shared" si="246"/>
        <v>834</v>
      </c>
      <c r="W976" s="92">
        <v>-30.67586232496069</v>
      </c>
      <c r="Y976" s="92">
        <f t="shared" si="247"/>
        <v>751</v>
      </c>
      <c r="Z976" s="92">
        <v>-30.80095760974109</v>
      </c>
      <c r="AB976" s="92">
        <f t="shared" si="248"/>
        <v>1419</v>
      </c>
      <c r="AC976" s="92">
        <v>-54.991567698674771</v>
      </c>
      <c r="AE976" s="92">
        <f t="shared" si="249"/>
        <v>346</v>
      </c>
      <c r="AF976" s="92">
        <v>-65.279206299099314</v>
      </c>
    </row>
    <row r="977" spans="1:32">
      <c r="A977" s="93">
        <v>965</v>
      </c>
      <c r="B977" s="130">
        <v>42508</v>
      </c>
      <c r="C977" s="92">
        <v>20.695900000000002</v>
      </c>
      <c r="D977" s="92">
        <v>26.434899999999999</v>
      </c>
      <c r="E977" s="92">
        <v>18.427900000000001</v>
      </c>
      <c r="F977" s="139">
        <f t="shared" si="241"/>
        <v>-8.8418479022422947E-4</v>
      </c>
      <c r="G977" s="140">
        <f t="shared" si="241"/>
        <v>1.7193180227653482E-2</v>
      </c>
      <c r="H977" s="140">
        <f t="shared" si="241"/>
        <v>-6.7831928760186955E-4</v>
      </c>
      <c r="I977" s="141">
        <f t="shared" si="240"/>
        <v>21.38097853390768</v>
      </c>
      <c r="J977" s="142">
        <f t="shared" si="250"/>
        <v>25.51191699533571</v>
      </c>
      <c r="K977" s="142">
        <f t="shared" si="253"/>
        <v>19.445800584982553</v>
      </c>
      <c r="L977" s="143">
        <f t="shared" si="251"/>
        <v>14966.684973735375</v>
      </c>
      <c r="M977" s="137">
        <f t="shared" si="242"/>
        <v>-15307.150197201427</v>
      </c>
      <c r="N977" s="137">
        <f t="shared" si="243"/>
        <v>29168.700877473831</v>
      </c>
      <c r="O977" s="143">
        <f t="shared" ref="O977:O1040" si="255">$L$13-L977</f>
        <v>13.245026264623448</v>
      </c>
      <c r="P977" s="137">
        <f t="shared" si="252"/>
        <v>258.73019720142656</v>
      </c>
      <c r="Q977" s="137">
        <f t="shared" si="244"/>
        <v>19.799122526168503</v>
      </c>
      <c r="R977" s="144">
        <f t="shared" si="245"/>
        <v>291.77434599221851</v>
      </c>
      <c r="T977" s="92">
        <f t="shared" si="254"/>
        <v>3.861003861003861E-4</v>
      </c>
      <c r="U977" s="92">
        <f>SUM($T$13:T977)</f>
        <v>0.3725868725868654</v>
      </c>
      <c r="V977" s="92">
        <f t="shared" si="246"/>
        <v>1848</v>
      </c>
      <c r="W977" s="92">
        <v>-30.533024871587259</v>
      </c>
      <c r="Y977" s="92">
        <f t="shared" si="247"/>
        <v>2089</v>
      </c>
      <c r="Z977" s="92">
        <v>-30.262174808711279</v>
      </c>
      <c r="AB977" s="92">
        <f t="shared" si="248"/>
        <v>1571</v>
      </c>
      <c r="AC977" s="92">
        <v>-54.97472426470631</v>
      </c>
      <c r="AE977" s="92">
        <f t="shared" si="249"/>
        <v>1462</v>
      </c>
      <c r="AF977" s="92">
        <v>-65.079092549320194</v>
      </c>
    </row>
    <row r="978" spans="1:32">
      <c r="A978" s="93">
        <v>966</v>
      </c>
      <c r="B978" s="130">
        <v>42507</v>
      </c>
      <c r="C978" s="92">
        <v>20.7104</v>
      </c>
      <c r="D978" s="92">
        <v>26.439599999999999</v>
      </c>
      <c r="E978" s="92">
        <v>18.293199999999999</v>
      </c>
      <c r="F978" s="139">
        <f t="shared" si="241"/>
        <v>-7.001313349813687E-4</v>
      </c>
      <c r="G978" s="140">
        <f t="shared" si="241"/>
        <v>-1.7776365754396117E-4</v>
      </c>
      <c r="H978" s="140">
        <f t="shared" si="241"/>
        <v>7.3633918614568472E-3</v>
      </c>
      <c r="I978" s="141">
        <f t="shared" si="240"/>
        <v>21.384917259444531</v>
      </c>
      <c r="J978" s="142">
        <f t="shared" si="250"/>
        <v>25.076241563034237</v>
      </c>
      <c r="K978" s="142">
        <f t="shared" si="253"/>
        <v>19.602284242232088</v>
      </c>
      <c r="L978" s="143">
        <f t="shared" si="251"/>
        <v>14969.442081611172</v>
      </c>
      <c r="M978" s="137">
        <f t="shared" si="242"/>
        <v>-15045.744937820542</v>
      </c>
      <c r="N978" s="137">
        <f t="shared" si="243"/>
        <v>29403.426363348131</v>
      </c>
      <c r="O978" s="143">
        <f t="shared" si="255"/>
        <v>10.487918388826074</v>
      </c>
      <c r="P978" s="137">
        <f t="shared" si="252"/>
        <v>-2.6750621794581093</v>
      </c>
      <c r="Q978" s="137">
        <f t="shared" si="244"/>
        <v>-214.92636334813142</v>
      </c>
      <c r="R978" s="144">
        <f t="shared" si="245"/>
        <v>-207.11350713876345</v>
      </c>
      <c r="T978" s="92">
        <f t="shared" si="254"/>
        <v>3.861003861003861E-4</v>
      </c>
      <c r="U978" s="92">
        <f>SUM($T$13:T978)</f>
        <v>0.37297297297296578</v>
      </c>
      <c r="V978" s="92">
        <f t="shared" si="246"/>
        <v>2511</v>
      </c>
      <c r="W978" s="92">
        <v>-30.311868798953583</v>
      </c>
      <c r="Y978" s="92">
        <f t="shared" si="247"/>
        <v>2196</v>
      </c>
      <c r="Z978" s="92">
        <v>-30.174858326072354</v>
      </c>
      <c r="AB978" s="92">
        <f t="shared" si="248"/>
        <v>2221</v>
      </c>
      <c r="AC978" s="92">
        <v>-54.723103252545116</v>
      </c>
      <c r="AE978" s="92">
        <f t="shared" si="249"/>
        <v>654</v>
      </c>
      <c r="AF978" s="92">
        <v>-65.070630931446431</v>
      </c>
    </row>
    <row r="979" spans="1:32">
      <c r="A979" s="93">
        <v>967</v>
      </c>
      <c r="B979" s="130">
        <v>42506</v>
      </c>
      <c r="C979" s="92">
        <v>20.578699</v>
      </c>
      <c r="D979" s="92">
        <v>26.088301000000001</v>
      </c>
      <c r="E979" s="92">
        <v>18.306498999999999</v>
      </c>
      <c r="F979" s="139">
        <f t="shared" si="241"/>
        <v>6.3998700792504692E-3</v>
      </c>
      <c r="G979" s="140">
        <f t="shared" si="241"/>
        <v>1.3465767663444206E-2</v>
      </c>
      <c r="H979" s="140">
        <f t="shared" si="241"/>
        <v>-7.2646331775394479E-4</v>
      </c>
      <c r="I979" s="141">
        <f t="shared" ref="I979:I1042" si="256">$C$13*(1+F979)</f>
        <v>21.53685657970895</v>
      </c>
      <c r="J979" s="142">
        <f t="shared" si="250"/>
        <v>25.418430879036546</v>
      </c>
      <c r="K979" s="142">
        <f t="shared" si="253"/>
        <v>19.444863750299827</v>
      </c>
      <c r="L979" s="143">
        <f t="shared" si="251"/>
        <v>15075.799605796265</v>
      </c>
      <c r="M979" s="137">
        <f t="shared" si="242"/>
        <v>-15251.058527421927</v>
      </c>
      <c r="N979" s="137">
        <f t="shared" si="243"/>
        <v>29167.29562544974</v>
      </c>
      <c r="O979" s="143">
        <f t="shared" si="255"/>
        <v>-95.869605796266114</v>
      </c>
      <c r="P979" s="137">
        <f t="shared" si="252"/>
        <v>202.63852742192648</v>
      </c>
      <c r="Q979" s="137">
        <f t="shared" si="244"/>
        <v>21.204374550259672</v>
      </c>
      <c r="R979" s="144">
        <f t="shared" si="245"/>
        <v>127.97329617592004</v>
      </c>
      <c r="T979" s="92">
        <f t="shared" si="254"/>
        <v>3.861003861003861E-4</v>
      </c>
      <c r="U979" s="92">
        <f>SUM($T$13:T979)</f>
        <v>0.37335907335906615</v>
      </c>
      <c r="V979" s="92">
        <f t="shared" si="246"/>
        <v>2491</v>
      </c>
      <c r="W979" s="92">
        <v>-29.995479632065326</v>
      </c>
      <c r="Y979" s="92">
        <f t="shared" si="247"/>
        <v>1162</v>
      </c>
      <c r="Z979" s="92">
        <v>-30.028570588165167</v>
      </c>
      <c r="AB979" s="92">
        <f t="shared" si="248"/>
        <v>1889</v>
      </c>
      <c r="AC979" s="92">
        <v>-54.560042307693948</v>
      </c>
      <c r="AE979" s="92">
        <f t="shared" si="249"/>
        <v>1926</v>
      </c>
      <c r="AF979" s="92">
        <v>-64.804730375266445</v>
      </c>
    </row>
    <row r="980" spans="1:32">
      <c r="A980" s="93">
        <v>968</v>
      </c>
      <c r="B980" s="130">
        <v>42503</v>
      </c>
      <c r="C980" s="92">
        <v>20.430098999999998</v>
      </c>
      <c r="D980" s="92">
        <v>25.944201</v>
      </c>
      <c r="E980" s="92">
        <v>18.157499000000001</v>
      </c>
      <c r="F980" s="139">
        <f t="shared" si="241"/>
        <v>7.2735819831319937E-3</v>
      </c>
      <c r="G980" s="140">
        <f t="shared" si="241"/>
        <v>5.5542277058369116E-3</v>
      </c>
      <c r="H980" s="140">
        <f t="shared" si="241"/>
        <v>8.2059759441537317E-3</v>
      </c>
      <c r="I980" s="141">
        <f t="shared" si="256"/>
        <v>21.555553927080826</v>
      </c>
      <c r="J980" s="142">
        <f t="shared" si="250"/>
        <v>25.220003918821785</v>
      </c>
      <c r="K980" s="142">
        <f t="shared" si="253"/>
        <v>19.618680085897289</v>
      </c>
      <c r="L980" s="143">
        <f t="shared" si="251"/>
        <v>15088.887748956578</v>
      </c>
      <c r="M980" s="137">
        <f t="shared" si="242"/>
        <v>-15132.002351293071</v>
      </c>
      <c r="N980" s="137">
        <f t="shared" si="243"/>
        <v>29428.020128845932</v>
      </c>
      <c r="O980" s="143">
        <f t="shared" si="255"/>
        <v>-108.95774895657996</v>
      </c>
      <c r="P980" s="137">
        <f t="shared" si="252"/>
        <v>83.582351293071042</v>
      </c>
      <c r="Q980" s="137">
        <f t="shared" si="244"/>
        <v>-239.52012884593205</v>
      </c>
      <c r="R980" s="144">
        <f t="shared" si="245"/>
        <v>-264.89552650944097</v>
      </c>
      <c r="T980" s="92">
        <f t="shared" si="254"/>
        <v>3.861003861003861E-4</v>
      </c>
      <c r="U980" s="92">
        <f>SUM($T$13:T980)</f>
        <v>0.37374517374516653</v>
      </c>
      <c r="V980" s="92">
        <f t="shared" si="246"/>
        <v>253</v>
      </c>
      <c r="W980" s="92">
        <v>-29.936184407089968</v>
      </c>
      <c r="Y980" s="92">
        <f t="shared" si="247"/>
        <v>2080</v>
      </c>
      <c r="Z980" s="92">
        <v>-29.880946259978373</v>
      </c>
      <c r="AB980" s="92">
        <f t="shared" si="248"/>
        <v>2110</v>
      </c>
      <c r="AC980" s="92">
        <v>-54.51733946857712</v>
      </c>
      <c r="AE980" s="92">
        <f t="shared" si="249"/>
        <v>1901</v>
      </c>
      <c r="AF980" s="92">
        <v>-64.057714236478205</v>
      </c>
    </row>
    <row r="981" spans="1:32">
      <c r="A981" s="93">
        <v>969</v>
      </c>
      <c r="B981" s="130">
        <v>42502</v>
      </c>
      <c r="C981" s="92">
        <v>20.549999</v>
      </c>
      <c r="D981" s="92">
        <v>25.965699999999998</v>
      </c>
      <c r="E981" s="92">
        <v>17.962199999999999</v>
      </c>
      <c r="F981" s="139">
        <f t="shared" si="241"/>
        <v>-5.8345501622653062E-3</v>
      </c>
      <c r="G981" s="140">
        <f t="shared" si="241"/>
        <v>-8.2797690799785162E-4</v>
      </c>
      <c r="H981" s="140">
        <f t="shared" si="241"/>
        <v>1.0872777276725643E-2</v>
      </c>
      <c r="I981" s="141">
        <f t="shared" si="256"/>
        <v>21.275041209982536</v>
      </c>
      <c r="J981" s="142">
        <f t="shared" si="250"/>
        <v>25.059933759563577</v>
      </c>
      <c r="K981" s="142">
        <f t="shared" si="253"/>
        <v>19.670573373027803</v>
      </c>
      <c r="L981" s="143">
        <f t="shared" si="251"/>
        <v>14892.528846987776</v>
      </c>
      <c r="M981" s="137">
        <f t="shared" si="242"/>
        <v>-15035.960255738146</v>
      </c>
      <c r="N981" s="137">
        <f t="shared" si="243"/>
        <v>29505.860059541705</v>
      </c>
      <c r="O981" s="143">
        <f t="shared" si="255"/>
        <v>87.401153012222494</v>
      </c>
      <c r="P981" s="137">
        <f t="shared" si="252"/>
        <v>-12.459744261854212</v>
      </c>
      <c r="Q981" s="137">
        <f t="shared" si="244"/>
        <v>-317.36005954170469</v>
      </c>
      <c r="R981" s="144">
        <f t="shared" si="245"/>
        <v>-242.4186507913364</v>
      </c>
      <c r="T981" s="92">
        <f t="shared" si="254"/>
        <v>3.861003861003861E-4</v>
      </c>
      <c r="U981" s="92">
        <f>SUM($T$13:T981)</f>
        <v>0.3741312741312669</v>
      </c>
      <c r="V981" s="92">
        <f t="shared" si="246"/>
        <v>2389</v>
      </c>
      <c r="W981" s="92">
        <v>-29.797846199517153</v>
      </c>
      <c r="Y981" s="92">
        <f t="shared" si="247"/>
        <v>2508</v>
      </c>
      <c r="Z981" s="92">
        <v>-29.874793231461808</v>
      </c>
      <c r="AB981" s="92">
        <f t="shared" si="248"/>
        <v>2187</v>
      </c>
      <c r="AC981" s="92">
        <v>-54.494282380397635</v>
      </c>
      <c r="AE981" s="92">
        <f t="shared" si="249"/>
        <v>672</v>
      </c>
      <c r="AF981" s="92">
        <v>-63.94689839403145</v>
      </c>
    </row>
    <row r="982" spans="1:32">
      <c r="A982" s="93">
        <v>970</v>
      </c>
      <c r="B982" s="130">
        <v>42501</v>
      </c>
      <c r="C982" s="92">
        <v>20.451098999999999</v>
      </c>
      <c r="D982" s="92">
        <v>25.985001</v>
      </c>
      <c r="E982" s="92">
        <v>17.988199000000002</v>
      </c>
      <c r="F982" s="139">
        <f t="shared" si="241"/>
        <v>4.8359259323911274E-3</v>
      </c>
      <c r="G982" s="140">
        <f t="shared" si="241"/>
        <v>-7.4277464911398638E-4</v>
      </c>
      <c r="H982" s="140">
        <f t="shared" si="241"/>
        <v>-1.4453364675364178E-3</v>
      </c>
      <c r="I982" s="141">
        <f t="shared" si="256"/>
        <v>21.503388331360576</v>
      </c>
      <c r="J982" s="142">
        <f t="shared" si="250"/>
        <v>25.062070691857969</v>
      </c>
      <c r="K982" s="142">
        <f t="shared" si="253"/>
        <v>19.430875197678208</v>
      </c>
      <c r="L982" s="143">
        <f t="shared" si="251"/>
        <v>15052.371831952403</v>
      </c>
      <c r="M982" s="137">
        <f t="shared" si="242"/>
        <v>-15037.242415114781</v>
      </c>
      <c r="N982" s="137">
        <f t="shared" si="243"/>
        <v>29146.312796517312</v>
      </c>
      <c r="O982" s="143">
        <f t="shared" si="255"/>
        <v>-72.441831952404755</v>
      </c>
      <c r="P982" s="137">
        <f t="shared" si="252"/>
        <v>-11.177584885219403</v>
      </c>
      <c r="Q982" s="137">
        <f t="shared" si="244"/>
        <v>42.187203482688346</v>
      </c>
      <c r="R982" s="144">
        <f t="shared" si="245"/>
        <v>-41.432213354935811</v>
      </c>
      <c r="T982" s="92">
        <f t="shared" si="254"/>
        <v>3.861003861003861E-4</v>
      </c>
      <c r="U982" s="92">
        <f>SUM($T$13:T982)</f>
        <v>0.37451737451736727</v>
      </c>
      <c r="V982" s="92">
        <f t="shared" si="246"/>
        <v>35</v>
      </c>
      <c r="W982" s="92">
        <v>-29.751386656938848</v>
      </c>
      <c r="Y982" s="92">
        <f t="shared" si="247"/>
        <v>2399</v>
      </c>
      <c r="Z982" s="92">
        <v>-29.762583295299919</v>
      </c>
      <c r="AB982" s="92">
        <f t="shared" si="248"/>
        <v>2021</v>
      </c>
      <c r="AC982" s="92">
        <v>-54.283146067420603</v>
      </c>
      <c r="AE982" s="92">
        <f t="shared" si="249"/>
        <v>1285</v>
      </c>
      <c r="AF982" s="92">
        <v>-63.87852214128543</v>
      </c>
    </row>
    <row r="983" spans="1:32">
      <c r="A983" s="93">
        <v>971</v>
      </c>
      <c r="B983" s="130">
        <v>42500</v>
      </c>
      <c r="C983" s="92">
        <v>20.712098999999998</v>
      </c>
      <c r="D983" s="92">
        <v>26.212999</v>
      </c>
      <c r="E983" s="92">
        <v>17.9834</v>
      </c>
      <c r="F983" s="139">
        <f t="shared" si="241"/>
        <v>-1.2601330265947452E-2</v>
      </c>
      <c r="G983" s="140">
        <f t="shared" si="241"/>
        <v>-8.6978983213633621E-3</v>
      </c>
      <c r="H983" s="140">
        <f t="shared" si="241"/>
        <v>2.6685721276309415E-4</v>
      </c>
      <c r="I983" s="141">
        <f t="shared" si="256"/>
        <v>21.130232792441749</v>
      </c>
      <c r="J983" s="142">
        <f t="shared" si="250"/>
        <v>24.862550621571383</v>
      </c>
      <c r="K983" s="142">
        <f t="shared" si="253"/>
        <v>19.464192774503157</v>
      </c>
      <c r="L983" s="143">
        <f t="shared" si="251"/>
        <v>14791.162954709223</v>
      </c>
      <c r="M983" s="137">
        <f t="shared" si="242"/>
        <v>-14917.530372942831</v>
      </c>
      <c r="N983" s="137">
        <f t="shared" si="243"/>
        <v>29196.289161754736</v>
      </c>
      <c r="O983" s="143">
        <f t="shared" si="255"/>
        <v>188.76704529077506</v>
      </c>
      <c r="P983" s="137">
        <f t="shared" si="252"/>
        <v>-130.88962705716949</v>
      </c>
      <c r="Q983" s="137">
        <f t="shared" si="244"/>
        <v>-7.7891617547356873</v>
      </c>
      <c r="R983" s="144">
        <f t="shared" si="245"/>
        <v>50.08825647886988</v>
      </c>
      <c r="T983" s="92">
        <f t="shared" si="254"/>
        <v>3.861003861003861E-4</v>
      </c>
      <c r="U983" s="92">
        <f>SUM($T$13:T983)</f>
        <v>0.37490347490346765</v>
      </c>
      <c r="V983" s="92">
        <f t="shared" si="246"/>
        <v>353</v>
      </c>
      <c r="W983" s="92">
        <v>-29.706754766373706</v>
      </c>
      <c r="Y983" s="92">
        <f t="shared" si="247"/>
        <v>1046</v>
      </c>
      <c r="Z983" s="92">
        <v>-29.692381158482021</v>
      </c>
      <c r="AB983" s="92">
        <f t="shared" si="248"/>
        <v>128</v>
      </c>
      <c r="AC983" s="92">
        <v>-54.217066401644843</v>
      </c>
      <c r="AE983" s="92">
        <f t="shared" si="249"/>
        <v>141</v>
      </c>
      <c r="AF983" s="92">
        <v>-63.174624107487034</v>
      </c>
    </row>
    <row r="984" spans="1:32">
      <c r="A984" s="93">
        <v>972</v>
      </c>
      <c r="B984" s="130">
        <v>42499</v>
      </c>
      <c r="C984" s="92">
        <v>20.3552</v>
      </c>
      <c r="D984" s="92">
        <v>25.777398999999999</v>
      </c>
      <c r="E984" s="92">
        <v>18.190100000000001</v>
      </c>
      <c r="F984" s="139">
        <f t="shared" si="241"/>
        <v>1.7533554079547153E-2</v>
      </c>
      <c r="G984" s="140">
        <f t="shared" si="241"/>
        <v>1.689852416840032E-2</v>
      </c>
      <c r="H984" s="140">
        <f t="shared" si="241"/>
        <v>-1.1363324005915332E-2</v>
      </c>
      <c r="I984" s="141">
        <f t="shared" si="256"/>
        <v>21.775116303946898</v>
      </c>
      <c r="J984" s="142">
        <f t="shared" si="250"/>
        <v>25.504526815110399</v>
      </c>
      <c r="K984" s="142">
        <f t="shared" si="253"/>
        <v>19.237881078168893</v>
      </c>
      <c r="L984" s="143">
        <f t="shared" si="251"/>
        <v>15242.581412762829</v>
      </c>
      <c r="M984" s="137">
        <f t="shared" si="242"/>
        <v>-15302.71608906624</v>
      </c>
      <c r="N984" s="137">
        <f t="shared" si="243"/>
        <v>28856.821617253339</v>
      </c>
      <c r="O984" s="143">
        <f t="shared" si="255"/>
        <v>-262.65141276283066</v>
      </c>
      <c r="P984" s="137">
        <f t="shared" si="252"/>
        <v>254.2960890662398</v>
      </c>
      <c r="Q984" s="137">
        <f t="shared" si="244"/>
        <v>331.67838274666065</v>
      </c>
      <c r="R984" s="144">
        <f t="shared" si="245"/>
        <v>323.32305905006979</v>
      </c>
      <c r="T984" s="92">
        <f t="shared" si="254"/>
        <v>3.861003861003861E-4</v>
      </c>
      <c r="U984" s="92">
        <f>SUM($T$13:T984)</f>
        <v>0.37528957528956802</v>
      </c>
      <c r="V984" s="92">
        <f t="shared" si="246"/>
        <v>1892</v>
      </c>
      <c r="W984" s="92">
        <v>-29.636968344881097</v>
      </c>
      <c r="Y984" s="92">
        <f t="shared" si="247"/>
        <v>2248</v>
      </c>
      <c r="Z984" s="92">
        <v>-29.638225892078481</v>
      </c>
      <c r="AB984" s="92">
        <f t="shared" si="248"/>
        <v>1631</v>
      </c>
      <c r="AC984" s="92">
        <v>-54.185314387814287</v>
      </c>
      <c r="AE984" s="92">
        <f t="shared" si="249"/>
        <v>407</v>
      </c>
      <c r="AF984" s="92">
        <v>-62.914365146220007</v>
      </c>
    </row>
    <row r="985" spans="1:32">
      <c r="A985" s="93">
        <v>973</v>
      </c>
      <c r="B985" s="130">
        <v>42496</v>
      </c>
      <c r="C985" s="92">
        <v>20.3811</v>
      </c>
      <c r="D985" s="92">
        <v>25.900200000000002</v>
      </c>
      <c r="E985" s="92">
        <v>17.847999999999999</v>
      </c>
      <c r="F985" s="139">
        <f t="shared" si="241"/>
        <v>-1.2707851882380883E-3</v>
      </c>
      <c r="G985" s="140">
        <f t="shared" si="241"/>
        <v>-4.7413147388823962E-3</v>
      </c>
      <c r="H985" s="140">
        <f t="shared" si="241"/>
        <v>1.9167413715822645E-2</v>
      </c>
      <c r="I985" s="141">
        <f t="shared" si="256"/>
        <v>21.372705324050223</v>
      </c>
      <c r="J985" s="142">
        <f t="shared" si="250"/>
        <v>24.961784507428511</v>
      </c>
      <c r="K985" s="142">
        <f t="shared" si="253"/>
        <v>19.831978703496194</v>
      </c>
      <c r="L985" s="143">
        <f t="shared" si="251"/>
        <v>14960.893726835156</v>
      </c>
      <c r="M985" s="137">
        <f t="shared" si="242"/>
        <v>-14977.070704457106</v>
      </c>
      <c r="N985" s="137">
        <f t="shared" si="243"/>
        <v>29747.968055244291</v>
      </c>
      <c r="O985" s="143">
        <f t="shared" si="255"/>
        <v>19.036273164841987</v>
      </c>
      <c r="P985" s="137">
        <f t="shared" si="252"/>
        <v>-71.349295542893742</v>
      </c>
      <c r="Q985" s="137">
        <f t="shared" si="244"/>
        <v>-559.46805524429146</v>
      </c>
      <c r="R985" s="144">
        <f t="shared" si="245"/>
        <v>-611.78107762234322</v>
      </c>
      <c r="T985" s="92">
        <f t="shared" si="254"/>
        <v>3.861003861003861E-4</v>
      </c>
      <c r="U985" s="92">
        <f>SUM($T$13:T985)</f>
        <v>0.3756756756756684</v>
      </c>
      <c r="V985" s="92">
        <f t="shared" si="246"/>
        <v>1217</v>
      </c>
      <c r="W985" s="92">
        <v>-29.396268697420965</v>
      </c>
      <c r="Y985" s="92">
        <f t="shared" si="247"/>
        <v>2429</v>
      </c>
      <c r="Z985" s="92">
        <v>-29.616894428743763</v>
      </c>
      <c r="AB985" s="92">
        <f t="shared" si="248"/>
        <v>1739</v>
      </c>
      <c r="AC985" s="92">
        <v>-54.162813185088453</v>
      </c>
      <c r="AE985" s="92">
        <f t="shared" si="249"/>
        <v>2424</v>
      </c>
      <c r="AF985" s="92">
        <v>-62.333634173397513</v>
      </c>
    </row>
    <row r="986" spans="1:32">
      <c r="A986" s="93">
        <v>974</v>
      </c>
      <c r="B986" s="130">
        <v>42495</v>
      </c>
      <c r="C986" s="92">
        <v>20.416799999999999</v>
      </c>
      <c r="D986" s="92">
        <v>25.770099999999999</v>
      </c>
      <c r="E986" s="92">
        <v>17.874399</v>
      </c>
      <c r="F986" s="139">
        <f t="shared" si="241"/>
        <v>-1.7485600094039322E-3</v>
      </c>
      <c r="G986" s="140">
        <f t="shared" si="241"/>
        <v>5.0484864241893135E-3</v>
      </c>
      <c r="H986" s="140">
        <f t="shared" si="241"/>
        <v>-1.4769167903212477E-3</v>
      </c>
      <c r="I986" s="141">
        <f t="shared" si="256"/>
        <v>21.362480990654756</v>
      </c>
      <c r="J986" s="142">
        <f t="shared" si="250"/>
        <v>25.207319573459166</v>
      </c>
      <c r="K986" s="142">
        <f t="shared" si="253"/>
        <v>19.430260676177138</v>
      </c>
      <c r="L986" s="143">
        <f t="shared" si="251"/>
        <v>14953.73669345833</v>
      </c>
      <c r="M986" s="137">
        <f t="shared" si="242"/>
        <v>-15124.391744075499</v>
      </c>
      <c r="N986" s="137">
        <f t="shared" si="243"/>
        <v>29145.391014265708</v>
      </c>
      <c r="O986" s="143">
        <f t="shared" si="255"/>
        <v>26.19330654166879</v>
      </c>
      <c r="P986" s="137">
        <f t="shared" si="252"/>
        <v>75.971744075499373</v>
      </c>
      <c r="Q986" s="137">
        <f t="shared" si="244"/>
        <v>43.108985734292219</v>
      </c>
      <c r="R986" s="144">
        <f t="shared" si="245"/>
        <v>145.27403635146038</v>
      </c>
      <c r="T986" s="92">
        <f t="shared" si="254"/>
        <v>3.861003861003861E-4</v>
      </c>
      <c r="U986" s="92">
        <f>SUM($T$13:T986)</f>
        <v>0.37606177606176877</v>
      </c>
      <c r="V986" s="92">
        <f t="shared" si="246"/>
        <v>1979</v>
      </c>
      <c r="W986" s="92">
        <v>-29.234338848609696</v>
      </c>
      <c r="Y986" s="92">
        <f t="shared" si="247"/>
        <v>2186</v>
      </c>
      <c r="Z986" s="92">
        <v>-29.55087540531531</v>
      </c>
      <c r="AB986" s="92">
        <f t="shared" si="248"/>
        <v>462</v>
      </c>
      <c r="AC986" s="92">
        <v>-54.151621871613315</v>
      </c>
      <c r="AE986" s="92">
        <f t="shared" si="249"/>
        <v>2589</v>
      </c>
      <c r="AF986" s="92">
        <v>-61.921702998281035</v>
      </c>
    </row>
    <row r="987" spans="1:32">
      <c r="A987" s="93">
        <v>975</v>
      </c>
      <c r="B987" s="130">
        <v>42494</v>
      </c>
      <c r="C987" s="92">
        <v>20.2393</v>
      </c>
      <c r="D987" s="92">
        <v>25.602799999999998</v>
      </c>
      <c r="E987" s="92">
        <v>17.770800000000001</v>
      </c>
      <c r="F987" s="139">
        <f t="shared" si="241"/>
        <v>8.770066158414469E-3</v>
      </c>
      <c r="G987" s="140">
        <f t="shared" si="241"/>
        <v>6.5344415454560156E-3</v>
      </c>
      <c r="H987" s="140">
        <f t="shared" si="241"/>
        <v>5.8297319197784248E-3</v>
      </c>
      <c r="I987" s="141">
        <f t="shared" si="256"/>
        <v>21.587578538783454</v>
      </c>
      <c r="J987" s="142">
        <f t="shared" si="250"/>
        <v>25.24458836806912</v>
      </c>
      <c r="K987" s="142">
        <f t="shared" si="253"/>
        <v>19.572440753426967</v>
      </c>
      <c r="L987" s="143">
        <f t="shared" si="251"/>
        <v>15111.304977148418</v>
      </c>
      <c r="M987" s="137">
        <f t="shared" si="242"/>
        <v>-15146.753020841472</v>
      </c>
      <c r="N987" s="137">
        <f t="shared" si="243"/>
        <v>29358.661130140452</v>
      </c>
      <c r="O987" s="143">
        <f t="shared" si="255"/>
        <v>-131.37497714841993</v>
      </c>
      <c r="P987" s="137">
        <f t="shared" si="252"/>
        <v>98.333020841471807</v>
      </c>
      <c r="Q987" s="137">
        <f t="shared" si="244"/>
        <v>-170.16113014045186</v>
      </c>
      <c r="R987" s="144">
        <f t="shared" si="245"/>
        <v>-203.20308644739998</v>
      </c>
      <c r="T987" s="92">
        <f t="shared" si="254"/>
        <v>3.861003861003861E-4</v>
      </c>
      <c r="U987" s="92">
        <f>SUM($T$13:T987)</f>
        <v>0.37644787644786915</v>
      </c>
      <c r="V987" s="92">
        <f t="shared" si="246"/>
        <v>892</v>
      </c>
      <c r="W987" s="92">
        <v>-29.216776622972247</v>
      </c>
      <c r="Y987" s="92">
        <f t="shared" si="247"/>
        <v>447</v>
      </c>
      <c r="Z987" s="92">
        <v>-29.341329097487687</v>
      </c>
      <c r="AB987" s="92">
        <f t="shared" si="248"/>
        <v>672</v>
      </c>
      <c r="AC987" s="92">
        <v>-53.622572288186348</v>
      </c>
      <c r="AE987" s="92">
        <f t="shared" si="249"/>
        <v>1456</v>
      </c>
      <c r="AF987" s="92">
        <v>-61.867444446403169</v>
      </c>
    </row>
    <row r="988" spans="1:32">
      <c r="A988" s="93">
        <v>976</v>
      </c>
      <c r="B988" s="130">
        <v>42493</v>
      </c>
      <c r="C988" s="92">
        <v>19.823699999999999</v>
      </c>
      <c r="D988" s="92">
        <v>25.220699</v>
      </c>
      <c r="E988" s="92">
        <v>17.599799999999998</v>
      </c>
      <c r="F988" s="139">
        <f t="shared" si="241"/>
        <v>2.0964804753905719E-2</v>
      </c>
      <c r="G988" s="140">
        <f t="shared" si="241"/>
        <v>1.5150293812237203E-2</v>
      </c>
      <c r="H988" s="140">
        <f t="shared" si="241"/>
        <v>9.7160195002217176E-3</v>
      </c>
      <c r="I988" s="141">
        <f t="shared" si="256"/>
        <v>21.848544725253106</v>
      </c>
      <c r="J988" s="142">
        <f t="shared" si="250"/>
        <v>25.460679974016578</v>
      </c>
      <c r="K988" s="142">
        <f t="shared" si="253"/>
        <v>19.648064023454815</v>
      </c>
      <c r="L988" s="143">
        <f t="shared" si="251"/>
        <v>15293.981307677173</v>
      </c>
      <c r="M988" s="137">
        <f t="shared" si="242"/>
        <v>-15276.407984409947</v>
      </c>
      <c r="N988" s="137">
        <f t="shared" si="243"/>
        <v>29472.096035182221</v>
      </c>
      <c r="O988" s="143">
        <f t="shared" si="255"/>
        <v>-314.05130767717492</v>
      </c>
      <c r="P988" s="137">
        <f t="shared" si="252"/>
        <v>227.98798440994688</v>
      </c>
      <c r="Q988" s="137">
        <f t="shared" si="244"/>
        <v>-283.59603518222139</v>
      </c>
      <c r="R988" s="144">
        <f t="shared" si="245"/>
        <v>-369.65935844944943</v>
      </c>
      <c r="T988" s="92">
        <f t="shared" si="254"/>
        <v>3.861003861003861E-4</v>
      </c>
      <c r="U988" s="92">
        <f>SUM($T$13:T988)</f>
        <v>0.37683397683396952</v>
      </c>
      <c r="V988" s="92">
        <f t="shared" si="246"/>
        <v>1522</v>
      </c>
      <c r="W988" s="92">
        <v>-29.200318013725337</v>
      </c>
      <c r="Y988" s="92">
        <f t="shared" si="247"/>
        <v>651</v>
      </c>
      <c r="Z988" s="92">
        <v>-29.233465578683536</v>
      </c>
      <c r="AB988" s="92">
        <f t="shared" si="248"/>
        <v>1355</v>
      </c>
      <c r="AC988" s="92">
        <v>-53.533699168801832</v>
      </c>
      <c r="AE988" s="92">
        <f t="shared" si="249"/>
        <v>860</v>
      </c>
      <c r="AF988" s="92">
        <v>-61.545018826893283</v>
      </c>
    </row>
    <row r="989" spans="1:32">
      <c r="A989" s="93">
        <v>977</v>
      </c>
      <c r="B989" s="130">
        <v>42492</v>
      </c>
      <c r="C989" s="92">
        <v>19.687000000000001</v>
      </c>
      <c r="D989" s="92">
        <v>25.076000000000001</v>
      </c>
      <c r="E989" s="92">
        <v>17.203199000000001</v>
      </c>
      <c r="F989" s="139">
        <f t="shared" si="241"/>
        <v>6.9436684106261026E-3</v>
      </c>
      <c r="G989" s="140">
        <f t="shared" si="241"/>
        <v>5.770417929494398E-3</v>
      </c>
      <c r="H989" s="140">
        <f t="shared" si="241"/>
        <v>2.3053909915242921E-2</v>
      </c>
      <c r="I989" s="141">
        <f t="shared" si="256"/>
        <v>21.548493809620556</v>
      </c>
      <c r="J989" s="142">
        <f t="shared" si="250"/>
        <v>25.225426120964272</v>
      </c>
      <c r="K989" s="142">
        <f t="shared" si="253"/>
        <v>19.907606033040711</v>
      </c>
      <c r="L989" s="143">
        <f t="shared" si="251"/>
        <v>15083.945666734389</v>
      </c>
      <c r="M989" s="137">
        <f t="shared" si="242"/>
        <v>-15135.255672578563</v>
      </c>
      <c r="N989" s="137">
        <f t="shared" si="243"/>
        <v>29861.409049561065</v>
      </c>
      <c r="O989" s="143">
        <f t="shared" si="255"/>
        <v>-104.01566673439083</v>
      </c>
      <c r="P989" s="137">
        <f t="shared" si="252"/>
        <v>86.83567257856339</v>
      </c>
      <c r="Q989" s="137">
        <f t="shared" si="244"/>
        <v>-672.90904956106533</v>
      </c>
      <c r="R989" s="144">
        <f t="shared" si="245"/>
        <v>-690.08904371689277</v>
      </c>
      <c r="T989" s="92">
        <f t="shared" si="254"/>
        <v>3.861003861003861E-4</v>
      </c>
      <c r="U989" s="92">
        <f>SUM($T$13:T989)</f>
        <v>0.37722007722006989</v>
      </c>
      <c r="V989" s="92">
        <f t="shared" si="246"/>
        <v>1832</v>
      </c>
      <c r="W989" s="92">
        <v>-29.150748967680556</v>
      </c>
      <c r="Y989" s="92">
        <f t="shared" si="247"/>
        <v>1617</v>
      </c>
      <c r="Z989" s="92">
        <v>-29.225851745022737</v>
      </c>
      <c r="AB989" s="92">
        <f t="shared" si="248"/>
        <v>165</v>
      </c>
      <c r="AC989" s="92">
        <v>-53.096910320051393</v>
      </c>
      <c r="AE989" s="92">
        <f t="shared" si="249"/>
        <v>2419</v>
      </c>
      <c r="AF989" s="92">
        <v>-61.282078055201055</v>
      </c>
    </row>
    <row r="990" spans="1:32">
      <c r="A990" s="93">
        <v>978</v>
      </c>
      <c r="B990" s="130">
        <v>42489</v>
      </c>
      <c r="C990" s="92">
        <v>19.593</v>
      </c>
      <c r="D990" s="92">
        <v>25.2136</v>
      </c>
      <c r="E990" s="92">
        <v>17.172001000000002</v>
      </c>
      <c r="F990" s="139">
        <f t="shared" si="241"/>
        <v>4.7976318072782131E-3</v>
      </c>
      <c r="G990" s="140">
        <f t="shared" si="241"/>
        <v>-5.4573722118221868E-3</v>
      </c>
      <c r="H990" s="140">
        <f t="shared" si="241"/>
        <v>1.8167946764038323E-3</v>
      </c>
      <c r="I990" s="141">
        <f t="shared" si="256"/>
        <v>21.502568840912573</v>
      </c>
      <c r="J990" s="142">
        <f t="shared" si="250"/>
        <v>24.943825284766952</v>
      </c>
      <c r="K990" s="142">
        <f t="shared" si="253"/>
        <v>19.49435300760814</v>
      </c>
      <c r="L990" s="143">
        <f t="shared" si="251"/>
        <v>15051.798188638801</v>
      </c>
      <c r="M990" s="137">
        <f t="shared" si="242"/>
        <v>-14966.29517086017</v>
      </c>
      <c r="N990" s="137">
        <f t="shared" si="243"/>
        <v>29241.529511412209</v>
      </c>
      <c r="O990" s="143">
        <f t="shared" si="255"/>
        <v>-71.868188638802167</v>
      </c>
      <c r="P990" s="137">
        <f t="shared" si="252"/>
        <v>-82.124829139829671</v>
      </c>
      <c r="Q990" s="137">
        <f t="shared" si="244"/>
        <v>-53.029511412209104</v>
      </c>
      <c r="R990" s="144">
        <f t="shared" si="245"/>
        <v>-207.02252919084094</v>
      </c>
      <c r="T990" s="92">
        <f t="shared" si="254"/>
        <v>3.861003861003861E-4</v>
      </c>
      <c r="U990" s="92">
        <f>SUM($T$13:T990)</f>
        <v>0.37760617760617027</v>
      </c>
      <c r="V990" s="92">
        <f t="shared" si="246"/>
        <v>480</v>
      </c>
      <c r="W990" s="92">
        <v>-29.072133341587687</v>
      </c>
      <c r="Y990" s="92">
        <f t="shared" si="247"/>
        <v>702</v>
      </c>
      <c r="Z990" s="92">
        <v>-29.106857089707773</v>
      </c>
      <c r="AB990" s="92">
        <f t="shared" si="248"/>
        <v>978</v>
      </c>
      <c r="AC990" s="92">
        <v>-53.029511412209104</v>
      </c>
      <c r="AE990" s="92">
        <f t="shared" si="249"/>
        <v>223</v>
      </c>
      <c r="AF990" s="92">
        <v>-61.14706366457176</v>
      </c>
    </row>
    <row r="991" spans="1:32">
      <c r="A991" s="93">
        <v>979</v>
      </c>
      <c r="B991" s="130">
        <v>42488</v>
      </c>
      <c r="C991" s="92">
        <v>19.588498999999999</v>
      </c>
      <c r="D991" s="92">
        <v>25.142499999999998</v>
      </c>
      <c r="E991" s="92">
        <v>17.2575</v>
      </c>
      <c r="F991" s="139">
        <f t="shared" si="241"/>
        <v>2.2977768740739535E-4</v>
      </c>
      <c r="G991" s="140">
        <f t="shared" si="241"/>
        <v>2.8278810778563646E-3</v>
      </c>
      <c r="H991" s="140">
        <f t="shared" si="241"/>
        <v>-4.9543097204113318E-3</v>
      </c>
      <c r="I991" s="141">
        <f t="shared" si="256"/>
        <v>21.404817219532749</v>
      </c>
      <c r="J991" s="142">
        <f t="shared" si="250"/>
        <v>25.151625236949393</v>
      </c>
      <c r="K991" s="142">
        <f t="shared" si="253"/>
        <v>19.362594087150516</v>
      </c>
      <c r="L991" s="143">
        <f t="shared" si="251"/>
        <v>14983.372053672923</v>
      </c>
      <c r="M991" s="137">
        <f t="shared" si="242"/>
        <v>-15090.975142169636</v>
      </c>
      <c r="N991" s="137">
        <f t="shared" si="243"/>
        <v>29043.891130725773</v>
      </c>
      <c r="O991" s="143">
        <f t="shared" si="255"/>
        <v>-3.4420536729248852</v>
      </c>
      <c r="P991" s="137">
        <f t="shared" si="252"/>
        <v>42.555142169636383</v>
      </c>
      <c r="Q991" s="137">
        <f t="shared" si="244"/>
        <v>144.60886927422689</v>
      </c>
      <c r="R991" s="144">
        <f t="shared" si="245"/>
        <v>183.72195777093839</v>
      </c>
      <c r="T991" s="92">
        <f t="shared" si="254"/>
        <v>3.861003861003861E-4</v>
      </c>
      <c r="U991" s="92">
        <f>SUM($T$13:T991)</f>
        <v>0.37799227799227064</v>
      </c>
      <c r="V991" s="92">
        <f t="shared" si="246"/>
        <v>1612</v>
      </c>
      <c r="W991" s="92">
        <v>-29.014712133781359</v>
      </c>
      <c r="Y991" s="92">
        <f t="shared" si="247"/>
        <v>1013</v>
      </c>
      <c r="Z991" s="92">
        <v>-29.054650854917782</v>
      </c>
      <c r="AB991" s="92">
        <f t="shared" si="248"/>
        <v>782</v>
      </c>
      <c r="AC991" s="92">
        <v>-52.844993932827492</v>
      </c>
      <c r="AE991" s="92">
        <f t="shared" si="249"/>
        <v>2545</v>
      </c>
      <c r="AF991" s="92">
        <v>-60.778475822118708</v>
      </c>
    </row>
    <row r="992" spans="1:32">
      <c r="A992" s="93">
        <v>980</v>
      </c>
      <c r="B992" s="130">
        <v>42487</v>
      </c>
      <c r="C992" s="92">
        <v>19.625999</v>
      </c>
      <c r="D992" s="92">
        <v>25.320499000000002</v>
      </c>
      <c r="E992" s="92">
        <v>17.292899999999999</v>
      </c>
      <c r="F992" s="139">
        <f t="shared" si="241"/>
        <v>-1.9107307607628687E-3</v>
      </c>
      <c r="G992" s="140">
        <f t="shared" si="241"/>
        <v>-7.0298377610963358E-3</v>
      </c>
      <c r="H992" s="140">
        <f t="shared" si="241"/>
        <v>-2.0470829068577334E-3</v>
      </c>
      <c r="I992" s="141">
        <f t="shared" si="256"/>
        <v>21.35901055279275</v>
      </c>
      <c r="J992" s="142">
        <f t="shared" si="250"/>
        <v>24.904386748065271</v>
      </c>
      <c r="K992" s="142">
        <f t="shared" si="253"/>
        <v>19.419165813715455</v>
      </c>
      <c r="L992" s="143">
        <f t="shared" si="251"/>
        <v>14951.307386954924</v>
      </c>
      <c r="M992" s="137">
        <f t="shared" si="242"/>
        <v>-14942.632048839163</v>
      </c>
      <c r="N992" s="137">
        <f t="shared" si="243"/>
        <v>29128.748720573185</v>
      </c>
      <c r="O992" s="143">
        <f t="shared" si="255"/>
        <v>28.622613045074104</v>
      </c>
      <c r="P992" s="137">
        <f t="shared" si="252"/>
        <v>-105.78795116083711</v>
      </c>
      <c r="Q992" s="137">
        <f t="shared" si="244"/>
        <v>59.751279426815017</v>
      </c>
      <c r="R992" s="144">
        <f t="shared" si="245"/>
        <v>-17.414058688947989</v>
      </c>
      <c r="T992" s="92">
        <f t="shared" si="254"/>
        <v>3.861003861003861E-4</v>
      </c>
      <c r="U992" s="92">
        <f>SUM($T$13:T992)</f>
        <v>0.37837837837837102</v>
      </c>
      <c r="V992" s="92">
        <f t="shared" si="246"/>
        <v>541</v>
      </c>
      <c r="W992" s="92">
        <v>-28.795267026531292</v>
      </c>
      <c r="Y992" s="92">
        <f t="shared" si="247"/>
        <v>58</v>
      </c>
      <c r="Z992" s="92">
        <v>-28.993881778584182</v>
      </c>
      <c r="AB992" s="92">
        <f t="shared" si="248"/>
        <v>531</v>
      </c>
      <c r="AC992" s="92">
        <v>-52.764772352315049</v>
      </c>
      <c r="AE992" s="92">
        <f t="shared" si="249"/>
        <v>2114</v>
      </c>
      <c r="AF992" s="92">
        <v>-60.55778359449323</v>
      </c>
    </row>
    <row r="993" spans="1:32">
      <c r="A993" s="93">
        <v>981</v>
      </c>
      <c r="B993" s="130">
        <v>42486</v>
      </c>
      <c r="C993" s="92">
        <v>19.7913</v>
      </c>
      <c r="D993" s="92">
        <v>25.444599</v>
      </c>
      <c r="E993" s="92">
        <v>17.375799000000001</v>
      </c>
      <c r="F993" s="139">
        <f t="shared" si="241"/>
        <v>-8.3522052619079412E-3</v>
      </c>
      <c r="G993" s="140">
        <f t="shared" si="241"/>
        <v>-4.8772629507738419E-3</v>
      </c>
      <c r="H993" s="140">
        <f t="shared" si="241"/>
        <v>-4.7709460727533015E-3</v>
      </c>
      <c r="I993" s="141">
        <f t="shared" si="256"/>
        <v>21.221163642615696</v>
      </c>
      <c r="J993" s="142">
        <f t="shared" si="250"/>
        <v>24.958374831110525</v>
      </c>
      <c r="K993" s="142">
        <f t="shared" si="253"/>
        <v>19.366162160370294</v>
      </c>
      <c r="L993" s="143">
        <f t="shared" si="251"/>
        <v>14854.814549830988</v>
      </c>
      <c r="M993" s="137">
        <f t="shared" si="242"/>
        <v>-14975.024898666315</v>
      </c>
      <c r="N993" s="137">
        <f t="shared" si="243"/>
        <v>29049.243240555443</v>
      </c>
      <c r="O993" s="143">
        <f t="shared" si="255"/>
        <v>125.11545016901073</v>
      </c>
      <c r="P993" s="137">
        <f t="shared" si="252"/>
        <v>-73.395101333684579</v>
      </c>
      <c r="Q993" s="137">
        <f t="shared" si="244"/>
        <v>139.25675944455725</v>
      </c>
      <c r="R993" s="144">
        <f t="shared" si="245"/>
        <v>190.9771082798834</v>
      </c>
      <c r="T993" s="92">
        <f t="shared" si="254"/>
        <v>3.861003861003861E-4</v>
      </c>
      <c r="U993" s="92">
        <f>SUM($T$13:T993)</f>
        <v>0.37876447876447139</v>
      </c>
      <c r="V993" s="92">
        <f t="shared" si="246"/>
        <v>567</v>
      </c>
      <c r="W993" s="92">
        <v>-28.723090824751125</v>
      </c>
      <c r="Y993" s="92">
        <f t="shared" si="247"/>
        <v>565</v>
      </c>
      <c r="Z993" s="92">
        <v>-28.69029730955117</v>
      </c>
      <c r="AB993" s="92">
        <f t="shared" si="248"/>
        <v>468</v>
      </c>
      <c r="AC993" s="92">
        <v>-52.72843222386291</v>
      </c>
      <c r="AE993" s="92">
        <f t="shared" si="249"/>
        <v>655</v>
      </c>
      <c r="AF993" s="92">
        <v>-60.32263487957789</v>
      </c>
    </row>
    <row r="994" spans="1:32">
      <c r="A994" s="93">
        <v>982</v>
      </c>
      <c r="B994" s="130">
        <v>42485</v>
      </c>
      <c r="C994" s="92">
        <v>19.606100000000001</v>
      </c>
      <c r="D994" s="92">
        <v>25.209700000000002</v>
      </c>
      <c r="E994" s="92">
        <v>17.565000999999999</v>
      </c>
      <c r="F994" s="139">
        <f t="shared" si="241"/>
        <v>9.4460397529338991E-3</v>
      </c>
      <c r="G994" s="140">
        <f t="shared" si="241"/>
        <v>9.3178022745212807E-3</v>
      </c>
      <c r="H994" s="140">
        <f t="shared" si="241"/>
        <v>-1.0771533687928492E-2</v>
      </c>
      <c r="I994" s="141">
        <f t="shared" si="256"/>
        <v>21.602044306108809</v>
      </c>
      <c r="J994" s="142">
        <f t="shared" si="250"/>
        <v>25.314397003506585</v>
      </c>
      <c r="K994" s="142">
        <f t="shared" si="253"/>
        <v>19.249396725966598</v>
      </c>
      <c r="L994" s="143">
        <f t="shared" si="251"/>
        <v>15121.431014276166</v>
      </c>
      <c r="M994" s="137">
        <f t="shared" si="242"/>
        <v>-15188.638202103952</v>
      </c>
      <c r="N994" s="137">
        <f t="shared" si="243"/>
        <v>28874.095088949896</v>
      </c>
      <c r="O994" s="143">
        <f t="shared" si="255"/>
        <v>-141.50101427616755</v>
      </c>
      <c r="P994" s="137">
        <f t="shared" si="252"/>
        <v>140.21820210395163</v>
      </c>
      <c r="Q994" s="137">
        <f t="shared" si="244"/>
        <v>314.40491105010369</v>
      </c>
      <c r="R994" s="144">
        <f t="shared" si="245"/>
        <v>313.12209887788777</v>
      </c>
      <c r="T994" s="92">
        <f t="shared" si="254"/>
        <v>3.861003861003861E-4</v>
      </c>
      <c r="U994" s="92">
        <f>SUM($T$13:T994)</f>
        <v>0.37915057915057176</v>
      </c>
      <c r="V994" s="92">
        <f t="shared" si="246"/>
        <v>1922</v>
      </c>
      <c r="W994" s="92">
        <v>-28.719535078786066</v>
      </c>
      <c r="Y994" s="92">
        <f t="shared" si="247"/>
        <v>441</v>
      </c>
      <c r="Z994" s="92">
        <v>-28.607963479515092</v>
      </c>
      <c r="AB994" s="92">
        <f t="shared" si="248"/>
        <v>1073</v>
      </c>
      <c r="AC994" s="92">
        <v>-52.532889964058995</v>
      </c>
      <c r="AE994" s="92">
        <f t="shared" si="249"/>
        <v>239</v>
      </c>
      <c r="AF994" s="92">
        <v>-59.957335756665998</v>
      </c>
    </row>
    <row r="995" spans="1:32">
      <c r="A995" s="93">
        <v>983</v>
      </c>
      <c r="B995" s="130">
        <v>42482</v>
      </c>
      <c r="C995" s="92">
        <v>19.701699999999999</v>
      </c>
      <c r="D995" s="92">
        <v>24.994499000000001</v>
      </c>
      <c r="E995" s="92">
        <v>17.4634</v>
      </c>
      <c r="F995" s="139">
        <f t="shared" si="241"/>
        <v>-4.8523731454644947E-3</v>
      </c>
      <c r="G995" s="140">
        <f t="shared" si="241"/>
        <v>8.6099345299939234E-3</v>
      </c>
      <c r="H995" s="140">
        <f t="shared" si="241"/>
        <v>5.8179392329098523E-3</v>
      </c>
      <c r="I995" s="141">
        <f t="shared" si="256"/>
        <v>21.296059699924374</v>
      </c>
      <c r="J995" s="142">
        <f t="shared" si="250"/>
        <v>25.29664318496642</v>
      </c>
      <c r="K995" s="142">
        <f t="shared" si="253"/>
        <v>19.572211279533192</v>
      </c>
      <c r="L995" s="143">
        <f t="shared" si="251"/>
        <v>14907.241789947062</v>
      </c>
      <c r="M995" s="137">
        <f t="shared" si="242"/>
        <v>-15177.985910979853</v>
      </c>
      <c r="N995" s="137">
        <f t="shared" si="243"/>
        <v>29358.316919299788</v>
      </c>
      <c r="O995" s="143">
        <f t="shared" si="255"/>
        <v>72.688210052936483</v>
      </c>
      <c r="P995" s="137">
        <f t="shared" si="252"/>
        <v>129.56591097985256</v>
      </c>
      <c r="Q995" s="137">
        <f t="shared" si="244"/>
        <v>-169.81691929978842</v>
      </c>
      <c r="R995" s="144">
        <f t="shared" si="245"/>
        <v>32.43720173300062</v>
      </c>
      <c r="T995" s="92">
        <f t="shared" si="254"/>
        <v>3.861003861003861E-4</v>
      </c>
      <c r="U995" s="92">
        <f>SUM($T$13:T995)</f>
        <v>0.37953667953667214</v>
      </c>
      <c r="V995" s="92">
        <f t="shared" si="246"/>
        <v>1833</v>
      </c>
      <c r="W995" s="92">
        <v>-28.672278784997616</v>
      </c>
      <c r="Y995" s="92">
        <f t="shared" si="247"/>
        <v>610</v>
      </c>
      <c r="Z995" s="92">
        <v>-28.459726860930459</v>
      </c>
      <c r="AB995" s="92">
        <f t="shared" si="248"/>
        <v>349</v>
      </c>
      <c r="AC995" s="92">
        <v>-52.359677499680402</v>
      </c>
      <c r="AE995" s="92">
        <f t="shared" si="249"/>
        <v>1939</v>
      </c>
      <c r="AF995" s="92">
        <v>-59.919515444307763</v>
      </c>
    </row>
    <row r="996" spans="1:32">
      <c r="A996" s="93">
        <v>984</v>
      </c>
      <c r="B996" s="130">
        <v>42481</v>
      </c>
      <c r="C996" s="92">
        <v>19.500999</v>
      </c>
      <c r="D996" s="92">
        <v>24.738299999999999</v>
      </c>
      <c r="E996" s="92">
        <v>17.452200000000001</v>
      </c>
      <c r="F996" s="139">
        <f t="shared" si="241"/>
        <v>1.029183171590331E-2</v>
      </c>
      <c r="G996" s="140">
        <f t="shared" si="241"/>
        <v>1.0356370486250155E-2</v>
      </c>
      <c r="H996" s="140">
        <f t="shared" si="241"/>
        <v>6.4175290221291093E-4</v>
      </c>
      <c r="I996" s="141">
        <f t="shared" si="256"/>
        <v>21.620144169537159</v>
      </c>
      <c r="J996" s="142">
        <f t="shared" si="250"/>
        <v>25.340445021254496</v>
      </c>
      <c r="K996" s="142">
        <f t="shared" si="253"/>
        <v>19.471487869724161</v>
      </c>
      <c r="L996" s="143">
        <f t="shared" si="251"/>
        <v>15134.100918676011</v>
      </c>
      <c r="M996" s="137">
        <f t="shared" si="242"/>
        <v>-15204.267012752698</v>
      </c>
      <c r="N996" s="137">
        <f t="shared" si="243"/>
        <v>29207.231804586241</v>
      </c>
      <c r="O996" s="143">
        <f t="shared" si="255"/>
        <v>-154.17091867601266</v>
      </c>
      <c r="P996" s="137">
        <f t="shared" si="252"/>
        <v>155.84701275269799</v>
      </c>
      <c r="Q996" s="137">
        <f t="shared" si="244"/>
        <v>-18.731804586241196</v>
      </c>
      <c r="R996" s="144">
        <f t="shared" si="245"/>
        <v>-17.055710509555865</v>
      </c>
      <c r="T996" s="92">
        <f t="shared" si="254"/>
        <v>3.861003861003861E-4</v>
      </c>
      <c r="U996" s="92">
        <f>SUM($T$13:T996)</f>
        <v>0.37992277992277251</v>
      </c>
      <c r="V996" s="92">
        <f t="shared" si="246"/>
        <v>2066</v>
      </c>
      <c r="W996" s="92">
        <v>-28.639786214946071</v>
      </c>
      <c r="Y996" s="92">
        <f t="shared" si="247"/>
        <v>2582</v>
      </c>
      <c r="Z996" s="92">
        <v>-28.371029978474326</v>
      </c>
      <c r="AB996" s="92">
        <f t="shared" si="248"/>
        <v>1197</v>
      </c>
      <c r="AC996" s="92">
        <v>-52.111021844750212</v>
      </c>
      <c r="AE996" s="92">
        <f t="shared" si="249"/>
        <v>1343</v>
      </c>
      <c r="AF996" s="92">
        <v>-59.822659063946048</v>
      </c>
    </row>
    <row r="997" spans="1:32">
      <c r="A997" s="93">
        <v>985</v>
      </c>
      <c r="B997" s="130">
        <v>42480</v>
      </c>
      <c r="C997" s="92">
        <v>19.688199999999998</v>
      </c>
      <c r="D997" s="92">
        <v>24.941199999999998</v>
      </c>
      <c r="E997" s="92">
        <v>17.254899999999999</v>
      </c>
      <c r="F997" s="139">
        <f t="shared" si="241"/>
        <v>-9.5082841498967952E-3</v>
      </c>
      <c r="G997" s="140">
        <f t="shared" si="241"/>
        <v>-8.1351338347793734E-3</v>
      </c>
      <c r="H997" s="140">
        <f t="shared" si="241"/>
        <v>1.1434433117549325E-2</v>
      </c>
      <c r="I997" s="141">
        <f t="shared" si="256"/>
        <v>21.196423670020621</v>
      </c>
      <c r="J997" s="142">
        <f t="shared" si="250"/>
        <v>24.87666514883005</v>
      </c>
      <c r="K997" s="142">
        <f t="shared" si="253"/>
        <v>19.681502634034391</v>
      </c>
      <c r="L997" s="143">
        <f t="shared" si="251"/>
        <v>14837.496569014434</v>
      </c>
      <c r="M997" s="137">
        <f t="shared" si="242"/>
        <v>-14925.99908929803</v>
      </c>
      <c r="N997" s="137">
        <f t="shared" si="243"/>
        <v>29522.253951051585</v>
      </c>
      <c r="O997" s="143">
        <f t="shared" si="255"/>
        <v>142.43343098556397</v>
      </c>
      <c r="P997" s="137">
        <f t="shared" si="252"/>
        <v>-122.42091070197057</v>
      </c>
      <c r="Q997" s="137">
        <f t="shared" si="244"/>
        <v>-333.75395105158532</v>
      </c>
      <c r="R997" s="144">
        <f t="shared" si="245"/>
        <v>-313.74143076799191</v>
      </c>
      <c r="T997" s="92">
        <f t="shared" si="254"/>
        <v>3.861003861003861E-4</v>
      </c>
      <c r="U997" s="92">
        <f>SUM($T$13:T997)</f>
        <v>0.38030888030887289</v>
      </c>
      <c r="V997" s="92">
        <f t="shared" si="246"/>
        <v>1220</v>
      </c>
      <c r="W997" s="92">
        <v>-28.546064382324403</v>
      </c>
      <c r="Y997" s="92">
        <f t="shared" si="247"/>
        <v>212</v>
      </c>
      <c r="Z997" s="92">
        <v>-28.338696357393928</v>
      </c>
      <c r="AB997" s="92">
        <f t="shared" si="248"/>
        <v>1178</v>
      </c>
      <c r="AC997" s="92">
        <v>-52.043612364726869</v>
      </c>
      <c r="AE997" s="92">
        <f t="shared" si="249"/>
        <v>732</v>
      </c>
      <c r="AF997" s="92">
        <v>-59.805182681730003</v>
      </c>
    </row>
    <row r="998" spans="1:32">
      <c r="A998" s="93">
        <v>986</v>
      </c>
      <c r="B998" s="130">
        <v>42479</v>
      </c>
      <c r="C998" s="92">
        <v>19.686599999999999</v>
      </c>
      <c r="D998" s="92">
        <v>24.874599</v>
      </c>
      <c r="E998" s="92">
        <v>17.335799999999999</v>
      </c>
      <c r="F998" s="139">
        <f t="shared" si="241"/>
        <v>8.1273556632455168E-5</v>
      </c>
      <c r="G998" s="140">
        <f t="shared" si="241"/>
        <v>2.6774702981140486E-3</v>
      </c>
      <c r="H998" s="140">
        <f t="shared" si="241"/>
        <v>-4.6666435930271533E-3</v>
      </c>
      <c r="I998" s="141">
        <f t="shared" si="256"/>
        <v>21.401639245984576</v>
      </c>
      <c r="J998" s="142">
        <f t="shared" si="250"/>
        <v>25.147852829305908</v>
      </c>
      <c r="K998" s="142">
        <f t="shared" si="253"/>
        <v>19.368191782323283</v>
      </c>
      <c r="L998" s="143">
        <f t="shared" si="251"/>
        <v>14981.147472189203</v>
      </c>
      <c r="M998" s="137">
        <f t="shared" si="242"/>
        <v>-15088.711697583545</v>
      </c>
      <c r="N998" s="137">
        <f t="shared" si="243"/>
        <v>29052.287673484923</v>
      </c>
      <c r="O998" s="143">
        <f t="shared" si="255"/>
        <v>-1.2174721892042726</v>
      </c>
      <c r="P998" s="137">
        <f t="shared" si="252"/>
        <v>40.291697583545101</v>
      </c>
      <c r="Q998" s="137">
        <f t="shared" si="244"/>
        <v>136.21232651507671</v>
      </c>
      <c r="R998" s="144">
        <f t="shared" si="245"/>
        <v>175.28655190941754</v>
      </c>
      <c r="T998" s="92">
        <f t="shared" si="254"/>
        <v>3.861003861003861E-4</v>
      </c>
      <c r="U998" s="92">
        <f>SUM($T$13:T998)</f>
        <v>0.38069498069497326</v>
      </c>
      <c r="V998" s="92">
        <f t="shared" si="246"/>
        <v>334</v>
      </c>
      <c r="W998" s="92">
        <v>-28.472797315556818</v>
      </c>
      <c r="Y998" s="92">
        <f t="shared" si="247"/>
        <v>240</v>
      </c>
      <c r="Z998" s="92">
        <v>-28.315009897514756</v>
      </c>
      <c r="AB998" s="92">
        <f t="shared" si="248"/>
        <v>1450</v>
      </c>
      <c r="AC998" s="92">
        <v>-51.77021962429717</v>
      </c>
      <c r="AE998" s="92">
        <f t="shared" si="249"/>
        <v>235</v>
      </c>
      <c r="AF998" s="92">
        <v>-59.76085527378018</v>
      </c>
    </row>
    <row r="999" spans="1:32">
      <c r="A999" s="93">
        <v>987</v>
      </c>
      <c r="B999" s="130">
        <v>42478</v>
      </c>
      <c r="C999" s="92">
        <v>20.007200000000001</v>
      </c>
      <c r="D999" s="92">
        <v>25.103300000000001</v>
      </c>
      <c r="E999" s="92">
        <v>17.409200999999999</v>
      </c>
      <c r="F999" s="139">
        <f t="shared" si="241"/>
        <v>-1.6024231276740464E-2</v>
      </c>
      <c r="G999" s="140">
        <f t="shared" si="241"/>
        <v>-9.1103958443711219E-3</v>
      </c>
      <c r="H999" s="140">
        <f t="shared" si="241"/>
        <v>-4.2162187684546826E-3</v>
      </c>
      <c r="I999" s="141">
        <f t="shared" si="256"/>
        <v>21.056983053100879</v>
      </c>
      <c r="J999" s="142">
        <f t="shared" si="250"/>
        <v>24.85220489494608</v>
      </c>
      <c r="K999" s="142">
        <f t="shared" si="253"/>
        <v>19.376956598984641</v>
      </c>
      <c r="L999" s="143">
        <f t="shared" si="251"/>
        <v>14739.888137170616</v>
      </c>
      <c r="M999" s="137">
        <f t="shared" si="242"/>
        <v>-14911.322936967648</v>
      </c>
      <c r="N999" s="137">
        <f t="shared" si="243"/>
        <v>29065.43489847696</v>
      </c>
      <c r="O999" s="143">
        <f t="shared" si="255"/>
        <v>240.04186282938281</v>
      </c>
      <c r="P999" s="137">
        <f t="shared" si="252"/>
        <v>-137.0970630323518</v>
      </c>
      <c r="Q999" s="137">
        <f t="shared" si="244"/>
        <v>123.06510152303963</v>
      </c>
      <c r="R999" s="144">
        <f t="shared" si="245"/>
        <v>226.00990132007064</v>
      </c>
      <c r="T999" s="92">
        <f t="shared" si="254"/>
        <v>3.861003861003861E-4</v>
      </c>
      <c r="U999" s="92">
        <f>SUM($T$13:T999)</f>
        <v>0.38108108108107364</v>
      </c>
      <c r="V999" s="92">
        <f t="shared" si="246"/>
        <v>1329</v>
      </c>
      <c r="W999" s="92">
        <v>-28.460187799673804</v>
      </c>
      <c r="Y999" s="92">
        <f t="shared" si="247"/>
        <v>2405</v>
      </c>
      <c r="Z999" s="92">
        <v>-28.247087480722257</v>
      </c>
      <c r="AB999" s="92">
        <f t="shared" si="248"/>
        <v>1938</v>
      </c>
      <c r="AC999" s="92">
        <v>-51.433089525369724</v>
      </c>
      <c r="AE999" s="92">
        <f t="shared" si="249"/>
        <v>2441</v>
      </c>
      <c r="AF999" s="92">
        <v>-59.536284881953179</v>
      </c>
    </row>
    <row r="1000" spans="1:32">
      <c r="A1000" s="93">
        <v>988</v>
      </c>
      <c r="B1000" s="130">
        <v>42475</v>
      </c>
      <c r="C1000" s="92">
        <v>19.641100000000002</v>
      </c>
      <c r="D1000" s="92">
        <v>24.652100000000001</v>
      </c>
      <c r="E1000" s="92">
        <v>17.545601000000001</v>
      </c>
      <c r="F1000" s="139">
        <f t="shared" si="241"/>
        <v>1.8639485568527236E-2</v>
      </c>
      <c r="G1000" s="140">
        <f t="shared" si="241"/>
        <v>1.8302700378466819E-2</v>
      </c>
      <c r="H1000" s="140">
        <f t="shared" si="241"/>
        <v>-7.7740283732659066E-3</v>
      </c>
      <c r="I1000" s="141">
        <f t="shared" si="256"/>
        <v>21.798783127217924</v>
      </c>
      <c r="J1000" s="142">
        <f t="shared" si="250"/>
        <v>25.539744537382212</v>
      </c>
      <c r="K1000" s="142">
        <f t="shared" si="253"/>
        <v>19.307725181884617</v>
      </c>
      <c r="L1000" s="143">
        <f t="shared" si="251"/>
        <v>15259.148189052547</v>
      </c>
      <c r="M1000" s="137">
        <f t="shared" si="242"/>
        <v>-15323.846722429327</v>
      </c>
      <c r="N1000" s="137">
        <f t="shared" si="243"/>
        <v>28961.587772826926</v>
      </c>
      <c r="O1000" s="143">
        <f t="shared" si="255"/>
        <v>-279.21818905254804</v>
      </c>
      <c r="P1000" s="137">
        <f t="shared" si="252"/>
        <v>275.42672242932713</v>
      </c>
      <c r="Q1000" s="137">
        <f t="shared" si="244"/>
        <v>226.91222717307392</v>
      </c>
      <c r="R1000" s="144">
        <f t="shared" si="245"/>
        <v>223.120760549853</v>
      </c>
      <c r="T1000" s="92">
        <f t="shared" si="254"/>
        <v>3.861003861003861E-4</v>
      </c>
      <c r="U1000" s="92">
        <f>SUM($T$13:T1000)</f>
        <v>0.38146718146717401</v>
      </c>
      <c r="V1000" s="92">
        <f t="shared" si="246"/>
        <v>1420</v>
      </c>
      <c r="W1000" s="92">
        <v>-28.273289332100831</v>
      </c>
      <c r="Y1000" s="92">
        <f t="shared" si="247"/>
        <v>138</v>
      </c>
      <c r="Z1000" s="92">
        <v>-28.199818642964601</v>
      </c>
      <c r="AB1000" s="92">
        <f t="shared" si="248"/>
        <v>1366</v>
      </c>
      <c r="AC1000" s="92">
        <v>-51.267983262110647</v>
      </c>
      <c r="AE1000" s="92">
        <f t="shared" si="249"/>
        <v>880</v>
      </c>
      <c r="AF1000" s="92">
        <v>-59.481430310659562</v>
      </c>
    </row>
    <row r="1001" spans="1:32">
      <c r="A1001" s="93">
        <v>989</v>
      </c>
      <c r="B1001" s="130">
        <v>42474</v>
      </c>
      <c r="C1001" s="92">
        <v>19.652201000000002</v>
      </c>
      <c r="D1001" s="92">
        <v>24.729099000000001</v>
      </c>
      <c r="E1001" s="92">
        <v>17.431699999999999</v>
      </c>
      <c r="F1001" s="139">
        <f t="shared" si="241"/>
        <v>-5.6487311523023553E-4</v>
      </c>
      <c r="G1001" s="140">
        <f t="shared" si="241"/>
        <v>-3.1137001796952557E-3</v>
      </c>
      <c r="H1001" s="140">
        <f t="shared" si="241"/>
        <v>6.5341303487325142E-3</v>
      </c>
      <c r="I1001" s="141">
        <f t="shared" si="256"/>
        <v>21.387811771821383</v>
      </c>
      <c r="J1001" s="142">
        <f t="shared" si="250"/>
        <v>25.002606219903118</v>
      </c>
      <c r="K1001" s="142">
        <f t="shared" si="253"/>
        <v>19.586147642455984</v>
      </c>
      <c r="L1001" s="143">
        <f t="shared" si="251"/>
        <v>14971.468240274968</v>
      </c>
      <c r="M1001" s="137">
        <f t="shared" si="242"/>
        <v>-15001.563731941871</v>
      </c>
      <c r="N1001" s="137">
        <f t="shared" si="243"/>
        <v>29379.221463683974</v>
      </c>
      <c r="O1001" s="143">
        <f t="shared" si="255"/>
        <v>8.4617597250307881</v>
      </c>
      <c r="P1001" s="137">
        <f t="shared" si="252"/>
        <v>-46.85626805812899</v>
      </c>
      <c r="Q1001" s="137">
        <f t="shared" si="244"/>
        <v>-190.72146368397443</v>
      </c>
      <c r="R1001" s="144">
        <f t="shared" si="245"/>
        <v>-229.11597201707264</v>
      </c>
      <c r="T1001" s="92">
        <f t="shared" si="254"/>
        <v>3.861003861003861E-4</v>
      </c>
      <c r="U1001" s="92">
        <f>SUM($T$13:T1001)</f>
        <v>0.38185328185327438</v>
      </c>
      <c r="V1001" s="92">
        <f t="shared" si="246"/>
        <v>2586</v>
      </c>
      <c r="W1001" s="92">
        <v>-28.084295288595968</v>
      </c>
      <c r="Y1001" s="92">
        <f t="shared" si="247"/>
        <v>1268</v>
      </c>
      <c r="Z1001" s="92">
        <v>-28.197328940475927</v>
      </c>
      <c r="AB1001" s="92">
        <f t="shared" si="248"/>
        <v>1112</v>
      </c>
      <c r="AC1001" s="92">
        <v>-51.238673099138396</v>
      </c>
      <c r="AE1001" s="92">
        <f t="shared" si="249"/>
        <v>2392</v>
      </c>
      <c r="AF1001" s="92">
        <v>-59.430174002480271</v>
      </c>
    </row>
    <row r="1002" spans="1:32">
      <c r="A1002" s="93">
        <v>990</v>
      </c>
      <c r="B1002" s="130">
        <v>42473</v>
      </c>
      <c r="C1002" s="92">
        <v>19.891000999999999</v>
      </c>
      <c r="D1002" s="92">
        <v>24.929600000000001</v>
      </c>
      <c r="E1002" s="92">
        <v>17.424999</v>
      </c>
      <c r="F1002" s="139">
        <f t="shared" si="241"/>
        <v>-1.2005428987711508E-2</v>
      </c>
      <c r="G1002" s="140">
        <f t="shared" si="241"/>
        <v>-8.0426882099993158E-3</v>
      </c>
      <c r="H1002" s="140">
        <f t="shared" si="241"/>
        <v>3.8456243239948229E-4</v>
      </c>
      <c r="I1002" s="141">
        <f t="shared" si="256"/>
        <v>21.14298502020587</v>
      </c>
      <c r="J1002" s="142">
        <f t="shared" si="250"/>
        <v>24.878983749811471</v>
      </c>
      <c r="K1002" s="142">
        <f t="shared" si="253"/>
        <v>19.46648320037206</v>
      </c>
      <c r="L1002" s="143">
        <f t="shared" si="251"/>
        <v>14800.089514144109</v>
      </c>
      <c r="M1002" s="137">
        <f t="shared" si="242"/>
        <v>-14927.390249886883</v>
      </c>
      <c r="N1002" s="137">
        <f t="shared" si="243"/>
        <v>29199.724800558091</v>
      </c>
      <c r="O1002" s="143">
        <f t="shared" si="255"/>
        <v>179.84048585588971</v>
      </c>
      <c r="P1002" s="137">
        <f t="shared" si="252"/>
        <v>-121.02975011311719</v>
      </c>
      <c r="Q1002" s="137">
        <f t="shared" si="244"/>
        <v>-11.224800558091374</v>
      </c>
      <c r="R1002" s="144">
        <f t="shared" si="245"/>
        <v>47.585935184681148</v>
      </c>
      <c r="T1002" s="92">
        <f t="shared" si="254"/>
        <v>3.861003861003861E-4</v>
      </c>
      <c r="U1002" s="92">
        <f>SUM($T$13:T1002)</f>
        <v>0.38223938223937476</v>
      </c>
      <c r="V1002" s="92">
        <f t="shared" si="246"/>
        <v>1584</v>
      </c>
      <c r="W1002" s="92">
        <v>-27.977858401258345</v>
      </c>
      <c r="Y1002" s="92">
        <f t="shared" si="247"/>
        <v>713</v>
      </c>
      <c r="Z1002" s="92">
        <v>-28.132003056114627</v>
      </c>
      <c r="AB1002" s="92">
        <f t="shared" si="248"/>
        <v>2066</v>
      </c>
      <c r="AC1002" s="92">
        <v>-51.189933356719848</v>
      </c>
      <c r="AE1002" s="92">
        <f t="shared" si="249"/>
        <v>2553</v>
      </c>
      <c r="AF1002" s="92">
        <v>-59.188410412507437</v>
      </c>
    </row>
    <row r="1003" spans="1:32">
      <c r="A1003" s="93">
        <v>991</v>
      </c>
      <c r="B1003" s="130">
        <v>42472</v>
      </c>
      <c r="C1003" s="92">
        <v>20.138000000000002</v>
      </c>
      <c r="D1003" s="92">
        <v>25.114598999999998</v>
      </c>
      <c r="E1003" s="92">
        <v>17.475100000000001</v>
      </c>
      <c r="F1003" s="139">
        <f t="shared" si="241"/>
        <v>-1.2265319296851818E-2</v>
      </c>
      <c r="G1003" s="140">
        <f t="shared" si="241"/>
        <v>-7.3661936628969249E-3</v>
      </c>
      <c r="H1003" s="140">
        <f t="shared" si="241"/>
        <v>-2.8669936080480962E-3</v>
      </c>
      <c r="I1003" s="141">
        <f t="shared" si="256"/>
        <v>21.137423393579301</v>
      </c>
      <c r="J1003" s="142">
        <f t="shared" si="250"/>
        <v>24.895950706598981</v>
      </c>
      <c r="K1003" s="142">
        <f t="shared" si="253"/>
        <v>19.403211171380992</v>
      </c>
      <c r="L1003" s="143">
        <f t="shared" si="251"/>
        <v>14796.196375505511</v>
      </c>
      <c r="M1003" s="137">
        <f t="shared" si="242"/>
        <v>-14937.570423959389</v>
      </c>
      <c r="N1003" s="137">
        <f t="shared" si="243"/>
        <v>29104.816757071487</v>
      </c>
      <c r="O1003" s="143">
        <f t="shared" si="255"/>
        <v>183.73362449448723</v>
      </c>
      <c r="P1003" s="137">
        <f t="shared" si="252"/>
        <v>-110.84957604061128</v>
      </c>
      <c r="Q1003" s="137">
        <f t="shared" si="244"/>
        <v>83.683242928513209</v>
      </c>
      <c r="R1003" s="144">
        <f t="shared" si="245"/>
        <v>156.56729138238916</v>
      </c>
      <c r="T1003" s="92">
        <f t="shared" si="254"/>
        <v>3.861003861003861E-4</v>
      </c>
      <c r="U1003" s="92">
        <f>SUM($T$13:T1003)</f>
        <v>0.38262548262547513</v>
      </c>
      <c r="V1003" s="92">
        <f t="shared" si="246"/>
        <v>1213</v>
      </c>
      <c r="W1003" s="92">
        <v>-27.87059743660393</v>
      </c>
      <c r="Y1003" s="92">
        <f t="shared" si="247"/>
        <v>2554</v>
      </c>
      <c r="Z1003" s="92">
        <v>-27.94432831069571</v>
      </c>
      <c r="AB1003" s="92">
        <f t="shared" si="248"/>
        <v>650</v>
      </c>
      <c r="AC1003" s="92">
        <v>-51.00875929763788</v>
      </c>
      <c r="AE1003" s="92">
        <f t="shared" si="249"/>
        <v>474</v>
      </c>
      <c r="AF1003" s="92">
        <v>-58.908518118594657</v>
      </c>
    </row>
    <row r="1004" spans="1:32">
      <c r="A1004" s="93">
        <v>992</v>
      </c>
      <c r="B1004" s="130">
        <v>42471</v>
      </c>
      <c r="C1004" s="92">
        <v>20.267299999999999</v>
      </c>
      <c r="D1004" s="92">
        <v>25.108499999999999</v>
      </c>
      <c r="E1004" s="92">
        <v>17.650600000000001</v>
      </c>
      <c r="F1004" s="139">
        <f t="shared" si="241"/>
        <v>-6.3797348438122681E-3</v>
      </c>
      <c r="G1004" s="140">
        <f t="shared" si="241"/>
        <v>2.4290578887620207E-4</v>
      </c>
      <c r="H1004" s="140">
        <f t="shared" si="241"/>
        <v>-9.9430047703760183E-3</v>
      </c>
      <c r="I1004" s="141">
        <f t="shared" si="256"/>
        <v>21.2633743123159</v>
      </c>
      <c r="J1004" s="142">
        <f t="shared" si="250"/>
        <v>25.086792247219069</v>
      </c>
      <c r="K1004" s="142">
        <f t="shared" si="253"/>
        <v>19.265519070173251</v>
      </c>
      <c r="L1004" s="143">
        <f t="shared" si="251"/>
        <v>14884.36201862113</v>
      </c>
      <c r="M1004" s="137">
        <f t="shared" si="242"/>
        <v>-15052.075348331442</v>
      </c>
      <c r="N1004" s="137">
        <f t="shared" si="243"/>
        <v>28898.278605259879</v>
      </c>
      <c r="O1004" s="143">
        <f t="shared" si="255"/>
        <v>95.567981378868353</v>
      </c>
      <c r="P1004" s="137">
        <f t="shared" si="252"/>
        <v>3.6553483314419282</v>
      </c>
      <c r="Q1004" s="137">
        <f t="shared" si="244"/>
        <v>290.22139474012147</v>
      </c>
      <c r="R1004" s="144">
        <f t="shared" si="245"/>
        <v>389.44472445043175</v>
      </c>
      <c r="T1004" s="92">
        <f t="shared" si="254"/>
        <v>3.861003861003861E-4</v>
      </c>
      <c r="U1004" s="92">
        <f>SUM($T$13:T1004)</f>
        <v>0.38301158301157551</v>
      </c>
      <c r="V1004" s="92">
        <f t="shared" si="246"/>
        <v>1661</v>
      </c>
      <c r="W1004" s="92">
        <v>-27.718083932715672</v>
      </c>
      <c r="Y1004" s="92">
        <f t="shared" si="247"/>
        <v>1096</v>
      </c>
      <c r="Z1004" s="92">
        <v>-27.819973074174413</v>
      </c>
      <c r="AB1004" s="92">
        <f t="shared" si="248"/>
        <v>374</v>
      </c>
      <c r="AC1004" s="92">
        <v>-50.547512151126284</v>
      </c>
      <c r="AE1004" s="92">
        <f t="shared" si="249"/>
        <v>2185</v>
      </c>
      <c r="AF1004" s="92">
        <v>-58.881200922734934</v>
      </c>
    </row>
    <row r="1005" spans="1:32">
      <c r="A1005" s="93">
        <v>993</v>
      </c>
      <c r="B1005" s="130">
        <v>42468</v>
      </c>
      <c r="C1005" s="92">
        <v>20.330601000000001</v>
      </c>
      <c r="D1005" s="92">
        <v>25.125699999999998</v>
      </c>
      <c r="E1005" s="92">
        <v>17.767900000000001</v>
      </c>
      <c r="F1005" s="139">
        <f t="shared" si="241"/>
        <v>-3.113582328432063E-3</v>
      </c>
      <c r="G1005" s="140">
        <f t="shared" si="241"/>
        <v>-6.8455804216394078E-4</v>
      </c>
      <c r="H1005" s="140">
        <f t="shared" si="241"/>
        <v>-6.6017931213030456E-3</v>
      </c>
      <c r="I1005" s="141">
        <f t="shared" si="256"/>
        <v>21.333269649529786</v>
      </c>
      <c r="J1005" s="142">
        <f t="shared" si="250"/>
        <v>25.063530805111899</v>
      </c>
      <c r="K1005" s="142">
        <f t="shared" si="253"/>
        <v>19.330535707652565</v>
      </c>
      <c r="L1005" s="143">
        <f t="shared" si="251"/>
        <v>14933.28875467085</v>
      </c>
      <c r="M1005" s="137">
        <f t="shared" si="242"/>
        <v>-15038.118483067139</v>
      </c>
      <c r="N1005" s="137">
        <f t="shared" si="243"/>
        <v>28995.80356147885</v>
      </c>
      <c r="O1005" s="143">
        <f t="shared" si="255"/>
        <v>46.64124532914866</v>
      </c>
      <c r="P1005" s="137">
        <f t="shared" si="252"/>
        <v>-10.301516932860977</v>
      </c>
      <c r="Q1005" s="137">
        <f t="shared" si="244"/>
        <v>192.69643852115041</v>
      </c>
      <c r="R1005" s="144">
        <f t="shared" si="245"/>
        <v>229.03616691743809</v>
      </c>
      <c r="T1005" s="92">
        <f t="shared" si="254"/>
        <v>3.861003861003861E-4</v>
      </c>
      <c r="U1005" s="92">
        <f>SUM($T$13:T1005)</f>
        <v>0.38339768339767588</v>
      </c>
      <c r="V1005" s="92">
        <f t="shared" si="246"/>
        <v>139</v>
      </c>
      <c r="W1005" s="92">
        <v>-27.645257678354028</v>
      </c>
      <c r="Y1005" s="92">
        <f t="shared" si="247"/>
        <v>1356</v>
      </c>
      <c r="Z1005" s="92">
        <v>-27.778600951292901</v>
      </c>
      <c r="AB1005" s="92">
        <f t="shared" si="248"/>
        <v>752</v>
      </c>
      <c r="AC1005" s="92">
        <v>-50.431239096269564</v>
      </c>
      <c r="AE1005" s="92">
        <f t="shared" si="249"/>
        <v>282</v>
      </c>
      <c r="AF1005" s="92">
        <v>-58.131136155903732</v>
      </c>
    </row>
    <row r="1006" spans="1:32">
      <c r="A1006" s="93">
        <v>994</v>
      </c>
      <c r="B1006" s="130">
        <v>42467</v>
      </c>
      <c r="C1006" s="92">
        <v>20.094100999999998</v>
      </c>
      <c r="D1006" s="92">
        <v>24.907699999999998</v>
      </c>
      <c r="E1006" s="92">
        <v>17.880099999999999</v>
      </c>
      <c r="F1006" s="139">
        <f t="shared" si="241"/>
        <v>1.1769623333733659E-2</v>
      </c>
      <c r="G1006" s="140">
        <f t="shared" si="241"/>
        <v>8.7523135415956688E-3</v>
      </c>
      <c r="H1006" s="140">
        <f t="shared" si="241"/>
        <v>-6.2751326894143755E-3</v>
      </c>
      <c r="I1006" s="141">
        <f t="shared" si="256"/>
        <v>21.651768762379564</v>
      </c>
      <c r="J1006" s="142">
        <f t="shared" si="250"/>
        <v>25.300214150242699</v>
      </c>
      <c r="K1006" s="142">
        <f t="shared" si="253"/>
        <v>19.336892192996686</v>
      </c>
      <c r="L1006" s="143">
        <f t="shared" si="251"/>
        <v>15156.238133665694</v>
      </c>
      <c r="M1006" s="137">
        <f t="shared" si="242"/>
        <v>-15180.128490145618</v>
      </c>
      <c r="N1006" s="137">
        <f t="shared" si="243"/>
        <v>29005.33828949503</v>
      </c>
      <c r="O1006" s="143">
        <f t="shared" si="255"/>
        <v>-176.308133665696</v>
      </c>
      <c r="P1006" s="137">
        <f t="shared" si="252"/>
        <v>131.70849014561827</v>
      </c>
      <c r="Q1006" s="137">
        <f t="shared" si="244"/>
        <v>183.16171050496996</v>
      </c>
      <c r="R1006" s="144">
        <f t="shared" si="245"/>
        <v>138.56206698489223</v>
      </c>
      <c r="T1006" s="92">
        <f t="shared" si="254"/>
        <v>3.861003861003861E-4</v>
      </c>
      <c r="U1006" s="92">
        <f>SUM($T$13:T1006)</f>
        <v>0.38378378378377626</v>
      </c>
      <c r="V1006" s="92">
        <f t="shared" si="246"/>
        <v>503</v>
      </c>
      <c r="W1006" s="92">
        <v>-27.618055987664775</v>
      </c>
      <c r="Y1006" s="92">
        <f t="shared" si="247"/>
        <v>1627</v>
      </c>
      <c r="Z1006" s="92">
        <v>-27.666188518656782</v>
      </c>
      <c r="AB1006" s="92">
        <f t="shared" si="248"/>
        <v>1705</v>
      </c>
      <c r="AC1006" s="92">
        <v>-50.298781709614559</v>
      </c>
      <c r="AE1006" s="92">
        <f t="shared" si="249"/>
        <v>1450</v>
      </c>
      <c r="AF1006" s="92">
        <v>-58.05365541887295</v>
      </c>
    </row>
    <row r="1007" spans="1:32">
      <c r="A1007" s="93">
        <v>995</v>
      </c>
      <c r="B1007" s="130">
        <v>42466</v>
      </c>
      <c r="C1007" s="92">
        <v>20.122900000000001</v>
      </c>
      <c r="D1007" s="92">
        <v>25.0273</v>
      </c>
      <c r="E1007" s="92">
        <v>17.625401</v>
      </c>
      <c r="F1007" s="139">
        <f t="shared" si="241"/>
        <v>-1.4311555491506311E-3</v>
      </c>
      <c r="G1007" s="140">
        <f t="shared" si="241"/>
        <v>-4.7787815705250258E-3</v>
      </c>
      <c r="H1007" s="140">
        <f t="shared" si="241"/>
        <v>1.4450678313645104E-2</v>
      </c>
      <c r="I1007" s="141">
        <f t="shared" si="256"/>
        <v>21.369273414363729</v>
      </c>
      <c r="J1007" s="142">
        <f t="shared" si="250"/>
        <v>24.960844813064135</v>
      </c>
      <c r="K1007" s="142">
        <f t="shared" si="253"/>
        <v>19.740195749305219</v>
      </c>
      <c r="L1007" s="143">
        <f t="shared" si="251"/>
        <v>14958.491390054611</v>
      </c>
      <c r="M1007" s="137">
        <f t="shared" si="242"/>
        <v>-14976.506887838481</v>
      </c>
      <c r="N1007" s="137">
        <f t="shared" si="243"/>
        <v>29610.293623957827</v>
      </c>
      <c r="O1007" s="143">
        <f t="shared" si="255"/>
        <v>21.438609945387725</v>
      </c>
      <c r="P1007" s="137">
        <f t="shared" si="252"/>
        <v>-71.913112161519166</v>
      </c>
      <c r="Q1007" s="137">
        <f t="shared" si="244"/>
        <v>-421.79362395782664</v>
      </c>
      <c r="R1007" s="144">
        <f t="shared" si="245"/>
        <v>-472.26812617395808</v>
      </c>
      <c r="T1007" s="92">
        <f t="shared" si="254"/>
        <v>3.861003861003861E-4</v>
      </c>
      <c r="U1007" s="92">
        <f>SUM($T$13:T1007)</f>
        <v>0.38416988416987663</v>
      </c>
      <c r="V1007" s="92">
        <f t="shared" si="246"/>
        <v>807</v>
      </c>
      <c r="W1007" s="92">
        <v>-27.28648095054632</v>
      </c>
      <c r="Y1007" s="92">
        <f t="shared" si="247"/>
        <v>2271</v>
      </c>
      <c r="Z1007" s="92">
        <v>-27.645113373922868</v>
      </c>
      <c r="AB1007" s="92">
        <f t="shared" si="248"/>
        <v>643</v>
      </c>
      <c r="AC1007" s="92">
        <v>-50.252974877246743</v>
      </c>
      <c r="AE1007" s="92">
        <f t="shared" si="249"/>
        <v>703</v>
      </c>
      <c r="AF1007" s="92">
        <v>-57.726509212545352</v>
      </c>
    </row>
    <row r="1008" spans="1:32">
      <c r="A1008" s="93">
        <v>996</v>
      </c>
      <c r="B1008" s="130">
        <v>42465</v>
      </c>
      <c r="C1008" s="92">
        <v>19.9209</v>
      </c>
      <c r="D1008" s="92">
        <v>24.951599000000002</v>
      </c>
      <c r="E1008" s="92">
        <v>17.681000000000001</v>
      </c>
      <c r="F1008" s="139">
        <f t="shared" si="241"/>
        <v>1.0140104111762138E-2</v>
      </c>
      <c r="G1008" s="140">
        <f t="shared" si="241"/>
        <v>3.0339137784316517E-3</v>
      </c>
      <c r="H1008" s="140">
        <f t="shared" si="241"/>
        <v>-3.1445619591652374E-3</v>
      </c>
      <c r="I1008" s="141">
        <f t="shared" si="256"/>
        <v>21.616897213981296</v>
      </c>
      <c r="J1008" s="142">
        <f t="shared" si="250"/>
        <v>25.156792681302711</v>
      </c>
      <c r="K1008" s="142">
        <f t="shared" si="253"/>
        <v>19.397809968836604</v>
      </c>
      <c r="L1008" s="143">
        <f t="shared" si="251"/>
        <v>15131.828049786907</v>
      </c>
      <c r="M1008" s="137">
        <f t="shared" si="242"/>
        <v>-15094.075608781626</v>
      </c>
      <c r="N1008" s="137">
        <f t="shared" si="243"/>
        <v>29096.714953254908</v>
      </c>
      <c r="O1008" s="143">
        <f t="shared" si="255"/>
        <v>-151.89804978690881</v>
      </c>
      <c r="P1008" s="137">
        <f t="shared" si="252"/>
        <v>45.655608781626142</v>
      </c>
      <c r="Q1008" s="137">
        <f t="shared" si="244"/>
        <v>91.785046745091677</v>
      </c>
      <c r="R1008" s="144">
        <f t="shared" si="245"/>
        <v>-14.457394260190995</v>
      </c>
      <c r="T1008" s="92">
        <f t="shared" si="254"/>
        <v>3.861003861003861E-4</v>
      </c>
      <c r="U1008" s="92">
        <f>SUM($T$13:T1008)</f>
        <v>0.384555984555977</v>
      </c>
      <c r="V1008" s="92">
        <f t="shared" si="246"/>
        <v>1477</v>
      </c>
      <c r="W1008" s="92">
        <v>-27.283354382319885</v>
      </c>
      <c r="Y1008" s="92">
        <f t="shared" si="247"/>
        <v>875</v>
      </c>
      <c r="Z1008" s="92">
        <v>-27.530105525856925</v>
      </c>
      <c r="AB1008" s="92">
        <f t="shared" si="248"/>
        <v>51</v>
      </c>
      <c r="AC1008" s="92">
        <v>-49.857705933685793</v>
      </c>
      <c r="AE1008" s="92">
        <f t="shared" si="249"/>
        <v>1352</v>
      </c>
      <c r="AF1008" s="92">
        <v>-57.306104224879164</v>
      </c>
    </row>
    <row r="1009" spans="1:32">
      <c r="A1009" s="93">
        <v>997</v>
      </c>
      <c r="B1009" s="130">
        <v>42464</v>
      </c>
      <c r="C1009" s="92">
        <v>19.749099999999999</v>
      </c>
      <c r="D1009" s="92">
        <v>24.655899000000002</v>
      </c>
      <c r="E1009" s="92">
        <v>17.497399999999999</v>
      </c>
      <c r="F1009" s="139">
        <f t="shared" si="241"/>
        <v>8.6991305932928586E-3</v>
      </c>
      <c r="G1009" s="140">
        <f t="shared" si="241"/>
        <v>1.1993073138399923E-2</v>
      </c>
      <c r="H1009" s="140">
        <f t="shared" si="241"/>
        <v>1.0492987529575837E-2</v>
      </c>
      <c r="I1009" s="141">
        <f t="shared" si="256"/>
        <v>21.586060524783406</v>
      </c>
      <c r="J1009" s="142">
        <f t="shared" si="250"/>
        <v>25.381494669462267</v>
      </c>
      <c r="K1009" s="142">
        <f t="shared" si="253"/>
        <v>19.663183044338016</v>
      </c>
      <c r="L1009" s="143">
        <f t="shared" si="251"/>
        <v>15110.242367348385</v>
      </c>
      <c r="M1009" s="137">
        <f t="shared" si="242"/>
        <v>-15228.89680167736</v>
      </c>
      <c r="N1009" s="137">
        <f t="shared" si="243"/>
        <v>29494.774566507025</v>
      </c>
      <c r="O1009" s="143">
        <f t="shared" si="255"/>
        <v>-130.31236734838603</v>
      </c>
      <c r="P1009" s="137">
        <f t="shared" si="252"/>
        <v>180.47680167735962</v>
      </c>
      <c r="Q1009" s="137">
        <f t="shared" si="244"/>
        <v>-306.27456650702516</v>
      </c>
      <c r="R1009" s="144">
        <f t="shared" si="245"/>
        <v>-256.11013217805157</v>
      </c>
      <c r="T1009" s="92">
        <f t="shared" si="254"/>
        <v>3.861003861003861E-4</v>
      </c>
      <c r="U1009" s="92">
        <f>SUM($T$13:T1009)</f>
        <v>0.38494208494207738</v>
      </c>
      <c r="V1009" s="92">
        <f t="shared" si="246"/>
        <v>1961</v>
      </c>
      <c r="W1009" s="92">
        <v>-27.224519139434051</v>
      </c>
      <c r="Y1009" s="92">
        <f t="shared" si="247"/>
        <v>2262</v>
      </c>
      <c r="Z1009" s="92">
        <v>-27.499981807646691</v>
      </c>
      <c r="AB1009" s="92">
        <f t="shared" si="248"/>
        <v>1071</v>
      </c>
      <c r="AC1009" s="92">
        <v>-49.75115983451542</v>
      </c>
      <c r="AE1009" s="92">
        <f t="shared" si="249"/>
        <v>2588</v>
      </c>
      <c r="AF1009" s="92">
        <v>-57.217692588124919</v>
      </c>
    </row>
    <row r="1010" spans="1:32">
      <c r="A1010" s="93">
        <v>998</v>
      </c>
      <c r="B1010" s="130">
        <v>42461</v>
      </c>
      <c r="C1010" s="92">
        <v>19.641399</v>
      </c>
      <c r="D1010" s="92">
        <v>24.797001000000002</v>
      </c>
      <c r="E1010" s="92">
        <v>17.329000000000001</v>
      </c>
      <c r="F1010" s="139">
        <f t="shared" si="241"/>
        <v>5.4833670452902883E-3</v>
      </c>
      <c r="G1010" s="140">
        <f t="shared" si="241"/>
        <v>-5.6902848856601462E-3</v>
      </c>
      <c r="H1010" s="140">
        <f t="shared" si="241"/>
        <v>9.71781406890182E-3</v>
      </c>
      <c r="I1010" s="141">
        <f t="shared" si="256"/>
        <v>21.517243506432507</v>
      </c>
      <c r="J1010" s="142">
        <f t="shared" si="250"/>
        <v>24.937983671868224</v>
      </c>
      <c r="K1010" s="142">
        <f t="shared" si="253"/>
        <v>19.648098943966762</v>
      </c>
      <c r="L1010" s="143">
        <f t="shared" si="251"/>
        <v>15062.070454502755</v>
      </c>
      <c r="M1010" s="137">
        <f t="shared" si="242"/>
        <v>-14962.790203120934</v>
      </c>
      <c r="N1010" s="137">
        <f t="shared" si="243"/>
        <v>29472.148415950141</v>
      </c>
      <c r="O1010" s="143">
        <f t="shared" si="255"/>
        <v>-82.140454502756256</v>
      </c>
      <c r="P1010" s="137">
        <f t="shared" si="252"/>
        <v>-85.629796879065907</v>
      </c>
      <c r="Q1010" s="137">
        <f t="shared" si="244"/>
        <v>-283.6484159501415</v>
      </c>
      <c r="R1010" s="144">
        <f t="shared" si="245"/>
        <v>-451.41866733196366</v>
      </c>
      <c r="T1010" s="92">
        <f t="shared" si="254"/>
        <v>3.861003861003861E-4</v>
      </c>
      <c r="U1010" s="92">
        <f>SUM($T$13:T1010)</f>
        <v>0.38532818532817775</v>
      </c>
      <c r="V1010" s="92">
        <f t="shared" si="246"/>
        <v>1097</v>
      </c>
      <c r="W1010" s="92">
        <v>-26.639828165662038</v>
      </c>
      <c r="Y1010" s="92">
        <f t="shared" si="247"/>
        <v>2283</v>
      </c>
      <c r="Z1010" s="92">
        <v>-27.402043213045545</v>
      </c>
      <c r="AB1010" s="92">
        <f t="shared" si="248"/>
        <v>1008</v>
      </c>
      <c r="AC1010" s="92">
        <v>-49.686234534237883</v>
      </c>
      <c r="AE1010" s="92">
        <f t="shared" si="249"/>
        <v>1458</v>
      </c>
      <c r="AF1010" s="92">
        <v>-57.178600659879521</v>
      </c>
    </row>
    <row r="1011" spans="1:32">
      <c r="A1011" s="93">
        <v>999</v>
      </c>
      <c r="B1011" s="130">
        <v>42460</v>
      </c>
      <c r="C1011" s="92">
        <v>19.570900000000002</v>
      </c>
      <c r="D1011" s="92">
        <v>24.812201000000002</v>
      </c>
      <c r="E1011" s="92">
        <v>17.262899000000001</v>
      </c>
      <c r="F1011" s="139">
        <f t="shared" si="241"/>
        <v>3.6022359727962971E-3</v>
      </c>
      <c r="G1011" s="140">
        <f t="shared" si="241"/>
        <v>-6.1260184052192024E-4</v>
      </c>
      <c r="H1011" s="140">
        <f t="shared" si="241"/>
        <v>3.8290787659709391E-3</v>
      </c>
      <c r="I1011" s="141">
        <f t="shared" si="256"/>
        <v>21.476987489594244</v>
      </c>
      <c r="J1011" s="142">
        <f t="shared" si="250"/>
        <v>25.065335517018422</v>
      </c>
      <c r="K1011" s="142">
        <f t="shared" si="253"/>
        <v>19.533510043707029</v>
      </c>
      <c r="L1011" s="143">
        <f t="shared" si="251"/>
        <v>15033.89124271597</v>
      </c>
      <c r="M1011" s="137">
        <f t="shared" si="242"/>
        <v>-15039.201310211054</v>
      </c>
      <c r="N1011" s="137">
        <f t="shared" si="243"/>
        <v>29300.265065560543</v>
      </c>
      <c r="O1011" s="143">
        <f t="shared" si="255"/>
        <v>-53.961242715971821</v>
      </c>
      <c r="P1011" s="137">
        <f t="shared" si="252"/>
        <v>-9.2186897889459942</v>
      </c>
      <c r="Q1011" s="137">
        <f t="shared" si="244"/>
        <v>-111.76506556054301</v>
      </c>
      <c r="R1011" s="144">
        <f t="shared" si="245"/>
        <v>-174.94499806546082</v>
      </c>
      <c r="T1011" s="92">
        <f t="shared" si="254"/>
        <v>3.861003861003861E-4</v>
      </c>
      <c r="U1011" s="92">
        <f>SUM($T$13:T1011)</f>
        <v>0.38571428571427813</v>
      </c>
      <c r="V1011" s="92">
        <f t="shared" si="246"/>
        <v>126</v>
      </c>
      <c r="W1011" s="92">
        <v>-26.607046765555424</v>
      </c>
      <c r="Y1011" s="92">
        <f t="shared" si="247"/>
        <v>1801</v>
      </c>
      <c r="Z1011" s="92">
        <v>-27.125526213050762</v>
      </c>
      <c r="AB1011" s="92">
        <f t="shared" si="248"/>
        <v>1597</v>
      </c>
      <c r="AC1011" s="92">
        <v>-49.451366969922674</v>
      </c>
      <c r="AE1011" s="92">
        <f t="shared" si="249"/>
        <v>10</v>
      </c>
      <c r="AF1011" s="92">
        <v>-56.935821125523944</v>
      </c>
    </row>
    <row r="1012" spans="1:32">
      <c r="A1012" s="93">
        <v>1000</v>
      </c>
      <c r="B1012" s="130">
        <v>42459</v>
      </c>
      <c r="C1012" s="92">
        <v>19.555</v>
      </c>
      <c r="D1012" s="92">
        <v>24.912700999999998</v>
      </c>
      <c r="E1012" s="92">
        <v>17.2654</v>
      </c>
      <c r="F1012" s="139">
        <f t="shared" si="241"/>
        <v>8.1309128100248707E-4</v>
      </c>
      <c r="G1012" s="140">
        <f t="shared" si="241"/>
        <v>-4.0340868699864085E-3</v>
      </c>
      <c r="H1012" s="140">
        <f t="shared" si="241"/>
        <v>-1.4485618636106423E-4</v>
      </c>
      <c r="I1012" s="141">
        <f t="shared" si="256"/>
        <v>21.417300072104325</v>
      </c>
      <c r="J1012" s="142">
        <f t="shared" si="250"/>
        <v>24.979522277439933</v>
      </c>
      <c r="K1012" s="142">
        <f t="shared" si="253"/>
        <v>19.456181243469601</v>
      </c>
      <c r="L1012" s="143">
        <f t="shared" si="251"/>
        <v>14992.110050473028</v>
      </c>
      <c r="M1012" s="137">
        <f t="shared" si="242"/>
        <v>-14987.71336646396</v>
      </c>
      <c r="N1012" s="137">
        <f t="shared" si="243"/>
        <v>29184.271865204402</v>
      </c>
      <c r="O1012" s="143">
        <f t="shared" si="255"/>
        <v>-12.180050473029041</v>
      </c>
      <c r="P1012" s="137">
        <f t="shared" si="252"/>
        <v>-60.70663353603959</v>
      </c>
      <c r="Q1012" s="137">
        <f t="shared" si="244"/>
        <v>4.2281347955977253</v>
      </c>
      <c r="R1012" s="144">
        <f t="shared" si="245"/>
        <v>-68.658549213470906</v>
      </c>
      <c r="T1012" s="92">
        <f t="shared" si="254"/>
        <v>3.861003861003861E-4</v>
      </c>
      <c r="U1012" s="92">
        <f>SUM($T$13:T1012)</f>
        <v>0.3861003861003785</v>
      </c>
      <c r="V1012" s="92">
        <f t="shared" si="246"/>
        <v>2115</v>
      </c>
      <c r="W1012" s="92">
        <v>-26.600141297310984</v>
      </c>
      <c r="Y1012" s="92">
        <f t="shared" si="247"/>
        <v>1402</v>
      </c>
      <c r="Z1012" s="92">
        <v>-27.120704399407259</v>
      </c>
      <c r="AB1012" s="92">
        <f t="shared" si="248"/>
        <v>2052</v>
      </c>
      <c r="AC1012" s="92">
        <v>-48.975543736345571</v>
      </c>
      <c r="AE1012" s="92">
        <f t="shared" si="249"/>
        <v>49</v>
      </c>
      <c r="AF1012" s="92">
        <v>-56.855255401866089</v>
      </c>
    </row>
    <row r="1013" spans="1:32">
      <c r="A1013" s="93">
        <v>1001</v>
      </c>
      <c r="B1013" s="130">
        <v>42458</v>
      </c>
      <c r="C1013" s="92">
        <v>19.526899</v>
      </c>
      <c r="D1013" s="92">
        <v>24.8584</v>
      </c>
      <c r="E1013" s="92">
        <v>17.325299999999999</v>
      </c>
      <c r="F1013" s="139">
        <f t="shared" si="241"/>
        <v>1.4390917882045606E-3</v>
      </c>
      <c r="G1013" s="140">
        <f t="shared" si="241"/>
        <v>2.1844125124705904E-3</v>
      </c>
      <c r="H1013" s="140">
        <f t="shared" si="241"/>
        <v>-3.4573715895250823E-3</v>
      </c>
      <c r="I1013" s="141">
        <f t="shared" si="256"/>
        <v>21.430696420358398</v>
      </c>
      <c r="J1013" s="142">
        <f t="shared" si="250"/>
        <v>25.135486594901522</v>
      </c>
      <c r="K1013" s="142">
        <f t="shared" si="253"/>
        <v>19.391723006239431</v>
      </c>
      <c r="L1013" s="143">
        <f t="shared" si="251"/>
        <v>15001.48749425088</v>
      </c>
      <c r="M1013" s="137">
        <f t="shared" si="242"/>
        <v>-15081.291956940913</v>
      </c>
      <c r="N1013" s="137">
        <f t="shared" si="243"/>
        <v>29087.584509359145</v>
      </c>
      <c r="O1013" s="143">
        <f t="shared" si="255"/>
        <v>-21.557494250881064</v>
      </c>
      <c r="P1013" s="137">
        <f t="shared" si="252"/>
        <v>32.871956940913151</v>
      </c>
      <c r="Q1013" s="137">
        <f t="shared" si="244"/>
        <v>100.91549064085484</v>
      </c>
      <c r="R1013" s="144">
        <f t="shared" si="245"/>
        <v>112.22995333088693</v>
      </c>
      <c r="T1013" s="92">
        <f t="shared" si="254"/>
        <v>3.861003861003861E-4</v>
      </c>
      <c r="U1013" s="92">
        <f>SUM($T$13:T1013)</f>
        <v>0.38648648648647888</v>
      </c>
      <c r="V1013" s="92">
        <f t="shared" si="246"/>
        <v>1317</v>
      </c>
      <c r="W1013" s="92">
        <v>-26.590105462177235</v>
      </c>
      <c r="Y1013" s="92">
        <f t="shared" si="247"/>
        <v>1778</v>
      </c>
      <c r="Z1013" s="92">
        <v>-27.059373351861723</v>
      </c>
      <c r="AB1013" s="92">
        <f t="shared" si="248"/>
        <v>1952</v>
      </c>
      <c r="AC1013" s="92">
        <v>-48.901967250403686</v>
      </c>
      <c r="AE1013" s="92">
        <f t="shared" si="249"/>
        <v>1777</v>
      </c>
      <c r="AF1013" s="92">
        <v>-56.765622380988134</v>
      </c>
    </row>
    <row r="1014" spans="1:32">
      <c r="A1014" s="93">
        <v>1002</v>
      </c>
      <c r="B1014" s="130">
        <v>42457</v>
      </c>
      <c r="C1014" s="92">
        <v>19.605399999999999</v>
      </c>
      <c r="D1014" s="92">
        <v>24.819099000000001</v>
      </c>
      <c r="E1014" s="92">
        <v>17.433599000000001</v>
      </c>
      <c r="F1014" s="139">
        <f t="shared" si="241"/>
        <v>-4.0040499046181122E-3</v>
      </c>
      <c r="G1014" s="140">
        <f t="shared" si="241"/>
        <v>1.5834982567255462E-3</v>
      </c>
      <c r="H1014" s="140">
        <f t="shared" si="241"/>
        <v>-6.2120850663137661E-3</v>
      </c>
      <c r="I1014" s="141">
        <f t="shared" si="256"/>
        <v>21.314213732446163</v>
      </c>
      <c r="J1014" s="142">
        <f t="shared" si="250"/>
        <v>25.120415244727457</v>
      </c>
      <c r="K1014" s="142">
        <f t="shared" si="253"/>
        <v>19.3381190366946</v>
      </c>
      <c r="L1014" s="143">
        <f t="shared" si="251"/>
        <v>14919.949612712315</v>
      </c>
      <c r="M1014" s="137">
        <f t="shared" si="242"/>
        <v>-15072.249146836475</v>
      </c>
      <c r="N1014" s="137">
        <f t="shared" si="243"/>
        <v>29007.178555041901</v>
      </c>
      <c r="O1014" s="143">
        <f t="shared" si="255"/>
        <v>59.980387287683698</v>
      </c>
      <c r="P1014" s="137">
        <f t="shared" si="252"/>
        <v>23.829146836475047</v>
      </c>
      <c r="Q1014" s="137">
        <f t="shared" si="244"/>
        <v>181.32144495809916</v>
      </c>
      <c r="R1014" s="144">
        <f t="shared" si="245"/>
        <v>265.13097908225791</v>
      </c>
      <c r="T1014" s="92">
        <f t="shared" si="254"/>
        <v>3.861003861003861E-4</v>
      </c>
      <c r="U1014" s="92">
        <f>SUM($T$13:T1014)</f>
        <v>0.38687258687257925</v>
      </c>
      <c r="V1014" s="92">
        <f t="shared" si="246"/>
        <v>2014</v>
      </c>
      <c r="W1014" s="92">
        <v>-26.576880329654159</v>
      </c>
      <c r="Y1014" s="92">
        <f t="shared" si="247"/>
        <v>2588</v>
      </c>
      <c r="Z1014" s="92">
        <v>-27.023842996408348</v>
      </c>
      <c r="AB1014" s="92">
        <f t="shared" si="248"/>
        <v>1244</v>
      </c>
      <c r="AC1014" s="92">
        <v>-48.719818480552931</v>
      </c>
      <c r="AE1014" s="92">
        <f t="shared" si="249"/>
        <v>1305</v>
      </c>
      <c r="AF1014" s="92">
        <v>-56.63071953855615</v>
      </c>
    </row>
    <row r="1015" spans="1:32">
      <c r="A1015" s="93">
        <v>1003</v>
      </c>
      <c r="B1015" s="130">
        <v>42454</v>
      </c>
      <c r="C1015" s="92">
        <v>19.643801</v>
      </c>
      <c r="D1015" s="92">
        <v>24.849001000000001</v>
      </c>
      <c r="E1015" s="92">
        <v>17.523399000000001</v>
      </c>
      <c r="F1015" s="139">
        <f t="shared" si="241"/>
        <v>-1.9548660669083118E-3</v>
      </c>
      <c r="G1015" s="140">
        <f t="shared" si="241"/>
        <v>-1.2033481748421337E-3</v>
      </c>
      <c r="H1015" s="140">
        <f t="shared" si="241"/>
        <v>-5.1245765733006765E-3</v>
      </c>
      <c r="I1015" s="141">
        <f t="shared" si="256"/>
        <v>21.358066061654768</v>
      </c>
      <c r="J1015" s="142">
        <f t="shared" si="250"/>
        <v>25.050519185431238</v>
      </c>
      <c r="K1015" s="142">
        <f t="shared" si="253"/>
        <v>19.359280864460143</v>
      </c>
      <c r="L1015" s="143">
        <f t="shared" si="251"/>
        <v>14950.646243158337</v>
      </c>
      <c r="M1015" s="137">
        <f t="shared" si="242"/>
        <v>-15030.311511258742</v>
      </c>
      <c r="N1015" s="137">
        <f t="shared" si="243"/>
        <v>29038.921296690212</v>
      </c>
      <c r="O1015" s="143">
        <f t="shared" si="255"/>
        <v>29.28375684166167</v>
      </c>
      <c r="P1015" s="137">
        <f t="shared" si="252"/>
        <v>-18.108488741258043</v>
      </c>
      <c r="Q1015" s="137">
        <f t="shared" si="244"/>
        <v>149.57870330978767</v>
      </c>
      <c r="R1015" s="144">
        <f t="shared" si="245"/>
        <v>160.7539714101913</v>
      </c>
      <c r="T1015" s="92">
        <f t="shared" si="254"/>
        <v>3.861003861003861E-4</v>
      </c>
      <c r="U1015" s="92">
        <f>SUM($T$13:T1015)</f>
        <v>0.38725868725867962</v>
      </c>
      <c r="V1015" s="92">
        <f t="shared" si="246"/>
        <v>2310</v>
      </c>
      <c r="W1015" s="92">
        <v>-26.43605176058918</v>
      </c>
      <c r="Y1015" s="92">
        <f t="shared" si="247"/>
        <v>1903</v>
      </c>
      <c r="Z1015" s="92">
        <v>-26.911717264811159</v>
      </c>
      <c r="AB1015" s="92">
        <f t="shared" si="248"/>
        <v>1224</v>
      </c>
      <c r="AC1015" s="92">
        <v>-48.514867128735204</v>
      </c>
      <c r="AE1015" s="92">
        <f t="shared" si="249"/>
        <v>208</v>
      </c>
      <c r="AF1015" s="92">
        <v>-56.226987381996878</v>
      </c>
    </row>
    <row r="1016" spans="1:32">
      <c r="A1016" s="93">
        <v>1004</v>
      </c>
      <c r="B1016" s="130">
        <v>42453</v>
      </c>
      <c r="C1016" s="92">
        <v>19.646899999999999</v>
      </c>
      <c r="D1016" s="92">
        <v>24.802700000000002</v>
      </c>
      <c r="E1016" s="92">
        <v>17.589001</v>
      </c>
      <c r="F1016" s="139">
        <f t="shared" si="241"/>
        <v>-1.577348080358254E-4</v>
      </c>
      <c r="G1016" s="140">
        <f t="shared" si="241"/>
        <v>1.8667725691154935E-3</v>
      </c>
      <c r="H1016" s="140">
        <f t="shared" si="241"/>
        <v>-3.7297172249861621E-3</v>
      </c>
      <c r="I1016" s="141">
        <f t="shared" si="256"/>
        <v>21.396524490881514</v>
      </c>
      <c r="J1016" s="142">
        <f t="shared" si="250"/>
        <v>25.127519962774215</v>
      </c>
      <c r="K1016" s="142">
        <f t="shared" si="253"/>
        <v>19.386423432518995</v>
      </c>
      <c r="L1016" s="143">
        <f t="shared" si="251"/>
        <v>14977.56714361706</v>
      </c>
      <c r="M1016" s="137">
        <f t="shared" si="242"/>
        <v>-15076.51197766453</v>
      </c>
      <c r="N1016" s="137">
        <f t="shared" si="243"/>
        <v>29079.635148778492</v>
      </c>
      <c r="O1016" s="143">
        <f t="shared" si="255"/>
        <v>2.362856382938844</v>
      </c>
      <c r="P1016" s="137">
        <f t="shared" si="252"/>
        <v>28.091977664529622</v>
      </c>
      <c r="Q1016" s="137">
        <f t="shared" si="244"/>
        <v>108.86485122150771</v>
      </c>
      <c r="R1016" s="144">
        <f t="shared" si="245"/>
        <v>139.31968526897617</v>
      </c>
      <c r="T1016" s="92">
        <f t="shared" si="254"/>
        <v>3.861003861003861E-4</v>
      </c>
      <c r="U1016" s="92">
        <f>SUM($T$13:T1016)</f>
        <v>0.38764478764478</v>
      </c>
      <c r="V1016" s="92">
        <f t="shared" si="246"/>
        <v>2166</v>
      </c>
      <c r="W1016" s="92">
        <v>-26.415892211505707</v>
      </c>
      <c r="Y1016" s="92">
        <f t="shared" si="247"/>
        <v>1298</v>
      </c>
      <c r="Z1016" s="92">
        <v>-26.76118747131477</v>
      </c>
      <c r="AB1016" s="92">
        <f t="shared" si="248"/>
        <v>185</v>
      </c>
      <c r="AC1016" s="92">
        <v>-47.988823431809578</v>
      </c>
      <c r="AE1016" s="92">
        <f t="shared" si="249"/>
        <v>221</v>
      </c>
      <c r="AF1016" s="92">
        <v>-56.015030826381917</v>
      </c>
    </row>
    <row r="1017" spans="1:32">
      <c r="A1017" s="93">
        <v>1005</v>
      </c>
      <c r="B1017" s="130">
        <v>42452</v>
      </c>
      <c r="C1017" s="92">
        <v>19.465499999999999</v>
      </c>
      <c r="D1017" s="92">
        <v>24.672198999999999</v>
      </c>
      <c r="E1017" s="92">
        <v>17.5762</v>
      </c>
      <c r="F1017" s="139">
        <f t="shared" si="241"/>
        <v>9.3190516554930714E-3</v>
      </c>
      <c r="G1017" s="140">
        <f t="shared" si="241"/>
        <v>5.2893947556114096E-3</v>
      </c>
      <c r="H1017" s="140">
        <f t="shared" si="241"/>
        <v>7.2831442518861422E-4</v>
      </c>
      <c r="I1017" s="141">
        <f t="shared" si="256"/>
        <v>21.599326773522385</v>
      </c>
      <c r="J1017" s="142">
        <f t="shared" si="250"/>
        <v>25.213361723047065</v>
      </c>
      <c r="K1017" s="142">
        <f t="shared" si="253"/>
        <v>19.473172270399743</v>
      </c>
      <c r="L1017" s="143">
        <f t="shared" si="251"/>
        <v>15119.52874146567</v>
      </c>
      <c r="M1017" s="137">
        <f t="shared" si="242"/>
        <v>-15128.017033828239</v>
      </c>
      <c r="N1017" s="137">
        <f t="shared" si="243"/>
        <v>29209.758405599616</v>
      </c>
      <c r="O1017" s="143">
        <f t="shared" si="255"/>
        <v>-139.59874146567199</v>
      </c>
      <c r="P1017" s="137">
        <f t="shared" si="252"/>
        <v>79.597033828238636</v>
      </c>
      <c r="Q1017" s="137">
        <f t="shared" si="244"/>
        <v>-21.258405599615799</v>
      </c>
      <c r="R1017" s="144">
        <f t="shared" si="245"/>
        <v>-81.260113237049154</v>
      </c>
      <c r="T1017" s="92">
        <f t="shared" si="254"/>
        <v>3.861003861003861E-4</v>
      </c>
      <c r="U1017" s="92">
        <f>SUM($T$13:T1017)</f>
        <v>0.38803088803088037</v>
      </c>
      <c r="V1017" s="92">
        <f t="shared" si="246"/>
        <v>828</v>
      </c>
      <c r="W1017" s="92">
        <v>-26.236112996160955</v>
      </c>
      <c r="Y1017" s="92">
        <f t="shared" si="247"/>
        <v>2057</v>
      </c>
      <c r="Z1017" s="92">
        <v>-26.558402407259564</v>
      </c>
      <c r="AB1017" s="92">
        <f t="shared" si="248"/>
        <v>958</v>
      </c>
      <c r="AC1017" s="92">
        <v>-47.783887570207298</v>
      </c>
      <c r="AE1017" s="92">
        <f t="shared" si="249"/>
        <v>1718</v>
      </c>
      <c r="AF1017" s="92">
        <v>-55.929358337782105</v>
      </c>
    </row>
    <row r="1018" spans="1:32">
      <c r="A1018" s="93">
        <v>1006</v>
      </c>
      <c r="B1018" s="130">
        <v>42451</v>
      </c>
      <c r="C1018" s="92">
        <v>19.573699999999999</v>
      </c>
      <c r="D1018" s="92">
        <v>25.027799999999999</v>
      </c>
      <c r="E1018" s="92">
        <v>17.346499999999999</v>
      </c>
      <c r="F1018" s="139">
        <f t="shared" si="241"/>
        <v>-5.5278256027220252E-3</v>
      </c>
      <c r="G1018" s="140">
        <f t="shared" si="241"/>
        <v>-1.4208240436634489E-2</v>
      </c>
      <c r="H1018" s="140">
        <f t="shared" si="241"/>
        <v>1.3241864353039645E-2</v>
      </c>
      <c r="I1018" s="141">
        <f t="shared" si="256"/>
        <v>21.281605084884308</v>
      </c>
      <c r="J1018" s="142">
        <f t="shared" si="250"/>
        <v>24.7243473840809</v>
      </c>
      <c r="K1018" s="142">
        <f t="shared" si="253"/>
        <v>19.716673438445799</v>
      </c>
      <c r="L1018" s="143">
        <f t="shared" si="251"/>
        <v>14897.123559419017</v>
      </c>
      <c r="M1018" s="137">
        <f t="shared" si="242"/>
        <v>-14834.608430448539</v>
      </c>
      <c r="N1018" s="137">
        <f t="shared" si="243"/>
        <v>29575.010157668698</v>
      </c>
      <c r="O1018" s="143">
        <f t="shared" si="255"/>
        <v>82.806440580981871</v>
      </c>
      <c r="P1018" s="137">
        <f t="shared" si="252"/>
        <v>-213.81156955146071</v>
      </c>
      <c r="Q1018" s="137">
        <f t="shared" si="244"/>
        <v>-386.5101576686975</v>
      </c>
      <c r="R1018" s="144">
        <f t="shared" si="245"/>
        <v>-517.51528663917634</v>
      </c>
      <c r="T1018" s="92">
        <f t="shared" si="254"/>
        <v>3.861003861003861E-4</v>
      </c>
      <c r="U1018" s="92">
        <f>SUM($T$13:T1018)</f>
        <v>0.38841698841698075</v>
      </c>
      <c r="V1018" s="92">
        <f t="shared" si="246"/>
        <v>2487</v>
      </c>
      <c r="W1018" s="92">
        <v>-26.235231539722008</v>
      </c>
      <c r="Y1018" s="92">
        <f t="shared" si="247"/>
        <v>23</v>
      </c>
      <c r="Z1018" s="92">
        <v>-26.412138413206776</v>
      </c>
      <c r="AB1018" s="92">
        <f t="shared" si="248"/>
        <v>192</v>
      </c>
      <c r="AC1018" s="92">
        <v>-47.216939164598443</v>
      </c>
      <c r="AE1018" s="92">
        <f t="shared" si="249"/>
        <v>1852</v>
      </c>
      <c r="AF1018" s="92">
        <v>-55.910088610598905</v>
      </c>
    </row>
    <row r="1019" spans="1:32">
      <c r="A1019" s="93">
        <v>1007</v>
      </c>
      <c r="B1019" s="130">
        <v>42450</v>
      </c>
      <c r="C1019" s="92">
        <v>19.644400000000001</v>
      </c>
      <c r="D1019" s="92">
        <v>25.192499000000002</v>
      </c>
      <c r="E1019" s="92">
        <v>17.418900000000001</v>
      </c>
      <c r="F1019" s="139">
        <f t="shared" si="241"/>
        <v>-3.5989900429640453E-3</v>
      </c>
      <c r="G1019" s="140">
        <f t="shared" si="241"/>
        <v>-6.5376205830156575E-3</v>
      </c>
      <c r="H1019" s="140">
        <f t="shared" si="241"/>
        <v>-4.1564048246446328E-3</v>
      </c>
      <c r="I1019" s="141">
        <f t="shared" si="256"/>
        <v>21.322881972979573</v>
      </c>
      <c r="J1019" s="142">
        <f t="shared" si="250"/>
        <v>24.916731899443558</v>
      </c>
      <c r="K1019" s="142">
        <f t="shared" si="253"/>
        <v>19.378120518517239</v>
      </c>
      <c r="L1019" s="143">
        <f t="shared" si="251"/>
        <v>14926.017381085701</v>
      </c>
      <c r="M1019" s="137">
        <f t="shared" si="242"/>
        <v>-14950.039139666134</v>
      </c>
      <c r="N1019" s="137">
        <f t="shared" si="243"/>
        <v>29067.180777775859</v>
      </c>
      <c r="O1019" s="143">
        <f t="shared" si="255"/>
        <v>53.912618914297127</v>
      </c>
      <c r="P1019" s="137">
        <f t="shared" si="252"/>
        <v>-98.380860333865712</v>
      </c>
      <c r="Q1019" s="137">
        <f t="shared" si="244"/>
        <v>121.31922222414141</v>
      </c>
      <c r="R1019" s="144">
        <f t="shared" si="245"/>
        <v>76.850980804572828</v>
      </c>
      <c r="T1019" s="92">
        <f t="shared" si="254"/>
        <v>3.861003861003861E-4</v>
      </c>
      <c r="U1019" s="92">
        <f>SUM($T$13:T1019)</f>
        <v>0.38880308880308112</v>
      </c>
      <c r="V1019" s="92">
        <f t="shared" si="246"/>
        <v>545</v>
      </c>
      <c r="W1019" s="92">
        <v>-26.23117720245682</v>
      </c>
      <c r="Y1019" s="92">
        <f t="shared" si="247"/>
        <v>580</v>
      </c>
      <c r="Z1019" s="92">
        <v>-26.31462248770913</v>
      </c>
      <c r="AB1019" s="92">
        <f t="shared" si="248"/>
        <v>2120</v>
      </c>
      <c r="AC1019" s="92">
        <v>-47.137283174484764</v>
      </c>
      <c r="AE1019" s="92">
        <f t="shared" si="249"/>
        <v>1558</v>
      </c>
      <c r="AF1019" s="92">
        <v>-55.469783198554069</v>
      </c>
    </row>
    <row r="1020" spans="1:32">
      <c r="A1020" s="93">
        <v>1008</v>
      </c>
      <c r="B1020" s="130">
        <v>42447</v>
      </c>
      <c r="C1020" s="92">
        <v>19.6206</v>
      </c>
      <c r="D1020" s="92">
        <v>25.093</v>
      </c>
      <c r="E1020" s="92">
        <v>17.389299000000001</v>
      </c>
      <c r="F1020" s="139">
        <f t="shared" si="241"/>
        <v>1.2130108151637842E-3</v>
      </c>
      <c r="G1020" s="140">
        <f t="shared" si="241"/>
        <v>3.96520942095413E-3</v>
      </c>
      <c r="H1020" s="140">
        <f t="shared" si="241"/>
        <v>1.7022537826281159E-3</v>
      </c>
      <c r="I1020" s="141">
        <f t="shared" si="256"/>
        <v>21.425858310143422</v>
      </c>
      <c r="J1020" s="142">
        <f t="shared" si="250"/>
        <v>25.180150227924123</v>
      </c>
      <c r="K1020" s="142">
        <f t="shared" si="253"/>
        <v>19.492124156356159</v>
      </c>
      <c r="L1020" s="143">
        <f t="shared" si="251"/>
        <v>14998.100817100396</v>
      </c>
      <c r="M1020" s="137">
        <f t="shared" si="242"/>
        <v>-15108.090136754474</v>
      </c>
      <c r="N1020" s="137">
        <f t="shared" si="243"/>
        <v>29238.186234534238</v>
      </c>
      <c r="O1020" s="143">
        <f t="shared" si="255"/>
        <v>-18.170817100397471</v>
      </c>
      <c r="P1020" s="137">
        <f t="shared" si="252"/>
        <v>59.670136754473788</v>
      </c>
      <c r="Q1020" s="137">
        <f t="shared" si="244"/>
        <v>-49.686234534237883</v>
      </c>
      <c r="R1020" s="144">
        <f t="shared" si="245"/>
        <v>-8.1869148801615665</v>
      </c>
      <c r="T1020" s="92">
        <f t="shared" si="254"/>
        <v>3.861003861003861E-4</v>
      </c>
      <c r="U1020" s="92">
        <f>SUM($T$13:T1020)</f>
        <v>0.38918918918918149</v>
      </c>
      <c r="V1020" s="92">
        <f t="shared" si="246"/>
        <v>89</v>
      </c>
      <c r="W1020" s="92">
        <v>-26.205358279994471</v>
      </c>
      <c r="Y1020" s="92">
        <f t="shared" si="247"/>
        <v>462</v>
      </c>
      <c r="Z1020" s="92">
        <v>-26.182573551232053</v>
      </c>
      <c r="AB1020" s="92">
        <f t="shared" si="248"/>
        <v>637</v>
      </c>
      <c r="AC1020" s="92">
        <v>-46.952631251020648</v>
      </c>
      <c r="AE1020" s="92">
        <f t="shared" si="249"/>
        <v>1171</v>
      </c>
      <c r="AF1020" s="92">
        <v>-55.30867957189912</v>
      </c>
    </row>
    <row r="1021" spans="1:32">
      <c r="A1021" s="93">
        <v>1009</v>
      </c>
      <c r="B1021" s="130">
        <v>42446</v>
      </c>
      <c r="C1021" s="92">
        <v>19.749001</v>
      </c>
      <c r="D1021" s="92">
        <v>25.099399999999999</v>
      </c>
      <c r="E1021" s="92">
        <v>17.339300000000001</v>
      </c>
      <c r="F1021" s="139">
        <f t="shared" si="241"/>
        <v>-6.5016453237305427E-3</v>
      </c>
      <c r="G1021" s="140">
        <f t="shared" si="241"/>
        <v>-2.549861749683302E-4</v>
      </c>
      <c r="H1021" s="140">
        <f t="shared" si="241"/>
        <v>2.8835650804819313E-3</v>
      </c>
      <c r="I1021" s="141">
        <f t="shared" si="256"/>
        <v>21.260765440236696</v>
      </c>
      <c r="J1021" s="142">
        <f t="shared" si="250"/>
        <v>25.074304768241472</v>
      </c>
      <c r="K1021" s="142">
        <f t="shared" si="253"/>
        <v>19.515111292901096</v>
      </c>
      <c r="L1021" s="143">
        <f t="shared" si="251"/>
        <v>14882.535808165687</v>
      </c>
      <c r="M1021" s="137">
        <f t="shared" si="242"/>
        <v>-15044.582860944884</v>
      </c>
      <c r="N1021" s="137">
        <f t="shared" si="243"/>
        <v>29272.666939351646</v>
      </c>
      <c r="O1021" s="143">
        <f t="shared" si="255"/>
        <v>97.394191834311641</v>
      </c>
      <c r="P1021" s="137">
        <f t="shared" si="252"/>
        <v>-3.837139055116495</v>
      </c>
      <c r="Q1021" s="137">
        <f t="shared" si="244"/>
        <v>-84.166939351645851</v>
      </c>
      <c r="R1021" s="144">
        <f t="shared" si="245"/>
        <v>9.390113427549295</v>
      </c>
      <c r="T1021" s="92">
        <f t="shared" si="254"/>
        <v>3.861003861003861E-4</v>
      </c>
      <c r="U1021" s="92">
        <f>SUM($T$13:T1021)</f>
        <v>0.38957528957528187</v>
      </c>
      <c r="V1021" s="92">
        <f t="shared" si="246"/>
        <v>134</v>
      </c>
      <c r="W1021" s="92">
        <v>-26.16923757796576</v>
      </c>
      <c r="Y1021" s="92">
        <f t="shared" si="247"/>
        <v>1499</v>
      </c>
      <c r="Z1021" s="92">
        <v>-26.119601897067696</v>
      </c>
      <c r="AB1021" s="92">
        <f t="shared" si="248"/>
        <v>2437</v>
      </c>
      <c r="AC1021" s="92">
        <v>-46.511831726551463</v>
      </c>
      <c r="AE1021" s="92">
        <f t="shared" si="249"/>
        <v>623</v>
      </c>
      <c r="AF1021" s="92">
        <v>-55.300958334817551</v>
      </c>
    </row>
    <row r="1022" spans="1:32">
      <c r="A1022" s="93">
        <v>1010</v>
      </c>
      <c r="B1022" s="130">
        <v>42445</v>
      </c>
      <c r="C1022" s="92">
        <v>19.868400999999999</v>
      </c>
      <c r="D1022" s="92">
        <v>25.310699</v>
      </c>
      <c r="E1022" s="92">
        <v>17.6143</v>
      </c>
      <c r="F1022" s="139">
        <f t="shared" si="241"/>
        <v>-6.0095424891011273E-3</v>
      </c>
      <c r="G1022" s="140">
        <f t="shared" si="241"/>
        <v>-8.3482087950238482E-3</v>
      </c>
      <c r="H1022" s="140">
        <f t="shared" si="241"/>
        <v>-1.5612314994067233E-2</v>
      </c>
      <c r="I1022" s="141">
        <f t="shared" si="256"/>
        <v>21.271296391687482</v>
      </c>
      <c r="J1022" s="142">
        <f t="shared" si="250"/>
        <v>24.871321079674647</v>
      </c>
      <c r="K1022" s="142">
        <f t="shared" si="253"/>
        <v>19.155199962530446</v>
      </c>
      <c r="L1022" s="143">
        <f t="shared" si="251"/>
        <v>14889.907474181238</v>
      </c>
      <c r="M1022" s="137">
        <f t="shared" si="242"/>
        <v>-14922.792647804788</v>
      </c>
      <c r="N1022" s="137">
        <f t="shared" si="243"/>
        <v>28732.799943795668</v>
      </c>
      <c r="O1022" s="143">
        <f t="shared" si="255"/>
        <v>90.022525818760187</v>
      </c>
      <c r="P1022" s="137">
        <f t="shared" si="252"/>
        <v>-125.62735219521164</v>
      </c>
      <c r="Q1022" s="137">
        <f t="shared" si="244"/>
        <v>455.70005620433221</v>
      </c>
      <c r="R1022" s="144">
        <f t="shared" si="245"/>
        <v>420.09522982788076</v>
      </c>
      <c r="T1022" s="92">
        <f t="shared" si="254"/>
        <v>3.861003861003861E-4</v>
      </c>
      <c r="U1022" s="92">
        <f>SUM($T$13:T1022)</f>
        <v>0.38996138996138224</v>
      </c>
      <c r="V1022" s="92">
        <f t="shared" si="246"/>
        <v>1926</v>
      </c>
      <c r="W1022" s="92">
        <v>-26.080871161748291</v>
      </c>
      <c r="Y1022" s="92">
        <f t="shared" si="247"/>
        <v>473</v>
      </c>
      <c r="Z1022" s="92">
        <v>-25.946631558634181</v>
      </c>
      <c r="AB1022" s="92">
        <f t="shared" si="248"/>
        <v>940</v>
      </c>
      <c r="AC1022" s="92">
        <v>-46.469482547836378</v>
      </c>
      <c r="AE1022" s="92">
        <f t="shared" si="249"/>
        <v>2041</v>
      </c>
      <c r="AF1022" s="92">
        <v>-55.300775565194272</v>
      </c>
    </row>
    <row r="1023" spans="1:32">
      <c r="A1023" s="93">
        <v>1011</v>
      </c>
      <c r="B1023" s="130">
        <v>42444</v>
      </c>
      <c r="C1023" s="92">
        <v>19.7012</v>
      </c>
      <c r="D1023" s="92">
        <v>25.3398</v>
      </c>
      <c r="E1023" s="92">
        <v>17.886299000000001</v>
      </c>
      <c r="F1023" s="139">
        <f t="shared" si="241"/>
        <v>8.4868434410085847E-3</v>
      </c>
      <c r="G1023" s="140">
        <f t="shared" si="241"/>
        <v>-1.1484305322062571E-3</v>
      </c>
      <c r="H1023" s="140">
        <f t="shared" si="241"/>
        <v>-1.5207114674757549E-2</v>
      </c>
      <c r="I1023" s="141">
        <f t="shared" si="256"/>
        <v>21.581517600953237</v>
      </c>
      <c r="J1023" s="142">
        <f t="shared" si="250"/>
        <v>25.051896558350894</v>
      </c>
      <c r="K1023" s="142">
        <f t="shared" si="253"/>
        <v>19.163084755543892</v>
      </c>
      <c r="L1023" s="143">
        <f t="shared" si="251"/>
        <v>15107.062320667266</v>
      </c>
      <c r="M1023" s="137">
        <f t="shared" si="242"/>
        <v>-15031.137935010536</v>
      </c>
      <c r="N1023" s="137">
        <f t="shared" si="243"/>
        <v>28744.627133315837</v>
      </c>
      <c r="O1023" s="143">
        <f t="shared" si="255"/>
        <v>-127.13232066726778</v>
      </c>
      <c r="P1023" s="137">
        <f t="shared" si="252"/>
        <v>-17.282064989463834</v>
      </c>
      <c r="Q1023" s="137">
        <f t="shared" si="244"/>
        <v>443.87286668416345</v>
      </c>
      <c r="R1023" s="144">
        <f t="shared" si="245"/>
        <v>299.45848102743184</v>
      </c>
      <c r="T1023" s="92">
        <f t="shared" si="254"/>
        <v>3.861003861003861E-4</v>
      </c>
      <c r="U1023" s="92">
        <f>SUM($T$13:T1023)</f>
        <v>0.39034749034748262</v>
      </c>
      <c r="V1023" s="92">
        <f t="shared" si="246"/>
        <v>1868</v>
      </c>
      <c r="W1023" s="92">
        <v>-26.042900707911031</v>
      </c>
      <c r="Y1023" s="92">
        <f t="shared" si="247"/>
        <v>1930</v>
      </c>
      <c r="Z1023" s="92">
        <v>-25.918764532738351</v>
      </c>
      <c r="AB1023" s="92">
        <f t="shared" si="248"/>
        <v>1956</v>
      </c>
      <c r="AC1023" s="92">
        <v>-46.392781634705898</v>
      </c>
      <c r="AE1023" s="92">
        <f t="shared" si="249"/>
        <v>579</v>
      </c>
      <c r="AF1023" s="92">
        <v>-54.66124547065192</v>
      </c>
    </row>
    <row r="1024" spans="1:32">
      <c r="A1024" s="93">
        <v>1012</v>
      </c>
      <c r="B1024" s="130">
        <v>42443</v>
      </c>
      <c r="C1024" s="92">
        <v>19.755600000000001</v>
      </c>
      <c r="D1024" s="92">
        <v>25.433201</v>
      </c>
      <c r="E1024" s="92">
        <v>17.743998999999999</v>
      </c>
      <c r="F1024" s="139">
        <f t="shared" si="241"/>
        <v>-2.7536495980886588E-3</v>
      </c>
      <c r="G1024" s="140">
        <f t="shared" si="241"/>
        <v>-3.6724044291553959E-3</v>
      </c>
      <c r="H1024" s="140">
        <f t="shared" si="241"/>
        <v>8.0196127152623031E-3</v>
      </c>
      <c r="I1024" s="141">
        <f t="shared" si="256"/>
        <v>21.340972173965863</v>
      </c>
      <c r="J1024" s="142">
        <f t="shared" si="250"/>
        <v>24.988593526233682</v>
      </c>
      <c r="K1024" s="142">
        <f t="shared" si="253"/>
        <v>19.61505364382629</v>
      </c>
      <c r="L1024" s="143">
        <f t="shared" si="251"/>
        <v>14938.680521776105</v>
      </c>
      <c r="M1024" s="137">
        <f t="shared" si="242"/>
        <v>-14993.15611574021</v>
      </c>
      <c r="N1024" s="137">
        <f t="shared" si="243"/>
        <v>29422.580465739433</v>
      </c>
      <c r="O1024" s="143">
        <f t="shared" si="255"/>
        <v>41.249478223893675</v>
      </c>
      <c r="P1024" s="137">
        <f t="shared" si="252"/>
        <v>-55.263884259789847</v>
      </c>
      <c r="Q1024" s="137">
        <f t="shared" si="244"/>
        <v>-234.08046573943284</v>
      </c>
      <c r="R1024" s="144">
        <f t="shared" si="245"/>
        <v>-248.09487177532901</v>
      </c>
      <c r="T1024" s="92">
        <f t="shared" si="254"/>
        <v>3.861003861003861E-4</v>
      </c>
      <c r="U1024" s="92">
        <f>SUM($T$13:T1024)</f>
        <v>0.39073359073358299</v>
      </c>
      <c r="V1024" s="92">
        <f t="shared" si="246"/>
        <v>2524</v>
      </c>
      <c r="W1024" s="92">
        <v>-25.720706518284715</v>
      </c>
      <c r="Y1024" s="92">
        <f t="shared" si="247"/>
        <v>1426</v>
      </c>
      <c r="Z1024" s="92">
        <v>-25.793013657737902</v>
      </c>
      <c r="AB1024" s="92">
        <f t="shared" si="248"/>
        <v>25</v>
      </c>
      <c r="AC1024" s="92">
        <v>-45.650893791960698</v>
      </c>
      <c r="AE1024" s="92">
        <f t="shared" si="249"/>
        <v>2252</v>
      </c>
      <c r="AF1024" s="92">
        <v>-54.606976958524683</v>
      </c>
    </row>
    <row r="1025" spans="1:32">
      <c r="A1025" s="93">
        <v>1013</v>
      </c>
      <c r="B1025" s="130">
        <v>42440</v>
      </c>
      <c r="C1025" s="92">
        <v>19.937401000000001</v>
      </c>
      <c r="D1025" s="92">
        <v>25.482400999999999</v>
      </c>
      <c r="E1025" s="92">
        <v>17.696698999999999</v>
      </c>
      <c r="F1025" s="139">
        <f t="shared" si="241"/>
        <v>-9.1185907330649796E-3</v>
      </c>
      <c r="G1025" s="140">
        <f t="shared" si="241"/>
        <v>-1.9307442811217213E-3</v>
      </c>
      <c r="H1025" s="140">
        <f t="shared" si="241"/>
        <v>2.6728148566013132E-3</v>
      </c>
      <c r="I1025" s="141">
        <f t="shared" si="256"/>
        <v>21.204763070171481</v>
      </c>
      <c r="J1025" s="142">
        <f t="shared" si="250"/>
        <v>25.032275581908472</v>
      </c>
      <c r="K1025" s="142">
        <f t="shared" si="253"/>
        <v>19.511010304294604</v>
      </c>
      <c r="L1025" s="143">
        <f t="shared" si="251"/>
        <v>14843.334149120037</v>
      </c>
      <c r="M1025" s="137">
        <f t="shared" si="242"/>
        <v>-15019.365349145082</v>
      </c>
      <c r="N1025" s="137">
        <f t="shared" si="243"/>
        <v>29266.515456441906</v>
      </c>
      <c r="O1025" s="143">
        <f t="shared" si="255"/>
        <v>136.59585087996129</v>
      </c>
      <c r="P1025" s="137">
        <f t="shared" si="252"/>
        <v>-29.054650854917782</v>
      </c>
      <c r="Q1025" s="137">
        <f t="shared" si="244"/>
        <v>-78.015456441906281</v>
      </c>
      <c r="R1025" s="144">
        <f t="shared" si="245"/>
        <v>29.525743583137228</v>
      </c>
      <c r="T1025" s="92">
        <f t="shared" si="254"/>
        <v>3.861003861003861E-4</v>
      </c>
      <c r="U1025" s="92">
        <f>SUM($T$13:T1025)</f>
        <v>0.39111969111968337</v>
      </c>
      <c r="V1025" s="92">
        <f t="shared" si="246"/>
        <v>1191</v>
      </c>
      <c r="W1025" s="92">
        <v>-25.701811555401946</v>
      </c>
      <c r="Y1025" s="92">
        <f t="shared" si="247"/>
        <v>2544</v>
      </c>
      <c r="Z1025" s="92">
        <v>-25.685610494125285</v>
      </c>
      <c r="AB1025" s="92">
        <f t="shared" si="248"/>
        <v>1810</v>
      </c>
      <c r="AC1025" s="92">
        <v>-45.447434435573086</v>
      </c>
      <c r="AE1025" s="92">
        <f t="shared" si="249"/>
        <v>777</v>
      </c>
      <c r="AF1025" s="92">
        <v>-54.52855886463658</v>
      </c>
    </row>
    <row r="1026" spans="1:32">
      <c r="A1026" s="93">
        <v>1014</v>
      </c>
      <c r="B1026" s="130">
        <v>42439</v>
      </c>
      <c r="C1026" s="92">
        <v>19.493601000000002</v>
      </c>
      <c r="D1026" s="92">
        <v>25.203299999999999</v>
      </c>
      <c r="E1026" s="92">
        <v>17.840699999999998</v>
      </c>
      <c r="F1026" s="139">
        <f t="shared" si="241"/>
        <v>2.2766445255548273E-2</v>
      </c>
      <c r="G1026" s="140">
        <f t="shared" si="241"/>
        <v>1.1073986343058229E-2</v>
      </c>
      <c r="H1026" s="140">
        <f t="shared" si="241"/>
        <v>-8.0714882263588361E-3</v>
      </c>
      <c r="I1026" s="141">
        <f t="shared" si="256"/>
        <v>21.887099651824208</v>
      </c>
      <c r="J1026" s="142">
        <f t="shared" si="250"/>
        <v>25.358443329274341</v>
      </c>
      <c r="K1026" s="142">
        <f t="shared" si="253"/>
        <v>19.301936910603285</v>
      </c>
      <c r="L1026" s="143">
        <f t="shared" si="251"/>
        <v>15320.969756276945</v>
      </c>
      <c r="M1026" s="137">
        <f t="shared" si="242"/>
        <v>-15215.065997564605</v>
      </c>
      <c r="N1026" s="137">
        <f t="shared" si="243"/>
        <v>28952.905365904928</v>
      </c>
      <c r="O1026" s="143">
        <f t="shared" si="255"/>
        <v>-341.03975627694672</v>
      </c>
      <c r="P1026" s="137">
        <f t="shared" si="252"/>
        <v>166.64599756460484</v>
      </c>
      <c r="Q1026" s="137">
        <f t="shared" si="244"/>
        <v>235.59463409507225</v>
      </c>
      <c r="R1026" s="144">
        <f t="shared" si="245"/>
        <v>61.200875382730374</v>
      </c>
      <c r="T1026" s="92">
        <f t="shared" si="254"/>
        <v>3.861003861003861E-4</v>
      </c>
      <c r="U1026" s="92">
        <f>SUM($T$13:T1026)</f>
        <v>0.39150579150578374</v>
      </c>
      <c r="V1026" s="92">
        <f t="shared" si="246"/>
        <v>816</v>
      </c>
      <c r="W1026" s="92">
        <v>-25.570138622755621</v>
      </c>
      <c r="Y1026" s="92">
        <f t="shared" si="247"/>
        <v>2190</v>
      </c>
      <c r="Z1026" s="92">
        <v>-25.669056476745027</v>
      </c>
      <c r="AB1026" s="92">
        <f t="shared" si="248"/>
        <v>1222</v>
      </c>
      <c r="AC1026" s="92">
        <v>-45.337124712452351</v>
      </c>
      <c r="AE1026" s="92">
        <f t="shared" si="249"/>
        <v>771</v>
      </c>
      <c r="AF1026" s="92">
        <v>-54.516902570512684</v>
      </c>
    </row>
    <row r="1027" spans="1:32">
      <c r="A1027" s="93">
        <v>1015</v>
      </c>
      <c r="B1027" s="130">
        <v>42438</v>
      </c>
      <c r="C1027" s="92">
        <v>19.717099999999999</v>
      </c>
      <c r="D1027" s="92">
        <v>25.450199000000001</v>
      </c>
      <c r="E1027" s="92">
        <v>17.740998999999999</v>
      </c>
      <c r="F1027" s="139">
        <f t="shared" si="241"/>
        <v>-1.1335287643720271E-2</v>
      </c>
      <c r="G1027" s="140">
        <f t="shared" si="241"/>
        <v>-9.7012600962375073E-3</v>
      </c>
      <c r="H1027" s="140">
        <f t="shared" si="241"/>
        <v>5.6198075429687577E-3</v>
      </c>
      <c r="I1027" s="141">
        <f t="shared" si="256"/>
        <v>21.15732597795315</v>
      </c>
      <c r="J1027" s="142">
        <f t="shared" si="250"/>
        <v>24.837385605904295</v>
      </c>
      <c r="K1027" s="142">
        <f t="shared" si="253"/>
        <v>19.568355834978629</v>
      </c>
      <c r="L1027" s="143">
        <f t="shared" si="251"/>
        <v>14810.128184567206</v>
      </c>
      <c r="M1027" s="137">
        <f t="shared" si="242"/>
        <v>-14902.431363542577</v>
      </c>
      <c r="N1027" s="137">
        <f t="shared" si="243"/>
        <v>29352.533752467942</v>
      </c>
      <c r="O1027" s="143">
        <f t="shared" si="255"/>
        <v>169.80181543279286</v>
      </c>
      <c r="P1027" s="137">
        <f t="shared" si="252"/>
        <v>-145.98863645742313</v>
      </c>
      <c r="Q1027" s="137">
        <f t="shared" si="244"/>
        <v>-164.03375246794167</v>
      </c>
      <c r="R1027" s="144">
        <f t="shared" si="245"/>
        <v>-140.22057349257193</v>
      </c>
      <c r="T1027" s="92">
        <f t="shared" si="254"/>
        <v>3.861003861003861E-4</v>
      </c>
      <c r="U1027" s="92">
        <f>SUM($T$13:T1027)</f>
        <v>0.39189189189188411</v>
      </c>
      <c r="V1027" s="92">
        <f t="shared" si="246"/>
        <v>1745</v>
      </c>
      <c r="W1027" s="92">
        <v>-25.484067784907893</v>
      </c>
      <c r="Y1027" s="92">
        <f t="shared" si="247"/>
        <v>505</v>
      </c>
      <c r="Z1027" s="92">
        <v>-25.612457892750172</v>
      </c>
      <c r="AB1027" s="92">
        <f t="shared" si="248"/>
        <v>110</v>
      </c>
      <c r="AC1027" s="92">
        <v>-44.595196030611987</v>
      </c>
      <c r="AE1027" s="92">
        <f t="shared" si="249"/>
        <v>904</v>
      </c>
      <c r="AF1027" s="92">
        <v>-54.458069169346345</v>
      </c>
    </row>
    <row r="1028" spans="1:32">
      <c r="A1028" s="93">
        <v>1016</v>
      </c>
      <c r="B1028" s="130">
        <v>42437</v>
      </c>
      <c r="C1028" s="92">
        <v>19.5383</v>
      </c>
      <c r="D1028" s="92">
        <v>25.295000000000002</v>
      </c>
      <c r="E1028" s="92">
        <v>17.9207</v>
      </c>
      <c r="F1028" s="139">
        <f t="shared" si="241"/>
        <v>9.1512567623590613E-3</v>
      </c>
      <c r="G1028" s="140">
        <f t="shared" si="241"/>
        <v>6.1355603874282405E-3</v>
      </c>
      <c r="H1028" s="140">
        <f t="shared" si="241"/>
        <v>-1.0027565887493317E-2</v>
      </c>
      <c r="I1028" s="141">
        <f t="shared" si="256"/>
        <v>21.595735979588806</v>
      </c>
      <c r="J1028" s="142">
        <f t="shared" si="250"/>
        <v>25.23458414940897</v>
      </c>
      <c r="K1028" s="142">
        <f t="shared" si="253"/>
        <v>19.263873595395268</v>
      </c>
      <c r="L1028" s="143">
        <f t="shared" si="251"/>
        <v>15117.015185712164</v>
      </c>
      <c r="M1028" s="137">
        <f t="shared" si="242"/>
        <v>-15140.750489645383</v>
      </c>
      <c r="N1028" s="137">
        <f t="shared" si="243"/>
        <v>28895.810393092903</v>
      </c>
      <c r="O1028" s="143">
        <f t="shared" si="255"/>
        <v>-137.08518571216518</v>
      </c>
      <c r="P1028" s="137">
        <f t="shared" si="252"/>
        <v>92.330489645382841</v>
      </c>
      <c r="Q1028" s="137">
        <f t="shared" si="244"/>
        <v>292.68960690709719</v>
      </c>
      <c r="R1028" s="144">
        <f t="shared" si="245"/>
        <v>247.93491084031484</v>
      </c>
      <c r="T1028" s="92">
        <f t="shared" si="254"/>
        <v>3.861003861003861E-4</v>
      </c>
      <c r="U1028" s="92">
        <f>SUM($T$13:T1028)</f>
        <v>0.39227799227798449</v>
      </c>
      <c r="V1028" s="92">
        <f t="shared" si="246"/>
        <v>662</v>
      </c>
      <c r="W1028" s="92">
        <v>-25.478724356971725</v>
      </c>
      <c r="Y1028" s="92">
        <f t="shared" si="247"/>
        <v>2037</v>
      </c>
      <c r="Z1028" s="92">
        <v>-25.485321377138462</v>
      </c>
      <c r="AB1028" s="92">
        <f t="shared" si="248"/>
        <v>2246</v>
      </c>
      <c r="AC1028" s="92">
        <v>-44.592853505349922</v>
      </c>
      <c r="AE1028" s="92">
        <f t="shared" si="249"/>
        <v>1487</v>
      </c>
      <c r="AF1028" s="92">
        <v>-54.29127357696234</v>
      </c>
    </row>
    <row r="1029" spans="1:32">
      <c r="A1029" s="93">
        <v>1017</v>
      </c>
      <c r="B1029" s="130">
        <v>42436</v>
      </c>
      <c r="C1029" s="92">
        <v>19.5334</v>
      </c>
      <c r="D1029" s="92">
        <v>25.249599</v>
      </c>
      <c r="E1029" s="92">
        <v>17.740400000000001</v>
      </c>
      <c r="F1029" s="139">
        <f t="shared" si="241"/>
        <v>2.5085238616928685E-4</v>
      </c>
      <c r="G1029" s="140">
        <f t="shared" si="241"/>
        <v>1.798087961713879E-3</v>
      </c>
      <c r="H1029" s="140">
        <f t="shared" si="241"/>
        <v>1.0163243218867635E-2</v>
      </c>
      <c r="I1029" s="141">
        <f t="shared" si="256"/>
        <v>21.405268215978783</v>
      </c>
      <c r="J1029" s="142">
        <f t="shared" si="250"/>
        <v>25.125797304741358</v>
      </c>
      <c r="K1029" s="142">
        <f t="shared" si="253"/>
        <v>19.656766549795943</v>
      </c>
      <c r="L1029" s="143">
        <f t="shared" si="251"/>
        <v>14983.687751185147</v>
      </c>
      <c r="M1029" s="137">
        <f t="shared" si="242"/>
        <v>-15075.478382844814</v>
      </c>
      <c r="N1029" s="137">
        <f t="shared" si="243"/>
        <v>29485.149824693915</v>
      </c>
      <c r="O1029" s="143">
        <f t="shared" si="255"/>
        <v>-3.7577511851486634</v>
      </c>
      <c r="P1029" s="137">
        <f t="shared" si="252"/>
        <v>27.058382844814332</v>
      </c>
      <c r="Q1029" s="137">
        <f t="shared" si="244"/>
        <v>-296.64982469391543</v>
      </c>
      <c r="R1029" s="144">
        <f t="shared" si="245"/>
        <v>-273.34919303424977</v>
      </c>
      <c r="T1029" s="92">
        <f t="shared" si="254"/>
        <v>3.861003861003861E-4</v>
      </c>
      <c r="U1029" s="92">
        <f>SUM($T$13:T1029)</f>
        <v>0.39266409266408486</v>
      </c>
      <c r="V1029" s="92">
        <f t="shared" si="246"/>
        <v>1691</v>
      </c>
      <c r="W1029" s="92">
        <v>-25.467409044546002</v>
      </c>
      <c r="Y1029" s="92">
        <f t="shared" si="247"/>
        <v>1833</v>
      </c>
      <c r="Z1029" s="92">
        <v>-25.460853053302344</v>
      </c>
      <c r="AB1029" s="92">
        <f t="shared" si="248"/>
        <v>2510</v>
      </c>
      <c r="AC1029" s="92">
        <v>-44.577128357690526</v>
      </c>
      <c r="AE1029" s="92">
        <f t="shared" si="249"/>
        <v>736</v>
      </c>
      <c r="AF1029" s="92">
        <v>-54.220085014092547</v>
      </c>
    </row>
    <row r="1030" spans="1:32">
      <c r="A1030" s="93">
        <v>1018</v>
      </c>
      <c r="B1030" s="130">
        <v>42433</v>
      </c>
      <c r="C1030" s="92">
        <v>19.636199999999999</v>
      </c>
      <c r="D1030" s="92">
        <v>25.412001</v>
      </c>
      <c r="E1030" s="92">
        <v>17.7591</v>
      </c>
      <c r="F1030" s="139">
        <f t="shared" si="241"/>
        <v>-5.2352288120918189E-3</v>
      </c>
      <c r="G1030" s="140">
        <f t="shared" si="241"/>
        <v>-6.3907600192523173E-3</v>
      </c>
      <c r="H1030" s="140">
        <f t="shared" si="241"/>
        <v>-1.0529812884660927E-3</v>
      </c>
      <c r="I1030" s="141">
        <f t="shared" si="256"/>
        <v>21.287866626944115</v>
      </c>
      <c r="J1030" s="142">
        <f t="shared" si="250"/>
        <v>24.920415265185138</v>
      </c>
      <c r="K1030" s="142">
        <f t="shared" si="253"/>
        <v>19.438510037107736</v>
      </c>
      <c r="L1030" s="143">
        <f t="shared" si="251"/>
        <v>14901.506638860881</v>
      </c>
      <c r="M1030" s="137">
        <f t="shared" si="242"/>
        <v>-14952.249159111083</v>
      </c>
      <c r="N1030" s="137">
        <f t="shared" si="243"/>
        <v>29157.765055661606</v>
      </c>
      <c r="O1030" s="143">
        <f t="shared" si="255"/>
        <v>78.423361139117333</v>
      </c>
      <c r="P1030" s="137">
        <f t="shared" si="252"/>
        <v>-96.170840888917155</v>
      </c>
      <c r="Q1030" s="137">
        <f t="shared" si="244"/>
        <v>30.734944338393689</v>
      </c>
      <c r="R1030" s="144">
        <f t="shared" si="245"/>
        <v>12.987464588593866</v>
      </c>
      <c r="T1030" s="92">
        <f t="shared" si="254"/>
        <v>3.861003861003861E-4</v>
      </c>
      <c r="U1030" s="92">
        <f>SUM($T$13:T1030)</f>
        <v>0.39305019305018524</v>
      </c>
      <c r="V1030" s="92">
        <f t="shared" si="246"/>
        <v>1686</v>
      </c>
      <c r="W1030" s="92">
        <v>-25.239823679852634</v>
      </c>
      <c r="Y1030" s="92">
        <f t="shared" si="247"/>
        <v>140</v>
      </c>
      <c r="Z1030" s="92">
        <v>-25.415454941205098</v>
      </c>
      <c r="AB1030" s="92">
        <f t="shared" si="248"/>
        <v>1891</v>
      </c>
      <c r="AC1030" s="92">
        <v>-44.459926059727877</v>
      </c>
      <c r="AE1030" s="92">
        <f t="shared" si="249"/>
        <v>1891</v>
      </c>
      <c r="AF1030" s="92">
        <v>-53.811138712371758</v>
      </c>
    </row>
    <row r="1031" spans="1:32">
      <c r="A1031" s="93">
        <v>1019</v>
      </c>
      <c r="B1031" s="130">
        <v>42432</v>
      </c>
      <c r="C1031" s="92">
        <v>19.397600000000001</v>
      </c>
      <c r="D1031" s="92">
        <v>25.123799999999999</v>
      </c>
      <c r="E1031" s="92">
        <v>17.9377</v>
      </c>
      <c r="F1031" s="139">
        <f t="shared" si="241"/>
        <v>1.2300490782364726E-2</v>
      </c>
      <c r="G1031" s="140">
        <f t="shared" si="241"/>
        <v>1.1471234447018475E-2</v>
      </c>
      <c r="H1031" s="140">
        <f t="shared" si="241"/>
        <v>-9.9566834098017143E-3</v>
      </c>
      <c r="I1031" s="141">
        <f t="shared" si="256"/>
        <v>21.663129272693524</v>
      </c>
      <c r="J1031" s="142">
        <f t="shared" si="250"/>
        <v>25.368406589795338</v>
      </c>
      <c r="K1031" s="142">
        <f t="shared" si="253"/>
        <v>19.265252897528669</v>
      </c>
      <c r="L1031" s="143">
        <f t="shared" si="251"/>
        <v>15164.190490885467</v>
      </c>
      <c r="M1031" s="137">
        <f t="shared" si="242"/>
        <v>-15221.043953877203</v>
      </c>
      <c r="N1031" s="137">
        <f t="shared" si="243"/>
        <v>28897.879346293004</v>
      </c>
      <c r="O1031" s="143">
        <f t="shared" si="255"/>
        <v>-184.26049088546824</v>
      </c>
      <c r="P1031" s="137">
        <f t="shared" si="252"/>
        <v>172.62395387720244</v>
      </c>
      <c r="Q1031" s="137">
        <f t="shared" si="244"/>
        <v>290.62065370699565</v>
      </c>
      <c r="R1031" s="144">
        <f t="shared" si="245"/>
        <v>278.98411669872985</v>
      </c>
      <c r="T1031" s="92">
        <f t="shared" si="254"/>
        <v>3.861003861003861E-4</v>
      </c>
      <c r="U1031" s="92">
        <f>SUM($T$13:T1031)</f>
        <v>0.39343629343628561</v>
      </c>
      <c r="V1031" s="92">
        <f t="shared" si="246"/>
        <v>1112</v>
      </c>
      <c r="W1031" s="92">
        <v>-25.209621367954242</v>
      </c>
      <c r="Y1031" s="92">
        <f t="shared" si="247"/>
        <v>1688</v>
      </c>
      <c r="Z1031" s="92">
        <v>-25.378588284283978</v>
      </c>
      <c r="AB1031" s="92">
        <f t="shared" si="248"/>
        <v>5</v>
      </c>
      <c r="AC1031" s="92">
        <v>-44.379259458008164</v>
      </c>
      <c r="AE1031" s="92">
        <f t="shared" si="249"/>
        <v>629</v>
      </c>
      <c r="AF1031" s="92">
        <v>-53.336361677014793</v>
      </c>
    </row>
    <row r="1032" spans="1:32">
      <c r="A1032" s="93">
        <v>1020</v>
      </c>
      <c r="B1032" s="130">
        <v>42431</v>
      </c>
      <c r="C1032" s="92">
        <v>19.475901</v>
      </c>
      <c r="D1032" s="92">
        <v>24.997601</v>
      </c>
      <c r="E1032" s="92">
        <v>17.848199999999999</v>
      </c>
      <c r="F1032" s="139">
        <f t="shared" si="241"/>
        <v>-4.0204044988727539E-3</v>
      </c>
      <c r="G1032" s="140">
        <f t="shared" si="241"/>
        <v>5.0484444487293167E-3</v>
      </c>
      <c r="H1032" s="140">
        <f t="shared" si="241"/>
        <v>5.0145112672426162E-3</v>
      </c>
      <c r="I1032" s="141">
        <f t="shared" si="256"/>
        <v>21.313863745764571</v>
      </c>
      <c r="J1032" s="142">
        <f t="shared" si="250"/>
        <v>25.207318520685245</v>
      </c>
      <c r="K1032" s="142">
        <f t="shared" si="253"/>
        <v>19.556577374749274</v>
      </c>
      <c r="L1032" s="143">
        <f t="shared" si="251"/>
        <v>14919.7046220352</v>
      </c>
      <c r="M1032" s="137">
        <f t="shared" si="242"/>
        <v>-15124.391112411147</v>
      </c>
      <c r="N1032" s="137">
        <f t="shared" si="243"/>
        <v>29334.866062123911</v>
      </c>
      <c r="O1032" s="143">
        <f t="shared" si="255"/>
        <v>60.225377964798099</v>
      </c>
      <c r="P1032" s="137">
        <f t="shared" si="252"/>
        <v>75.97111241114726</v>
      </c>
      <c r="Q1032" s="137">
        <f t="shared" si="244"/>
        <v>-146.36606212391052</v>
      </c>
      <c r="R1032" s="144">
        <f t="shared" si="245"/>
        <v>-10.169571747965165</v>
      </c>
      <c r="T1032" s="92">
        <f t="shared" si="254"/>
        <v>3.861003861003861E-4</v>
      </c>
      <c r="U1032" s="92">
        <f>SUM($T$13:T1032)</f>
        <v>0.39382239382238599</v>
      </c>
      <c r="V1032" s="92">
        <f t="shared" si="246"/>
        <v>1085</v>
      </c>
      <c r="W1032" s="92">
        <v>-25.181798710595103</v>
      </c>
      <c r="Y1032" s="92">
        <f t="shared" si="247"/>
        <v>1086</v>
      </c>
      <c r="Z1032" s="92">
        <v>-25.279592553379189</v>
      </c>
      <c r="AB1032" s="92">
        <f t="shared" si="248"/>
        <v>474</v>
      </c>
      <c r="AC1032" s="92">
        <v>-44.332763311733288</v>
      </c>
      <c r="AE1032" s="92">
        <f t="shared" si="249"/>
        <v>374</v>
      </c>
      <c r="AF1032" s="92">
        <v>-52.926920394482295</v>
      </c>
    </row>
    <row r="1033" spans="1:32">
      <c r="A1033" s="93">
        <v>1021</v>
      </c>
      <c r="B1033" s="130">
        <v>42430</v>
      </c>
      <c r="C1033" s="92">
        <v>19.747800999999999</v>
      </c>
      <c r="D1033" s="92">
        <v>25.26</v>
      </c>
      <c r="E1033" s="92">
        <v>17.9039</v>
      </c>
      <c r="F1033" s="139">
        <f t="shared" si="241"/>
        <v>-1.3768621630327327E-2</v>
      </c>
      <c r="G1033" s="140">
        <f t="shared" si="241"/>
        <v>-1.0387925574030121E-2</v>
      </c>
      <c r="H1033" s="140">
        <f t="shared" si="241"/>
        <v>-3.1110540161641831E-3</v>
      </c>
      <c r="I1033" s="141">
        <f t="shared" si="256"/>
        <v>21.105252873973157</v>
      </c>
      <c r="J1033" s="142">
        <f t="shared" si="250"/>
        <v>24.820163555055423</v>
      </c>
      <c r="K1033" s="142">
        <f t="shared" si="253"/>
        <v>19.39846199989946</v>
      </c>
      <c r="L1033" s="143">
        <f t="shared" si="251"/>
        <v>14773.67701178121</v>
      </c>
      <c r="M1033" s="137">
        <f t="shared" si="242"/>
        <v>-14892.098133033254</v>
      </c>
      <c r="N1033" s="137">
        <f t="shared" si="243"/>
        <v>29097.692999849191</v>
      </c>
      <c r="O1033" s="143">
        <f t="shared" si="255"/>
        <v>206.25298821878823</v>
      </c>
      <c r="P1033" s="137">
        <f t="shared" si="252"/>
        <v>-156.3218669667458</v>
      </c>
      <c r="Q1033" s="137">
        <f t="shared" si="244"/>
        <v>90.807000150809472</v>
      </c>
      <c r="R1033" s="144">
        <f t="shared" si="245"/>
        <v>140.7381214028519</v>
      </c>
      <c r="T1033" s="92">
        <f t="shared" si="254"/>
        <v>3.861003861003861E-4</v>
      </c>
      <c r="U1033" s="92">
        <f>SUM($T$13:T1033)</f>
        <v>0.39420849420848636</v>
      </c>
      <c r="V1033" s="92">
        <f t="shared" si="246"/>
        <v>695</v>
      </c>
      <c r="W1033" s="92">
        <v>-24.856110633196295</v>
      </c>
      <c r="Y1033" s="92">
        <f t="shared" si="247"/>
        <v>1915</v>
      </c>
      <c r="Z1033" s="92">
        <v>-25.276896866151219</v>
      </c>
      <c r="AB1033" s="92">
        <f t="shared" si="248"/>
        <v>1397</v>
      </c>
      <c r="AC1033" s="92">
        <v>-43.972160079541936</v>
      </c>
      <c r="AE1033" s="92">
        <f t="shared" si="249"/>
        <v>271</v>
      </c>
      <c r="AF1033" s="92">
        <v>-52.861690291625564</v>
      </c>
    </row>
    <row r="1034" spans="1:32">
      <c r="A1034" s="93">
        <v>1022</v>
      </c>
      <c r="B1034" s="130">
        <v>42429</v>
      </c>
      <c r="C1034" s="92">
        <v>19.967600000000001</v>
      </c>
      <c r="D1034" s="92">
        <v>25.336901000000001</v>
      </c>
      <c r="E1034" s="92">
        <v>18.138399</v>
      </c>
      <c r="F1034" s="139">
        <f t="shared" si="241"/>
        <v>-1.1007782607824756E-2</v>
      </c>
      <c r="G1034" s="140">
        <f t="shared" si="241"/>
        <v>-3.0351383541341592E-3</v>
      </c>
      <c r="H1034" s="140">
        <f t="shared" si="241"/>
        <v>-1.2928318535720851E-2</v>
      </c>
      <c r="I1034" s="141">
        <f t="shared" si="256"/>
        <v>21.164334552970811</v>
      </c>
      <c r="J1034" s="142">
        <f t="shared" si="250"/>
        <v>25.004576605481468</v>
      </c>
      <c r="K1034" s="142">
        <f t="shared" si="253"/>
        <v>19.207427849613406</v>
      </c>
      <c r="L1034" s="143">
        <f t="shared" si="251"/>
        <v>14815.034187079567</v>
      </c>
      <c r="M1034" s="137">
        <f t="shared" si="242"/>
        <v>-15002.74596328888</v>
      </c>
      <c r="N1034" s="137">
        <f t="shared" si="243"/>
        <v>28811.14177442011</v>
      </c>
      <c r="O1034" s="143">
        <f t="shared" si="255"/>
        <v>164.89581292043113</v>
      </c>
      <c r="P1034" s="137">
        <f t="shared" si="252"/>
        <v>-45.674036711119697</v>
      </c>
      <c r="Q1034" s="137">
        <f t="shared" si="244"/>
        <v>377.35822557989013</v>
      </c>
      <c r="R1034" s="144">
        <f t="shared" si="245"/>
        <v>496.58000178920156</v>
      </c>
      <c r="T1034" s="92">
        <f t="shared" si="254"/>
        <v>3.861003861003861E-4</v>
      </c>
      <c r="U1034" s="92">
        <f>SUM($T$13:T1034)</f>
        <v>0.39459459459458673</v>
      </c>
      <c r="V1034" s="92">
        <f t="shared" si="246"/>
        <v>887</v>
      </c>
      <c r="W1034" s="92">
        <v>-24.743359844391307</v>
      </c>
      <c r="Y1034" s="92">
        <f t="shared" si="247"/>
        <v>2419</v>
      </c>
      <c r="Z1034" s="92">
        <v>-25.262635220129596</v>
      </c>
      <c r="AB1034" s="92">
        <f t="shared" si="248"/>
        <v>2404</v>
      </c>
      <c r="AC1034" s="92">
        <v>-43.901092074294866</v>
      </c>
      <c r="AE1034" s="92">
        <f t="shared" si="249"/>
        <v>489</v>
      </c>
      <c r="AF1034" s="92">
        <v>-52.829071402193222</v>
      </c>
    </row>
    <row r="1035" spans="1:32">
      <c r="A1035" s="93">
        <v>1023</v>
      </c>
      <c r="B1035" s="130">
        <v>42426</v>
      </c>
      <c r="C1035" s="92">
        <v>19.982299999999999</v>
      </c>
      <c r="D1035" s="92">
        <v>25.313998999999999</v>
      </c>
      <c r="E1035" s="92">
        <v>18.276599999999998</v>
      </c>
      <c r="F1035" s="139">
        <f t="shared" si="241"/>
        <v>-7.3565105118023055E-4</v>
      </c>
      <c r="G1035" s="140">
        <f t="shared" si="241"/>
        <v>9.0471679326542542E-4</v>
      </c>
      <c r="H1035" s="140">
        <f t="shared" si="241"/>
        <v>-7.5616361905386231E-3</v>
      </c>
      <c r="I1035" s="141">
        <f t="shared" si="256"/>
        <v>21.384157141069846</v>
      </c>
      <c r="J1035" s="142">
        <f t="shared" si="250"/>
        <v>25.103390930476852</v>
      </c>
      <c r="K1035" s="142">
        <f t="shared" si="253"/>
        <v>19.31185812136831</v>
      </c>
      <c r="L1035" s="143">
        <f t="shared" si="251"/>
        <v>14968.909998748892</v>
      </c>
      <c r="M1035" s="137">
        <f t="shared" si="242"/>
        <v>-15062.034558286112</v>
      </c>
      <c r="N1035" s="137">
        <f t="shared" si="243"/>
        <v>28967.787182052463</v>
      </c>
      <c r="O1035" s="143">
        <f t="shared" si="255"/>
        <v>11.020001251106805</v>
      </c>
      <c r="P1035" s="137">
        <f t="shared" si="252"/>
        <v>13.614558286111787</v>
      </c>
      <c r="Q1035" s="137">
        <f t="shared" si="244"/>
        <v>220.71281794753668</v>
      </c>
      <c r="R1035" s="144">
        <f t="shared" si="245"/>
        <v>245.34737748475527</v>
      </c>
      <c r="T1035" s="92">
        <f t="shared" si="254"/>
        <v>3.861003861003861E-4</v>
      </c>
      <c r="U1035" s="92">
        <f>SUM($T$13:T1035)</f>
        <v>0.39498069498068711</v>
      </c>
      <c r="V1035" s="92">
        <f t="shared" si="246"/>
        <v>203</v>
      </c>
      <c r="W1035" s="92">
        <v>-24.737902281196511</v>
      </c>
      <c r="Y1035" s="92">
        <f t="shared" si="247"/>
        <v>1051</v>
      </c>
      <c r="Z1035" s="92">
        <v>-25.244455163088787</v>
      </c>
      <c r="AB1035" s="92">
        <f t="shared" si="248"/>
        <v>2333</v>
      </c>
      <c r="AC1035" s="92">
        <v>-43.75358094603871</v>
      </c>
      <c r="AE1035" s="92">
        <f t="shared" si="249"/>
        <v>1075</v>
      </c>
      <c r="AF1035" s="92">
        <v>-52.534599359216372</v>
      </c>
    </row>
    <row r="1036" spans="1:32">
      <c r="A1036" s="93">
        <v>1024</v>
      </c>
      <c r="B1036" s="130">
        <v>42425</v>
      </c>
      <c r="C1036" s="92">
        <v>20.019199</v>
      </c>
      <c r="D1036" s="92">
        <v>25.313299000000001</v>
      </c>
      <c r="E1036" s="92">
        <v>18.128</v>
      </c>
      <c r="F1036" s="139">
        <f t="shared" si="241"/>
        <v>-1.8431806387458893E-3</v>
      </c>
      <c r="G1036" s="140">
        <f t="shared" si="241"/>
        <v>2.7653448094522304E-5</v>
      </c>
      <c r="H1036" s="140">
        <f t="shared" si="241"/>
        <v>8.1972639011473891E-3</v>
      </c>
      <c r="I1036" s="141">
        <f t="shared" si="256"/>
        <v>21.360456118648901</v>
      </c>
      <c r="J1036" s="142">
        <f t="shared" si="250"/>
        <v>25.081393567835626</v>
      </c>
      <c r="K1036" s="142">
        <f t="shared" si="253"/>
        <v>19.618510558252428</v>
      </c>
      <c r="L1036" s="143">
        <f t="shared" si="251"/>
        <v>14952.31928305423</v>
      </c>
      <c r="M1036" s="137">
        <f t="shared" si="242"/>
        <v>-15048.836140701376</v>
      </c>
      <c r="N1036" s="137">
        <f t="shared" si="243"/>
        <v>29427.765837378643</v>
      </c>
      <c r="O1036" s="143">
        <f t="shared" si="255"/>
        <v>27.610716945768218</v>
      </c>
      <c r="P1036" s="137">
        <f t="shared" si="252"/>
        <v>0.41614070137620729</v>
      </c>
      <c r="Q1036" s="137">
        <f t="shared" si="244"/>
        <v>-239.26583737864348</v>
      </c>
      <c r="R1036" s="144">
        <f t="shared" si="245"/>
        <v>-211.23897973149906</v>
      </c>
      <c r="T1036" s="92">
        <f t="shared" si="254"/>
        <v>3.861003861003861E-4</v>
      </c>
      <c r="U1036" s="92">
        <f>SUM($T$13:T1036)</f>
        <v>0.39536679536678748</v>
      </c>
      <c r="V1036" s="92">
        <f t="shared" si="246"/>
        <v>1390</v>
      </c>
      <c r="W1036" s="92">
        <v>-24.657968208446619</v>
      </c>
      <c r="Y1036" s="92">
        <f t="shared" si="247"/>
        <v>1942</v>
      </c>
      <c r="Z1036" s="92">
        <v>-24.82032987290404</v>
      </c>
      <c r="AB1036" s="92">
        <f t="shared" si="248"/>
        <v>904</v>
      </c>
      <c r="AC1036" s="92">
        <v>-43.705904453709081</v>
      </c>
      <c r="AE1036" s="92">
        <f t="shared" si="249"/>
        <v>1447</v>
      </c>
      <c r="AF1036" s="92">
        <v>-52.170231508369397</v>
      </c>
    </row>
    <row r="1037" spans="1:32">
      <c r="A1037" s="93">
        <v>1025</v>
      </c>
      <c r="B1037" s="130">
        <v>42424</v>
      </c>
      <c r="C1037" s="92">
        <v>20.07</v>
      </c>
      <c r="D1037" s="92">
        <v>25.508199999999999</v>
      </c>
      <c r="E1037" s="92">
        <v>18.178301000000001</v>
      </c>
      <c r="F1037" s="139">
        <f t="shared" si="241"/>
        <v>-2.5311908320876375E-3</v>
      </c>
      <c r="G1037" s="140">
        <f t="shared" si="241"/>
        <v>-7.6407194549202861E-3</v>
      </c>
      <c r="H1037" s="140">
        <f t="shared" si="241"/>
        <v>-2.7670902797792829E-3</v>
      </c>
      <c r="I1037" s="141">
        <f t="shared" si="256"/>
        <v>21.345732769312406</v>
      </c>
      <c r="J1037" s="142">
        <f t="shared" si="250"/>
        <v>24.889065407566981</v>
      </c>
      <c r="K1037" s="142">
        <f t="shared" si="253"/>
        <v>19.405155190245775</v>
      </c>
      <c r="L1037" s="143">
        <f t="shared" si="251"/>
        <v>14942.012938518685</v>
      </c>
      <c r="M1037" s="137">
        <f t="shared" si="242"/>
        <v>-14933.439244540188</v>
      </c>
      <c r="N1037" s="137">
        <f t="shared" si="243"/>
        <v>29107.732785368662</v>
      </c>
      <c r="O1037" s="143">
        <f t="shared" si="255"/>
        <v>37.917061481313795</v>
      </c>
      <c r="P1037" s="137">
        <f t="shared" si="252"/>
        <v>-114.98075545981192</v>
      </c>
      <c r="Q1037" s="137">
        <f t="shared" si="244"/>
        <v>80.767214631337993</v>
      </c>
      <c r="R1037" s="144">
        <f t="shared" si="245"/>
        <v>3.7035206528398703</v>
      </c>
      <c r="T1037" s="92">
        <f t="shared" si="254"/>
        <v>3.861003861003861E-4</v>
      </c>
      <c r="U1037" s="92">
        <f>SUM($T$13:T1037)</f>
        <v>0.39575289575288786</v>
      </c>
      <c r="V1037" s="92">
        <f t="shared" si="246"/>
        <v>1396</v>
      </c>
      <c r="W1037" s="92">
        <v>-24.593547857492013</v>
      </c>
      <c r="Y1037" s="92">
        <f t="shared" si="247"/>
        <v>768</v>
      </c>
      <c r="Z1037" s="92">
        <v>-24.642492717179266</v>
      </c>
      <c r="AB1037" s="92">
        <f t="shared" si="248"/>
        <v>49</v>
      </c>
      <c r="AC1037" s="92">
        <v>-43.471742058147356</v>
      </c>
      <c r="AE1037" s="92">
        <f t="shared" si="249"/>
        <v>1845</v>
      </c>
      <c r="AF1037" s="92">
        <v>-51.922175688252537</v>
      </c>
    </row>
    <row r="1038" spans="1:32">
      <c r="A1038" s="93">
        <v>1026</v>
      </c>
      <c r="B1038" s="130">
        <v>42423</v>
      </c>
      <c r="C1038" s="92">
        <v>19.938299000000001</v>
      </c>
      <c r="D1038" s="92">
        <v>25.572299999999998</v>
      </c>
      <c r="E1038" s="92">
        <v>18.206199999999999</v>
      </c>
      <c r="F1038" s="139">
        <f t="shared" ref="F1038:H1101" si="257">C1037/C1038-1</f>
        <v>6.6054280758855999E-3</v>
      </c>
      <c r="G1038" s="140">
        <f t="shared" si="257"/>
        <v>-2.5066184895374821E-3</v>
      </c>
      <c r="H1038" s="140">
        <f t="shared" si="257"/>
        <v>-1.532390064922784E-3</v>
      </c>
      <c r="I1038" s="141">
        <f t="shared" si="256"/>
        <v>21.541255500281142</v>
      </c>
      <c r="J1038" s="142">
        <f t="shared" si="250"/>
        <v>25.017832253649459</v>
      </c>
      <c r="K1038" s="142">
        <f t="shared" si="253"/>
        <v>19.429181221726669</v>
      </c>
      <c r="L1038" s="143">
        <f t="shared" si="251"/>
        <v>15078.878850196799</v>
      </c>
      <c r="M1038" s="137">
        <f t="shared" ref="M1038:M1101" si="258">$C$5*J1038</f>
        <v>-15010.699352189675</v>
      </c>
      <c r="N1038" s="137">
        <f t="shared" ref="N1038:N1101" si="259">$C$6*K1038</f>
        <v>29143.771832590002</v>
      </c>
      <c r="O1038" s="143">
        <f t="shared" si="255"/>
        <v>-98.948850196800777</v>
      </c>
      <c r="P1038" s="137">
        <f t="shared" si="252"/>
        <v>-37.720647810325318</v>
      </c>
      <c r="Q1038" s="137">
        <f t="shared" ref="Q1038:Q1101" si="260">$N$13-N1038</f>
        <v>44.728167409997695</v>
      </c>
      <c r="R1038" s="144">
        <f t="shared" ref="R1038:R1101" si="261">O1038+P1038+Q1038</f>
        <v>-91.941330597128399</v>
      </c>
      <c r="T1038" s="92">
        <f t="shared" si="254"/>
        <v>3.861003861003861E-4</v>
      </c>
      <c r="U1038" s="92">
        <f>SUM($T$13:T1038)</f>
        <v>0.39613899613898823</v>
      </c>
      <c r="V1038" s="92">
        <f t="shared" ref="V1038:V1101" si="262">MATCH(W1038,$O$13:$O$2603,0)</f>
        <v>244</v>
      </c>
      <c r="W1038" s="92">
        <v>-24.566765003966793</v>
      </c>
      <c r="Y1038" s="92">
        <f t="shared" ref="Y1038:Y1101" si="263">MATCH(Z1038,$P$13:$P$2603,0)</f>
        <v>1328</v>
      </c>
      <c r="Z1038" s="92">
        <v>-24.63035849291191</v>
      </c>
      <c r="AB1038" s="92">
        <f t="shared" ref="AB1038:AB1101" si="264">MATCH(AC1038,$Q$13:$Q$2603,0)</f>
        <v>1851</v>
      </c>
      <c r="AC1038" s="92">
        <v>-43.386761500602006</v>
      </c>
      <c r="AE1038" s="92">
        <f t="shared" ref="AE1038:AE1101" si="265">MATCH(AF1038,$R$13:$R$2603,0)</f>
        <v>2066</v>
      </c>
      <c r="AF1038" s="92">
        <v>-51.776347713999712</v>
      </c>
    </row>
    <row r="1039" spans="1:32">
      <c r="A1039" s="93">
        <v>1027</v>
      </c>
      <c r="B1039" s="130">
        <v>42422</v>
      </c>
      <c r="C1039" s="92">
        <v>20.247699999999998</v>
      </c>
      <c r="D1039" s="92">
        <v>25.956099999999999</v>
      </c>
      <c r="E1039" s="92">
        <v>18.081699</v>
      </c>
      <c r="F1039" s="139">
        <f t="shared" si="257"/>
        <v>-1.5280797325128215E-2</v>
      </c>
      <c r="G1039" s="140">
        <f t="shared" si="257"/>
        <v>-1.4786504906361131E-2</v>
      </c>
      <c r="H1039" s="140">
        <f t="shared" si="257"/>
        <v>6.8854702204697027E-3</v>
      </c>
      <c r="I1039" s="141">
        <f t="shared" si="256"/>
        <v>21.072892465321988</v>
      </c>
      <c r="J1039" s="142">
        <f t="shared" ref="J1039:J1102" si="266">$D$13*(1+G1039)</f>
        <v>24.709844106395028</v>
      </c>
      <c r="K1039" s="142">
        <f t="shared" si="253"/>
        <v>19.592984365020119</v>
      </c>
      <c r="L1039" s="143">
        <f t="shared" ref="L1039:L1102" si="267">$C$4*I1039</f>
        <v>14751.024725725392</v>
      </c>
      <c r="M1039" s="137">
        <f t="shared" si="258"/>
        <v>-14825.906463837016</v>
      </c>
      <c r="N1039" s="137">
        <f t="shared" si="259"/>
        <v>29389.476547530179</v>
      </c>
      <c r="O1039" s="143">
        <f t="shared" si="255"/>
        <v>228.9052742746062</v>
      </c>
      <c r="P1039" s="137">
        <f t="shared" ref="P1039:P1102" si="268">$M$13-M1039</f>
        <v>-222.51353616298366</v>
      </c>
      <c r="Q1039" s="137">
        <f t="shared" si="260"/>
        <v>-200.97654753017923</v>
      </c>
      <c r="R1039" s="144">
        <f t="shared" si="261"/>
        <v>-194.58480941855669</v>
      </c>
      <c r="T1039" s="92">
        <f t="shared" si="254"/>
        <v>3.861003861003861E-4</v>
      </c>
      <c r="U1039" s="92">
        <f>SUM($T$13:T1039)</f>
        <v>0.39652509652508861</v>
      </c>
      <c r="V1039" s="92">
        <f t="shared" si="262"/>
        <v>1183</v>
      </c>
      <c r="W1039" s="92">
        <v>-24.531322930990427</v>
      </c>
      <c r="Y1039" s="92">
        <f t="shared" si="263"/>
        <v>2482</v>
      </c>
      <c r="Z1039" s="92">
        <v>-24.502591970689537</v>
      </c>
      <c r="AB1039" s="92">
        <f t="shared" si="264"/>
        <v>2577</v>
      </c>
      <c r="AC1039" s="92">
        <v>-43.136862917392136</v>
      </c>
      <c r="AE1039" s="92">
        <f t="shared" si="265"/>
        <v>2033</v>
      </c>
      <c r="AF1039" s="92">
        <v>-51.305776488678021</v>
      </c>
    </row>
    <row r="1040" spans="1:32">
      <c r="A1040" s="93">
        <v>1028</v>
      </c>
      <c r="B1040" s="130">
        <v>42419</v>
      </c>
      <c r="C1040" s="92">
        <v>20.318999999999999</v>
      </c>
      <c r="D1040" s="92">
        <v>26.201799000000001</v>
      </c>
      <c r="E1040" s="92">
        <v>18.213799999999999</v>
      </c>
      <c r="F1040" s="139">
        <f t="shared" si="257"/>
        <v>-3.5090309562478827E-3</v>
      </c>
      <c r="G1040" s="140">
        <f t="shared" si="257"/>
        <v>-9.377180551610298E-3</v>
      </c>
      <c r="H1040" s="140">
        <f t="shared" si="257"/>
        <v>-7.2527973294973513E-3</v>
      </c>
      <c r="I1040" s="141">
        <f t="shared" si="256"/>
        <v>21.324807088439389</v>
      </c>
      <c r="J1040" s="142">
        <f t="shared" si="266"/>
        <v>24.845513747739229</v>
      </c>
      <c r="K1040" s="142">
        <f t="shared" ref="K1040:K1103" si="269">$E$13*(1+H1040)</f>
        <v>19.317867816765311</v>
      </c>
      <c r="L1040" s="143">
        <f t="shared" si="267"/>
        <v>14927.364961907573</v>
      </c>
      <c r="M1040" s="137">
        <f t="shared" si="258"/>
        <v>-14907.308248643538</v>
      </c>
      <c r="N1040" s="137">
        <f t="shared" si="259"/>
        <v>28976.801725147965</v>
      </c>
      <c r="O1040" s="143">
        <f t="shared" si="255"/>
        <v>52.565038092425311</v>
      </c>
      <c r="P1040" s="137">
        <f t="shared" si="268"/>
        <v>-141.11175135646226</v>
      </c>
      <c r="Q1040" s="137">
        <f t="shared" si="260"/>
        <v>211.69827485203496</v>
      </c>
      <c r="R1040" s="144">
        <f t="shared" si="261"/>
        <v>123.151561587998</v>
      </c>
      <c r="T1040" s="92">
        <f t="shared" ref="T1040:T1103" si="270">T1039</f>
        <v>3.861003861003861E-4</v>
      </c>
      <c r="U1040" s="92">
        <f>SUM($T$13:T1040)</f>
        <v>0.39691119691118898</v>
      </c>
      <c r="V1040" s="92">
        <f t="shared" si="262"/>
        <v>157</v>
      </c>
      <c r="W1040" s="92">
        <v>-24.500962882309977</v>
      </c>
      <c r="Y1040" s="92">
        <f t="shared" si="263"/>
        <v>2382</v>
      </c>
      <c r="Z1040" s="92">
        <v>-24.476437938395975</v>
      </c>
      <c r="AB1040" s="92">
        <f t="shared" si="264"/>
        <v>1257</v>
      </c>
      <c r="AC1040" s="92">
        <v>-43.110712775163847</v>
      </c>
      <c r="AE1040" s="92">
        <f t="shared" si="265"/>
        <v>1182</v>
      </c>
      <c r="AF1040" s="92">
        <v>-51.11661904248831</v>
      </c>
    </row>
    <row r="1041" spans="1:32">
      <c r="A1041" s="93">
        <v>1029</v>
      </c>
      <c r="B1041" s="130">
        <v>42418</v>
      </c>
      <c r="C1041" s="92">
        <v>20.388901000000001</v>
      </c>
      <c r="D1041" s="92">
        <v>26.178699000000002</v>
      </c>
      <c r="E1041" s="92">
        <v>18.295999999999999</v>
      </c>
      <c r="F1041" s="139">
        <f t="shared" si="257"/>
        <v>-3.4283848845017006E-3</v>
      </c>
      <c r="G1041" s="140">
        <f t="shared" si="257"/>
        <v>8.8239679137602778E-4</v>
      </c>
      <c r="H1041" s="140">
        <f t="shared" si="257"/>
        <v>-4.4927853082641356E-3</v>
      </c>
      <c r="I1041" s="141">
        <f t="shared" si="256"/>
        <v>21.326532906310153</v>
      </c>
      <c r="J1041" s="142">
        <f t="shared" si="266"/>
        <v>25.102831129205466</v>
      </c>
      <c r="K1041" s="142">
        <f t="shared" si="269"/>
        <v>19.371574890686489</v>
      </c>
      <c r="L1041" s="143">
        <f t="shared" si="267"/>
        <v>14928.573034417106</v>
      </c>
      <c r="M1041" s="137">
        <f t="shared" si="258"/>
        <v>-15061.69867752328</v>
      </c>
      <c r="N1041" s="137">
        <f t="shared" si="259"/>
        <v>29057.362336029732</v>
      </c>
      <c r="O1041" s="143">
        <f t="shared" ref="O1041:O1104" si="271">$L$13-L1041</f>
        <v>51.356965582892371</v>
      </c>
      <c r="P1041" s="137">
        <f t="shared" si="268"/>
        <v>13.278677523279839</v>
      </c>
      <c r="Q1041" s="137">
        <f t="shared" si="260"/>
        <v>131.13766397026848</v>
      </c>
      <c r="R1041" s="144">
        <f t="shared" si="261"/>
        <v>195.77330707644069</v>
      </c>
      <c r="T1041" s="92">
        <f t="shared" si="270"/>
        <v>3.861003861003861E-4</v>
      </c>
      <c r="U1041" s="92">
        <f>SUM($T$13:T1041)</f>
        <v>0.39729729729728935</v>
      </c>
      <c r="V1041" s="92">
        <f t="shared" si="262"/>
        <v>197</v>
      </c>
      <c r="W1041" s="92">
        <v>-24.474718721692625</v>
      </c>
      <c r="Y1041" s="92">
        <f t="shared" si="263"/>
        <v>571</v>
      </c>
      <c r="Z1041" s="92">
        <v>-24.436651546668145</v>
      </c>
      <c r="AB1041" s="92">
        <f t="shared" si="264"/>
        <v>1032</v>
      </c>
      <c r="AC1041" s="92">
        <v>-42.73372295900117</v>
      </c>
      <c r="AE1041" s="92">
        <f t="shared" si="265"/>
        <v>159</v>
      </c>
      <c r="AF1041" s="92">
        <v>-51.024202622680605</v>
      </c>
    </row>
    <row r="1042" spans="1:32">
      <c r="A1042" s="93">
        <v>1030</v>
      </c>
      <c r="B1042" s="130">
        <v>42417</v>
      </c>
      <c r="C1042" s="92">
        <v>21.039498999999999</v>
      </c>
      <c r="D1042" s="92">
        <v>26.999500000000001</v>
      </c>
      <c r="E1042" s="92">
        <v>18.333599</v>
      </c>
      <c r="F1042" s="139">
        <f t="shared" si="257"/>
        <v>-3.0922694499522008E-2</v>
      </c>
      <c r="G1042" s="140">
        <f t="shared" si="257"/>
        <v>-3.0400600011111334E-2</v>
      </c>
      <c r="H1042" s="140">
        <f t="shared" si="257"/>
        <v>-2.0508248271384755E-3</v>
      </c>
      <c r="I1042" s="141">
        <f t="shared" si="256"/>
        <v>20.73815742997968</v>
      </c>
      <c r="J1042" s="142">
        <f t="shared" si="266"/>
        <v>24.318231671301319</v>
      </c>
      <c r="K1042" s="142">
        <f t="shared" si="269"/>
        <v>19.419092999688711</v>
      </c>
      <c r="L1042" s="143">
        <f t="shared" si="267"/>
        <v>14516.710200985775</v>
      </c>
      <c r="M1042" s="137">
        <f t="shared" si="258"/>
        <v>-14590.939002780791</v>
      </c>
      <c r="N1042" s="137">
        <f t="shared" si="259"/>
        <v>29128.639499533067</v>
      </c>
      <c r="O1042" s="143">
        <f t="shared" si="271"/>
        <v>463.2197990142231</v>
      </c>
      <c r="P1042" s="137">
        <f t="shared" si="268"/>
        <v>-457.4809972192088</v>
      </c>
      <c r="Q1042" s="137">
        <f t="shared" si="260"/>
        <v>59.860500466933445</v>
      </c>
      <c r="R1042" s="144">
        <f t="shared" si="261"/>
        <v>65.599302261947741</v>
      </c>
      <c r="T1042" s="92">
        <f t="shared" si="270"/>
        <v>3.861003861003861E-4</v>
      </c>
      <c r="U1042" s="92">
        <f>SUM($T$13:T1042)</f>
        <v>0.39768339768338973</v>
      </c>
      <c r="V1042" s="92">
        <f t="shared" si="262"/>
        <v>2453</v>
      </c>
      <c r="W1042" s="92">
        <v>-24.42051359938705</v>
      </c>
      <c r="Y1042" s="92">
        <f t="shared" si="263"/>
        <v>338</v>
      </c>
      <c r="Z1042" s="92">
        <v>-24.424404383968067</v>
      </c>
      <c r="AB1042" s="92">
        <f t="shared" si="264"/>
        <v>239</v>
      </c>
      <c r="AC1042" s="92">
        <v>-42.725520627860533</v>
      </c>
      <c r="AE1042" s="92">
        <f t="shared" si="265"/>
        <v>2476</v>
      </c>
      <c r="AF1042" s="92">
        <v>-50.749977938092343</v>
      </c>
    </row>
    <row r="1043" spans="1:32">
      <c r="A1043" s="93">
        <v>1031</v>
      </c>
      <c r="B1043" s="130">
        <v>42416</v>
      </c>
      <c r="C1043" s="92">
        <v>21.062099</v>
      </c>
      <c r="D1043" s="92">
        <v>27.2349</v>
      </c>
      <c r="E1043" s="92">
        <v>18.878599000000001</v>
      </c>
      <c r="F1043" s="139">
        <f t="shared" si="257"/>
        <v>-1.0730174613651222E-3</v>
      </c>
      <c r="G1043" s="140">
        <f t="shared" si="257"/>
        <v>-8.6433216204208074E-3</v>
      </c>
      <c r="H1043" s="140">
        <f t="shared" si="257"/>
        <v>-2.8868667637889978E-2</v>
      </c>
      <c r="I1043" s="141">
        <f t="shared" ref="I1043:I1106" si="272">$C$13*(1+F1043)</f>
        <v>21.376937533628531</v>
      </c>
      <c r="J1043" s="142">
        <f t="shared" si="266"/>
        <v>24.86391944343471</v>
      </c>
      <c r="K1043" s="142">
        <f t="shared" si="269"/>
        <v>18.897244596434298</v>
      </c>
      <c r="L1043" s="143">
        <f t="shared" si="267"/>
        <v>14963.856273539972</v>
      </c>
      <c r="M1043" s="137">
        <f t="shared" si="258"/>
        <v>-14918.351666060826</v>
      </c>
      <c r="N1043" s="137">
        <f t="shared" si="259"/>
        <v>28345.866894651448</v>
      </c>
      <c r="O1043" s="143">
        <f t="shared" si="271"/>
        <v>16.073726460026592</v>
      </c>
      <c r="P1043" s="137">
        <f t="shared" si="268"/>
        <v>-130.06833393917441</v>
      </c>
      <c r="Q1043" s="137">
        <f t="shared" si="260"/>
        <v>842.63310534855191</v>
      </c>
      <c r="R1043" s="144">
        <f t="shared" si="261"/>
        <v>728.63849786940409</v>
      </c>
      <c r="T1043" s="92">
        <f t="shared" si="270"/>
        <v>3.861003861003861E-4</v>
      </c>
      <c r="U1043" s="92">
        <f>SUM($T$13:T1043)</f>
        <v>0.3980694980694901</v>
      </c>
      <c r="V1043" s="92">
        <f t="shared" si="262"/>
        <v>2052</v>
      </c>
      <c r="W1043" s="92">
        <v>-24.237571970659701</v>
      </c>
      <c r="Y1043" s="92">
        <f t="shared" si="263"/>
        <v>1475</v>
      </c>
      <c r="Z1043" s="92">
        <v>-24.313886337089571</v>
      </c>
      <c r="AB1043" s="92">
        <f t="shared" si="264"/>
        <v>292</v>
      </c>
      <c r="AC1043" s="92">
        <v>-42.203274374009197</v>
      </c>
      <c r="AE1043" s="92">
        <f t="shared" si="265"/>
        <v>1196</v>
      </c>
      <c r="AF1043" s="92">
        <v>-50.12570191755367</v>
      </c>
    </row>
    <row r="1044" spans="1:32">
      <c r="A1044" s="93">
        <v>1032</v>
      </c>
      <c r="B1044" s="130">
        <v>42415</v>
      </c>
      <c r="C1044" s="92">
        <v>21.221001000000001</v>
      </c>
      <c r="D1044" s="92">
        <v>27.446199</v>
      </c>
      <c r="E1044" s="92">
        <v>18.850999999999999</v>
      </c>
      <c r="F1044" s="139">
        <f t="shared" si="257"/>
        <v>-7.4879596867273301E-3</v>
      </c>
      <c r="G1044" s="140">
        <f t="shared" si="257"/>
        <v>-7.6986616616748771E-3</v>
      </c>
      <c r="H1044" s="140">
        <f t="shared" si="257"/>
        <v>1.4640602620552556E-3</v>
      </c>
      <c r="I1044" s="141">
        <f t="shared" si="272"/>
        <v>21.239658411500002</v>
      </c>
      <c r="J1044" s="142">
        <f t="shared" si="266"/>
        <v>24.887612176462031</v>
      </c>
      <c r="K1044" s="142">
        <f t="shared" si="269"/>
        <v>19.487489148639334</v>
      </c>
      <c r="L1044" s="143">
        <f t="shared" si="267"/>
        <v>14867.760888050001</v>
      </c>
      <c r="M1044" s="137">
        <f t="shared" si="258"/>
        <v>-14932.567305877219</v>
      </c>
      <c r="N1044" s="137">
        <f t="shared" si="259"/>
        <v>29231.233722959001</v>
      </c>
      <c r="O1044" s="143">
        <f t="shared" si="271"/>
        <v>112.16911194999739</v>
      </c>
      <c r="P1044" s="137">
        <f t="shared" si="268"/>
        <v>-115.85269412278103</v>
      </c>
      <c r="Q1044" s="137">
        <f t="shared" si="260"/>
        <v>-42.73372295900117</v>
      </c>
      <c r="R1044" s="144">
        <f t="shared" si="261"/>
        <v>-46.417305131784815</v>
      </c>
      <c r="T1044" s="92">
        <f t="shared" si="270"/>
        <v>3.861003861003861E-4</v>
      </c>
      <c r="U1044" s="92">
        <f>SUM($T$13:T1044)</f>
        <v>0.39845559845559048</v>
      </c>
      <c r="V1044" s="92">
        <f t="shared" si="262"/>
        <v>1976</v>
      </c>
      <c r="W1044" s="92">
        <v>-24.111853933593011</v>
      </c>
      <c r="Y1044" s="92">
        <f t="shared" si="263"/>
        <v>1118</v>
      </c>
      <c r="Z1044" s="92">
        <v>-24.279573222718682</v>
      </c>
      <c r="AB1044" s="92">
        <f t="shared" si="264"/>
        <v>1479</v>
      </c>
      <c r="AC1044" s="92">
        <v>-42.064254666129273</v>
      </c>
      <c r="AE1044" s="92">
        <f t="shared" si="265"/>
        <v>2333</v>
      </c>
      <c r="AF1044" s="92">
        <v>-49.66376564163329</v>
      </c>
    </row>
    <row r="1045" spans="1:32">
      <c r="A1045" s="93">
        <v>1033</v>
      </c>
      <c r="B1045" s="130">
        <v>42412</v>
      </c>
      <c r="C1045" s="92">
        <v>21.660699999999999</v>
      </c>
      <c r="D1045" s="92">
        <v>27.708599</v>
      </c>
      <c r="E1045" s="92">
        <v>18.903199999999998</v>
      </c>
      <c r="F1045" s="139">
        <f t="shared" si="257"/>
        <v>-2.0299390139746021E-2</v>
      </c>
      <c r="G1045" s="140">
        <f t="shared" si="257"/>
        <v>-9.469984390044428E-3</v>
      </c>
      <c r="H1045" s="140">
        <f t="shared" si="257"/>
        <v>-2.7614372169790791E-3</v>
      </c>
      <c r="I1045" s="141">
        <f t="shared" si="272"/>
        <v>20.965495080948447</v>
      </c>
      <c r="J1045" s="142">
        <f t="shared" si="266"/>
        <v>24.843186162508612</v>
      </c>
      <c r="K1045" s="142">
        <f t="shared" si="269"/>
        <v>19.405265193194804</v>
      </c>
      <c r="L1045" s="143">
        <f t="shared" si="267"/>
        <v>14675.846556663913</v>
      </c>
      <c r="M1045" s="137">
        <f t="shared" si="258"/>
        <v>-14905.911697505167</v>
      </c>
      <c r="N1045" s="137">
        <f t="shared" si="259"/>
        <v>29107.897789792205</v>
      </c>
      <c r="O1045" s="143">
        <f t="shared" si="271"/>
        <v>304.08344333608511</v>
      </c>
      <c r="P1045" s="137">
        <f t="shared" si="268"/>
        <v>-142.50830249483261</v>
      </c>
      <c r="Q1045" s="137">
        <f t="shared" si="260"/>
        <v>80.602210207794997</v>
      </c>
      <c r="R1045" s="144">
        <f t="shared" si="261"/>
        <v>242.1773510490475</v>
      </c>
      <c r="T1045" s="92">
        <f t="shared" si="270"/>
        <v>3.861003861003861E-4</v>
      </c>
      <c r="U1045" s="92">
        <f>SUM($T$13:T1045)</f>
        <v>0.39884169884169085</v>
      </c>
      <c r="V1045" s="92">
        <f t="shared" si="262"/>
        <v>1241</v>
      </c>
      <c r="W1045" s="92">
        <v>-24.029144385989639</v>
      </c>
      <c r="Y1045" s="92">
        <f t="shared" si="263"/>
        <v>1631</v>
      </c>
      <c r="Z1045" s="92">
        <v>-24.266409988571468</v>
      </c>
      <c r="AB1045" s="92">
        <f t="shared" si="264"/>
        <v>2369</v>
      </c>
      <c r="AC1045" s="92">
        <v>-42.055633802821831</v>
      </c>
      <c r="AE1045" s="92">
        <f t="shared" si="265"/>
        <v>916</v>
      </c>
      <c r="AF1045" s="92">
        <v>-49.559043231043688</v>
      </c>
    </row>
    <row r="1046" spans="1:32">
      <c r="A1046" s="93">
        <v>1034</v>
      </c>
      <c r="B1046" s="130">
        <v>42411</v>
      </c>
      <c r="C1046" s="92">
        <v>21.338301000000001</v>
      </c>
      <c r="D1046" s="92">
        <v>27.472999999999999</v>
      </c>
      <c r="E1046" s="92">
        <v>19.140498999999998</v>
      </c>
      <c r="F1046" s="139">
        <f t="shared" si="257"/>
        <v>1.5108934867869683E-2</v>
      </c>
      <c r="G1046" s="140">
        <f t="shared" si="257"/>
        <v>8.5756560987151342E-3</v>
      </c>
      <c r="H1046" s="140">
        <f t="shared" si="257"/>
        <v>-1.2397743653391746E-2</v>
      </c>
      <c r="I1046" s="141">
        <f t="shared" si="272"/>
        <v>21.723229695278924</v>
      </c>
      <c r="J1046" s="142">
        <f t="shared" si="266"/>
        <v>25.295783457915046</v>
      </c>
      <c r="K1046" s="142">
        <f t="shared" si="269"/>
        <v>19.217752306248649</v>
      </c>
      <c r="L1046" s="143">
        <f t="shared" si="267"/>
        <v>15206.260786695248</v>
      </c>
      <c r="M1046" s="137">
        <f t="shared" si="258"/>
        <v>-15177.470074749028</v>
      </c>
      <c r="N1046" s="137">
        <f t="shared" si="259"/>
        <v>28826.628459372972</v>
      </c>
      <c r="O1046" s="143">
        <f t="shared" si="271"/>
        <v>-226.33078669524912</v>
      </c>
      <c r="P1046" s="137">
        <f t="shared" si="268"/>
        <v>129.05007474902777</v>
      </c>
      <c r="Q1046" s="137">
        <f t="shared" si="260"/>
        <v>361.87154062702757</v>
      </c>
      <c r="R1046" s="144">
        <f t="shared" si="261"/>
        <v>264.59082868080623</v>
      </c>
      <c r="T1046" s="92">
        <f t="shared" si="270"/>
        <v>3.861003861003861E-4</v>
      </c>
      <c r="U1046" s="92">
        <f>SUM($T$13:T1046)</f>
        <v>0.39922779922779122</v>
      </c>
      <c r="V1046" s="92">
        <f t="shared" si="262"/>
        <v>33</v>
      </c>
      <c r="W1046" s="92">
        <v>-23.693924952625821</v>
      </c>
      <c r="Y1046" s="92">
        <f t="shared" si="263"/>
        <v>37</v>
      </c>
      <c r="Z1046" s="92">
        <v>-24.216942066350384</v>
      </c>
      <c r="AB1046" s="92">
        <f t="shared" si="264"/>
        <v>1267</v>
      </c>
      <c r="AC1046" s="92">
        <v>-41.856285138008388</v>
      </c>
      <c r="AE1046" s="92">
        <f t="shared" si="265"/>
        <v>27</v>
      </c>
      <c r="AF1046" s="92">
        <v>-49.5391215749205</v>
      </c>
    </row>
    <row r="1047" spans="1:32">
      <c r="A1047" s="93">
        <v>1035</v>
      </c>
      <c r="B1047" s="130">
        <v>42410</v>
      </c>
      <c r="C1047" s="92">
        <v>21.209700000000002</v>
      </c>
      <c r="D1047" s="92">
        <v>27.178498999999999</v>
      </c>
      <c r="E1047" s="92">
        <v>18.916</v>
      </c>
      <c r="F1047" s="139">
        <f t="shared" si="257"/>
        <v>6.0633106550305182E-3</v>
      </c>
      <c r="G1047" s="140">
        <f t="shared" si="257"/>
        <v>1.0835808114348033E-2</v>
      </c>
      <c r="H1047" s="140">
        <f t="shared" si="257"/>
        <v>1.1868206809050541E-2</v>
      </c>
      <c r="I1047" s="141">
        <f t="shared" si="272"/>
        <v>21.529654241686586</v>
      </c>
      <c r="J1047" s="142">
        <f t="shared" si="266"/>
        <v>25.352469652573529</v>
      </c>
      <c r="K1047" s="142">
        <f t="shared" si="269"/>
        <v>19.689943436297312</v>
      </c>
      <c r="L1047" s="143">
        <f t="shared" si="267"/>
        <v>15070.75796918061</v>
      </c>
      <c r="M1047" s="137">
        <f t="shared" si="258"/>
        <v>-15211.481791544118</v>
      </c>
      <c r="N1047" s="137">
        <f t="shared" si="259"/>
        <v>29534.915154445967</v>
      </c>
      <c r="O1047" s="143">
        <f t="shared" si="271"/>
        <v>-90.827969180611035</v>
      </c>
      <c r="P1047" s="137">
        <f t="shared" si="268"/>
        <v>163.06179154411802</v>
      </c>
      <c r="Q1047" s="137">
        <f t="shared" si="260"/>
        <v>-346.41515444596735</v>
      </c>
      <c r="R1047" s="144">
        <f t="shared" si="261"/>
        <v>-274.18133208246036</v>
      </c>
      <c r="T1047" s="92">
        <f t="shared" si="270"/>
        <v>3.861003861003861E-4</v>
      </c>
      <c r="U1047" s="92">
        <f>SUM($T$13:T1047)</f>
        <v>0.3996138996138916</v>
      </c>
      <c r="V1047" s="92">
        <f t="shared" si="262"/>
        <v>1927</v>
      </c>
      <c r="W1047" s="92">
        <v>-23.421117459476591</v>
      </c>
      <c r="Y1047" s="92">
        <f t="shared" si="263"/>
        <v>210</v>
      </c>
      <c r="Z1047" s="92">
        <v>-24.182850674347719</v>
      </c>
      <c r="AB1047" s="92">
        <f t="shared" si="264"/>
        <v>651</v>
      </c>
      <c r="AC1047" s="92">
        <v>-41.58419057019637</v>
      </c>
      <c r="AE1047" s="92">
        <f t="shared" si="265"/>
        <v>1293</v>
      </c>
      <c r="AF1047" s="92">
        <v>-48.396689215618608</v>
      </c>
    </row>
    <row r="1048" spans="1:32">
      <c r="A1048" s="93">
        <v>1036</v>
      </c>
      <c r="B1048" s="130">
        <v>42409</v>
      </c>
      <c r="C1048" s="92">
        <v>20.867000999999998</v>
      </c>
      <c r="D1048" s="92">
        <v>26.917899999999999</v>
      </c>
      <c r="E1048" s="92">
        <v>18.789200000000001</v>
      </c>
      <c r="F1048" s="139">
        <f t="shared" si="257"/>
        <v>1.6423011624909778E-2</v>
      </c>
      <c r="G1048" s="140">
        <f t="shared" si="257"/>
        <v>9.6812529952188253E-3</v>
      </c>
      <c r="H1048" s="140">
        <f t="shared" si="257"/>
        <v>6.74855768207272E-3</v>
      </c>
      <c r="I1048" s="141">
        <f t="shared" si="272"/>
        <v>21.751350806471905</v>
      </c>
      <c r="J1048" s="142">
        <f t="shared" si="266"/>
        <v>25.323512601997184</v>
      </c>
      <c r="K1048" s="142">
        <f t="shared" si="269"/>
        <v>19.590320183935454</v>
      </c>
      <c r="L1048" s="143">
        <f t="shared" si="267"/>
        <v>15225.945564530333</v>
      </c>
      <c r="M1048" s="137">
        <f t="shared" si="258"/>
        <v>-15194.107561198311</v>
      </c>
      <c r="N1048" s="137">
        <f t="shared" si="259"/>
        <v>29385.480275903181</v>
      </c>
      <c r="O1048" s="143">
        <f t="shared" si="271"/>
        <v>-246.01556453033481</v>
      </c>
      <c r="P1048" s="137">
        <f t="shared" si="268"/>
        <v>145.6875611983105</v>
      </c>
      <c r="Q1048" s="137">
        <f t="shared" si="260"/>
        <v>-196.98027590318088</v>
      </c>
      <c r="R1048" s="144">
        <f t="shared" si="261"/>
        <v>-297.30827923520519</v>
      </c>
      <c r="T1048" s="92">
        <f t="shared" si="270"/>
        <v>3.861003861003861E-4</v>
      </c>
      <c r="U1048" s="92">
        <f>SUM($T$13:T1048)</f>
        <v>0.39999999999999197</v>
      </c>
      <c r="V1048" s="92">
        <f t="shared" si="262"/>
        <v>2120</v>
      </c>
      <c r="W1048" s="92">
        <v>-23.240139627663666</v>
      </c>
      <c r="Y1048" s="92">
        <f t="shared" si="263"/>
        <v>1113</v>
      </c>
      <c r="Z1048" s="92">
        <v>-24.181119865979781</v>
      </c>
      <c r="AB1048" s="92">
        <f t="shared" si="264"/>
        <v>681</v>
      </c>
      <c r="AC1048" s="92">
        <v>-41.36075713622995</v>
      </c>
      <c r="AE1048" s="92">
        <f t="shared" si="265"/>
        <v>1594</v>
      </c>
      <c r="AF1048" s="92">
        <v>-48.347641396918334</v>
      </c>
    </row>
    <row r="1049" spans="1:32">
      <c r="A1049" s="93">
        <v>1037</v>
      </c>
      <c r="B1049" s="130">
        <v>42408</v>
      </c>
      <c r="C1049" s="92">
        <v>20.510099</v>
      </c>
      <c r="D1049" s="92">
        <v>26.694201</v>
      </c>
      <c r="E1049" s="92">
        <v>18.650299</v>
      </c>
      <c r="F1049" s="139">
        <f t="shared" si="257"/>
        <v>1.74012811932307E-2</v>
      </c>
      <c r="G1049" s="140">
        <f t="shared" si="257"/>
        <v>8.3800597740311122E-3</v>
      </c>
      <c r="H1049" s="140">
        <f t="shared" si="257"/>
        <v>7.4476553968383374E-3</v>
      </c>
      <c r="I1049" s="141">
        <f t="shared" si="272"/>
        <v>21.772285677407016</v>
      </c>
      <c r="J1049" s="142">
        <f t="shared" si="266"/>
        <v>25.290877765174542</v>
      </c>
      <c r="K1049" s="142">
        <f t="shared" si="269"/>
        <v>19.603923926367077</v>
      </c>
      <c r="L1049" s="143">
        <f t="shared" si="267"/>
        <v>15240.599974184912</v>
      </c>
      <c r="M1049" s="137">
        <f t="shared" si="258"/>
        <v>-15174.526659104726</v>
      </c>
      <c r="N1049" s="137">
        <f t="shared" si="259"/>
        <v>29405.885889550616</v>
      </c>
      <c r="O1049" s="143">
        <f t="shared" si="271"/>
        <v>-260.66997418491337</v>
      </c>
      <c r="P1049" s="137">
        <f t="shared" si="268"/>
        <v>126.10665910472562</v>
      </c>
      <c r="Q1049" s="137">
        <f t="shared" si="260"/>
        <v>-217.38588955061641</v>
      </c>
      <c r="R1049" s="144">
        <f t="shared" si="261"/>
        <v>-351.94920463080416</v>
      </c>
      <c r="T1049" s="92">
        <f t="shared" si="270"/>
        <v>3.861003861003861E-4</v>
      </c>
      <c r="U1049" s="92">
        <f>SUM($T$13:T1049)</f>
        <v>0.40038610038609235</v>
      </c>
      <c r="V1049" s="92">
        <f t="shared" si="262"/>
        <v>387</v>
      </c>
      <c r="W1049" s="92">
        <v>-22.946653151355349</v>
      </c>
      <c r="Y1049" s="92">
        <f t="shared" si="263"/>
        <v>1774</v>
      </c>
      <c r="Z1049" s="92">
        <v>-24.177687704199343</v>
      </c>
      <c r="AB1049" s="92">
        <f t="shared" si="264"/>
        <v>2077</v>
      </c>
      <c r="AC1049" s="92">
        <v>-41.268792710710841</v>
      </c>
      <c r="AE1049" s="92">
        <f t="shared" si="265"/>
        <v>531</v>
      </c>
      <c r="AF1049" s="92">
        <v>-48.313789302548685</v>
      </c>
    </row>
    <row r="1050" spans="1:32">
      <c r="A1050" s="93">
        <v>1038</v>
      </c>
      <c r="B1050" s="130">
        <v>42405</v>
      </c>
      <c r="C1050" s="92">
        <v>20.4559</v>
      </c>
      <c r="D1050" s="92">
        <v>26.623799999999999</v>
      </c>
      <c r="E1050" s="92">
        <v>18.446300999999998</v>
      </c>
      <c r="F1050" s="139">
        <f t="shared" si="257"/>
        <v>2.6495534295729595E-3</v>
      </c>
      <c r="G1050" s="140">
        <f t="shared" si="257"/>
        <v>2.6442881932706719E-3</v>
      </c>
      <c r="H1050" s="140">
        <f t="shared" si="257"/>
        <v>1.1059019366538747E-2</v>
      </c>
      <c r="I1050" s="141">
        <f t="shared" si="272"/>
        <v>21.456600178437519</v>
      </c>
      <c r="J1050" s="142">
        <f t="shared" si="266"/>
        <v>25.147020598888965</v>
      </c>
      <c r="K1050" s="142">
        <f t="shared" si="269"/>
        <v>19.674197457853477</v>
      </c>
      <c r="L1050" s="143">
        <f t="shared" si="267"/>
        <v>15019.620124906263</v>
      </c>
      <c r="M1050" s="137">
        <f t="shared" si="258"/>
        <v>-15088.212359333378</v>
      </c>
      <c r="N1050" s="137">
        <f t="shared" si="259"/>
        <v>29511.296186780215</v>
      </c>
      <c r="O1050" s="143">
        <f t="shared" si="271"/>
        <v>-39.690124906264828</v>
      </c>
      <c r="P1050" s="137">
        <f t="shared" si="268"/>
        <v>39.792359333378045</v>
      </c>
      <c r="Q1050" s="137">
        <f t="shared" si="260"/>
        <v>-322.79618678021507</v>
      </c>
      <c r="R1050" s="144">
        <f t="shared" si="261"/>
        <v>-322.69395235310185</v>
      </c>
      <c r="T1050" s="92">
        <f t="shared" si="270"/>
        <v>3.861003861003861E-4</v>
      </c>
      <c r="U1050" s="92">
        <f>SUM($T$13:T1050)</f>
        <v>0.40077220077219272</v>
      </c>
      <c r="V1050" s="92">
        <f t="shared" si="262"/>
        <v>1755</v>
      </c>
      <c r="W1050" s="92">
        <v>-22.867212822795409</v>
      </c>
      <c r="Y1050" s="92">
        <f t="shared" si="263"/>
        <v>2526</v>
      </c>
      <c r="Z1050" s="92">
        <v>-24.066721272633004</v>
      </c>
      <c r="AB1050" s="92">
        <f t="shared" si="264"/>
        <v>570</v>
      </c>
      <c r="AC1050" s="92">
        <v>-41.254033182998683</v>
      </c>
      <c r="AE1050" s="92">
        <f t="shared" si="265"/>
        <v>269</v>
      </c>
      <c r="AF1050" s="92">
        <v>-47.818052253358474</v>
      </c>
    </row>
    <row r="1051" spans="1:32">
      <c r="A1051" s="93">
        <v>1039</v>
      </c>
      <c r="B1051" s="130">
        <v>42404</v>
      </c>
      <c r="C1051" s="92">
        <v>20.179399</v>
      </c>
      <c r="D1051" s="92">
        <v>26.537001</v>
      </c>
      <c r="E1051" s="92">
        <v>18.266100000000002</v>
      </c>
      <c r="F1051" s="139">
        <f t="shared" si="257"/>
        <v>1.3702142467176603E-2</v>
      </c>
      <c r="G1051" s="140">
        <f t="shared" si="257"/>
        <v>3.2708669679741842E-3</v>
      </c>
      <c r="H1051" s="140">
        <f t="shared" si="257"/>
        <v>9.8653242892570159E-3</v>
      </c>
      <c r="I1051" s="141">
        <f t="shared" si="272"/>
        <v>21.693124478583332</v>
      </c>
      <c r="J1051" s="142">
        <f t="shared" si="266"/>
        <v>25.16273563316367</v>
      </c>
      <c r="K1051" s="142">
        <f t="shared" si="269"/>
        <v>19.650969345344652</v>
      </c>
      <c r="L1051" s="143">
        <f t="shared" si="267"/>
        <v>15185.187135008333</v>
      </c>
      <c r="M1051" s="137">
        <f t="shared" si="258"/>
        <v>-15097.641379898203</v>
      </c>
      <c r="N1051" s="137">
        <f t="shared" si="259"/>
        <v>29476.454018016979</v>
      </c>
      <c r="O1051" s="143">
        <f t="shared" si="271"/>
        <v>-205.25713500833444</v>
      </c>
      <c r="P1051" s="137">
        <f t="shared" si="268"/>
        <v>49.22137989820294</v>
      </c>
      <c r="Q1051" s="137">
        <f t="shared" si="260"/>
        <v>-287.95401801697881</v>
      </c>
      <c r="R1051" s="144">
        <f t="shared" si="261"/>
        <v>-443.98977312711031</v>
      </c>
      <c r="T1051" s="92">
        <f t="shared" si="270"/>
        <v>3.861003861003861E-4</v>
      </c>
      <c r="U1051" s="92">
        <f>SUM($T$13:T1051)</f>
        <v>0.4011583011582931</v>
      </c>
      <c r="V1051" s="92">
        <f t="shared" si="262"/>
        <v>1412</v>
      </c>
      <c r="W1051" s="92">
        <v>-22.782035066658864</v>
      </c>
      <c r="Y1051" s="92">
        <f t="shared" si="263"/>
        <v>2133</v>
      </c>
      <c r="Z1051" s="92">
        <v>-23.99738928376064</v>
      </c>
      <c r="AB1051" s="92">
        <f t="shared" si="264"/>
        <v>2041</v>
      </c>
      <c r="AC1051" s="92">
        <v>-41.162096521464264</v>
      </c>
      <c r="AE1051" s="92">
        <f t="shared" si="265"/>
        <v>1223</v>
      </c>
      <c r="AF1051" s="92">
        <v>-47.730470817527021</v>
      </c>
    </row>
    <row r="1052" spans="1:32">
      <c r="A1052" s="93">
        <v>1040</v>
      </c>
      <c r="B1052" s="130">
        <v>42403</v>
      </c>
      <c r="C1052" s="92">
        <v>20.182199000000001</v>
      </c>
      <c r="D1052" s="92">
        <v>26.630500999999999</v>
      </c>
      <c r="E1052" s="92">
        <v>18.195101000000001</v>
      </c>
      <c r="F1052" s="139">
        <f t="shared" si="257"/>
        <v>-1.38736120875671E-4</v>
      </c>
      <c r="G1052" s="140">
        <f t="shared" si="257"/>
        <v>-3.5110116779252243E-3</v>
      </c>
      <c r="H1052" s="140">
        <f t="shared" si="257"/>
        <v>3.9020943054945967E-3</v>
      </c>
      <c r="I1052" s="141">
        <f t="shared" si="272"/>
        <v>21.396931060886871</v>
      </c>
      <c r="J1052" s="142">
        <f t="shared" si="266"/>
        <v>24.992641369409462</v>
      </c>
      <c r="K1052" s="142">
        <f t="shared" si="269"/>
        <v>19.534930853090618</v>
      </c>
      <c r="L1052" s="143">
        <f t="shared" si="267"/>
        <v>14977.851742620809</v>
      </c>
      <c r="M1052" s="137">
        <f t="shared" si="258"/>
        <v>-14995.584821645678</v>
      </c>
      <c r="N1052" s="137">
        <f t="shared" si="259"/>
        <v>29302.396279635926</v>
      </c>
      <c r="O1052" s="143">
        <f t="shared" si="271"/>
        <v>2.078257379189381</v>
      </c>
      <c r="P1052" s="137">
        <f t="shared" si="268"/>
        <v>-52.835178354322125</v>
      </c>
      <c r="Q1052" s="137">
        <f t="shared" si="260"/>
        <v>-113.89627963592648</v>
      </c>
      <c r="R1052" s="144">
        <f t="shared" si="261"/>
        <v>-164.65320061105922</v>
      </c>
      <c r="T1052" s="92">
        <f t="shared" si="270"/>
        <v>3.861003861003861E-4</v>
      </c>
      <c r="U1052" s="92">
        <f>SUM($T$13:T1052)</f>
        <v>0.40154440154439347</v>
      </c>
      <c r="V1052" s="92">
        <f t="shared" si="262"/>
        <v>2033</v>
      </c>
      <c r="W1052" s="92">
        <v>-22.64320798992776</v>
      </c>
      <c r="Y1052" s="92">
        <f t="shared" si="263"/>
        <v>2228</v>
      </c>
      <c r="Z1052" s="92">
        <v>-23.876741502088407</v>
      </c>
      <c r="AB1052" s="92">
        <f t="shared" si="264"/>
        <v>140</v>
      </c>
      <c r="AC1052" s="92">
        <v>-40.836818741256138</v>
      </c>
      <c r="AE1052" s="92">
        <f t="shared" si="265"/>
        <v>1665</v>
      </c>
      <c r="AF1052" s="92">
        <v>-47.245580120841623</v>
      </c>
    </row>
    <row r="1053" spans="1:32">
      <c r="A1053" s="93">
        <v>1041</v>
      </c>
      <c r="B1053" s="130">
        <v>42402</v>
      </c>
      <c r="C1053" s="92">
        <v>19.871200999999999</v>
      </c>
      <c r="D1053" s="92">
        <v>26.305098999999998</v>
      </c>
      <c r="E1053" s="92">
        <v>18.483000000000001</v>
      </c>
      <c r="F1053" s="139">
        <f t="shared" si="257"/>
        <v>1.5650689658868622E-2</v>
      </c>
      <c r="G1053" s="140">
        <f t="shared" si="257"/>
        <v>1.2370301286454E-2</v>
      </c>
      <c r="H1053" s="140">
        <f t="shared" si="257"/>
        <v>-1.5576421576583899E-2</v>
      </c>
      <c r="I1053" s="141">
        <f t="shared" si="272"/>
        <v>21.73482319363082</v>
      </c>
      <c r="J1053" s="142">
        <f t="shared" si="266"/>
        <v>25.390955815475166</v>
      </c>
      <c r="K1053" s="142">
        <f t="shared" si="269"/>
        <v>19.155898412541255</v>
      </c>
      <c r="L1053" s="143">
        <f t="shared" si="267"/>
        <v>15214.376235541575</v>
      </c>
      <c r="M1053" s="137">
        <f t="shared" si="258"/>
        <v>-15234.5734892851</v>
      </c>
      <c r="N1053" s="137">
        <f t="shared" si="259"/>
        <v>28733.847618811884</v>
      </c>
      <c r="O1053" s="143">
        <f t="shared" si="271"/>
        <v>-234.44623554157624</v>
      </c>
      <c r="P1053" s="137">
        <f t="shared" si="268"/>
        <v>186.15348928509957</v>
      </c>
      <c r="Q1053" s="137">
        <f t="shared" si="260"/>
        <v>454.65238118811612</v>
      </c>
      <c r="R1053" s="144">
        <f t="shared" si="261"/>
        <v>406.35963493163945</v>
      </c>
      <c r="T1053" s="92">
        <f t="shared" si="270"/>
        <v>3.861003861003861E-4</v>
      </c>
      <c r="U1053" s="92">
        <f>SUM($T$13:T1053)</f>
        <v>0.40193050193049384</v>
      </c>
      <c r="V1053" s="92">
        <f t="shared" si="262"/>
        <v>2154</v>
      </c>
      <c r="W1053" s="92">
        <v>-22.510495492431801</v>
      </c>
      <c r="Y1053" s="92">
        <f t="shared" si="263"/>
        <v>1438</v>
      </c>
      <c r="Z1053" s="92">
        <v>-23.724929044909004</v>
      </c>
      <c r="AB1053" s="92">
        <f t="shared" si="264"/>
        <v>1325</v>
      </c>
      <c r="AC1053" s="92">
        <v>-40.814209690335701</v>
      </c>
      <c r="AE1053" s="92">
        <f t="shared" si="265"/>
        <v>1069</v>
      </c>
      <c r="AF1053" s="92">
        <v>-46.961408260927783</v>
      </c>
    </row>
    <row r="1054" spans="1:32">
      <c r="A1054" s="93">
        <v>1042</v>
      </c>
      <c r="B1054" s="130">
        <v>42401</v>
      </c>
      <c r="C1054" s="92">
        <v>19.635099</v>
      </c>
      <c r="D1054" s="92">
        <v>25.8354</v>
      </c>
      <c r="E1054" s="92">
        <v>18.241699000000001</v>
      </c>
      <c r="F1054" s="139">
        <f t="shared" si="257"/>
        <v>1.2024487373351045E-2</v>
      </c>
      <c r="G1054" s="140">
        <f t="shared" si="257"/>
        <v>1.8180442338806335E-2</v>
      </c>
      <c r="H1054" s="140">
        <f t="shared" si="257"/>
        <v>1.3227989344632762E-2</v>
      </c>
      <c r="I1054" s="141">
        <f t="shared" si="272"/>
        <v>21.657222827340973</v>
      </c>
      <c r="J1054" s="142">
        <f t="shared" si="266"/>
        <v>25.536678220166902</v>
      </c>
      <c r="K1054" s="142">
        <f t="shared" si="269"/>
        <v>19.71640344465721</v>
      </c>
      <c r="L1054" s="143">
        <f t="shared" si="267"/>
        <v>15160.055979138682</v>
      </c>
      <c r="M1054" s="137">
        <f t="shared" si="258"/>
        <v>-15322.006932100141</v>
      </c>
      <c r="N1054" s="137">
        <f t="shared" si="259"/>
        <v>29574.605166985817</v>
      </c>
      <c r="O1054" s="143">
        <f t="shared" si="271"/>
        <v>-180.12597913868376</v>
      </c>
      <c r="P1054" s="137">
        <f t="shared" si="268"/>
        <v>273.58693210014098</v>
      </c>
      <c r="Q1054" s="137">
        <f t="shared" si="260"/>
        <v>-386.10516698581705</v>
      </c>
      <c r="R1054" s="144">
        <f t="shared" si="261"/>
        <v>-292.64421402435983</v>
      </c>
      <c r="T1054" s="92">
        <f t="shared" si="270"/>
        <v>3.861003861003861E-4</v>
      </c>
      <c r="U1054" s="92">
        <f>SUM($T$13:T1054)</f>
        <v>0.40231660231659422</v>
      </c>
      <c r="V1054" s="92">
        <f t="shared" si="262"/>
        <v>2546</v>
      </c>
      <c r="W1054" s="92">
        <v>-22.383160254014001</v>
      </c>
      <c r="Y1054" s="92">
        <f t="shared" si="263"/>
        <v>531</v>
      </c>
      <c r="Z1054" s="92">
        <v>-23.668412236909717</v>
      </c>
      <c r="AB1054" s="92">
        <f t="shared" si="264"/>
        <v>961</v>
      </c>
      <c r="AC1054" s="92">
        <v>-40.78155196066291</v>
      </c>
      <c r="AE1054" s="92">
        <f t="shared" si="265"/>
        <v>8</v>
      </c>
      <c r="AF1054" s="92">
        <v>-46.52809468936357</v>
      </c>
    </row>
    <row r="1055" spans="1:32">
      <c r="A1055" s="93">
        <v>1043</v>
      </c>
      <c r="B1055" s="130">
        <v>42398</v>
      </c>
      <c r="C1055" s="92">
        <v>20.0611</v>
      </c>
      <c r="D1055" s="92">
        <v>26.339600000000001</v>
      </c>
      <c r="E1055" s="92">
        <v>18.105399999999999</v>
      </c>
      <c r="F1055" s="139">
        <f t="shared" si="257"/>
        <v>-2.1235176535683409E-2</v>
      </c>
      <c r="G1055" s="140">
        <f t="shared" si="257"/>
        <v>-1.9142280064997186E-2</v>
      </c>
      <c r="H1055" s="140">
        <f t="shared" si="257"/>
        <v>7.5280855435395644E-3</v>
      </c>
      <c r="I1055" s="141">
        <f t="shared" si="272"/>
        <v>20.945469345654029</v>
      </c>
      <c r="J1055" s="142">
        <f t="shared" si="266"/>
        <v>24.600598216373825</v>
      </c>
      <c r="K1055" s="142">
        <f t="shared" si="269"/>
        <v>19.605489016591736</v>
      </c>
      <c r="L1055" s="143">
        <f t="shared" si="267"/>
        <v>14661.828541957821</v>
      </c>
      <c r="M1055" s="137">
        <f t="shared" si="258"/>
        <v>-14760.358929824295</v>
      </c>
      <c r="N1055" s="137">
        <f t="shared" si="259"/>
        <v>29408.233524887604</v>
      </c>
      <c r="O1055" s="143">
        <f t="shared" si="271"/>
        <v>318.10145804217791</v>
      </c>
      <c r="P1055" s="137">
        <f t="shared" si="268"/>
        <v>-288.06107017570503</v>
      </c>
      <c r="Q1055" s="137">
        <f t="shared" si="260"/>
        <v>-219.73352488760429</v>
      </c>
      <c r="R1055" s="144">
        <f t="shared" si="261"/>
        <v>-189.69313702113141</v>
      </c>
      <c r="T1055" s="92">
        <f t="shared" si="270"/>
        <v>3.861003861003861E-4</v>
      </c>
      <c r="U1055" s="92">
        <f>SUM($T$13:T1055)</f>
        <v>0.40270270270269459</v>
      </c>
      <c r="V1055" s="92">
        <f t="shared" si="262"/>
        <v>469</v>
      </c>
      <c r="W1055" s="92">
        <v>-22.338751811108523</v>
      </c>
      <c r="Y1055" s="92">
        <f t="shared" si="263"/>
        <v>2286</v>
      </c>
      <c r="Z1055" s="92">
        <v>-23.597514552584471</v>
      </c>
      <c r="AB1055" s="92">
        <f t="shared" si="264"/>
        <v>2209</v>
      </c>
      <c r="AC1055" s="92">
        <v>-40.205856223001319</v>
      </c>
      <c r="AE1055" s="92">
        <f t="shared" si="265"/>
        <v>1032</v>
      </c>
      <c r="AF1055" s="92">
        <v>-46.417305131784815</v>
      </c>
    </row>
    <row r="1056" spans="1:32">
      <c r="A1056" s="93">
        <v>1044</v>
      </c>
      <c r="B1056" s="130">
        <v>42397</v>
      </c>
      <c r="C1056" s="92">
        <v>20.1248</v>
      </c>
      <c r="D1056" s="92">
        <v>26.289100999999999</v>
      </c>
      <c r="E1056" s="92">
        <v>18.343499999999999</v>
      </c>
      <c r="F1056" s="139">
        <f t="shared" si="257"/>
        <v>-3.1652488471936024E-3</v>
      </c>
      <c r="G1056" s="140">
        <f t="shared" si="257"/>
        <v>1.9209101140431617E-3</v>
      </c>
      <c r="H1056" s="140">
        <f t="shared" si="257"/>
        <v>-1.2980074685855936E-2</v>
      </c>
      <c r="I1056" s="141">
        <f t="shared" si="272"/>
        <v>21.332163991194939</v>
      </c>
      <c r="J1056" s="142">
        <f t="shared" si="266"/>
        <v>25.128877770297283</v>
      </c>
      <c r="K1056" s="142">
        <f t="shared" si="269"/>
        <v>19.206420726687927</v>
      </c>
      <c r="L1056" s="143">
        <f t="shared" si="267"/>
        <v>14932.514793836457</v>
      </c>
      <c r="M1056" s="137">
        <f t="shared" si="258"/>
        <v>-15077.32666217837</v>
      </c>
      <c r="N1056" s="137">
        <f t="shared" si="259"/>
        <v>28809.631090031889</v>
      </c>
      <c r="O1056" s="143">
        <f t="shared" si="271"/>
        <v>47.41520616354137</v>
      </c>
      <c r="P1056" s="137">
        <f t="shared" si="268"/>
        <v>28.906662178369515</v>
      </c>
      <c r="Q1056" s="137">
        <f t="shared" si="260"/>
        <v>378.86890996811053</v>
      </c>
      <c r="R1056" s="144">
        <f t="shared" si="261"/>
        <v>455.19077831002141</v>
      </c>
      <c r="T1056" s="92">
        <f t="shared" si="270"/>
        <v>3.861003861003861E-4</v>
      </c>
      <c r="U1056" s="92">
        <f>SUM($T$13:T1056)</f>
        <v>0.40308880308879497</v>
      </c>
      <c r="V1056" s="92">
        <f t="shared" si="262"/>
        <v>638</v>
      </c>
      <c r="W1056" s="92">
        <v>-21.794167903086418</v>
      </c>
      <c r="Y1056" s="92">
        <f t="shared" si="263"/>
        <v>763</v>
      </c>
      <c r="Z1056" s="92">
        <v>-23.508455198456431</v>
      </c>
      <c r="AB1056" s="92">
        <f t="shared" si="264"/>
        <v>1413</v>
      </c>
      <c r="AC1056" s="92">
        <v>-40.169503188222734</v>
      </c>
      <c r="AE1056" s="92">
        <f t="shared" si="265"/>
        <v>1460</v>
      </c>
      <c r="AF1056" s="92">
        <v>-46.341647838216886</v>
      </c>
    </row>
    <row r="1057" spans="1:32">
      <c r="A1057" s="93">
        <v>1045</v>
      </c>
      <c r="B1057" s="130">
        <v>42396</v>
      </c>
      <c r="C1057" s="92">
        <v>20.037001</v>
      </c>
      <c r="D1057" s="92">
        <v>26.453399999999998</v>
      </c>
      <c r="E1057" s="92">
        <v>18.452998999999998</v>
      </c>
      <c r="F1057" s="139">
        <f t="shared" si="257"/>
        <v>4.381843370672156E-3</v>
      </c>
      <c r="G1057" s="140">
        <f t="shared" si="257"/>
        <v>-6.2108840451511327E-3</v>
      </c>
      <c r="H1057" s="140">
        <f t="shared" si="257"/>
        <v>-5.9339406022836938E-3</v>
      </c>
      <c r="I1057" s="141">
        <f t="shared" si="272"/>
        <v>21.493671009948045</v>
      </c>
      <c r="J1057" s="142">
        <f t="shared" si="266"/>
        <v>24.924926680528777</v>
      </c>
      <c r="K1057" s="142">
        <f t="shared" si="269"/>
        <v>19.343531449820162</v>
      </c>
      <c r="L1057" s="143">
        <f t="shared" si="267"/>
        <v>15045.569706963632</v>
      </c>
      <c r="M1057" s="137">
        <f t="shared" si="258"/>
        <v>-14954.956008317267</v>
      </c>
      <c r="N1057" s="137">
        <f t="shared" si="259"/>
        <v>29015.297174730244</v>
      </c>
      <c r="O1057" s="143">
        <f t="shared" si="271"/>
        <v>-65.639706963633216</v>
      </c>
      <c r="P1057" s="137">
        <f t="shared" si="268"/>
        <v>-93.46399168273274</v>
      </c>
      <c r="Q1057" s="137">
        <f t="shared" si="260"/>
        <v>173.20282526975643</v>
      </c>
      <c r="R1057" s="144">
        <f t="shared" si="261"/>
        <v>14.099126623390475</v>
      </c>
      <c r="T1057" s="92">
        <f t="shared" si="270"/>
        <v>3.861003861003861E-4</v>
      </c>
      <c r="U1057" s="92">
        <f>SUM($T$13:T1057)</f>
        <v>0.40347490347489534</v>
      </c>
      <c r="V1057" s="92">
        <f t="shared" si="262"/>
        <v>2026</v>
      </c>
      <c r="W1057" s="92">
        <v>-21.611071036990325</v>
      </c>
      <c r="Y1057" s="92">
        <f t="shared" si="263"/>
        <v>1439</v>
      </c>
      <c r="Z1057" s="92">
        <v>-23.417663791458835</v>
      </c>
      <c r="AB1057" s="92">
        <f t="shared" si="264"/>
        <v>2064</v>
      </c>
      <c r="AC1057" s="92">
        <v>-39.915113171959092</v>
      </c>
      <c r="AE1057" s="92">
        <f t="shared" si="265"/>
        <v>180</v>
      </c>
      <c r="AF1057" s="92">
        <v>-46.183917782724166</v>
      </c>
    </row>
    <row r="1058" spans="1:32">
      <c r="A1058" s="93">
        <v>1046</v>
      </c>
      <c r="B1058" s="130">
        <v>42395</v>
      </c>
      <c r="C1058" s="92">
        <v>20.201799000000001</v>
      </c>
      <c r="D1058" s="92">
        <v>26.505699</v>
      </c>
      <c r="E1058" s="92">
        <v>18.448499999999999</v>
      </c>
      <c r="F1058" s="139">
        <f t="shared" si="257"/>
        <v>-8.1575903215352907E-3</v>
      </c>
      <c r="G1058" s="140">
        <f t="shared" si="257"/>
        <v>-1.9731228367152465E-3</v>
      </c>
      <c r="H1058" s="140">
        <f t="shared" si="257"/>
        <v>2.4386806515419579E-4</v>
      </c>
      <c r="I1058" s="141">
        <f t="shared" si="272"/>
        <v>21.225328382878175</v>
      </c>
      <c r="J1058" s="142">
        <f t="shared" si="266"/>
        <v>25.031212698069197</v>
      </c>
      <c r="K1058" s="142">
        <f t="shared" si="269"/>
        <v>19.463745428679836</v>
      </c>
      <c r="L1058" s="143">
        <f t="shared" si="267"/>
        <v>14857.729868014721</v>
      </c>
      <c r="M1058" s="137">
        <f t="shared" si="258"/>
        <v>-15018.727618841518</v>
      </c>
      <c r="N1058" s="137">
        <f t="shared" si="259"/>
        <v>29195.618143019754</v>
      </c>
      <c r="O1058" s="143">
        <f t="shared" si="271"/>
        <v>122.20013198527704</v>
      </c>
      <c r="P1058" s="137">
        <f t="shared" si="268"/>
        <v>-29.692381158482021</v>
      </c>
      <c r="Q1058" s="137">
        <f t="shared" si="260"/>
        <v>-7.1181430197539157</v>
      </c>
      <c r="R1058" s="144">
        <f t="shared" si="261"/>
        <v>85.389607807041102</v>
      </c>
      <c r="T1058" s="92">
        <f t="shared" si="270"/>
        <v>3.861003861003861E-4</v>
      </c>
      <c r="U1058" s="92">
        <f>SUM($T$13:T1058)</f>
        <v>0.40386100386099572</v>
      </c>
      <c r="V1058" s="92">
        <f t="shared" si="262"/>
        <v>1001</v>
      </c>
      <c r="W1058" s="92">
        <v>-21.557494250881064</v>
      </c>
      <c r="Y1058" s="92">
        <f t="shared" si="263"/>
        <v>1192</v>
      </c>
      <c r="Z1058" s="92">
        <v>-23.346031239618242</v>
      </c>
      <c r="AB1058" s="92">
        <f t="shared" si="264"/>
        <v>1612</v>
      </c>
      <c r="AC1058" s="92">
        <v>-39.40791199686646</v>
      </c>
      <c r="AE1058" s="92">
        <f t="shared" si="265"/>
        <v>649</v>
      </c>
      <c r="AF1058" s="92">
        <v>-45.78187339806027</v>
      </c>
    </row>
    <row r="1059" spans="1:32">
      <c r="A1059" s="93">
        <v>1047</v>
      </c>
      <c r="B1059" s="130">
        <v>42394</v>
      </c>
      <c r="C1059" s="92">
        <v>19.883400000000002</v>
      </c>
      <c r="D1059" s="92">
        <v>26.249599</v>
      </c>
      <c r="E1059" s="92">
        <v>18.614000000000001</v>
      </c>
      <c r="F1059" s="139">
        <f t="shared" si="257"/>
        <v>1.6013307583210068E-2</v>
      </c>
      <c r="G1059" s="140">
        <f t="shared" si="257"/>
        <v>9.7563395158912769E-3</v>
      </c>
      <c r="H1059" s="140">
        <f t="shared" si="257"/>
        <v>-8.8911571935103018E-3</v>
      </c>
      <c r="I1059" s="141">
        <f t="shared" si="272"/>
        <v>21.742583180949936</v>
      </c>
      <c r="J1059" s="142">
        <f t="shared" si="266"/>
        <v>25.325395824496216</v>
      </c>
      <c r="K1059" s="142">
        <f t="shared" si="269"/>
        <v>19.285986972171482</v>
      </c>
      <c r="L1059" s="143">
        <f t="shared" si="267"/>
        <v>15219.808226664954</v>
      </c>
      <c r="M1059" s="137">
        <f t="shared" si="258"/>
        <v>-15195.237494697729</v>
      </c>
      <c r="N1059" s="137">
        <f t="shared" si="259"/>
        <v>28928.980458257225</v>
      </c>
      <c r="O1059" s="143">
        <f t="shared" si="271"/>
        <v>-239.87822666495595</v>
      </c>
      <c r="P1059" s="137">
        <f t="shared" si="268"/>
        <v>146.81749469772876</v>
      </c>
      <c r="Q1059" s="137">
        <f t="shared" si="260"/>
        <v>259.51954174277489</v>
      </c>
      <c r="R1059" s="144">
        <f t="shared" si="261"/>
        <v>166.45880977554771</v>
      </c>
      <c r="T1059" s="92">
        <f t="shared" si="270"/>
        <v>3.861003861003861E-4</v>
      </c>
      <c r="U1059" s="92">
        <f>SUM($T$13:T1059)</f>
        <v>0.40424710424709609</v>
      </c>
      <c r="V1059" s="92">
        <f t="shared" si="262"/>
        <v>1899</v>
      </c>
      <c r="W1059" s="92">
        <v>-21.456093252794744</v>
      </c>
      <c r="Y1059" s="92">
        <f t="shared" si="263"/>
        <v>483</v>
      </c>
      <c r="Z1059" s="92">
        <v>-23.299232422728892</v>
      </c>
      <c r="AB1059" s="92">
        <f t="shared" si="264"/>
        <v>934</v>
      </c>
      <c r="AC1059" s="92">
        <v>-39.347047426726931</v>
      </c>
      <c r="AE1059" s="92">
        <f t="shared" si="265"/>
        <v>1479</v>
      </c>
      <c r="AF1059" s="92">
        <v>-45.531686014865045</v>
      </c>
    </row>
    <row r="1060" spans="1:32">
      <c r="A1060" s="93">
        <v>1048</v>
      </c>
      <c r="B1060" s="130">
        <v>42391</v>
      </c>
      <c r="C1060" s="92">
        <v>20.316700000000001</v>
      </c>
      <c r="D1060" s="92">
        <v>26.6143</v>
      </c>
      <c r="E1060" s="92">
        <v>18.438700000000001</v>
      </c>
      <c r="F1060" s="139">
        <f t="shared" si="257"/>
        <v>-2.1327282481899079E-2</v>
      </c>
      <c r="G1060" s="140">
        <f t="shared" si="257"/>
        <v>-1.3703197153410063E-2</v>
      </c>
      <c r="H1060" s="140">
        <f t="shared" si="257"/>
        <v>9.5071778379169913E-3</v>
      </c>
      <c r="I1060" s="141">
        <f t="shared" si="272"/>
        <v>20.943498287615608</v>
      </c>
      <c r="J1060" s="142">
        <f t="shared" si="266"/>
        <v>24.737014223154468</v>
      </c>
      <c r="K1060" s="142">
        <f t="shared" si="269"/>
        <v>19.644000173548026</v>
      </c>
      <c r="L1060" s="143">
        <f t="shared" si="267"/>
        <v>14660.448801330926</v>
      </c>
      <c r="M1060" s="137">
        <f t="shared" si="258"/>
        <v>-14842.208533892681</v>
      </c>
      <c r="N1060" s="137">
        <f t="shared" si="259"/>
        <v>29466.000260322038</v>
      </c>
      <c r="O1060" s="143">
        <f t="shared" si="271"/>
        <v>319.48119866907291</v>
      </c>
      <c r="P1060" s="137">
        <f t="shared" si="268"/>
        <v>-206.21146610731921</v>
      </c>
      <c r="Q1060" s="137">
        <f t="shared" si="260"/>
        <v>-277.50026032203823</v>
      </c>
      <c r="R1060" s="144">
        <f t="shared" si="261"/>
        <v>-164.23052776028453</v>
      </c>
      <c r="T1060" s="92">
        <f t="shared" si="270"/>
        <v>3.861003861003861E-4</v>
      </c>
      <c r="U1060" s="92">
        <f>SUM($T$13:T1060)</f>
        <v>0.40463320463319646</v>
      </c>
      <c r="V1060" s="92">
        <f t="shared" si="262"/>
        <v>1585</v>
      </c>
      <c r="W1060" s="92">
        <v>-21.411490667269391</v>
      </c>
      <c r="Y1060" s="92">
        <f t="shared" si="263"/>
        <v>1507</v>
      </c>
      <c r="Z1060" s="92">
        <v>-23.159503741657318</v>
      </c>
      <c r="AB1060" s="92">
        <f t="shared" si="264"/>
        <v>753</v>
      </c>
      <c r="AC1060" s="92">
        <v>-38.582129897153209</v>
      </c>
      <c r="AE1060" s="92">
        <f t="shared" si="265"/>
        <v>1976</v>
      </c>
      <c r="AF1060" s="92">
        <v>-45.403956861784536</v>
      </c>
    </row>
    <row r="1061" spans="1:32">
      <c r="A1061" s="93">
        <v>1049</v>
      </c>
      <c r="B1061" s="130">
        <v>42390</v>
      </c>
      <c r="C1061" s="92">
        <v>20.092199000000001</v>
      </c>
      <c r="D1061" s="92">
        <v>26.226800999999998</v>
      </c>
      <c r="E1061" s="92">
        <v>18.709</v>
      </c>
      <c r="F1061" s="139">
        <f t="shared" si="257"/>
        <v>1.1173540536802307E-2</v>
      </c>
      <c r="G1061" s="140">
        <f t="shared" si="257"/>
        <v>1.4774924322642491E-2</v>
      </c>
      <c r="H1061" s="140">
        <f t="shared" si="257"/>
        <v>-1.4447592067988624E-2</v>
      </c>
      <c r="I1061" s="141">
        <f t="shared" si="272"/>
        <v>21.639012650133516</v>
      </c>
      <c r="J1061" s="142">
        <f t="shared" si="266"/>
        <v>25.451265444458901</v>
      </c>
      <c r="K1061" s="142">
        <f t="shared" si="269"/>
        <v>19.177864305949008</v>
      </c>
      <c r="L1061" s="143">
        <f t="shared" si="267"/>
        <v>15147.308855093461</v>
      </c>
      <c r="M1061" s="137">
        <f t="shared" si="258"/>
        <v>-15270.759266675341</v>
      </c>
      <c r="N1061" s="137">
        <f t="shared" si="259"/>
        <v>28766.796458923513</v>
      </c>
      <c r="O1061" s="143">
        <f t="shared" si="271"/>
        <v>-167.37885509346233</v>
      </c>
      <c r="P1061" s="137">
        <f t="shared" si="268"/>
        <v>222.3392666753407</v>
      </c>
      <c r="Q1061" s="137">
        <f t="shared" si="260"/>
        <v>421.70354107648745</v>
      </c>
      <c r="R1061" s="144">
        <f t="shared" si="261"/>
        <v>476.66395265836582</v>
      </c>
      <c r="T1061" s="92">
        <f t="shared" si="270"/>
        <v>3.861003861003861E-4</v>
      </c>
      <c r="U1061" s="92">
        <f>SUM($T$13:T1061)</f>
        <v>0.40501930501929684</v>
      </c>
      <c r="V1061" s="92">
        <f t="shared" si="262"/>
        <v>46</v>
      </c>
      <c r="W1061" s="92">
        <v>-21.303100481673027</v>
      </c>
      <c r="Y1061" s="92">
        <f t="shared" si="263"/>
        <v>946</v>
      </c>
      <c r="Z1061" s="92">
        <v>-23.004186995716736</v>
      </c>
      <c r="AB1061" s="92">
        <f t="shared" si="264"/>
        <v>646</v>
      </c>
      <c r="AC1061" s="92">
        <v>-38.538055735050875</v>
      </c>
      <c r="AE1061" s="92">
        <f t="shared" si="265"/>
        <v>211</v>
      </c>
      <c r="AF1061" s="92">
        <v>-45.064823258706383</v>
      </c>
    </row>
    <row r="1062" spans="1:32">
      <c r="A1062" s="93">
        <v>1050</v>
      </c>
      <c r="B1062" s="130">
        <v>42389</v>
      </c>
      <c r="C1062" s="92">
        <v>19.919499999999999</v>
      </c>
      <c r="D1062" s="92">
        <v>25.886600000000001</v>
      </c>
      <c r="E1062" s="92">
        <v>18.475000000000001</v>
      </c>
      <c r="F1062" s="139">
        <f t="shared" si="257"/>
        <v>8.6698461306760066E-3</v>
      </c>
      <c r="G1062" s="140">
        <f t="shared" si="257"/>
        <v>1.3141973067146484E-2</v>
      </c>
      <c r="H1062" s="140">
        <f t="shared" si="257"/>
        <v>1.2665764546684555E-2</v>
      </c>
      <c r="I1062" s="141">
        <f t="shared" si="272"/>
        <v>21.585433840211852</v>
      </c>
      <c r="J1062" s="142">
        <f t="shared" si="266"/>
        <v>25.410309883905182</v>
      </c>
      <c r="K1062" s="142">
        <f t="shared" si="269"/>
        <v>19.705463112313936</v>
      </c>
      <c r="L1062" s="143">
        <f t="shared" si="267"/>
        <v>15109.803688148297</v>
      </c>
      <c r="M1062" s="137">
        <f t="shared" si="258"/>
        <v>-15246.185930343108</v>
      </c>
      <c r="N1062" s="137">
        <f t="shared" si="259"/>
        <v>29558.194668470904</v>
      </c>
      <c r="O1062" s="143">
        <f t="shared" si="271"/>
        <v>-129.87368814829824</v>
      </c>
      <c r="P1062" s="137">
        <f t="shared" si="268"/>
        <v>197.76593034310827</v>
      </c>
      <c r="Q1062" s="137">
        <f t="shared" si="260"/>
        <v>-369.69466847090371</v>
      </c>
      <c r="R1062" s="144">
        <f t="shared" si="261"/>
        <v>-301.80242627609368</v>
      </c>
      <c r="T1062" s="92">
        <f t="shared" si="270"/>
        <v>3.861003861003861E-4</v>
      </c>
      <c r="U1062" s="92">
        <f>SUM($T$13:T1062)</f>
        <v>0.40540540540539721</v>
      </c>
      <c r="V1062" s="92">
        <f t="shared" si="262"/>
        <v>1274</v>
      </c>
      <c r="W1062" s="92">
        <v>-21.290296134859091</v>
      </c>
      <c r="Y1062" s="92">
        <f t="shared" si="263"/>
        <v>678</v>
      </c>
      <c r="Z1062" s="92">
        <v>-22.729080747449188</v>
      </c>
      <c r="AB1062" s="92">
        <f t="shared" si="264"/>
        <v>717</v>
      </c>
      <c r="AC1062" s="92">
        <v>-38.496683583842241</v>
      </c>
      <c r="AE1062" s="92">
        <f t="shared" si="265"/>
        <v>1977</v>
      </c>
      <c r="AF1062" s="92">
        <v>-44.798329804410969</v>
      </c>
    </row>
    <row r="1063" spans="1:32">
      <c r="A1063" s="93">
        <v>1051</v>
      </c>
      <c r="B1063" s="130">
        <v>42388</v>
      </c>
      <c r="C1063" s="92">
        <v>19.819299999999998</v>
      </c>
      <c r="D1063" s="92">
        <v>25.930098999999998</v>
      </c>
      <c r="E1063" s="92">
        <v>18.254000000000001</v>
      </c>
      <c r="F1063" s="139">
        <f t="shared" si="257"/>
        <v>5.0556780511925581E-3</v>
      </c>
      <c r="G1063" s="140">
        <f t="shared" si="257"/>
        <v>-1.6775485508172538E-3</v>
      </c>
      <c r="H1063" s="140">
        <f t="shared" si="257"/>
        <v>1.210693546619912E-2</v>
      </c>
      <c r="I1063" s="141">
        <f t="shared" si="272"/>
        <v>21.508091004727714</v>
      </c>
      <c r="J1063" s="142">
        <f t="shared" si="266"/>
        <v>25.038625908061519</v>
      </c>
      <c r="K1063" s="142">
        <f t="shared" si="269"/>
        <v>19.69458885723677</v>
      </c>
      <c r="L1063" s="143">
        <f t="shared" si="267"/>
        <v>15055.663703309399</v>
      </c>
      <c r="M1063" s="137">
        <f t="shared" si="258"/>
        <v>-15023.175544836911</v>
      </c>
      <c r="N1063" s="137">
        <f t="shared" si="259"/>
        <v>29541.883285855154</v>
      </c>
      <c r="O1063" s="143">
        <f t="shared" si="271"/>
        <v>-75.73370330940088</v>
      </c>
      <c r="P1063" s="137">
        <f t="shared" si="268"/>
        <v>-25.244455163088787</v>
      </c>
      <c r="Q1063" s="137">
        <f t="shared" si="260"/>
        <v>-353.3832858551541</v>
      </c>
      <c r="R1063" s="144">
        <f t="shared" si="261"/>
        <v>-454.36144432764377</v>
      </c>
      <c r="T1063" s="92">
        <f t="shared" si="270"/>
        <v>3.861003861003861E-4</v>
      </c>
      <c r="U1063" s="92">
        <f>SUM($T$13:T1063)</f>
        <v>0.40579150579149759</v>
      </c>
      <c r="V1063" s="92">
        <f t="shared" si="262"/>
        <v>2170</v>
      </c>
      <c r="W1063" s="92">
        <v>-21.166925330860977</v>
      </c>
      <c r="Y1063" s="92">
        <f t="shared" si="263"/>
        <v>1950</v>
      </c>
      <c r="Z1063" s="92">
        <v>-22.595225225226386</v>
      </c>
      <c r="AB1063" s="92">
        <f t="shared" si="264"/>
        <v>1119</v>
      </c>
      <c r="AC1063" s="92">
        <v>-38.491643996516359</v>
      </c>
      <c r="AE1063" s="92">
        <f t="shared" si="265"/>
        <v>1755</v>
      </c>
      <c r="AF1063" s="92">
        <v>-43.932012848803424</v>
      </c>
    </row>
    <row r="1064" spans="1:32">
      <c r="A1064" s="93">
        <v>1052</v>
      </c>
      <c r="B1064" s="130">
        <v>42387</v>
      </c>
      <c r="C1064" s="92">
        <v>19.9727</v>
      </c>
      <c r="D1064" s="92">
        <v>26.102599999999999</v>
      </c>
      <c r="E1064" s="92">
        <v>18.193701000000001</v>
      </c>
      <c r="F1064" s="139">
        <f t="shared" si="257"/>
        <v>-7.6804838604696002E-3</v>
      </c>
      <c r="G1064" s="140">
        <f t="shared" si="257"/>
        <v>-6.608575390957272E-3</v>
      </c>
      <c r="H1064" s="140">
        <f t="shared" si="257"/>
        <v>3.3142789364297709E-3</v>
      </c>
      <c r="I1064" s="141">
        <f t="shared" si="272"/>
        <v>21.235538413434334</v>
      </c>
      <c r="J1064" s="142">
        <f t="shared" si="266"/>
        <v>24.914952303192017</v>
      </c>
      <c r="K1064" s="142">
        <f t="shared" si="269"/>
        <v>19.523492553823985</v>
      </c>
      <c r="L1064" s="143">
        <f t="shared" si="267"/>
        <v>14864.876889404033</v>
      </c>
      <c r="M1064" s="137">
        <f t="shared" si="258"/>
        <v>-14948.971381915209</v>
      </c>
      <c r="N1064" s="137">
        <f t="shared" si="259"/>
        <v>29285.238830735976</v>
      </c>
      <c r="O1064" s="143">
        <f t="shared" si="271"/>
        <v>115.05311059596534</v>
      </c>
      <c r="P1064" s="137">
        <f t="shared" si="268"/>
        <v>-99.448618084790724</v>
      </c>
      <c r="Q1064" s="137">
        <f t="shared" si="260"/>
        <v>-96.73883073597608</v>
      </c>
      <c r="R1064" s="144">
        <f t="shared" si="261"/>
        <v>-81.134338224801468</v>
      </c>
      <c r="T1064" s="92">
        <f t="shared" si="270"/>
        <v>3.861003861003861E-4</v>
      </c>
      <c r="U1064" s="92">
        <f>SUM($T$13:T1064)</f>
        <v>0.40617760617759796</v>
      </c>
      <c r="V1064" s="92">
        <f t="shared" si="262"/>
        <v>114</v>
      </c>
      <c r="W1064" s="92">
        <v>-21.119085782451293</v>
      </c>
      <c r="Y1064" s="92">
        <f t="shared" si="263"/>
        <v>1900</v>
      </c>
      <c r="Z1064" s="92">
        <v>-22.572265931195943</v>
      </c>
      <c r="AB1064" s="92">
        <f t="shared" si="264"/>
        <v>2030</v>
      </c>
      <c r="AC1064" s="92">
        <v>-37.858838119507709</v>
      </c>
      <c r="AE1064" s="92">
        <f t="shared" si="265"/>
        <v>707</v>
      </c>
      <c r="AF1064" s="92">
        <v>-43.726029931347512</v>
      </c>
    </row>
    <row r="1065" spans="1:32">
      <c r="A1065" s="93">
        <v>1053</v>
      </c>
      <c r="B1065" s="130">
        <v>42384</v>
      </c>
      <c r="C1065" s="92">
        <v>19.379999000000002</v>
      </c>
      <c r="D1065" s="92">
        <v>25.744301</v>
      </c>
      <c r="E1065" s="92">
        <v>18.248501000000001</v>
      </c>
      <c r="F1065" s="139">
        <f t="shared" si="257"/>
        <v>3.0583128513061331E-2</v>
      </c>
      <c r="G1065" s="140">
        <f t="shared" si="257"/>
        <v>1.3917604521482163E-2</v>
      </c>
      <c r="H1065" s="140">
        <f t="shared" si="257"/>
        <v>-3.002986382278805E-3</v>
      </c>
      <c r="I1065" s="141">
        <f t="shared" si="272"/>
        <v>22.054375891866659</v>
      </c>
      <c r="J1065" s="142">
        <f t="shared" si="266"/>
        <v>25.429763263721938</v>
      </c>
      <c r="K1065" s="142">
        <f t="shared" si="269"/>
        <v>19.400564887987237</v>
      </c>
      <c r="L1065" s="143">
        <f t="shared" si="267"/>
        <v>15438.063124306662</v>
      </c>
      <c r="M1065" s="137">
        <f t="shared" si="258"/>
        <v>-15257.857958233162</v>
      </c>
      <c r="N1065" s="137">
        <f t="shared" si="259"/>
        <v>29100.847331980855</v>
      </c>
      <c r="O1065" s="143">
        <f t="shared" si="271"/>
        <v>-458.13312430666338</v>
      </c>
      <c r="P1065" s="137">
        <f t="shared" si="268"/>
        <v>209.43795823316214</v>
      </c>
      <c r="Q1065" s="137">
        <f t="shared" si="260"/>
        <v>87.652668019145494</v>
      </c>
      <c r="R1065" s="144">
        <f t="shared" si="261"/>
        <v>-161.04249805435575</v>
      </c>
      <c r="T1065" s="92">
        <f t="shared" si="270"/>
        <v>3.861003861003861E-4</v>
      </c>
      <c r="U1065" s="92">
        <f>SUM($T$13:T1065)</f>
        <v>0.40656370656369833</v>
      </c>
      <c r="V1065" s="92">
        <f t="shared" si="262"/>
        <v>2382</v>
      </c>
      <c r="W1065" s="92">
        <v>-21.111046568290476</v>
      </c>
      <c r="Y1065" s="92">
        <f t="shared" si="263"/>
        <v>277</v>
      </c>
      <c r="Z1065" s="92">
        <v>-22.360843486487283</v>
      </c>
      <c r="AB1065" s="92">
        <f t="shared" si="264"/>
        <v>664</v>
      </c>
      <c r="AC1065" s="92">
        <v>-37.742230611918785</v>
      </c>
      <c r="AE1065" s="92">
        <f t="shared" si="265"/>
        <v>1507</v>
      </c>
      <c r="AF1065" s="92">
        <v>-43.613522843121245</v>
      </c>
    </row>
    <row r="1066" spans="1:32">
      <c r="A1066" s="93">
        <v>1054</v>
      </c>
      <c r="B1066" s="130">
        <v>42383</v>
      </c>
      <c r="C1066" s="92">
        <v>19.535</v>
      </c>
      <c r="D1066" s="92">
        <v>25.853300000000001</v>
      </c>
      <c r="E1066" s="92">
        <v>17.850999999999999</v>
      </c>
      <c r="F1066" s="139">
        <f t="shared" si="257"/>
        <v>-7.9345277706679429E-3</v>
      </c>
      <c r="G1066" s="140">
        <f t="shared" si="257"/>
        <v>-4.2160575245713261E-3</v>
      </c>
      <c r="H1066" s="140">
        <f t="shared" si="257"/>
        <v>2.2267716094336532E-2</v>
      </c>
      <c r="I1066" s="141">
        <f t="shared" si="272"/>
        <v>21.230101899160481</v>
      </c>
      <c r="J1066" s="142">
        <f t="shared" si="266"/>
        <v>24.974958326043485</v>
      </c>
      <c r="K1066" s="142">
        <f t="shared" si="269"/>
        <v>19.892307487479695</v>
      </c>
      <c r="L1066" s="143">
        <f t="shared" si="267"/>
        <v>14861.071329412336</v>
      </c>
      <c r="M1066" s="137">
        <f t="shared" si="258"/>
        <v>-14984.974995626091</v>
      </c>
      <c r="N1066" s="137">
        <f t="shared" si="259"/>
        <v>29838.461231219542</v>
      </c>
      <c r="O1066" s="143">
        <f t="shared" si="271"/>
        <v>118.85867058766235</v>
      </c>
      <c r="P1066" s="137">
        <f t="shared" si="268"/>
        <v>-63.445004373908887</v>
      </c>
      <c r="Q1066" s="137">
        <f t="shared" si="260"/>
        <v>-649.96123121954224</v>
      </c>
      <c r="R1066" s="144">
        <f t="shared" si="261"/>
        <v>-594.54756500578878</v>
      </c>
      <c r="T1066" s="92">
        <f t="shared" si="270"/>
        <v>3.861003861003861E-4</v>
      </c>
      <c r="U1066" s="92">
        <f>SUM($T$13:T1066)</f>
        <v>0.40694980694979871</v>
      </c>
      <c r="V1066" s="92">
        <f t="shared" si="262"/>
        <v>1089</v>
      </c>
      <c r="W1066" s="92">
        <v>-21.098227057893382</v>
      </c>
      <c r="Y1066" s="92">
        <f t="shared" si="263"/>
        <v>1968</v>
      </c>
      <c r="Z1066" s="92">
        <v>-21.765867643145612</v>
      </c>
      <c r="AB1066" s="92">
        <f t="shared" si="264"/>
        <v>1128</v>
      </c>
      <c r="AC1066" s="92">
        <v>-37.648917099122627</v>
      </c>
      <c r="AE1066" s="92">
        <f t="shared" si="265"/>
        <v>459</v>
      </c>
      <c r="AF1066" s="92">
        <v>-43.276677558655138</v>
      </c>
    </row>
    <row r="1067" spans="1:32">
      <c r="A1067" s="93">
        <v>1055</v>
      </c>
      <c r="B1067" s="130">
        <v>42382</v>
      </c>
      <c r="C1067" s="92">
        <v>19.409200999999999</v>
      </c>
      <c r="D1067" s="92">
        <v>25.841000000000001</v>
      </c>
      <c r="E1067" s="92">
        <v>17.945999</v>
      </c>
      <c r="F1067" s="139">
        <f t="shared" si="257"/>
        <v>6.4814105433810276E-3</v>
      </c>
      <c r="G1067" s="140">
        <f t="shared" si="257"/>
        <v>4.7598777137114467E-4</v>
      </c>
      <c r="H1067" s="140">
        <f t="shared" si="257"/>
        <v>-5.2936033262902527E-3</v>
      </c>
      <c r="I1067" s="141">
        <f t="shared" si="272"/>
        <v>21.538601537487299</v>
      </c>
      <c r="J1067" s="142">
        <f t="shared" si="266"/>
        <v>25.092638106497429</v>
      </c>
      <c r="K1067" s="142">
        <f t="shared" si="269"/>
        <v>19.355991772873718</v>
      </c>
      <c r="L1067" s="143">
        <f t="shared" si="267"/>
        <v>15077.02107624111</v>
      </c>
      <c r="M1067" s="137">
        <f t="shared" si="258"/>
        <v>-15055.582863898457</v>
      </c>
      <c r="N1067" s="137">
        <f t="shared" si="259"/>
        <v>29033.987659310576</v>
      </c>
      <c r="O1067" s="143">
        <f t="shared" si="271"/>
        <v>-97.091076241111296</v>
      </c>
      <c r="P1067" s="137">
        <f t="shared" si="268"/>
        <v>7.1628638984566351</v>
      </c>
      <c r="Q1067" s="137">
        <f t="shared" si="260"/>
        <v>154.51234068942358</v>
      </c>
      <c r="R1067" s="144">
        <f t="shared" si="261"/>
        <v>64.584128346768921</v>
      </c>
      <c r="T1067" s="92">
        <f t="shared" si="270"/>
        <v>3.861003861003861E-4</v>
      </c>
      <c r="U1067" s="92">
        <f>SUM($T$13:T1067)</f>
        <v>0.40733590733589908</v>
      </c>
      <c r="V1067" s="92">
        <f t="shared" si="262"/>
        <v>2344</v>
      </c>
      <c r="W1067" s="92">
        <v>-21.001668287821303</v>
      </c>
      <c r="Y1067" s="92">
        <f t="shared" si="263"/>
        <v>589</v>
      </c>
      <c r="Z1067" s="92">
        <v>-21.684027501149103</v>
      </c>
      <c r="AB1067" s="92">
        <f t="shared" si="264"/>
        <v>494</v>
      </c>
      <c r="AC1067" s="92">
        <v>-37.241623595175042</v>
      </c>
      <c r="AE1067" s="92">
        <f t="shared" si="265"/>
        <v>2052</v>
      </c>
      <c r="AF1067" s="92">
        <v>-43.163602507123869</v>
      </c>
    </row>
    <row r="1068" spans="1:32">
      <c r="A1068" s="93">
        <v>1056</v>
      </c>
      <c r="B1068" s="130">
        <v>42381</v>
      </c>
      <c r="C1068" s="92">
        <v>19.4238</v>
      </c>
      <c r="D1068" s="92">
        <v>26.014799</v>
      </c>
      <c r="E1068" s="92">
        <v>17.902100000000001</v>
      </c>
      <c r="F1068" s="139">
        <f t="shared" si="257"/>
        <v>-7.5160370267401966E-4</v>
      </c>
      <c r="G1068" s="140">
        <f t="shared" si="257"/>
        <v>-6.6807742777486023E-3</v>
      </c>
      <c r="H1068" s="140">
        <f t="shared" si="257"/>
        <v>2.452170415761179E-3</v>
      </c>
      <c r="I1068" s="141">
        <f t="shared" si="272"/>
        <v>21.383815755923145</v>
      </c>
      <c r="J1068" s="142">
        <f t="shared" si="266"/>
        <v>24.913141504572071</v>
      </c>
      <c r="K1068" s="142">
        <f t="shared" si="269"/>
        <v>19.506716784120297</v>
      </c>
      <c r="L1068" s="143">
        <f t="shared" si="267"/>
        <v>14968.6710291462</v>
      </c>
      <c r="M1068" s="137">
        <f t="shared" si="258"/>
        <v>-14947.884902743242</v>
      </c>
      <c r="N1068" s="137">
        <f t="shared" si="259"/>
        <v>29260.075176180446</v>
      </c>
      <c r="O1068" s="143">
        <f t="shared" si="271"/>
        <v>11.258970853798019</v>
      </c>
      <c r="P1068" s="137">
        <f t="shared" si="268"/>
        <v>-100.53509725675758</v>
      </c>
      <c r="Q1068" s="137">
        <f t="shared" si="260"/>
        <v>-71.575176180445851</v>
      </c>
      <c r="R1068" s="144">
        <f t="shared" si="261"/>
        <v>-160.85130258340541</v>
      </c>
      <c r="T1068" s="92">
        <f t="shared" si="270"/>
        <v>3.861003861003861E-4</v>
      </c>
      <c r="U1068" s="92">
        <f>SUM($T$13:T1068)</f>
        <v>0.40772200772199946</v>
      </c>
      <c r="V1068" s="92">
        <f t="shared" si="262"/>
        <v>1748</v>
      </c>
      <c r="W1068" s="92">
        <v>-20.648646491981708</v>
      </c>
      <c r="Y1068" s="92">
        <f t="shared" si="263"/>
        <v>1349</v>
      </c>
      <c r="Z1068" s="92">
        <v>-21.669191404520461</v>
      </c>
      <c r="AB1068" s="92">
        <f t="shared" si="264"/>
        <v>1380</v>
      </c>
      <c r="AC1068" s="92">
        <v>-37.1000953288858</v>
      </c>
      <c r="AE1068" s="92">
        <f t="shared" si="265"/>
        <v>1803</v>
      </c>
      <c r="AF1068" s="92">
        <v>-43.132505482517445</v>
      </c>
    </row>
    <row r="1069" spans="1:32">
      <c r="A1069" s="93">
        <v>1057</v>
      </c>
      <c r="B1069" s="130">
        <v>42380</v>
      </c>
      <c r="C1069" s="92">
        <v>19.659800000000001</v>
      </c>
      <c r="D1069" s="92">
        <v>26.099599999999999</v>
      </c>
      <c r="E1069" s="92">
        <v>17.891100000000002</v>
      </c>
      <c r="F1069" s="139">
        <f t="shared" si="257"/>
        <v>-1.2004191293909394E-2</v>
      </c>
      <c r="G1069" s="140">
        <f t="shared" si="257"/>
        <v>-3.2491302548697254E-3</v>
      </c>
      <c r="H1069" s="140">
        <f t="shared" si="257"/>
        <v>6.1483083767899238E-4</v>
      </c>
      <c r="I1069" s="141">
        <f t="shared" si="272"/>
        <v>21.143011506729469</v>
      </c>
      <c r="J1069" s="142">
        <f t="shared" si="266"/>
        <v>24.99920953881669</v>
      </c>
      <c r="K1069" s="142">
        <f t="shared" si="269"/>
        <v>19.470963993270395</v>
      </c>
      <c r="L1069" s="143">
        <f t="shared" si="267"/>
        <v>14800.108054710628</v>
      </c>
      <c r="M1069" s="137">
        <f t="shared" si="258"/>
        <v>-14999.525723290013</v>
      </c>
      <c r="N1069" s="137">
        <f t="shared" si="259"/>
        <v>29206.445989905591</v>
      </c>
      <c r="O1069" s="143">
        <f t="shared" si="271"/>
        <v>179.82194528936998</v>
      </c>
      <c r="P1069" s="137">
        <f t="shared" si="268"/>
        <v>-48.894276709987025</v>
      </c>
      <c r="Q1069" s="137">
        <f t="shared" si="260"/>
        <v>-17.945989905590977</v>
      </c>
      <c r="R1069" s="144">
        <f t="shared" si="261"/>
        <v>112.98167867379198</v>
      </c>
      <c r="T1069" s="92">
        <f t="shared" si="270"/>
        <v>3.861003861003861E-4</v>
      </c>
      <c r="U1069" s="92">
        <f>SUM($T$13:T1069)</f>
        <v>0.40810810810809983</v>
      </c>
      <c r="V1069" s="92">
        <f t="shared" si="262"/>
        <v>2011</v>
      </c>
      <c r="W1069" s="92">
        <v>-20.431819707213435</v>
      </c>
      <c r="Y1069" s="92">
        <f t="shared" si="263"/>
        <v>402</v>
      </c>
      <c r="Z1069" s="92">
        <v>-21.643563573412393</v>
      </c>
      <c r="AB1069" s="92">
        <f t="shared" si="264"/>
        <v>1643</v>
      </c>
      <c r="AC1069" s="92">
        <v>-37.094023183271929</v>
      </c>
      <c r="AE1069" s="92">
        <f t="shared" si="265"/>
        <v>1689</v>
      </c>
      <c r="AF1069" s="92">
        <v>-43.11292343551213</v>
      </c>
    </row>
    <row r="1070" spans="1:32">
      <c r="A1070" s="93">
        <v>1058</v>
      </c>
      <c r="B1070" s="130">
        <v>42377</v>
      </c>
      <c r="C1070" s="92">
        <v>19.4739</v>
      </c>
      <c r="D1070" s="92">
        <v>26.067699000000001</v>
      </c>
      <c r="E1070" s="92">
        <v>17.926200999999999</v>
      </c>
      <c r="F1070" s="139">
        <f t="shared" si="257"/>
        <v>9.5461104349925385E-3</v>
      </c>
      <c r="G1070" s="140">
        <f t="shared" si="257"/>
        <v>1.2237750635373246E-3</v>
      </c>
      <c r="H1070" s="140">
        <f t="shared" si="257"/>
        <v>-1.9580835894899007E-3</v>
      </c>
      <c r="I1070" s="141">
        <f t="shared" si="272"/>
        <v>21.604185808697796</v>
      </c>
      <c r="J1070" s="142">
        <f t="shared" si="266"/>
        <v>25.11139313523606</v>
      </c>
      <c r="K1070" s="142">
        <f t="shared" si="269"/>
        <v>19.420897651432117</v>
      </c>
      <c r="L1070" s="143">
        <f t="shared" si="267"/>
        <v>15122.930066088456</v>
      </c>
      <c r="M1070" s="137">
        <f t="shared" si="258"/>
        <v>-15066.835881141636</v>
      </c>
      <c r="N1070" s="137">
        <f t="shared" si="259"/>
        <v>29131.346477148174</v>
      </c>
      <c r="O1070" s="143">
        <f t="shared" si="271"/>
        <v>-143.00006608845797</v>
      </c>
      <c r="P1070" s="137">
        <f t="shared" si="268"/>
        <v>18.415881141636419</v>
      </c>
      <c r="Q1070" s="137">
        <f t="shared" si="260"/>
        <v>57.153522851825983</v>
      </c>
      <c r="R1070" s="144">
        <f t="shared" si="261"/>
        <v>-67.430662094995569</v>
      </c>
      <c r="T1070" s="92">
        <f t="shared" si="270"/>
        <v>3.861003861003861E-4</v>
      </c>
      <c r="U1070" s="92">
        <f>SUM($T$13:T1070)</f>
        <v>0.40849420849420021</v>
      </c>
      <c r="V1070" s="92">
        <f t="shared" si="262"/>
        <v>625</v>
      </c>
      <c r="W1070" s="92">
        <v>-20.419213522525752</v>
      </c>
      <c r="Y1070" s="92">
        <f t="shared" si="263"/>
        <v>2150</v>
      </c>
      <c r="Z1070" s="92">
        <v>-21.529191328201705</v>
      </c>
      <c r="AB1070" s="92">
        <f t="shared" si="264"/>
        <v>2439</v>
      </c>
      <c r="AC1070" s="92">
        <v>-36.985507246376073</v>
      </c>
      <c r="AE1070" s="92">
        <f t="shared" si="265"/>
        <v>1212</v>
      </c>
      <c r="AF1070" s="92">
        <v>-43.054333672178473</v>
      </c>
    </row>
    <row r="1071" spans="1:32">
      <c r="A1071" s="93">
        <v>1059</v>
      </c>
      <c r="B1071" s="130">
        <v>42376</v>
      </c>
      <c r="C1071" s="92">
        <v>18.889500000000002</v>
      </c>
      <c r="D1071" s="92">
        <v>25.6387</v>
      </c>
      <c r="E1071" s="92">
        <v>17.826799000000001</v>
      </c>
      <c r="F1071" s="139">
        <f t="shared" si="257"/>
        <v>3.093782259985689E-2</v>
      </c>
      <c r="G1071" s="140">
        <f t="shared" si="257"/>
        <v>1.6732478635812287E-2</v>
      </c>
      <c r="H1071" s="140">
        <f t="shared" si="257"/>
        <v>5.5759870294156411E-3</v>
      </c>
      <c r="I1071" s="141">
        <f t="shared" si="272"/>
        <v>22.061966309854675</v>
      </c>
      <c r="J1071" s="142">
        <f t="shared" si="266"/>
        <v>25.500362276921216</v>
      </c>
      <c r="K1071" s="142">
        <f t="shared" si="269"/>
        <v>19.567503131605399</v>
      </c>
      <c r="L1071" s="143">
        <f t="shared" si="267"/>
        <v>15443.376416898273</v>
      </c>
      <c r="M1071" s="137">
        <f t="shared" si="258"/>
        <v>-15300.217366152729</v>
      </c>
      <c r="N1071" s="137">
        <f t="shared" si="259"/>
        <v>29351.254697408098</v>
      </c>
      <c r="O1071" s="143">
        <f t="shared" si="271"/>
        <v>-463.44641689827404</v>
      </c>
      <c r="P1071" s="137">
        <f t="shared" si="268"/>
        <v>251.7973661527285</v>
      </c>
      <c r="Q1071" s="137">
        <f t="shared" si="260"/>
        <v>-162.75469740809785</v>
      </c>
      <c r="R1071" s="144">
        <f t="shared" si="261"/>
        <v>-374.40374815364339</v>
      </c>
      <c r="T1071" s="92">
        <f t="shared" si="270"/>
        <v>3.861003861003861E-4</v>
      </c>
      <c r="U1071" s="92">
        <f>SUM($T$13:T1071)</f>
        <v>0.40888030888030058</v>
      </c>
      <c r="V1071" s="92">
        <f t="shared" si="262"/>
        <v>2241</v>
      </c>
      <c r="W1071" s="92">
        <v>-20.290835689047526</v>
      </c>
      <c r="Y1071" s="92">
        <f t="shared" si="263"/>
        <v>767</v>
      </c>
      <c r="Z1071" s="92">
        <v>-21.429583801842455</v>
      </c>
      <c r="AB1071" s="92">
        <f t="shared" si="264"/>
        <v>2004</v>
      </c>
      <c r="AC1071" s="92">
        <v>-36.90260357142688</v>
      </c>
      <c r="AE1071" s="92">
        <f t="shared" si="265"/>
        <v>1062</v>
      </c>
      <c r="AF1071" s="92">
        <v>-43.054140145462952</v>
      </c>
    </row>
    <row r="1072" spans="1:32">
      <c r="A1072" s="93">
        <v>1060</v>
      </c>
      <c r="B1072" s="130">
        <v>42375</v>
      </c>
      <c r="C1072" s="92">
        <v>18.617901</v>
      </c>
      <c r="D1072" s="92">
        <v>25.404900000000001</v>
      </c>
      <c r="E1072" s="92">
        <v>17.5289</v>
      </c>
      <c r="F1072" s="139">
        <f t="shared" si="257"/>
        <v>1.4588056945839423E-2</v>
      </c>
      <c r="G1072" s="140">
        <f t="shared" si="257"/>
        <v>9.2029490373903844E-3</v>
      </c>
      <c r="H1072" s="140">
        <f t="shared" si="257"/>
        <v>1.6994734410031409E-2</v>
      </c>
      <c r="I1072" s="141">
        <f t="shared" si="272"/>
        <v>21.712082959835268</v>
      </c>
      <c r="J1072" s="142">
        <f t="shared" si="266"/>
        <v>25.311516403922077</v>
      </c>
      <c r="K1072" s="142">
        <f t="shared" si="269"/>
        <v>19.789700536884801</v>
      </c>
      <c r="L1072" s="143">
        <f t="shared" si="267"/>
        <v>15198.458071884688</v>
      </c>
      <c r="M1072" s="137">
        <f t="shared" si="258"/>
        <v>-15186.909842353247</v>
      </c>
      <c r="N1072" s="137">
        <f t="shared" si="259"/>
        <v>29684.550805327202</v>
      </c>
      <c r="O1072" s="143">
        <f t="shared" si="271"/>
        <v>-218.52807188468978</v>
      </c>
      <c r="P1072" s="137">
        <f t="shared" si="268"/>
        <v>138.48984235324679</v>
      </c>
      <c r="Q1072" s="137">
        <f t="shared" si="260"/>
        <v>-496.0508053272024</v>
      </c>
      <c r="R1072" s="144">
        <f t="shared" si="261"/>
        <v>-576.08903485864539</v>
      </c>
      <c r="T1072" s="92">
        <f t="shared" si="270"/>
        <v>3.861003861003861E-4</v>
      </c>
      <c r="U1072" s="92">
        <f>SUM($T$13:T1072)</f>
        <v>0.40926640926640095</v>
      </c>
      <c r="V1072" s="92">
        <f t="shared" si="262"/>
        <v>509</v>
      </c>
      <c r="W1072" s="92">
        <v>-20.11044371992466</v>
      </c>
      <c r="Y1072" s="92">
        <f t="shared" si="263"/>
        <v>2102</v>
      </c>
      <c r="Z1072" s="92">
        <v>-21.304688236514266</v>
      </c>
      <c r="AB1072" s="92">
        <f t="shared" si="264"/>
        <v>1100</v>
      </c>
      <c r="AC1072" s="92">
        <v>-36.651875351308263</v>
      </c>
      <c r="AE1072" s="92">
        <f t="shared" si="265"/>
        <v>1477</v>
      </c>
      <c r="AF1072" s="92">
        <v>-42.818320567612318</v>
      </c>
    </row>
    <row r="1073" spans="1:32">
      <c r="A1073" s="93">
        <v>1061</v>
      </c>
      <c r="B1073" s="130">
        <v>42374</v>
      </c>
      <c r="C1073" s="92">
        <v>18.712499999999999</v>
      </c>
      <c r="D1073" s="92">
        <v>25.434601000000001</v>
      </c>
      <c r="E1073" s="92">
        <v>17.325500000000002</v>
      </c>
      <c r="F1073" s="139">
        <f t="shared" si="257"/>
        <v>-5.0553907815630295E-3</v>
      </c>
      <c r="G1073" s="140">
        <f t="shared" si="257"/>
        <v>-1.1677399617945339E-3</v>
      </c>
      <c r="H1073" s="140">
        <f t="shared" si="257"/>
        <v>1.1739920925802894E-2</v>
      </c>
      <c r="I1073" s="141">
        <f t="shared" si="272"/>
        <v>21.291715142813629</v>
      </c>
      <c r="J1073" s="142">
        <f t="shared" si="266"/>
        <v>25.051412264340222</v>
      </c>
      <c r="K1073" s="142">
        <f t="shared" si="269"/>
        <v>19.687447121295197</v>
      </c>
      <c r="L1073" s="143">
        <f t="shared" si="267"/>
        <v>14904.200599969541</v>
      </c>
      <c r="M1073" s="137">
        <f t="shared" si="258"/>
        <v>-15030.847358604133</v>
      </c>
      <c r="N1073" s="137">
        <f t="shared" si="259"/>
        <v>29531.170681942796</v>
      </c>
      <c r="O1073" s="143">
        <f t="shared" si="271"/>
        <v>75.729400030457327</v>
      </c>
      <c r="P1073" s="137">
        <f t="shared" si="268"/>
        <v>-17.572641395867322</v>
      </c>
      <c r="Q1073" s="137">
        <f t="shared" si="260"/>
        <v>-342.67068194279636</v>
      </c>
      <c r="R1073" s="144">
        <f t="shared" si="261"/>
        <v>-284.51392330820636</v>
      </c>
      <c r="T1073" s="92">
        <f t="shared" si="270"/>
        <v>3.861003861003861E-4</v>
      </c>
      <c r="U1073" s="92">
        <f>SUM($T$13:T1073)</f>
        <v>0.40965250965250133</v>
      </c>
      <c r="V1073" s="92">
        <f t="shared" si="262"/>
        <v>1092</v>
      </c>
      <c r="W1073" s="92">
        <v>-20.103743965059039</v>
      </c>
      <c r="Y1073" s="92">
        <f t="shared" si="263"/>
        <v>1165</v>
      </c>
      <c r="Z1073" s="92">
        <v>-21.08407660116427</v>
      </c>
      <c r="AB1073" s="92">
        <f t="shared" si="264"/>
        <v>2476</v>
      </c>
      <c r="AC1073" s="92">
        <v>-36.46298079218468</v>
      </c>
      <c r="AE1073" s="92">
        <f t="shared" si="265"/>
        <v>2170</v>
      </c>
      <c r="AF1073" s="92">
        <v>-42.728807671121103</v>
      </c>
    </row>
    <row r="1074" spans="1:32">
      <c r="A1074" s="93">
        <v>1062</v>
      </c>
      <c r="B1074" s="130">
        <v>42373</v>
      </c>
      <c r="C1074" s="92">
        <v>18.670798999999999</v>
      </c>
      <c r="D1074" s="92">
        <v>25.3447</v>
      </c>
      <c r="E1074" s="92">
        <v>17.2882</v>
      </c>
      <c r="F1074" s="139">
        <f t="shared" si="257"/>
        <v>2.2334877045164792E-3</v>
      </c>
      <c r="G1074" s="140">
        <f t="shared" si="257"/>
        <v>3.5471321420257329E-3</v>
      </c>
      <c r="H1074" s="140">
        <f t="shared" si="257"/>
        <v>2.157540981710282E-3</v>
      </c>
      <c r="I1074" s="141">
        <f t="shared" si="272"/>
        <v>21.447696413527883</v>
      </c>
      <c r="J1074" s="142">
        <f t="shared" si="266"/>
        <v>25.169664557114505</v>
      </c>
      <c r="K1074" s="142">
        <f t="shared" si="269"/>
        <v>19.500983589963099</v>
      </c>
      <c r="L1074" s="143">
        <f t="shared" si="267"/>
        <v>15013.387489469518</v>
      </c>
      <c r="M1074" s="137">
        <f t="shared" si="258"/>
        <v>-15101.798734268703</v>
      </c>
      <c r="N1074" s="137">
        <f t="shared" si="259"/>
        <v>29251.475384944646</v>
      </c>
      <c r="O1074" s="143">
        <f t="shared" si="271"/>
        <v>-33.457489469519714</v>
      </c>
      <c r="P1074" s="137">
        <f t="shared" si="268"/>
        <v>53.378734268702829</v>
      </c>
      <c r="Q1074" s="137">
        <f t="shared" si="260"/>
        <v>-62.975384944646066</v>
      </c>
      <c r="R1074" s="144">
        <f t="shared" si="261"/>
        <v>-43.054140145462952</v>
      </c>
      <c r="T1074" s="92">
        <f t="shared" si="270"/>
        <v>3.861003861003861E-4</v>
      </c>
      <c r="U1074" s="92">
        <f>SUM($T$13:T1074)</f>
        <v>0.4100386100386017</v>
      </c>
      <c r="V1074" s="92">
        <f t="shared" si="262"/>
        <v>1594</v>
      </c>
      <c r="W1074" s="92">
        <v>-19.939187826747002</v>
      </c>
      <c r="Y1074" s="92">
        <f t="shared" si="263"/>
        <v>1937</v>
      </c>
      <c r="Z1074" s="92">
        <v>-20.925919803394208</v>
      </c>
      <c r="AB1074" s="92">
        <f t="shared" si="264"/>
        <v>4</v>
      </c>
      <c r="AC1074" s="92">
        <v>-35.877294868834724</v>
      </c>
      <c r="AE1074" s="92">
        <f t="shared" si="265"/>
        <v>1090</v>
      </c>
      <c r="AF1074" s="92">
        <v>-42.561707742945146</v>
      </c>
    </row>
    <row r="1075" spans="1:32">
      <c r="A1075" s="93">
        <v>1063</v>
      </c>
      <c r="B1075" s="130">
        <v>42370</v>
      </c>
      <c r="C1075" s="92">
        <v>18.622499000000001</v>
      </c>
      <c r="D1075" s="92">
        <v>25.451000000000001</v>
      </c>
      <c r="E1075" s="92">
        <v>17.2698</v>
      </c>
      <c r="F1075" s="139">
        <f t="shared" si="257"/>
        <v>2.5936368690366862E-3</v>
      </c>
      <c r="G1075" s="140">
        <f t="shared" si="257"/>
        <v>-4.1766531766924686E-3</v>
      </c>
      <c r="H1075" s="140">
        <f t="shared" si="257"/>
        <v>1.0654437225676716E-3</v>
      </c>
      <c r="I1075" s="141">
        <f t="shared" si="272"/>
        <v>21.455403569633695</v>
      </c>
      <c r="J1075" s="142">
        <f t="shared" si="266"/>
        <v>24.975946614671329</v>
      </c>
      <c r="K1075" s="142">
        <f t="shared" si="269"/>
        <v>19.479732469397444</v>
      </c>
      <c r="L1075" s="143">
        <f t="shared" si="267"/>
        <v>15018.782498743587</v>
      </c>
      <c r="M1075" s="137">
        <f t="shared" si="258"/>
        <v>-14985.567968802798</v>
      </c>
      <c r="N1075" s="137">
        <f t="shared" si="259"/>
        <v>29219.598704096166</v>
      </c>
      <c r="O1075" s="143">
        <f t="shared" si="271"/>
        <v>-38.852498743588512</v>
      </c>
      <c r="P1075" s="137">
        <f t="shared" si="268"/>
        <v>-62.85203119720245</v>
      </c>
      <c r="Q1075" s="137">
        <f t="shared" si="260"/>
        <v>-31.09870409616633</v>
      </c>
      <c r="R1075" s="144">
        <f t="shared" si="261"/>
        <v>-132.80323403695729</v>
      </c>
      <c r="T1075" s="92">
        <f t="shared" si="270"/>
        <v>3.861003861003861E-4</v>
      </c>
      <c r="U1075" s="92">
        <f>SUM($T$13:T1075)</f>
        <v>0.41042471042470208</v>
      </c>
      <c r="V1075" s="92">
        <f t="shared" si="262"/>
        <v>1582</v>
      </c>
      <c r="W1075" s="92">
        <v>-19.858018615153924</v>
      </c>
      <c r="Y1075" s="92">
        <f t="shared" si="263"/>
        <v>2386</v>
      </c>
      <c r="Z1075" s="92">
        <v>-20.892587887101399</v>
      </c>
      <c r="AB1075" s="92">
        <f t="shared" si="264"/>
        <v>1704</v>
      </c>
      <c r="AC1075" s="92">
        <v>-35.732441190593818</v>
      </c>
      <c r="AE1075" s="92">
        <f t="shared" si="265"/>
        <v>481</v>
      </c>
      <c r="AF1075" s="92">
        <v>-42.463575330766616</v>
      </c>
    </row>
    <row r="1076" spans="1:32">
      <c r="A1076" s="93">
        <v>1064</v>
      </c>
      <c r="B1076" s="130">
        <v>42369</v>
      </c>
      <c r="C1076" s="92">
        <v>18.993299</v>
      </c>
      <c r="D1076" s="92">
        <v>25.745000999999998</v>
      </c>
      <c r="E1076" s="92">
        <v>17.2698</v>
      </c>
      <c r="F1076" s="139">
        <f t="shared" si="257"/>
        <v>-1.952267481283787E-2</v>
      </c>
      <c r="G1076" s="140">
        <f t="shared" si="257"/>
        <v>-1.1419731543222622E-2</v>
      </c>
      <c r="H1076" s="140">
        <f t="shared" si="257"/>
        <v>0</v>
      </c>
      <c r="I1076" s="141">
        <f t="shared" si="272"/>
        <v>20.982116711272749</v>
      </c>
      <c r="J1076" s="142">
        <f t="shared" si="266"/>
        <v>24.794285139083897</v>
      </c>
      <c r="K1076" s="142">
        <f t="shared" si="269"/>
        <v>19.459</v>
      </c>
      <c r="L1076" s="143">
        <f t="shared" si="267"/>
        <v>14687.481697890924</v>
      </c>
      <c r="M1076" s="137">
        <f t="shared" si="258"/>
        <v>-14876.571083450339</v>
      </c>
      <c r="N1076" s="137">
        <f t="shared" si="259"/>
        <v>29188.5</v>
      </c>
      <c r="O1076" s="143">
        <f t="shared" si="271"/>
        <v>292.44830210907458</v>
      </c>
      <c r="P1076" s="137">
        <f t="shared" si="268"/>
        <v>-171.84891654966123</v>
      </c>
      <c r="Q1076" s="137">
        <f t="shared" si="260"/>
        <v>0</v>
      </c>
      <c r="R1076" s="144">
        <f t="shared" si="261"/>
        <v>120.59938555941335</v>
      </c>
      <c r="T1076" s="92">
        <f t="shared" si="270"/>
        <v>3.861003861003861E-4</v>
      </c>
      <c r="U1076" s="92">
        <f>SUM($T$13:T1076)</f>
        <v>0.41081081081080245</v>
      </c>
      <c r="V1076" s="92">
        <f t="shared" si="262"/>
        <v>2134</v>
      </c>
      <c r="W1076" s="92">
        <v>-19.853847421802129</v>
      </c>
      <c r="Y1076" s="92">
        <f t="shared" si="263"/>
        <v>1582</v>
      </c>
      <c r="Z1076" s="92">
        <v>-20.87423749735899</v>
      </c>
      <c r="AB1076" s="92">
        <f t="shared" si="264"/>
        <v>1168</v>
      </c>
      <c r="AC1076" s="92">
        <v>-35.604152938158222</v>
      </c>
      <c r="AE1076" s="92">
        <f t="shared" si="265"/>
        <v>1350</v>
      </c>
      <c r="AF1076" s="92">
        <v>-42.285709796871743</v>
      </c>
    </row>
    <row r="1077" spans="1:32">
      <c r="A1077" s="93">
        <v>1065</v>
      </c>
      <c r="B1077" s="130">
        <v>42368</v>
      </c>
      <c r="C1077" s="92">
        <v>18.850999999999999</v>
      </c>
      <c r="D1077" s="92">
        <v>25.573999000000001</v>
      </c>
      <c r="E1077" s="92">
        <v>17.375499999999999</v>
      </c>
      <c r="F1077" s="139">
        <f t="shared" si="257"/>
        <v>7.54861811044516E-3</v>
      </c>
      <c r="G1077" s="140">
        <f t="shared" si="257"/>
        <v>6.686556920566078E-3</v>
      </c>
      <c r="H1077" s="140">
        <f t="shared" si="257"/>
        <v>-6.0832781790451929E-3</v>
      </c>
      <c r="I1077" s="141">
        <f t="shared" si="272"/>
        <v>21.561439672701713</v>
      </c>
      <c r="J1077" s="142">
        <f t="shared" si="266"/>
        <v>25.248403528157642</v>
      </c>
      <c r="K1077" s="142">
        <f t="shared" si="269"/>
        <v>19.340625489913958</v>
      </c>
      <c r="L1077" s="143">
        <f t="shared" si="267"/>
        <v>15093.007770891199</v>
      </c>
      <c r="M1077" s="137">
        <f t="shared" si="258"/>
        <v>-15149.042116894585</v>
      </c>
      <c r="N1077" s="137">
        <f t="shared" si="259"/>
        <v>29010.938234870937</v>
      </c>
      <c r="O1077" s="143">
        <f t="shared" si="271"/>
        <v>-113.077770891201</v>
      </c>
      <c r="P1077" s="137">
        <f t="shared" si="268"/>
        <v>100.62211689458491</v>
      </c>
      <c r="Q1077" s="137">
        <f t="shared" si="260"/>
        <v>177.56176512906313</v>
      </c>
      <c r="R1077" s="144">
        <f t="shared" si="261"/>
        <v>165.10611113244704</v>
      </c>
      <c r="T1077" s="92">
        <f t="shared" si="270"/>
        <v>3.861003861003861E-4</v>
      </c>
      <c r="U1077" s="92">
        <f>SUM($T$13:T1077)</f>
        <v>0.41119691119690283</v>
      </c>
      <c r="V1077" s="92">
        <f t="shared" si="262"/>
        <v>50</v>
      </c>
      <c r="W1077" s="92">
        <v>-19.630129136787218</v>
      </c>
      <c r="Y1077" s="92">
        <f t="shared" si="263"/>
        <v>2322</v>
      </c>
      <c r="Z1077" s="92">
        <v>-20.801070967025225</v>
      </c>
      <c r="AB1077" s="92">
        <f t="shared" si="264"/>
        <v>490</v>
      </c>
      <c r="AC1077" s="92">
        <v>-35.478656893388688</v>
      </c>
      <c r="AE1077" s="92">
        <f t="shared" si="265"/>
        <v>259</v>
      </c>
      <c r="AF1077" s="92">
        <v>-42.140225690680381</v>
      </c>
    </row>
    <row r="1078" spans="1:32">
      <c r="A1078" s="93">
        <v>1066</v>
      </c>
      <c r="B1078" s="130">
        <v>42367</v>
      </c>
      <c r="C1078" s="92">
        <v>18.8948</v>
      </c>
      <c r="D1078" s="92">
        <v>25.638999999999999</v>
      </c>
      <c r="E1078" s="92">
        <v>17.255600000000001</v>
      </c>
      <c r="F1078" s="139">
        <f t="shared" si="257"/>
        <v>-2.3180981010648694E-3</v>
      </c>
      <c r="G1078" s="140">
        <f t="shared" si="257"/>
        <v>-2.5352392839034232E-3</v>
      </c>
      <c r="H1078" s="140">
        <f t="shared" si="257"/>
        <v>6.9484689028487256E-3</v>
      </c>
      <c r="I1078" s="141">
        <f t="shared" si="272"/>
        <v>21.350292932447022</v>
      </c>
      <c r="J1078" s="142">
        <f t="shared" si="266"/>
        <v>25.017114424092203</v>
      </c>
      <c r="K1078" s="142">
        <f t="shared" si="269"/>
        <v>19.594210256380531</v>
      </c>
      <c r="L1078" s="143">
        <f t="shared" si="267"/>
        <v>14945.205052712916</v>
      </c>
      <c r="M1078" s="137">
        <f t="shared" si="258"/>
        <v>-15010.268654455322</v>
      </c>
      <c r="N1078" s="137">
        <f t="shared" si="259"/>
        <v>29391.315384570797</v>
      </c>
      <c r="O1078" s="143">
        <f t="shared" si="271"/>
        <v>34.724947287082614</v>
      </c>
      <c r="P1078" s="137">
        <f t="shared" si="268"/>
        <v>-38.151345544678406</v>
      </c>
      <c r="Q1078" s="137">
        <f t="shared" si="260"/>
        <v>-202.8153845707966</v>
      </c>
      <c r="R1078" s="144">
        <f t="shared" si="261"/>
        <v>-206.24178282839239</v>
      </c>
      <c r="T1078" s="92">
        <f t="shared" si="270"/>
        <v>3.861003861003861E-4</v>
      </c>
      <c r="U1078" s="92">
        <f>SUM($T$13:T1078)</f>
        <v>0.4115830115830032</v>
      </c>
      <c r="V1078" s="92">
        <f t="shared" si="262"/>
        <v>232</v>
      </c>
      <c r="W1078" s="92">
        <v>-19.555715624594086</v>
      </c>
      <c r="Y1078" s="92">
        <f t="shared" si="263"/>
        <v>2048</v>
      </c>
      <c r="Z1078" s="92">
        <v>-20.793599742390143</v>
      </c>
      <c r="AB1078" s="92">
        <f t="shared" si="264"/>
        <v>1483</v>
      </c>
      <c r="AC1078" s="92">
        <v>-35.429000482406991</v>
      </c>
      <c r="AE1078" s="92">
        <f t="shared" si="265"/>
        <v>2580</v>
      </c>
      <c r="AF1078" s="92">
        <v>-41.443042859706111</v>
      </c>
    </row>
    <row r="1079" spans="1:32">
      <c r="A1079" s="93">
        <v>1067</v>
      </c>
      <c r="B1079" s="130">
        <v>42366</v>
      </c>
      <c r="C1079" s="92">
        <v>18.951599000000002</v>
      </c>
      <c r="D1079" s="92">
        <v>25.796800999999999</v>
      </c>
      <c r="E1079" s="92">
        <v>17.219000000000001</v>
      </c>
      <c r="F1079" s="139">
        <f t="shared" si="257"/>
        <v>-2.9970558157125238E-3</v>
      </c>
      <c r="G1079" s="140">
        <f t="shared" si="257"/>
        <v>-6.1170762994993133E-3</v>
      </c>
      <c r="H1079" s="140">
        <f t="shared" si="257"/>
        <v>2.1255589755502236E-3</v>
      </c>
      <c r="I1079" s="141">
        <f t="shared" si="272"/>
        <v>21.335763305249333</v>
      </c>
      <c r="J1079" s="142">
        <f t="shared" si="266"/>
        <v>24.927279444455149</v>
      </c>
      <c r="K1079" s="142">
        <f t="shared" si="269"/>
        <v>19.500361252105233</v>
      </c>
      <c r="L1079" s="143">
        <f t="shared" si="267"/>
        <v>14935.034313674534</v>
      </c>
      <c r="M1079" s="137">
        <f t="shared" si="258"/>
        <v>-14956.36766667309</v>
      </c>
      <c r="N1079" s="137">
        <f t="shared" si="259"/>
        <v>29250.541878157848</v>
      </c>
      <c r="O1079" s="143">
        <f t="shared" si="271"/>
        <v>44.895686325464339</v>
      </c>
      <c r="P1079" s="137">
        <f t="shared" si="268"/>
        <v>-92.05233332691023</v>
      </c>
      <c r="Q1079" s="137">
        <f t="shared" si="260"/>
        <v>-62.041878157848259</v>
      </c>
      <c r="R1079" s="144">
        <f t="shared" si="261"/>
        <v>-109.19852515929415</v>
      </c>
      <c r="T1079" s="92">
        <f t="shared" si="270"/>
        <v>3.861003861003861E-4</v>
      </c>
      <c r="U1079" s="92">
        <f>SUM($T$13:T1079)</f>
        <v>0.41196911196910357</v>
      </c>
      <c r="V1079" s="92">
        <f t="shared" si="262"/>
        <v>1768</v>
      </c>
      <c r="W1079" s="92">
        <v>-19.401747620804599</v>
      </c>
      <c r="Y1079" s="92">
        <f t="shared" si="263"/>
        <v>468</v>
      </c>
      <c r="Z1079" s="92">
        <v>-20.692888145753386</v>
      </c>
      <c r="AB1079" s="92">
        <f t="shared" si="264"/>
        <v>121</v>
      </c>
      <c r="AC1079" s="92">
        <v>-35.295289535984921</v>
      </c>
      <c r="AE1079" s="92">
        <f t="shared" si="265"/>
        <v>970</v>
      </c>
      <c r="AF1079" s="92">
        <v>-41.432213354935811</v>
      </c>
    </row>
    <row r="1080" spans="1:32">
      <c r="A1080" s="93">
        <v>1068</v>
      </c>
      <c r="B1080" s="130">
        <v>42363</v>
      </c>
      <c r="C1080" s="92">
        <v>18.882798999999999</v>
      </c>
      <c r="D1080" s="92">
        <v>25.661501000000001</v>
      </c>
      <c r="E1080" s="92">
        <v>17.222999999999999</v>
      </c>
      <c r="F1080" s="139">
        <f t="shared" si="257"/>
        <v>3.6435276359190194E-3</v>
      </c>
      <c r="G1080" s="140">
        <f t="shared" si="257"/>
        <v>5.2724897113383129E-3</v>
      </c>
      <c r="H1080" s="140">
        <f t="shared" si="257"/>
        <v>-2.3224757591577827E-4</v>
      </c>
      <c r="I1080" s="141">
        <f t="shared" si="272"/>
        <v>21.477871127055902</v>
      </c>
      <c r="J1080" s="142">
        <f t="shared" si="266"/>
        <v>25.212937732703164</v>
      </c>
      <c r="K1080" s="142">
        <f t="shared" si="269"/>
        <v>19.454480694420255</v>
      </c>
      <c r="L1080" s="143">
        <f t="shared" si="267"/>
        <v>15034.509788939131</v>
      </c>
      <c r="M1080" s="137">
        <f t="shared" si="258"/>
        <v>-15127.762639621898</v>
      </c>
      <c r="N1080" s="137">
        <f t="shared" si="259"/>
        <v>29181.721041630382</v>
      </c>
      <c r="O1080" s="143">
        <f t="shared" si="271"/>
        <v>-54.579788939132413</v>
      </c>
      <c r="P1080" s="137">
        <f t="shared" si="268"/>
        <v>79.342639621898343</v>
      </c>
      <c r="Q1080" s="137">
        <f t="shared" si="260"/>
        <v>6.7789583696176123</v>
      </c>
      <c r="R1080" s="144">
        <f t="shared" si="261"/>
        <v>31.541809052383542</v>
      </c>
      <c r="T1080" s="92">
        <f t="shared" si="270"/>
        <v>3.861003861003861E-4</v>
      </c>
      <c r="U1080" s="92">
        <f>SUM($T$13:T1080)</f>
        <v>0.41235521235520395</v>
      </c>
      <c r="V1080" s="92">
        <f t="shared" si="262"/>
        <v>544</v>
      </c>
      <c r="W1080" s="92">
        <v>-19.257186211289081</v>
      </c>
      <c r="Y1080" s="92">
        <f t="shared" si="263"/>
        <v>1440</v>
      </c>
      <c r="Z1080" s="92">
        <v>-20.520974655755708</v>
      </c>
      <c r="AB1080" s="92">
        <f t="shared" si="264"/>
        <v>1837</v>
      </c>
      <c r="AC1080" s="92">
        <v>-35.224383505086735</v>
      </c>
      <c r="AE1080" s="92">
        <f t="shared" si="265"/>
        <v>365</v>
      </c>
      <c r="AF1080" s="92">
        <v>-41.367803947252469</v>
      </c>
    </row>
    <row r="1081" spans="1:32">
      <c r="A1081" s="93">
        <v>1069</v>
      </c>
      <c r="B1081" s="130">
        <v>42362</v>
      </c>
      <c r="C1081" s="92">
        <v>18.783899000000002</v>
      </c>
      <c r="D1081" s="92">
        <v>25.607201</v>
      </c>
      <c r="E1081" s="92">
        <v>17.222999999999999</v>
      </c>
      <c r="F1081" s="139">
        <f t="shared" si="257"/>
        <v>5.2651475606846354E-3</v>
      </c>
      <c r="G1081" s="140">
        <f t="shared" si="257"/>
        <v>2.120497277308786E-3</v>
      </c>
      <c r="H1081" s="140">
        <f t="shared" si="257"/>
        <v>0</v>
      </c>
      <c r="I1081" s="141">
        <f t="shared" si="272"/>
        <v>21.512573631283892</v>
      </c>
      <c r="J1081" s="142">
        <f t="shared" si="266"/>
        <v>25.133883556062997</v>
      </c>
      <c r="K1081" s="142">
        <f t="shared" si="269"/>
        <v>19.459</v>
      </c>
      <c r="L1081" s="143">
        <f t="shared" si="267"/>
        <v>15058.801541898725</v>
      </c>
      <c r="M1081" s="137">
        <f t="shared" si="258"/>
        <v>-15080.330133637799</v>
      </c>
      <c r="N1081" s="137">
        <f t="shared" si="259"/>
        <v>29188.5</v>
      </c>
      <c r="O1081" s="143">
        <f t="shared" si="271"/>
        <v>-78.871541898726719</v>
      </c>
      <c r="P1081" s="137">
        <f t="shared" si="268"/>
        <v>31.910133637798936</v>
      </c>
      <c r="Q1081" s="137">
        <f t="shared" si="260"/>
        <v>0</v>
      </c>
      <c r="R1081" s="144">
        <f t="shared" si="261"/>
        <v>-46.961408260927783</v>
      </c>
      <c r="T1081" s="92">
        <f t="shared" si="270"/>
        <v>3.861003861003861E-4</v>
      </c>
      <c r="U1081" s="92">
        <f>SUM($T$13:T1081)</f>
        <v>0.41274131274130432</v>
      </c>
      <c r="V1081" s="92">
        <f t="shared" si="262"/>
        <v>1951</v>
      </c>
      <c r="W1081" s="92">
        <v>-19.23557111410264</v>
      </c>
      <c r="Y1081" s="92">
        <f t="shared" si="263"/>
        <v>1088</v>
      </c>
      <c r="Z1081" s="92">
        <v>-20.463260049700693</v>
      </c>
      <c r="AB1081" s="92">
        <f t="shared" si="264"/>
        <v>159</v>
      </c>
      <c r="AC1081" s="92">
        <v>-35.125222135811782</v>
      </c>
      <c r="AE1081" s="92">
        <f t="shared" si="265"/>
        <v>1384</v>
      </c>
      <c r="AF1081" s="92">
        <v>-41.333391610942272</v>
      </c>
    </row>
    <row r="1082" spans="1:32">
      <c r="A1082" s="93">
        <v>1070</v>
      </c>
      <c r="B1082" s="130">
        <v>42361</v>
      </c>
      <c r="C1082" s="92">
        <v>18.818398999999999</v>
      </c>
      <c r="D1082" s="92">
        <v>25.477799999999998</v>
      </c>
      <c r="E1082" s="92">
        <v>17.219899999999999</v>
      </c>
      <c r="F1082" s="139">
        <f t="shared" si="257"/>
        <v>-1.8333121749622983E-3</v>
      </c>
      <c r="G1082" s="140">
        <f t="shared" si="257"/>
        <v>5.0789707117568916E-3</v>
      </c>
      <c r="H1082" s="140">
        <f t="shared" si="257"/>
        <v>1.8002427424090861E-4</v>
      </c>
      <c r="I1082" s="141">
        <f t="shared" si="272"/>
        <v>21.360667302787022</v>
      </c>
      <c r="J1082" s="142">
        <f t="shared" si="266"/>
        <v>25.20808414073036</v>
      </c>
      <c r="K1082" s="142">
        <f t="shared" si="269"/>
        <v>19.462503092352453</v>
      </c>
      <c r="L1082" s="143">
        <f t="shared" si="267"/>
        <v>14952.467111950915</v>
      </c>
      <c r="M1082" s="137">
        <f t="shared" si="258"/>
        <v>-15124.850484438217</v>
      </c>
      <c r="N1082" s="137">
        <f t="shared" si="259"/>
        <v>29193.754638528681</v>
      </c>
      <c r="O1082" s="143">
        <f t="shared" si="271"/>
        <v>27.462888049083631</v>
      </c>
      <c r="P1082" s="137">
        <f t="shared" si="268"/>
        <v>76.430484438216808</v>
      </c>
      <c r="Q1082" s="137">
        <f t="shared" si="260"/>
        <v>-5.2546385286805162</v>
      </c>
      <c r="R1082" s="144">
        <f t="shared" si="261"/>
        <v>98.638733958619923</v>
      </c>
      <c r="T1082" s="92">
        <f t="shared" si="270"/>
        <v>3.861003861003861E-4</v>
      </c>
      <c r="U1082" s="92">
        <f>SUM($T$13:T1082)</f>
        <v>0.4131274131274047</v>
      </c>
      <c r="V1082" s="92">
        <f t="shared" si="262"/>
        <v>1537</v>
      </c>
      <c r="W1082" s="92">
        <v>-19.228011372020774</v>
      </c>
      <c r="Y1082" s="92">
        <f t="shared" si="263"/>
        <v>43</v>
      </c>
      <c r="Z1082" s="92">
        <v>-20.455000872318124</v>
      </c>
      <c r="AB1082" s="92">
        <f t="shared" si="264"/>
        <v>1487</v>
      </c>
      <c r="AC1082" s="92">
        <v>-35.081243602864561</v>
      </c>
      <c r="AE1082" s="92">
        <f t="shared" si="265"/>
        <v>1889</v>
      </c>
      <c r="AF1082" s="92">
        <v>-40.894306534877614</v>
      </c>
    </row>
    <row r="1083" spans="1:32">
      <c r="A1083" s="93">
        <v>1071</v>
      </c>
      <c r="B1083" s="130">
        <v>42360</v>
      </c>
      <c r="C1083" s="92">
        <v>18.704000000000001</v>
      </c>
      <c r="D1083" s="92">
        <v>25.5322</v>
      </c>
      <c r="E1083" s="92">
        <v>17.190598999999999</v>
      </c>
      <c r="F1083" s="139">
        <f t="shared" si="257"/>
        <v>6.1162852865697115E-3</v>
      </c>
      <c r="G1083" s="140">
        <f t="shared" si="257"/>
        <v>-2.1306428744879424E-3</v>
      </c>
      <c r="H1083" s="140">
        <f t="shared" si="257"/>
        <v>1.704478127841913E-3</v>
      </c>
      <c r="I1083" s="141">
        <f t="shared" si="272"/>
        <v>21.530787893504062</v>
      </c>
      <c r="J1083" s="142">
        <f t="shared" si="266"/>
        <v>25.02726198525783</v>
      </c>
      <c r="K1083" s="142">
        <f t="shared" si="269"/>
        <v>19.492167439889677</v>
      </c>
      <c r="L1083" s="143">
        <f t="shared" si="267"/>
        <v>15071.551525452844</v>
      </c>
      <c r="M1083" s="137">
        <f t="shared" si="258"/>
        <v>-15016.357191154699</v>
      </c>
      <c r="N1083" s="137">
        <f t="shared" si="259"/>
        <v>29238.251159834515</v>
      </c>
      <c r="O1083" s="143">
        <f t="shared" si="271"/>
        <v>-91.621525452845162</v>
      </c>
      <c r="P1083" s="137">
        <f t="shared" si="268"/>
        <v>-32.062808845301333</v>
      </c>
      <c r="Q1083" s="137">
        <f t="shared" si="260"/>
        <v>-49.75115983451542</v>
      </c>
      <c r="R1083" s="144">
        <f t="shared" si="261"/>
        <v>-173.43549413266192</v>
      </c>
      <c r="T1083" s="92">
        <f t="shared" si="270"/>
        <v>3.861003861003861E-4</v>
      </c>
      <c r="U1083" s="92">
        <f>SUM($T$13:T1083)</f>
        <v>0.41351351351350507</v>
      </c>
      <c r="V1083" s="92">
        <f t="shared" si="262"/>
        <v>673</v>
      </c>
      <c r="W1083" s="92">
        <v>-18.946683980437228</v>
      </c>
      <c r="Y1083" s="92">
        <f t="shared" si="263"/>
        <v>638</v>
      </c>
      <c r="Z1083" s="92">
        <v>-20.389349310871694</v>
      </c>
      <c r="AB1083" s="92">
        <f t="shared" si="264"/>
        <v>2230</v>
      </c>
      <c r="AC1083" s="92">
        <v>-34.941342454036203</v>
      </c>
      <c r="AE1083" s="92">
        <f t="shared" si="265"/>
        <v>25</v>
      </c>
      <c r="AF1083" s="92">
        <v>-40.477517909839662</v>
      </c>
    </row>
    <row r="1084" spans="1:32">
      <c r="A1084" s="93">
        <v>1072</v>
      </c>
      <c r="B1084" s="130">
        <v>42359</v>
      </c>
      <c r="C1084" s="92">
        <v>18.588200000000001</v>
      </c>
      <c r="D1084" s="92">
        <v>25.488500999999999</v>
      </c>
      <c r="E1084" s="92">
        <v>17.143999000000001</v>
      </c>
      <c r="F1084" s="139">
        <f t="shared" si="257"/>
        <v>6.2297586640986946E-3</v>
      </c>
      <c r="G1084" s="140">
        <f t="shared" si="257"/>
        <v>1.7144593948463793E-3</v>
      </c>
      <c r="H1084" s="140">
        <f t="shared" si="257"/>
        <v>2.7181522817398829E-3</v>
      </c>
      <c r="I1084" s="141">
        <f t="shared" si="272"/>
        <v>21.533216212435846</v>
      </c>
      <c r="J1084" s="142">
        <f t="shared" si="266"/>
        <v>25.123699841744322</v>
      </c>
      <c r="K1084" s="142">
        <f t="shared" si="269"/>
        <v>19.511892525250374</v>
      </c>
      <c r="L1084" s="143">
        <f t="shared" si="267"/>
        <v>15073.251348705093</v>
      </c>
      <c r="M1084" s="137">
        <f t="shared" si="258"/>
        <v>-15074.219905046593</v>
      </c>
      <c r="N1084" s="137">
        <f t="shared" si="259"/>
        <v>29267.83878787556</v>
      </c>
      <c r="O1084" s="143">
        <f t="shared" si="271"/>
        <v>-93.321348705094351</v>
      </c>
      <c r="P1084" s="137">
        <f t="shared" si="268"/>
        <v>25.799905046593267</v>
      </c>
      <c r="Q1084" s="137">
        <f t="shared" si="260"/>
        <v>-79.338787875560229</v>
      </c>
      <c r="R1084" s="144">
        <f t="shared" si="261"/>
        <v>-146.86023153406131</v>
      </c>
      <c r="T1084" s="92">
        <f t="shared" si="270"/>
        <v>3.861003861003861E-4</v>
      </c>
      <c r="U1084" s="92">
        <f>SUM($T$13:T1084)</f>
        <v>0.41389961389960545</v>
      </c>
      <c r="V1084" s="92">
        <f t="shared" si="262"/>
        <v>1178</v>
      </c>
      <c r="W1084" s="92">
        <v>-18.848713416173268</v>
      </c>
      <c r="Y1084" s="92">
        <f t="shared" si="263"/>
        <v>1938</v>
      </c>
      <c r="Z1084" s="92">
        <v>-20.17794081026841</v>
      </c>
      <c r="AB1084" s="92">
        <f t="shared" si="264"/>
        <v>1220</v>
      </c>
      <c r="AC1084" s="92">
        <v>-34.927715294579684</v>
      </c>
      <c r="AE1084" s="92">
        <f t="shared" si="265"/>
        <v>359</v>
      </c>
      <c r="AF1084" s="92">
        <v>-40.449930669488822</v>
      </c>
    </row>
    <row r="1085" spans="1:32">
      <c r="A1085" s="93">
        <v>1073</v>
      </c>
      <c r="B1085" s="130">
        <v>42356</v>
      </c>
      <c r="C1085" s="92">
        <v>18.4741</v>
      </c>
      <c r="D1085" s="92">
        <v>25.4359</v>
      </c>
      <c r="E1085" s="92">
        <v>17.113199000000002</v>
      </c>
      <c r="F1085" s="139">
        <f t="shared" si="257"/>
        <v>6.1762142675421128E-3</v>
      </c>
      <c r="G1085" s="140">
        <f t="shared" si="257"/>
        <v>2.0679826544371949E-3</v>
      </c>
      <c r="H1085" s="140">
        <f t="shared" si="257"/>
        <v>1.7997803917315647E-3</v>
      </c>
      <c r="I1085" s="141">
        <f t="shared" si="272"/>
        <v>21.532070367703973</v>
      </c>
      <c r="J1085" s="142">
        <f t="shared" si="266"/>
        <v>25.132566452561143</v>
      </c>
      <c r="K1085" s="142">
        <f t="shared" si="269"/>
        <v>19.494021926642706</v>
      </c>
      <c r="L1085" s="143">
        <f t="shared" si="267"/>
        <v>15072.449257392782</v>
      </c>
      <c r="M1085" s="137">
        <f t="shared" si="258"/>
        <v>-15079.539871536686</v>
      </c>
      <c r="N1085" s="137">
        <f t="shared" si="259"/>
        <v>29241.032889964059</v>
      </c>
      <c r="O1085" s="143">
        <f t="shared" si="271"/>
        <v>-92.519257392783402</v>
      </c>
      <c r="P1085" s="137">
        <f t="shared" si="268"/>
        <v>31.119871536686333</v>
      </c>
      <c r="Q1085" s="137">
        <f t="shared" si="260"/>
        <v>-52.532889964058995</v>
      </c>
      <c r="R1085" s="144">
        <f t="shared" si="261"/>
        <v>-113.93227582015606</v>
      </c>
      <c r="T1085" s="92">
        <f t="shared" si="270"/>
        <v>3.861003861003861E-4</v>
      </c>
      <c r="U1085" s="92">
        <f>SUM($T$13:T1085)</f>
        <v>0.41428571428570582</v>
      </c>
      <c r="V1085" s="92">
        <f t="shared" si="262"/>
        <v>1862</v>
      </c>
      <c r="W1085" s="92">
        <v>-18.73452932006694</v>
      </c>
      <c r="Y1085" s="92">
        <f t="shared" si="263"/>
        <v>2311</v>
      </c>
      <c r="Z1085" s="92">
        <v>-20.009918605404891</v>
      </c>
      <c r="AB1085" s="92">
        <f t="shared" si="264"/>
        <v>2058</v>
      </c>
      <c r="AC1085" s="92">
        <v>-34.649216524212534</v>
      </c>
      <c r="AE1085" s="92">
        <f t="shared" si="265"/>
        <v>1200</v>
      </c>
      <c r="AF1085" s="92">
        <v>-40.34687121717252</v>
      </c>
    </row>
    <row r="1086" spans="1:32">
      <c r="A1086" s="93">
        <v>1074</v>
      </c>
      <c r="B1086" s="130">
        <v>42355</v>
      </c>
      <c r="C1086" s="92">
        <v>18.480801</v>
      </c>
      <c r="D1086" s="92">
        <v>25.4499</v>
      </c>
      <c r="E1086" s="92">
        <v>17.038401</v>
      </c>
      <c r="F1086" s="139">
        <f t="shared" si="257"/>
        <v>-3.6259250884196348E-4</v>
      </c>
      <c r="G1086" s="140">
        <f t="shared" si="257"/>
        <v>-5.5010039332170635E-4</v>
      </c>
      <c r="H1086" s="140">
        <f t="shared" si="257"/>
        <v>4.3899659363575427E-3</v>
      </c>
      <c r="I1086" s="141">
        <f t="shared" si="272"/>
        <v>21.39214055657003</v>
      </c>
      <c r="J1086" s="142">
        <f t="shared" si="266"/>
        <v>25.066903097065218</v>
      </c>
      <c r="K1086" s="142">
        <f t="shared" si="269"/>
        <v>19.54442434715558</v>
      </c>
      <c r="L1086" s="143">
        <f t="shared" si="267"/>
        <v>14974.498389599021</v>
      </c>
      <c r="M1086" s="137">
        <f t="shared" si="258"/>
        <v>-15040.141858239131</v>
      </c>
      <c r="N1086" s="137">
        <f t="shared" si="259"/>
        <v>29316.636520733369</v>
      </c>
      <c r="O1086" s="143">
        <f t="shared" si="271"/>
        <v>5.4316104009776609</v>
      </c>
      <c r="P1086" s="137">
        <f t="shared" si="268"/>
        <v>-8.2781417608694028</v>
      </c>
      <c r="Q1086" s="137">
        <f t="shared" si="260"/>
        <v>-128.13652073336925</v>
      </c>
      <c r="R1086" s="144">
        <f t="shared" si="261"/>
        <v>-130.98305209326099</v>
      </c>
      <c r="T1086" s="92">
        <f t="shared" si="270"/>
        <v>3.861003861003861E-4</v>
      </c>
      <c r="U1086" s="92">
        <f>SUM($T$13:T1086)</f>
        <v>0.41467181467180619</v>
      </c>
      <c r="V1086" s="92">
        <f t="shared" si="262"/>
        <v>1695</v>
      </c>
      <c r="W1086" s="92">
        <v>-18.580581199610606</v>
      </c>
      <c r="Y1086" s="92">
        <f t="shared" si="263"/>
        <v>1670</v>
      </c>
      <c r="Z1086" s="92">
        <v>-20.007692054268773</v>
      </c>
      <c r="AB1086" s="92">
        <f t="shared" si="264"/>
        <v>1861</v>
      </c>
      <c r="AC1086" s="92">
        <v>-34.626731350905175</v>
      </c>
      <c r="AE1086" s="92">
        <f t="shared" si="265"/>
        <v>260</v>
      </c>
      <c r="AF1086" s="92">
        <v>-40.120695108507789</v>
      </c>
    </row>
    <row r="1087" spans="1:32">
      <c r="A1087" s="93">
        <v>1075</v>
      </c>
      <c r="B1087" s="130">
        <v>42354</v>
      </c>
      <c r="C1087" s="92">
        <v>18.702400000000001</v>
      </c>
      <c r="D1087" s="92">
        <v>25.7272</v>
      </c>
      <c r="E1087" s="92">
        <v>16.998899000000002</v>
      </c>
      <c r="F1087" s="139">
        <f t="shared" si="257"/>
        <v>-1.1848693215844031E-2</v>
      </c>
      <c r="G1087" s="140">
        <f t="shared" si="257"/>
        <v>-1.0778475698871248E-2</v>
      </c>
      <c r="H1087" s="140">
        <f t="shared" si="257"/>
        <v>2.3237975588887849E-3</v>
      </c>
      <c r="I1087" s="141">
        <f t="shared" si="272"/>
        <v>21.14633915005026</v>
      </c>
      <c r="J1087" s="142">
        <f t="shared" si="266"/>
        <v>24.810368284539319</v>
      </c>
      <c r="K1087" s="142">
        <f t="shared" si="269"/>
        <v>19.504218776698416</v>
      </c>
      <c r="L1087" s="143">
        <f t="shared" si="267"/>
        <v>14802.437405035182</v>
      </c>
      <c r="M1087" s="137">
        <f t="shared" si="258"/>
        <v>-14886.220970723591</v>
      </c>
      <c r="N1087" s="137">
        <f t="shared" si="259"/>
        <v>29256.328165047624</v>
      </c>
      <c r="O1087" s="143">
        <f t="shared" si="271"/>
        <v>177.49259496481682</v>
      </c>
      <c r="P1087" s="137">
        <f t="shared" si="268"/>
        <v>-162.19902927640942</v>
      </c>
      <c r="Q1087" s="137">
        <f t="shared" si="260"/>
        <v>-67.82816504762377</v>
      </c>
      <c r="R1087" s="144">
        <f t="shared" si="261"/>
        <v>-52.534599359216372</v>
      </c>
      <c r="T1087" s="92">
        <f t="shared" si="270"/>
        <v>3.861003861003861E-4</v>
      </c>
      <c r="U1087" s="92">
        <f>SUM($T$13:T1087)</f>
        <v>0.41505791505790657</v>
      </c>
      <c r="V1087" s="92">
        <f t="shared" si="262"/>
        <v>1630</v>
      </c>
      <c r="W1087" s="92">
        <v>-18.383696752367541</v>
      </c>
      <c r="Y1087" s="92">
        <f t="shared" si="263"/>
        <v>407</v>
      </c>
      <c r="Z1087" s="92">
        <v>-19.691914043365614</v>
      </c>
      <c r="AB1087" s="92">
        <f t="shared" si="264"/>
        <v>2129</v>
      </c>
      <c r="AC1087" s="92">
        <v>-34.314180749446678</v>
      </c>
      <c r="AE1087" s="92">
        <f t="shared" si="265"/>
        <v>1520</v>
      </c>
      <c r="AF1087" s="92">
        <v>-39.907573821139522</v>
      </c>
    </row>
    <row r="1088" spans="1:32">
      <c r="A1088" s="93">
        <v>1076</v>
      </c>
      <c r="B1088" s="130">
        <v>42353</v>
      </c>
      <c r="C1088" s="92">
        <v>19.027100000000001</v>
      </c>
      <c r="D1088" s="92">
        <v>26.242000999999998</v>
      </c>
      <c r="E1088" s="92">
        <v>17.105599999999999</v>
      </c>
      <c r="F1088" s="139">
        <f t="shared" si="257"/>
        <v>-1.706513341497129E-2</v>
      </c>
      <c r="G1088" s="140">
        <f t="shared" si="257"/>
        <v>-1.9617444569108855E-2</v>
      </c>
      <c r="H1088" s="140">
        <f t="shared" si="257"/>
        <v>-6.2377817790663093E-3</v>
      </c>
      <c r="I1088" s="141">
        <f t="shared" si="272"/>
        <v>21.034707851432955</v>
      </c>
      <c r="J1088" s="142">
        <f t="shared" si="266"/>
        <v>24.588680757995551</v>
      </c>
      <c r="K1088" s="142">
        <f t="shared" si="269"/>
        <v>19.337619004361148</v>
      </c>
      <c r="L1088" s="143">
        <f t="shared" si="267"/>
        <v>14724.295496003069</v>
      </c>
      <c r="M1088" s="137">
        <f t="shared" si="258"/>
        <v>-14753.20845479733</v>
      </c>
      <c r="N1088" s="137">
        <f t="shared" si="259"/>
        <v>29006.428506541721</v>
      </c>
      <c r="O1088" s="143">
        <f t="shared" si="271"/>
        <v>255.6345039969292</v>
      </c>
      <c r="P1088" s="137">
        <f t="shared" si="268"/>
        <v>-295.2115452026701</v>
      </c>
      <c r="Q1088" s="137">
        <f t="shared" si="260"/>
        <v>182.07149345827929</v>
      </c>
      <c r="R1088" s="144">
        <f t="shared" si="261"/>
        <v>142.49445225253839</v>
      </c>
      <c r="T1088" s="92">
        <f t="shared" si="270"/>
        <v>3.861003861003861E-4</v>
      </c>
      <c r="U1088" s="92">
        <f>SUM($T$13:T1088)</f>
        <v>0.41544401544400694</v>
      </c>
      <c r="V1088" s="92">
        <f t="shared" si="262"/>
        <v>1008</v>
      </c>
      <c r="W1088" s="92">
        <v>-18.170817100397471</v>
      </c>
      <c r="Y1088" s="92">
        <f t="shared" si="263"/>
        <v>1899</v>
      </c>
      <c r="Z1088" s="92">
        <v>-19.689978116881321</v>
      </c>
      <c r="AB1088" s="92">
        <f t="shared" si="264"/>
        <v>1289</v>
      </c>
      <c r="AC1088" s="92">
        <v>-34.247611682585557</v>
      </c>
      <c r="AE1088" s="92">
        <f t="shared" si="265"/>
        <v>591</v>
      </c>
      <c r="AF1088" s="92">
        <v>-39.748391939285284</v>
      </c>
    </row>
    <row r="1089" spans="1:32">
      <c r="A1089" s="93">
        <v>1077</v>
      </c>
      <c r="B1089" s="130">
        <v>42352</v>
      </c>
      <c r="C1089" s="92">
        <v>19.042801000000001</v>
      </c>
      <c r="D1089" s="92">
        <v>26.3477</v>
      </c>
      <c r="E1089" s="92">
        <v>17.308001000000001</v>
      </c>
      <c r="F1089" s="139">
        <f t="shared" si="257"/>
        <v>-8.2451105801084612E-4</v>
      </c>
      <c r="G1089" s="140">
        <f t="shared" si="257"/>
        <v>-4.011697415713722E-3</v>
      </c>
      <c r="H1089" s="140">
        <f t="shared" si="257"/>
        <v>-1.1694071429739439E-2</v>
      </c>
      <c r="I1089" s="141">
        <f t="shared" si="272"/>
        <v>21.382255545809674</v>
      </c>
      <c r="J1089" s="142">
        <f t="shared" si="266"/>
        <v>24.980083820625708</v>
      </c>
      <c r="K1089" s="142">
        <f t="shared" si="269"/>
        <v>19.2314450640487</v>
      </c>
      <c r="L1089" s="143">
        <f t="shared" si="267"/>
        <v>14967.578882066771</v>
      </c>
      <c r="M1089" s="137">
        <f t="shared" si="258"/>
        <v>-14988.050292375425</v>
      </c>
      <c r="N1089" s="137">
        <f t="shared" si="259"/>
        <v>28847.16759607305</v>
      </c>
      <c r="O1089" s="143">
        <f t="shared" si="271"/>
        <v>12.351117933227215</v>
      </c>
      <c r="P1089" s="137">
        <f t="shared" si="268"/>
        <v>-60.369707624575312</v>
      </c>
      <c r="Q1089" s="137">
        <f t="shared" si="260"/>
        <v>341.33240392695006</v>
      </c>
      <c r="R1089" s="144">
        <f t="shared" si="261"/>
        <v>293.31381423560197</v>
      </c>
      <c r="T1089" s="92">
        <f t="shared" si="270"/>
        <v>3.861003861003861E-4</v>
      </c>
      <c r="U1089" s="92">
        <f>SUM($T$13:T1089)</f>
        <v>0.41583011583010732</v>
      </c>
      <c r="V1089" s="92">
        <f t="shared" si="262"/>
        <v>2301</v>
      </c>
      <c r="W1089" s="92">
        <v>-18.066670444832198</v>
      </c>
      <c r="Y1089" s="92">
        <f t="shared" si="263"/>
        <v>1701</v>
      </c>
      <c r="Z1089" s="92">
        <v>-19.578217620608484</v>
      </c>
      <c r="AB1089" s="92">
        <f t="shared" si="264"/>
        <v>1454</v>
      </c>
      <c r="AC1089" s="92">
        <v>-34.247167073208402</v>
      </c>
      <c r="AE1089" s="92">
        <f t="shared" si="265"/>
        <v>1483</v>
      </c>
      <c r="AF1089" s="92">
        <v>-38.992764625782002</v>
      </c>
    </row>
    <row r="1090" spans="1:32">
      <c r="A1090" s="93">
        <v>1078</v>
      </c>
      <c r="B1090" s="130">
        <v>42349</v>
      </c>
      <c r="C1090" s="92">
        <v>18.830798999999999</v>
      </c>
      <c r="D1090" s="92">
        <v>26.078199000000001</v>
      </c>
      <c r="E1090" s="92">
        <v>17.385200999999999</v>
      </c>
      <c r="F1090" s="139">
        <f t="shared" si="257"/>
        <v>1.1258258345808958E-2</v>
      </c>
      <c r="G1090" s="140">
        <f t="shared" si="257"/>
        <v>1.0334340956597465E-2</v>
      </c>
      <c r="H1090" s="140">
        <f t="shared" si="257"/>
        <v>-4.4405583806593762E-3</v>
      </c>
      <c r="I1090" s="141">
        <f t="shared" si="272"/>
        <v>21.640825602774477</v>
      </c>
      <c r="J1090" s="142">
        <f t="shared" si="266"/>
        <v>25.339892505230136</v>
      </c>
      <c r="K1090" s="142">
        <f t="shared" si="269"/>
        <v>19.372591174470749</v>
      </c>
      <c r="L1090" s="143">
        <f t="shared" si="267"/>
        <v>15148.577921942135</v>
      </c>
      <c r="M1090" s="137">
        <f t="shared" si="258"/>
        <v>-15203.935503138082</v>
      </c>
      <c r="N1090" s="137">
        <f t="shared" si="259"/>
        <v>29058.886761706122</v>
      </c>
      <c r="O1090" s="143">
        <f t="shared" si="271"/>
        <v>-168.64792194213624</v>
      </c>
      <c r="P1090" s="137">
        <f t="shared" si="268"/>
        <v>155.51550313808184</v>
      </c>
      <c r="Q1090" s="137">
        <f t="shared" si="260"/>
        <v>129.61323829387766</v>
      </c>
      <c r="R1090" s="144">
        <f t="shared" si="261"/>
        <v>116.48081948982326</v>
      </c>
      <c r="T1090" s="92">
        <f t="shared" si="270"/>
        <v>3.861003861003861E-4</v>
      </c>
      <c r="U1090" s="92">
        <f>SUM($T$13:T1090)</f>
        <v>0.41621621621620769</v>
      </c>
      <c r="V1090" s="92">
        <f t="shared" si="262"/>
        <v>1934</v>
      </c>
      <c r="W1090" s="92">
        <v>-17.964599945715236</v>
      </c>
      <c r="Y1090" s="92">
        <f t="shared" si="263"/>
        <v>2237</v>
      </c>
      <c r="Z1090" s="92">
        <v>-19.359030874784366</v>
      </c>
      <c r="AB1090" s="92">
        <f t="shared" si="264"/>
        <v>1852</v>
      </c>
      <c r="AC1090" s="92">
        <v>-34.209932993548136</v>
      </c>
      <c r="AE1090" s="92">
        <f t="shared" si="265"/>
        <v>1938</v>
      </c>
      <c r="AF1090" s="92">
        <v>-38.975923819662057</v>
      </c>
    </row>
    <row r="1091" spans="1:32">
      <c r="A1091" s="93">
        <v>1079</v>
      </c>
      <c r="B1091" s="130">
        <v>42348</v>
      </c>
      <c r="C1091" s="92">
        <v>18.8218</v>
      </c>
      <c r="D1091" s="92">
        <v>25.942499000000002</v>
      </c>
      <c r="E1091" s="92">
        <v>17.2041</v>
      </c>
      <c r="F1091" s="139">
        <f t="shared" si="257"/>
        <v>4.7811580188916736E-4</v>
      </c>
      <c r="G1091" s="140">
        <f t="shared" si="257"/>
        <v>5.2307990837736629E-3</v>
      </c>
      <c r="H1091" s="140">
        <f t="shared" si="257"/>
        <v>1.052661865485538E-2</v>
      </c>
      <c r="I1091" s="141">
        <f t="shared" si="272"/>
        <v>21.410131630348847</v>
      </c>
      <c r="J1091" s="142">
        <f t="shared" si="266"/>
        <v>25.211892102580403</v>
      </c>
      <c r="K1091" s="142">
        <f t="shared" si="269"/>
        <v>19.663837472404829</v>
      </c>
      <c r="L1091" s="143">
        <f t="shared" si="267"/>
        <v>14987.092141244193</v>
      </c>
      <c r="M1091" s="137">
        <f t="shared" si="258"/>
        <v>-15127.135261548243</v>
      </c>
      <c r="N1091" s="137">
        <f t="shared" si="259"/>
        <v>29495.756208607243</v>
      </c>
      <c r="O1091" s="143">
        <f t="shared" si="271"/>
        <v>-7.1621412441945722</v>
      </c>
      <c r="P1091" s="137">
        <f t="shared" si="268"/>
        <v>78.715261548242779</v>
      </c>
      <c r="Q1091" s="137">
        <f t="shared" si="260"/>
        <v>-307.25620860724302</v>
      </c>
      <c r="R1091" s="144">
        <f t="shared" si="261"/>
        <v>-235.70308830319482</v>
      </c>
      <c r="T1091" s="92">
        <f t="shared" si="270"/>
        <v>3.861003861003861E-4</v>
      </c>
      <c r="U1091" s="92">
        <f>SUM($T$13:T1091)</f>
        <v>0.41660231660230806</v>
      </c>
      <c r="V1091" s="92">
        <f t="shared" si="262"/>
        <v>1767</v>
      </c>
      <c r="W1091" s="92">
        <v>-17.784396055114485</v>
      </c>
      <c r="Y1091" s="92">
        <f t="shared" si="263"/>
        <v>1717</v>
      </c>
      <c r="Z1091" s="92">
        <v>-19.078169350532335</v>
      </c>
      <c r="AB1091" s="92">
        <f t="shared" si="264"/>
        <v>2341</v>
      </c>
      <c r="AC1091" s="92">
        <v>-34.036231884056178</v>
      </c>
      <c r="AE1091" s="92">
        <f t="shared" si="265"/>
        <v>81</v>
      </c>
      <c r="AF1091" s="92">
        <v>-38.697844263793741</v>
      </c>
    </row>
    <row r="1092" spans="1:32">
      <c r="A1092" s="93">
        <v>1080</v>
      </c>
      <c r="B1092" s="130">
        <v>42347</v>
      </c>
      <c r="C1092" s="92">
        <v>18.529800000000002</v>
      </c>
      <c r="D1092" s="92">
        <v>25.528700000000001</v>
      </c>
      <c r="E1092" s="92">
        <v>17.084599999999998</v>
      </c>
      <c r="F1092" s="139">
        <f t="shared" si="257"/>
        <v>1.5758399982730431E-2</v>
      </c>
      <c r="G1092" s="140">
        <f t="shared" si="257"/>
        <v>1.620916850446763E-2</v>
      </c>
      <c r="H1092" s="140">
        <f t="shared" si="257"/>
        <v>6.9946033269729924E-3</v>
      </c>
      <c r="I1092" s="141">
        <f t="shared" si="272"/>
        <v>21.737128183790432</v>
      </c>
      <c r="J1092" s="142">
        <f t="shared" si="266"/>
        <v>25.487237292510002</v>
      </c>
      <c r="K1092" s="142">
        <f t="shared" si="269"/>
        <v>19.595107986139567</v>
      </c>
      <c r="L1092" s="143">
        <f t="shared" si="267"/>
        <v>15215.989728653303</v>
      </c>
      <c r="M1092" s="137">
        <f t="shared" si="258"/>
        <v>-15292.342375506001</v>
      </c>
      <c r="N1092" s="137">
        <f t="shared" si="259"/>
        <v>29392.661979209352</v>
      </c>
      <c r="O1092" s="143">
        <f t="shared" si="271"/>
        <v>-236.05972865330477</v>
      </c>
      <c r="P1092" s="137">
        <f t="shared" si="268"/>
        <v>243.92237550600112</v>
      </c>
      <c r="Q1092" s="137">
        <f t="shared" si="260"/>
        <v>-204.16197920935156</v>
      </c>
      <c r="R1092" s="144">
        <f t="shared" si="261"/>
        <v>-196.29933235665521</v>
      </c>
      <c r="T1092" s="92">
        <f t="shared" si="270"/>
        <v>3.861003861003861E-4</v>
      </c>
      <c r="U1092" s="92">
        <f>SUM($T$13:T1092)</f>
        <v>0.41698841698840844</v>
      </c>
      <c r="V1092" s="92">
        <f t="shared" si="262"/>
        <v>1244</v>
      </c>
      <c r="W1092" s="92">
        <v>-17.722804333852764</v>
      </c>
      <c r="Y1092" s="92">
        <f t="shared" si="263"/>
        <v>1650</v>
      </c>
      <c r="Z1092" s="92">
        <v>-19.067573739181171</v>
      </c>
      <c r="AB1092" s="92">
        <f t="shared" si="264"/>
        <v>2185</v>
      </c>
      <c r="AC1092" s="92">
        <v>-33.88757739938228</v>
      </c>
      <c r="AE1092" s="92">
        <f t="shared" si="265"/>
        <v>1342</v>
      </c>
      <c r="AF1092" s="92">
        <v>-38.551096945837344</v>
      </c>
    </row>
    <row r="1093" spans="1:32">
      <c r="A1093" s="93">
        <v>1081</v>
      </c>
      <c r="B1093" s="130">
        <v>42346</v>
      </c>
      <c r="C1093" s="92">
        <v>18.287299999999998</v>
      </c>
      <c r="D1093" s="92">
        <v>25.404800000000002</v>
      </c>
      <c r="E1093" s="92">
        <v>17.010999999999999</v>
      </c>
      <c r="F1093" s="139">
        <f t="shared" si="257"/>
        <v>1.3260568810048667E-2</v>
      </c>
      <c r="G1093" s="140">
        <f t="shared" si="257"/>
        <v>4.8770311122308119E-3</v>
      </c>
      <c r="H1093" s="140">
        <f t="shared" si="257"/>
        <v>4.3266121921108347E-3</v>
      </c>
      <c r="I1093" s="141">
        <f t="shared" si="272"/>
        <v>21.683674846478159</v>
      </c>
      <c r="J1093" s="142">
        <f t="shared" si="266"/>
        <v>25.203019354216529</v>
      </c>
      <c r="K1093" s="142">
        <f t="shared" si="269"/>
        <v>19.543191546646284</v>
      </c>
      <c r="L1093" s="143">
        <f t="shared" si="267"/>
        <v>15178.57239253471</v>
      </c>
      <c r="M1093" s="137">
        <f t="shared" si="258"/>
        <v>-15121.811612529918</v>
      </c>
      <c r="N1093" s="137">
        <f t="shared" si="259"/>
        <v>29314.787319969426</v>
      </c>
      <c r="O1093" s="143">
        <f t="shared" si="271"/>
        <v>-198.64239253471169</v>
      </c>
      <c r="P1093" s="137">
        <f t="shared" si="268"/>
        <v>73.391612529918348</v>
      </c>
      <c r="Q1093" s="137">
        <f t="shared" si="260"/>
        <v>-126.28731996942588</v>
      </c>
      <c r="R1093" s="144">
        <f t="shared" si="261"/>
        <v>-251.53809997421922</v>
      </c>
      <c r="T1093" s="92">
        <f t="shared" si="270"/>
        <v>3.861003861003861E-4</v>
      </c>
      <c r="U1093" s="92">
        <f>SUM($T$13:T1093)</f>
        <v>0.41737451737450881</v>
      </c>
      <c r="V1093" s="92">
        <f t="shared" si="262"/>
        <v>2046</v>
      </c>
      <c r="W1093" s="92">
        <v>-17.717566975541558</v>
      </c>
      <c r="Y1093" s="92">
        <f t="shared" si="263"/>
        <v>186</v>
      </c>
      <c r="Z1093" s="92">
        <v>-18.806453341390807</v>
      </c>
      <c r="AB1093" s="92">
        <f t="shared" si="264"/>
        <v>1895</v>
      </c>
      <c r="AC1093" s="92">
        <v>-33.515096520637599</v>
      </c>
      <c r="AE1093" s="92">
        <f t="shared" si="265"/>
        <v>1741</v>
      </c>
      <c r="AF1093" s="92">
        <v>-38.533438857421061</v>
      </c>
    </row>
    <row r="1094" spans="1:32">
      <c r="A1094" s="93">
        <v>1082</v>
      </c>
      <c r="B1094" s="130">
        <v>42345</v>
      </c>
      <c r="C1094" s="92">
        <v>18.1325</v>
      </c>
      <c r="D1094" s="92">
        <v>25.178101000000002</v>
      </c>
      <c r="E1094" s="92">
        <v>16.884001000000001</v>
      </c>
      <c r="F1094" s="139">
        <f t="shared" si="257"/>
        <v>8.5371570384666917E-3</v>
      </c>
      <c r="G1094" s="140">
        <f t="shared" si="257"/>
        <v>9.0038164514472108E-3</v>
      </c>
      <c r="H1094" s="140">
        <f t="shared" si="257"/>
        <v>7.5218545651589697E-3</v>
      </c>
      <c r="I1094" s="141">
        <f t="shared" si="272"/>
        <v>21.582594306907481</v>
      </c>
      <c r="J1094" s="142">
        <f t="shared" si="266"/>
        <v>25.306522019273814</v>
      </c>
      <c r="K1094" s="142">
        <f t="shared" si="269"/>
        <v>19.605367767983427</v>
      </c>
      <c r="L1094" s="143">
        <f t="shared" si="267"/>
        <v>15107.816014835236</v>
      </c>
      <c r="M1094" s="137">
        <f t="shared" si="258"/>
        <v>-15183.913211564288</v>
      </c>
      <c r="N1094" s="137">
        <f t="shared" si="259"/>
        <v>29408.05165197514</v>
      </c>
      <c r="O1094" s="143">
        <f t="shared" si="271"/>
        <v>-127.8860148352378</v>
      </c>
      <c r="P1094" s="137">
        <f t="shared" si="268"/>
        <v>135.49321156428778</v>
      </c>
      <c r="Q1094" s="137">
        <f t="shared" si="260"/>
        <v>-219.55165197513998</v>
      </c>
      <c r="R1094" s="144">
        <f t="shared" si="261"/>
        <v>-211.94445524609</v>
      </c>
      <c r="T1094" s="92">
        <f t="shared" si="270"/>
        <v>3.861003861003861E-4</v>
      </c>
      <c r="U1094" s="92">
        <f>SUM($T$13:T1094)</f>
        <v>0.41776061776060919</v>
      </c>
      <c r="V1094" s="92">
        <f t="shared" si="262"/>
        <v>2333</v>
      </c>
      <c r="W1094" s="92">
        <v>-17.542139578885326</v>
      </c>
      <c r="Y1094" s="92">
        <f t="shared" si="263"/>
        <v>645</v>
      </c>
      <c r="Z1094" s="92">
        <v>-18.755260110323434</v>
      </c>
      <c r="AB1094" s="92">
        <f t="shared" si="264"/>
        <v>694</v>
      </c>
      <c r="AC1094" s="92">
        <v>-32.718497085024865</v>
      </c>
      <c r="AE1094" s="92">
        <f t="shared" si="265"/>
        <v>262</v>
      </c>
      <c r="AF1094" s="92">
        <v>-38.122261481172245</v>
      </c>
    </row>
    <row r="1095" spans="1:32">
      <c r="A1095" s="93">
        <v>1083</v>
      </c>
      <c r="B1095" s="130">
        <v>42342</v>
      </c>
      <c r="C1095" s="92">
        <v>18.235800000000001</v>
      </c>
      <c r="D1095" s="92">
        <v>25.279301</v>
      </c>
      <c r="E1095" s="92">
        <v>16.627300000000002</v>
      </c>
      <c r="F1095" s="139">
        <f t="shared" si="257"/>
        <v>-5.6646815604470824E-3</v>
      </c>
      <c r="G1095" s="140">
        <f t="shared" si="257"/>
        <v>-4.0032752487894063E-3</v>
      </c>
      <c r="H1095" s="140">
        <f t="shared" si="257"/>
        <v>1.5438525797934588E-2</v>
      </c>
      <c r="I1095" s="141">
        <f t="shared" si="272"/>
        <v>21.278676381074586</v>
      </c>
      <c r="J1095" s="142">
        <f t="shared" si="266"/>
        <v>24.980295054467689</v>
      </c>
      <c r="K1095" s="142">
        <f t="shared" si="269"/>
        <v>19.759418273502011</v>
      </c>
      <c r="L1095" s="143">
        <f t="shared" si="267"/>
        <v>14895.07346675221</v>
      </c>
      <c r="M1095" s="137">
        <f t="shared" si="258"/>
        <v>-14988.177032680613</v>
      </c>
      <c r="N1095" s="137">
        <f t="shared" si="259"/>
        <v>29639.127410253015</v>
      </c>
      <c r="O1095" s="143">
        <f t="shared" si="271"/>
        <v>84.85653324778832</v>
      </c>
      <c r="P1095" s="137">
        <f t="shared" si="268"/>
        <v>-60.24296731938739</v>
      </c>
      <c r="Q1095" s="137">
        <f t="shared" si="260"/>
        <v>-450.62741025301511</v>
      </c>
      <c r="R1095" s="144">
        <f t="shared" si="261"/>
        <v>-426.01384432461418</v>
      </c>
      <c r="T1095" s="92">
        <f t="shared" si="270"/>
        <v>3.861003861003861E-4</v>
      </c>
      <c r="U1095" s="92">
        <f>SUM($T$13:T1095)</f>
        <v>0.41814671814670956</v>
      </c>
      <c r="V1095" s="92">
        <f t="shared" si="262"/>
        <v>2336</v>
      </c>
      <c r="W1095" s="92">
        <v>-17.531390880985782</v>
      </c>
      <c r="Y1095" s="92">
        <f t="shared" si="263"/>
        <v>1196</v>
      </c>
      <c r="Z1095" s="92">
        <v>-18.66542100893821</v>
      </c>
      <c r="AB1095" s="92">
        <f t="shared" si="264"/>
        <v>1869</v>
      </c>
      <c r="AC1095" s="92">
        <v>-32.697000950236543</v>
      </c>
      <c r="AE1095" s="92">
        <f t="shared" si="265"/>
        <v>2468</v>
      </c>
      <c r="AF1095" s="92">
        <v>-38.068428496782872</v>
      </c>
    </row>
    <row r="1096" spans="1:32">
      <c r="A1096" s="93">
        <v>1084</v>
      </c>
      <c r="B1096" s="130">
        <v>42341</v>
      </c>
      <c r="C1096" s="92">
        <v>17.578800000000001</v>
      </c>
      <c r="D1096" s="92">
        <v>24.757200000000001</v>
      </c>
      <c r="E1096" s="92">
        <v>16.702100999999999</v>
      </c>
      <c r="F1096" s="139">
        <f t="shared" si="257"/>
        <v>3.7374564816710976E-2</v>
      </c>
      <c r="G1096" s="140">
        <f t="shared" si="257"/>
        <v>2.10888549593653E-2</v>
      </c>
      <c r="H1096" s="140">
        <f t="shared" si="257"/>
        <v>-4.4785383587369054E-3</v>
      </c>
      <c r="I1096" s="141">
        <f t="shared" si="272"/>
        <v>22.199711949621133</v>
      </c>
      <c r="J1096" s="142">
        <f t="shared" si="266"/>
        <v>25.609623244579353</v>
      </c>
      <c r="K1096" s="142">
        <f t="shared" si="269"/>
        <v>19.371852122077339</v>
      </c>
      <c r="L1096" s="143">
        <f t="shared" si="267"/>
        <v>15539.798364734794</v>
      </c>
      <c r="M1096" s="137">
        <f t="shared" si="258"/>
        <v>-15365.773946747611</v>
      </c>
      <c r="N1096" s="137">
        <f t="shared" si="259"/>
        <v>29057.77818311601</v>
      </c>
      <c r="O1096" s="143">
        <f t="shared" si="271"/>
        <v>-559.86836473479525</v>
      </c>
      <c r="P1096" s="137">
        <f t="shared" si="268"/>
        <v>317.35394674761119</v>
      </c>
      <c r="Q1096" s="137">
        <f t="shared" si="260"/>
        <v>130.72181688398996</v>
      </c>
      <c r="R1096" s="144">
        <f t="shared" si="261"/>
        <v>-111.7926011031941</v>
      </c>
      <c r="T1096" s="92">
        <f t="shared" si="270"/>
        <v>3.861003861003861E-4</v>
      </c>
      <c r="U1096" s="92">
        <f>SUM($T$13:T1096)</f>
        <v>0.41853281853280994</v>
      </c>
      <c r="V1096" s="92">
        <f t="shared" si="262"/>
        <v>1410</v>
      </c>
      <c r="W1096" s="92">
        <v>-17.326192488317247</v>
      </c>
      <c r="Y1096" s="92">
        <f t="shared" si="263"/>
        <v>1111</v>
      </c>
      <c r="Z1096" s="92">
        <v>-18.567523668540161</v>
      </c>
      <c r="AB1096" s="92">
        <f t="shared" si="264"/>
        <v>1689</v>
      </c>
      <c r="AC1096" s="92">
        <v>-32.673175243329752</v>
      </c>
      <c r="AE1096" s="92">
        <f t="shared" si="265"/>
        <v>901</v>
      </c>
      <c r="AF1096" s="92">
        <v>-38.009286011192671</v>
      </c>
    </row>
    <row r="1097" spans="1:32">
      <c r="A1097" s="93">
        <v>1085</v>
      </c>
      <c r="B1097" s="130">
        <v>42340</v>
      </c>
      <c r="C1097" s="92">
        <v>17.549299000000001</v>
      </c>
      <c r="D1097" s="92">
        <v>24.9009</v>
      </c>
      <c r="E1097" s="92">
        <v>16.560801000000001</v>
      </c>
      <c r="F1097" s="139">
        <f t="shared" si="257"/>
        <v>1.681035806615494E-3</v>
      </c>
      <c r="G1097" s="140">
        <f t="shared" si="257"/>
        <v>-5.7708757514788322E-3</v>
      </c>
      <c r="H1097" s="140">
        <f t="shared" si="257"/>
        <v>8.5321959970412475E-3</v>
      </c>
      <c r="I1097" s="141">
        <f t="shared" si="272"/>
        <v>21.435873998157991</v>
      </c>
      <c r="J1097" s="142">
        <f t="shared" si="266"/>
        <v>24.935962396539885</v>
      </c>
      <c r="K1097" s="142">
        <f t="shared" si="269"/>
        <v>19.625028001906426</v>
      </c>
      <c r="L1097" s="143">
        <f t="shared" si="267"/>
        <v>15005.111798710594</v>
      </c>
      <c r="M1097" s="137">
        <f t="shared" si="258"/>
        <v>-14961.577437923932</v>
      </c>
      <c r="N1097" s="137">
        <f t="shared" si="259"/>
        <v>29437.542002859638</v>
      </c>
      <c r="O1097" s="143">
        <f t="shared" si="271"/>
        <v>-25.181798710595103</v>
      </c>
      <c r="P1097" s="137">
        <f t="shared" si="268"/>
        <v>-86.842562076068134</v>
      </c>
      <c r="Q1097" s="137">
        <f t="shared" si="260"/>
        <v>-249.04200285963816</v>
      </c>
      <c r="R1097" s="144">
        <f t="shared" si="261"/>
        <v>-361.0663636463014</v>
      </c>
      <c r="T1097" s="92">
        <f t="shared" si="270"/>
        <v>3.861003861003861E-4</v>
      </c>
      <c r="U1097" s="92">
        <f>SUM($T$13:T1097)</f>
        <v>0.41891891891891031</v>
      </c>
      <c r="V1097" s="92">
        <f t="shared" si="262"/>
        <v>699</v>
      </c>
      <c r="W1097" s="92">
        <v>-17.291185349562511</v>
      </c>
      <c r="Y1097" s="92">
        <f t="shared" si="263"/>
        <v>465</v>
      </c>
      <c r="Z1097" s="92">
        <v>-18.419673874283035</v>
      </c>
      <c r="AB1097" s="92">
        <f t="shared" si="264"/>
        <v>167</v>
      </c>
      <c r="AC1097" s="92">
        <v>-32.450455563208379</v>
      </c>
      <c r="AE1097" s="92">
        <f t="shared" si="265"/>
        <v>730</v>
      </c>
      <c r="AF1097" s="92">
        <v>-37.762319108458541</v>
      </c>
    </row>
    <row r="1098" spans="1:32">
      <c r="A1098" s="93">
        <v>1086</v>
      </c>
      <c r="B1098" s="130">
        <v>42339</v>
      </c>
      <c r="C1098" s="92">
        <v>17.5091</v>
      </c>
      <c r="D1098" s="92">
        <v>24.942800999999999</v>
      </c>
      <c r="E1098" s="92">
        <v>16.516300000000001</v>
      </c>
      <c r="F1098" s="139">
        <f t="shared" si="257"/>
        <v>2.2958918505235903E-3</v>
      </c>
      <c r="G1098" s="140">
        <f t="shared" si="257"/>
        <v>-1.6798835062670214E-3</v>
      </c>
      <c r="H1098" s="140">
        <f t="shared" si="257"/>
        <v>2.6943685934501804E-3</v>
      </c>
      <c r="I1098" s="141">
        <f t="shared" si="272"/>
        <v>21.44903185601202</v>
      </c>
      <c r="J1098" s="142">
        <f t="shared" si="266"/>
        <v>25.038567345744369</v>
      </c>
      <c r="K1098" s="142">
        <f t="shared" si="269"/>
        <v>19.511429718459947</v>
      </c>
      <c r="L1098" s="143">
        <f t="shared" si="267"/>
        <v>15014.322299208414</v>
      </c>
      <c r="M1098" s="137">
        <f t="shared" si="258"/>
        <v>-15023.140407446621</v>
      </c>
      <c r="N1098" s="137">
        <f t="shared" si="259"/>
        <v>29267.14457768992</v>
      </c>
      <c r="O1098" s="143">
        <f t="shared" si="271"/>
        <v>-34.392299208415352</v>
      </c>
      <c r="P1098" s="137">
        <f t="shared" si="268"/>
        <v>-25.279592553379189</v>
      </c>
      <c r="Q1098" s="137">
        <f t="shared" si="260"/>
        <v>-78.64457768991997</v>
      </c>
      <c r="R1098" s="144">
        <f t="shared" si="261"/>
        <v>-138.31646945171451</v>
      </c>
      <c r="T1098" s="92">
        <f t="shared" si="270"/>
        <v>3.861003861003861E-4</v>
      </c>
      <c r="U1098" s="92">
        <f>SUM($T$13:T1098)</f>
        <v>0.41930501930501068</v>
      </c>
      <c r="V1098" s="92">
        <f t="shared" si="262"/>
        <v>2024</v>
      </c>
      <c r="W1098" s="92">
        <v>-17.229074017199309</v>
      </c>
      <c r="Y1098" s="92">
        <f t="shared" si="263"/>
        <v>1579</v>
      </c>
      <c r="Z1098" s="92">
        <v>-18.187885222931072</v>
      </c>
      <c r="AB1098" s="92">
        <f t="shared" si="264"/>
        <v>1458</v>
      </c>
      <c r="AC1098" s="92">
        <v>-32.441929931541381</v>
      </c>
      <c r="AE1098" s="92">
        <f t="shared" si="265"/>
        <v>2413</v>
      </c>
      <c r="AF1098" s="92">
        <v>-37.496317749692025</v>
      </c>
    </row>
    <row r="1099" spans="1:32">
      <c r="A1099" s="93">
        <v>1087</v>
      </c>
      <c r="B1099" s="130">
        <v>42338</v>
      </c>
      <c r="C1099" s="92">
        <v>17.5763</v>
      </c>
      <c r="D1099" s="92">
        <v>24.969899999999999</v>
      </c>
      <c r="E1099" s="92">
        <v>16.563199999999998</v>
      </c>
      <c r="F1099" s="139">
        <f t="shared" si="257"/>
        <v>-3.8233302799792757E-3</v>
      </c>
      <c r="G1099" s="140">
        <f t="shared" si="257"/>
        <v>-1.0852666610599027E-3</v>
      </c>
      <c r="H1099" s="140">
        <f t="shared" si="257"/>
        <v>-2.8315784389488785E-3</v>
      </c>
      <c r="I1099" s="141">
        <f t="shared" si="272"/>
        <v>21.318081114341471</v>
      </c>
      <c r="J1099" s="142">
        <f t="shared" si="266"/>
        <v>25.053480752453954</v>
      </c>
      <c r="K1099" s="142">
        <f t="shared" si="269"/>
        <v>19.403900315156495</v>
      </c>
      <c r="L1099" s="143">
        <f t="shared" si="267"/>
        <v>14922.656780039029</v>
      </c>
      <c r="M1099" s="137">
        <f t="shared" si="258"/>
        <v>-15032.088451472373</v>
      </c>
      <c r="N1099" s="137">
        <f t="shared" si="259"/>
        <v>29105.850472734743</v>
      </c>
      <c r="O1099" s="143">
        <f t="shared" si="271"/>
        <v>57.273219960969072</v>
      </c>
      <c r="P1099" s="137">
        <f t="shared" si="268"/>
        <v>-16.331548527627092</v>
      </c>
      <c r="Q1099" s="137">
        <f t="shared" si="260"/>
        <v>82.649527265257348</v>
      </c>
      <c r="R1099" s="144">
        <f t="shared" si="261"/>
        <v>123.59119869859933</v>
      </c>
      <c r="T1099" s="92">
        <f t="shared" si="270"/>
        <v>3.861003861003861E-4</v>
      </c>
      <c r="U1099" s="92">
        <f>SUM($T$13:T1099)</f>
        <v>0.41969111969111106</v>
      </c>
      <c r="V1099" s="92">
        <f t="shared" si="262"/>
        <v>44</v>
      </c>
      <c r="W1099" s="92">
        <v>-16.953679948413992</v>
      </c>
      <c r="Y1099" s="92">
        <f t="shared" si="263"/>
        <v>1003</v>
      </c>
      <c r="Z1099" s="92">
        <v>-18.108488741258043</v>
      </c>
      <c r="AB1099" s="92">
        <f t="shared" si="264"/>
        <v>1433</v>
      </c>
      <c r="AC1099" s="92">
        <v>-32.343546501921082</v>
      </c>
      <c r="AE1099" s="92">
        <f t="shared" si="265"/>
        <v>1941</v>
      </c>
      <c r="AF1099" s="92">
        <v>-37.452707778331387</v>
      </c>
    </row>
    <row r="1100" spans="1:32">
      <c r="A1100" s="93">
        <v>1088</v>
      </c>
      <c r="B1100" s="130">
        <v>42335</v>
      </c>
      <c r="C1100" s="92">
        <v>17.560499</v>
      </c>
      <c r="D1100" s="92">
        <v>25.003900999999999</v>
      </c>
      <c r="E1100" s="92">
        <v>16.617999999999999</v>
      </c>
      <c r="F1100" s="139">
        <f t="shared" si="257"/>
        <v>8.998035875860122E-4</v>
      </c>
      <c r="G1100" s="140">
        <f t="shared" si="257"/>
        <v>-1.3598278124681284E-3</v>
      </c>
      <c r="H1100" s="140">
        <f t="shared" si="257"/>
        <v>-3.2976290769045624E-3</v>
      </c>
      <c r="I1100" s="141">
        <f t="shared" si="272"/>
        <v>21.41915570679398</v>
      </c>
      <c r="J1100" s="142">
        <f t="shared" si="266"/>
        <v>25.046594566583831</v>
      </c>
      <c r="K1100" s="142">
        <f t="shared" si="269"/>
        <v>19.394831435792515</v>
      </c>
      <c r="L1100" s="143">
        <f t="shared" si="267"/>
        <v>14993.408994755786</v>
      </c>
      <c r="M1100" s="137">
        <f t="shared" si="258"/>
        <v>-15027.956739950299</v>
      </c>
      <c r="N1100" s="137">
        <f t="shared" si="259"/>
        <v>29092.247153688772</v>
      </c>
      <c r="O1100" s="143">
        <f t="shared" si="271"/>
        <v>-13.478994755787426</v>
      </c>
      <c r="P1100" s="137">
        <f t="shared" si="268"/>
        <v>-20.463260049700693</v>
      </c>
      <c r="Q1100" s="137">
        <f t="shared" si="260"/>
        <v>96.252846311228495</v>
      </c>
      <c r="R1100" s="144">
        <f t="shared" si="261"/>
        <v>62.310591505740376</v>
      </c>
      <c r="T1100" s="92">
        <f t="shared" si="270"/>
        <v>3.861003861003861E-4</v>
      </c>
      <c r="U1100" s="92">
        <f>SUM($T$13:T1100)</f>
        <v>0.42007722007721143</v>
      </c>
      <c r="V1100" s="92">
        <f t="shared" si="262"/>
        <v>2541</v>
      </c>
      <c r="W1100" s="92">
        <v>-16.834304057325426</v>
      </c>
      <c r="Y1100" s="92">
        <f t="shared" si="263"/>
        <v>1307</v>
      </c>
      <c r="Z1100" s="92">
        <v>-18.048067800320496</v>
      </c>
      <c r="AB1100" s="92">
        <f t="shared" si="264"/>
        <v>37</v>
      </c>
      <c r="AC1100" s="92">
        <v>-32.272733563979273</v>
      </c>
      <c r="AE1100" s="92">
        <f t="shared" si="265"/>
        <v>1920</v>
      </c>
      <c r="AF1100" s="92">
        <v>-37.37702404211268</v>
      </c>
    </row>
    <row r="1101" spans="1:32">
      <c r="A1101" s="93">
        <v>1089</v>
      </c>
      <c r="B1101" s="130">
        <v>42334</v>
      </c>
      <c r="C1101" s="92">
        <v>17.535800999999999</v>
      </c>
      <c r="D1101" s="92">
        <v>24.955998999999998</v>
      </c>
      <c r="E1101" s="92">
        <v>16.5625</v>
      </c>
      <c r="F1101" s="139">
        <f t="shared" si="257"/>
        <v>1.4084329538184281E-3</v>
      </c>
      <c r="G1101" s="140">
        <f t="shared" si="257"/>
        <v>1.9194583234276585E-3</v>
      </c>
      <c r="H1101" s="140">
        <f t="shared" si="257"/>
        <v>3.3509433962264357E-3</v>
      </c>
      <c r="I1101" s="141">
        <f t="shared" si="272"/>
        <v>21.430040324368417</v>
      </c>
      <c r="J1101" s="142">
        <f t="shared" si="266"/>
        <v>25.128841358372391</v>
      </c>
      <c r="K1101" s="142">
        <f t="shared" si="269"/>
        <v>19.524206007547171</v>
      </c>
      <c r="L1101" s="143">
        <f t="shared" si="267"/>
        <v>15001.028227057892</v>
      </c>
      <c r="M1101" s="137">
        <f t="shared" si="258"/>
        <v>-15077.304815023435</v>
      </c>
      <c r="N1101" s="137">
        <f t="shared" si="259"/>
        <v>29286.309011320758</v>
      </c>
      <c r="O1101" s="143">
        <f t="shared" si="271"/>
        <v>-21.098227057893382</v>
      </c>
      <c r="P1101" s="137">
        <f t="shared" si="268"/>
        <v>28.884815023435294</v>
      </c>
      <c r="Q1101" s="137">
        <f t="shared" si="260"/>
        <v>-97.809011320758145</v>
      </c>
      <c r="R1101" s="144">
        <f t="shared" si="261"/>
        <v>-90.022423355216233</v>
      </c>
      <c r="T1101" s="92">
        <f t="shared" si="270"/>
        <v>3.861003861003861E-4</v>
      </c>
      <c r="U1101" s="92">
        <f>SUM($T$13:T1101)</f>
        <v>0.42046332046331181</v>
      </c>
      <c r="V1101" s="92">
        <f t="shared" si="262"/>
        <v>1570</v>
      </c>
      <c r="W1101" s="92">
        <v>-16.80707542768323</v>
      </c>
      <c r="Y1101" s="92">
        <f t="shared" si="263"/>
        <v>395</v>
      </c>
      <c r="Z1101" s="92">
        <v>-17.981277146000139</v>
      </c>
      <c r="AB1101" s="92">
        <f t="shared" si="264"/>
        <v>1769</v>
      </c>
      <c r="AC1101" s="92">
        <v>-32.185309973043331</v>
      </c>
      <c r="AE1101" s="92">
        <f t="shared" si="265"/>
        <v>2221</v>
      </c>
      <c r="AF1101" s="92">
        <v>-37.22827420174508</v>
      </c>
    </row>
    <row r="1102" spans="1:32">
      <c r="A1102" s="93">
        <v>1090</v>
      </c>
      <c r="B1102" s="130">
        <v>42333</v>
      </c>
      <c r="C1102" s="92">
        <v>17.5867</v>
      </c>
      <c r="D1102" s="92">
        <v>24.923999999999999</v>
      </c>
      <c r="E1102" s="92">
        <v>16.503</v>
      </c>
      <c r="F1102" s="139">
        <f t="shared" ref="F1102:H1165" si="273">C1101/C1102-1</f>
        <v>-2.8941757123280842E-3</v>
      </c>
      <c r="G1102" s="140">
        <f t="shared" si="273"/>
        <v>1.2838629433478133E-3</v>
      </c>
      <c r="H1102" s="140">
        <f t="shared" si="273"/>
        <v>3.6054050778646651E-3</v>
      </c>
      <c r="I1102" s="141">
        <f t="shared" si="272"/>
        <v>21.337964929173751</v>
      </c>
      <c r="J1102" s="142">
        <f t="shared" si="266"/>
        <v>25.112900181323223</v>
      </c>
      <c r="K1102" s="142">
        <f t="shared" si="269"/>
        <v>19.529157577410167</v>
      </c>
      <c r="L1102" s="143">
        <f t="shared" si="267"/>
        <v>14936.575450421626</v>
      </c>
      <c r="M1102" s="137">
        <f t="shared" ref="M1102:M1165" si="274">$C$5*J1102</f>
        <v>-15067.740108793934</v>
      </c>
      <c r="N1102" s="137">
        <f t="shared" ref="N1102:N1165" si="275">$C$6*K1102</f>
        <v>29293.736366115252</v>
      </c>
      <c r="O1102" s="143">
        <f t="shared" si="271"/>
        <v>43.354549578372826</v>
      </c>
      <c r="P1102" s="137">
        <f t="shared" si="268"/>
        <v>19.320108793934196</v>
      </c>
      <c r="Q1102" s="137">
        <f t="shared" ref="Q1102:Q1165" si="276">$N$13-N1102</f>
        <v>-105.23636611525217</v>
      </c>
      <c r="R1102" s="144">
        <f t="shared" ref="R1102:R1165" si="277">O1102+P1102+Q1102</f>
        <v>-42.561707742945146</v>
      </c>
      <c r="T1102" s="92">
        <f t="shared" si="270"/>
        <v>3.861003861003861E-4</v>
      </c>
      <c r="U1102" s="92">
        <f>SUM($T$13:T1102)</f>
        <v>0.42084942084941218</v>
      </c>
      <c r="V1102" s="92">
        <f t="shared" ref="V1102:V1165" si="278">MATCH(W1102,$O$13:$O$2603,0)</f>
        <v>1372</v>
      </c>
      <c r="W1102" s="92">
        <v>-16.731704615527633</v>
      </c>
      <c r="Y1102" s="92">
        <f t="shared" ref="Y1102:Y1165" si="279">MATCH(Z1102,$P$13:$P$2603,0)</f>
        <v>1706</v>
      </c>
      <c r="Z1102" s="92">
        <v>-17.953067414189718</v>
      </c>
      <c r="AB1102" s="92">
        <f t="shared" ref="AB1102:AB1165" si="280">MATCH(AC1102,$Q$13:$Q$2603,0)</f>
        <v>1352</v>
      </c>
      <c r="AC1102" s="92">
        <v>-31.841844579157623</v>
      </c>
      <c r="AE1102" s="92">
        <f t="shared" ref="AE1102:AE1165" si="281">MATCH(AF1102,$R$13:$R$2603,0)</f>
        <v>437</v>
      </c>
      <c r="AF1102" s="92">
        <v>-37.123318342944913</v>
      </c>
    </row>
    <row r="1103" spans="1:32">
      <c r="A1103" s="93">
        <v>1091</v>
      </c>
      <c r="B1103" s="130">
        <v>42332</v>
      </c>
      <c r="C1103" s="92">
        <v>17.608699999999999</v>
      </c>
      <c r="D1103" s="92">
        <v>25.040299999999998</v>
      </c>
      <c r="E1103" s="92">
        <v>16.523599999999998</v>
      </c>
      <c r="F1103" s="139">
        <f t="shared" si="273"/>
        <v>-1.2493824075597848E-3</v>
      </c>
      <c r="G1103" s="140">
        <f t="shared" si="273"/>
        <v>-4.6445130449714878E-3</v>
      </c>
      <c r="H1103" s="140">
        <f t="shared" si="273"/>
        <v>-1.2467016872835801E-3</v>
      </c>
      <c r="I1103" s="141">
        <f t="shared" si="272"/>
        <v>21.373163341416461</v>
      </c>
      <c r="J1103" s="142">
        <f t="shared" ref="J1103:J1166" si="282">$D$13*(1+G1103)</f>
        <v>24.964212361672985</v>
      </c>
      <c r="K1103" s="142">
        <f t="shared" si="269"/>
        <v>19.434740431867148</v>
      </c>
      <c r="L1103" s="143">
        <f t="shared" ref="L1103:L1166" si="283">$C$4*I1103</f>
        <v>14961.214338991524</v>
      </c>
      <c r="M1103" s="137">
        <f t="shared" si="274"/>
        <v>-14978.52741700379</v>
      </c>
      <c r="N1103" s="137">
        <f t="shared" si="275"/>
        <v>29152.11064780072</v>
      </c>
      <c r="O1103" s="143">
        <f t="shared" si="271"/>
        <v>18.715661008474854</v>
      </c>
      <c r="P1103" s="137">
        <f t="shared" ref="P1103:P1166" si="284">$M$13-M1103</f>
        <v>-69.892582996209967</v>
      </c>
      <c r="Q1103" s="137">
        <f t="shared" si="276"/>
        <v>36.389352199279529</v>
      </c>
      <c r="R1103" s="144">
        <f t="shared" si="277"/>
        <v>-14.787569788455585</v>
      </c>
      <c r="T1103" s="92">
        <f t="shared" si="270"/>
        <v>3.861003861003861E-4</v>
      </c>
      <c r="U1103" s="92">
        <f>SUM($T$13:T1103)</f>
        <v>0.42123552123551256</v>
      </c>
      <c r="V1103" s="92">
        <f t="shared" si="278"/>
        <v>1249</v>
      </c>
      <c r="W1103" s="92">
        <v>-16.631809272412283</v>
      </c>
      <c r="Y1103" s="92">
        <f t="shared" si="279"/>
        <v>1061</v>
      </c>
      <c r="Z1103" s="92">
        <v>-17.572641395867322</v>
      </c>
      <c r="AB1103" s="92">
        <f t="shared" si="280"/>
        <v>803</v>
      </c>
      <c r="AC1103" s="92">
        <v>-31.697657182157855</v>
      </c>
      <c r="AE1103" s="92">
        <f t="shared" si="281"/>
        <v>240</v>
      </c>
      <c r="AF1103" s="92">
        <v>-37.025200286212566</v>
      </c>
    </row>
    <row r="1104" spans="1:32">
      <c r="A1104" s="93">
        <v>1092</v>
      </c>
      <c r="B1104" s="130">
        <v>42331</v>
      </c>
      <c r="C1104" s="92">
        <v>17.585100000000001</v>
      </c>
      <c r="D1104" s="92">
        <v>25.106000999999999</v>
      </c>
      <c r="E1104" s="92">
        <v>16.553599999999999</v>
      </c>
      <c r="F1104" s="139">
        <f t="shared" si="273"/>
        <v>1.3420452542207695E-3</v>
      </c>
      <c r="G1104" s="140">
        <f t="shared" si="273"/>
        <v>-2.6169440525395382E-3</v>
      </c>
      <c r="H1104" s="140">
        <f t="shared" si="273"/>
        <v>-1.8122946066113643E-3</v>
      </c>
      <c r="I1104" s="141">
        <f t="shared" si="272"/>
        <v>21.428619634235798</v>
      </c>
      <c r="J1104" s="142">
        <f t="shared" si="282"/>
        <v>25.015065211301472</v>
      </c>
      <c r="K1104" s="142">
        <f t="shared" ref="K1104:K1167" si="285">$E$13*(1+H1104)</f>
        <v>19.423734559249951</v>
      </c>
      <c r="L1104" s="143">
        <f t="shared" si="283"/>
        <v>15000.033743965058</v>
      </c>
      <c r="M1104" s="137">
        <f t="shared" si="274"/>
        <v>-15009.039126780883</v>
      </c>
      <c r="N1104" s="137">
        <f t="shared" si="275"/>
        <v>29135.601838874925</v>
      </c>
      <c r="O1104" s="143">
        <f t="shared" si="271"/>
        <v>-20.103743965059039</v>
      </c>
      <c r="P1104" s="137">
        <f t="shared" si="284"/>
        <v>-39.380873219117348</v>
      </c>
      <c r="Q1104" s="137">
        <f t="shared" si="276"/>
        <v>52.898161125074694</v>
      </c>
      <c r="R1104" s="144">
        <f t="shared" si="277"/>
        <v>-6.5864560591016925</v>
      </c>
      <c r="T1104" s="92">
        <f t="shared" ref="T1104:T1167" si="286">T1103</f>
        <v>3.861003861003861E-4</v>
      </c>
      <c r="U1104" s="92">
        <f>SUM($T$13:T1104)</f>
        <v>0.42162162162161293</v>
      </c>
      <c r="V1104" s="92">
        <f t="shared" si="278"/>
        <v>1953</v>
      </c>
      <c r="W1104" s="92">
        <v>-16.595295135719425</v>
      </c>
      <c r="Y1104" s="92">
        <f t="shared" si="279"/>
        <v>427</v>
      </c>
      <c r="Z1104" s="92">
        <v>-17.448269978534881</v>
      </c>
      <c r="AB1104" s="92">
        <f t="shared" si="280"/>
        <v>1506</v>
      </c>
      <c r="AC1104" s="92">
        <v>-31.309254733103444</v>
      </c>
      <c r="AE1104" s="92">
        <f t="shared" si="281"/>
        <v>643</v>
      </c>
      <c r="AF1104" s="92">
        <v>-36.661989477714087</v>
      </c>
    </row>
    <row r="1105" spans="1:32">
      <c r="A1105" s="93">
        <v>1093</v>
      </c>
      <c r="B1105" s="130">
        <v>42328</v>
      </c>
      <c r="C1105" s="92">
        <v>17.836099999999998</v>
      </c>
      <c r="D1105" s="92">
        <v>25.414498999999999</v>
      </c>
      <c r="E1105" s="92">
        <v>16.517799</v>
      </c>
      <c r="F1105" s="139">
        <f t="shared" si="273"/>
        <v>-1.4072583131962579E-2</v>
      </c>
      <c r="G1105" s="140">
        <f t="shared" si="273"/>
        <v>-1.2138661478237278E-2</v>
      </c>
      <c r="H1105" s="140">
        <f t="shared" si="273"/>
        <v>2.167419521208469E-3</v>
      </c>
      <c r="I1105" s="141">
        <f t="shared" si="272"/>
        <v>21.098748128234313</v>
      </c>
      <c r="J1105" s="142">
        <f t="shared" si="282"/>
        <v>24.776253873062775</v>
      </c>
      <c r="K1105" s="142">
        <f t="shared" si="285"/>
        <v>19.501175816463196</v>
      </c>
      <c r="L1105" s="143">
        <f t="shared" si="283"/>
        <v>14769.123689764019</v>
      </c>
      <c r="M1105" s="137">
        <f t="shared" si="274"/>
        <v>-14865.752323837665</v>
      </c>
      <c r="N1105" s="137">
        <f t="shared" si="275"/>
        <v>29251.763724694792</v>
      </c>
      <c r="O1105" s="143">
        <f t="shared" ref="O1105:O1168" si="287">$L$13-L1105</f>
        <v>210.80631023597925</v>
      </c>
      <c r="P1105" s="137">
        <f t="shared" si="284"/>
        <v>-182.66767616233483</v>
      </c>
      <c r="Q1105" s="137">
        <f t="shared" si="276"/>
        <v>-63.263724694792472</v>
      </c>
      <c r="R1105" s="144">
        <f t="shared" si="277"/>
        <v>-35.125090621148047</v>
      </c>
      <c r="T1105" s="92">
        <f t="shared" si="286"/>
        <v>3.861003861003861E-4</v>
      </c>
      <c r="U1105" s="92">
        <f>SUM($T$13:T1105)</f>
        <v>0.4220077220077133</v>
      </c>
      <c r="V1105" s="92">
        <f t="shared" si="278"/>
        <v>1737</v>
      </c>
      <c r="W1105" s="92">
        <v>-16.559966835693558</v>
      </c>
      <c r="Y1105" s="92">
        <f t="shared" si="279"/>
        <v>1374</v>
      </c>
      <c r="Z1105" s="92">
        <v>-17.441585480837603</v>
      </c>
      <c r="AB1105" s="92">
        <f t="shared" si="280"/>
        <v>1818</v>
      </c>
      <c r="AC1105" s="92">
        <v>-31.221575536397722</v>
      </c>
      <c r="AE1105" s="92">
        <f t="shared" si="281"/>
        <v>2269</v>
      </c>
      <c r="AF1105" s="92">
        <v>-36.398191364985905</v>
      </c>
    </row>
    <row r="1106" spans="1:32">
      <c r="A1106" s="93">
        <v>1094</v>
      </c>
      <c r="B1106" s="130">
        <v>42327</v>
      </c>
      <c r="C1106" s="92">
        <v>17.8447</v>
      </c>
      <c r="D1106" s="92">
        <v>25.486601</v>
      </c>
      <c r="E1106" s="92">
        <v>16.630300999999999</v>
      </c>
      <c r="F1106" s="139">
        <f t="shared" si="273"/>
        <v>-4.8193581287447884E-4</v>
      </c>
      <c r="G1106" s="140">
        <f t="shared" si="273"/>
        <v>-2.82901592095397E-3</v>
      </c>
      <c r="H1106" s="140">
        <f t="shared" si="273"/>
        <v>-6.7648805634966669E-3</v>
      </c>
      <c r="I1106" s="141">
        <f t="shared" si="272"/>
        <v>21.389586621798067</v>
      </c>
      <c r="J1106" s="142">
        <f t="shared" si="282"/>
        <v>25.009746300391331</v>
      </c>
      <c r="K1106" s="142">
        <f t="shared" si="285"/>
        <v>19.327362189114918</v>
      </c>
      <c r="L1106" s="143">
        <f t="shared" si="283"/>
        <v>14972.710635258647</v>
      </c>
      <c r="M1106" s="137">
        <f t="shared" si="274"/>
        <v>-15005.847780234799</v>
      </c>
      <c r="N1106" s="137">
        <f t="shared" si="275"/>
        <v>28991.043283672378</v>
      </c>
      <c r="O1106" s="143">
        <f t="shared" si="287"/>
        <v>7.2193647413514555</v>
      </c>
      <c r="P1106" s="137">
        <f t="shared" si="284"/>
        <v>-42.572219765201226</v>
      </c>
      <c r="Q1106" s="137">
        <f t="shared" si="276"/>
        <v>197.45671632762242</v>
      </c>
      <c r="R1106" s="144">
        <f t="shared" si="277"/>
        <v>162.10386130377265</v>
      </c>
      <c r="T1106" s="92">
        <f t="shared" si="286"/>
        <v>3.861003861003861E-4</v>
      </c>
      <c r="U1106" s="92">
        <f>SUM($T$13:T1106)</f>
        <v>0.42239382239381368</v>
      </c>
      <c r="V1106" s="92">
        <f t="shared" si="278"/>
        <v>1277</v>
      </c>
      <c r="W1106" s="92">
        <v>-16.53147604645892</v>
      </c>
      <c r="Y1106" s="92">
        <f t="shared" si="279"/>
        <v>1505</v>
      </c>
      <c r="Z1106" s="92">
        <v>-17.343181864229336</v>
      </c>
      <c r="AB1106" s="92">
        <f t="shared" si="280"/>
        <v>1063</v>
      </c>
      <c r="AC1106" s="92">
        <v>-31.09870409616633</v>
      </c>
      <c r="AE1106" s="92">
        <f t="shared" si="281"/>
        <v>2310</v>
      </c>
      <c r="AF1106" s="92">
        <v>-35.851252152830057</v>
      </c>
    </row>
    <row r="1107" spans="1:32">
      <c r="A1107" s="93">
        <v>1095</v>
      </c>
      <c r="B1107" s="130">
        <v>42326</v>
      </c>
      <c r="C1107" s="92">
        <v>17.796700000000001</v>
      </c>
      <c r="D1107" s="92">
        <v>25.430299999999999</v>
      </c>
      <c r="E1107" s="92">
        <v>16.725100000000001</v>
      </c>
      <c r="F1107" s="139">
        <f t="shared" si="273"/>
        <v>2.6971292430617577E-3</v>
      </c>
      <c r="G1107" s="140">
        <f t="shared" si="273"/>
        <v>2.2139337719178087E-3</v>
      </c>
      <c r="H1107" s="140">
        <f t="shared" si="273"/>
        <v>-5.6680677544529434E-3</v>
      </c>
      <c r="I1107" s="141">
        <f t="shared" ref="I1107:I1170" si="288">$C$13*(1+F1107)</f>
        <v>21.457618296088597</v>
      </c>
      <c r="J1107" s="142">
        <f t="shared" si="282"/>
        <v>25.136227008753337</v>
      </c>
      <c r="K1107" s="142">
        <f t="shared" si="285"/>
        <v>19.348705069566101</v>
      </c>
      <c r="L1107" s="143">
        <f t="shared" si="283"/>
        <v>15020.332807262019</v>
      </c>
      <c r="M1107" s="137">
        <f t="shared" si="274"/>
        <v>-15081.736205252002</v>
      </c>
      <c r="N1107" s="137">
        <f t="shared" si="275"/>
        <v>29023.057604349153</v>
      </c>
      <c r="O1107" s="143">
        <f t="shared" si="287"/>
        <v>-40.40280726202036</v>
      </c>
      <c r="P1107" s="137">
        <f t="shared" si="284"/>
        <v>33.316205252001964</v>
      </c>
      <c r="Q1107" s="137">
        <f t="shared" si="276"/>
        <v>165.44239565084717</v>
      </c>
      <c r="R1107" s="144">
        <f t="shared" si="277"/>
        <v>158.35579364082878</v>
      </c>
      <c r="T1107" s="92">
        <f t="shared" si="286"/>
        <v>3.861003861003861E-4</v>
      </c>
      <c r="U1107" s="92">
        <f>SUM($T$13:T1107)</f>
        <v>0.42277992277991405</v>
      </c>
      <c r="V1107" s="92">
        <f t="shared" si="278"/>
        <v>1930</v>
      </c>
      <c r="W1107" s="92">
        <v>-16.343805544644056</v>
      </c>
      <c r="Y1107" s="92">
        <f t="shared" si="279"/>
        <v>1731</v>
      </c>
      <c r="Z1107" s="92">
        <v>-17.305560250388226</v>
      </c>
      <c r="AB1107" s="92">
        <f t="shared" si="280"/>
        <v>600</v>
      </c>
      <c r="AC1107" s="92">
        <v>-30.921568825287977</v>
      </c>
      <c r="AE1107" s="92">
        <f t="shared" si="281"/>
        <v>2570</v>
      </c>
      <c r="AF1107" s="92">
        <v>-35.731184935051715</v>
      </c>
    </row>
    <row r="1108" spans="1:32">
      <c r="A1108" s="93">
        <v>1096</v>
      </c>
      <c r="B1108" s="130">
        <v>42325</v>
      </c>
      <c r="C1108" s="92">
        <v>17.912800000000001</v>
      </c>
      <c r="D1108" s="92">
        <v>25.477399999999999</v>
      </c>
      <c r="E1108" s="92">
        <v>16.716699999999999</v>
      </c>
      <c r="F1108" s="139">
        <f t="shared" si="273"/>
        <v>-6.4813987762940561E-3</v>
      </c>
      <c r="G1108" s="140">
        <f t="shared" si="273"/>
        <v>-1.848697276802147E-3</v>
      </c>
      <c r="H1108" s="140">
        <f t="shared" si="273"/>
        <v>5.0249152045567236E-4</v>
      </c>
      <c r="I1108" s="141">
        <f t="shared" si="288"/>
        <v>21.261198714327183</v>
      </c>
      <c r="J1108" s="142">
        <f t="shared" si="282"/>
        <v>25.034333378209709</v>
      </c>
      <c r="K1108" s="142">
        <f t="shared" si="285"/>
        <v>19.468777982496547</v>
      </c>
      <c r="L1108" s="143">
        <f t="shared" si="283"/>
        <v>14882.839100029028</v>
      </c>
      <c r="M1108" s="137">
        <f t="shared" si="274"/>
        <v>-15020.600026925826</v>
      </c>
      <c r="N1108" s="137">
        <f t="shared" si="275"/>
        <v>29203.166973744821</v>
      </c>
      <c r="O1108" s="143">
        <f t="shared" si="287"/>
        <v>97.090899970969986</v>
      </c>
      <c r="P1108" s="137">
        <f t="shared" si="284"/>
        <v>-27.819973074174413</v>
      </c>
      <c r="Q1108" s="137">
        <f t="shared" si="276"/>
        <v>-14.666973744821007</v>
      </c>
      <c r="R1108" s="144">
        <f t="shared" si="277"/>
        <v>54.603953151974565</v>
      </c>
      <c r="T1108" s="92">
        <f t="shared" si="286"/>
        <v>3.861003861003861E-4</v>
      </c>
      <c r="U1108" s="92">
        <f>SUM($T$13:T1108)</f>
        <v>0.42316602316601443</v>
      </c>
      <c r="V1108" s="92">
        <f t="shared" si="278"/>
        <v>293</v>
      </c>
      <c r="W1108" s="92">
        <v>-16.104695048907161</v>
      </c>
      <c r="Y1108" s="92">
        <f t="shared" si="279"/>
        <v>169</v>
      </c>
      <c r="Z1108" s="92">
        <v>-17.303427374645253</v>
      </c>
      <c r="AB1108" s="92">
        <f t="shared" si="280"/>
        <v>740</v>
      </c>
      <c r="AC1108" s="92">
        <v>-30.74025976212215</v>
      </c>
      <c r="AE1108" s="92">
        <f t="shared" si="281"/>
        <v>462</v>
      </c>
      <c r="AF1108" s="92">
        <v>-35.694325481967098</v>
      </c>
    </row>
    <row r="1109" spans="1:32">
      <c r="A1109" s="93">
        <v>1097</v>
      </c>
      <c r="B1109" s="130">
        <v>42324</v>
      </c>
      <c r="C1109" s="92">
        <v>17.881001000000001</v>
      </c>
      <c r="D1109" s="92">
        <v>25.431000000000001</v>
      </c>
      <c r="E1109" s="92">
        <v>16.7654</v>
      </c>
      <c r="F1109" s="139">
        <f t="shared" si="273"/>
        <v>1.7783680007623648E-3</v>
      </c>
      <c r="G1109" s="140">
        <f t="shared" si="273"/>
        <v>1.8245448468403591E-3</v>
      </c>
      <c r="H1109" s="140">
        <f t="shared" si="273"/>
        <v>-2.9047920121202386E-3</v>
      </c>
      <c r="I1109" s="141">
        <f t="shared" si="288"/>
        <v>21.437956897379514</v>
      </c>
      <c r="J1109" s="142">
        <f t="shared" si="282"/>
        <v>25.126460861940149</v>
      </c>
      <c r="K1109" s="142">
        <f t="shared" si="285"/>
        <v>19.402475652236152</v>
      </c>
      <c r="L1109" s="143">
        <f t="shared" si="283"/>
        <v>15006.569828165661</v>
      </c>
      <c r="M1109" s="137">
        <f t="shared" si="274"/>
        <v>-15075.87651716409</v>
      </c>
      <c r="N1109" s="137">
        <f t="shared" si="275"/>
        <v>29103.713478354228</v>
      </c>
      <c r="O1109" s="143">
        <f t="shared" si="287"/>
        <v>-26.639828165662038</v>
      </c>
      <c r="P1109" s="137">
        <f t="shared" si="284"/>
        <v>27.456517164089746</v>
      </c>
      <c r="Q1109" s="137">
        <f t="shared" si="276"/>
        <v>84.786521645772154</v>
      </c>
      <c r="R1109" s="144">
        <f t="shared" si="277"/>
        <v>85.603210644199862</v>
      </c>
      <c r="T1109" s="92">
        <f t="shared" si="286"/>
        <v>3.861003861003861E-4</v>
      </c>
      <c r="U1109" s="92">
        <f>SUM($T$13:T1109)</f>
        <v>0.4235521235521148</v>
      </c>
      <c r="V1109" s="92">
        <f t="shared" si="278"/>
        <v>1428</v>
      </c>
      <c r="W1109" s="92">
        <v>-15.705555188369544</v>
      </c>
      <c r="Y1109" s="92">
        <f t="shared" si="279"/>
        <v>1011</v>
      </c>
      <c r="Z1109" s="92">
        <v>-17.282064989463834</v>
      </c>
      <c r="AB1109" s="92">
        <f t="shared" si="280"/>
        <v>1418</v>
      </c>
      <c r="AC1109" s="92">
        <v>-30.444038827561599</v>
      </c>
      <c r="AE1109" s="92">
        <f t="shared" si="281"/>
        <v>1696</v>
      </c>
      <c r="AF1109" s="92">
        <v>-35.166899482559529</v>
      </c>
    </row>
    <row r="1110" spans="1:32">
      <c r="A1110" s="93">
        <v>1098</v>
      </c>
      <c r="B1110" s="130">
        <v>42321</v>
      </c>
      <c r="C1110" s="92">
        <v>18.102399999999999</v>
      </c>
      <c r="D1110" s="92">
        <v>25.499901000000001</v>
      </c>
      <c r="E1110" s="92">
        <v>16.672501</v>
      </c>
      <c r="F1110" s="139">
        <f t="shared" si="273"/>
        <v>-1.2230367244122187E-2</v>
      </c>
      <c r="G1110" s="140">
        <f t="shared" si="273"/>
        <v>-2.7020104901583908E-3</v>
      </c>
      <c r="H1110" s="140">
        <f t="shared" si="273"/>
        <v>5.571989469366212E-3</v>
      </c>
      <c r="I1110" s="141">
        <f t="shared" si="288"/>
        <v>21.138171364012507</v>
      </c>
      <c r="J1110" s="142">
        <f t="shared" si="282"/>
        <v>25.012931685499485</v>
      </c>
      <c r="K1110" s="142">
        <f t="shared" si="285"/>
        <v>19.567425343084398</v>
      </c>
      <c r="L1110" s="143">
        <f t="shared" si="283"/>
        <v>14796.719954808756</v>
      </c>
      <c r="M1110" s="137">
        <f t="shared" si="274"/>
        <v>-15007.759011299691</v>
      </c>
      <c r="N1110" s="137">
        <f t="shared" si="275"/>
        <v>29351.138014626598</v>
      </c>
      <c r="O1110" s="143">
        <f t="shared" si="287"/>
        <v>183.2100451912429</v>
      </c>
      <c r="P1110" s="137">
        <f t="shared" si="284"/>
        <v>-40.660988700308735</v>
      </c>
      <c r="Q1110" s="137">
        <f t="shared" si="276"/>
        <v>-162.63801462659831</v>
      </c>
      <c r="R1110" s="144">
        <f t="shared" si="277"/>
        <v>-20.088958135664143</v>
      </c>
      <c r="T1110" s="92">
        <f t="shared" si="286"/>
        <v>3.861003861003861E-4</v>
      </c>
      <c r="U1110" s="92">
        <f>SUM($T$13:T1110)</f>
        <v>0.42393822393821518</v>
      </c>
      <c r="V1110" s="92">
        <f t="shared" si="278"/>
        <v>249</v>
      </c>
      <c r="W1110" s="92">
        <v>-15.697390533305224</v>
      </c>
      <c r="Y1110" s="92">
        <f t="shared" si="279"/>
        <v>1632</v>
      </c>
      <c r="Z1110" s="92">
        <v>-16.929969929564322</v>
      </c>
      <c r="AB1110" s="92">
        <f t="shared" si="280"/>
        <v>59</v>
      </c>
      <c r="AC1110" s="92">
        <v>-30.206985881435685</v>
      </c>
      <c r="AE1110" s="92">
        <f t="shared" si="281"/>
        <v>1093</v>
      </c>
      <c r="AF1110" s="92">
        <v>-35.125090621148047</v>
      </c>
    </row>
    <row r="1111" spans="1:32">
      <c r="A1111" s="93">
        <v>1099</v>
      </c>
      <c r="B1111" s="130">
        <v>42320</v>
      </c>
      <c r="C1111" s="92">
        <v>17.990998999999999</v>
      </c>
      <c r="D1111" s="92">
        <v>25.4529</v>
      </c>
      <c r="E1111" s="92">
        <v>16.743998999999999</v>
      </c>
      <c r="F1111" s="139">
        <f t="shared" si="273"/>
        <v>6.1920408088511625E-3</v>
      </c>
      <c r="G1111" s="140">
        <f t="shared" si="273"/>
        <v>1.8465872258170979E-3</v>
      </c>
      <c r="H1111" s="140">
        <f t="shared" si="273"/>
        <v>-4.2700671446527227E-3</v>
      </c>
      <c r="I1111" s="141">
        <f t="shared" si="288"/>
        <v>21.532409054105333</v>
      </c>
      <c r="J1111" s="142">
        <f t="shared" si="282"/>
        <v>25.127013700234553</v>
      </c>
      <c r="K1111" s="142">
        <f t="shared" si="285"/>
        <v>19.375908763432204</v>
      </c>
      <c r="L1111" s="143">
        <f t="shared" si="283"/>
        <v>15072.686337873733</v>
      </c>
      <c r="M1111" s="137">
        <f t="shared" si="274"/>
        <v>-15076.208220140732</v>
      </c>
      <c r="N1111" s="137">
        <f t="shared" si="275"/>
        <v>29063.863145148305</v>
      </c>
      <c r="O1111" s="143">
        <f t="shared" si="287"/>
        <v>-92.756337873734083</v>
      </c>
      <c r="P1111" s="137">
        <f t="shared" si="284"/>
        <v>27.788220140731937</v>
      </c>
      <c r="Q1111" s="137">
        <f t="shared" si="276"/>
        <v>124.63685485169481</v>
      </c>
      <c r="R1111" s="144">
        <f t="shared" si="277"/>
        <v>59.668737118692661</v>
      </c>
      <c r="T1111" s="92">
        <f t="shared" si="286"/>
        <v>3.861003861003861E-4</v>
      </c>
      <c r="U1111" s="92">
        <f>SUM($T$13:T1111)</f>
        <v>0.42432432432431555</v>
      </c>
      <c r="V1111" s="92">
        <f t="shared" si="278"/>
        <v>468</v>
      </c>
      <c r="W1111" s="92">
        <v>-15.654624846594743</v>
      </c>
      <c r="Y1111" s="92">
        <f t="shared" si="279"/>
        <v>264</v>
      </c>
      <c r="Z1111" s="92">
        <v>-16.681064153019179</v>
      </c>
      <c r="AB1111" s="92">
        <f t="shared" si="280"/>
        <v>1805</v>
      </c>
      <c r="AC1111" s="92">
        <v>-30.173481294688827</v>
      </c>
      <c r="AE1111" s="92">
        <f t="shared" si="281"/>
        <v>1945</v>
      </c>
      <c r="AF1111" s="92">
        <v>-35.100187319454562</v>
      </c>
    </row>
    <row r="1112" spans="1:32">
      <c r="A1112" s="93">
        <v>1100</v>
      </c>
      <c r="B1112" s="130">
        <v>42319</v>
      </c>
      <c r="C1112" s="92">
        <v>17.989901</v>
      </c>
      <c r="D1112" s="92">
        <v>25.359100000000002</v>
      </c>
      <c r="E1112" s="92">
        <v>16.722999999999999</v>
      </c>
      <c r="F1112" s="139">
        <f t="shared" si="273"/>
        <v>6.1034243601376659E-5</v>
      </c>
      <c r="G1112" s="140">
        <f t="shared" si="273"/>
        <v>3.6988694393726984E-3</v>
      </c>
      <c r="H1112" s="140">
        <f t="shared" si="273"/>
        <v>1.2556957483704778E-3</v>
      </c>
      <c r="I1112" s="141">
        <f t="shared" si="288"/>
        <v>21.401206126709646</v>
      </c>
      <c r="J1112" s="142">
        <f t="shared" si="282"/>
        <v>25.173470234748073</v>
      </c>
      <c r="K1112" s="142">
        <f t="shared" si="285"/>
        <v>19.48343458356754</v>
      </c>
      <c r="L1112" s="143">
        <f t="shared" si="283"/>
        <v>14980.844288696751</v>
      </c>
      <c r="M1112" s="137">
        <f t="shared" si="274"/>
        <v>-15104.082140848845</v>
      </c>
      <c r="N1112" s="137">
        <f t="shared" si="275"/>
        <v>29225.151875351308</v>
      </c>
      <c r="O1112" s="143">
        <f t="shared" si="287"/>
        <v>-0.91428869675291935</v>
      </c>
      <c r="P1112" s="137">
        <f t="shared" si="284"/>
        <v>55.662140848844501</v>
      </c>
      <c r="Q1112" s="137">
        <f t="shared" si="276"/>
        <v>-36.651875351308263</v>
      </c>
      <c r="R1112" s="144">
        <f t="shared" si="277"/>
        <v>18.095976800783319</v>
      </c>
      <c r="T1112" s="92">
        <f t="shared" si="286"/>
        <v>3.861003861003861E-4</v>
      </c>
      <c r="U1112" s="92">
        <f>SUM($T$13:T1112)</f>
        <v>0.42471042471041592</v>
      </c>
      <c r="V1112" s="92">
        <f t="shared" si="278"/>
        <v>49</v>
      </c>
      <c r="W1112" s="92">
        <v>-15.469684528627113</v>
      </c>
      <c r="Y1112" s="92">
        <f t="shared" si="279"/>
        <v>108</v>
      </c>
      <c r="Z1112" s="92">
        <v>-16.638483578775777</v>
      </c>
      <c r="AB1112" s="92">
        <f t="shared" si="280"/>
        <v>1312</v>
      </c>
      <c r="AC1112" s="92">
        <v>-29.71600901916463</v>
      </c>
      <c r="AE1112" s="92">
        <f t="shared" si="281"/>
        <v>1235</v>
      </c>
      <c r="AF1112" s="92">
        <v>-34.850458607294058</v>
      </c>
    </row>
    <row r="1113" spans="1:32">
      <c r="A1113" s="93">
        <v>1101</v>
      </c>
      <c r="B1113" s="130">
        <v>42318</v>
      </c>
      <c r="C1113" s="92">
        <v>18.0334</v>
      </c>
      <c r="D1113" s="92">
        <v>25.342699</v>
      </c>
      <c r="E1113" s="92">
        <v>16.755099999999999</v>
      </c>
      <c r="F1113" s="139">
        <f t="shared" si="273"/>
        <v>-2.4121352601285118E-3</v>
      </c>
      <c r="G1113" s="140">
        <f t="shared" si="273"/>
        <v>6.4716863819436199E-4</v>
      </c>
      <c r="H1113" s="140">
        <f t="shared" si="273"/>
        <v>-1.915834581709408E-3</v>
      </c>
      <c r="I1113" s="141">
        <f t="shared" si="288"/>
        <v>21.348280546646773</v>
      </c>
      <c r="J1113" s="142">
        <f t="shared" si="282"/>
        <v>25.096931442463962</v>
      </c>
      <c r="K1113" s="142">
        <f t="shared" si="285"/>
        <v>19.421719774874518</v>
      </c>
      <c r="L1113" s="143">
        <f t="shared" si="283"/>
        <v>14943.796382652741</v>
      </c>
      <c r="M1113" s="137">
        <f t="shared" si="274"/>
        <v>-15058.158865478377</v>
      </c>
      <c r="N1113" s="137">
        <f t="shared" si="275"/>
        <v>29132.579662311779</v>
      </c>
      <c r="O1113" s="143">
        <f t="shared" si="287"/>
        <v>36.133617347257314</v>
      </c>
      <c r="P1113" s="137">
        <f t="shared" si="284"/>
        <v>9.7388654783771926</v>
      </c>
      <c r="Q1113" s="137">
        <f t="shared" si="276"/>
        <v>55.92033768822148</v>
      </c>
      <c r="R1113" s="144">
        <f t="shared" si="277"/>
        <v>101.79282051385599</v>
      </c>
      <c r="T1113" s="92">
        <f t="shared" si="286"/>
        <v>3.861003861003861E-4</v>
      </c>
      <c r="U1113" s="92">
        <f>SUM($T$13:T1113)</f>
        <v>0.4250965250965163</v>
      </c>
      <c r="V1113" s="92">
        <f t="shared" si="278"/>
        <v>1433</v>
      </c>
      <c r="W1113" s="92">
        <v>-15.399611726166768</v>
      </c>
      <c r="Y1113" s="92">
        <f t="shared" si="279"/>
        <v>1554</v>
      </c>
      <c r="Z1113" s="92">
        <v>-16.611917980495491</v>
      </c>
      <c r="AB1113" s="92">
        <f t="shared" si="280"/>
        <v>107</v>
      </c>
      <c r="AC1113" s="92">
        <v>-29.656005026794446</v>
      </c>
      <c r="AE1113" s="92">
        <f t="shared" si="281"/>
        <v>638</v>
      </c>
      <c r="AF1113" s="92">
        <v>-34.415255398987938</v>
      </c>
    </row>
    <row r="1114" spans="1:32">
      <c r="A1114" s="93">
        <v>1102</v>
      </c>
      <c r="B1114" s="130">
        <v>42317</v>
      </c>
      <c r="C1114" s="92">
        <v>18.036698999999999</v>
      </c>
      <c r="D1114" s="92">
        <v>25.296199999999999</v>
      </c>
      <c r="E1114" s="92">
        <v>16.759501</v>
      </c>
      <c r="F1114" s="139">
        <f t="shared" si="273"/>
        <v>-1.8290486524163985E-4</v>
      </c>
      <c r="G1114" s="140">
        <f t="shared" si="273"/>
        <v>1.8381812288010835E-3</v>
      </c>
      <c r="H1114" s="140">
        <f t="shared" si="273"/>
        <v>-2.6259731718747403E-4</v>
      </c>
      <c r="I1114" s="141">
        <f t="shared" si="288"/>
        <v>21.395985854174313</v>
      </c>
      <c r="J1114" s="142">
        <f t="shared" si="282"/>
        <v>25.126802871945191</v>
      </c>
      <c r="K1114" s="142">
        <f t="shared" si="285"/>
        <v>19.45389011880485</v>
      </c>
      <c r="L1114" s="143">
        <f t="shared" si="283"/>
        <v>14977.190097922019</v>
      </c>
      <c r="M1114" s="137">
        <f t="shared" si="274"/>
        <v>-15076.081723167115</v>
      </c>
      <c r="N1114" s="137">
        <f t="shared" si="275"/>
        <v>29180.835178207275</v>
      </c>
      <c r="O1114" s="143">
        <f t="shared" si="287"/>
        <v>2.7399020779794228</v>
      </c>
      <c r="P1114" s="137">
        <f t="shared" si="284"/>
        <v>27.661723167115269</v>
      </c>
      <c r="Q1114" s="137">
        <f t="shared" si="276"/>
        <v>7.6648217927249789</v>
      </c>
      <c r="R1114" s="144">
        <f t="shared" si="277"/>
        <v>38.066447037819671</v>
      </c>
      <c r="T1114" s="92">
        <f t="shared" si="286"/>
        <v>3.861003861003861E-4</v>
      </c>
      <c r="U1114" s="92">
        <f>SUM($T$13:T1114)</f>
        <v>0.42548262548261667</v>
      </c>
      <c r="V1114" s="92">
        <f t="shared" si="278"/>
        <v>1417</v>
      </c>
      <c r="W1114" s="92">
        <v>-15.290667462501006</v>
      </c>
      <c r="Y1114" s="92">
        <f t="shared" si="279"/>
        <v>2443</v>
      </c>
      <c r="Z1114" s="92">
        <v>-16.558304985743234</v>
      </c>
      <c r="AB1114" s="92">
        <f t="shared" si="280"/>
        <v>1697</v>
      </c>
      <c r="AC1114" s="92">
        <v>-29.535600545950729</v>
      </c>
      <c r="AE1114" s="92">
        <f t="shared" si="281"/>
        <v>1374</v>
      </c>
      <c r="AF1114" s="92">
        <v>-34.383093776028545</v>
      </c>
    </row>
    <row r="1115" spans="1:32">
      <c r="A1115" s="93">
        <v>1103</v>
      </c>
      <c r="B1115" s="130">
        <v>42314</v>
      </c>
      <c r="C1115" s="92">
        <v>18.0688</v>
      </c>
      <c r="D1115" s="92">
        <v>25.2393</v>
      </c>
      <c r="E1115" s="92">
        <v>16.779900000000001</v>
      </c>
      <c r="F1115" s="139">
        <f t="shared" si="273"/>
        <v>-1.7765983352520109E-3</v>
      </c>
      <c r="G1115" s="140">
        <f t="shared" si="273"/>
        <v>2.2544206852010973E-3</v>
      </c>
      <c r="H1115" s="140">
        <f t="shared" si="273"/>
        <v>-1.2156806655582164E-3</v>
      </c>
      <c r="I1115" s="141">
        <f t="shared" si="288"/>
        <v>21.361880973285441</v>
      </c>
      <c r="J1115" s="142">
        <f t="shared" si="282"/>
        <v>25.137242448879324</v>
      </c>
      <c r="K1115" s="142">
        <f t="shared" si="285"/>
        <v>19.435344069928902</v>
      </c>
      <c r="L1115" s="143">
        <f t="shared" si="283"/>
        <v>14953.316681299808</v>
      </c>
      <c r="M1115" s="137">
        <f t="shared" si="274"/>
        <v>-15082.345469327594</v>
      </c>
      <c r="N1115" s="137">
        <f t="shared" si="275"/>
        <v>29153.016104893355</v>
      </c>
      <c r="O1115" s="143">
        <f t="shared" si="287"/>
        <v>26.613318700190575</v>
      </c>
      <c r="P1115" s="137">
        <f t="shared" si="284"/>
        <v>33.925469327594328</v>
      </c>
      <c r="Q1115" s="137">
        <f t="shared" si="276"/>
        <v>35.483895106644923</v>
      </c>
      <c r="R1115" s="144">
        <f t="shared" si="277"/>
        <v>96.022683134429826</v>
      </c>
      <c r="T1115" s="92">
        <f t="shared" si="286"/>
        <v>3.861003861003861E-4</v>
      </c>
      <c r="U1115" s="92">
        <f>SUM($T$13:T1115)</f>
        <v>0.42586872586871705</v>
      </c>
      <c r="V1115" s="92">
        <f t="shared" si="278"/>
        <v>1917</v>
      </c>
      <c r="W1115" s="92">
        <v>-15.278307252119703</v>
      </c>
      <c r="Y1115" s="92">
        <f t="shared" si="279"/>
        <v>2371</v>
      </c>
      <c r="Z1115" s="92">
        <v>-16.550582381900313</v>
      </c>
      <c r="AB1115" s="92">
        <f t="shared" si="280"/>
        <v>865</v>
      </c>
      <c r="AC1115" s="92">
        <v>-29.328602923073049</v>
      </c>
      <c r="AE1115" s="92">
        <f t="shared" si="281"/>
        <v>2159</v>
      </c>
      <c r="AF1115" s="92">
        <v>-32.784493848572311</v>
      </c>
    </row>
    <row r="1116" spans="1:32">
      <c r="A1116" s="93">
        <v>1104</v>
      </c>
      <c r="B1116" s="130">
        <v>42313</v>
      </c>
      <c r="C1116" s="92">
        <v>17.982800000000001</v>
      </c>
      <c r="D1116" s="92">
        <v>25.466999000000001</v>
      </c>
      <c r="E1116" s="92">
        <v>16.596599999999999</v>
      </c>
      <c r="F1116" s="139">
        <f t="shared" si="273"/>
        <v>4.7823475765731427E-3</v>
      </c>
      <c r="G1116" s="140">
        <f t="shared" si="273"/>
        <v>-8.9409435324515618E-3</v>
      </c>
      <c r="H1116" s="140">
        <f t="shared" si="273"/>
        <v>1.1044430787028769E-2</v>
      </c>
      <c r="I1116" s="141">
        <f t="shared" si="288"/>
        <v>21.502241759903907</v>
      </c>
      <c r="J1116" s="142">
        <f t="shared" si="282"/>
        <v>24.856454877545641</v>
      </c>
      <c r="K1116" s="142">
        <f t="shared" si="285"/>
        <v>19.673913578684793</v>
      </c>
      <c r="L1116" s="143">
        <f t="shared" si="283"/>
        <v>15051.569231932735</v>
      </c>
      <c r="M1116" s="137">
        <f t="shared" si="274"/>
        <v>-14913.872926527385</v>
      </c>
      <c r="N1116" s="137">
        <f t="shared" si="275"/>
        <v>29510.87036802719</v>
      </c>
      <c r="O1116" s="143">
        <f t="shared" si="287"/>
        <v>-71.639231932736948</v>
      </c>
      <c r="P1116" s="137">
        <f t="shared" si="284"/>
        <v>-134.54707347261501</v>
      </c>
      <c r="Q1116" s="137">
        <f t="shared" si="276"/>
        <v>-322.37036802719012</v>
      </c>
      <c r="R1116" s="144">
        <f t="shared" si="277"/>
        <v>-528.55667343254208</v>
      </c>
      <c r="T1116" s="92">
        <f t="shared" si="286"/>
        <v>3.861003861003861E-4</v>
      </c>
      <c r="U1116" s="92">
        <f>SUM($T$13:T1116)</f>
        <v>0.42625482625481742</v>
      </c>
      <c r="V1116" s="92">
        <f t="shared" si="278"/>
        <v>1411</v>
      </c>
      <c r="W1116" s="92">
        <v>-15.252114884484399</v>
      </c>
      <c r="Y1116" s="92">
        <f t="shared" si="279"/>
        <v>1893</v>
      </c>
      <c r="Z1116" s="92">
        <v>-16.521655937867763</v>
      </c>
      <c r="AB1116" s="92">
        <f t="shared" si="280"/>
        <v>1908</v>
      </c>
      <c r="AC1116" s="92">
        <v>-28.98741408027854</v>
      </c>
      <c r="AE1116" s="92">
        <f t="shared" si="281"/>
        <v>197</v>
      </c>
      <c r="AF1116" s="92">
        <v>-32.606684233947817</v>
      </c>
    </row>
    <row r="1117" spans="1:32">
      <c r="A1117" s="93">
        <v>1105</v>
      </c>
      <c r="B1117" s="130">
        <v>42312</v>
      </c>
      <c r="C1117" s="92">
        <v>17.970800000000001</v>
      </c>
      <c r="D1117" s="92">
        <v>25.275998999999999</v>
      </c>
      <c r="E1117" s="92">
        <v>16.551600000000001</v>
      </c>
      <c r="F1117" s="139">
        <f t="shared" si="273"/>
        <v>6.6774990540219292E-4</v>
      </c>
      <c r="G1117" s="140">
        <f t="shared" si="273"/>
        <v>7.5565757064637307E-3</v>
      </c>
      <c r="H1117" s="140">
        <f t="shared" si="273"/>
        <v>2.718770390777836E-3</v>
      </c>
      <c r="I1117" s="141">
        <f t="shared" si="288"/>
        <v>21.414189781200616</v>
      </c>
      <c r="J1117" s="142">
        <f t="shared" si="282"/>
        <v>25.270224208321107</v>
      </c>
      <c r="K1117" s="142">
        <f t="shared" si="285"/>
        <v>19.511904553034146</v>
      </c>
      <c r="L1117" s="143">
        <f t="shared" si="283"/>
        <v>14989.932846840431</v>
      </c>
      <c r="M1117" s="137">
        <f t="shared" si="274"/>
        <v>-15162.134524992664</v>
      </c>
      <c r="N1117" s="137">
        <f t="shared" si="275"/>
        <v>29267.85682955122</v>
      </c>
      <c r="O1117" s="143">
        <f t="shared" si="287"/>
        <v>-10.002846840432539</v>
      </c>
      <c r="P1117" s="137">
        <f t="shared" si="284"/>
        <v>113.71452499266343</v>
      </c>
      <c r="Q1117" s="137">
        <f t="shared" si="276"/>
        <v>-79.356829551219562</v>
      </c>
      <c r="R1117" s="144">
        <f t="shared" si="277"/>
        <v>24.354848601011327</v>
      </c>
      <c r="T1117" s="92">
        <f t="shared" si="286"/>
        <v>3.861003861003861E-4</v>
      </c>
      <c r="U1117" s="92">
        <f>SUM($T$13:T1117)</f>
        <v>0.42664092664091779</v>
      </c>
      <c r="V1117" s="92">
        <f t="shared" si="278"/>
        <v>1415</v>
      </c>
      <c r="W1117" s="92">
        <v>-15.206286435222864</v>
      </c>
      <c r="Y1117" s="92">
        <f t="shared" si="279"/>
        <v>1251</v>
      </c>
      <c r="Z1117" s="92">
        <v>-16.338855469139162</v>
      </c>
      <c r="AB1117" s="92">
        <f t="shared" si="280"/>
        <v>94</v>
      </c>
      <c r="AC1117" s="92">
        <v>-28.849934569439938</v>
      </c>
      <c r="AE1117" s="92">
        <f t="shared" si="281"/>
        <v>1851</v>
      </c>
      <c r="AF1117" s="92">
        <v>-32.483001745749789</v>
      </c>
    </row>
    <row r="1118" spans="1:32">
      <c r="A1118" s="93">
        <v>1106</v>
      </c>
      <c r="B1118" s="130">
        <v>42311</v>
      </c>
      <c r="C1118" s="92">
        <v>18.104799</v>
      </c>
      <c r="D1118" s="92">
        <v>25.344298999999999</v>
      </c>
      <c r="E1118" s="92">
        <v>16.3948</v>
      </c>
      <c r="F1118" s="139">
        <f t="shared" si="273"/>
        <v>-7.4012973024444317E-3</v>
      </c>
      <c r="G1118" s="140">
        <f t="shared" si="273"/>
        <v>-2.6948861359313847E-3</v>
      </c>
      <c r="H1118" s="140">
        <f t="shared" si="273"/>
        <v>9.564008100129362E-3</v>
      </c>
      <c r="I1118" s="141">
        <f t="shared" si="288"/>
        <v>21.241512977857418</v>
      </c>
      <c r="J1118" s="142">
        <f t="shared" si="282"/>
        <v>25.013110369290548</v>
      </c>
      <c r="K1118" s="142">
        <f t="shared" si="285"/>
        <v>19.645106033620419</v>
      </c>
      <c r="L1118" s="143">
        <f t="shared" si="283"/>
        <v>14869.059084500193</v>
      </c>
      <c r="M1118" s="137">
        <f t="shared" si="274"/>
        <v>-15007.866221574328</v>
      </c>
      <c r="N1118" s="137">
        <f t="shared" si="275"/>
        <v>29467.65905043063</v>
      </c>
      <c r="O1118" s="143">
        <f t="shared" si="287"/>
        <v>110.87091549980505</v>
      </c>
      <c r="P1118" s="137">
        <f t="shared" si="284"/>
        <v>-40.553778425672135</v>
      </c>
      <c r="Q1118" s="137">
        <f t="shared" si="276"/>
        <v>-279.15905043062958</v>
      </c>
      <c r="R1118" s="144">
        <f t="shared" si="277"/>
        <v>-208.84191335649666</v>
      </c>
      <c r="T1118" s="92">
        <f t="shared" si="286"/>
        <v>3.861003861003861E-4</v>
      </c>
      <c r="U1118" s="92">
        <f>SUM($T$13:T1118)</f>
        <v>0.42702702702701817</v>
      </c>
      <c r="V1118" s="92">
        <f t="shared" si="278"/>
        <v>1701</v>
      </c>
      <c r="W1118" s="92">
        <v>-15.164916738101965</v>
      </c>
      <c r="Y1118" s="92">
        <f t="shared" si="279"/>
        <v>1087</v>
      </c>
      <c r="Z1118" s="92">
        <v>-16.331548527627092</v>
      </c>
      <c r="AB1118" s="92">
        <f t="shared" si="280"/>
        <v>84</v>
      </c>
      <c r="AC1118" s="92">
        <v>-28.780547164791642</v>
      </c>
      <c r="AE1118" s="92">
        <f t="shared" si="281"/>
        <v>1869</v>
      </c>
      <c r="AF1118" s="92">
        <v>-31.993625649301975</v>
      </c>
    </row>
    <row r="1119" spans="1:32">
      <c r="A1119" s="93">
        <v>1107</v>
      </c>
      <c r="B1119" s="130">
        <v>42310</v>
      </c>
      <c r="C1119" s="92">
        <v>18.168800000000001</v>
      </c>
      <c r="D1119" s="92">
        <v>25.441500000000001</v>
      </c>
      <c r="E1119" s="92">
        <v>16.439501</v>
      </c>
      <c r="F1119" s="139">
        <f t="shared" si="273"/>
        <v>-3.5225771652503957E-3</v>
      </c>
      <c r="G1119" s="140">
        <f t="shared" si="273"/>
        <v>-3.8205687557730794E-3</v>
      </c>
      <c r="H1119" s="140">
        <f t="shared" si="273"/>
        <v>-2.7191214623850657E-3</v>
      </c>
      <c r="I1119" s="141">
        <f t="shared" si="288"/>
        <v>21.324517200921356</v>
      </c>
      <c r="J1119" s="142">
        <f t="shared" si="282"/>
        <v>24.984877461207084</v>
      </c>
      <c r="K1119" s="142">
        <f t="shared" si="285"/>
        <v>19.40608861546345</v>
      </c>
      <c r="L1119" s="143">
        <f t="shared" si="283"/>
        <v>14927.162040644949</v>
      </c>
      <c r="M1119" s="137">
        <f t="shared" si="274"/>
        <v>-14990.926476724251</v>
      </c>
      <c r="N1119" s="137">
        <f t="shared" si="275"/>
        <v>29109.132923195175</v>
      </c>
      <c r="O1119" s="143">
        <f t="shared" si="287"/>
        <v>52.767959355049243</v>
      </c>
      <c r="P1119" s="137">
        <f t="shared" si="284"/>
        <v>-57.493523275748885</v>
      </c>
      <c r="Q1119" s="137">
        <f t="shared" si="276"/>
        <v>79.367076804825047</v>
      </c>
      <c r="R1119" s="144">
        <f t="shared" si="277"/>
        <v>74.641512884125405</v>
      </c>
      <c r="T1119" s="92">
        <f t="shared" si="286"/>
        <v>3.861003861003861E-4</v>
      </c>
      <c r="U1119" s="92">
        <f>SUM($T$13:T1119)</f>
        <v>0.42741312741311854</v>
      </c>
      <c r="V1119" s="92">
        <f t="shared" si="278"/>
        <v>1171</v>
      </c>
      <c r="W1119" s="92">
        <v>-15.048836405878319</v>
      </c>
      <c r="Y1119" s="92">
        <f t="shared" si="279"/>
        <v>1195</v>
      </c>
      <c r="Z1119" s="92">
        <v>-16.307864641365086</v>
      </c>
      <c r="AB1119" s="92">
        <f t="shared" si="280"/>
        <v>2461</v>
      </c>
      <c r="AC1119" s="92">
        <v>-28.688595574742067</v>
      </c>
      <c r="AE1119" s="92">
        <f t="shared" si="281"/>
        <v>2042</v>
      </c>
      <c r="AF1119" s="92">
        <v>-31.722747130765129</v>
      </c>
    </row>
    <row r="1120" spans="1:32">
      <c r="A1120" s="93">
        <v>1108</v>
      </c>
      <c r="B1120" s="130">
        <v>42307</v>
      </c>
      <c r="C1120" s="92">
        <v>18.268000000000001</v>
      </c>
      <c r="D1120" s="92">
        <v>25.460999999999999</v>
      </c>
      <c r="E1120" s="92">
        <v>16.479199999999999</v>
      </c>
      <c r="F1120" s="139">
        <f t="shared" si="273"/>
        <v>-5.4302605649222402E-3</v>
      </c>
      <c r="G1120" s="140">
        <f t="shared" si="273"/>
        <v>-7.6587722398957503E-4</v>
      </c>
      <c r="H1120" s="140">
        <f t="shared" si="273"/>
        <v>-2.4090368464487755E-3</v>
      </c>
      <c r="I1120" s="141">
        <f t="shared" si="288"/>
        <v>21.283692966936719</v>
      </c>
      <c r="J1120" s="142">
        <f t="shared" si="282"/>
        <v>25.061491263108284</v>
      </c>
      <c r="K1120" s="142">
        <f t="shared" si="285"/>
        <v>19.412122552004952</v>
      </c>
      <c r="L1120" s="143">
        <f t="shared" si="283"/>
        <v>14898.585076855703</v>
      </c>
      <c r="M1120" s="137">
        <f t="shared" si="274"/>
        <v>-15036.89475786497</v>
      </c>
      <c r="N1120" s="137">
        <f t="shared" si="275"/>
        <v>29118.18382800743</v>
      </c>
      <c r="O1120" s="143">
        <f t="shared" si="287"/>
        <v>81.344923144295535</v>
      </c>
      <c r="P1120" s="137">
        <f t="shared" si="284"/>
        <v>-11.525242135030567</v>
      </c>
      <c r="Q1120" s="137">
        <f t="shared" si="276"/>
        <v>70.316171992570162</v>
      </c>
      <c r="R1120" s="144">
        <f t="shared" si="277"/>
        <v>140.13585300183513</v>
      </c>
      <c r="T1120" s="92">
        <f t="shared" si="286"/>
        <v>3.861003861003861E-4</v>
      </c>
      <c r="U1120" s="92">
        <f>SUM($T$13:T1120)</f>
        <v>0.42779922779921892</v>
      </c>
      <c r="V1120" s="92">
        <f t="shared" si="278"/>
        <v>25</v>
      </c>
      <c r="W1120" s="92">
        <v>-14.981946897512898</v>
      </c>
      <c r="Y1120" s="92">
        <f t="shared" si="279"/>
        <v>1590</v>
      </c>
      <c r="Z1120" s="92">
        <v>-16.245767234931918</v>
      </c>
      <c r="AB1120" s="92">
        <f t="shared" si="280"/>
        <v>1246</v>
      </c>
      <c r="AC1120" s="92">
        <v>-28.369197574062127</v>
      </c>
      <c r="AE1120" s="92">
        <f t="shared" si="281"/>
        <v>117</v>
      </c>
      <c r="AF1120" s="92">
        <v>-31.576512163243024</v>
      </c>
    </row>
    <row r="1121" spans="1:32">
      <c r="A1121" s="93">
        <v>1109</v>
      </c>
      <c r="B1121" s="130">
        <v>42306</v>
      </c>
      <c r="C1121" s="92">
        <v>18.172799999999999</v>
      </c>
      <c r="D1121" s="92">
        <v>25.395201</v>
      </c>
      <c r="E1121" s="92">
        <v>16.618299</v>
      </c>
      <c r="F1121" s="139">
        <f t="shared" si="273"/>
        <v>5.2385983447791329E-3</v>
      </c>
      <c r="G1121" s="140">
        <f t="shared" si="273"/>
        <v>2.5910013470655802E-3</v>
      </c>
      <c r="H1121" s="140">
        <f t="shared" si="273"/>
        <v>-8.3702309123214746E-3</v>
      </c>
      <c r="I1121" s="141">
        <f t="shared" si="288"/>
        <v>21.51200548071844</v>
      </c>
      <c r="J1121" s="142">
        <f t="shared" si="282"/>
        <v>25.14568412748535</v>
      </c>
      <c r="K1121" s="142">
        <f t="shared" si="285"/>
        <v>19.296123676677137</v>
      </c>
      <c r="L1121" s="143">
        <f t="shared" si="283"/>
        <v>15058.403836502908</v>
      </c>
      <c r="M1121" s="137">
        <f t="shared" si="274"/>
        <v>-15087.41047649121</v>
      </c>
      <c r="N1121" s="137">
        <f t="shared" si="275"/>
        <v>28944.185515015706</v>
      </c>
      <c r="O1121" s="143">
        <f t="shared" si="287"/>
        <v>-78.473836502909762</v>
      </c>
      <c r="P1121" s="137">
        <f t="shared" si="284"/>
        <v>38.990476491209847</v>
      </c>
      <c r="Q1121" s="137">
        <f t="shared" si="276"/>
        <v>244.31448498429381</v>
      </c>
      <c r="R1121" s="144">
        <f t="shared" si="277"/>
        <v>204.8311249725939</v>
      </c>
      <c r="T1121" s="92">
        <f t="shared" si="286"/>
        <v>3.861003861003861E-4</v>
      </c>
      <c r="U1121" s="92">
        <f>SUM($T$13:T1121)</f>
        <v>0.42818532818531929</v>
      </c>
      <c r="V1121" s="92">
        <f t="shared" si="278"/>
        <v>1800</v>
      </c>
      <c r="W1121" s="92">
        <v>-14.737529288207952</v>
      </c>
      <c r="Y1121" s="92">
        <f t="shared" si="279"/>
        <v>1841</v>
      </c>
      <c r="Z1121" s="92">
        <v>-16.096965456577891</v>
      </c>
      <c r="AB1121" s="92">
        <f t="shared" si="280"/>
        <v>1785</v>
      </c>
      <c r="AC1121" s="92">
        <v>-28.147515012035001</v>
      </c>
      <c r="AE1121" s="92">
        <f t="shared" si="281"/>
        <v>2113</v>
      </c>
      <c r="AF1121" s="92">
        <v>-31.42716873624704</v>
      </c>
    </row>
    <row r="1122" spans="1:32">
      <c r="A1122" s="93">
        <v>1110</v>
      </c>
      <c r="B1122" s="130">
        <v>42305</v>
      </c>
      <c r="C1122" s="92">
        <v>18.258400000000002</v>
      </c>
      <c r="D1122" s="92">
        <v>25.335599999999999</v>
      </c>
      <c r="E1122" s="92">
        <v>16.637799999999999</v>
      </c>
      <c r="F1122" s="139">
        <f t="shared" si="273"/>
        <v>-4.6882530780354426E-3</v>
      </c>
      <c r="G1122" s="140">
        <f t="shared" si="273"/>
        <v>2.3524605693174827E-3</v>
      </c>
      <c r="H1122" s="140">
        <f t="shared" si="273"/>
        <v>-1.1720900599837547E-3</v>
      </c>
      <c r="I1122" s="141">
        <f t="shared" si="288"/>
        <v>21.299571852955349</v>
      </c>
      <c r="J1122" s="142">
        <f t="shared" si="282"/>
        <v>25.139701357800881</v>
      </c>
      <c r="K1122" s="142">
        <f t="shared" si="285"/>
        <v>19.436192299522776</v>
      </c>
      <c r="L1122" s="143">
        <f t="shared" si="283"/>
        <v>14909.700297068744</v>
      </c>
      <c r="M1122" s="137">
        <f t="shared" si="274"/>
        <v>-15083.820814680528</v>
      </c>
      <c r="N1122" s="137">
        <f t="shared" si="275"/>
        <v>29154.288449284166</v>
      </c>
      <c r="O1122" s="143">
        <f t="shared" si="287"/>
        <v>70.229702931253996</v>
      </c>
      <c r="P1122" s="137">
        <f t="shared" si="284"/>
        <v>35.400814680528129</v>
      </c>
      <c r="Q1122" s="137">
        <f t="shared" si="276"/>
        <v>34.211550715834164</v>
      </c>
      <c r="R1122" s="144">
        <f t="shared" si="277"/>
        <v>139.84206832761629</v>
      </c>
      <c r="T1122" s="92">
        <f t="shared" si="286"/>
        <v>3.861003861003861E-4</v>
      </c>
      <c r="U1122" s="92">
        <f>SUM($T$13:T1122)</f>
        <v>0.42857142857141967</v>
      </c>
      <c r="V1122" s="92">
        <f t="shared" si="278"/>
        <v>578</v>
      </c>
      <c r="W1122" s="92">
        <v>-14.725627160187287</v>
      </c>
      <c r="Y1122" s="92">
        <f t="shared" si="279"/>
        <v>2440</v>
      </c>
      <c r="Z1122" s="92">
        <v>-15.9090223519961</v>
      </c>
      <c r="AB1122" s="92">
        <f t="shared" si="280"/>
        <v>1382</v>
      </c>
      <c r="AC1122" s="92">
        <v>-27.785133677905833</v>
      </c>
      <c r="AE1122" s="92">
        <f t="shared" si="281"/>
        <v>2585</v>
      </c>
      <c r="AF1122" s="92">
        <v>-30.976090868685787</v>
      </c>
    </row>
    <row r="1123" spans="1:32">
      <c r="A1123" s="93">
        <v>1111</v>
      </c>
      <c r="B1123" s="130">
        <v>42304</v>
      </c>
      <c r="C1123" s="92">
        <v>18.272499</v>
      </c>
      <c r="D1123" s="92">
        <v>25.366899</v>
      </c>
      <c r="E1123" s="92">
        <v>16.548500000000001</v>
      </c>
      <c r="F1123" s="139">
        <f t="shared" si="273"/>
        <v>-7.7159670387716428E-4</v>
      </c>
      <c r="G1123" s="140">
        <f t="shared" si="273"/>
        <v>-1.233852036861105E-3</v>
      </c>
      <c r="H1123" s="140">
        <f t="shared" si="273"/>
        <v>5.3962594797110075E-3</v>
      </c>
      <c r="I1123" s="141">
        <f t="shared" si="288"/>
        <v>21.383387907696697</v>
      </c>
      <c r="J1123" s="142">
        <f t="shared" si="282"/>
        <v>25.049754127219099</v>
      </c>
      <c r="K1123" s="142">
        <f t="shared" si="285"/>
        <v>19.564005813215697</v>
      </c>
      <c r="L1123" s="143">
        <f t="shared" si="283"/>
        <v>14968.371535387689</v>
      </c>
      <c r="M1123" s="137">
        <f t="shared" si="274"/>
        <v>-15029.85247633146</v>
      </c>
      <c r="N1123" s="137">
        <f t="shared" si="275"/>
        <v>29346.008719823545</v>
      </c>
      <c r="O1123" s="143">
        <f t="shared" si="287"/>
        <v>11.558464612309763</v>
      </c>
      <c r="P1123" s="137">
        <f t="shared" si="284"/>
        <v>-18.567523668540161</v>
      </c>
      <c r="Q1123" s="137">
        <f t="shared" si="276"/>
        <v>-157.50871982354511</v>
      </c>
      <c r="R1123" s="144">
        <f t="shared" si="277"/>
        <v>-164.51777887977551</v>
      </c>
      <c r="T1123" s="92">
        <f t="shared" si="286"/>
        <v>3.861003861003861E-4</v>
      </c>
      <c r="U1123" s="92">
        <f>SUM($T$13:T1123)</f>
        <v>0.42895752895752004</v>
      </c>
      <c r="V1123" s="92">
        <f t="shared" si="278"/>
        <v>2160</v>
      </c>
      <c r="W1123" s="92">
        <v>-14.6527230228603</v>
      </c>
      <c r="Y1123" s="92">
        <f t="shared" si="279"/>
        <v>2054</v>
      </c>
      <c r="Z1123" s="92">
        <v>-15.873063438644749</v>
      </c>
      <c r="AB1123" s="92">
        <f t="shared" si="280"/>
        <v>452</v>
      </c>
      <c r="AC1123" s="92">
        <v>-27.773616334347025</v>
      </c>
      <c r="AE1123" s="92">
        <f t="shared" si="281"/>
        <v>360</v>
      </c>
      <c r="AF1123" s="92">
        <v>-30.820657655023751</v>
      </c>
    </row>
    <row r="1124" spans="1:32">
      <c r="A1124" s="93">
        <v>1112</v>
      </c>
      <c r="B1124" s="130">
        <v>42303</v>
      </c>
      <c r="C1124" s="92">
        <v>18.241800000000001</v>
      </c>
      <c r="D1124" s="92">
        <v>25.349899000000001</v>
      </c>
      <c r="E1124" s="92">
        <v>16.519501000000002</v>
      </c>
      <c r="F1124" s="139">
        <f t="shared" si="273"/>
        <v>1.6828931355457044E-3</v>
      </c>
      <c r="G1124" s="140">
        <f t="shared" si="273"/>
        <v>6.7061411171698282E-4</v>
      </c>
      <c r="H1124" s="140">
        <f t="shared" si="273"/>
        <v>1.7554404337030149E-3</v>
      </c>
      <c r="I1124" s="141">
        <f t="shared" si="288"/>
        <v>21.435913744811362</v>
      </c>
      <c r="J1124" s="142">
        <f t="shared" si="282"/>
        <v>25.097519471351742</v>
      </c>
      <c r="K1124" s="142">
        <f t="shared" si="285"/>
        <v>19.493159115399425</v>
      </c>
      <c r="L1124" s="143">
        <f t="shared" si="283"/>
        <v>15005.139621367953</v>
      </c>
      <c r="M1124" s="137">
        <f t="shared" si="274"/>
        <v>-15058.511682811046</v>
      </c>
      <c r="N1124" s="137">
        <f t="shared" si="275"/>
        <v>29239.738673099138</v>
      </c>
      <c r="O1124" s="143">
        <f t="shared" si="287"/>
        <v>-25.209621367954242</v>
      </c>
      <c r="P1124" s="137">
        <f t="shared" si="284"/>
        <v>10.091682811045757</v>
      </c>
      <c r="Q1124" s="137">
        <f t="shared" si="276"/>
        <v>-51.238673099138396</v>
      </c>
      <c r="R1124" s="144">
        <f t="shared" si="277"/>
        <v>-66.35661165604688</v>
      </c>
      <c r="T1124" s="92">
        <f t="shared" si="286"/>
        <v>3.861003861003861E-4</v>
      </c>
      <c r="U1124" s="92">
        <f>SUM($T$13:T1124)</f>
        <v>0.42934362934362041</v>
      </c>
      <c r="V1124" s="92">
        <f t="shared" si="278"/>
        <v>1572</v>
      </c>
      <c r="W1124" s="92">
        <v>-14.471099378501094</v>
      </c>
      <c r="Y1124" s="92">
        <f t="shared" si="279"/>
        <v>874</v>
      </c>
      <c r="Z1124" s="92">
        <v>-15.868148440218647</v>
      </c>
      <c r="AB1124" s="92">
        <f t="shared" si="280"/>
        <v>538</v>
      </c>
      <c r="AC1124" s="92">
        <v>-27.757188537998445</v>
      </c>
      <c r="AE1124" s="92">
        <f t="shared" si="281"/>
        <v>167</v>
      </c>
      <c r="AF1124" s="92">
        <v>-30.783353470480506</v>
      </c>
    </row>
    <row r="1125" spans="1:32">
      <c r="A1125" s="93">
        <v>1113</v>
      </c>
      <c r="B1125" s="130">
        <v>42300</v>
      </c>
      <c r="C1125" s="92">
        <v>18.290800000000001</v>
      </c>
      <c r="D1125" s="92">
        <v>25.390699000000001</v>
      </c>
      <c r="E1125" s="92">
        <v>16.572099999999999</v>
      </c>
      <c r="F1125" s="139">
        <f t="shared" si="273"/>
        <v>-2.6789424191396849E-3</v>
      </c>
      <c r="G1125" s="140">
        <f t="shared" si="273"/>
        <v>-1.6068876244801356E-3</v>
      </c>
      <c r="H1125" s="140">
        <f t="shared" si="273"/>
        <v>-3.1739489865495463E-3</v>
      </c>
      <c r="I1125" s="141">
        <f t="shared" si="288"/>
        <v>21.342570900124652</v>
      </c>
      <c r="J1125" s="142">
        <f t="shared" si="282"/>
        <v>25.0403981335567</v>
      </c>
      <c r="K1125" s="142">
        <f t="shared" si="285"/>
        <v>19.397238126670732</v>
      </c>
      <c r="L1125" s="143">
        <f t="shared" si="283"/>
        <v>14939.799630087256</v>
      </c>
      <c r="M1125" s="137">
        <f t="shared" si="274"/>
        <v>-15024.23888013402</v>
      </c>
      <c r="N1125" s="137">
        <f t="shared" si="275"/>
        <v>29095.8571900061</v>
      </c>
      <c r="O1125" s="143">
        <f t="shared" si="287"/>
        <v>40.130369912742026</v>
      </c>
      <c r="P1125" s="137">
        <f t="shared" si="284"/>
        <v>-24.181119865979781</v>
      </c>
      <c r="Q1125" s="137">
        <f t="shared" si="276"/>
        <v>92.6428099939003</v>
      </c>
      <c r="R1125" s="144">
        <f t="shared" si="277"/>
        <v>108.59206004066255</v>
      </c>
      <c r="T1125" s="92">
        <f t="shared" si="286"/>
        <v>3.861003861003861E-4</v>
      </c>
      <c r="U1125" s="92">
        <f>SUM($T$13:T1125)</f>
        <v>0.42972972972972079</v>
      </c>
      <c r="V1125" s="92">
        <f t="shared" si="278"/>
        <v>302</v>
      </c>
      <c r="W1125" s="92">
        <v>-14.293366162337406</v>
      </c>
      <c r="Y1125" s="92">
        <f t="shared" si="279"/>
        <v>1976</v>
      </c>
      <c r="Z1125" s="92">
        <v>-15.815507710469319</v>
      </c>
      <c r="AB1125" s="92">
        <f t="shared" si="280"/>
        <v>502</v>
      </c>
      <c r="AC1125" s="92">
        <v>-27.754123484075535</v>
      </c>
      <c r="AE1125" s="92">
        <f t="shared" si="281"/>
        <v>2006</v>
      </c>
      <c r="AF1125" s="92">
        <v>-30.672772251593415</v>
      </c>
    </row>
    <row r="1126" spans="1:32">
      <c r="A1126" s="93">
        <v>1114</v>
      </c>
      <c r="B1126" s="130">
        <v>42299</v>
      </c>
      <c r="C1126" s="92">
        <v>18.895099999999999</v>
      </c>
      <c r="D1126" s="92">
        <v>25.6798</v>
      </c>
      <c r="E1126" s="92">
        <v>16.510099</v>
      </c>
      <c r="F1126" s="139">
        <f t="shared" si="273"/>
        <v>-3.1981836560801447E-2</v>
      </c>
      <c r="G1126" s="140">
        <f t="shared" si="273"/>
        <v>-1.1257914781267697E-2</v>
      </c>
      <c r="H1126" s="140">
        <f t="shared" si="273"/>
        <v>3.7553378692640749E-3</v>
      </c>
      <c r="I1126" s="141">
        <f t="shared" si="288"/>
        <v>20.715491895782502</v>
      </c>
      <c r="J1126" s="142">
        <f t="shared" si="282"/>
        <v>24.798343616745459</v>
      </c>
      <c r="K1126" s="142">
        <f t="shared" si="285"/>
        <v>19.532075119598009</v>
      </c>
      <c r="L1126" s="143">
        <f t="shared" si="283"/>
        <v>14500.844327047751</v>
      </c>
      <c r="M1126" s="137">
        <f t="shared" si="274"/>
        <v>-14879.006170047276</v>
      </c>
      <c r="N1126" s="137">
        <f t="shared" si="275"/>
        <v>29298.112679397014</v>
      </c>
      <c r="O1126" s="143">
        <f t="shared" si="287"/>
        <v>479.08567295224748</v>
      </c>
      <c r="P1126" s="137">
        <f t="shared" si="284"/>
        <v>-169.41382995272397</v>
      </c>
      <c r="Q1126" s="137">
        <f t="shared" si="276"/>
        <v>-109.61267939701429</v>
      </c>
      <c r="R1126" s="144">
        <f t="shared" si="277"/>
        <v>200.05916360250922</v>
      </c>
      <c r="T1126" s="92">
        <f t="shared" si="286"/>
        <v>3.861003861003861E-4</v>
      </c>
      <c r="U1126" s="92">
        <f>SUM($T$13:T1126)</f>
        <v>0.43011583011582116</v>
      </c>
      <c r="V1126" s="92">
        <f t="shared" si="278"/>
        <v>1520</v>
      </c>
      <c r="W1126" s="92">
        <v>-14.229668640564341</v>
      </c>
      <c r="Y1126" s="92">
        <f t="shared" si="279"/>
        <v>526</v>
      </c>
      <c r="Z1126" s="92">
        <v>-15.700713269470725</v>
      </c>
      <c r="AB1126" s="92">
        <f t="shared" si="280"/>
        <v>1588</v>
      </c>
      <c r="AC1126" s="92">
        <v>-27.734666666663543</v>
      </c>
      <c r="AE1126" s="92">
        <f t="shared" si="281"/>
        <v>1882</v>
      </c>
      <c r="AF1126" s="92">
        <v>-30.590280252767116</v>
      </c>
    </row>
    <row r="1127" spans="1:32">
      <c r="A1127" s="93">
        <v>1115</v>
      </c>
      <c r="B1127" s="130">
        <v>42298</v>
      </c>
      <c r="C1127" s="92">
        <v>18.800501000000001</v>
      </c>
      <c r="D1127" s="92">
        <v>25.576799000000001</v>
      </c>
      <c r="E1127" s="92">
        <v>16.649999999999999</v>
      </c>
      <c r="F1127" s="139">
        <f t="shared" si="273"/>
        <v>5.0317276119395959E-3</v>
      </c>
      <c r="G1127" s="140">
        <f t="shared" si="273"/>
        <v>4.0271263030215998E-3</v>
      </c>
      <c r="H1127" s="140">
        <f t="shared" si="273"/>
        <v>-8.4024624624623456E-3</v>
      </c>
      <c r="I1127" s="141">
        <f t="shared" si="288"/>
        <v>21.507578467722745</v>
      </c>
      <c r="J1127" s="142">
        <f t="shared" si="282"/>
        <v>25.181703146668195</v>
      </c>
      <c r="K1127" s="142">
        <f t="shared" si="285"/>
        <v>19.295496482942944</v>
      </c>
      <c r="L1127" s="143">
        <f t="shared" si="283"/>
        <v>15055.304927405921</v>
      </c>
      <c r="M1127" s="137">
        <f t="shared" si="274"/>
        <v>-15109.021888000916</v>
      </c>
      <c r="N1127" s="137">
        <f t="shared" si="275"/>
        <v>28943.244724414417</v>
      </c>
      <c r="O1127" s="143">
        <f t="shared" si="287"/>
        <v>-75.37492740592279</v>
      </c>
      <c r="P1127" s="137">
        <f t="shared" si="284"/>
        <v>60.601888000916006</v>
      </c>
      <c r="Q1127" s="137">
        <f t="shared" si="276"/>
        <v>245.25527558558315</v>
      </c>
      <c r="R1127" s="144">
        <f t="shared" si="277"/>
        <v>230.48223618057636</v>
      </c>
      <c r="T1127" s="92">
        <f t="shared" si="286"/>
        <v>3.861003861003861E-4</v>
      </c>
      <c r="U1127" s="92">
        <f>SUM($T$13:T1127)</f>
        <v>0.43050193050192154</v>
      </c>
      <c r="V1127" s="92">
        <f t="shared" si="278"/>
        <v>1259</v>
      </c>
      <c r="W1127" s="92">
        <v>-14.060743365113012</v>
      </c>
      <c r="Y1127" s="92">
        <f t="shared" si="279"/>
        <v>1338</v>
      </c>
      <c r="Z1127" s="92">
        <v>-15.555374456043864</v>
      </c>
      <c r="AB1127" s="92">
        <f t="shared" si="280"/>
        <v>2223</v>
      </c>
      <c r="AC1127" s="92">
        <v>-27.614474929039716</v>
      </c>
      <c r="AE1127" s="92">
        <f t="shared" si="281"/>
        <v>1468</v>
      </c>
      <c r="AF1127" s="92">
        <v>-30.185187734814463</v>
      </c>
    </row>
    <row r="1128" spans="1:32">
      <c r="A1128" s="93">
        <v>1116</v>
      </c>
      <c r="B1128" s="130">
        <v>42297</v>
      </c>
      <c r="C1128" s="92">
        <v>18.6738</v>
      </c>
      <c r="D1128" s="92">
        <v>25.496300000000002</v>
      </c>
      <c r="E1128" s="92">
        <v>16.564198999999999</v>
      </c>
      <c r="F1128" s="139">
        <f t="shared" si="273"/>
        <v>6.7849607471430762E-3</v>
      </c>
      <c r="G1128" s="140">
        <f t="shared" si="273"/>
        <v>3.1572816447875685E-3</v>
      </c>
      <c r="H1128" s="140">
        <f t="shared" si="273"/>
        <v>5.1799063751889474E-3</v>
      </c>
      <c r="I1128" s="141">
        <f t="shared" si="288"/>
        <v>21.545097481492785</v>
      </c>
      <c r="J1128" s="142">
        <f t="shared" si="282"/>
        <v>25.159886833748423</v>
      </c>
      <c r="K1128" s="142">
        <f t="shared" si="285"/>
        <v>19.559795798154802</v>
      </c>
      <c r="L1128" s="143">
        <f t="shared" si="283"/>
        <v>15081.56823704495</v>
      </c>
      <c r="M1128" s="137">
        <f t="shared" si="274"/>
        <v>-15095.932100249054</v>
      </c>
      <c r="N1128" s="137">
        <f t="shared" si="275"/>
        <v>29339.693697232204</v>
      </c>
      <c r="O1128" s="143">
        <f t="shared" si="287"/>
        <v>-101.63823704495189</v>
      </c>
      <c r="P1128" s="137">
        <f t="shared" si="284"/>
        <v>47.512100249054129</v>
      </c>
      <c r="Q1128" s="137">
        <f t="shared" si="276"/>
        <v>-151.1936972322037</v>
      </c>
      <c r="R1128" s="144">
        <f t="shared" si="277"/>
        <v>-205.31983402810147</v>
      </c>
      <c r="T1128" s="92">
        <f t="shared" si="286"/>
        <v>3.861003861003861E-4</v>
      </c>
      <c r="U1128" s="92">
        <f>SUM($T$13:T1128)</f>
        <v>0.43088803088802191</v>
      </c>
      <c r="V1128" s="92">
        <f t="shared" si="278"/>
        <v>599</v>
      </c>
      <c r="W1128" s="92">
        <v>-13.882525760835051</v>
      </c>
      <c r="Y1128" s="92">
        <f t="shared" si="279"/>
        <v>724</v>
      </c>
      <c r="Z1128" s="92">
        <v>-15.545414351730869</v>
      </c>
      <c r="AB1128" s="92">
        <f t="shared" si="280"/>
        <v>540</v>
      </c>
      <c r="AC1128" s="92">
        <v>-27.555076588090742</v>
      </c>
      <c r="AE1128" s="92">
        <f t="shared" si="281"/>
        <v>2587</v>
      </c>
      <c r="AF1128" s="92">
        <v>-30.132895222475781</v>
      </c>
    </row>
    <row r="1129" spans="1:32">
      <c r="A1129" s="93">
        <v>1117</v>
      </c>
      <c r="B1129" s="130">
        <v>42296</v>
      </c>
      <c r="C1129" s="92">
        <v>18.619900000000001</v>
      </c>
      <c r="D1129" s="92">
        <v>25.308201</v>
      </c>
      <c r="E1129" s="92">
        <v>16.4758</v>
      </c>
      <c r="F1129" s="139">
        <f t="shared" si="273"/>
        <v>2.8947523885733961E-3</v>
      </c>
      <c r="G1129" s="140">
        <f t="shared" si="273"/>
        <v>7.4323338905044611E-3</v>
      </c>
      <c r="H1129" s="140">
        <f t="shared" si="273"/>
        <v>5.3653843819418956E-3</v>
      </c>
      <c r="I1129" s="141">
        <f t="shared" si="288"/>
        <v>21.461847411640232</v>
      </c>
      <c r="J1129" s="142">
        <f t="shared" si="282"/>
        <v>25.267108136607575</v>
      </c>
      <c r="K1129" s="142">
        <f t="shared" si="285"/>
        <v>19.563405014688207</v>
      </c>
      <c r="L1129" s="143">
        <f t="shared" si="283"/>
        <v>15023.293188148162</v>
      </c>
      <c r="M1129" s="137">
        <f t="shared" si="274"/>
        <v>-15160.264881964546</v>
      </c>
      <c r="N1129" s="137">
        <f t="shared" si="275"/>
        <v>29345.107522032311</v>
      </c>
      <c r="O1129" s="143">
        <f t="shared" si="287"/>
        <v>-43.363188148163317</v>
      </c>
      <c r="P1129" s="137">
        <f t="shared" si="284"/>
        <v>111.84488196454549</v>
      </c>
      <c r="Q1129" s="137">
        <f t="shared" si="276"/>
        <v>-156.60752203231095</v>
      </c>
      <c r="R1129" s="144">
        <f t="shared" si="277"/>
        <v>-88.125828215928777</v>
      </c>
      <c r="T1129" s="92">
        <f t="shared" si="286"/>
        <v>3.861003861003861E-4</v>
      </c>
      <c r="U1129" s="92">
        <f>SUM($T$13:T1129)</f>
        <v>0.43127413127412229</v>
      </c>
      <c r="V1129" s="92">
        <f t="shared" si="278"/>
        <v>671</v>
      </c>
      <c r="W1129" s="92">
        <v>-13.840447413691436</v>
      </c>
      <c r="Y1129" s="92">
        <f t="shared" si="279"/>
        <v>255</v>
      </c>
      <c r="Z1129" s="92">
        <v>-15.476710544962771</v>
      </c>
      <c r="AB1129" s="92">
        <f t="shared" si="280"/>
        <v>568</v>
      </c>
      <c r="AC1129" s="92">
        <v>-27.404772332411085</v>
      </c>
      <c r="AE1129" s="92">
        <f t="shared" si="281"/>
        <v>1588</v>
      </c>
      <c r="AF1129" s="92">
        <v>-30.087846399006594</v>
      </c>
    </row>
    <row r="1130" spans="1:32">
      <c r="A1130" s="93">
        <v>1118</v>
      </c>
      <c r="B1130" s="130">
        <v>42293</v>
      </c>
      <c r="C1130" s="92">
        <v>18.625</v>
      </c>
      <c r="D1130" s="92">
        <v>25.3491</v>
      </c>
      <c r="E1130" s="92">
        <v>16.401800000000001</v>
      </c>
      <c r="F1130" s="139">
        <f t="shared" si="273"/>
        <v>-2.7382550335564027E-4</v>
      </c>
      <c r="G1130" s="140">
        <f t="shared" si="273"/>
        <v>-1.6134300626057252E-3</v>
      </c>
      <c r="H1130" s="140">
        <f t="shared" si="273"/>
        <v>4.5116999353729259E-3</v>
      </c>
      <c r="I1130" s="141">
        <f t="shared" si="288"/>
        <v>21.394040161610739</v>
      </c>
      <c r="J1130" s="142">
        <f t="shared" si="282"/>
        <v>25.040234044628804</v>
      </c>
      <c r="K1130" s="142">
        <f t="shared" si="285"/>
        <v>19.54679316904242</v>
      </c>
      <c r="L1130" s="143">
        <f t="shared" si="283"/>
        <v>14975.828113127518</v>
      </c>
      <c r="M1130" s="137">
        <f t="shared" si="274"/>
        <v>-15024.140426777281</v>
      </c>
      <c r="N1130" s="137">
        <f t="shared" si="275"/>
        <v>29320.189753563631</v>
      </c>
      <c r="O1130" s="143">
        <f t="shared" si="287"/>
        <v>4.1018868724804634</v>
      </c>
      <c r="P1130" s="137">
        <f t="shared" si="284"/>
        <v>-24.279573222718682</v>
      </c>
      <c r="Q1130" s="137">
        <f t="shared" si="276"/>
        <v>-131.6897535636308</v>
      </c>
      <c r="R1130" s="144">
        <f t="shared" si="277"/>
        <v>-151.86743991386902</v>
      </c>
      <c r="T1130" s="92">
        <f t="shared" si="286"/>
        <v>3.861003861003861E-4</v>
      </c>
      <c r="U1130" s="92">
        <f>SUM($T$13:T1130)</f>
        <v>0.43166023166022266</v>
      </c>
      <c r="V1130" s="92">
        <f t="shared" si="278"/>
        <v>1439</v>
      </c>
      <c r="W1130" s="92">
        <v>-13.762063497155395</v>
      </c>
      <c r="Y1130" s="92">
        <f t="shared" si="279"/>
        <v>1546</v>
      </c>
      <c r="Z1130" s="92">
        <v>-15.346399736221429</v>
      </c>
      <c r="AB1130" s="92">
        <f t="shared" si="280"/>
        <v>2257</v>
      </c>
      <c r="AC1130" s="92">
        <v>-27.339364782015764</v>
      </c>
      <c r="AE1130" s="92">
        <f t="shared" si="281"/>
        <v>695</v>
      </c>
      <c r="AF1130" s="92">
        <v>-29.911171179079247</v>
      </c>
    </row>
    <row r="1131" spans="1:32">
      <c r="A1131" s="93">
        <v>1119</v>
      </c>
      <c r="B1131" s="130">
        <v>42292</v>
      </c>
      <c r="C1131" s="92">
        <v>18.8612</v>
      </c>
      <c r="D1131" s="92">
        <v>25.441099000000001</v>
      </c>
      <c r="E1131" s="92">
        <v>16.380199000000001</v>
      </c>
      <c r="F1131" s="139">
        <f t="shared" si="273"/>
        <v>-1.2523063219731512E-2</v>
      </c>
      <c r="G1131" s="140">
        <f t="shared" si="273"/>
        <v>-3.6161566762505926E-3</v>
      </c>
      <c r="H1131" s="140">
        <f t="shared" si="273"/>
        <v>1.3187263475860078E-3</v>
      </c>
      <c r="I1131" s="141">
        <f t="shared" si="288"/>
        <v>21.131907699404067</v>
      </c>
      <c r="J1131" s="142">
        <f t="shared" si="282"/>
        <v>24.990004259249961</v>
      </c>
      <c r="K1131" s="142">
        <f t="shared" si="285"/>
        <v>19.484661095997676</v>
      </c>
      <c r="L1131" s="143">
        <f t="shared" si="283"/>
        <v>14792.335389582848</v>
      </c>
      <c r="M1131" s="137">
        <f t="shared" si="274"/>
        <v>-14994.002555549976</v>
      </c>
      <c r="N1131" s="137">
        <f t="shared" si="275"/>
        <v>29226.991643996516</v>
      </c>
      <c r="O1131" s="143">
        <f t="shared" si="287"/>
        <v>187.59461041715076</v>
      </c>
      <c r="P1131" s="137">
        <f t="shared" si="284"/>
        <v>-54.41744445002405</v>
      </c>
      <c r="Q1131" s="137">
        <f t="shared" si="276"/>
        <v>-38.491643996516359</v>
      </c>
      <c r="R1131" s="144">
        <f t="shared" si="277"/>
        <v>94.685521970610353</v>
      </c>
      <c r="T1131" s="92">
        <f t="shared" si="286"/>
        <v>3.861003861003861E-4</v>
      </c>
      <c r="U1131" s="92">
        <f>SUM($T$13:T1131)</f>
        <v>0.43204633204632303</v>
      </c>
      <c r="V1131" s="92">
        <f t="shared" si="278"/>
        <v>1897</v>
      </c>
      <c r="W1131" s="92">
        <v>-13.587965056220128</v>
      </c>
      <c r="Y1131" s="92">
        <f t="shared" si="279"/>
        <v>1559</v>
      </c>
      <c r="Z1131" s="92">
        <v>-15.28675439811559</v>
      </c>
      <c r="AB1131" s="92">
        <f t="shared" si="280"/>
        <v>1926</v>
      </c>
      <c r="AC1131" s="92">
        <v>-27.200398170105473</v>
      </c>
      <c r="AE1131" s="92">
        <f t="shared" si="281"/>
        <v>1770</v>
      </c>
      <c r="AF1131" s="92">
        <v>-29.37771533942032</v>
      </c>
    </row>
    <row r="1132" spans="1:32">
      <c r="A1132" s="93">
        <v>1120</v>
      </c>
      <c r="B1132" s="130">
        <v>42291</v>
      </c>
      <c r="C1132" s="92">
        <v>18.951401000000001</v>
      </c>
      <c r="D1132" s="92">
        <v>25.397499</v>
      </c>
      <c r="E1132" s="92">
        <v>16.432400000000001</v>
      </c>
      <c r="F1132" s="139">
        <f t="shared" si="273"/>
        <v>-4.7595953460116691E-3</v>
      </c>
      <c r="G1132" s="140">
        <f t="shared" si="273"/>
        <v>1.7167044676329457E-3</v>
      </c>
      <c r="H1132" s="140">
        <f t="shared" si="273"/>
        <v>-3.1767118619313583E-3</v>
      </c>
      <c r="I1132" s="141">
        <f t="shared" si="288"/>
        <v>21.298045135554883</v>
      </c>
      <c r="J1132" s="142">
        <f t="shared" si="282"/>
        <v>25.123756149741361</v>
      </c>
      <c r="K1132" s="142">
        <f t="shared" si="285"/>
        <v>19.397184363878676</v>
      </c>
      <c r="L1132" s="143">
        <f t="shared" si="283"/>
        <v>14908.631594888418</v>
      </c>
      <c r="M1132" s="137">
        <f t="shared" si="274"/>
        <v>-15074.253689844816</v>
      </c>
      <c r="N1132" s="137">
        <f t="shared" si="275"/>
        <v>29095.776545818015</v>
      </c>
      <c r="O1132" s="143">
        <f t="shared" si="287"/>
        <v>71.298405111579996</v>
      </c>
      <c r="P1132" s="137">
        <f t="shared" si="284"/>
        <v>25.833689844816035</v>
      </c>
      <c r="Q1132" s="137">
        <f t="shared" si="276"/>
        <v>92.723454181985289</v>
      </c>
      <c r="R1132" s="144">
        <f t="shared" si="277"/>
        <v>189.85554913838132</v>
      </c>
      <c r="T1132" s="92">
        <f t="shared" si="286"/>
        <v>3.861003861003861E-4</v>
      </c>
      <c r="U1132" s="92">
        <f>SUM($T$13:T1132)</f>
        <v>0.43243243243242341</v>
      </c>
      <c r="V1132" s="92">
        <f t="shared" si="278"/>
        <v>193</v>
      </c>
      <c r="W1132" s="92">
        <v>-13.511276294164418</v>
      </c>
      <c r="Y1132" s="92">
        <f t="shared" si="279"/>
        <v>1786</v>
      </c>
      <c r="Z1132" s="92">
        <v>-15.255586512756054</v>
      </c>
      <c r="AB1132" s="92">
        <f t="shared" si="280"/>
        <v>1215</v>
      </c>
      <c r="AC1132" s="92">
        <v>-26.889365252180141</v>
      </c>
      <c r="AE1132" s="92">
        <f t="shared" si="281"/>
        <v>1178</v>
      </c>
      <c r="AF1132" s="92">
        <v>-29.241825837749275</v>
      </c>
    </row>
    <row r="1133" spans="1:32">
      <c r="A1133" s="93">
        <v>1121</v>
      </c>
      <c r="B1133" s="130">
        <v>42290</v>
      </c>
      <c r="C1133" s="92">
        <v>18.7012</v>
      </c>
      <c r="D1133" s="92">
        <v>25.257999000000002</v>
      </c>
      <c r="E1133" s="92">
        <v>16.642099000000002</v>
      </c>
      <c r="F1133" s="139">
        <f t="shared" si="273"/>
        <v>1.3378874082946579E-2</v>
      </c>
      <c r="G1133" s="140">
        <f t="shared" si="273"/>
        <v>5.5230028316968216E-3</v>
      </c>
      <c r="H1133" s="140">
        <f t="shared" si="273"/>
        <v>-1.2600513913539446E-2</v>
      </c>
      <c r="I1133" s="141">
        <f t="shared" si="288"/>
        <v>21.686206567487648</v>
      </c>
      <c r="J1133" s="142">
        <f t="shared" si="282"/>
        <v>25.219220777120938</v>
      </c>
      <c r="K1133" s="142">
        <f t="shared" si="285"/>
        <v>19.213806599756435</v>
      </c>
      <c r="L1133" s="143">
        <f t="shared" si="283"/>
        <v>15180.344597241354</v>
      </c>
      <c r="M1133" s="137">
        <f t="shared" si="274"/>
        <v>-15131.532466272563</v>
      </c>
      <c r="N1133" s="137">
        <f t="shared" si="275"/>
        <v>28820.70989963465</v>
      </c>
      <c r="O1133" s="143">
        <f t="shared" si="287"/>
        <v>-200.4145972413553</v>
      </c>
      <c r="P1133" s="137">
        <f t="shared" si="284"/>
        <v>83.112466272563324</v>
      </c>
      <c r="Q1133" s="137">
        <f t="shared" si="276"/>
        <v>367.79010036534964</v>
      </c>
      <c r="R1133" s="144">
        <f t="shared" si="277"/>
        <v>250.48796939655767</v>
      </c>
      <c r="T1133" s="92">
        <f t="shared" si="286"/>
        <v>3.861003861003861E-4</v>
      </c>
      <c r="U1133" s="92">
        <f>SUM($T$13:T1133)</f>
        <v>0.43281853281852378</v>
      </c>
      <c r="V1133" s="92">
        <f t="shared" si="278"/>
        <v>1088</v>
      </c>
      <c r="W1133" s="92">
        <v>-13.478994755787426</v>
      </c>
      <c r="Y1133" s="92">
        <f t="shared" si="279"/>
        <v>294</v>
      </c>
      <c r="Z1133" s="92">
        <v>-15.253464618010184</v>
      </c>
      <c r="AB1133" s="92">
        <f t="shared" si="280"/>
        <v>1602</v>
      </c>
      <c r="AC1133" s="92">
        <v>-26.829546251214197</v>
      </c>
      <c r="AE1133" s="92">
        <f t="shared" si="281"/>
        <v>893</v>
      </c>
      <c r="AF1133" s="92">
        <v>-29.142126021162767</v>
      </c>
    </row>
    <row r="1134" spans="1:32">
      <c r="A1134" s="93">
        <v>1122</v>
      </c>
      <c r="B1134" s="130">
        <v>42289</v>
      </c>
      <c r="C1134" s="92">
        <v>18.661200000000001</v>
      </c>
      <c r="D1134" s="92">
        <v>25.150200000000002</v>
      </c>
      <c r="E1134" s="92">
        <v>16.463100000000001</v>
      </c>
      <c r="F1134" s="139">
        <f t="shared" si="273"/>
        <v>2.1434848777142079E-3</v>
      </c>
      <c r="G1134" s="140">
        <f t="shared" si="273"/>
        <v>4.2862084595749472E-3</v>
      </c>
      <c r="H1134" s="140">
        <f t="shared" si="273"/>
        <v>1.0872739641987206E-2</v>
      </c>
      <c r="I1134" s="141">
        <f t="shared" si="288"/>
        <v>21.445770362034594</v>
      </c>
      <c r="J1134" s="142">
        <f t="shared" si="282"/>
        <v>25.188201108512061</v>
      </c>
      <c r="K1134" s="142">
        <f t="shared" si="285"/>
        <v>19.670572640693429</v>
      </c>
      <c r="L1134" s="143">
        <f t="shared" si="283"/>
        <v>15012.039253424216</v>
      </c>
      <c r="M1134" s="137">
        <f t="shared" si="274"/>
        <v>-15112.920665107236</v>
      </c>
      <c r="N1134" s="137">
        <f t="shared" si="275"/>
        <v>29505.858961040143</v>
      </c>
      <c r="O1134" s="143">
        <f t="shared" si="287"/>
        <v>-32.109253424217968</v>
      </c>
      <c r="P1134" s="137">
        <f t="shared" si="284"/>
        <v>64.500665107236273</v>
      </c>
      <c r="Q1134" s="137">
        <f t="shared" si="276"/>
        <v>-317.35896104014319</v>
      </c>
      <c r="R1134" s="144">
        <f t="shared" si="277"/>
        <v>-284.96754935712488</v>
      </c>
      <c r="T1134" s="92">
        <f t="shared" si="286"/>
        <v>3.861003861003861E-4</v>
      </c>
      <c r="U1134" s="92">
        <f>SUM($T$13:T1134)</f>
        <v>0.43320463320462416</v>
      </c>
      <c r="V1134" s="92">
        <f t="shared" si="278"/>
        <v>1615</v>
      </c>
      <c r="W1134" s="92">
        <v>-13.393293868417459</v>
      </c>
      <c r="Y1134" s="92">
        <f t="shared" si="279"/>
        <v>2478</v>
      </c>
      <c r="Z1134" s="92">
        <v>-15.167478755292905</v>
      </c>
      <c r="AB1134" s="92">
        <f t="shared" si="280"/>
        <v>1710</v>
      </c>
      <c r="AC1134" s="92">
        <v>-26.258712675331481</v>
      </c>
      <c r="AE1134" s="92">
        <f t="shared" si="281"/>
        <v>1820</v>
      </c>
      <c r="AF1134" s="92">
        <v>-29.074615646681195</v>
      </c>
    </row>
    <row r="1135" spans="1:32">
      <c r="A1135" s="93">
        <v>1123</v>
      </c>
      <c r="B1135" s="130">
        <v>42286</v>
      </c>
      <c r="C1135" s="92">
        <v>18.569700000000001</v>
      </c>
      <c r="D1135" s="92">
        <v>25.2624</v>
      </c>
      <c r="E1135" s="92">
        <v>16.408799999999999</v>
      </c>
      <c r="F1135" s="139">
        <f t="shared" si="273"/>
        <v>4.9273817024506616E-3</v>
      </c>
      <c r="G1135" s="140">
        <f t="shared" si="273"/>
        <v>-4.441383241497121E-3</v>
      </c>
      <c r="H1135" s="140">
        <f t="shared" si="273"/>
        <v>3.3091999414949225E-3</v>
      </c>
      <c r="I1135" s="141">
        <f t="shared" si="288"/>
        <v>21.505345475694273</v>
      </c>
      <c r="J1135" s="142">
        <f t="shared" si="282"/>
        <v>24.969306999334982</v>
      </c>
      <c r="K1135" s="142">
        <f t="shared" si="285"/>
        <v>19.523393721661549</v>
      </c>
      <c r="L1135" s="143">
        <f t="shared" si="283"/>
        <v>15053.741832985992</v>
      </c>
      <c r="M1135" s="137">
        <f t="shared" si="274"/>
        <v>-14981.584199600989</v>
      </c>
      <c r="N1135" s="137">
        <f t="shared" si="275"/>
        <v>29285.090582492325</v>
      </c>
      <c r="O1135" s="143">
        <f t="shared" si="287"/>
        <v>-73.811832985993533</v>
      </c>
      <c r="P1135" s="137">
        <f t="shared" si="284"/>
        <v>-66.835800399010623</v>
      </c>
      <c r="Q1135" s="137">
        <f t="shared" si="276"/>
        <v>-96.590582492324756</v>
      </c>
      <c r="R1135" s="144">
        <f t="shared" si="277"/>
        <v>-237.23821587732891</v>
      </c>
      <c r="T1135" s="92">
        <f t="shared" si="286"/>
        <v>3.861003861003861E-4</v>
      </c>
      <c r="U1135" s="92">
        <f>SUM($T$13:T1135)</f>
        <v>0.43359073359072453</v>
      </c>
      <c r="V1135" s="92">
        <f t="shared" si="278"/>
        <v>2039</v>
      </c>
      <c r="W1135" s="92">
        <v>-13.376529944040158</v>
      </c>
      <c r="Y1135" s="92">
        <f t="shared" si="279"/>
        <v>825</v>
      </c>
      <c r="Z1135" s="92">
        <v>-15.131731574936566</v>
      </c>
      <c r="AB1135" s="92">
        <f t="shared" si="280"/>
        <v>1593</v>
      </c>
      <c r="AC1135" s="92">
        <v>-25.880719055032387</v>
      </c>
      <c r="AE1135" s="92">
        <f t="shared" si="281"/>
        <v>2135</v>
      </c>
      <c r="AF1135" s="92">
        <v>-29.069455259565075</v>
      </c>
    </row>
    <row r="1136" spans="1:32">
      <c r="A1136" s="93">
        <v>1124</v>
      </c>
      <c r="B1136" s="130">
        <v>42285</v>
      </c>
      <c r="C1136" s="92">
        <v>18.697299999999998</v>
      </c>
      <c r="D1136" s="92">
        <v>25.48</v>
      </c>
      <c r="E1136" s="92">
        <v>16.457599999999999</v>
      </c>
      <c r="F1136" s="139">
        <f t="shared" si="273"/>
        <v>-6.8245147695120689E-3</v>
      </c>
      <c r="G1136" s="140">
        <f t="shared" si="273"/>
        <v>-8.5400313971742969E-3</v>
      </c>
      <c r="H1136" s="140">
        <f t="shared" si="273"/>
        <v>-2.9651954112385193E-3</v>
      </c>
      <c r="I1136" s="141">
        <f t="shared" si="288"/>
        <v>21.253856066383918</v>
      </c>
      <c r="J1136" s="142">
        <f t="shared" si="282"/>
        <v>24.866510034536891</v>
      </c>
      <c r="K1136" s="142">
        <f t="shared" si="285"/>
        <v>19.401300262492708</v>
      </c>
      <c r="L1136" s="143">
        <f t="shared" si="283"/>
        <v>14877.699246468743</v>
      </c>
      <c r="M1136" s="137">
        <f t="shared" si="274"/>
        <v>-14919.906020722134</v>
      </c>
      <c r="N1136" s="137">
        <f t="shared" si="275"/>
        <v>29101.950393739062</v>
      </c>
      <c r="O1136" s="143">
        <f t="shared" si="287"/>
        <v>102.23075353125569</v>
      </c>
      <c r="P1136" s="137">
        <f t="shared" si="284"/>
        <v>-128.51397927786638</v>
      </c>
      <c r="Q1136" s="137">
        <f t="shared" si="276"/>
        <v>86.549606260938162</v>
      </c>
      <c r="R1136" s="144">
        <f t="shared" si="277"/>
        <v>60.266380514327466</v>
      </c>
      <c r="T1136" s="92">
        <f t="shared" si="286"/>
        <v>3.861003861003861E-4</v>
      </c>
      <c r="U1136" s="92">
        <f>SUM($T$13:T1136)</f>
        <v>0.43397683397682491</v>
      </c>
      <c r="V1136" s="92">
        <f t="shared" si="278"/>
        <v>107</v>
      </c>
      <c r="W1136" s="92">
        <v>-13.370014814134265</v>
      </c>
      <c r="Y1136" s="92">
        <f t="shared" si="279"/>
        <v>1174</v>
      </c>
      <c r="Z1136" s="92">
        <v>-15.05079020318226</v>
      </c>
      <c r="AB1136" s="92">
        <f t="shared" si="280"/>
        <v>1712</v>
      </c>
      <c r="AC1136" s="92">
        <v>-25.820709402571083</v>
      </c>
      <c r="AE1136" s="92">
        <f t="shared" si="281"/>
        <v>1751</v>
      </c>
      <c r="AF1136" s="92">
        <v>-28.966239613313519</v>
      </c>
    </row>
    <row r="1137" spans="1:32">
      <c r="A1137" s="93">
        <v>1125</v>
      </c>
      <c r="B1137" s="130">
        <v>42284</v>
      </c>
      <c r="C1137" s="92">
        <v>18.7577</v>
      </c>
      <c r="D1137" s="92">
        <v>25.3489</v>
      </c>
      <c r="E1137" s="92">
        <v>16.638000000000002</v>
      </c>
      <c r="F1137" s="139">
        <f t="shared" si="273"/>
        <v>-3.2200109821567402E-3</v>
      </c>
      <c r="G1137" s="140">
        <f t="shared" si="273"/>
        <v>5.171822051450059E-3</v>
      </c>
      <c r="H1137" s="140">
        <f t="shared" si="273"/>
        <v>-1.0842649356894052E-2</v>
      </c>
      <c r="I1137" s="141">
        <f t="shared" si="288"/>
        <v>21.330992086982942</v>
      </c>
      <c r="J1137" s="142">
        <f t="shared" si="282"/>
        <v>25.210412917325804</v>
      </c>
      <c r="K1137" s="142">
        <f t="shared" si="285"/>
        <v>19.248012886164197</v>
      </c>
      <c r="L1137" s="143">
        <f t="shared" si="283"/>
        <v>14931.694460888059</v>
      </c>
      <c r="M1137" s="137">
        <f t="shared" si="274"/>
        <v>-15126.247750395483</v>
      </c>
      <c r="N1137" s="137">
        <f t="shared" si="275"/>
        <v>28872.019329246297</v>
      </c>
      <c r="O1137" s="143">
        <f t="shared" si="287"/>
        <v>48.235539111939943</v>
      </c>
      <c r="P1137" s="137">
        <f t="shared" si="284"/>
        <v>77.827750395483235</v>
      </c>
      <c r="Q1137" s="137">
        <f t="shared" si="276"/>
        <v>316.48067075370273</v>
      </c>
      <c r="R1137" s="144">
        <f t="shared" si="277"/>
        <v>442.5439602611259</v>
      </c>
      <c r="T1137" s="92">
        <f t="shared" si="286"/>
        <v>3.861003861003861E-4</v>
      </c>
      <c r="U1137" s="92">
        <f>SUM($T$13:T1137)</f>
        <v>0.43436293436292528</v>
      </c>
      <c r="V1137" s="92">
        <f t="shared" si="278"/>
        <v>889</v>
      </c>
      <c r="W1137" s="92">
        <v>-13.35933775311787</v>
      </c>
      <c r="Y1137" s="92">
        <f t="shared" si="279"/>
        <v>2082</v>
      </c>
      <c r="Z1137" s="92">
        <v>-15.022881102126121</v>
      </c>
      <c r="AB1137" s="92">
        <f t="shared" si="280"/>
        <v>1787</v>
      </c>
      <c r="AC1137" s="92">
        <v>-25.777164269798959</v>
      </c>
      <c r="AE1137" s="92">
        <f t="shared" si="281"/>
        <v>1128</v>
      </c>
      <c r="AF1137" s="92">
        <v>-28.677436400335864</v>
      </c>
    </row>
    <row r="1138" spans="1:32">
      <c r="A1138" s="93">
        <v>1126</v>
      </c>
      <c r="B1138" s="130">
        <v>42283</v>
      </c>
      <c r="C1138" s="92">
        <v>18.776699000000001</v>
      </c>
      <c r="D1138" s="92">
        <v>25.4161</v>
      </c>
      <c r="E1138" s="92">
        <v>16.645201</v>
      </c>
      <c r="F1138" s="139">
        <f t="shared" si="273"/>
        <v>-1.0118391949511807E-3</v>
      </c>
      <c r="G1138" s="140">
        <f t="shared" si="273"/>
        <v>-2.6439933742784527E-3</v>
      </c>
      <c r="H1138" s="140">
        <f t="shared" si="273"/>
        <v>-4.3261718497711321E-4</v>
      </c>
      <c r="I1138" s="141">
        <f t="shared" si="288"/>
        <v>21.378246742411964</v>
      </c>
      <c r="J1138" s="142">
        <f t="shared" si="282"/>
        <v>25.014386795377735</v>
      </c>
      <c r="K1138" s="142">
        <f t="shared" si="285"/>
        <v>19.450581702197528</v>
      </c>
      <c r="L1138" s="143">
        <f t="shared" si="283"/>
        <v>14964.772719688375</v>
      </c>
      <c r="M1138" s="137">
        <f t="shared" si="274"/>
        <v>-15008.632077226641</v>
      </c>
      <c r="N1138" s="137">
        <f t="shared" si="275"/>
        <v>29175.872553296293</v>
      </c>
      <c r="O1138" s="143">
        <f t="shared" si="287"/>
        <v>15.157280311623254</v>
      </c>
      <c r="P1138" s="137">
        <f t="shared" si="284"/>
        <v>-39.787922773359242</v>
      </c>
      <c r="Q1138" s="137">
        <f t="shared" si="276"/>
        <v>12.627446703707392</v>
      </c>
      <c r="R1138" s="144">
        <f t="shared" si="277"/>
        <v>-12.003195758028596</v>
      </c>
      <c r="T1138" s="92">
        <f t="shared" si="286"/>
        <v>3.861003861003861E-4</v>
      </c>
      <c r="U1138" s="92">
        <f>SUM($T$13:T1138)</f>
        <v>0.43474903474902565</v>
      </c>
      <c r="V1138" s="92">
        <f t="shared" si="278"/>
        <v>2578</v>
      </c>
      <c r="W1138" s="92">
        <v>-13.144025393117772</v>
      </c>
      <c r="Y1138" s="92">
        <f t="shared" si="279"/>
        <v>1663</v>
      </c>
      <c r="Z1138" s="92">
        <v>-14.938825378423644</v>
      </c>
      <c r="AB1138" s="92">
        <f t="shared" si="280"/>
        <v>867</v>
      </c>
      <c r="AC1138" s="92">
        <v>-25.711980912823492</v>
      </c>
      <c r="AE1138" s="92">
        <f t="shared" si="281"/>
        <v>1481</v>
      </c>
      <c r="AF1138" s="92">
        <v>-28.373717793745527</v>
      </c>
    </row>
    <row r="1139" spans="1:32">
      <c r="A1139" s="93">
        <v>1127</v>
      </c>
      <c r="B1139" s="130">
        <v>42282</v>
      </c>
      <c r="C1139" s="92">
        <v>18.822299999999998</v>
      </c>
      <c r="D1139" s="92">
        <v>25.474399999999999</v>
      </c>
      <c r="E1139" s="92">
        <v>16.766898999999999</v>
      </c>
      <c r="F1139" s="139">
        <f t="shared" si="273"/>
        <v>-2.4227113583354942E-3</v>
      </c>
      <c r="G1139" s="140">
        <f t="shared" si="273"/>
        <v>-2.2885720566528933E-3</v>
      </c>
      <c r="H1139" s="140">
        <f t="shared" si="273"/>
        <v>-7.258229443619757E-3</v>
      </c>
      <c r="I1139" s="141">
        <f t="shared" si="288"/>
        <v>21.348054219202755</v>
      </c>
      <c r="J1139" s="142">
        <f t="shared" si="282"/>
        <v>25.023301010818706</v>
      </c>
      <c r="K1139" s="142">
        <f t="shared" si="285"/>
        <v>19.317762113256602</v>
      </c>
      <c r="L1139" s="143">
        <f t="shared" si="283"/>
        <v>14943.637953441928</v>
      </c>
      <c r="M1139" s="137">
        <f t="shared" si="274"/>
        <v>-15013.980606491223</v>
      </c>
      <c r="N1139" s="137">
        <f t="shared" si="275"/>
        <v>28976.643169884905</v>
      </c>
      <c r="O1139" s="143">
        <f t="shared" si="287"/>
        <v>36.292046558070069</v>
      </c>
      <c r="P1139" s="137">
        <f t="shared" si="284"/>
        <v>-34.439393508777357</v>
      </c>
      <c r="Q1139" s="137">
        <f t="shared" si="276"/>
        <v>211.85683011509536</v>
      </c>
      <c r="R1139" s="144">
        <f t="shared" si="277"/>
        <v>213.70948316438808</v>
      </c>
      <c r="T1139" s="92">
        <f t="shared" si="286"/>
        <v>3.861003861003861E-4</v>
      </c>
      <c r="U1139" s="92">
        <f>SUM($T$13:T1139)</f>
        <v>0.43513513513512603</v>
      </c>
      <c r="V1139" s="92">
        <f t="shared" si="278"/>
        <v>2341</v>
      </c>
      <c r="W1139" s="92">
        <v>-13.142709035355438</v>
      </c>
      <c r="Y1139" s="92">
        <f t="shared" si="279"/>
        <v>2287</v>
      </c>
      <c r="Z1139" s="92">
        <v>-14.928982638450179</v>
      </c>
      <c r="AB1139" s="92">
        <f t="shared" si="280"/>
        <v>1933</v>
      </c>
      <c r="AC1139" s="92">
        <v>-25.454443770377111</v>
      </c>
      <c r="AE1139" s="92">
        <f t="shared" si="281"/>
        <v>402</v>
      </c>
      <c r="AF1139" s="92">
        <v>-28.140865692625084</v>
      </c>
    </row>
    <row r="1140" spans="1:32">
      <c r="A1140" s="93">
        <v>1128</v>
      </c>
      <c r="B1140" s="130">
        <v>42279</v>
      </c>
      <c r="C1140" s="92">
        <v>18.929001</v>
      </c>
      <c r="D1140" s="92">
        <v>25.602799999999998</v>
      </c>
      <c r="E1140" s="92">
        <v>16.7453</v>
      </c>
      <c r="F1140" s="139">
        <f t="shared" si="273"/>
        <v>-5.6369060364042101E-3</v>
      </c>
      <c r="G1140" s="140">
        <f t="shared" si="273"/>
        <v>-5.015076476010405E-3</v>
      </c>
      <c r="H1140" s="140">
        <f t="shared" si="273"/>
        <v>1.2898544666264389E-3</v>
      </c>
      <c r="I1140" s="141">
        <f t="shared" si="288"/>
        <v>21.279270774511552</v>
      </c>
      <c r="J1140" s="142">
        <f t="shared" si="282"/>
        <v>24.954918371428125</v>
      </c>
      <c r="K1140" s="142">
        <f t="shared" si="285"/>
        <v>19.484099278066083</v>
      </c>
      <c r="L1140" s="143">
        <f t="shared" si="283"/>
        <v>14895.489542158086</v>
      </c>
      <c r="M1140" s="137">
        <f t="shared" si="274"/>
        <v>-14972.951022856874</v>
      </c>
      <c r="N1140" s="137">
        <f t="shared" si="275"/>
        <v>29226.148917099123</v>
      </c>
      <c r="O1140" s="143">
        <f t="shared" si="287"/>
        <v>84.440457841912576</v>
      </c>
      <c r="P1140" s="137">
        <f t="shared" si="284"/>
        <v>-75.468977143125812</v>
      </c>
      <c r="Q1140" s="137">
        <f t="shared" si="276"/>
        <v>-37.648917099122627</v>
      </c>
      <c r="R1140" s="144">
        <f t="shared" si="277"/>
        <v>-28.677436400335864</v>
      </c>
      <c r="T1140" s="92">
        <f t="shared" si="286"/>
        <v>3.861003861003861E-4</v>
      </c>
      <c r="U1140" s="92">
        <f>SUM($T$13:T1140)</f>
        <v>0.4355212355212264</v>
      </c>
      <c r="V1140" s="92">
        <f t="shared" si="278"/>
        <v>17</v>
      </c>
      <c r="W1140" s="92">
        <v>-13.105316301527637</v>
      </c>
      <c r="Y1140" s="92">
        <f t="shared" si="279"/>
        <v>2250</v>
      </c>
      <c r="Z1140" s="92">
        <v>-14.816821868585976</v>
      </c>
      <c r="AB1140" s="92">
        <f t="shared" si="280"/>
        <v>636</v>
      </c>
      <c r="AC1140" s="92">
        <v>-25.089218763248937</v>
      </c>
      <c r="AE1140" s="92">
        <f t="shared" si="281"/>
        <v>906</v>
      </c>
      <c r="AF1140" s="92">
        <v>-27.800171091412267</v>
      </c>
    </row>
    <row r="1141" spans="1:32">
      <c r="A1141" s="93">
        <v>1129</v>
      </c>
      <c r="B1141" s="130">
        <v>42278</v>
      </c>
      <c r="C1141" s="92">
        <v>18.887599999999999</v>
      </c>
      <c r="D1141" s="92">
        <v>25.571898999999998</v>
      </c>
      <c r="E1141" s="92">
        <v>16.905799999999999</v>
      </c>
      <c r="F1141" s="139">
        <f t="shared" si="273"/>
        <v>2.1919672165866544E-3</v>
      </c>
      <c r="G1141" s="140">
        <f t="shared" si="273"/>
        <v>1.2083967639633375E-3</v>
      </c>
      <c r="H1141" s="140">
        <f t="shared" si="273"/>
        <v>-9.4937831986654508E-3</v>
      </c>
      <c r="I1141" s="141">
        <f t="shared" si="288"/>
        <v>21.446807879238232</v>
      </c>
      <c r="J1141" s="142">
        <f t="shared" si="282"/>
        <v>25.111007436717937</v>
      </c>
      <c r="K1141" s="142">
        <f t="shared" si="285"/>
        <v>19.274260472737168</v>
      </c>
      <c r="L1141" s="143">
        <f t="shared" si="283"/>
        <v>15012.765515466763</v>
      </c>
      <c r="M1141" s="137">
        <f t="shared" si="274"/>
        <v>-15066.604462030762</v>
      </c>
      <c r="N1141" s="137">
        <f t="shared" si="275"/>
        <v>28911.390709105752</v>
      </c>
      <c r="O1141" s="143">
        <f t="shared" si="287"/>
        <v>-32.835515466764264</v>
      </c>
      <c r="P1141" s="137">
        <f t="shared" si="284"/>
        <v>18.184462030762006</v>
      </c>
      <c r="Q1141" s="137">
        <f t="shared" si="276"/>
        <v>277.10929089424826</v>
      </c>
      <c r="R1141" s="144">
        <f t="shared" si="277"/>
        <v>262.458237458246</v>
      </c>
      <c r="T1141" s="92">
        <f t="shared" si="286"/>
        <v>3.861003861003861E-4</v>
      </c>
      <c r="U1141" s="92">
        <f>SUM($T$13:T1141)</f>
        <v>0.43590733590732678</v>
      </c>
      <c r="V1141" s="92">
        <f t="shared" si="278"/>
        <v>456</v>
      </c>
      <c r="W1141" s="92">
        <v>-13.060550752645213</v>
      </c>
      <c r="Y1141" s="92">
        <f t="shared" si="279"/>
        <v>543</v>
      </c>
      <c r="Z1141" s="92">
        <v>-14.625070715708716</v>
      </c>
      <c r="AB1141" s="92">
        <f t="shared" si="280"/>
        <v>723</v>
      </c>
      <c r="AC1141" s="92">
        <v>-25.000522689762875</v>
      </c>
      <c r="AE1141" s="92">
        <f t="shared" si="281"/>
        <v>750</v>
      </c>
      <c r="AF1141" s="92">
        <v>-27.761237882568821</v>
      </c>
    </row>
    <row r="1142" spans="1:32">
      <c r="A1142" s="93">
        <v>1130</v>
      </c>
      <c r="B1142" s="130">
        <v>42277</v>
      </c>
      <c r="C1142" s="92">
        <v>19.146899999999999</v>
      </c>
      <c r="D1142" s="92">
        <v>25.785399999999999</v>
      </c>
      <c r="E1142" s="92">
        <v>16.913601</v>
      </c>
      <c r="F1142" s="139">
        <f t="shared" si="273"/>
        <v>-1.3542662258642424E-2</v>
      </c>
      <c r="G1142" s="140">
        <f t="shared" si="273"/>
        <v>-8.2799180931845129E-3</v>
      </c>
      <c r="H1142" s="140">
        <f t="shared" si="273"/>
        <v>-4.612264413711431E-4</v>
      </c>
      <c r="I1142" s="141">
        <f t="shared" si="288"/>
        <v>21.110088381931277</v>
      </c>
      <c r="J1142" s="142">
        <f t="shared" si="282"/>
        <v>24.873033858280266</v>
      </c>
      <c r="K1142" s="142">
        <f t="shared" si="285"/>
        <v>19.45002499467736</v>
      </c>
      <c r="L1142" s="143">
        <f t="shared" si="283"/>
        <v>14777.061867351895</v>
      </c>
      <c r="M1142" s="137">
        <f t="shared" si="274"/>
        <v>-14923.820314968159</v>
      </c>
      <c r="N1142" s="137">
        <f t="shared" si="275"/>
        <v>29175.037492016039</v>
      </c>
      <c r="O1142" s="143">
        <f t="shared" si="287"/>
        <v>202.86813264810371</v>
      </c>
      <c r="P1142" s="137">
        <f t="shared" si="284"/>
        <v>-124.59968503184064</v>
      </c>
      <c r="Q1142" s="137">
        <f t="shared" si="276"/>
        <v>13.462507983960677</v>
      </c>
      <c r="R1142" s="144">
        <f t="shared" si="277"/>
        <v>91.730955600223751</v>
      </c>
      <c r="T1142" s="92">
        <f t="shared" si="286"/>
        <v>3.861003861003861E-4</v>
      </c>
      <c r="U1142" s="92">
        <f>SUM($T$13:T1142)</f>
        <v>0.43629343629342715</v>
      </c>
      <c r="V1142" s="92">
        <f t="shared" si="278"/>
        <v>185</v>
      </c>
      <c r="W1142" s="92">
        <v>-13.049848864045998</v>
      </c>
      <c r="Y1142" s="92">
        <f t="shared" si="279"/>
        <v>1378</v>
      </c>
      <c r="Z1142" s="92">
        <v>-14.495518806681503</v>
      </c>
      <c r="AB1142" s="92">
        <f t="shared" si="280"/>
        <v>2219</v>
      </c>
      <c r="AC1142" s="92">
        <v>-24.919747289339284</v>
      </c>
      <c r="AE1142" s="92">
        <f t="shared" si="281"/>
        <v>1800</v>
      </c>
      <c r="AF1142" s="92">
        <v>-27.210214822998751</v>
      </c>
    </row>
    <row r="1143" spans="1:32">
      <c r="A1143" s="93">
        <v>1131</v>
      </c>
      <c r="B1143" s="130">
        <v>42276</v>
      </c>
      <c r="C1143" s="92">
        <v>19.185801000000001</v>
      </c>
      <c r="D1143" s="92">
        <v>25.905398999999999</v>
      </c>
      <c r="E1143" s="92">
        <v>17.010099</v>
      </c>
      <c r="F1143" s="139">
        <f t="shared" si="273"/>
        <v>-2.0275932185475076E-3</v>
      </c>
      <c r="G1143" s="140">
        <f t="shared" si="273"/>
        <v>-4.6322004150562979E-3</v>
      </c>
      <c r="H1143" s="140">
        <f t="shared" si="273"/>
        <v>-5.6729828556553175E-3</v>
      </c>
      <c r="I1143" s="141">
        <f t="shared" si="288"/>
        <v>21.356509707882402</v>
      </c>
      <c r="J1143" s="142">
        <f t="shared" si="282"/>
        <v>24.964521171050098</v>
      </c>
      <c r="K1143" s="142">
        <f t="shared" si="285"/>
        <v>19.348609426611802</v>
      </c>
      <c r="L1143" s="143">
        <f t="shared" si="283"/>
        <v>14949.556795517681</v>
      </c>
      <c r="M1143" s="137">
        <f t="shared" si="274"/>
        <v>-14978.712702630059</v>
      </c>
      <c r="N1143" s="137">
        <f t="shared" si="275"/>
        <v>29022.914139917702</v>
      </c>
      <c r="O1143" s="143">
        <f t="shared" si="287"/>
        <v>30.373204482317306</v>
      </c>
      <c r="P1143" s="137">
        <f t="shared" si="284"/>
        <v>-69.707297369941443</v>
      </c>
      <c r="Q1143" s="137">
        <f t="shared" si="276"/>
        <v>165.58586008229759</v>
      </c>
      <c r="R1143" s="144">
        <f t="shared" si="277"/>
        <v>126.25176719467345</v>
      </c>
      <c r="T1143" s="92">
        <f t="shared" si="286"/>
        <v>3.861003861003861E-4</v>
      </c>
      <c r="U1143" s="92">
        <f>SUM($T$13:T1143)</f>
        <v>0.43667953667952752</v>
      </c>
      <c r="V1143" s="92">
        <f t="shared" si="278"/>
        <v>2549</v>
      </c>
      <c r="W1143" s="92">
        <v>-12.986501950588718</v>
      </c>
      <c r="Y1143" s="92">
        <f t="shared" si="279"/>
        <v>2411</v>
      </c>
      <c r="Z1143" s="92">
        <v>-14.429441102725832</v>
      </c>
      <c r="AB1143" s="92">
        <f t="shared" si="280"/>
        <v>92</v>
      </c>
      <c r="AC1143" s="92">
        <v>-24.907469797952217</v>
      </c>
      <c r="AE1143" s="92">
        <f t="shared" si="281"/>
        <v>957</v>
      </c>
      <c r="AF1143" s="92">
        <v>-27.147409443645302</v>
      </c>
    </row>
    <row r="1144" spans="1:32">
      <c r="A1144" s="93">
        <v>1132</v>
      </c>
      <c r="B1144" s="130">
        <v>42275</v>
      </c>
      <c r="C1144" s="92">
        <v>19.008900000000001</v>
      </c>
      <c r="D1144" s="92">
        <v>25.800301000000001</v>
      </c>
      <c r="E1144" s="92">
        <v>17.0823</v>
      </c>
      <c r="F1144" s="139">
        <f t="shared" si="273"/>
        <v>9.3062197181321693E-3</v>
      </c>
      <c r="G1144" s="140">
        <f t="shared" si="273"/>
        <v>4.0735183670919106E-3</v>
      </c>
      <c r="H1144" s="140">
        <f t="shared" si="273"/>
        <v>-4.2266556611229023E-3</v>
      </c>
      <c r="I1144" s="141">
        <f t="shared" si="288"/>
        <v>21.599052171346056</v>
      </c>
      <c r="J1144" s="142">
        <f t="shared" si="282"/>
        <v>25.182866692109521</v>
      </c>
      <c r="K1144" s="142">
        <f t="shared" si="285"/>
        <v>19.376753507490211</v>
      </c>
      <c r="L1144" s="143">
        <f t="shared" si="283"/>
        <v>15119.336519942239</v>
      </c>
      <c r="M1144" s="137">
        <f t="shared" si="274"/>
        <v>-15109.720015265711</v>
      </c>
      <c r="N1144" s="137">
        <f t="shared" si="275"/>
        <v>29065.130261235317</v>
      </c>
      <c r="O1144" s="143">
        <f t="shared" si="287"/>
        <v>-139.40651994224027</v>
      </c>
      <c r="P1144" s="137">
        <f t="shared" si="284"/>
        <v>61.300015265711409</v>
      </c>
      <c r="Q1144" s="137">
        <f t="shared" si="276"/>
        <v>123.36973876468255</v>
      </c>
      <c r="R1144" s="144">
        <f t="shared" si="277"/>
        <v>45.263234088153695</v>
      </c>
      <c r="T1144" s="92">
        <f t="shared" si="286"/>
        <v>3.861003861003861E-4</v>
      </c>
      <c r="U1144" s="92">
        <f>SUM($T$13:T1144)</f>
        <v>0.4370656370656279</v>
      </c>
      <c r="V1144" s="92">
        <f t="shared" si="278"/>
        <v>2027</v>
      </c>
      <c r="W1144" s="92">
        <v>-12.978742226450777</v>
      </c>
      <c r="Y1144" s="92">
        <f t="shared" si="279"/>
        <v>205</v>
      </c>
      <c r="Z1144" s="92">
        <v>-14.234817016989837</v>
      </c>
      <c r="AB1144" s="92">
        <f t="shared" si="280"/>
        <v>418</v>
      </c>
      <c r="AC1144" s="92">
        <v>-24.634367872677103</v>
      </c>
      <c r="AE1144" s="92">
        <f t="shared" si="281"/>
        <v>1378</v>
      </c>
      <c r="AF1144" s="92">
        <v>-27.082882554788739</v>
      </c>
    </row>
    <row r="1145" spans="1:32">
      <c r="A1145" s="93">
        <v>1133</v>
      </c>
      <c r="B1145" s="130">
        <v>42272</v>
      </c>
      <c r="C1145" s="92">
        <v>18.853100000000001</v>
      </c>
      <c r="D1145" s="92">
        <v>25.680900999999999</v>
      </c>
      <c r="E1145" s="92">
        <v>16.962199999999999</v>
      </c>
      <c r="F1145" s="139">
        <f t="shared" si="273"/>
        <v>8.263892940683526E-3</v>
      </c>
      <c r="G1145" s="140">
        <f t="shared" si="273"/>
        <v>4.6493695840346128E-3</v>
      </c>
      <c r="H1145" s="140">
        <f t="shared" si="273"/>
        <v>7.0804494699980847E-3</v>
      </c>
      <c r="I1145" s="141">
        <f t="shared" si="288"/>
        <v>21.576746482541331</v>
      </c>
      <c r="J1145" s="142">
        <f t="shared" si="282"/>
        <v>25.197309443726297</v>
      </c>
      <c r="K1145" s="142">
        <f t="shared" si="285"/>
        <v>19.596778466236692</v>
      </c>
      <c r="L1145" s="143">
        <f t="shared" si="283"/>
        <v>15103.722537778933</v>
      </c>
      <c r="M1145" s="137">
        <f t="shared" si="274"/>
        <v>-15118.385666235778</v>
      </c>
      <c r="N1145" s="137">
        <f t="shared" si="275"/>
        <v>29395.167699355039</v>
      </c>
      <c r="O1145" s="143">
        <f t="shared" si="287"/>
        <v>-123.79253777893427</v>
      </c>
      <c r="P1145" s="137">
        <f t="shared" si="284"/>
        <v>69.965666235777462</v>
      </c>
      <c r="Q1145" s="137">
        <f t="shared" si="276"/>
        <v>-206.66769935503908</v>
      </c>
      <c r="R1145" s="144">
        <f t="shared" si="277"/>
        <v>-260.49457089819589</v>
      </c>
      <c r="T1145" s="92">
        <f t="shared" si="286"/>
        <v>3.861003861003861E-4</v>
      </c>
      <c r="U1145" s="92">
        <f>SUM($T$13:T1145)</f>
        <v>0.43745173745172827</v>
      </c>
      <c r="V1145" s="92">
        <f t="shared" si="278"/>
        <v>1985</v>
      </c>
      <c r="W1145" s="92">
        <v>-12.956409502241513</v>
      </c>
      <c r="Y1145" s="92">
        <f t="shared" si="279"/>
        <v>2306</v>
      </c>
      <c r="Z1145" s="92">
        <v>-14.140392666227854</v>
      </c>
      <c r="AB1145" s="92">
        <f t="shared" si="280"/>
        <v>2326</v>
      </c>
      <c r="AC1145" s="92">
        <v>-24.124721051324741</v>
      </c>
      <c r="AE1145" s="92">
        <f t="shared" si="281"/>
        <v>2004</v>
      </c>
      <c r="AF1145" s="92">
        <v>-26.563809436634983</v>
      </c>
    </row>
    <row r="1146" spans="1:32">
      <c r="A1146" s="93">
        <v>1134</v>
      </c>
      <c r="B1146" s="130">
        <v>42271</v>
      </c>
      <c r="C1146" s="92">
        <v>19.157599999999999</v>
      </c>
      <c r="D1146" s="92">
        <v>26.111699999999999</v>
      </c>
      <c r="E1146" s="92">
        <v>16.866800000000001</v>
      </c>
      <c r="F1146" s="139">
        <f t="shared" si="273"/>
        <v>-1.5894475299619848E-2</v>
      </c>
      <c r="G1146" s="140">
        <f t="shared" si="273"/>
        <v>-1.6498313016770294E-2</v>
      </c>
      <c r="H1146" s="140">
        <f t="shared" si="273"/>
        <v>5.6560817701045707E-3</v>
      </c>
      <c r="I1146" s="141">
        <f t="shared" si="288"/>
        <v>21.059759818035666</v>
      </c>
      <c r="J1146" s="142">
        <f t="shared" si="282"/>
        <v>24.666910760720288</v>
      </c>
      <c r="K1146" s="142">
        <f t="shared" si="285"/>
        <v>19.569061695164464</v>
      </c>
      <c r="L1146" s="143">
        <f t="shared" si="283"/>
        <v>14741.831872624965</v>
      </c>
      <c r="M1146" s="137">
        <f t="shared" si="274"/>
        <v>-14800.146456432172</v>
      </c>
      <c r="N1146" s="137">
        <f t="shared" si="275"/>
        <v>29353.592542746697</v>
      </c>
      <c r="O1146" s="143">
        <f t="shared" si="287"/>
        <v>238.09812737503307</v>
      </c>
      <c r="P1146" s="137">
        <f t="shared" si="284"/>
        <v>-248.2735435678278</v>
      </c>
      <c r="Q1146" s="137">
        <f t="shared" si="276"/>
        <v>-165.09254274669729</v>
      </c>
      <c r="R1146" s="144">
        <f t="shared" si="277"/>
        <v>-175.26795893949202</v>
      </c>
      <c r="T1146" s="92">
        <f t="shared" si="286"/>
        <v>3.861003861003861E-4</v>
      </c>
      <c r="U1146" s="92">
        <f>SUM($T$13:T1146)</f>
        <v>0.43783783783782865</v>
      </c>
      <c r="V1146" s="92">
        <f t="shared" si="278"/>
        <v>2458</v>
      </c>
      <c r="W1146" s="92">
        <v>-12.837844025467348</v>
      </c>
      <c r="Y1146" s="92">
        <f t="shared" si="279"/>
        <v>1641</v>
      </c>
      <c r="Z1146" s="92">
        <v>-14.077575260755111</v>
      </c>
      <c r="AB1146" s="92">
        <f t="shared" si="280"/>
        <v>135</v>
      </c>
      <c r="AC1146" s="92">
        <v>-24.07963060270049</v>
      </c>
      <c r="AE1146" s="92">
        <f t="shared" si="281"/>
        <v>2485</v>
      </c>
      <c r="AF1146" s="92">
        <v>-25.270495866234342</v>
      </c>
    </row>
    <row r="1147" spans="1:32">
      <c r="A1147" s="93">
        <v>1135</v>
      </c>
      <c r="B1147" s="130">
        <v>42270</v>
      </c>
      <c r="C1147" s="92">
        <v>18.791799999999999</v>
      </c>
      <c r="D1147" s="92">
        <v>25.943199</v>
      </c>
      <c r="E1147" s="92">
        <v>17.1127</v>
      </c>
      <c r="F1147" s="139">
        <f t="shared" si="273"/>
        <v>1.9465937270511713E-2</v>
      </c>
      <c r="G1147" s="140">
        <f t="shared" si="273"/>
        <v>6.4949970125118828E-3</v>
      </c>
      <c r="H1147" s="140">
        <f t="shared" si="273"/>
        <v>-1.4369444915179885E-2</v>
      </c>
      <c r="I1147" s="141">
        <f t="shared" si="288"/>
        <v>21.816469110995222</v>
      </c>
      <c r="J1147" s="142">
        <f t="shared" si="282"/>
        <v>25.243599071571708</v>
      </c>
      <c r="K1147" s="142">
        <f t="shared" si="285"/>
        <v>19.179384971395514</v>
      </c>
      <c r="L1147" s="143">
        <f t="shared" si="283"/>
        <v>15271.528377696655</v>
      </c>
      <c r="M1147" s="137">
        <f t="shared" si="274"/>
        <v>-15146.159442943024</v>
      </c>
      <c r="N1147" s="137">
        <f t="shared" si="275"/>
        <v>28769.07745709327</v>
      </c>
      <c r="O1147" s="143">
        <f t="shared" si="287"/>
        <v>-291.59837769665683</v>
      </c>
      <c r="P1147" s="137">
        <f t="shared" si="284"/>
        <v>97.739442943024187</v>
      </c>
      <c r="Q1147" s="137">
        <f t="shared" si="276"/>
        <v>419.42254290673009</v>
      </c>
      <c r="R1147" s="144">
        <f t="shared" si="277"/>
        <v>225.56360815309745</v>
      </c>
      <c r="T1147" s="92">
        <f t="shared" si="286"/>
        <v>3.861003861003861E-4</v>
      </c>
      <c r="U1147" s="92">
        <f>SUM($T$13:T1147)</f>
        <v>0.43822393822392902</v>
      </c>
      <c r="V1147" s="92">
        <f t="shared" si="278"/>
        <v>1776</v>
      </c>
      <c r="W1147" s="92">
        <v>-12.832391534393537</v>
      </c>
      <c r="Y1147" s="92">
        <f t="shared" si="279"/>
        <v>536</v>
      </c>
      <c r="Z1147" s="92">
        <v>-13.984271863630056</v>
      </c>
      <c r="AB1147" s="92">
        <f t="shared" si="280"/>
        <v>2302</v>
      </c>
      <c r="AC1147" s="92">
        <v>-23.929044117649028</v>
      </c>
      <c r="AE1147" s="92">
        <f t="shared" si="281"/>
        <v>1633</v>
      </c>
      <c r="AF1147" s="92">
        <v>-24.867672189022414</v>
      </c>
    </row>
    <row r="1148" spans="1:32">
      <c r="A1148" s="93">
        <v>1136</v>
      </c>
      <c r="B1148" s="130">
        <v>42269</v>
      </c>
      <c r="C1148" s="92">
        <v>18.635300000000001</v>
      </c>
      <c r="D1148" s="92">
        <v>25.825199000000001</v>
      </c>
      <c r="E1148" s="92">
        <v>16.899000000000001</v>
      </c>
      <c r="F1148" s="139">
        <f t="shared" si="273"/>
        <v>8.3980402783963015E-3</v>
      </c>
      <c r="G1148" s="140">
        <f t="shared" si="273"/>
        <v>4.5691806673009427E-3</v>
      </c>
      <c r="H1148" s="140">
        <f t="shared" si="273"/>
        <v>1.264571868157871E-2</v>
      </c>
      <c r="I1148" s="141">
        <f t="shared" si="288"/>
        <v>21.579617222153651</v>
      </c>
      <c r="J1148" s="142">
        <f t="shared" si="282"/>
        <v>25.195298249562374</v>
      </c>
      <c r="K1148" s="142">
        <f t="shared" si="285"/>
        <v>19.705073039824839</v>
      </c>
      <c r="L1148" s="143">
        <f t="shared" si="283"/>
        <v>15105.732055507555</v>
      </c>
      <c r="M1148" s="137">
        <f t="shared" si="274"/>
        <v>-15117.178949737425</v>
      </c>
      <c r="N1148" s="137">
        <f t="shared" si="275"/>
        <v>29557.609559737259</v>
      </c>
      <c r="O1148" s="143">
        <f t="shared" si="287"/>
        <v>-125.80205550755636</v>
      </c>
      <c r="P1148" s="137">
        <f t="shared" si="284"/>
        <v>68.7589497374247</v>
      </c>
      <c r="Q1148" s="137">
        <f t="shared" si="276"/>
        <v>-369.10955973725868</v>
      </c>
      <c r="R1148" s="144">
        <f t="shared" si="277"/>
        <v>-426.15266550739034</v>
      </c>
      <c r="T1148" s="92">
        <f t="shared" si="286"/>
        <v>3.861003861003861E-4</v>
      </c>
      <c r="U1148" s="92">
        <f>SUM($T$13:T1148)</f>
        <v>0.4386100386100294</v>
      </c>
      <c r="V1148" s="92">
        <f t="shared" si="278"/>
        <v>1650</v>
      </c>
      <c r="W1148" s="92">
        <v>-12.622969192398159</v>
      </c>
      <c r="Y1148" s="92">
        <f t="shared" si="279"/>
        <v>2092</v>
      </c>
      <c r="Z1148" s="92">
        <v>-13.950772268733999</v>
      </c>
      <c r="AB1148" s="92">
        <f t="shared" si="280"/>
        <v>1718</v>
      </c>
      <c r="AC1148" s="92">
        <v>-23.693246387789259</v>
      </c>
      <c r="AE1148" s="92">
        <f t="shared" si="281"/>
        <v>940</v>
      </c>
      <c r="AF1148" s="92">
        <v>-24.276513032575167</v>
      </c>
    </row>
    <row r="1149" spans="1:32">
      <c r="A1149" s="93">
        <v>1137</v>
      </c>
      <c r="B1149" s="130">
        <v>42268</v>
      </c>
      <c r="C1149" s="92">
        <v>18.764700000000001</v>
      </c>
      <c r="D1149" s="92">
        <v>25.8064</v>
      </c>
      <c r="E1149" s="92">
        <v>16.650400000000001</v>
      </c>
      <c r="F1149" s="139">
        <f t="shared" si="273"/>
        <v>-6.8959269266228862E-3</v>
      </c>
      <c r="G1149" s="140">
        <f t="shared" si="273"/>
        <v>7.2846270692550341E-4</v>
      </c>
      <c r="H1149" s="140">
        <f t="shared" si="273"/>
        <v>1.4930572238504691E-2</v>
      </c>
      <c r="I1149" s="141">
        <f t="shared" si="288"/>
        <v>21.25232785336296</v>
      </c>
      <c r="J1149" s="142">
        <f t="shared" si="282"/>
        <v>25.098970354613588</v>
      </c>
      <c r="K1149" s="142">
        <f t="shared" si="285"/>
        <v>19.749534005189062</v>
      </c>
      <c r="L1149" s="143">
        <f t="shared" si="283"/>
        <v>14876.629497354072</v>
      </c>
      <c r="M1149" s="137">
        <f t="shared" si="274"/>
        <v>-15059.382212768152</v>
      </c>
      <c r="N1149" s="137">
        <f t="shared" si="275"/>
        <v>29624.301007783593</v>
      </c>
      <c r="O1149" s="143">
        <f t="shared" si="287"/>
        <v>103.30050264592683</v>
      </c>
      <c r="P1149" s="137">
        <f t="shared" si="284"/>
        <v>10.962212768152312</v>
      </c>
      <c r="Q1149" s="137">
        <f t="shared" si="276"/>
        <v>-435.80100778359338</v>
      </c>
      <c r="R1149" s="144">
        <f t="shared" si="277"/>
        <v>-321.53829236951424</v>
      </c>
      <c r="T1149" s="92">
        <f t="shared" si="286"/>
        <v>3.861003861003861E-4</v>
      </c>
      <c r="U1149" s="92">
        <f>SUM($T$13:T1149)</f>
        <v>0.43899613899612977</v>
      </c>
      <c r="V1149" s="92">
        <f t="shared" si="278"/>
        <v>2109</v>
      </c>
      <c r="W1149" s="92">
        <v>-12.429273113350064</v>
      </c>
      <c r="Y1149" s="92">
        <f t="shared" si="279"/>
        <v>797</v>
      </c>
      <c r="Z1149" s="92">
        <v>-13.874839267196876</v>
      </c>
      <c r="AB1149" s="92">
        <f t="shared" si="280"/>
        <v>910</v>
      </c>
      <c r="AC1149" s="92">
        <v>-23.495607136617764</v>
      </c>
      <c r="AE1149" s="92">
        <f t="shared" si="281"/>
        <v>583</v>
      </c>
      <c r="AF1149" s="92">
        <v>-24.028180965089632</v>
      </c>
    </row>
    <row r="1150" spans="1:32">
      <c r="A1150" s="93">
        <v>1138</v>
      </c>
      <c r="B1150" s="130">
        <v>42265</v>
      </c>
      <c r="C1150" s="92">
        <v>18.908501000000001</v>
      </c>
      <c r="D1150" s="92">
        <v>25.813998999999999</v>
      </c>
      <c r="E1150" s="92">
        <v>16.645201</v>
      </c>
      <c r="F1150" s="139">
        <f t="shared" si="273"/>
        <v>-7.6050978340377329E-3</v>
      </c>
      <c r="G1150" s="140">
        <f t="shared" si="273"/>
        <v>-2.943751566736319E-4</v>
      </c>
      <c r="H1150" s="140">
        <f t="shared" si="273"/>
        <v>3.1234227811371973E-4</v>
      </c>
      <c r="I1150" s="141">
        <f t="shared" si="288"/>
        <v>21.237151666861376</v>
      </c>
      <c r="J1150" s="142">
        <f t="shared" si="282"/>
        <v>25.073316865008017</v>
      </c>
      <c r="K1150" s="142">
        <f t="shared" si="285"/>
        <v>19.465077868389816</v>
      </c>
      <c r="L1150" s="143">
        <f t="shared" si="283"/>
        <v>14866.006166802963</v>
      </c>
      <c r="M1150" s="137">
        <f t="shared" si="274"/>
        <v>-15043.990119004811</v>
      </c>
      <c r="N1150" s="137">
        <f t="shared" si="275"/>
        <v>29197.616802584726</v>
      </c>
      <c r="O1150" s="143">
        <f t="shared" si="287"/>
        <v>113.92383319703549</v>
      </c>
      <c r="P1150" s="137">
        <f t="shared" si="284"/>
        <v>-4.4298809951887961</v>
      </c>
      <c r="Q1150" s="137">
        <f t="shared" si="276"/>
        <v>-9.1168025847255194</v>
      </c>
      <c r="R1150" s="144">
        <f t="shared" si="277"/>
        <v>100.37714961712118</v>
      </c>
      <c r="T1150" s="92">
        <f t="shared" si="286"/>
        <v>3.861003861003861E-4</v>
      </c>
      <c r="U1150" s="92">
        <f>SUM($T$13:T1150)</f>
        <v>0.43938223938223014</v>
      </c>
      <c r="V1150" s="92">
        <f t="shared" si="278"/>
        <v>2141</v>
      </c>
      <c r="W1150" s="92">
        <v>-12.235689039605859</v>
      </c>
      <c r="Y1150" s="92">
        <f t="shared" si="279"/>
        <v>273</v>
      </c>
      <c r="Z1150" s="92">
        <v>-13.85295023170147</v>
      </c>
      <c r="AB1150" s="92">
        <f t="shared" si="280"/>
        <v>1796</v>
      </c>
      <c r="AC1150" s="92">
        <v>-23.245607754801313</v>
      </c>
      <c r="AE1150" s="92">
        <f t="shared" si="281"/>
        <v>2005</v>
      </c>
      <c r="AF1150" s="92">
        <v>-23.710074260268811</v>
      </c>
    </row>
    <row r="1151" spans="1:32">
      <c r="A1151" s="93">
        <v>1139</v>
      </c>
      <c r="B1151" s="130">
        <v>42264</v>
      </c>
      <c r="C1151" s="92">
        <v>18.681801</v>
      </c>
      <c r="D1151" s="92">
        <v>25.674101</v>
      </c>
      <c r="E1151" s="92">
        <v>16.589600000000001</v>
      </c>
      <c r="F1151" s="139">
        <f t="shared" si="273"/>
        <v>1.2134804347824879E-2</v>
      </c>
      <c r="G1151" s="140">
        <f t="shared" si="273"/>
        <v>5.4489931312491358E-3</v>
      </c>
      <c r="H1151" s="140">
        <f t="shared" si="273"/>
        <v>3.3515576023532834E-3</v>
      </c>
      <c r="I1151" s="141">
        <f t="shared" si="288"/>
        <v>21.659583599563017</v>
      </c>
      <c r="J1151" s="142">
        <f t="shared" si="282"/>
        <v>25.217364562026919</v>
      </c>
      <c r="K1151" s="142">
        <f t="shared" si="285"/>
        <v>19.524217959384192</v>
      </c>
      <c r="L1151" s="143">
        <f t="shared" si="283"/>
        <v>15161.708519694112</v>
      </c>
      <c r="M1151" s="137">
        <f t="shared" si="274"/>
        <v>-15130.418737216152</v>
      </c>
      <c r="N1151" s="137">
        <f t="shared" si="275"/>
        <v>29286.326939076287</v>
      </c>
      <c r="O1151" s="143">
        <f t="shared" si="287"/>
        <v>-181.77851969411313</v>
      </c>
      <c r="P1151" s="137">
        <f t="shared" si="284"/>
        <v>81.998737216152222</v>
      </c>
      <c r="Q1151" s="137">
        <f t="shared" si="276"/>
        <v>-97.82693907628709</v>
      </c>
      <c r="R1151" s="144">
        <f t="shared" si="277"/>
        <v>-197.606721554248</v>
      </c>
      <c r="T1151" s="92">
        <f t="shared" si="286"/>
        <v>3.861003861003861E-4</v>
      </c>
      <c r="U1151" s="92">
        <f>SUM($T$13:T1151)</f>
        <v>0.43976833976833052</v>
      </c>
      <c r="V1151" s="92">
        <f t="shared" si="278"/>
        <v>1000</v>
      </c>
      <c r="W1151" s="92">
        <v>-12.180050473029041</v>
      </c>
      <c r="Y1151" s="92">
        <f t="shared" si="279"/>
        <v>2414</v>
      </c>
      <c r="Z1151" s="92">
        <v>-13.780732681821974</v>
      </c>
      <c r="AB1151" s="92">
        <f t="shared" si="280"/>
        <v>104</v>
      </c>
      <c r="AC1151" s="92">
        <v>-22.986009051164729</v>
      </c>
      <c r="AE1151" s="92">
        <f t="shared" si="281"/>
        <v>418</v>
      </c>
      <c r="AF1151" s="92">
        <v>-23.68303121592362</v>
      </c>
    </row>
    <row r="1152" spans="1:32">
      <c r="A1152" s="93">
        <v>1140</v>
      </c>
      <c r="B1152" s="130">
        <v>42263</v>
      </c>
      <c r="C1152" s="92">
        <v>18.812798999999998</v>
      </c>
      <c r="D1152" s="92">
        <v>25.610499999999998</v>
      </c>
      <c r="E1152" s="92">
        <v>16.533100000000001</v>
      </c>
      <c r="F1152" s="139">
        <f t="shared" si="273"/>
        <v>-6.9632381656763442E-3</v>
      </c>
      <c r="G1152" s="140">
        <f t="shared" si="273"/>
        <v>2.483395482321793E-3</v>
      </c>
      <c r="H1152" s="140">
        <f t="shared" si="273"/>
        <v>3.4173869389284572E-3</v>
      </c>
      <c r="I1152" s="141">
        <f t="shared" si="288"/>
        <v>21.250887399578342</v>
      </c>
      <c r="J1152" s="142">
        <f t="shared" si="282"/>
        <v>25.142985297073469</v>
      </c>
      <c r="K1152" s="142">
        <f t="shared" si="285"/>
        <v>19.525498932444609</v>
      </c>
      <c r="L1152" s="143">
        <f t="shared" si="283"/>
        <v>14875.62117970484</v>
      </c>
      <c r="M1152" s="137">
        <f t="shared" si="274"/>
        <v>-15085.791178244082</v>
      </c>
      <c r="N1152" s="137">
        <f t="shared" si="275"/>
        <v>29288.248398666914</v>
      </c>
      <c r="O1152" s="143">
        <f t="shared" si="287"/>
        <v>104.30882029515851</v>
      </c>
      <c r="P1152" s="137">
        <f t="shared" si="284"/>
        <v>37.37117824408233</v>
      </c>
      <c r="Q1152" s="137">
        <f t="shared" si="276"/>
        <v>-99.748398666913999</v>
      </c>
      <c r="R1152" s="144">
        <f t="shared" si="277"/>
        <v>41.931599872326842</v>
      </c>
      <c r="T1152" s="92">
        <f t="shared" si="286"/>
        <v>3.861003861003861E-4</v>
      </c>
      <c r="U1152" s="92">
        <f>SUM($T$13:T1152)</f>
        <v>0.44015444015443089</v>
      </c>
      <c r="V1152" s="92">
        <f t="shared" si="278"/>
        <v>2373</v>
      </c>
      <c r="W1152" s="92">
        <v>-12.175759034642397</v>
      </c>
      <c r="Y1152" s="92">
        <f t="shared" si="279"/>
        <v>1219</v>
      </c>
      <c r="Z1152" s="92">
        <v>-13.719954519194289</v>
      </c>
      <c r="AB1152" s="92">
        <f t="shared" si="280"/>
        <v>2479</v>
      </c>
      <c r="AC1152" s="92">
        <v>-22.973483506888442</v>
      </c>
      <c r="AE1152" s="92">
        <f t="shared" si="281"/>
        <v>1548</v>
      </c>
      <c r="AF1152" s="92">
        <v>-23.65189289522641</v>
      </c>
    </row>
    <row r="1153" spans="1:32">
      <c r="A1153" s="93">
        <v>1141</v>
      </c>
      <c r="B1153" s="130">
        <v>42262</v>
      </c>
      <c r="C1153" s="92">
        <v>18.907301</v>
      </c>
      <c r="D1153" s="92">
        <v>25.7911</v>
      </c>
      <c r="E1153" s="92">
        <v>16.694201</v>
      </c>
      <c r="F1153" s="139">
        <f t="shared" si="273"/>
        <v>-4.9981750435983407E-3</v>
      </c>
      <c r="G1153" s="140">
        <f t="shared" si="273"/>
        <v>-7.0024155619574646E-3</v>
      </c>
      <c r="H1153" s="140">
        <f t="shared" si="273"/>
        <v>-9.6501174270035017E-3</v>
      </c>
      <c r="I1153" s="141">
        <f t="shared" si="288"/>
        <v>21.292939553884498</v>
      </c>
      <c r="J1153" s="142">
        <f t="shared" si="282"/>
        <v>24.905074516015215</v>
      </c>
      <c r="K1153" s="142">
        <f t="shared" si="285"/>
        <v>19.271218364987938</v>
      </c>
      <c r="L1153" s="143">
        <f t="shared" si="283"/>
        <v>14905.057687719149</v>
      </c>
      <c r="M1153" s="137">
        <f t="shared" si="274"/>
        <v>-14943.044709609128</v>
      </c>
      <c r="N1153" s="137">
        <f t="shared" si="275"/>
        <v>28906.827547481906</v>
      </c>
      <c r="O1153" s="143">
        <f t="shared" si="287"/>
        <v>74.872312280849656</v>
      </c>
      <c r="P1153" s="137">
        <f t="shared" si="284"/>
        <v>-105.37529039087167</v>
      </c>
      <c r="Q1153" s="137">
        <f t="shared" si="276"/>
        <v>281.67245251809436</v>
      </c>
      <c r="R1153" s="144">
        <f t="shared" si="277"/>
        <v>251.16947440807235</v>
      </c>
      <c r="T1153" s="92">
        <f t="shared" si="286"/>
        <v>3.861003861003861E-4</v>
      </c>
      <c r="U1153" s="92">
        <f>SUM($T$13:T1153)</f>
        <v>0.44054054054053127</v>
      </c>
      <c r="V1153" s="92">
        <f t="shared" si="278"/>
        <v>1631</v>
      </c>
      <c r="W1153" s="92">
        <v>-11.730894263599112</v>
      </c>
      <c r="Y1153" s="92">
        <f t="shared" si="279"/>
        <v>412</v>
      </c>
      <c r="Z1153" s="92">
        <v>-13.686709125042398</v>
      </c>
      <c r="AB1153" s="92">
        <f t="shared" si="280"/>
        <v>387</v>
      </c>
      <c r="AC1153" s="92">
        <v>-22.631283447106398</v>
      </c>
      <c r="AE1153" s="92">
        <f t="shared" si="281"/>
        <v>1286</v>
      </c>
      <c r="AF1153" s="92">
        <v>-23.580451570496734</v>
      </c>
    </row>
    <row r="1154" spans="1:32">
      <c r="A1154" s="93">
        <v>1142</v>
      </c>
      <c r="B1154" s="130">
        <v>42261</v>
      </c>
      <c r="C1154" s="92">
        <v>19.054199000000001</v>
      </c>
      <c r="D1154" s="92">
        <v>25.950399000000001</v>
      </c>
      <c r="E1154" s="92">
        <v>16.719999000000001</v>
      </c>
      <c r="F1154" s="139">
        <f t="shared" si="273"/>
        <v>-7.7094817787932701E-3</v>
      </c>
      <c r="G1154" s="140">
        <f t="shared" si="273"/>
        <v>-6.1385954027142198E-3</v>
      </c>
      <c r="H1154" s="140">
        <f t="shared" si="273"/>
        <v>-1.5429426760134035E-3</v>
      </c>
      <c r="I1154" s="141">
        <f t="shared" si="288"/>
        <v>21.234917860882</v>
      </c>
      <c r="J1154" s="142">
        <f t="shared" si="282"/>
        <v>24.926739730283145</v>
      </c>
      <c r="K1154" s="142">
        <f t="shared" si="285"/>
        <v>19.428975878467455</v>
      </c>
      <c r="L1154" s="143">
        <f t="shared" si="283"/>
        <v>14864.442502617399</v>
      </c>
      <c r="M1154" s="137">
        <f t="shared" si="274"/>
        <v>-14956.043838169888</v>
      </c>
      <c r="N1154" s="137">
        <f t="shared" si="275"/>
        <v>29143.46381770118</v>
      </c>
      <c r="O1154" s="143">
        <f t="shared" si="287"/>
        <v>115.48749738259903</v>
      </c>
      <c r="P1154" s="137">
        <f t="shared" si="284"/>
        <v>-92.376161830112324</v>
      </c>
      <c r="Q1154" s="137">
        <f t="shared" si="276"/>
        <v>45.036182298819767</v>
      </c>
      <c r="R1154" s="144">
        <f t="shared" si="277"/>
        <v>68.147517851306475</v>
      </c>
      <c r="T1154" s="92">
        <f t="shared" si="286"/>
        <v>3.861003861003861E-4</v>
      </c>
      <c r="U1154" s="92">
        <f>SUM($T$13:T1154)</f>
        <v>0.44092664092663164</v>
      </c>
      <c r="V1154" s="92">
        <f t="shared" si="278"/>
        <v>2276</v>
      </c>
      <c r="W1154" s="92">
        <v>-11.712417003247538</v>
      </c>
      <c r="Y1154" s="92">
        <f t="shared" si="279"/>
        <v>231</v>
      </c>
      <c r="Z1154" s="92">
        <v>-13.683051160975083</v>
      </c>
      <c r="AB1154" s="92">
        <f t="shared" si="280"/>
        <v>804</v>
      </c>
      <c r="AC1154" s="92">
        <v>-22.558979808713048</v>
      </c>
      <c r="AE1154" s="92">
        <f t="shared" si="281"/>
        <v>1263</v>
      </c>
      <c r="AF1154" s="92">
        <v>-23.357412019382537</v>
      </c>
    </row>
    <row r="1155" spans="1:32">
      <c r="A1155" s="93">
        <v>1143</v>
      </c>
      <c r="B1155" s="130">
        <v>42258</v>
      </c>
      <c r="C1155" s="92">
        <v>18.899401000000001</v>
      </c>
      <c r="D1155" s="92">
        <v>25.861401000000001</v>
      </c>
      <c r="E1155" s="92">
        <v>16.828299999999999</v>
      </c>
      <c r="F1155" s="139">
        <f t="shared" si="273"/>
        <v>8.19062995700226E-3</v>
      </c>
      <c r="G1155" s="140">
        <f t="shared" si="273"/>
        <v>3.441344883055697E-3</v>
      </c>
      <c r="H1155" s="140">
        <f t="shared" si="273"/>
        <v>-6.4356470944776367E-3</v>
      </c>
      <c r="I1155" s="141">
        <f t="shared" si="288"/>
        <v>21.575178662016853</v>
      </c>
      <c r="J1155" s="142">
        <f t="shared" si="282"/>
        <v>25.167011338608454</v>
      </c>
      <c r="K1155" s="142">
        <f t="shared" si="285"/>
        <v>19.333768743188561</v>
      </c>
      <c r="L1155" s="143">
        <f t="shared" si="283"/>
        <v>15102.625063411797</v>
      </c>
      <c r="M1155" s="137">
        <f t="shared" si="274"/>
        <v>-15100.206803165072</v>
      </c>
      <c r="N1155" s="137">
        <f t="shared" si="275"/>
        <v>29000.653114782839</v>
      </c>
      <c r="O1155" s="143">
        <f t="shared" si="287"/>
        <v>-122.6950634117984</v>
      </c>
      <c r="P1155" s="137">
        <f t="shared" si="284"/>
        <v>51.786803165072342</v>
      </c>
      <c r="Q1155" s="137">
        <f t="shared" si="276"/>
        <v>187.84688521716089</v>
      </c>
      <c r="R1155" s="144">
        <f t="shared" si="277"/>
        <v>116.93862497043483</v>
      </c>
      <c r="T1155" s="92">
        <f t="shared" si="286"/>
        <v>3.861003861003861E-4</v>
      </c>
      <c r="U1155" s="92">
        <f>SUM($T$13:T1155)</f>
        <v>0.44131274131273202</v>
      </c>
      <c r="V1155" s="92">
        <f t="shared" si="278"/>
        <v>2510</v>
      </c>
      <c r="W1155" s="92">
        <v>-11.709931600546042</v>
      </c>
      <c r="Y1155" s="92">
        <f t="shared" si="279"/>
        <v>2076</v>
      </c>
      <c r="Z1155" s="92">
        <v>-13.524567412991019</v>
      </c>
      <c r="AB1155" s="92">
        <f t="shared" si="280"/>
        <v>1486</v>
      </c>
      <c r="AC1155" s="92">
        <v>-22.379831783087866</v>
      </c>
      <c r="AE1155" s="92">
        <f t="shared" si="281"/>
        <v>2454</v>
      </c>
      <c r="AF1155" s="92">
        <v>-23.23108154595684</v>
      </c>
    </row>
    <row r="1156" spans="1:32">
      <c r="A1156" s="93">
        <v>1144</v>
      </c>
      <c r="B1156" s="130">
        <v>42257</v>
      </c>
      <c r="C1156" s="92">
        <v>19.031600999999998</v>
      </c>
      <c r="D1156" s="92">
        <v>26.050501000000001</v>
      </c>
      <c r="E1156" s="92">
        <v>16.750900000000001</v>
      </c>
      <c r="F1156" s="139">
        <f t="shared" si="273"/>
        <v>-6.9463415085255775E-3</v>
      </c>
      <c r="G1156" s="140">
        <f t="shared" si="273"/>
        <v>-7.2589774760953851E-3</v>
      </c>
      <c r="H1156" s="140">
        <f t="shared" si="273"/>
        <v>4.6206472488043993E-3</v>
      </c>
      <c r="I1156" s="141">
        <f t="shared" si="288"/>
        <v>21.251248986351701</v>
      </c>
      <c r="J1156" s="142">
        <f t="shared" si="282"/>
        <v>24.898639763615293</v>
      </c>
      <c r="K1156" s="142">
        <f t="shared" si="285"/>
        <v>19.548913174814484</v>
      </c>
      <c r="L1156" s="143">
        <f t="shared" si="283"/>
        <v>14875.874290446191</v>
      </c>
      <c r="M1156" s="137">
        <f t="shared" si="274"/>
        <v>-14939.183858169175</v>
      </c>
      <c r="N1156" s="137">
        <f t="shared" si="275"/>
        <v>29323.369762221726</v>
      </c>
      <c r="O1156" s="143">
        <f t="shared" si="287"/>
        <v>104.0557095538079</v>
      </c>
      <c r="P1156" s="137">
        <f t="shared" si="284"/>
        <v>-109.23614183082464</v>
      </c>
      <c r="Q1156" s="137">
        <f t="shared" si="276"/>
        <v>-134.86976222172598</v>
      </c>
      <c r="R1156" s="144">
        <f t="shared" si="277"/>
        <v>-140.05019449874271</v>
      </c>
      <c r="T1156" s="92">
        <f t="shared" si="286"/>
        <v>3.861003861003861E-4</v>
      </c>
      <c r="U1156" s="92">
        <f>SUM($T$13:T1156)</f>
        <v>0.44169884169883239</v>
      </c>
      <c r="V1156" s="92">
        <f t="shared" si="278"/>
        <v>2582</v>
      </c>
      <c r="W1156" s="92">
        <v>-11.403799117804738</v>
      </c>
      <c r="Y1156" s="92">
        <f t="shared" si="279"/>
        <v>2290</v>
      </c>
      <c r="Z1156" s="92">
        <v>-13.447473767146221</v>
      </c>
      <c r="AB1156" s="92">
        <f t="shared" si="280"/>
        <v>2388</v>
      </c>
      <c r="AC1156" s="92">
        <v>-22.2693618817284</v>
      </c>
      <c r="AE1156" s="92">
        <f t="shared" si="281"/>
        <v>1796</v>
      </c>
      <c r="AF1156" s="92">
        <v>-23.047327573473012</v>
      </c>
    </row>
    <row r="1157" spans="1:32">
      <c r="A1157" s="93">
        <v>1145</v>
      </c>
      <c r="B1157" s="130">
        <v>42256</v>
      </c>
      <c r="C1157" s="92">
        <v>18.851199999999999</v>
      </c>
      <c r="D1157" s="92">
        <v>25.901699000000001</v>
      </c>
      <c r="E1157" s="92">
        <v>16.954499999999999</v>
      </c>
      <c r="F1157" s="139">
        <f t="shared" si="273"/>
        <v>9.5697356136479339E-3</v>
      </c>
      <c r="G1157" s="140">
        <f t="shared" si="273"/>
        <v>5.7448741103816037E-3</v>
      </c>
      <c r="H1157" s="140">
        <f t="shared" si="273"/>
        <v>-1.2008611283140014E-2</v>
      </c>
      <c r="I1157" s="141">
        <f t="shared" si="288"/>
        <v>21.604691385158503</v>
      </c>
      <c r="J1157" s="142">
        <f t="shared" si="282"/>
        <v>25.224785464100247</v>
      </c>
      <c r="K1157" s="142">
        <f t="shared" si="285"/>
        <v>19.225324433041379</v>
      </c>
      <c r="L1157" s="143">
        <f t="shared" si="283"/>
        <v>15123.283969610951</v>
      </c>
      <c r="M1157" s="137">
        <f t="shared" si="274"/>
        <v>-15134.871278460148</v>
      </c>
      <c r="N1157" s="137">
        <f t="shared" si="275"/>
        <v>28837.98664956207</v>
      </c>
      <c r="O1157" s="143">
        <f t="shared" si="287"/>
        <v>-143.35396961095284</v>
      </c>
      <c r="P1157" s="137">
        <f t="shared" si="284"/>
        <v>86.451278460148387</v>
      </c>
      <c r="Q1157" s="137">
        <f t="shared" si="276"/>
        <v>350.51335043793006</v>
      </c>
      <c r="R1157" s="144">
        <f t="shared" si="277"/>
        <v>293.6106592871256</v>
      </c>
      <c r="T1157" s="92">
        <f t="shared" si="286"/>
        <v>3.861003861003861E-4</v>
      </c>
      <c r="U1157" s="92">
        <f>SUM($T$13:T1157)</f>
        <v>0.44208494208493276</v>
      </c>
      <c r="V1157" s="92">
        <f t="shared" si="278"/>
        <v>1851</v>
      </c>
      <c r="W1157" s="92">
        <v>-11.394458303560896</v>
      </c>
      <c r="Y1157" s="92">
        <f t="shared" si="279"/>
        <v>1222</v>
      </c>
      <c r="Z1157" s="92">
        <v>-13.375240471696088</v>
      </c>
      <c r="AB1157" s="92">
        <f t="shared" si="280"/>
        <v>262</v>
      </c>
      <c r="AC1157" s="92">
        <v>-22.018007977621892</v>
      </c>
      <c r="AE1157" s="92">
        <f t="shared" si="281"/>
        <v>917</v>
      </c>
      <c r="AF1157" s="92">
        <v>-22.844436357963787</v>
      </c>
    </row>
    <row r="1158" spans="1:32">
      <c r="A1158" s="93">
        <v>1146</v>
      </c>
      <c r="B1158" s="130">
        <v>42255</v>
      </c>
      <c r="C1158" s="92">
        <v>18.935400000000001</v>
      </c>
      <c r="D1158" s="92">
        <v>25.916499999999999</v>
      </c>
      <c r="E1158" s="92">
        <v>16.822001</v>
      </c>
      <c r="F1158" s="139">
        <f t="shared" si="273"/>
        <v>-4.4466977196152557E-3</v>
      </c>
      <c r="G1158" s="140">
        <f t="shared" si="273"/>
        <v>-5.7110335114685107E-4</v>
      </c>
      <c r="H1158" s="140">
        <f t="shared" si="273"/>
        <v>7.876530265335191E-3</v>
      </c>
      <c r="I1158" s="141">
        <f t="shared" si="288"/>
        <v>21.304741113470005</v>
      </c>
      <c r="J1158" s="142">
        <f t="shared" si="282"/>
        <v>25.06637632818089</v>
      </c>
      <c r="K1158" s="142">
        <f t="shared" si="285"/>
        <v>19.612269402433157</v>
      </c>
      <c r="L1158" s="143">
        <f t="shared" si="283"/>
        <v>14913.318779429004</v>
      </c>
      <c r="M1158" s="137">
        <f t="shared" si="274"/>
        <v>-15039.825796908533</v>
      </c>
      <c r="N1158" s="137">
        <f t="shared" si="275"/>
        <v>29418.404103649736</v>
      </c>
      <c r="O1158" s="143">
        <f t="shared" si="287"/>
        <v>66.611220570994192</v>
      </c>
      <c r="P1158" s="137">
        <f t="shared" si="284"/>
        <v>-8.5942030914666248</v>
      </c>
      <c r="Q1158" s="137">
        <f t="shared" si="276"/>
        <v>-229.9041036497365</v>
      </c>
      <c r="R1158" s="144">
        <f t="shared" si="277"/>
        <v>-171.88708617020893</v>
      </c>
      <c r="T1158" s="92">
        <f t="shared" si="286"/>
        <v>3.861003861003861E-4</v>
      </c>
      <c r="U1158" s="92">
        <f>SUM($T$13:T1158)</f>
        <v>0.44247104247103314</v>
      </c>
      <c r="V1158" s="92">
        <f t="shared" si="278"/>
        <v>1851</v>
      </c>
      <c r="W1158" s="92">
        <v>-11.394458303560896</v>
      </c>
      <c r="Y1158" s="92">
        <f t="shared" si="279"/>
        <v>530</v>
      </c>
      <c r="Z1158" s="92">
        <v>-13.221347338963824</v>
      </c>
      <c r="AB1158" s="92">
        <f t="shared" si="280"/>
        <v>1223</v>
      </c>
      <c r="AC1158" s="92">
        <v>-22.015619671012246</v>
      </c>
      <c r="AE1158" s="92">
        <f t="shared" si="281"/>
        <v>2009</v>
      </c>
      <c r="AF1158" s="92">
        <v>-22.379519600543063</v>
      </c>
    </row>
    <row r="1159" spans="1:32">
      <c r="A1159" s="93">
        <v>1147</v>
      </c>
      <c r="B1159" s="130">
        <v>42254</v>
      </c>
      <c r="C1159" s="92">
        <v>18.8659</v>
      </c>
      <c r="D1159" s="92">
        <v>25.709</v>
      </c>
      <c r="E1159" s="92">
        <v>16.965</v>
      </c>
      <c r="F1159" s="139">
        <f t="shared" si="273"/>
        <v>3.6838952819637782E-3</v>
      </c>
      <c r="G1159" s="140">
        <f t="shared" si="273"/>
        <v>8.0711035046092672E-3</v>
      </c>
      <c r="H1159" s="140">
        <f t="shared" si="273"/>
        <v>-8.4290598290598373E-3</v>
      </c>
      <c r="I1159" s="141">
        <f t="shared" si="288"/>
        <v>21.478734990644494</v>
      </c>
      <c r="J1159" s="142">
        <f t="shared" si="282"/>
        <v>25.283128925668056</v>
      </c>
      <c r="K1159" s="142">
        <f t="shared" si="285"/>
        <v>19.294978924786324</v>
      </c>
      <c r="L1159" s="143">
        <f t="shared" si="283"/>
        <v>15035.114493451145</v>
      </c>
      <c r="M1159" s="137">
        <f t="shared" si="274"/>
        <v>-15169.877355400833</v>
      </c>
      <c r="N1159" s="137">
        <f t="shared" si="275"/>
        <v>28942.468387179488</v>
      </c>
      <c r="O1159" s="143">
        <f t="shared" si="287"/>
        <v>-55.184493451146409</v>
      </c>
      <c r="P1159" s="137">
        <f t="shared" si="284"/>
        <v>121.45735540083297</v>
      </c>
      <c r="Q1159" s="137">
        <f t="shared" si="276"/>
        <v>246.03161282051224</v>
      </c>
      <c r="R1159" s="144">
        <f t="shared" si="277"/>
        <v>312.30447477019879</v>
      </c>
      <c r="T1159" s="92">
        <f t="shared" si="286"/>
        <v>3.861003861003861E-4</v>
      </c>
      <c r="U1159" s="92">
        <f>SUM($T$13:T1159)</f>
        <v>0.44285714285713351</v>
      </c>
      <c r="V1159" s="92">
        <f t="shared" si="278"/>
        <v>595</v>
      </c>
      <c r="W1159" s="92">
        <v>-11.303094862631042</v>
      </c>
      <c r="Y1159" s="92">
        <f t="shared" si="279"/>
        <v>828</v>
      </c>
      <c r="Z1159" s="92">
        <v>-13.135512976101381</v>
      </c>
      <c r="AB1159" s="92">
        <f t="shared" si="280"/>
        <v>1460</v>
      </c>
      <c r="AC1159" s="92">
        <v>-21.775426466294448</v>
      </c>
      <c r="AE1159" s="92">
        <f t="shared" si="281"/>
        <v>1571</v>
      </c>
      <c r="AF1159" s="92">
        <v>-22.03396634593264</v>
      </c>
    </row>
    <row r="1160" spans="1:32">
      <c r="A1160" s="93">
        <v>1148</v>
      </c>
      <c r="B1160" s="130">
        <v>42251</v>
      </c>
      <c r="C1160" s="92">
        <v>18.692499000000002</v>
      </c>
      <c r="D1160" s="92">
        <v>25.634198999999999</v>
      </c>
      <c r="E1160" s="92">
        <v>16.932099999999998</v>
      </c>
      <c r="F1160" s="139">
        <f t="shared" si="273"/>
        <v>9.2765017668317018E-3</v>
      </c>
      <c r="G1160" s="140">
        <f t="shared" si="273"/>
        <v>2.9180158896324748E-3</v>
      </c>
      <c r="H1160" s="140">
        <f t="shared" si="273"/>
        <v>1.9430549075425407E-3</v>
      </c>
      <c r="I1160" s="141">
        <f t="shared" si="288"/>
        <v>21.598416210160021</v>
      </c>
      <c r="J1160" s="142">
        <f t="shared" si="282"/>
        <v>25.153885881123106</v>
      </c>
      <c r="K1160" s="142">
        <f t="shared" si="285"/>
        <v>19.496809905445868</v>
      </c>
      <c r="L1160" s="143">
        <f t="shared" si="283"/>
        <v>15118.891347112014</v>
      </c>
      <c r="M1160" s="137">
        <f t="shared" si="274"/>
        <v>-15092.331528673863</v>
      </c>
      <c r="N1160" s="137">
        <f t="shared" si="275"/>
        <v>29245.214858168802</v>
      </c>
      <c r="O1160" s="143">
        <f t="shared" si="287"/>
        <v>-138.96134711201557</v>
      </c>
      <c r="P1160" s="137">
        <f t="shared" si="284"/>
        <v>43.911528673863359</v>
      </c>
      <c r="Q1160" s="137">
        <f t="shared" si="276"/>
        <v>-56.714858168801584</v>
      </c>
      <c r="R1160" s="144">
        <f t="shared" si="277"/>
        <v>-151.7646766069538</v>
      </c>
      <c r="T1160" s="92">
        <f t="shared" si="286"/>
        <v>3.861003861003861E-4</v>
      </c>
      <c r="U1160" s="92">
        <f>SUM($T$13:T1160)</f>
        <v>0.44324324324323389</v>
      </c>
      <c r="V1160" s="92">
        <f t="shared" si="278"/>
        <v>453</v>
      </c>
      <c r="W1160" s="92">
        <v>-11.236190655754399</v>
      </c>
      <c r="Y1160" s="92">
        <f t="shared" si="279"/>
        <v>1755</v>
      </c>
      <c r="Z1160" s="92">
        <v>-12.781264280416508</v>
      </c>
      <c r="AB1160" s="92">
        <f t="shared" si="280"/>
        <v>2505</v>
      </c>
      <c r="AC1160" s="92">
        <v>-21.751379419689329</v>
      </c>
      <c r="AE1160" s="92">
        <f t="shared" si="281"/>
        <v>501</v>
      </c>
      <c r="AF1160" s="92">
        <v>-22.029226286691483</v>
      </c>
    </row>
    <row r="1161" spans="1:32">
      <c r="A1161" s="93">
        <v>1149</v>
      </c>
      <c r="B1161" s="130">
        <v>42250</v>
      </c>
      <c r="C1161" s="92">
        <v>18.905100000000001</v>
      </c>
      <c r="D1161" s="92">
        <v>25.802999</v>
      </c>
      <c r="E1161" s="92">
        <v>16.802199999999999</v>
      </c>
      <c r="F1161" s="139">
        <f t="shared" si="273"/>
        <v>-1.124569560594757E-2</v>
      </c>
      <c r="G1161" s="140">
        <f t="shared" si="273"/>
        <v>-6.5418752293096016E-3</v>
      </c>
      <c r="H1161" s="140">
        <f t="shared" si="273"/>
        <v>7.7311304472031939E-3</v>
      </c>
      <c r="I1161" s="141">
        <f t="shared" si="288"/>
        <v>21.159243238602283</v>
      </c>
      <c r="J1161" s="142">
        <f t="shared" si="282"/>
        <v>24.916625189936255</v>
      </c>
      <c r="K1161" s="142">
        <f t="shared" si="285"/>
        <v>19.609440067372127</v>
      </c>
      <c r="L1161" s="143">
        <f t="shared" si="283"/>
        <v>14811.470267021597</v>
      </c>
      <c r="M1161" s="137">
        <f t="shared" si="274"/>
        <v>-14949.975113961753</v>
      </c>
      <c r="N1161" s="137">
        <f t="shared" si="275"/>
        <v>29414.160101058191</v>
      </c>
      <c r="O1161" s="143">
        <f t="shared" si="287"/>
        <v>168.45973297840101</v>
      </c>
      <c r="P1161" s="137">
        <f t="shared" si="284"/>
        <v>-98.444886038247205</v>
      </c>
      <c r="Q1161" s="137">
        <f t="shared" si="276"/>
        <v>-225.66010105819078</v>
      </c>
      <c r="R1161" s="144">
        <f t="shared" si="277"/>
        <v>-155.64525411803697</v>
      </c>
      <c r="T1161" s="92">
        <f t="shared" si="286"/>
        <v>3.861003861003861E-4</v>
      </c>
      <c r="U1161" s="92">
        <f>SUM($T$13:T1161)</f>
        <v>0.44362934362933426</v>
      </c>
      <c r="V1161" s="92">
        <f t="shared" si="278"/>
        <v>491</v>
      </c>
      <c r="W1161" s="92">
        <v>-11.204087404603342</v>
      </c>
      <c r="Y1161" s="92">
        <f t="shared" si="279"/>
        <v>2363</v>
      </c>
      <c r="Z1161" s="92">
        <v>-12.740873507593278</v>
      </c>
      <c r="AB1161" s="92">
        <f t="shared" si="280"/>
        <v>769</v>
      </c>
      <c r="AC1161" s="92">
        <v>-21.607967191899661</v>
      </c>
      <c r="AE1161" s="92">
        <f t="shared" si="281"/>
        <v>2127</v>
      </c>
      <c r="AF1161" s="92">
        <v>-21.322869536197686</v>
      </c>
    </row>
    <row r="1162" spans="1:32">
      <c r="A1162" s="93">
        <v>1150</v>
      </c>
      <c r="B1162" s="130">
        <v>42249</v>
      </c>
      <c r="C1162" s="92">
        <v>19.146601</v>
      </c>
      <c r="D1162" s="92">
        <v>25.943000999999999</v>
      </c>
      <c r="E1162" s="92">
        <v>16.858601</v>
      </c>
      <c r="F1162" s="139">
        <f t="shared" si="273"/>
        <v>-1.2613257047556337E-2</v>
      </c>
      <c r="G1162" s="140">
        <f t="shared" si="273"/>
        <v>-5.3965229388843738E-3</v>
      </c>
      <c r="H1162" s="140">
        <f t="shared" si="273"/>
        <v>-3.345532645324556E-3</v>
      </c>
      <c r="I1162" s="141">
        <f t="shared" si="288"/>
        <v>21.129977560507999</v>
      </c>
      <c r="J1162" s="142">
        <f t="shared" si="282"/>
        <v>24.945351427126724</v>
      </c>
      <c r="K1162" s="142">
        <f t="shared" si="285"/>
        <v>19.39389928025463</v>
      </c>
      <c r="L1162" s="143">
        <f t="shared" si="283"/>
        <v>14790.984292355599</v>
      </c>
      <c r="M1162" s="137">
        <f t="shared" si="274"/>
        <v>-14967.210856276035</v>
      </c>
      <c r="N1162" s="137">
        <f t="shared" si="275"/>
        <v>29090.848920381944</v>
      </c>
      <c r="O1162" s="143">
        <f t="shared" si="287"/>
        <v>188.94570764439959</v>
      </c>
      <c r="P1162" s="137">
        <f t="shared" si="284"/>
        <v>-81.209143723965099</v>
      </c>
      <c r="Q1162" s="137">
        <f t="shared" si="276"/>
        <v>97.651079618055519</v>
      </c>
      <c r="R1162" s="144">
        <f t="shared" si="277"/>
        <v>205.38764353849001</v>
      </c>
      <c r="T1162" s="92">
        <f t="shared" si="286"/>
        <v>3.861003861003861E-4</v>
      </c>
      <c r="U1162" s="92">
        <f>SUM($T$13:T1162)</f>
        <v>0.44401544401543463</v>
      </c>
      <c r="V1162" s="92">
        <f t="shared" si="278"/>
        <v>1162</v>
      </c>
      <c r="W1162" s="92">
        <v>-11.120101562200944</v>
      </c>
      <c r="Y1162" s="92">
        <f t="shared" si="279"/>
        <v>1456</v>
      </c>
      <c r="Z1162" s="92">
        <v>-12.678433622950251</v>
      </c>
      <c r="AB1162" s="92">
        <f t="shared" si="280"/>
        <v>860</v>
      </c>
      <c r="AC1162" s="92">
        <v>-21.576298846419377</v>
      </c>
      <c r="AE1162" s="92">
        <f t="shared" si="281"/>
        <v>902</v>
      </c>
      <c r="AF1162" s="92">
        <v>-21.064859752403208</v>
      </c>
    </row>
    <row r="1163" spans="1:32">
      <c r="A1163" s="93">
        <v>1151</v>
      </c>
      <c r="B1163" s="130">
        <v>42248</v>
      </c>
      <c r="C1163" s="92">
        <v>18.792998999999998</v>
      </c>
      <c r="D1163" s="92">
        <v>25.726800999999998</v>
      </c>
      <c r="E1163" s="92">
        <v>16.954000000000001</v>
      </c>
      <c r="F1163" s="139">
        <f t="shared" si="273"/>
        <v>1.8815623839494755E-2</v>
      </c>
      <c r="G1163" s="140">
        <f t="shared" si="273"/>
        <v>8.4036876563082785E-3</v>
      </c>
      <c r="H1163" s="140">
        <f t="shared" si="273"/>
        <v>-5.6269316975345873E-3</v>
      </c>
      <c r="I1163" s="141">
        <f t="shared" si="288"/>
        <v>21.802552468602801</v>
      </c>
      <c r="J1163" s="142">
        <f t="shared" si="282"/>
        <v>25.291470369001573</v>
      </c>
      <c r="K1163" s="142">
        <f t="shared" si="285"/>
        <v>19.349505536097674</v>
      </c>
      <c r="L1163" s="143">
        <f t="shared" si="283"/>
        <v>15261.786728021962</v>
      </c>
      <c r="M1163" s="137">
        <f t="shared" si="274"/>
        <v>-15174.882221400943</v>
      </c>
      <c r="N1163" s="137">
        <f t="shared" si="275"/>
        <v>29024.258304146511</v>
      </c>
      <c r="O1163" s="143">
        <f t="shared" si="287"/>
        <v>-281.85672802196314</v>
      </c>
      <c r="P1163" s="137">
        <f t="shared" si="284"/>
        <v>126.46222140094324</v>
      </c>
      <c r="Q1163" s="137">
        <f t="shared" si="276"/>
        <v>164.24169585348864</v>
      </c>
      <c r="R1163" s="144">
        <f t="shared" si="277"/>
        <v>8.847189232468736</v>
      </c>
      <c r="T1163" s="92">
        <f t="shared" si="286"/>
        <v>3.861003861003861E-4</v>
      </c>
      <c r="U1163" s="92">
        <f>SUM($T$13:T1163)</f>
        <v>0.44440154440153501</v>
      </c>
      <c r="V1163" s="92">
        <f t="shared" si="278"/>
        <v>866</v>
      </c>
      <c r="W1163" s="92">
        <v>-10.940977963915429</v>
      </c>
      <c r="Y1163" s="92">
        <f t="shared" si="279"/>
        <v>1745</v>
      </c>
      <c r="Z1163" s="92">
        <v>-12.638431549381494</v>
      </c>
      <c r="AB1163" s="92">
        <f t="shared" si="280"/>
        <v>105</v>
      </c>
      <c r="AC1163" s="92">
        <v>-21.509249735168851</v>
      </c>
      <c r="AE1163" s="92">
        <f t="shared" si="281"/>
        <v>1948</v>
      </c>
      <c r="AF1163" s="92">
        <v>-20.596574926952599</v>
      </c>
    </row>
    <row r="1164" spans="1:32">
      <c r="A1164" s="93">
        <v>1152</v>
      </c>
      <c r="B1164" s="130">
        <v>42247</v>
      </c>
      <c r="C1164" s="92">
        <v>18.794900999999999</v>
      </c>
      <c r="D1164" s="92">
        <v>25.841699999999999</v>
      </c>
      <c r="E1164" s="92">
        <v>16.744800999999999</v>
      </c>
      <c r="F1164" s="139">
        <f t="shared" si="273"/>
        <v>-1.0119765993987784E-4</v>
      </c>
      <c r="G1164" s="140">
        <f t="shared" si="273"/>
        <v>-4.4462632102377775E-3</v>
      </c>
      <c r="H1164" s="140">
        <f t="shared" si="273"/>
        <v>1.2493370330289411E-2</v>
      </c>
      <c r="I1164" s="141">
        <f t="shared" si="288"/>
        <v>21.397734380197051</v>
      </c>
      <c r="J1164" s="142">
        <f t="shared" si="282"/>
        <v>24.969184606302989</v>
      </c>
      <c r="K1164" s="142">
        <f t="shared" si="285"/>
        <v>19.7021084932571</v>
      </c>
      <c r="L1164" s="143">
        <f t="shared" si="283"/>
        <v>14978.414066137935</v>
      </c>
      <c r="M1164" s="137">
        <f t="shared" si="274"/>
        <v>-14981.510763781793</v>
      </c>
      <c r="N1164" s="137">
        <f t="shared" si="275"/>
        <v>29553.162739885651</v>
      </c>
      <c r="O1164" s="143">
        <f t="shared" si="287"/>
        <v>1.5159338620633207</v>
      </c>
      <c r="P1164" s="137">
        <f t="shared" si="284"/>
        <v>-66.909236218207297</v>
      </c>
      <c r="Q1164" s="137">
        <f t="shared" si="276"/>
        <v>-364.66273988565081</v>
      </c>
      <c r="R1164" s="144">
        <f t="shared" si="277"/>
        <v>-430.05604224179478</v>
      </c>
      <c r="T1164" s="92">
        <f t="shared" si="286"/>
        <v>3.861003861003861E-4</v>
      </c>
      <c r="U1164" s="92">
        <f>SUM($T$13:T1164)</f>
        <v>0.44478764478763538</v>
      </c>
      <c r="V1164" s="92">
        <f t="shared" si="278"/>
        <v>535</v>
      </c>
      <c r="W1164" s="92">
        <v>-10.940791132694358</v>
      </c>
      <c r="Y1164" s="92">
        <f t="shared" si="279"/>
        <v>164</v>
      </c>
      <c r="Z1164" s="92">
        <v>-12.576904097935767</v>
      </c>
      <c r="AB1164" s="92">
        <f t="shared" si="280"/>
        <v>1005</v>
      </c>
      <c r="AC1164" s="92">
        <v>-21.258405599615799</v>
      </c>
      <c r="AE1164" s="92">
        <f t="shared" si="281"/>
        <v>2026</v>
      </c>
      <c r="AF1164" s="92">
        <v>-20.596102383698963</v>
      </c>
    </row>
    <row r="1165" spans="1:32">
      <c r="A1165" s="93">
        <v>1153</v>
      </c>
      <c r="B1165" s="130">
        <v>42244</v>
      </c>
      <c r="C1165" s="92">
        <v>18.979900000000001</v>
      </c>
      <c r="D1165" s="92">
        <v>26.007299</v>
      </c>
      <c r="E1165" s="92">
        <v>16.747299000000002</v>
      </c>
      <c r="F1165" s="139">
        <f t="shared" si="273"/>
        <v>-9.7471008804050907E-3</v>
      </c>
      <c r="G1165" s="140">
        <f t="shared" si="273"/>
        <v>-6.3674047812500856E-3</v>
      </c>
      <c r="H1165" s="140">
        <f t="shared" si="273"/>
        <v>-1.4915838070383991E-4</v>
      </c>
      <c r="I1165" s="141">
        <f t="shared" si="288"/>
        <v>21.191313015869419</v>
      </c>
      <c r="J1165" s="142">
        <f t="shared" si="282"/>
        <v>24.9210010309029</v>
      </c>
      <c r="K1165" s="142">
        <f t="shared" si="285"/>
        <v>19.456097527069883</v>
      </c>
      <c r="L1165" s="143">
        <f t="shared" si="283"/>
        <v>14833.919111108593</v>
      </c>
      <c r="M1165" s="137">
        <f t="shared" si="274"/>
        <v>-14952.600618541741</v>
      </c>
      <c r="N1165" s="137">
        <f t="shared" si="275"/>
        <v>29184.146290604825</v>
      </c>
      <c r="O1165" s="143">
        <f t="shared" si="287"/>
        <v>146.01088889140556</v>
      </c>
      <c r="P1165" s="137">
        <f t="shared" si="284"/>
        <v>-95.819381458259159</v>
      </c>
      <c r="Q1165" s="137">
        <f t="shared" si="276"/>
        <v>4.3537093951745192</v>
      </c>
      <c r="R1165" s="144">
        <f t="shared" si="277"/>
        <v>54.545216828320918</v>
      </c>
      <c r="T1165" s="92">
        <f t="shared" si="286"/>
        <v>3.861003861003861E-4</v>
      </c>
      <c r="U1165" s="92">
        <f>SUM($T$13:T1165)</f>
        <v>0.44517374517373576</v>
      </c>
      <c r="V1165" s="92">
        <f t="shared" si="278"/>
        <v>494</v>
      </c>
      <c r="W1165" s="92">
        <v>-10.916444971791861</v>
      </c>
      <c r="Y1165" s="92">
        <f t="shared" si="279"/>
        <v>1839</v>
      </c>
      <c r="Z1165" s="92">
        <v>-12.557585902217397</v>
      </c>
      <c r="AB1165" s="92">
        <f t="shared" si="280"/>
        <v>1221</v>
      </c>
      <c r="AC1165" s="92">
        <v>-21.009913623871398</v>
      </c>
      <c r="AE1165" s="92">
        <f t="shared" si="281"/>
        <v>691</v>
      </c>
      <c r="AF1165" s="92">
        <v>-20.475541876343414</v>
      </c>
    </row>
    <row r="1166" spans="1:32">
      <c r="A1166" s="93">
        <v>1154</v>
      </c>
      <c r="B1166" s="130">
        <v>42243</v>
      </c>
      <c r="C1166" s="92">
        <v>19.305098999999998</v>
      </c>
      <c r="D1166" s="92">
        <v>26.3582</v>
      </c>
      <c r="E1166" s="92">
        <v>16.872399999999999</v>
      </c>
      <c r="F1166" s="139">
        <f t="shared" ref="F1166:H1229" si="289">C1165/C1166-1</f>
        <v>-1.6845238659485617E-2</v>
      </c>
      <c r="G1166" s="140">
        <f t="shared" si="289"/>
        <v>-1.3312783118725857E-2</v>
      </c>
      <c r="H1166" s="140">
        <f t="shared" si="289"/>
        <v>-7.4145349802041682E-3</v>
      </c>
      <c r="I1166" s="141">
        <f t="shared" si="288"/>
        <v>21.039413577210873</v>
      </c>
      <c r="J1166" s="142">
        <f t="shared" si="282"/>
        <v>24.746806080434173</v>
      </c>
      <c r="K1166" s="142">
        <f t="shared" si="285"/>
        <v>19.314720563820206</v>
      </c>
      <c r="L1166" s="143">
        <f t="shared" si="283"/>
        <v>14727.589504047612</v>
      </c>
      <c r="M1166" s="137">
        <f t="shared" ref="M1166:M1229" si="290">$C$5*J1166</f>
        <v>-14848.083648260503</v>
      </c>
      <c r="N1166" s="137">
        <f t="shared" ref="N1166:N1229" si="291">$C$6*K1166</f>
        <v>28972.08084573031</v>
      </c>
      <c r="O1166" s="143">
        <f t="shared" si="287"/>
        <v>252.34049595238685</v>
      </c>
      <c r="P1166" s="137">
        <f t="shared" si="284"/>
        <v>-200.33635173949733</v>
      </c>
      <c r="Q1166" s="137">
        <f t="shared" ref="Q1166:Q1229" si="292">$N$13-N1166</f>
        <v>216.4191542696899</v>
      </c>
      <c r="R1166" s="144">
        <f t="shared" ref="R1166:R1229" si="293">O1166+P1166+Q1166</f>
        <v>268.42329848257941</v>
      </c>
      <c r="T1166" s="92">
        <f t="shared" si="286"/>
        <v>3.861003861003861E-4</v>
      </c>
      <c r="U1166" s="92">
        <f>SUM($T$13:T1166)</f>
        <v>0.44555984555983613</v>
      </c>
      <c r="V1166" s="92">
        <f t="shared" ref="V1166:V1229" si="294">MATCH(W1166,$O$13:$O$2603,0)</f>
        <v>1331</v>
      </c>
      <c r="W1166" s="92">
        <v>-10.858943731498584</v>
      </c>
      <c r="Y1166" s="92">
        <f t="shared" ref="Y1166:Y1229" si="295">MATCH(Z1166,$P$13:$P$2603,0)</f>
        <v>552</v>
      </c>
      <c r="Z1166" s="92">
        <v>-12.460646070094299</v>
      </c>
      <c r="AB1166" s="92">
        <f t="shared" ref="AB1166:AB1229" si="296">MATCH(AC1166,$Q$13:$Q$2603,0)</f>
        <v>103</v>
      </c>
      <c r="AC1166" s="92">
        <v>-20.879928873986501</v>
      </c>
      <c r="AE1166" s="92">
        <f t="shared" ref="AE1166:AE1229" si="297">MATCH(AF1166,$R$13:$R$2603,0)</f>
        <v>1816</v>
      </c>
      <c r="AF1166" s="92">
        <v>-20.452378653280903</v>
      </c>
    </row>
    <row r="1167" spans="1:32">
      <c r="A1167" s="93">
        <v>1155</v>
      </c>
      <c r="B1167" s="130">
        <v>42242</v>
      </c>
      <c r="C1167" s="92">
        <v>19.956900000000001</v>
      </c>
      <c r="D1167" s="92">
        <v>27.115801000000001</v>
      </c>
      <c r="E1167" s="92">
        <v>17.029199999999999</v>
      </c>
      <c r="F1167" s="139">
        <f t="shared" si="289"/>
        <v>-3.2660433233618558E-2</v>
      </c>
      <c r="G1167" s="140">
        <f t="shared" si="289"/>
        <v>-2.7939465996228541E-2</v>
      </c>
      <c r="H1167" s="140">
        <f t="shared" si="289"/>
        <v>-9.2077138092218069E-3</v>
      </c>
      <c r="I1167" s="141">
        <f t="shared" si="288"/>
        <v>20.700969994843884</v>
      </c>
      <c r="J1167" s="142">
        <f t="shared" ref="J1167:J1230" si="298">$D$13*(1+G1167)</f>
        <v>24.379958635188391</v>
      </c>
      <c r="K1167" s="142">
        <f t="shared" si="285"/>
        <v>19.279827096986352</v>
      </c>
      <c r="L1167" s="143">
        <f t="shared" ref="L1167:L1230" si="299">$C$4*I1167</f>
        <v>14490.678996390719</v>
      </c>
      <c r="M1167" s="137">
        <f t="shared" si="290"/>
        <v>-14627.975181113035</v>
      </c>
      <c r="N1167" s="137">
        <f t="shared" si="291"/>
        <v>28919.740645479527</v>
      </c>
      <c r="O1167" s="143">
        <f t="shared" si="287"/>
        <v>489.251003609279</v>
      </c>
      <c r="P1167" s="137">
        <f t="shared" ref="P1167:P1230" si="300">$M$13-M1167</f>
        <v>-420.44481888696464</v>
      </c>
      <c r="Q1167" s="137">
        <f t="shared" si="292"/>
        <v>268.7593545204727</v>
      </c>
      <c r="R1167" s="144">
        <f t="shared" si="293"/>
        <v>337.56553924278705</v>
      </c>
      <c r="T1167" s="92">
        <f t="shared" si="286"/>
        <v>3.861003861003861E-4</v>
      </c>
      <c r="U1167" s="92">
        <f>SUM($T$13:T1167)</f>
        <v>0.44594594594593651</v>
      </c>
      <c r="V1167" s="92">
        <f t="shared" si="294"/>
        <v>1508</v>
      </c>
      <c r="W1167" s="92">
        <v>-10.813448663602685</v>
      </c>
      <c r="Y1167" s="92">
        <f t="shared" si="295"/>
        <v>969</v>
      </c>
      <c r="Z1167" s="92">
        <v>-12.459744261854212</v>
      </c>
      <c r="AB1167" s="92">
        <f t="shared" si="296"/>
        <v>1709</v>
      </c>
      <c r="AC1167" s="92">
        <v>-20.759957325743017</v>
      </c>
      <c r="AE1167" s="92">
        <f t="shared" si="297"/>
        <v>1769</v>
      </c>
      <c r="AF1167" s="92">
        <v>-20.361188817250877</v>
      </c>
    </row>
    <row r="1168" spans="1:32">
      <c r="A1168" s="93">
        <v>1156</v>
      </c>
      <c r="B1168" s="130">
        <v>42241</v>
      </c>
      <c r="C1168" s="92">
        <v>19.876301000000002</v>
      </c>
      <c r="D1168" s="92">
        <v>27.0502</v>
      </c>
      <c r="E1168" s="92">
        <v>17.274598999999998</v>
      </c>
      <c r="F1168" s="139">
        <f t="shared" si="289"/>
        <v>4.0550301587805038E-3</v>
      </c>
      <c r="G1168" s="140">
        <f t="shared" si="289"/>
        <v>2.4251576698139932E-3</v>
      </c>
      <c r="H1168" s="140">
        <f t="shared" si="289"/>
        <v>-1.420577114409427E-2</v>
      </c>
      <c r="I1168" s="141">
        <f t="shared" si="288"/>
        <v>21.486677239894885</v>
      </c>
      <c r="J1168" s="142">
        <f t="shared" si="298"/>
        <v>25.141524651969306</v>
      </c>
      <c r="K1168" s="142">
        <f t="shared" ref="K1168:K1231" si="301">$E$13*(1+H1168)</f>
        <v>19.182569899307069</v>
      </c>
      <c r="L1168" s="143">
        <f t="shared" si="299"/>
        <v>15040.674067926419</v>
      </c>
      <c r="M1168" s="137">
        <f t="shared" si="290"/>
        <v>-15084.914791181583</v>
      </c>
      <c r="N1168" s="137">
        <f t="shared" si="291"/>
        <v>28773.854848960604</v>
      </c>
      <c r="O1168" s="143">
        <f t="shared" si="287"/>
        <v>-60.74406792642003</v>
      </c>
      <c r="P1168" s="137">
        <f t="shared" si="300"/>
        <v>36.494791181583423</v>
      </c>
      <c r="Q1168" s="137">
        <f t="shared" si="292"/>
        <v>414.6451510393963</v>
      </c>
      <c r="R1168" s="144">
        <f t="shared" si="293"/>
        <v>390.39587429455969</v>
      </c>
      <c r="T1168" s="92">
        <f t="shared" ref="T1168:T1231" si="302">T1167</f>
        <v>3.861003861003861E-4</v>
      </c>
      <c r="U1168" s="92">
        <f>SUM($T$13:T1168)</f>
        <v>0.44633204633203688</v>
      </c>
      <c r="V1168" s="92">
        <f t="shared" si="294"/>
        <v>1429</v>
      </c>
      <c r="W1168" s="92">
        <v>-10.729944911417988</v>
      </c>
      <c r="Y1168" s="92">
        <f t="shared" si="295"/>
        <v>1217</v>
      </c>
      <c r="Z1168" s="92">
        <v>-12.086827504141183</v>
      </c>
      <c r="AB1168" s="92">
        <f t="shared" si="296"/>
        <v>2082</v>
      </c>
      <c r="AC1168" s="92">
        <v>-20.753724975900695</v>
      </c>
      <c r="AE1168" s="92">
        <f t="shared" si="297"/>
        <v>1098</v>
      </c>
      <c r="AF1168" s="92">
        <v>-20.088958135664143</v>
      </c>
    </row>
    <row r="1169" spans="1:32">
      <c r="A1169" s="93">
        <v>1157</v>
      </c>
      <c r="B1169" s="130">
        <v>42240</v>
      </c>
      <c r="C1169" s="92">
        <v>19.382099</v>
      </c>
      <c r="D1169" s="92">
        <v>26.709700000000002</v>
      </c>
      <c r="E1169" s="92">
        <v>17.164300999999998</v>
      </c>
      <c r="F1169" s="139">
        <f t="shared" si="289"/>
        <v>2.549785758498091E-2</v>
      </c>
      <c r="G1169" s="140">
        <f t="shared" si="289"/>
        <v>1.2748177628352231E-2</v>
      </c>
      <c r="H1169" s="140">
        <f t="shared" si="289"/>
        <v>6.4260117554453267E-3</v>
      </c>
      <c r="I1169" s="141">
        <f t="shared" si="288"/>
        <v>21.945551602532831</v>
      </c>
      <c r="J1169" s="142">
        <f t="shared" si="298"/>
        <v>25.400433218643414</v>
      </c>
      <c r="K1169" s="142">
        <f t="shared" si="301"/>
        <v>19.584043762749211</v>
      </c>
      <c r="L1169" s="143">
        <f t="shared" si="299"/>
        <v>15361.886121772981</v>
      </c>
      <c r="M1169" s="137">
        <f t="shared" si="290"/>
        <v>-15240.259931186049</v>
      </c>
      <c r="N1169" s="137">
        <f t="shared" si="291"/>
        <v>29376.065644123817</v>
      </c>
      <c r="O1169" s="143">
        <f t="shared" ref="O1169:O1232" si="303">$L$13-L1169</f>
        <v>-381.95612177298244</v>
      </c>
      <c r="P1169" s="137">
        <f t="shared" si="300"/>
        <v>191.83993118604849</v>
      </c>
      <c r="Q1169" s="137">
        <f t="shared" si="292"/>
        <v>-187.56564412381704</v>
      </c>
      <c r="R1169" s="144">
        <f t="shared" si="293"/>
        <v>-377.68183471075099</v>
      </c>
      <c r="T1169" s="92">
        <f t="shared" si="302"/>
        <v>3.861003861003861E-4</v>
      </c>
      <c r="U1169" s="92">
        <f>SUM($T$13:T1169)</f>
        <v>0.44671814671813725</v>
      </c>
      <c r="V1169" s="92">
        <f t="shared" si="294"/>
        <v>2314</v>
      </c>
      <c r="W1169" s="92">
        <v>-10.691932355295648</v>
      </c>
      <c r="Y1169" s="92">
        <f t="shared" si="295"/>
        <v>1365</v>
      </c>
      <c r="Z1169" s="92">
        <v>-12.074239635792765</v>
      </c>
      <c r="AB1169" s="92">
        <f t="shared" si="296"/>
        <v>1916</v>
      </c>
      <c r="AC1169" s="92">
        <v>-20.425822253320803</v>
      </c>
      <c r="AE1169" s="92">
        <f t="shared" si="297"/>
        <v>2411</v>
      </c>
      <c r="AF1169" s="92">
        <v>-19.812701921251573</v>
      </c>
    </row>
    <row r="1170" spans="1:32">
      <c r="A1170" s="93">
        <v>1158</v>
      </c>
      <c r="B1170" s="130">
        <v>42237</v>
      </c>
      <c r="C1170" s="92">
        <v>18.860900999999998</v>
      </c>
      <c r="D1170" s="92">
        <v>26.337600999999999</v>
      </c>
      <c r="E1170" s="92">
        <v>16.979900000000001</v>
      </c>
      <c r="F1170" s="139">
        <f t="shared" si="289"/>
        <v>2.7633780591924006E-2</v>
      </c>
      <c r="G1170" s="140">
        <f t="shared" si="289"/>
        <v>1.4128052133525859E-2</v>
      </c>
      <c r="H1170" s="140">
        <f t="shared" si="289"/>
        <v>1.0859957950282162E-2</v>
      </c>
      <c r="I1170" s="141">
        <f t="shared" si="288"/>
        <v>21.991260141289114</v>
      </c>
      <c r="J1170" s="142">
        <f t="shared" si="298"/>
        <v>25.435041437145323</v>
      </c>
      <c r="K1170" s="142">
        <f t="shared" si="301"/>
        <v>19.670323921754541</v>
      </c>
      <c r="L1170" s="143">
        <f t="shared" si="299"/>
        <v>15393.882098902381</v>
      </c>
      <c r="M1170" s="137">
        <f t="shared" si="290"/>
        <v>-15261.024862287193</v>
      </c>
      <c r="N1170" s="137">
        <f t="shared" si="291"/>
        <v>29505.485882631812</v>
      </c>
      <c r="O1170" s="143">
        <f t="shared" si="303"/>
        <v>-413.9520989023822</v>
      </c>
      <c r="P1170" s="137">
        <f t="shared" si="300"/>
        <v>212.6048622871931</v>
      </c>
      <c r="Q1170" s="137">
        <f t="shared" si="292"/>
        <v>-316.98588263181227</v>
      </c>
      <c r="R1170" s="144">
        <f t="shared" si="293"/>
        <v>-518.33311924700138</v>
      </c>
      <c r="T1170" s="92">
        <f t="shared" si="302"/>
        <v>3.861003861003861E-4</v>
      </c>
      <c r="U1170" s="92">
        <f>SUM($T$13:T1170)</f>
        <v>0.44710424710423763</v>
      </c>
      <c r="V1170" s="92">
        <f t="shared" si="294"/>
        <v>921</v>
      </c>
      <c r="W1170" s="92">
        <v>-10.674971618132986</v>
      </c>
      <c r="Y1170" s="92">
        <f t="shared" si="295"/>
        <v>2351</v>
      </c>
      <c r="Z1170" s="92">
        <v>-11.713608941336133</v>
      </c>
      <c r="AB1170" s="92">
        <f t="shared" si="296"/>
        <v>2290</v>
      </c>
      <c r="AC1170" s="92">
        <v>-20.142154748555186</v>
      </c>
      <c r="AE1170" s="92">
        <f t="shared" si="297"/>
        <v>1404</v>
      </c>
      <c r="AF1170" s="92">
        <v>-19.795222321265101</v>
      </c>
    </row>
    <row r="1171" spans="1:32">
      <c r="A1171" s="93">
        <v>1159</v>
      </c>
      <c r="B1171" s="130">
        <v>42236</v>
      </c>
      <c r="C1171" s="92">
        <v>18.452998999999998</v>
      </c>
      <c r="D1171" s="92">
        <v>26.031099000000001</v>
      </c>
      <c r="E1171" s="92">
        <v>16.7882</v>
      </c>
      <c r="F1171" s="139">
        <f t="shared" si="289"/>
        <v>2.210491638784573E-2</v>
      </c>
      <c r="G1171" s="140">
        <f t="shared" si="289"/>
        <v>1.1774454854940997E-2</v>
      </c>
      <c r="H1171" s="140">
        <f t="shared" si="289"/>
        <v>1.1418734587388846E-2</v>
      </c>
      <c r="I1171" s="141">
        <f t="shared" ref="I1171:I1234" si="304">$C$13*(1+F1171)</f>
        <v>21.872943000208259</v>
      </c>
      <c r="J1171" s="142">
        <f t="shared" si="298"/>
        <v>25.376011569880319</v>
      </c>
      <c r="K1171" s="142">
        <f t="shared" si="301"/>
        <v>19.681197156335998</v>
      </c>
      <c r="L1171" s="143">
        <f t="shared" si="299"/>
        <v>15311.060100145782</v>
      </c>
      <c r="M1171" s="137">
        <f t="shared" si="290"/>
        <v>-15225.606941928192</v>
      </c>
      <c r="N1171" s="137">
        <f t="shared" si="291"/>
        <v>29521.795734503998</v>
      </c>
      <c r="O1171" s="143">
        <f t="shared" si="303"/>
        <v>-331.13010014578322</v>
      </c>
      <c r="P1171" s="137">
        <f t="shared" si="300"/>
        <v>177.18694192819203</v>
      </c>
      <c r="Q1171" s="137">
        <f t="shared" si="292"/>
        <v>-333.29573450399766</v>
      </c>
      <c r="R1171" s="144">
        <f t="shared" si="293"/>
        <v>-487.23889272158885</v>
      </c>
      <c r="T1171" s="92">
        <f t="shared" si="302"/>
        <v>3.861003861003861E-4</v>
      </c>
      <c r="U1171" s="92">
        <f>SUM($T$13:T1171)</f>
        <v>0.447490347490338</v>
      </c>
      <c r="V1171" s="92">
        <f t="shared" si="294"/>
        <v>1747</v>
      </c>
      <c r="W1171" s="92">
        <v>-10.593876112901853</v>
      </c>
      <c r="Y1171" s="92">
        <f t="shared" si="295"/>
        <v>492</v>
      </c>
      <c r="Z1171" s="92">
        <v>-11.700548953662292</v>
      </c>
      <c r="AB1171" s="92">
        <f t="shared" si="296"/>
        <v>771</v>
      </c>
      <c r="AC1171" s="92">
        <v>-19.436827618861571</v>
      </c>
      <c r="AE1171" s="92">
        <f t="shared" si="297"/>
        <v>555</v>
      </c>
      <c r="AF1171" s="92">
        <v>-19.127919538168499</v>
      </c>
    </row>
    <row r="1172" spans="1:32">
      <c r="A1172" s="93">
        <v>1160</v>
      </c>
      <c r="B1172" s="130">
        <v>42235</v>
      </c>
      <c r="C1172" s="92">
        <v>18.103999999999999</v>
      </c>
      <c r="D1172" s="92">
        <v>25.715499999999999</v>
      </c>
      <c r="E1172" s="92">
        <v>16.597999999999999</v>
      </c>
      <c r="F1172" s="139">
        <f t="shared" si="289"/>
        <v>1.9277452496685665E-2</v>
      </c>
      <c r="G1172" s="140">
        <f t="shared" si="289"/>
        <v>1.2272714899574266E-2</v>
      </c>
      <c r="H1172" s="140">
        <f t="shared" si="289"/>
        <v>1.1459211953247506E-2</v>
      </c>
      <c r="I1172" s="141">
        <f t="shared" si="304"/>
        <v>21.812435555683823</v>
      </c>
      <c r="J1172" s="142">
        <f t="shared" si="298"/>
        <v>25.388508280581753</v>
      </c>
      <c r="K1172" s="142">
        <f t="shared" si="301"/>
        <v>19.681984805398244</v>
      </c>
      <c r="L1172" s="143">
        <f t="shared" si="299"/>
        <v>15268.704888978677</v>
      </c>
      <c r="M1172" s="137">
        <f t="shared" si="290"/>
        <v>-15233.104968349053</v>
      </c>
      <c r="N1172" s="137">
        <f t="shared" si="291"/>
        <v>29522.977208097367</v>
      </c>
      <c r="O1172" s="143">
        <f t="shared" si="303"/>
        <v>-288.77488897867806</v>
      </c>
      <c r="P1172" s="137">
        <f t="shared" si="300"/>
        <v>184.68496834905272</v>
      </c>
      <c r="Q1172" s="137">
        <f t="shared" si="292"/>
        <v>-334.47720809736711</v>
      </c>
      <c r="R1172" s="144">
        <f t="shared" si="293"/>
        <v>-438.56712872699245</v>
      </c>
      <c r="T1172" s="92">
        <f t="shared" si="302"/>
        <v>3.861003861003861E-4</v>
      </c>
      <c r="U1172" s="92">
        <f>SUM($T$13:T1172)</f>
        <v>0.44787644787643838</v>
      </c>
      <c r="V1172" s="92">
        <f t="shared" si="294"/>
        <v>479</v>
      </c>
      <c r="W1172" s="92">
        <v>-10.496748610834402</v>
      </c>
      <c r="Y1172" s="92">
        <f t="shared" si="295"/>
        <v>1897</v>
      </c>
      <c r="Z1172" s="92">
        <v>-11.683151709696176</v>
      </c>
      <c r="AB1172" s="92">
        <f t="shared" si="296"/>
        <v>1286</v>
      </c>
      <c r="AC1172" s="92">
        <v>-19.365108564539696</v>
      </c>
      <c r="AE1172" s="92">
        <f t="shared" si="297"/>
        <v>1506</v>
      </c>
      <c r="AF1172" s="92">
        <v>-18.784903873020085</v>
      </c>
    </row>
    <row r="1173" spans="1:32">
      <c r="A1173" s="93">
        <v>1161</v>
      </c>
      <c r="B1173" s="130">
        <v>42234</v>
      </c>
      <c r="C1173" s="92">
        <v>18.199400000000001</v>
      </c>
      <c r="D1173" s="92">
        <v>25.606501000000002</v>
      </c>
      <c r="E1173" s="92">
        <v>16.417000000000002</v>
      </c>
      <c r="F1173" s="139">
        <f t="shared" si="289"/>
        <v>-5.2419310526721219E-3</v>
      </c>
      <c r="G1173" s="140">
        <f t="shared" si="289"/>
        <v>4.2566924704001696E-3</v>
      </c>
      <c r="H1173" s="140">
        <f t="shared" si="289"/>
        <v>1.1025156849606921E-2</v>
      </c>
      <c r="I1173" s="141">
        <f t="shared" si="304"/>
        <v>21.287723199665919</v>
      </c>
      <c r="J1173" s="142">
        <f t="shared" si="298"/>
        <v>25.187460826842365</v>
      </c>
      <c r="K1173" s="142">
        <f t="shared" si="301"/>
        <v>19.6735385271365</v>
      </c>
      <c r="L1173" s="143">
        <f t="shared" si="299"/>
        <v>14901.406239766144</v>
      </c>
      <c r="M1173" s="137">
        <f t="shared" si="290"/>
        <v>-15112.476496105419</v>
      </c>
      <c r="N1173" s="137">
        <f t="shared" si="291"/>
        <v>29510.307790704752</v>
      </c>
      <c r="O1173" s="143">
        <f t="shared" si="303"/>
        <v>78.523760233854773</v>
      </c>
      <c r="P1173" s="137">
        <f t="shared" si="300"/>
        <v>64.056496105418773</v>
      </c>
      <c r="Q1173" s="137">
        <f t="shared" si="292"/>
        <v>-321.80779070475182</v>
      </c>
      <c r="R1173" s="144">
        <f t="shared" si="293"/>
        <v>-179.22753436547828</v>
      </c>
      <c r="T1173" s="92">
        <f t="shared" si="302"/>
        <v>3.861003861003861E-4</v>
      </c>
      <c r="U1173" s="92">
        <f>SUM($T$13:T1173)</f>
        <v>0.44826254826253875</v>
      </c>
      <c r="V1173" s="92">
        <f t="shared" si="294"/>
        <v>530</v>
      </c>
      <c r="W1173" s="92">
        <v>-10.465625307575465</v>
      </c>
      <c r="Y1173" s="92">
        <f t="shared" si="295"/>
        <v>1211</v>
      </c>
      <c r="Z1173" s="92">
        <v>-11.671808622570097</v>
      </c>
      <c r="AB1173" s="92">
        <f t="shared" si="296"/>
        <v>2584</v>
      </c>
      <c r="AC1173" s="92">
        <v>-19.307147750627337</v>
      </c>
      <c r="AE1173" s="92">
        <f t="shared" si="297"/>
        <v>2334</v>
      </c>
      <c r="AF1173" s="92">
        <v>-18.560304867163723</v>
      </c>
    </row>
    <row r="1174" spans="1:32">
      <c r="A1174" s="93">
        <v>1162</v>
      </c>
      <c r="B1174" s="130">
        <v>42233</v>
      </c>
      <c r="C1174" s="92">
        <v>18.1859</v>
      </c>
      <c r="D1174" s="92">
        <v>25.657699999999998</v>
      </c>
      <c r="E1174" s="92">
        <v>16.431101000000002</v>
      </c>
      <c r="F1174" s="139">
        <f t="shared" si="289"/>
        <v>7.4233334616380375E-4</v>
      </c>
      <c r="G1174" s="140">
        <f t="shared" si="289"/>
        <v>-1.9954633501833019E-3</v>
      </c>
      <c r="H1174" s="140">
        <f t="shared" si="289"/>
        <v>-8.5818960031958103E-4</v>
      </c>
      <c r="I1174" s="141">
        <f t="shared" si="304"/>
        <v>21.415785859374569</v>
      </c>
      <c r="J1174" s="142">
        <f t="shared" si="298"/>
        <v>25.030652382353058</v>
      </c>
      <c r="K1174" s="142">
        <f t="shared" si="301"/>
        <v>19.44230048856738</v>
      </c>
      <c r="L1174" s="143">
        <f t="shared" si="299"/>
        <v>14991.050101562199</v>
      </c>
      <c r="M1174" s="137">
        <f t="shared" si="290"/>
        <v>-15018.391429411835</v>
      </c>
      <c r="N1174" s="137">
        <f t="shared" si="291"/>
        <v>29163.45073285107</v>
      </c>
      <c r="O1174" s="143">
        <f t="shared" si="303"/>
        <v>-11.120101562200944</v>
      </c>
      <c r="P1174" s="137">
        <f t="shared" si="300"/>
        <v>-30.028570588165167</v>
      </c>
      <c r="Q1174" s="137">
        <f t="shared" si="292"/>
        <v>25.049267148930085</v>
      </c>
      <c r="R1174" s="144">
        <f t="shared" si="293"/>
        <v>-16.099405001436025</v>
      </c>
      <c r="T1174" s="92">
        <f t="shared" si="302"/>
        <v>3.861003861003861E-4</v>
      </c>
      <c r="U1174" s="92">
        <f>SUM($T$13:T1174)</f>
        <v>0.44864864864863913</v>
      </c>
      <c r="V1174" s="92">
        <f t="shared" si="294"/>
        <v>2591</v>
      </c>
      <c r="W1174" s="92">
        <v>-10.424182570899575</v>
      </c>
      <c r="Y1174" s="92">
        <f t="shared" si="295"/>
        <v>715</v>
      </c>
      <c r="Z1174" s="92">
        <v>-11.659283709370357</v>
      </c>
      <c r="AB1174" s="92">
        <f t="shared" si="296"/>
        <v>1481</v>
      </c>
      <c r="AC1174" s="92">
        <v>-19.297356262828544</v>
      </c>
      <c r="AE1174" s="92">
        <f t="shared" si="297"/>
        <v>646</v>
      </c>
      <c r="AF1174" s="92">
        <v>-18.226493209314867</v>
      </c>
    </row>
    <row r="1175" spans="1:32">
      <c r="A1175" s="93">
        <v>1163</v>
      </c>
      <c r="B1175" s="130">
        <v>42230</v>
      </c>
      <c r="C1175" s="92">
        <v>18.298200999999999</v>
      </c>
      <c r="D1175" s="92">
        <v>25.604700000000001</v>
      </c>
      <c r="E1175" s="92">
        <v>16.364201000000001</v>
      </c>
      <c r="F1175" s="139">
        <f t="shared" si="289"/>
        <v>-6.1372699971979916E-3</v>
      </c>
      <c r="G1175" s="140">
        <f t="shared" si="289"/>
        <v>2.0699324733348679E-3</v>
      </c>
      <c r="H1175" s="140">
        <f t="shared" si="289"/>
        <v>4.0881922679878446E-3</v>
      </c>
      <c r="I1175" s="141">
        <f t="shared" si="304"/>
        <v>21.268563035786961</v>
      </c>
      <c r="J1175" s="142">
        <f t="shared" si="298"/>
        <v>25.132615355383969</v>
      </c>
      <c r="K1175" s="142">
        <f t="shared" si="301"/>
        <v>19.538552133342776</v>
      </c>
      <c r="L1175" s="143">
        <f t="shared" si="299"/>
        <v>14887.994125050873</v>
      </c>
      <c r="M1175" s="137">
        <f t="shared" si="290"/>
        <v>-15079.569213230381</v>
      </c>
      <c r="N1175" s="137">
        <f t="shared" si="291"/>
        <v>29307.828200014163</v>
      </c>
      <c r="O1175" s="143">
        <f t="shared" si="303"/>
        <v>91.935874949125719</v>
      </c>
      <c r="P1175" s="137">
        <f t="shared" si="300"/>
        <v>31.149213230381065</v>
      </c>
      <c r="Q1175" s="137">
        <f t="shared" si="292"/>
        <v>-119.32820001416258</v>
      </c>
      <c r="R1175" s="144">
        <f t="shared" si="293"/>
        <v>3.7568881653442077</v>
      </c>
      <c r="T1175" s="92">
        <f t="shared" si="302"/>
        <v>3.861003861003861E-4</v>
      </c>
      <c r="U1175" s="92">
        <f>SUM($T$13:T1175)</f>
        <v>0.4490347490347395</v>
      </c>
      <c r="V1175" s="92">
        <f t="shared" si="294"/>
        <v>37</v>
      </c>
      <c r="W1175" s="92">
        <v>-10.310986448697804</v>
      </c>
      <c r="Y1175" s="92">
        <f t="shared" si="295"/>
        <v>1854</v>
      </c>
      <c r="Z1175" s="92">
        <v>-11.596728075719511</v>
      </c>
      <c r="AB1175" s="92">
        <f t="shared" si="296"/>
        <v>510</v>
      </c>
      <c r="AC1175" s="92">
        <v>-19.243327515119745</v>
      </c>
      <c r="AE1175" s="92">
        <f t="shared" si="297"/>
        <v>2497</v>
      </c>
      <c r="AF1175" s="92">
        <v>-17.826399558642152</v>
      </c>
    </row>
    <row r="1176" spans="1:32">
      <c r="A1176" s="93">
        <v>1164</v>
      </c>
      <c r="B1176" s="130">
        <v>42229</v>
      </c>
      <c r="C1176" s="92">
        <v>18.1313</v>
      </c>
      <c r="D1176" s="92">
        <v>25.371901000000001</v>
      </c>
      <c r="E1176" s="92">
        <v>16.399000000000001</v>
      </c>
      <c r="F1176" s="139">
        <f t="shared" si="289"/>
        <v>9.2051314577552557E-3</v>
      </c>
      <c r="G1176" s="140">
        <f t="shared" si="289"/>
        <v>9.1754654095488331E-3</v>
      </c>
      <c r="H1176" s="140">
        <f t="shared" si="289"/>
        <v>-2.1220196353436416E-3</v>
      </c>
      <c r="I1176" s="141">
        <f t="shared" si="304"/>
        <v>21.596888892682816</v>
      </c>
      <c r="J1176" s="142">
        <f t="shared" si="298"/>
        <v>25.31082709529727</v>
      </c>
      <c r="K1176" s="142">
        <f t="shared" si="301"/>
        <v>19.417707619915848</v>
      </c>
      <c r="L1176" s="143">
        <f t="shared" si="299"/>
        <v>15117.822224877971</v>
      </c>
      <c r="M1176" s="137">
        <f t="shared" si="290"/>
        <v>-15186.496257178362</v>
      </c>
      <c r="N1176" s="137">
        <f t="shared" si="291"/>
        <v>29126.561429873771</v>
      </c>
      <c r="O1176" s="143">
        <f t="shared" si="303"/>
        <v>-137.89222487797269</v>
      </c>
      <c r="P1176" s="137">
        <f t="shared" si="300"/>
        <v>138.07625717836163</v>
      </c>
      <c r="Q1176" s="137">
        <f t="shared" si="292"/>
        <v>61.938570126229024</v>
      </c>
      <c r="R1176" s="144">
        <f t="shared" si="293"/>
        <v>62.122602426617959</v>
      </c>
      <c r="T1176" s="92">
        <f t="shared" si="302"/>
        <v>3.861003861003861E-4</v>
      </c>
      <c r="U1176" s="92">
        <f>SUM($T$13:T1176)</f>
        <v>0.44942084942083987</v>
      </c>
      <c r="V1176" s="92">
        <f t="shared" si="294"/>
        <v>1278</v>
      </c>
      <c r="W1176" s="92">
        <v>-10.284272227783731</v>
      </c>
      <c r="Y1176" s="92">
        <f t="shared" si="295"/>
        <v>1868</v>
      </c>
      <c r="Z1176" s="92">
        <v>-11.596502042957582</v>
      </c>
      <c r="AB1176" s="92">
        <f t="shared" si="296"/>
        <v>2151</v>
      </c>
      <c r="AC1176" s="92">
        <v>-19.113806093690073</v>
      </c>
      <c r="AE1176" s="92">
        <f t="shared" si="297"/>
        <v>2267</v>
      </c>
      <c r="AF1176" s="92">
        <v>-17.820829603906532</v>
      </c>
    </row>
    <row r="1177" spans="1:32">
      <c r="A1177" s="93">
        <v>1165</v>
      </c>
      <c r="B1177" s="130">
        <v>42228</v>
      </c>
      <c r="C1177" s="92">
        <v>18.002700999999998</v>
      </c>
      <c r="D1177" s="92">
        <v>25.407499000000001</v>
      </c>
      <c r="E1177" s="92">
        <v>16.250699999999998</v>
      </c>
      <c r="F1177" s="139">
        <f t="shared" si="289"/>
        <v>7.1433169944887798E-3</v>
      </c>
      <c r="G1177" s="140">
        <f t="shared" si="289"/>
        <v>-1.4010824127160815E-3</v>
      </c>
      <c r="H1177" s="140">
        <f t="shared" si="289"/>
        <v>9.125760736460764E-3</v>
      </c>
      <c r="I1177" s="141">
        <f t="shared" si="304"/>
        <v>21.552766269350361</v>
      </c>
      <c r="J1177" s="142">
        <f t="shared" si="298"/>
        <v>25.045559872331392</v>
      </c>
      <c r="K1177" s="142">
        <f t="shared" si="301"/>
        <v>19.63657817817079</v>
      </c>
      <c r="L1177" s="143">
        <f t="shared" si="299"/>
        <v>15086.936388545253</v>
      </c>
      <c r="M1177" s="137">
        <f t="shared" si="290"/>
        <v>-15027.335923398836</v>
      </c>
      <c r="N1177" s="137">
        <f t="shared" si="291"/>
        <v>29454.867267256184</v>
      </c>
      <c r="O1177" s="143">
        <f t="shared" si="303"/>
        <v>-107.00638854525459</v>
      </c>
      <c r="P1177" s="137">
        <f t="shared" si="300"/>
        <v>-21.08407660116427</v>
      </c>
      <c r="Q1177" s="137">
        <f t="shared" si="292"/>
        <v>-266.36726725618428</v>
      </c>
      <c r="R1177" s="144">
        <f t="shared" si="293"/>
        <v>-394.45773240260314</v>
      </c>
      <c r="T1177" s="92">
        <f t="shared" si="302"/>
        <v>3.861003861003861E-4</v>
      </c>
      <c r="U1177" s="92">
        <f>SUM($T$13:T1177)</f>
        <v>0.44980694980694025</v>
      </c>
      <c r="V1177" s="92">
        <f t="shared" si="294"/>
        <v>2494</v>
      </c>
      <c r="W1177" s="92">
        <v>-10.23855039145019</v>
      </c>
      <c r="Y1177" s="92">
        <f t="shared" si="295"/>
        <v>1487</v>
      </c>
      <c r="Z1177" s="92">
        <v>-11.581522807840884</v>
      </c>
      <c r="AB1177" s="92">
        <f t="shared" si="296"/>
        <v>730</v>
      </c>
      <c r="AC1177" s="92">
        <v>-19.034678731957683</v>
      </c>
      <c r="AE1177" s="92">
        <f t="shared" si="297"/>
        <v>2381</v>
      </c>
      <c r="AF1177" s="92">
        <v>-17.807737352368349</v>
      </c>
    </row>
    <row r="1178" spans="1:32">
      <c r="A1178" s="93">
        <v>1166</v>
      </c>
      <c r="B1178" s="130">
        <v>42227</v>
      </c>
      <c r="C1178" s="92">
        <v>17.812201000000002</v>
      </c>
      <c r="D1178" s="92">
        <v>25.199300999999998</v>
      </c>
      <c r="E1178" s="92">
        <v>16.307199000000001</v>
      </c>
      <c r="F1178" s="139">
        <f t="shared" si="289"/>
        <v>1.0694916366595919E-2</v>
      </c>
      <c r="G1178" s="140">
        <f t="shared" si="289"/>
        <v>8.2620545704821247E-3</v>
      </c>
      <c r="H1178" s="140">
        <f t="shared" si="289"/>
        <v>-3.4646661269052137E-3</v>
      </c>
      <c r="I1178" s="141">
        <f t="shared" si="304"/>
        <v>21.628770140753513</v>
      </c>
      <c r="J1178" s="142">
        <f t="shared" si="298"/>
        <v>25.287918112065892</v>
      </c>
      <c r="K1178" s="142">
        <f t="shared" si="301"/>
        <v>19.391581061836551</v>
      </c>
      <c r="L1178" s="143">
        <f t="shared" si="299"/>
        <v>15140.139098527459</v>
      </c>
      <c r="M1178" s="137">
        <f t="shared" si="290"/>
        <v>-15172.750867239536</v>
      </c>
      <c r="N1178" s="137">
        <f t="shared" si="291"/>
        <v>29087.371592754826</v>
      </c>
      <c r="O1178" s="143">
        <f t="shared" si="303"/>
        <v>-160.20909852746081</v>
      </c>
      <c r="P1178" s="137">
        <f t="shared" si="300"/>
        <v>124.33086723953602</v>
      </c>
      <c r="Q1178" s="137">
        <f t="shared" si="292"/>
        <v>101.12840724517446</v>
      </c>
      <c r="R1178" s="144">
        <f t="shared" si="293"/>
        <v>65.250175957249667</v>
      </c>
      <c r="T1178" s="92">
        <f t="shared" si="302"/>
        <v>3.861003861003861E-4</v>
      </c>
      <c r="U1178" s="92">
        <f>SUM($T$13:T1178)</f>
        <v>0.45019305019304062</v>
      </c>
      <c r="V1178" s="92">
        <f t="shared" si="294"/>
        <v>1963</v>
      </c>
      <c r="W1178" s="92">
        <v>-10.155884745763615</v>
      </c>
      <c r="Y1178" s="92">
        <f t="shared" si="295"/>
        <v>1108</v>
      </c>
      <c r="Z1178" s="92">
        <v>-11.525242135030567</v>
      </c>
      <c r="AB1178" s="92">
        <f t="shared" si="296"/>
        <v>181</v>
      </c>
      <c r="AC1178" s="92">
        <v>-18.865131786365964</v>
      </c>
      <c r="AE1178" s="92">
        <f t="shared" si="297"/>
        <v>145</v>
      </c>
      <c r="AF1178" s="92">
        <v>-17.587331677072143</v>
      </c>
    </row>
    <row r="1179" spans="1:32">
      <c r="A1179" s="93">
        <v>1167</v>
      </c>
      <c r="B1179" s="130">
        <v>42226</v>
      </c>
      <c r="C1179" s="92">
        <v>17.7197</v>
      </c>
      <c r="D1179" s="92">
        <v>25.039300999999998</v>
      </c>
      <c r="E1179" s="92">
        <v>16.1707</v>
      </c>
      <c r="F1179" s="139">
        <f t="shared" si="289"/>
        <v>5.2202351055605778E-3</v>
      </c>
      <c r="G1179" s="140">
        <f t="shared" si="289"/>
        <v>6.3899547355574793E-3</v>
      </c>
      <c r="H1179" s="140">
        <f t="shared" si="289"/>
        <v>8.4411311817051971E-3</v>
      </c>
      <c r="I1179" s="141">
        <f t="shared" si="304"/>
        <v>21.511612509235484</v>
      </c>
      <c r="J1179" s="142">
        <f t="shared" si="298"/>
        <v>25.240964537736097</v>
      </c>
      <c r="K1179" s="142">
        <f t="shared" si="301"/>
        <v>19.623255971664801</v>
      </c>
      <c r="L1179" s="143">
        <f t="shared" si="299"/>
        <v>15058.128756464839</v>
      </c>
      <c r="M1179" s="137">
        <f t="shared" si="290"/>
        <v>-15144.578722641658</v>
      </c>
      <c r="N1179" s="137">
        <f t="shared" si="291"/>
        <v>29434.883957497201</v>
      </c>
      <c r="O1179" s="143">
        <f t="shared" si="303"/>
        <v>-78.198756464840699</v>
      </c>
      <c r="P1179" s="137">
        <f t="shared" si="300"/>
        <v>96.158722641657732</v>
      </c>
      <c r="Q1179" s="137">
        <f t="shared" si="292"/>
        <v>-246.38395749720075</v>
      </c>
      <c r="R1179" s="144">
        <f t="shared" si="293"/>
        <v>-228.42399132038372</v>
      </c>
      <c r="T1179" s="92">
        <f t="shared" si="302"/>
        <v>3.861003861003861E-4</v>
      </c>
      <c r="U1179" s="92">
        <f>SUM($T$13:T1179)</f>
        <v>0.450579150579141</v>
      </c>
      <c r="V1179" s="92">
        <f t="shared" si="294"/>
        <v>81</v>
      </c>
      <c r="W1179" s="92">
        <v>-10.107290610432756</v>
      </c>
      <c r="Y1179" s="92">
        <f t="shared" si="295"/>
        <v>1926</v>
      </c>
      <c r="Z1179" s="92">
        <v>-11.523461043412681</v>
      </c>
      <c r="AB1179" s="92">
        <f t="shared" si="296"/>
        <v>1204</v>
      </c>
      <c r="AC1179" s="92">
        <v>-18.847994964584359</v>
      </c>
      <c r="AE1179" s="92">
        <f t="shared" si="297"/>
        <v>980</v>
      </c>
      <c r="AF1179" s="92">
        <v>-17.414058688947989</v>
      </c>
    </row>
    <row r="1180" spans="1:32">
      <c r="A1180" s="93">
        <v>1168</v>
      </c>
      <c r="B1180" s="130">
        <v>42223</v>
      </c>
      <c r="C1180" s="92">
        <v>17.829000000000001</v>
      </c>
      <c r="D1180" s="92">
        <v>25.318398999999999</v>
      </c>
      <c r="E1180" s="92">
        <v>16.150998999999999</v>
      </c>
      <c r="F1180" s="139">
        <f t="shared" si="289"/>
        <v>-6.1304616074934204E-3</v>
      </c>
      <c r="G1180" s="140">
        <f t="shared" si="289"/>
        <v>-1.1023524828722486E-2</v>
      </c>
      <c r="H1180" s="140">
        <f t="shared" si="289"/>
        <v>1.2198007070647332E-3</v>
      </c>
      <c r="I1180" s="141">
        <f t="shared" si="304"/>
        <v>21.268708734645802</v>
      </c>
      <c r="J1180" s="142">
        <f t="shared" si="298"/>
        <v>24.80422228082826</v>
      </c>
      <c r="K1180" s="142">
        <f t="shared" si="301"/>
        <v>19.482736101958771</v>
      </c>
      <c r="L1180" s="143">
        <f t="shared" si="299"/>
        <v>14888.096114252061</v>
      </c>
      <c r="M1180" s="137">
        <f t="shared" si="290"/>
        <v>-14882.533368496956</v>
      </c>
      <c r="N1180" s="137">
        <f t="shared" si="291"/>
        <v>29224.104152938158</v>
      </c>
      <c r="O1180" s="143">
        <f t="shared" si="303"/>
        <v>91.833885747937529</v>
      </c>
      <c r="P1180" s="137">
        <f t="shared" si="300"/>
        <v>-165.88663150304455</v>
      </c>
      <c r="Q1180" s="137">
        <f t="shared" si="292"/>
        <v>-35.604152938158222</v>
      </c>
      <c r="R1180" s="144">
        <f t="shared" si="293"/>
        <v>-109.65689869326525</v>
      </c>
      <c r="T1180" s="92">
        <f t="shared" si="302"/>
        <v>3.861003861003861E-4</v>
      </c>
      <c r="U1180" s="92">
        <f>SUM($T$13:T1180)</f>
        <v>0.45096525096524137</v>
      </c>
      <c r="V1180" s="92">
        <f t="shared" si="294"/>
        <v>30</v>
      </c>
      <c r="W1180" s="92">
        <v>-10.059283164511726</v>
      </c>
      <c r="Y1180" s="92">
        <f t="shared" si="295"/>
        <v>1501</v>
      </c>
      <c r="Z1180" s="92">
        <v>-11.464059094803815</v>
      </c>
      <c r="AB1180" s="92">
        <f t="shared" si="296"/>
        <v>1794</v>
      </c>
      <c r="AC1180" s="92">
        <v>-18.799755249256123</v>
      </c>
      <c r="AE1180" s="92">
        <f t="shared" si="297"/>
        <v>494</v>
      </c>
      <c r="AF1180" s="92">
        <v>-17.296754736271396</v>
      </c>
    </row>
    <row r="1181" spans="1:32">
      <c r="A1181" s="93">
        <v>1169</v>
      </c>
      <c r="B1181" s="130">
        <v>42222</v>
      </c>
      <c r="C1181" s="92">
        <v>17.835999999999999</v>
      </c>
      <c r="D1181" s="92">
        <v>25.525299</v>
      </c>
      <c r="E1181" s="92">
        <v>16.319901000000002</v>
      </c>
      <c r="F1181" s="139">
        <f t="shared" si="289"/>
        <v>-3.924646781788832E-4</v>
      </c>
      <c r="G1181" s="140">
        <f t="shared" si="289"/>
        <v>-8.1056836983575131E-3</v>
      </c>
      <c r="H1181" s="140">
        <f t="shared" si="289"/>
        <v>-1.0349450036492458E-2</v>
      </c>
      <c r="I1181" s="141">
        <f t="shared" si="304"/>
        <v>21.391501295133438</v>
      </c>
      <c r="J1181" s="142">
        <f t="shared" si="298"/>
        <v>24.877403778866604</v>
      </c>
      <c r="K1181" s="142">
        <f t="shared" si="301"/>
        <v>19.257610051739892</v>
      </c>
      <c r="L1181" s="143">
        <f t="shared" si="299"/>
        <v>14974.050906593406</v>
      </c>
      <c r="M1181" s="137">
        <f t="shared" si="290"/>
        <v>-14926.442267319962</v>
      </c>
      <c r="N1181" s="137">
        <f t="shared" si="291"/>
        <v>28886.415077609839</v>
      </c>
      <c r="O1181" s="143">
        <f t="shared" si="303"/>
        <v>5.8790934065928013</v>
      </c>
      <c r="P1181" s="137">
        <f t="shared" si="300"/>
        <v>-121.97773268003766</v>
      </c>
      <c r="Q1181" s="137">
        <f t="shared" si="292"/>
        <v>302.0849223901605</v>
      </c>
      <c r="R1181" s="144">
        <f t="shared" si="293"/>
        <v>185.98628311671564</v>
      </c>
      <c r="T1181" s="92">
        <f t="shared" si="302"/>
        <v>3.861003861003861E-4</v>
      </c>
      <c r="U1181" s="92">
        <f>SUM($T$13:T1181)</f>
        <v>0.45135135135134175</v>
      </c>
      <c r="V1181" s="92">
        <f t="shared" si="294"/>
        <v>1105</v>
      </c>
      <c r="W1181" s="92">
        <v>-10.002846840432539</v>
      </c>
      <c r="Y1181" s="92">
        <f t="shared" si="295"/>
        <v>970</v>
      </c>
      <c r="Z1181" s="92">
        <v>-11.177584885219403</v>
      </c>
      <c r="AB1181" s="92">
        <f t="shared" si="296"/>
        <v>984</v>
      </c>
      <c r="AC1181" s="92">
        <v>-18.731804586241196</v>
      </c>
      <c r="AE1181" s="92">
        <f t="shared" si="297"/>
        <v>133</v>
      </c>
      <c r="AF1181" s="92">
        <v>-17.199359378078952</v>
      </c>
    </row>
    <row r="1182" spans="1:32">
      <c r="A1182" s="93">
        <v>1170</v>
      </c>
      <c r="B1182" s="130">
        <v>42221</v>
      </c>
      <c r="C1182" s="92">
        <v>17.735299999999999</v>
      </c>
      <c r="D1182" s="92">
        <v>25.356501000000002</v>
      </c>
      <c r="E1182" s="92">
        <v>16.3599</v>
      </c>
      <c r="F1182" s="139">
        <f t="shared" si="289"/>
        <v>5.6779417320258485E-3</v>
      </c>
      <c r="G1182" s="140">
        <f t="shared" si="289"/>
        <v>6.6569910414688849E-3</v>
      </c>
      <c r="H1182" s="140">
        <f t="shared" si="289"/>
        <v>-2.4449415949974185E-3</v>
      </c>
      <c r="I1182" s="141">
        <f t="shared" si="304"/>
        <v>21.521407385271178</v>
      </c>
      <c r="J1182" s="142">
        <f t="shared" si="298"/>
        <v>25.247661995213768</v>
      </c>
      <c r="K1182" s="142">
        <f t="shared" si="301"/>
        <v>19.411423881502945</v>
      </c>
      <c r="L1182" s="143">
        <f t="shared" si="299"/>
        <v>15064.985169689824</v>
      </c>
      <c r="M1182" s="137">
        <f t="shared" si="290"/>
        <v>-15148.597197128262</v>
      </c>
      <c r="N1182" s="137">
        <f t="shared" si="291"/>
        <v>29117.135822254415</v>
      </c>
      <c r="O1182" s="143">
        <f t="shared" si="303"/>
        <v>-85.055169689825561</v>
      </c>
      <c r="P1182" s="137">
        <f t="shared" si="300"/>
        <v>100.17719712826147</v>
      </c>
      <c r="Q1182" s="137">
        <f t="shared" si="292"/>
        <v>71.364177745585039</v>
      </c>
      <c r="R1182" s="144">
        <f t="shared" si="293"/>
        <v>86.486205184020946</v>
      </c>
      <c r="T1182" s="92">
        <f t="shared" si="302"/>
        <v>3.861003861003861E-4</v>
      </c>
      <c r="U1182" s="92">
        <f>SUM($T$13:T1182)</f>
        <v>0.45173745173744212</v>
      </c>
      <c r="V1182" s="92">
        <f t="shared" si="294"/>
        <v>820</v>
      </c>
      <c r="W1182" s="92">
        <v>-9.9378744812547666</v>
      </c>
      <c r="Y1182" s="92">
        <f t="shared" si="295"/>
        <v>2091</v>
      </c>
      <c r="Z1182" s="92">
        <v>-11.0226723935466</v>
      </c>
      <c r="AB1182" s="92">
        <f t="shared" si="296"/>
        <v>1882</v>
      </c>
      <c r="AC1182" s="92">
        <v>-18.545978533013113</v>
      </c>
      <c r="AE1182" s="92">
        <f t="shared" si="297"/>
        <v>300</v>
      </c>
      <c r="AF1182" s="92">
        <v>-17.162231675769362</v>
      </c>
    </row>
    <row r="1183" spans="1:32">
      <c r="A1183" s="93">
        <v>1171</v>
      </c>
      <c r="B1183" s="130">
        <v>42220</v>
      </c>
      <c r="C1183" s="92">
        <v>17.717500999999999</v>
      </c>
      <c r="D1183" s="92">
        <v>25.218</v>
      </c>
      <c r="E1183" s="92">
        <v>16.2913</v>
      </c>
      <c r="F1183" s="139">
        <f t="shared" si="289"/>
        <v>1.0045999150782858E-3</v>
      </c>
      <c r="G1183" s="140">
        <f t="shared" si="289"/>
        <v>5.4921484653820407E-3</v>
      </c>
      <c r="H1183" s="140">
        <f t="shared" si="289"/>
        <v>4.2108364587234437E-3</v>
      </c>
      <c r="I1183" s="141">
        <f t="shared" si="304"/>
        <v>21.421398337722682</v>
      </c>
      <c r="J1183" s="142">
        <f t="shared" si="298"/>
        <v>25.218446928015709</v>
      </c>
      <c r="K1183" s="142">
        <f t="shared" si="301"/>
        <v>19.540938666650298</v>
      </c>
      <c r="L1183" s="143">
        <f t="shared" si="299"/>
        <v>14994.978836405877</v>
      </c>
      <c r="M1183" s="137">
        <f t="shared" si="290"/>
        <v>-15131.068156809426</v>
      </c>
      <c r="N1183" s="137">
        <f t="shared" si="291"/>
        <v>29311.407999975447</v>
      </c>
      <c r="O1183" s="143">
        <f t="shared" si="303"/>
        <v>-15.048836405878319</v>
      </c>
      <c r="P1183" s="137">
        <f t="shared" si="300"/>
        <v>82.648156809425927</v>
      </c>
      <c r="Q1183" s="137">
        <f t="shared" si="292"/>
        <v>-122.90799997544673</v>
      </c>
      <c r="R1183" s="144">
        <f t="shared" si="293"/>
        <v>-55.30867957189912</v>
      </c>
      <c r="T1183" s="92">
        <f t="shared" si="302"/>
        <v>3.861003861003861E-4</v>
      </c>
      <c r="U1183" s="92">
        <f>SUM($T$13:T1183)</f>
        <v>0.45212355212354249</v>
      </c>
      <c r="V1183" s="92">
        <f t="shared" si="294"/>
        <v>2251</v>
      </c>
      <c r="W1183" s="92">
        <v>-9.6562298581757204</v>
      </c>
      <c r="Y1183" s="92">
        <f t="shared" si="295"/>
        <v>2288</v>
      </c>
      <c r="Z1183" s="92">
        <v>-10.994415123695944</v>
      </c>
      <c r="AB1183" s="92">
        <f t="shared" si="296"/>
        <v>1675</v>
      </c>
      <c r="AC1183" s="92">
        <v>-18.416979020348663</v>
      </c>
      <c r="AE1183" s="92">
        <f t="shared" si="297"/>
        <v>2339</v>
      </c>
      <c r="AF1183" s="92">
        <v>-17.130586581926764</v>
      </c>
    </row>
    <row r="1184" spans="1:32">
      <c r="A1184" s="93">
        <v>1172</v>
      </c>
      <c r="B1184" s="130">
        <v>42219</v>
      </c>
      <c r="C1184" s="92">
        <v>17.675799999999999</v>
      </c>
      <c r="D1184" s="92">
        <v>25.181999000000001</v>
      </c>
      <c r="E1184" s="92">
        <v>16.176600000000001</v>
      </c>
      <c r="F1184" s="139">
        <f t="shared" si="289"/>
        <v>2.3592142929882431E-3</v>
      </c>
      <c r="G1184" s="140">
        <f t="shared" si="289"/>
        <v>1.4296323337952277E-3</v>
      </c>
      <c r="H1184" s="140">
        <f t="shared" si="289"/>
        <v>7.090488730635558E-3</v>
      </c>
      <c r="I1184" s="141">
        <f t="shared" si="304"/>
        <v>21.450386949948516</v>
      </c>
      <c r="J1184" s="142">
        <f t="shared" si="298"/>
        <v>25.11655617967422</v>
      </c>
      <c r="K1184" s="142">
        <f t="shared" si="301"/>
        <v>19.596973820209438</v>
      </c>
      <c r="L1184" s="143">
        <f t="shared" si="299"/>
        <v>15015.270864963961</v>
      </c>
      <c r="M1184" s="137">
        <f t="shared" si="290"/>
        <v>-15069.933707804532</v>
      </c>
      <c r="N1184" s="137">
        <f t="shared" si="291"/>
        <v>29395.460730314157</v>
      </c>
      <c r="O1184" s="143">
        <f t="shared" si="303"/>
        <v>-35.340864963962304</v>
      </c>
      <c r="P1184" s="137">
        <f t="shared" si="300"/>
        <v>21.513707804531805</v>
      </c>
      <c r="Q1184" s="137">
        <f t="shared" si="292"/>
        <v>-206.96073031415654</v>
      </c>
      <c r="R1184" s="144">
        <f t="shared" si="293"/>
        <v>-220.78788747358703</v>
      </c>
      <c r="T1184" s="92">
        <f t="shared" si="302"/>
        <v>3.861003861003861E-4</v>
      </c>
      <c r="U1184" s="92">
        <f>SUM($T$13:T1184)</f>
        <v>0.45250965250964287</v>
      </c>
      <c r="V1184" s="92">
        <f t="shared" si="294"/>
        <v>791</v>
      </c>
      <c r="W1184" s="92">
        <v>-9.6412903777036263</v>
      </c>
      <c r="Y1184" s="92">
        <f t="shared" si="295"/>
        <v>2004</v>
      </c>
      <c r="Z1184" s="92">
        <v>-10.973420108763094</v>
      </c>
      <c r="AB1184" s="92">
        <f t="shared" si="296"/>
        <v>1986</v>
      </c>
      <c r="AC1184" s="92">
        <v>-18.351910339079041</v>
      </c>
      <c r="AE1184" s="92">
        <f t="shared" si="297"/>
        <v>984</v>
      </c>
      <c r="AF1184" s="92">
        <v>-17.055710509555865</v>
      </c>
    </row>
    <row r="1185" spans="1:32">
      <c r="A1185" s="93">
        <v>1173</v>
      </c>
      <c r="B1185" s="130">
        <v>42216</v>
      </c>
      <c r="C1185" s="92">
        <v>17.789100999999999</v>
      </c>
      <c r="D1185" s="92">
        <v>25.3706</v>
      </c>
      <c r="E1185" s="92">
        <v>16.104900000000001</v>
      </c>
      <c r="F1185" s="139">
        <f t="shared" si="289"/>
        <v>-6.3691245555353992E-3</v>
      </c>
      <c r="G1185" s="140">
        <f t="shared" si="289"/>
        <v>-7.4338407447990251E-3</v>
      </c>
      <c r="H1185" s="140">
        <f t="shared" si="289"/>
        <v>4.4520611739284899E-3</v>
      </c>
      <c r="I1185" s="141">
        <f t="shared" si="304"/>
        <v>21.263601371423995</v>
      </c>
      <c r="J1185" s="142">
        <f t="shared" si="298"/>
        <v>24.89425407043192</v>
      </c>
      <c r="K1185" s="142">
        <f t="shared" si="301"/>
        <v>19.545632658383475</v>
      </c>
      <c r="L1185" s="143">
        <f t="shared" si="299"/>
        <v>14884.520959996797</v>
      </c>
      <c r="M1185" s="137">
        <f t="shared" si="290"/>
        <v>-14936.552442259152</v>
      </c>
      <c r="N1185" s="137">
        <f t="shared" si="291"/>
        <v>29318.448987575212</v>
      </c>
      <c r="O1185" s="143">
        <f t="shared" si="303"/>
        <v>95.409040003201881</v>
      </c>
      <c r="P1185" s="137">
        <f t="shared" si="300"/>
        <v>-111.8675577408485</v>
      </c>
      <c r="Q1185" s="137">
        <f t="shared" si="292"/>
        <v>-129.9489875752115</v>
      </c>
      <c r="R1185" s="144">
        <f t="shared" si="293"/>
        <v>-146.40750531285812</v>
      </c>
      <c r="T1185" s="92">
        <f t="shared" si="302"/>
        <v>3.861003861003861E-4</v>
      </c>
      <c r="U1185" s="92">
        <f>SUM($T$13:T1185)</f>
        <v>0.45289575289574324</v>
      </c>
      <c r="V1185" s="92">
        <f t="shared" si="294"/>
        <v>1374</v>
      </c>
      <c r="W1185" s="92">
        <v>-9.6182132850826747</v>
      </c>
      <c r="Y1185" s="92">
        <f t="shared" si="295"/>
        <v>858</v>
      </c>
      <c r="Z1185" s="92">
        <v>-10.786515572342978</v>
      </c>
      <c r="AB1185" s="92">
        <f t="shared" si="296"/>
        <v>1057</v>
      </c>
      <c r="AC1185" s="92">
        <v>-17.945989905590977</v>
      </c>
      <c r="AE1185" s="92">
        <f t="shared" si="297"/>
        <v>2568</v>
      </c>
      <c r="AF1185" s="92">
        <v>-16.962585398845476</v>
      </c>
    </row>
    <row r="1186" spans="1:32">
      <c r="A1186" s="93">
        <v>1174</v>
      </c>
      <c r="B1186" s="130">
        <v>42215</v>
      </c>
      <c r="C1186" s="92">
        <v>17.880600000000001</v>
      </c>
      <c r="D1186" s="92">
        <v>25.396000000000001</v>
      </c>
      <c r="E1186" s="92">
        <v>16.259899000000001</v>
      </c>
      <c r="F1186" s="139">
        <f t="shared" si="289"/>
        <v>-5.1172220171583627E-3</v>
      </c>
      <c r="G1186" s="140">
        <f t="shared" si="289"/>
        <v>-1.0001575051189482E-3</v>
      </c>
      <c r="H1186" s="140">
        <f t="shared" si="289"/>
        <v>-9.5325930376319867E-3</v>
      </c>
      <c r="I1186" s="141">
        <f t="shared" si="304"/>
        <v>21.290391960555013</v>
      </c>
      <c r="J1186" s="142">
        <f t="shared" si="298"/>
        <v>25.055615349661363</v>
      </c>
      <c r="K1186" s="142">
        <f t="shared" si="301"/>
        <v>19.273505272080719</v>
      </c>
      <c r="L1186" s="143">
        <f t="shared" si="299"/>
        <v>14903.274372388509</v>
      </c>
      <c r="M1186" s="137">
        <f t="shared" si="290"/>
        <v>-15033.369209796818</v>
      </c>
      <c r="N1186" s="137">
        <f t="shared" si="291"/>
        <v>28910.257908121079</v>
      </c>
      <c r="O1186" s="143">
        <f t="shared" si="303"/>
        <v>76.655627611489763</v>
      </c>
      <c r="P1186" s="137">
        <f t="shared" si="300"/>
        <v>-15.05079020318226</v>
      </c>
      <c r="Q1186" s="137">
        <f t="shared" si="292"/>
        <v>278.2420918789212</v>
      </c>
      <c r="R1186" s="144">
        <f t="shared" si="293"/>
        <v>339.8469292872287</v>
      </c>
      <c r="T1186" s="92">
        <f t="shared" si="302"/>
        <v>3.861003861003861E-4</v>
      </c>
      <c r="U1186" s="92">
        <f>SUM($T$13:T1186)</f>
        <v>0.45328185328184362</v>
      </c>
      <c r="V1186" s="92">
        <f t="shared" si="294"/>
        <v>1521</v>
      </c>
      <c r="W1186" s="92">
        <v>-9.4924571155406738</v>
      </c>
      <c r="Y1186" s="92">
        <f t="shared" si="295"/>
        <v>1738</v>
      </c>
      <c r="Z1186" s="92">
        <v>-10.738166588736931</v>
      </c>
      <c r="AB1186" s="92">
        <f t="shared" si="296"/>
        <v>2015</v>
      </c>
      <c r="AC1186" s="92">
        <v>-17.483960066554573</v>
      </c>
      <c r="AE1186" s="92">
        <f t="shared" si="297"/>
        <v>2394</v>
      </c>
      <c r="AF1186" s="92">
        <v>-16.87483306895956</v>
      </c>
    </row>
    <row r="1187" spans="1:32">
      <c r="A1187" s="93">
        <v>1175</v>
      </c>
      <c r="B1187" s="130">
        <v>42214</v>
      </c>
      <c r="C1187" s="92">
        <v>18.014199999999999</v>
      </c>
      <c r="D1187" s="92">
        <v>25.402901</v>
      </c>
      <c r="E1187" s="92">
        <v>16.282699999999998</v>
      </c>
      <c r="F1187" s="139">
        <f t="shared" si="289"/>
        <v>-7.4163715291268861E-3</v>
      </c>
      <c r="G1187" s="140">
        <f t="shared" si="289"/>
        <v>-2.7166188617588904E-4</v>
      </c>
      <c r="H1187" s="140">
        <f t="shared" si="289"/>
        <v>-1.4003205856520928E-3</v>
      </c>
      <c r="I1187" s="141">
        <f t="shared" si="304"/>
        <v>21.241190390913836</v>
      </c>
      <c r="J1187" s="142">
        <f t="shared" si="298"/>
        <v>25.073886529731389</v>
      </c>
      <c r="K1187" s="142">
        <f t="shared" si="301"/>
        <v>19.431751161723795</v>
      </c>
      <c r="L1187" s="143">
        <f t="shared" si="299"/>
        <v>14868.833273639686</v>
      </c>
      <c r="M1187" s="137">
        <f t="shared" si="290"/>
        <v>-15044.331917838834</v>
      </c>
      <c r="N1187" s="137">
        <f t="shared" si="291"/>
        <v>29147.626742585693</v>
      </c>
      <c r="O1187" s="143">
        <f t="shared" si="303"/>
        <v>111.09672636031246</v>
      </c>
      <c r="P1187" s="137">
        <f t="shared" si="300"/>
        <v>-4.0880821611663123</v>
      </c>
      <c r="Q1187" s="137">
        <f t="shared" si="292"/>
        <v>40.873257414306863</v>
      </c>
      <c r="R1187" s="144">
        <f t="shared" si="293"/>
        <v>147.88190161345301</v>
      </c>
      <c r="T1187" s="92">
        <f t="shared" si="302"/>
        <v>3.861003861003861E-4</v>
      </c>
      <c r="U1187" s="92">
        <f>SUM($T$13:T1187)</f>
        <v>0.45366795366794399</v>
      </c>
      <c r="V1187" s="92">
        <f t="shared" si="294"/>
        <v>1271</v>
      </c>
      <c r="W1187" s="92">
        <v>-9.470038401095735</v>
      </c>
      <c r="Y1187" s="92">
        <f t="shared" si="295"/>
        <v>60</v>
      </c>
      <c r="Z1187" s="92">
        <v>-10.708633111229574</v>
      </c>
      <c r="AB1187" s="92">
        <f t="shared" si="296"/>
        <v>827</v>
      </c>
      <c r="AC1187" s="92">
        <v>-17.274660965806106</v>
      </c>
      <c r="AE1187" s="92">
        <f t="shared" si="297"/>
        <v>2195</v>
      </c>
      <c r="AF1187" s="92">
        <v>-16.483980705546855</v>
      </c>
    </row>
    <row r="1188" spans="1:32">
      <c r="A1188" s="93">
        <v>1176</v>
      </c>
      <c r="B1188" s="130">
        <v>42213</v>
      </c>
      <c r="C1188" s="92">
        <v>18.065799999999999</v>
      </c>
      <c r="D1188" s="92">
        <v>25.354600999999999</v>
      </c>
      <c r="E1188" s="92">
        <v>16.278998999999999</v>
      </c>
      <c r="F1188" s="139">
        <f t="shared" si="289"/>
        <v>-2.8562255753966648E-3</v>
      </c>
      <c r="G1188" s="140">
        <f t="shared" si="289"/>
        <v>1.9049796918515494E-3</v>
      </c>
      <c r="H1188" s="140">
        <f t="shared" si="289"/>
        <v>2.2734813117186725E-4</v>
      </c>
      <c r="I1188" s="141">
        <f t="shared" si="304"/>
        <v>21.338777058309066</v>
      </c>
      <c r="J1188" s="142">
        <f t="shared" si="298"/>
        <v>25.128478224157423</v>
      </c>
      <c r="K1188" s="142">
        <f t="shared" si="301"/>
        <v>19.463423967284474</v>
      </c>
      <c r="L1188" s="143">
        <f t="shared" si="299"/>
        <v>14937.143940816346</v>
      </c>
      <c r="M1188" s="137">
        <f t="shared" si="290"/>
        <v>-15077.086934494453</v>
      </c>
      <c r="N1188" s="137">
        <f t="shared" si="291"/>
        <v>29195.135950926709</v>
      </c>
      <c r="O1188" s="143">
        <f t="shared" si="303"/>
        <v>42.786059183652469</v>
      </c>
      <c r="P1188" s="137">
        <f t="shared" si="300"/>
        <v>28.666934494453017</v>
      </c>
      <c r="Q1188" s="137">
        <f t="shared" si="292"/>
        <v>-6.6359509267094836</v>
      </c>
      <c r="R1188" s="144">
        <f t="shared" si="293"/>
        <v>64.817042751396002</v>
      </c>
      <c r="T1188" s="92">
        <f t="shared" si="302"/>
        <v>3.861003861003861E-4</v>
      </c>
      <c r="U1188" s="92">
        <f>SUM($T$13:T1188)</f>
        <v>0.45405405405404436</v>
      </c>
      <c r="V1188" s="92">
        <f t="shared" si="294"/>
        <v>707</v>
      </c>
      <c r="W1188" s="92">
        <v>-9.4179915703789447</v>
      </c>
      <c r="Y1188" s="92">
        <f t="shared" si="295"/>
        <v>728</v>
      </c>
      <c r="Z1188" s="92">
        <v>-10.69737848076511</v>
      </c>
      <c r="AB1188" s="92">
        <f t="shared" si="296"/>
        <v>790</v>
      </c>
      <c r="AC1188" s="92">
        <v>-17.052780701589654</v>
      </c>
      <c r="AE1188" s="92">
        <f t="shared" si="297"/>
        <v>1892</v>
      </c>
      <c r="AF1188" s="92">
        <v>-16.295378379178146</v>
      </c>
    </row>
    <row r="1189" spans="1:32">
      <c r="A1189" s="93">
        <v>1177</v>
      </c>
      <c r="B1189" s="130">
        <v>42212</v>
      </c>
      <c r="C1189" s="92">
        <v>17.824698999999999</v>
      </c>
      <c r="D1189" s="92">
        <v>25.2166</v>
      </c>
      <c r="E1189" s="92">
        <v>16.292998999999998</v>
      </c>
      <c r="F1189" s="139">
        <f t="shared" si="289"/>
        <v>1.3526231214339157E-2</v>
      </c>
      <c r="G1189" s="140">
        <f t="shared" si="289"/>
        <v>5.4726251754795285E-3</v>
      </c>
      <c r="H1189" s="140">
        <f t="shared" si="289"/>
        <v>-8.5926476764652815E-4</v>
      </c>
      <c r="I1189" s="141">
        <f t="shared" si="304"/>
        <v>21.689359995363734</v>
      </c>
      <c r="J1189" s="142">
        <f t="shared" si="298"/>
        <v>25.217957270238649</v>
      </c>
      <c r="K1189" s="142">
        <f t="shared" si="301"/>
        <v>19.442279566886366</v>
      </c>
      <c r="L1189" s="143">
        <f t="shared" si="299"/>
        <v>15182.551996754613</v>
      </c>
      <c r="M1189" s="137">
        <f t="shared" si="290"/>
        <v>-15130.774362143189</v>
      </c>
      <c r="N1189" s="137">
        <f t="shared" si="291"/>
        <v>29163.41935032955</v>
      </c>
      <c r="O1189" s="143">
        <f t="shared" si="303"/>
        <v>-202.62199675461488</v>
      </c>
      <c r="P1189" s="137">
        <f t="shared" si="300"/>
        <v>82.354362143189064</v>
      </c>
      <c r="Q1189" s="137">
        <f t="shared" si="292"/>
        <v>25.08064967044993</v>
      </c>
      <c r="R1189" s="144">
        <f t="shared" si="293"/>
        <v>-95.18698494097589</v>
      </c>
      <c r="T1189" s="92">
        <f t="shared" si="302"/>
        <v>3.861003861003861E-4</v>
      </c>
      <c r="U1189" s="92">
        <f>SUM($T$13:T1189)</f>
        <v>0.45444015444014474</v>
      </c>
      <c r="V1189" s="92">
        <f t="shared" si="294"/>
        <v>2538</v>
      </c>
      <c r="W1189" s="92">
        <v>-9.2674647364510747</v>
      </c>
      <c r="Y1189" s="92">
        <f t="shared" si="295"/>
        <v>253</v>
      </c>
      <c r="Z1189" s="92">
        <v>-10.486731713936024</v>
      </c>
      <c r="AB1189" s="92">
        <f t="shared" si="296"/>
        <v>2339</v>
      </c>
      <c r="AC1189" s="92">
        <v>-16.932087511391728</v>
      </c>
      <c r="AE1189" s="92">
        <f t="shared" si="297"/>
        <v>1991</v>
      </c>
      <c r="AF1189" s="92">
        <v>-16.207331742045426</v>
      </c>
    </row>
    <row r="1190" spans="1:32">
      <c r="A1190" s="93">
        <v>1178</v>
      </c>
      <c r="B1190" s="130">
        <v>42209</v>
      </c>
      <c r="C1190" s="92">
        <v>17.802299000000001</v>
      </c>
      <c r="D1190" s="92">
        <v>25.146999000000001</v>
      </c>
      <c r="E1190" s="92">
        <v>16.263999999999999</v>
      </c>
      <c r="F1190" s="139">
        <f t="shared" si="289"/>
        <v>1.2582644522485253E-3</v>
      </c>
      <c r="G1190" s="140">
        <f t="shared" si="289"/>
        <v>2.7677656486961855E-3</v>
      </c>
      <c r="H1190" s="140">
        <f t="shared" si="289"/>
        <v>1.7830177078208553E-3</v>
      </c>
      <c r="I1190" s="141">
        <f t="shared" si="304"/>
        <v>21.426826733451673</v>
      </c>
      <c r="J1190" s="142">
        <f t="shared" si="298"/>
        <v>25.150117499905253</v>
      </c>
      <c r="K1190" s="142">
        <f t="shared" si="301"/>
        <v>19.493695741576484</v>
      </c>
      <c r="L1190" s="143">
        <f t="shared" si="299"/>
        <v>14998.778713416172</v>
      </c>
      <c r="M1190" s="137">
        <f t="shared" si="290"/>
        <v>-15090.070499943151</v>
      </c>
      <c r="N1190" s="137">
        <f t="shared" si="291"/>
        <v>29240.543612364727</v>
      </c>
      <c r="O1190" s="143">
        <f t="shared" si="303"/>
        <v>-18.848713416173268</v>
      </c>
      <c r="P1190" s="137">
        <f t="shared" si="300"/>
        <v>41.650499943150862</v>
      </c>
      <c r="Q1190" s="137">
        <f t="shared" si="292"/>
        <v>-52.043612364726869</v>
      </c>
      <c r="R1190" s="144">
        <f t="shared" si="293"/>
        <v>-29.241825837749275</v>
      </c>
      <c r="T1190" s="92">
        <f t="shared" si="302"/>
        <v>3.861003861003861E-4</v>
      </c>
      <c r="U1190" s="92">
        <f>SUM($T$13:T1190)</f>
        <v>0.45482625482624511</v>
      </c>
      <c r="V1190" s="92">
        <f t="shared" si="294"/>
        <v>10</v>
      </c>
      <c r="W1190" s="92">
        <v>-9.165728420490268</v>
      </c>
      <c r="Y1190" s="92">
        <f t="shared" si="295"/>
        <v>256</v>
      </c>
      <c r="Z1190" s="92">
        <v>-10.411542513678796</v>
      </c>
      <c r="AB1190" s="92">
        <f t="shared" si="296"/>
        <v>1526</v>
      </c>
      <c r="AC1190" s="92">
        <v>-16.915837393909896</v>
      </c>
      <c r="AE1190" s="92">
        <f t="shared" si="297"/>
        <v>1251</v>
      </c>
      <c r="AF1190" s="92">
        <v>-16.1743933448397</v>
      </c>
    </row>
    <row r="1191" spans="1:32">
      <c r="A1191" s="93">
        <v>1179</v>
      </c>
      <c r="B1191" s="130">
        <v>42208</v>
      </c>
      <c r="C1191" s="92">
        <v>17.594899999999999</v>
      </c>
      <c r="D1191" s="92">
        <v>25.146699999999999</v>
      </c>
      <c r="E1191" s="92">
        <v>16.205998999999998</v>
      </c>
      <c r="F1191" s="139">
        <f t="shared" si="289"/>
        <v>1.1787449772377334E-2</v>
      </c>
      <c r="G1191" s="140">
        <f t="shared" si="289"/>
        <v>1.1890228141409054E-5</v>
      </c>
      <c r="H1191" s="140">
        <f t="shared" si="289"/>
        <v>3.5789833135249083E-3</v>
      </c>
      <c r="I1191" s="141">
        <f t="shared" si="304"/>
        <v>21.652150246383897</v>
      </c>
      <c r="J1191" s="142">
        <f t="shared" si="298"/>
        <v>25.080998215244946</v>
      </c>
      <c r="K1191" s="142">
        <f t="shared" si="301"/>
        <v>19.52864343629788</v>
      </c>
      <c r="L1191" s="143">
        <f t="shared" si="299"/>
        <v>15156.505172468727</v>
      </c>
      <c r="M1191" s="137">
        <f t="shared" si="290"/>
        <v>-15048.598929146969</v>
      </c>
      <c r="N1191" s="137">
        <f t="shared" si="291"/>
        <v>29292.965154446822</v>
      </c>
      <c r="O1191" s="143">
        <f t="shared" si="303"/>
        <v>-176.57517246872885</v>
      </c>
      <c r="P1191" s="137">
        <f t="shared" si="300"/>
        <v>0.17892914696858497</v>
      </c>
      <c r="Q1191" s="137">
        <f t="shared" si="292"/>
        <v>-104.46515444682154</v>
      </c>
      <c r="R1191" s="144">
        <f t="shared" si="293"/>
        <v>-280.86139776858181</v>
      </c>
      <c r="T1191" s="92">
        <f t="shared" si="302"/>
        <v>3.861003861003861E-4</v>
      </c>
      <c r="U1191" s="92">
        <f>SUM($T$13:T1191)</f>
        <v>0.45521235521234549</v>
      </c>
      <c r="V1191" s="92">
        <f t="shared" si="294"/>
        <v>580</v>
      </c>
      <c r="W1191" s="92">
        <v>-9.0649481559939886</v>
      </c>
      <c r="Y1191" s="92">
        <f t="shared" si="295"/>
        <v>699</v>
      </c>
      <c r="Z1191" s="92">
        <v>-10.376659555902734</v>
      </c>
      <c r="AB1191" s="92">
        <f t="shared" si="296"/>
        <v>1488</v>
      </c>
      <c r="AC1191" s="92">
        <v>-16.758080533789325</v>
      </c>
      <c r="AE1191" s="92">
        <f t="shared" si="297"/>
        <v>2054</v>
      </c>
      <c r="AF1191" s="92">
        <v>-16.122649821571031</v>
      </c>
    </row>
    <row r="1192" spans="1:32">
      <c r="A1192" s="93">
        <v>1180</v>
      </c>
      <c r="B1192" s="130">
        <v>42207</v>
      </c>
      <c r="C1192" s="92">
        <v>17.507299</v>
      </c>
      <c r="D1192" s="92">
        <v>24.900998999999999</v>
      </c>
      <c r="E1192" s="92">
        <v>16.106999999999999</v>
      </c>
      <c r="F1192" s="139">
        <f t="shared" si="289"/>
        <v>5.0036844632630473E-3</v>
      </c>
      <c r="G1192" s="140">
        <f t="shared" si="289"/>
        <v>9.8671141667849849E-3</v>
      </c>
      <c r="H1192" s="140">
        <f t="shared" si="289"/>
        <v>6.1463338920966226E-3</v>
      </c>
      <c r="I1192" s="141">
        <f t="shared" si="304"/>
        <v>21.506978347145381</v>
      </c>
      <c r="J1192" s="142">
        <f t="shared" si="298"/>
        <v>25.328174130282886</v>
      </c>
      <c r="K1192" s="142">
        <f t="shared" si="301"/>
        <v>19.578601511206308</v>
      </c>
      <c r="L1192" s="143">
        <f t="shared" si="299"/>
        <v>15054.884843001766</v>
      </c>
      <c r="M1192" s="137">
        <f t="shared" si="290"/>
        <v>-15196.904478169732</v>
      </c>
      <c r="N1192" s="137">
        <f t="shared" si="291"/>
        <v>29367.902266809462</v>
      </c>
      <c r="O1192" s="143">
        <f t="shared" si="303"/>
        <v>-74.954843001767586</v>
      </c>
      <c r="P1192" s="137">
        <f t="shared" si="300"/>
        <v>148.48447816973203</v>
      </c>
      <c r="Q1192" s="137">
        <f t="shared" si="292"/>
        <v>-179.40226680946216</v>
      </c>
      <c r="R1192" s="144">
        <f t="shared" si="293"/>
        <v>-105.87263164149772</v>
      </c>
      <c r="T1192" s="92">
        <f t="shared" si="302"/>
        <v>3.861003861003861E-4</v>
      </c>
      <c r="U1192" s="92">
        <f>SUM($T$13:T1192)</f>
        <v>0.45559845559844586</v>
      </c>
      <c r="V1192" s="92">
        <f t="shared" si="294"/>
        <v>784</v>
      </c>
      <c r="W1192" s="92">
        <v>-9.0625887491005415</v>
      </c>
      <c r="Y1192" s="92">
        <f t="shared" si="295"/>
        <v>1609</v>
      </c>
      <c r="Z1192" s="92">
        <v>-10.358926793634964</v>
      </c>
      <c r="AB1192" s="92">
        <f t="shared" si="296"/>
        <v>2363</v>
      </c>
      <c r="AC1192" s="92">
        <v>-16.715986255418102</v>
      </c>
      <c r="AE1192" s="92">
        <f t="shared" si="297"/>
        <v>1162</v>
      </c>
      <c r="AF1192" s="92">
        <v>-16.099405001436025</v>
      </c>
    </row>
    <row r="1193" spans="1:32">
      <c r="A1193" s="93">
        <v>1181</v>
      </c>
      <c r="B1193" s="130">
        <v>42206</v>
      </c>
      <c r="C1193" s="92">
        <v>17.336099999999998</v>
      </c>
      <c r="D1193" s="92">
        <v>24.914200000000001</v>
      </c>
      <c r="E1193" s="92">
        <v>16.011199999999999</v>
      </c>
      <c r="F1193" s="139">
        <f t="shared" si="289"/>
        <v>9.8752891365416762E-3</v>
      </c>
      <c r="G1193" s="140">
        <f t="shared" si="289"/>
        <v>-5.2985847428388411E-4</v>
      </c>
      <c r="H1193" s="140">
        <f t="shared" si="289"/>
        <v>5.9833116818228671E-3</v>
      </c>
      <c r="I1193" s="141">
        <f t="shared" si="304"/>
        <v>21.611230199993077</v>
      </c>
      <c r="J1193" s="142">
        <f t="shared" si="298"/>
        <v>25.067410778564028</v>
      </c>
      <c r="K1193" s="142">
        <f t="shared" si="301"/>
        <v>19.575429262016591</v>
      </c>
      <c r="L1193" s="143">
        <f t="shared" si="299"/>
        <v>15127.861139995153</v>
      </c>
      <c r="M1193" s="137">
        <f t="shared" si="290"/>
        <v>-15040.446467138418</v>
      </c>
      <c r="N1193" s="137">
        <f t="shared" si="291"/>
        <v>29363.143893024888</v>
      </c>
      <c r="O1193" s="143">
        <f t="shared" si="303"/>
        <v>-147.93113999515481</v>
      </c>
      <c r="P1193" s="137">
        <f t="shared" si="300"/>
        <v>-7.9735328615824983</v>
      </c>
      <c r="Q1193" s="137">
        <f t="shared" si="292"/>
        <v>-174.6438930248878</v>
      </c>
      <c r="R1193" s="144">
        <f t="shared" si="293"/>
        <v>-330.54856588162511</v>
      </c>
      <c r="T1193" s="92">
        <f t="shared" si="302"/>
        <v>3.861003861003861E-4</v>
      </c>
      <c r="U1193" s="92">
        <f>SUM($T$13:T1193)</f>
        <v>0.45598455598454624</v>
      </c>
      <c r="V1193" s="92">
        <f t="shared" si="294"/>
        <v>1824</v>
      </c>
      <c r="W1193" s="92">
        <v>-8.7675538492749183</v>
      </c>
      <c r="Y1193" s="92">
        <f t="shared" si="295"/>
        <v>1612</v>
      </c>
      <c r="Z1193" s="92">
        <v>-10.345079706414253</v>
      </c>
      <c r="AB1193" s="92">
        <f t="shared" si="296"/>
        <v>1896</v>
      </c>
      <c r="AC1193" s="92">
        <v>-16.654578960758954</v>
      </c>
      <c r="AE1193" s="92">
        <f t="shared" si="297"/>
        <v>1355</v>
      </c>
      <c r="AF1193" s="92">
        <v>-16.084556070143663</v>
      </c>
    </row>
    <row r="1194" spans="1:32">
      <c r="A1194" s="93">
        <v>1182</v>
      </c>
      <c r="B1194" s="130">
        <v>42205</v>
      </c>
      <c r="C1194" s="92">
        <v>17.249001</v>
      </c>
      <c r="D1194" s="92">
        <v>24.847200000000001</v>
      </c>
      <c r="E1194" s="92">
        <v>16.002399</v>
      </c>
      <c r="F1194" s="139">
        <f t="shared" si="289"/>
        <v>5.049509823786158E-3</v>
      </c>
      <c r="G1194" s="140">
        <f t="shared" si="289"/>
        <v>2.6964808912071092E-3</v>
      </c>
      <c r="H1194" s="140">
        <f t="shared" si="289"/>
        <v>5.4998003736805856E-4</v>
      </c>
      <c r="I1194" s="141">
        <f t="shared" si="304"/>
        <v>21.507959005278039</v>
      </c>
      <c r="J1194" s="142">
        <f t="shared" si="298"/>
        <v>25.148329628288099</v>
      </c>
      <c r="K1194" s="142">
        <f t="shared" si="301"/>
        <v>19.469702061547146</v>
      </c>
      <c r="L1194" s="143">
        <f t="shared" si="299"/>
        <v>15055.571303694627</v>
      </c>
      <c r="M1194" s="137">
        <f t="shared" si="290"/>
        <v>-15088.997776972859</v>
      </c>
      <c r="N1194" s="137">
        <f t="shared" si="291"/>
        <v>29204.553092320719</v>
      </c>
      <c r="O1194" s="143">
        <f t="shared" si="303"/>
        <v>-75.641303694628732</v>
      </c>
      <c r="P1194" s="137">
        <f t="shared" si="300"/>
        <v>40.577776972859283</v>
      </c>
      <c r="Q1194" s="137">
        <f t="shared" si="292"/>
        <v>-16.053092320718861</v>
      </c>
      <c r="R1194" s="144">
        <f t="shared" si="293"/>
        <v>-51.11661904248831</v>
      </c>
      <c r="T1194" s="92">
        <f t="shared" si="302"/>
        <v>3.861003861003861E-4</v>
      </c>
      <c r="U1194" s="92">
        <f>SUM($T$13:T1194)</f>
        <v>0.45637065637064661</v>
      </c>
      <c r="V1194" s="92">
        <f t="shared" si="294"/>
        <v>326</v>
      </c>
      <c r="W1194" s="92">
        <v>-8.7324170210431475</v>
      </c>
      <c r="Y1194" s="92">
        <f t="shared" si="295"/>
        <v>682</v>
      </c>
      <c r="Z1194" s="92">
        <v>-10.315777721500126</v>
      </c>
      <c r="AB1194" s="92">
        <f t="shared" si="296"/>
        <v>2417</v>
      </c>
      <c r="AC1194" s="92">
        <v>-16.550789793436707</v>
      </c>
      <c r="AE1194" s="92">
        <f t="shared" si="297"/>
        <v>613</v>
      </c>
      <c r="AF1194" s="92">
        <v>-15.539779890146747</v>
      </c>
    </row>
    <row r="1195" spans="1:32">
      <c r="A1195" s="93">
        <v>1183</v>
      </c>
      <c r="B1195" s="130">
        <v>42202</v>
      </c>
      <c r="C1195" s="92">
        <v>17.220800000000001</v>
      </c>
      <c r="D1195" s="92">
        <v>24.704599000000002</v>
      </c>
      <c r="E1195" s="92">
        <v>15.9208</v>
      </c>
      <c r="F1195" s="139">
        <f t="shared" si="289"/>
        <v>1.6376126544643821E-3</v>
      </c>
      <c r="G1195" s="140">
        <f t="shared" si="289"/>
        <v>5.7722450787400792E-3</v>
      </c>
      <c r="H1195" s="140">
        <f t="shared" si="289"/>
        <v>5.1253077734787489E-3</v>
      </c>
      <c r="I1195" s="141">
        <f t="shared" si="304"/>
        <v>21.43494474704427</v>
      </c>
      <c r="J1195" s="142">
        <f t="shared" si="298"/>
        <v>25.225471947146357</v>
      </c>
      <c r="K1195" s="142">
        <f t="shared" si="301"/>
        <v>19.558733363964123</v>
      </c>
      <c r="L1195" s="143">
        <f t="shared" si="299"/>
        <v>15004.461322930989</v>
      </c>
      <c r="M1195" s="137">
        <f t="shared" si="290"/>
        <v>-15135.283168287813</v>
      </c>
      <c r="N1195" s="137">
        <f t="shared" si="291"/>
        <v>29338.100045946183</v>
      </c>
      <c r="O1195" s="143">
        <f t="shared" si="303"/>
        <v>-24.531322930990427</v>
      </c>
      <c r="P1195" s="137">
        <f t="shared" si="300"/>
        <v>86.863168287813096</v>
      </c>
      <c r="Q1195" s="137">
        <f t="shared" si="292"/>
        <v>-149.60004594618295</v>
      </c>
      <c r="R1195" s="144">
        <f t="shared" si="293"/>
        <v>-87.268200589360276</v>
      </c>
      <c r="T1195" s="92">
        <f t="shared" si="302"/>
        <v>3.861003861003861E-4</v>
      </c>
      <c r="U1195" s="92">
        <f>SUM($T$13:T1195)</f>
        <v>0.45675675675674698</v>
      </c>
      <c r="V1195" s="92">
        <f t="shared" si="294"/>
        <v>1486</v>
      </c>
      <c r="W1195" s="92">
        <v>-8.7259589641507773</v>
      </c>
      <c r="Y1195" s="92">
        <f t="shared" si="295"/>
        <v>152</v>
      </c>
      <c r="Z1195" s="92">
        <v>-10.314392050990136</v>
      </c>
      <c r="AB1195" s="92">
        <f t="shared" si="296"/>
        <v>945</v>
      </c>
      <c r="AC1195" s="92">
        <v>-16.527505531488714</v>
      </c>
      <c r="AE1195" s="92">
        <f t="shared" si="297"/>
        <v>218</v>
      </c>
      <c r="AF1195" s="92">
        <v>-15.526056355287437</v>
      </c>
    </row>
    <row r="1196" spans="1:32">
      <c r="A1196" s="93">
        <v>1184</v>
      </c>
      <c r="B1196" s="130">
        <v>42201</v>
      </c>
      <c r="C1196" s="92">
        <v>17.280799999999999</v>
      </c>
      <c r="D1196" s="92">
        <v>24.686198999999998</v>
      </c>
      <c r="E1196" s="92">
        <v>15.825799999999999</v>
      </c>
      <c r="F1196" s="139">
        <f t="shared" si="289"/>
        <v>-3.4720614786352133E-3</v>
      </c>
      <c r="G1196" s="140">
        <f t="shared" si="289"/>
        <v>7.4535573500011942E-4</v>
      </c>
      <c r="H1196" s="140">
        <f t="shared" si="289"/>
        <v>6.0028560957423593E-3</v>
      </c>
      <c r="I1196" s="141">
        <f t="shared" si="304"/>
        <v>21.325598231563355</v>
      </c>
      <c r="J1196" s="142">
        <f t="shared" si="298"/>
        <v>25.099394043582819</v>
      </c>
      <c r="K1196" s="142">
        <f t="shared" si="301"/>
        <v>19.57580957676705</v>
      </c>
      <c r="L1196" s="143">
        <f t="shared" si="299"/>
        <v>14927.918762094348</v>
      </c>
      <c r="M1196" s="137">
        <f t="shared" si="290"/>
        <v>-15059.636426149691</v>
      </c>
      <c r="N1196" s="137">
        <f t="shared" si="291"/>
        <v>29363.714365150576</v>
      </c>
      <c r="O1196" s="143">
        <f t="shared" si="303"/>
        <v>52.011237905649978</v>
      </c>
      <c r="P1196" s="137">
        <f t="shared" si="300"/>
        <v>11.21642614969096</v>
      </c>
      <c r="Q1196" s="137">
        <f t="shared" si="292"/>
        <v>-175.21436515057576</v>
      </c>
      <c r="R1196" s="144">
        <f t="shared" si="293"/>
        <v>-111.98670109523482</v>
      </c>
      <c r="T1196" s="92">
        <f t="shared" si="302"/>
        <v>3.861003861003861E-4</v>
      </c>
      <c r="U1196" s="92">
        <f>SUM($T$13:T1196)</f>
        <v>0.45714285714284736</v>
      </c>
      <c r="V1196" s="92">
        <f t="shared" si="294"/>
        <v>1534</v>
      </c>
      <c r="W1196" s="92">
        <v>-8.6251776099998096</v>
      </c>
      <c r="Y1196" s="92">
        <f t="shared" si="295"/>
        <v>993</v>
      </c>
      <c r="Z1196" s="92">
        <v>-10.301516932860977</v>
      </c>
      <c r="AB1196" s="92">
        <f t="shared" si="296"/>
        <v>2044</v>
      </c>
      <c r="AC1196" s="92">
        <v>-16.430725929400069</v>
      </c>
      <c r="AE1196" s="92">
        <f t="shared" si="297"/>
        <v>538</v>
      </c>
      <c r="AF1196" s="92">
        <v>-15.382576351094031</v>
      </c>
    </row>
    <row r="1197" spans="1:32">
      <c r="A1197" s="93">
        <v>1185</v>
      </c>
      <c r="B1197" s="130">
        <v>42200</v>
      </c>
      <c r="C1197" s="92">
        <v>17.240998999999999</v>
      </c>
      <c r="D1197" s="92">
        <v>24.4848</v>
      </c>
      <c r="E1197" s="92">
        <v>15.795999999999999</v>
      </c>
      <c r="F1197" s="139">
        <f t="shared" si="289"/>
        <v>2.3085089210899135E-3</v>
      </c>
      <c r="G1197" s="140">
        <f t="shared" si="289"/>
        <v>8.225470495981213E-3</v>
      </c>
      <c r="H1197" s="140">
        <f t="shared" si="289"/>
        <v>1.8865535578627135E-3</v>
      </c>
      <c r="I1197" s="141">
        <f t="shared" si="304"/>
        <v>21.44930186006043</v>
      </c>
      <c r="J1197" s="142">
        <f t="shared" si="298"/>
        <v>25.287000557868556</v>
      </c>
      <c r="K1197" s="142">
        <f t="shared" si="301"/>
        <v>19.495710445682452</v>
      </c>
      <c r="L1197" s="143">
        <f t="shared" si="299"/>
        <v>15014.511302042301</v>
      </c>
      <c r="M1197" s="137">
        <f t="shared" si="290"/>
        <v>-15172.200334721134</v>
      </c>
      <c r="N1197" s="137">
        <f t="shared" si="291"/>
        <v>29243.565668523679</v>
      </c>
      <c r="O1197" s="143">
        <f t="shared" si="303"/>
        <v>-34.581302042302923</v>
      </c>
      <c r="P1197" s="137">
        <f t="shared" si="300"/>
        <v>123.78033472113384</v>
      </c>
      <c r="Q1197" s="137">
        <f t="shared" si="292"/>
        <v>-55.065668523679051</v>
      </c>
      <c r="R1197" s="144">
        <f t="shared" si="293"/>
        <v>34.133364155151867</v>
      </c>
      <c r="T1197" s="92">
        <f t="shared" si="302"/>
        <v>3.861003861003861E-4</v>
      </c>
      <c r="U1197" s="92">
        <f>SUM($T$13:T1197)</f>
        <v>0.45752895752894773</v>
      </c>
      <c r="V1197" s="92">
        <f t="shared" si="294"/>
        <v>2523</v>
      </c>
      <c r="W1197" s="92">
        <v>-8.5588731589650706</v>
      </c>
      <c r="Y1197" s="92">
        <f t="shared" si="295"/>
        <v>1857</v>
      </c>
      <c r="Z1197" s="92">
        <v>-10.211219464910755</v>
      </c>
      <c r="AB1197" s="92">
        <f t="shared" si="296"/>
        <v>211</v>
      </c>
      <c r="AC1197" s="92">
        <v>-16.296540007657313</v>
      </c>
      <c r="AE1197" s="92">
        <f t="shared" si="297"/>
        <v>2432</v>
      </c>
      <c r="AF1197" s="92">
        <v>-15.050822702400183</v>
      </c>
    </row>
    <row r="1198" spans="1:32">
      <c r="A1198" s="93">
        <v>1186</v>
      </c>
      <c r="B1198" s="130">
        <v>42199</v>
      </c>
      <c r="C1198" s="92">
        <v>17.286799999999999</v>
      </c>
      <c r="D1198" s="92">
        <v>24.356000999999999</v>
      </c>
      <c r="E1198" s="92">
        <v>15.661</v>
      </c>
      <c r="F1198" s="139">
        <f t="shared" si="289"/>
        <v>-2.6494782145914941E-3</v>
      </c>
      <c r="G1198" s="140">
        <f t="shared" si="289"/>
        <v>5.2881833926679001E-3</v>
      </c>
      <c r="H1198" s="140">
        <f t="shared" si="289"/>
        <v>8.6201391992848375E-3</v>
      </c>
      <c r="I1198" s="141">
        <f t="shared" si="304"/>
        <v>21.343201431155563</v>
      </c>
      <c r="J1198" s="142">
        <f t="shared" si="298"/>
        <v>25.213331341216485</v>
      </c>
      <c r="K1198" s="142">
        <f t="shared" si="301"/>
        <v>19.626739288678884</v>
      </c>
      <c r="L1198" s="143">
        <f t="shared" si="299"/>
        <v>14940.241001808894</v>
      </c>
      <c r="M1198" s="137">
        <f t="shared" si="290"/>
        <v>-15127.99880472989</v>
      </c>
      <c r="N1198" s="137">
        <f t="shared" si="291"/>
        <v>29440.108933018328</v>
      </c>
      <c r="O1198" s="143">
        <f t="shared" si="303"/>
        <v>39.688998191104474</v>
      </c>
      <c r="P1198" s="137">
        <f t="shared" si="300"/>
        <v>79.57880472989018</v>
      </c>
      <c r="Q1198" s="137">
        <f t="shared" si="292"/>
        <v>-251.60893301832766</v>
      </c>
      <c r="R1198" s="144">
        <f t="shared" si="293"/>
        <v>-132.34113009733301</v>
      </c>
      <c r="T1198" s="92">
        <f t="shared" si="302"/>
        <v>3.861003861003861E-4</v>
      </c>
      <c r="U1198" s="92">
        <f>SUM($T$13:T1198)</f>
        <v>0.45791505791504811</v>
      </c>
      <c r="V1198" s="92">
        <f t="shared" si="294"/>
        <v>1208</v>
      </c>
      <c r="W1198" s="92">
        <v>-8.4126701288787444</v>
      </c>
      <c r="Y1198" s="92">
        <f t="shared" si="295"/>
        <v>1410</v>
      </c>
      <c r="Z1198" s="92">
        <v>-10.182422902722465</v>
      </c>
      <c r="AB1198" s="92">
        <f t="shared" si="296"/>
        <v>1182</v>
      </c>
      <c r="AC1198" s="92">
        <v>-16.053092320718861</v>
      </c>
      <c r="AE1198" s="92">
        <f t="shared" si="297"/>
        <v>699</v>
      </c>
      <c r="AF1198" s="92">
        <v>-14.882209806286482</v>
      </c>
    </row>
    <row r="1199" spans="1:32">
      <c r="A1199" s="93">
        <v>1187</v>
      </c>
      <c r="B1199" s="130">
        <v>42198</v>
      </c>
      <c r="C1199" s="92">
        <v>17.5261</v>
      </c>
      <c r="D1199" s="92">
        <v>24.4331</v>
      </c>
      <c r="E1199" s="92">
        <v>15.7323</v>
      </c>
      <c r="F1199" s="139">
        <f t="shared" si="289"/>
        <v>-1.3653921865104057E-2</v>
      </c>
      <c r="G1199" s="140">
        <f t="shared" si="289"/>
        <v>-3.1555144455677198E-3</v>
      </c>
      <c r="H1199" s="140">
        <f t="shared" si="289"/>
        <v>-4.532077318637473E-3</v>
      </c>
      <c r="I1199" s="141">
        <f t="shared" si="304"/>
        <v>21.107707437478958</v>
      </c>
      <c r="J1199" s="142">
        <f t="shared" si="298"/>
        <v>25.001557488845052</v>
      </c>
      <c r="K1199" s="142">
        <f t="shared" si="301"/>
        <v>19.370810307456633</v>
      </c>
      <c r="L1199" s="143">
        <f t="shared" si="299"/>
        <v>14775.395206235271</v>
      </c>
      <c r="M1199" s="137">
        <f t="shared" si="290"/>
        <v>-15000.934493307032</v>
      </c>
      <c r="N1199" s="137">
        <f t="shared" si="291"/>
        <v>29056.215461184951</v>
      </c>
      <c r="O1199" s="143">
        <f t="shared" si="303"/>
        <v>204.53479376472751</v>
      </c>
      <c r="P1199" s="137">
        <f t="shared" si="300"/>
        <v>-47.485506692968556</v>
      </c>
      <c r="Q1199" s="137">
        <f t="shared" si="292"/>
        <v>132.28453881504902</v>
      </c>
      <c r="R1199" s="144">
        <f t="shared" si="293"/>
        <v>289.33382588680797</v>
      </c>
      <c r="T1199" s="92">
        <f t="shared" si="302"/>
        <v>3.861003861003861E-4</v>
      </c>
      <c r="U1199" s="92">
        <f>SUM($T$13:T1199)</f>
        <v>0.45830115830114848</v>
      </c>
      <c r="V1199" s="92">
        <f t="shared" si="294"/>
        <v>1523</v>
      </c>
      <c r="W1199" s="92">
        <v>-8.3475971290408779</v>
      </c>
      <c r="Y1199" s="92">
        <f t="shared" si="295"/>
        <v>1973</v>
      </c>
      <c r="Z1199" s="92">
        <v>-10.144350924496393</v>
      </c>
      <c r="AB1199" s="92">
        <f t="shared" si="296"/>
        <v>1493</v>
      </c>
      <c r="AC1199" s="92">
        <v>-15.56166696285436</v>
      </c>
      <c r="AE1199" s="92">
        <f t="shared" si="297"/>
        <v>1091</v>
      </c>
      <c r="AF1199" s="92">
        <v>-14.787569788455585</v>
      </c>
    </row>
    <row r="1200" spans="1:32">
      <c r="A1200" s="93">
        <v>1188</v>
      </c>
      <c r="B1200" s="130">
        <v>42195</v>
      </c>
      <c r="C1200" s="92">
        <v>17.479199999999999</v>
      </c>
      <c r="D1200" s="92">
        <v>24.287299999999998</v>
      </c>
      <c r="E1200" s="92">
        <v>15.7005</v>
      </c>
      <c r="F1200" s="139">
        <f t="shared" si="289"/>
        <v>2.6831891619754078E-3</v>
      </c>
      <c r="G1200" s="140">
        <f t="shared" si="289"/>
        <v>6.0031374422022665E-3</v>
      </c>
      <c r="H1200" s="140">
        <f t="shared" si="289"/>
        <v>2.0254132034012162E-3</v>
      </c>
      <c r="I1200" s="141">
        <f t="shared" si="304"/>
        <v>21.457319979747357</v>
      </c>
      <c r="J1200" s="142">
        <f t="shared" si="298"/>
        <v>25.231262889246644</v>
      </c>
      <c r="K1200" s="142">
        <f t="shared" si="301"/>
        <v>19.498412515524983</v>
      </c>
      <c r="L1200" s="143">
        <f t="shared" si="299"/>
        <v>15020.123985823149</v>
      </c>
      <c r="M1200" s="137">
        <f t="shared" si="290"/>
        <v>-15138.757733547985</v>
      </c>
      <c r="N1200" s="137">
        <f t="shared" si="291"/>
        <v>29247.618773287475</v>
      </c>
      <c r="O1200" s="143">
        <f t="shared" si="303"/>
        <v>-40.193985823150797</v>
      </c>
      <c r="P1200" s="137">
        <f t="shared" si="300"/>
        <v>90.337733547985408</v>
      </c>
      <c r="Q1200" s="137">
        <f t="shared" si="292"/>
        <v>-59.118773287475051</v>
      </c>
      <c r="R1200" s="144">
        <f t="shared" si="293"/>
        <v>-8.9750255626404396</v>
      </c>
      <c r="T1200" s="92">
        <f t="shared" si="302"/>
        <v>3.861003861003861E-4</v>
      </c>
      <c r="U1200" s="92">
        <f>SUM($T$13:T1200)</f>
        <v>0.45868725868724886</v>
      </c>
      <c r="V1200" s="92">
        <f t="shared" si="294"/>
        <v>1881</v>
      </c>
      <c r="W1200" s="92">
        <v>-7.933529527277642</v>
      </c>
      <c r="Y1200" s="92">
        <f t="shared" si="295"/>
        <v>1666</v>
      </c>
      <c r="Z1200" s="92">
        <v>-10.096075000676137</v>
      </c>
      <c r="AB1200" s="92">
        <f t="shared" si="296"/>
        <v>1251</v>
      </c>
      <c r="AC1200" s="92">
        <v>-15.491819230213878</v>
      </c>
      <c r="AE1200" s="92">
        <f t="shared" si="297"/>
        <v>2303</v>
      </c>
      <c r="AF1200" s="92">
        <v>-14.712412890849009</v>
      </c>
    </row>
    <row r="1201" spans="1:32">
      <c r="A1201" s="93">
        <v>1189</v>
      </c>
      <c r="B1201" s="130">
        <v>42194</v>
      </c>
      <c r="C1201" s="92">
        <v>17.531700000000001</v>
      </c>
      <c r="D1201" s="92">
        <v>24.3428</v>
      </c>
      <c r="E1201" s="92">
        <v>15.8032</v>
      </c>
      <c r="F1201" s="139">
        <f t="shared" si="289"/>
        <v>-2.9945755403071317E-3</v>
      </c>
      <c r="G1201" s="140">
        <f t="shared" si="289"/>
        <v>-2.2799349294247984E-3</v>
      </c>
      <c r="H1201" s="140">
        <f t="shared" si="289"/>
        <v>-6.4986838108738176E-3</v>
      </c>
      <c r="I1201" s="141">
        <f t="shared" si="304"/>
        <v>21.335816382894979</v>
      </c>
      <c r="J1201" s="142">
        <f t="shared" si="298"/>
        <v>25.023517636015576</v>
      </c>
      <c r="K1201" s="142">
        <f t="shared" si="301"/>
        <v>19.332542111724205</v>
      </c>
      <c r="L1201" s="143">
        <f t="shared" si="299"/>
        <v>14935.071468026485</v>
      </c>
      <c r="M1201" s="137">
        <f t="shared" si="290"/>
        <v>-15014.110581609346</v>
      </c>
      <c r="N1201" s="137">
        <f t="shared" si="291"/>
        <v>28998.813167586308</v>
      </c>
      <c r="O1201" s="143">
        <f t="shared" si="303"/>
        <v>44.858531973513891</v>
      </c>
      <c r="P1201" s="137">
        <f t="shared" si="300"/>
        <v>-34.309418390654173</v>
      </c>
      <c r="Q1201" s="137">
        <f t="shared" si="292"/>
        <v>189.68683241369217</v>
      </c>
      <c r="R1201" s="144">
        <f t="shared" si="293"/>
        <v>200.23594599655189</v>
      </c>
      <c r="T1201" s="92">
        <f t="shared" si="302"/>
        <v>3.861003861003861E-4</v>
      </c>
      <c r="U1201" s="92">
        <f>SUM($T$13:T1201)</f>
        <v>0.45907335907334923</v>
      </c>
      <c r="V1201" s="92">
        <f t="shared" si="294"/>
        <v>1893</v>
      </c>
      <c r="W1201" s="92">
        <v>-7.9251821667403419</v>
      </c>
      <c r="Y1201" s="92">
        <f t="shared" si="295"/>
        <v>13</v>
      </c>
      <c r="Z1201" s="92">
        <v>-10.086743892232334</v>
      </c>
      <c r="AB1201" s="92">
        <f t="shared" si="296"/>
        <v>695</v>
      </c>
      <c r="AC1201" s="92">
        <v>-15.34975557141297</v>
      </c>
      <c r="AE1201" s="92">
        <f t="shared" si="297"/>
        <v>343</v>
      </c>
      <c r="AF1201" s="92">
        <v>-14.640405571322844</v>
      </c>
    </row>
    <row r="1202" spans="1:32">
      <c r="A1202" s="93">
        <v>1190</v>
      </c>
      <c r="B1202" s="130">
        <v>42193</v>
      </c>
      <c r="C1202" s="92">
        <v>17.398299999999999</v>
      </c>
      <c r="D1202" s="92">
        <v>24.434000000000001</v>
      </c>
      <c r="E1202" s="92">
        <v>15.8401</v>
      </c>
      <c r="F1202" s="139">
        <f t="shared" si="289"/>
        <v>7.6674157820018074E-3</v>
      </c>
      <c r="G1202" s="140">
        <f t="shared" si="289"/>
        <v>-3.7325038880249295E-3</v>
      </c>
      <c r="H1202" s="140">
        <f t="shared" si="289"/>
        <v>-2.3295307479118676E-3</v>
      </c>
      <c r="I1202" s="141">
        <f t="shared" si="304"/>
        <v>21.563981930993258</v>
      </c>
      <c r="J1202" s="142">
        <f t="shared" si="298"/>
        <v>24.987086189735614</v>
      </c>
      <c r="K1202" s="142">
        <f t="shared" si="301"/>
        <v>19.413669661176382</v>
      </c>
      <c r="L1202" s="143">
        <f t="shared" si="299"/>
        <v>15094.78735169528</v>
      </c>
      <c r="M1202" s="137">
        <f t="shared" si="290"/>
        <v>-14992.251713841368</v>
      </c>
      <c r="N1202" s="137">
        <f t="shared" si="291"/>
        <v>29120.504491764572</v>
      </c>
      <c r="O1202" s="143">
        <f t="shared" si="303"/>
        <v>-114.85735169528198</v>
      </c>
      <c r="P1202" s="137">
        <f t="shared" si="300"/>
        <v>-56.168286158632327</v>
      </c>
      <c r="Q1202" s="137">
        <f t="shared" si="292"/>
        <v>67.995508235428133</v>
      </c>
      <c r="R1202" s="144">
        <f t="shared" si="293"/>
        <v>-103.03012961848617</v>
      </c>
      <c r="T1202" s="92">
        <f t="shared" si="302"/>
        <v>3.861003861003861E-4</v>
      </c>
      <c r="U1202" s="92">
        <f>SUM($T$13:T1202)</f>
        <v>0.4594594594594496</v>
      </c>
      <c r="V1202" s="92">
        <f t="shared" si="294"/>
        <v>2367</v>
      </c>
      <c r="W1202" s="92">
        <v>-7.9122069473123702</v>
      </c>
      <c r="Y1202" s="92">
        <f t="shared" si="295"/>
        <v>2177</v>
      </c>
      <c r="Z1202" s="92">
        <v>-10.011780164983065</v>
      </c>
      <c r="AB1202" s="92">
        <f t="shared" si="296"/>
        <v>2169</v>
      </c>
      <c r="AC1202" s="92">
        <v>-15.1989511269785</v>
      </c>
      <c r="AE1202" s="92">
        <f t="shared" si="297"/>
        <v>996</v>
      </c>
      <c r="AF1202" s="92">
        <v>-14.457394260190995</v>
      </c>
    </row>
    <row r="1203" spans="1:32">
      <c r="A1203" s="93">
        <v>1191</v>
      </c>
      <c r="B1203" s="130">
        <v>42192</v>
      </c>
      <c r="C1203" s="92">
        <v>17.368500000000001</v>
      </c>
      <c r="D1203" s="92">
        <v>24.521099</v>
      </c>
      <c r="E1203" s="92">
        <v>15.805400000000001</v>
      </c>
      <c r="F1203" s="139">
        <f t="shared" si="289"/>
        <v>1.7157497768949259E-3</v>
      </c>
      <c r="G1203" s="140">
        <f t="shared" si="289"/>
        <v>-3.5520022981024857E-3</v>
      </c>
      <c r="H1203" s="140">
        <f t="shared" si="289"/>
        <v>2.1954521872271648E-3</v>
      </c>
      <c r="I1203" s="141">
        <f t="shared" si="304"/>
        <v>21.436616873650571</v>
      </c>
      <c r="J1203" s="142">
        <f t="shared" si="298"/>
        <v>24.991613295961979</v>
      </c>
      <c r="K1203" s="142">
        <f t="shared" si="301"/>
        <v>19.501721304111253</v>
      </c>
      <c r="L1203" s="143">
        <f t="shared" si="299"/>
        <v>15005.6318115554</v>
      </c>
      <c r="M1203" s="137">
        <f t="shared" si="290"/>
        <v>-14994.967977577187</v>
      </c>
      <c r="N1203" s="137">
        <f t="shared" si="291"/>
        <v>29252.58195616688</v>
      </c>
      <c r="O1203" s="143">
        <f t="shared" si="303"/>
        <v>-25.701811555401946</v>
      </c>
      <c r="P1203" s="137">
        <f t="shared" si="300"/>
        <v>-53.452022422812661</v>
      </c>
      <c r="Q1203" s="137">
        <f t="shared" si="292"/>
        <v>-64.081956166879536</v>
      </c>
      <c r="R1203" s="144">
        <f t="shared" si="293"/>
        <v>-143.23579014509414</v>
      </c>
      <c r="T1203" s="92">
        <f t="shared" si="302"/>
        <v>3.861003861003861E-4</v>
      </c>
      <c r="U1203" s="92">
        <f>SUM($T$13:T1203)</f>
        <v>0.45984555984554998</v>
      </c>
      <c r="V1203" s="92">
        <f t="shared" si="294"/>
        <v>1914</v>
      </c>
      <c r="W1203" s="92">
        <v>-7.8859388368855434</v>
      </c>
      <c r="Y1203" s="92">
        <f t="shared" si="295"/>
        <v>711</v>
      </c>
      <c r="Z1203" s="92">
        <v>-9.9977788356245583</v>
      </c>
      <c r="AB1203" s="92">
        <f t="shared" si="296"/>
        <v>1524</v>
      </c>
      <c r="AC1203" s="92">
        <v>-15.197454862860468</v>
      </c>
      <c r="AE1203" s="92">
        <f t="shared" si="297"/>
        <v>1222</v>
      </c>
      <c r="AF1203" s="92">
        <v>-13.743666735146689</v>
      </c>
    </row>
    <row r="1204" spans="1:32">
      <c r="A1204" s="93">
        <v>1192</v>
      </c>
      <c r="B1204" s="130">
        <v>42191</v>
      </c>
      <c r="C1204" s="92">
        <v>17.3596</v>
      </c>
      <c r="D1204" s="92">
        <v>24.559200000000001</v>
      </c>
      <c r="E1204" s="92">
        <v>15.720499999999999</v>
      </c>
      <c r="F1204" s="139">
        <f t="shared" si="289"/>
        <v>5.1268462406972581E-4</v>
      </c>
      <c r="G1204" s="140">
        <f t="shared" si="289"/>
        <v>-1.5513941822209443E-3</v>
      </c>
      <c r="H1204" s="140">
        <f t="shared" si="289"/>
        <v>5.4005915842372243E-3</v>
      </c>
      <c r="I1204" s="141">
        <f t="shared" si="304"/>
        <v>21.410871399686627</v>
      </c>
      <c r="J1204" s="142">
        <f t="shared" si="298"/>
        <v>25.041789947933971</v>
      </c>
      <c r="K1204" s="142">
        <f t="shared" si="301"/>
        <v>19.564090111637672</v>
      </c>
      <c r="L1204" s="143">
        <f t="shared" si="299"/>
        <v>14987.609979780638</v>
      </c>
      <c r="M1204" s="137">
        <f t="shared" si="290"/>
        <v>-15025.073968760382</v>
      </c>
      <c r="N1204" s="137">
        <f t="shared" si="291"/>
        <v>29346.135167456508</v>
      </c>
      <c r="O1204" s="143">
        <f t="shared" si="303"/>
        <v>-7.6799797806397692</v>
      </c>
      <c r="P1204" s="137">
        <f t="shared" si="300"/>
        <v>-23.346031239618242</v>
      </c>
      <c r="Q1204" s="137">
        <f t="shared" si="292"/>
        <v>-157.6351674565085</v>
      </c>
      <c r="R1204" s="144">
        <f t="shared" si="293"/>
        <v>-188.66117847676651</v>
      </c>
      <c r="T1204" s="92">
        <f t="shared" si="302"/>
        <v>3.861003861003861E-4</v>
      </c>
      <c r="U1204" s="92">
        <f>SUM($T$13:T1204)</f>
        <v>0.46023166023165035</v>
      </c>
      <c r="V1204" s="92">
        <f t="shared" si="294"/>
        <v>672</v>
      </c>
      <c r="W1204" s="92">
        <v>-7.8315536326444999</v>
      </c>
      <c r="Y1204" s="92">
        <f t="shared" si="295"/>
        <v>1448</v>
      </c>
      <c r="Z1204" s="92">
        <v>-9.8084665764654346</v>
      </c>
      <c r="AB1204" s="92">
        <f t="shared" si="296"/>
        <v>180</v>
      </c>
      <c r="AC1204" s="92">
        <v>-15.172790223234188</v>
      </c>
      <c r="AE1204" s="92">
        <f t="shared" si="297"/>
        <v>1403</v>
      </c>
      <c r="AF1204" s="92">
        <v>-13.577455689590352</v>
      </c>
    </row>
    <row r="1205" spans="1:32">
      <c r="A1205" s="93">
        <v>1193</v>
      </c>
      <c r="B1205" s="130">
        <v>42188</v>
      </c>
      <c r="C1205" s="92">
        <v>17.372101000000001</v>
      </c>
      <c r="D1205" s="92">
        <v>24.457198999999999</v>
      </c>
      <c r="E1205" s="92">
        <v>15.7157</v>
      </c>
      <c r="F1205" s="139">
        <f t="shared" si="289"/>
        <v>-7.1960207921883956E-4</v>
      </c>
      <c r="G1205" s="140">
        <f t="shared" si="289"/>
        <v>4.1705920616665892E-3</v>
      </c>
      <c r="H1205" s="140">
        <f t="shared" si="289"/>
        <v>3.0542705701930295E-4</v>
      </c>
      <c r="I1205" s="141">
        <f t="shared" si="304"/>
        <v>21.384500587464924</v>
      </c>
      <c r="J1205" s="142">
        <f t="shared" si="298"/>
        <v>25.185301368321042</v>
      </c>
      <c r="K1205" s="142">
        <f t="shared" si="301"/>
        <v>19.464943305102537</v>
      </c>
      <c r="L1205" s="143">
        <f t="shared" si="299"/>
        <v>14969.150411225446</v>
      </c>
      <c r="M1205" s="137">
        <f t="shared" si="290"/>
        <v>-15111.180820992626</v>
      </c>
      <c r="N1205" s="137">
        <f t="shared" si="291"/>
        <v>29197.414957653804</v>
      </c>
      <c r="O1205" s="143">
        <f t="shared" si="303"/>
        <v>10.779588774552394</v>
      </c>
      <c r="P1205" s="137">
        <f t="shared" si="300"/>
        <v>62.760820992625668</v>
      </c>
      <c r="Q1205" s="137">
        <f t="shared" si="292"/>
        <v>-8.9149576538038673</v>
      </c>
      <c r="R1205" s="144">
        <f t="shared" si="293"/>
        <v>64.625452113374195</v>
      </c>
      <c r="T1205" s="92">
        <f t="shared" si="302"/>
        <v>3.861003861003861E-4</v>
      </c>
      <c r="U1205" s="92">
        <f>SUM($T$13:T1205)</f>
        <v>0.46061776061775073</v>
      </c>
      <c r="V1205" s="92">
        <f t="shared" si="294"/>
        <v>260</v>
      </c>
      <c r="W1205" s="92">
        <v>-7.7424280324758001</v>
      </c>
      <c r="Y1205" s="92">
        <f t="shared" si="295"/>
        <v>426</v>
      </c>
      <c r="Z1205" s="92">
        <v>-9.7951290424080071</v>
      </c>
      <c r="AB1205" s="92">
        <f t="shared" si="296"/>
        <v>1778</v>
      </c>
      <c r="AC1205" s="92">
        <v>-15.107174545271846</v>
      </c>
      <c r="AE1205" s="92">
        <f t="shared" si="297"/>
        <v>1272</v>
      </c>
      <c r="AF1205" s="92">
        <v>-13.391419275509179</v>
      </c>
    </row>
    <row r="1206" spans="1:32">
      <c r="A1206" s="93">
        <v>1194</v>
      </c>
      <c r="B1206" s="130">
        <v>42187</v>
      </c>
      <c r="C1206" s="92">
        <v>17.408701000000001</v>
      </c>
      <c r="D1206" s="92">
        <v>24.612200000000001</v>
      </c>
      <c r="E1206" s="92">
        <v>15.6699</v>
      </c>
      <c r="F1206" s="139">
        <f t="shared" si="289"/>
        <v>-2.1023969565563405E-3</v>
      </c>
      <c r="G1206" s="140">
        <f t="shared" si="289"/>
        <v>-6.297730393869827E-3</v>
      </c>
      <c r="H1206" s="140">
        <f t="shared" si="289"/>
        <v>2.9228010389346082E-3</v>
      </c>
      <c r="I1206" s="141">
        <f t="shared" si="304"/>
        <v>21.354908915369389</v>
      </c>
      <c r="J1206" s="142">
        <f t="shared" si="298"/>
        <v>24.92274851331047</v>
      </c>
      <c r="K1206" s="142">
        <f t="shared" si="301"/>
        <v>19.515874785416628</v>
      </c>
      <c r="L1206" s="143">
        <f t="shared" si="299"/>
        <v>14948.436240758572</v>
      </c>
      <c r="M1206" s="137">
        <f t="shared" si="290"/>
        <v>-14953.649107986283</v>
      </c>
      <c r="N1206" s="137">
        <f t="shared" si="291"/>
        <v>29273.812178124943</v>
      </c>
      <c r="O1206" s="143">
        <f t="shared" si="303"/>
        <v>31.493759241426233</v>
      </c>
      <c r="P1206" s="137">
        <f t="shared" si="300"/>
        <v>-94.770892013717457</v>
      </c>
      <c r="Q1206" s="137">
        <f t="shared" si="292"/>
        <v>-85.312178124942875</v>
      </c>
      <c r="R1206" s="144">
        <f t="shared" si="293"/>
        <v>-148.5893108972341</v>
      </c>
      <c r="T1206" s="92">
        <f t="shared" si="302"/>
        <v>3.861003861003861E-4</v>
      </c>
      <c r="U1206" s="92">
        <f>SUM($T$13:T1206)</f>
        <v>0.4610038610038511</v>
      </c>
      <c r="V1206" s="92">
        <f t="shared" si="294"/>
        <v>2190</v>
      </c>
      <c r="W1206" s="92">
        <v>-7.6964642745842866</v>
      </c>
      <c r="Y1206" s="92">
        <f t="shared" si="295"/>
        <v>2003</v>
      </c>
      <c r="Z1206" s="92">
        <v>-9.6081488575728144</v>
      </c>
      <c r="AB1206" s="92">
        <f t="shared" si="296"/>
        <v>1518</v>
      </c>
      <c r="AC1206" s="92">
        <v>-14.818776923078985</v>
      </c>
      <c r="AE1206" s="92">
        <f t="shared" si="297"/>
        <v>370</v>
      </c>
      <c r="AF1206" s="92">
        <v>-13.224199348585898</v>
      </c>
    </row>
    <row r="1207" spans="1:32">
      <c r="A1207" s="93">
        <v>1195</v>
      </c>
      <c r="B1207" s="130">
        <v>42186</v>
      </c>
      <c r="C1207" s="92">
        <v>17.491399999999999</v>
      </c>
      <c r="D1207" s="92">
        <v>24.638901000000001</v>
      </c>
      <c r="E1207" s="92">
        <v>15.774900000000001</v>
      </c>
      <c r="F1207" s="139">
        <f t="shared" si="289"/>
        <v>-4.7279806076128139E-3</v>
      </c>
      <c r="G1207" s="140">
        <f t="shared" si="289"/>
        <v>-1.0836928156819914E-3</v>
      </c>
      <c r="H1207" s="140">
        <f t="shared" si="289"/>
        <v>-6.6561436205617719E-3</v>
      </c>
      <c r="I1207" s="141">
        <f t="shared" si="304"/>
        <v>21.298721687795144</v>
      </c>
      <c r="J1207" s="142">
        <f t="shared" si="298"/>
        <v>25.053520225597726</v>
      </c>
      <c r="K1207" s="142">
        <f t="shared" si="301"/>
        <v>19.329478101287489</v>
      </c>
      <c r="L1207" s="143">
        <f t="shared" si="299"/>
        <v>14909.1051814566</v>
      </c>
      <c r="M1207" s="137">
        <f t="shared" si="290"/>
        <v>-15032.112135358635</v>
      </c>
      <c r="N1207" s="137">
        <f t="shared" si="291"/>
        <v>28994.217151931232</v>
      </c>
      <c r="O1207" s="143">
        <f t="shared" si="303"/>
        <v>70.824818543398578</v>
      </c>
      <c r="P1207" s="137">
        <f t="shared" si="300"/>
        <v>-16.307864641365086</v>
      </c>
      <c r="Q1207" s="137">
        <f t="shared" si="292"/>
        <v>194.28284806876763</v>
      </c>
      <c r="R1207" s="144">
        <f t="shared" si="293"/>
        <v>248.79980197080113</v>
      </c>
      <c r="T1207" s="92">
        <f t="shared" si="302"/>
        <v>3.861003861003861E-4</v>
      </c>
      <c r="U1207" s="92">
        <f>SUM($T$13:T1207)</f>
        <v>0.46138996138995148</v>
      </c>
      <c r="V1207" s="92">
        <f t="shared" si="294"/>
        <v>1192</v>
      </c>
      <c r="W1207" s="92">
        <v>-7.6799797806397692</v>
      </c>
      <c r="Y1207" s="92">
        <f t="shared" si="295"/>
        <v>96</v>
      </c>
      <c r="Z1207" s="92">
        <v>-9.5074600776770239</v>
      </c>
      <c r="AB1207" s="92">
        <f t="shared" si="296"/>
        <v>2244</v>
      </c>
      <c r="AC1207" s="92">
        <v>-14.785225833682489</v>
      </c>
      <c r="AE1207" s="92">
        <f t="shared" si="297"/>
        <v>617</v>
      </c>
      <c r="AF1207" s="92">
        <v>-13.221958503294445</v>
      </c>
    </row>
    <row r="1208" spans="1:32">
      <c r="A1208" s="93">
        <v>1196</v>
      </c>
      <c r="B1208" s="130">
        <v>42185</v>
      </c>
      <c r="C1208" s="92">
        <v>17.593</v>
      </c>
      <c r="D1208" s="92">
        <v>24.669499999999999</v>
      </c>
      <c r="E1208" s="92">
        <v>15.711399999999999</v>
      </c>
      <c r="F1208" s="139">
        <f t="shared" si="289"/>
        <v>-5.7750241573353289E-3</v>
      </c>
      <c r="G1208" s="140">
        <f t="shared" si="289"/>
        <v>-1.2403575265003131E-3</v>
      </c>
      <c r="H1208" s="140">
        <f t="shared" si="289"/>
        <v>4.0416512850542929E-3</v>
      </c>
      <c r="I1208" s="141">
        <f t="shared" si="304"/>
        <v>21.276315060535438</v>
      </c>
      <c r="J1208" s="142">
        <f t="shared" si="298"/>
        <v>25.049590964985104</v>
      </c>
      <c r="K1208" s="142">
        <f t="shared" si="301"/>
        <v>19.537646492355872</v>
      </c>
      <c r="L1208" s="143">
        <f t="shared" si="299"/>
        <v>14893.420542374806</v>
      </c>
      <c r="M1208" s="137">
        <f t="shared" si="290"/>
        <v>-15029.754578991062</v>
      </c>
      <c r="N1208" s="137">
        <f t="shared" si="291"/>
        <v>29306.469738533808</v>
      </c>
      <c r="O1208" s="143">
        <f t="shared" si="303"/>
        <v>86.509457625192226</v>
      </c>
      <c r="P1208" s="137">
        <f t="shared" si="300"/>
        <v>-18.66542100893821</v>
      </c>
      <c r="Q1208" s="137">
        <f t="shared" si="292"/>
        <v>-117.96973853380769</v>
      </c>
      <c r="R1208" s="144">
        <f t="shared" si="293"/>
        <v>-50.12570191755367</v>
      </c>
      <c r="T1208" s="92">
        <f t="shared" si="302"/>
        <v>3.861003861003861E-4</v>
      </c>
      <c r="U1208" s="92">
        <f>SUM($T$13:T1208)</f>
        <v>0.46177606177605185</v>
      </c>
      <c r="V1208" s="92">
        <f t="shared" si="294"/>
        <v>1487</v>
      </c>
      <c r="W1208" s="92">
        <v>-7.6285071662568953</v>
      </c>
      <c r="Y1208" s="92">
        <f t="shared" si="295"/>
        <v>360</v>
      </c>
      <c r="Z1208" s="92">
        <v>-9.5018930762198579</v>
      </c>
      <c r="AB1208" s="92">
        <f t="shared" si="296"/>
        <v>1096</v>
      </c>
      <c r="AC1208" s="92">
        <v>-14.666973744821007</v>
      </c>
      <c r="AE1208" s="92">
        <f t="shared" si="297"/>
        <v>1391</v>
      </c>
      <c r="AF1208" s="92">
        <v>-12.922396414915056</v>
      </c>
    </row>
    <row r="1209" spans="1:32">
      <c r="A1209" s="93">
        <v>1197</v>
      </c>
      <c r="B1209" s="130">
        <v>42184</v>
      </c>
      <c r="C1209" s="92">
        <v>17.184099</v>
      </c>
      <c r="D1209" s="92">
        <v>24.570399999999999</v>
      </c>
      <c r="E1209" s="92">
        <v>15.683400000000001</v>
      </c>
      <c r="F1209" s="139">
        <f t="shared" si="289"/>
        <v>2.3795312166206672E-2</v>
      </c>
      <c r="G1209" s="140">
        <f t="shared" si="289"/>
        <v>4.0333083710479833E-3</v>
      </c>
      <c r="H1209" s="140">
        <f t="shared" si="289"/>
        <v>1.785327161202277E-3</v>
      </c>
      <c r="I1209" s="141">
        <f t="shared" si="304"/>
        <v>21.909117300825606</v>
      </c>
      <c r="J1209" s="142">
        <f t="shared" si="298"/>
        <v>25.181858197261743</v>
      </c>
      <c r="K1209" s="142">
        <f t="shared" si="301"/>
        <v>19.493740681229834</v>
      </c>
      <c r="L1209" s="143">
        <f t="shared" si="299"/>
        <v>15336.382110577924</v>
      </c>
      <c r="M1209" s="137">
        <f t="shared" si="290"/>
        <v>-15109.114918357045</v>
      </c>
      <c r="N1209" s="137">
        <f t="shared" si="291"/>
        <v>29240.61102184475</v>
      </c>
      <c r="O1209" s="143">
        <f t="shared" si="303"/>
        <v>-356.45211057792585</v>
      </c>
      <c r="P1209" s="137">
        <f t="shared" si="300"/>
        <v>60.694918357045026</v>
      </c>
      <c r="Q1209" s="137">
        <f t="shared" si="292"/>
        <v>-52.111021844750212</v>
      </c>
      <c r="R1209" s="144">
        <f t="shared" si="293"/>
        <v>-347.86821406563104</v>
      </c>
      <c r="T1209" s="92">
        <f t="shared" si="302"/>
        <v>3.861003861003861E-4</v>
      </c>
      <c r="U1209" s="92">
        <f>SUM($T$13:T1209)</f>
        <v>0.46216216216215222</v>
      </c>
      <c r="V1209" s="92">
        <f t="shared" si="294"/>
        <v>913</v>
      </c>
      <c r="W1209" s="92">
        <v>-7.5840225499741791</v>
      </c>
      <c r="Y1209" s="92">
        <f t="shared" si="295"/>
        <v>289</v>
      </c>
      <c r="Z1209" s="92">
        <v>-9.4368430745289515</v>
      </c>
      <c r="AB1209" s="92">
        <f t="shared" si="296"/>
        <v>353</v>
      </c>
      <c r="AC1209" s="92">
        <v>-14.466590037907736</v>
      </c>
      <c r="AE1209" s="92">
        <f t="shared" si="297"/>
        <v>452</v>
      </c>
      <c r="AF1209" s="92">
        <v>-12.344442744974003</v>
      </c>
    </row>
    <row r="1210" spans="1:32">
      <c r="A1210" s="93">
        <v>1198</v>
      </c>
      <c r="B1210" s="130">
        <v>42181</v>
      </c>
      <c r="C1210" s="92">
        <v>17.353000999999999</v>
      </c>
      <c r="D1210" s="92">
        <v>24.386299000000001</v>
      </c>
      <c r="E1210" s="92">
        <v>15.55</v>
      </c>
      <c r="F1210" s="139">
        <f t="shared" si="289"/>
        <v>-9.7333020380739876E-3</v>
      </c>
      <c r="G1210" s="140">
        <f t="shared" si="289"/>
        <v>7.5493620413658036E-3</v>
      </c>
      <c r="H1210" s="140">
        <f t="shared" si="289"/>
        <v>8.5787781350481485E-3</v>
      </c>
      <c r="I1210" s="141">
        <f t="shared" si="304"/>
        <v>21.19160830971542</v>
      </c>
      <c r="J1210" s="142">
        <f t="shared" si="298"/>
        <v>25.270043284550884</v>
      </c>
      <c r="K1210" s="142">
        <f t="shared" si="301"/>
        <v>19.6259344437299</v>
      </c>
      <c r="L1210" s="143">
        <f t="shared" si="299"/>
        <v>14834.125816800793</v>
      </c>
      <c r="M1210" s="137">
        <f t="shared" si="290"/>
        <v>-15162.02597073053</v>
      </c>
      <c r="N1210" s="137">
        <f t="shared" si="291"/>
        <v>29438.901665594851</v>
      </c>
      <c r="O1210" s="143">
        <f t="shared" si="303"/>
        <v>145.804183199205</v>
      </c>
      <c r="P1210" s="137">
        <f t="shared" si="300"/>
        <v>113.60597073053032</v>
      </c>
      <c r="Q1210" s="137">
        <f t="shared" si="292"/>
        <v>-250.40166559485078</v>
      </c>
      <c r="R1210" s="144">
        <f t="shared" si="293"/>
        <v>9.0084883348845324</v>
      </c>
      <c r="T1210" s="92">
        <f t="shared" si="302"/>
        <v>3.861003861003861E-4</v>
      </c>
      <c r="U1210" s="92">
        <f>SUM($T$13:T1210)</f>
        <v>0.4625482625482526</v>
      </c>
      <c r="V1210" s="92">
        <f t="shared" si="294"/>
        <v>851</v>
      </c>
      <c r="W1210" s="92">
        <v>-7.5035987543633382</v>
      </c>
      <c r="Y1210" s="92">
        <f t="shared" si="295"/>
        <v>2376</v>
      </c>
      <c r="Z1210" s="92">
        <v>-9.3834636792598758</v>
      </c>
      <c r="AB1210" s="92">
        <f t="shared" si="296"/>
        <v>1686</v>
      </c>
      <c r="AC1210" s="92">
        <v>-14.449525388565235</v>
      </c>
      <c r="AE1210" s="92">
        <f t="shared" si="297"/>
        <v>1522</v>
      </c>
      <c r="AF1210" s="92">
        <v>-12.201881540089744</v>
      </c>
    </row>
    <row r="1211" spans="1:32">
      <c r="A1211" s="93">
        <v>1199</v>
      </c>
      <c r="B1211" s="130">
        <v>42180</v>
      </c>
      <c r="C1211" s="92">
        <v>17.374099999999999</v>
      </c>
      <c r="D1211" s="92">
        <v>24.354400999999999</v>
      </c>
      <c r="E1211" s="92">
        <v>15.4903</v>
      </c>
      <c r="F1211" s="139">
        <f t="shared" si="289"/>
        <v>-1.2143938391052655E-3</v>
      </c>
      <c r="G1211" s="140">
        <f t="shared" si="289"/>
        <v>1.3097427442374521E-3</v>
      </c>
      <c r="H1211" s="140">
        <f t="shared" si="289"/>
        <v>3.8540247767959723E-3</v>
      </c>
      <c r="I1211" s="141">
        <f t="shared" si="304"/>
        <v>21.373912093282531</v>
      </c>
      <c r="J1211" s="142">
        <f t="shared" si="298"/>
        <v>25.113549264845396</v>
      </c>
      <c r="K1211" s="142">
        <f t="shared" si="301"/>
        <v>19.533995468131671</v>
      </c>
      <c r="L1211" s="143">
        <f t="shared" si="299"/>
        <v>14961.738465297771</v>
      </c>
      <c r="M1211" s="137">
        <f t="shared" si="290"/>
        <v>-15068.129558907238</v>
      </c>
      <c r="N1211" s="137">
        <f t="shared" si="291"/>
        <v>29300.993202197507</v>
      </c>
      <c r="O1211" s="143">
        <f t="shared" si="303"/>
        <v>18.191534702227727</v>
      </c>
      <c r="P1211" s="137">
        <f t="shared" si="300"/>
        <v>19.709558907237806</v>
      </c>
      <c r="Q1211" s="137">
        <f t="shared" si="292"/>
        <v>-112.49320219750734</v>
      </c>
      <c r="R1211" s="144">
        <f t="shared" si="293"/>
        <v>-74.59210858804181</v>
      </c>
      <c r="T1211" s="92">
        <f t="shared" si="302"/>
        <v>3.861003861003861E-4</v>
      </c>
      <c r="U1211" s="92">
        <f>SUM($T$13:T1211)</f>
        <v>0.46293436293435297</v>
      </c>
      <c r="V1211" s="92">
        <f t="shared" si="294"/>
        <v>1634</v>
      </c>
      <c r="W1211" s="92">
        <v>-7.3709822691689624</v>
      </c>
      <c r="Y1211" s="92">
        <f t="shared" si="295"/>
        <v>999</v>
      </c>
      <c r="Z1211" s="92">
        <v>-9.2186897889459942</v>
      </c>
      <c r="AB1211" s="92">
        <f t="shared" si="296"/>
        <v>2373</v>
      </c>
      <c r="AC1211" s="92">
        <v>-13.945432828575576</v>
      </c>
      <c r="AE1211" s="92">
        <f t="shared" si="297"/>
        <v>1126</v>
      </c>
      <c r="AF1211" s="92">
        <v>-12.003195758028596</v>
      </c>
    </row>
    <row r="1212" spans="1:32">
      <c r="A1212" s="93">
        <v>1200</v>
      </c>
      <c r="B1212" s="130">
        <v>42179</v>
      </c>
      <c r="C1212" s="92">
        <v>17.200600000000001</v>
      </c>
      <c r="D1212" s="92">
        <v>24.226101</v>
      </c>
      <c r="E1212" s="92">
        <v>15.5068</v>
      </c>
      <c r="F1212" s="139">
        <f t="shared" si="289"/>
        <v>1.0086857435205543E-2</v>
      </c>
      <c r="G1212" s="140">
        <f t="shared" si="289"/>
        <v>5.295940935770016E-3</v>
      </c>
      <c r="H1212" s="140">
        <f t="shared" si="289"/>
        <v>-1.0640493202982437E-3</v>
      </c>
      <c r="I1212" s="141">
        <f t="shared" si="304"/>
        <v>21.615757740427654</v>
      </c>
      <c r="J1212" s="142">
        <f t="shared" si="298"/>
        <v>25.213525905827769</v>
      </c>
      <c r="K1212" s="142">
        <f t="shared" si="301"/>
        <v>19.438294664276317</v>
      </c>
      <c r="L1212" s="143">
        <f t="shared" si="299"/>
        <v>15131.030418299357</v>
      </c>
      <c r="M1212" s="137">
        <f t="shared" si="290"/>
        <v>-15128.115543496662</v>
      </c>
      <c r="N1212" s="137">
        <f t="shared" si="291"/>
        <v>29157.441996414476</v>
      </c>
      <c r="O1212" s="143">
        <f t="shared" si="303"/>
        <v>-151.10041829935835</v>
      </c>
      <c r="P1212" s="137">
        <f t="shared" si="300"/>
        <v>79.69554349666214</v>
      </c>
      <c r="Q1212" s="137">
        <f t="shared" si="292"/>
        <v>31.058003585523693</v>
      </c>
      <c r="R1212" s="144">
        <f t="shared" si="293"/>
        <v>-40.34687121717252</v>
      </c>
      <c r="T1212" s="92">
        <f t="shared" si="302"/>
        <v>3.861003861003861E-4</v>
      </c>
      <c r="U1212" s="92">
        <f>SUM($T$13:T1212)</f>
        <v>0.46332046332045335</v>
      </c>
      <c r="V1212" s="92">
        <f t="shared" si="294"/>
        <v>2226</v>
      </c>
      <c r="W1212" s="92">
        <v>-7.2384907668147207</v>
      </c>
      <c r="Y1212" s="92">
        <f t="shared" si="295"/>
        <v>261</v>
      </c>
      <c r="Z1212" s="92">
        <v>-9.0670428977300617</v>
      </c>
      <c r="AB1212" s="92">
        <f t="shared" si="296"/>
        <v>1577</v>
      </c>
      <c r="AC1212" s="92">
        <v>-13.621538190829597</v>
      </c>
      <c r="AE1212" s="92">
        <f t="shared" si="297"/>
        <v>1518</v>
      </c>
      <c r="AF1212" s="92">
        <v>-11.90823191902382</v>
      </c>
    </row>
    <row r="1213" spans="1:32">
      <c r="A1213" s="93">
        <v>1201</v>
      </c>
      <c r="B1213" s="130">
        <v>42178</v>
      </c>
      <c r="C1213" s="92">
        <v>17.409901000000001</v>
      </c>
      <c r="D1213" s="92">
        <v>24.285499999999999</v>
      </c>
      <c r="E1213" s="92">
        <v>15.395200000000001</v>
      </c>
      <c r="F1213" s="139">
        <f t="shared" si="289"/>
        <v>-1.2021952336202291E-2</v>
      </c>
      <c r="G1213" s="140">
        <f t="shared" si="289"/>
        <v>-2.4458627576124936E-3</v>
      </c>
      <c r="H1213" s="140">
        <f t="shared" si="289"/>
        <v>7.2490126792765786E-3</v>
      </c>
      <c r="I1213" s="141">
        <f t="shared" si="304"/>
        <v>21.142631422200502</v>
      </c>
      <c r="J1213" s="142">
        <f t="shared" si="298"/>
        <v>25.019356049935148</v>
      </c>
      <c r="K1213" s="142">
        <f t="shared" si="301"/>
        <v>19.600058537726042</v>
      </c>
      <c r="L1213" s="143">
        <f t="shared" si="299"/>
        <v>14799.841995540351</v>
      </c>
      <c r="M1213" s="137">
        <f t="shared" si="290"/>
        <v>-15011.613629961088</v>
      </c>
      <c r="N1213" s="137">
        <f t="shared" si="291"/>
        <v>29400.087806589065</v>
      </c>
      <c r="O1213" s="143">
        <f t="shared" si="303"/>
        <v>180.08800445964698</v>
      </c>
      <c r="P1213" s="137">
        <f t="shared" si="300"/>
        <v>-36.806370038912064</v>
      </c>
      <c r="Q1213" s="137">
        <f t="shared" si="292"/>
        <v>-211.58780658906471</v>
      </c>
      <c r="R1213" s="144">
        <f t="shared" si="293"/>
        <v>-68.306172168329795</v>
      </c>
      <c r="T1213" s="92">
        <f t="shared" si="302"/>
        <v>3.861003861003861E-4</v>
      </c>
      <c r="U1213" s="92">
        <f>SUM($T$13:T1213)</f>
        <v>0.46370656370655372</v>
      </c>
      <c r="V1213" s="92">
        <f t="shared" si="294"/>
        <v>2291</v>
      </c>
      <c r="W1213" s="92">
        <v>-7.1622902223280107</v>
      </c>
      <c r="Y1213" s="92">
        <f t="shared" si="295"/>
        <v>1474</v>
      </c>
      <c r="Z1213" s="92">
        <v>-8.9752104784220137</v>
      </c>
      <c r="AB1213" s="92">
        <f t="shared" si="296"/>
        <v>134</v>
      </c>
      <c r="AC1213" s="92">
        <v>-13.334023137864278</v>
      </c>
      <c r="AE1213" s="92">
        <f t="shared" si="297"/>
        <v>1560</v>
      </c>
      <c r="AF1213" s="92">
        <v>-11.850387365404458</v>
      </c>
    </row>
    <row r="1214" spans="1:32">
      <c r="A1214" s="93">
        <v>1202</v>
      </c>
      <c r="B1214" s="130">
        <v>42177</v>
      </c>
      <c r="C1214" s="92">
        <v>17.4391</v>
      </c>
      <c r="D1214" s="92">
        <v>24.363500999999999</v>
      </c>
      <c r="E1214" s="92">
        <v>15.3452</v>
      </c>
      <c r="F1214" s="139">
        <f t="shared" si="289"/>
        <v>-1.6743409923676289E-3</v>
      </c>
      <c r="G1214" s="140">
        <f t="shared" si="289"/>
        <v>-3.2015513698133713E-3</v>
      </c>
      <c r="H1214" s="140">
        <f t="shared" si="289"/>
        <v>3.2583478872871829E-3</v>
      </c>
      <c r="I1214" s="141">
        <f t="shared" si="304"/>
        <v>21.36406927019743</v>
      </c>
      <c r="J1214" s="142">
        <f t="shared" si="298"/>
        <v>25.000402850559123</v>
      </c>
      <c r="K1214" s="142">
        <f t="shared" si="301"/>
        <v>19.522404191538723</v>
      </c>
      <c r="L1214" s="143">
        <f t="shared" si="299"/>
        <v>14954.848489138201</v>
      </c>
      <c r="M1214" s="137">
        <f t="shared" si="290"/>
        <v>-15000.241710335475</v>
      </c>
      <c r="N1214" s="137">
        <f t="shared" si="291"/>
        <v>29283.606287308085</v>
      </c>
      <c r="O1214" s="143">
        <f t="shared" si="303"/>
        <v>25.081510861797142</v>
      </c>
      <c r="P1214" s="137">
        <f t="shared" si="300"/>
        <v>-48.178289664525437</v>
      </c>
      <c r="Q1214" s="137">
        <f t="shared" si="292"/>
        <v>-95.106287308084575</v>
      </c>
      <c r="R1214" s="144">
        <f t="shared" si="293"/>
        <v>-118.20306611081287</v>
      </c>
      <c r="T1214" s="92">
        <f t="shared" si="302"/>
        <v>3.861003861003861E-4</v>
      </c>
      <c r="U1214" s="92">
        <f>SUM($T$13:T1214)</f>
        <v>0.46409266409265409</v>
      </c>
      <c r="V1214" s="92">
        <f t="shared" si="294"/>
        <v>1079</v>
      </c>
      <c r="W1214" s="92">
        <v>-7.1621412441945722</v>
      </c>
      <c r="Y1214" s="92">
        <f t="shared" si="295"/>
        <v>2205</v>
      </c>
      <c r="Z1214" s="92">
        <v>-8.9691034959287208</v>
      </c>
      <c r="AB1214" s="92">
        <f t="shared" si="296"/>
        <v>888</v>
      </c>
      <c r="AC1214" s="92">
        <v>-13.19666007165506</v>
      </c>
      <c r="AE1214" s="92">
        <f t="shared" si="297"/>
        <v>1700</v>
      </c>
      <c r="AF1214" s="92">
        <v>-11.573090604124445</v>
      </c>
    </row>
    <row r="1215" spans="1:32">
      <c r="A1215" s="93">
        <v>1203</v>
      </c>
      <c r="B1215" s="130">
        <v>42174</v>
      </c>
      <c r="C1215" s="92">
        <v>17.431000000000001</v>
      </c>
      <c r="D1215" s="92">
        <v>24.3398</v>
      </c>
      <c r="E1215" s="92">
        <v>15.3413</v>
      </c>
      <c r="F1215" s="139">
        <f t="shared" si="289"/>
        <v>4.6468934656629379E-4</v>
      </c>
      <c r="G1215" s="140">
        <f t="shared" si="289"/>
        <v>9.7375491992535146E-4</v>
      </c>
      <c r="H1215" s="140">
        <f t="shared" si="289"/>
        <v>2.5421574442852091E-4</v>
      </c>
      <c r="I1215" s="141">
        <f t="shared" si="304"/>
        <v>21.409844305547583</v>
      </c>
      <c r="J1215" s="142">
        <f t="shared" si="298"/>
        <v>25.105122455020172</v>
      </c>
      <c r="K1215" s="142">
        <f t="shared" si="301"/>
        <v>19.463946784170833</v>
      </c>
      <c r="L1215" s="143">
        <f t="shared" si="299"/>
        <v>14986.891013883309</v>
      </c>
      <c r="M1215" s="137">
        <f t="shared" si="290"/>
        <v>-15063.073473012104</v>
      </c>
      <c r="N1215" s="137">
        <f t="shared" si="291"/>
        <v>29195.920176256248</v>
      </c>
      <c r="O1215" s="143">
        <f t="shared" si="303"/>
        <v>-6.9610138833104429</v>
      </c>
      <c r="P1215" s="137">
        <f t="shared" si="300"/>
        <v>14.653473012103859</v>
      </c>
      <c r="Q1215" s="137">
        <f t="shared" si="292"/>
        <v>-7.4201762562479416</v>
      </c>
      <c r="R1215" s="144">
        <f t="shared" si="293"/>
        <v>0.27228287254547467</v>
      </c>
      <c r="T1215" s="92">
        <f t="shared" si="302"/>
        <v>3.861003861003861E-4</v>
      </c>
      <c r="U1215" s="92">
        <f>SUM($T$13:T1215)</f>
        <v>0.46447876447875447</v>
      </c>
      <c r="V1215" s="92">
        <f t="shared" si="294"/>
        <v>1203</v>
      </c>
      <c r="W1215" s="92">
        <v>-6.9610138833104429</v>
      </c>
      <c r="Y1215" s="92">
        <f t="shared" si="295"/>
        <v>744</v>
      </c>
      <c r="Z1215" s="92">
        <v>-8.8819042238792463</v>
      </c>
      <c r="AB1215" s="92">
        <f t="shared" si="296"/>
        <v>355</v>
      </c>
      <c r="AC1215" s="92">
        <v>-12.86340187425958</v>
      </c>
      <c r="AE1215" s="92">
        <f t="shared" si="297"/>
        <v>1635</v>
      </c>
      <c r="AF1215" s="92">
        <v>-11.522619888453846</v>
      </c>
    </row>
    <row r="1216" spans="1:32">
      <c r="A1216" s="93">
        <v>1204</v>
      </c>
      <c r="B1216" s="130">
        <v>42173</v>
      </c>
      <c r="C1216" s="92">
        <v>17.34</v>
      </c>
      <c r="D1216" s="92">
        <v>24.171800999999999</v>
      </c>
      <c r="E1216" s="92">
        <v>15.3314</v>
      </c>
      <c r="F1216" s="139">
        <f t="shared" si="289"/>
        <v>5.2479815455594991E-3</v>
      </c>
      <c r="G1216" s="140">
        <f t="shared" si="289"/>
        <v>6.9502061513746494E-3</v>
      </c>
      <c r="H1216" s="140">
        <f t="shared" si="289"/>
        <v>6.457335924965335E-4</v>
      </c>
      <c r="I1216" s="141">
        <f t="shared" si="304"/>
        <v>21.512206280276818</v>
      </c>
      <c r="J1216" s="142">
        <f t="shared" si="298"/>
        <v>25.255016035420784</v>
      </c>
      <c r="K1216" s="142">
        <f t="shared" si="301"/>
        <v>19.471565329976389</v>
      </c>
      <c r="L1216" s="143">
        <f t="shared" si="299"/>
        <v>15058.544396193773</v>
      </c>
      <c r="M1216" s="137">
        <f t="shared" si="290"/>
        <v>-15153.00962125247</v>
      </c>
      <c r="N1216" s="137">
        <f t="shared" si="291"/>
        <v>29207.347994964584</v>
      </c>
      <c r="O1216" s="143">
        <f t="shared" si="303"/>
        <v>-78.614396193774155</v>
      </c>
      <c r="P1216" s="137">
        <f t="shared" si="300"/>
        <v>104.58962125246944</v>
      </c>
      <c r="Q1216" s="137">
        <f t="shared" si="292"/>
        <v>-18.847994964584359</v>
      </c>
      <c r="R1216" s="144">
        <f t="shared" si="293"/>
        <v>7.1272300941109279</v>
      </c>
      <c r="T1216" s="92">
        <f t="shared" si="302"/>
        <v>3.861003861003861E-4</v>
      </c>
      <c r="U1216" s="92">
        <f>SUM($T$13:T1216)</f>
        <v>0.46486486486485484</v>
      </c>
      <c r="V1216" s="92">
        <f t="shared" si="294"/>
        <v>1805</v>
      </c>
      <c r="W1216" s="92">
        <v>-6.8733701397359255</v>
      </c>
      <c r="Y1216" s="92">
        <f t="shared" si="295"/>
        <v>2570</v>
      </c>
      <c r="Z1216" s="92">
        <v>-8.8261916269402718</v>
      </c>
      <c r="AB1216" s="92">
        <f t="shared" si="296"/>
        <v>231</v>
      </c>
      <c r="AC1216" s="92">
        <v>-12.860123146070691</v>
      </c>
      <c r="AE1216" s="92">
        <f t="shared" si="297"/>
        <v>231</v>
      </c>
      <c r="AF1216" s="92">
        <v>-11.46600095910253</v>
      </c>
    </row>
    <row r="1217" spans="1:32">
      <c r="A1217" s="93">
        <v>1205</v>
      </c>
      <c r="B1217" s="130">
        <v>42172</v>
      </c>
      <c r="C1217" s="92">
        <v>17.296600000000002</v>
      </c>
      <c r="D1217" s="92">
        <v>24.062798999999998</v>
      </c>
      <c r="E1217" s="92">
        <v>15.2559</v>
      </c>
      <c r="F1217" s="139">
        <f t="shared" si="289"/>
        <v>2.5091636506595627E-3</v>
      </c>
      <c r="G1217" s="140">
        <f t="shared" si="289"/>
        <v>4.52989695837136E-3</v>
      </c>
      <c r="H1217" s="140">
        <f t="shared" si="289"/>
        <v>4.9489050137978552E-3</v>
      </c>
      <c r="I1217" s="141">
        <f t="shared" si="304"/>
        <v>21.453595851207748</v>
      </c>
      <c r="J1217" s="142">
        <f t="shared" si="298"/>
        <v>25.194312986643826</v>
      </c>
      <c r="K1217" s="142">
        <f t="shared" si="301"/>
        <v>19.555300742663491</v>
      </c>
      <c r="L1217" s="143">
        <f t="shared" si="299"/>
        <v>15017.517095845424</v>
      </c>
      <c r="M1217" s="137">
        <f t="shared" si="290"/>
        <v>-15116.587791986296</v>
      </c>
      <c r="N1217" s="137">
        <f t="shared" si="291"/>
        <v>29332.951113995237</v>
      </c>
      <c r="O1217" s="143">
        <f t="shared" si="303"/>
        <v>-37.58709584542521</v>
      </c>
      <c r="P1217" s="137">
        <f t="shared" si="300"/>
        <v>68.167791986295924</v>
      </c>
      <c r="Q1217" s="137">
        <f t="shared" si="292"/>
        <v>-144.45111399523739</v>
      </c>
      <c r="R1217" s="144">
        <f t="shared" si="293"/>
        <v>-113.87041785436668</v>
      </c>
      <c r="T1217" s="92">
        <f t="shared" si="302"/>
        <v>3.861003861003861E-4</v>
      </c>
      <c r="U1217" s="92">
        <f>SUM($T$13:T1217)</f>
        <v>0.46525096525095522</v>
      </c>
      <c r="V1217" s="92">
        <f t="shared" si="294"/>
        <v>53</v>
      </c>
      <c r="W1217" s="92">
        <v>-6.7465006305192219</v>
      </c>
      <c r="Y1217" s="92">
        <f t="shared" si="295"/>
        <v>2305</v>
      </c>
      <c r="Z1217" s="92">
        <v>-8.647731464352546</v>
      </c>
      <c r="AB1217" s="92">
        <f t="shared" si="296"/>
        <v>959</v>
      </c>
      <c r="AC1217" s="92">
        <v>-12.818246213759267</v>
      </c>
      <c r="AE1217" s="92">
        <f t="shared" si="297"/>
        <v>2073</v>
      </c>
      <c r="AF1217" s="92">
        <v>-11.270633842781535</v>
      </c>
    </row>
    <row r="1218" spans="1:32">
      <c r="A1218" s="93">
        <v>1206</v>
      </c>
      <c r="B1218" s="130">
        <v>42171</v>
      </c>
      <c r="C1218" s="92">
        <v>17.403798999999999</v>
      </c>
      <c r="D1218" s="92">
        <v>24.0718</v>
      </c>
      <c r="E1218" s="92">
        <v>15.388</v>
      </c>
      <c r="F1218" s="139">
        <f t="shared" si="289"/>
        <v>-6.1595172410344734E-3</v>
      </c>
      <c r="G1218" s="140">
        <f t="shared" si="289"/>
        <v>-3.7392301365091196E-4</v>
      </c>
      <c r="H1218" s="140">
        <f t="shared" si="289"/>
        <v>-8.5846113854951556E-3</v>
      </c>
      <c r="I1218" s="141">
        <f t="shared" si="304"/>
        <v>21.268086946993584</v>
      </c>
      <c r="J1218" s="142">
        <f t="shared" si="298"/>
        <v>25.071321749071526</v>
      </c>
      <c r="K1218" s="142">
        <f t="shared" si="301"/>
        <v>19.291952047049648</v>
      </c>
      <c r="L1218" s="143">
        <f t="shared" si="299"/>
        <v>14887.660862895509</v>
      </c>
      <c r="M1218" s="137">
        <f t="shared" si="290"/>
        <v>-15042.793049442915</v>
      </c>
      <c r="N1218" s="137">
        <f t="shared" si="291"/>
        <v>28937.928070574471</v>
      </c>
      <c r="O1218" s="143">
        <f t="shared" si="303"/>
        <v>92.269137104489346</v>
      </c>
      <c r="P1218" s="137">
        <f t="shared" si="300"/>
        <v>-5.6269505570853653</v>
      </c>
      <c r="Q1218" s="137">
        <f t="shared" si="292"/>
        <v>250.57192942552865</v>
      </c>
      <c r="R1218" s="144">
        <f t="shared" si="293"/>
        <v>337.21411597293263</v>
      </c>
      <c r="T1218" s="92">
        <f t="shared" si="302"/>
        <v>3.861003861003861E-4</v>
      </c>
      <c r="U1218" s="92">
        <f>SUM($T$13:T1218)</f>
        <v>0.46563706563705559</v>
      </c>
      <c r="V1218" s="92">
        <f t="shared" si="294"/>
        <v>1786</v>
      </c>
      <c r="W1218" s="92">
        <v>-6.6032437027697597</v>
      </c>
      <c r="Y1218" s="92">
        <f t="shared" si="295"/>
        <v>1146</v>
      </c>
      <c r="Z1218" s="92">
        <v>-8.5942030914666248</v>
      </c>
      <c r="AB1218" s="92">
        <f t="shared" si="296"/>
        <v>328</v>
      </c>
      <c r="AC1218" s="92">
        <v>-12.663502535786392</v>
      </c>
      <c r="AE1218" s="92">
        <f t="shared" si="297"/>
        <v>302</v>
      </c>
      <c r="AF1218" s="92">
        <v>-11.019779573669439</v>
      </c>
    </row>
    <row r="1219" spans="1:32">
      <c r="A1219" s="93">
        <v>1207</v>
      </c>
      <c r="B1219" s="130">
        <v>42170</v>
      </c>
      <c r="C1219" s="92">
        <v>17.2819</v>
      </c>
      <c r="D1219" s="92">
        <v>23.967898999999999</v>
      </c>
      <c r="E1219" s="92">
        <v>15.4373</v>
      </c>
      <c r="F1219" s="139">
        <f t="shared" si="289"/>
        <v>7.0535647122134115E-3</v>
      </c>
      <c r="G1219" s="140">
        <f t="shared" si="289"/>
        <v>4.335006585266532E-3</v>
      </c>
      <c r="H1219" s="140">
        <f t="shared" si="289"/>
        <v>-3.193563641310404E-3</v>
      </c>
      <c r="I1219" s="141">
        <f t="shared" si="304"/>
        <v>21.550845579484896</v>
      </c>
      <c r="J1219" s="142">
        <f t="shared" si="298"/>
        <v>25.189424999663096</v>
      </c>
      <c r="K1219" s="142">
        <f t="shared" si="301"/>
        <v>19.39685644510374</v>
      </c>
      <c r="L1219" s="143">
        <f t="shared" si="299"/>
        <v>15085.591905639427</v>
      </c>
      <c r="M1219" s="137">
        <f t="shared" si="290"/>
        <v>-15113.654999797858</v>
      </c>
      <c r="N1219" s="137">
        <f t="shared" si="291"/>
        <v>29095.284667655611</v>
      </c>
      <c r="O1219" s="143">
        <f t="shared" si="303"/>
        <v>-105.66190563942837</v>
      </c>
      <c r="P1219" s="137">
        <f t="shared" si="300"/>
        <v>65.234999797858109</v>
      </c>
      <c r="Q1219" s="137">
        <f t="shared" si="292"/>
        <v>93.215332344389026</v>
      </c>
      <c r="R1219" s="144">
        <f t="shared" si="293"/>
        <v>52.788426502818766</v>
      </c>
      <c r="T1219" s="92">
        <f t="shared" si="302"/>
        <v>3.861003861003861E-4</v>
      </c>
      <c r="U1219" s="92">
        <f>SUM($T$13:T1219)</f>
        <v>0.46602316602315597</v>
      </c>
      <c r="V1219" s="92">
        <f t="shared" si="294"/>
        <v>1704</v>
      </c>
      <c r="W1219" s="92">
        <v>-6.5913343632219039</v>
      </c>
      <c r="Y1219" s="92">
        <f t="shared" si="295"/>
        <v>697</v>
      </c>
      <c r="Z1219" s="92">
        <v>-8.5119334633363906</v>
      </c>
      <c r="AB1219" s="92">
        <f t="shared" si="296"/>
        <v>2263</v>
      </c>
      <c r="AC1219" s="92">
        <v>-12.591018893966975</v>
      </c>
      <c r="AE1219" s="92">
        <f t="shared" si="297"/>
        <v>1858</v>
      </c>
      <c r="AF1219" s="92">
        <v>-10.526977142528267</v>
      </c>
    </row>
    <row r="1220" spans="1:32">
      <c r="A1220" s="93">
        <v>1208</v>
      </c>
      <c r="B1220" s="130">
        <v>42167</v>
      </c>
      <c r="C1220" s="92">
        <v>17.272200000000002</v>
      </c>
      <c r="D1220" s="92">
        <v>23.829799999999999</v>
      </c>
      <c r="E1220" s="92">
        <v>15.3955</v>
      </c>
      <c r="F1220" s="139">
        <f t="shared" si="289"/>
        <v>5.6159609082806483E-4</v>
      </c>
      <c r="G1220" s="140">
        <f t="shared" si="289"/>
        <v>5.7952227882736018E-3</v>
      </c>
      <c r="H1220" s="140">
        <f t="shared" si="289"/>
        <v>2.7150790815497761E-3</v>
      </c>
      <c r="I1220" s="141">
        <f t="shared" si="304"/>
        <v>21.41191810018411</v>
      </c>
      <c r="J1220" s="142">
        <f t="shared" si="298"/>
        <v>25.226048244185854</v>
      </c>
      <c r="K1220" s="142">
        <f t="shared" si="301"/>
        <v>19.511832723847878</v>
      </c>
      <c r="L1220" s="143">
        <f t="shared" si="299"/>
        <v>14988.342670128877</v>
      </c>
      <c r="M1220" s="137">
        <f t="shared" si="290"/>
        <v>-15135.628946511513</v>
      </c>
      <c r="N1220" s="137">
        <f t="shared" si="291"/>
        <v>29267.749085771815</v>
      </c>
      <c r="O1220" s="143">
        <f t="shared" si="303"/>
        <v>-8.4126701288787444</v>
      </c>
      <c r="P1220" s="137">
        <f t="shared" si="300"/>
        <v>87.208946511513204</v>
      </c>
      <c r="Q1220" s="137">
        <f t="shared" si="292"/>
        <v>-79.249085771814862</v>
      </c>
      <c r="R1220" s="144">
        <f t="shared" si="293"/>
        <v>-0.45280938918040192</v>
      </c>
      <c r="T1220" s="92">
        <f t="shared" si="302"/>
        <v>3.861003861003861E-4</v>
      </c>
      <c r="U1220" s="92">
        <f>SUM($T$13:T1220)</f>
        <v>0.46640926640925634</v>
      </c>
      <c r="V1220" s="92">
        <f t="shared" si="294"/>
        <v>1366</v>
      </c>
      <c r="W1220" s="92">
        <v>-6.4324825002076977</v>
      </c>
      <c r="Y1220" s="92">
        <f t="shared" si="295"/>
        <v>1748</v>
      </c>
      <c r="Z1220" s="92">
        <v>-8.5097478301213414</v>
      </c>
      <c r="AB1220" s="92">
        <f t="shared" si="296"/>
        <v>302</v>
      </c>
      <c r="AC1220" s="92">
        <v>-12.531488776810875</v>
      </c>
      <c r="AE1220" s="92">
        <f t="shared" si="297"/>
        <v>9</v>
      </c>
      <c r="AF1220" s="92">
        <v>-10.443818542227746</v>
      </c>
    </row>
    <row r="1221" spans="1:32">
      <c r="A1221" s="93">
        <v>1209</v>
      </c>
      <c r="B1221" s="130">
        <v>42166</v>
      </c>
      <c r="C1221" s="92">
        <v>17.500799000000001</v>
      </c>
      <c r="D1221" s="92">
        <v>23.9785</v>
      </c>
      <c r="E1221" s="92">
        <v>15.3635</v>
      </c>
      <c r="F1221" s="139">
        <f t="shared" si="289"/>
        <v>-1.3062203617103418E-2</v>
      </c>
      <c r="G1221" s="140">
        <f t="shared" si="289"/>
        <v>-6.2013887440832693E-3</v>
      </c>
      <c r="H1221" s="140">
        <f t="shared" si="289"/>
        <v>2.0828587235981466E-3</v>
      </c>
      <c r="I1221" s="141">
        <f t="shared" si="304"/>
        <v>21.120370148814349</v>
      </c>
      <c r="J1221" s="142">
        <f t="shared" si="298"/>
        <v>24.92516482932627</v>
      </c>
      <c r="K1221" s="142">
        <f t="shared" si="301"/>
        <v>19.499530347902496</v>
      </c>
      <c r="L1221" s="143">
        <f t="shared" si="299"/>
        <v>14784.259104170043</v>
      </c>
      <c r="M1221" s="137">
        <f t="shared" si="290"/>
        <v>-14955.098897595763</v>
      </c>
      <c r="N1221" s="137">
        <f t="shared" si="291"/>
        <v>29249.295521853743</v>
      </c>
      <c r="O1221" s="143">
        <f t="shared" si="303"/>
        <v>195.67089582995504</v>
      </c>
      <c r="P1221" s="137">
        <f t="shared" si="300"/>
        <v>-93.321102404237536</v>
      </c>
      <c r="Q1221" s="137">
        <f t="shared" si="292"/>
        <v>-60.795521853742684</v>
      </c>
      <c r="R1221" s="144">
        <f t="shared" si="293"/>
        <v>41.554271571974823</v>
      </c>
      <c r="T1221" s="92">
        <f t="shared" si="302"/>
        <v>3.861003861003861E-4</v>
      </c>
      <c r="U1221" s="92">
        <f>SUM($T$13:T1221)</f>
        <v>0.46679536679535671</v>
      </c>
      <c r="V1221" s="92">
        <f t="shared" si="294"/>
        <v>172</v>
      </c>
      <c r="W1221" s="92">
        <v>-6.4162638997313479</v>
      </c>
      <c r="Y1221" s="92">
        <f t="shared" si="295"/>
        <v>1985</v>
      </c>
      <c r="Z1221" s="92">
        <v>-8.3937337287898117</v>
      </c>
      <c r="AB1221" s="92">
        <f t="shared" si="296"/>
        <v>259</v>
      </c>
      <c r="AC1221" s="92">
        <v>-12.386799916173914</v>
      </c>
      <c r="AE1221" s="92">
        <f t="shared" si="297"/>
        <v>349</v>
      </c>
      <c r="AF1221" s="92">
        <v>-10.419962247340663</v>
      </c>
    </row>
    <row r="1222" spans="1:32">
      <c r="A1222" s="93">
        <v>1210</v>
      </c>
      <c r="B1222" s="130">
        <v>42165</v>
      </c>
      <c r="C1222" s="92">
        <v>17.587199999999999</v>
      </c>
      <c r="D1222" s="92">
        <v>23.9636</v>
      </c>
      <c r="E1222" s="92">
        <v>15.4739</v>
      </c>
      <c r="F1222" s="139">
        <f t="shared" si="289"/>
        <v>-4.9127206149925939E-3</v>
      </c>
      <c r="G1222" s="140">
        <f t="shared" si="289"/>
        <v>6.2177636081384158E-4</v>
      </c>
      <c r="H1222" s="140">
        <f t="shared" si="289"/>
        <v>-7.1345943815069868E-3</v>
      </c>
      <c r="I1222" s="141">
        <f t="shared" si="304"/>
        <v>21.29476827011122</v>
      </c>
      <c r="J1222" s="142">
        <f t="shared" si="298"/>
        <v>25.096294586372665</v>
      </c>
      <c r="K1222" s="142">
        <f t="shared" si="301"/>
        <v>19.320167927930257</v>
      </c>
      <c r="L1222" s="143">
        <f t="shared" si="299"/>
        <v>14906.337789077854</v>
      </c>
      <c r="M1222" s="137">
        <f t="shared" si="290"/>
        <v>-15057.7767518236</v>
      </c>
      <c r="N1222" s="137">
        <f t="shared" si="291"/>
        <v>28980.251891895387</v>
      </c>
      <c r="O1222" s="143">
        <f t="shared" si="303"/>
        <v>73.592210922144659</v>
      </c>
      <c r="P1222" s="137">
        <f t="shared" si="300"/>
        <v>9.3567518235995522</v>
      </c>
      <c r="Q1222" s="137">
        <f t="shared" si="292"/>
        <v>208.24810810461349</v>
      </c>
      <c r="R1222" s="144">
        <f t="shared" si="293"/>
        <v>291.1970708503577</v>
      </c>
      <c r="T1222" s="92">
        <f t="shared" si="302"/>
        <v>3.861003861003861E-4</v>
      </c>
      <c r="U1222" s="92">
        <f>SUM($T$13:T1222)</f>
        <v>0.46718146718145709</v>
      </c>
      <c r="V1222" s="92">
        <f t="shared" si="294"/>
        <v>294</v>
      </c>
      <c r="W1222" s="92">
        <v>-6.1821518519791425</v>
      </c>
      <c r="Y1222" s="92">
        <f t="shared" si="295"/>
        <v>1074</v>
      </c>
      <c r="Z1222" s="92">
        <v>-8.2781417608694028</v>
      </c>
      <c r="AB1222" s="92">
        <f t="shared" si="296"/>
        <v>275</v>
      </c>
      <c r="AC1222" s="92">
        <v>-12.359966049509239</v>
      </c>
      <c r="AE1222" s="92">
        <f t="shared" si="297"/>
        <v>1813</v>
      </c>
      <c r="AF1222" s="92">
        <v>-10.389469882615231</v>
      </c>
    </row>
    <row r="1223" spans="1:32">
      <c r="A1223" s="93">
        <v>1211</v>
      </c>
      <c r="B1223" s="130">
        <v>42164</v>
      </c>
      <c r="C1223" s="92">
        <v>17.629000000000001</v>
      </c>
      <c r="D1223" s="92">
        <v>23.982201</v>
      </c>
      <c r="E1223" s="92">
        <v>15.5733</v>
      </c>
      <c r="F1223" s="139">
        <f t="shared" si="289"/>
        <v>-2.371093085257403E-3</v>
      </c>
      <c r="G1223" s="140">
        <f t="shared" si="289"/>
        <v>-7.7561688353788849E-4</v>
      </c>
      <c r="H1223" s="140">
        <f t="shared" si="289"/>
        <v>-6.3827191410940065E-3</v>
      </c>
      <c r="I1223" s="141">
        <f t="shared" si="304"/>
        <v>21.349158845084798</v>
      </c>
      <c r="J1223" s="142">
        <f t="shared" si="298"/>
        <v>25.061246985629051</v>
      </c>
      <c r="K1223" s="142">
        <f t="shared" si="301"/>
        <v>19.33479866823345</v>
      </c>
      <c r="L1223" s="143">
        <f t="shared" si="299"/>
        <v>14944.411191559358</v>
      </c>
      <c r="M1223" s="137">
        <f t="shared" si="290"/>
        <v>-15036.74819137743</v>
      </c>
      <c r="N1223" s="137">
        <f t="shared" si="291"/>
        <v>29002.198002350175</v>
      </c>
      <c r="O1223" s="143">
        <f t="shared" si="303"/>
        <v>35.518808440639987</v>
      </c>
      <c r="P1223" s="137">
        <f t="shared" si="300"/>
        <v>-11.671808622570097</v>
      </c>
      <c r="Q1223" s="137">
        <f t="shared" si="292"/>
        <v>186.30199764982535</v>
      </c>
      <c r="R1223" s="144">
        <f t="shared" si="293"/>
        <v>210.14899746789524</v>
      </c>
      <c r="T1223" s="92">
        <f t="shared" si="302"/>
        <v>3.861003861003861E-4</v>
      </c>
      <c r="U1223" s="92">
        <f>SUM($T$13:T1223)</f>
        <v>0.46756756756755746</v>
      </c>
      <c r="V1223" s="92">
        <f t="shared" si="294"/>
        <v>1442</v>
      </c>
      <c r="W1223" s="92">
        <v>-5.9803530284043518</v>
      </c>
      <c r="Y1223" s="92">
        <f t="shared" si="295"/>
        <v>1502</v>
      </c>
      <c r="Z1223" s="92">
        <v>-8.1159956672654516</v>
      </c>
      <c r="AB1223" s="92">
        <f t="shared" si="296"/>
        <v>1412</v>
      </c>
      <c r="AC1223" s="92">
        <v>-12.257146456548071</v>
      </c>
      <c r="AE1223" s="92">
        <f t="shared" si="297"/>
        <v>1674</v>
      </c>
      <c r="AF1223" s="92">
        <v>-10.197243570270075</v>
      </c>
    </row>
    <row r="1224" spans="1:32">
      <c r="A1224" s="93">
        <v>1212</v>
      </c>
      <c r="B1224" s="130">
        <v>42163</v>
      </c>
      <c r="C1224" s="92">
        <v>17.4468</v>
      </c>
      <c r="D1224" s="92">
        <v>23.974701</v>
      </c>
      <c r="E1224" s="92">
        <v>15.631500000000001</v>
      </c>
      <c r="F1224" s="139">
        <f t="shared" si="289"/>
        <v>1.0443175825939566E-2</v>
      </c>
      <c r="G1224" s="140">
        <f t="shared" si="289"/>
        <v>3.1282976167257281E-4</v>
      </c>
      <c r="H1224" s="140">
        <f t="shared" si="289"/>
        <v>-3.7232511275310243E-3</v>
      </c>
      <c r="I1224" s="141">
        <f t="shared" si="304"/>
        <v>21.623382918357525</v>
      </c>
      <c r="J1224" s="142">
        <f t="shared" si="298"/>
        <v>25.088545989403581</v>
      </c>
      <c r="K1224" s="142">
        <f t="shared" si="301"/>
        <v>19.386549256309372</v>
      </c>
      <c r="L1224" s="143">
        <f t="shared" si="299"/>
        <v>15136.368042850267</v>
      </c>
      <c r="M1224" s="137">
        <f t="shared" si="290"/>
        <v>-15053.127593642148</v>
      </c>
      <c r="N1224" s="137">
        <f t="shared" si="291"/>
        <v>29079.823884464058</v>
      </c>
      <c r="O1224" s="143">
        <f t="shared" si="303"/>
        <v>-156.43804285026818</v>
      </c>
      <c r="P1224" s="137">
        <f t="shared" si="300"/>
        <v>4.7075936421479128</v>
      </c>
      <c r="Q1224" s="137">
        <f t="shared" si="292"/>
        <v>108.67611553594179</v>
      </c>
      <c r="R1224" s="144">
        <f t="shared" si="293"/>
        <v>-43.054333672178473</v>
      </c>
      <c r="T1224" s="92">
        <f t="shared" si="302"/>
        <v>3.861003861003861E-4</v>
      </c>
      <c r="U1224" s="92">
        <f>SUM($T$13:T1224)</f>
        <v>0.46795366795365784</v>
      </c>
      <c r="V1224" s="92">
        <f t="shared" si="294"/>
        <v>1305</v>
      </c>
      <c r="W1224" s="92">
        <v>-5.9495256193113164</v>
      </c>
      <c r="Y1224" s="92">
        <f t="shared" si="295"/>
        <v>2567</v>
      </c>
      <c r="Z1224" s="92">
        <v>-8.0844633071883436</v>
      </c>
      <c r="AB1224" s="92">
        <f t="shared" si="296"/>
        <v>1813</v>
      </c>
      <c r="AC1224" s="92">
        <v>-11.741243049258628</v>
      </c>
      <c r="AE1224" s="92">
        <f t="shared" si="297"/>
        <v>1020</v>
      </c>
      <c r="AF1224" s="92">
        <v>-10.169571747965165</v>
      </c>
    </row>
    <row r="1225" spans="1:32">
      <c r="A1225" s="93">
        <v>1213</v>
      </c>
      <c r="B1225" s="130">
        <v>42160</v>
      </c>
      <c r="C1225" s="92">
        <v>17.414400000000001</v>
      </c>
      <c r="D1225" s="92">
        <v>23.866800000000001</v>
      </c>
      <c r="E1225" s="92">
        <v>15.7042</v>
      </c>
      <c r="F1225" s="139">
        <f t="shared" si="289"/>
        <v>1.8605292171995913E-3</v>
      </c>
      <c r="G1225" s="140">
        <f t="shared" si="289"/>
        <v>4.5209663633163366E-3</v>
      </c>
      <c r="H1225" s="140">
        <f t="shared" si="289"/>
        <v>-4.6293348276257307E-3</v>
      </c>
      <c r="I1225" s="141">
        <f t="shared" si="304"/>
        <v>21.439715139195147</v>
      </c>
      <c r="J1225" s="142">
        <f t="shared" si="298"/>
        <v>25.194089001068427</v>
      </c>
      <c r="K1225" s="142">
        <f t="shared" si="301"/>
        <v>19.368917773589232</v>
      </c>
      <c r="L1225" s="143">
        <f t="shared" si="299"/>
        <v>15007.800597436602</v>
      </c>
      <c r="M1225" s="137">
        <f t="shared" si="290"/>
        <v>-15116.453400641056</v>
      </c>
      <c r="N1225" s="137">
        <f t="shared" si="291"/>
        <v>29053.376660383849</v>
      </c>
      <c r="O1225" s="143">
        <f t="shared" si="303"/>
        <v>-27.87059743660393</v>
      </c>
      <c r="P1225" s="137">
        <f t="shared" si="300"/>
        <v>68.033400641055778</v>
      </c>
      <c r="Q1225" s="137">
        <f t="shared" si="292"/>
        <v>135.1233396161515</v>
      </c>
      <c r="R1225" s="144">
        <f t="shared" si="293"/>
        <v>175.28614282060335</v>
      </c>
      <c r="T1225" s="92">
        <f t="shared" si="302"/>
        <v>3.861003861003861E-4</v>
      </c>
      <c r="U1225" s="92">
        <f>SUM($T$13:T1225)</f>
        <v>0.46833976833975821</v>
      </c>
      <c r="V1225" s="92">
        <f t="shared" si="294"/>
        <v>2457</v>
      </c>
      <c r="W1225" s="92">
        <v>-5.5888423853230051</v>
      </c>
      <c r="Y1225" s="92">
        <f t="shared" si="295"/>
        <v>1181</v>
      </c>
      <c r="Z1225" s="92">
        <v>-7.9735328615824983</v>
      </c>
      <c r="AB1225" s="92">
        <f t="shared" si="296"/>
        <v>2083</v>
      </c>
      <c r="AC1225" s="92">
        <v>-11.534403452202241</v>
      </c>
      <c r="AE1225" s="92">
        <f t="shared" si="297"/>
        <v>1933</v>
      </c>
      <c r="AF1225" s="92">
        <v>-9.490931319174706</v>
      </c>
    </row>
    <row r="1226" spans="1:32">
      <c r="A1226" s="93">
        <v>1214</v>
      </c>
      <c r="B1226" s="130">
        <v>42159</v>
      </c>
      <c r="C1226" s="92">
        <v>17.475300000000001</v>
      </c>
      <c r="D1226" s="92">
        <v>23.788098999999999</v>
      </c>
      <c r="E1226" s="92">
        <v>15.537000000000001</v>
      </c>
      <c r="F1226" s="139">
        <f t="shared" si="289"/>
        <v>-3.4849187138418225E-3</v>
      </c>
      <c r="G1226" s="140">
        <f t="shared" si="289"/>
        <v>3.3084190544188097E-3</v>
      </c>
      <c r="H1226" s="140">
        <f t="shared" si="289"/>
        <v>1.0761408251271032E-2</v>
      </c>
      <c r="I1226" s="141">
        <f t="shared" si="304"/>
        <v>21.325323088015654</v>
      </c>
      <c r="J1226" s="142">
        <f t="shared" si="298"/>
        <v>25.163677465778161</v>
      </c>
      <c r="K1226" s="142">
        <f t="shared" si="301"/>
        <v>19.668406243161481</v>
      </c>
      <c r="L1226" s="143">
        <f t="shared" si="299"/>
        <v>14927.726161610957</v>
      </c>
      <c r="M1226" s="137">
        <f t="shared" si="290"/>
        <v>-15098.206479466897</v>
      </c>
      <c r="N1226" s="137">
        <f t="shared" si="291"/>
        <v>29502.60936474222</v>
      </c>
      <c r="O1226" s="143">
        <f t="shared" si="303"/>
        <v>52.203838389041266</v>
      </c>
      <c r="P1226" s="137">
        <f t="shared" si="300"/>
        <v>49.786479466896708</v>
      </c>
      <c r="Q1226" s="137">
        <f t="shared" si="292"/>
        <v>-314.10936474222035</v>
      </c>
      <c r="R1226" s="144">
        <f t="shared" si="293"/>
        <v>-212.11904688628238</v>
      </c>
      <c r="T1226" s="92">
        <f t="shared" si="302"/>
        <v>3.861003861003861E-4</v>
      </c>
      <c r="U1226" s="92">
        <f>SUM($T$13:T1226)</f>
        <v>0.46872586872585859</v>
      </c>
      <c r="V1226" s="92">
        <f t="shared" si="294"/>
        <v>959</v>
      </c>
      <c r="W1226" s="92">
        <v>-5.519292285955089</v>
      </c>
      <c r="Y1226" s="92">
        <f t="shared" si="295"/>
        <v>905</v>
      </c>
      <c r="Z1226" s="92">
        <v>-7.7809392639173893</v>
      </c>
      <c r="AB1226" s="92">
        <f t="shared" si="296"/>
        <v>990</v>
      </c>
      <c r="AC1226" s="92">
        <v>-11.224800558091374</v>
      </c>
      <c r="AE1226" s="92">
        <f t="shared" si="297"/>
        <v>1188</v>
      </c>
      <c r="AF1226" s="92">
        <v>-8.9750255626404396</v>
      </c>
    </row>
    <row r="1227" spans="1:32">
      <c r="A1227" s="93">
        <v>1215</v>
      </c>
      <c r="B1227" s="130">
        <v>42158</v>
      </c>
      <c r="C1227" s="92">
        <v>17.202998999999998</v>
      </c>
      <c r="D1227" s="92">
        <v>23.668800000000001</v>
      </c>
      <c r="E1227" s="92">
        <v>15.5227</v>
      </c>
      <c r="F1227" s="139">
        <f t="shared" si="289"/>
        <v>1.5828693589995613E-2</v>
      </c>
      <c r="G1227" s="140">
        <f t="shared" si="289"/>
        <v>5.0403484756302852E-3</v>
      </c>
      <c r="H1227" s="140">
        <f t="shared" si="289"/>
        <v>9.212314867903526E-4</v>
      </c>
      <c r="I1227" s="141">
        <f t="shared" si="304"/>
        <v>21.738632459956545</v>
      </c>
      <c r="J1227" s="142">
        <f t="shared" si="298"/>
        <v>25.207115468012741</v>
      </c>
      <c r="K1227" s="142">
        <f t="shared" si="301"/>
        <v>19.476926243501453</v>
      </c>
      <c r="L1227" s="143">
        <f t="shared" si="299"/>
        <v>15217.042721969581</v>
      </c>
      <c r="M1227" s="137">
        <f t="shared" si="290"/>
        <v>-15124.269280807644</v>
      </c>
      <c r="N1227" s="137">
        <f t="shared" si="291"/>
        <v>29215.38936525218</v>
      </c>
      <c r="O1227" s="143">
        <f t="shared" si="303"/>
        <v>-237.11272196958271</v>
      </c>
      <c r="P1227" s="137">
        <f t="shared" si="300"/>
        <v>75.849280807644391</v>
      </c>
      <c r="Q1227" s="137">
        <f t="shared" si="292"/>
        <v>-26.889365252180141</v>
      </c>
      <c r="R1227" s="144">
        <f t="shared" si="293"/>
        <v>-188.15280641411846</v>
      </c>
      <c r="T1227" s="92">
        <f t="shared" si="302"/>
        <v>3.861003861003861E-4</v>
      </c>
      <c r="U1227" s="92">
        <f>SUM($T$13:T1227)</f>
        <v>0.46911196911195896</v>
      </c>
      <c r="V1227" s="92">
        <f t="shared" si="294"/>
        <v>2229</v>
      </c>
      <c r="W1227" s="92">
        <v>-5.4179463203890919</v>
      </c>
      <c r="Y1227" s="92">
        <f t="shared" si="295"/>
        <v>2114</v>
      </c>
      <c r="Z1227" s="92">
        <v>-7.6479448074678658</v>
      </c>
      <c r="AB1227" s="92">
        <f t="shared" si="296"/>
        <v>10</v>
      </c>
      <c r="AC1227" s="92">
        <v>-11.018686890936806</v>
      </c>
      <c r="AE1227" s="92">
        <f t="shared" si="297"/>
        <v>1896</v>
      </c>
      <c r="AF1227" s="92">
        <v>-8.9382581601257698</v>
      </c>
    </row>
    <row r="1228" spans="1:32">
      <c r="A1228" s="93">
        <v>1216</v>
      </c>
      <c r="B1228" s="130">
        <v>42157</v>
      </c>
      <c r="C1228" s="92">
        <v>16.900400000000001</v>
      </c>
      <c r="D1228" s="92">
        <v>23.5121</v>
      </c>
      <c r="E1228" s="92">
        <v>15.4323</v>
      </c>
      <c r="F1228" s="139">
        <f t="shared" si="289"/>
        <v>1.790484248893498E-2</v>
      </c>
      <c r="G1228" s="140">
        <f t="shared" si="289"/>
        <v>6.6646535188266132E-3</v>
      </c>
      <c r="H1228" s="140">
        <f t="shared" si="289"/>
        <v>5.8578436137193268E-3</v>
      </c>
      <c r="I1228" s="141">
        <f t="shared" si="304"/>
        <v>21.783061838778959</v>
      </c>
      <c r="J1228" s="142">
        <f t="shared" si="298"/>
        <v>25.247854175509634</v>
      </c>
      <c r="K1228" s="142">
        <f t="shared" si="301"/>
        <v>19.572987778879362</v>
      </c>
      <c r="L1228" s="143">
        <f t="shared" si="299"/>
        <v>15248.143287145271</v>
      </c>
      <c r="M1228" s="137">
        <f t="shared" si="290"/>
        <v>-15148.712505305781</v>
      </c>
      <c r="N1228" s="137">
        <f t="shared" si="291"/>
        <v>29359.481668319044</v>
      </c>
      <c r="O1228" s="143">
        <f t="shared" si="303"/>
        <v>-268.21328714527226</v>
      </c>
      <c r="P1228" s="137">
        <f t="shared" si="300"/>
        <v>100.29250530578065</v>
      </c>
      <c r="Q1228" s="137">
        <f t="shared" si="292"/>
        <v>-170.98166831904382</v>
      </c>
      <c r="R1228" s="144">
        <f t="shared" si="293"/>
        <v>-338.90245015853543</v>
      </c>
      <c r="T1228" s="92">
        <f t="shared" si="302"/>
        <v>3.861003861003861E-4</v>
      </c>
      <c r="U1228" s="92">
        <f>SUM($T$13:T1228)</f>
        <v>0.46949806949805933</v>
      </c>
      <c r="V1228" s="92">
        <f t="shared" si="294"/>
        <v>1694</v>
      </c>
      <c r="W1228" s="92">
        <v>-5.1254221750295983</v>
      </c>
      <c r="Y1228" s="92">
        <f t="shared" si="295"/>
        <v>1659</v>
      </c>
      <c r="Z1228" s="92">
        <v>-7.4539806447828596</v>
      </c>
      <c r="AB1228" s="92">
        <f t="shared" si="296"/>
        <v>2515</v>
      </c>
      <c r="AC1228" s="92">
        <v>-10.902842735187733</v>
      </c>
      <c r="AE1228" s="92">
        <f t="shared" si="297"/>
        <v>2513</v>
      </c>
      <c r="AF1228" s="92">
        <v>-8.9070939203611488</v>
      </c>
    </row>
    <row r="1229" spans="1:32">
      <c r="A1229" s="93">
        <v>1217</v>
      </c>
      <c r="B1229" s="130">
        <v>42156</v>
      </c>
      <c r="C1229" s="92">
        <v>16.8673</v>
      </c>
      <c r="D1229" s="92">
        <v>23.530999999999999</v>
      </c>
      <c r="E1229" s="92">
        <v>15.4758</v>
      </c>
      <c r="F1229" s="139">
        <f t="shared" si="289"/>
        <v>1.9623769067960151E-3</v>
      </c>
      <c r="G1229" s="140">
        <f t="shared" si="289"/>
        <v>-8.0319578428444949E-4</v>
      </c>
      <c r="H1229" s="140">
        <f t="shared" si="289"/>
        <v>-2.8108401504284286E-3</v>
      </c>
      <c r="I1229" s="141">
        <f t="shared" si="304"/>
        <v>21.441894669567741</v>
      </c>
      <c r="J1229" s="142">
        <f t="shared" si="298"/>
        <v>25.060555287493099</v>
      </c>
      <c r="K1229" s="142">
        <f t="shared" si="301"/>
        <v>19.404303861512812</v>
      </c>
      <c r="L1229" s="143">
        <f t="shared" si="299"/>
        <v>15009.326268697419</v>
      </c>
      <c r="M1229" s="137">
        <f t="shared" si="290"/>
        <v>-15036.333172495859</v>
      </c>
      <c r="N1229" s="137">
        <f t="shared" si="291"/>
        <v>29106.455792269218</v>
      </c>
      <c r="O1229" s="143">
        <f t="shared" si="303"/>
        <v>-29.396268697420965</v>
      </c>
      <c r="P1229" s="137">
        <f t="shared" si="300"/>
        <v>-12.086827504141183</v>
      </c>
      <c r="Q1229" s="137">
        <f t="shared" si="292"/>
        <v>82.044207730781636</v>
      </c>
      <c r="R1229" s="144">
        <f t="shared" si="293"/>
        <v>40.561111529219488</v>
      </c>
      <c r="T1229" s="92">
        <f t="shared" si="302"/>
        <v>3.861003861003861E-4</v>
      </c>
      <c r="U1229" s="92">
        <f>SUM($T$13:T1229)</f>
        <v>0.46988416988415971</v>
      </c>
      <c r="V1229" s="92">
        <f t="shared" si="294"/>
        <v>1576</v>
      </c>
      <c r="W1229" s="92">
        <v>-5.0284814340338926</v>
      </c>
      <c r="Y1229" s="92">
        <f t="shared" si="295"/>
        <v>1413</v>
      </c>
      <c r="Z1229" s="92">
        <v>-7.4200176954454946</v>
      </c>
      <c r="AB1229" s="92">
        <f t="shared" si="296"/>
        <v>1836</v>
      </c>
      <c r="AC1229" s="92">
        <v>-10.878621952953836</v>
      </c>
      <c r="AE1229" s="92">
        <f t="shared" si="297"/>
        <v>306</v>
      </c>
      <c r="AF1229" s="92">
        <v>-8.8856981286189693</v>
      </c>
    </row>
    <row r="1230" spans="1:32">
      <c r="A1230" s="93">
        <v>1218</v>
      </c>
      <c r="B1230" s="130">
        <v>42153</v>
      </c>
      <c r="C1230" s="92">
        <v>16.780199</v>
      </c>
      <c r="D1230" s="92">
        <v>23.451799000000001</v>
      </c>
      <c r="E1230" s="92">
        <v>15.373699999999999</v>
      </c>
      <c r="F1230" s="139">
        <f t="shared" ref="F1230:H1293" si="305">C1229/C1230-1</f>
        <v>5.1907012544964992E-3</v>
      </c>
      <c r="G1230" s="140">
        <f t="shared" si="305"/>
        <v>3.3771822792783013E-3</v>
      </c>
      <c r="H1230" s="140">
        <f t="shared" si="305"/>
        <v>6.6412119398713276E-3</v>
      </c>
      <c r="I1230" s="141">
        <f t="shared" si="304"/>
        <v>21.510980487776099</v>
      </c>
      <c r="J1230" s="142">
        <f t="shared" si="298"/>
        <v>25.165402095591894</v>
      </c>
      <c r="K1230" s="142">
        <f t="shared" si="301"/>
        <v>19.588231343137956</v>
      </c>
      <c r="L1230" s="143">
        <f t="shared" si="299"/>
        <v>15057.686341443268</v>
      </c>
      <c r="M1230" s="137">
        <f t="shared" ref="M1230:M1293" si="306">$C$5*J1230</f>
        <v>-15099.241257355136</v>
      </c>
      <c r="N1230" s="137">
        <f t="shared" ref="N1230:N1293" si="307">$C$6*K1230</f>
        <v>29382.347014706935</v>
      </c>
      <c r="O1230" s="143">
        <f t="shared" si="303"/>
        <v>-77.756341443269775</v>
      </c>
      <c r="P1230" s="137">
        <f t="shared" si="300"/>
        <v>50.821257355135458</v>
      </c>
      <c r="Q1230" s="137">
        <f t="shared" ref="Q1230:Q1293" si="308">$N$13-N1230</f>
        <v>-193.84701470693471</v>
      </c>
      <c r="R1230" s="144">
        <f t="shared" ref="R1230:R1293" si="309">O1230+P1230+Q1230</f>
        <v>-220.78209879506903</v>
      </c>
      <c r="T1230" s="92">
        <f t="shared" si="302"/>
        <v>3.861003861003861E-4</v>
      </c>
      <c r="U1230" s="92">
        <f>SUM($T$13:T1230)</f>
        <v>0.47027027027026008</v>
      </c>
      <c r="V1230" s="92">
        <f t="shared" ref="V1230:V1293" si="310">MATCH(W1230,$O$13:$O$2603,0)</f>
        <v>240</v>
      </c>
      <c r="W1230" s="92">
        <v>-4.9204598582109611</v>
      </c>
      <c r="Y1230" s="92">
        <f t="shared" ref="Y1230:Y1293" si="311">MATCH(Z1230,$P$13:$P$2603,0)</f>
        <v>532</v>
      </c>
      <c r="Z1230" s="92">
        <v>-7.2089002480242925</v>
      </c>
      <c r="AB1230" s="92">
        <f t="shared" ref="AB1230:AB1293" si="312">MATCH(AC1230,$Q$13:$Q$2603,0)</f>
        <v>1626</v>
      </c>
      <c r="AC1230" s="92">
        <v>-10.866902457179094</v>
      </c>
      <c r="AE1230" s="92">
        <f t="shared" ref="AE1230:AE1293" si="313">MATCH(AF1230,$R$13:$R$2603,0)</f>
        <v>1439</v>
      </c>
      <c r="AF1230" s="92">
        <v>-8.5642135209818662</v>
      </c>
    </row>
    <row r="1231" spans="1:32">
      <c r="A1231" s="93">
        <v>1219</v>
      </c>
      <c r="B1231" s="130">
        <v>42152</v>
      </c>
      <c r="C1231" s="92">
        <v>16.666699999999999</v>
      </c>
      <c r="D1231" s="92">
        <v>23.473199999999999</v>
      </c>
      <c r="E1231" s="92">
        <v>15.311299999999999</v>
      </c>
      <c r="F1231" s="139">
        <f t="shared" si="305"/>
        <v>6.8099263801473242E-3</v>
      </c>
      <c r="G1231" s="140">
        <f t="shared" si="305"/>
        <v>-9.1172060051447623E-4</v>
      </c>
      <c r="H1231" s="140">
        <f t="shared" si="305"/>
        <v>4.0754214207807671E-3</v>
      </c>
      <c r="I1231" s="141">
        <f t="shared" si="304"/>
        <v>21.545631743542515</v>
      </c>
      <c r="J1231" s="142">
        <f t="shared" ref="J1231:J1294" si="314">$D$13*(1+G1231)</f>
        <v>25.057833409134677</v>
      </c>
      <c r="K1231" s="142">
        <f t="shared" si="301"/>
        <v>19.538303625426973</v>
      </c>
      <c r="L1231" s="143">
        <f t="shared" ref="L1231:L1294" si="315">$C$4*I1231</f>
        <v>15081.942220479761</v>
      </c>
      <c r="M1231" s="137">
        <f t="shared" si="306"/>
        <v>-15034.700045480806</v>
      </c>
      <c r="N1231" s="137">
        <f t="shared" si="307"/>
        <v>29307.45543814046</v>
      </c>
      <c r="O1231" s="143">
        <f t="shared" si="303"/>
        <v>-102.01222047976262</v>
      </c>
      <c r="P1231" s="137">
        <f t="shared" ref="P1231:P1294" si="316">$M$13-M1231</f>
        <v>-13.719954519194289</v>
      </c>
      <c r="Q1231" s="137">
        <f t="shared" si="308"/>
        <v>-118.95543814045959</v>
      </c>
      <c r="R1231" s="144">
        <f t="shared" si="309"/>
        <v>-234.6876131394165</v>
      </c>
      <c r="T1231" s="92">
        <f t="shared" si="302"/>
        <v>3.861003861003861E-4</v>
      </c>
      <c r="U1231" s="92">
        <f>SUM($T$13:T1231)</f>
        <v>0.47065637065636046</v>
      </c>
      <c r="V1231" s="92">
        <f t="shared" si="310"/>
        <v>140</v>
      </c>
      <c r="W1231" s="92">
        <v>-4.9148587375129864</v>
      </c>
      <c r="Y1231" s="92">
        <f t="shared" si="311"/>
        <v>2226</v>
      </c>
      <c r="Z1231" s="92">
        <v>-7.2017663344449829</v>
      </c>
      <c r="AB1231" s="92">
        <f t="shared" si="312"/>
        <v>2144</v>
      </c>
      <c r="AC1231" s="92">
        <v>-10.789775247674697</v>
      </c>
      <c r="AE1231" s="92">
        <f t="shared" si="313"/>
        <v>427</v>
      </c>
      <c r="AF1231" s="92">
        <v>-8.5195847468094144</v>
      </c>
    </row>
    <row r="1232" spans="1:32">
      <c r="A1232" s="93">
        <v>1220</v>
      </c>
      <c r="B1232" s="130">
        <v>42151</v>
      </c>
      <c r="C1232" s="92">
        <v>16.635000000000002</v>
      </c>
      <c r="D1232" s="92">
        <v>23.527201000000002</v>
      </c>
      <c r="E1232" s="92">
        <v>15.292999999999999</v>
      </c>
      <c r="F1232" s="139">
        <f t="shared" si="305"/>
        <v>1.905620679290454E-3</v>
      </c>
      <c r="G1232" s="140">
        <f t="shared" si="305"/>
        <v>-2.2952581567183827E-3</v>
      </c>
      <c r="H1232" s="140">
        <f t="shared" si="305"/>
        <v>1.1966259072777596E-3</v>
      </c>
      <c r="I1232" s="141">
        <f t="shared" si="304"/>
        <v>21.440680091974748</v>
      </c>
      <c r="J1232" s="142">
        <f t="shared" si="314"/>
        <v>25.023133318748794</v>
      </c>
      <c r="K1232" s="142">
        <f t="shared" ref="K1232:K1295" si="317">$E$13*(1+H1232)</f>
        <v>19.482285143529719</v>
      </c>
      <c r="L1232" s="143">
        <f t="shared" si="315"/>
        <v>15008.476064382323</v>
      </c>
      <c r="M1232" s="137">
        <f t="shared" si="306"/>
        <v>-15013.879991249276</v>
      </c>
      <c r="N1232" s="137">
        <f t="shared" si="307"/>
        <v>29223.42771529458</v>
      </c>
      <c r="O1232" s="143">
        <f t="shared" si="303"/>
        <v>-28.546064382324403</v>
      </c>
      <c r="P1232" s="137">
        <f t="shared" si="316"/>
        <v>-34.540008750724155</v>
      </c>
      <c r="Q1232" s="137">
        <f t="shared" si="308"/>
        <v>-34.927715294579684</v>
      </c>
      <c r="R1232" s="144">
        <f t="shared" si="309"/>
        <v>-98.013788427628242</v>
      </c>
      <c r="T1232" s="92">
        <f t="shared" ref="T1232:T1295" si="318">T1231</f>
        <v>3.861003861003861E-4</v>
      </c>
      <c r="U1232" s="92">
        <f>SUM($T$13:T1232)</f>
        <v>0.47104247104246083</v>
      </c>
      <c r="V1232" s="92">
        <f t="shared" si="310"/>
        <v>929</v>
      </c>
      <c r="W1232" s="92">
        <v>-4.8950111587200809</v>
      </c>
      <c r="Y1232" s="92">
        <f t="shared" si="311"/>
        <v>2433</v>
      </c>
      <c r="Z1232" s="92">
        <v>-6.8397763311259041</v>
      </c>
      <c r="AB1232" s="92">
        <f t="shared" si="312"/>
        <v>1888</v>
      </c>
      <c r="AC1232" s="92">
        <v>-10.757184647154645</v>
      </c>
      <c r="AE1232" s="92">
        <f t="shared" si="313"/>
        <v>1262</v>
      </c>
      <c r="AF1232" s="92">
        <v>-8.4586340963196562</v>
      </c>
    </row>
    <row r="1233" spans="1:32">
      <c r="A1233" s="93">
        <v>1221</v>
      </c>
      <c r="B1233" s="130">
        <v>42150</v>
      </c>
      <c r="C1233" s="92">
        <v>16.738800000000001</v>
      </c>
      <c r="D1233" s="92">
        <v>23.606000999999999</v>
      </c>
      <c r="E1233" s="92">
        <v>15.282</v>
      </c>
      <c r="F1233" s="139">
        <f t="shared" si="305"/>
        <v>-6.2011613735751814E-3</v>
      </c>
      <c r="G1233" s="140">
        <f t="shared" si="305"/>
        <v>-3.3381342312066575E-3</v>
      </c>
      <c r="H1233" s="140">
        <f t="shared" si="305"/>
        <v>7.1980107315794406E-4</v>
      </c>
      <c r="I1233" s="141">
        <f t="shared" si="304"/>
        <v>21.267195766721628</v>
      </c>
      <c r="J1233" s="142">
        <f t="shared" si="314"/>
        <v>24.996977256787375</v>
      </c>
      <c r="K1233" s="142">
        <f t="shared" si="317"/>
        <v>19.473006609082582</v>
      </c>
      <c r="L1233" s="143">
        <f t="shared" si="315"/>
        <v>14887.03703670514</v>
      </c>
      <c r="M1233" s="137">
        <f t="shared" si="306"/>
        <v>-14998.186354072424</v>
      </c>
      <c r="N1233" s="137">
        <f t="shared" si="307"/>
        <v>29209.509913623871</v>
      </c>
      <c r="O1233" s="143">
        <f t="shared" ref="O1233:O1296" si="319">$L$13-L1233</f>
        <v>92.892963294858419</v>
      </c>
      <c r="P1233" s="137">
        <f t="shared" si="316"/>
        <v>-50.233645927575708</v>
      </c>
      <c r="Q1233" s="137">
        <f t="shared" si="308"/>
        <v>-21.009913623871398</v>
      </c>
      <c r="R1233" s="144">
        <f t="shared" si="309"/>
        <v>21.649403743411312</v>
      </c>
      <c r="T1233" s="92">
        <f t="shared" si="318"/>
        <v>3.861003861003861E-4</v>
      </c>
      <c r="U1233" s="92">
        <f>SUM($T$13:T1233)</f>
        <v>0.47142857142856121</v>
      </c>
      <c r="V1233" s="92">
        <f t="shared" si="310"/>
        <v>554</v>
      </c>
      <c r="W1233" s="92">
        <v>-4.8717716838564229</v>
      </c>
      <c r="Y1233" s="92">
        <f t="shared" si="311"/>
        <v>2469</v>
      </c>
      <c r="Z1233" s="92">
        <v>-6.7801898352754506</v>
      </c>
      <c r="AB1233" s="92">
        <f t="shared" si="312"/>
        <v>1815</v>
      </c>
      <c r="AC1233" s="92">
        <v>-10.592563665628404</v>
      </c>
      <c r="AE1233" s="92">
        <f t="shared" si="313"/>
        <v>1514</v>
      </c>
      <c r="AF1233" s="92">
        <v>-8.2091116088631679</v>
      </c>
    </row>
    <row r="1234" spans="1:32">
      <c r="A1234" s="93">
        <v>1222</v>
      </c>
      <c r="B1234" s="130">
        <v>42149</v>
      </c>
      <c r="C1234" s="92">
        <v>16.789200000000001</v>
      </c>
      <c r="D1234" s="92">
        <v>23.627001</v>
      </c>
      <c r="E1234" s="92">
        <v>15.2583</v>
      </c>
      <c r="F1234" s="139">
        <f t="shared" si="305"/>
        <v>-3.001929812021964E-3</v>
      </c>
      <c r="G1234" s="140">
        <f t="shared" si="305"/>
        <v>-8.8881360778714225E-4</v>
      </c>
      <c r="H1234" s="140">
        <f t="shared" si="305"/>
        <v>1.5532529836219666E-3</v>
      </c>
      <c r="I1234" s="141">
        <f t="shared" si="304"/>
        <v>21.33565900221571</v>
      </c>
      <c r="J1234" s="142">
        <f t="shared" si="314"/>
        <v>25.058407932547173</v>
      </c>
      <c r="K1234" s="142">
        <f t="shared" si="317"/>
        <v>19.489224749808301</v>
      </c>
      <c r="L1234" s="143">
        <f t="shared" si="315"/>
        <v>14934.961301550997</v>
      </c>
      <c r="M1234" s="137">
        <f t="shared" si="306"/>
        <v>-15035.044759528304</v>
      </c>
      <c r="N1234" s="137">
        <f t="shared" si="307"/>
        <v>29233.837124712452</v>
      </c>
      <c r="O1234" s="143">
        <f t="shared" si="319"/>
        <v>44.968698449001749</v>
      </c>
      <c r="P1234" s="137">
        <f t="shared" si="316"/>
        <v>-13.375240471696088</v>
      </c>
      <c r="Q1234" s="137">
        <f t="shared" si="308"/>
        <v>-45.337124712452351</v>
      </c>
      <c r="R1234" s="144">
        <f t="shared" si="309"/>
        <v>-13.743666735146689</v>
      </c>
      <c r="T1234" s="92">
        <f t="shared" si="318"/>
        <v>3.861003861003861E-4</v>
      </c>
      <c r="U1234" s="92">
        <f>SUM($T$13:T1234)</f>
        <v>0.47181467181466158</v>
      </c>
      <c r="V1234" s="92">
        <f t="shared" si="310"/>
        <v>924</v>
      </c>
      <c r="W1234" s="92">
        <v>-4.8491815484212566</v>
      </c>
      <c r="Y1234" s="92">
        <f t="shared" si="311"/>
        <v>509</v>
      </c>
      <c r="Z1234" s="92">
        <v>-6.498667972498879</v>
      </c>
      <c r="AB1234" s="92">
        <f t="shared" si="312"/>
        <v>2036</v>
      </c>
      <c r="AC1234" s="92">
        <v>-10.212445046163339</v>
      </c>
      <c r="AE1234" s="92">
        <f t="shared" si="313"/>
        <v>1008</v>
      </c>
      <c r="AF1234" s="92">
        <v>-8.1869148801615665</v>
      </c>
    </row>
    <row r="1235" spans="1:32">
      <c r="A1235" s="93">
        <v>1223</v>
      </c>
      <c r="B1235" s="130">
        <v>42146</v>
      </c>
      <c r="C1235" s="92">
        <v>16.912600000000001</v>
      </c>
      <c r="D1235" s="92">
        <v>23.840900000000001</v>
      </c>
      <c r="E1235" s="92">
        <v>15.2468</v>
      </c>
      <c r="F1235" s="139">
        <f t="shared" si="305"/>
        <v>-7.2963352766576284E-3</v>
      </c>
      <c r="G1235" s="140">
        <f t="shared" si="305"/>
        <v>-8.9719347843412178E-3</v>
      </c>
      <c r="H1235" s="140">
        <f t="shared" si="305"/>
        <v>7.5425663089956352E-4</v>
      </c>
      <c r="I1235" s="141">
        <f t="shared" ref="I1235:I1298" si="320">$C$13*(1+F1235)</f>
        <v>21.243759154713054</v>
      </c>
      <c r="J1235" s="142">
        <f t="shared" si="314"/>
        <v>24.855677595254374</v>
      </c>
      <c r="K1235" s="142">
        <f t="shared" si="317"/>
        <v>19.473677079780675</v>
      </c>
      <c r="L1235" s="143">
        <f t="shared" si="315"/>
        <v>14870.631408299138</v>
      </c>
      <c r="M1235" s="137">
        <f t="shared" si="306"/>
        <v>-14913.406557152624</v>
      </c>
      <c r="N1235" s="137">
        <f t="shared" si="307"/>
        <v>29210.515619671012</v>
      </c>
      <c r="O1235" s="143">
        <f t="shared" si="319"/>
        <v>109.29859170086092</v>
      </c>
      <c r="P1235" s="137">
        <f t="shared" si="316"/>
        <v>-135.0134428473757</v>
      </c>
      <c r="Q1235" s="137">
        <f t="shared" si="308"/>
        <v>-22.015619671012246</v>
      </c>
      <c r="R1235" s="144">
        <f t="shared" si="309"/>
        <v>-47.730470817527021</v>
      </c>
      <c r="T1235" s="92">
        <f t="shared" si="318"/>
        <v>3.861003861003861E-4</v>
      </c>
      <c r="U1235" s="92">
        <f>SUM($T$13:T1235)</f>
        <v>0.47220077220076195</v>
      </c>
      <c r="V1235" s="92">
        <f t="shared" si="310"/>
        <v>1318</v>
      </c>
      <c r="W1235" s="92">
        <v>-4.6785477070461639</v>
      </c>
      <c r="Y1235" s="92">
        <f t="shared" si="311"/>
        <v>2568</v>
      </c>
      <c r="Z1235" s="92">
        <v>-6.4647921812902496</v>
      </c>
      <c r="AB1235" s="92">
        <f t="shared" si="312"/>
        <v>208</v>
      </c>
      <c r="AC1235" s="92">
        <v>-10.060036159353331</v>
      </c>
      <c r="AE1235" s="92">
        <f t="shared" si="313"/>
        <v>1902</v>
      </c>
      <c r="AF1235" s="92">
        <v>-7.3566619426947</v>
      </c>
    </row>
    <row r="1236" spans="1:32">
      <c r="A1236" s="93">
        <v>1224</v>
      </c>
      <c r="B1236" s="130">
        <v>42145</v>
      </c>
      <c r="C1236" s="92">
        <v>16.8627</v>
      </c>
      <c r="D1236" s="92">
        <v>23.606000999999999</v>
      </c>
      <c r="E1236" s="92">
        <v>15.221500000000001</v>
      </c>
      <c r="F1236" s="139">
        <f t="shared" si="305"/>
        <v>2.9591939606350426E-3</v>
      </c>
      <c r="G1236" s="140">
        <f t="shared" si="305"/>
        <v>9.9508171672111345E-3</v>
      </c>
      <c r="H1236" s="140">
        <f t="shared" si="305"/>
        <v>1.6621226554545121E-3</v>
      </c>
      <c r="I1236" s="141">
        <f t="shared" si="320"/>
        <v>21.463226454838193</v>
      </c>
      <c r="J1236" s="142">
        <f t="shared" si="314"/>
        <v>25.330273460125671</v>
      </c>
      <c r="K1236" s="142">
        <f t="shared" si="317"/>
        <v>19.491343244752489</v>
      </c>
      <c r="L1236" s="143">
        <f t="shared" si="315"/>
        <v>15024.258518386734</v>
      </c>
      <c r="M1236" s="137">
        <f t="shared" si="306"/>
        <v>-15198.164076075402</v>
      </c>
      <c r="N1236" s="137">
        <f t="shared" si="307"/>
        <v>29237.014867128735</v>
      </c>
      <c r="O1236" s="143">
        <f t="shared" si="319"/>
        <v>-44.328518386735595</v>
      </c>
      <c r="P1236" s="137">
        <f t="shared" si="316"/>
        <v>149.74407607540161</v>
      </c>
      <c r="Q1236" s="137">
        <f t="shared" si="308"/>
        <v>-48.514867128735204</v>
      </c>
      <c r="R1236" s="144">
        <f t="shared" si="309"/>
        <v>56.900690559930808</v>
      </c>
      <c r="T1236" s="92">
        <f t="shared" si="318"/>
        <v>3.861003861003861E-4</v>
      </c>
      <c r="U1236" s="92">
        <f>SUM($T$13:T1236)</f>
        <v>0.47258687258686233</v>
      </c>
      <c r="V1236" s="92">
        <f t="shared" si="310"/>
        <v>364</v>
      </c>
      <c r="W1236" s="92">
        <v>-4.6266843775629241</v>
      </c>
      <c r="Y1236" s="92">
        <f t="shared" si="311"/>
        <v>1934</v>
      </c>
      <c r="Z1236" s="92">
        <v>-6.422914607286657</v>
      </c>
      <c r="AB1236" s="92">
        <f t="shared" si="312"/>
        <v>738</v>
      </c>
      <c r="AC1236" s="92">
        <v>-9.8379774958848429</v>
      </c>
      <c r="AE1236" s="92">
        <f t="shared" si="313"/>
        <v>1556</v>
      </c>
      <c r="AF1236" s="92">
        <v>-7.0176471020804456</v>
      </c>
    </row>
    <row r="1237" spans="1:32">
      <c r="A1237" s="93">
        <v>1225</v>
      </c>
      <c r="B1237" s="130">
        <v>42144</v>
      </c>
      <c r="C1237" s="92">
        <v>16.934401000000001</v>
      </c>
      <c r="D1237" s="92">
        <v>23.57</v>
      </c>
      <c r="E1237" s="92">
        <v>15.192500000000001</v>
      </c>
      <c r="F1237" s="139">
        <f t="shared" si="305"/>
        <v>-4.2340440621431163E-3</v>
      </c>
      <c r="G1237" s="140">
        <f t="shared" si="305"/>
        <v>1.5274077216800297E-3</v>
      </c>
      <c r="H1237" s="140">
        <f t="shared" si="305"/>
        <v>1.9088365970050258E-3</v>
      </c>
      <c r="I1237" s="141">
        <f t="shared" si="320"/>
        <v>21.309291880474543</v>
      </c>
      <c r="J1237" s="142">
        <f t="shared" si="314"/>
        <v>25.11900845484514</v>
      </c>
      <c r="K1237" s="142">
        <f t="shared" si="317"/>
        <v>19.496144051341119</v>
      </c>
      <c r="L1237" s="143">
        <f t="shared" si="315"/>
        <v>14916.504316332181</v>
      </c>
      <c r="M1237" s="137">
        <f t="shared" si="306"/>
        <v>-15071.405072907084</v>
      </c>
      <c r="N1237" s="137">
        <f t="shared" si="307"/>
        <v>29244.216077011679</v>
      </c>
      <c r="O1237" s="143">
        <f t="shared" si="319"/>
        <v>63.425683667817793</v>
      </c>
      <c r="P1237" s="137">
        <f t="shared" si="316"/>
        <v>22.985072907084032</v>
      </c>
      <c r="Q1237" s="137">
        <f t="shared" si="308"/>
        <v>-55.716077011678863</v>
      </c>
      <c r="R1237" s="144">
        <f t="shared" si="309"/>
        <v>30.694679563222962</v>
      </c>
      <c r="T1237" s="92">
        <f t="shared" si="318"/>
        <v>3.861003861003861E-4</v>
      </c>
      <c r="U1237" s="92">
        <f>SUM($T$13:T1237)</f>
        <v>0.4729729729729627</v>
      </c>
      <c r="V1237" s="92">
        <f t="shared" si="310"/>
        <v>85</v>
      </c>
      <c r="W1237" s="92">
        <v>-4.5661094802198932</v>
      </c>
      <c r="Y1237" s="92">
        <f t="shared" si="311"/>
        <v>1996</v>
      </c>
      <c r="Z1237" s="92">
        <v>-6.1974204896851006</v>
      </c>
      <c r="AB1237" s="92">
        <f t="shared" si="312"/>
        <v>1376</v>
      </c>
      <c r="AC1237" s="92">
        <v>-9.2651644336147001</v>
      </c>
      <c r="AE1237" s="92">
        <f t="shared" si="313"/>
        <v>2364</v>
      </c>
      <c r="AF1237" s="92">
        <v>-6.8967982050671708</v>
      </c>
    </row>
    <row r="1238" spans="1:32">
      <c r="A1238" s="93">
        <v>1226</v>
      </c>
      <c r="B1238" s="130">
        <v>42143</v>
      </c>
      <c r="C1238" s="92">
        <v>17.0928</v>
      </c>
      <c r="D1238" s="92">
        <v>23.639700000000001</v>
      </c>
      <c r="E1238" s="92">
        <v>15.1965</v>
      </c>
      <c r="F1238" s="139">
        <f t="shared" si="305"/>
        <v>-9.2670013104932947E-3</v>
      </c>
      <c r="G1238" s="140">
        <f t="shared" si="305"/>
        <v>-2.9484299716155959E-3</v>
      </c>
      <c r="H1238" s="140">
        <f t="shared" si="305"/>
        <v>-2.6321850426080928E-4</v>
      </c>
      <c r="I1238" s="141">
        <f t="shared" si="320"/>
        <v>21.201587098655573</v>
      </c>
      <c r="J1238" s="142">
        <f t="shared" si="314"/>
        <v>25.006751312410902</v>
      </c>
      <c r="K1238" s="142">
        <f t="shared" si="317"/>
        <v>19.453878031125587</v>
      </c>
      <c r="L1238" s="143">
        <f t="shared" si="315"/>
        <v>14841.1109690589</v>
      </c>
      <c r="M1238" s="137">
        <f t="shared" si="306"/>
        <v>-15004.050787446542</v>
      </c>
      <c r="N1238" s="137">
        <f t="shared" si="307"/>
        <v>29180.817046688382</v>
      </c>
      <c r="O1238" s="143">
        <f t="shared" si="319"/>
        <v>138.81903094109839</v>
      </c>
      <c r="P1238" s="137">
        <f t="shared" si="316"/>
        <v>-44.369212553458055</v>
      </c>
      <c r="Q1238" s="137">
        <f t="shared" si="308"/>
        <v>7.6829533116178936</v>
      </c>
      <c r="R1238" s="144">
        <f t="shared" si="309"/>
        <v>102.13277169925823</v>
      </c>
      <c r="T1238" s="92">
        <f t="shared" si="318"/>
        <v>3.861003861003861E-4</v>
      </c>
      <c r="U1238" s="92">
        <f>SUM($T$13:T1238)</f>
        <v>0.47335907335906308</v>
      </c>
      <c r="V1238" s="92">
        <f t="shared" si="310"/>
        <v>2414</v>
      </c>
      <c r="W1238" s="92">
        <v>-4.400013763070092</v>
      </c>
      <c r="Y1238" s="92">
        <f t="shared" si="311"/>
        <v>2426</v>
      </c>
      <c r="Z1238" s="92">
        <v>-6.0826273241727904</v>
      </c>
      <c r="AB1238" s="92">
        <f t="shared" si="312"/>
        <v>1138</v>
      </c>
      <c r="AC1238" s="92">
        <v>-9.1168025847255194</v>
      </c>
      <c r="AE1238" s="92">
        <f t="shared" si="313"/>
        <v>1092</v>
      </c>
      <c r="AF1238" s="92">
        <v>-6.5864560591016925</v>
      </c>
    </row>
    <row r="1239" spans="1:32">
      <c r="A1239" s="93">
        <v>1227</v>
      </c>
      <c r="B1239" s="130">
        <v>42142</v>
      </c>
      <c r="C1239" s="92">
        <v>17.167801000000001</v>
      </c>
      <c r="D1239" s="92">
        <v>23.615200000000002</v>
      </c>
      <c r="E1239" s="92">
        <v>15.093</v>
      </c>
      <c r="F1239" s="139">
        <f t="shared" si="305"/>
        <v>-4.3687016176388038E-3</v>
      </c>
      <c r="G1239" s="140">
        <f t="shared" si="305"/>
        <v>1.0374673938819967E-3</v>
      </c>
      <c r="H1239" s="140">
        <f t="shared" si="305"/>
        <v>6.8574836016697116E-3</v>
      </c>
      <c r="I1239" s="141">
        <f t="shared" si="320"/>
        <v>21.306410222252691</v>
      </c>
      <c r="J1239" s="142">
        <f t="shared" si="314"/>
        <v>25.106720408465737</v>
      </c>
      <c r="K1239" s="142">
        <f t="shared" si="317"/>
        <v>19.592439773404891</v>
      </c>
      <c r="L1239" s="143">
        <f t="shared" si="315"/>
        <v>14914.487155576884</v>
      </c>
      <c r="M1239" s="137">
        <f t="shared" si="306"/>
        <v>-15064.032245079443</v>
      </c>
      <c r="N1239" s="137">
        <f t="shared" si="307"/>
        <v>29388.659660107336</v>
      </c>
      <c r="O1239" s="143">
        <f t="shared" si="319"/>
        <v>65.442844423114366</v>
      </c>
      <c r="P1239" s="137">
        <f t="shared" si="316"/>
        <v>15.6122450794428</v>
      </c>
      <c r="Q1239" s="137">
        <f t="shared" si="308"/>
        <v>-200.15966010733609</v>
      </c>
      <c r="R1239" s="144">
        <f t="shared" si="309"/>
        <v>-119.10457060477893</v>
      </c>
      <c r="T1239" s="92">
        <f t="shared" si="318"/>
        <v>3.861003861003861E-4</v>
      </c>
      <c r="U1239" s="92">
        <f>SUM($T$13:T1239)</f>
        <v>0.47374517374516345</v>
      </c>
      <c r="V1239" s="92">
        <f t="shared" si="310"/>
        <v>1869</v>
      </c>
      <c r="W1239" s="92">
        <v>-4.3714881186333514</v>
      </c>
      <c r="Y1239" s="92">
        <f t="shared" si="311"/>
        <v>1294</v>
      </c>
      <c r="Z1239" s="92">
        <v>-6.0284621261071152</v>
      </c>
      <c r="AB1239" s="92">
        <f t="shared" si="312"/>
        <v>1768</v>
      </c>
      <c r="AC1239" s="92">
        <v>-9.0495900134592375</v>
      </c>
      <c r="AE1239" s="92">
        <f t="shared" si="313"/>
        <v>1935</v>
      </c>
      <c r="AF1239" s="92">
        <v>-6.4072144530236983</v>
      </c>
    </row>
    <row r="1240" spans="1:32">
      <c r="A1240" s="93">
        <v>1228</v>
      </c>
      <c r="B1240" s="130">
        <v>42139</v>
      </c>
      <c r="C1240" s="92">
        <v>17.208200000000001</v>
      </c>
      <c r="D1240" s="92">
        <v>23.801500000000001</v>
      </c>
      <c r="E1240" s="92">
        <v>15.0006</v>
      </c>
      <c r="F1240" s="139">
        <f t="shared" si="305"/>
        <v>-2.3476598365895773E-3</v>
      </c>
      <c r="G1240" s="140">
        <f t="shared" si="305"/>
        <v>-7.827237779131524E-3</v>
      </c>
      <c r="H1240" s="140">
        <f t="shared" si="305"/>
        <v>6.159753609855656E-3</v>
      </c>
      <c r="I1240" s="141">
        <f t="shared" si="320"/>
        <v>21.349660314262966</v>
      </c>
      <c r="J1240" s="142">
        <f t="shared" si="314"/>
        <v>24.884387397432935</v>
      </c>
      <c r="K1240" s="142">
        <f t="shared" si="317"/>
        <v>19.57886264549418</v>
      </c>
      <c r="L1240" s="143">
        <f t="shared" si="315"/>
        <v>14944.762219984075</v>
      </c>
      <c r="M1240" s="137">
        <f t="shared" si="306"/>
        <v>-14930.632438459761</v>
      </c>
      <c r="N1240" s="137">
        <f t="shared" si="307"/>
        <v>29368.293968241269</v>
      </c>
      <c r="O1240" s="143">
        <f t="shared" si="319"/>
        <v>35.167780015923199</v>
      </c>
      <c r="P1240" s="137">
        <f t="shared" si="316"/>
        <v>-117.78756154023904</v>
      </c>
      <c r="Q1240" s="137">
        <f t="shared" si="308"/>
        <v>-179.79396824126889</v>
      </c>
      <c r="R1240" s="144">
        <f t="shared" si="309"/>
        <v>-262.41374976558473</v>
      </c>
      <c r="T1240" s="92">
        <f t="shared" si="318"/>
        <v>3.861003861003861E-4</v>
      </c>
      <c r="U1240" s="92">
        <f>SUM($T$13:T1240)</f>
        <v>0.47413127413126382</v>
      </c>
      <c r="V1240" s="92">
        <f t="shared" si="310"/>
        <v>1450</v>
      </c>
      <c r="W1240" s="92">
        <v>-4.3211013171021477</v>
      </c>
      <c r="Y1240" s="92">
        <f t="shared" si="311"/>
        <v>2051</v>
      </c>
      <c r="Z1240" s="92">
        <v>-5.9992751514928386</v>
      </c>
      <c r="AB1240" s="92">
        <f t="shared" si="312"/>
        <v>1193</v>
      </c>
      <c r="AC1240" s="92">
        <v>-8.9149576538038673</v>
      </c>
      <c r="AE1240" s="92">
        <f t="shared" si="313"/>
        <v>2512</v>
      </c>
      <c r="AF1240" s="92">
        <v>-6.1763839501800248</v>
      </c>
    </row>
    <row r="1241" spans="1:32">
      <c r="A1241" s="93">
        <v>1229</v>
      </c>
      <c r="B1241" s="130">
        <v>42138</v>
      </c>
      <c r="C1241" s="92">
        <v>17.323699999999999</v>
      </c>
      <c r="D1241" s="92">
        <v>24.021799000000001</v>
      </c>
      <c r="E1241" s="92">
        <v>15.0915</v>
      </c>
      <c r="F1241" s="139">
        <f t="shared" si="305"/>
        <v>-6.6671669447057047E-3</v>
      </c>
      <c r="G1241" s="140">
        <f t="shared" si="305"/>
        <v>-9.1707952431040463E-3</v>
      </c>
      <c r="H1241" s="140">
        <f t="shared" si="305"/>
        <v>-6.023258125434805E-3</v>
      </c>
      <c r="I1241" s="141">
        <f t="shared" si="320"/>
        <v>21.25722329409999</v>
      </c>
      <c r="J1241" s="142">
        <f t="shared" si="314"/>
        <v>24.850690035746279</v>
      </c>
      <c r="K1241" s="142">
        <f t="shared" si="317"/>
        <v>19.341793420137165</v>
      </c>
      <c r="L1241" s="143">
        <f t="shared" si="315"/>
        <v>14880.056305869994</v>
      </c>
      <c r="M1241" s="137">
        <f t="shared" si="306"/>
        <v>-14910.414021447767</v>
      </c>
      <c r="N1241" s="137">
        <f t="shared" si="307"/>
        <v>29012.690130205749</v>
      </c>
      <c r="O1241" s="143">
        <f t="shared" si="319"/>
        <v>99.873694130004878</v>
      </c>
      <c r="P1241" s="137">
        <f t="shared" si="316"/>
        <v>-138.0059785522335</v>
      </c>
      <c r="Q1241" s="137">
        <f t="shared" si="308"/>
        <v>175.80986979425143</v>
      </c>
      <c r="R1241" s="144">
        <f t="shared" si="309"/>
        <v>137.6775853720228</v>
      </c>
      <c r="T1241" s="92">
        <f t="shared" si="318"/>
        <v>3.861003861003861E-4</v>
      </c>
      <c r="U1241" s="92">
        <f>SUM($T$13:T1241)</f>
        <v>0.4745173745173642</v>
      </c>
      <c r="V1241" s="92">
        <f t="shared" si="310"/>
        <v>339</v>
      </c>
      <c r="W1241" s="92">
        <v>-4.259998529258155</v>
      </c>
      <c r="Y1241" s="92">
        <f t="shared" si="311"/>
        <v>2072</v>
      </c>
      <c r="Z1241" s="92">
        <v>-5.9766350593272364</v>
      </c>
      <c r="AB1241" s="92">
        <f t="shared" si="312"/>
        <v>1751</v>
      </c>
      <c r="AC1241" s="92">
        <v>-8.6211972039054672</v>
      </c>
      <c r="AE1241" s="92">
        <f t="shared" si="313"/>
        <v>1704</v>
      </c>
      <c r="AF1241" s="92">
        <v>-6.0650098294318013</v>
      </c>
    </row>
    <row r="1242" spans="1:32">
      <c r="A1242" s="93">
        <v>1230</v>
      </c>
      <c r="B1242" s="130">
        <v>42137</v>
      </c>
      <c r="C1242" s="92">
        <v>17.190799999999999</v>
      </c>
      <c r="D1242" s="92">
        <v>24.000298999999998</v>
      </c>
      <c r="E1242" s="92">
        <v>15.2654</v>
      </c>
      <c r="F1242" s="139">
        <f t="shared" si="305"/>
        <v>7.7308793075365756E-3</v>
      </c>
      <c r="G1242" s="140">
        <f t="shared" si="305"/>
        <v>8.9582217288231014E-4</v>
      </c>
      <c r="H1242" s="140">
        <f t="shared" si="305"/>
        <v>-1.1391774863416582E-2</v>
      </c>
      <c r="I1242" s="141">
        <f t="shared" si="320"/>
        <v>21.56534004409335</v>
      </c>
      <c r="J1242" s="142">
        <f t="shared" si="314"/>
        <v>25.103167847171409</v>
      </c>
      <c r="K1242" s="142">
        <f t="shared" si="317"/>
        <v>19.237327452932778</v>
      </c>
      <c r="L1242" s="143">
        <f t="shared" si="315"/>
        <v>15095.738030865345</v>
      </c>
      <c r="M1242" s="137">
        <f t="shared" si="306"/>
        <v>-15061.900708302846</v>
      </c>
      <c r="N1242" s="137">
        <f t="shared" si="307"/>
        <v>28855.991179399167</v>
      </c>
      <c r="O1242" s="143">
        <f t="shared" si="319"/>
        <v>-115.80803086534615</v>
      </c>
      <c r="P1242" s="137">
        <f t="shared" si="316"/>
        <v>13.480708302846324</v>
      </c>
      <c r="Q1242" s="137">
        <f t="shared" si="308"/>
        <v>332.50882060083313</v>
      </c>
      <c r="R1242" s="144">
        <f t="shared" si="309"/>
        <v>230.1814980383333</v>
      </c>
      <c r="T1242" s="92">
        <f t="shared" si="318"/>
        <v>3.861003861003861E-4</v>
      </c>
      <c r="U1242" s="92">
        <f>SUM($T$13:T1242)</f>
        <v>0.47490347490346457</v>
      </c>
      <c r="V1242" s="92">
        <f t="shared" si="310"/>
        <v>54</v>
      </c>
      <c r="W1242" s="92">
        <v>-4.1207595813157241</v>
      </c>
      <c r="Y1242" s="92">
        <f t="shared" si="311"/>
        <v>193</v>
      </c>
      <c r="Z1242" s="92">
        <v>-5.8643637776785908</v>
      </c>
      <c r="AB1242" s="92">
        <f t="shared" si="312"/>
        <v>2113</v>
      </c>
      <c r="AC1242" s="92">
        <v>-8.4384215091049555</v>
      </c>
      <c r="AE1242" s="92">
        <f t="shared" si="313"/>
        <v>945</v>
      </c>
      <c r="AF1242" s="92">
        <v>-6.0031997474852687</v>
      </c>
    </row>
    <row r="1243" spans="1:32">
      <c r="A1243" s="93">
        <v>1231</v>
      </c>
      <c r="B1243" s="130">
        <v>42136</v>
      </c>
      <c r="C1243" s="92">
        <v>17.0886</v>
      </c>
      <c r="D1243" s="92">
        <v>23.884501</v>
      </c>
      <c r="E1243" s="92">
        <v>15.3209</v>
      </c>
      <c r="F1243" s="139">
        <f t="shared" si="305"/>
        <v>5.9805952506348792E-3</v>
      </c>
      <c r="G1243" s="140">
        <f t="shared" si="305"/>
        <v>4.8482486613388165E-3</v>
      </c>
      <c r="H1243" s="140">
        <f t="shared" si="305"/>
        <v>-3.6225025944951472E-3</v>
      </c>
      <c r="I1243" s="141">
        <f t="shared" si="320"/>
        <v>21.52788414030406</v>
      </c>
      <c r="J1243" s="142">
        <f t="shared" si="314"/>
        <v>25.202297470200442</v>
      </c>
      <c r="K1243" s="142">
        <f t="shared" si="317"/>
        <v>19.388509722013719</v>
      </c>
      <c r="L1243" s="143">
        <f t="shared" si="315"/>
        <v>15069.518898212842</v>
      </c>
      <c r="M1243" s="137">
        <f t="shared" si="306"/>
        <v>-15121.378482120264</v>
      </c>
      <c r="N1243" s="137">
        <f t="shared" si="307"/>
        <v>29082.76458302058</v>
      </c>
      <c r="O1243" s="143">
        <f t="shared" si="319"/>
        <v>-89.58889821284356</v>
      </c>
      <c r="P1243" s="137">
        <f t="shared" si="316"/>
        <v>72.958482120264307</v>
      </c>
      <c r="Q1243" s="137">
        <f t="shared" si="308"/>
        <v>105.73541697941982</v>
      </c>
      <c r="R1243" s="144">
        <f t="shared" si="309"/>
        <v>89.105000886840571</v>
      </c>
      <c r="T1243" s="92">
        <f t="shared" si="318"/>
        <v>3.861003861003861E-4</v>
      </c>
      <c r="U1243" s="92">
        <f>SUM($T$13:T1243)</f>
        <v>0.47528957528956495</v>
      </c>
      <c r="V1243" s="92">
        <f t="shared" si="310"/>
        <v>854</v>
      </c>
      <c r="W1243" s="92">
        <v>-4.0539087755569199</v>
      </c>
      <c r="Y1243" s="92">
        <f t="shared" si="311"/>
        <v>437</v>
      </c>
      <c r="Z1243" s="92">
        <v>-5.8371449055412086</v>
      </c>
      <c r="AB1243" s="92">
        <f t="shared" si="312"/>
        <v>579</v>
      </c>
      <c r="AC1243" s="92">
        <v>-8.4044054131882149</v>
      </c>
      <c r="AE1243" s="92">
        <f t="shared" si="313"/>
        <v>1838</v>
      </c>
      <c r="AF1243" s="92">
        <v>-4.9779872378712753</v>
      </c>
    </row>
    <row r="1244" spans="1:32">
      <c r="A1244" s="93">
        <v>1232</v>
      </c>
      <c r="B1244" s="130">
        <v>42135</v>
      </c>
      <c r="C1244" s="92">
        <v>16.930700000000002</v>
      </c>
      <c r="D1244" s="92">
        <v>23.345600000000001</v>
      </c>
      <c r="E1244" s="92">
        <v>15.3331</v>
      </c>
      <c r="F1244" s="139">
        <f t="shared" si="305"/>
        <v>9.3262534921767504E-3</v>
      </c>
      <c r="G1244" s="140">
        <f t="shared" si="305"/>
        <v>2.3083621753135386E-2</v>
      </c>
      <c r="H1244" s="140">
        <f t="shared" si="305"/>
        <v>-7.9566428184774107E-4</v>
      </c>
      <c r="I1244" s="141">
        <f t="shared" si="320"/>
        <v>21.599480892107231</v>
      </c>
      <c r="J1244" s="142">
        <f t="shared" si="314"/>
        <v>25.659653392103863</v>
      </c>
      <c r="K1244" s="142">
        <f t="shared" si="317"/>
        <v>19.443517168739525</v>
      </c>
      <c r="L1244" s="143">
        <f t="shared" si="315"/>
        <v>15119.636624475061</v>
      </c>
      <c r="M1244" s="137">
        <f t="shared" si="306"/>
        <v>-15395.792035262317</v>
      </c>
      <c r="N1244" s="137">
        <f t="shared" si="307"/>
        <v>29165.275753109287</v>
      </c>
      <c r="O1244" s="143">
        <f t="shared" si="319"/>
        <v>-139.7066244750622</v>
      </c>
      <c r="P1244" s="137">
        <f t="shared" si="316"/>
        <v>347.37203526231679</v>
      </c>
      <c r="Q1244" s="137">
        <f t="shared" si="308"/>
        <v>23.224246890713403</v>
      </c>
      <c r="R1244" s="144">
        <f t="shared" si="309"/>
        <v>230.88965767796799</v>
      </c>
      <c r="T1244" s="92">
        <f t="shared" si="318"/>
        <v>3.861003861003861E-4</v>
      </c>
      <c r="U1244" s="92">
        <f>SUM($T$13:T1244)</f>
        <v>0.47567567567566532</v>
      </c>
      <c r="V1244" s="92">
        <f t="shared" si="310"/>
        <v>944</v>
      </c>
      <c r="W1244" s="92">
        <v>-3.8725055654776952</v>
      </c>
      <c r="Y1244" s="92">
        <f t="shared" si="311"/>
        <v>1908</v>
      </c>
      <c r="Z1244" s="92">
        <v>-5.8319921226702718</v>
      </c>
      <c r="AB1244" s="92">
        <f t="shared" si="312"/>
        <v>1755</v>
      </c>
      <c r="AC1244" s="92">
        <v>-8.2835357455915073</v>
      </c>
      <c r="AE1244" s="92">
        <f t="shared" si="313"/>
        <v>616</v>
      </c>
      <c r="AF1244" s="92">
        <v>-4.732769201778865</v>
      </c>
    </row>
    <row r="1245" spans="1:32">
      <c r="A1245" s="93">
        <v>1233</v>
      </c>
      <c r="B1245" s="130">
        <v>42132</v>
      </c>
      <c r="C1245" s="92">
        <v>17.1998</v>
      </c>
      <c r="D1245" s="92">
        <v>23.555201</v>
      </c>
      <c r="E1245" s="92">
        <v>15.116400000000001</v>
      </c>
      <c r="F1245" s="139">
        <f t="shared" si="305"/>
        <v>-1.5645530761985493E-2</v>
      </c>
      <c r="G1245" s="140">
        <f t="shared" si="305"/>
        <v>-8.8982895964250242E-3</v>
      </c>
      <c r="H1245" s="140">
        <f t="shared" si="305"/>
        <v>1.4335423778148115E-2</v>
      </c>
      <c r="I1245" s="141">
        <f t="shared" si="320"/>
        <v>21.065087206246584</v>
      </c>
      <c r="J1245" s="142">
        <f t="shared" si="314"/>
        <v>24.857524668118945</v>
      </c>
      <c r="K1245" s="142">
        <f t="shared" si="317"/>
        <v>19.737953011298984</v>
      </c>
      <c r="L1245" s="143">
        <f t="shared" si="315"/>
        <v>14745.561044372609</v>
      </c>
      <c r="M1245" s="137">
        <f t="shared" si="306"/>
        <v>-14914.514800871368</v>
      </c>
      <c r="N1245" s="137">
        <f t="shared" si="307"/>
        <v>29606.929516948476</v>
      </c>
      <c r="O1245" s="143">
        <f t="shared" si="319"/>
        <v>234.36895562738937</v>
      </c>
      <c r="P1245" s="137">
        <f t="shared" si="316"/>
        <v>-133.90519912863238</v>
      </c>
      <c r="Q1245" s="137">
        <f t="shared" si="308"/>
        <v>-418.42951694847579</v>
      </c>
      <c r="R1245" s="144">
        <f t="shared" si="309"/>
        <v>-317.9657604497188</v>
      </c>
      <c r="T1245" s="92">
        <f t="shared" si="318"/>
        <v>3.861003861003861E-4</v>
      </c>
      <c r="U1245" s="92">
        <f>SUM($T$13:T1245)</f>
        <v>0.4760617760617657</v>
      </c>
      <c r="V1245" s="92">
        <f t="shared" si="310"/>
        <v>1017</v>
      </c>
      <c r="W1245" s="92">
        <v>-3.7577511851486634</v>
      </c>
      <c r="Y1245" s="92">
        <f t="shared" si="311"/>
        <v>1293</v>
      </c>
      <c r="Z1245" s="92">
        <v>-5.7018377114400209</v>
      </c>
      <c r="AB1245" s="92">
        <f t="shared" si="312"/>
        <v>628</v>
      </c>
      <c r="AC1245" s="92">
        <v>-8.1603346326737665</v>
      </c>
      <c r="AE1245" s="92">
        <f t="shared" si="313"/>
        <v>1291</v>
      </c>
      <c r="AF1245" s="92">
        <v>-4.5189394065928354</v>
      </c>
    </row>
    <row r="1246" spans="1:32">
      <c r="A1246" s="93">
        <v>1234</v>
      </c>
      <c r="B1246" s="130">
        <v>42131</v>
      </c>
      <c r="C1246" s="92">
        <v>17.410999</v>
      </c>
      <c r="D1246" s="92">
        <v>23.398001000000001</v>
      </c>
      <c r="E1246" s="92">
        <v>15.297000000000001</v>
      </c>
      <c r="F1246" s="139">
        <f t="shared" si="305"/>
        <v>-1.2130205739486866E-2</v>
      </c>
      <c r="G1246" s="140">
        <f t="shared" si="305"/>
        <v>6.718522663538673E-3</v>
      </c>
      <c r="H1246" s="140">
        <f t="shared" si="305"/>
        <v>-1.1806236516964108E-2</v>
      </c>
      <c r="I1246" s="141">
        <f t="shared" si="320"/>
        <v>21.140314810195555</v>
      </c>
      <c r="J1246" s="142">
        <f t="shared" si="314"/>
        <v>25.249205251367414</v>
      </c>
      <c r="K1246" s="142">
        <f t="shared" si="317"/>
        <v>19.229262443616395</v>
      </c>
      <c r="L1246" s="143">
        <f t="shared" si="315"/>
        <v>14798.220367136888</v>
      </c>
      <c r="M1246" s="137">
        <f t="shared" si="306"/>
        <v>-15149.523150820449</v>
      </c>
      <c r="N1246" s="137">
        <f t="shared" si="307"/>
        <v>28843.893665424592</v>
      </c>
      <c r="O1246" s="143">
        <f t="shared" si="319"/>
        <v>181.70963286311053</v>
      </c>
      <c r="P1246" s="137">
        <f t="shared" si="316"/>
        <v>101.10315082044872</v>
      </c>
      <c r="Q1246" s="137">
        <f t="shared" si="308"/>
        <v>344.60633457540825</v>
      </c>
      <c r="R1246" s="144">
        <f t="shared" si="309"/>
        <v>627.4191182589675</v>
      </c>
      <c r="T1246" s="92">
        <f t="shared" si="318"/>
        <v>3.861003861003861E-4</v>
      </c>
      <c r="U1246" s="92">
        <f>SUM($T$13:T1246)</f>
        <v>0.47644787644786607</v>
      </c>
      <c r="V1246" s="92">
        <f t="shared" si="310"/>
        <v>1502</v>
      </c>
      <c r="W1246" s="92">
        <v>-3.6273611913693458</v>
      </c>
      <c r="Y1246" s="92">
        <f t="shared" si="311"/>
        <v>1649</v>
      </c>
      <c r="Z1246" s="92">
        <v>-5.6573167009664758</v>
      </c>
      <c r="AB1246" s="92">
        <f t="shared" si="312"/>
        <v>1920</v>
      </c>
      <c r="AC1246" s="92">
        <v>-7.9427577359674615</v>
      </c>
      <c r="AE1246" s="92">
        <f t="shared" si="313"/>
        <v>279</v>
      </c>
      <c r="AF1246" s="92">
        <v>-4.5004999329739803</v>
      </c>
    </row>
    <row r="1247" spans="1:32">
      <c r="A1247" s="93">
        <v>1235</v>
      </c>
      <c r="B1247" s="130">
        <v>42130</v>
      </c>
      <c r="C1247" s="92">
        <v>17.168800000000001</v>
      </c>
      <c r="D1247" s="92">
        <v>23.291699999999999</v>
      </c>
      <c r="E1247" s="92">
        <v>15.3537</v>
      </c>
      <c r="F1247" s="139">
        <f t="shared" si="305"/>
        <v>1.4106926517869489E-2</v>
      </c>
      <c r="G1247" s="140">
        <f t="shared" si="305"/>
        <v>4.5639004452231458E-3</v>
      </c>
      <c r="H1247" s="140">
        <f t="shared" si="305"/>
        <v>-3.6929209245979422E-3</v>
      </c>
      <c r="I1247" s="141">
        <f t="shared" si="320"/>
        <v>21.701786816789753</v>
      </c>
      <c r="J1247" s="142">
        <f t="shared" si="314"/>
        <v>25.195165817896509</v>
      </c>
      <c r="K1247" s="142">
        <f t="shared" si="317"/>
        <v>19.387139451728249</v>
      </c>
      <c r="L1247" s="143">
        <f t="shared" si="315"/>
        <v>15191.250771752826</v>
      </c>
      <c r="M1247" s="137">
        <f t="shared" si="306"/>
        <v>-15117.099490737906</v>
      </c>
      <c r="N1247" s="137">
        <f t="shared" si="307"/>
        <v>29080.709177592373</v>
      </c>
      <c r="O1247" s="143">
        <f t="shared" si="319"/>
        <v>-211.32077175282757</v>
      </c>
      <c r="P1247" s="137">
        <f t="shared" si="316"/>
        <v>68.679490737906235</v>
      </c>
      <c r="Q1247" s="137">
        <f t="shared" si="308"/>
        <v>107.79082240762727</v>
      </c>
      <c r="R1247" s="144">
        <f t="shared" si="309"/>
        <v>-34.850458607294058</v>
      </c>
      <c r="T1247" s="92">
        <f t="shared" si="318"/>
        <v>3.861003861003861E-4</v>
      </c>
      <c r="U1247" s="92">
        <f>SUM($T$13:T1247)</f>
        <v>0.47683397683396644</v>
      </c>
      <c r="V1247" s="92">
        <f t="shared" si="310"/>
        <v>2047</v>
      </c>
      <c r="W1247" s="92">
        <v>-3.5464791414142383</v>
      </c>
      <c r="Y1247" s="92">
        <f t="shared" si="311"/>
        <v>1206</v>
      </c>
      <c r="Z1247" s="92">
        <v>-5.6269505570853653</v>
      </c>
      <c r="AB1247" s="92">
        <f t="shared" si="312"/>
        <v>268</v>
      </c>
      <c r="AC1247" s="92">
        <v>-7.9254936230863677</v>
      </c>
      <c r="AE1247" s="92">
        <f t="shared" si="313"/>
        <v>1289</v>
      </c>
      <c r="AF1247" s="92">
        <v>-4.4899186861784983</v>
      </c>
    </row>
    <row r="1248" spans="1:32">
      <c r="A1248" s="93">
        <v>1236</v>
      </c>
      <c r="B1248" s="130">
        <v>42129</v>
      </c>
      <c r="C1248" s="92">
        <v>17.232800000000001</v>
      </c>
      <c r="D1248" s="92">
        <v>23.373899000000002</v>
      </c>
      <c r="E1248" s="92">
        <v>15.352499999999999</v>
      </c>
      <c r="F1248" s="139">
        <f t="shared" si="305"/>
        <v>-3.7138480107701266E-3</v>
      </c>
      <c r="G1248" s="140">
        <f t="shared" si="305"/>
        <v>-3.5167004015891346E-3</v>
      </c>
      <c r="H1248" s="140">
        <f t="shared" si="305"/>
        <v>7.816316560815828E-5</v>
      </c>
      <c r="I1248" s="141">
        <f t="shared" si="320"/>
        <v>21.32042402395432</v>
      </c>
      <c r="J1248" s="142">
        <f t="shared" si="314"/>
        <v>24.992498692237863</v>
      </c>
      <c r="K1248" s="142">
        <f t="shared" si="317"/>
        <v>19.460520977039568</v>
      </c>
      <c r="L1248" s="143">
        <f t="shared" si="315"/>
        <v>14924.296816768025</v>
      </c>
      <c r="M1248" s="137">
        <f t="shared" si="306"/>
        <v>-14995.499215342717</v>
      </c>
      <c r="N1248" s="137">
        <f t="shared" si="307"/>
        <v>29190.781465559354</v>
      </c>
      <c r="O1248" s="143">
        <f t="shared" si="319"/>
        <v>55.633183231973817</v>
      </c>
      <c r="P1248" s="137">
        <f t="shared" si="316"/>
        <v>-52.920784657282638</v>
      </c>
      <c r="Q1248" s="137">
        <f t="shared" si="308"/>
        <v>-2.2814655593538191</v>
      </c>
      <c r="R1248" s="144">
        <f t="shared" si="309"/>
        <v>0.43093301533735939</v>
      </c>
      <c r="T1248" s="92">
        <f t="shared" si="318"/>
        <v>3.861003861003861E-4</v>
      </c>
      <c r="U1248" s="92">
        <f>SUM($T$13:T1248)</f>
        <v>0.47722007722006682</v>
      </c>
      <c r="V1248" s="92">
        <f t="shared" si="310"/>
        <v>1423</v>
      </c>
      <c r="W1248" s="92">
        <v>-3.5170719898687821</v>
      </c>
      <c r="Y1248" s="92">
        <f t="shared" si="311"/>
        <v>2120</v>
      </c>
      <c r="Z1248" s="92">
        <v>-5.607497321720075</v>
      </c>
      <c r="AB1248" s="92">
        <f t="shared" si="312"/>
        <v>971</v>
      </c>
      <c r="AC1248" s="92">
        <v>-7.7891617547356873</v>
      </c>
      <c r="AE1248" s="92">
        <f t="shared" si="313"/>
        <v>51</v>
      </c>
      <c r="AF1248" s="92">
        <v>-4.4276778667335748</v>
      </c>
    </row>
    <row r="1249" spans="1:32">
      <c r="A1249" s="93">
        <v>1237</v>
      </c>
      <c r="B1249" s="130">
        <v>42128</v>
      </c>
      <c r="C1249" s="92">
        <v>17.396799000000001</v>
      </c>
      <c r="D1249" s="92">
        <v>23.552199999999999</v>
      </c>
      <c r="E1249" s="92">
        <v>15.459899999999999</v>
      </c>
      <c r="F1249" s="139">
        <f t="shared" si="305"/>
        <v>-9.4269641213881039E-3</v>
      </c>
      <c r="G1249" s="140">
        <f t="shared" si="305"/>
        <v>-7.5704605089969013E-3</v>
      </c>
      <c r="H1249" s="140">
        <f t="shared" si="305"/>
        <v>-6.9470048318552857E-3</v>
      </c>
      <c r="I1249" s="141">
        <f t="shared" si="320"/>
        <v>21.198163910498707</v>
      </c>
      <c r="J1249" s="142">
        <f t="shared" si="314"/>
        <v>24.890827551112</v>
      </c>
      <c r="K1249" s="142">
        <f t="shared" si="317"/>
        <v>19.323818232976926</v>
      </c>
      <c r="L1249" s="143">
        <f t="shared" si="315"/>
        <v>14838.714737349095</v>
      </c>
      <c r="M1249" s="137">
        <f t="shared" si="306"/>
        <v>-14934.4965306672</v>
      </c>
      <c r="N1249" s="137">
        <f t="shared" si="307"/>
        <v>28985.727349465389</v>
      </c>
      <c r="O1249" s="143">
        <f t="shared" si="319"/>
        <v>141.21526265090324</v>
      </c>
      <c r="P1249" s="137">
        <f t="shared" si="316"/>
        <v>-113.92346933279987</v>
      </c>
      <c r="Q1249" s="137">
        <f t="shared" si="308"/>
        <v>202.77265053461088</v>
      </c>
      <c r="R1249" s="144">
        <f t="shared" si="309"/>
        <v>230.06444385271425</v>
      </c>
      <c r="T1249" s="92">
        <f t="shared" si="318"/>
        <v>3.861003861003861E-4</v>
      </c>
      <c r="U1249" s="92">
        <f>SUM($T$13:T1249)</f>
        <v>0.47760617760616719</v>
      </c>
      <c r="V1249" s="92">
        <f t="shared" si="310"/>
        <v>715</v>
      </c>
      <c r="W1249" s="92">
        <v>-3.5073370382815483</v>
      </c>
      <c r="Y1249" s="92">
        <f t="shared" si="311"/>
        <v>1291</v>
      </c>
      <c r="Z1249" s="92">
        <v>-5.5198723824541958</v>
      </c>
      <c r="AB1249" s="92">
        <f t="shared" si="312"/>
        <v>2378</v>
      </c>
      <c r="AC1249" s="92">
        <v>-7.7655901061734767</v>
      </c>
      <c r="AE1249" s="92">
        <f t="shared" si="313"/>
        <v>89</v>
      </c>
      <c r="AF1249" s="92">
        <v>-4.4092256244712189</v>
      </c>
    </row>
    <row r="1250" spans="1:32">
      <c r="A1250" s="93">
        <v>1238</v>
      </c>
      <c r="B1250" s="130">
        <v>42125</v>
      </c>
      <c r="C1250" s="92">
        <v>17.204799999999999</v>
      </c>
      <c r="D1250" s="92">
        <v>23.553498999999999</v>
      </c>
      <c r="E1250" s="92">
        <v>15.5489</v>
      </c>
      <c r="F1250" s="139">
        <f t="shared" si="305"/>
        <v>1.1159618246070924E-2</v>
      </c>
      <c r="G1250" s="140">
        <f t="shared" si="305"/>
        <v>-5.5151041465251183E-5</v>
      </c>
      <c r="H1250" s="140">
        <f t="shared" si="305"/>
        <v>-5.7238775733331471E-3</v>
      </c>
      <c r="I1250" s="141">
        <f t="shared" si="320"/>
        <v>21.638714714504093</v>
      </c>
      <c r="J1250" s="142">
        <f t="shared" si="314"/>
        <v>25.079316773274321</v>
      </c>
      <c r="K1250" s="142">
        <f t="shared" si="317"/>
        <v>19.34761906630051</v>
      </c>
      <c r="L1250" s="143">
        <f t="shared" si="315"/>
        <v>15147.100300152866</v>
      </c>
      <c r="M1250" s="137">
        <f t="shared" si="306"/>
        <v>-15047.590063964593</v>
      </c>
      <c r="N1250" s="137">
        <f t="shared" si="307"/>
        <v>29021.428599450766</v>
      </c>
      <c r="O1250" s="143">
        <f t="shared" si="319"/>
        <v>-167.17030015286764</v>
      </c>
      <c r="P1250" s="137">
        <f t="shared" si="316"/>
        <v>-0.82993603540671756</v>
      </c>
      <c r="Q1250" s="137">
        <f t="shared" si="308"/>
        <v>167.07140054923366</v>
      </c>
      <c r="R1250" s="144">
        <f t="shared" si="309"/>
        <v>-0.92883563904069888</v>
      </c>
      <c r="T1250" s="92">
        <f t="shared" si="318"/>
        <v>3.861003861003861E-4</v>
      </c>
      <c r="U1250" s="92">
        <f>SUM($T$13:T1250)</f>
        <v>0.47799227799226757</v>
      </c>
      <c r="V1250" s="92">
        <f t="shared" si="310"/>
        <v>979</v>
      </c>
      <c r="W1250" s="92">
        <v>-3.4420536729248852</v>
      </c>
      <c r="Y1250" s="92">
        <f t="shared" si="311"/>
        <v>2330</v>
      </c>
      <c r="Z1250" s="92">
        <v>-5.3762452912760637</v>
      </c>
      <c r="AB1250" s="92">
        <f t="shared" si="312"/>
        <v>550</v>
      </c>
      <c r="AC1250" s="92">
        <v>-7.5397101454836957</v>
      </c>
      <c r="AE1250" s="92">
        <f t="shared" si="313"/>
        <v>1847</v>
      </c>
      <c r="AF1250" s="92">
        <v>-4.3302596074754547</v>
      </c>
    </row>
    <row r="1251" spans="1:32">
      <c r="A1251" s="93">
        <v>1239</v>
      </c>
      <c r="B1251" s="130">
        <v>42124</v>
      </c>
      <c r="C1251" s="92">
        <v>16.9237</v>
      </c>
      <c r="D1251" s="92">
        <v>23.493998999999999</v>
      </c>
      <c r="E1251" s="92">
        <v>15.342700000000001</v>
      </c>
      <c r="F1251" s="139">
        <f t="shared" si="305"/>
        <v>1.6609843001234914E-2</v>
      </c>
      <c r="G1251" s="140">
        <f t="shared" si="305"/>
        <v>2.532561612861306E-3</v>
      </c>
      <c r="H1251" s="140">
        <f t="shared" si="305"/>
        <v>1.3439616234430574E-2</v>
      </c>
      <c r="I1251" s="141">
        <f t="shared" si="320"/>
        <v>21.755348979242125</v>
      </c>
      <c r="J1251" s="142">
        <f t="shared" si="314"/>
        <v>25.144218418043693</v>
      </c>
      <c r="K1251" s="142">
        <f t="shared" si="317"/>
        <v>19.720521492305785</v>
      </c>
      <c r="L1251" s="143">
        <f t="shared" si="315"/>
        <v>15228.744285469487</v>
      </c>
      <c r="M1251" s="137">
        <f t="shared" si="306"/>
        <v>-15086.531050826216</v>
      </c>
      <c r="N1251" s="137">
        <f t="shared" si="307"/>
        <v>29580.782238458676</v>
      </c>
      <c r="O1251" s="143">
        <f t="shared" si="319"/>
        <v>-248.81428546948882</v>
      </c>
      <c r="P1251" s="137">
        <f t="shared" si="316"/>
        <v>38.111050826215433</v>
      </c>
      <c r="Q1251" s="137">
        <f t="shared" si="308"/>
        <v>-392.28223845867615</v>
      </c>
      <c r="R1251" s="144">
        <f t="shared" si="309"/>
        <v>-602.98547310194954</v>
      </c>
      <c r="T1251" s="92">
        <f t="shared" si="318"/>
        <v>3.861003861003861E-4</v>
      </c>
      <c r="U1251" s="92">
        <f>SUM($T$13:T1251)</f>
        <v>0.47837837837836794</v>
      </c>
      <c r="V1251" s="92">
        <f t="shared" si="310"/>
        <v>1764</v>
      </c>
      <c r="W1251" s="92">
        <v>-3.4037989320459019</v>
      </c>
      <c r="Y1251" s="92">
        <f t="shared" si="311"/>
        <v>964</v>
      </c>
      <c r="Z1251" s="92">
        <v>-5.2046645146419905</v>
      </c>
      <c r="AB1251" s="92">
        <f t="shared" si="312"/>
        <v>2392</v>
      </c>
      <c r="AC1251" s="92">
        <v>-7.4851904090246535</v>
      </c>
      <c r="AE1251" s="92">
        <f t="shared" si="313"/>
        <v>220</v>
      </c>
      <c r="AF1251" s="92">
        <v>-4.3247016657714994</v>
      </c>
    </row>
    <row r="1252" spans="1:32">
      <c r="A1252" s="93">
        <v>1240</v>
      </c>
      <c r="B1252" s="130">
        <v>42123</v>
      </c>
      <c r="C1252" s="92">
        <v>16.734100000000002</v>
      </c>
      <c r="D1252" s="92">
        <v>23.398001000000001</v>
      </c>
      <c r="E1252" s="92">
        <v>15.232200000000001</v>
      </c>
      <c r="F1252" s="139">
        <f t="shared" si="305"/>
        <v>1.1330158180003602E-2</v>
      </c>
      <c r="G1252" s="140">
        <f t="shared" si="305"/>
        <v>4.1028291263001115E-3</v>
      </c>
      <c r="H1252" s="140">
        <f t="shared" si="305"/>
        <v>7.2543690340201028E-3</v>
      </c>
      <c r="I1252" s="141">
        <f t="shared" si="320"/>
        <v>21.642364252036259</v>
      </c>
      <c r="J1252" s="142">
        <f t="shared" si="314"/>
        <v>25.183601826467996</v>
      </c>
      <c r="K1252" s="142">
        <f t="shared" si="317"/>
        <v>19.600162767032998</v>
      </c>
      <c r="L1252" s="143">
        <f t="shared" si="315"/>
        <v>15149.654976425381</v>
      </c>
      <c r="M1252" s="137">
        <f t="shared" si="306"/>
        <v>-15110.161095880798</v>
      </c>
      <c r="N1252" s="137">
        <f t="shared" si="307"/>
        <v>29400.244150549497</v>
      </c>
      <c r="O1252" s="143">
        <f t="shared" si="319"/>
        <v>-169.72497642538292</v>
      </c>
      <c r="P1252" s="137">
        <f t="shared" si="316"/>
        <v>61.741095880797729</v>
      </c>
      <c r="Q1252" s="137">
        <f t="shared" si="308"/>
        <v>-211.74415054949714</v>
      </c>
      <c r="R1252" s="144">
        <f t="shared" si="309"/>
        <v>-319.72803109408233</v>
      </c>
      <c r="T1252" s="92">
        <f t="shared" si="318"/>
        <v>3.861003861003861E-4</v>
      </c>
      <c r="U1252" s="92">
        <f>SUM($T$13:T1252)</f>
        <v>0.47876447876446832</v>
      </c>
      <c r="V1252" s="92">
        <f t="shared" si="310"/>
        <v>1268</v>
      </c>
      <c r="W1252" s="92">
        <v>-3.220382234070712</v>
      </c>
      <c r="Y1252" s="92">
        <f t="shared" si="311"/>
        <v>62</v>
      </c>
      <c r="Z1252" s="92">
        <v>-5.078193027222369</v>
      </c>
      <c r="AB1252" s="92">
        <f t="shared" si="312"/>
        <v>1203</v>
      </c>
      <c r="AC1252" s="92">
        <v>-7.4201762562479416</v>
      </c>
      <c r="AE1252" s="92">
        <f t="shared" si="313"/>
        <v>539</v>
      </c>
      <c r="AF1252" s="92">
        <v>-4.0677439809551288</v>
      </c>
    </row>
    <row r="1253" spans="1:32">
      <c r="A1253" s="93">
        <v>1241</v>
      </c>
      <c r="B1253" s="130">
        <v>42122</v>
      </c>
      <c r="C1253" s="92">
        <v>16.7073</v>
      </c>
      <c r="D1253" s="92">
        <v>23.379899999999999</v>
      </c>
      <c r="E1253" s="92">
        <v>15.260999999999999</v>
      </c>
      <c r="F1253" s="139">
        <f t="shared" si="305"/>
        <v>1.6040892304562959E-3</v>
      </c>
      <c r="G1253" s="140">
        <f t="shared" si="305"/>
        <v>7.7421203683503137E-4</v>
      </c>
      <c r="H1253" s="140">
        <f t="shared" si="305"/>
        <v>-1.8871633575781033E-3</v>
      </c>
      <c r="I1253" s="141">
        <f t="shared" si="320"/>
        <v>21.434227349122839</v>
      </c>
      <c r="J1253" s="142">
        <f t="shared" si="314"/>
        <v>25.100117779832249</v>
      </c>
      <c r="K1253" s="142">
        <f t="shared" si="317"/>
        <v>19.422277688224888</v>
      </c>
      <c r="L1253" s="143">
        <f t="shared" si="315"/>
        <v>15003.959144385988</v>
      </c>
      <c r="M1253" s="137">
        <f t="shared" si="306"/>
        <v>-15060.07066789935</v>
      </c>
      <c r="N1253" s="137">
        <f t="shared" si="307"/>
        <v>29133.416532337331</v>
      </c>
      <c r="O1253" s="143">
        <f t="shared" si="319"/>
        <v>-24.029144385989639</v>
      </c>
      <c r="P1253" s="137">
        <f t="shared" si="316"/>
        <v>11.650667899350083</v>
      </c>
      <c r="Q1253" s="137">
        <f t="shared" si="308"/>
        <v>55.083467662669136</v>
      </c>
      <c r="R1253" s="144">
        <f t="shared" si="309"/>
        <v>42.70499117602958</v>
      </c>
      <c r="T1253" s="92">
        <f t="shared" si="318"/>
        <v>3.861003861003861E-4</v>
      </c>
      <c r="U1253" s="92">
        <f>SUM($T$13:T1253)</f>
        <v>0.47915057915056869</v>
      </c>
      <c r="V1253" s="92">
        <f t="shared" si="310"/>
        <v>898</v>
      </c>
      <c r="W1253" s="92">
        <v>-3.1966173275413894</v>
      </c>
      <c r="Y1253" s="92">
        <f t="shared" si="311"/>
        <v>1442</v>
      </c>
      <c r="Z1253" s="92">
        <v>-5.0298910420315224</v>
      </c>
      <c r="AB1253" s="92">
        <f t="shared" si="312"/>
        <v>136</v>
      </c>
      <c r="AC1253" s="92">
        <v>-7.3653170819889056</v>
      </c>
      <c r="AE1253" s="92">
        <f t="shared" si="313"/>
        <v>1955</v>
      </c>
      <c r="AF1253" s="92">
        <v>-3.991550263535828</v>
      </c>
    </row>
    <row r="1254" spans="1:32">
      <c r="A1254" s="93">
        <v>1242</v>
      </c>
      <c r="B1254" s="130">
        <v>42121</v>
      </c>
      <c r="C1254" s="92">
        <v>16.719801</v>
      </c>
      <c r="D1254" s="92">
        <v>23.343599000000001</v>
      </c>
      <c r="E1254" s="92">
        <v>15.3596</v>
      </c>
      <c r="F1254" s="139">
        <f t="shared" si="305"/>
        <v>-7.4767636289452266E-4</v>
      </c>
      <c r="G1254" s="140">
        <f t="shared" si="305"/>
        <v>1.5550729773929906E-3</v>
      </c>
      <c r="H1254" s="140">
        <f t="shared" si="305"/>
        <v>-6.4194380061981526E-3</v>
      </c>
      <c r="I1254" s="141">
        <f t="shared" si="320"/>
        <v>21.383899800601693</v>
      </c>
      <c r="J1254" s="142">
        <f t="shared" si="314"/>
        <v>25.1197023188241</v>
      </c>
      <c r="K1254" s="142">
        <f t="shared" si="317"/>
        <v>19.334084155837388</v>
      </c>
      <c r="L1254" s="143">
        <f t="shared" si="315"/>
        <v>14968.729860421185</v>
      </c>
      <c r="M1254" s="137">
        <f t="shared" si="306"/>
        <v>-15071.821391294459</v>
      </c>
      <c r="N1254" s="137">
        <f t="shared" si="307"/>
        <v>29001.126233756084</v>
      </c>
      <c r="O1254" s="143">
        <f t="shared" si="319"/>
        <v>11.200139578813832</v>
      </c>
      <c r="P1254" s="137">
        <f t="shared" si="316"/>
        <v>23.401391294459245</v>
      </c>
      <c r="Q1254" s="137">
        <f t="shared" si="308"/>
        <v>187.37376624391618</v>
      </c>
      <c r="R1254" s="144">
        <f t="shared" si="309"/>
        <v>221.97529711718926</v>
      </c>
      <c r="T1254" s="92">
        <f t="shared" si="318"/>
        <v>3.861003861003861E-4</v>
      </c>
      <c r="U1254" s="92">
        <f>SUM($T$13:T1254)</f>
        <v>0.47953667953666906</v>
      </c>
      <c r="V1254" s="92">
        <f t="shared" si="310"/>
        <v>1802</v>
      </c>
      <c r="W1254" s="92">
        <v>-3.1599608845317562</v>
      </c>
      <c r="Y1254" s="92">
        <f t="shared" si="311"/>
        <v>2141</v>
      </c>
      <c r="Z1254" s="92">
        <v>-4.9088466377743316</v>
      </c>
      <c r="AB1254" s="92">
        <f t="shared" si="312"/>
        <v>1374</v>
      </c>
      <c r="AC1254" s="92">
        <v>-7.3232950101082679</v>
      </c>
      <c r="AE1254" s="92">
        <f t="shared" si="313"/>
        <v>2064</v>
      </c>
      <c r="AF1254" s="92">
        <v>-3.9480664432048798</v>
      </c>
    </row>
    <row r="1255" spans="1:32">
      <c r="A1255" s="93">
        <v>1243</v>
      </c>
      <c r="B1255" s="130">
        <v>42118</v>
      </c>
      <c r="C1255" s="92">
        <v>16.586200999999999</v>
      </c>
      <c r="D1255" s="92">
        <v>23.082100000000001</v>
      </c>
      <c r="E1255" s="92">
        <v>15.3628</v>
      </c>
      <c r="F1255" s="139">
        <f t="shared" si="305"/>
        <v>8.0548885184739127E-3</v>
      </c>
      <c r="G1255" s="140">
        <f t="shared" si="305"/>
        <v>1.1329081842639921E-2</v>
      </c>
      <c r="H1255" s="140">
        <f t="shared" si="305"/>
        <v>-2.0829536282451766E-4</v>
      </c>
      <c r="I1255" s="141">
        <f t="shared" si="320"/>
        <v>21.572273808806489</v>
      </c>
      <c r="J1255" s="142">
        <f t="shared" si="314"/>
        <v>25.364841302970699</v>
      </c>
      <c r="K1255" s="142">
        <f t="shared" si="317"/>
        <v>19.454946780534797</v>
      </c>
      <c r="L1255" s="143">
        <f t="shared" si="315"/>
        <v>15100.591666164542</v>
      </c>
      <c r="M1255" s="137">
        <f t="shared" si="306"/>
        <v>-15218.904781782419</v>
      </c>
      <c r="N1255" s="137">
        <f t="shared" si="307"/>
        <v>29182.420170802197</v>
      </c>
      <c r="O1255" s="143">
        <f t="shared" si="319"/>
        <v>-120.66166616454393</v>
      </c>
      <c r="P1255" s="137">
        <f t="shared" si="316"/>
        <v>170.4847817824193</v>
      </c>
      <c r="Q1255" s="137">
        <f t="shared" si="308"/>
        <v>6.07982919780261</v>
      </c>
      <c r="R1255" s="144">
        <f t="shared" si="309"/>
        <v>55.902944815677984</v>
      </c>
      <c r="T1255" s="92">
        <f t="shared" si="318"/>
        <v>3.861003861003861E-4</v>
      </c>
      <c r="U1255" s="92">
        <f>SUM($T$13:T1255)</f>
        <v>0.47992277992276944</v>
      </c>
      <c r="V1255" s="92">
        <f t="shared" si="310"/>
        <v>223</v>
      </c>
      <c r="W1255" s="92">
        <v>-3.1318793659556832</v>
      </c>
      <c r="Y1255" s="92">
        <f t="shared" si="311"/>
        <v>941</v>
      </c>
      <c r="Z1255" s="92">
        <v>-4.7348391675932362</v>
      </c>
      <c r="AB1255" s="92">
        <f t="shared" si="312"/>
        <v>1977</v>
      </c>
      <c r="AC1255" s="92">
        <v>-7.2308965610427549</v>
      </c>
      <c r="AE1255" s="92">
        <f t="shared" si="313"/>
        <v>2349</v>
      </c>
      <c r="AF1255" s="92">
        <v>-3.4534385483475489</v>
      </c>
    </row>
    <row r="1256" spans="1:32">
      <c r="A1256" s="93">
        <v>1244</v>
      </c>
      <c r="B1256" s="130">
        <v>42117</v>
      </c>
      <c r="C1256" s="92">
        <v>16.566600999999999</v>
      </c>
      <c r="D1256" s="92">
        <v>23.228399</v>
      </c>
      <c r="E1256" s="92">
        <v>15.337199999999999</v>
      </c>
      <c r="F1256" s="139">
        <f t="shared" si="305"/>
        <v>1.1831032811135955E-3</v>
      </c>
      <c r="G1256" s="140">
        <f t="shared" si="305"/>
        <v>-6.2982816852766854E-3</v>
      </c>
      <c r="H1256" s="140">
        <f t="shared" si="305"/>
        <v>1.6691443027410102E-3</v>
      </c>
      <c r="I1256" s="141">
        <f t="shared" si="320"/>
        <v>21.425218291905502</v>
      </c>
      <c r="J1256" s="142">
        <f t="shared" si="314"/>
        <v>24.922734686536081</v>
      </c>
      <c r="K1256" s="142">
        <f t="shared" si="317"/>
        <v>19.491479878987036</v>
      </c>
      <c r="L1256" s="143">
        <f t="shared" si="315"/>
        <v>14997.652804333851</v>
      </c>
      <c r="M1256" s="137">
        <f t="shared" si="306"/>
        <v>-14953.640811921648</v>
      </c>
      <c r="N1256" s="137">
        <f t="shared" si="307"/>
        <v>29237.219818480553</v>
      </c>
      <c r="O1256" s="143">
        <f t="shared" si="319"/>
        <v>-17.722804333852764</v>
      </c>
      <c r="P1256" s="137">
        <f t="shared" si="316"/>
        <v>-94.779188078351581</v>
      </c>
      <c r="Q1256" s="137">
        <f t="shared" si="308"/>
        <v>-48.719818480552931</v>
      </c>
      <c r="R1256" s="144">
        <f t="shared" si="309"/>
        <v>-161.22181089275728</v>
      </c>
      <c r="T1256" s="92">
        <f t="shared" si="318"/>
        <v>3.861003861003861E-4</v>
      </c>
      <c r="U1256" s="92">
        <f>SUM($T$13:T1256)</f>
        <v>0.48030888030886981</v>
      </c>
      <c r="V1256" s="92">
        <f t="shared" si="310"/>
        <v>1324</v>
      </c>
      <c r="W1256" s="92">
        <v>-3.107346582944956</v>
      </c>
      <c r="Y1256" s="92">
        <f t="shared" si="311"/>
        <v>1826</v>
      </c>
      <c r="Z1256" s="92">
        <v>-4.507390487646262</v>
      </c>
      <c r="AB1256" s="92">
        <f t="shared" si="312"/>
        <v>1046</v>
      </c>
      <c r="AC1256" s="92">
        <v>-7.1181430197539157</v>
      </c>
      <c r="AE1256" s="92">
        <f t="shared" si="313"/>
        <v>1397</v>
      </c>
      <c r="AF1256" s="92">
        <v>-3.2945775874468382</v>
      </c>
    </row>
    <row r="1257" spans="1:32">
      <c r="A1257" s="93">
        <v>1245</v>
      </c>
      <c r="B1257" s="130">
        <v>42116</v>
      </c>
      <c r="C1257" s="92">
        <v>16.578199000000001</v>
      </c>
      <c r="D1257" s="92">
        <v>23.048100000000002</v>
      </c>
      <c r="E1257" s="92">
        <v>15.4482</v>
      </c>
      <c r="F1257" s="139">
        <f t="shared" si="305"/>
        <v>-6.9959348418990874E-4</v>
      </c>
      <c r="G1257" s="140">
        <f t="shared" si="305"/>
        <v>7.8227272530055902E-3</v>
      </c>
      <c r="H1257" s="140">
        <f t="shared" si="305"/>
        <v>-7.1853031421137414E-3</v>
      </c>
      <c r="I1257" s="141">
        <f t="shared" si="320"/>
        <v>21.384928769397682</v>
      </c>
      <c r="J1257" s="142">
        <f t="shared" si="314"/>
        <v>25.276899475414456</v>
      </c>
      <c r="K1257" s="142">
        <f t="shared" si="317"/>
        <v>19.319181186157607</v>
      </c>
      <c r="L1257" s="143">
        <f t="shared" si="315"/>
        <v>14969.450138578377</v>
      </c>
      <c r="M1257" s="137">
        <f t="shared" si="306"/>
        <v>-15166.139685248674</v>
      </c>
      <c r="N1257" s="137">
        <f t="shared" si="307"/>
        <v>28978.771779236409</v>
      </c>
      <c r="O1257" s="143">
        <f t="shared" si="319"/>
        <v>10.479861421621536</v>
      </c>
      <c r="P1257" s="137">
        <f t="shared" si="316"/>
        <v>117.71968524867407</v>
      </c>
      <c r="Q1257" s="137">
        <f t="shared" si="308"/>
        <v>209.7282207635908</v>
      </c>
      <c r="R1257" s="144">
        <f t="shared" si="309"/>
        <v>337.9277674338864</v>
      </c>
      <c r="T1257" s="92">
        <f t="shared" si="318"/>
        <v>3.861003861003861E-4</v>
      </c>
      <c r="U1257" s="92">
        <f>SUM($T$13:T1257)</f>
        <v>0.48069498069497019</v>
      </c>
      <c r="V1257" s="92">
        <f t="shared" si="310"/>
        <v>250</v>
      </c>
      <c r="W1257" s="92">
        <v>-3.1004596446455253</v>
      </c>
      <c r="Y1257" s="92">
        <f t="shared" si="311"/>
        <v>1138</v>
      </c>
      <c r="Z1257" s="92">
        <v>-4.4298809951887961</v>
      </c>
      <c r="AB1257" s="92">
        <f t="shared" si="312"/>
        <v>402</v>
      </c>
      <c r="AC1257" s="92">
        <v>-7.109797297300247</v>
      </c>
      <c r="AE1257" s="92">
        <f t="shared" si="313"/>
        <v>1509</v>
      </c>
      <c r="AF1257" s="92">
        <v>-2.9784211505520943</v>
      </c>
    </row>
    <row r="1258" spans="1:32">
      <c r="A1258" s="93">
        <v>1246</v>
      </c>
      <c r="B1258" s="130">
        <v>42115</v>
      </c>
      <c r="C1258" s="92">
        <v>16.6127</v>
      </c>
      <c r="D1258" s="92">
        <v>23.046900000000001</v>
      </c>
      <c r="E1258" s="92">
        <v>15.433199999999999</v>
      </c>
      <c r="F1258" s="139">
        <f t="shared" si="305"/>
        <v>-2.0767846286273706E-3</v>
      </c>
      <c r="G1258" s="140">
        <f t="shared" si="305"/>
        <v>5.2067740129890794E-5</v>
      </c>
      <c r="H1258" s="140">
        <f t="shared" si="305"/>
        <v>9.7193064302936172E-4</v>
      </c>
      <c r="I1258" s="141">
        <f t="shared" si="320"/>
        <v>21.355457016625834</v>
      </c>
      <c r="J1258" s="142">
        <f t="shared" si="314"/>
        <v>25.082005895369875</v>
      </c>
      <c r="K1258" s="142">
        <f t="shared" si="317"/>
        <v>19.477912798382707</v>
      </c>
      <c r="L1258" s="143">
        <f t="shared" si="315"/>
        <v>14948.819911638084</v>
      </c>
      <c r="M1258" s="137">
        <f t="shared" si="306"/>
        <v>-15049.203537221925</v>
      </c>
      <c r="N1258" s="137">
        <f t="shared" si="307"/>
        <v>29216.869197574062</v>
      </c>
      <c r="O1258" s="143">
        <f t="shared" si="319"/>
        <v>31.110088361914677</v>
      </c>
      <c r="P1258" s="137">
        <f t="shared" si="316"/>
        <v>0.78353722192514397</v>
      </c>
      <c r="Q1258" s="137">
        <f t="shared" si="308"/>
        <v>-28.369197574062127</v>
      </c>
      <c r="R1258" s="144">
        <f t="shared" si="309"/>
        <v>3.5244280097776937</v>
      </c>
      <c r="T1258" s="92">
        <f t="shared" si="318"/>
        <v>3.861003861003861E-4</v>
      </c>
      <c r="U1258" s="92">
        <f>SUM($T$13:T1258)</f>
        <v>0.48108108108107056</v>
      </c>
      <c r="V1258" s="92">
        <f t="shared" si="310"/>
        <v>236</v>
      </c>
      <c r="W1258" s="92">
        <v>-3.0790704272149014</v>
      </c>
      <c r="Y1258" s="92">
        <f t="shared" si="311"/>
        <v>1330</v>
      </c>
      <c r="Z1258" s="92">
        <v>-4.4077620570333238</v>
      </c>
      <c r="AB1258" s="92">
        <f t="shared" si="312"/>
        <v>2311</v>
      </c>
      <c r="AC1258" s="92">
        <v>-7.0692041088987025</v>
      </c>
      <c r="AE1258" s="92">
        <f t="shared" si="313"/>
        <v>547</v>
      </c>
      <c r="AF1258" s="92">
        <v>-2.6413144199450471</v>
      </c>
    </row>
    <row r="1259" spans="1:32">
      <c r="A1259" s="93">
        <v>1247</v>
      </c>
      <c r="B1259" s="130">
        <v>42114</v>
      </c>
      <c r="C1259" s="92">
        <v>16.549399999999999</v>
      </c>
      <c r="D1259" s="92">
        <v>22.914400000000001</v>
      </c>
      <c r="E1259" s="92">
        <v>15.459099999999999</v>
      </c>
      <c r="F1259" s="139">
        <f t="shared" si="305"/>
        <v>3.8249120814048965E-3</v>
      </c>
      <c r="G1259" s="140">
        <f t="shared" si="305"/>
        <v>5.7823901127675992E-3</v>
      </c>
      <c r="H1259" s="140">
        <f t="shared" si="305"/>
        <v>-1.6753886060637546E-3</v>
      </c>
      <c r="I1259" s="141">
        <f t="shared" si="320"/>
        <v>21.481752736050854</v>
      </c>
      <c r="J1259" s="142">
        <f t="shared" si="314"/>
        <v>25.22572639170129</v>
      </c>
      <c r="K1259" s="142">
        <f t="shared" si="317"/>
        <v>19.426398613114603</v>
      </c>
      <c r="L1259" s="143">
        <f t="shared" si="315"/>
        <v>15037.226915235598</v>
      </c>
      <c r="M1259" s="137">
        <f t="shared" si="306"/>
        <v>-15135.435835020773</v>
      </c>
      <c r="N1259" s="137">
        <f t="shared" si="307"/>
        <v>29139.597919671905</v>
      </c>
      <c r="O1259" s="143">
        <f t="shared" si="319"/>
        <v>-57.296915235599954</v>
      </c>
      <c r="P1259" s="137">
        <f t="shared" si="316"/>
        <v>87.015835020773011</v>
      </c>
      <c r="Q1259" s="137">
        <f t="shared" si="308"/>
        <v>48.902080328094598</v>
      </c>
      <c r="R1259" s="144">
        <f t="shared" si="309"/>
        <v>78.621000113267655</v>
      </c>
      <c r="T1259" s="92">
        <f t="shared" si="318"/>
        <v>3.861003861003861E-4</v>
      </c>
      <c r="U1259" s="92">
        <f>SUM($T$13:T1259)</f>
        <v>0.48146718146717093</v>
      </c>
      <c r="V1259" s="92">
        <f t="shared" si="310"/>
        <v>1468</v>
      </c>
      <c r="W1259" s="92">
        <v>-2.9803011010644695</v>
      </c>
      <c r="Y1259" s="92">
        <f t="shared" si="311"/>
        <v>146</v>
      </c>
      <c r="Z1259" s="92">
        <v>-4.2853581678682531</v>
      </c>
      <c r="AB1259" s="92">
        <f t="shared" si="312"/>
        <v>553</v>
      </c>
      <c r="AC1259" s="92">
        <v>-6.9875380344892619</v>
      </c>
      <c r="AE1259" s="92">
        <f t="shared" si="313"/>
        <v>30</v>
      </c>
      <c r="AF1259" s="92">
        <v>-2.0218905251294927</v>
      </c>
    </row>
    <row r="1260" spans="1:32">
      <c r="A1260" s="93">
        <v>1248</v>
      </c>
      <c r="B1260" s="130">
        <v>42111</v>
      </c>
      <c r="C1260" s="92">
        <v>16.321300999999998</v>
      </c>
      <c r="D1260" s="92">
        <v>22.6357</v>
      </c>
      <c r="E1260" s="92">
        <v>15.326700000000001</v>
      </c>
      <c r="F1260" s="139">
        <f t="shared" si="305"/>
        <v>1.3975540307724188E-2</v>
      </c>
      <c r="G1260" s="140">
        <f t="shared" si="305"/>
        <v>1.2312409158983462E-2</v>
      </c>
      <c r="H1260" s="140">
        <f t="shared" si="305"/>
        <v>8.6385197074385633E-3</v>
      </c>
      <c r="I1260" s="141">
        <f t="shared" si="320"/>
        <v>21.698975165031264</v>
      </c>
      <c r="J1260" s="142">
        <f t="shared" si="314"/>
        <v>25.389503840393715</v>
      </c>
      <c r="K1260" s="142">
        <f t="shared" si="317"/>
        <v>19.627096954987046</v>
      </c>
      <c r="L1260" s="143">
        <f t="shared" si="315"/>
        <v>15189.282615521885</v>
      </c>
      <c r="M1260" s="137">
        <f t="shared" si="306"/>
        <v>-15233.702304236229</v>
      </c>
      <c r="N1260" s="137">
        <f t="shared" si="307"/>
        <v>29440.645432480567</v>
      </c>
      <c r="O1260" s="143">
        <f t="shared" si="319"/>
        <v>-209.35261552188604</v>
      </c>
      <c r="P1260" s="137">
        <f t="shared" si="316"/>
        <v>185.28230423622881</v>
      </c>
      <c r="Q1260" s="137">
        <f t="shared" si="308"/>
        <v>-252.14543248056725</v>
      </c>
      <c r="R1260" s="144">
        <f t="shared" si="309"/>
        <v>-276.21574376622448</v>
      </c>
      <c r="T1260" s="92">
        <f t="shared" si="318"/>
        <v>3.861003861003861E-4</v>
      </c>
      <c r="U1260" s="92">
        <f>SUM($T$13:T1260)</f>
        <v>0.48185328185327131</v>
      </c>
      <c r="V1260" s="92">
        <f t="shared" si="310"/>
        <v>68</v>
      </c>
      <c r="W1260" s="92">
        <v>-2.7851114275181317</v>
      </c>
      <c r="Y1260" s="92">
        <f t="shared" si="311"/>
        <v>2008</v>
      </c>
      <c r="Z1260" s="92">
        <v>-4.1362646021352703</v>
      </c>
      <c r="AB1260" s="92">
        <f t="shared" si="312"/>
        <v>1559</v>
      </c>
      <c r="AC1260" s="92">
        <v>-6.8257106001619832</v>
      </c>
      <c r="AE1260" s="92">
        <f t="shared" si="313"/>
        <v>2506</v>
      </c>
      <c r="AF1260" s="92">
        <v>-1.9521993150920025</v>
      </c>
    </row>
    <row r="1261" spans="1:32">
      <c r="A1261" s="93">
        <v>1249</v>
      </c>
      <c r="B1261" s="130">
        <v>42110</v>
      </c>
      <c r="C1261" s="92">
        <v>16.3032</v>
      </c>
      <c r="D1261" s="92">
        <v>22.641898999999999</v>
      </c>
      <c r="E1261" s="92">
        <v>15.169</v>
      </c>
      <c r="F1261" s="139">
        <f t="shared" si="305"/>
        <v>1.1102728298737485E-3</v>
      </c>
      <c r="G1261" s="140">
        <f t="shared" si="305"/>
        <v>-2.7378445597692203E-4</v>
      </c>
      <c r="H1261" s="140">
        <f t="shared" si="305"/>
        <v>1.0396202781989494E-2</v>
      </c>
      <c r="I1261" s="141">
        <f t="shared" si="320"/>
        <v>21.423659727532016</v>
      </c>
      <c r="J1261" s="142">
        <f t="shared" si="314"/>
        <v>25.07383329419498</v>
      </c>
      <c r="K1261" s="142">
        <f t="shared" si="317"/>
        <v>19.661299709934735</v>
      </c>
      <c r="L1261" s="143">
        <f t="shared" si="315"/>
        <v>14996.561809272411</v>
      </c>
      <c r="M1261" s="137">
        <f t="shared" si="306"/>
        <v>-15044.299976516988</v>
      </c>
      <c r="N1261" s="137">
        <f t="shared" si="307"/>
        <v>29491.949564902101</v>
      </c>
      <c r="O1261" s="143">
        <f t="shared" si="319"/>
        <v>-16.631809272412283</v>
      </c>
      <c r="P1261" s="137">
        <f t="shared" si="316"/>
        <v>-4.120023483012119</v>
      </c>
      <c r="Q1261" s="137">
        <f t="shared" si="308"/>
        <v>-303.44956490210097</v>
      </c>
      <c r="R1261" s="144">
        <f t="shared" si="309"/>
        <v>-324.20139765752538</v>
      </c>
      <c r="T1261" s="92">
        <f t="shared" si="318"/>
        <v>3.861003861003861E-4</v>
      </c>
      <c r="U1261" s="92">
        <f>SUM($T$13:T1261)</f>
        <v>0.48223938223937168</v>
      </c>
      <c r="V1261" s="92">
        <f t="shared" si="310"/>
        <v>1590</v>
      </c>
      <c r="W1261" s="92">
        <v>-2.6942320143880352</v>
      </c>
      <c r="Y1261" s="92">
        <f t="shared" si="311"/>
        <v>1249</v>
      </c>
      <c r="Z1261" s="92">
        <v>-4.120023483012119</v>
      </c>
      <c r="AB1261" s="92">
        <f t="shared" si="312"/>
        <v>2452</v>
      </c>
      <c r="AC1261" s="92">
        <v>-6.7696559721662197</v>
      </c>
      <c r="AE1261" s="92">
        <f t="shared" si="313"/>
        <v>217</v>
      </c>
      <c r="AF1261" s="92">
        <v>-1.6588809279910492</v>
      </c>
    </row>
    <row r="1262" spans="1:32">
      <c r="A1262" s="93">
        <v>1250</v>
      </c>
      <c r="B1262" s="130">
        <v>42109</v>
      </c>
      <c r="C1262" s="92">
        <v>16.2486</v>
      </c>
      <c r="D1262" s="92">
        <v>22.540500999999999</v>
      </c>
      <c r="E1262" s="92">
        <v>15.269500000000001</v>
      </c>
      <c r="F1262" s="139">
        <f t="shared" si="305"/>
        <v>3.3602895018647327E-3</v>
      </c>
      <c r="G1262" s="140">
        <f t="shared" si="305"/>
        <v>4.4984803132814832E-3</v>
      </c>
      <c r="H1262" s="140">
        <f t="shared" si="305"/>
        <v>-6.5817479288778902E-3</v>
      </c>
      <c r="I1262" s="141">
        <f t="shared" si="320"/>
        <v>21.471809859310955</v>
      </c>
      <c r="J1262" s="142">
        <f t="shared" si="314"/>
        <v>25.193525035193318</v>
      </c>
      <c r="K1262" s="142">
        <f t="shared" si="317"/>
        <v>19.330925767051966</v>
      </c>
      <c r="L1262" s="143">
        <f t="shared" si="315"/>
        <v>15030.266901517669</v>
      </c>
      <c r="M1262" s="137">
        <f t="shared" si="306"/>
        <v>-15116.115021115991</v>
      </c>
      <c r="N1262" s="137">
        <f t="shared" si="307"/>
        <v>28996.388650577948</v>
      </c>
      <c r="O1262" s="143">
        <f t="shared" si="319"/>
        <v>-50.336901517670412</v>
      </c>
      <c r="P1262" s="137">
        <f t="shared" si="316"/>
        <v>67.69502111599104</v>
      </c>
      <c r="Q1262" s="137">
        <f t="shared" si="308"/>
        <v>192.11134942205172</v>
      </c>
      <c r="R1262" s="144">
        <f t="shared" si="309"/>
        <v>209.46946902037234</v>
      </c>
      <c r="T1262" s="92">
        <f t="shared" si="318"/>
        <v>3.861003861003861E-4</v>
      </c>
      <c r="U1262" s="92">
        <f>SUM($T$13:T1262)</f>
        <v>0.48262548262547206</v>
      </c>
      <c r="V1262" s="92">
        <f t="shared" si="310"/>
        <v>2418</v>
      </c>
      <c r="W1262" s="92">
        <v>-2.6193268053848442</v>
      </c>
      <c r="Y1262" s="92">
        <f t="shared" si="311"/>
        <v>1175</v>
      </c>
      <c r="Z1262" s="92">
        <v>-4.0880821611663123</v>
      </c>
      <c r="AB1262" s="92">
        <f t="shared" si="312"/>
        <v>2018</v>
      </c>
      <c r="AC1262" s="92">
        <v>-6.6564424173302541</v>
      </c>
      <c r="AE1262" s="92">
        <f t="shared" si="313"/>
        <v>2377</v>
      </c>
      <c r="AF1262" s="92">
        <v>-1.254339957895354</v>
      </c>
    </row>
    <row r="1263" spans="1:32">
      <c r="A1263" s="93">
        <v>1251</v>
      </c>
      <c r="B1263" s="130">
        <v>42108</v>
      </c>
      <c r="C1263" s="92">
        <v>16.265599999999999</v>
      </c>
      <c r="D1263" s="92">
        <v>22.565000999999999</v>
      </c>
      <c r="E1263" s="92">
        <v>15.2614</v>
      </c>
      <c r="F1263" s="139">
        <f t="shared" si="305"/>
        <v>-1.0451505016721985E-3</v>
      </c>
      <c r="G1263" s="140">
        <f t="shared" si="305"/>
        <v>-1.0857522230998118E-3</v>
      </c>
      <c r="H1263" s="140">
        <f t="shared" si="305"/>
        <v>5.3075078302122769E-4</v>
      </c>
      <c r="I1263" s="141">
        <f t="shared" si="320"/>
        <v>21.377533883779265</v>
      </c>
      <c r="J1263" s="142">
        <f t="shared" si="314"/>
        <v>25.053468574218101</v>
      </c>
      <c r="K1263" s="142">
        <f t="shared" si="317"/>
        <v>19.469327879486809</v>
      </c>
      <c r="L1263" s="143">
        <f t="shared" si="315"/>
        <v>14964.273718645485</v>
      </c>
      <c r="M1263" s="137">
        <f t="shared" si="306"/>
        <v>-15032.081144530861</v>
      </c>
      <c r="N1263" s="137">
        <f t="shared" si="307"/>
        <v>29203.991819230214</v>
      </c>
      <c r="O1263" s="143">
        <f t="shared" si="319"/>
        <v>15.656281354513339</v>
      </c>
      <c r="P1263" s="137">
        <f t="shared" si="316"/>
        <v>-16.338855469139162</v>
      </c>
      <c r="Q1263" s="137">
        <f t="shared" si="308"/>
        <v>-15.491819230213878</v>
      </c>
      <c r="R1263" s="144">
        <f t="shared" si="309"/>
        <v>-16.1743933448397</v>
      </c>
      <c r="T1263" s="92">
        <f t="shared" si="318"/>
        <v>3.861003861003861E-4</v>
      </c>
      <c r="U1263" s="92">
        <f>SUM($T$13:T1263)</f>
        <v>0.48301158301157243</v>
      </c>
      <c r="V1263" s="92">
        <f t="shared" si="310"/>
        <v>1895</v>
      </c>
      <c r="W1263" s="92">
        <v>-2.5799999447499431</v>
      </c>
      <c r="Y1263" s="92">
        <f t="shared" si="311"/>
        <v>1673</v>
      </c>
      <c r="Z1263" s="92">
        <v>-4.0003553975730028</v>
      </c>
      <c r="AB1263" s="92">
        <f t="shared" si="312"/>
        <v>1176</v>
      </c>
      <c r="AC1263" s="92">
        <v>-6.6359509267094836</v>
      </c>
      <c r="AE1263" s="92">
        <f t="shared" si="313"/>
        <v>2433</v>
      </c>
      <c r="AF1263" s="92">
        <v>-1.2319121996733884</v>
      </c>
    </row>
    <row r="1264" spans="1:32">
      <c r="A1264" s="93">
        <v>1252</v>
      </c>
      <c r="B1264" s="130">
        <v>42107</v>
      </c>
      <c r="C1264" s="92">
        <v>16.144898999999999</v>
      </c>
      <c r="D1264" s="92">
        <v>22.281099000000001</v>
      </c>
      <c r="E1264" s="92">
        <v>15.3848</v>
      </c>
      <c r="F1264" s="139">
        <f t="shared" si="305"/>
        <v>7.4761074689906337E-3</v>
      </c>
      <c r="G1264" s="140">
        <f t="shared" si="305"/>
        <v>1.2741831091904299E-2</v>
      </c>
      <c r="H1264" s="140">
        <f t="shared" si="305"/>
        <v>-8.0209037491549839E-3</v>
      </c>
      <c r="I1264" s="141">
        <f t="shared" si="320"/>
        <v>21.559887952225651</v>
      </c>
      <c r="J1264" s="142">
        <f t="shared" si="314"/>
        <v>25.400274043066723</v>
      </c>
      <c r="K1264" s="142">
        <f t="shared" si="317"/>
        <v>19.302921233945192</v>
      </c>
      <c r="L1264" s="143">
        <f t="shared" si="315"/>
        <v>15091.921566557956</v>
      </c>
      <c r="M1264" s="137">
        <f t="shared" si="306"/>
        <v>-15240.164425840034</v>
      </c>
      <c r="N1264" s="137">
        <f t="shared" si="307"/>
        <v>28954.381850917787</v>
      </c>
      <c r="O1264" s="143">
        <f t="shared" si="319"/>
        <v>-111.99156655795741</v>
      </c>
      <c r="P1264" s="137">
        <f t="shared" si="316"/>
        <v>191.74442584003373</v>
      </c>
      <c r="Q1264" s="137">
        <f t="shared" si="308"/>
        <v>234.11814908221277</v>
      </c>
      <c r="R1264" s="144">
        <f t="shared" si="309"/>
        <v>313.87100836428908</v>
      </c>
      <c r="T1264" s="92">
        <f t="shared" si="318"/>
        <v>3.861003861003861E-4</v>
      </c>
      <c r="U1264" s="92">
        <f>SUM($T$13:T1264)</f>
        <v>0.48339768339767281</v>
      </c>
      <c r="V1264" s="92">
        <f t="shared" si="310"/>
        <v>1618</v>
      </c>
      <c r="W1264" s="92">
        <v>-2.579470327917079</v>
      </c>
      <c r="Y1264" s="92">
        <f t="shared" si="311"/>
        <v>2583</v>
      </c>
      <c r="Z1264" s="92">
        <v>-3.9383828898990032</v>
      </c>
      <c r="AB1264" s="92">
        <f t="shared" si="312"/>
        <v>2121</v>
      </c>
      <c r="AC1264" s="92">
        <v>-6.5249215792282484</v>
      </c>
      <c r="AE1264" s="92">
        <f t="shared" si="313"/>
        <v>1238</v>
      </c>
      <c r="AF1264" s="92">
        <v>-0.92883563904069888</v>
      </c>
    </row>
    <row r="1265" spans="1:32">
      <c r="A1265" s="93">
        <v>1253</v>
      </c>
      <c r="B1265" s="130">
        <v>42104</v>
      </c>
      <c r="C1265" s="92">
        <v>16.0807</v>
      </c>
      <c r="D1265" s="92">
        <v>22.184401000000001</v>
      </c>
      <c r="E1265" s="92">
        <v>15.222</v>
      </c>
      <c r="F1265" s="139">
        <f t="shared" si="305"/>
        <v>3.992301330165926E-3</v>
      </c>
      <c r="G1265" s="140">
        <f t="shared" si="305"/>
        <v>4.3588285300106833E-3</v>
      </c>
      <c r="H1265" s="140">
        <f t="shared" si="305"/>
        <v>1.0695046643016681E-2</v>
      </c>
      <c r="I1265" s="141">
        <f t="shared" si="320"/>
        <v>21.485334849235418</v>
      </c>
      <c r="J1265" s="142">
        <f t="shared" si="314"/>
        <v>25.190022470712638</v>
      </c>
      <c r="K1265" s="142">
        <f t="shared" si="317"/>
        <v>19.667114912626459</v>
      </c>
      <c r="L1265" s="143">
        <f t="shared" si="315"/>
        <v>15039.734394464793</v>
      </c>
      <c r="M1265" s="137">
        <f t="shared" si="306"/>
        <v>-15114.013482427583</v>
      </c>
      <c r="N1265" s="137">
        <f t="shared" si="307"/>
        <v>29500.672368939689</v>
      </c>
      <c r="O1265" s="143">
        <f t="shared" si="319"/>
        <v>-59.804394464794314</v>
      </c>
      <c r="P1265" s="137">
        <f t="shared" si="316"/>
        <v>65.593482427582785</v>
      </c>
      <c r="Q1265" s="137">
        <f t="shared" si="308"/>
        <v>-312.17236893968948</v>
      </c>
      <c r="R1265" s="144">
        <f t="shared" si="309"/>
        <v>-306.38328097690101</v>
      </c>
      <c r="T1265" s="92">
        <f t="shared" si="318"/>
        <v>3.861003861003861E-4</v>
      </c>
      <c r="U1265" s="92">
        <f>SUM($T$13:T1265)</f>
        <v>0.48378378378377318</v>
      </c>
      <c r="V1265" s="92">
        <f t="shared" si="310"/>
        <v>337</v>
      </c>
      <c r="W1265" s="92">
        <v>-2.3458656673938094</v>
      </c>
      <c r="Y1265" s="92">
        <f t="shared" si="311"/>
        <v>1009</v>
      </c>
      <c r="Z1265" s="92">
        <v>-3.837139055116495</v>
      </c>
      <c r="AB1265" s="92">
        <f t="shared" si="312"/>
        <v>95</v>
      </c>
      <c r="AC1265" s="92">
        <v>-6.2567393956014712</v>
      </c>
      <c r="AE1265" s="92">
        <f t="shared" si="313"/>
        <v>1554</v>
      </c>
      <c r="AF1265" s="92">
        <v>-0.87914356645160296</v>
      </c>
    </row>
    <row r="1266" spans="1:32">
      <c r="A1266" s="93">
        <v>1254</v>
      </c>
      <c r="B1266" s="130">
        <v>42103</v>
      </c>
      <c r="C1266" s="92">
        <v>16.079799999999999</v>
      </c>
      <c r="D1266" s="92">
        <v>22.178899999999999</v>
      </c>
      <c r="E1266" s="92">
        <v>15.0756</v>
      </c>
      <c r="F1266" s="139">
        <f t="shared" si="305"/>
        <v>5.5970845408648273E-5</v>
      </c>
      <c r="G1266" s="140">
        <f t="shared" si="305"/>
        <v>2.48028531622424E-4</v>
      </c>
      <c r="H1266" s="140">
        <f t="shared" si="305"/>
        <v>9.7110562763671471E-3</v>
      </c>
      <c r="I1266" s="141">
        <f t="shared" si="320"/>
        <v>21.401097770494658</v>
      </c>
      <c r="J1266" s="142">
        <f t="shared" si="314"/>
        <v>25.086920729193064</v>
      </c>
      <c r="K1266" s="142">
        <f t="shared" si="317"/>
        <v>19.647967444081829</v>
      </c>
      <c r="L1266" s="143">
        <f t="shared" si="315"/>
        <v>14980.76843934626</v>
      </c>
      <c r="M1266" s="137">
        <f t="shared" si="306"/>
        <v>-15052.152437515839</v>
      </c>
      <c r="N1266" s="137">
        <f t="shared" si="307"/>
        <v>29471.951166122744</v>
      </c>
      <c r="O1266" s="143">
        <f t="shared" si="319"/>
        <v>-0.83843934626202099</v>
      </c>
      <c r="P1266" s="137">
        <f t="shared" si="316"/>
        <v>3.7324375158386829</v>
      </c>
      <c r="Q1266" s="137">
        <f t="shared" si="308"/>
        <v>-283.45116612274433</v>
      </c>
      <c r="R1266" s="144">
        <f t="shared" si="309"/>
        <v>-280.55716795316766</v>
      </c>
      <c r="T1266" s="92">
        <f t="shared" si="318"/>
        <v>3.861003861003861E-4</v>
      </c>
      <c r="U1266" s="92">
        <f>SUM($T$13:T1266)</f>
        <v>0.48416988416987355</v>
      </c>
      <c r="V1266" s="92">
        <f t="shared" si="310"/>
        <v>1696</v>
      </c>
      <c r="W1266" s="92">
        <v>-2.3008062429471465</v>
      </c>
      <c r="Y1266" s="92">
        <f t="shared" si="311"/>
        <v>1812</v>
      </c>
      <c r="Z1266" s="92">
        <v>-3.6043475302412844</v>
      </c>
      <c r="AB1266" s="92">
        <f t="shared" si="312"/>
        <v>1472</v>
      </c>
      <c r="AC1266" s="92">
        <v>-6.0545423116782331</v>
      </c>
      <c r="AE1266" s="92">
        <f t="shared" si="313"/>
        <v>1412</v>
      </c>
      <c r="AF1266" s="92">
        <v>-0.48855092357189278</v>
      </c>
    </row>
    <row r="1267" spans="1:32">
      <c r="A1267" s="93">
        <v>1255</v>
      </c>
      <c r="B1267" s="130">
        <v>42102</v>
      </c>
      <c r="C1267" s="92">
        <v>16.138100000000001</v>
      </c>
      <c r="D1267" s="92">
        <v>22.101199999999999</v>
      </c>
      <c r="E1267" s="92">
        <v>14.910600000000001</v>
      </c>
      <c r="F1267" s="139">
        <f t="shared" si="305"/>
        <v>-3.6125690137006616E-3</v>
      </c>
      <c r="G1267" s="140">
        <f t="shared" si="305"/>
        <v>3.5156462092555962E-3</v>
      </c>
      <c r="H1267" s="140">
        <f t="shared" si="305"/>
        <v>1.1065953080358959E-2</v>
      </c>
      <c r="I1267" s="141">
        <f t="shared" si="320"/>
        <v>21.322591384363704</v>
      </c>
      <c r="J1267" s="142">
        <f t="shared" si="314"/>
        <v>25.168874867880476</v>
      </c>
      <c r="K1267" s="142">
        <f t="shared" si="317"/>
        <v>19.674332380990705</v>
      </c>
      <c r="L1267" s="143">
        <f t="shared" si="315"/>
        <v>14925.813969054594</v>
      </c>
      <c r="M1267" s="137">
        <f t="shared" si="306"/>
        <v>-15101.324920728286</v>
      </c>
      <c r="N1267" s="137">
        <f t="shared" si="307"/>
        <v>29511.49857148606</v>
      </c>
      <c r="O1267" s="143">
        <f t="shared" si="319"/>
        <v>54.116030945404418</v>
      </c>
      <c r="P1267" s="137">
        <f t="shared" si="316"/>
        <v>52.904920728286015</v>
      </c>
      <c r="Q1267" s="137">
        <f t="shared" si="308"/>
        <v>-322.99857148605952</v>
      </c>
      <c r="R1267" s="144">
        <f t="shared" si="309"/>
        <v>-215.97761981236908</v>
      </c>
      <c r="T1267" s="92">
        <f t="shared" si="318"/>
        <v>3.861003861003861E-4</v>
      </c>
      <c r="U1267" s="92">
        <f>SUM($T$13:T1267)</f>
        <v>0.48455598455597393</v>
      </c>
      <c r="V1267" s="92">
        <f t="shared" si="310"/>
        <v>1812</v>
      </c>
      <c r="W1267" s="92">
        <v>-2.2120915438026714</v>
      </c>
      <c r="Y1267" s="92">
        <f t="shared" si="311"/>
        <v>2109</v>
      </c>
      <c r="Z1267" s="92">
        <v>-3.488002800333561</v>
      </c>
      <c r="AB1267" s="92">
        <f t="shared" si="312"/>
        <v>2555</v>
      </c>
      <c r="AC1267" s="92">
        <v>-5.9904320556888706</v>
      </c>
      <c r="AE1267" s="92">
        <f t="shared" si="313"/>
        <v>1208</v>
      </c>
      <c r="AF1267" s="92">
        <v>-0.45280938918040192</v>
      </c>
    </row>
    <row r="1268" spans="1:32">
      <c r="A1268" s="93">
        <v>1256</v>
      </c>
      <c r="B1268" s="130">
        <v>42101</v>
      </c>
      <c r="C1268" s="92">
        <v>16.286799999999999</v>
      </c>
      <c r="D1268" s="92">
        <v>22.1751</v>
      </c>
      <c r="E1268" s="92">
        <v>14.917299999999999</v>
      </c>
      <c r="F1268" s="139">
        <f t="shared" si="305"/>
        <v>-9.1300930815136905E-3</v>
      </c>
      <c r="G1268" s="140">
        <f t="shared" si="305"/>
        <v>-3.3325667077037657E-3</v>
      </c>
      <c r="H1268" s="140">
        <f t="shared" si="305"/>
        <v>-4.4914294141695787E-4</v>
      </c>
      <c r="I1268" s="141">
        <f t="shared" si="320"/>
        <v>21.204516921064915</v>
      </c>
      <c r="J1268" s="142">
        <f t="shared" si="314"/>
        <v>24.997116894174095</v>
      </c>
      <c r="K1268" s="142">
        <f t="shared" si="317"/>
        <v>19.450260127502968</v>
      </c>
      <c r="L1268" s="143">
        <f t="shared" si="315"/>
        <v>14843.16184474544</v>
      </c>
      <c r="M1268" s="137">
        <f t="shared" si="306"/>
        <v>-14998.270136504458</v>
      </c>
      <c r="N1268" s="137">
        <f t="shared" si="307"/>
        <v>29175.390191254453</v>
      </c>
      <c r="O1268" s="143">
        <f t="shared" si="319"/>
        <v>136.76815525455822</v>
      </c>
      <c r="P1268" s="137">
        <f t="shared" si="316"/>
        <v>-50.149863495542377</v>
      </c>
      <c r="Q1268" s="137">
        <f t="shared" si="308"/>
        <v>13.109808745546616</v>
      </c>
      <c r="R1268" s="144">
        <f t="shared" si="309"/>
        <v>99.728100504562462</v>
      </c>
      <c r="T1268" s="92">
        <f t="shared" si="318"/>
        <v>3.861003861003861E-4</v>
      </c>
      <c r="U1268" s="92">
        <f>SUM($T$13:T1268)</f>
        <v>0.4849420849420743</v>
      </c>
      <c r="V1268" s="92">
        <f t="shared" si="310"/>
        <v>663</v>
      </c>
      <c r="W1268" s="92">
        <v>-2.1537446520069352</v>
      </c>
      <c r="Y1268" s="92">
        <f t="shared" si="311"/>
        <v>2549</v>
      </c>
      <c r="Z1268" s="92">
        <v>-3.2103936046478339</v>
      </c>
      <c r="AB1268" s="92">
        <f t="shared" si="312"/>
        <v>34</v>
      </c>
      <c r="AC1268" s="92">
        <v>-5.747571859654272</v>
      </c>
      <c r="AE1268" s="92">
        <f t="shared" si="313"/>
        <v>1405</v>
      </c>
      <c r="AF1268" s="92">
        <v>-0.16085858471342362</v>
      </c>
    </row>
    <row r="1269" spans="1:32">
      <c r="A1269" s="93">
        <v>1257</v>
      </c>
      <c r="B1269" s="130">
        <v>42100</v>
      </c>
      <c r="C1269" s="92">
        <v>16.2864</v>
      </c>
      <c r="D1269" s="92">
        <v>22.103000999999999</v>
      </c>
      <c r="E1269" s="92">
        <v>14.895300000000001</v>
      </c>
      <c r="F1269" s="139">
        <f t="shared" si="305"/>
        <v>2.4560369387804926E-5</v>
      </c>
      <c r="G1269" s="140">
        <f t="shared" si="305"/>
        <v>3.2619552430912524E-3</v>
      </c>
      <c r="H1269" s="140">
        <f t="shared" si="305"/>
        <v>1.4769759588593168E-3</v>
      </c>
      <c r="I1269" s="141">
        <f t="shared" si="320"/>
        <v>21.400425589448862</v>
      </c>
      <c r="J1269" s="142">
        <f t="shared" si="314"/>
        <v>25.162512120865397</v>
      </c>
      <c r="K1269" s="142">
        <f t="shared" si="317"/>
        <v>19.487740475183443</v>
      </c>
      <c r="L1269" s="143">
        <f t="shared" si="315"/>
        <v>14980.297912614204</v>
      </c>
      <c r="M1269" s="137">
        <f t="shared" si="306"/>
        <v>-15097.507272519239</v>
      </c>
      <c r="N1269" s="137">
        <f t="shared" si="307"/>
        <v>29231.610712775164</v>
      </c>
      <c r="O1269" s="143">
        <f t="shared" si="319"/>
        <v>-0.36791261420512456</v>
      </c>
      <c r="P1269" s="137">
        <f t="shared" si="316"/>
        <v>49.087272519238468</v>
      </c>
      <c r="Q1269" s="137">
        <f t="shared" si="308"/>
        <v>-43.110712775163847</v>
      </c>
      <c r="R1269" s="144">
        <f t="shared" si="309"/>
        <v>5.608647129869496</v>
      </c>
      <c r="T1269" s="92">
        <f t="shared" si="318"/>
        <v>3.861003861003861E-4</v>
      </c>
      <c r="U1269" s="92">
        <f>SUM($T$13:T1269)</f>
        <v>0.48532818532817468</v>
      </c>
      <c r="V1269" s="92">
        <f t="shared" si="310"/>
        <v>1722</v>
      </c>
      <c r="W1269" s="92">
        <v>-2.1513120479776262</v>
      </c>
      <c r="Y1269" s="92">
        <f t="shared" si="311"/>
        <v>2551</v>
      </c>
      <c r="Z1269" s="92">
        <v>-3.208158374462073</v>
      </c>
      <c r="AB1269" s="92">
        <f t="shared" si="312"/>
        <v>1976</v>
      </c>
      <c r="AC1269" s="92">
        <v>-5.4765952177222061</v>
      </c>
      <c r="AE1269" s="92">
        <f t="shared" si="313"/>
        <v>1338</v>
      </c>
      <c r="AF1269" s="92">
        <v>-0.15753225524713343</v>
      </c>
    </row>
    <row r="1270" spans="1:32">
      <c r="A1270" s="93">
        <v>1258</v>
      </c>
      <c r="B1270" s="130">
        <v>42097</v>
      </c>
      <c r="C1270" s="92">
        <v>16.3155</v>
      </c>
      <c r="D1270" s="92">
        <v>22.254999000000002</v>
      </c>
      <c r="E1270" s="92">
        <v>14.814500000000001</v>
      </c>
      <c r="F1270" s="139">
        <f t="shared" si="305"/>
        <v>-1.7835800312585581E-3</v>
      </c>
      <c r="G1270" s="140">
        <f t="shared" si="305"/>
        <v>-6.8298362988019612E-3</v>
      </c>
      <c r="H1270" s="140">
        <f t="shared" si="305"/>
        <v>5.4541158999628081E-3</v>
      </c>
      <c r="I1270" s="141">
        <f t="shared" si="320"/>
        <v>21.36173156568907</v>
      </c>
      <c r="J1270" s="142">
        <f t="shared" si="314"/>
        <v>24.909402924740636</v>
      </c>
      <c r="K1270" s="142">
        <f t="shared" si="317"/>
        <v>19.565131641297377</v>
      </c>
      <c r="L1270" s="143">
        <f t="shared" si="315"/>
        <v>14953.212095982348</v>
      </c>
      <c r="M1270" s="137">
        <f t="shared" si="306"/>
        <v>-14945.641754844382</v>
      </c>
      <c r="N1270" s="137">
        <f t="shared" si="307"/>
        <v>29347.697461946067</v>
      </c>
      <c r="O1270" s="143">
        <f t="shared" si="319"/>
        <v>26.717904017650653</v>
      </c>
      <c r="P1270" s="137">
        <f t="shared" si="316"/>
        <v>-102.7782451556177</v>
      </c>
      <c r="Q1270" s="137">
        <f t="shared" si="308"/>
        <v>-159.19746194606705</v>
      </c>
      <c r="R1270" s="144">
        <f t="shared" si="309"/>
        <v>-235.25780308403409</v>
      </c>
      <c r="T1270" s="92">
        <f t="shared" si="318"/>
        <v>3.861003861003861E-4</v>
      </c>
      <c r="U1270" s="92">
        <f>SUM($T$13:T1270)</f>
        <v>0.48571428571427505</v>
      </c>
      <c r="V1270" s="92">
        <f t="shared" si="310"/>
        <v>1841</v>
      </c>
      <c r="W1270" s="92">
        <v>-2.0590599899569497</v>
      </c>
      <c r="Y1270" s="92">
        <f t="shared" si="311"/>
        <v>2297</v>
      </c>
      <c r="Z1270" s="92">
        <v>-3.135577270637441</v>
      </c>
      <c r="AB1270" s="92">
        <f t="shared" si="312"/>
        <v>1522</v>
      </c>
      <c r="AC1270" s="92">
        <v>-5.3689462510592421</v>
      </c>
      <c r="AE1270" s="92">
        <f t="shared" si="313"/>
        <v>919</v>
      </c>
      <c r="AF1270" s="92">
        <v>-0.15022280120138021</v>
      </c>
    </row>
    <row r="1271" spans="1:32">
      <c r="A1271" s="93">
        <v>1259</v>
      </c>
      <c r="B1271" s="130">
        <v>42096</v>
      </c>
      <c r="C1271" s="92">
        <v>16.3002</v>
      </c>
      <c r="D1271" s="92">
        <v>22.452801000000001</v>
      </c>
      <c r="E1271" s="92">
        <v>15.0101</v>
      </c>
      <c r="F1271" s="139">
        <f t="shared" si="305"/>
        <v>9.3863878970812387E-4</v>
      </c>
      <c r="G1271" s="140">
        <f t="shared" si="305"/>
        <v>-8.8096803601475093E-3</v>
      </c>
      <c r="H1271" s="140">
        <f t="shared" si="305"/>
        <v>-1.3031225641401356E-2</v>
      </c>
      <c r="I1271" s="141">
        <f t="shared" si="320"/>
        <v>21.419986776235874</v>
      </c>
      <c r="J1271" s="142">
        <f t="shared" si="314"/>
        <v>24.859747049791249</v>
      </c>
      <c r="K1271" s="142">
        <f t="shared" si="317"/>
        <v>19.20542538024397</v>
      </c>
      <c r="L1271" s="143">
        <f t="shared" si="315"/>
        <v>14993.990743365111</v>
      </c>
      <c r="M1271" s="137">
        <f t="shared" si="306"/>
        <v>-14915.848229874749</v>
      </c>
      <c r="N1271" s="137">
        <f t="shared" si="307"/>
        <v>28808.138070365956</v>
      </c>
      <c r="O1271" s="143">
        <f t="shared" si="319"/>
        <v>-14.060743365113012</v>
      </c>
      <c r="P1271" s="137">
        <f t="shared" si="316"/>
        <v>-132.57177012525062</v>
      </c>
      <c r="Q1271" s="137">
        <f t="shared" si="308"/>
        <v>380.36192963404392</v>
      </c>
      <c r="R1271" s="144">
        <f t="shared" si="309"/>
        <v>233.72941614368028</v>
      </c>
      <c r="T1271" s="92">
        <f t="shared" si="318"/>
        <v>3.861003861003861E-4</v>
      </c>
      <c r="U1271" s="92">
        <f>SUM($T$13:T1271)</f>
        <v>0.48610038610037543</v>
      </c>
      <c r="V1271" s="92">
        <f t="shared" si="310"/>
        <v>635</v>
      </c>
      <c r="W1271" s="92">
        <v>-1.9352765990970511</v>
      </c>
      <c r="Y1271" s="92">
        <f t="shared" si="311"/>
        <v>1359</v>
      </c>
      <c r="Z1271" s="92">
        <v>-3.0993473222424655</v>
      </c>
      <c r="AB1271" s="92">
        <f t="shared" si="312"/>
        <v>2345</v>
      </c>
      <c r="AC1271" s="92">
        <v>-5.3494864169151697</v>
      </c>
      <c r="AE1271" s="92">
        <f t="shared" si="313"/>
        <v>1</v>
      </c>
      <c r="AF1271" s="92">
        <v>0</v>
      </c>
    </row>
    <row r="1272" spans="1:32">
      <c r="A1272" s="93">
        <v>1260</v>
      </c>
      <c r="B1272" s="130">
        <v>42095</v>
      </c>
      <c r="C1272" s="92">
        <v>16.386299000000001</v>
      </c>
      <c r="D1272" s="92">
        <v>22.626301000000002</v>
      </c>
      <c r="E1272" s="92">
        <v>15.1349</v>
      </c>
      <c r="F1272" s="139">
        <f t="shared" si="305"/>
        <v>-5.2543286314988835E-3</v>
      </c>
      <c r="G1272" s="140">
        <f t="shared" si="305"/>
        <v>-7.6680673522375731E-3</v>
      </c>
      <c r="H1272" s="140">
        <f t="shared" si="305"/>
        <v>-8.2458423907657563E-3</v>
      </c>
      <c r="I1272" s="141">
        <f t="shared" si="320"/>
        <v>21.287457892718788</v>
      </c>
      <c r="J1272" s="142">
        <f t="shared" si="314"/>
        <v>24.888379503158735</v>
      </c>
      <c r="K1272" s="142">
        <f t="shared" si="317"/>
        <v>19.29854415291809</v>
      </c>
      <c r="L1272" s="143">
        <f t="shared" si="315"/>
        <v>14901.220524903152</v>
      </c>
      <c r="M1272" s="137">
        <f t="shared" si="306"/>
        <v>-14933.02770189524</v>
      </c>
      <c r="N1272" s="137">
        <f t="shared" si="307"/>
        <v>28947.816229377135</v>
      </c>
      <c r="O1272" s="143">
        <f t="shared" si="319"/>
        <v>78.70947509684629</v>
      </c>
      <c r="P1272" s="137">
        <f t="shared" si="316"/>
        <v>-115.3922981047599</v>
      </c>
      <c r="Q1272" s="137">
        <f t="shared" si="308"/>
        <v>240.68377062286527</v>
      </c>
      <c r="R1272" s="144">
        <f t="shared" si="309"/>
        <v>204.00094761495166</v>
      </c>
      <c r="T1272" s="92">
        <f t="shared" si="318"/>
        <v>3.861003861003861E-4</v>
      </c>
      <c r="U1272" s="92">
        <f>SUM($T$13:T1272)</f>
        <v>0.4864864864864758</v>
      </c>
      <c r="V1272" s="92">
        <f t="shared" si="310"/>
        <v>2559</v>
      </c>
      <c r="W1272" s="92">
        <v>-1.8508700172897079</v>
      </c>
      <c r="Y1272" s="92">
        <f t="shared" si="311"/>
        <v>1304</v>
      </c>
      <c r="Z1272" s="92">
        <v>-2.9704026022591279</v>
      </c>
      <c r="AB1272" s="92">
        <f t="shared" si="312"/>
        <v>1070</v>
      </c>
      <c r="AC1272" s="92">
        <v>-5.2546385286805162</v>
      </c>
      <c r="AE1272" s="92">
        <f t="shared" si="313"/>
        <v>1712</v>
      </c>
      <c r="AF1272" s="92">
        <v>2.5385712726347265E-2</v>
      </c>
    </row>
    <row r="1273" spans="1:32">
      <c r="A1273" s="93">
        <v>1261</v>
      </c>
      <c r="B1273" s="130">
        <v>42094</v>
      </c>
      <c r="C1273" s="92">
        <v>16.528798999999999</v>
      </c>
      <c r="D1273" s="92">
        <v>22.595600000000001</v>
      </c>
      <c r="E1273" s="92">
        <v>15.2615</v>
      </c>
      <c r="F1273" s="139">
        <f t="shared" si="305"/>
        <v>-8.6213160435913982E-3</v>
      </c>
      <c r="G1273" s="140">
        <f t="shared" si="305"/>
        <v>1.3587158561845225E-3</v>
      </c>
      <c r="H1273" s="140">
        <f t="shared" si="305"/>
        <v>-8.2953838089309118E-3</v>
      </c>
      <c r="I1273" s="141">
        <f t="shared" si="320"/>
        <v>21.215404698798746</v>
      </c>
      <c r="J1273" s="142">
        <f t="shared" si="314"/>
        <v>25.114777544774206</v>
      </c>
      <c r="K1273" s="142">
        <f t="shared" si="317"/>
        <v>19.297580126462012</v>
      </c>
      <c r="L1273" s="143">
        <f t="shared" si="315"/>
        <v>14850.783289159122</v>
      </c>
      <c r="M1273" s="137">
        <f t="shared" si="306"/>
        <v>-15068.866526864524</v>
      </c>
      <c r="N1273" s="137">
        <f t="shared" si="307"/>
        <v>28946.370189693018</v>
      </c>
      <c r="O1273" s="143">
        <f t="shared" si="319"/>
        <v>129.14671084087604</v>
      </c>
      <c r="P1273" s="137">
        <f t="shared" si="316"/>
        <v>20.446526864523548</v>
      </c>
      <c r="Q1273" s="137">
        <f t="shared" si="308"/>
        <v>242.12981030698211</v>
      </c>
      <c r="R1273" s="144">
        <f t="shared" si="309"/>
        <v>391.7230480123817</v>
      </c>
      <c r="T1273" s="92">
        <f t="shared" si="318"/>
        <v>3.861003861003861E-4</v>
      </c>
      <c r="U1273" s="92">
        <f>SUM($T$13:T1273)</f>
        <v>0.48687258687257617</v>
      </c>
      <c r="V1273" s="92">
        <f t="shared" si="310"/>
        <v>1678</v>
      </c>
      <c r="W1273" s="92">
        <v>-1.808899807947455</v>
      </c>
      <c r="Y1273" s="92">
        <f t="shared" si="311"/>
        <v>2201</v>
      </c>
      <c r="Z1273" s="92">
        <v>-2.9622874015767593</v>
      </c>
      <c r="AB1273" s="92">
        <f t="shared" si="312"/>
        <v>1422</v>
      </c>
      <c r="AC1273" s="92">
        <v>-5.1460684062076325</v>
      </c>
      <c r="AE1273" s="92">
        <f t="shared" si="313"/>
        <v>1203</v>
      </c>
      <c r="AF1273" s="92">
        <v>0.27228287254547467</v>
      </c>
    </row>
    <row r="1274" spans="1:32">
      <c r="A1274" s="93">
        <v>1262</v>
      </c>
      <c r="B1274" s="130">
        <v>42093</v>
      </c>
      <c r="C1274" s="92">
        <v>16.5548</v>
      </c>
      <c r="D1274" s="92">
        <v>22.641999999999999</v>
      </c>
      <c r="E1274" s="92">
        <v>15.260899999999999</v>
      </c>
      <c r="F1274" s="139">
        <f t="shared" si="305"/>
        <v>-1.5706018798173904E-3</v>
      </c>
      <c r="G1274" s="140">
        <f t="shared" si="305"/>
        <v>-2.0492889320731233E-3</v>
      </c>
      <c r="H1274" s="140">
        <f t="shared" si="305"/>
        <v>3.9316160908020592E-5</v>
      </c>
      <c r="I1274" s="141">
        <f t="shared" si="320"/>
        <v>21.366289276832095</v>
      </c>
      <c r="J1274" s="142">
        <f t="shared" si="314"/>
        <v>25.029302399081352</v>
      </c>
      <c r="K1274" s="142">
        <f t="shared" si="317"/>
        <v>19.459765053175108</v>
      </c>
      <c r="L1274" s="143">
        <f t="shared" si="315"/>
        <v>14956.402493782467</v>
      </c>
      <c r="M1274" s="137">
        <f t="shared" si="306"/>
        <v>-15017.581439448812</v>
      </c>
      <c r="N1274" s="137">
        <f t="shared" si="307"/>
        <v>29189.647579762663</v>
      </c>
      <c r="O1274" s="143">
        <f t="shared" si="319"/>
        <v>23.527506217531482</v>
      </c>
      <c r="P1274" s="137">
        <f t="shared" si="316"/>
        <v>-30.838560551188493</v>
      </c>
      <c r="Q1274" s="137">
        <f t="shared" si="308"/>
        <v>-1.1475797626626445</v>
      </c>
      <c r="R1274" s="144">
        <f t="shared" si="309"/>
        <v>-8.4586340963196562</v>
      </c>
      <c r="T1274" s="92">
        <f t="shared" si="318"/>
        <v>3.861003861003861E-4</v>
      </c>
      <c r="U1274" s="92">
        <f>SUM($T$13:T1274)</f>
        <v>0.48725868725867655</v>
      </c>
      <c r="V1274" s="92">
        <f t="shared" si="310"/>
        <v>556</v>
      </c>
      <c r="W1274" s="92">
        <v>-1.6649767170947598</v>
      </c>
      <c r="Y1274" s="92">
        <f t="shared" si="311"/>
        <v>1593</v>
      </c>
      <c r="Z1274" s="92">
        <v>-2.7695477282486536</v>
      </c>
      <c r="AB1274" s="92">
        <f t="shared" si="312"/>
        <v>728</v>
      </c>
      <c r="AC1274" s="92">
        <v>-4.8903933987494383</v>
      </c>
      <c r="AE1274" s="92">
        <f t="shared" si="313"/>
        <v>2266</v>
      </c>
      <c r="AF1274" s="92">
        <v>0.33967636084889818</v>
      </c>
    </row>
    <row r="1275" spans="1:32">
      <c r="A1275" s="93">
        <v>1263</v>
      </c>
      <c r="B1275" s="130">
        <v>42090</v>
      </c>
      <c r="C1275" s="92">
        <v>16.489799000000001</v>
      </c>
      <c r="D1275" s="92">
        <v>22.503799000000001</v>
      </c>
      <c r="E1275" s="92">
        <v>15.231299999999999</v>
      </c>
      <c r="F1275" s="139">
        <f t="shared" si="305"/>
        <v>3.9418915900673035E-3</v>
      </c>
      <c r="G1275" s="140">
        <f t="shared" si="305"/>
        <v>6.1412297541405536E-3</v>
      </c>
      <c r="H1275" s="140">
        <f t="shared" si="305"/>
        <v>1.9433666200521227E-3</v>
      </c>
      <c r="I1275" s="141">
        <f t="shared" si="320"/>
        <v>21.484256085838279</v>
      </c>
      <c r="J1275" s="142">
        <f t="shared" si="314"/>
        <v>25.234726341094674</v>
      </c>
      <c r="K1275" s="142">
        <f t="shared" si="317"/>
        <v>19.496815971059593</v>
      </c>
      <c r="L1275" s="143">
        <f t="shared" si="315"/>
        <v>15038.979260086795</v>
      </c>
      <c r="M1275" s="137">
        <f t="shared" si="306"/>
        <v>-15140.835804656805</v>
      </c>
      <c r="N1275" s="137">
        <f t="shared" si="307"/>
        <v>29245.223956589391</v>
      </c>
      <c r="O1275" s="143">
        <f t="shared" si="319"/>
        <v>-59.049260086796494</v>
      </c>
      <c r="P1275" s="137">
        <f t="shared" si="316"/>
        <v>92.415804656804539</v>
      </c>
      <c r="Q1275" s="137">
        <f t="shared" si="308"/>
        <v>-56.723956589390582</v>
      </c>
      <c r="R1275" s="144">
        <f t="shared" si="309"/>
        <v>-23.357412019382537</v>
      </c>
      <c r="T1275" s="92">
        <f t="shared" si="318"/>
        <v>3.861003861003861E-4</v>
      </c>
      <c r="U1275" s="92">
        <f>SUM($T$13:T1275)</f>
        <v>0.48764478764477692</v>
      </c>
      <c r="V1275" s="92">
        <f t="shared" si="310"/>
        <v>890</v>
      </c>
      <c r="W1275" s="92">
        <v>-1.6431316000798688</v>
      </c>
      <c r="Y1275" s="92">
        <f t="shared" si="311"/>
        <v>966</v>
      </c>
      <c r="Z1275" s="92">
        <v>-2.6750621794581093</v>
      </c>
      <c r="AB1275" s="92">
        <f t="shared" si="312"/>
        <v>250</v>
      </c>
      <c r="AC1275" s="92">
        <v>-3.9436342884218902</v>
      </c>
      <c r="AE1275" s="92">
        <f t="shared" si="313"/>
        <v>1236</v>
      </c>
      <c r="AF1275" s="92">
        <v>0.43093301533735939</v>
      </c>
    </row>
    <row r="1276" spans="1:32">
      <c r="A1276" s="93">
        <v>1264</v>
      </c>
      <c r="B1276" s="130">
        <v>42089</v>
      </c>
      <c r="C1276" s="92">
        <v>16.440799999999999</v>
      </c>
      <c r="D1276" s="92">
        <v>22.309601000000001</v>
      </c>
      <c r="E1276" s="92">
        <v>15.1463</v>
      </c>
      <c r="F1276" s="139">
        <f t="shared" si="305"/>
        <v>2.9803294243591072E-3</v>
      </c>
      <c r="G1276" s="140">
        <f t="shared" si="305"/>
        <v>8.7046827955372663E-3</v>
      </c>
      <c r="H1276" s="140">
        <f t="shared" si="305"/>
        <v>5.611931626865907E-3</v>
      </c>
      <c r="I1276" s="141">
        <f t="shared" si="320"/>
        <v>21.463678751648342</v>
      </c>
      <c r="J1276" s="142">
        <f t="shared" si="314"/>
        <v>25.299019537790031</v>
      </c>
      <c r="K1276" s="142">
        <f t="shared" si="317"/>
        <v>19.568202577527185</v>
      </c>
      <c r="L1276" s="143">
        <f t="shared" si="315"/>
        <v>15024.575126153839</v>
      </c>
      <c r="M1276" s="137">
        <f t="shared" si="306"/>
        <v>-15179.411722674018</v>
      </c>
      <c r="N1276" s="137">
        <f t="shared" si="307"/>
        <v>29352.303866290778</v>
      </c>
      <c r="O1276" s="143">
        <f t="shared" si="319"/>
        <v>-44.645126153840465</v>
      </c>
      <c r="P1276" s="137">
        <f t="shared" si="316"/>
        <v>130.99172267401809</v>
      </c>
      <c r="Q1276" s="137">
        <f t="shared" si="308"/>
        <v>-163.80386629077839</v>
      </c>
      <c r="R1276" s="144">
        <f t="shared" si="309"/>
        <v>-77.45726977060076</v>
      </c>
      <c r="T1276" s="92">
        <f t="shared" si="318"/>
        <v>3.861003861003861E-4</v>
      </c>
      <c r="U1276" s="92">
        <f>SUM($T$13:T1276)</f>
        <v>0.4880308880308773</v>
      </c>
      <c r="V1276" s="92">
        <f t="shared" si="310"/>
        <v>1591</v>
      </c>
      <c r="W1276" s="92">
        <v>-1.5998711080919747</v>
      </c>
      <c r="Y1276" s="92">
        <f t="shared" si="311"/>
        <v>490</v>
      </c>
      <c r="Z1276" s="92">
        <v>-2.539588791449205</v>
      </c>
      <c r="AB1276" s="92">
        <f t="shared" si="312"/>
        <v>240</v>
      </c>
      <c r="AC1276" s="92">
        <v>-3.7897305304868496</v>
      </c>
      <c r="AE1276" s="92">
        <f t="shared" si="313"/>
        <v>1826</v>
      </c>
      <c r="AF1276" s="92">
        <v>0.54593690794354188</v>
      </c>
    </row>
    <row r="1277" spans="1:32">
      <c r="A1277" s="93">
        <v>1265</v>
      </c>
      <c r="B1277" s="130">
        <v>42088</v>
      </c>
      <c r="C1277" s="92">
        <v>16.294599999999999</v>
      </c>
      <c r="D1277" s="92">
        <v>22.166699999999999</v>
      </c>
      <c r="E1277" s="92">
        <v>14.994</v>
      </c>
      <c r="F1277" s="139">
        <f t="shared" si="305"/>
        <v>8.9722975709745079E-3</v>
      </c>
      <c r="G1277" s="140">
        <f t="shared" si="305"/>
        <v>6.4466519599220007E-3</v>
      </c>
      <c r="H1277" s="140">
        <f t="shared" si="305"/>
        <v>1.0157396291850196E-2</v>
      </c>
      <c r="I1277" s="141">
        <f t="shared" si="320"/>
        <v>21.591906270789096</v>
      </c>
      <c r="J1277" s="142">
        <f t="shared" si="314"/>
        <v>25.242386543811214</v>
      </c>
      <c r="K1277" s="142">
        <f t="shared" si="317"/>
        <v>19.656652774443113</v>
      </c>
      <c r="L1277" s="143">
        <f t="shared" si="315"/>
        <v>15114.334389552367</v>
      </c>
      <c r="M1277" s="137">
        <f t="shared" si="306"/>
        <v>-15145.431926286728</v>
      </c>
      <c r="N1277" s="137">
        <f t="shared" si="307"/>
        <v>29484.979161664669</v>
      </c>
      <c r="O1277" s="143">
        <f t="shared" si="319"/>
        <v>-134.40438955236823</v>
      </c>
      <c r="P1277" s="137">
        <f t="shared" si="316"/>
        <v>97.01192628672834</v>
      </c>
      <c r="Q1277" s="137">
        <f t="shared" si="308"/>
        <v>-296.47916166466894</v>
      </c>
      <c r="R1277" s="144">
        <f t="shared" si="309"/>
        <v>-333.87162493030883</v>
      </c>
      <c r="T1277" s="92">
        <f t="shared" si="318"/>
        <v>3.861003861003861E-4</v>
      </c>
      <c r="U1277" s="92">
        <f>SUM($T$13:T1277)</f>
        <v>0.48841698841697767</v>
      </c>
      <c r="V1277" s="92">
        <f t="shared" si="310"/>
        <v>395</v>
      </c>
      <c r="W1277" s="92">
        <v>-1.5880296575978718</v>
      </c>
      <c r="Y1277" s="92">
        <f t="shared" si="311"/>
        <v>672</v>
      </c>
      <c r="Z1277" s="92">
        <v>-2.4927724732006027</v>
      </c>
      <c r="AB1277" s="92">
        <f t="shared" si="312"/>
        <v>511</v>
      </c>
      <c r="AC1277" s="92">
        <v>-3.7844859245160478</v>
      </c>
      <c r="AE1277" s="92">
        <f t="shared" si="313"/>
        <v>152</v>
      </c>
      <c r="AF1277" s="92">
        <v>1.4804052498802776</v>
      </c>
    </row>
    <row r="1278" spans="1:32">
      <c r="A1278" s="93">
        <v>1266</v>
      </c>
      <c r="B1278" s="130">
        <v>42087</v>
      </c>
      <c r="C1278" s="92">
        <v>16.333798999999999</v>
      </c>
      <c r="D1278" s="92">
        <v>22.306601000000001</v>
      </c>
      <c r="E1278" s="92">
        <v>14.944699999999999</v>
      </c>
      <c r="F1278" s="139">
        <f t="shared" si="305"/>
        <v>-2.3998703547166711E-3</v>
      </c>
      <c r="G1278" s="140">
        <f t="shared" si="305"/>
        <v>-6.2717309553347311E-3</v>
      </c>
      <c r="H1278" s="140">
        <f t="shared" si="305"/>
        <v>3.2988283471733215E-3</v>
      </c>
      <c r="I1278" s="141">
        <f t="shared" si="320"/>
        <v>21.348543014396096</v>
      </c>
      <c r="J1278" s="142">
        <f t="shared" si="314"/>
        <v>24.923400597428536</v>
      </c>
      <c r="K1278" s="142">
        <f t="shared" si="317"/>
        <v>19.523191900807646</v>
      </c>
      <c r="L1278" s="143">
        <f t="shared" si="315"/>
        <v>14943.980110077267</v>
      </c>
      <c r="M1278" s="137">
        <f t="shared" si="306"/>
        <v>-14954.040358457121</v>
      </c>
      <c r="N1278" s="137">
        <f t="shared" si="307"/>
        <v>29284.787851211469</v>
      </c>
      <c r="O1278" s="143">
        <f t="shared" si="319"/>
        <v>35.949889922731018</v>
      </c>
      <c r="P1278" s="137">
        <f t="shared" si="316"/>
        <v>-94.379641542878744</v>
      </c>
      <c r="Q1278" s="137">
        <f t="shared" si="308"/>
        <v>-96.287851211469388</v>
      </c>
      <c r="R1278" s="144">
        <f t="shared" si="309"/>
        <v>-154.71760283161711</v>
      </c>
      <c r="T1278" s="92">
        <f t="shared" si="318"/>
        <v>3.861003861003861E-4</v>
      </c>
      <c r="U1278" s="92">
        <f>SUM($T$13:T1278)</f>
        <v>0.48880308880307805</v>
      </c>
      <c r="V1278" s="92">
        <f t="shared" si="310"/>
        <v>48</v>
      </c>
      <c r="W1278" s="92">
        <v>-1.5667371533709229</v>
      </c>
      <c r="Y1278" s="92">
        <f t="shared" si="311"/>
        <v>292</v>
      </c>
      <c r="Z1278" s="92">
        <v>-2.4304926742588577</v>
      </c>
      <c r="AB1278" s="92">
        <f t="shared" si="312"/>
        <v>1826</v>
      </c>
      <c r="AC1278" s="92">
        <v>-3.673184313603997</v>
      </c>
      <c r="AE1278" s="92">
        <f t="shared" si="313"/>
        <v>2354</v>
      </c>
      <c r="AF1278" s="92">
        <v>1.5961522233737924</v>
      </c>
    </row>
    <row r="1279" spans="1:32">
      <c r="A1279" s="93">
        <v>1267</v>
      </c>
      <c r="B1279" s="130">
        <v>42086</v>
      </c>
      <c r="C1279" s="92">
        <v>16.284099999999999</v>
      </c>
      <c r="D1279" s="92">
        <v>22.479199999999999</v>
      </c>
      <c r="E1279" s="92">
        <v>14.923299999999999</v>
      </c>
      <c r="F1279" s="139">
        <f t="shared" si="305"/>
        <v>3.0519955048176062E-3</v>
      </c>
      <c r="G1279" s="140">
        <f t="shared" si="305"/>
        <v>-7.6781647033701272E-3</v>
      </c>
      <c r="H1279" s="140">
        <f t="shared" si="305"/>
        <v>1.433999182486545E-3</v>
      </c>
      <c r="I1279" s="141">
        <f t="shared" si="320"/>
        <v>21.465212398603544</v>
      </c>
      <c r="J1279" s="142">
        <f t="shared" si="314"/>
        <v>24.888126254524185</v>
      </c>
      <c r="K1279" s="142">
        <f t="shared" si="317"/>
        <v>19.486904190092005</v>
      </c>
      <c r="L1279" s="143">
        <f t="shared" si="315"/>
        <v>15025.648679022481</v>
      </c>
      <c r="M1279" s="137">
        <f t="shared" si="306"/>
        <v>-14932.87575271451</v>
      </c>
      <c r="N1279" s="137">
        <f t="shared" si="307"/>
        <v>29230.356285138008</v>
      </c>
      <c r="O1279" s="143">
        <f t="shared" si="319"/>
        <v>-45.71867902248232</v>
      </c>
      <c r="P1279" s="137">
        <f t="shared" si="316"/>
        <v>-115.5442472854902</v>
      </c>
      <c r="Q1279" s="137">
        <f t="shared" si="308"/>
        <v>-41.856285138008388</v>
      </c>
      <c r="R1279" s="144">
        <f t="shared" si="309"/>
        <v>-203.11921144598091</v>
      </c>
      <c r="T1279" s="92">
        <f t="shared" si="318"/>
        <v>3.861003861003861E-4</v>
      </c>
      <c r="U1279" s="92">
        <f>SUM($T$13:T1279)</f>
        <v>0.48918918918917842</v>
      </c>
      <c r="V1279" s="92">
        <f t="shared" si="310"/>
        <v>1665</v>
      </c>
      <c r="W1279" s="92">
        <v>-1.5552970559747337</v>
      </c>
      <c r="Y1279" s="92">
        <f t="shared" si="311"/>
        <v>1715</v>
      </c>
      <c r="Z1279" s="92">
        <v>-2.3636499947515404</v>
      </c>
      <c r="AB1279" s="92">
        <f t="shared" si="312"/>
        <v>750</v>
      </c>
      <c r="AC1279" s="92">
        <v>-3.3373981220356654</v>
      </c>
      <c r="AE1279" s="92">
        <f t="shared" si="313"/>
        <v>2493</v>
      </c>
      <c r="AF1279" s="92">
        <v>1.6910792871731246</v>
      </c>
    </row>
    <row r="1280" spans="1:32">
      <c r="A1280" s="93">
        <v>1268</v>
      </c>
      <c r="B1280" s="130">
        <v>42083</v>
      </c>
      <c r="C1280" s="92">
        <v>16.2806</v>
      </c>
      <c r="D1280" s="92">
        <v>22.5214</v>
      </c>
      <c r="E1280" s="92">
        <v>15.0526</v>
      </c>
      <c r="F1280" s="139">
        <f t="shared" si="305"/>
        <v>2.1497979189954997E-4</v>
      </c>
      <c r="G1280" s="140">
        <f t="shared" si="305"/>
        <v>-1.8737733888657404E-3</v>
      </c>
      <c r="H1280" s="140">
        <f t="shared" si="305"/>
        <v>-8.5898781605835417E-3</v>
      </c>
      <c r="I1280" s="141">
        <f t="shared" si="320"/>
        <v>21.40450054604867</v>
      </c>
      <c r="J1280" s="142">
        <f t="shared" si="314"/>
        <v>25.033704451765875</v>
      </c>
      <c r="K1280" s="142">
        <f t="shared" si="317"/>
        <v>19.291849560873203</v>
      </c>
      <c r="L1280" s="143">
        <f t="shared" si="315"/>
        <v>14983.150382234069</v>
      </c>
      <c r="M1280" s="137">
        <f t="shared" si="306"/>
        <v>-15020.222671059524</v>
      </c>
      <c r="N1280" s="137">
        <f t="shared" si="307"/>
        <v>28937.774341309803</v>
      </c>
      <c r="O1280" s="143">
        <f t="shared" si="319"/>
        <v>-3.220382234070712</v>
      </c>
      <c r="P1280" s="137">
        <f t="shared" si="316"/>
        <v>-28.197328940475927</v>
      </c>
      <c r="Q1280" s="137">
        <f t="shared" si="308"/>
        <v>250.72565869019672</v>
      </c>
      <c r="R1280" s="144">
        <f t="shared" si="309"/>
        <v>219.30794751565008</v>
      </c>
      <c r="T1280" s="92">
        <f t="shared" si="318"/>
        <v>3.861003861003861E-4</v>
      </c>
      <c r="U1280" s="92">
        <f>SUM($T$13:T1280)</f>
        <v>0.48957528957527879</v>
      </c>
      <c r="V1280" s="92">
        <f t="shared" si="310"/>
        <v>737</v>
      </c>
      <c r="W1280" s="92">
        <v>-1.4252589367624751</v>
      </c>
      <c r="Y1280" s="92">
        <f t="shared" si="311"/>
        <v>2378</v>
      </c>
      <c r="Z1280" s="92">
        <v>-2.3283954819744395</v>
      </c>
      <c r="AB1280" s="92">
        <f t="shared" si="312"/>
        <v>2023</v>
      </c>
      <c r="AC1280" s="92">
        <v>-3.1528354293659504</v>
      </c>
      <c r="AE1280" s="92">
        <f t="shared" si="313"/>
        <v>865</v>
      </c>
      <c r="AF1280" s="92">
        <v>1.8150133559374808</v>
      </c>
    </row>
    <row r="1281" spans="1:32">
      <c r="A1281" s="93">
        <v>1269</v>
      </c>
      <c r="B1281" s="130">
        <v>42082</v>
      </c>
      <c r="C1281" s="92">
        <v>16.392700000000001</v>
      </c>
      <c r="D1281" s="92">
        <v>22.603100000000001</v>
      </c>
      <c r="E1281" s="92">
        <v>15.2615</v>
      </c>
      <c r="F1281" s="139">
        <f t="shared" si="305"/>
        <v>-6.8384097799630839E-3</v>
      </c>
      <c r="G1281" s="140">
        <f t="shared" si="305"/>
        <v>-3.6145484468944611E-3</v>
      </c>
      <c r="H1281" s="140">
        <f t="shared" si="305"/>
        <v>-1.3688038528322899E-2</v>
      </c>
      <c r="I1281" s="141">
        <f t="shared" si="320"/>
        <v>21.253558714549765</v>
      </c>
      <c r="J1281" s="142">
        <f t="shared" si="314"/>
        <v>24.990044594767973</v>
      </c>
      <c r="K1281" s="142">
        <f t="shared" si="317"/>
        <v>19.192644458277364</v>
      </c>
      <c r="L1281" s="143">
        <f t="shared" si="315"/>
        <v>14877.491100184836</v>
      </c>
      <c r="M1281" s="137">
        <f t="shared" si="306"/>
        <v>-14994.026756860783</v>
      </c>
      <c r="N1281" s="137">
        <f t="shared" si="307"/>
        <v>28788.966687416047</v>
      </c>
      <c r="O1281" s="143">
        <f t="shared" si="319"/>
        <v>102.43889981516259</v>
      </c>
      <c r="P1281" s="137">
        <f t="shared" si="316"/>
        <v>-54.393243139216793</v>
      </c>
      <c r="Q1281" s="137">
        <f t="shared" si="308"/>
        <v>399.53331258395337</v>
      </c>
      <c r="R1281" s="144">
        <f t="shared" si="309"/>
        <v>447.57896925989917</v>
      </c>
      <c r="T1281" s="92">
        <f t="shared" si="318"/>
        <v>3.861003861003861E-4</v>
      </c>
      <c r="U1281" s="92">
        <f>SUM($T$13:T1281)</f>
        <v>0.48996138996137917</v>
      </c>
      <c r="V1281" s="92">
        <f t="shared" si="310"/>
        <v>8</v>
      </c>
      <c r="W1281" s="92">
        <v>-1.2683783671454876</v>
      </c>
      <c r="Y1281" s="92">
        <f t="shared" si="311"/>
        <v>1422</v>
      </c>
      <c r="Z1281" s="92">
        <v>-2.2080221403648466</v>
      </c>
      <c r="AB1281" s="92">
        <f t="shared" si="312"/>
        <v>80</v>
      </c>
      <c r="AC1281" s="92">
        <v>-3.05334040381058</v>
      </c>
      <c r="AE1281" s="92">
        <f t="shared" si="313"/>
        <v>1532</v>
      </c>
      <c r="AF1281" s="92">
        <v>2.015083790420249</v>
      </c>
    </row>
    <row r="1282" spans="1:32">
      <c r="A1282" s="93">
        <v>1270</v>
      </c>
      <c r="B1282" s="130">
        <v>42081</v>
      </c>
      <c r="C1282" s="92">
        <v>16.301500000000001</v>
      </c>
      <c r="D1282" s="92">
        <v>22.687798999999998</v>
      </c>
      <c r="E1282" s="92">
        <v>15.1136</v>
      </c>
      <c r="F1282" s="139">
        <f t="shared" si="305"/>
        <v>5.5945771861485305E-3</v>
      </c>
      <c r="G1282" s="140">
        <f t="shared" si="305"/>
        <v>-3.7332400555909473E-3</v>
      </c>
      <c r="H1282" s="140">
        <f t="shared" si="305"/>
        <v>9.7858882066483854E-3</v>
      </c>
      <c r="I1282" s="141">
        <f t="shared" si="320"/>
        <v>21.519623392325858</v>
      </c>
      <c r="J1282" s="142">
        <f t="shared" si="314"/>
        <v>24.987067726137742</v>
      </c>
      <c r="K1282" s="142">
        <f t="shared" si="317"/>
        <v>19.649423598613172</v>
      </c>
      <c r="L1282" s="143">
        <f t="shared" si="315"/>
        <v>15063.736374628101</v>
      </c>
      <c r="M1282" s="137">
        <f t="shared" si="306"/>
        <v>-14992.240635682645</v>
      </c>
      <c r="N1282" s="137">
        <f t="shared" si="307"/>
        <v>29474.135397919759</v>
      </c>
      <c r="O1282" s="143">
        <f t="shared" si="319"/>
        <v>-83.806374628102276</v>
      </c>
      <c r="P1282" s="137">
        <f t="shared" si="316"/>
        <v>-56.179364317355066</v>
      </c>
      <c r="Q1282" s="137">
        <f t="shared" si="308"/>
        <v>-285.63539791975927</v>
      </c>
      <c r="R1282" s="144">
        <f t="shared" si="309"/>
        <v>-425.62113686521661</v>
      </c>
      <c r="T1282" s="92">
        <f t="shared" si="318"/>
        <v>3.861003861003861E-4</v>
      </c>
      <c r="U1282" s="92">
        <f>SUM($T$13:T1282)</f>
        <v>0.49034749034747954</v>
      </c>
      <c r="V1282" s="92">
        <f t="shared" si="310"/>
        <v>986</v>
      </c>
      <c r="W1282" s="92">
        <v>-1.2174721892042726</v>
      </c>
      <c r="Y1282" s="92">
        <f t="shared" si="311"/>
        <v>2005</v>
      </c>
      <c r="Z1282" s="92">
        <v>-2.0557352235391591</v>
      </c>
      <c r="AB1282" s="92">
        <f t="shared" si="312"/>
        <v>942</v>
      </c>
      <c r="AC1282" s="92">
        <v>-2.8216058076977788</v>
      </c>
      <c r="AE1282" s="92">
        <f t="shared" si="313"/>
        <v>899</v>
      </c>
      <c r="AF1282" s="92">
        <v>2.0224435375675966</v>
      </c>
    </row>
    <row r="1283" spans="1:32">
      <c r="A1283" s="93">
        <v>1271</v>
      </c>
      <c r="B1283" s="130">
        <v>42080</v>
      </c>
      <c r="C1283" s="92">
        <v>16.291201000000001</v>
      </c>
      <c r="D1283" s="92">
        <v>22.843800000000002</v>
      </c>
      <c r="E1283" s="92">
        <v>15.382899999999999</v>
      </c>
      <c r="F1283" s="139">
        <f t="shared" si="305"/>
        <v>6.3218175259138754E-4</v>
      </c>
      <c r="G1283" s="140">
        <f t="shared" si="305"/>
        <v>-6.8290301963772615E-3</v>
      </c>
      <c r="H1283" s="140">
        <f t="shared" si="305"/>
        <v>-1.7506451969394599E-2</v>
      </c>
      <c r="I1283" s="141">
        <f t="shared" si="320"/>
        <v>21.413428626287278</v>
      </c>
      <c r="J1283" s="142">
        <f t="shared" si="314"/>
        <v>24.90942314235372</v>
      </c>
      <c r="K1283" s="142">
        <f t="shared" si="317"/>
        <v>19.118341951127551</v>
      </c>
      <c r="L1283" s="143">
        <f t="shared" si="315"/>
        <v>14989.400038401094</v>
      </c>
      <c r="M1283" s="137">
        <f t="shared" si="306"/>
        <v>-14945.653885412232</v>
      </c>
      <c r="N1283" s="137">
        <f t="shared" si="307"/>
        <v>28677.512926691328</v>
      </c>
      <c r="O1283" s="143">
        <f t="shared" si="319"/>
        <v>-9.470038401095735</v>
      </c>
      <c r="P1283" s="137">
        <f t="shared" si="316"/>
        <v>-102.76611458776824</v>
      </c>
      <c r="Q1283" s="137">
        <f t="shared" si="308"/>
        <v>510.98707330867182</v>
      </c>
      <c r="R1283" s="144">
        <f t="shared" si="309"/>
        <v>398.75092031980785</v>
      </c>
      <c r="T1283" s="92">
        <f t="shared" si="318"/>
        <v>3.861003861003861E-4</v>
      </c>
      <c r="U1283" s="92">
        <f>SUM($T$13:T1283)</f>
        <v>0.49073359073357992</v>
      </c>
      <c r="V1283" s="92">
        <f t="shared" si="310"/>
        <v>257</v>
      </c>
      <c r="W1283" s="92">
        <v>-1.1719074432203342</v>
      </c>
      <c r="Y1283" s="92">
        <f t="shared" si="311"/>
        <v>1450</v>
      </c>
      <c r="Z1283" s="92">
        <v>-1.9623344774736324</v>
      </c>
      <c r="AB1283" s="92">
        <f t="shared" si="312"/>
        <v>2288</v>
      </c>
      <c r="AC1283" s="92">
        <v>-2.5177693435653055</v>
      </c>
      <c r="AE1283" s="92">
        <f t="shared" si="313"/>
        <v>320</v>
      </c>
      <c r="AF1283" s="92">
        <v>2.4968340705108858</v>
      </c>
    </row>
    <row r="1284" spans="1:32">
      <c r="A1284" s="93">
        <v>1272</v>
      </c>
      <c r="B1284" s="130">
        <v>42079</v>
      </c>
      <c r="C1284" s="92">
        <v>16.2288</v>
      </c>
      <c r="D1284" s="92">
        <v>22.846001000000001</v>
      </c>
      <c r="E1284" s="92">
        <v>15.407</v>
      </c>
      <c r="F1284" s="139">
        <f t="shared" si="305"/>
        <v>3.8450778862271218E-3</v>
      </c>
      <c r="G1284" s="140">
        <f t="shared" si="305"/>
        <v>-9.6340711882136887E-5</v>
      </c>
      <c r="H1284" s="140">
        <f t="shared" si="305"/>
        <v>-1.5642240540014729E-3</v>
      </c>
      <c r="I1284" s="141">
        <f t="shared" si="320"/>
        <v>21.482184282257471</v>
      </c>
      <c r="J1284" s="142">
        <f t="shared" si="314"/>
        <v>25.078283707507499</v>
      </c>
      <c r="K1284" s="142">
        <f t="shared" si="317"/>
        <v>19.428561764133185</v>
      </c>
      <c r="L1284" s="143">
        <f t="shared" si="315"/>
        <v>15037.52899758023</v>
      </c>
      <c r="M1284" s="137">
        <f t="shared" si="306"/>
        <v>-15046.970224504499</v>
      </c>
      <c r="N1284" s="137">
        <f t="shared" si="307"/>
        <v>29142.842646199777</v>
      </c>
      <c r="O1284" s="143">
        <f t="shared" si="319"/>
        <v>-57.598997580231298</v>
      </c>
      <c r="P1284" s="137">
        <f t="shared" si="316"/>
        <v>-1.4497754955009441</v>
      </c>
      <c r="Q1284" s="137">
        <f t="shared" si="308"/>
        <v>45.657353800223063</v>
      </c>
      <c r="R1284" s="144">
        <f t="shared" si="309"/>
        <v>-13.391419275509179</v>
      </c>
      <c r="T1284" s="92">
        <f t="shared" si="318"/>
        <v>3.861003861003861E-4</v>
      </c>
      <c r="U1284" s="92">
        <f>SUM($T$13:T1284)</f>
        <v>0.49111969111968029</v>
      </c>
      <c r="V1284" s="92">
        <f t="shared" si="310"/>
        <v>511</v>
      </c>
      <c r="W1284" s="92">
        <v>-1.036166925334328</v>
      </c>
      <c r="Y1284" s="92">
        <f t="shared" si="311"/>
        <v>59</v>
      </c>
      <c r="Z1284" s="92">
        <v>-1.9043057609669631</v>
      </c>
      <c r="AB1284" s="92">
        <f t="shared" si="312"/>
        <v>217</v>
      </c>
      <c r="AC1284" s="92">
        <v>-2.4272990134704742</v>
      </c>
      <c r="AE1284" s="92">
        <f t="shared" si="313"/>
        <v>389</v>
      </c>
      <c r="AF1284" s="92">
        <v>2.7356439051472989</v>
      </c>
    </row>
    <row r="1285" spans="1:32">
      <c r="A1285" s="93">
        <v>1273</v>
      </c>
      <c r="B1285" s="130">
        <v>42076</v>
      </c>
      <c r="C1285" s="92">
        <v>16.3461</v>
      </c>
      <c r="D1285" s="92">
        <v>22.910800999999999</v>
      </c>
      <c r="E1285" s="92">
        <v>15.4809</v>
      </c>
      <c r="F1285" s="139">
        <f t="shared" si="305"/>
        <v>-7.1760236386660958E-3</v>
      </c>
      <c r="G1285" s="140">
        <f t="shared" si="305"/>
        <v>-2.8283603004538582E-3</v>
      </c>
      <c r="H1285" s="140">
        <f t="shared" si="305"/>
        <v>-4.7736242724906175E-3</v>
      </c>
      <c r="I1285" s="141">
        <f t="shared" si="320"/>
        <v>21.246333811734907</v>
      </c>
      <c r="J1285" s="142">
        <f t="shared" si="314"/>
        <v>25.009762743812406</v>
      </c>
      <c r="K1285" s="142">
        <f t="shared" si="317"/>
        <v>19.366110045281605</v>
      </c>
      <c r="L1285" s="143">
        <f t="shared" si="315"/>
        <v>14872.433668214435</v>
      </c>
      <c r="M1285" s="137">
        <f t="shared" si="306"/>
        <v>-15005.857646287443</v>
      </c>
      <c r="N1285" s="137">
        <f t="shared" si="307"/>
        <v>29049.165067922408</v>
      </c>
      <c r="O1285" s="143">
        <f t="shared" si="319"/>
        <v>107.4963317855636</v>
      </c>
      <c r="P1285" s="137">
        <f t="shared" si="316"/>
        <v>-42.562353712557524</v>
      </c>
      <c r="Q1285" s="137">
        <f t="shared" si="308"/>
        <v>139.33493207759238</v>
      </c>
      <c r="R1285" s="144">
        <f t="shared" si="309"/>
        <v>204.26891015059846</v>
      </c>
      <c r="T1285" s="92">
        <f t="shared" si="318"/>
        <v>3.861003861003861E-4</v>
      </c>
      <c r="U1285" s="92">
        <f>SUM($T$13:T1285)</f>
        <v>0.49150579150578066</v>
      </c>
      <c r="V1285" s="92">
        <f t="shared" si="310"/>
        <v>2514</v>
      </c>
      <c r="W1285" s="92">
        <v>-0.98093968960893108</v>
      </c>
      <c r="Y1285" s="92">
        <f t="shared" si="311"/>
        <v>1604</v>
      </c>
      <c r="Z1285" s="92">
        <v>-1.6906436687204405</v>
      </c>
      <c r="AB1285" s="92">
        <f t="shared" si="312"/>
        <v>1236</v>
      </c>
      <c r="AC1285" s="92">
        <v>-2.2814655593538191</v>
      </c>
      <c r="AE1285" s="92">
        <f t="shared" si="313"/>
        <v>1415</v>
      </c>
      <c r="AF1285" s="92">
        <v>2.9493914998110995</v>
      </c>
    </row>
    <row r="1286" spans="1:32">
      <c r="A1286" s="93">
        <v>1274</v>
      </c>
      <c r="B1286" s="130">
        <v>42075</v>
      </c>
      <c r="C1286" s="92">
        <v>16.322901000000002</v>
      </c>
      <c r="D1286" s="92">
        <v>23.111098999999999</v>
      </c>
      <c r="E1286" s="92">
        <v>15.386200000000001</v>
      </c>
      <c r="F1286" s="139">
        <f t="shared" si="305"/>
        <v>1.4212547144651921E-3</v>
      </c>
      <c r="G1286" s="140">
        <f t="shared" si="305"/>
        <v>-8.6667449263230223E-3</v>
      </c>
      <c r="H1286" s="140">
        <f t="shared" si="305"/>
        <v>6.154866048796892E-3</v>
      </c>
      <c r="I1286" s="141">
        <f t="shared" si="320"/>
        <v>21.430314708764083</v>
      </c>
      <c r="J1286" s="142">
        <f t="shared" si="314"/>
        <v>24.863331970526371</v>
      </c>
      <c r="K1286" s="142">
        <f t="shared" si="317"/>
        <v>19.57876753844354</v>
      </c>
      <c r="L1286" s="143">
        <f t="shared" si="315"/>
        <v>15001.220296134858</v>
      </c>
      <c r="M1286" s="137">
        <f t="shared" si="306"/>
        <v>-14917.999182315823</v>
      </c>
      <c r="N1286" s="137">
        <f t="shared" si="307"/>
        <v>29368.15130766531</v>
      </c>
      <c r="O1286" s="143">
        <f t="shared" si="319"/>
        <v>-21.290296134859091</v>
      </c>
      <c r="P1286" s="137">
        <f t="shared" si="316"/>
        <v>-130.42081768417665</v>
      </c>
      <c r="Q1286" s="137">
        <f t="shared" si="308"/>
        <v>-179.65130766531001</v>
      </c>
      <c r="R1286" s="144">
        <f t="shared" si="309"/>
        <v>-331.36242148434576</v>
      </c>
      <c r="T1286" s="92">
        <f t="shared" si="318"/>
        <v>3.861003861003861E-4</v>
      </c>
      <c r="U1286" s="92">
        <f>SUM($T$13:T1286)</f>
        <v>0.49189189189188104</v>
      </c>
      <c r="V1286" s="92">
        <f t="shared" si="310"/>
        <v>2334</v>
      </c>
      <c r="W1286" s="92">
        <v>-0.92429944708419498</v>
      </c>
      <c r="Y1286" s="92">
        <f t="shared" si="311"/>
        <v>2229</v>
      </c>
      <c r="Z1286" s="92">
        <v>-1.5916674599393446</v>
      </c>
      <c r="AB1286" s="92">
        <f t="shared" si="312"/>
        <v>1411</v>
      </c>
      <c r="AC1286" s="92">
        <v>-2.2276366300611699</v>
      </c>
      <c r="AE1286" s="92">
        <f t="shared" si="313"/>
        <v>500</v>
      </c>
      <c r="AF1286" s="92">
        <v>3.0211212251833786</v>
      </c>
    </row>
    <row r="1287" spans="1:32">
      <c r="A1287" s="93">
        <v>1275</v>
      </c>
      <c r="B1287" s="130">
        <v>42074</v>
      </c>
      <c r="C1287" s="92">
        <v>16.718800000000002</v>
      </c>
      <c r="D1287" s="92">
        <v>23.541201000000001</v>
      </c>
      <c r="E1287" s="92">
        <v>15.476699999999999</v>
      </c>
      <c r="F1287" s="139">
        <f t="shared" si="305"/>
        <v>-2.3679869368614992E-2</v>
      </c>
      <c r="G1287" s="140">
        <f t="shared" si="305"/>
        <v>-1.8270180862905105E-2</v>
      </c>
      <c r="H1287" s="140">
        <f t="shared" si="305"/>
        <v>-5.8474997900068715E-3</v>
      </c>
      <c r="I1287" s="141">
        <f t="shared" si="320"/>
        <v>20.893153163498575</v>
      </c>
      <c r="J1287" s="142">
        <f t="shared" si="314"/>
        <v>24.622471074831736</v>
      </c>
      <c r="K1287" s="142">
        <f t="shared" si="317"/>
        <v>19.345213501586255</v>
      </c>
      <c r="L1287" s="143">
        <f t="shared" si="315"/>
        <v>14625.207214449003</v>
      </c>
      <c r="M1287" s="137">
        <f t="shared" si="306"/>
        <v>-14773.482644899042</v>
      </c>
      <c r="N1287" s="137">
        <f t="shared" si="307"/>
        <v>29017.820252379381</v>
      </c>
      <c r="O1287" s="143">
        <f t="shared" si="319"/>
        <v>354.72278555099547</v>
      </c>
      <c r="P1287" s="137">
        <f t="shared" si="316"/>
        <v>-274.93735510095757</v>
      </c>
      <c r="Q1287" s="137">
        <f t="shared" si="308"/>
        <v>170.67974762061931</v>
      </c>
      <c r="R1287" s="144">
        <f t="shared" si="309"/>
        <v>250.4651780706572</v>
      </c>
      <c r="T1287" s="92">
        <f t="shared" si="318"/>
        <v>3.861003861003861E-4</v>
      </c>
      <c r="U1287" s="92">
        <f>SUM($T$13:T1287)</f>
        <v>0.49227799227798141</v>
      </c>
      <c r="V1287" s="92">
        <f t="shared" si="310"/>
        <v>1100</v>
      </c>
      <c r="W1287" s="92">
        <v>-0.91428869675291935</v>
      </c>
      <c r="Y1287" s="92">
        <f t="shared" si="311"/>
        <v>85</v>
      </c>
      <c r="Z1287" s="92">
        <v>-1.5830440085646842</v>
      </c>
      <c r="AB1287" s="92">
        <f t="shared" si="312"/>
        <v>2532</v>
      </c>
      <c r="AC1287" s="92">
        <v>-1.8560663868738629</v>
      </c>
      <c r="AE1287" s="92">
        <f t="shared" si="313"/>
        <v>1942</v>
      </c>
      <c r="AF1287" s="92">
        <v>3.1763502679732483</v>
      </c>
    </row>
    <row r="1288" spans="1:32">
      <c r="A1288" s="93">
        <v>1276</v>
      </c>
      <c r="B1288" s="130">
        <v>42073</v>
      </c>
      <c r="C1288" s="92">
        <v>16.7822</v>
      </c>
      <c r="D1288" s="92">
        <v>23.393699999999999</v>
      </c>
      <c r="E1288" s="92">
        <v>15.6144</v>
      </c>
      <c r="F1288" s="139">
        <f t="shared" si="305"/>
        <v>-3.7778122057893215E-3</v>
      </c>
      <c r="G1288" s="140">
        <f t="shared" si="305"/>
        <v>6.3051590812912561E-3</v>
      </c>
      <c r="H1288" s="140">
        <f t="shared" si="305"/>
        <v>-8.8187826621580756E-3</v>
      </c>
      <c r="I1288" s="141">
        <f t="shared" si="320"/>
        <v>21.319055196577327</v>
      </c>
      <c r="J1288" s="142">
        <f t="shared" si="314"/>
        <v>25.238837803370142</v>
      </c>
      <c r="K1288" s="142">
        <f t="shared" si="317"/>
        <v>19.287395308177064</v>
      </c>
      <c r="L1288" s="143">
        <f t="shared" si="315"/>
        <v>14923.338637604129</v>
      </c>
      <c r="M1288" s="137">
        <f t="shared" si="306"/>
        <v>-15143.302682022086</v>
      </c>
      <c r="N1288" s="137">
        <f t="shared" si="307"/>
        <v>28931.092962265597</v>
      </c>
      <c r="O1288" s="143">
        <f t="shared" si="319"/>
        <v>56.59136239586951</v>
      </c>
      <c r="P1288" s="137">
        <f t="shared" si="316"/>
        <v>94.882682022085646</v>
      </c>
      <c r="Q1288" s="137">
        <f t="shared" si="308"/>
        <v>257.40703773440327</v>
      </c>
      <c r="R1288" s="144">
        <f t="shared" si="309"/>
        <v>408.88108215235843</v>
      </c>
      <c r="T1288" s="92">
        <f t="shared" si="318"/>
        <v>3.861003861003861E-4</v>
      </c>
      <c r="U1288" s="92">
        <f>SUM($T$13:T1288)</f>
        <v>0.49266409266408179</v>
      </c>
      <c r="V1288" s="92">
        <f t="shared" si="310"/>
        <v>388</v>
      </c>
      <c r="W1288" s="92">
        <v>-0.91019815522486169</v>
      </c>
      <c r="Y1288" s="92">
        <f t="shared" si="311"/>
        <v>1272</v>
      </c>
      <c r="Z1288" s="92">
        <v>-1.4497754955009441</v>
      </c>
      <c r="AB1288" s="92">
        <f t="shared" si="312"/>
        <v>2481</v>
      </c>
      <c r="AC1288" s="92">
        <v>-1.8426937918738986</v>
      </c>
      <c r="AE1288" s="92">
        <f t="shared" si="313"/>
        <v>1476</v>
      </c>
      <c r="AF1288" s="92">
        <v>3.4319879168342595</v>
      </c>
    </row>
    <row r="1289" spans="1:32">
      <c r="A1289" s="93">
        <v>1277</v>
      </c>
      <c r="B1289" s="130">
        <v>42072</v>
      </c>
      <c r="C1289" s="92">
        <v>16.7637</v>
      </c>
      <c r="D1289" s="92">
        <v>23.2743</v>
      </c>
      <c r="E1289" s="92">
        <v>15.491400000000001</v>
      </c>
      <c r="F1289" s="139">
        <f t="shared" si="305"/>
        <v>1.1035749864289901E-3</v>
      </c>
      <c r="G1289" s="140">
        <f t="shared" si="305"/>
        <v>5.1301220659696334E-3</v>
      </c>
      <c r="H1289" s="140">
        <f t="shared" si="305"/>
        <v>7.9398892288624623E-3</v>
      </c>
      <c r="I1289" s="141">
        <f t="shared" si="320"/>
        <v>21.423516394352081</v>
      </c>
      <c r="J1289" s="142">
        <f t="shared" si="314"/>
        <v>25.209367052499964</v>
      </c>
      <c r="K1289" s="142">
        <f t="shared" si="317"/>
        <v>19.613502304504433</v>
      </c>
      <c r="L1289" s="143">
        <f t="shared" si="315"/>
        <v>14996.461476046457</v>
      </c>
      <c r="M1289" s="137">
        <f t="shared" si="306"/>
        <v>-15125.620231499979</v>
      </c>
      <c r="N1289" s="137">
        <f t="shared" si="307"/>
        <v>29420.253456756651</v>
      </c>
      <c r="O1289" s="143">
        <f t="shared" si="319"/>
        <v>-16.53147604645892</v>
      </c>
      <c r="P1289" s="137">
        <f t="shared" si="316"/>
        <v>77.200231499979054</v>
      </c>
      <c r="Q1289" s="137">
        <f t="shared" si="308"/>
        <v>-231.75345675665085</v>
      </c>
      <c r="R1289" s="144">
        <f t="shared" si="309"/>
        <v>-171.08470130313071</v>
      </c>
      <c r="T1289" s="92">
        <f t="shared" si="318"/>
        <v>3.861003861003861E-4</v>
      </c>
      <c r="U1289" s="92">
        <f>SUM($T$13:T1289)</f>
        <v>0.49305019305018216</v>
      </c>
      <c r="V1289" s="92">
        <f t="shared" si="310"/>
        <v>2294</v>
      </c>
      <c r="W1289" s="92">
        <v>-0.8759628933530621</v>
      </c>
      <c r="Y1289" s="92">
        <f t="shared" si="311"/>
        <v>1813</v>
      </c>
      <c r="Z1289" s="92">
        <v>-1.3022663783758617</v>
      </c>
      <c r="AB1289" s="92">
        <f t="shared" si="312"/>
        <v>1375</v>
      </c>
      <c r="AC1289" s="92">
        <v>-1.292403400533658</v>
      </c>
      <c r="AE1289" s="92">
        <f t="shared" si="313"/>
        <v>2271</v>
      </c>
      <c r="AF1289" s="92">
        <v>3.5026743050439109</v>
      </c>
    </row>
    <row r="1290" spans="1:32">
      <c r="A1290" s="93">
        <v>1278</v>
      </c>
      <c r="B1290" s="130">
        <v>42069</v>
      </c>
      <c r="C1290" s="92">
        <v>16.752199000000001</v>
      </c>
      <c r="D1290" s="92">
        <v>23.151501</v>
      </c>
      <c r="E1290" s="92">
        <v>15.4931</v>
      </c>
      <c r="F1290" s="139">
        <f t="shared" si="305"/>
        <v>6.8653673466978482E-4</v>
      </c>
      <c r="G1290" s="140">
        <f t="shared" si="305"/>
        <v>5.3041485301537072E-3</v>
      </c>
      <c r="H1290" s="140">
        <f t="shared" si="305"/>
        <v>-1.0972626524063944E-4</v>
      </c>
      <c r="I1290" s="141">
        <f t="shared" si="320"/>
        <v>21.41459181746826</v>
      </c>
      <c r="J1290" s="142">
        <f t="shared" si="314"/>
        <v>25.213731758040225</v>
      </c>
      <c r="K1290" s="142">
        <f t="shared" si="317"/>
        <v>19.456864836604684</v>
      </c>
      <c r="L1290" s="143">
        <f t="shared" si="315"/>
        <v>14990.214272227782</v>
      </c>
      <c r="M1290" s="137">
        <f t="shared" si="306"/>
        <v>-15128.239054824135</v>
      </c>
      <c r="N1290" s="137">
        <f t="shared" si="307"/>
        <v>29185.297254907025</v>
      </c>
      <c r="O1290" s="143">
        <f t="shared" si="319"/>
        <v>-10.284272227783731</v>
      </c>
      <c r="P1290" s="137">
        <f t="shared" si="316"/>
        <v>79.819054824134582</v>
      </c>
      <c r="Q1290" s="137">
        <f t="shared" si="308"/>
        <v>3.20274509297451</v>
      </c>
      <c r="R1290" s="144">
        <f t="shared" si="309"/>
        <v>72.737527689325361</v>
      </c>
      <c r="T1290" s="92">
        <f t="shared" si="318"/>
        <v>3.861003861003861E-4</v>
      </c>
      <c r="U1290" s="92">
        <f>SUM($T$13:T1290)</f>
        <v>0.49343629343628254</v>
      </c>
      <c r="V1290" s="92">
        <f t="shared" si="310"/>
        <v>1440</v>
      </c>
      <c r="W1290" s="92">
        <v>-0.86012459807170671</v>
      </c>
      <c r="Y1290" s="92">
        <f t="shared" si="311"/>
        <v>636</v>
      </c>
      <c r="Z1290" s="92">
        <v>-0.93064237100770697</v>
      </c>
      <c r="AB1290" s="92">
        <f t="shared" si="312"/>
        <v>1997</v>
      </c>
      <c r="AC1290" s="92">
        <v>-1.2328827877463482</v>
      </c>
      <c r="AE1290" s="92">
        <f t="shared" si="313"/>
        <v>490</v>
      </c>
      <c r="AF1290" s="92">
        <v>3.5100411182393145</v>
      </c>
    </row>
    <row r="1291" spans="1:32">
      <c r="A1291" s="93">
        <v>1279</v>
      </c>
      <c r="B1291" s="130">
        <v>42068</v>
      </c>
      <c r="C1291" s="92">
        <v>16.667998999999998</v>
      </c>
      <c r="D1291" s="92">
        <v>22.962399999999999</v>
      </c>
      <c r="E1291" s="92">
        <v>15.1861</v>
      </c>
      <c r="F1291" s="139">
        <f t="shared" si="305"/>
        <v>5.0515961754018512E-3</v>
      </c>
      <c r="G1291" s="140">
        <f t="shared" si="305"/>
        <v>8.2352454447269796E-3</v>
      </c>
      <c r="H1291" s="140">
        <f t="shared" si="305"/>
        <v>2.0215855288717943E-2</v>
      </c>
      <c r="I1291" s="141">
        <f t="shared" si="320"/>
        <v>21.508003652993981</v>
      </c>
      <c r="J1291" s="142">
        <f t="shared" si="314"/>
        <v>25.287245720425563</v>
      </c>
      <c r="K1291" s="142">
        <f t="shared" si="317"/>
        <v>19.852380328063163</v>
      </c>
      <c r="L1291" s="143">
        <f t="shared" si="315"/>
        <v>15055.602557095786</v>
      </c>
      <c r="M1291" s="137">
        <f t="shared" si="306"/>
        <v>-15172.347432255337</v>
      </c>
      <c r="N1291" s="137">
        <f t="shared" si="307"/>
        <v>29778.570492094743</v>
      </c>
      <c r="O1291" s="143">
        <f t="shared" si="319"/>
        <v>-75.672557095787852</v>
      </c>
      <c r="P1291" s="137">
        <f t="shared" si="316"/>
        <v>123.92743225533741</v>
      </c>
      <c r="Q1291" s="137">
        <f t="shared" si="308"/>
        <v>-590.0704920947428</v>
      </c>
      <c r="R1291" s="144">
        <f t="shared" si="309"/>
        <v>-541.81561693519325</v>
      </c>
      <c r="T1291" s="92">
        <f t="shared" si="318"/>
        <v>3.861003861003861E-4</v>
      </c>
      <c r="U1291" s="92">
        <f>SUM($T$13:T1291)</f>
        <v>0.49382239382238291</v>
      </c>
      <c r="V1291" s="92">
        <f t="shared" si="310"/>
        <v>2002</v>
      </c>
      <c r="W1291" s="92">
        <v>-0.85284944532577356</v>
      </c>
      <c r="Y1291" s="92">
        <f t="shared" si="311"/>
        <v>1238</v>
      </c>
      <c r="Z1291" s="92">
        <v>-0.82993603540671756</v>
      </c>
      <c r="AB1291" s="92">
        <f t="shared" si="312"/>
        <v>2565</v>
      </c>
      <c r="AC1291" s="92">
        <v>-1.1812615339804324</v>
      </c>
      <c r="AE1291" s="92">
        <f t="shared" si="313"/>
        <v>1246</v>
      </c>
      <c r="AF1291" s="92">
        <v>3.5244280097776937</v>
      </c>
    </row>
    <row r="1292" spans="1:32">
      <c r="A1292" s="93">
        <v>1280</v>
      </c>
      <c r="B1292" s="130">
        <v>42067</v>
      </c>
      <c r="C1292" s="92">
        <v>16.75</v>
      </c>
      <c r="D1292" s="92">
        <v>23.021099</v>
      </c>
      <c r="E1292" s="92">
        <v>15.0464</v>
      </c>
      <c r="F1292" s="139">
        <f t="shared" si="305"/>
        <v>-4.8955820895523194E-3</v>
      </c>
      <c r="G1292" s="140">
        <f t="shared" si="305"/>
        <v>-2.5497913891947555E-3</v>
      </c>
      <c r="H1292" s="140">
        <f t="shared" si="305"/>
        <v>9.284612930667846E-3</v>
      </c>
      <c r="I1292" s="141">
        <f t="shared" si="320"/>
        <v>21.295135032841788</v>
      </c>
      <c r="J1292" s="142">
        <f t="shared" si="314"/>
        <v>25.016749447105024</v>
      </c>
      <c r="K1292" s="142">
        <f t="shared" si="317"/>
        <v>19.639669283017867</v>
      </c>
      <c r="L1292" s="143">
        <f t="shared" si="315"/>
        <v>14906.594522989251</v>
      </c>
      <c r="M1292" s="137">
        <f t="shared" si="306"/>
        <v>-15010.049668263015</v>
      </c>
      <c r="N1292" s="137">
        <f t="shared" si="307"/>
        <v>29459.503924526798</v>
      </c>
      <c r="O1292" s="143">
        <f t="shared" si="319"/>
        <v>73.335477010747127</v>
      </c>
      <c r="P1292" s="137">
        <f t="shared" si="316"/>
        <v>-38.370331736985463</v>
      </c>
      <c r="Q1292" s="137">
        <f t="shared" si="308"/>
        <v>-271.00392452679807</v>
      </c>
      <c r="R1292" s="144">
        <f t="shared" si="309"/>
        <v>-236.03877925303641</v>
      </c>
      <c r="T1292" s="92">
        <f t="shared" si="318"/>
        <v>3.861003861003861E-4</v>
      </c>
      <c r="U1292" s="92">
        <f>SUM($T$13:T1292)</f>
        <v>0.49420849420848328</v>
      </c>
      <c r="V1292" s="92">
        <f t="shared" si="310"/>
        <v>1254</v>
      </c>
      <c r="W1292" s="92">
        <v>-0.83843934626202099</v>
      </c>
      <c r="Y1292" s="92">
        <f t="shared" si="311"/>
        <v>2349</v>
      </c>
      <c r="Z1292" s="92">
        <v>-0.7876691965466307</v>
      </c>
      <c r="AB1292" s="92">
        <f t="shared" si="312"/>
        <v>2054</v>
      </c>
      <c r="AC1292" s="92">
        <v>-1.1531578157228068</v>
      </c>
      <c r="AE1292" s="92">
        <f t="shared" si="313"/>
        <v>550</v>
      </c>
      <c r="AF1292" s="92">
        <v>3.6622511537625542</v>
      </c>
    </row>
    <row r="1293" spans="1:32">
      <c r="A1293" s="93">
        <v>1281</v>
      </c>
      <c r="B1293" s="130">
        <v>42066</v>
      </c>
      <c r="C1293" s="92">
        <v>16.792801000000001</v>
      </c>
      <c r="D1293" s="92">
        <v>23.076000000000001</v>
      </c>
      <c r="E1293" s="92">
        <v>14.983599999999999</v>
      </c>
      <c r="F1293" s="139">
        <f t="shared" si="305"/>
        <v>-2.5487707500375656E-3</v>
      </c>
      <c r="G1293" s="140">
        <f t="shared" si="305"/>
        <v>-2.3791384988732789E-3</v>
      </c>
      <c r="H1293" s="140">
        <f t="shared" si="305"/>
        <v>4.1912490990150264E-3</v>
      </c>
      <c r="I1293" s="141">
        <f t="shared" si="320"/>
        <v>21.345356560826271</v>
      </c>
      <c r="J1293" s="142">
        <f t="shared" si="314"/>
        <v>25.021029541051309</v>
      </c>
      <c r="K1293" s="142">
        <f t="shared" si="317"/>
        <v>19.540557516217731</v>
      </c>
      <c r="L1293" s="143">
        <f t="shared" si="315"/>
        <v>14941.74959257839</v>
      </c>
      <c r="M1293" s="137">
        <f t="shared" si="306"/>
        <v>-15012.617724630785</v>
      </c>
      <c r="N1293" s="137">
        <f t="shared" si="307"/>
        <v>29310.836274326597</v>
      </c>
      <c r="O1293" s="143">
        <f t="shared" si="319"/>
        <v>38.180407421608834</v>
      </c>
      <c r="P1293" s="137">
        <f t="shared" si="316"/>
        <v>-35.80227536921484</v>
      </c>
      <c r="Q1293" s="137">
        <f t="shared" si="308"/>
        <v>-122.33627432659705</v>
      </c>
      <c r="R1293" s="144">
        <f t="shared" si="309"/>
        <v>-119.95814227420306</v>
      </c>
      <c r="T1293" s="92">
        <f t="shared" si="318"/>
        <v>3.861003861003861E-4</v>
      </c>
      <c r="U1293" s="92">
        <f>SUM($T$13:T1293)</f>
        <v>0.49459459459458366</v>
      </c>
      <c r="V1293" s="92">
        <f t="shared" si="310"/>
        <v>2196</v>
      </c>
      <c r="W1293" s="92">
        <v>-0.83249560084914265</v>
      </c>
      <c r="Y1293" s="92">
        <f t="shared" si="311"/>
        <v>2491</v>
      </c>
      <c r="Z1293" s="92">
        <v>-0.78103555491725274</v>
      </c>
      <c r="AB1293" s="92">
        <f t="shared" si="312"/>
        <v>1262</v>
      </c>
      <c r="AC1293" s="92">
        <v>-1.1475797626626445</v>
      </c>
      <c r="AE1293" s="92">
        <f t="shared" si="313"/>
        <v>1025</v>
      </c>
      <c r="AF1293" s="92">
        <v>3.7035206528398703</v>
      </c>
    </row>
    <row r="1294" spans="1:32">
      <c r="A1294" s="93">
        <v>1282</v>
      </c>
      <c r="B1294" s="130">
        <v>42065</v>
      </c>
      <c r="C1294" s="92">
        <v>16.6723</v>
      </c>
      <c r="D1294" s="92">
        <v>23.013100000000001</v>
      </c>
      <c r="E1294" s="92">
        <v>15.022</v>
      </c>
      <c r="F1294" s="139">
        <f t="shared" ref="F1294:H1357" si="321">C1293/C1294-1</f>
        <v>7.2276170654319571E-3</v>
      </c>
      <c r="G1294" s="140">
        <f t="shared" si="321"/>
        <v>2.73322585831548E-3</v>
      </c>
      <c r="H1294" s="140">
        <f t="shared" si="321"/>
        <v>-2.5562508321129718E-3</v>
      </c>
      <c r="I1294" s="141">
        <f t="shared" si="320"/>
        <v>21.554570282438537</v>
      </c>
      <c r="J1294" s="142">
        <f t="shared" si="314"/>
        <v>25.149251217784652</v>
      </c>
      <c r="K1294" s="142">
        <f t="shared" si="317"/>
        <v>19.409257915057914</v>
      </c>
      <c r="L1294" s="143">
        <f t="shared" si="315"/>
        <v>15088.199197706976</v>
      </c>
      <c r="M1294" s="137">
        <f t="shared" ref="M1294:M1357" si="322">$C$5*J1294</f>
        <v>-15089.550730670791</v>
      </c>
      <c r="N1294" s="137">
        <f t="shared" ref="N1294:N1357" si="323">$C$6*K1294</f>
        <v>29113.886872586871</v>
      </c>
      <c r="O1294" s="143">
        <f t="shared" si="319"/>
        <v>-108.26919770697714</v>
      </c>
      <c r="P1294" s="137">
        <f t="shared" si="316"/>
        <v>41.130730670791309</v>
      </c>
      <c r="Q1294" s="137">
        <f t="shared" ref="Q1294:Q1357" si="324">$N$13-N1294</f>
        <v>74.613127413129405</v>
      </c>
      <c r="R1294" s="144">
        <f t="shared" ref="R1294:R1357" si="325">O1294+P1294+Q1294</f>
        <v>7.4746603769435751</v>
      </c>
      <c r="T1294" s="92">
        <f t="shared" si="318"/>
        <v>3.861003861003861E-4</v>
      </c>
      <c r="U1294" s="92">
        <f>SUM($T$13:T1294)</f>
        <v>0.49498069498068403</v>
      </c>
      <c r="V1294" s="92">
        <f t="shared" ref="V1294:V1357" si="326">MATCH(W1294,$O$13:$O$2603,0)</f>
        <v>2125</v>
      </c>
      <c r="W1294" s="92">
        <v>-0.82770741537569847</v>
      </c>
      <c r="Y1294" s="92">
        <f t="shared" ref="Y1294:Y1357" si="327">MATCH(Z1294,$P$13:$P$2603,0)</f>
        <v>315</v>
      </c>
      <c r="Z1294" s="92">
        <v>-0.75752743948396528</v>
      </c>
      <c r="AB1294" s="92">
        <f t="shared" ref="AB1294:AB1357" si="328">MATCH(AC1294,$Q$13:$Q$2603,0)</f>
        <v>2026</v>
      </c>
      <c r="AC1294" s="92">
        <v>-1.1099977182893781</v>
      </c>
      <c r="AE1294" s="92">
        <f t="shared" ref="AE1294:AE1357" si="329">MATCH(AF1294,$R$13:$R$2603,0)</f>
        <v>1163</v>
      </c>
      <c r="AF1294" s="92">
        <v>3.7568881653442077</v>
      </c>
    </row>
    <row r="1295" spans="1:32">
      <c r="A1295" s="93">
        <v>1283</v>
      </c>
      <c r="B1295" s="130">
        <v>42062</v>
      </c>
      <c r="C1295" s="92">
        <v>16.784700000000001</v>
      </c>
      <c r="D1295" s="92">
        <v>23.093201000000001</v>
      </c>
      <c r="E1295" s="92">
        <v>14.940300000000001</v>
      </c>
      <c r="F1295" s="139">
        <f t="shared" si="321"/>
        <v>-6.6965748568637018E-3</v>
      </c>
      <c r="G1295" s="140">
        <f t="shared" si="321"/>
        <v>-3.4685966661789358E-3</v>
      </c>
      <c r="H1295" s="140">
        <f t="shared" si="321"/>
        <v>5.4684310221346788E-3</v>
      </c>
      <c r="I1295" s="141">
        <f t="shared" si="320"/>
        <v>21.256593967720601</v>
      </c>
      <c r="J1295" s="142">
        <f t="shared" ref="J1295:J1358" si="330">$D$13*(1+G1295)</f>
        <v>24.993705167594566</v>
      </c>
      <c r="K1295" s="142">
        <f t="shared" si="317"/>
        <v>19.56541019925972</v>
      </c>
      <c r="L1295" s="143">
        <f t="shared" ref="L1295:L1358" si="331">$C$4*I1295</f>
        <v>14879.61577740442</v>
      </c>
      <c r="M1295" s="137">
        <f t="shared" si="322"/>
        <v>-14996.223100556739</v>
      </c>
      <c r="N1295" s="137">
        <f t="shared" si="323"/>
        <v>29348.115298889581</v>
      </c>
      <c r="O1295" s="143">
        <f t="shared" si="319"/>
        <v>100.31422259557803</v>
      </c>
      <c r="P1295" s="137">
        <f t="shared" ref="P1295:P1358" si="332">$M$13-M1295</f>
        <v>-52.196899443260918</v>
      </c>
      <c r="Q1295" s="137">
        <f t="shared" si="324"/>
        <v>-159.61529888958103</v>
      </c>
      <c r="R1295" s="144">
        <f t="shared" si="325"/>
        <v>-111.49797573726391</v>
      </c>
      <c r="T1295" s="92">
        <f t="shared" si="318"/>
        <v>3.861003861003861E-4</v>
      </c>
      <c r="U1295" s="92">
        <f>SUM($T$13:T1295)</f>
        <v>0.49536679536678441</v>
      </c>
      <c r="V1295" s="92">
        <f t="shared" si="326"/>
        <v>1393</v>
      </c>
      <c r="W1295" s="92">
        <v>-0.79021499200098333</v>
      </c>
      <c r="Y1295" s="92">
        <f t="shared" si="327"/>
        <v>348</v>
      </c>
      <c r="Z1295" s="92">
        <v>-0.67902354980833479</v>
      </c>
      <c r="AB1295" s="92">
        <f t="shared" si="328"/>
        <v>1</v>
      </c>
      <c r="AC1295" s="92">
        <v>0</v>
      </c>
      <c r="AE1295" s="92">
        <f t="shared" si="329"/>
        <v>527</v>
      </c>
      <c r="AF1295" s="92">
        <v>3.8182121169957099</v>
      </c>
    </row>
    <row r="1296" spans="1:32">
      <c r="A1296" s="93">
        <v>1284</v>
      </c>
      <c r="B1296" s="130">
        <v>42061</v>
      </c>
      <c r="C1296" s="92">
        <v>16.9711</v>
      </c>
      <c r="D1296" s="92">
        <v>23.187901</v>
      </c>
      <c r="E1296" s="92">
        <v>14.9833</v>
      </c>
      <c r="F1296" s="139">
        <f t="shared" si="321"/>
        <v>-1.0983377624314228E-2</v>
      </c>
      <c r="G1296" s="140">
        <f t="shared" si="321"/>
        <v>-4.0840264067023568E-3</v>
      </c>
      <c r="H1296" s="140">
        <f t="shared" si="321"/>
        <v>-2.8698617794477022E-3</v>
      </c>
      <c r="I1296" s="141">
        <f t="shared" si="320"/>
        <v>21.164856817177437</v>
      </c>
      <c r="J1296" s="142">
        <f t="shared" si="330"/>
        <v>24.978269758901419</v>
      </c>
      <c r="K1296" s="142">
        <f t="shared" ref="K1296:K1359" si="333">$E$13*(1+H1296)</f>
        <v>19.403155359633725</v>
      </c>
      <c r="L1296" s="143">
        <f t="shared" si="331"/>
        <v>14815.399772024206</v>
      </c>
      <c r="M1296" s="137">
        <f t="shared" si="322"/>
        <v>-14986.961855340851</v>
      </c>
      <c r="N1296" s="137">
        <f t="shared" si="323"/>
        <v>29104.733039450588</v>
      </c>
      <c r="O1296" s="143">
        <f t="shared" si="319"/>
        <v>164.53022797579251</v>
      </c>
      <c r="P1296" s="137">
        <f t="shared" si="332"/>
        <v>-61.458144659149184</v>
      </c>
      <c r="Q1296" s="137">
        <f t="shared" si="324"/>
        <v>83.766960549412033</v>
      </c>
      <c r="R1296" s="144">
        <f t="shared" si="325"/>
        <v>186.83904386605536</v>
      </c>
      <c r="T1296" s="92">
        <f t="shared" ref="T1296:T1359" si="334">T1295</f>
        <v>3.861003861003861E-4</v>
      </c>
      <c r="U1296" s="92">
        <f>SUM($T$13:T1296)</f>
        <v>0.49575289575288478</v>
      </c>
      <c r="V1296" s="92">
        <f t="shared" si="326"/>
        <v>210</v>
      </c>
      <c r="W1296" s="92">
        <v>-0.6359224267234822</v>
      </c>
      <c r="Y1296" s="92">
        <f t="shared" si="327"/>
        <v>1540</v>
      </c>
      <c r="Z1296" s="92">
        <v>-0.40883757520896324</v>
      </c>
      <c r="AB1296" s="92">
        <f t="shared" si="328"/>
        <v>1</v>
      </c>
      <c r="AC1296" s="92">
        <v>0</v>
      </c>
      <c r="AE1296" s="92">
        <f t="shared" si="329"/>
        <v>1493</v>
      </c>
      <c r="AF1296" s="92">
        <v>4.1072293876386539</v>
      </c>
    </row>
    <row r="1297" spans="1:32">
      <c r="A1297" s="93">
        <v>1285</v>
      </c>
      <c r="B1297" s="130">
        <v>42060</v>
      </c>
      <c r="C1297" s="92">
        <v>16.919201000000001</v>
      </c>
      <c r="D1297" s="92">
        <v>23.061399000000002</v>
      </c>
      <c r="E1297" s="92">
        <v>14.931900000000001</v>
      </c>
      <c r="F1297" s="139">
        <f t="shared" si="321"/>
        <v>3.0674616372250441E-3</v>
      </c>
      <c r="G1297" s="140">
        <f t="shared" si="321"/>
        <v>5.4854434459938872E-3</v>
      </c>
      <c r="H1297" s="140">
        <f t="shared" si="321"/>
        <v>3.4422946845344971E-3</v>
      </c>
      <c r="I1297" s="141">
        <f t="shared" si="320"/>
        <v>21.465543372290451</v>
      </c>
      <c r="J1297" s="142">
        <f t="shared" si="330"/>
        <v>25.21827876143594</v>
      </c>
      <c r="K1297" s="142">
        <f t="shared" si="333"/>
        <v>19.525983612266355</v>
      </c>
      <c r="L1297" s="143">
        <f t="shared" si="331"/>
        <v>15025.880360603316</v>
      </c>
      <c r="M1297" s="137">
        <f t="shared" si="322"/>
        <v>-15130.967256861564</v>
      </c>
      <c r="N1297" s="137">
        <f t="shared" si="323"/>
        <v>29288.975418399532</v>
      </c>
      <c r="O1297" s="143">
        <f t="shared" ref="O1297:O1360" si="335">$L$13-L1297</f>
        <v>-45.950360603317677</v>
      </c>
      <c r="P1297" s="137">
        <f t="shared" si="332"/>
        <v>82.547256861564165</v>
      </c>
      <c r="Q1297" s="137">
        <f t="shared" si="324"/>
        <v>-100.47541839953192</v>
      </c>
      <c r="R1297" s="144">
        <f t="shared" si="325"/>
        <v>-63.87852214128543</v>
      </c>
      <c r="T1297" s="92">
        <f t="shared" si="334"/>
        <v>3.861003861003861E-4</v>
      </c>
      <c r="U1297" s="92">
        <f>SUM($T$13:T1297)</f>
        <v>0.49613899613898516</v>
      </c>
      <c r="V1297" s="92">
        <f t="shared" si="326"/>
        <v>167</v>
      </c>
      <c r="W1297" s="92">
        <v>-0.62139581109659048</v>
      </c>
      <c r="Y1297" s="92">
        <f t="shared" si="327"/>
        <v>1618</v>
      </c>
      <c r="Z1297" s="92">
        <v>-0.14468104334991949</v>
      </c>
      <c r="AB1297" s="92">
        <f t="shared" si="328"/>
        <v>1</v>
      </c>
      <c r="AC1297" s="92">
        <v>0</v>
      </c>
      <c r="AE1297" s="92">
        <f t="shared" si="329"/>
        <v>33</v>
      </c>
      <c r="AF1297" s="92">
        <v>4.8524200540177844</v>
      </c>
    </row>
    <row r="1298" spans="1:32">
      <c r="A1298" s="93">
        <v>1286</v>
      </c>
      <c r="B1298" s="130">
        <v>42059</v>
      </c>
      <c r="C1298" s="92">
        <v>17.102799999999998</v>
      </c>
      <c r="D1298" s="92">
        <v>23.317101000000001</v>
      </c>
      <c r="E1298" s="92">
        <v>14.922000000000001</v>
      </c>
      <c r="F1298" s="139">
        <f t="shared" si="321"/>
        <v>-1.0735025843721324E-2</v>
      </c>
      <c r="G1298" s="140">
        <f t="shared" si="321"/>
        <v>-1.0966286074756915E-2</v>
      </c>
      <c r="H1298" s="140">
        <f t="shared" si="321"/>
        <v>6.6344993968647792E-4</v>
      </c>
      <c r="I1298" s="141">
        <f t="shared" si="320"/>
        <v>21.170171520446946</v>
      </c>
      <c r="J1298" s="142">
        <f t="shared" si="330"/>
        <v>24.805657868844843</v>
      </c>
      <c r="K1298" s="142">
        <f t="shared" si="333"/>
        <v>19.47191007237636</v>
      </c>
      <c r="L1298" s="143">
        <f t="shared" si="331"/>
        <v>14819.120064312861</v>
      </c>
      <c r="M1298" s="137">
        <f t="shared" si="322"/>
        <v>-14883.394721306906</v>
      </c>
      <c r="N1298" s="137">
        <f t="shared" si="323"/>
        <v>29207.86510856454</v>
      </c>
      <c r="O1298" s="143">
        <f t="shared" si="335"/>
        <v>160.80993568713711</v>
      </c>
      <c r="P1298" s="137">
        <f t="shared" si="332"/>
        <v>-165.02527869309415</v>
      </c>
      <c r="Q1298" s="137">
        <f t="shared" si="324"/>
        <v>-19.365108564539696</v>
      </c>
      <c r="R1298" s="144">
        <f t="shared" si="325"/>
        <v>-23.580451570496734</v>
      </c>
      <c r="T1298" s="92">
        <f t="shared" si="334"/>
        <v>3.861003861003861E-4</v>
      </c>
      <c r="U1298" s="92">
        <f>SUM($T$13:T1298)</f>
        <v>0.49652509652508553</v>
      </c>
      <c r="V1298" s="92">
        <f t="shared" si="326"/>
        <v>1257</v>
      </c>
      <c r="W1298" s="92">
        <v>-0.36791261420512456</v>
      </c>
      <c r="Y1298" s="92">
        <f t="shared" si="327"/>
        <v>1</v>
      </c>
      <c r="Z1298" s="92">
        <v>0</v>
      </c>
      <c r="AB1298" s="92">
        <f t="shared" si="328"/>
        <v>1</v>
      </c>
      <c r="AC1298" s="92">
        <v>0</v>
      </c>
      <c r="AE1298" s="92">
        <f t="shared" si="329"/>
        <v>265</v>
      </c>
      <c r="AF1298" s="92">
        <v>4.919431653310312</v>
      </c>
    </row>
    <row r="1299" spans="1:32">
      <c r="A1299" s="93">
        <v>1287</v>
      </c>
      <c r="B1299" s="130">
        <v>42058</v>
      </c>
      <c r="C1299" s="92">
        <v>17.117201000000001</v>
      </c>
      <c r="D1299" s="92">
        <v>23.1416</v>
      </c>
      <c r="E1299" s="92">
        <v>15.092700000000001</v>
      </c>
      <c r="F1299" s="139">
        <f t="shared" si="321"/>
        <v>-8.4131745604920649E-4</v>
      </c>
      <c r="G1299" s="140">
        <f t="shared" si="321"/>
        <v>7.5837885020915152E-3</v>
      </c>
      <c r="H1299" s="140">
        <f t="shared" si="321"/>
        <v>-1.1310103559999174E-2</v>
      </c>
      <c r="I1299" s="141">
        <f t="shared" ref="I1299:I1362" si="336">$C$13*(1+F1299)</f>
        <v>21.381895890572292</v>
      </c>
      <c r="J1299" s="142">
        <f t="shared" si="330"/>
        <v>25.270906724284409</v>
      </c>
      <c r="K1299" s="142">
        <f t="shared" si="333"/>
        <v>19.238916694825974</v>
      </c>
      <c r="L1299" s="143">
        <f t="shared" si="331"/>
        <v>14967.327123400604</v>
      </c>
      <c r="M1299" s="137">
        <f t="shared" si="322"/>
        <v>-15162.544034570645</v>
      </c>
      <c r="N1299" s="137">
        <f t="shared" si="323"/>
        <v>28858.37504223896</v>
      </c>
      <c r="O1299" s="143">
        <f t="shared" si="335"/>
        <v>12.602876599394222</v>
      </c>
      <c r="P1299" s="137">
        <f t="shared" si="332"/>
        <v>114.12403457064465</v>
      </c>
      <c r="Q1299" s="137">
        <f t="shared" si="324"/>
        <v>330.1249577610397</v>
      </c>
      <c r="R1299" s="144">
        <f t="shared" si="325"/>
        <v>456.85186893107857</v>
      </c>
      <c r="T1299" s="92">
        <f t="shared" si="334"/>
        <v>3.861003861003861E-4</v>
      </c>
      <c r="U1299" s="92">
        <f>SUM($T$13:T1299)</f>
        <v>0.4969111969111859</v>
      </c>
      <c r="V1299" s="92">
        <f t="shared" si="326"/>
        <v>1757</v>
      </c>
      <c r="W1299" s="92">
        <v>-0.18922534721968987</v>
      </c>
      <c r="Y1299" s="92">
        <f t="shared" si="327"/>
        <v>1</v>
      </c>
      <c r="Z1299" s="92">
        <v>0</v>
      </c>
      <c r="AB1299" s="92">
        <f t="shared" si="328"/>
        <v>1</v>
      </c>
      <c r="AC1299" s="92">
        <v>0</v>
      </c>
      <c r="AE1299" s="92">
        <f t="shared" si="329"/>
        <v>1424</v>
      </c>
      <c r="AF1299" s="92">
        <v>5.0070394741542259</v>
      </c>
    </row>
    <row r="1300" spans="1:32">
      <c r="A1300" s="93">
        <v>1288</v>
      </c>
      <c r="B1300" s="130">
        <v>42055</v>
      </c>
      <c r="C1300" s="92">
        <v>17.0473</v>
      </c>
      <c r="D1300" s="92">
        <v>23.125499999999999</v>
      </c>
      <c r="E1300" s="92">
        <v>15.0177</v>
      </c>
      <c r="F1300" s="139">
        <f t="shared" si="321"/>
        <v>4.1004147284322556E-3</v>
      </c>
      <c r="G1300" s="140">
        <f t="shared" si="321"/>
        <v>6.9620116321811309E-4</v>
      </c>
      <c r="H1300" s="140">
        <f t="shared" si="321"/>
        <v>4.9941069537946525E-3</v>
      </c>
      <c r="I1300" s="141">
        <f t="shared" si="336"/>
        <v>21.487648465146975</v>
      </c>
      <c r="J1300" s="142">
        <f t="shared" si="330"/>
        <v>25.098161212514324</v>
      </c>
      <c r="K1300" s="142">
        <f t="shared" si="333"/>
        <v>19.556180327213891</v>
      </c>
      <c r="L1300" s="143">
        <f t="shared" si="331"/>
        <v>15041.353925602883</v>
      </c>
      <c r="M1300" s="137">
        <f t="shared" si="322"/>
        <v>-15058.896727508594</v>
      </c>
      <c r="N1300" s="137">
        <f t="shared" si="323"/>
        <v>29334.270490820836</v>
      </c>
      <c r="O1300" s="143">
        <f t="shared" si="335"/>
        <v>-61.423925602884992</v>
      </c>
      <c r="P1300" s="137">
        <f t="shared" si="332"/>
        <v>10.476727508594195</v>
      </c>
      <c r="Q1300" s="137">
        <f t="shared" si="324"/>
        <v>-145.77049082083613</v>
      </c>
      <c r="R1300" s="144">
        <f t="shared" si="325"/>
        <v>-196.71768891512693</v>
      </c>
      <c r="T1300" s="92">
        <f t="shared" si="334"/>
        <v>3.861003861003861E-4</v>
      </c>
      <c r="U1300" s="92">
        <f>SUM($T$13:T1300)</f>
        <v>0.49729729729728628</v>
      </c>
      <c r="V1300" s="92">
        <f t="shared" si="326"/>
        <v>432</v>
      </c>
      <c r="W1300" s="92">
        <v>-0.12398374832628178</v>
      </c>
      <c r="Y1300" s="92">
        <f t="shared" si="327"/>
        <v>1</v>
      </c>
      <c r="Z1300" s="92">
        <v>0</v>
      </c>
      <c r="AB1300" s="92">
        <f t="shared" si="328"/>
        <v>1</v>
      </c>
      <c r="AC1300" s="92">
        <v>0</v>
      </c>
      <c r="AE1300" s="92">
        <f t="shared" si="329"/>
        <v>1544</v>
      </c>
      <c r="AF1300" s="92">
        <v>5.0478754819650931</v>
      </c>
    </row>
    <row r="1301" spans="1:32">
      <c r="A1301" s="93">
        <v>1289</v>
      </c>
      <c r="B1301" s="130">
        <v>42054</v>
      </c>
      <c r="C1301" s="92">
        <v>16.940200999999998</v>
      </c>
      <c r="D1301" s="92">
        <v>22.935801000000001</v>
      </c>
      <c r="E1301" s="92">
        <v>15.0001</v>
      </c>
      <c r="F1301" s="139">
        <f t="shared" si="321"/>
        <v>6.322180002468869E-3</v>
      </c>
      <c r="G1301" s="140">
        <f t="shared" si="321"/>
        <v>8.2708687610255627E-3</v>
      </c>
      <c r="H1301" s="140">
        <f t="shared" si="321"/>
        <v>1.1733255111632257E-3</v>
      </c>
      <c r="I1301" s="141">
        <f t="shared" si="336"/>
        <v>21.535194019834833</v>
      </c>
      <c r="J1301" s="142">
        <f t="shared" si="330"/>
        <v>25.288139178134653</v>
      </c>
      <c r="K1301" s="142">
        <f t="shared" si="333"/>
        <v>19.481831741121724</v>
      </c>
      <c r="L1301" s="143">
        <f t="shared" si="331"/>
        <v>15074.635813884383</v>
      </c>
      <c r="M1301" s="137">
        <f t="shared" si="322"/>
        <v>-15172.883506880791</v>
      </c>
      <c r="N1301" s="137">
        <f t="shared" si="323"/>
        <v>29222.747611682586</v>
      </c>
      <c r="O1301" s="143">
        <f t="shared" si="335"/>
        <v>-94.705813884384042</v>
      </c>
      <c r="P1301" s="137">
        <f t="shared" si="332"/>
        <v>124.4635068807911</v>
      </c>
      <c r="Q1301" s="137">
        <f t="shared" si="324"/>
        <v>-34.247611682585557</v>
      </c>
      <c r="R1301" s="144">
        <f t="shared" si="325"/>
        <v>-4.4899186861784983</v>
      </c>
      <c r="T1301" s="92">
        <f t="shared" si="334"/>
        <v>3.861003861003861E-4</v>
      </c>
      <c r="U1301" s="92">
        <f>SUM($T$13:T1301)</f>
        <v>0.49768339768338665</v>
      </c>
      <c r="V1301" s="92">
        <f t="shared" si="326"/>
        <v>1</v>
      </c>
      <c r="W1301" s="92">
        <v>0</v>
      </c>
      <c r="Y1301" s="92">
        <f t="shared" si="327"/>
        <v>1</v>
      </c>
      <c r="Z1301" s="92">
        <v>0</v>
      </c>
      <c r="AB1301" s="92">
        <f t="shared" si="328"/>
        <v>1</v>
      </c>
      <c r="AC1301" s="92">
        <v>0</v>
      </c>
      <c r="AE1301" s="92">
        <f t="shared" si="329"/>
        <v>1257</v>
      </c>
      <c r="AF1301" s="92">
        <v>5.608647129869496</v>
      </c>
    </row>
    <row r="1302" spans="1:32">
      <c r="A1302" s="93">
        <v>1290</v>
      </c>
      <c r="B1302" s="130">
        <v>42053</v>
      </c>
      <c r="C1302" s="92">
        <v>17.006799999999998</v>
      </c>
      <c r="D1302" s="92">
        <v>22.891898999999999</v>
      </c>
      <c r="E1302" s="92">
        <v>14.861000000000001</v>
      </c>
      <c r="F1302" s="139">
        <f t="shared" si="321"/>
        <v>-3.9160218265634761E-3</v>
      </c>
      <c r="G1302" s="140">
        <f t="shared" si="321"/>
        <v>1.9177963348520066E-3</v>
      </c>
      <c r="H1302" s="140">
        <f t="shared" si="321"/>
        <v>9.3600699818314759E-3</v>
      </c>
      <c r="I1302" s="141">
        <f t="shared" si="336"/>
        <v>21.316097524513722</v>
      </c>
      <c r="J1302" s="142">
        <f t="shared" si="330"/>
        <v>25.128799674535522</v>
      </c>
      <c r="K1302" s="142">
        <f t="shared" si="333"/>
        <v>19.641137601776457</v>
      </c>
      <c r="L1302" s="143">
        <f t="shared" si="331"/>
        <v>14921.268267159605</v>
      </c>
      <c r="M1302" s="137">
        <f t="shared" si="322"/>
        <v>-15077.279804721313</v>
      </c>
      <c r="N1302" s="137">
        <f t="shared" si="323"/>
        <v>29461.706402664684</v>
      </c>
      <c r="O1302" s="143">
        <f t="shared" si="335"/>
        <v>58.661732840393597</v>
      </c>
      <c r="P1302" s="137">
        <f t="shared" si="332"/>
        <v>28.859804721312685</v>
      </c>
      <c r="Q1302" s="137">
        <f t="shared" si="324"/>
        <v>-273.20640266468399</v>
      </c>
      <c r="R1302" s="144">
        <f t="shared" si="325"/>
        <v>-185.68486510297771</v>
      </c>
      <c r="T1302" s="92">
        <f t="shared" si="334"/>
        <v>3.861003861003861E-4</v>
      </c>
      <c r="U1302" s="92">
        <f>SUM($T$13:T1302)</f>
        <v>0.49806949806948703</v>
      </c>
      <c r="V1302" s="92">
        <f t="shared" si="326"/>
        <v>1</v>
      </c>
      <c r="W1302" s="92">
        <v>0</v>
      </c>
      <c r="Y1302" s="92">
        <f t="shared" si="327"/>
        <v>405</v>
      </c>
      <c r="Z1302" s="92">
        <v>5.9594124579234631E-2</v>
      </c>
      <c r="AB1302" s="92">
        <f t="shared" si="328"/>
        <v>1</v>
      </c>
      <c r="AC1302" s="92">
        <v>0</v>
      </c>
      <c r="AE1302" s="92">
        <f t="shared" si="329"/>
        <v>805</v>
      </c>
      <c r="AF1302" s="92">
        <v>5.9900553759362083</v>
      </c>
    </row>
    <row r="1303" spans="1:32">
      <c r="A1303" s="93">
        <v>1291</v>
      </c>
      <c r="B1303" s="130">
        <v>42052</v>
      </c>
      <c r="C1303" s="92">
        <v>16.901899</v>
      </c>
      <c r="D1303" s="92">
        <v>22.900299</v>
      </c>
      <c r="E1303" s="92">
        <v>14.909000000000001</v>
      </c>
      <c r="F1303" s="139">
        <f t="shared" si="321"/>
        <v>6.2064623626019166E-3</v>
      </c>
      <c r="G1303" s="140">
        <f t="shared" si="321"/>
        <v>-3.6680743775452385E-4</v>
      </c>
      <c r="H1303" s="140">
        <f t="shared" si="321"/>
        <v>-3.2195318264135464E-3</v>
      </c>
      <c r="I1303" s="141">
        <f t="shared" si="336"/>
        <v>21.532717673913442</v>
      </c>
      <c r="J1303" s="142">
        <f t="shared" si="330"/>
        <v>25.071500212695909</v>
      </c>
      <c r="K1303" s="142">
        <f t="shared" si="333"/>
        <v>19.396351130189817</v>
      </c>
      <c r="L1303" s="143">
        <f t="shared" si="331"/>
        <v>15072.90237173941</v>
      </c>
      <c r="M1303" s="137">
        <f t="shared" si="322"/>
        <v>-15042.900127617546</v>
      </c>
      <c r="N1303" s="137">
        <f t="shared" si="323"/>
        <v>29094.526695284727</v>
      </c>
      <c r="O1303" s="143">
        <f t="shared" si="335"/>
        <v>-92.972371739411756</v>
      </c>
      <c r="P1303" s="137">
        <f t="shared" si="332"/>
        <v>-5.5198723824541958</v>
      </c>
      <c r="Q1303" s="137">
        <f t="shared" si="324"/>
        <v>93.973304715273116</v>
      </c>
      <c r="R1303" s="144">
        <f t="shared" si="325"/>
        <v>-4.5189394065928354</v>
      </c>
      <c r="T1303" s="92">
        <f t="shared" si="334"/>
        <v>3.861003861003861E-4</v>
      </c>
      <c r="U1303" s="92">
        <f>SUM($T$13:T1303)</f>
        <v>0.4984555984555874</v>
      </c>
      <c r="V1303" s="92">
        <f t="shared" si="326"/>
        <v>1</v>
      </c>
      <c r="W1303" s="92">
        <v>0</v>
      </c>
      <c r="Y1303" s="92">
        <f t="shared" si="327"/>
        <v>538</v>
      </c>
      <c r="Z1303" s="92">
        <v>0.11558503304695478</v>
      </c>
      <c r="AB1303" s="92">
        <f t="shared" si="328"/>
        <v>1</v>
      </c>
      <c r="AC1303" s="92">
        <v>0</v>
      </c>
      <c r="AE1303" s="92">
        <f t="shared" si="329"/>
        <v>572</v>
      </c>
      <c r="AF1303" s="92">
        <v>6.1403922868648806</v>
      </c>
    </row>
    <row r="1304" spans="1:32">
      <c r="A1304" s="93">
        <v>1292</v>
      </c>
      <c r="B1304" s="130">
        <v>42051</v>
      </c>
      <c r="C1304" s="92">
        <v>16.981701000000001</v>
      </c>
      <c r="D1304" s="92">
        <v>22.9499</v>
      </c>
      <c r="E1304" s="92">
        <v>14.915100000000001</v>
      </c>
      <c r="F1304" s="139">
        <f t="shared" si="321"/>
        <v>-4.6992936691089282E-3</v>
      </c>
      <c r="G1304" s="140">
        <f t="shared" si="321"/>
        <v>-2.1612730338693709E-3</v>
      </c>
      <c r="H1304" s="140">
        <f t="shared" si="321"/>
        <v>-4.0898150196777561E-4</v>
      </c>
      <c r="I1304" s="141">
        <f t="shared" si="336"/>
        <v>21.299335585410436</v>
      </c>
      <c r="J1304" s="142">
        <f t="shared" si="330"/>
        <v>25.026493759419434</v>
      </c>
      <c r="K1304" s="142">
        <f t="shared" si="333"/>
        <v>19.45104162895321</v>
      </c>
      <c r="L1304" s="143">
        <f t="shared" si="331"/>
        <v>14909.534909787306</v>
      </c>
      <c r="M1304" s="137">
        <f t="shared" si="322"/>
        <v>-15015.89625565166</v>
      </c>
      <c r="N1304" s="137">
        <f t="shared" si="323"/>
        <v>29176.562443429815</v>
      </c>
      <c r="O1304" s="143">
        <f t="shared" si="335"/>
        <v>70.395090212692594</v>
      </c>
      <c r="P1304" s="137">
        <f t="shared" si="332"/>
        <v>-32.523744348340188</v>
      </c>
      <c r="Q1304" s="137">
        <f t="shared" si="324"/>
        <v>11.937556570184825</v>
      </c>
      <c r="R1304" s="144">
        <f t="shared" si="325"/>
        <v>49.808902434537231</v>
      </c>
      <c r="T1304" s="92">
        <f t="shared" si="334"/>
        <v>3.861003861003861E-4</v>
      </c>
      <c r="U1304" s="92">
        <f>SUM($T$13:T1304)</f>
        <v>0.49884169884168778</v>
      </c>
      <c r="V1304" s="92">
        <f t="shared" si="326"/>
        <v>1</v>
      </c>
      <c r="W1304" s="92">
        <v>0</v>
      </c>
      <c r="Y1304" s="92">
        <f t="shared" si="327"/>
        <v>1179</v>
      </c>
      <c r="Z1304" s="92">
        <v>0.17892914696858497</v>
      </c>
      <c r="AB1304" s="92">
        <f t="shared" si="328"/>
        <v>1</v>
      </c>
      <c r="AC1304" s="92">
        <v>0</v>
      </c>
      <c r="AE1304" s="92">
        <f t="shared" si="329"/>
        <v>2507</v>
      </c>
      <c r="AF1304" s="92">
        <v>6.2590586561691453</v>
      </c>
    </row>
    <row r="1305" spans="1:32">
      <c r="A1305" s="93">
        <v>1293</v>
      </c>
      <c r="B1305" s="130">
        <v>42048</v>
      </c>
      <c r="C1305" s="92">
        <v>17.016999999999999</v>
      </c>
      <c r="D1305" s="92">
        <v>22.958599</v>
      </c>
      <c r="E1305" s="92">
        <v>14.8775</v>
      </c>
      <c r="F1305" s="139">
        <f t="shared" si="321"/>
        <v>-2.074337427278472E-3</v>
      </c>
      <c r="G1305" s="140">
        <f t="shared" si="321"/>
        <v>-3.7889942674640409E-4</v>
      </c>
      <c r="H1305" s="140">
        <f t="shared" si="321"/>
        <v>2.5273063350699232E-3</v>
      </c>
      <c r="I1305" s="141">
        <f t="shared" si="336"/>
        <v>21.355509386489981</v>
      </c>
      <c r="J1305" s="142">
        <f t="shared" si="330"/>
        <v>25.071196937147601</v>
      </c>
      <c r="K1305" s="142">
        <f t="shared" si="333"/>
        <v>19.508178853974126</v>
      </c>
      <c r="L1305" s="143">
        <f t="shared" si="331"/>
        <v>14948.856570542986</v>
      </c>
      <c r="M1305" s="137">
        <f t="shared" si="322"/>
        <v>-15042.71816228856</v>
      </c>
      <c r="N1305" s="137">
        <f t="shared" si="323"/>
        <v>29262.268280961191</v>
      </c>
      <c r="O1305" s="143">
        <f t="shared" si="335"/>
        <v>31.073429457012026</v>
      </c>
      <c r="P1305" s="137">
        <f t="shared" si="332"/>
        <v>-5.7018377114400209</v>
      </c>
      <c r="Q1305" s="137">
        <f t="shared" si="324"/>
        <v>-73.768280961190612</v>
      </c>
      <c r="R1305" s="144">
        <f t="shared" si="325"/>
        <v>-48.396689215618608</v>
      </c>
      <c r="T1305" s="92">
        <f t="shared" si="334"/>
        <v>3.861003861003861E-4</v>
      </c>
      <c r="U1305" s="92">
        <f>SUM($T$13:T1305)</f>
        <v>0.49922779922778815</v>
      </c>
      <c r="V1305" s="92">
        <f t="shared" si="326"/>
        <v>1</v>
      </c>
      <c r="W1305" s="92">
        <v>0</v>
      </c>
      <c r="Y1305" s="92">
        <f t="shared" si="327"/>
        <v>1326</v>
      </c>
      <c r="Z1305" s="92">
        <v>0.3281282298376027</v>
      </c>
      <c r="AB1305" s="92">
        <f t="shared" si="328"/>
        <v>1</v>
      </c>
      <c r="AC1305" s="92">
        <v>0</v>
      </c>
      <c r="AE1305" s="92">
        <f t="shared" si="329"/>
        <v>137</v>
      </c>
      <c r="AF1305" s="92">
        <v>6.4115317719570157</v>
      </c>
    </row>
    <row r="1306" spans="1:32">
      <c r="A1306" s="93">
        <v>1294</v>
      </c>
      <c r="B1306" s="130">
        <v>42047</v>
      </c>
      <c r="C1306" s="92">
        <v>17.042100999999999</v>
      </c>
      <c r="D1306" s="92">
        <v>22.9678</v>
      </c>
      <c r="E1306" s="92">
        <v>14.923</v>
      </c>
      <c r="F1306" s="139">
        <f t="shared" si="321"/>
        <v>-1.472881776724555E-3</v>
      </c>
      <c r="G1306" s="140">
        <f t="shared" si="321"/>
        <v>-4.0060432431499038E-4</v>
      </c>
      <c r="H1306" s="140">
        <f t="shared" si="321"/>
        <v>-3.0489847885813992E-3</v>
      </c>
      <c r="I1306" s="141">
        <f t="shared" si="336"/>
        <v>21.368380477266271</v>
      </c>
      <c r="J1306" s="142">
        <f t="shared" si="330"/>
        <v>25.070652563123154</v>
      </c>
      <c r="K1306" s="142">
        <f t="shared" si="333"/>
        <v>19.399669804998993</v>
      </c>
      <c r="L1306" s="143">
        <f t="shared" si="331"/>
        <v>14957.86633408639</v>
      </c>
      <c r="M1306" s="137">
        <f t="shared" si="322"/>
        <v>-15042.391537873893</v>
      </c>
      <c r="N1306" s="137">
        <f t="shared" si="323"/>
        <v>29099.50470749849</v>
      </c>
      <c r="O1306" s="143">
        <f t="shared" si="335"/>
        <v>22.063665913608929</v>
      </c>
      <c r="P1306" s="137">
        <f t="shared" si="332"/>
        <v>-6.0284621261071152</v>
      </c>
      <c r="Q1306" s="137">
        <f t="shared" si="324"/>
        <v>88.995292501509539</v>
      </c>
      <c r="R1306" s="144">
        <f t="shared" si="325"/>
        <v>105.03049628901135</v>
      </c>
      <c r="T1306" s="92">
        <f t="shared" si="334"/>
        <v>3.861003861003861E-4</v>
      </c>
      <c r="U1306" s="92">
        <f>SUM($T$13:T1306)</f>
        <v>0.49961389961388852</v>
      </c>
      <c r="V1306" s="92">
        <f t="shared" si="326"/>
        <v>1</v>
      </c>
      <c r="W1306" s="92">
        <v>0</v>
      </c>
      <c r="Y1306" s="92">
        <f t="shared" si="327"/>
        <v>1024</v>
      </c>
      <c r="Z1306" s="92">
        <v>0.41614070137620729</v>
      </c>
      <c r="AB1306" s="92">
        <f t="shared" si="328"/>
        <v>44</v>
      </c>
      <c r="AC1306" s="92">
        <v>0.46287603672681144</v>
      </c>
      <c r="AE1306" s="92">
        <f t="shared" si="329"/>
        <v>1454</v>
      </c>
      <c r="AF1306" s="92">
        <v>6.5400209125109541</v>
      </c>
    </row>
    <row r="1307" spans="1:32">
      <c r="A1307" s="93">
        <v>1295</v>
      </c>
      <c r="B1307" s="130">
        <v>42046</v>
      </c>
      <c r="C1307" s="92">
        <v>16.920601000000001</v>
      </c>
      <c r="D1307" s="92">
        <v>22.807099999999998</v>
      </c>
      <c r="E1307" s="92">
        <v>15.069000000000001</v>
      </c>
      <c r="F1307" s="139">
        <f t="shared" si="321"/>
        <v>7.180596008380391E-3</v>
      </c>
      <c r="G1307" s="140">
        <f t="shared" si="321"/>
        <v>7.0460514488910331E-3</v>
      </c>
      <c r="H1307" s="140">
        <f t="shared" si="321"/>
        <v>-9.6887650142677417E-3</v>
      </c>
      <c r="I1307" s="141">
        <f t="shared" si="336"/>
        <v>21.553564036519738</v>
      </c>
      <c r="J1307" s="142">
        <f t="shared" si="330"/>
        <v>25.257419902574203</v>
      </c>
      <c r="K1307" s="142">
        <f t="shared" si="333"/>
        <v>19.270466321587364</v>
      </c>
      <c r="L1307" s="143">
        <f t="shared" si="331"/>
        <v>15087.494825563817</v>
      </c>
      <c r="M1307" s="137">
        <f t="shared" si="322"/>
        <v>-15154.451941544521</v>
      </c>
      <c r="N1307" s="137">
        <f t="shared" si="323"/>
        <v>28905.699482381046</v>
      </c>
      <c r="O1307" s="143">
        <f t="shared" si="335"/>
        <v>-107.56482556381889</v>
      </c>
      <c r="P1307" s="137">
        <f t="shared" si="332"/>
        <v>106.03194154452103</v>
      </c>
      <c r="Q1307" s="137">
        <f t="shared" si="324"/>
        <v>282.80051761895447</v>
      </c>
      <c r="R1307" s="144">
        <f t="shared" si="325"/>
        <v>281.26763359965662</v>
      </c>
      <c r="T1307" s="92">
        <f t="shared" si="334"/>
        <v>3.861003861003861E-4</v>
      </c>
      <c r="U1307" s="92">
        <f>SUM($T$13:T1307)</f>
        <v>0.4999999999999889</v>
      </c>
      <c r="V1307" s="92">
        <f t="shared" si="326"/>
        <v>1</v>
      </c>
      <c r="W1307" s="92">
        <v>0</v>
      </c>
      <c r="Y1307" s="92">
        <f t="shared" si="327"/>
        <v>507</v>
      </c>
      <c r="Z1307" s="92">
        <v>0.63236862995654519</v>
      </c>
      <c r="AB1307" s="92">
        <f t="shared" si="328"/>
        <v>891</v>
      </c>
      <c r="AC1307" s="92">
        <v>0.46435720556110027</v>
      </c>
      <c r="AE1307" s="92">
        <f t="shared" si="329"/>
        <v>439</v>
      </c>
      <c r="AF1307" s="92">
        <v>6.7304276058766845</v>
      </c>
    </row>
    <row r="1308" spans="1:32">
      <c r="A1308" s="93">
        <v>1296</v>
      </c>
      <c r="B1308" s="130">
        <v>42045</v>
      </c>
      <c r="C1308" s="92">
        <v>16.773800000000001</v>
      </c>
      <c r="D1308" s="92">
        <v>22.533100000000001</v>
      </c>
      <c r="E1308" s="92">
        <v>14.9459</v>
      </c>
      <c r="F1308" s="139">
        <f t="shared" si="321"/>
        <v>8.7518034076954354E-3</v>
      </c>
      <c r="G1308" s="140">
        <f t="shared" si="321"/>
        <v>1.2159889229622189E-2</v>
      </c>
      <c r="H1308" s="140">
        <f t="shared" si="321"/>
        <v>8.2363725168776991E-3</v>
      </c>
      <c r="I1308" s="141">
        <f t="shared" si="336"/>
        <v>21.587187717744339</v>
      </c>
      <c r="J1308" s="142">
        <f t="shared" si="330"/>
        <v>25.385678533801386</v>
      </c>
      <c r="K1308" s="142">
        <f t="shared" si="333"/>
        <v>19.619271572805921</v>
      </c>
      <c r="L1308" s="143">
        <f t="shared" si="331"/>
        <v>15111.031402421037</v>
      </c>
      <c r="M1308" s="137">
        <f t="shared" si="322"/>
        <v>-15231.407120280832</v>
      </c>
      <c r="N1308" s="137">
        <f t="shared" si="323"/>
        <v>29428.907359208883</v>
      </c>
      <c r="O1308" s="143">
        <f t="shared" si="335"/>
        <v>-131.10140242103807</v>
      </c>
      <c r="P1308" s="137">
        <f t="shared" si="332"/>
        <v>182.98712028083173</v>
      </c>
      <c r="Q1308" s="137">
        <f t="shared" si="324"/>
        <v>-240.40735920888255</v>
      </c>
      <c r="R1308" s="144">
        <f t="shared" si="325"/>
        <v>-188.5216413490889</v>
      </c>
      <c r="T1308" s="92">
        <f t="shared" si="334"/>
        <v>3.861003861003861E-4</v>
      </c>
      <c r="U1308" s="92">
        <f>SUM($T$13:T1308)</f>
        <v>0.50038610038608933</v>
      </c>
      <c r="V1308" s="92">
        <f t="shared" si="326"/>
        <v>1</v>
      </c>
      <c r="W1308" s="92">
        <v>0</v>
      </c>
      <c r="Y1308" s="92">
        <f t="shared" si="327"/>
        <v>157</v>
      </c>
      <c r="Z1308" s="92">
        <v>0.68066892617571284</v>
      </c>
      <c r="AB1308" s="92">
        <f t="shared" si="328"/>
        <v>1586</v>
      </c>
      <c r="AC1308" s="92">
        <v>0.67216921388535411</v>
      </c>
      <c r="AE1308" s="92">
        <f t="shared" si="329"/>
        <v>1503</v>
      </c>
      <c r="AF1308" s="92">
        <v>6.8834124799268466</v>
      </c>
    </row>
    <row r="1309" spans="1:32">
      <c r="A1309" s="93">
        <v>1297</v>
      </c>
      <c r="B1309" s="130">
        <v>42044</v>
      </c>
      <c r="C1309" s="92">
        <v>16.805799</v>
      </c>
      <c r="D1309" s="92">
        <v>22.621300000000002</v>
      </c>
      <c r="E1309" s="92">
        <v>14.809699999999999</v>
      </c>
      <c r="F1309" s="139">
        <f t="shared" si="321"/>
        <v>-1.9040451453691265E-3</v>
      </c>
      <c r="G1309" s="140">
        <f t="shared" si="321"/>
        <v>-3.8989801647120181E-3</v>
      </c>
      <c r="H1309" s="140">
        <f t="shared" si="321"/>
        <v>9.196675152096212E-3</v>
      </c>
      <c r="I1309" s="141">
        <f t="shared" si="336"/>
        <v>21.359153624293615</v>
      </c>
      <c r="J1309" s="142">
        <f t="shared" si="330"/>
        <v>24.982910848182907</v>
      </c>
      <c r="K1309" s="142">
        <f t="shared" si="333"/>
        <v>19.637958101784641</v>
      </c>
      <c r="L1309" s="143">
        <f t="shared" si="331"/>
        <v>14951.407537005531</v>
      </c>
      <c r="M1309" s="137">
        <f t="shared" si="322"/>
        <v>-14989.746508909744</v>
      </c>
      <c r="N1309" s="137">
        <f t="shared" si="323"/>
        <v>29456.937152676961</v>
      </c>
      <c r="O1309" s="143">
        <f t="shared" si="335"/>
        <v>28.522462994467787</v>
      </c>
      <c r="P1309" s="137">
        <f t="shared" si="332"/>
        <v>-58.673491090255993</v>
      </c>
      <c r="Q1309" s="137">
        <f t="shared" si="324"/>
        <v>-268.43715267696098</v>
      </c>
      <c r="R1309" s="144">
        <f t="shared" si="325"/>
        <v>-298.58818077274918</v>
      </c>
      <c r="T1309" s="92">
        <f t="shared" si="334"/>
        <v>3.861003861003861E-4</v>
      </c>
      <c r="U1309" s="92">
        <f>SUM($T$13:T1309)</f>
        <v>0.50077220077218976</v>
      </c>
      <c r="V1309" s="92">
        <f t="shared" si="326"/>
        <v>1</v>
      </c>
      <c r="W1309" s="92">
        <v>0</v>
      </c>
      <c r="Y1309" s="92">
        <f t="shared" si="327"/>
        <v>2134</v>
      </c>
      <c r="Z1309" s="92">
        <v>0.68498523237758491</v>
      </c>
      <c r="AB1309" s="92">
        <f t="shared" si="328"/>
        <v>313</v>
      </c>
      <c r="AC1309" s="92">
        <v>0.71939798803941812</v>
      </c>
      <c r="AE1309" s="92">
        <f t="shared" si="329"/>
        <v>1486</v>
      </c>
      <c r="AF1309" s="92">
        <v>6.9297968366172427</v>
      </c>
    </row>
    <row r="1310" spans="1:32">
      <c r="A1310" s="93">
        <v>1298</v>
      </c>
      <c r="B1310" s="130">
        <v>42041</v>
      </c>
      <c r="C1310" s="92">
        <v>16.966801</v>
      </c>
      <c r="D1310" s="92">
        <v>22.6616</v>
      </c>
      <c r="E1310" s="92">
        <v>14.8329</v>
      </c>
      <c r="F1310" s="139">
        <f t="shared" si="321"/>
        <v>-9.4892372463141195E-3</v>
      </c>
      <c r="G1310" s="140">
        <f t="shared" si="321"/>
        <v>-1.778338687471237E-3</v>
      </c>
      <c r="H1310" s="140">
        <f t="shared" si="321"/>
        <v>-1.5640906363557638E-3</v>
      </c>
      <c r="I1310" s="141">
        <f t="shared" si="336"/>
        <v>21.196831271852602</v>
      </c>
      <c r="J1310" s="142">
        <f t="shared" si="330"/>
        <v>25.036098020881141</v>
      </c>
      <c r="K1310" s="142">
        <f t="shared" si="333"/>
        <v>19.428564360307153</v>
      </c>
      <c r="L1310" s="143">
        <f t="shared" si="331"/>
        <v>14837.781890296821</v>
      </c>
      <c r="M1310" s="137">
        <f t="shared" si="322"/>
        <v>-15021.658812528685</v>
      </c>
      <c r="N1310" s="137">
        <f t="shared" si="323"/>
        <v>29142.84654046073</v>
      </c>
      <c r="O1310" s="143">
        <f t="shared" si="335"/>
        <v>142.1481097031774</v>
      </c>
      <c r="P1310" s="137">
        <f t="shared" si="332"/>
        <v>-26.76118747131477</v>
      </c>
      <c r="Q1310" s="137">
        <f t="shared" si="324"/>
        <v>45.653459539269534</v>
      </c>
      <c r="R1310" s="144">
        <f t="shared" si="325"/>
        <v>161.04038177113216</v>
      </c>
      <c r="T1310" s="92">
        <f t="shared" si="334"/>
        <v>3.861003861003861E-4</v>
      </c>
      <c r="U1310" s="92">
        <f>SUM($T$13:T1310)</f>
        <v>0.50115830115829019</v>
      </c>
      <c r="V1310" s="92">
        <f t="shared" si="326"/>
        <v>1</v>
      </c>
      <c r="W1310" s="92">
        <v>0</v>
      </c>
      <c r="Y1310" s="92">
        <f t="shared" si="327"/>
        <v>1898</v>
      </c>
      <c r="Z1310" s="92">
        <v>0.73164722070941934</v>
      </c>
      <c r="AB1310" s="92">
        <f t="shared" si="328"/>
        <v>1892</v>
      </c>
      <c r="AC1310" s="92">
        <v>1.1170408186699206</v>
      </c>
      <c r="AE1310" s="92">
        <f t="shared" si="329"/>
        <v>2058</v>
      </c>
      <c r="AF1310" s="92">
        <v>7.0376174144003016</v>
      </c>
    </row>
    <row r="1311" spans="1:32">
      <c r="A1311" s="93">
        <v>1299</v>
      </c>
      <c r="B1311" s="130">
        <v>42040</v>
      </c>
      <c r="C1311" s="92">
        <v>16.843499999999999</v>
      </c>
      <c r="D1311" s="92">
        <v>22.589500000000001</v>
      </c>
      <c r="E1311" s="92">
        <v>14.791700000000001</v>
      </c>
      <c r="F1311" s="139">
        <f t="shared" si="321"/>
        <v>7.3203906551488895E-3</v>
      </c>
      <c r="G1311" s="140">
        <f t="shared" si="321"/>
        <v>3.1917483786714218E-3</v>
      </c>
      <c r="H1311" s="140">
        <f t="shared" si="321"/>
        <v>2.785345835840447E-3</v>
      </c>
      <c r="I1311" s="141">
        <f t="shared" si="336"/>
        <v>21.556555627981119</v>
      </c>
      <c r="J1311" s="142">
        <f t="shared" si="330"/>
        <v>25.160751283560945</v>
      </c>
      <c r="K1311" s="142">
        <f t="shared" si="333"/>
        <v>19.513200044619619</v>
      </c>
      <c r="L1311" s="143">
        <f t="shared" si="331"/>
        <v>15089.588939586783</v>
      </c>
      <c r="M1311" s="137">
        <f t="shared" si="322"/>
        <v>-15096.450770136567</v>
      </c>
      <c r="N1311" s="137">
        <f t="shared" si="323"/>
        <v>29269.800066929431</v>
      </c>
      <c r="O1311" s="143">
        <f t="shared" si="335"/>
        <v>-109.65893958678498</v>
      </c>
      <c r="P1311" s="137">
        <f t="shared" si="332"/>
        <v>48.030770136567298</v>
      </c>
      <c r="Q1311" s="137">
        <f t="shared" si="324"/>
        <v>-81.300066929430614</v>
      </c>
      <c r="R1311" s="144">
        <f t="shared" si="325"/>
        <v>-142.9282363796483</v>
      </c>
      <c r="T1311" s="92">
        <f t="shared" si="334"/>
        <v>3.861003861003861E-4</v>
      </c>
      <c r="U1311" s="92">
        <f>SUM($T$13:T1311)</f>
        <v>0.50154440154439062</v>
      </c>
      <c r="V1311" s="92">
        <f t="shared" si="326"/>
        <v>1</v>
      </c>
      <c r="W1311" s="92">
        <v>0</v>
      </c>
      <c r="Y1311" s="92">
        <f t="shared" si="327"/>
        <v>310</v>
      </c>
      <c r="Z1311" s="92">
        <v>0.74898697245043877</v>
      </c>
      <c r="AB1311" s="92">
        <f t="shared" si="328"/>
        <v>2586</v>
      </c>
      <c r="AC1311" s="92">
        <v>1.605111828619556</v>
      </c>
      <c r="AE1311" s="92">
        <f t="shared" si="329"/>
        <v>1204</v>
      </c>
      <c r="AF1311" s="92">
        <v>7.1272300941109279</v>
      </c>
    </row>
    <row r="1312" spans="1:32">
      <c r="A1312" s="93">
        <v>1300</v>
      </c>
      <c r="B1312" s="130">
        <v>42039</v>
      </c>
      <c r="C1312" s="92">
        <v>16.807600000000001</v>
      </c>
      <c r="D1312" s="92">
        <v>22.212199999999999</v>
      </c>
      <c r="E1312" s="92">
        <v>14.881500000000001</v>
      </c>
      <c r="F1312" s="139">
        <f t="shared" si="321"/>
        <v>2.1359385040100598E-3</v>
      </c>
      <c r="G1312" s="140">
        <f t="shared" si="321"/>
        <v>1.6986160758502233E-2</v>
      </c>
      <c r="H1312" s="140">
        <f t="shared" si="321"/>
        <v>-6.0343379363639871E-3</v>
      </c>
      <c r="I1312" s="141">
        <f t="shared" si="336"/>
        <v>21.445608870391965</v>
      </c>
      <c r="J1312" s="142">
        <f t="shared" si="330"/>
        <v>25.506724802135768</v>
      </c>
      <c r="K1312" s="142">
        <f t="shared" si="333"/>
        <v>19.341577818096294</v>
      </c>
      <c r="L1312" s="143">
        <f t="shared" si="331"/>
        <v>15011.926209274376</v>
      </c>
      <c r="M1312" s="137">
        <f t="shared" si="322"/>
        <v>-15304.034881281461</v>
      </c>
      <c r="N1312" s="137">
        <f t="shared" si="323"/>
        <v>29012.366727144439</v>
      </c>
      <c r="O1312" s="143">
        <f t="shared" si="335"/>
        <v>-31.996209274377179</v>
      </c>
      <c r="P1312" s="137">
        <f t="shared" si="332"/>
        <v>255.61488128146084</v>
      </c>
      <c r="Q1312" s="137">
        <f t="shared" si="324"/>
        <v>176.13327285556079</v>
      </c>
      <c r="R1312" s="144">
        <f t="shared" si="325"/>
        <v>399.75194486264445</v>
      </c>
      <c r="T1312" s="92">
        <f t="shared" si="334"/>
        <v>3.861003861003861E-4</v>
      </c>
      <c r="U1312" s="92">
        <f>SUM($T$13:T1312)</f>
        <v>0.50193050193049105</v>
      </c>
      <c r="V1312" s="92">
        <f t="shared" si="326"/>
        <v>1</v>
      </c>
      <c r="W1312" s="92">
        <v>0</v>
      </c>
      <c r="Y1312" s="92">
        <f t="shared" si="327"/>
        <v>2391</v>
      </c>
      <c r="Z1312" s="92">
        <v>0.7750525339943124</v>
      </c>
      <c r="AB1312" s="92">
        <f t="shared" si="328"/>
        <v>1765</v>
      </c>
      <c r="AC1312" s="92">
        <v>1.6783405482237868</v>
      </c>
      <c r="AE1312" s="92">
        <f t="shared" si="329"/>
        <v>255</v>
      </c>
      <c r="AF1312" s="92">
        <v>7.2975056725772447</v>
      </c>
    </row>
    <row r="1313" spans="1:32">
      <c r="A1313" s="93">
        <v>1301</v>
      </c>
      <c r="B1313" s="130">
        <v>42038</v>
      </c>
      <c r="C1313" s="92">
        <v>16.850300000000001</v>
      </c>
      <c r="D1313" s="92">
        <v>22.328299999999999</v>
      </c>
      <c r="E1313" s="92">
        <v>14.6759</v>
      </c>
      <c r="F1313" s="139">
        <f t="shared" si="321"/>
        <v>-2.5340795119375148E-3</v>
      </c>
      <c r="G1313" s="140">
        <f t="shared" si="321"/>
        <v>-5.199679330714857E-3</v>
      </c>
      <c r="H1313" s="140">
        <f t="shared" si="321"/>
        <v>1.4009362287832561E-2</v>
      </c>
      <c r="I1313" s="141">
        <f t="shared" si="336"/>
        <v>21.345670951852487</v>
      </c>
      <c r="J1313" s="142">
        <f t="shared" si="330"/>
        <v>24.950288402610141</v>
      </c>
      <c r="K1313" s="142">
        <f t="shared" si="333"/>
        <v>19.731608180758933</v>
      </c>
      <c r="L1313" s="143">
        <f t="shared" si="331"/>
        <v>14941.96966629674</v>
      </c>
      <c r="M1313" s="137">
        <f t="shared" si="322"/>
        <v>-14970.173041566084</v>
      </c>
      <c r="N1313" s="137">
        <f t="shared" si="323"/>
        <v>29597.412271138401</v>
      </c>
      <c r="O1313" s="143">
        <f t="shared" si="335"/>
        <v>37.960333703258584</v>
      </c>
      <c r="P1313" s="137">
        <f t="shared" si="332"/>
        <v>-78.246958433916006</v>
      </c>
      <c r="Q1313" s="137">
        <f t="shared" si="324"/>
        <v>-408.91227113840068</v>
      </c>
      <c r="R1313" s="144">
        <f t="shared" si="325"/>
        <v>-449.19889586905811</v>
      </c>
      <c r="T1313" s="92">
        <f t="shared" si="334"/>
        <v>3.861003861003861E-4</v>
      </c>
      <c r="U1313" s="92">
        <f>SUM($T$13:T1313)</f>
        <v>0.50231660231659148</v>
      </c>
      <c r="V1313" s="92">
        <f t="shared" si="326"/>
        <v>1459</v>
      </c>
      <c r="W1313" s="92">
        <v>0.33893345921569562</v>
      </c>
      <c r="Y1313" s="92">
        <f t="shared" si="327"/>
        <v>1246</v>
      </c>
      <c r="Z1313" s="92">
        <v>0.78353722192514397</v>
      </c>
      <c r="AB1313" s="92">
        <f t="shared" si="328"/>
        <v>1494</v>
      </c>
      <c r="AC1313" s="92">
        <v>1.8041397213928576</v>
      </c>
      <c r="AE1313" s="92">
        <f t="shared" si="329"/>
        <v>2082</v>
      </c>
      <c r="AF1313" s="92">
        <v>7.3673180789410253</v>
      </c>
    </row>
    <row r="1314" spans="1:32">
      <c r="A1314" s="93">
        <v>1302</v>
      </c>
      <c r="B1314" s="130">
        <v>42037</v>
      </c>
      <c r="C1314" s="92">
        <v>16.905701000000001</v>
      </c>
      <c r="D1314" s="92">
        <v>22.550799999999999</v>
      </c>
      <c r="E1314" s="92">
        <v>14.8589</v>
      </c>
      <c r="F1314" s="139">
        <f t="shared" si="321"/>
        <v>-3.2770602059033482E-3</v>
      </c>
      <c r="G1314" s="140">
        <f t="shared" si="321"/>
        <v>-9.8666122709615278E-3</v>
      </c>
      <c r="H1314" s="140">
        <f t="shared" si="321"/>
        <v>-1.2315851106071141E-2</v>
      </c>
      <c r="I1314" s="141">
        <f t="shared" si="336"/>
        <v>21.329771239299689</v>
      </c>
      <c r="J1314" s="142">
        <f t="shared" si="330"/>
        <v>24.833238457615696</v>
      </c>
      <c r="K1314" s="142">
        <f t="shared" si="333"/>
        <v>19.21934585332696</v>
      </c>
      <c r="L1314" s="143">
        <f t="shared" si="331"/>
        <v>14930.839867509781</v>
      </c>
      <c r="M1314" s="137">
        <f t="shared" si="322"/>
        <v>-14899.943074569417</v>
      </c>
      <c r="N1314" s="137">
        <f t="shared" si="323"/>
        <v>28829.018779990442</v>
      </c>
      <c r="O1314" s="143">
        <f t="shared" si="335"/>
        <v>49.090132490217002</v>
      </c>
      <c r="P1314" s="137">
        <f t="shared" si="332"/>
        <v>-148.47692543058292</v>
      </c>
      <c r="Q1314" s="137">
        <f t="shared" si="324"/>
        <v>359.48122000955846</v>
      </c>
      <c r="R1314" s="144">
        <f t="shared" si="325"/>
        <v>260.09442706919253</v>
      </c>
      <c r="T1314" s="92">
        <f t="shared" si="334"/>
        <v>3.861003861003861E-4</v>
      </c>
      <c r="U1314" s="92">
        <f>SUM($T$13:T1314)</f>
        <v>0.50270270270269191</v>
      </c>
      <c r="V1314" s="92">
        <f t="shared" si="326"/>
        <v>402</v>
      </c>
      <c r="W1314" s="92">
        <v>0.61249517808755627</v>
      </c>
      <c r="Y1314" s="92">
        <f t="shared" si="327"/>
        <v>544</v>
      </c>
      <c r="Z1314" s="92">
        <v>1.0193285917957837</v>
      </c>
      <c r="AB1314" s="92">
        <f t="shared" si="328"/>
        <v>565</v>
      </c>
      <c r="AC1314" s="92">
        <v>1.8819452280004043</v>
      </c>
      <c r="AE1314" s="92">
        <f t="shared" si="329"/>
        <v>1282</v>
      </c>
      <c r="AF1314" s="92">
        <v>7.4746603769435751</v>
      </c>
    </row>
    <row r="1315" spans="1:32">
      <c r="A1315" s="93">
        <v>1303</v>
      </c>
      <c r="B1315" s="130">
        <v>42034</v>
      </c>
      <c r="C1315" s="92">
        <v>16.759398999999998</v>
      </c>
      <c r="D1315" s="92">
        <v>22.291599000000001</v>
      </c>
      <c r="E1315" s="92">
        <v>14.9618</v>
      </c>
      <c r="F1315" s="139">
        <f t="shared" si="321"/>
        <v>8.7295493114043499E-3</v>
      </c>
      <c r="G1315" s="140">
        <f t="shared" si="321"/>
        <v>1.1627743707393945E-2</v>
      </c>
      <c r="H1315" s="140">
        <f t="shared" si="321"/>
        <v>-6.8775147375316203E-3</v>
      </c>
      <c r="I1315" s="141">
        <f t="shared" si="336"/>
        <v>21.58671148230912</v>
      </c>
      <c r="J1315" s="142">
        <f t="shared" si="330"/>
        <v>25.372331951602035</v>
      </c>
      <c r="K1315" s="142">
        <f t="shared" si="333"/>
        <v>19.325170440722371</v>
      </c>
      <c r="L1315" s="143">
        <f t="shared" si="331"/>
        <v>15110.698037616385</v>
      </c>
      <c r="M1315" s="137">
        <f t="shared" si="322"/>
        <v>-15223.399170961222</v>
      </c>
      <c r="N1315" s="137">
        <f t="shared" si="323"/>
        <v>28987.755661083556</v>
      </c>
      <c r="O1315" s="143">
        <f t="shared" si="335"/>
        <v>-130.76803761638621</v>
      </c>
      <c r="P1315" s="137">
        <f t="shared" si="332"/>
        <v>174.97917096122183</v>
      </c>
      <c r="Q1315" s="137">
        <f t="shared" si="324"/>
        <v>200.74433891644367</v>
      </c>
      <c r="R1315" s="144">
        <f t="shared" si="325"/>
        <v>244.95547226127928</v>
      </c>
      <c r="T1315" s="92">
        <f t="shared" si="334"/>
        <v>3.861003861003861E-4</v>
      </c>
      <c r="U1315" s="92">
        <f>SUM($T$13:T1315)</f>
        <v>0.50308880308879234</v>
      </c>
      <c r="V1315" s="92">
        <f t="shared" si="326"/>
        <v>1535</v>
      </c>
      <c r="W1315" s="92">
        <v>0.65017622387131269</v>
      </c>
      <c r="Y1315" s="92">
        <f t="shared" si="327"/>
        <v>541</v>
      </c>
      <c r="Z1315" s="92">
        <v>1.1510660711010132</v>
      </c>
      <c r="AB1315" s="92">
        <f t="shared" si="328"/>
        <v>1591</v>
      </c>
      <c r="AC1315" s="92">
        <v>2.2426642899408762</v>
      </c>
      <c r="AE1315" s="92">
        <f t="shared" si="329"/>
        <v>2534</v>
      </c>
      <c r="AF1315" s="92">
        <v>7.9081101457577461</v>
      </c>
    </row>
    <row r="1316" spans="1:32">
      <c r="A1316" s="93">
        <v>1304</v>
      </c>
      <c r="B1316" s="130">
        <v>42033</v>
      </c>
      <c r="C1316" s="92">
        <v>16.621798999999999</v>
      </c>
      <c r="D1316" s="92">
        <v>22.295999999999999</v>
      </c>
      <c r="E1316" s="92">
        <v>14.785</v>
      </c>
      <c r="F1316" s="139">
        <f t="shared" si="321"/>
        <v>8.2782856416443451E-3</v>
      </c>
      <c r="G1316" s="140">
        <f t="shared" si="321"/>
        <v>-1.9738966630777899E-4</v>
      </c>
      <c r="H1316" s="140">
        <f t="shared" si="321"/>
        <v>1.1958065607034163E-2</v>
      </c>
      <c r="I1316" s="141">
        <f t="shared" si="336"/>
        <v>21.577054484902625</v>
      </c>
      <c r="J1316" s="142">
        <f t="shared" si="330"/>
        <v>25.075749328996235</v>
      </c>
      <c r="K1316" s="142">
        <f t="shared" si="333"/>
        <v>19.691691998647279</v>
      </c>
      <c r="L1316" s="143">
        <f t="shared" si="331"/>
        <v>15103.938139431837</v>
      </c>
      <c r="M1316" s="137">
        <f t="shared" si="322"/>
        <v>-15045.449597397741</v>
      </c>
      <c r="N1316" s="137">
        <f t="shared" si="323"/>
        <v>29537.537997970918</v>
      </c>
      <c r="O1316" s="143">
        <f t="shared" si="335"/>
        <v>-124.00813943183857</v>
      </c>
      <c r="P1316" s="137">
        <f t="shared" si="332"/>
        <v>-2.9704026022591279</v>
      </c>
      <c r="Q1316" s="137">
        <f t="shared" si="324"/>
        <v>-349.03799797091779</v>
      </c>
      <c r="R1316" s="144">
        <f t="shared" si="325"/>
        <v>-476.01654000501549</v>
      </c>
      <c r="T1316" s="92">
        <f t="shared" si="334"/>
        <v>3.861003861003861E-4</v>
      </c>
      <c r="U1316" s="92">
        <f>SUM($T$13:T1316)</f>
        <v>0.50347490347489277</v>
      </c>
      <c r="V1316" s="92">
        <f t="shared" si="326"/>
        <v>233</v>
      </c>
      <c r="W1316" s="92">
        <v>0.7533982187978836</v>
      </c>
      <c r="Y1316" s="92">
        <f t="shared" si="327"/>
        <v>337</v>
      </c>
      <c r="Z1316" s="92">
        <v>1.3382566734653665</v>
      </c>
      <c r="AB1316" s="92">
        <f t="shared" si="328"/>
        <v>481</v>
      </c>
      <c r="AC1316" s="92">
        <v>2.2491991501665325</v>
      </c>
      <c r="AE1316" s="92">
        <f t="shared" si="329"/>
        <v>97</v>
      </c>
      <c r="AF1316" s="92">
        <v>7.9234915062115761</v>
      </c>
    </row>
    <row r="1317" spans="1:32">
      <c r="A1317" s="93">
        <v>1305</v>
      </c>
      <c r="B1317" s="130">
        <v>42032</v>
      </c>
      <c r="C1317" s="92">
        <v>16.615200000000002</v>
      </c>
      <c r="D1317" s="92">
        <v>22.2041</v>
      </c>
      <c r="E1317" s="92">
        <v>14.728</v>
      </c>
      <c r="F1317" s="139">
        <f t="shared" si="321"/>
        <v>3.9716644999754358E-4</v>
      </c>
      <c r="G1317" s="140">
        <f t="shared" si="321"/>
        <v>4.1388752527686812E-3</v>
      </c>
      <c r="H1317" s="140">
        <f t="shared" si="321"/>
        <v>3.8701792504074461E-3</v>
      </c>
      <c r="I1317" s="141">
        <f t="shared" si="336"/>
        <v>21.408399322313301</v>
      </c>
      <c r="J1317" s="142">
        <f t="shared" si="330"/>
        <v>25.184505888552117</v>
      </c>
      <c r="K1317" s="142">
        <f t="shared" si="333"/>
        <v>19.534309818033677</v>
      </c>
      <c r="L1317" s="143">
        <f t="shared" si="331"/>
        <v>14985.87952561931</v>
      </c>
      <c r="M1317" s="137">
        <f t="shared" si="322"/>
        <v>-15110.703533131271</v>
      </c>
      <c r="N1317" s="137">
        <f t="shared" si="323"/>
        <v>29301.464727050516</v>
      </c>
      <c r="O1317" s="143">
        <f t="shared" si="335"/>
        <v>-5.9495256193113164</v>
      </c>
      <c r="P1317" s="137">
        <f t="shared" si="332"/>
        <v>62.283533131270815</v>
      </c>
      <c r="Q1317" s="137">
        <f t="shared" si="324"/>
        <v>-112.96472705051565</v>
      </c>
      <c r="R1317" s="144">
        <f t="shared" si="325"/>
        <v>-56.63071953855615</v>
      </c>
      <c r="T1317" s="92">
        <f t="shared" si="334"/>
        <v>3.861003861003861E-4</v>
      </c>
      <c r="U1317" s="92">
        <f>SUM($T$13:T1317)</f>
        <v>0.5038610038609932</v>
      </c>
      <c r="V1317" s="92">
        <f t="shared" si="326"/>
        <v>2108</v>
      </c>
      <c r="W1317" s="92">
        <v>0.82715846214523481</v>
      </c>
      <c r="Y1317" s="92">
        <f t="shared" si="327"/>
        <v>539</v>
      </c>
      <c r="Z1317" s="92">
        <v>1.4449516442473396</v>
      </c>
      <c r="AB1317" s="92">
        <f t="shared" si="328"/>
        <v>1415</v>
      </c>
      <c r="AC1317" s="92">
        <v>2.4541274936964328</v>
      </c>
      <c r="AE1317" s="92">
        <f t="shared" si="329"/>
        <v>1937</v>
      </c>
      <c r="AF1317" s="92">
        <v>8.4389468001627392</v>
      </c>
    </row>
    <row r="1318" spans="1:32">
      <c r="A1318" s="93">
        <v>1306</v>
      </c>
      <c r="B1318" s="130">
        <v>42031</v>
      </c>
      <c r="C1318" s="92">
        <v>16.395700000000001</v>
      </c>
      <c r="D1318" s="92">
        <v>21.985001</v>
      </c>
      <c r="E1318" s="92">
        <v>14.617699999999999</v>
      </c>
      <c r="F1318" s="139">
        <f t="shared" si="321"/>
        <v>1.3387656519697311E-2</v>
      </c>
      <c r="G1318" s="140">
        <f t="shared" si="321"/>
        <v>9.9658398923885283E-3</v>
      </c>
      <c r="H1318" s="140">
        <f t="shared" si="321"/>
        <v>7.54564671596758E-3</v>
      </c>
      <c r="I1318" s="141">
        <f t="shared" si="336"/>
        <v>21.686394510755868</v>
      </c>
      <c r="J1318" s="142">
        <f t="shared" si="330"/>
        <v>25.33065024058903</v>
      </c>
      <c r="K1318" s="142">
        <f t="shared" si="333"/>
        <v>19.605830739446013</v>
      </c>
      <c r="L1318" s="143">
        <f t="shared" si="331"/>
        <v>15180.476157529107</v>
      </c>
      <c r="M1318" s="137">
        <f t="shared" si="322"/>
        <v>-15198.390144353418</v>
      </c>
      <c r="N1318" s="137">
        <f t="shared" si="323"/>
        <v>29408.74610916902</v>
      </c>
      <c r="O1318" s="143">
        <f t="shared" si="335"/>
        <v>-200.54615752910831</v>
      </c>
      <c r="P1318" s="137">
        <f t="shared" si="332"/>
        <v>149.97014435341771</v>
      </c>
      <c r="Q1318" s="137">
        <f t="shared" si="324"/>
        <v>-220.2461091690202</v>
      </c>
      <c r="R1318" s="144">
        <f t="shared" si="325"/>
        <v>-270.82212234471081</v>
      </c>
      <c r="T1318" s="92">
        <f t="shared" si="334"/>
        <v>3.861003861003861E-4</v>
      </c>
      <c r="U1318" s="92">
        <f>SUM($T$13:T1318)</f>
        <v>0.50424710424709362</v>
      </c>
      <c r="V1318" s="92">
        <f t="shared" si="326"/>
        <v>421</v>
      </c>
      <c r="W1318" s="92">
        <v>0.88912969008197251</v>
      </c>
      <c r="Y1318" s="92">
        <f t="shared" si="327"/>
        <v>807</v>
      </c>
      <c r="Z1318" s="92">
        <v>1.485532398108262</v>
      </c>
      <c r="AB1318" s="92">
        <f t="shared" si="328"/>
        <v>1509</v>
      </c>
      <c r="AC1318" s="92">
        <v>2.4618236327005434</v>
      </c>
      <c r="AE1318" s="92">
        <f t="shared" si="329"/>
        <v>709</v>
      </c>
      <c r="AF1318" s="92">
        <v>8.4879109223220439</v>
      </c>
    </row>
    <row r="1319" spans="1:32">
      <c r="A1319" s="93">
        <v>1307</v>
      </c>
      <c r="B1319" s="130">
        <v>42030</v>
      </c>
      <c r="C1319" s="92">
        <v>16.341000000000001</v>
      </c>
      <c r="D1319" s="92">
        <v>22.011399999999998</v>
      </c>
      <c r="E1319" s="92">
        <v>14.5741</v>
      </c>
      <c r="F1319" s="139">
        <f t="shared" si="321"/>
        <v>3.3474083593416637E-3</v>
      </c>
      <c r="G1319" s="140">
        <f t="shared" si="321"/>
        <v>-1.1993330728621299E-3</v>
      </c>
      <c r="H1319" s="140">
        <f t="shared" si="321"/>
        <v>2.9916084012049371E-3</v>
      </c>
      <c r="I1319" s="141">
        <f t="shared" si="336"/>
        <v>21.471534204149073</v>
      </c>
      <c r="J1319" s="142">
        <f t="shared" si="330"/>
        <v>25.050619886999467</v>
      </c>
      <c r="K1319" s="142">
        <f t="shared" si="333"/>
        <v>19.517213707879048</v>
      </c>
      <c r="L1319" s="143">
        <f t="shared" si="331"/>
        <v>15030.073942904351</v>
      </c>
      <c r="M1319" s="137">
        <f t="shared" si="322"/>
        <v>-15030.37193219968</v>
      </c>
      <c r="N1319" s="137">
        <f t="shared" si="323"/>
        <v>29275.820561818571</v>
      </c>
      <c r="O1319" s="143">
        <f t="shared" si="335"/>
        <v>-50.143942904353025</v>
      </c>
      <c r="P1319" s="137">
        <f t="shared" si="332"/>
        <v>-18.048067800320496</v>
      </c>
      <c r="Q1319" s="137">
        <f t="shared" si="324"/>
        <v>-87.32056181857115</v>
      </c>
      <c r="R1319" s="144">
        <f t="shared" si="325"/>
        <v>-155.51257252324467</v>
      </c>
      <c r="T1319" s="92">
        <f t="shared" si="334"/>
        <v>3.861003861003861E-4</v>
      </c>
      <c r="U1319" s="92">
        <f>SUM($T$13:T1319)</f>
        <v>0.50463320463319405</v>
      </c>
      <c r="V1319" s="92">
        <f t="shared" si="326"/>
        <v>2038</v>
      </c>
      <c r="W1319" s="92">
        <v>0.89097305655923265</v>
      </c>
      <c r="Y1319" s="92">
        <f t="shared" si="327"/>
        <v>2218</v>
      </c>
      <c r="Z1319" s="92">
        <v>1.5703723593414907</v>
      </c>
      <c r="AB1319" s="92">
        <f t="shared" si="328"/>
        <v>13</v>
      </c>
      <c r="AC1319" s="92">
        <v>2.5051818474457832</v>
      </c>
      <c r="AE1319" s="92">
        <f t="shared" si="329"/>
        <v>440</v>
      </c>
      <c r="AF1319" s="92">
        <v>8.5357189103615383</v>
      </c>
    </row>
    <row r="1320" spans="1:32">
      <c r="A1320" s="93">
        <v>1308</v>
      </c>
      <c r="B1320" s="130">
        <v>42027</v>
      </c>
      <c r="C1320" s="92">
        <v>16.565999999999999</v>
      </c>
      <c r="D1320" s="92">
        <v>21.9084</v>
      </c>
      <c r="E1320" s="92">
        <v>14.6488</v>
      </c>
      <c r="F1320" s="139">
        <f t="shared" si="321"/>
        <v>-1.3582035494385969E-2</v>
      </c>
      <c r="G1320" s="140">
        <f t="shared" si="321"/>
        <v>4.7013930729764564E-3</v>
      </c>
      <c r="H1320" s="140">
        <f t="shared" si="321"/>
        <v>-5.0993938070013067E-3</v>
      </c>
      <c r="I1320" s="141">
        <f t="shared" si="336"/>
        <v>21.109245798623689</v>
      </c>
      <c r="J1320" s="142">
        <f t="shared" si="330"/>
        <v>25.198614229245401</v>
      </c>
      <c r="K1320" s="142">
        <f t="shared" si="333"/>
        <v>19.359770895909563</v>
      </c>
      <c r="L1320" s="143">
        <f t="shared" si="331"/>
        <v>14776.472059036583</v>
      </c>
      <c r="M1320" s="137">
        <f t="shared" si="322"/>
        <v>-15119.168537547241</v>
      </c>
      <c r="N1320" s="137">
        <f t="shared" si="323"/>
        <v>29039.656343864342</v>
      </c>
      <c r="O1320" s="143">
        <f t="shared" si="335"/>
        <v>203.45794096341524</v>
      </c>
      <c r="P1320" s="137">
        <f t="shared" si="332"/>
        <v>70.74853754724063</v>
      </c>
      <c r="Q1320" s="137">
        <f t="shared" si="324"/>
        <v>148.84365613565751</v>
      </c>
      <c r="R1320" s="144">
        <f t="shared" si="325"/>
        <v>423.05013464631338</v>
      </c>
      <c r="T1320" s="92">
        <f t="shared" si="334"/>
        <v>3.861003861003861E-4</v>
      </c>
      <c r="U1320" s="92">
        <f>SUM($T$13:T1320)</f>
        <v>0.50501930501929448</v>
      </c>
      <c r="V1320" s="92">
        <f t="shared" si="326"/>
        <v>2054</v>
      </c>
      <c r="W1320" s="92">
        <v>0.90357143279652519</v>
      </c>
      <c r="Y1320" s="92">
        <f t="shared" si="327"/>
        <v>1449</v>
      </c>
      <c r="Z1320" s="92">
        <v>1.6919815909168392</v>
      </c>
      <c r="AB1320" s="92">
        <f t="shared" si="328"/>
        <v>1346</v>
      </c>
      <c r="AC1320" s="92">
        <v>2.6907947921572486</v>
      </c>
      <c r="AE1320" s="92">
        <f t="shared" si="329"/>
        <v>2369</v>
      </c>
      <c r="AF1320" s="92">
        <v>8.5879609437997715</v>
      </c>
    </row>
    <row r="1321" spans="1:32">
      <c r="A1321" s="93">
        <v>1309</v>
      </c>
      <c r="B1321" s="130">
        <v>42026</v>
      </c>
      <c r="C1321" s="92">
        <v>17.138000000000002</v>
      </c>
      <c r="D1321" s="92">
        <v>22.350300000000001</v>
      </c>
      <c r="E1321" s="92">
        <v>14.602600000000001</v>
      </c>
      <c r="F1321" s="139">
        <f t="shared" si="321"/>
        <v>-3.3376123234916677E-2</v>
      </c>
      <c r="G1321" s="140">
        <f t="shared" si="321"/>
        <v>-1.9771546690648512E-2</v>
      </c>
      <c r="H1321" s="140">
        <f t="shared" si="321"/>
        <v>3.1638201416186451E-3</v>
      </c>
      <c r="I1321" s="141">
        <f t="shared" si="336"/>
        <v>20.685654300385107</v>
      </c>
      <c r="J1321" s="142">
        <f t="shared" si="330"/>
        <v>24.584815768915853</v>
      </c>
      <c r="K1321" s="142">
        <f t="shared" si="333"/>
        <v>19.520564776135757</v>
      </c>
      <c r="L1321" s="143">
        <f t="shared" si="331"/>
        <v>14479.958010269575</v>
      </c>
      <c r="M1321" s="137">
        <f t="shared" si="322"/>
        <v>-14750.889461349512</v>
      </c>
      <c r="N1321" s="137">
        <f t="shared" si="323"/>
        <v>29280.847164203635</v>
      </c>
      <c r="O1321" s="143">
        <f t="shared" si="335"/>
        <v>499.97198973042396</v>
      </c>
      <c r="P1321" s="137">
        <f t="shared" si="332"/>
        <v>-297.53053865048787</v>
      </c>
      <c r="Q1321" s="137">
        <f t="shared" si="324"/>
        <v>-92.347164203634748</v>
      </c>
      <c r="R1321" s="144">
        <f t="shared" si="325"/>
        <v>110.09428687630134</v>
      </c>
      <c r="T1321" s="92">
        <f t="shared" si="334"/>
        <v>3.861003861003861E-4</v>
      </c>
      <c r="U1321" s="92">
        <f>SUM($T$13:T1321)</f>
        <v>0.50540540540539491</v>
      </c>
      <c r="V1321" s="92">
        <f t="shared" si="326"/>
        <v>2473</v>
      </c>
      <c r="W1321" s="92">
        <v>0.91575559359444014</v>
      </c>
      <c r="Y1321" s="92">
        <f t="shared" si="327"/>
        <v>1333</v>
      </c>
      <c r="Z1321" s="92">
        <v>1.7172755207775481</v>
      </c>
      <c r="AB1321" s="92">
        <f t="shared" si="328"/>
        <v>255</v>
      </c>
      <c r="AC1321" s="92">
        <v>2.7559996487434546</v>
      </c>
      <c r="AE1321" s="92">
        <f t="shared" si="329"/>
        <v>1482</v>
      </c>
      <c r="AF1321" s="92">
        <v>8.6328932101077953</v>
      </c>
    </row>
    <row r="1322" spans="1:32">
      <c r="A1322" s="93">
        <v>1310</v>
      </c>
      <c r="B1322" s="130">
        <v>42025</v>
      </c>
      <c r="C1322" s="92">
        <v>16.916499999999999</v>
      </c>
      <c r="D1322" s="92">
        <v>22.189198999999999</v>
      </c>
      <c r="E1322" s="92">
        <v>14.757999999999999</v>
      </c>
      <c r="F1322" s="139">
        <f t="shared" si="321"/>
        <v>1.3093725061330774E-2</v>
      </c>
      <c r="G1322" s="140">
        <f t="shared" si="321"/>
        <v>7.260334183311512E-3</v>
      </c>
      <c r="H1322" s="140">
        <f t="shared" si="321"/>
        <v>-1.0529882097845111E-2</v>
      </c>
      <c r="I1322" s="141">
        <f t="shared" si="336"/>
        <v>21.680104406939972</v>
      </c>
      <c r="J1322" s="142">
        <f t="shared" si="330"/>
        <v>25.262794263551381</v>
      </c>
      <c r="K1322" s="142">
        <f t="shared" si="333"/>
        <v>19.254099024258032</v>
      </c>
      <c r="L1322" s="143">
        <f t="shared" si="331"/>
        <v>15176.073084857981</v>
      </c>
      <c r="M1322" s="137">
        <f t="shared" si="322"/>
        <v>-15157.676558130828</v>
      </c>
      <c r="N1322" s="137">
        <f t="shared" si="323"/>
        <v>28881.148536387049</v>
      </c>
      <c r="O1322" s="143">
        <f t="shared" si="335"/>
        <v>-196.1430848579821</v>
      </c>
      <c r="P1322" s="137">
        <f t="shared" si="332"/>
        <v>109.25655813082813</v>
      </c>
      <c r="Q1322" s="137">
        <f t="shared" si="324"/>
        <v>307.35146361295119</v>
      </c>
      <c r="R1322" s="144">
        <f t="shared" si="325"/>
        <v>220.46493688579721</v>
      </c>
      <c r="T1322" s="92">
        <f t="shared" si="334"/>
        <v>3.861003861003861E-4</v>
      </c>
      <c r="U1322" s="92">
        <f>SUM($T$13:T1322)</f>
        <v>0.50579150579149534</v>
      </c>
      <c r="V1322" s="92">
        <f t="shared" si="326"/>
        <v>2383</v>
      </c>
      <c r="W1322" s="92">
        <v>0.91961088962125359</v>
      </c>
      <c r="Y1322" s="92">
        <f t="shared" si="327"/>
        <v>77</v>
      </c>
      <c r="Z1322" s="92">
        <v>1.813863955963825</v>
      </c>
      <c r="AB1322" s="92">
        <f t="shared" si="328"/>
        <v>126</v>
      </c>
      <c r="AC1322" s="92">
        <v>3.1550749702764733</v>
      </c>
      <c r="AE1322" s="92">
        <f t="shared" si="329"/>
        <v>1151</v>
      </c>
      <c r="AF1322" s="92">
        <v>8.847189232468736</v>
      </c>
    </row>
    <row r="1323" spans="1:32">
      <c r="A1323" s="93">
        <v>1311</v>
      </c>
      <c r="B1323" s="130">
        <v>42024</v>
      </c>
      <c r="C1323" s="92">
        <v>16.969000000000001</v>
      </c>
      <c r="D1323" s="92">
        <v>22.078399999999998</v>
      </c>
      <c r="E1323" s="92">
        <v>14.650399999999999</v>
      </c>
      <c r="F1323" s="139">
        <f t="shared" si="321"/>
        <v>-3.0938770699512341E-3</v>
      </c>
      <c r="G1323" s="140">
        <f t="shared" si="321"/>
        <v>5.0184343068337967E-3</v>
      </c>
      <c r="H1323" s="140">
        <f t="shared" si="321"/>
        <v>7.3445093649320281E-3</v>
      </c>
      <c r="I1323" s="141">
        <f t="shared" si="336"/>
        <v>21.333691340090748</v>
      </c>
      <c r="J1323" s="142">
        <f t="shared" si="330"/>
        <v>25.206565845319407</v>
      </c>
      <c r="K1323" s="142">
        <f t="shared" si="333"/>
        <v>19.601916807732213</v>
      </c>
      <c r="L1323" s="143">
        <f t="shared" si="331"/>
        <v>14933.583938063524</v>
      </c>
      <c r="M1323" s="137">
        <f t="shared" si="322"/>
        <v>-15123.939507191644</v>
      </c>
      <c r="N1323" s="137">
        <f t="shared" si="323"/>
        <v>29402.875211598319</v>
      </c>
      <c r="O1323" s="143">
        <f t="shared" si="335"/>
        <v>46.346061936474143</v>
      </c>
      <c r="P1323" s="137">
        <f t="shared" si="332"/>
        <v>75.519507191644152</v>
      </c>
      <c r="Q1323" s="137">
        <f t="shared" si="324"/>
        <v>-214.37521159831886</v>
      </c>
      <c r="R1323" s="144">
        <f t="shared" si="325"/>
        <v>-92.509642470200561</v>
      </c>
      <c r="T1323" s="92">
        <f t="shared" si="334"/>
        <v>3.861003861003861E-4</v>
      </c>
      <c r="U1323" s="92">
        <f>SUM($T$13:T1323)</f>
        <v>0.50617760617759577</v>
      </c>
      <c r="V1323" s="92">
        <f t="shared" si="326"/>
        <v>651</v>
      </c>
      <c r="W1323" s="92">
        <v>0.92019716141840036</v>
      </c>
      <c r="Y1323" s="92">
        <f t="shared" si="327"/>
        <v>448</v>
      </c>
      <c r="Z1323" s="92">
        <v>2.0400086758800171</v>
      </c>
      <c r="AB1323" s="92">
        <f t="shared" si="328"/>
        <v>1278</v>
      </c>
      <c r="AC1323" s="92">
        <v>3.20274509297451</v>
      </c>
      <c r="AE1323" s="92">
        <f t="shared" si="329"/>
        <v>1198</v>
      </c>
      <c r="AF1323" s="92">
        <v>9.0084883348845324</v>
      </c>
    </row>
    <row r="1324" spans="1:32">
      <c r="A1324" s="93">
        <v>1312</v>
      </c>
      <c r="B1324" s="130">
        <v>42023</v>
      </c>
      <c r="C1324" s="92">
        <v>16.837</v>
      </c>
      <c r="D1324" s="92">
        <v>22.041401</v>
      </c>
      <c r="E1324" s="92">
        <v>14.6355</v>
      </c>
      <c r="F1324" s="139">
        <f t="shared" si="321"/>
        <v>7.8398764625529083E-3</v>
      </c>
      <c r="G1324" s="140">
        <f t="shared" si="321"/>
        <v>1.6786138049935673E-3</v>
      </c>
      <c r="H1324" s="140">
        <f t="shared" si="321"/>
        <v>1.0180724949608866E-3</v>
      </c>
      <c r="I1324" s="141">
        <f t="shared" si="336"/>
        <v>21.567672572310986</v>
      </c>
      <c r="J1324" s="142">
        <f t="shared" si="330"/>
        <v>25.122800809258901</v>
      </c>
      <c r="K1324" s="142">
        <f t="shared" si="333"/>
        <v>19.478810672679444</v>
      </c>
      <c r="L1324" s="143">
        <f t="shared" si="331"/>
        <v>15097.370800617689</v>
      </c>
      <c r="M1324" s="137">
        <f t="shared" si="322"/>
        <v>-15073.68048555534</v>
      </c>
      <c r="N1324" s="137">
        <f t="shared" si="323"/>
        <v>29218.216009019165</v>
      </c>
      <c r="O1324" s="143">
        <f t="shared" si="335"/>
        <v>-117.44080061769091</v>
      </c>
      <c r="P1324" s="137">
        <f t="shared" si="332"/>
        <v>25.260485555339983</v>
      </c>
      <c r="Q1324" s="137">
        <f t="shared" si="324"/>
        <v>-29.71600901916463</v>
      </c>
      <c r="R1324" s="144">
        <f t="shared" si="325"/>
        <v>-121.89632408151556</v>
      </c>
      <c r="T1324" s="92">
        <f t="shared" si="334"/>
        <v>3.861003861003861E-4</v>
      </c>
      <c r="U1324" s="92">
        <f>SUM($T$13:T1324)</f>
        <v>0.5065637065636962</v>
      </c>
      <c r="V1324" s="92">
        <f t="shared" si="326"/>
        <v>1883</v>
      </c>
      <c r="W1324" s="92">
        <v>1.0722160188961425</v>
      </c>
      <c r="Y1324" s="92">
        <f t="shared" si="327"/>
        <v>2172</v>
      </c>
      <c r="Z1324" s="92">
        <v>2.0817257788039569</v>
      </c>
      <c r="AB1324" s="92">
        <f t="shared" si="328"/>
        <v>273</v>
      </c>
      <c r="AC1324" s="92">
        <v>3.230586182915431</v>
      </c>
      <c r="AE1324" s="92">
        <f t="shared" si="329"/>
        <v>1009</v>
      </c>
      <c r="AF1324" s="92">
        <v>9.390113427549295</v>
      </c>
    </row>
    <row r="1325" spans="1:32">
      <c r="A1325" s="93">
        <v>1313</v>
      </c>
      <c r="B1325" s="130">
        <v>42020</v>
      </c>
      <c r="C1325" s="92">
        <v>17.057099999999998</v>
      </c>
      <c r="D1325" s="92">
        <v>22.238399999999999</v>
      </c>
      <c r="E1325" s="92">
        <v>14.547800000000001</v>
      </c>
      <c r="F1325" s="139">
        <f t="shared" si="321"/>
        <v>-1.2903717513528035E-2</v>
      </c>
      <c r="G1325" s="140">
        <f t="shared" si="321"/>
        <v>-8.8585060076263877E-3</v>
      </c>
      <c r="H1325" s="140">
        <f t="shared" si="321"/>
        <v>6.0284029200290412E-3</v>
      </c>
      <c r="I1325" s="141">
        <f t="shared" si="336"/>
        <v>21.123761735582249</v>
      </c>
      <c r="J1325" s="142">
        <f t="shared" si="330"/>
        <v>24.858522468374524</v>
      </c>
      <c r="K1325" s="142">
        <f t="shared" si="333"/>
        <v>19.576306692420843</v>
      </c>
      <c r="L1325" s="143">
        <f t="shared" si="331"/>
        <v>14786.633214907575</v>
      </c>
      <c r="M1325" s="137">
        <f t="shared" si="322"/>
        <v>-14915.113481024715</v>
      </c>
      <c r="N1325" s="137">
        <f t="shared" si="323"/>
        <v>29364.460038631263</v>
      </c>
      <c r="O1325" s="143">
        <f t="shared" si="335"/>
        <v>193.29678509242331</v>
      </c>
      <c r="P1325" s="137">
        <f t="shared" si="332"/>
        <v>-133.30651897528514</v>
      </c>
      <c r="Q1325" s="137">
        <f t="shared" si="324"/>
        <v>-175.96003863126316</v>
      </c>
      <c r="R1325" s="144">
        <f t="shared" si="325"/>
        <v>-115.969772514125</v>
      </c>
      <c r="T1325" s="92">
        <f t="shared" si="334"/>
        <v>3.861003861003861E-4</v>
      </c>
      <c r="U1325" s="92">
        <f>SUM($T$13:T1325)</f>
        <v>0.50694980694979663</v>
      </c>
      <c r="V1325" s="92">
        <f t="shared" si="326"/>
        <v>1547</v>
      </c>
      <c r="W1325" s="92">
        <v>1.3174525906124472</v>
      </c>
      <c r="Y1325" s="92">
        <f t="shared" si="327"/>
        <v>49</v>
      </c>
      <c r="Z1325" s="92">
        <v>2.0861711849083804</v>
      </c>
      <c r="AB1325" s="92">
        <f t="shared" si="328"/>
        <v>2394</v>
      </c>
      <c r="AC1325" s="92">
        <v>3.3038954108815233</v>
      </c>
      <c r="AE1325" s="92">
        <f t="shared" si="329"/>
        <v>565</v>
      </c>
      <c r="AF1325" s="92">
        <v>9.5145046572906722</v>
      </c>
    </row>
    <row r="1326" spans="1:32">
      <c r="A1326" s="93">
        <v>1314</v>
      </c>
      <c r="B1326" s="130">
        <v>42019</v>
      </c>
      <c r="C1326" s="92">
        <v>17.0702</v>
      </c>
      <c r="D1326" s="92">
        <v>22.064501</v>
      </c>
      <c r="E1326" s="92">
        <v>14.657</v>
      </c>
      <c r="F1326" s="139">
        <f t="shared" si="321"/>
        <v>-7.6741924523449079E-4</v>
      </c>
      <c r="G1326" s="140">
        <f t="shared" si="321"/>
        <v>7.8813928309549031E-3</v>
      </c>
      <c r="H1326" s="140">
        <f t="shared" si="321"/>
        <v>-7.4503650133042054E-3</v>
      </c>
      <c r="I1326" s="141">
        <f t="shared" si="336"/>
        <v>21.383477304893905</v>
      </c>
      <c r="J1326" s="142">
        <f t="shared" si="330"/>
        <v>25.278370849175332</v>
      </c>
      <c r="K1326" s="142">
        <f t="shared" si="333"/>
        <v>19.314023347206113</v>
      </c>
      <c r="L1326" s="143">
        <f t="shared" si="331"/>
        <v>14968.434113425734</v>
      </c>
      <c r="M1326" s="137">
        <f t="shared" si="322"/>
        <v>-15167.022509505199</v>
      </c>
      <c r="N1326" s="137">
        <f t="shared" si="323"/>
        <v>28971.03502080917</v>
      </c>
      <c r="O1326" s="143">
        <f t="shared" si="335"/>
        <v>11.495886574264659</v>
      </c>
      <c r="P1326" s="137">
        <f t="shared" si="332"/>
        <v>118.60250950519912</v>
      </c>
      <c r="Q1326" s="137">
        <f t="shared" si="324"/>
        <v>217.46497919083049</v>
      </c>
      <c r="R1326" s="144">
        <f t="shared" si="325"/>
        <v>347.56337527029427</v>
      </c>
      <c r="T1326" s="92">
        <f t="shared" si="334"/>
        <v>3.861003861003861E-4</v>
      </c>
      <c r="U1326" s="92">
        <f>SUM($T$13:T1326)</f>
        <v>0.50733590733589706</v>
      </c>
      <c r="V1326" s="92">
        <f t="shared" si="326"/>
        <v>1152</v>
      </c>
      <c r="W1326" s="92">
        <v>1.5159338620633207</v>
      </c>
      <c r="Y1326" s="92">
        <f t="shared" si="327"/>
        <v>612</v>
      </c>
      <c r="Z1326" s="92">
        <v>2.1207342038142087</v>
      </c>
      <c r="AB1326" s="92">
        <f t="shared" si="328"/>
        <v>479</v>
      </c>
      <c r="AC1326" s="92">
        <v>3.521742146993347</v>
      </c>
      <c r="AE1326" s="92">
        <f t="shared" si="329"/>
        <v>1786</v>
      </c>
      <c r="AF1326" s="92">
        <v>9.5662875658163102</v>
      </c>
    </row>
    <row r="1327" spans="1:32">
      <c r="A1327" s="93">
        <v>1315</v>
      </c>
      <c r="B1327" s="130">
        <v>42018</v>
      </c>
      <c r="C1327" s="92">
        <v>17.203099999999999</v>
      </c>
      <c r="D1327" s="92">
        <v>22.153798999999999</v>
      </c>
      <c r="E1327" s="92">
        <v>14.485200000000001</v>
      </c>
      <c r="F1327" s="139">
        <f t="shared" si="321"/>
        <v>-7.725351826124327E-3</v>
      </c>
      <c r="G1327" s="140">
        <f t="shared" si="321"/>
        <v>-4.0308210794907096E-3</v>
      </c>
      <c r="H1327" s="140">
        <f t="shared" si="321"/>
        <v>1.186038163090597E-2</v>
      </c>
      <c r="I1327" s="141">
        <f t="shared" si="336"/>
        <v>21.23457824345612</v>
      </c>
      <c r="J1327" s="142">
        <f t="shared" si="330"/>
        <v>24.979604185751619</v>
      </c>
      <c r="K1327" s="142">
        <f t="shared" si="333"/>
        <v>19.6897911661558</v>
      </c>
      <c r="L1327" s="143">
        <f t="shared" si="331"/>
        <v>14864.204770419285</v>
      </c>
      <c r="M1327" s="137">
        <f t="shared" si="322"/>
        <v>-14987.762511450972</v>
      </c>
      <c r="N1327" s="137">
        <f t="shared" si="323"/>
        <v>29534.686749233701</v>
      </c>
      <c r="O1327" s="143">
        <f t="shared" si="335"/>
        <v>115.72522958071386</v>
      </c>
      <c r="P1327" s="137">
        <f t="shared" si="332"/>
        <v>-60.65748854902813</v>
      </c>
      <c r="Q1327" s="137">
        <f t="shared" si="324"/>
        <v>-346.18674923370054</v>
      </c>
      <c r="R1327" s="144">
        <f t="shared" si="325"/>
        <v>-291.11900820201481</v>
      </c>
      <c r="T1327" s="92">
        <f t="shared" si="334"/>
        <v>3.861003861003861E-4</v>
      </c>
      <c r="U1327" s="92">
        <f>SUM($T$13:T1327)</f>
        <v>0.50772200772199749</v>
      </c>
      <c r="V1327" s="92">
        <f t="shared" si="326"/>
        <v>1716</v>
      </c>
      <c r="W1327" s="92">
        <v>1.8588046940058121</v>
      </c>
      <c r="Y1327" s="92">
        <f t="shared" si="327"/>
        <v>2026</v>
      </c>
      <c r="Z1327" s="92">
        <v>2.1249663715807401</v>
      </c>
      <c r="AB1327" s="92">
        <f t="shared" si="328"/>
        <v>1633</v>
      </c>
      <c r="AC1327" s="92">
        <v>3.8533570962645172</v>
      </c>
      <c r="AE1327" s="92">
        <f t="shared" si="329"/>
        <v>2230</v>
      </c>
      <c r="AF1327" s="92">
        <v>9.6815593513001659</v>
      </c>
    </row>
    <row r="1328" spans="1:32">
      <c r="A1328" s="93">
        <v>1316</v>
      </c>
      <c r="B1328" s="130">
        <v>42017</v>
      </c>
      <c r="C1328" s="92">
        <v>17.326000000000001</v>
      </c>
      <c r="D1328" s="92">
        <v>22.219899999999999</v>
      </c>
      <c r="E1328" s="92">
        <v>14.603999999999999</v>
      </c>
      <c r="F1328" s="139">
        <f t="shared" si="321"/>
        <v>-7.0933856631653081E-3</v>
      </c>
      <c r="G1328" s="140">
        <f t="shared" si="321"/>
        <v>-2.9748558724386198E-3</v>
      </c>
      <c r="H1328" s="140">
        <f t="shared" si="321"/>
        <v>-8.1347576006572941E-3</v>
      </c>
      <c r="I1328" s="141">
        <f t="shared" si="336"/>
        <v>21.248102256146826</v>
      </c>
      <c r="J1328" s="142">
        <f t="shared" si="330"/>
        <v>25.006088532320128</v>
      </c>
      <c r="K1328" s="142">
        <f t="shared" si="333"/>
        <v>19.30070575184881</v>
      </c>
      <c r="L1328" s="143">
        <f t="shared" si="331"/>
        <v>14873.671579302778</v>
      </c>
      <c r="M1328" s="137">
        <f t="shared" si="322"/>
        <v>-15003.653119392076</v>
      </c>
      <c r="N1328" s="137">
        <f t="shared" si="323"/>
        <v>28951.058627773215</v>
      </c>
      <c r="O1328" s="143">
        <f t="shared" si="335"/>
        <v>106.25842069722057</v>
      </c>
      <c r="P1328" s="137">
        <f t="shared" si="332"/>
        <v>-44.766880607923667</v>
      </c>
      <c r="Q1328" s="137">
        <f t="shared" si="324"/>
        <v>237.44137222678546</v>
      </c>
      <c r="R1328" s="144">
        <f t="shared" si="325"/>
        <v>298.93291231608237</v>
      </c>
      <c r="T1328" s="92">
        <f t="shared" si="334"/>
        <v>3.861003861003861E-4</v>
      </c>
      <c r="U1328" s="92">
        <f>SUM($T$13:T1328)</f>
        <v>0.50810810810809792</v>
      </c>
      <c r="V1328" s="92">
        <f t="shared" si="326"/>
        <v>2464</v>
      </c>
      <c r="W1328" s="92">
        <v>1.865499008246843</v>
      </c>
      <c r="Y1328" s="92">
        <f t="shared" si="327"/>
        <v>537</v>
      </c>
      <c r="Z1328" s="92">
        <v>2.1388846080299118</v>
      </c>
      <c r="AB1328" s="92">
        <f t="shared" si="328"/>
        <v>1814</v>
      </c>
      <c r="AC1328" s="92">
        <v>3.9132229775568703</v>
      </c>
      <c r="AE1328" s="92">
        <f t="shared" si="329"/>
        <v>290</v>
      </c>
      <c r="AF1328" s="92">
        <v>10.063231762384021</v>
      </c>
    </row>
    <row r="1329" spans="1:32">
      <c r="A1329" s="93">
        <v>1317</v>
      </c>
      <c r="B1329" s="130">
        <v>42016</v>
      </c>
      <c r="C1329" s="92">
        <v>17.295300000000001</v>
      </c>
      <c r="D1329" s="92">
        <v>22.129999000000002</v>
      </c>
      <c r="E1329" s="92">
        <v>14.648</v>
      </c>
      <c r="F1329" s="139">
        <f t="shared" si="321"/>
        <v>1.7750487126559911E-3</v>
      </c>
      <c r="G1329" s="140">
        <f t="shared" si="321"/>
        <v>4.0624041600723082E-3</v>
      </c>
      <c r="H1329" s="140">
        <f t="shared" si="321"/>
        <v>-3.0038230475150085E-3</v>
      </c>
      <c r="I1329" s="141">
        <f t="shared" si="336"/>
        <v>21.437885864945965</v>
      </c>
      <c r="J1329" s="142">
        <f t="shared" si="330"/>
        <v>25.182587940017527</v>
      </c>
      <c r="K1329" s="142">
        <f t="shared" si="333"/>
        <v>19.400548607318406</v>
      </c>
      <c r="L1329" s="143">
        <f t="shared" si="331"/>
        <v>15006.520105462176</v>
      </c>
      <c r="M1329" s="137">
        <f t="shared" si="322"/>
        <v>-15109.552764010516</v>
      </c>
      <c r="N1329" s="137">
        <f t="shared" si="323"/>
        <v>29100.822910977608</v>
      </c>
      <c r="O1329" s="143">
        <f t="shared" si="335"/>
        <v>-26.590105462177235</v>
      </c>
      <c r="P1329" s="137">
        <f t="shared" si="332"/>
        <v>61.13276401051553</v>
      </c>
      <c r="Q1329" s="137">
        <f t="shared" si="324"/>
        <v>87.677089022392465</v>
      </c>
      <c r="R1329" s="144">
        <f t="shared" si="325"/>
        <v>122.21974757073076</v>
      </c>
      <c r="T1329" s="92">
        <f t="shared" si="334"/>
        <v>3.861003861003861E-4</v>
      </c>
      <c r="U1329" s="92">
        <f>SUM($T$13:T1329)</f>
        <v>0.50849420849419835</v>
      </c>
      <c r="V1329" s="92">
        <f t="shared" si="326"/>
        <v>1040</v>
      </c>
      <c r="W1329" s="92">
        <v>2.078257379189381</v>
      </c>
      <c r="Y1329" s="92">
        <f t="shared" si="327"/>
        <v>1919</v>
      </c>
      <c r="Z1329" s="92">
        <v>2.1629580298958899</v>
      </c>
      <c r="AB1329" s="92">
        <f t="shared" si="328"/>
        <v>30</v>
      </c>
      <c r="AC1329" s="92">
        <v>4.0678001533015049</v>
      </c>
      <c r="AE1329" s="92">
        <f t="shared" si="329"/>
        <v>104</v>
      </c>
      <c r="AF1329" s="92">
        <v>10.818173106685208</v>
      </c>
    </row>
    <row r="1330" spans="1:32">
      <c r="A1330" s="93">
        <v>1318</v>
      </c>
      <c r="B1330" s="130">
        <v>42013</v>
      </c>
      <c r="C1330" s="92">
        <v>17.289899999999999</v>
      </c>
      <c r="D1330" s="92">
        <v>22.117701</v>
      </c>
      <c r="E1330" s="92">
        <v>14.5939</v>
      </c>
      <c r="F1330" s="139">
        <f t="shared" si="321"/>
        <v>3.1232106605605381E-4</v>
      </c>
      <c r="G1330" s="140">
        <f t="shared" si="321"/>
        <v>5.5602523969389139E-4</v>
      </c>
      <c r="H1330" s="140">
        <f t="shared" si="321"/>
        <v>3.707028278938429E-3</v>
      </c>
      <c r="I1330" s="141">
        <f t="shared" si="336"/>
        <v>21.406583639581491</v>
      </c>
      <c r="J1330" s="142">
        <f t="shared" si="330"/>
        <v>25.094645502229191</v>
      </c>
      <c r="K1330" s="142">
        <f t="shared" si="333"/>
        <v>19.531135063279862</v>
      </c>
      <c r="L1330" s="143">
        <f t="shared" si="331"/>
        <v>14984.608547707045</v>
      </c>
      <c r="M1330" s="137">
        <f t="shared" si="322"/>
        <v>-15056.787301337516</v>
      </c>
      <c r="N1330" s="137">
        <f t="shared" si="323"/>
        <v>29296.702594919792</v>
      </c>
      <c r="O1330" s="143">
        <f t="shared" si="335"/>
        <v>-4.6785477070461639</v>
      </c>
      <c r="P1330" s="137">
        <f t="shared" si="332"/>
        <v>8.3673013375155278</v>
      </c>
      <c r="Q1330" s="137">
        <f t="shared" si="324"/>
        <v>-108.20259491979232</v>
      </c>
      <c r="R1330" s="144">
        <f t="shared" si="325"/>
        <v>-104.51384128932295</v>
      </c>
      <c r="T1330" s="92">
        <f t="shared" si="334"/>
        <v>3.861003861003861E-4</v>
      </c>
      <c r="U1330" s="92">
        <f>SUM($T$13:T1330)</f>
        <v>0.50888030888029878</v>
      </c>
      <c r="V1330" s="92">
        <f t="shared" si="326"/>
        <v>143</v>
      </c>
      <c r="W1330" s="92">
        <v>2.1698181546144042</v>
      </c>
      <c r="Y1330" s="92">
        <f t="shared" si="327"/>
        <v>1974</v>
      </c>
      <c r="Z1330" s="92">
        <v>2.1748283455272031</v>
      </c>
      <c r="AB1330" s="92">
        <f t="shared" si="328"/>
        <v>772</v>
      </c>
      <c r="AC1330" s="92">
        <v>4.1732819921744522</v>
      </c>
      <c r="AE1330" s="92">
        <f t="shared" si="329"/>
        <v>1622</v>
      </c>
      <c r="AF1330" s="92">
        <v>10.886771218736612</v>
      </c>
    </row>
    <row r="1331" spans="1:32">
      <c r="A1331" s="93">
        <v>1319</v>
      </c>
      <c r="B1331" s="130">
        <v>42012</v>
      </c>
      <c r="C1331" s="92">
        <v>17.4069</v>
      </c>
      <c r="D1331" s="92">
        <v>22.218699999999998</v>
      </c>
      <c r="E1331" s="92">
        <v>14.6617</v>
      </c>
      <c r="F1331" s="139">
        <f t="shared" si="321"/>
        <v>-6.7214725195181568E-3</v>
      </c>
      <c r="G1331" s="140">
        <f t="shared" si="321"/>
        <v>-4.5456754895649709E-3</v>
      </c>
      <c r="H1331" s="140">
        <f t="shared" si="321"/>
        <v>-4.6242932265698755E-3</v>
      </c>
      <c r="I1331" s="141">
        <f t="shared" si="336"/>
        <v>21.256061160229564</v>
      </c>
      <c r="J1331" s="142">
        <f t="shared" si="330"/>
        <v>24.966691276748868</v>
      </c>
      <c r="K1331" s="142">
        <f t="shared" si="333"/>
        <v>19.369015878104175</v>
      </c>
      <c r="L1331" s="143">
        <f t="shared" si="331"/>
        <v>14879.242812160695</v>
      </c>
      <c r="M1331" s="137">
        <f t="shared" si="322"/>
        <v>-14980.01476604932</v>
      </c>
      <c r="N1331" s="137">
        <f t="shared" si="323"/>
        <v>29053.523817156263</v>
      </c>
      <c r="O1331" s="143">
        <f t="shared" si="335"/>
        <v>100.68718783930308</v>
      </c>
      <c r="P1331" s="137">
        <f t="shared" si="332"/>
        <v>-68.405233950679758</v>
      </c>
      <c r="Q1331" s="137">
        <f t="shared" si="324"/>
        <v>134.97618284373675</v>
      </c>
      <c r="R1331" s="144">
        <f t="shared" si="325"/>
        <v>167.25813673236007</v>
      </c>
      <c r="T1331" s="92">
        <f t="shared" si="334"/>
        <v>3.861003861003861E-4</v>
      </c>
      <c r="U1331" s="92">
        <f>SUM($T$13:T1331)</f>
        <v>0.50926640926639921</v>
      </c>
      <c r="V1331" s="92">
        <f t="shared" si="326"/>
        <v>1004</v>
      </c>
      <c r="W1331" s="92">
        <v>2.362856382938844</v>
      </c>
      <c r="Y1331" s="92">
        <f t="shared" si="327"/>
        <v>1614</v>
      </c>
      <c r="Z1331" s="92">
        <v>2.2161128492298303</v>
      </c>
      <c r="AB1331" s="92">
        <f t="shared" si="328"/>
        <v>1000</v>
      </c>
      <c r="AC1331" s="92">
        <v>4.2281347955977253</v>
      </c>
      <c r="AE1331" s="92">
        <f t="shared" si="329"/>
        <v>2241</v>
      </c>
      <c r="AF1331" s="92">
        <v>11.105014807601037</v>
      </c>
    </row>
    <row r="1332" spans="1:32">
      <c r="A1332" s="93">
        <v>1320</v>
      </c>
      <c r="B1332" s="130">
        <v>42011</v>
      </c>
      <c r="C1332" s="92">
        <v>17.683599000000001</v>
      </c>
      <c r="D1332" s="92">
        <v>22.542100999999999</v>
      </c>
      <c r="E1332" s="92">
        <v>14.7102</v>
      </c>
      <c r="F1332" s="139">
        <f t="shared" si="321"/>
        <v>-1.5647210728992444E-2</v>
      </c>
      <c r="G1332" s="140">
        <f t="shared" si="321"/>
        <v>-1.4346533182510335E-2</v>
      </c>
      <c r="H1332" s="140">
        <f t="shared" si="321"/>
        <v>-3.2970319914074064E-3</v>
      </c>
      <c r="I1332" s="141">
        <f t="shared" si="336"/>
        <v>21.065051255120633</v>
      </c>
      <c r="J1332" s="142">
        <f t="shared" si="330"/>
        <v>24.720878905209414</v>
      </c>
      <c r="K1332" s="142">
        <f t="shared" si="333"/>
        <v>19.394843054479203</v>
      </c>
      <c r="L1332" s="143">
        <f t="shared" si="331"/>
        <v>14745.535878584444</v>
      </c>
      <c r="M1332" s="137">
        <f t="shared" si="322"/>
        <v>-14832.527343125648</v>
      </c>
      <c r="N1332" s="137">
        <f t="shared" si="323"/>
        <v>29092.264581718806</v>
      </c>
      <c r="O1332" s="143">
        <f t="shared" si="335"/>
        <v>234.39412141555476</v>
      </c>
      <c r="P1332" s="137">
        <f t="shared" si="332"/>
        <v>-215.89265687435181</v>
      </c>
      <c r="Q1332" s="137">
        <f t="shared" si="324"/>
        <v>96.235418281194143</v>
      </c>
      <c r="R1332" s="144">
        <f t="shared" si="325"/>
        <v>114.73688282239709</v>
      </c>
      <c r="T1332" s="92">
        <f t="shared" si="334"/>
        <v>3.861003861003861E-4</v>
      </c>
      <c r="U1332" s="92">
        <f>SUM($T$13:T1332)</f>
        <v>0.50965250965249964</v>
      </c>
      <c r="V1332" s="92">
        <f t="shared" si="326"/>
        <v>268</v>
      </c>
      <c r="W1332" s="92">
        <v>2.4072099557852198</v>
      </c>
      <c r="Y1332" s="92">
        <f t="shared" si="327"/>
        <v>167</v>
      </c>
      <c r="Z1332" s="92">
        <v>2.2884979038244637</v>
      </c>
      <c r="AB1332" s="92">
        <f t="shared" si="328"/>
        <v>2139</v>
      </c>
      <c r="AC1332" s="92">
        <v>4.2551935272203991</v>
      </c>
      <c r="AE1332" s="92">
        <f t="shared" si="329"/>
        <v>88</v>
      </c>
      <c r="AF1332" s="92">
        <v>11.108418057991003</v>
      </c>
    </row>
    <row r="1333" spans="1:32">
      <c r="A1333" s="93">
        <v>1321</v>
      </c>
      <c r="B1333" s="130">
        <v>42010</v>
      </c>
      <c r="C1333" s="92">
        <v>17.834</v>
      </c>
      <c r="D1333" s="92">
        <v>22.785</v>
      </c>
      <c r="E1333" s="92">
        <v>14.8947</v>
      </c>
      <c r="F1333" s="139">
        <f t="shared" si="321"/>
        <v>-8.4333856678254771E-3</v>
      </c>
      <c r="G1333" s="140">
        <f t="shared" si="321"/>
        <v>-1.0660478384902361E-2</v>
      </c>
      <c r="H1333" s="140">
        <f t="shared" si="321"/>
        <v>-1.2386956434167873E-2</v>
      </c>
      <c r="I1333" s="141">
        <f t="shared" si="336"/>
        <v>21.219426390047101</v>
      </c>
      <c r="J1333" s="142">
        <f t="shared" si="330"/>
        <v>24.813327739771779</v>
      </c>
      <c r="K1333" s="142">
        <f t="shared" si="333"/>
        <v>19.217962214747526</v>
      </c>
      <c r="L1333" s="143">
        <f t="shared" si="331"/>
        <v>14853.598473032971</v>
      </c>
      <c r="M1333" s="137">
        <f t="shared" si="322"/>
        <v>-14887.996643863067</v>
      </c>
      <c r="N1333" s="137">
        <f t="shared" si="323"/>
        <v>28826.943322121289</v>
      </c>
      <c r="O1333" s="143">
        <f t="shared" si="335"/>
        <v>126.33152696702746</v>
      </c>
      <c r="P1333" s="137">
        <f t="shared" si="332"/>
        <v>-160.42335613693285</v>
      </c>
      <c r="Q1333" s="137">
        <f t="shared" si="324"/>
        <v>361.55667787871062</v>
      </c>
      <c r="R1333" s="144">
        <f t="shared" si="325"/>
        <v>327.46484870880522</v>
      </c>
      <c r="T1333" s="92">
        <f t="shared" si="334"/>
        <v>3.861003861003861E-4</v>
      </c>
      <c r="U1333" s="92">
        <f>SUM($T$13:T1333)</f>
        <v>0.51003861003860007</v>
      </c>
      <c r="V1333" s="92">
        <f t="shared" si="326"/>
        <v>1900</v>
      </c>
      <c r="W1333" s="92">
        <v>2.4116341692133574</v>
      </c>
      <c r="Y1333" s="92">
        <f t="shared" si="327"/>
        <v>2225</v>
      </c>
      <c r="Z1333" s="92">
        <v>2.401471354856767</v>
      </c>
      <c r="AB1333" s="92">
        <f t="shared" si="328"/>
        <v>1153</v>
      </c>
      <c r="AC1333" s="92">
        <v>4.3537093951745192</v>
      </c>
      <c r="AE1333" s="92">
        <f t="shared" si="329"/>
        <v>2353</v>
      </c>
      <c r="AF1333" s="92">
        <v>11.413071917506386</v>
      </c>
    </row>
    <row r="1334" spans="1:32">
      <c r="A1334" s="93">
        <v>1322</v>
      </c>
      <c r="B1334" s="130">
        <v>42009</v>
      </c>
      <c r="C1334" s="92">
        <v>17.728100000000001</v>
      </c>
      <c r="D1334" s="92">
        <v>22.689699000000001</v>
      </c>
      <c r="E1334" s="92">
        <v>14.939399999999999</v>
      </c>
      <c r="F1334" s="139">
        <f t="shared" si="321"/>
        <v>5.973567387367984E-3</v>
      </c>
      <c r="G1334" s="140">
        <f t="shared" si="321"/>
        <v>4.2001879355031413E-3</v>
      </c>
      <c r="H1334" s="140">
        <f t="shared" si="321"/>
        <v>-2.9920880356639756E-3</v>
      </c>
      <c r="I1334" s="141">
        <f t="shared" si="336"/>
        <v>21.527733744732934</v>
      </c>
      <c r="J1334" s="142">
        <f t="shared" si="330"/>
        <v>25.186043653553973</v>
      </c>
      <c r="K1334" s="142">
        <f t="shared" si="333"/>
        <v>19.400776958914015</v>
      </c>
      <c r="L1334" s="143">
        <f t="shared" si="331"/>
        <v>15069.413621313053</v>
      </c>
      <c r="M1334" s="137">
        <f t="shared" si="322"/>
        <v>-15111.626192132384</v>
      </c>
      <c r="N1334" s="137">
        <f t="shared" si="323"/>
        <v>29101.165438371023</v>
      </c>
      <c r="O1334" s="143">
        <f t="shared" si="335"/>
        <v>-89.483621313054755</v>
      </c>
      <c r="P1334" s="137">
        <f t="shared" si="332"/>
        <v>63.206192132383876</v>
      </c>
      <c r="Q1334" s="137">
        <f t="shared" si="324"/>
        <v>87.334561628977099</v>
      </c>
      <c r="R1334" s="144">
        <f t="shared" si="325"/>
        <v>61.05713244830622</v>
      </c>
      <c r="T1334" s="92">
        <f t="shared" si="334"/>
        <v>3.861003861003861E-4</v>
      </c>
      <c r="U1334" s="92">
        <f>SUM($T$13:T1334)</f>
        <v>0.5104247104247005</v>
      </c>
      <c r="V1334" s="92">
        <f t="shared" si="326"/>
        <v>1632</v>
      </c>
      <c r="W1334" s="92">
        <v>2.4478966287970252</v>
      </c>
      <c r="Y1334" s="92">
        <f t="shared" si="327"/>
        <v>5</v>
      </c>
      <c r="Z1334" s="92">
        <v>2.5066235419126315</v>
      </c>
      <c r="AB1334" s="92">
        <f t="shared" si="328"/>
        <v>1974</v>
      </c>
      <c r="AC1334" s="92">
        <v>4.3617983068943431</v>
      </c>
      <c r="AE1334" s="92">
        <f t="shared" si="329"/>
        <v>4</v>
      </c>
      <c r="AF1334" s="92">
        <v>11.631991078516876</v>
      </c>
    </row>
    <row r="1335" spans="1:32">
      <c r="A1335" s="93">
        <v>1323</v>
      </c>
      <c r="B1335" s="130">
        <v>42006</v>
      </c>
      <c r="C1335" s="92">
        <v>17.840699999999998</v>
      </c>
      <c r="D1335" s="92">
        <v>22.980301000000001</v>
      </c>
      <c r="E1335" s="92">
        <v>14.820399999999999</v>
      </c>
      <c r="F1335" s="139">
        <f t="shared" si="321"/>
        <v>-6.3114115477530541E-3</v>
      </c>
      <c r="G1335" s="140">
        <f t="shared" si="321"/>
        <v>-1.2645700332645782E-2</v>
      </c>
      <c r="H1335" s="140">
        <f t="shared" si="321"/>
        <v>8.0294728887209121E-3</v>
      </c>
      <c r="I1335" s="141">
        <f t="shared" si="336"/>
        <v>21.264836424019236</v>
      </c>
      <c r="J1335" s="142">
        <f t="shared" si="330"/>
        <v>24.763536983667009</v>
      </c>
      <c r="K1335" s="142">
        <f t="shared" si="333"/>
        <v>19.61524551294162</v>
      </c>
      <c r="L1335" s="143">
        <f t="shared" si="331"/>
        <v>14885.385496813466</v>
      </c>
      <c r="M1335" s="137">
        <f t="shared" si="322"/>
        <v>-14858.122190200205</v>
      </c>
      <c r="N1335" s="137">
        <f t="shared" si="323"/>
        <v>29422.868269412429</v>
      </c>
      <c r="O1335" s="143">
        <f t="shared" si="335"/>
        <v>94.544503186532893</v>
      </c>
      <c r="P1335" s="137">
        <f t="shared" si="332"/>
        <v>-190.29780979979478</v>
      </c>
      <c r="Q1335" s="137">
        <f t="shared" si="324"/>
        <v>-234.36826941242907</v>
      </c>
      <c r="R1335" s="144">
        <f t="shared" si="325"/>
        <v>-330.12157602569096</v>
      </c>
      <c r="T1335" s="92">
        <f t="shared" si="334"/>
        <v>3.861003861003861E-4</v>
      </c>
      <c r="U1335" s="92">
        <f>SUM($T$13:T1335)</f>
        <v>0.51081081081080093</v>
      </c>
      <c r="V1335" s="92">
        <f t="shared" si="326"/>
        <v>1813</v>
      </c>
      <c r="W1335" s="92">
        <v>2.6540395450192591</v>
      </c>
      <c r="Y1335" s="92">
        <f t="shared" si="327"/>
        <v>41</v>
      </c>
      <c r="Z1335" s="92">
        <v>2.795012914635663</v>
      </c>
      <c r="AB1335" s="92">
        <f t="shared" si="328"/>
        <v>805</v>
      </c>
      <c r="AC1335" s="92">
        <v>4.3687384204204136</v>
      </c>
      <c r="AE1335" s="92">
        <f t="shared" si="329"/>
        <v>1686</v>
      </c>
      <c r="AF1335" s="92">
        <v>11.830072204342287</v>
      </c>
    </row>
    <row r="1336" spans="1:32">
      <c r="A1336" s="93">
        <v>1324</v>
      </c>
      <c r="B1336" s="130">
        <v>42005</v>
      </c>
      <c r="C1336" s="92">
        <v>17.837</v>
      </c>
      <c r="D1336" s="92">
        <v>22.950001</v>
      </c>
      <c r="E1336" s="92">
        <v>14.752800000000001</v>
      </c>
      <c r="F1336" s="139">
        <f t="shared" si="321"/>
        <v>2.0743398553557668E-4</v>
      </c>
      <c r="G1336" s="140">
        <f t="shared" si="321"/>
        <v>1.3202613803808827E-3</v>
      </c>
      <c r="H1336" s="140">
        <f t="shared" si="321"/>
        <v>4.5821810097066429E-3</v>
      </c>
      <c r="I1336" s="141">
        <f t="shared" si="336"/>
        <v>21.404339066547063</v>
      </c>
      <c r="J1336" s="142">
        <f t="shared" si="330"/>
        <v>25.11381307960292</v>
      </c>
      <c r="K1336" s="142">
        <f t="shared" si="333"/>
        <v>19.548164660267883</v>
      </c>
      <c r="L1336" s="143">
        <f t="shared" si="331"/>
        <v>14983.037346582943</v>
      </c>
      <c r="M1336" s="137">
        <f t="shared" si="322"/>
        <v>-15068.287847761752</v>
      </c>
      <c r="N1336" s="137">
        <f t="shared" si="323"/>
        <v>29322.246990401825</v>
      </c>
      <c r="O1336" s="143">
        <f t="shared" si="335"/>
        <v>-3.107346582944956</v>
      </c>
      <c r="P1336" s="137">
        <f t="shared" si="332"/>
        <v>19.867847761752273</v>
      </c>
      <c r="Q1336" s="137">
        <f t="shared" si="324"/>
        <v>-133.74699040182531</v>
      </c>
      <c r="R1336" s="144">
        <f t="shared" si="325"/>
        <v>-116.986489223018</v>
      </c>
      <c r="T1336" s="92">
        <f t="shared" si="334"/>
        <v>3.861003861003861E-4</v>
      </c>
      <c r="U1336" s="92">
        <f>SUM($T$13:T1336)</f>
        <v>0.51119691119690136</v>
      </c>
      <c r="V1336" s="92">
        <f t="shared" si="326"/>
        <v>306</v>
      </c>
      <c r="W1336" s="92">
        <v>2.7287031586383819</v>
      </c>
      <c r="Y1336" s="92">
        <f t="shared" si="327"/>
        <v>2325</v>
      </c>
      <c r="Z1336" s="92">
        <v>3.0578452150275552</v>
      </c>
      <c r="AB1336" s="92">
        <f t="shared" si="328"/>
        <v>370</v>
      </c>
      <c r="AC1336" s="92">
        <v>4.430279976753809</v>
      </c>
      <c r="AE1336" s="92">
        <f t="shared" si="329"/>
        <v>808</v>
      </c>
      <c r="AF1336" s="92">
        <v>12.093212510624653</v>
      </c>
    </row>
    <row r="1337" spans="1:32">
      <c r="A1337" s="93">
        <v>1325</v>
      </c>
      <c r="B1337" s="130">
        <v>42004</v>
      </c>
      <c r="C1337" s="92">
        <v>17.915600000000001</v>
      </c>
      <c r="D1337" s="92">
        <v>22.9312</v>
      </c>
      <c r="E1337" s="92">
        <v>14.732200000000001</v>
      </c>
      <c r="F1337" s="139">
        <f t="shared" si="321"/>
        <v>-4.3872379378866455E-3</v>
      </c>
      <c r="G1337" s="140">
        <f t="shared" si="321"/>
        <v>8.1988731509907709E-4</v>
      </c>
      <c r="H1337" s="140">
        <f t="shared" si="321"/>
        <v>1.3982976066031494E-3</v>
      </c>
      <c r="I1337" s="141">
        <f t="shared" si="336"/>
        <v>21.30601354685302</v>
      </c>
      <c r="J1337" s="142">
        <f t="shared" si="330"/>
        <v>25.101263347783807</v>
      </c>
      <c r="K1337" s="142">
        <f t="shared" si="333"/>
        <v>19.486209473126891</v>
      </c>
      <c r="L1337" s="143">
        <f t="shared" si="331"/>
        <v>14914.209482797114</v>
      </c>
      <c r="M1337" s="137">
        <f t="shared" si="322"/>
        <v>-15060.758008670284</v>
      </c>
      <c r="N1337" s="137">
        <f t="shared" si="323"/>
        <v>29229.314209690336</v>
      </c>
      <c r="O1337" s="143">
        <f t="shared" si="335"/>
        <v>65.720517202884366</v>
      </c>
      <c r="P1337" s="137">
        <f t="shared" si="332"/>
        <v>12.338008670283671</v>
      </c>
      <c r="Q1337" s="137">
        <f t="shared" si="324"/>
        <v>-40.814209690335701</v>
      </c>
      <c r="R1337" s="144">
        <f t="shared" si="325"/>
        <v>37.244316182832335</v>
      </c>
      <c r="T1337" s="92">
        <f t="shared" si="334"/>
        <v>3.861003861003861E-4</v>
      </c>
      <c r="U1337" s="92">
        <f>SUM($T$13:T1337)</f>
        <v>0.51158301158300179</v>
      </c>
      <c r="V1337" s="92">
        <f t="shared" si="326"/>
        <v>1102</v>
      </c>
      <c r="W1337" s="92">
        <v>2.7399020779794228</v>
      </c>
      <c r="Y1337" s="92">
        <f t="shared" si="327"/>
        <v>2396</v>
      </c>
      <c r="Z1337" s="92">
        <v>3.0738964839674736</v>
      </c>
      <c r="AB1337" s="92">
        <f t="shared" si="328"/>
        <v>2372</v>
      </c>
      <c r="AC1337" s="92">
        <v>4.4887574970307469</v>
      </c>
      <c r="AE1337" s="92">
        <f t="shared" si="329"/>
        <v>2586</v>
      </c>
      <c r="AF1337" s="92">
        <v>12.20119398024508</v>
      </c>
    </row>
    <row r="1338" spans="1:32">
      <c r="A1338" s="93">
        <v>1326</v>
      </c>
      <c r="B1338" s="130">
        <v>42003</v>
      </c>
      <c r="C1338" s="92">
        <v>17.965699999999998</v>
      </c>
      <c r="D1338" s="92">
        <v>22.930700000000002</v>
      </c>
      <c r="E1338" s="92">
        <v>14.7401</v>
      </c>
      <c r="F1338" s="139">
        <f t="shared" si="321"/>
        <v>-2.7886472556035713E-3</v>
      </c>
      <c r="G1338" s="140">
        <f t="shared" si="321"/>
        <v>2.1804829333449405E-5</v>
      </c>
      <c r="H1338" s="140">
        <f t="shared" si="321"/>
        <v>-5.3595294468822274E-4</v>
      </c>
      <c r="I1338" s="141">
        <f t="shared" si="336"/>
        <v>21.340223227594809</v>
      </c>
      <c r="J1338" s="142">
        <f t="shared" si="330"/>
        <v>25.081246880383063</v>
      </c>
      <c r="K1338" s="142">
        <f t="shared" si="333"/>
        <v>19.448570891649311</v>
      </c>
      <c r="L1338" s="143">
        <f t="shared" si="331"/>
        <v>14938.156259316365</v>
      </c>
      <c r="M1338" s="137">
        <f t="shared" si="322"/>
        <v>-15048.748128229838</v>
      </c>
      <c r="N1338" s="137">
        <f t="shared" si="323"/>
        <v>29172.856337473968</v>
      </c>
      <c r="O1338" s="143">
        <f t="shared" si="335"/>
        <v>41.77374068363315</v>
      </c>
      <c r="P1338" s="137">
        <f t="shared" si="332"/>
        <v>0.3281282298376027</v>
      </c>
      <c r="Q1338" s="137">
        <f t="shared" si="324"/>
        <v>15.643662526032131</v>
      </c>
      <c r="R1338" s="144">
        <f t="shared" si="325"/>
        <v>57.745531439502884</v>
      </c>
      <c r="T1338" s="92">
        <f t="shared" si="334"/>
        <v>3.861003861003861E-4</v>
      </c>
      <c r="U1338" s="92">
        <f>SUM($T$13:T1338)</f>
        <v>0.51196911196910222</v>
      </c>
      <c r="V1338" s="92">
        <f t="shared" si="326"/>
        <v>1685</v>
      </c>
      <c r="W1338" s="92">
        <v>3.1052001477546582</v>
      </c>
      <c r="Y1338" s="92">
        <f t="shared" si="327"/>
        <v>51</v>
      </c>
      <c r="Z1338" s="92">
        <v>3.361570457875132</v>
      </c>
      <c r="AB1338" s="92">
        <f t="shared" si="328"/>
        <v>2443</v>
      </c>
      <c r="AC1338" s="92">
        <v>4.5674829825584311</v>
      </c>
      <c r="AE1338" s="92">
        <f t="shared" si="329"/>
        <v>52</v>
      </c>
      <c r="AF1338" s="92">
        <v>12.811963298046976</v>
      </c>
    </row>
    <row r="1339" spans="1:32">
      <c r="A1339" s="93">
        <v>1327</v>
      </c>
      <c r="B1339" s="130">
        <v>42002</v>
      </c>
      <c r="C1339" s="92">
        <v>17.896899999999999</v>
      </c>
      <c r="D1339" s="92">
        <v>22.874500000000001</v>
      </c>
      <c r="E1339" s="92">
        <v>14.7822</v>
      </c>
      <c r="F1339" s="139">
        <f t="shared" si="321"/>
        <v>3.8442411814336719E-3</v>
      </c>
      <c r="G1339" s="140">
        <f t="shared" si="321"/>
        <v>2.4568843034820098E-3</v>
      </c>
      <c r="H1339" s="140">
        <f t="shared" si="321"/>
        <v>-2.8480199158447128E-3</v>
      </c>
      <c r="I1339" s="141">
        <f t="shared" si="336"/>
        <v>21.482166376858562</v>
      </c>
      <c r="J1339" s="142">
        <f t="shared" si="330"/>
        <v>25.142320378150341</v>
      </c>
      <c r="K1339" s="142">
        <f t="shared" si="333"/>
        <v>19.403580380457576</v>
      </c>
      <c r="L1339" s="143">
        <f t="shared" si="331"/>
        <v>15037.516463800994</v>
      </c>
      <c r="M1339" s="137">
        <f t="shared" si="322"/>
        <v>-15085.392226890204</v>
      </c>
      <c r="N1339" s="137">
        <f t="shared" si="323"/>
        <v>29105.370570686366</v>
      </c>
      <c r="O1339" s="143">
        <f t="shared" si="335"/>
        <v>-57.586463800995261</v>
      </c>
      <c r="P1339" s="137">
        <f t="shared" si="332"/>
        <v>36.972226890204183</v>
      </c>
      <c r="Q1339" s="137">
        <f t="shared" si="324"/>
        <v>83.129429313634319</v>
      </c>
      <c r="R1339" s="144">
        <f t="shared" si="325"/>
        <v>62.51519240284324</v>
      </c>
      <c r="T1339" s="92">
        <f t="shared" si="334"/>
        <v>3.861003861003861E-4</v>
      </c>
      <c r="U1339" s="92">
        <f>SUM($T$13:T1339)</f>
        <v>0.51235521235520265</v>
      </c>
      <c r="V1339" s="92">
        <f t="shared" si="326"/>
        <v>2129</v>
      </c>
      <c r="W1339" s="92">
        <v>3.2705487293587794</v>
      </c>
      <c r="Y1339" s="92">
        <f t="shared" si="327"/>
        <v>143</v>
      </c>
      <c r="Z1339" s="92">
        <v>3.3646480174465978</v>
      </c>
      <c r="AB1339" s="92">
        <f t="shared" si="328"/>
        <v>2442</v>
      </c>
      <c r="AC1339" s="92">
        <v>4.568197824555682</v>
      </c>
      <c r="AE1339" s="92">
        <f t="shared" si="329"/>
        <v>862</v>
      </c>
      <c r="AF1339" s="92">
        <v>12.915070049766655</v>
      </c>
    </row>
    <row r="1340" spans="1:32">
      <c r="A1340" s="93">
        <v>1328</v>
      </c>
      <c r="B1340" s="130">
        <v>41999</v>
      </c>
      <c r="C1340" s="92">
        <v>17.981999999999999</v>
      </c>
      <c r="D1340" s="92">
        <v>22.912001</v>
      </c>
      <c r="E1340" s="92">
        <v>14.697800000000001</v>
      </c>
      <c r="F1340" s="139">
        <f t="shared" si="321"/>
        <v>-4.732510288065872E-3</v>
      </c>
      <c r="G1340" s="140">
        <f t="shared" si="321"/>
        <v>-1.6367405011896707E-3</v>
      </c>
      <c r="H1340" s="140">
        <f t="shared" si="321"/>
        <v>5.7423559988569739E-3</v>
      </c>
      <c r="I1340" s="141">
        <f t="shared" si="336"/>
        <v>21.298624753086418</v>
      </c>
      <c r="J1340" s="142">
        <f t="shared" si="330"/>
        <v>25.039649402511813</v>
      </c>
      <c r="K1340" s="142">
        <f t="shared" si="333"/>
        <v>19.570740505381757</v>
      </c>
      <c r="L1340" s="143">
        <f t="shared" si="331"/>
        <v>14909.037327160493</v>
      </c>
      <c r="M1340" s="137">
        <f t="shared" si="322"/>
        <v>-15023.789641507088</v>
      </c>
      <c r="N1340" s="137">
        <f t="shared" si="323"/>
        <v>29356.110758072635</v>
      </c>
      <c r="O1340" s="143">
        <f t="shared" si="335"/>
        <v>70.892672839505394</v>
      </c>
      <c r="P1340" s="137">
        <f t="shared" si="332"/>
        <v>-24.63035849291191</v>
      </c>
      <c r="Q1340" s="137">
        <f t="shared" si="324"/>
        <v>-167.61075807263478</v>
      </c>
      <c r="R1340" s="144">
        <f t="shared" si="325"/>
        <v>-121.3484437260413</v>
      </c>
      <c r="T1340" s="92">
        <f t="shared" si="334"/>
        <v>3.861003861003861E-4</v>
      </c>
      <c r="U1340" s="92">
        <f>SUM($T$13:T1340)</f>
        <v>0.51274131274130308</v>
      </c>
      <c r="V1340" s="92">
        <f t="shared" si="326"/>
        <v>517</v>
      </c>
      <c r="W1340" s="92">
        <v>3.3138419196584437</v>
      </c>
      <c r="Y1340" s="92">
        <f t="shared" si="327"/>
        <v>665</v>
      </c>
      <c r="Z1340" s="92">
        <v>3.4150493755805655</v>
      </c>
      <c r="AB1340" s="92">
        <f t="shared" si="328"/>
        <v>89</v>
      </c>
      <c r="AC1340" s="92">
        <v>4.5821339084868669</v>
      </c>
      <c r="AE1340" s="92">
        <f t="shared" si="329"/>
        <v>1018</v>
      </c>
      <c r="AF1340" s="92">
        <v>12.987464588593866</v>
      </c>
    </row>
    <row r="1341" spans="1:32">
      <c r="A1341" s="93">
        <v>1329</v>
      </c>
      <c r="B1341" s="130">
        <v>41998</v>
      </c>
      <c r="C1341" s="92">
        <v>17.947901000000002</v>
      </c>
      <c r="D1341" s="92">
        <v>22.870999999999999</v>
      </c>
      <c r="E1341" s="92">
        <v>14.733700000000001</v>
      </c>
      <c r="F1341" s="139">
        <f t="shared" si="321"/>
        <v>1.8998879033262916E-3</v>
      </c>
      <c r="G1341" s="140">
        <f t="shared" si="321"/>
        <v>1.7927069214289659E-3</v>
      </c>
      <c r="H1341" s="140">
        <f t="shared" si="321"/>
        <v>-2.4365909445692724E-3</v>
      </c>
      <c r="I1341" s="141">
        <f t="shared" si="336"/>
        <v>21.44055741114239</v>
      </c>
      <c r="J1341" s="142">
        <f t="shared" si="330"/>
        <v>25.125662344484283</v>
      </c>
      <c r="K1341" s="142">
        <f t="shared" si="333"/>
        <v>19.411586376809627</v>
      </c>
      <c r="L1341" s="143">
        <f t="shared" si="331"/>
        <v>15008.390187799672</v>
      </c>
      <c r="M1341" s="137">
        <f t="shared" si="322"/>
        <v>-15075.39740669057</v>
      </c>
      <c r="N1341" s="137">
        <f t="shared" si="323"/>
        <v>29117.37956521444</v>
      </c>
      <c r="O1341" s="143">
        <f t="shared" si="335"/>
        <v>-28.460187799673804</v>
      </c>
      <c r="P1341" s="137">
        <f t="shared" si="332"/>
        <v>26.977406690570206</v>
      </c>
      <c r="Q1341" s="137">
        <f t="shared" si="324"/>
        <v>71.120434785560064</v>
      </c>
      <c r="R1341" s="144">
        <f t="shared" si="325"/>
        <v>69.637653676456466</v>
      </c>
      <c r="T1341" s="92">
        <f t="shared" si="334"/>
        <v>3.861003861003861E-4</v>
      </c>
      <c r="U1341" s="92">
        <f>SUM($T$13:T1341)</f>
        <v>0.51312741312740351</v>
      </c>
      <c r="V1341" s="92">
        <f t="shared" si="326"/>
        <v>459</v>
      </c>
      <c r="W1341" s="92">
        <v>3.4457337745061523</v>
      </c>
      <c r="Y1341" s="92">
        <f t="shared" si="327"/>
        <v>885</v>
      </c>
      <c r="Z1341" s="92">
        <v>3.4372679840143974</v>
      </c>
      <c r="AB1341" s="92">
        <f t="shared" si="328"/>
        <v>2430</v>
      </c>
      <c r="AC1341" s="92">
        <v>4.681395348838123</v>
      </c>
      <c r="AE1341" s="92">
        <f t="shared" si="329"/>
        <v>1557</v>
      </c>
      <c r="AF1341" s="92">
        <v>13.059565355517407</v>
      </c>
    </row>
    <row r="1342" spans="1:32">
      <c r="A1342" s="93">
        <v>1330</v>
      </c>
      <c r="B1342" s="130">
        <v>41997</v>
      </c>
      <c r="C1342" s="92">
        <v>17.947901000000002</v>
      </c>
      <c r="D1342" s="92">
        <v>22.877700999999998</v>
      </c>
      <c r="E1342" s="92">
        <v>14.699400000000001</v>
      </c>
      <c r="F1342" s="139">
        <f t="shared" si="321"/>
        <v>0</v>
      </c>
      <c r="G1342" s="140">
        <f t="shared" si="321"/>
        <v>-2.9290530547620985E-4</v>
      </c>
      <c r="H1342" s="140">
        <f t="shared" si="321"/>
        <v>2.3334285753160433E-3</v>
      </c>
      <c r="I1342" s="141">
        <f t="shared" si="336"/>
        <v>21.399899999999999</v>
      </c>
      <c r="J1342" s="142">
        <f t="shared" si="330"/>
        <v>25.073353729904944</v>
      </c>
      <c r="K1342" s="142">
        <f t="shared" si="333"/>
        <v>19.504406186647074</v>
      </c>
      <c r="L1342" s="143">
        <f t="shared" si="331"/>
        <v>14979.929999999998</v>
      </c>
      <c r="M1342" s="137">
        <f t="shared" si="322"/>
        <v>-15044.012237942967</v>
      </c>
      <c r="N1342" s="137">
        <f t="shared" si="323"/>
        <v>29256.609279970613</v>
      </c>
      <c r="O1342" s="143">
        <f t="shared" si="335"/>
        <v>0</v>
      </c>
      <c r="P1342" s="137">
        <f t="shared" si="332"/>
        <v>-4.4077620570333238</v>
      </c>
      <c r="Q1342" s="137">
        <f t="shared" si="324"/>
        <v>-68.109279970612988</v>
      </c>
      <c r="R1342" s="144">
        <f t="shared" si="325"/>
        <v>-72.517042027646312</v>
      </c>
      <c r="T1342" s="92">
        <f t="shared" si="334"/>
        <v>3.861003861003861E-4</v>
      </c>
      <c r="U1342" s="92">
        <f>SUM($T$13:T1342)</f>
        <v>0.51351351351350394</v>
      </c>
      <c r="V1342" s="92">
        <f t="shared" si="326"/>
        <v>2409</v>
      </c>
      <c r="W1342" s="92">
        <v>3.4989042736979172</v>
      </c>
      <c r="Y1342" s="92">
        <f t="shared" si="327"/>
        <v>992</v>
      </c>
      <c r="Z1342" s="92">
        <v>3.6553483314419282</v>
      </c>
      <c r="AB1342" s="92">
        <f t="shared" si="328"/>
        <v>281</v>
      </c>
      <c r="AC1342" s="92">
        <v>4.7635979742663039</v>
      </c>
      <c r="AE1342" s="92">
        <f t="shared" si="329"/>
        <v>2337</v>
      </c>
      <c r="AF1342" s="92">
        <v>13.189818083223145</v>
      </c>
    </row>
    <row r="1343" spans="1:32">
      <c r="A1343" s="93">
        <v>1331</v>
      </c>
      <c r="B1343" s="130">
        <v>41996</v>
      </c>
      <c r="C1343" s="92">
        <v>17.934899999999999</v>
      </c>
      <c r="D1343" s="92">
        <v>22.850401000000002</v>
      </c>
      <c r="E1343" s="92">
        <v>14.749700000000001</v>
      </c>
      <c r="F1343" s="139">
        <f t="shared" si="321"/>
        <v>7.2489949762766237E-4</v>
      </c>
      <c r="G1343" s="140">
        <f t="shared" si="321"/>
        <v>1.1947273923111901E-3</v>
      </c>
      <c r="H1343" s="140">
        <f t="shared" si="321"/>
        <v>-3.4102388523156169E-3</v>
      </c>
      <c r="I1343" s="141">
        <f t="shared" si="336"/>
        <v>21.415412776759283</v>
      </c>
      <c r="J1343" s="142">
        <f t="shared" si="330"/>
        <v>25.11066459930834</v>
      </c>
      <c r="K1343" s="142">
        <f t="shared" si="333"/>
        <v>19.392640162172789</v>
      </c>
      <c r="L1343" s="143">
        <f t="shared" si="331"/>
        <v>14990.788943731497</v>
      </c>
      <c r="M1343" s="137">
        <f t="shared" si="322"/>
        <v>-15066.398759585003</v>
      </c>
      <c r="N1343" s="137">
        <f t="shared" si="323"/>
        <v>29088.960243259182</v>
      </c>
      <c r="O1343" s="143">
        <f t="shared" si="335"/>
        <v>-10.858943731498584</v>
      </c>
      <c r="P1343" s="137">
        <f t="shared" si="332"/>
        <v>17.97875958500299</v>
      </c>
      <c r="Q1343" s="137">
        <f t="shared" si="324"/>
        <v>99.53975674081812</v>
      </c>
      <c r="R1343" s="144">
        <f t="shared" si="325"/>
        <v>106.65957259432253</v>
      </c>
      <c r="T1343" s="92">
        <f t="shared" si="334"/>
        <v>3.861003861003861E-4</v>
      </c>
      <c r="U1343" s="92">
        <f>SUM($T$13:T1343)</f>
        <v>0.51389961389960437</v>
      </c>
      <c r="V1343" s="92">
        <f t="shared" si="326"/>
        <v>1829</v>
      </c>
      <c r="W1343" s="92">
        <v>3.5472247217585391</v>
      </c>
      <c r="Y1343" s="92">
        <f t="shared" si="327"/>
        <v>1254</v>
      </c>
      <c r="Z1343" s="92">
        <v>3.7324375158386829</v>
      </c>
      <c r="AB1343" s="92">
        <f t="shared" si="328"/>
        <v>2391</v>
      </c>
      <c r="AC1343" s="92">
        <v>4.91089684014878</v>
      </c>
      <c r="AE1343" s="92">
        <f t="shared" si="329"/>
        <v>460</v>
      </c>
      <c r="AF1343" s="92">
        <v>13.255017781175411</v>
      </c>
    </row>
    <row r="1344" spans="1:32">
      <c r="A1344" s="93">
        <v>1332</v>
      </c>
      <c r="B1344" s="130">
        <v>41995</v>
      </c>
      <c r="C1344" s="92">
        <v>17.8249</v>
      </c>
      <c r="D1344" s="92">
        <v>22.786301000000002</v>
      </c>
      <c r="E1344" s="92">
        <v>14.6709</v>
      </c>
      <c r="F1344" s="139">
        <f t="shared" si="321"/>
        <v>6.1711426151058735E-3</v>
      </c>
      <c r="G1344" s="140">
        <f t="shared" si="321"/>
        <v>2.8130937092423203E-3</v>
      </c>
      <c r="H1344" s="140">
        <f t="shared" si="321"/>
        <v>5.3711769557422961E-3</v>
      </c>
      <c r="I1344" s="141">
        <f t="shared" si="336"/>
        <v>21.531961834849003</v>
      </c>
      <c r="J1344" s="142">
        <f t="shared" si="330"/>
        <v>25.151254359393395</v>
      </c>
      <c r="K1344" s="142">
        <f t="shared" si="333"/>
        <v>19.56351773238179</v>
      </c>
      <c r="L1344" s="143">
        <f t="shared" si="331"/>
        <v>15072.373284394302</v>
      </c>
      <c r="M1344" s="137">
        <f t="shared" si="322"/>
        <v>-15090.752615636036</v>
      </c>
      <c r="N1344" s="137">
        <f t="shared" si="323"/>
        <v>29345.276598572684</v>
      </c>
      <c r="O1344" s="143">
        <f t="shared" si="335"/>
        <v>-92.443284394303191</v>
      </c>
      <c r="P1344" s="137">
        <f t="shared" si="332"/>
        <v>42.33261563603628</v>
      </c>
      <c r="Q1344" s="137">
        <f t="shared" si="324"/>
        <v>-156.77659857268372</v>
      </c>
      <c r="R1344" s="144">
        <f t="shared" si="325"/>
        <v>-206.88726733095064</v>
      </c>
      <c r="T1344" s="92">
        <f t="shared" si="334"/>
        <v>3.861003861003861E-4</v>
      </c>
      <c r="U1344" s="92">
        <f>SUM($T$13:T1344)</f>
        <v>0.5142857142857048</v>
      </c>
      <c r="V1344" s="92">
        <f t="shared" si="326"/>
        <v>2079</v>
      </c>
      <c r="W1344" s="92">
        <v>3.5564886039865087</v>
      </c>
      <c r="Y1344" s="92">
        <f t="shared" si="327"/>
        <v>2279</v>
      </c>
      <c r="Z1344" s="92">
        <v>3.9198475097600749</v>
      </c>
      <c r="AB1344" s="92">
        <f t="shared" si="328"/>
        <v>1424</v>
      </c>
      <c r="AC1344" s="92">
        <v>5.1361862792364263</v>
      </c>
      <c r="AE1344" s="92">
        <f t="shared" si="329"/>
        <v>510</v>
      </c>
      <c r="AF1344" s="92">
        <v>13.33820850662778</v>
      </c>
    </row>
    <row r="1345" spans="1:32">
      <c r="A1345" s="93">
        <v>1333</v>
      </c>
      <c r="B1345" s="130">
        <v>41992</v>
      </c>
      <c r="C1345" s="92">
        <v>17.875</v>
      </c>
      <c r="D1345" s="92">
        <v>22.783701000000001</v>
      </c>
      <c r="E1345" s="92">
        <v>14.579499999999999</v>
      </c>
      <c r="F1345" s="139">
        <f t="shared" si="321"/>
        <v>-2.8027972027971915E-3</v>
      </c>
      <c r="G1345" s="140">
        <f t="shared" si="321"/>
        <v>1.141166661202675E-4</v>
      </c>
      <c r="H1345" s="140">
        <f t="shared" si="321"/>
        <v>6.2690764429507162E-3</v>
      </c>
      <c r="I1345" s="141">
        <f t="shared" si="336"/>
        <v>21.339920420139858</v>
      </c>
      <c r="J1345" s="142">
        <f t="shared" si="330"/>
        <v>25.083562125867964</v>
      </c>
      <c r="K1345" s="142">
        <f t="shared" si="333"/>
        <v>19.580989958503377</v>
      </c>
      <c r="L1345" s="143">
        <f t="shared" si="331"/>
        <v>14937.944294097901</v>
      </c>
      <c r="M1345" s="137">
        <f t="shared" si="322"/>
        <v>-15050.137275520778</v>
      </c>
      <c r="N1345" s="137">
        <f t="shared" si="323"/>
        <v>29371.484937755064</v>
      </c>
      <c r="O1345" s="143">
        <f t="shared" si="335"/>
        <v>41.985705902097834</v>
      </c>
      <c r="P1345" s="137">
        <f t="shared" si="332"/>
        <v>1.7172755207775481</v>
      </c>
      <c r="Q1345" s="137">
        <f t="shared" si="324"/>
        <v>-182.98493775506358</v>
      </c>
      <c r="R1345" s="144">
        <f t="shared" si="325"/>
        <v>-139.2819563321882</v>
      </c>
      <c r="T1345" s="92">
        <f t="shared" si="334"/>
        <v>3.861003861003861E-4</v>
      </c>
      <c r="U1345" s="92">
        <f>SUM($T$13:T1345)</f>
        <v>0.51467181467180523</v>
      </c>
      <c r="V1345" s="92">
        <f t="shared" si="326"/>
        <v>2392</v>
      </c>
      <c r="W1345" s="92">
        <v>3.6533965800699661</v>
      </c>
      <c r="Y1345" s="92">
        <f t="shared" si="327"/>
        <v>30</v>
      </c>
      <c r="Z1345" s="92">
        <v>3.9695924860807281</v>
      </c>
      <c r="AB1345" s="92">
        <f t="shared" si="328"/>
        <v>1447</v>
      </c>
      <c r="AC1345" s="92">
        <v>5.1861003174999496</v>
      </c>
      <c r="AE1345" s="92">
        <f t="shared" si="329"/>
        <v>639</v>
      </c>
      <c r="AF1345" s="92">
        <v>13.433800162776606</v>
      </c>
    </row>
    <row r="1346" spans="1:32">
      <c r="A1346" s="93">
        <v>1334</v>
      </c>
      <c r="B1346" s="130">
        <v>41991</v>
      </c>
      <c r="C1346" s="92">
        <v>17.991599999999998</v>
      </c>
      <c r="D1346" s="92">
        <v>22.710100000000001</v>
      </c>
      <c r="E1346" s="92">
        <v>14.549200000000001</v>
      </c>
      <c r="F1346" s="139">
        <f t="shared" si="321"/>
        <v>-6.4808021521153281E-3</v>
      </c>
      <c r="G1346" s="140">
        <f t="shared" si="321"/>
        <v>3.2408928186138386E-3</v>
      </c>
      <c r="H1346" s="140">
        <f t="shared" si="321"/>
        <v>2.0825887334010584E-3</v>
      </c>
      <c r="I1346" s="141">
        <f t="shared" si="336"/>
        <v>21.261211482024947</v>
      </c>
      <c r="J1346" s="142">
        <f t="shared" si="330"/>
        <v>25.161983860515807</v>
      </c>
      <c r="K1346" s="142">
        <f t="shared" si="333"/>
        <v>19.49952509416325</v>
      </c>
      <c r="L1346" s="143">
        <f t="shared" si="331"/>
        <v>14882.848037417463</v>
      </c>
      <c r="M1346" s="137">
        <f t="shared" si="322"/>
        <v>-15097.190316309485</v>
      </c>
      <c r="N1346" s="137">
        <f t="shared" si="323"/>
        <v>29249.287641244875</v>
      </c>
      <c r="O1346" s="143">
        <f t="shared" si="335"/>
        <v>97.081962582535198</v>
      </c>
      <c r="P1346" s="137">
        <f t="shared" si="332"/>
        <v>48.77031630948477</v>
      </c>
      <c r="Q1346" s="137">
        <f t="shared" si="324"/>
        <v>-60.787641244874976</v>
      </c>
      <c r="R1346" s="144">
        <f t="shared" si="325"/>
        <v>85.064637647144991</v>
      </c>
      <c r="T1346" s="92">
        <f t="shared" si="334"/>
        <v>3.861003861003861E-4</v>
      </c>
      <c r="U1346" s="92">
        <f>SUM($T$13:T1346)</f>
        <v>0.51505791505790566</v>
      </c>
      <c r="V1346" s="92">
        <f t="shared" si="326"/>
        <v>64</v>
      </c>
      <c r="W1346" s="92">
        <v>3.6627080312518956</v>
      </c>
      <c r="Y1346" s="92">
        <f t="shared" si="327"/>
        <v>933</v>
      </c>
      <c r="Z1346" s="92">
        <v>4.0055639866313868</v>
      </c>
      <c r="AB1346" s="92">
        <f t="shared" si="328"/>
        <v>1902</v>
      </c>
      <c r="AC1346" s="92">
        <v>5.2383016409294214</v>
      </c>
      <c r="AE1346" s="92">
        <f t="shared" si="329"/>
        <v>1416</v>
      </c>
      <c r="AF1346" s="92">
        <v>13.510450933679749</v>
      </c>
    </row>
    <row r="1347" spans="1:32">
      <c r="A1347" s="93">
        <v>1335</v>
      </c>
      <c r="B1347" s="130">
        <v>41990</v>
      </c>
      <c r="C1347" s="92">
        <v>18.450600000000001</v>
      </c>
      <c r="D1347" s="92">
        <v>23.2103</v>
      </c>
      <c r="E1347" s="92">
        <v>14.5847</v>
      </c>
      <c r="F1347" s="139">
        <f t="shared" si="321"/>
        <v>-2.4877239764560688E-2</v>
      </c>
      <c r="G1347" s="140">
        <f t="shared" si="321"/>
        <v>-2.1550777025717061E-2</v>
      </c>
      <c r="H1347" s="140">
        <f t="shared" si="321"/>
        <v>-2.4340576083154986E-3</v>
      </c>
      <c r="I1347" s="141">
        <f t="shared" si="336"/>
        <v>20.867529556762378</v>
      </c>
      <c r="J1347" s="142">
        <f t="shared" si="330"/>
        <v>24.540191426651099</v>
      </c>
      <c r="K1347" s="142">
        <f t="shared" si="333"/>
        <v>19.41163567299979</v>
      </c>
      <c r="L1347" s="143">
        <f t="shared" si="331"/>
        <v>14607.270689733665</v>
      </c>
      <c r="M1347" s="137">
        <f t="shared" si="322"/>
        <v>-14724.11485599066</v>
      </c>
      <c r="N1347" s="137">
        <f t="shared" si="323"/>
        <v>29117.453509499683</v>
      </c>
      <c r="O1347" s="143">
        <f t="shared" si="335"/>
        <v>372.6593102663337</v>
      </c>
      <c r="P1347" s="137">
        <f t="shared" si="332"/>
        <v>-324.30514400934044</v>
      </c>
      <c r="Q1347" s="137">
        <f t="shared" si="324"/>
        <v>71.046490500317304</v>
      </c>
      <c r="R1347" s="144">
        <f t="shared" si="325"/>
        <v>119.40065675731057</v>
      </c>
      <c r="T1347" s="92">
        <f t="shared" si="334"/>
        <v>3.861003861003861E-4</v>
      </c>
      <c r="U1347" s="92">
        <f>SUM($T$13:T1347)</f>
        <v>0.51544401544400609</v>
      </c>
      <c r="V1347" s="92">
        <f t="shared" si="326"/>
        <v>205</v>
      </c>
      <c r="W1347" s="92">
        <v>3.6875836189719848</v>
      </c>
      <c r="Y1347" s="92">
        <f t="shared" si="327"/>
        <v>2550</v>
      </c>
      <c r="Z1347" s="92">
        <v>4.0128585059192119</v>
      </c>
      <c r="AB1347" s="92">
        <f t="shared" si="328"/>
        <v>1414</v>
      </c>
      <c r="AC1347" s="92">
        <v>5.5780314786097733</v>
      </c>
      <c r="AE1347" s="92">
        <f t="shared" si="329"/>
        <v>423</v>
      </c>
      <c r="AF1347" s="92">
        <v>13.717372163588152</v>
      </c>
    </row>
    <row r="1348" spans="1:32">
      <c r="A1348" s="93">
        <v>1336</v>
      </c>
      <c r="B1348" s="130">
        <v>41989</v>
      </c>
      <c r="C1348" s="92">
        <v>18.307099999999998</v>
      </c>
      <c r="D1348" s="92">
        <v>23.0152</v>
      </c>
      <c r="E1348" s="92">
        <v>14.7493</v>
      </c>
      <c r="F1348" s="139">
        <f t="shared" si="321"/>
        <v>7.838488892287776E-3</v>
      </c>
      <c r="G1348" s="140">
        <f t="shared" si="321"/>
        <v>8.47700650005212E-3</v>
      </c>
      <c r="H1348" s="140">
        <f t="shared" si="321"/>
        <v>-1.1159851653976816E-2</v>
      </c>
      <c r="I1348" s="141">
        <f t="shared" si="336"/>
        <v>21.567642878446069</v>
      </c>
      <c r="J1348" s="142">
        <f t="shared" si="330"/>
        <v>25.293309256925859</v>
      </c>
      <c r="K1348" s="142">
        <f t="shared" si="333"/>
        <v>19.241840446665265</v>
      </c>
      <c r="L1348" s="143">
        <f t="shared" si="331"/>
        <v>15097.350014912248</v>
      </c>
      <c r="M1348" s="137">
        <f t="shared" si="322"/>
        <v>-15175.985554155515</v>
      </c>
      <c r="N1348" s="137">
        <f t="shared" si="323"/>
        <v>28862.760669997897</v>
      </c>
      <c r="O1348" s="143">
        <f t="shared" si="335"/>
        <v>-117.42001491224983</v>
      </c>
      <c r="P1348" s="137">
        <f t="shared" si="332"/>
        <v>127.5655541555152</v>
      </c>
      <c r="Q1348" s="137">
        <f t="shared" si="324"/>
        <v>325.73933000210309</v>
      </c>
      <c r="R1348" s="144">
        <f t="shared" si="325"/>
        <v>335.88486924536846</v>
      </c>
      <c r="T1348" s="92">
        <f t="shared" si="334"/>
        <v>3.861003861003861E-4</v>
      </c>
      <c r="U1348" s="92">
        <f>SUM($T$13:T1348)</f>
        <v>0.51583011583010652</v>
      </c>
      <c r="V1348" s="92">
        <f t="shared" si="326"/>
        <v>1492</v>
      </c>
      <c r="W1348" s="92">
        <v>3.9520222171067871</v>
      </c>
      <c r="Y1348" s="92">
        <f t="shared" si="327"/>
        <v>122</v>
      </c>
      <c r="Z1348" s="92">
        <v>4.1255681578622898</v>
      </c>
      <c r="AB1348" s="92">
        <f t="shared" si="328"/>
        <v>703</v>
      </c>
      <c r="AC1348" s="92">
        <v>5.6182737248891499</v>
      </c>
      <c r="AE1348" s="92">
        <f t="shared" si="329"/>
        <v>1362</v>
      </c>
      <c r="AF1348" s="92">
        <v>13.781524860209174</v>
      </c>
    </row>
    <row r="1349" spans="1:32">
      <c r="A1349" s="93">
        <v>1337</v>
      </c>
      <c r="B1349" s="130">
        <v>41988</v>
      </c>
      <c r="C1349" s="92">
        <v>18.388999999999999</v>
      </c>
      <c r="D1349" s="92">
        <v>23.194799</v>
      </c>
      <c r="E1349" s="92">
        <v>14.715299999999999</v>
      </c>
      <c r="F1349" s="139">
        <f t="shared" si="321"/>
        <v>-4.4537495241721015E-3</v>
      </c>
      <c r="G1349" s="140">
        <f t="shared" si="321"/>
        <v>-7.7430720568002487E-3</v>
      </c>
      <c r="H1349" s="140">
        <f t="shared" si="321"/>
        <v>2.3105203427724597E-3</v>
      </c>
      <c r="I1349" s="141">
        <f t="shared" si="336"/>
        <v>21.30459020555767</v>
      </c>
      <c r="J1349" s="142">
        <f t="shared" si="330"/>
        <v>24.88649833266501</v>
      </c>
      <c r="K1349" s="142">
        <f t="shared" si="333"/>
        <v>19.503960415350008</v>
      </c>
      <c r="L1349" s="143">
        <f t="shared" si="331"/>
        <v>14913.213143890369</v>
      </c>
      <c r="M1349" s="137">
        <f t="shared" si="322"/>
        <v>-14931.898999599005</v>
      </c>
      <c r="N1349" s="137">
        <f t="shared" si="323"/>
        <v>29255.940623025013</v>
      </c>
      <c r="O1349" s="143">
        <f t="shared" si="335"/>
        <v>66.716856109629589</v>
      </c>
      <c r="P1349" s="137">
        <f t="shared" si="332"/>
        <v>-116.52100040099504</v>
      </c>
      <c r="Q1349" s="137">
        <f t="shared" si="324"/>
        <v>-67.440623025013338</v>
      </c>
      <c r="R1349" s="144">
        <f t="shared" si="325"/>
        <v>-117.24476731637878</v>
      </c>
      <c r="T1349" s="92">
        <f t="shared" si="334"/>
        <v>3.861003861003861E-4</v>
      </c>
      <c r="U1349" s="92">
        <f>SUM($T$13:T1349)</f>
        <v>0.51621621621620695</v>
      </c>
      <c r="V1349" s="92">
        <f t="shared" si="326"/>
        <v>2135</v>
      </c>
      <c r="W1349" s="92">
        <v>3.9706697386591259</v>
      </c>
      <c r="Y1349" s="92">
        <f t="shared" si="327"/>
        <v>452</v>
      </c>
      <c r="Z1349" s="92">
        <v>4.20140469206126</v>
      </c>
      <c r="AB1349" s="92">
        <f t="shared" si="328"/>
        <v>1942</v>
      </c>
      <c r="AC1349" s="92">
        <v>5.7918552381561312</v>
      </c>
      <c r="AE1349" s="92">
        <f t="shared" si="329"/>
        <v>162</v>
      </c>
      <c r="AF1349" s="92">
        <v>14.093145931146864</v>
      </c>
    </row>
    <row r="1350" spans="1:32">
      <c r="A1350" s="93">
        <v>1338</v>
      </c>
      <c r="B1350" s="130">
        <v>41985</v>
      </c>
      <c r="C1350" s="92">
        <v>18.305098999999998</v>
      </c>
      <c r="D1350" s="92">
        <v>23.218800000000002</v>
      </c>
      <c r="E1350" s="92">
        <v>14.7578</v>
      </c>
      <c r="F1350" s="139">
        <f t="shared" si="321"/>
        <v>4.58347698638506E-3</v>
      </c>
      <c r="G1350" s="140">
        <f t="shared" si="321"/>
        <v>-1.0336882181680718E-3</v>
      </c>
      <c r="H1350" s="140">
        <f t="shared" si="321"/>
        <v>-2.8798330374446568E-3</v>
      </c>
      <c r="I1350" s="141">
        <f t="shared" si="336"/>
        <v>21.497985949160942</v>
      </c>
      <c r="J1350" s="142">
        <f t="shared" si="330"/>
        <v>25.054774375906593</v>
      </c>
      <c r="K1350" s="142">
        <f t="shared" si="333"/>
        <v>19.402961328924363</v>
      </c>
      <c r="L1350" s="143">
        <f t="shared" si="331"/>
        <v>15048.590164412659</v>
      </c>
      <c r="M1350" s="137">
        <f t="shared" si="322"/>
        <v>-15032.864625543956</v>
      </c>
      <c r="N1350" s="137">
        <f t="shared" si="323"/>
        <v>29104.441993386543</v>
      </c>
      <c r="O1350" s="143">
        <f t="shared" si="335"/>
        <v>-68.660164412660379</v>
      </c>
      <c r="P1350" s="137">
        <f t="shared" si="332"/>
        <v>-15.555374456043864</v>
      </c>
      <c r="Q1350" s="137">
        <f t="shared" si="324"/>
        <v>84.05800661345711</v>
      </c>
      <c r="R1350" s="144">
        <f t="shared" si="325"/>
        <v>-0.15753225524713343</v>
      </c>
      <c r="T1350" s="92">
        <f t="shared" si="334"/>
        <v>3.861003861003861E-4</v>
      </c>
      <c r="U1350" s="92">
        <f>SUM($T$13:T1350)</f>
        <v>0.51660231660230738</v>
      </c>
      <c r="V1350" s="92">
        <f t="shared" si="326"/>
        <v>1490</v>
      </c>
      <c r="W1350" s="92">
        <v>3.9801050911828497</v>
      </c>
      <c r="Y1350" s="92">
        <f t="shared" si="327"/>
        <v>168</v>
      </c>
      <c r="Z1350" s="92">
        <v>4.3308366566598124</v>
      </c>
      <c r="AB1350" s="92">
        <f t="shared" si="328"/>
        <v>503</v>
      </c>
      <c r="AC1350" s="92">
        <v>6.0457353019337461</v>
      </c>
      <c r="AE1350" s="92">
        <f t="shared" si="329"/>
        <v>1045</v>
      </c>
      <c r="AF1350" s="92">
        <v>14.099126623390475</v>
      </c>
    </row>
    <row r="1351" spans="1:32">
      <c r="A1351" s="93">
        <v>1339</v>
      </c>
      <c r="B1351" s="130">
        <v>41984</v>
      </c>
      <c r="C1351" s="92">
        <v>18.152999999999999</v>
      </c>
      <c r="D1351" s="92">
        <v>22.909200999999999</v>
      </c>
      <c r="E1351" s="92">
        <v>14.7752</v>
      </c>
      <c r="F1351" s="139">
        <f t="shared" si="321"/>
        <v>8.3787252795681777E-3</v>
      </c>
      <c r="G1351" s="140">
        <f t="shared" si="321"/>
        <v>1.3514177120363291E-2</v>
      </c>
      <c r="H1351" s="140">
        <f t="shared" si="321"/>
        <v>-1.1776490335156931E-3</v>
      </c>
      <c r="I1351" s="141">
        <f t="shared" si="336"/>
        <v>21.579203883110228</v>
      </c>
      <c r="J1351" s="142">
        <f t="shared" si="330"/>
        <v>25.419645022102696</v>
      </c>
      <c r="K1351" s="142">
        <f t="shared" si="333"/>
        <v>19.436084127456819</v>
      </c>
      <c r="L1351" s="143">
        <f t="shared" si="331"/>
        <v>15105.442718177159</v>
      </c>
      <c r="M1351" s="137">
        <f t="shared" si="322"/>
        <v>-15251.787013261617</v>
      </c>
      <c r="N1351" s="137">
        <f t="shared" si="323"/>
        <v>29154.126191185231</v>
      </c>
      <c r="O1351" s="143">
        <f t="shared" si="335"/>
        <v>-125.51271817716042</v>
      </c>
      <c r="P1351" s="137">
        <f t="shared" si="332"/>
        <v>203.3670132616171</v>
      </c>
      <c r="Q1351" s="137">
        <f t="shared" si="324"/>
        <v>34.373808814769291</v>
      </c>
      <c r="R1351" s="144">
        <f t="shared" si="325"/>
        <v>112.22810389922597</v>
      </c>
      <c r="T1351" s="92">
        <f t="shared" si="334"/>
        <v>3.861003861003861E-4</v>
      </c>
      <c r="U1351" s="92">
        <f>SUM($T$13:T1351)</f>
        <v>0.51698841698840781</v>
      </c>
      <c r="V1351" s="92">
        <f t="shared" si="326"/>
        <v>1118</v>
      </c>
      <c r="W1351" s="92">
        <v>4.1018868724804634</v>
      </c>
      <c r="Y1351" s="92">
        <f t="shared" si="327"/>
        <v>128</v>
      </c>
      <c r="Z1351" s="92">
        <v>4.3549375131588022</v>
      </c>
      <c r="AB1351" s="92">
        <f t="shared" si="328"/>
        <v>1243</v>
      </c>
      <c r="AC1351" s="92">
        <v>6.07982919780261</v>
      </c>
      <c r="AE1351" s="92">
        <f t="shared" si="329"/>
        <v>243</v>
      </c>
      <c r="AF1351" s="92">
        <v>14.515291483421606</v>
      </c>
    </row>
    <row r="1352" spans="1:32">
      <c r="A1352" s="93">
        <v>1340</v>
      </c>
      <c r="B1352" s="130">
        <v>41983</v>
      </c>
      <c r="C1352" s="92">
        <v>17.875</v>
      </c>
      <c r="D1352" s="92">
        <v>22.627700999999998</v>
      </c>
      <c r="E1352" s="92">
        <v>14.555999999999999</v>
      </c>
      <c r="F1352" s="139">
        <f t="shared" si="321"/>
        <v>1.5552447552447557E-2</v>
      </c>
      <c r="G1352" s="140">
        <f t="shared" si="321"/>
        <v>1.2440503787813029E-2</v>
      </c>
      <c r="H1352" s="140">
        <f t="shared" si="321"/>
        <v>1.5059082165430171E-2</v>
      </c>
      <c r="I1352" s="141">
        <f t="shared" si="336"/>
        <v>21.732720822377622</v>
      </c>
      <c r="J1352" s="142">
        <f t="shared" si="330"/>
        <v>25.392716543351003</v>
      </c>
      <c r="K1352" s="142">
        <f t="shared" si="333"/>
        <v>19.752034679857104</v>
      </c>
      <c r="L1352" s="143">
        <f t="shared" si="331"/>
        <v>15212.904575664335</v>
      </c>
      <c r="M1352" s="137">
        <f t="shared" si="322"/>
        <v>-15235.629926010603</v>
      </c>
      <c r="N1352" s="137">
        <f t="shared" si="323"/>
        <v>29628.052019785657</v>
      </c>
      <c r="O1352" s="143">
        <f t="shared" si="335"/>
        <v>-232.97457566433695</v>
      </c>
      <c r="P1352" s="137">
        <f t="shared" si="332"/>
        <v>187.20992601060243</v>
      </c>
      <c r="Q1352" s="137">
        <f t="shared" si="324"/>
        <v>-439.55201978565674</v>
      </c>
      <c r="R1352" s="144">
        <f t="shared" si="325"/>
        <v>-485.31666943939126</v>
      </c>
      <c r="T1352" s="92">
        <f t="shared" si="334"/>
        <v>3.861003861003861E-4</v>
      </c>
      <c r="U1352" s="92">
        <f>SUM($T$13:T1352)</f>
        <v>0.51737451737450824</v>
      </c>
      <c r="V1352" s="92">
        <f t="shared" si="326"/>
        <v>1820</v>
      </c>
      <c r="W1352" s="92">
        <v>4.1914603492914466</v>
      </c>
      <c r="Y1352" s="92">
        <f t="shared" si="327"/>
        <v>2093</v>
      </c>
      <c r="Z1352" s="92">
        <v>4.4065651537330268</v>
      </c>
      <c r="AB1352" s="92">
        <f t="shared" si="328"/>
        <v>1894</v>
      </c>
      <c r="AC1352" s="92">
        <v>6.290915528734331</v>
      </c>
      <c r="AE1352" s="92">
        <f t="shared" si="329"/>
        <v>444</v>
      </c>
      <c r="AF1352" s="92">
        <v>14.897861626690428</v>
      </c>
    </row>
    <row r="1353" spans="1:32">
      <c r="A1353" s="93">
        <v>1341</v>
      </c>
      <c r="B1353" s="130">
        <v>41982</v>
      </c>
      <c r="C1353" s="92">
        <v>17.702998999999998</v>
      </c>
      <c r="D1353" s="92">
        <v>22.504000000000001</v>
      </c>
      <c r="E1353" s="92">
        <v>14.4293</v>
      </c>
      <c r="F1353" s="139">
        <f t="shared" si="321"/>
        <v>9.7159244035431858E-3</v>
      </c>
      <c r="G1353" s="140">
        <f t="shared" si="321"/>
        <v>5.4968450053323181E-3</v>
      </c>
      <c r="H1353" s="140">
        <f t="shared" si="321"/>
        <v>8.7807447346717193E-3</v>
      </c>
      <c r="I1353" s="141">
        <f t="shared" si="336"/>
        <v>21.607819810643381</v>
      </c>
      <c r="J1353" s="142">
        <f t="shared" si="330"/>
        <v>25.21856472052524</v>
      </c>
      <c r="K1353" s="142">
        <f t="shared" si="333"/>
        <v>19.629864511791975</v>
      </c>
      <c r="L1353" s="143">
        <f t="shared" si="331"/>
        <v>15125.473867450366</v>
      </c>
      <c r="M1353" s="137">
        <f t="shared" si="322"/>
        <v>-15131.138832315144</v>
      </c>
      <c r="N1353" s="137">
        <f t="shared" si="323"/>
        <v>29444.796767687963</v>
      </c>
      <c r="O1353" s="143">
        <f t="shared" si="335"/>
        <v>-145.54386745036754</v>
      </c>
      <c r="P1353" s="137">
        <f t="shared" si="332"/>
        <v>82.718832315144027</v>
      </c>
      <c r="Q1353" s="137">
        <f t="shared" si="324"/>
        <v>-256.29676768796344</v>
      </c>
      <c r="R1353" s="144">
        <f t="shared" si="325"/>
        <v>-319.12180282318695</v>
      </c>
      <c r="T1353" s="92">
        <f t="shared" si="334"/>
        <v>3.861003861003861E-4</v>
      </c>
      <c r="U1353" s="92">
        <f>SUM($T$13:T1353)</f>
        <v>0.51776061776060867</v>
      </c>
      <c r="V1353" s="92">
        <f t="shared" si="326"/>
        <v>2013</v>
      </c>
      <c r="W1353" s="92">
        <v>4.2781461420272535</v>
      </c>
      <c r="Y1353" s="92">
        <f t="shared" si="327"/>
        <v>1461</v>
      </c>
      <c r="Z1353" s="92">
        <v>4.4109965186344198</v>
      </c>
      <c r="AB1353" s="92">
        <f t="shared" si="328"/>
        <v>545</v>
      </c>
      <c r="AC1353" s="92">
        <v>6.6810682143877784</v>
      </c>
      <c r="AE1353" s="92">
        <f t="shared" si="329"/>
        <v>2313</v>
      </c>
      <c r="AF1353" s="92">
        <v>15.376785714312064</v>
      </c>
    </row>
    <row r="1354" spans="1:32">
      <c r="A1354" s="93">
        <v>1342</v>
      </c>
      <c r="B1354" s="130">
        <v>41981</v>
      </c>
      <c r="C1354" s="92">
        <v>17.653700000000001</v>
      </c>
      <c r="D1354" s="92">
        <v>22.351101</v>
      </c>
      <c r="E1354" s="92">
        <v>14.3802</v>
      </c>
      <c r="F1354" s="139">
        <f t="shared" si="321"/>
        <v>2.7925590669377609E-3</v>
      </c>
      <c r="G1354" s="140">
        <f t="shared" si="321"/>
        <v>6.840781579395161E-3</v>
      </c>
      <c r="H1354" s="140">
        <f t="shared" si="321"/>
        <v>3.4144170456600342E-3</v>
      </c>
      <c r="I1354" s="141">
        <f t="shared" si="336"/>
        <v>21.45966048477656</v>
      </c>
      <c r="J1354" s="142">
        <f t="shared" si="330"/>
        <v>25.252271590558337</v>
      </c>
      <c r="K1354" s="142">
        <f t="shared" si="333"/>
        <v>19.525441141291498</v>
      </c>
      <c r="L1354" s="143">
        <f t="shared" si="331"/>
        <v>15021.762339343592</v>
      </c>
      <c r="M1354" s="137">
        <f t="shared" si="322"/>
        <v>-15151.362954335002</v>
      </c>
      <c r="N1354" s="137">
        <f t="shared" si="323"/>
        <v>29288.161711937246</v>
      </c>
      <c r="O1354" s="143">
        <f t="shared" si="335"/>
        <v>-41.832339343593048</v>
      </c>
      <c r="P1354" s="137">
        <f t="shared" si="332"/>
        <v>102.94295433500156</v>
      </c>
      <c r="Q1354" s="137">
        <f t="shared" si="324"/>
        <v>-99.661711937245855</v>
      </c>
      <c r="R1354" s="144">
        <f t="shared" si="325"/>
        <v>-38.551096945837344</v>
      </c>
      <c r="T1354" s="92">
        <f t="shared" si="334"/>
        <v>3.861003861003861E-4</v>
      </c>
      <c r="U1354" s="92">
        <f>SUM($T$13:T1354)</f>
        <v>0.5181467181467091</v>
      </c>
      <c r="V1354" s="92">
        <f t="shared" si="326"/>
        <v>365</v>
      </c>
      <c r="W1354" s="92">
        <v>4.5575734044923593</v>
      </c>
      <c r="Y1354" s="92">
        <f t="shared" si="327"/>
        <v>2398</v>
      </c>
      <c r="Z1354" s="92">
        <v>4.5886975823177636</v>
      </c>
      <c r="AB1354" s="92">
        <f t="shared" si="328"/>
        <v>1068</v>
      </c>
      <c r="AC1354" s="92">
        <v>6.7789583696176123</v>
      </c>
      <c r="AE1354" s="92">
        <f t="shared" si="329"/>
        <v>1916</v>
      </c>
      <c r="AF1354" s="92">
        <v>15.591266269135303</v>
      </c>
    </row>
    <row r="1355" spans="1:32">
      <c r="A1355" s="93">
        <v>1343</v>
      </c>
      <c r="B1355" s="130">
        <v>41978</v>
      </c>
      <c r="C1355" s="92">
        <v>17.523599999999998</v>
      </c>
      <c r="D1355" s="92">
        <v>22.180900999999999</v>
      </c>
      <c r="E1355" s="92">
        <v>14.348699999999999</v>
      </c>
      <c r="F1355" s="139">
        <f t="shared" si="321"/>
        <v>7.4242735510969826E-3</v>
      </c>
      <c r="G1355" s="140">
        <f t="shared" si="321"/>
        <v>7.673268096728858E-3</v>
      </c>
      <c r="H1355" s="140">
        <f t="shared" si="321"/>
        <v>2.1953208304585914E-3</v>
      </c>
      <c r="I1355" s="141">
        <f t="shared" si="336"/>
        <v>21.55877871156612</v>
      </c>
      <c r="J1355" s="142">
        <f t="shared" si="330"/>
        <v>25.273150935153627</v>
      </c>
      <c r="K1355" s="142">
        <f t="shared" si="333"/>
        <v>19.501718748039892</v>
      </c>
      <c r="L1355" s="143">
        <f t="shared" si="331"/>
        <v>15091.145098096284</v>
      </c>
      <c r="M1355" s="137">
        <f t="shared" si="322"/>
        <v>-15163.890561092176</v>
      </c>
      <c r="N1355" s="137">
        <f t="shared" si="323"/>
        <v>29252.578122059836</v>
      </c>
      <c r="O1355" s="143">
        <f t="shared" si="335"/>
        <v>-111.21509809628515</v>
      </c>
      <c r="P1355" s="137">
        <f t="shared" si="332"/>
        <v>115.47056109217556</v>
      </c>
      <c r="Q1355" s="137">
        <f t="shared" si="324"/>
        <v>-64.07812205983646</v>
      </c>
      <c r="R1355" s="144">
        <f t="shared" si="325"/>
        <v>-59.822659063946048</v>
      </c>
      <c r="T1355" s="92">
        <f t="shared" si="334"/>
        <v>3.861003861003861E-4</v>
      </c>
      <c r="U1355" s="92">
        <f>SUM($T$13:T1355)</f>
        <v>0.51853281853280953</v>
      </c>
      <c r="V1355" s="92">
        <f t="shared" si="326"/>
        <v>1815</v>
      </c>
      <c r="W1355" s="92">
        <v>4.8306485893535864</v>
      </c>
      <c r="Y1355" s="92">
        <f t="shared" si="327"/>
        <v>2338</v>
      </c>
      <c r="Z1355" s="92">
        <v>4.6484567056195374</v>
      </c>
      <c r="AB1355" s="92">
        <f t="shared" si="328"/>
        <v>2352</v>
      </c>
      <c r="AC1355" s="92">
        <v>7.2644350423106516</v>
      </c>
      <c r="AE1355" s="92">
        <f t="shared" si="329"/>
        <v>2226</v>
      </c>
      <c r="AF1355" s="92">
        <v>15.635477056393938</v>
      </c>
    </row>
    <row r="1356" spans="1:32">
      <c r="A1356" s="93">
        <v>1344</v>
      </c>
      <c r="B1356" s="130">
        <v>41977</v>
      </c>
      <c r="C1356" s="92">
        <v>17.361999999999998</v>
      </c>
      <c r="D1356" s="92">
        <v>22.1236</v>
      </c>
      <c r="E1356" s="92">
        <v>14.148400000000001</v>
      </c>
      <c r="F1356" s="139">
        <f t="shared" si="321"/>
        <v>9.3076834466074843E-3</v>
      </c>
      <c r="G1356" s="140">
        <f t="shared" si="321"/>
        <v>2.5900395957256794E-3</v>
      </c>
      <c r="H1356" s="140">
        <f t="shared" si="321"/>
        <v>1.4157077832122278E-2</v>
      </c>
      <c r="I1356" s="141">
        <f t="shared" si="336"/>
        <v>21.599083494989053</v>
      </c>
      <c r="J1356" s="142">
        <f t="shared" si="330"/>
        <v>25.145660006088516</v>
      </c>
      <c r="K1356" s="142">
        <f t="shared" si="333"/>
        <v>19.734482577535267</v>
      </c>
      <c r="L1356" s="143">
        <f t="shared" si="331"/>
        <v>15119.358446492337</v>
      </c>
      <c r="M1356" s="137">
        <f t="shared" si="322"/>
        <v>-15087.39600365311</v>
      </c>
      <c r="N1356" s="137">
        <f t="shared" si="323"/>
        <v>29601.723866302902</v>
      </c>
      <c r="O1356" s="143">
        <f t="shared" si="335"/>
        <v>-139.42844649233848</v>
      </c>
      <c r="P1356" s="137">
        <f t="shared" si="332"/>
        <v>38.976003653109728</v>
      </c>
      <c r="Q1356" s="137">
        <f t="shared" si="324"/>
        <v>-413.22386630290202</v>
      </c>
      <c r="R1356" s="144">
        <f t="shared" si="325"/>
        <v>-513.67630914213078</v>
      </c>
      <c r="T1356" s="92">
        <f t="shared" si="334"/>
        <v>3.861003861003861E-4</v>
      </c>
      <c r="U1356" s="92">
        <f>SUM($T$13:T1356)</f>
        <v>0.51891891891890995</v>
      </c>
      <c r="V1356" s="92">
        <f t="shared" si="326"/>
        <v>1763</v>
      </c>
      <c r="W1356" s="92">
        <v>5.1990670158374996</v>
      </c>
      <c r="Y1356" s="92">
        <f t="shared" si="327"/>
        <v>1212</v>
      </c>
      <c r="Z1356" s="92">
        <v>4.7075936421479128</v>
      </c>
      <c r="AB1356" s="92">
        <f t="shared" si="328"/>
        <v>2323</v>
      </c>
      <c r="AC1356" s="92">
        <v>7.2953011747049459</v>
      </c>
      <c r="AE1356" s="92">
        <f t="shared" si="329"/>
        <v>2083</v>
      </c>
      <c r="AF1356" s="92">
        <v>15.688707304729178</v>
      </c>
    </row>
    <row r="1357" spans="1:32">
      <c r="A1357" s="93">
        <v>1345</v>
      </c>
      <c r="B1357" s="130">
        <v>41976</v>
      </c>
      <c r="C1357" s="92">
        <v>17.466000000000001</v>
      </c>
      <c r="D1357" s="92">
        <v>22.056298999999999</v>
      </c>
      <c r="E1357" s="92">
        <v>14.1005</v>
      </c>
      <c r="F1357" s="139">
        <f t="shared" si="321"/>
        <v>-5.954425741440672E-3</v>
      </c>
      <c r="G1357" s="140">
        <f t="shared" si="321"/>
        <v>3.0513278769026542E-3</v>
      </c>
      <c r="H1357" s="140">
        <f t="shared" si="321"/>
        <v>3.397042658061844E-3</v>
      </c>
      <c r="I1357" s="141">
        <f t="shared" si="336"/>
        <v>21.272475884575744</v>
      </c>
      <c r="J1357" s="142">
        <f t="shared" si="330"/>
        <v>25.157229439082233</v>
      </c>
      <c r="K1357" s="142">
        <f t="shared" si="333"/>
        <v>19.525103053083225</v>
      </c>
      <c r="L1357" s="143">
        <f t="shared" si="331"/>
        <v>14890.733119203021</v>
      </c>
      <c r="M1357" s="137">
        <f t="shared" si="322"/>
        <v>-15094.33766344934</v>
      </c>
      <c r="N1357" s="137">
        <f t="shared" si="323"/>
        <v>29287.654579624836</v>
      </c>
      <c r="O1357" s="143">
        <f t="shared" si="335"/>
        <v>89.196880796976984</v>
      </c>
      <c r="P1357" s="137">
        <f t="shared" si="332"/>
        <v>45.91766344933967</v>
      </c>
      <c r="Q1357" s="137">
        <f t="shared" si="324"/>
        <v>-99.154579624835606</v>
      </c>
      <c r="R1357" s="144">
        <f t="shared" si="325"/>
        <v>35.959964621481049</v>
      </c>
      <c r="T1357" s="92">
        <f t="shared" si="334"/>
        <v>3.861003861003861E-4</v>
      </c>
      <c r="U1357" s="92">
        <f>SUM($T$13:T1357)</f>
        <v>0.51930501930501038</v>
      </c>
      <c r="V1357" s="92">
        <f t="shared" si="326"/>
        <v>186</v>
      </c>
      <c r="W1357" s="92">
        <v>5.3293114322441397</v>
      </c>
      <c r="Y1357" s="92">
        <f t="shared" si="327"/>
        <v>2575</v>
      </c>
      <c r="Z1357" s="92">
        <v>4.7336070078890771</v>
      </c>
      <c r="AB1357" s="92">
        <f t="shared" si="328"/>
        <v>1102</v>
      </c>
      <c r="AC1357" s="92">
        <v>7.6648217927249789</v>
      </c>
      <c r="AE1357" s="92">
        <f t="shared" si="329"/>
        <v>2023</v>
      </c>
      <c r="AF1357" s="92">
        <v>15.738777927559568</v>
      </c>
    </row>
    <row r="1358" spans="1:32">
      <c r="A1358" s="93">
        <v>1346</v>
      </c>
      <c r="B1358" s="130">
        <v>41975</v>
      </c>
      <c r="C1358" s="92">
        <v>17.429099999999998</v>
      </c>
      <c r="D1358" s="92">
        <v>21.987300999999999</v>
      </c>
      <c r="E1358" s="92">
        <v>14.101800000000001</v>
      </c>
      <c r="F1358" s="139">
        <f t="shared" ref="F1358:H1421" si="337">C1357/C1358-1</f>
        <v>2.1171489061397875E-3</v>
      </c>
      <c r="G1358" s="140">
        <f t="shared" si="337"/>
        <v>3.1380841150081551E-3</v>
      </c>
      <c r="H1358" s="140">
        <f t="shared" si="337"/>
        <v>-9.2186813031025494E-5</v>
      </c>
      <c r="I1358" s="141">
        <f t="shared" si="336"/>
        <v>21.4452067748765</v>
      </c>
      <c r="J1358" s="142">
        <f t="shared" si="330"/>
        <v>25.159405346263284</v>
      </c>
      <c r="K1358" s="142">
        <f t="shared" si="333"/>
        <v>19.45720613680523</v>
      </c>
      <c r="L1358" s="143">
        <f t="shared" si="331"/>
        <v>15011.644742413549</v>
      </c>
      <c r="M1358" s="137">
        <f t="shared" ref="M1358:M1421" si="338">$C$5*J1358</f>
        <v>-15095.64320775797</v>
      </c>
      <c r="N1358" s="137">
        <f t="shared" ref="N1358:N1421" si="339">$C$6*K1358</f>
        <v>29185.809205207843</v>
      </c>
      <c r="O1358" s="143">
        <f t="shared" si="335"/>
        <v>-31.714742413550994</v>
      </c>
      <c r="P1358" s="137">
        <f t="shared" si="332"/>
        <v>47.223207757970158</v>
      </c>
      <c r="Q1358" s="137">
        <f t="shared" ref="Q1358:Q1421" si="340">$N$13-N1358</f>
        <v>2.6907947921572486</v>
      </c>
      <c r="R1358" s="144">
        <f t="shared" ref="R1358:R1421" si="341">O1358+P1358+Q1358</f>
        <v>18.199260136576413</v>
      </c>
      <c r="T1358" s="92">
        <f t="shared" si="334"/>
        <v>3.861003861003861E-4</v>
      </c>
      <c r="U1358" s="92">
        <f>SUM($T$13:T1358)</f>
        <v>0.51969111969111081</v>
      </c>
      <c r="V1358" s="92">
        <f t="shared" ref="V1358:V1421" si="342">MATCH(W1358,$O$13:$O$2603,0)</f>
        <v>1074</v>
      </c>
      <c r="W1358" s="92">
        <v>5.4316104009776609</v>
      </c>
      <c r="Y1358" s="92">
        <f t="shared" ref="Y1358:Y1421" si="343">MATCH(Z1358,$P$13:$P$2603,0)</f>
        <v>923</v>
      </c>
      <c r="Z1358" s="92">
        <v>4.7873778799403226</v>
      </c>
      <c r="AB1358" s="92">
        <f t="shared" ref="AB1358:AB1421" si="344">MATCH(AC1358,$Q$13:$Q$2603,0)</f>
        <v>1226</v>
      </c>
      <c r="AC1358" s="92">
        <v>7.6829533116178936</v>
      </c>
      <c r="AE1358" s="92">
        <f t="shared" ref="AE1358:AE1421" si="345">MATCH(AF1358,$R$13:$R$2603,0)</f>
        <v>1377</v>
      </c>
      <c r="AF1358" s="92">
        <v>16.066639132355704</v>
      </c>
    </row>
    <row r="1359" spans="1:32">
      <c r="A1359" s="93">
        <v>1347</v>
      </c>
      <c r="B1359" s="130">
        <v>41974</v>
      </c>
      <c r="C1359" s="92">
        <v>17.330200000000001</v>
      </c>
      <c r="D1359" s="92">
        <v>21.751498999999999</v>
      </c>
      <c r="E1359" s="92">
        <v>13.977</v>
      </c>
      <c r="F1359" s="139">
        <f t="shared" si="337"/>
        <v>5.7068008447678231E-3</v>
      </c>
      <c r="G1359" s="140">
        <f t="shared" si="337"/>
        <v>1.0840724126645274E-2</v>
      </c>
      <c r="H1359" s="140">
        <f t="shared" si="337"/>
        <v>8.9289547113113876E-3</v>
      </c>
      <c r="I1359" s="141">
        <f t="shared" si="336"/>
        <v>21.522024967397947</v>
      </c>
      <c r="J1359" s="142">
        <f t="shared" ref="J1359:J1422" si="346">$D$13*(1+G1359)</f>
        <v>25.352592949603153</v>
      </c>
      <c r="K1359" s="142">
        <f t="shared" si="333"/>
        <v>19.632748529727408</v>
      </c>
      <c r="L1359" s="143">
        <f t="shared" ref="L1359:L1422" si="347">$C$4*I1359</f>
        <v>15065.417477178562</v>
      </c>
      <c r="M1359" s="137">
        <f t="shared" si="338"/>
        <v>-15211.555769761891</v>
      </c>
      <c r="N1359" s="137">
        <f t="shared" si="339"/>
        <v>29449.122794591112</v>
      </c>
      <c r="O1359" s="143">
        <f t="shared" si="335"/>
        <v>-85.487477178563495</v>
      </c>
      <c r="P1359" s="137">
        <f t="shared" ref="P1359:P1422" si="348">$M$13-M1359</f>
        <v>163.13576976189142</v>
      </c>
      <c r="Q1359" s="137">
        <f t="shared" si="340"/>
        <v>-260.62279459111232</v>
      </c>
      <c r="R1359" s="144">
        <f t="shared" si="341"/>
        <v>-182.97450200778439</v>
      </c>
      <c r="T1359" s="92">
        <f t="shared" si="334"/>
        <v>3.861003861003861E-4</v>
      </c>
      <c r="U1359" s="92">
        <f>SUM($T$13:T1359)</f>
        <v>0.52007722007721124</v>
      </c>
      <c r="V1359" s="92">
        <f t="shared" si="342"/>
        <v>1425</v>
      </c>
      <c r="W1359" s="92">
        <v>5.54572065658067</v>
      </c>
      <c r="Y1359" s="92">
        <f t="shared" si="343"/>
        <v>1596</v>
      </c>
      <c r="Z1359" s="92">
        <v>4.8565868382847839</v>
      </c>
      <c r="AB1359" s="92">
        <f t="shared" si="344"/>
        <v>1702</v>
      </c>
      <c r="AC1359" s="92">
        <v>7.7095262488073786</v>
      </c>
      <c r="AE1359" s="92">
        <f t="shared" si="345"/>
        <v>608</v>
      </c>
      <c r="AF1359" s="92">
        <v>16.332502173994726</v>
      </c>
    </row>
    <row r="1360" spans="1:32">
      <c r="A1360" s="93">
        <v>1348</v>
      </c>
      <c r="B1360" s="130">
        <v>41971</v>
      </c>
      <c r="C1360" s="92">
        <v>17.144400000000001</v>
      </c>
      <c r="D1360" s="92">
        <v>21.635999999999999</v>
      </c>
      <c r="E1360" s="92">
        <v>13.9223</v>
      </c>
      <c r="F1360" s="139">
        <f t="shared" si="337"/>
        <v>1.0837357971115846E-2</v>
      </c>
      <c r="G1360" s="140">
        <f t="shared" si="337"/>
        <v>5.3382787946014698E-3</v>
      </c>
      <c r="H1360" s="140">
        <f t="shared" si="337"/>
        <v>3.9289485214368813E-3</v>
      </c>
      <c r="I1360" s="141">
        <f t="shared" si="336"/>
        <v>21.631818376846081</v>
      </c>
      <c r="J1360" s="142">
        <f t="shared" si="346"/>
        <v>25.21458776896376</v>
      </c>
      <c r="K1360" s="142">
        <f t="shared" ref="K1360:K1423" si="349">$E$13*(1+H1360)</f>
        <v>19.535453409278642</v>
      </c>
      <c r="L1360" s="143">
        <f t="shared" si="347"/>
        <v>15142.272863792256</v>
      </c>
      <c r="M1360" s="137">
        <f t="shared" si="338"/>
        <v>-15128.752661378256</v>
      </c>
      <c r="N1360" s="137">
        <f t="shared" si="339"/>
        <v>29303.180113917962</v>
      </c>
      <c r="O1360" s="143">
        <f t="shared" si="335"/>
        <v>-162.34286379225705</v>
      </c>
      <c r="P1360" s="137">
        <f t="shared" si="348"/>
        <v>80.33266137825558</v>
      </c>
      <c r="Q1360" s="137">
        <f t="shared" si="340"/>
        <v>-114.68011391796244</v>
      </c>
      <c r="R1360" s="144">
        <f t="shared" si="341"/>
        <v>-196.69031633196391</v>
      </c>
      <c r="T1360" s="92">
        <f t="shared" ref="T1360:T1423" si="350">T1359</f>
        <v>3.861003861003861E-4</v>
      </c>
      <c r="U1360" s="92">
        <f>SUM($T$13:T1360)</f>
        <v>0.52046332046331167</v>
      </c>
      <c r="V1360" s="92">
        <f t="shared" si="342"/>
        <v>2133</v>
      </c>
      <c r="W1360" s="92">
        <v>5.551941311587143</v>
      </c>
      <c r="Y1360" s="92">
        <f t="shared" si="343"/>
        <v>583</v>
      </c>
      <c r="Z1360" s="92">
        <v>4.8606777144086664</v>
      </c>
      <c r="AB1360" s="92">
        <f t="shared" si="344"/>
        <v>638</v>
      </c>
      <c r="AC1360" s="92">
        <v>7.7682618149701739</v>
      </c>
      <c r="AE1360" s="92">
        <f t="shared" si="345"/>
        <v>537</v>
      </c>
      <c r="AF1360" s="92">
        <v>16.510296297738023</v>
      </c>
    </row>
    <row r="1361" spans="1:32">
      <c r="A1361" s="93">
        <v>1349</v>
      </c>
      <c r="B1361" s="130">
        <v>41970</v>
      </c>
      <c r="C1361" s="92">
        <v>17.164200000000001</v>
      </c>
      <c r="D1361" s="92">
        <v>21.667200000000001</v>
      </c>
      <c r="E1361" s="92">
        <v>13.7605</v>
      </c>
      <c r="F1361" s="139">
        <f t="shared" si="337"/>
        <v>-1.1535638130527603E-3</v>
      </c>
      <c r="G1361" s="140">
        <f t="shared" si="337"/>
        <v>-1.4399645547187312E-3</v>
      </c>
      <c r="H1361" s="140">
        <f t="shared" si="337"/>
        <v>1.1758293666654485E-2</v>
      </c>
      <c r="I1361" s="141">
        <f t="shared" si="336"/>
        <v>21.375213849757053</v>
      </c>
      <c r="J1361" s="142">
        <f t="shared" si="346"/>
        <v>25.044584680992465</v>
      </c>
      <c r="K1361" s="142">
        <f t="shared" si="349"/>
        <v>19.687804636459429</v>
      </c>
      <c r="L1361" s="143">
        <f t="shared" si="347"/>
        <v>14962.649694829937</v>
      </c>
      <c r="M1361" s="137">
        <f t="shared" si="338"/>
        <v>-15026.75080859548</v>
      </c>
      <c r="N1361" s="137">
        <f t="shared" si="339"/>
        <v>29531.706954689143</v>
      </c>
      <c r="O1361" s="143">
        <f t="shared" ref="O1361:O1424" si="351">$L$13-L1361</f>
        <v>17.280305170061183</v>
      </c>
      <c r="P1361" s="137">
        <f t="shared" si="348"/>
        <v>-21.669191404520461</v>
      </c>
      <c r="Q1361" s="137">
        <f t="shared" si="340"/>
        <v>-343.20695468914346</v>
      </c>
      <c r="R1361" s="144">
        <f t="shared" si="341"/>
        <v>-347.59584092360274</v>
      </c>
      <c r="T1361" s="92">
        <f t="shared" si="350"/>
        <v>3.861003861003861E-4</v>
      </c>
      <c r="U1361" s="92">
        <f>SUM($T$13:T1361)</f>
        <v>0.5208494208494121</v>
      </c>
      <c r="V1361" s="92">
        <f t="shared" si="342"/>
        <v>1910</v>
      </c>
      <c r="W1361" s="92">
        <v>5.695687747822376</v>
      </c>
      <c r="Y1361" s="92">
        <f t="shared" si="343"/>
        <v>2147</v>
      </c>
      <c r="Z1361" s="92">
        <v>4.8919767384049919</v>
      </c>
      <c r="AB1361" s="92">
        <f t="shared" si="344"/>
        <v>283</v>
      </c>
      <c r="AC1361" s="92">
        <v>8.0264402291213628</v>
      </c>
      <c r="AE1361" s="92">
        <f t="shared" si="345"/>
        <v>2517</v>
      </c>
      <c r="AF1361" s="92">
        <v>16.658392882141925</v>
      </c>
    </row>
    <row r="1362" spans="1:32">
      <c r="A1362" s="93">
        <v>1350</v>
      </c>
      <c r="B1362" s="130">
        <v>41969</v>
      </c>
      <c r="C1362" s="92">
        <v>17.0627</v>
      </c>
      <c r="D1362" s="92">
        <v>21.492799999999999</v>
      </c>
      <c r="E1362" s="92">
        <v>13.725099999999999</v>
      </c>
      <c r="F1362" s="139">
        <f t="shared" si="337"/>
        <v>5.9486482209734071E-3</v>
      </c>
      <c r="G1362" s="140">
        <f t="shared" si="337"/>
        <v>8.1143452691134765E-3</v>
      </c>
      <c r="H1362" s="140">
        <f t="shared" si="337"/>
        <v>2.5792161805744396E-3</v>
      </c>
      <c r="I1362" s="141">
        <f t="shared" si="336"/>
        <v>21.527200477064007</v>
      </c>
      <c r="J1362" s="142">
        <f t="shared" si="346"/>
        <v>25.284213459391054</v>
      </c>
      <c r="K1362" s="142">
        <f t="shared" si="349"/>
        <v>19.509188967657799</v>
      </c>
      <c r="L1362" s="143">
        <f t="shared" si="347"/>
        <v>15069.040333944804</v>
      </c>
      <c r="M1362" s="137">
        <f t="shared" si="338"/>
        <v>-15170.528075634633</v>
      </c>
      <c r="N1362" s="137">
        <f t="shared" si="339"/>
        <v>29263.783451486699</v>
      </c>
      <c r="O1362" s="143">
        <f t="shared" si="351"/>
        <v>-89.110333944805461</v>
      </c>
      <c r="P1362" s="137">
        <f t="shared" si="348"/>
        <v>122.10807563463277</v>
      </c>
      <c r="Q1362" s="137">
        <f t="shared" si="340"/>
        <v>-75.28345148669905</v>
      </c>
      <c r="R1362" s="144">
        <f t="shared" si="341"/>
        <v>-42.285709796871743</v>
      </c>
      <c r="T1362" s="92">
        <f t="shared" si="350"/>
        <v>3.861003861003861E-4</v>
      </c>
      <c r="U1362" s="92">
        <f>SUM($T$13:T1362)</f>
        <v>0.52123552123551253</v>
      </c>
      <c r="V1362" s="92">
        <f t="shared" si="342"/>
        <v>1169</v>
      </c>
      <c r="W1362" s="92">
        <v>5.8790934065928013</v>
      </c>
      <c r="Y1362" s="92">
        <f t="shared" si="343"/>
        <v>1869</v>
      </c>
      <c r="Z1362" s="92">
        <v>5.0748634195679188</v>
      </c>
      <c r="AB1362" s="92">
        <f t="shared" si="344"/>
        <v>707</v>
      </c>
      <c r="AC1362" s="92">
        <v>8.7474432867202268</v>
      </c>
      <c r="AE1362" s="92">
        <f t="shared" si="345"/>
        <v>694</v>
      </c>
      <c r="AF1362" s="92">
        <v>16.910193844514652</v>
      </c>
    </row>
    <row r="1363" spans="1:32">
      <c r="A1363" s="93">
        <v>1351</v>
      </c>
      <c r="B1363" s="130">
        <v>41968</v>
      </c>
      <c r="C1363" s="92">
        <v>16.981999999999999</v>
      </c>
      <c r="D1363" s="92">
        <v>21.437798999999998</v>
      </c>
      <c r="E1363" s="92">
        <v>13.673299999999999</v>
      </c>
      <c r="F1363" s="139">
        <f t="shared" si="337"/>
        <v>4.7520904487103888E-3</v>
      </c>
      <c r="G1363" s="140">
        <f t="shared" si="337"/>
        <v>2.5656085309877508E-3</v>
      </c>
      <c r="H1363" s="140">
        <f t="shared" si="337"/>
        <v>3.7884051399443841E-3</v>
      </c>
      <c r="I1363" s="141">
        <f t="shared" ref="I1363:I1426" si="352">$C$13*(1+F1363)</f>
        <v>21.501594260393357</v>
      </c>
      <c r="J1363" s="142">
        <f t="shared" si="346"/>
        <v>25.145047257883146</v>
      </c>
      <c r="K1363" s="142">
        <f t="shared" si="349"/>
        <v>19.532718575618176</v>
      </c>
      <c r="L1363" s="143">
        <f t="shared" si="347"/>
        <v>15051.115982275351</v>
      </c>
      <c r="M1363" s="137">
        <f t="shared" si="338"/>
        <v>-15087.028354729888</v>
      </c>
      <c r="N1363" s="137">
        <f t="shared" si="339"/>
        <v>29299.077863427265</v>
      </c>
      <c r="O1363" s="143">
        <f t="shared" si="351"/>
        <v>-71.185982275352217</v>
      </c>
      <c r="P1363" s="137">
        <f t="shared" si="348"/>
        <v>38.608354729887651</v>
      </c>
      <c r="Q1363" s="137">
        <f t="shared" si="340"/>
        <v>-110.57786342726467</v>
      </c>
      <c r="R1363" s="144">
        <f t="shared" si="341"/>
        <v>-143.15549097272924</v>
      </c>
      <c r="T1363" s="92">
        <f t="shared" si="350"/>
        <v>3.861003861003861E-4</v>
      </c>
      <c r="U1363" s="92">
        <f>SUM($T$13:T1363)</f>
        <v>0.52162162162161296</v>
      </c>
      <c r="V1363" s="92">
        <f t="shared" si="342"/>
        <v>1531</v>
      </c>
      <c r="W1363" s="92">
        <v>5.8874833556637896</v>
      </c>
      <c r="Y1363" s="92">
        <f t="shared" si="343"/>
        <v>156</v>
      </c>
      <c r="Z1363" s="92">
        <v>5.388746544789683</v>
      </c>
      <c r="AB1363" s="92">
        <f t="shared" si="344"/>
        <v>854</v>
      </c>
      <c r="AC1363" s="92">
        <v>8.7925681272972724</v>
      </c>
      <c r="AE1363" s="92">
        <f t="shared" si="345"/>
        <v>105</v>
      </c>
      <c r="AF1363" s="92">
        <v>16.918877884325411</v>
      </c>
    </row>
    <row r="1364" spans="1:32">
      <c r="A1364" s="93">
        <v>1352</v>
      </c>
      <c r="B1364" s="130">
        <v>41967</v>
      </c>
      <c r="C1364" s="92">
        <v>16.8596</v>
      </c>
      <c r="D1364" s="92">
        <v>21.319799</v>
      </c>
      <c r="E1364" s="92">
        <v>13.6584</v>
      </c>
      <c r="F1364" s="139">
        <f t="shared" si="337"/>
        <v>7.2599587178816538E-3</v>
      </c>
      <c r="G1364" s="140">
        <f t="shared" si="337"/>
        <v>5.5347613736882462E-3</v>
      </c>
      <c r="H1364" s="140">
        <f t="shared" si="337"/>
        <v>1.0909037661803733E-3</v>
      </c>
      <c r="I1364" s="141">
        <f t="shared" si="352"/>
        <v>21.555262390566796</v>
      </c>
      <c r="J1364" s="142">
        <f t="shared" si="346"/>
        <v>25.219515689585062</v>
      </c>
      <c r="K1364" s="142">
        <f t="shared" si="349"/>
        <v>19.480227896386104</v>
      </c>
      <c r="L1364" s="143">
        <f t="shared" si="347"/>
        <v>15088.683673396758</v>
      </c>
      <c r="M1364" s="137">
        <f t="shared" si="338"/>
        <v>-15131.709413751038</v>
      </c>
      <c r="N1364" s="137">
        <f t="shared" si="339"/>
        <v>29220.341844579158</v>
      </c>
      <c r="O1364" s="143">
        <f t="shared" si="351"/>
        <v>-108.75367339675904</v>
      </c>
      <c r="P1364" s="137">
        <f t="shared" si="348"/>
        <v>83.2894137510375</v>
      </c>
      <c r="Q1364" s="137">
        <f t="shared" si="340"/>
        <v>-31.841844579157623</v>
      </c>
      <c r="R1364" s="144">
        <f t="shared" si="341"/>
        <v>-57.306104224879164</v>
      </c>
      <c r="T1364" s="92">
        <f t="shared" si="350"/>
        <v>3.861003861003861E-4</v>
      </c>
      <c r="U1364" s="92">
        <f>SUM($T$13:T1364)</f>
        <v>0.52200772200771339</v>
      </c>
      <c r="V1364" s="92">
        <f t="shared" si="342"/>
        <v>1474</v>
      </c>
      <c r="W1364" s="92">
        <v>5.9651798209197295</v>
      </c>
      <c r="Y1364" s="92">
        <f t="shared" si="343"/>
        <v>948</v>
      </c>
      <c r="Z1364" s="92">
        <v>5.4177735444409336</v>
      </c>
      <c r="AB1364" s="92">
        <f t="shared" si="344"/>
        <v>260</v>
      </c>
      <c r="AC1364" s="92">
        <v>9.3253505192988086</v>
      </c>
      <c r="AE1364" s="92">
        <f t="shared" si="345"/>
        <v>36</v>
      </c>
      <c r="AF1364" s="92">
        <v>17.608520336598303</v>
      </c>
    </row>
    <row r="1365" spans="1:32">
      <c r="A1365" s="93">
        <v>1353</v>
      </c>
      <c r="B1365" s="130">
        <v>41964</v>
      </c>
      <c r="C1365" s="92">
        <v>17.1311</v>
      </c>
      <c r="D1365" s="92">
        <v>21.429500999999998</v>
      </c>
      <c r="E1365" s="92">
        <v>13.610799999999999</v>
      </c>
      <c r="F1365" s="139">
        <f t="shared" si="337"/>
        <v>-1.5848369339972357E-2</v>
      </c>
      <c r="G1365" s="140">
        <f t="shared" si="337"/>
        <v>-5.1192045955712473E-3</v>
      </c>
      <c r="H1365" s="140">
        <f t="shared" si="337"/>
        <v>3.4972227936638234E-3</v>
      </c>
      <c r="I1365" s="141">
        <f t="shared" si="352"/>
        <v>21.060746480961523</v>
      </c>
      <c r="J1365" s="142">
        <f t="shared" si="346"/>
        <v>24.952306765299856</v>
      </c>
      <c r="K1365" s="142">
        <f t="shared" si="349"/>
        <v>19.527052458341903</v>
      </c>
      <c r="L1365" s="143">
        <f t="shared" si="347"/>
        <v>14742.522536673066</v>
      </c>
      <c r="M1365" s="137">
        <f t="shared" si="338"/>
        <v>-14971.384059179913</v>
      </c>
      <c r="N1365" s="137">
        <f t="shared" si="339"/>
        <v>29290.578687512854</v>
      </c>
      <c r="O1365" s="143">
        <f t="shared" si="351"/>
        <v>237.40746332693197</v>
      </c>
      <c r="P1365" s="137">
        <f t="shared" si="348"/>
        <v>-77.03594082008749</v>
      </c>
      <c r="Q1365" s="137">
        <f t="shared" si="340"/>
        <v>-102.07868751285423</v>
      </c>
      <c r="R1365" s="144">
        <f t="shared" si="341"/>
        <v>58.292834993990255</v>
      </c>
      <c r="T1365" s="92">
        <f t="shared" si="350"/>
        <v>3.861003861003861E-4</v>
      </c>
      <c r="U1365" s="92">
        <f>SUM($T$13:T1365)</f>
        <v>0.52239382239381382</v>
      </c>
      <c r="V1365" s="92">
        <f t="shared" si="342"/>
        <v>2305</v>
      </c>
      <c r="W1365" s="92">
        <v>6.2201631272982922</v>
      </c>
      <c r="Y1365" s="92">
        <f t="shared" si="343"/>
        <v>1881</v>
      </c>
      <c r="Z1365" s="92">
        <v>5.7341990208587958</v>
      </c>
      <c r="AB1365" s="92">
        <f t="shared" si="344"/>
        <v>2398</v>
      </c>
      <c r="AC1365" s="92">
        <v>9.5185064405668527</v>
      </c>
      <c r="AE1365" s="92">
        <f t="shared" si="345"/>
        <v>194</v>
      </c>
      <c r="AF1365" s="92">
        <v>17.703997708656971</v>
      </c>
    </row>
    <row r="1366" spans="1:32">
      <c r="A1366" s="93">
        <v>1354</v>
      </c>
      <c r="B1366" s="130">
        <v>41963</v>
      </c>
      <c r="C1366" s="92">
        <v>17.091000000000001</v>
      </c>
      <c r="D1366" s="92">
        <v>21.360201</v>
      </c>
      <c r="E1366" s="92">
        <v>13.655900000000001</v>
      </c>
      <c r="F1366" s="139">
        <f t="shared" si="337"/>
        <v>2.3462641156164477E-3</v>
      </c>
      <c r="G1366" s="140">
        <f t="shared" si="337"/>
        <v>3.2443514927598116E-3</v>
      </c>
      <c r="H1366" s="140">
        <f t="shared" si="337"/>
        <v>-3.302601805812988E-3</v>
      </c>
      <c r="I1366" s="141">
        <f t="shared" si="352"/>
        <v>21.450109817447778</v>
      </c>
      <c r="J1366" s="142">
        <f t="shared" si="346"/>
        <v>25.162070606484463</v>
      </c>
      <c r="K1366" s="142">
        <f t="shared" si="349"/>
        <v>19.394734671460686</v>
      </c>
      <c r="L1366" s="143">
        <f t="shared" si="347"/>
        <v>15015.076872213445</v>
      </c>
      <c r="M1366" s="137">
        <f t="shared" si="338"/>
        <v>-15097.242363890677</v>
      </c>
      <c r="N1366" s="137">
        <f t="shared" si="339"/>
        <v>29092.102007191028</v>
      </c>
      <c r="O1366" s="143">
        <f t="shared" si="351"/>
        <v>-35.146872213446841</v>
      </c>
      <c r="P1366" s="137">
        <f t="shared" si="348"/>
        <v>48.82236389067657</v>
      </c>
      <c r="Q1366" s="137">
        <f t="shared" si="340"/>
        <v>96.397992808972049</v>
      </c>
      <c r="R1366" s="144">
        <f t="shared" si="341"/>
        <v>110.07348448620178</v>
      </c>
      <c r="T1366" s="92">
        <f t="shared" si="350"/>
        <v>3.861003861003861E-4</v>
      </c>
      <c r="U1366" s="92">
        <f>SUM($T$13:T1366)</f>
        <v>0.52277992277991425</v>
      </c>
      <c r="V1366" s="92">
        <f t="shared" si="342"/>
        <v>168</v>
      </c>
      <c r="W1366" s="92">
        <v>6.2943495068884658</v>
      </c>
      <c r="Y1366" s="92">
        <f t="shared" si="343"/>
        <v>1918</v>
      </c>
      <c r="Z1366" s="92">
        <v>5.7663382792834454</v>
      </c>
      <c r="AB1366" s="92">
        <f t="shared" si="344"/>
        <v>50</v>
      </c>
      <c r="AC1366" s="92">
        <v>10.477244010562572</v>
      </c>
      <c r="AE1366" s="92">
        <f t="shared" si="345"/>
        <v>1662</v>
      </c>
      <c r="AF1366" s="92">
        <v>17.989430790614279</v>
      </c>
    </row>
    <row r="1367" spans="1:32">
      <c r="A1367" s="93">
        <v>1355</v>
      </c>
      <c r="B1367" s="130">
        <v>41962</v>
      </c>
      <c r="C1367" s="92">
        <v>17.0016</v>
      </c>
      <c r="D1367" s="92">
        <v>21.196501000000001</v>
      </c>
      <c r="E1367" s="92">
        <v>13.6309</v>
      </c>
      <c r="F1367" s="139">
        <f t="shared" si="337"/>
        <v>5.2583286278939934E-3</v>
      </c>
      <c r="G1367" s="140">
        <f t="shared" si="337"/>
        <v>7.7229727680052651E-3</v>
      </c>
      <c r="H1367" s="140">
        <f t="shared" si="337"/>
        <v>1.8340681833188821E-3</v>
      </c>
      <c r="I1367" s="141">
        <f t="shared" si="352"/>
        <v>21.512427706804068</v>
      </c>
      <c r="J1367" s="142">
        <f t="shared" si="346"/>
        <v>25.274397563102511</v>
      </c>
      <c r="K1367" s="142">
        <f t="shared" si="349"/>
        <v>19.4946891327792</v>
      </c>
      <c r="L1367" s="143">
        <f t="shared" si="347"/>
        <v>15058.699394762847</v>
      </c>
      <c r="M1367" s="137">
        <f t="shared" si="338"/>
        <v>-15164.638537861507</v>
      </c>
      <c r="N1367" s="137">
        <f t="shared" si="339"/>
        <v>29242.033699168802</v>
      </c>
      <c r="O1367" s="143">
        <f t="shared" si="351"/>
        <v>-78.769394762848606</v>
      </c>
      <c r="P1367" s="137">
        <f t="shared" si="348"/>
        <v>116.21853786150677</v>
      </c>
      <c r="Q1367" s="137">
        <f t="shared" si="340"/>
        <v>-53.533699168801832</v>
      </c>
      <c r="R1367" s="144">
        <f t="shared" si="341"/>
        <v>-16.084556070143663</v>
      </c>
      <c r="T1367" s="92">
        <f t="shared" si="350"/>
        <v>3.861003861003861E-4</v>
      </c>
      <c r="U1367" s="92">
        <f>SUM($T$13:T1367)</f>
        <v>0.52316602316601468</v>
      </c>
      <c r="V1367" s="92">
        <f t="shared" si="342"/>
        <v>121</v>
      </c>
      <c r="W1367" s="92">
        <v>6.602189507066214</v>
      </c>
      <c r="Y1367" s="92">
        <f t="shared" si="343"/>
        <v>1909</v>
      </c>
      <c r="Z1367" s="92">
        <v>5.834253178554718</v>
      </c>
      <c r="AB1367" s="92">
        <f t="shared" si="344"/>
        <v>2300</v>
      </c>
      <c r="AC1367" s="92">
        <v>10.632612691981194</v>
      </c>
      <c r="AE1367" s="92">
        <f t="shared" si="345"/>
        <v>1100</v>
      </c>
      <c r="AF1367" s="92">
        <v>18.095976800783319</v>
      </c>
    </row>
    <row r="1368" spans="1:32">
      <c r="A1368" s="93">
        <v>1356</v>
      </c>
      <c r="B1368" s="130">
        <v>41961</v>
      </c>
      <c r="C1368" s="92">
        <v>16.9069</v>
      </c>
      <c r="D1368" s="92">
        <v>21.235700999999999</v>
      </c>
      <c r="E1368" s="92">
        <v>13.5649</v>
      </c>
      <c r="F1368" s="139">
        <f t="shared" si="337"/>
        <v>5.60126338950373E-3</v>
      </c>
      <c r="G1368" s="140">
        <f t="shared" si="337"/>
        <v>-1.8459480099102255E-3</v>
      </c>
      <c r="H1368" s="140">
        <f t="shared" si="337"/>
        <v>4.8654984555729364E-3</v>
      </c>
      <c r="I1368" s="141">
        <f t="shared" si="352"/>
        <v>21.519766476409039</v>
      </c>
      <c r="J1368" s="142">
        <f t="shared" si="346"/>
        <v>25.034402331747845</v>
      </c>
      <c r="K1368" s="142">
        <f t="shared" si="349"/>
        <v>19.553677734446993</v>
      </c>
      <c r="L1368" s="143">
        <f t="shared" si="347"/>
        <v>15063.836533486327</v>
      </c>
      <c r="M1368" s="137">
        <f t="shared" si="338"/>
        <v>-15020.641399048707</v>
      </c>
      <c r="N1368" s="137">
        <f t="shared" si="339"/>
        <v>29330.51660167049</v>
      </c>
      <c r="O1368" s="143">
        <f t="shared" si="351"/>
        <v>-83.906533486328044</v>
      </c>
      <c r="P1368" s="137">
        <f t="shared" si="348"/>
        <v>-27.778600951292901</v>
      </c>
      <c r="Q1368" s="137">
        <f t="shared" si="340"/>
        <v>-142.01660167048976</v>
      </c>
      <c r="R1368" s="144">
        <f t="shared" si="341"/>
        <v>-253.70173610811071</v>
      </c>
      <c r="T1368" s="92">
        <f t="shared" si="350"/>
        <v>3.861003861003861E-4</v>
      </c>
      <c r="U1368" s="92">
        <f>SUM($T$13:T1368)</f>
        <v>0.52355212355211511</v>
      </c>
      <c r="V1368" s="92">
        <f t="shared" si="342"/>
        <v>1414</v>
      </c>
      <c r="W1368" s="92">
        <v>6.8575909486044111</v>
      </c>
      <c r="Y1368" s="92">
        <f t="shared" si="343"/>
        <v>2198</v>
      </c>
      <c r="Z1368" s="92">
        <v>5.9209203925238398</v>
      </c>
      <c r="AB1368" s="92">
        <f t="shared" si="344"/>
        <v>1788</v>
      </c>
      <c r="AC1368" s="92">
        <v>10.638069976517727</v>
      </c>
      <c r="AE1368" s="92">
        <f t="shared" si="345"/>
        <v>1346</v>
      </c>
      <c r="AF1368" s="92">
        <v>18.199260136576413</v>
      </c>
    </row>
    <row r="1369" spans="1:32">
      <c r="A1369" s="93">
        <v>1357</v>
      </c>
      <c r="B1369" s="130">
        <v>41960</v>
      </c>
      <c r="C1369" s="92">
        <v>16.938600999999998</v>
      </c>
      <c r="D1369" s="92">
        <v>21.198098999999999</v>
      </c>
      <c r="E1369" s="92">
        <v>13.5829</v>
      </c>
      <c r="F1369" s="139">
        <f t="shared" si="337"/>
        <v>-1.871524100484967E-3</v>
      </c>
      <c r="G1369" s="140">
        <f t="shared" si="337"/>
        <v>1.7738383050291961E-3</v>
      </c>
      <c r="H1369" s="140">
        <f t="shared" si="337"/>
        <v>-1.3251956504134466E-3</v>
      </c>
      <c r="I1369" s="141">
        <f t="shared" si="352"/>
        <v>21.35984957140203</v>
      </c>
      <c r="J1369" s="142">
        <f t="shared" si="346"/>
        <v>25.125189106376947</v>
      </c>
      <c r="K1369" s="142">
        <f t="shared" si="349"/>
        <v>19.433213017838604</v>
      </c>
      <c r="L1369" s="143">
        <f t="shared" si="347"/>
        <v>14951.894699981422</v>
      </c>
      <c r="M1369" s="137">
        <f t="shared" si="338"/>
        <v>-15075.113463826168</v>
      </c>
      <c r="N1369" s="137">
        <f t="shared" si="339"/>
        <v>29149.819526757907</v>
      </c>
      <c r="O1369" s="143">
        <f t="shared" si="351"/>
        <v>28.035300018576891</v>
      </c>
      <c r="P1369" s="137">
        <f t="shared" si="348"/>
        <v>26.693463826168227</v>
      </c>
      <c r="Q1369" s="137">
        <f t="shared" si="340"/>
        <v>38.680473242093285</v>
      </c>
      <c r="R1369" s="144">
        <f t="shared" si="341"/>
        <v>93.409237086838402</v>
      </c>
      <c r="T1369" s="92">
        <f t="shared" si="350"/>
        <v>3.861003861003861E-4</v>
      </c>
      <c r="U1369" s="92">
        <f>SUM($T$13:T1369)</f>
        <v>0.52393822393821554</v>
      </c>
      <c r="V1369" s="92">
        <f t="shared" si="342"/>
        <v>1761</v>
      </c>
      <c r="W1369" s="92">
        <v>7.030278521726359</v>
      </c>
      <c r="Y1369" s="92">
        <f t="shared" si="343"/>
        <v>815</v>
      </c>
      <c r="Z1369" s="92">
        <v>6.0417476843649638</v>
      </c>
      <c r="AB1369" s="92">
        <f t="shared" si="344"/>
        <v>2038</v>
      </c>
      <c r="AC1369" s="92">
        <v>11.023951934268553</v>
      </c>
      <c r="AE1369" s="92">
        <f t="shared" si="345"/>
        <v>249</v>
      </c>
      <c r="AF1369" s="92">
        <v>18.634513464032352</v>
      </c>
    </row>
    <row r="1370" spans="1:32">
      <c r="A1370" s="93">
        <v>1358</v>
      </c>
      <c r="B1370" s="130">
        <v>41957</v>
      </c>
      <c r="C1370" s="92">
        <v>16.9739</v>
      </c>
      <c r="D1370" s="92">
        <v>21.364000000000001</v>
      </c>
      <c r="E1370" s="92">
        <v>13.5314</v>
      </c>
      <c r="F1370" s="139">
        <f t="shared" si="337"/>
        <v>-2.0796045693683984E-3</v>
      </c>
      <c r="G1370" s="140">
        <f t="shared" si="337"/>
        <v>-7.7654465455907484E-3</v>
      </c>
      <c r="H1370" s="140">
        <f t="shared" si="337"/>
        <v>3.8059624281301385E-3</v>
      </c>
      <c r="I1370" s="141">
        <f t="shared" si="352"/>
        <v>21.355396670175971</v>
      </c>
      <c r="J1370" s="142">
        <f t="shared" si="346"/>
        <v>24.885937164824004</v>
      </c>
      <c r="K1370" s="142">
        <f t="shared" si="349"/>
        <v>19.533060222888984</v>
      </c>
      <c r="L1370" s="143">
        <f t="shared" si="347"/>
        <v>14948.777669123179</v>
      </c>
      <c r="M1370" s="137">
        <f t="shared" si="338"/>
        <v>-14931.562298894401</v>
      </c>
      <c r="N1370" s="137">
        <f t="shared" si="339"/>
        <v>29299.590334333476</v>
      </c>
      <c r="O1370" s="143">
        <f t="shared" si="351"/>
        <v>31.152330876819178</v>
      </c>
      <c r="P1370" s="137">
        <f t="shared" si="348"/>
        <v>-116.85770110559861</v>
      </c>
      <c r="Q1370" s="137">
        <f t="shared" si="340"/>
        <v>-111.09033433347577</v>
      </c>
      <c r="R1370" s="144">
        <f t="shared" si="341"/>
        <v>-196.7957045622552</v>
      </c>
      <c r="T1370" s="92">
        <f t="shared" si="350"/>
        <v>3.861003861003861E-4</v>
      </c>
      <c r="U1370" s="92">
        <f>SUM($T$13:T1370)</f>
        <v>0.52432432432431597</v>
      </c>
      <c r="V1370" s="92">
        <f t="shared" si="342"/>
        <v>2308</v>
      </c>
      <c r="W1370" s="92">
        <v>7.0697071886061167</v>
      </c>
      <c r="Y1370" s="92">
        <f t="shared" si="343"/>
        <v>873</v>
      </c>
      <c r="Z1370" s="92">
        <v>6.0956884342613193</v>
      </c>
      <c r="AB1370" s="92">
        <f t="shared" si="344"/>
        <v>1573</v>
      </c>
      <c r="AC1370" s="92">
        <v>11.028344945363642</v>
      </c>
      <c r="AE1370" s="92">
        <f t="shared" si="345"/>
        <v>456</v>
      </c>
      <c r="AF1370" s="92">
        <v>18.787299195784726</v>
      </c>
    </row>
    <row r="1371" spans="1:32">
      <c r="A1371" s="93">
        <v>1359</v>
      </c>
      <c r="B1371" s="130">
        <v>41956</v>
      </c>
      <c r="C1371" s="92">
        <v>16.841000000000001</v>
      </c>
      <c r="D1371" s="92">
        <v>21.368400999999999</v>
      </c>
      <c r="E1371" s="92">
        <v>13.6068</v>
      </c>
      <c r="F1371" s="139">
        <f t="shared" si="337"/>
        <v>7.8914553767590601E-3</v>
      </c>
      <c r="G1371" s="140">
        <f t="shared" si="337"/>
        <v>-2.0595832135483771E-4</v>
      </c>
      <c r="H1371" s="140">
        <f t="shared" si="337"/>
        <v>-5.5413469735720033E-3</v>
      </c>
      <c r="I1371" s="141">
        <f t="shared" si="352"/>
        <v>21.568776355917105</v>
      </c>
      <c r="J1371" s="142">
        <f t="shared" si="346"/>
        <v>25.075534421129596</v>
      </c>
      <c r="K1371" s="142">
        <f t="shared" si="349"/>
        <v>19.351170929241263</v>
      </c>
      <c r="L1371" s="143">
        <f t="shared" si="347"/>
        <v>15098.143449141973</v>
      </c>
      <c r="M1371" s="137">
        <f t="shared" si="338"/>
        <v>-15045.320652677758</v>
      </c>
      <c r="N1371" s="137">
        <f t="shared" si="339"/>
        <v>29026.756393861895</v>
      </c>
      <c r="O1371" s="143">
        <f t="shared" si="351"/>
        <v>-118.21344914197471</v>
      </c>
      <c r="P1371" s="137">
        <f t="shared" si="348"/>
        <v>-3.0993473222424655</v>
      </c>
      <c r="Q1371" s="137">
        <f t="shared" si="340"/>
        <v>161.74360613810495</v>
      </c>
      <c r="R1371" s="144">
        <f t="shared" si="341"/>
        <v>40.430809673887779</v>
      </c>
      <c r="T1371" s="92">
        <f t="shared" si="350"/>
        <v>3.861003861003861E-4</v>
      </c>
      <c r="U1371" s="92">
        <f>SUM($T$13:T1371)</f>
        <v>0.5247104247104164</v>
      </c>
      <c r="V1371" s="92">
        <f t="shared" si="342"/>
        <v>1094</v>
      </c>
      <c r="W1371" s="92">
        <v>7.2193647413514555</v>
      </c>
      <c r="Y1371" s="92">
        <f t="shared" si="343"/>
        <v>1990</v>
      </c>
      <c r="Z1371" s="92">
        <v>6.2324956710981496</v>
      </c>
      <c r="AB1371" s="92">
        <f t="shared" si="344"/>
        <v>2366</v>
      </c>
      <c r="AC1371" s="92">
        <v>11.206446000149299</v>
      </c>
      <c r="AE1371" s="92">
        <f t="shared" si="345"/>
        <v>725</v>
      </c>
      <c r="AF1371" s="92">
        <v>18.970328574090672</v>
      </c>
    </row>
    <row r="1372" spans="1:32">
      <c r="A1372" s="93">
        <v>1360</v>
      </c>
      <c r="B1372" s="130">
        <v>41955</v>
      </c>
      <c r="C1372" s="92">
        <v>16.965</v>
      </c>
      <c r="D1372" s="92">
        <v>21.654399999999999</v>
      </c>
      <c r="E1372" s="92">
        <v>13.552899999999999</v>
      </c>
      <c r="F1372" s="139">
        <f t="shared" si="337"/>
        <v>-7.3091659298555323E-3</v>
      </c>
      <c r="G1372" s="140">
        <f t="shared" si="337"/>
        <v>-1.3207431284173232E-2</v>
      </c>
      <c r="H1372" s="140">
        <f t="shared" si="337"/>
        <v>3.9770086107033809E-3</v>
      </c>
      <c r="I1372" s="141">
        <f t="shared" si="352"/>
        <v>21.243484580017682</v>
      </c>
      <c r="J1372" s="142">
        <f t="shared" si="346"/>
        <v>24.749448378191037</v>
      </c>
      <c r="K1372" s="142">
        <f t="shared" si="349"/>
        <v>19.536388610555676</v>
      </c>
      <c r="L1372" s="143">
        <f t="shared" si="347"/>
        <v>14870.439206012377</v>
      </c>
      <c r="M1372" s="137">
        <f t="shared" si="338"/>
        <v>-14849.669026914622</v>
      </c>
      <c r="N1372" s="137">
        <f t="shared" si="339"/>
        <v>29304.582915833515</v>
      </c>
      <c r="O1372" s="143">
        <f t="shared" si="351"/>
        <v>109.49079398762115</v>
      </c>
      <c r="P1372" s="137">
        <f t="shared" si="348"/>
        <v>-198.75097308537806</v>
      </c>
      <c r="Q1372" s="137">
        <f t="shared" si="340"/>
        <v>-116.08291583351456</v>
      </c>
      <c r="R1372" s="144">
        <f t="shared" si="341"/>
        <v>-205.34309493127148</v>
      </c>
      <c r="T1372" s="92">
        <f t="shared" si="350"/>
        <v>3.861003861003861E-4</v>
      </c>
      <c r="U1372" s="92">
        <f>SUM($T$13:T1372)</f>
        <v>0.52509652509651683</v>
      </c>
      <c r="V1372" s="92">
        <f t="shared" si="342"/>
        <v>1960</v>
      </c>
      <c r="W1372" s="92">
        <v>7.2462788652828749</v>
      </c>
      <c r="Y1372" s="92">
        <f t="shared" si="343"/>
        <v>706</v>
      </c>
      <c r="Z1372" s="92">
        <v>6.4280904769202607</v>
      </c>
      <c r="AB1372" s="92">
        <f t="shared" si="344"/>
        <v>1816</v>
      </c>
      <c r="AC1372" s="92">
        <v>11.509116287877987</v>
      </c>
      <c r="AE1372" s="92">
        <f t="shared" si="345"/>
        <v>357</v>
      </c>
      <c r="AF1372" s="92">
        <v>18.97406680072163</v>
      </c>
    </row>
    <row r="1373" spans="1:32">
      <c r="A1373" s="93">
        <v>1361</v>
      </c>
      <c r="B1373" s="130">
        <v>41954</v>
      </c>
      <c r="C1373" s="92">
        <v>16.896999000000001</v>
      </c>
      <c r="D1373" s="92">
        <v>21.555</v>
      </c>
      <c r="E1373" s="92">
        <v>13.599399999999999</v>
      </c>
      <c r="F1373" s="139">
        <f t="shared" si="337"/>
        <v>4.0244424468509621E-3</v>
      </c>
      <c r="G1373" s="140">
        <f t="shared" si="337"/>
        <v>4.611459058223133E-3</v>
      </c>
      <c r="H1373" s="140">
        <f t="shared" si="337"/>
        <v>-3.4192684971395826E-3</v>
      </c>
      <c r="I1373" s="141">
        <f t="shared" si="352"/>
        <v>21.486022665918366</v>
      </c>
      <c r="J1373" s="142">
        <f t="shared" si="346"/>
        <v>25.196358621201576</v>
      </c>
      <c r="K1373" s="142">
        <f t="shared" si="349"/>
        <v>19.392464454314162</v>
      </c>
      <c r="L1373" s="143">
        <f t="shared" si="347"/>
        <v>15040.215866142857</v>
      </c>
      <c r="M1373" s="137">
        <f t="shared" si="338"/>
        <v>-15117.815172720946</v>
      </c>
      <c r="N1373" s="137">
        <f t="shared" si="339"/>
        <v>29088.696681471243</v>
      </c>
      <c r="O1373" s="143">
        <f t="shared" si="351"/>
        <v>-60.28586614285814</v>
      </c>
      <c r="P1373" s="137">
        <f t="shared" si="348"/>
        <v>69.395172720945993</v>
      </c>
      <c r="Q1373" s="137">
        <f t="shared" si="340"/>
        <v>99.80331852875679</v>
      </c>
      <c r="R1373" s="144">
        <f t="shared" si="341"/>
        <v>108.91262510684464</v>
      </c>
      <c r="T1373" s="92">
        <f t="shared" si="350"/>
        <v>3.861003861003861E-4</v>
      </c>
      <c r="U1373" s="92">
        <f>SUM($T$13:T1373)</f>
        <v>0.52548262548261726</v>
      </c>
      <c r="V1373" s="92">
        <f t="shared" si="342"/>
        <v>2264</v>
      </c>
      <c r="W1373" s="92">
        <v>7.2749007466736657</v>
      </c>
      <c r="Y1373" s="92">
        <f t="shared" si="343"/>
        <v>780</v>
      </c>
      <c r="Z1373" s="92">
        <v>6.4333300417729333</v>
      </c>
      <c r="AB1373" s="92">
        <f t="shared" si="344"/>
        <v>244</v>
      </c>
      <c r="AC1373" s="92">
        <v>11.595381946168345</v>
      </c>
      <c r="AE1373" s="92">
        <f t="shared" si="345"/>
        <v>1406</v>
      </c>
      <c r="AF1373" s="92">
        <v>19.486571645546064</v>
      </c>
    </row>
    <row r="1374" spans="1:32">
      <c r="A1374" s="93">
        <v>1362</v>
      </c>
      <c r="B1374" s="130">
        <v>41953</v>
      </c>
      <c r="C1374" s="92">
        <v>16.848499</v>
      </c>
      <c r="D1374" s="92">
        <v>21.473801000000002</v>
      </c>
      <c r="E1374" s="92">
        <v>13.599399999999999</v>
      </c>
      <c r="F1374" s="139">
        <f t="shared" si="337"/>
        <v>2.8785947044898119E-3</v>
      </c>
      <c r="G1374" s="140">
        <f t="shared" si="337"/>
        <v>3.7813054149098413E-3</v>
      </c>
      <c r="H1374" s="140">
        <f t="shared" si="337"/>
        <v>0</v>
      </c>
      <c r="I1374" s="141">
        <f t="shared" si="352"/>
        <v>21.46150163881661</v>
      </c>
      <c r="J1374" s="142">
        <f t="shared" si="346"/>
        <v>25.17553778671973</v>
      </c>
      <c r="K1374" s="142">
        <f t="shared" si="349"/>
        <v>19.459</v>
      </c>
      <c r="L1374" s="143">
        <f t="shared" si="347"/>
        <v>15023.051147171627</v>
      </c>
      <c r="M1374" s="137">
        <f t="shared" si="338"/>
        <v>-15105.322672031838</v>
      </c>
      <c r="N1374" s="137">
        <f t="shared" si="339"/>
        <v>29188.5</v>
      </c>
      <c r="O1374" s="143">
        <f t="shared" si="351"/>
        <v>-43.121147171628763</v>
      </c>
      <c r="P1374" s="137">
        <f t="shared" si="348"/>
        <v>56.902672031837938</v>
      </c>
      <c r="Q1374" s="137">
        <f t="shared" si="340"/>
        <v>0</v>
      </c>
      <c r="R1374" s="144">
        <f t="shared" si="341"/>
        <v>13.781524860209174</v>
      </c>
      <c r="T1374" s="92">
        <f t="shared" si="350"/>
        <v>3.861003861003861E-4</v>
      </c>
      <c r="U1374" s="92">
        <f>SUM($T$13:T1374)</f>
        <v>0.52586872586871769</v>
      </c>
      <c r="V1374" s="92">
        <f t="shared" si="342"/>
        <v>96</v>
      </c>
      <c r="W1374" s="92">
        <v>7.2962792712914961</v>
      </c>
      <c r="Y1374" s="92">
        <f t="shared" si="343"/>
        <v>1383</v>
      </c>
      <c r="Z1374" s="92">
        <v>6.6720317010203871</v>
      </c>
      <c r="AB1374" s="92">
        <f t="shared" si="344"/>
        <v>35</v>
      </c>
      <c r="AC1374" s="92">
        <v>11.645835106606683</v>
      </c>
      <c r="AE1374" s="92">
        <f t="shared" si="345"/>
        <v>545</v>
      </c>
      <c r="AF1374" s="92">
        <v>19.555592079130292</v>
      </c>
    </row>
    <row r="1375" spans="1:32">
      <c r="A1375" s="93">
        <v>1363</v>
      </c>
      <c r="B1375" s="130">
        <v>41950</v>
      </c>
      <c r="C1375" s="92">
        <v>16.879999000000002</v>
      </c>
      <c r="D1375" s="92">
        <v>21.600999999999999</v>
      </c>
      <c r="E1375" s="92">
        <v>13.535600000000001</v>
      </c>
      <c r="F1375" s="139">
        <f t="shared" si="337"/>
        <v>-1.866113854627649E-3</v>
      </c>
      <c r="G1375" s="140">
        <f t="shared" si="337"/>
        <v>-5.888569973612201E-3</v>
      </c>
      <c r="H1375" s="140">
        <f t="shared" si="337"/>
        <v>4.7134962617096932E-3</v>
      </c>
      <c r="I1375" s="141">
        <f t="shared" si="352"/>
        <v>21.359965350122351</v>
      </c>
      <c r="J1375" s="142">
        <f t="shared" si="346"/>
        <v>24.933010543062824</v>
      </c>
      <c r="K1375" s="142">
        <f t="shared" si="349"/>
        <v>19.55071992375661</v>
      </c>
      <c r="L1375" s="143">
        <f t="shared" si="347"/>
        <v>14951.975745085647</v>
      </c>
      <c r="M1375" s="137">
        <f t="shared" si="338"/>
        <v>-14959.806325837695</v>
      </c>
      <c r="N1375" s="137">
        <f t="shared" si="339"/>
        <v>29326.079885634914</v>
      </c>
      <c r="O1375" s="143">
        <f t="shared" si="351"/>
        <v>27.954254914351623</v>
      </c>
      <c r="P1375" s="137">
        <f t="shared" si="348"/>
        <v>-88.61367416230496</v>
      </c>
      <c r="Q1375" s="137">
        <f t="shared" si="340"/>
        <v>-137.57988563491381</v>
      </c>
      <c r="R1375" s="144">
        <f t="shared" si="341"/>
        <v>-198.23930488286715</v>
      </c>
      <c r="T1375" s="92">
        <f t="shared" si="350"/>
        <v>3.861003861003861E-4</v>
      </c>
      <c r="U1375" s="92">
        <f>SUM($T$13:T1375)</f>
        <v>0.52625482625481812</v>
      </c>
      <c r="V1375" s="92">
        <f t="shared" si="342"/>
        <v>34</v>
      </c>
      <c r="W1375" s="92">
        <v>7.2964638239882333</v>
      </c>
      <c r="Y1375" s="92">
        <f t="shared" si="343"/>
        <v>14</v>
      </c>
      <c r="Z1375" s="92">
        <v>6.9142668788990704</v>
      </c>
      <c r="AB1375" s="92">
        <f t="shared" si="344"/>
        <v>2377</v>
      </c>
      <c r="AC1375" s="92">
        <v>11.762916095758555</v>
      </c>
      <c r="AE1375" s="92">
        <f t="shared" si="345"/>
        <v>205</v>
      </c>
      <c r="AF1375" s="92">
        <v>19.593496145120298</v>
      </c>
    </row>
    <row r="1376" spans="1:32">
      <c r="A1376" s="93">
        <v>1364</v>
      </c>
      <c r="B1376" s="130">
        <v>41949</v>
      </c>
      <c r="C1376" s="92">
        <v>16.9377</v>
      </c>
      <c r="D1376" s="92">
        <v>21.667400000000001</v>
      </c>
      <c r="E1376" s="92">
        <v>13.6381</v>
      </c>
      <c r="F1376" s="139">
        <f t="shared" si="337"/>
        <v>-3.4066608807570287E-3</v>
      </c>
      <c r="G1376" s="140">
        <f t="shared" si="337"/>
        <v>-3.0645116626822899E-3</v>
      </c>
      <c r="H1376" s="140">
        <f t="shared" si="337"/>
        <v>-7.5157096663024392E-3</v>
      </c>
      <c r="I1376" s="141">
        <f t="shared" si="352"/>
        <v>21.326997797817885</v>
      </c>
      <c r="J1376" s="142">
        <f t="shared" si="346"/>
        <v>25.003839902341763</v>
      </c>
      <c r="K1376" s="142">
        <f t="shared" si="349"/>
        <v>19.312751805603419</v>
      </c>
      <c r="L1376" s="143">
        <f t="shared" si="347"/>
        <v>14928.89845847252</v>
      </c>
      <c r="M1376" s="137">
        <f t="shared" si="338"/>
        <v>-15002.303941405058</v>
      </c>
      <c r="N1376" s="137">
        <f t="shared" si="339"/>
        <v>28969.127708405129</v>
      </c>
      <c r="O1376" s="143">
        <f t="shared" si="351"/>
        <v>51.031541527478112</v>
      </c>
      <c r="P1376" s="137">
        <f t="shared" si="348"/>
        <v>-46.116058594941933</v>
      </c>
      <c r="Q1376" s="137">
        <f t="shared" si="340"/>
        <v>219.37229159487106</v>
      </c>
      <c r="R1376" s="144">
        <f t="shared" si="341"/>
        <v>224.28777452740724</v>
      </c>
      <c r="T1376" s="92">
        <f t="shared" si="350"/>
        <v>3.861003861003861E-4</v>
      </c>
      <c r="U1376" s="92">
        <f>SUM($T$13:T1376)</f>
        <v>0.52664092664091855</v>
      </c>
      <c r="V1376" s="92">
        <f t="shared" si="342"/>
        <v>1771</v>
      </c>
      <c r="W1376" s="92">
        <v>7.4848191868077265</v>
      </c>
      <c r="Y1376" s="92">
        <f t="shared" si="343"/>
        <v>2390</v>
      </c>
      <c r="Z1376" s="92">
        <v>6.9758885729006579</v>
      </c>
      <c r="AB1376" s="92">
        <f t="shared" si="344"/>
        <v>1292</v>
      </c>
      <c r="AC1376" s="92">
        <v>11.937556570184825</v>
      </c>
      <c r="AE1376" s="92">
        <f t="shared" si="345"/>
        <v>1646</v>
      </c>
      <c r="AF1376" s="92">
        <v>19.634211557595336</v>
      </c>
    </row>
    <row r="1377" spans="1:32">
      <c r="A1377" s="93">
        <v>1365</v>
      </c>
      <c r="B1377" s="130">
        <v>41948</v>
      </c>
      <c r="C1377" s="92">
        <v>17.0075</v>
      </c>
      <c r="D1377" s="92">
        <v>21.684799000000002</v>
      </c>
      <c r="E1377" s="92">
        <v>13.5739</v>
      </c>
      <c r="F1377" s="139">
        <f t="shared" si="337"/>
        <v>-4.1040717330589338E-3</v>
      </c>
      <c r="G1377" s="140">
        <f t="shared" si="337"/>
        <v>-8.0235929325422894E-4</v>
      </c>
      <c r="H1377" s="140">
        <f t="shared" si="337"/>
        <v>4.7296650188966005E-3</v>
      </c>
      <c r="I1377" s="141">
        <f t="shared" si="352"/>
        <v>21.312073275319712</v>
      </c>
      <c r="J1377" s="142">
        <f t="shared" si="346"/>
        <v>25.060576267273678</v>
      </c>
      <c r="K1377" s="142">
        <f t="shared" si="349"/>
        <v>19.551034551602708</v>
      </c>
      <c r="L1377" s="143">
        <f t="shared" si="347"/>
        <v>14918.451292723797</v>
      </c>
      <c r="M1377" s="137">
        <f t="shared" si="338"/>
        <v>-15036.345760364207</v>
      </c>
      <c r="N1377" s="137">
        <f t="shared" si="339"/>
        <v>29326.551827404062</v>
      </c>
      <c r="O1377" s="143">
        <f t="shared" si="351"/>
        <v>61.478707276201021</v>
      </c>
      <c r="P1377" s="137">
        <f t="shared" si="348"/>
        <v>-12.074239635792765</v>
      </c>
      <c r="Q1377" s="137">
        <f t="shared" si="340"/>
        <v>-138.05182740406235</v>
      </c>
      <c r="R1377" s="144">
        <f t="shared" si="341"/>
        <v>-88.647359763654094</v>
      </c>
      <c r="T1377" s="92">
        <f t="shared" si="350"/>
        <v>3.861003861003861E-4</v>
      </c>
      <c r="U1377" s="92">
        <f>SUM($T$13:T1377)</f>
        <v>0.52702702702701898</v>
      </c>
      <c r="V1377" s="92">
        <f t="shared" si="342"/>
        <v>930</v>
      </c>
      <c r="W1377" s="92">
        <v>7.6269756773253903</v>
      </c>
      <c r="Y1377" s="92">
        <f t="shared" si="343"/>
        <v>369</v>
      </c>
      <c r="Z1377" s="92">
        <v>7.0100808226379741</v>
      </c>
      <c r="AB1377" s="92">
        <f t="shared" si="344"/>
        <v>2353</v>
      </c>
      <c r="AC1377" s="92">
        <v>12.102371672604932</v>
      </c>
      <c r="AE1377" s="92">
        <f t="shared" si="345"/>
        <v>1875</v>
      </c>
      <c r="AF1377" s="92">
        <v>19.794020517780154</v>
      </c>
    </row>
    <row r="1378" spans="1:32">
      <c r="A1378" s="93">
        <v>1366</v>
      </c>
      <c r="B1378" s="130">
        <v>41947</v>
      </c>
      <c r="C1378" s="92">
        <v>17.0002</v>
      </c>
      <c r="D1378" s="92">
        <v>21.7334</v>
      </c>
      <c r="E1378" s="92">
        <v>13.5501</v>
      </c>
      <c r="F1378" s="139">
        <f t="shared" si="337"/>
        <v>4.2940671286229026E-4</v>
      </c>
      <c r="G1378" s="140">
        <f t="shared" si="337"/>
        <v>-2.2362354716702892E-3</v>
      </c>
      <c r="H1378" s="140">
        <f t="shared" si="337"/>
        <v>1.7564446018847324E-3</v>
      </c>
      <c r="I1378" s="141">
        <f t="shared" si="352"/>
        <v>21.40908926071458</v>
      </c>
      <c r="J1378" s="142">
        <f t="shared" si="346"/>
        <v>25.02461364900568</v>
      </c>
      <c r="K1378" s="142">
        <f t="shared" si="349"/>
        <v>19.493178655508075</v>
      </c>
      <c r="L1378" s="143">
        <f t="shared" si="347"/>
        <v>14986.362482500206</v>
      </c>
      <c r="M1378" s="137">
        <f t="shared" si="338"/>
        <v>-15014.768189403409</v>
      </c>
      <c r="N1378" s="137">
        <f t="shared" si="339"/>
        <v>29239.767983262111</v>
      </c>
      <c r="O1378" s="143">
        <f t="shared" si="351"/>
        <v>-6.4324825002076977</v>
      </c>
      <c r="P1378" s="137">
        <f t="shared" si="348"/>
        <v>-33.651810596591531</v>
      </c>
      <c r="Q1378" s="137">
        <f t="shared" si="340"/>
        <v>-51.267983262110647</v>
      </c>
      <c r="R1378" s="144">
        <f t="shared" si="341"/>
        <v>-91.352276358909876</v>
      </c>
      <c r="T1378" s="92">
        <f t="shared" si="350"/>
        <v>3.861003861003861E-4</v>
      </c>
      <c r="U1378" s="92">
        <f>SUM($T$13:T1378)</f>
        <v>0.52741312741311941</v>
      </c>
      <c r="V1378" s="92">
        <f t="shared" si="342"/>
        <v>1527</v>
      </c>
      <c r="W1378" s="92">
        <v>7.6342774709009973</v>
      </c>
      <c r="Y1378" s="92">
        <f t="shared" si="343"/>
        <v>1423</v>
      </c>
      <c r="Z1378" s="92">
        <v>7.0398534520791145</v>
      </c>
      <c r="AB1378" s="92">
        <f t="shared" si="344"/>
        <v>1544</v>
      </c>
      <c r="AC1378" s="92">
        <v>12.556467498357961</v>
      </c>
      <c r="AE1378" s="92">
        <f t="shared" si="345"/>
        <v>216</v>
      </c>
      <c r="AF1378" s="92">
        <v>19.880412915563284</v>
      </c>
    </row>
    <row r="1379" spans="1:32">
      <c r="A1379" s="93">
        <v>1367</v>
      </c>
      <c r="B1379" s="130">
        <v>41946</v>
      </c>
      <c r="C1379" s="92">
        <v>16.851700000000001</v>
      </c>
      <c r="D1379" s="92">
        <v>21.5291</v>
      </c>
      <c r="E1379" s="92">
        <v>13.604200000000001</v>
      </c>
      <c r="F1379" s="139">
        <f t="shared" si="337"/>
        <v>8.8121673184307081E-3</v>
      </c>
      <c r="G1379" s="140">
        <f t="shared" si="337"/>
        <v>9.4894816782866709E-3</v>
      </c>
      <c r="H1379" s="140">
        <f t="shared" si="337"/>
        <v>-3.9767130739036816E-3</v>
      </c>
      <c r="I1379" s="141">
        <f t="shared" si="352"/>
        <v>21.588479499397685</v>
      </c>
      <c r="J1379" s="142">
        <f t="shared" si="346"/>
        <v>25.318702843128605</v>
      </c>
      <c r="K1379" s="142">
        <f t="shared" si="349"/>
        <v>19.381617140294907</v>
      </c>
      <c r="L1379" s="143">
        <f t="shared" si="347"/>
        <v>15111.93564957838</v>
      </c>
      <c r="M1379" s="137">
        <f t="shared" si="338"/>
        <v>-15191.221705877164</v>
      </c>
      <c r="N1379" s="137">
        <f t="shared" si="339"/>
        <v>29072.42571044236</v>
      </c>
      <c r="O1379" s="143">
        <f t="shared" si="351"/>
        <v>-132.00564957838105</v>
      </c>
      <c r="P1379" s="137">
        <f t="shared" si="348"/>
        <v>142.80170587716384</v>
      </c>
      <c r="Q1379" s="137">
        <f t="shared" si="340"/>
        <v>116.07428955764044</v>
      </c>
      <c r="R1379" s="144">
        <f t="shared" si="341"/>
        <v>126.87034585642323</v>
      </c>
      <c r="T1379" s="92">
        <f t="shared" si="350"/>
        <v>3.861003861003861E-4</v>
      </c>
      <c r="U1379" s="92">
        <f>SUM($T$13:T1379)</f>
        <v>0.52779922779921984</v>
      </c>
      <c r="V1379" s="92">
        <f t="shared" si="342"/>
        <v>1854</v>
      </c>
      <c r="W1379" s="92">
        <v>7.636207248111532</v>
      </c>
      <c r="Y1379" s="92">
        <f t="shared" si="343"/>
        <v>1055</v>
      </c>
      <c r="Z1379" s="92">
        <v>7.1628638984566351</v>
      </c>
      <c r="AB1379" s="92">
        <f t="shared" si="344"/>
        <v>1126</v>
      </c>
      <c r="AC1379" s="92">
        <v>12.627446703707392</v>
      </c>
      <c r="AE1379" s="92">
        <f t="shared" si="345"/>
        <v>2341</v>
      </c>
      <c r="AF1379" s="92">
        <v>19.956981081937556</v>
      </c>
    </row>
    <row r="1380" spans="1:32">
      <c r="A1380" s="93">
        <v>1368</v>
      </c>
      <c r="B1380" s="130">
        <v>41943</v>
      </c>
      <c r="C1380" s="92">
        <v>16.9359</v>
      </c>
      <c r="D1380" s="92">
        <v>21.4863</v>
      </c>
      <c r="E1380" s="92">
        <v>13.476599999999999</v>
      </c>
      <c r="F1380" s="139">
        <f t="shared" si="337"/>
        <v>-4.9716873623485425E-3</v>
      </c>
      <c r="G1380" s="140">
        <f t="shared" si="337"/>
        <v>1.9919669743044821E-3</v>
      </c>
      <c r="H1380" s="140">
        <f t="shared" si="337"/>
        <v>9.4682635086000833E-3</v>
      </c>
      <c r="I1380" s="141">
        <f t="shared" si="352"/>
        <v>21.293506387614475</v>
      </c>
      <c r="J1380" s="142">
        <f t="shared" si="346"/>
        <v>25.130659926092438</v>
      </c>
      <c r="K1380" s="142">
        <f t="shared" si="349"/>
        <v>19.643242939613849</v>
      </c>
      <c r="L1380" s="143">
        <f t="shared" si="347"/>
        <v>14905.454471330133</v>
      </c>
      <c r="M1380" s="137">
        <f t="shared" si="338"/>
        <v>-15078.395955655462</v>
      </c>
      <c r="N1380" s="137">
        <f t="shared" si="339"/>
        <v>29464.864409420774</v>
      </c>
      <c r="O1380" s="143">
        <f t="shared" si="351"/>
        <v>74.475528669865525</v>
      </c>
      <c r="P1380" s="137">
        <f t="shared" si="348"/>
        <v>29.975955655461803</v>
      </c>
      <c r="Q1380" s="137">
        <f t="shared" si="340"/>
        <v>-276.36440942077388</v>
      </c>
      <c r="R1380" s="144">
        <f t="shared" si="341"/>
        <v>-171.91292509544655</v>
      </c>
      <c r="T1380" s="92">
        <f t="shared" si="350"/>
        <v>3.861003861003861E-4</v>
      </c>
      <c r="U1380" s="92">
        <f>SUM($T$13:T1380)</f>
        <v>0.52818532818532027</v>
      </c>
      <c r="V1380" s="92">
        <f t="shared" si="342"/>
        <v>27</v>
      </c>
      <c r="W1380" s="92">
        <v>7.6520820728874241</v>
      </c>
      <c r="Y1380" s="92">
        <f t="shared" si="343"/>
        <v>1850</v>
      </c>
      <c r="Z1380" s="92">
        <v>7.1823310423824296</v>
      </c>
      <c r="AB1380" s="92">
        <f t="shared" si="344"/>
        <v>699</v>
      </c>
      <c r="AC1380" s="92">
        <v>12.785635099178762</v>
      </c>
      <c r="AE1380" s="92">
        <f t="shared" si="345"/>
        <v>181</v>
      </c>
      <c r="AF1380" s="92">
        <v>20.062044691636402</v>
      </c>
    </row>
    <row r="1381" spans="1:32">
      <c r="A1381" s="93">
        <v>1369</v>
      </c>
      <c r="B1381" s="130">
        <v>41942</v>
      </c>
      <c r="C1381" s="92">
        <v>17.047999999999998</v>
      </c>
      <c r="D1381" s="92">
        <v>21.6</v>
      </c>
      <c r="E1381" s="92">
        <v>13.430199999999999</v>
      </c>
      <c r="F1381" s="139">
        <f t="shared" si="337"/>
        <v>-6.5755513843265279E-3</v>
      </c>
      <c r="G1381" s="140">
        <f t="shared" si="337"/>
        <v>-5.2638888888889568E-3</v>
      </c>
      <c r="H1381" s="140">
        <f t="shared" si="337"/>
        <v>3.4549001504073917E-3</v>
      </c>
      <c r="I1381" s="141">
        <f t="shared" si="352"/>
        <v>21.259183857930548</v>
      </c>
      <c r="J1381" s="142">
        <f t="shared" si="346"/>
        <v>24.948677981944442</v>
      </c>
      <c r="K1381" s="142">
        <f t="shared" si="349"/>
        <v>19.526228902026777</v>
      </c>
      <c r="L1381" s="143">
        <f t="shared" si="347"/>
        <v>14881.428700551383</v>
      </c>
      <c r="M1381" s="137">
        <f t="shared" si="338"/>
        <v>-14969.206789166665</v>
      </c>
      <c r="N1381" s="137">
        <f t="shared" si="339"/>
        <v>29289.343353040163</v>
      </c>
      <c r="O1381" s="143">
        <f t="shared" si="351"/>
        <v>98.5012994486151</v>
      </c>
      <c r="P1381" s="137">
        <f t="shared" si="348"/>
        <v>-79.213210833335324</v>
      </c>
      <c r="Q1381" s="137">
        <f t="shared" si="340"/>
        <v>-100.84335304016349</v>
      </c>
      <c r="R1381" s="144">
        <f t="shared" si="341"/>
        <v>-81.555264424883717</v>
      </c>
      <c r="T1381" s="92">
        <f t="shared" si="350"/>
        <v>3.861003861003861E-4</v>
      </c>
      <c r="U1381" s="92">
        <f>SUM($T$13:T1381)</f>
        <v>0.5285714285714207</v>
      </c>
      <c r="V1381" s="92">
        <f t="shared" si="342"/>
        <v>1419</v>
      </c>
      <c r="W1381" s="92">
        <v>7.743299963816753</v>
      </c>
      <c r="Y1381" s="92">
        <f t="shared" si="343"/>
        <v>895</v>
      </c>
      <c r="Z1381" s="92">
        <v>7.2025896532904881</v>
      </c>
      <c r="AB1381" s="92">
        <f t="shared" si="344"/>
        <v>1256</v>
      </c>
      <c r="AC1381" s="92">
        <v>13.109808745546616</v>
      </c>
      <c r="AE1381" s="92">
        <f t="shared" si="345"/>
        <v>1667</v>
      </c>
      <c r="AF1381" s="92">
        <v>20.188391663838047</v>
      </c>
    </row>
    <row r="1382" spans="1:32">
      <c r="A1382" s="93">
        <v>1370</v>
      </c>
      <c r="B1382" s="130">
        <v>41941</v>
      </c>
      <c r="C1382" s="92">
        <v>17.1068</v>
      </c>
      <c r="D1382" s="92">
        <v>21.677299000000001</v>
      </c>
      <c r="E1382" s="92">
        <v>13.4984</v>
      </c>
      <c r="F1382" s="139">
        <f t="shared" si="337"/>
        <v>-3.4372296396755209E-3</v>
      </c>
      <c r="G1382" s="140">
        <f t="shared" si="337"/>
        <v>-3.5658962862485932E-3</v>
      </c>
      <c r="H1382" s="140">
        <f t="shared" si="337"/>
        <v>-5.0524506608191633E-3</v>
      </c>
      <c r="I1382" s="141">
        <f t="shared" si="352"/>
        <v>21.326343629433907</v>
      </c>
      <c r="J1382" s="142">
        <f t="shared" si="346"/>
        <v>24.991264825013484</v>
      </c>
      <c r="K1382" s="142">
        <f t="shared" si="349"/>
        <v>19.360684362591119</v>
      </c>
      <c r="L1382" s="143">
        <f t="shared" si="347"/>
        <v>14928.440540603735</v>
      </c>
      <c r="M1382" s="137">
        <f t="shared" si="338"/>
        <v>-14994.75889500809</v>
      </c>
      <c r="N1382" s="137">
        <f t="shared" si="339"/>
        <v>29041.026543886677</v>
      </c>
      <c r="O1382" s="143">
        <f t="shared" si="351"/>
        <v>51.489459396263555</v>
      </c>
      <c r="P1382" s="137">
        <f t="shared" si="348"/>
        <v>-53.661104991910179</v>
      </c>
      <c r="Q1382" s="137">
        <f t="shared" si="340"/>
        <v>147.47345611332275</v>
      </c>
      <c r="R1382" s="144">
        <f t="shared" si="341"/>
        <v>145.30181051767613</v>
      </c>
      <c r="T1382" s="92">
        <f t="shared" si="350"/>
        <v>3.861003861003861E-4</v>
      </c>
      <c r="U1382" s="92">
        <f>SUM($T$13:T1382)</f>
        <v>0.52895752895752113</v>
      </c>
      <c r="V1382" s="92">
        <f t="shared" si="342"/>
        <v>235</v>
      </c>
      <c r="W1382" s="92">
        <v>7.8649911213724408</v>
      </c>
      <c r="Y1382" s="92">
        <f t="shared" si="343"/>
        <v>249</v>
      </c>
      <c r="Z1382" s="92">
        <v>7.2045171205445513</v>
      </c>
      <c r="AB1382" s="92">
        <f t="shared" si="344"/>
        <v>1377</v>
      </c>
      <c r="AC1382" s="92">
        <v>13.137689447044977</v>
      </c>
      <c r="AE1382" s="92">
        <f t="shared" si="345"/>
        <v>1502</v>
      </c>
      <c r="AF1382" s="92">
        <v>20.294999431047472</v>
      </c>
    </row>
    <row r="1383" spans="1:32">
      <c r="A1383" s="93">
        <v>1371</v>
      </c>
      <c r="B1383" s="130">
        <v>41940</v>
      </c>
      <c r="C1383" s="92">
        <v>17.209</v>
      </c>
      <c r="D1383" s="92">
        <v>21.843201000000001</v>
      </c>
      <c r="E1383" s="92">
        <v>13.431100000000001</v>
      </c>
      <c r="F1383" s="139">
        <f t="shared" si="337"/>
        <v>-5.9387529780928761E-3</v>
      </c>
      <c r="G1383" s="140">
        <f t="shared" si="337"/>
        <v>-7.5951322335952032E-3</v>
      </c>
      <c r="H1383" s="140">
        <f t="shared" si="337"/>
        <v>5.010758612473909E-3</v>
      </c>
      <c r="I1383" s="141">
        <f t="shared" si="352"/>
        <v>21.272811280144108</v>
      </c>
      <c r="J1383" s="142">
        <f t="shared" si="346"/>
        <v>24.89020876698887</v>
      </c>
      <c r="K1383" s="142">
        <f t="shared" si="349"/>
        <v>19.556504351840129</v>
      </c>
      <c r="L1383" s="143">
        <f t="shared" si="347"/>
        <v>14890.967896100876</v>
      </c>
      <c r="M1383" s="137">
        <f t="shared" si="338"/>
        <v>-14934.125260193323</v>
      </c>
      <c r="N1383" s="137">
        <f t="shared" si="339"/>
        <v>29334.756527760193</v>
      </c>
      <c r="O1383" s="143">
        <f t="shared" si="351"/>
        <v>88.962103899122667</v>
      </c>
      <c r="P1383" s="137">
        <f t="shared" si="348"/>
        <v>-114.29473980667717</v>
      </c>
      <c r="Q1383" s="137">
        <f t="shared" si="340"/>
        <v>-146.25652776019342</v>
      </c>
      <c r="R1383" s="144">
        <f t="shared" si="341"/>
        <v>-171.58916366774793</v>
      </c>
      <c r="T1383" s="92">
        <f t="shared" si="350"/>
        <v>3.861003861003861E-4</v>
      </c>
      <c r="U1383" s="92">
        <f>SUM($T$13:T1383)</f>
        <v>0.52934362934362156</v>
      </c>
      <c r="V1383" s="92">
        <f t="shared" si="342"/>
        <v>349</v>
      </c>
      <c r="W1383" s="92">
        <v>7.8807899655257643</v>
      </c>
      <c r="Y1383" s="92">
        <f t="shared" si="343"/>
        <v>1390</v>
      </c>
      <c r="Z1383" s="92">
        <v>7.331061999717349</v>
      </c>
      <c r="AB1383" s="92">
        <f t="shared" si="344"/>
        <v>1130</v>
      </c>
      <c r="AC1383" s="92">
        <v>13.462507983960677</v>
      </c>
      <c r="AE1383" s="92">
        <f t="shared" si="345"/>
        <v>2505</v>
      </c>
      <c r="AF1383" s="92">
        <v>20.359039778111764</v>
      </c>
    </row>
    <row r="1384" spans="1:32">
      <c r="A1384" s="93">
        <v>1372</v>
      </c>
      <c r="B1384" s="130">
        <v>41939</v>
      </c>
      <c r="C1384" s="92">
        <v>17.189800000000002</v>
      </c>
      <c r="D1384" s="92">
        <v>21.817499000000002</v>
      </c>
      <c r="E1384" s="92">
        <v>13.548</v>
      </c>
      <c r="F1384" s="139">
        <f t="shared" si="337"/>
        <v>1.1169414420177937E-3</v>
      </c>
      <c r="G1384" s="140">
        <f t="shared" si="337"/>
        <v>1.1780452012395415E-3</v>
      </c>
      <c r="H1384" s="140">
        <f t="shared" si="337"/>
        <v>-8.6285798641865252E-3</v>
      </c>
      <c r="I1384" s="141">
        <f t="shared" si="352"/>
        <v>21.423802435165037</v>
      </c>
      <c r="J1384" s="142">
        <f t="shared" si="346"/>
        <v>25.11024619827873</v>
      </c>
      <c r="K1384" s="142">
        <f t="shared" si="349"/>
        <v>19.291096464422793</v>
      </c>
      <c r="L1384" s="143">
        <f t="shared" si="347"/>
        <v>14996.661704615526</v>
      </c>
      <c r="M1384" s="137">
        <f t="shared" si="338"/>
        <v>-15066.147718967239</v>
      </c>
      <c r="N1384" s="137">
        <f t="shared" si="339"/>
        <v>28936.64469663419</v>
      </c>
      <c r="O1384" s="143">
        <f t="shared" si="351"/>
        <v>-16.731704615527633</v>
      </c>
      <c r="P1384" s="137">
        <f t="shared" si="348"/>
        <v>17.727718967238616</v>
      </c>
      <c r="Q1384" s="137">
        <f t="shared" si="340"/>
        <v>251.85530336580996</v>
      </c>
      <c r="R1384" s="144">
        <f t="shared" si="341"/>
        <v>252.85131771752094</v>
      </c>
      <c r="T1384" s="92">
        <f t="shared" si="350"/>
        <v>3.861003861003861E-4</v>
      </c>
      <c r="U1384" s="92">
        <f>SUM($T$13:T1384)</f>
        <v>0.52972972972972199</v>
      </c>
      <c r="V1384" s="92">
        <f t="shared" si="342"/>
        <v>2048</v>
      </c>
      <c r="W1384" s="92">
        <v>7.9722314154805645</v>
      </c>
      <c r="Y1384" s="92">
        <f t="shared" si="343"/>
        <v>942</v>
      </c>
      <c r="Z1384" s="92">
        <v>7.4362692309132399</v>
      </c>
      <c r="AB1384" s="92">
        <f t="shared" si="344"/>
        <v>151</v>
      </c>
      <c r="AC1384" s="92">
        <v>13.668238729529548</v>
      </c>
      <c r="AE1384" s="92">
        <f t="shared" si="345"/>
        <v>395</v>
      </c>
      <c r="AF1384" s="92">
        <v>20.69090711086028</v>
      </c>
    </row>
    <row r="1385" spans="1:32">
      <c r="A1385" s="93">
        <v>1373</v>
      </c>
      <c r="B1385" s="130">
        <v>41936</v>
      </c>
      <c r="C1385" s="92">
        <v>17.143000000000001</v>
      </c>
      <c r="D1385" s="92">
        <v>21.717099999999999</v>
      </c>
      <c r="E1385" s="92">
        <v>13.5548</v>
      </c>
      <c r="F1385" s="139">
        <f t="shared" si="337"/>
        <v>2.7299772501896413E-3</v>
      </c>
      <c r="G1385" s="140">
        <f t="shared" si="337"/>
        <v>4.6230389877102152E-3</v>
      </c>
      <c r="H1385" s="140">
        <f t="shared" si="337"/>
        <v>-5.0166730604661591E-4</v>
      </c>
      <c r="I1385" s="141">
        <f t="shared" si="352"/>
        <v>21.458321240156334</v>
      </c>
      <c r="J1385" s="142">
        <f t="shared" si="346"/>
        <v>25.196649053939066</v>
      </c>
      <c r="K1385" s="142">
        <f t="shared" si="349"/>
        <v>19.449238055891637</v>
      </c>
      <c r="L1385" s="143">
        <f t="shared" si="347"/>
        <v>15020.824868109434</v>
      </c>
      <c r="M1385" s="137">
        <f t="shared" si="338"/>
        <v>-15117.98943236344</v>
      </c>
      <c r="N1385" s="137">
        <f t="shared" si="339"/>
        <v>29173.857083837454</v>
      </c>
      <c r="O1385" s="143">
        <f t="shared" si="351"/>
        <v>-40.894868109435265</v>
      </c>
      <c r="P1385" s="137">
        <f t="shared" si="348"/>
        <v>69.569432363439773</v>
      </c>
      <c r="Q1385" s="137">
        <f t="shared" si="340"/>
        <v>14.642916162545589</v>
      </c>
      <c r="R1385" s="144">
        <f t="shared" si="341"/>
        <v>43.317480416550097</v>
      </c>
      <c r="T1385" s="92">
        <f t="shared" si="350"/>
        <v>3.861003861003861E-4</v>
      </c>
      <c r="U1385" s="92">
        <f>SUM($T$13:T1385)</f>
        <v>0.53011583011582242</v>
      </c>
      <c r="V1385" s="92">
        <f t="shared" si="342"/>
        <v>939</v>
      </c>
      <c r="W1385" s="92">
        <v>8.1197266444560228</v>
      </c>
      <c r="Y1385" s="92">
        <f t="shared" si="343"/>
        <v>1661</v>
      </c>
      <c r="Z1385" s="92">
        <v>7.7610841298719606</v>
      </c>
      <c r="AB1385" s="92">
        <f t="shared" si="344"/>
        <v>266</v>
      </c>
      <c r="AC1385" s="92">
        <v>14.115128170065873</v>
      </c>
      <c r="AE1385" s="92">
        <f t="shared" si="345"/>
        <v>43</v>
      </c>
      <c r="AF1385" s="92">
        <v>20.874272984492563</v>
      </c>
    </row>
    <row r="1386" spans="1:32">
      <c r="A1386" s="93">
        <v>1374</v>
      </c>
      <c r="B1386" s="130">
        <v>41935</v>
      </c>
      <c r="C1386" s="92">
        <v>17.132000000000001</v>
      </c>
      <c r="D1386" s="92">
        <v>21.7423</v>
      </c>
      <c r="E1386" s="92">
        <v>13.551399999999999</v>
      </c>
      <c r="F1386" s="139">
        <f t="shared" si="337"/>
        <v>6.420733130982903E-4</v>
      </c>
      <c r="G1386" s="140">
        <f t="shared" si="337"/>
        <v>-1.1590310132782999E-3</v>
      </c>
      <c r="H1386" s="140">
        <f t="shared" si="337"/>
        <v>2.5089658633059564E-4</v>
      </c>
      <c r="I1386" s="141">
        <f t="shared" si="352"/>
        <v>21.413640304692972</v>
      </c>
      <c r="J1386" s="142">
        <f t="shared" si="346"/>
        <v>25.05163069086527</v>
      </c>
      <c r="K1386" s="142">
        <f t="shared" si="349"/>
        <v>19.463882196673406</v>
      </c>
      <c r="L1386" s="143">
        <f t="shared" si="347"/>
        <v>14989.548213285081</v>
      </c>
      <c r="M1386" s="137">
        <f t="shared" si="338"/>
        <v>-15030.978414519162</v>
      </c>
      <c r="N1386" s="137">
        <f t="shared" si="339"/>
        <v>29195.823295010108</v>
      </c>
      <c r="O1386" s="143">
        <f t="shared" si="351"/>
        <v>-9.6182132850826747</v>
      </c>
      <c r="P1386" s="137">
        <f t="shared" si="348"/>
        <v>-17.441585480837603</v>
      </c>
      <c r="Q1386" s="137">
        <f t="shared" si="340"/>
        <v>-7.3232950101082679</v>
      </c>
      <c r="R1386" s="144">
        <f t="shared" si="341"/>
        <v>-34.383093776028545</v>
      </c>
      <c r="T1386" s="92">
        <f t="shared" si="350"/>
        <v>3.861003861003861E-4</v>
      </c>
      <c r="U1386" s="92">
        <f>SUM($T$13:T1386)</f>
        <v>0.53050193050192285</v>
      </c>
      <c r="V1386" s="92">
        <f t="shared" si="342"/>
        <v>683</v>
      </c>
      <c r="W1386" s="92">
        <v>8.1245764086506824</v>
      </c>
      <c r="Y1386" s="92">
        <f t="shared" si="343"/>
        <v>1799</v>
      </c>
      <c r="Z1386" s="92">
        <v>7.7766628337849397</v>
      </c>
      <c r="AB1386" s="92">
        <f t="shared" si="344"/>
        <v>1441</v>
      </c>
      <c r="AC1386" s="92">
        <v>14.216277541556337</v>
      </c>
      <c r="AE1386" s="92">
        <f t="shared" si="345"/>
        <v>866</v>
      </c>
      <c r="AF1386" s="92">
        <v>21.091708042351456</v>
      </c>
    </row>
    <row r="1387" spans="1:32">
      <c r="A1387" s="93">
        <v>1375</v>
      </c>
      <c r="B1387" s="130">
        <v>41934</v>
      </c>
      <c r="C1387" s="92">
        <v>17.226900000000001</v>
      </c>
      <c r="D1387" s="92">
        <v>21.828800000000001</v>
      </c>
      <c r="E1387" s="92">
        <v>13.550800000000001</v>
      </c>
      <c r="F1387" s="139">
        <f t="shared" si="337"/>
        <v>-5.5088263123370673E-3</v>
      </c>
      <c r="G1387" s="140">
        <f t="shared" si="337"/>
        <v>-3.9626548413106422E-3</v>
      </c>
      <c r="H1387" s="140">
        <f t="shared" si="337"/>
        <v>4.4277828615157944E-5</v>
      </c>
      <c r="I1387" s="141">
        <f t="shared" si="352"/>
        <v>21.282011667798617</v>
      </c>
      <c r="J1387" s="142">
        <f t="shared" si="346"/>
        <v>24.981313842721541</v>
      </c>
      <c r="K1387" s="142">
        <f t="shared" si="349"/>
        <v>19.459861602267022</v>
      </c>
      <c r="L1387" s="143">
        <f t="shared" si="347"/>
        <v>14897.408167459032</v>
      </c>
      <c r="M1387" s="137">
        <f t="shared" si="338"/>
        <v>-14988.788305632925</v>
      </c>
      <c r="N1387" s="137">
        <f t="shared" si="339"/>
        <v>29189.792403400534</v>
      </c>
      <c r="O1387" s="143">
        <f t="shared" si="351"/>
        <v>82.521832540965988</v>
      </c>
      <c r="P1387" s="137">
        <f t="shared" si="348"/>
        <v>-59.631694367075397</v>
      </c>
      <c r="Q1387" s="137">
        <f t="shared" si="340"/>
        <v>-1.292403400533658</v>
      </c>
      <c r="R1387" s="144">
        <f t="shared" si="341"/>
        <v>21.597734773356933</v>
      </c>
      <c r="T1387" s="92">
        <f t="shared" si="350"/>
        <v>3.861003861003861E-4</v>
      </c>
      <c r="U1387" s="92">
        <f>SUM($T$13:T1387)</f>
        <v>0.53088803088802328</v>
      </c>
      <c r="V1387" s="92">
        <f t="shared" si="342"/>
        <v>1861</v>
      </c>
      <c r="W1387" s="92">
        <v>8.135784102456455</v>
      </c>
      <c r="Y1387" s="92">
        <f t="shared" si="343"/>
        <v>1567</v>
      </c>
      <c r="Z1387" s="92">
        <v>7.8805679227480141</v>
      </c>
      <c r="AB1387" s="92">
        <f t="shared" si="344"/>
        <v>1416</v>
      </c>
      <c r="AC1387" s="92">
        <v>14.271578529191174</v>
      </c>
      <c r="AE1387" s="92">
        <f t="shared" si="345"/>
        <v>1480</v>
      </c>
      <c r="AF1387" s="92">
        <v>21.157049475748863</v>
      </c>
    </row>
    <row r="1388" spans="1:32">
      <c r="A1388" s="93">
        <v>1376</v>
      </c>
      <c r="B1388" s="130">
        <v>41933</v>
      </c>
      <c r="C1388" s="92">
        <v>17.343</v>
      </c>
      <c r="D1388" s="92">
        <v>21.8962</v>
      </c>
      <c r="E1388" s="92">
        <v>13.5465</v>
      </c>
      <c r="F1388" s="139">
        <f t="shared" si="337"/>
        <v>-6.694343539180081E-3</v>
      </c>
      <c r="G1388" s="140">
        <f t="shared" si="337"/>
        <v>-3.0781596806751521E-3</v>
      </c>
      <c r="H1388" s="140">
        <f t="shared" si="337"/>
        <v>3.1742516517185848E-4</v>
      </c>
      <c r="I1388" s="141">
        <f t="shared" si="352"/>
        <v>21.256641717695899</v>
      </c>
      <c r="J1388" s="142">
        <f t="shared" si="346"/>
        <v>25.003497600496893</v>
      </c>
      <c r="K1388" s="142">
        <f t="shared" si="349"/>
        <v>19.465176776289077</v>
      </c>
      <c r="L1388" s="143">
        <f t="shared" si="347"/>
        <v>14879.649202387129</v>
      </c>
      <c r="M1388" s="137">
        <f t="shared" si="338"/>
        <v>-15002.098560298136</v>
      </c>
      <c r="N1388" s="137">
        <f t="shared" si="339"/>
        <v>29197.765164433615</v>
      </c>
      <c r="O1388" s="143">
        <f t="shared" si="351"/>
        <v>100.28079761286972</v>
      </c>
      <c r="P1388" s="137">
        <f t="shared" si="348"/>
        <v>-46.32143970186371</v>
      </c>
      <c r="Q1388" s="137">
        <f t="shared" si="340"/>
        <v>-9.2651644336147001</v>
      </c>
      <c r="R1388" s="144">
        <f t="shared" si="341"/>
        <v>44.694193477391309</v>
      </c>
      <c r="T1388" s="92">
        <f t="shared" si="350"/>
        <v>3.861003861003861E-4</v>
      </c>
      <c r="U1388" s="92">
        <f>SUM($T$13:T1388)</f>
        <v>0.53127413127412371</v>
      </c>
      <c r="V1388" s="92">
        <f t="shared" si="342"/>
        <v>815</v>
      </c>
      <c r="W1388" s="92">
        <v>8.2767808241442253</v>
      </c>
      <c r="Y1388" s="92">
        <f t="shared" si="343"/>
        <v>2574</v>
      </c>
      <c r="Z1388" s="92">
        <v>7.8902829144535644</v>
      </c>
      <c r="AB1388" s="92">
        <f t="shared" si="344"/>
        <v>1373</v>
      </c>
      <c r="AC1388" s="92">
        <v>14.642916162545589</v>
      </c>
      <c r="AE1388" s="92">
        <f t="shared" si="345"/>
        <v>2080</v>
      </c>
      <c r="AF1388" s="92">
        <v>21.457833086238679</v>
      </c>
    </row>
    <row r="1389" spans="1:32">
      <c r="A1389" s="93">
        <v>1377</v>
      </c>
      <c r="B1389" s="130">
        <v>41932</v>
      </c>
      <c r="C1389" s="92">
        <v>17.253900999999999</v>
      </c>
      <c r="D1389" s="92">
        <v>21.780000999999999</v>
      </c>
      <c r="E1389" s="92">
        <v>13.5526</v>
      </c>
      <c r="F1389" s="139">
        <f t="shared" si="337"/>
        <v>5.1639916097814265E-3</v>
      </c>
      <c r="G1389" s="140">
        <f t="shared" si="337"/>
        <v>5.3351237219869674E-3</v>
      </c>
      <c r="H1389" s="140">
        <f t="shared" si="337"/>
        <v>-4.5009813615104477E-4</v>
      </c>
      <c r="I1389" s="141">
        <f t="shared" si="352"/>
        <v>21.510408904050159</v>
      </c>
      <c r="J1389" s="142">
        <f t="shared" si="346"/>
        <v>25.214508637534038</v>
      </c>
      <c r="K1389" s="142">
        <f t="shared" si="349"/>
        <v>19.450241540368637</v>
      </c>
      <c r="L1389" s="143">
        <f t="shared" si="347"/>
        <v>15057.286232835111</v>
      </c>
      <c r="M1389" s="137">
        <f t="shared" si="338"/>
        <v>-15128.705182520423</v>
      </c>
      <c r="N1389" s="137">
        <f t="shared" si="339"/>
        <v>29175.362310552955</v>
      </c>
      <c r="O1389" s="143">
        <f t="shared" si="351"/>
        <v>-77.356232835112678</v>
      </c>
      <c r="P1389" s="137">
        <f t="shared" si="348"/>
        <v>80.285182520423405</v>
      </c>
      <c r="Q1389" s="137">
        <f t="shared" si="340"/>
        <v>13.137689447044977</v>
      </c>
      <c r="R1389" s="144">
        <f t="shared" si="341"/>
        <v>16.066639132355704</v>
      </c>
      <c r="T1389" s="92">
        <f t="shared" si="350"/>
        <v>3.861003861003861E-4</v>
      </c>
      <c r="U1389" s="92">
        <f>SUM($T$13:T1389)</f>
        <v>0.53166023166022414</v>
      </c>
      <c r="V1389" s="92">
        <f t="shared" si="342"/>
        <v>2113</v>
      </c>
      <c r="W1389" s="92">
        <v>8.3085181653441396</v>
      </c>
      <c r="Y1389" s="92">
        <f t="shared" si="343"/>
        <v>1519</v>
      </c>
      <c r="Z1389" s="92">
        <v>8.2288105467778223</v>
      </c>
      <c r="AB1389" s="92">
        <f t="shared" si="344"/>
        <v>1937</v>
      </c>
      <c r="AC1389" s="92">
        <v>14.827394175579684</v>
      </c>
      <c r="AE1389" s="92">
        <f t="shared" si="345"/>
        <v>1375</v>
      </c>
      <c r="AF1389" s="92">
        <v>21.597734773356933</v>
      </c>
    </row>
    <row r="1390" spans="1:32">
      <c r="A1390" s="93">
        <v>1378</v>
      </c>
      <c r="B1390" s="130">
        <v>41929</v>
      </c>
      <c r="C1390" s="92">
        <v>17.3459</v>
      </c>
      <c r="D1390" s="92">
        <v>21.801000999999999</v>
      </c>
      <c r="E1390" s="92">
        <v>13.51</v>
      </c>
      <c r="F1390" s="139">
        <f t="shared" si="337"/>
        <v>-5.3037893680928372E-3</v>
      </c>
      <c r="G1390" s="140">
        <f t="shared" si="337"/>
        <v>-9.6325852193668293E-4</v>
      </c>
      <c r="H1390" s="140">
        <f t="shared" si="337"/>
        <v>3.1532198371577724E-3</v>
      </c>
      <c r="I1390" s="141">
        <f t="shared" si="352"/>
        <v>21.28639943790175</v>
      </c>
      <c r="J1390" s="142">
        <f t="shared" si="346"/>
        <v>25.056540801988863</v>
      </c>
      <c r="K1390" s="142">
        <f t="shared" si="349"/>
        <v>19.520358504811252</v>
      </c>
      <c r="L1390" s="143">
        <f t="shared" si="347"/>
        <v>14900.479606531226</v>
      </c>
      <c r="M1390" s="137">
        <f t="shared" si="338"/>
        <v>-15033.924481193319</v>
      </c>
      <c r="N1390" s="137">
        <f t="shared" si="339"/>
        <v>29280.53775721688</v>
      </c>
      <c r="O1390" s="143">
        <f t="shared" si="351"/>
        <v>79.450393468772745</v>
      </c>
      <c r="P1390" s="137">
        <f t="shared" si="348"/>
        <v>-14.495518806681503</v>
      </c>
      <c r="Q1390" s="137">
        <f t="shared" si="340"/>
        <v>-92.037757216879982</v>
      </c>
      <c r="R1390" s="144">
        <f t="shared" si="341"/>
        <v>-27.082882554788739</v>
      </c>
      <c r="T1390" s="92">
        <f t="shared" si="350"/>
        <v>3.861003861003861E-4</v>
      </c>
      <c r="U1390" s="92">
        <f>SUM($T$13:T1390)</f>
        <v>0.53204633204632457</v>
      </c>
      <c r="V1390" s="92">
        <f t="shared" si="342"/>
        <v>2548</v>
      </c>
      <c r="W1390" s="92">
        <v>8.3421611043759185</v>
      </c>
      <c r="Y1390" s="92">
        <f t="shared" si="343"/>
        <v>1318</v>
      </c>
      <c r="Z1390" s="92">
        <v>8.3673013375155278</v>
      </c>
      <c r="AB1390" s="92">
        <f t="shared" si="344"/>
        <v>2159</v>
      </c>
      <c r="AC1390" s="92">
        <v>14.941096892143833</v>
      </c>
      <c r="AE1390" s="92">
        <f t="shared" si="345"/>
        <v>1221</v>
      </c>
      <c r="AF1390" s="92">
        <v>21.649403743411312</v>
      </c>
    </row>
    <row r="1391" spans="1:32">
      <c r="A1391" s="93">
        <v>1379</v>
      </c>
      <c r="B1391" s="130">
        <v>41928</v>
      </c>
      <c r="C1391" s="92">
        <v>17.3612</v>
      </c>
      <c r="D1391" s="92">
        <v>21.649401000000001</v>
      </c>
      <c r="E1391" s="92">
        <v>13.549300000000001</v>
      </c>
      <c r="F1391" s="139">
        <f t="shared" si="337"/>
        <v>-8.8127548786953724E-4</v>
      </c>
      <c r="G1391" s="140">
        <f t="shared" si="337"/>
        <v>7.0025032101348472E-3</v>
      </c>
      <c r="H1391" s="140">
        <f t="shared" si="337"/>
        <v>-2.9005188459920728E-3</v>
      </c>
      <c r="I1391" s="141">
        <f t="shared" si="352"/>
        <v>21.381040792687138</v>
      </c>
      <c r="J1391" s="142">
        <f t="shared" si="346"/>
        <v>25.25632768226243</v>
      </c>
      <c r="K1391" s="142">
        <f t="shared" si="349"/>
        <v>19.40255880377584</v>
      </c>
      <c r="L1391" s="143">
        <f t="shared" si="347"/>
        <v>14966.728554880996</v>
      </c>
      <c r="M1391" s="137">
        <f t="shared" si="338"/>
        <v>-15153.796609357458</v>
      </c>
      <c r="N1391" s="137">
        <f t="shared" si="339"/>
        <v>29103.83820566376</v>
      </c>
      <c r="O1391" s="143">
        <f t="shared" si="351"/>
        <v>13.201445119002528</v>
      </c>
      <c r="P1391" s="137">
        <f t="shared" si="348"/>
        <v>105.37660935745771</v>
      </c>
      <c r="Q1391" s="137">
        <f t="shared" si="340"/>
        <v>84.661794336239836</v>
      </c>
      <c r="R1391" s="144">
        <f t="shared" si="341"/>
        <v>203.23984881270007</v>
      </c>
      <c r="T1391" s="92">
        <f t="shared" si="350"/>
        <v>3.861003861003861E-4</v>
      </c>
      <c r="U1391" s="92">
        <f>SUM($T$13:T1391)</f>
        <v>0.532432432432425</v>
      </c>
      <c r="V1391" s="92">
        <f t="shared" si="342"/>
        <v>989</v>
      </c>
      <c r="W1391" s="92">
        <v>8.4617597250307881</v>
      </c>
      <c r="Y1391" s="92">
        <f t="shared" si="343"/>
        <v>2403</v>
      </c>
      <c r="Z1391" s="92">
        <v>8.3950005071528722</v>
      </c>
      <c r="AB1391" s="92">
        <f t="shared" si="344"/>
        <v>2271</v>
      </c>
      <c r="AC1391" s="92">
        <v>14.965903264397639</v>
      </c>
      <c r="AE1391" s="92">
        <f t="shared" si="345"/>
        <v>2466</v>
      </c>
      <c r="AF1391" s="92">
        <v>22.001212414259498</v>
      </c>
    </row>
    <row r="1392" spans="1:32">
      <c r="A1392" s="93">
        <v>1380</v>
      </c>
      <c r="B1392" s="130">
        <v>41927</v>
      </c>
      <c r="C1392" s="92">
        <v>17.010999999999999</v>
      </c>
      <c r="D1392" s="92">
        <v>21.386998999999999</v>
      </c>
      <c r="E1392" s="92">
        <v>13.5321</v>
      </c>
      <c r="F1392" s="139">
        <f t="shared" si="337"/>
        <v>2.0586679207571734E-2</v>
      </c>
      <c r="G1392" s="140">
        <f t="shared" si="337"/>
        <v>1.2269229544547233E-2</v>
      </c>
      <c r="H1392" s="140">
        <f t="shared" si="337"/>
        <v>1.2710517953606892E-3</v>
      </c>
      <c r="I1392" s="141">
        <f t="shared" si="352"/>
        <v>21.840452876374112</v>
      </c>
      <c r="J1392" s="142">
        <f t="shared" si="346"/>
        <v>25.388420865437926</v>
      </c>
      <c r="K1392" s="142">
        <f t="shared" si="349"/>
        <v>19.483733396885924</v>
      </c>
      <c r="L1392" s="143">
        <f t="shared" si="347"/>
        <v>15288.317013461878</v>
      </c>
      <c r="M1392" s="137">
        <f t="shared" si="338"/>
        <v>-15233.052519262756</v>
      </c>
      <c r="N1392" s="137">
        <f t="shared" si="339"/>
        <v>29225.600095328886</v>
      </c>
      <c r="O1392" s="143">
        <f t="shared" si="351"/>
        <v>-308.38701346187918</v>
      </c>
      <c r="P1392" s="137">
        <f t="shared" si="348"/>
        <v>184.63251926275552</v>
      </c>
      <c r="Q1392" s="137">
        <f t="shared" si="340"/>
        <v>-37.1000953288858</v>
      </c>
      <c r="R1392" s="144">
        <f t="shared" si="341"/>
        <v>-160.85458952800946</v>
      </c>
      <c r="T1392" s="92">
        <f t="shared" si="350"/>
        <v>3.861003861003861E-4</v>
      </c>
      <c r="U1392" s="92">
        <f>SUM($T$13:T1392)</f>
        <v>0.53281853281852543</v>
      </c>
      <c r="V1392" s="92">
        <f t="shared" si="342"/>
        <v>1826</v>
      </c>
      <c r="W1392" s="92">
        <v>8.7265117091938009</v>
      </c>
      <c r="Y1392" s="92">
        <f t="shared" si="343"/>
        <v>2268</v>
      </c>
      <c r="Z1392" s="92">
        <v>8.7793753143068898</v>
      </c>
      <c r="AB1392" s="92">
        <f t="shared" si="344"/>
        <v>2265</v>
      </c>
      <c r="AC1392" s="92">
        <v>15.010799691437569</v>
      </c>
      <c r="AE1392" s="92">
        <f t="shared" si="345"/>
        <v>112</v>
      </c>
      <c r="AF1392" s="92">
        <v>22.007507024089136</v>
      </c>
    </row>
    <row r="1393" spans="1:32">
      <c r="A1393" s="93">
        <v>1381</v>
      </c>
      <c r="B1393" s="130">
        <v>41926</v>
      </c>
      <c r="C1393" s="92">
        <v>17.108899999999998</v>
      </c>
      <c r="D1393" s="92">
        <v>21.600901</v>
      </c>
      <c r="E1393" s="92">
        <v>13.459300000000001</v>
      </c>
      <c r="F1393" s="139">
        <f t="shared" si="337"/>
        <v>-5.7221679944355897E-3</v>
      </c>
      <c r="G1393" s="140">
        <f t="shared" si="337"/>
        <v>-9.9024573095354285E-3</v>
      </c>
      <c r="H1393" s="140">
        <f t="shared" si="337"/>
        <v>5.40889942270395E-3</v>
      </c>
      <c r="I1393" s="141">
        <f t="shared" si="352"/>
        <v>21.277446177135875</v>
      </c>
      <c r="J1393" s="142">
        <f t="shared" si="346"/>
        <v>24.832339438956733</v>
      </c>
      <c r="K1393" s="142">
        <f t="shared" si="349"/>
        <v>19.564251773866395</v>
      </c>
      <c r="L1393" s="143">
        <f t="shared" si="347"/>
        <v>14894.212323995112</v>
      </c>
      <c r="M1393" s="137">
        <f t="shared" si="338"/>
        <v>-14899.40366337404</v>
      </c>
      <c r="N1393" s="137">
        <f t="shared" si="339"/>
        <v>29346.377660799593</v>
      </c>
      <c r="O1393" s="143">
        <f t="shared" si="351"/>
        <v>85.717676004886016</v>
      </c>
      <c r="P1393" s="137">
        <f t="shared" si="348"/>
        <v>-149.01633662596032</v>
      </c>
      <c r="Q1393" s="137">
        <f t="shared" si="340"/>
        <v>-157.87766079959329</v>
      </c>
      <c r="R1393" s="144">
        <f t="shared" si="341"/>
        <v>-221.17632142066759</v>
      </c>
      <c r="T1393" s="92">
        <f t="shared" si="350"/>
        <v>3.861003861003861E-4</v>
      </c>
      <c r="U1393" s="92">
        <f>SUM($T$13:T1393)</f>
        <v>0.53320463320462586</v>
      </c>
      <c r="V1393" s="92">
        <f t="shared" si="342"/>
        <v>47</v>
      </c>
      <c r="W1393" s="92">
        <v>8.9002726195376454</v>
      </c>
      <c r="Y1393" s="92">
        <f t="shared" si="343"/>
        <v>628</v>
      </c>
      <c r="Z1393" s="92">
        <v>9.0588989900752495</v>
      </c>
      <c r="AB1393" s="92">
        <f t="shared" si="344"/>
        <v>2507</v>
      </c>
      <c r="AC1393" s="92">
        <v>15.595380309096072</v>
      </c>
      <c r="AE1393" s="92">
        <f t="shared" si="345"/>
        <v>1966</v>
      </c>
      <c r="AF1393" s="92">
        <v>22.102358674397692</v>
      </c>
    </row>
    <row r="1394" spans="1:32">
      <c r="A1394" s="93">
        <v>1382</v>
      </c>
      <c r="B1394" s="130">
        <v>41925</v>
      </c>
      <c r="C1394" s="92">
        <v>17.013500000000001</v>
      </c>
      <c r="D1394" s="92">
        <v>21.661899999999999</v>
      </c>
      <c r="E1394" s="92">
        <v>13.4465</v>
      </c>
      <c r="F1394" s="139">
        <f t="shared" si="337"/>
        <v>5.6073118405970401E-3</v>
      </c>
      <c r="G1394" s="140">
        <f t="shared" si="337"/>
        <v>-2.8159579722922823E-3</v>
      </c>
      <c r="H1394" s="140">
        <f t="shared" si="337"/>
        <v>9.519205741270742E-4</v>
      </c>
      <c r="I1394" s="141">
        <f t="shared" si="352"/>
        <v>21.519895912657592</v>
      </c>
      <c r="J1394" s="142">
        <f t="shared" si="346"/>
        <v>25.010073802884328</v>
      </c>
      <c r="K1394" s="142">
        <f t="shared" si="349"/>
        <v>19.477523422451938</v>
      </c>
      <c r="L1394" s="143">
        <f t="shared" si="347"/>
        <v>15063.927138860314</v>
      </c>
      <c r="M1394" s="137">
        <f t="shared" si="338"/>
        <v>-15006.044281730598</v>
      </c>
      <c r="N1394" s="137">
        <f t="shared" si="339"/>
        <v>29216.285133677906</v>
      </c>
      <c r="O1394" s="143">
        <f t="shared" si="351"/>
        <v>-83.997138860315317</v>
      </c>
      <c r="P1394" s="137">
        <f t="shared" si="348"/>
        <v>-42.375718269402569</v>
      </c>
      <c r="Q1394" s="137">
        <f t="shared" si="340"/>
        <v>-27.785133677905833</v>
      </c>
      <c r="R1394" s="144">
        <f t="shared" si="341"/>
        <v>-154.15799080762372</v>
      </c>
      <c r="T1394" s="92">
        <f t="shared" si="350"/>
        <v>3.861003861003861E-4</v>
      </c>
      <c r="U1394" s="92">
        <f>SUM($T$13:T1394)</f>
        <v>0.53359073359072628</v>
      </c>
      <c r="V1394" s="92">
        <f t="shared" si="342"/>
        <v>2565</v>
      </c>
      <c r="W1394" s="92">
        <v>9.0780306229844427</v>
      </c>
      <c r="Y1394" s="92">
        <f t="shared" si="343"/>
        <v>1210</v>
      </c>
      <c r="Z1394" s="92">
        <v>9.3567518235995522</v>
      </c>
      <c r="AB1394" s="92">
        <f t="shared" si="344"/>
        <v>1326</v>
      </c>
      <c r="AC1394" s="92">
        <v>15.643662526032131</v>
      </c>
      <c r="AE1394" s="92">
        <f t="shared" si="345"/>
        <v>658</v>
      </c>
      <c r="AF1394" s="92">
        <v>22.300141116826126</v>
      </c>
    </row>
    <row r="1395" spans="1:32">
      <c r="A1395" s="93">
        <v>1383</v>
      </c>
      <c r="B1395" s="130">
        <v>41922</v>
      </c>
      <c r="C1395" s="92">
        <v>17.0457</v>
      </c>
      <c r="D1395" s="92">
        <v>21.6523</v>
      </c>
      <c r="E1395" s="92">
        <v>13.4726</v>
      </c>
      <c r="F1395" s="139">
        <f t="shared" si="337"/>
        <v>-1.8890394644983655E-3</v>
      </c>
      <c r="G1395" s="140">
        <f t="shared" si="337"/>
        <v>4.4337091209700752E-4</v>
      </c>
      <c r="H1395" s="140">
        <f t="shared" si="337"/>
        <v>-1.9372652643142585E-3</v>
      </c>
      <c r="I1395" s="141">
        <f t="shared" si="352"/>
        <v>21.359474744363681</v>
      </c>
      <c r="J1395" s="142">
        <f t="shared" si="346"/>
        <v>25.091820052835033</v>
      </c>
      <c r="K1395" s="142">
        <f t="shared" si="349"/>
        <v>19.42130275522171</v>
      </c>
      <c r="L1395" s="143">
        <f t="shared" si="347"/>
        <v>14951.632321054576</v>
      </c>
      <c r="M1395" s="137">
        <f t="shared" si="338"/>
        <v>-15055.09203170102</v>
      </c>
      <c r="N1395" s="137">
        <f t="shared" si="339"/>
        <v>29131.954132832565</v>
      </c>
      <c r="O1395" s="143">
        <f t="shared" si="351"/>
        <v>28.297678945422376</v>
      </c>
      <c r="P1395" s="137">
        <f t="shared" si="348"/>
        <v>6.6720317010203871</v>
      </c>
      <c r="Q1395" s="137">
        <f t="shared" si="340"/>
        <v>56.545867167435063</v>
      </c>
      <c r="R1395" s="144">
        <f t="shared" si="341"/>
        <v>91.515577813877826</v>
      </c>
      <c r="T1395" s="92">
        <f t="shared" si="350"/>
        <v>3.861003861003861E-4</v>
      </c>
      <c r="U1395" s="92">
        <f>SUM($T$13:T1395)</f>
        <v>0.53397683397682671</v>
      </c>
      <c r="V1395" s="92">
        <f t="shared" si="342"/>
        <v>1453</v>
      </c>
      <c r="W1395" s="92">
        <v>9.0915919530380052</v>
      </c>
      <c r="Y1395" s="92">
        <f t="shared" si="343"/>
        <v>141</v>
      </c>
      <c r="Z1395" s="92">
        <v>9.36315526600265</v>
      </c>
      <c r="AB1395" s="92">
        <f t="shared" si="344"/>
        <v>1646</v>
      </c>
      <c r="AC1395" s="92">
        <v>15.704991019803856</v>
      </c>
      <c r="AE1395" s="92">
        <f t="shared" si="345"/>
        <v>151</v>
      </c>
      <c r="AF1395" s="92">
        <v>22.483209561147305</v>
      </c>
    </row>
    <row r="1396" spans="1:32">
      <c r="A1396" s="93">
        <v>1384</v>
      </c>
      <c r="B1396" s="130">
        <v>41921</v>
      </c>
      <c r="C1396" s="92">
        <v>16.986699999999999</v>
      </c>
      <c r="D1396" s="92">
        <v>21.5459</v>
      </c>
      <c r="E1396" s="92">
        <v>13.443300000000001</v>
      </c>
      <c r="F1396" s="139">
        <f t="shared" si="337"/>
        <v>3.4733055861351225E-3</v>
      </c>
      <c r="G1396" s="140">
        <f t="shared" si="337"/>
        <v>4.9382945247122834E-3</v>
      </c>
      <c r="H1396" s="140">
        <f t="shared" si="337"/>
        <v>2.1795243727358304E-3</v>
      </c>
      <c r="I1396" s="141">
        <f t="shared" si="352"/>
        <v>21.474228392212733</v>
      </c>
      <c r="J1396" s="142">
        <f t="shared" si="346"/>
        <v>25.204555883485952</v>
      </c>
      <c r="K1396" s="142">
        <f t="shared" si="349"/>
        <v>19.501411364769066</v>
      </c>
      <c r="L1396" s="143">
        <f t="shared" si="347"/>
        <v>15031.959874548913</v>
      </c>
      <c r="M1396" s="137">
        <f t="shared" si="338"/>
        <v>-15122.733530091571</v>
      </c>
      <c r="N1396" s="137">
        <f t="shared" si="339"/>
        <v>29252.117047153599</v>
      </c>
      <c r="O1396" s="143">
        <f t="shared" si="351"/>
        <v>-52.029874548914449</v>
      </c>
      <c r="P1396" s="137">
        <f t="shared" si="348"/>
        <v>74.31353009157101</v>
      </c>
      <c r="Q1396" s="137">
        <f t="shared" si="340"/>
        <v>-63.617047153598833</v>
      </c>
      <c r="R1396" s="144">
        <f t="shared" si="341"/>
        <v>-41.333391610942272</v>
      </c>
      <c r="T1396" s="92">
        <f t="shared" si="350"/>
        <v>3.861003861003861E-4</v>
      </c>
      <c r="U1396" s="92">
        <f>SUM($T$13:T1396)</f>
        <v>0.53436293436292714</v>
      </c>
      <c r="V1396" s="92">
        <f t="shared" si="342"/>
        <v>300</v>
      </c>
      <c r="W1396" s="92">
        <v>9.1285927069329773</v>
      </c>
      <c r="Y1396" s="92">
        <f t="shared" si="343"/>
        <v>2282</v>
      </c>
      <c r="Z1396" s="92">
        <v>9.4113406738579215</v>
      </c>
      <c r="AB1396" s="92">
        <f t="shared" si="344"/>
        <v>1700</v>
      </c>
      <c r="AC1396" s="92">
        <v>15.745275984070759</v>
      </c>
      <c r="AE1396" s="92">
        <f t="shared" si="345"/>
        <v>1451</v>
      </c>
      <c r="AF1396" s="92">
        <v>22.735968152319401</v>
      </c>
    </row>
    <row r="1397" spans="1:32">
      <c r="A1397" s="93">
        <v>1385</v>
      </c>
      <c r="B1397" s="130">
        <v>41920</v>
      </c>
      <c r="C1397" s="92">
        <v>17.056699999999999</v>
      </c>
      <c r="D1397" s="92">
        <v>21.657800999999999</v>
      </c>
      <c r="E1397" s="92">
        <v>13.341799999999999</v>
      </c>
      <c r="F1397" s="139">
        <f t="shared" si="337"/>
        <v>-4.1039591480180881E-3</v>
      </c>
      <c r="G1397" s="140">
        <f t="shared" si="337"/>
        <v>-5.166775703590587E-3</v>
      </c>
      <c r="H1397" s="140">
        <f t="shared" si="337"/>
        <v>7.6076691301025789E-3</v>
      </c>
      <c r="I1397" s="141">
        <f t="shared" si="352"/>
        <v>21.312075684628326</v>
      </c>
      <c r="J1397" s="142">
        <f t="shared" si="346"/>
        <v>24.951113648610956</v>
      </c>
      <c r="K1397" s="142">
        <f t="shared" si="349"/>
        <v>19.607037633602665</v>
      </c>
      <c r="L1397" s="143">
        <f t="shared" si="347"/>
        <v>14918.452979239828</v>
      </c>
      <c r="M1397" s="137">
        <f t="shared" si="338"/>
        <v>-14970.668189166574</v>
      </c>
      <c r="N1397" s="137">
        <f t="shared" si="339"/>
        <v>29410.556450403998</v>
      </c>
      <c r="O1397" s="143">
        <f t="shared" si="351"/>
        <v>61.47702076017049</v>
      </c>
      <c r="P1397" s="137">
        <f t="shared" si="348"/>
        <v>-77.751810833426134</v>
      </c>
      <c r="Q1397" s="137">
        <f t="shared" si="340"/>
        <v>-222.05645040399759</v>
      </c>
      <c r="R1397" s="144">
        <f t="shared" si="341"/>
        <v>-238.33124047725323</v>
      </c>
      <c r="T1397" s="92">
        <f t="shared" si="350"/>
        <v>3.861003861003861E-4</v>
      </c>
      <c r="U1397" s="92">
        <f>SUM($T$13:T1397)</f>
        <v>0.53474903474902757</v>
      </c>
      <c r="V1397" s="92">
        <f t="shared" si="342"/>
        <v>607</v>
      </c>
      <c r="W1397" s="92">
        <v>9.3069121782591537</v>
      </c>
      <c r="Y1397" s="92">
        <f t="shared" si="343"/>
        <v>2266</v>
      </c>
      <c r="Z1397" s="92">
        <v>9.5583072373974574</v>
      </c>
      <c r="AB1397" s="92">
        <f t="shared" si="344"/>
        <v>1949</v>
      </c>
      <c r="AC1397" s="92">
        <v>15.832653388646577</v>
      </c>
      <c r="AE1397" s="92">
        <f t="shared" si="345"/>
        <v>2077</v>
      </c>
      <c r="AF1397" s="92">
        <v>22.859519829107739</v>
      </c>
    </row>
    <row r="1398" spans="1:32">
      <c r="A1398" s="93">
        <v>1386</v>
      </c>
      <c r="B1398" s="130">
        <v>41919</v>
      </c>
      <c r="C1398" s="92">
        <v>16.9496</v>
      </c>
      <c r="D1398" s="92">
        <v>21.538499999999999</v>
      </c>
      <c r="E1398" s="92">
        <v>13.471</v>
      </c>
      <c r="F1398" s="139">
        <f t="shared" si="337"/>
        <v>6.3187331854439588E-3</v>
      </c>
      <c r="G1398" s="140">
        <f t="shared" si="337"/>
        <v>5.5389651089909897E-3</v>
      </c>
      <c r="H1398" s="140">
        <f t="shared" si="337"/>
        <v>-9.5909732016925542E-3</v>
      </c>
      <c r="I1398" s="141">
        <f t="shared" si="352"/>
        <v>21.53512025829518</v>
      </c>
      <c r="J1398" s="142">
        <f t="shared" si="346"/>
        <v>25.21962112220907</v>
      </c>
      <c r="K1398" s="142">
        <f t="shared" si="349"/>
        <v>19.272369252468263</v>
      </c>
      <c r="L1398" s="143">
        <f t="shared" si="347"/>
        <v>15074.584180806625</v>
      </c>
      <c r="M1398" s="137">
        <f t="shared" si="338"/>
        <v>-15131.772673325442</v>
      </c>
      <c r="N1398" s="137">
        <f t="shared" si="339"/>
        <v>28908.553878702394</v>
      </c>
      <c r="O1398" s="143">
        <f t="shared" si="351"/>
        <v>-94.654180806626755</v>
      </c>
      <c r="P1398" s="137">
        <f t="shared" si="348"/>
        <v>83.352673325442083</v>
      </c>
      <c r="Q1398" s="137">
        <f t="shared" si="340"/>
        <v>279.94612129760571</v>
      </c>
      <c r="R1398" s="144">
        <f t="shared" si="341"/>
        <v>268.64461381642104</v>
      </c>
      <c r="T1398" s="92">
        <f t="shared" si="350"/>
        <v>3.861003861003861E-4</v>
      </c>
      <c r="U1398" s="92">
        <f>SUM($T$13:T1398)</f>
        <v>0.535135135135128</v>
      </c>
      <c r="V1398" s="92">
        <f t="shared" si="342"/>
        <v>1579</v>
      </c>
      <c r="W1398" s="92">
        <v>9.3300980143849301</v>
      </c>
      <c r="Y1398" s="92">
        <f t="shared" si="343"/>
        <v>478</v>
      </c>
      <c r="Z1398" s="92">
        <v>9.6334086718434264</v>
      </c>
      <c r="AB1398" s="92">
        <f t="shared" si="344"/>
        <v>2444</v>
      </c>
      <c r="AC1398" s="92">
        <v>15.977439787297044</v>
      </c>
      <c r="AE1398" s="92">
        <f t="shared" si="345"/>
        <v>1602</v>
      </c>
      <c r="AF1398" s="92">
        <v>23.432618475972049</v>
      </c>
    </row>
    <row r="1399" spans="1:32">
      <c r="A1399" s="93">
        <v>1387</v>
      </c>
      <c r="B1399" s="130">
        <v>41918</v>
      </c>
      <c r="C1399" s="92">
        <v>16.839600000000001</v>
      </c>
      <c r="D1399" s="92">
        <v>21.478701000000001</v>
      </c>
      <c r="E1399" s="92">
        <v>13.397399999999999</v>
      </c>
      <c r="F1399" s="139">
        <f t="shared" si="337"/>
        <v>6.5322216679730705E-3</v>
      </c>
      <c r="G1399" s="140">
        <f t="shared" si="337"/>
        <v>2.7841069159628695E-3</v>
      </c>
      <c r="H1399" s="140">
        <f t="shared" si="337"/>
        <v>5.4936032364489851E-3</v>
      </c>
      <c r="I1399" s="141">
        <f t="shared" si="352"/>
        <v>21.539688890472455</v>
      </c>
      <c r="J1399" s="142">
        <f t="shared" si="346"/>
        <v>25.150527350327192</v>
      </c>
      <c r="K1399" s="142">
        <f t="shared" si="349"/>
        <v>19.56590002537806</v>
      </c>
      <c r="L1399" s="143">
        <f t="shared" si="347"/>
        <v>15077.782223330718</v>
      </c>
      <c r="M1399" s="137">
        <f t="shared" si="338"/>
        <v>-15090.316410196316</v>
      </c>
      <c r="N1399" s="137">
        <f t="shared" si="339"/>
        <v>29348.850038067088</v>
      </c>
      <c r="O1399" s="143">
        <f t="shared" si="351"/>
        <v>-97.852223330719426</v>
      </c>
      <c r="P1399" s="137">
        <f t="shared" si="348"/>
        <v>41.896410196315628</v>
      </c>
      <c r="Q1399" s="137">
        <f t="shared" si="340"/>
        <v>-160.35003806708846</v>
      </c>
      <c r="R1399" s="144">
        <f t="shared" si="341"/>
        <v>-216.30585120149226</v>
      </c>
      <c r="T1399" s="92">
        <f t="shared" si="350"/>
        <v>3.861003861003861E-4</v>
      </c>
      <c r="U1399" s="92">
        <f>SUM($T$13:T1399)</f>
        <v>0.53552123552122843</v>
      </c>
      <c r="V1399" s="92">
        <f t="shared" si="342"/>
        <v>2521</v>
      </c>
      <c r="W1399" s="92">
        <v>9.5358902539937844</v>
      </c>
      <c r="Y1399" s="92">
        <f t="shared" si="343"/>
        <v>2045</v>
      </c>
      <c r="Z1399" s="92">
        <v>9.6607140740743489</v>
      </c>
      <c r="AB1399" s="92">
        <f t="shared" si="344"/>
        <v>556</v>
      </c>
      <c r="AC1399" s="92">
        <v>16.187496730046405</v>
      </c>
      <c r="AE1399" s="92">
        <f t="shared" si="345"/>
        <v>644</v>
      </c>
      <c r="AF1399" s="92">
        <v>23.677968920275816</v>
      </c>
    </row>
    <row r="1400" spans="1:32">
      <c r="A1400" s="93">
        <v>1388</v>
      </c>
      <c r="B1400" s="130">
        <v>41915</v>
      </c>
      <c r="C1400" s="92">
        <v>16.939599999999999</v>
      </c>
      <c r="D1400" s="92">
        <v>21.602799999999998</v>
      </c>
      <c r="E1400" s="92">
        <v>13.484999999999999</v>
      </c>
      <c r="F1400" s="139">
        <f t="shared" si="337"/>
        <v>-5.9033271151619493E-3</v>
      </c>
      <c r="G1400" s="140">
        <f t="shared" si="337"/>
        <v>-5.7445794063731848E-3</v>
      </c>
      <c r="H1400" s="140">
        <f t="shared" si="337"/>
        <v>-6.4961067853169796E-3</v>
      </c>
      <c r="I1400" s="141">
        <f t="shared" si="352"/>
        <v>21.273569390068246</v>
      </c>
      <c r="J1400" s="142">
        <f t="shared" si="346"/>
        <v>24.936621927282577</v>
      </c>
      <c r="K1400" s="142">
        <f t="shared" si="349"/>
        <v>19.332592258064516</v>
      </c>
      <c r="L1400" s="143">
        <f t="shared" si="347"/>
        <v>14891.498573047773</v>
      </c>
      <c r="M1400" s="137">
        <f t="shared" si="338"/>
        <v>-14961.973156369546</v>
      </c>
      <c r="N1400" s="137">
        <f t="shared" si="339"/>
        <v>28998.888387096773</v>
      </c>
      <c r="O1400" s="143">
        <f t="shared" si="351"/>
        <v>88.431426952225593</v>
      </c>
      <c r="P1400" s="137">
        <f t="shared" si="348"/>
        <v>-86.446843630454168</v>
      </c>
      <c r="Q1400" s="137">
        <f t="shared" si="340"/>
        <v>189.61161290322707</v>
      </c>
      <c r="R1400" s="144">
        <f t="shared" si="341"/>
        <v>191.59619622499849</v>
      </c>
      <c r="T1400" s="92">
        <f t="shared" si="350"/>
        <v>3.861003861003861E-4</v>
      </c>
      <c r="U1400" s="92">
        <f>SUM($T$13:T1400)</f>
        <v>0.53590733590732886</v>
      </c>
      <c r="V1400" s="92">
        <f t="shared" si="342"/>
        <v>1816</v>
      </c>
      <c r="W1400" s="92">
        <v>9.5690915644045162</v>
      </c>
      <c r="Y1400" s="92">
        <f t="shared" si="343"/>
        <v>770</v>
      </c>
      <c r="Z1400" s="92">
        <v>9.7054894252578379</v>
      </c>
      <c r="AB1400" s="92">
        <f t="shared" si="344"/>
        <v>48</v>
      </c>
      <c r="AC1400" s="92">
        <v>16.314602430036757</v>
      </c>
      <c r="AE1400" s="92">
        <f t="shared" si="345"/>
        <v>958</v>
      </c>
      <c r="AF1400" s="92">
        <v>23.69161419948432</v>
      </c>
    </row>
    <row r="1401" spans="1:32">
      <c r="A1401" s="93">
        <v>1389</v>
      </c>
      <c r="B1401" s="130">
        <v>41914</v>
      </c>
      <c r="C1401" s="92">
        <v>16.978000999999999</v>
      </c>
      <c r="D1401" s="92">
        <v>21.7712</v>
      </c>
      <c r="E1401" s="92">
        <v>13.3696</v>
      </c>
      <c r="F1401" s="139">
        <f t="shared" si="337"/>
        <v>-2.261809267180559E-3</v>
      </c>
      <c r="G1401" s="140">
        <f t="shared" si="337"/>
        <v>-7.7349893437201889E-3</v>
      </c>
      <c r="H1401" s="140">
        <f t="shared" si="337"/>
        <v>8.6315222594541829E-3</v>
      </c>
      <c r="I1401" s="141">
        <f t="shared" si="352"/>
        <v>21.351497507863261</v>
      </c>
      <c r="J1401" s="142">
        <f t="shared" si="346"/>
        <v>24.886701052766956</v>
      </c>
      <c r="K1401" s="142">
        <f t="shared" si="349"/>
        <v>19.62696079164672</v>
      </c>
      <c r="L1401" s="143">
        <f t="shared" si="347"/>
        <v>14946.048255504282</v>
      </c>
      <c r="M1401" s="137">
        <f t="shared" si="338"/>
        <v>-14932.020631660173</v>
      </c>
      <c r="N1401" s="137">
        <f t="shared" si="339"/>
        <v>29440.441187470082</v>
      </c>
      <c r="O1401" s="143">
        <f t="shared" si="351"/>
        <v>33.881744495716703</v>
      </c>
      <c r="P1401" s="137">
        <f t="shared" si="348"/>
        <v>-116.39936833982756</v>
      </c>
      <c r="Q1401" s="137">
        <f t="shared" si="340"/>
        <v>-251.94118747008179</v>
      </c>
      <c r="R1401" s="144">
        <f t="shared" si="341"/>
        <v>-334.45881131419264</v>
      </c>
      <c r="T1401" s="92">
        <f t="shared" si="350"/>
        <v>3.861003861003861E-4</v>
      </c>
      <c r="U1401" s="92">
        <f>SUM($T$13:T1401)</f>
        <v>0.53629343629342929</v>
      </c>
      <c r="V1401" s="92">
        <f t="shared" si="342"/>
        <v>1448</v>
      </c>
      <c r="W1401" s="92">
        <v>9.6640061298949149</v>
      </c>
      <c r="Y1401" s="92">
        <f t="shared" si="343"/>
        <v>1101</v>
      </c>
      <c r="Z1401" s="92">
        <v>9.7388654783771926</v>
      </c>
      <c r="AB1401" s="92">
        <f t="shared" si="344"/>
        <v>1857</v>
      </c>
      <c r="AC1401" s="92">
        <v>16.740864557392342</v>
      </c>
      <c r="AE1401" s="92">
        <f t="shared" si="345"/>
        <v>702</v>
      </c>
      <c r="AF1401" s="92">
        <v>23.709279295379019</v>
      </c>
    </row>
    <row r="1402" spans="1:32">
      <c r="A1402" s="93">
        <v>1390</v>
      </c>
      <c r="B1402" s="130">
        <v>41913</v>
      </c>
      <c r="C1402" s="92">
        <v>16.950099999999999</v>
      </c>
      <c r="D1402" s="92">
        <v>21.760598999999999</v>
      </c>
      <c r="E1402" s="92">
        <v>13.451599999999999</v>
      </c>
      <c r="F1402" s="139">
        <f t="shared" si="337"/>
        <v>1.6460669848554765E-3</v>
      </c>
      <c r="G1402" s="140">
        <f t="shared" si="337"/>
        <v>4.8716489835598509E-4</v>
      </c>
      <c r="H1402" s="140">
        <f t="shared" si="337"/>
        <v>-6.0959291088048539E-3</v>
      </c>
      <c r="I1402" s="141">
        <f t="shared" si="352"/>
        <v>21.435125668869208</v>
      </c>
      <c r="J1402" s="142">
        <f t="shared" si="346"/>
        <v>25.092918436666196</v>
      </c>
      <c r="K1402" s="142">
        <f t="shared" si="349"/>
        <v>19.340379315471765</v>
      </c>
      <c r="L1402" s="143">
        <f t="shared" si="347"/>
        <v>15004.587968208445</v>
      </c>
      <c r="M1402" s="137">
        <f t="shared" si="338"/>
        <v>-15055.751061999717</v>
      </c>
      <c r="N1402" s="137">
        <f t="shared" si="339"/>
        <v>29010.568973207646</v>
      </c>
      <c r="O1402" s="143">
        <f t="shared" si="351"/>
        <v>-24.657968208446619</v>
      </c>
      <c r="P1402" s="137">
        <f t="shared" si="348"/>
        <v>7.331061999717349</v>
      </c>
      <c r="Q1402" s="137">
        <f t="shared" si="340"/>
        <v>177.9310267923538</v>
      </c>
      <c r="R1402" s="144">
        <f t="shared" si="341"/>
        <v>160.60412058362454</v>
      </c>
      <c r="T1402" s="92">
        <f t="shared" si="350"/>
        <v>3.861003861003861E-4</v>
      </c>
      <c r="U1402" s="92">
        <f>SUM($T$13:T1402)</f>
        <v>0.53667953667952972</v>
      </c>
      <c r="V1402" s="92">
        <f t="shared" si="342"/>
        <v>444</v>
      </c>
      <c r="W1402" s="92">
        <v>9.7296796441332845</v>
      </c>
      <c r="Y1402" s="92">
        <f t="shared" si="343"/>
        <v>398</v>
      </c>
      <c r="Z1402" s="92">
        <v>9.9590401535133424</v>
      </c>
      <c r="AB1402" s="92">
        <f t="shared" si="344"/>
        <v>1819</v>
      </c>
      <c r="AC1402" s="92">
        <v>16.749023322357971</v>
      </c>
      <c r="AE1402" s="92">
        <f t="shared" si="345"/>
        <v>610</v>
      </c>
      <c r="AF1402" s="92">
        <v>23.955270423028196</v>
      </c>
    </row>
    <row r="1403" spans="1:32">
      <c r="A1403" s="93">
        <v>1391</v>
      </c>
      <c r="B1403" s="130">
        <v>41912</v>
      </c>
      <c r="C1403" s="92">
        <v>17.124099999999999</v>
      </c>
      <c r="D1403" s="92">
        <v>21.914000000000001</v>
      </c>
      <c r="E1403" s="92">
        <v>13.424099999999999</v>
      </c>
      <c r="F1403" s="139">
        <f t="shared" si="337"/>
        <v>-1.0161117956564159E-2</v>
      </c>
      <c r="G1403" s="140">
        <f t="shared" si="337"/>
        <v>-7.0001368987863133E-3</v>
      </c>
      <c r="H1403" s="140">
        <f t="shared" si="337"/>
        <v>2.0485544654762489E-3</v>
      </c>
      <c r="I1403" s="141">
        <f t="shared" si="352"/>
        <v>21.182453091841321</v>
      </c>
      <c r="J1403" s="142">
        <f t="shared" si="346"/>
        <v>24.90513166648261</v>
      </c>
      <c r="K1403" s="142">
        <f t="shared" si="349"/>
        <v>19.498862821343703</v>
      </c>
      <c r="L1403" s="143">
        <f t="shared" si="347"/>
        <v>14827.717164288924</v>
      </c>
      <c r="M1403" s="137">
        <f t="shared" si="338"/>
        <v>-14943.078999889567</v>
      </c>
      <c r="N1403" s="137">
        <f t="shared" si="339"/>
        <v>29248.294232015556</v>
      </c>
      <c r="O1403" s="143">
        <f t="shared" si="351"/>
        <v>152.21283571107415</v>
      </c>
      <c r="P1403" s="137">
        <f t="shared" si="348"/>
        <v>-105.34100011043301</v>
      </c>
      <c r="Q1403" s="137">
        <f t="shared" si="340"/>
        <v>-59.79423201555619</v>
      </c>
      <c r="R1403" s="144">
        <f t="shared" si="341"/>
        <v>-12.922396414915056</v>
      </c>
      <c r="T1403" s="92">
        <f t="shared" si="350"/>
        <v>3.861003861003861E-4</v>
      </c>
      <c r="U1403" s="92">
        <f>SUM($T$13:T1403)</f>
        <v>0.53706563706563015</v>
      </c>
      <c r="V1403" s="92">
        <f t="shared" si="342"/>
        <v>949</v>
      </c>
      <c r="W1403" s="92">
        <v>9.7887660762953601</v>
      </c>
      <c r="Y1403" s="92">
        <f t="shared" si="343"/>
        <v>1112</v>
      </c>
      <c r="Z1403" s="92">
        <v>10.091682811045757</v>
      </c>
      <c r="AB1403" s="92">
        <f t="shared" si="344"/>
        <v>33</v>
      </c>
      <c r="AC1403" s="92">
        <v>17.239320946271619</v>
      </c>
      <c r="AE1403" s="92">
        <f t="shared" si="345"/>
        <v>2154</v>
      </c>
      <c r="AF1403" s="92">
        <v>23.997118188675813</v>
      </c>
    </row>
    <row r="1404" spans="1:32">
      <c r="A1404" s="93">
        <v>1392</v>
      </c>
      <c r="B1404" s="130">
        <v>41911</v>
      </c>
      <c r="C1404" s="92">
        <v>17.062000000000001</v>
      </c>
      <c r="D1404" s="92">
        <v>21.864799000000001</v>
      </c>
      <c r="E1404" s="92">
        <v>13.491099999999999</v>
      </c>
      <c r="F1404" s="139">
        <f t="shared" si="337"/>
        <v>3.6396670964715661E-3</v>
      </c>
      <c r="G1404" s="140">
        <f t="shared" si="337"/>
        <v>2.2502379280961993E-3</v>
      </c>
      <c r="H1404" s="140">
        <f t="shared" si="337"/>
        <v>-4.9662370006893219E-3</v>
      </c>
      <c r="I1404" s="141">
        <f t="shared" si="352"/>
        <v>21.477788511897781</v>
      </c>
      <c r="J1404" s="142">
        <f t="shared" si="346"/>
        <v>25.137137542403202</v>
      </c>
      <c r="K1404" s="142">
        <f t="shared" si="349"/>
        <v>19.362361994203585</v>
      </c>
      <c r="L1404" s="143">
        <f t="shared" si="347"/>
        <v>15034.451958328447</v>
      </c>
      <c r="M1404" s="137">
        <f t="shared" si="338"/>
        <v>-15082.282525441922</v>
      </c>
      <c r="N1404" s="137">
        <f t="shared" si="339"/>
        <v>29043.542991305378</v>
      </c>
      <c r="O1404" s="143">
        <f t="shared" si="351"/>
        <v>-54.521958328448818</v>
      </c>
      <c r="P1404" s="137">
        <f t="shared" si="348"/>
        <v>33.862525441922116</v>
      </c>
      <c r="Q1404" s="137">
        <f t="shared" si="340"/>
        <v>144.95700869462235</v>
      </c>
      <c r="R1404" s="144">
        <f t="shared" si="341"/>
        <v>124.29757580809564</v>
      </c>
      <c r="T1404" s="92">
        <f t="shared" si="350"/>
        <v>3.861003861003861E-4</v>
      </c>
      <c r="U1404" s="92">
        <f>SUM($T$13:T1404)</f>
        <v>0.53745173745173058</v>
      </c>
      <c r="V1404" s="92">
        <f t="shared" si="342"/>
        <v>1669</v>
      </c>
      <c r="W1404" s="92">
        <v>10.394091090052825</v>
      </c>
      <c r="Y1404" s="92">
        <f t="shared" si="343"/>
        <v>1873</v>
      </c>
      <c r="Z1404" s="92">
        <v>10.144350924498212</v>
      </c>
      <c r="AB1404" s="92">
        <f t="shared" si="344"/>
        <v>1426</v>
      </c>
      <c r="AC1404" s="92">
        <v>17.330463576156035</v>
      </c>
      <c r="AE1404" s="92">
        <f t="shared" si="345"/>
        <v>1425</v>
      </c>
      <c r="AF1404" s="92">
        <v>24.003374435917067</v>
      </c>
    </row>
    <row r="1405" spans="1:32">
      <c r="A1405" s="93">
        <v>1393</v>
      </c>
      <c r="B1405" s="130">
        <v>41908</v>
      </c>
      <c r="C1405" s="92">
        <v>17.0611</v>
      </c>
      <c r="D1405" s="92">
        <v>21.841999000000001</v>
      </c>
      <c r="E1405" s="92">
        <v>13.4377</v>
      </c>
      <c r="F1405" s="139">
        <f t="shared" si="337"/>
        <v>5.2751581082199905E-5</v>
      </c>
      <c r="G1405" s="140">
        <f t="shared" si="337"/>
        <v>1.0438605001310552E-3</v>
      </c>
      <c r="H1405" s="140">
        <f t="shared" si="337"/>
        <v>3.9738943420377648E-3</v>
      </c>
      <c r="I1405" s="141">
        <f t="shared" si="352"/>
        <v>21.401028878559998</v>
      </c>
      <c r="J1405" s="142">
        <f t="shared" si="346"/>
        <v>25.106880752045637</v>
      </c>
      <c r="K1405" s="142">
        <f t="shared" si="349"/>
        <v>19.536328010001714</v>
      </c>
      <c r="L1405" s="143">
        <f t="shared" si="347"/>
        <v>14980.720214991999</v>
      </c>
      <c r="M1405" s="137">
        <f t="shared" si="338"/>
        <v>-15064.128451227381</v>
      </c>
      <c r="N1405" s="137">
        <f t="shared" si="339"/>
        <v>29304.492015002572</v>
      </c>
      <c r="O1405" s="143">
        <f t="shared" si="351"/>
        <v>-0.79021499200098333</v>
      </c>
      <c r="P1405" s="137">
        <f t="shared" si="348"/>
        <v>15.708451227381374</v>
      </c>
      <c r="Q1405" s="137">
        <f t="shared" si="340"/>
        <v>-115.99201500257186</v>
      </c>
      <c r="R1405" s="144">
        <f t="shared" si="341"/>
        <v>-101.07377876719147</v>
      </c>
      <c r="T1405" s="92">
        <f t="shared" si="350"/>
        <v>3.861003861003861E-4</v>
      </c>
      <c r="U1405" s="92">
        <f>SUM($T$13:T1405)</f>
        <v>0.53783783783783101</v>
      </c>
      <c r="V1405" s="92">
        <f t="shared" si="342"/>
        <v>394</v>
      </c>
      <c r="W1405" s="92">
        <v>10.420814388866347</v>
      </c>
      <c r="Y1405" s="92">
        <f t="shared" si="343"/>
        <v>74</v>
      </c>
      <c r="Z1405" s="92">
        <v>10.169510527621242</v>
      </c>
      <c r="AB1405" s="92">
        <f t="shared" si="344"/>
        <v>284</v>
      </c>
      <c r="AC1405" s="92">
        <v>17.383482514153002</v>
      </c>
      <c r="AE1405" s="92">
        <f t="shared" si="345"/>
        <v>1765</v>
      </c>
      <c r="AF1405" s="92">
        <v>24.070726705276684</v>
      </c>
    </row>
    <row r="1406" spans="1:32">
      <c r="A1406" s="93">
        <v>1394</v>
      </c>
      <c r="B1406" s="130">
        <v>41907</v>
      </c>
      <c r="C1406" s="92">
        <v>16.9786</v>
      </c>
      <c r="D1406" s="92">
        <v>21.683800000000002</v>
      </c>
      <c r="E1406" s="92">
        <v>13.382099999999999</v>
      </c>
      <c r="F1406" s="139">
        <f t="shared" si="337"/>
        <v>4.8590578728517908E-3</v>
      </c>
      <c r="G1406" s="140">
        <f t="shared" si="337"/>
        <v>7.2957230743688761E-3</v>
      </c>
      <c r="H1406" s="140">
        <f t="shared" si="337"/>
        <v>4.1548038050829295E-3</v>
      </c>
      <c r="I1406" s="141">
        <f t="shared" si="352"/>
        <v>21.50388335257324</v>
      </c>
      <c r="J1406" s="142">
        <f t="shared" si="346"/>
        <v>25.263681841711325</v>
      </c>
      <c r="K1406" s="142">
        <f t="shared" si="349"/>
        <v>19.53984832724311</v>
      </c>
      <c r="L1406" s="143">
        <f t="shared" si="347"/>
        <v>15052.718346801268</v>
      </c>
      <c r="M1406" s="137">
        <f t="shared" si="338"/>
        <v>-15158.209105026795</v>
      </c>
      <c r="N1406" s="137">
        <f t="shared" si="339"/>
        <v>29309.772490864663</v>
      </c>
      <c r="O1406" s="143">
        <f t="shared" si="351"/>
        <v>-72.788346801269654</v>
      </c>
      <c r="P1406" s="137">
        <f t="shared" si="348"/>
        <v>109.78910502679537</v>
      </c>
      <c r="Q1406" s="137">
        <f t="shared" si="340"/>
        <v>-121.27249086466327</v>
      </c>
      <c r="R1406" s="144">
        <f t="shared" si="341"/>
        <v>-84.271732639137554</v>
      </c>
      <c r="T1406" s="92">
        <f t="shared" si="350"/>
        <v>3.861003861003861E-4</v>
      </c>
      <c r="U1406" s="92">
        <f>SUM($T$13:T1406)</f>
        <v>0.53822393822393144</v>
      </c>
      <c r="V1406" s="92">
        <f t="shared" si="342"/>
        <v>1843</v>
      </c>
      <c r="W1406" s="92">
        <v>10.438411235722015</v>
      </c>
      <c r="Y1406" s="92">
        <f t="shared" si="343"/>
        <v>2315</v>
      </c>
      <c r="Z1406" s="92">
        <v>10.175530659822471</v>
      </c>
      <c r="AB1406" s="92">
        <f t="shared" si="344"/>
        <v>547</v>
      </c>
      <c r="AC1406" s="92">
        <v>17.623440898132685</v>
      </c>
      <c r="AE1406" s="92">
        <f t="shared" si="345"/>
        <v>1105</v>
      </c>
      <c r="AF1406" s="92">
        <v>24.354848601011327</v>
      </c>
    </row>
    <row r="1407" spans="1:32">
      <c r="A1407" s="93">
        <v>1395</v>
      </c>
      <c r="B1407" s="130">
        <v>41906</v>
      </c>
      <c r="C1407" s="92">
        <v>17.082799999999999</v>
      </c>
      <c r="D1407" s="92">
        <v>21.792400000000001</v>
      </c>
      <c r="E1407" s="92">
        <v>13.280099999999999</v>
      </c>
      <c r="F1407" s="139">
        <f t="shared" si="337"/>
        <v>-6.0997026248623687E-3</v>
      </c>
      <c r="G1407" s="140">
        <f t="shared" si="337"/>
        <v>-4.983388704318914E-3</v>
      </c>
      <c r="H1407" s="140">
        <f t="shared" si="337"/>
        <v>7.6806650552330158E-3</v>
      </c>
      <c r="I1407" s="141">
        <f t="shared" si="352"/>
        <v>21.269366973798206</v>
      </c>
      <c r="J1407" s="142">
        <f t="shared" si="346"/>
        <v>24.955713122923587</v>
      </c>
      <c r="K1407" s="142">
        <f t="shared" si="349"/>
        <v>19.608458061309779</v>
      </c>
      <c r="L1407" s="143">
        <f t="shared" si="347"/>
        <v>14888.556881658744</v>
      </c>
      <c r="M1407" s="137">
        <f t="shared" si="338"/>
        <v>-14973.427873754152</v>
      </c>
      <c r="N1407" s="137">
        <f t="shared" si="339"/>
        <v>29412.687091964668</v>
      </c>
      <c r="O1407" s="143">
        <f t="shared" si="351"/>
        <v>91.373118341254667</v>
      </c>
      <c r="P1407" s="137">
        <f t="shared" si="348"/>
        <v>-74.99212624584834</v>
      </c>
      <c r="Q1407" s="137">
        <f t="shared" si="340"/>
        <v>-224.18709196466807</v>
      </c>
      <c r="R1407" s="144">
        <f t="shared" si="341"/>
        <v>-207.80609986926174</v>
      </c>
      <c r="T1407" s="92">
        <f t="shared" si="350"/>
        <v>3.861003861003861E-4</v>
      </c>
      <c r="U1407" s="92">
        <f>SUM($T$13:T1407)</f>
        <v>0.53861003861003187</v>
      </c>
      <c r="V1407" s="92">
        <f t="shared" si="342"/>
        <v>1245</v>
      </c>
      <c r="W1407" s="92">
        <v>10.479861421621536</v>
      </c>
      <c r="Y1407" s="92">
        <f t="shared" si="343"/>
        <v>671</v>
      </c>
      <c r="Z1407" s="92">
        <v>10.228453208836072</v>
      </c>
      <c r="AB1407" s="92">
        <f t="shared" si="344"/>
        <v>2073</v>
      </c>
      <c r="AC1407" s="92">
        <v>17.641124158177263</v>
      </c>
      <c r="AE1407" s="92">
        <f t="shared" si="345"/>
        <v>909</v>
      </c>
      <c r="AF1407" s="92">
        <v>24.40975779470682</v>
      </c>
    </row>
    <row r="1408" spans="1:32">
      <c r="A1408" s="93">
        <v>1396</v>
      </c>
      <c r="B1408" s="130">
        <v>41905</v>
      </c>
      <c r="C1408" s="92">
        <v>17.0548</v>
      </c>
      <c r="D1408" s="92">
        <v>21.727799999999998</v>
      </c>
      <c r="E1408" s="92">
        <v>13.2959</v>
      </c>
      <c r="F1408" s="139">
        <f t="shared" si="337"/>
        <v>1.6417665407977289E-3</v>
      </c>
      <c r="G1408" s="140">
        <f t="shared" si="337"/>
        <v>2.9731496055744877E-3</v>
      </c>
      <c r="H1408" s="140">
        <f t="shared" si="337"/>
        <v>-1.1883362540332509E-3</v>
      </c>
      <c r="I1408" s="141">
        <f t="shared" si="352"/>
        <v>21.435033639796416</v>
      </c>
      <c r="J1408" s="142">
        <f t="shared" si="346"/>
        <v>25.155268673312531</v>
      </c>
      <c r="K1408" s="142">
        <f t="shared" si="349"/>
        <v>19.435876164832766</v>
      </c>
      <c r="L1408" s="143">
        <f t="shared" si="347"/>
        <v>15004.52354785749</v>
      </c>
      <c r="M1408" s="137">
        <f t="shared" si="338"/>
        <v>-15093.161203987518</v>
      </c>
      <c r="N1408" s="137">
        <f t="shared" si="339"/>
        <v>29153.814247249149</v>
      </c>
      <c r="O1408" s="143">
        <f t="shared" si="351"/>
        <v>-24.593547857492013</v>
      </c>
      <c r="P1408" s="137">
        <f t="shared" si="348"/>
        <v>44.74120398751802</v>
      </c>
      <c r="Q1408" s="137">
        <f t="shared" si="340"/>
        <v>34.685752750850952</v>
      </c>
      <c r="R1408" s="144">
        <f t="shared" si="341"/>
        <v>54.833408880876959</v>
      </c>
      <c r="T1408" s="92">
        <f t="shared" si="350"/>
        <v>3.861003861003861E-4</v>
      </c>
      <c r="U1408" s="92">
        <f>SUM($T$13:T1408)</f>
        <v>0.5389961389961323</v>
      </c>
      <c r="V1408" s="92">
        <f t="shared" si="342"/>
        <v>966</v>
      </c>
      <c r="W1408" s="92">
        <v>10.487918388826074</v>
      </c>
      <c r="Y1408" s="92">
        <f t="shared" si="343"/>
        <v>2302</v>
      </c>
      <c r="Z1408" s="92">
        <v>10.260645127451426</v>
      </c>
      <c r="AB1408" s="92">
        <f t="shared" si="344"/>
        <v>81</v>
      </c>
      <c r="AC1408" s="92">
        <v>18.4672041809863</v>
      </c>
      <c r="AE1408" s="92">
        <f t="shared" si="345"/>
        <v>2502</v>
      </c>
      <c r="AF1408" s="92">
        <v>24.496798890912032</v>
      </c>
    </row>
    <row r="1409" spans="1:32">
      <c r="A1409" s="93">
        <v>1397</v>
      </c>
      <c r="B1409" s="130">
        <v>41904</v>
      </c>
      <c r="C1409" s="92">
        <v>16.962900000000001</v>
      </c>
      <c r="D1409" s="92">
        <v>21.553301000000001</v>
      </c>
      <c r="E1409" s="92">
        <v>13.2759</v>
      </c>
      <c r="F1409" s="139">
        <f t="shared" si="337"/>
        <v>5.4177056989075378E-3</v>
      </c>
      <c r="G1409" s="140">
        <f t="shared" si="337"/>
        <v>8.096161233028587E-3</v>
      </c>
      <c r="H1409" s="140">
        <f t="shared" si="337"/>
        <v>1.5064892022385035E-3</v>
      </c>
      <c r="I1409" s="141">
        <f t="shared" si="352"/>
        <v>21.515838360186049</v>
      </c>
      <c r="J1409" s="142">
        <f t="shared" si="346"/>
        <v>25.28375739103722</v>
      </c>
      <c r="K1409" s="142">
        <f t="shared" si="349"/>
        <v>19.48831477338636</v>
      </c>
      <c r="L1409" s="143">
        <f t="shared" si="347"/>
        <v>15061.086852130235</v>
      </c>
      <c r="M1409" s="137">
        <f t="shared" si="338"/>
        <v>-15170.254434622331</v>
      </c>
      <c r="N1409" s="137">
        <f t="shared" si="339"/>
        <v>29232.472160079542</v>
      </c>
      <c r="O1409" s="143">
        <f t="shared" si="351"/>
        <v>-81.156852130236075</v>
      </c>
      <c r="P1409" s="137">
        <f t="shared" si="348"/>
        <v>121.83443462233117</v>
      </c>
      <c r="Q1409" s="137">
        <f t="shared" si="340"/>
        <v>-43.972160079541936</v>
      </c>
      <c r="R1409" s="144">
        <f t="shared" si="341"/>
        <v>-3.2945775874468382</v>
      </c>
      <c r="T1409" s="92">
        <f t="shared" si="350"/>
        <v>3.861003861003861E-4</v>
      </c>
      <c r="U1409" s="92">
        <f>SUM($T$13:T1409)</f>
        <v>0.53938223938223273</v>
      </c>
      <c r="V1409" s="92">
        <f t="shared" si="342"/>
        <v>1528</v>
      </c>
      <c r="W1409" s="92">
        <v>10.500027599498935</v>
      </c>
      <c r="Y1409" s="92">
        <f t="shared" si="343"/>
        <v>695</v>
      </c>
      <c r="Z1409" s="92">
        <v>10.294695025530018</v>
      </c>
      <c r="AB1409" s="92">
        <f t="shared" si="344"/>
        <v>925</v>
      </c>
      <c r="AC1409" s="92">
        <v>18.582498993357149</v>
      </c>
      <c r="AE1409" s="92">
        <f t="shared" si="345"/>
        <v>154</v>
      </c>
      <c r="AF1409" s="92">
        <v>24.982173901697024</v>
      </c>
    </row>
    <row r="1410" spans="1:32">
      <c r="A1410" s="93">
        <v>1398</v>
      </c>
      <c r="B1410" s="130">
        <v>41901</v>
      </c>
      <c r="C1410" s="92">
        <v>17.0947</v>
      </c>
      <c r="D1410" s="92">
        <v>21.741301</v>
      </c>
      <c r="E1410" s="92">
        <v>13.205299999999999</v>
      </c>
      <c r="F1410" s="139">
        <f t="shared" si="337"/>
        <v>-7.7099919858201194E-3</v>
      </c>
      <c r="G1410" s="140">
        <f t="shared" si="337"/>
        <v>-8.6471366179972087E-3</v>
      </c>
      <c r="H1410" s="140">
        <f t="shared" si="337"/>
        <v>5.3463382126874848E-3</v>
      </c>
      <c r="I1410" s="141">
        <f t="shared" si="352"/>
        <v>21.234906942502647</v>
      </c>
      <c r="J1410" s="142">
        <f t="shared" si="346"/>
        <v>24.863823760624996</v>
      </c>
      <c r="K1410" s="142">
        <f t="shared" si="349"/>
        <v>19.563034395280685</v>
      </c>
      <c r="L1410" s="143">
        <f t="shared" si="347"/>
        <v>14864.434859751853</v>
      </c>
      <c r="M1410" s="137">
        <f t="shared" si="338"/>
        <v>-14918.294256374997</v>
      </c>
      <c r="N1410" s="137">
        <f t="shared" si="339"/>
        <v>29344.551592921027</v>
      </c>
      <c r="O1410" s="143">
        <f t="shared" si="351"/>
        <v>115.49514024814562</v>
      </c>
      <c r="P1410" s="137">
        <f t="shared" si="348"/>
        <v>-130.12574362500345</v>
      </c>
      <c r="Q1410" s="137">
        <f t="shared" si="340"/>
        <v>-156.0515929210269</v>
      </c>
      <c r="R1410" s="144">
        <f t="shared" si="341"/>
        <v>-170.68219629788473</v>
      </c>
      <c r="T1410" s="92">
        <f t="shared" si="350"/>
        <v>3.861003861003861E-4</v>
      </c>
      <c r="U1410" s="92">
        <f>SUM($T$13:T1410)</f>
        <v>0.53976833976833316</v>
      </c>
      <c r="V1410" s="92">
        <f t="shared" si="342"/>
        <v>495</v>
      </c>
      <c r="W1410" s="92">
        <v>10.516219422861468</v>
      </c>
      <c r="Y1410" s="92">
        <f t="shared" si="343"/>
        <v>870</v>
      </c>
      <c r="Z1410" s="92">
        <v>10.384847564240772</v>
      </c>
      <c r="AB1410" s="92">
        <f t="shared" si="344"/>
        <v>261</v>
      </c>
      <c r="AC1410" s="92">
        <v>18.640318124274927</v>
      </c>
      <c r="AE1410" s="92">
        <f t="shared" si="345"/>
        <v>1488</v>
      </c>
      <c r="AF1410" s="92">
        <v>25.088516573314337</v>
      </c>
    </row>
    <row r="1411" spans="1:32">
      <c r="A1411" s="93">
        <v>1399</v>
      </c>
      <c r="B1411" s="130">
        <v>41900</v>
      </c>
      <c r="C1411" s="92">
        <v>17.040600000000001</v>
      </c>
      <c r="D1411" s="92">
        <v>21.571400000000001</v>
      </c>
      <c r="E1411" s="92">
        <v>13.238099999999999</v>
      </c>
      <c r="F1411" s="139">
        <f t="shared" si="337"/>
        <v>3.1747708414022746E-3</v>
      </c>
      <c r="G1411" s="140">
        <f t="shared" si="337"/>
        <v>7.8762157300871216E-3</v>
      </c>
      <c r="H1411" s="140">
        <f t="shared" si="337"/>
        <v>-2.477696950468733E-3</v>
      </c>
      <c r="I1411" s="141">
        <f t="shared" si="352"/>
        <v>21.467839778528923</v>
      </c>
      <c r="J1411" s="142">
        <f t="shared" si="346"/>
        <v>25.278241003861595</v>
      </c>
      <c r="K1411" s="142">
        <f t="shared" si="349"/>
        <v>19.410786495040828</v>
      </c>
      <c r="L1411" s="143">
        <f t="shared" si="347"/>
        <v>15027.487844970246</v>
      </c>
      <c r="M1411" s="137">
        <f t="shared" si="338"/>
        <v>-15166.944602316957</v>
      </c>
      <c r="N1411" s="137">
        <f t="shared" si="339"/>
        <v>29116.179742561242</v>
      </c>
      <c r="O1411" s="143">
        <f t="shared" si="351"/>
        <v>-47.55784497024797</v>
      </c>
      <c r="P1411" s="137">
        <f t="shared" si="348"/>
        <v>118.52460231695659</v>
      </c>
      <c r="Q1411" s="137">
        <f t="shared" si="340"/>
        <v>72.320257438757835</v>
      </c>
      <c r="R1411" s="144">
        <f t="shared" si="341"/>
        <v>143.28701478546645</v>
      </c>
      <c r="T1411" s="92">
        <f t="shared" si="350"/>
        <v>3.861003861003861E-4</v>
      </c>
      <c r="U1411" s="92">
        <f>SUM($T$13:T1411)</f>
        <v>0.54015444015443359</v>
      </c>
      <c r="V1411" s="92">
        <f t="shared" si="342"/>
        <v>2246</v>
      </c>
      <c r="W1411" s="92">
        <v>10.566350012932162</v>
      </c>
      <c r="Y1411" s="92">
        <f t="shared" si="343"/>
        <v>578</v>
      </c>
      <c r="Z1411" s="92">
        <v>10.385900945306275</v>
      </c>
      <c r="AB1411" s="92">
        <f t="shared" si="344"/>
        <v>1503</v>
      </c>
      <c r="AC1411" s="92">
        <v>19.343679062752926</v>
      </c>
      <c r="AE1411" s="92">
        <f t="shared" si="345"/>
        <v>1778</v>
      </c>
      <c r="AF1411" s="92">
        <v>25.239371409050364</v>
      </c>
    </row>
    <row r="1412" spans="1:32">
      <c r="A1412" s="93">
        <v>1400</v>
      </c>
      <c r="B1412" s="130">
        <v>41899</v>
      </c>
      <c r="C1412" s="92">
        <v>17.060600000000001</v>
      </c>
      <c r="D1412" s="92">
        <v>21.411501000000001</v>
      </c>
      <c r="E1412" s="92">
        <v>13.2615</v>
      </c>
      <c r="F1412" s="139">
        <f t="shared" si="337"/>
        <v>-1.1722917130698729E-3</v>
      </c>
      <c r="G1412" s="140">
        <f t="shared" si="337"/>
        <v>7.4679024137540573E-3</v>
      </c>
      <c r="H1412" s="140">
        <f t="shared" si="337"/>
        <v>-1.7645062775704101E-3</v>
      </c>
      <c r="I1412" s="141">
        <f t="shared" si="352"/>
        <v>21.374813074569474</v>
      </c>
      <c r="J1412" s="142">
        <f t="shared" si="346"/>
        <v>25.268000220068643</v>
      </c>
      <c r="K1412" s="142">
        <f t="shared" si="349"/>
        <v>19.424664472344759</v>
      </c>
      <c r="L1412" s="143">
        <f t="shared" si="347"/>
        <v>14962.369152198631</v>
      </c>
      <c r="M1412" s="137">
        <f t="shared" si="338"/>
        <v>-15160.800132041186</v>
      </c>
      <c r="N1412" s="137">
        <f t="shared" si="339"/>
        <v>29136.996708517137</v>
      </c>
      <c r="O1412" s="143">
        <f t="shared" si="351"/>
        <v>17.560847801367345</v>
      </c>
      <c r="P1412" s="137">
        <f t="shared" si="348"/>
        <v>112.38013204118579</v>
      </c>
      <c r="Q1412" s="137">
        <f t="shared" si="340"/>
        <v>51.503291482862551</v>
      </c>
      <c r="R1412" s="144">
        <f t="shared" si="341"/>
        <v>181.44427132541568</v>
      </c>
      <c r="T1412" s="92">
        <f t="shared" si="350"/>
        <v>3.861003861003861E-4</v>
      </c>
      <c r="U1412" s="92">
        <f>SUM($T$13:T1412)</f>
        <v>0.54054054054053402</v>
      </c>
      <c r="V1412" s="92">
        <f t="shared" si="342"/>
        <v>435</v>
      </c>
      <c r="W1412" s="92">
        <v>10.615262797766263</v>
      </c>
      <c r="Y1412" s="92">
        <f t="shared" si="343"/>
        <v>2562</v>
      </c>
      <c r="Z1412" s="92">
        <v>10.460349695218611</v>
      </c>
      <c r="AB1412" s="92">
        <f t="shared" si="344"/>
        <v>1403</v>
      </c>
      <c r="AC1412" s="92">
        <v>19.380157993618923</v>
      </c>
      <c r="AE1412" s="92">
        <f t="shared" si="345"/>
        <v>2346</v>
      </c>
      <c r="AF1412" s="92">
        <v>25.420442885419106</v>
      </c>
    </row>
    <row r="1413" spans="1:32">
      <c r="A1413" s="93">
        <v>1401</v>
      </c>
      <c r="B1413" s="130">
        <v>41898</v>
      </c>
      <c r="C1413" s="92">
        <v>17.1387</v>
      </c>
      <c r="D1413" s="92">
        <v>21.491199000000002</v>
      </c>
      <c r="E1413" s="92">
        <v>13.161099999999999</v>
      </c>
      <c r="F1413" s="139">
        <f t="shared" si="337"/>
        <v>-4.556938390893106E-3</v>
      </c>
      <c r="G1413" s="140">
        <f t="shared" si="337"/>
        <v>-3.7084017508748346E-3</v>
      </c>
      <c r="H1413" s="140">
        <f t="shared" si="337"/>
        <v>7.6285416872450273E-3</v>
      </c>
      <c r="I1413" s="141">
        <f t="shared" si="352"/>
        <v>21.302381974128725</v>
      </c>
      <c r="J1413" s="142">
        <f t="shared" si="346"/>
        <v>24.987690688206833</v>
      </c>
      <c r="K1413" s="142">
        <f t="shared" si="349"/>
        <v>19.607443792692102</v>
      </c>
      <c r="L1413" s="143">
        <f t="shared" si="347"/>
        <v>14911.667381890107</v>
      </c>
      <c r="M1413" s="137">
        <f t="shared" si="338"/>
        <v>-14992.6144129241</v>
      </c>
      <c r="N1413" s="137">
        <f t="shared" si="339"/>
        <v>29411.165689038153</v>
      </c>
      <c r="O1413" s="143">
        <f t="shared" si="351"/>
        <v>68.262618109891264</v>
      </c>
      <c r="P1413" s="137">
        <f t="shared" si="348"/>
        <v>-55.805587075899894</v>
      </c>
      <c r="Q1413" s="137">
        <f t="shared" si="340"/>
        <v>-222.66568903815278</v>
      </c>
      <c r="R1413" s="144">
        <f t="shared" si="341"/>
        <v>-210.20865800416141</v>
      </c>
      <c r="T1413" s="92">
        <f t="shared" si="350"/>
        <v>3.861003861003861E-4</v>
      </c>
      <c r="U1413" s="92">
        <f>SUM($T$13:T1413)</f>
        <v>0.54092664092663445</v>
      </c>
      <c r="V1413" s="92">
        <f t="shared" si="342"/>
        <v>60</v>
      </c>
      <c r="W1413" s="92">
        <v>10.624218010703771</v>
      </c>
      <c r="Y1413" s="92">
        <f t="shared" si="343"/>
        <v>1288</v>
      </c>
      <c r="Z1413" s="92">
        <v>10.476727508594195</v>
      </c>
      <c r="AB1413" s="92">
        <f t="shared" si="344"/>
        <v>1548</v>
      </c>
      <c r="AC1413" s="92">
        <v>19.594768998682412</v>
      </c>
      <c r="AE1413" s="92">
        <f t="shared" si="345"/>
        <v>2105</v>
      </c>
      <c r="AF1413" s="92">
        <v>25.582807138309363</v>
      </c>
    </row>
    <row r="1414" spans="1:32">
      <c r="A1414" s="93">
        <v>1402</v>
      </c>
      <c r="B1414" s="130">
        <v>41897</v>
      </c>
      <c r="C1414" s="92">
        <v>17.164000000000001</v>
      </c>
      <c r="D1414" s="92">
        <v>21.530000999999999</v>
      </c>
      <c r="E1414" s="92">
        <v>13.244899999999999</v>
      </c>
      <c r="F1414" s="139">
        <f t="shared" si="337"/>
        <v>-1.4740153810300916E-3</v>
      </c>
      <c r="G1414" s="140">
        <f t="shared" si="337"/>
        <v>-1.8022293635748809E-3</v>
      </c>
      <c r="H1414" s="140">
        <f t="shared" si="337"/>
        <v>-6.3269635859840578E-3</v>
      </c>
      <c r="I1414" s="141">
        <f t="shared" si="352"/>
        <v>21.368356218247492</v>
      </c>
      <c r="J1414" s="142">
        <f t="shared" si="346"/>
        <v>25.035498826000989</v>
      </c>
      <c r="K1414" s="142">
        <f t="shared" si="349"/>
        <v>19.335883615580336</v>
      </c>
      <c r="L1414" s="143">
        <f t="shared" si="347"/>
        <v>14957.849352773244</v>
      </c>
      <c r="M1414" s="137">
        <f t="shared" si="338"/>
        <v>-15021.299295600593</v>
      </c>
      <c r="N1414" s="137">
        <f t="shared" si="339"/>
        <v>29003.825423370505</v>
      </c>
      <c r="O1414" s="143">
        <f t="shared" si="351"/>
        <v>22.080647226754081</v>
      </c>
      <c r="P1414" s="137">
        <f t="shared" si="348"/>
        <v>-27.120704399407259</v>
      </c>
      <c r="Q1414" s="137">
        <f t="shared" si="340"/>
        <v>184.67457662949528</v>
      </c>
      <c r="R1414" s="144">
        <f t="shared" si="341"/>
        <v>179.6345194568421</v>
      </c>
      <c r="T1414" s="92">
        <f t="shared" si="350"/>
        <v>3.861003861003861E-4</v>
      </c>
      <c r="U1414" s="92">
        <f>SUM($T$13:T1414)</f>
        <v>0.54131274131273488</v>
      </c>
      <c r="V1414" s="92">
        <f t="shared" si="342"/>
        <v>1821</v>
      </c>
      <c r="W1414" s="92">
        <v>10.64572412185953</v>
      </c>
      <c r="Y1414" s="92">
        <f t="shared" si="343"/>
        <v>817</v>
      </c>
      <c r="Z1414" s="92">
        <v>10.527084532935987</v>
      </c>
      <c r="AB1414" s="92">
        <f t="shared" si="344"/>
        <v>293</v>
      </c>
      <c r="AC1414" s="92">
        <v>19.633813659398584</v>
      </c>
      <c r="AE1414" s="92">
        <f t="shared" si="345"/>
        <v>1414</v>
      </c>
      <c r="AF1414" s="92">
        <v>26.24882963703385</v>
      </c>
    </row>
    <row r="1415" spans="1:32">
      <c r="A1415" s="93">
        <v>1403</v>
      </c>
      <c r="B1415" s="130">
        <v>41894</v>
      </c>
      <c r="C1415" s="92">
        <v>17.0961</v>
      </c>
      <c r="D1415" s="92">
        <v>21.492100000000001</v>
      </c>
      <c r="E1415" s="92">
        <v>13.2537</v>
      </c>
      <c r="F1415" s="139">
        <f t="shared" si="337"/>
        <v>3.9716660524915515E-3</v>
      </c>
      <c r="G1415" s="140">
        <f t="shared" si="337"/>
        <v>1.7634851875805158E-3</v>
      </c>
      <c r="H1415" s="140">
        <f t="shared" si="337"/>
        <v>-6.6396553415282167E-4</v>
      </c>
      <c r="I1415" s="141">
        <f t="shared" si="352"/>
        <v>21.484893256356713</v>
      </c>
      <c r="J1415" s="142">
        <f t="shared" si="346"/>
        <v>25.124929442944151</v>
      </c>
      <c r="K1415" s="142">
        <f t="shared" si="349"/>
        <v>19.44607989467092</v>
      </c>
      <c r="L1415" s="143">
        <f t="shared" si="347"/>
        <v>15039.425279449699</v>
      </c>
      <c r="M1415" s="137">
        <f t="shared" si="338"/>
        <v>-15074.957665766491</v>
      </c>
      <c r="N1415" s="137">
        <f t="shared" si="339"/>
        <v>29169.119842006381</v>
      </c>
      <c r="O1415" s="143">
        <f t="shared" si="351"/>
        <v>-59.49527944970032</v>
      </c>
      <c r="P1415" s="137">
        <f t="shared" si="348"/>
        <v>26.537665766491045</v>
      </c>
      <c r="Q1415" s="137">
        <f t="shared" si="340"/>
        <v>19.380157993618923</v>
      </c>
      <c r="R1415" s="144">
        <f t="shared" si="341"/>
        <v>-13.577455689590352</v>
      </c>
      <c r="T1415" s="92">
        <f t="shared" si="350"/>
        <v>3.861003861003861E-4</v>
      </c>
      <c r="U1415" s="92">
        <f>SUM($T$13:T1415)</f>
        <v>0.54169884169883531</v>
      </c>
      <c r="V1415" s="92">
        <f t="shared" si="342"/>
        <v>2325</v>
      </c>
      <c r="W1415" s="92">
        <v>10.764273991377195</v>
      </c>
      <c r="Y1415" s="92">
        <f t="shared" si="343"/>
        <v>1979</v>
      </c>
      <c r="Z1415" s="92">
        <v>10.690835464622069</v>
      </c>
      <c r="AB1415" s="92">
        <f t="shared" si="344"/>
        <v>965</v>
      </c>
      <c r="AC1415" s="92">
        <v>19.799122526168503</v>
      </c>
      <c r="AE1415" s="92">
        <f t="shared" si="345"/>
        <v>1866</v>
      </c>
      <c r="AF1415" s="92">
        <v>26.380937913309026</v>
      </c>
    </row>
    <row r="1416" spans="1:32">
      <c r="A1416" s="93">
        <v>1404</v>
      </c>
      <c r="B1416" s="130">
        <v>41893</v>
      </c>
      <c r="C1416" s="92">
        <v>17.035</v>
      </c>
      <c r="D1416" s="92">
        <v>21.360299999999999</v>
      </c>
      <c r="E1416" s="92">
        <v>13.227</v>
      </c>
      <c r="F1416" s="139">
        <f t="shared" si="337"/>
        <v>3.586733196360381E-3</v>
      </c>
      <c r="G1416" s="140">
        <f t="shared" si="337"/>
        <v>6.1703253231462085E-3</v>
      </c>
      <c r="H1416" s="140">
        <f t="shared" si="337"/>
        <v>2.0185983216147729E-3</v>
      </c>
      <c r="I1416" s="141">
        <f t="shared" si="352"/>
        <v>21.47665573172879</v>
      </c>
      <c r="J1416" s="142">
        <f t="shared" si="346"/>
        <v>25.235456078332234</v>
      </c>
      <c r="K1416" s="142">
        <f t="shared" si="349"/>
        <v>19.498279904740301</v>
      </c>
      <c r="L1416" s="143">
        <f t="shared" si="347"/>
        <v>15033.659012210153</v>
      </c>
      <c r="M1416" s="137">
        <f t="shared" si="338"/>
        <v>-15141.27364699934</v>
      </c>
      <c r="N1416" s="137">
        <f t="shared" si="339"/>
        <v>29247.41985711045</v>
      </c>
      <c r="O1416" s="143">
        <f t="shared" si="351"/>
        <v>-53.729012210154906</v>
      </c>
      <c r="P1416" s="137">
        <f t="shared" si="348"/>
        <v>92.853646999339617</v>
      </c>
      <c r="Q1416" s="137">
        <f t="shared" si="340"/>
        <v>-58.919857110449811</v>
      </c>
      <c r="R1416" s="144">
        <f t="shared" si="341"/>
        <v>-19.795222321265101</v>
      </c>
      <c r="T1416" s="92">
        <f t="shared" si="350"/>
        <v>3.861003861003861E-4</v>
      </c>
      <c r="U1416" s="92">
        <f>SUM($T$13:T1416)</f>
        <v>0.54208494208493574</v>
      </c>
      <c r="V1416" s="92">
        <f t="shared" si="342"/>
        <v>1918</v>
      </c>
      <c r="W1416" s="92">
        <v>10.777826134893985</v>
      </c>
      <c r="Y1416" s="92">
        <f t="shared" si="343"/>
        <v>1852</v>
      </c>
      <c r="Z1416" s="92">
        <v>10.797201760260577</v>
      </c>
      <c r="AB1416" s="92">
        <f t="shared" si="344"/>
        <v>491</v>
      </c>
      <c r="AC1416" s="92">
        <v>19.835115907597356</v>
      </c>
      <c r="AE1416" s="92">
        <f t="shared" si="345"/>
        <v>1756</v>
      </c>
      <c r="AF1416" s="92">
        <v>26.880459535046612</v>
      </c>
    </row>
    <row r="1417" spans="1:32">
      <c r="A1417" s="93">
        <v>1405</v>
      </c>
      <c r="B1417" s="130">
        <v>41892</v>
      </c>
      <c r="C1417" s="92">
        <v>17.085999999999999</v>
      </c>
      <c r="D1417" s="92">
        <v>21.2866</v>
      </c>
      <c r="E1417" s="92">
        <v>13.183199999999999</v>
      </c>
      <c r="F1417" s="139">
        <f t="shared" si="337"/>
        <v>-2.984899918061501E-3</v>
      </c>
      <c r="G1417" s="140">
        <f t="shared" si="337"/>
        <v>3.4622720396868534E-3</v>
      </c>
      <c r="H1417" s="140">
        <f t="shared" si="337"/>
        <v>3.3224103404334571E-3</v>
      </c>
      <c r="I1417" s="141">
        <f t="shared" si="352"/>
        <v>21.336023440243473</v>
      </c>
      <c r="J1417" s="142">
        <f t="shared" si="346"/>
        <v>25.167536206345773</v>
      </c>
      <c r="K1417" s="142">
        <f t="shared" si="349"/>
        <v>19.523650782814496</v>
      </c>
      <c r="L1417" s="143">
        <f t="shared" si="347"/>
        <v>14935.21640817043</v>
      </c>
      <c r="M1417" s="137">
        <f t="shared" si="338"/>
        <v>-15100.521723807464</v>
      </c>
      <c r="N1417" s="137">
        <f t="shared" si="339"/>
        <v>29285.476174221745</v>
      </c>
      <c r="O1417" s="143">
        <f t="shared" si="351"/>
        <v>44.713591829568031</v>
      </c>
      <c r="P1417" s="137">
        <f t="shared" si="348"/>
        <v>52.101723807463713</v>
      </c>
      <c r="Q1417" s="137">
        <f t="shared" si="340"/>
        <v>-96.976174221745168</v>
      </c>
      <c r="R1417" s="144">
        <f t="shared" si="341"/>
        <v>-0.16085858471342362</v>
      </c>
      <c r="T1417" s="92">
        <f t="shared" si="350"/>
        <v>3.861003861003861E-4</v>
      </c>
      <c r="U1417" s="92">
        <f>SUM($T$13:T1417)</f>
        <v>0.54247104247103617</v>
      </c>
      <c r="V1417" s="92">
        <f t="shared" si="342"/>
        <v>1193</v>
      </c>
      <c r="W1417" s="92">
        <v>10.779588774552394</v>
      </c>
      <c r="Y1417" s="92">
        <f t="shared" si="343"/>
        <v>1858</v>
      </c>
      <c r="Z1417" s="92">
        <v>10.947821731204385</v>
      </c>
      <c r="AB1417" s="92">
        <f t="shared" si="344"/>
        <v>763</v>
      </c>
      <c r="AC1417" s="92">
        <v>19.938564425407094</v>
      </c>
      <c r="AE1417" s="92">
        <f t="shared" si="345"/>
        <v>1870</v>
      </c>
      <c r="AF1417" s="92">
        <v>27.064930238942907</v>
      </c>
    </row>
    <row r="1418" spans="1:32">
      <c r="A1418" s="93">
        <v>1406</v>
      </c>
      <c r="B1418" s="130">
        <v>41891</v>
      </c>
      <c r="C1418" s="92">
        <v>16.9389</v>
      </c>
      <c r="D1418" s="92">
        <v>21.146298999999999</v>
      </c>
      <c r="E1418" s="92">
        <v>13.2057</v>
      </c>
      <c r="F1418" s="139">
        <f t="shared" si="337"/>
        <v>8.684153044176357E-3</v>
      </c>
      <c r="G1418" s="140">
        <f t="shared" si="337"/>
        <v>6.6347780290063607E-3</v>
      </c>
      <c r="H1418" s="140">
        <f t="shared" si="337"/>
        <v>-1.70380971853068E-3</v>
      </c>
      <c r="I1418" s="141">
        <f t="shared" si="352"/>
        <v>21.585740006730067</v>
      </c>
      <c r="J1418" s="142">
        <f t="shared" si="346"/>
        <v>25.247104877312101</v>
      </c>
      <c r="K1418" s="142">
        <f t="shared" si="349"/>
        <v>19.425845566687112</v>
      </c>
      <c r="L1418" s="143">
        <f t="shared" si="347"/>
        <v>15110.018004711046</v>
      </c>
      <c r="M1418" s="137">
        <f t="shared" si="338"/>
        <v>-15148.26292638726</v>
      </c>
      <c r="N1418" s="137">
        <f t="shared" si="339"/>
        <v>29138.768350030667</v>
      </c>
      <c r="O1418" s="143">
        <f t="shared" si="351"/>
        <v>-130.08800471104769</v>
      </c>
      <c r="P1418" s="137">
        <f t="shared" si="348"/>
        <v>99.842926387260377</v>
      </c>
      <c r="Q1418" s="137">
        <f t="shared" si="340"/>
        <v>49.731649969333375</v>
      </c>
      <c r="R1418" s="144">
        <f t="shared" si="341"/>
        <v>19.486571645546064</v>
      </c>
      <c r="T1418" s="92">
        <f t="shared" si="350"/>
        <v>3.861003861003861E-4</v>
      </c>
      <c r="U1418" s="92">
        <f>SUM($T$13:T1418)</f>
        <v>0.5428571428571366</v>
      </c>
      <c r="V1418" s="92">
        <f t="shared" si="342"/>
        <v>1023</v>
      </c>
      <c r="W1418" s="92">
        <v>11.020001251106805</v>
      </c>
      <c r="Y1418" s="92">
        <f t="shared" si="343"/>
        <v>569</v>
      </c>
      <c r="Z1418" s="92">
        <v>10.956124346019351</v>
      </c>
      <c r="AB1418" s="92">
        <f t="shared" si="344"/>
        <v>1560</v>
      </c>
      <c r="AC1418" s="92">
        <v>20.023018355885142</v>
      </c>
      <c r="AE1418" s="92">
        <f t="shared" si="345"/>
        <v>1497</v>
      </c>
      <c r="AF1418" s="92">
        <v>27.28322203062271</v>
      </c>
    </row>
    <row r="1419" spans="1:32">
      <c r="A1419" s="93">
        <v>1407</v>
      </c>
      <c r="B1419" s="130">
        <v>41890</v>
      </c>
      <c r="C1419" s="92">
        <v>16.8797</v>
      </c>
      <c r="D1419" s="92">
        <v>21.129299</v>
      </c>
      <c r="E1419" s="92">
        <v>13.1394</v>
      </c>
      <c r="F1419" s="139">
        <f t="shared" si="337"/>
        <v>3.5071713359835499E-3</v>
      </c>
      <c r="G1419" s="140">
        <f t="shared" si="337"/>
        <v>8.0456999543621066E-4</v>
      </c>
      <c r="H1419" s="140">
        <f t="shared" si="337"/>
        <v>5.0458925065071103E-3</v>
      </c>
      <c r="I1419" s="141">
        <f t="shared" si="352"/>
        <v>21.474953115872914</v>
      </c>
      <c r="J1419" s="142">
        <f t="shared" si="346"/>
        <v>25.100879178684536</v>
      </c>
      <c r="K1419" s="142">
        <f t="shared" si="349"/>
        <v>19.557188022284123</v>
      </c>
      <c r="L1419" s="143">
        <f t="shared" si="347"/>
        <v>15032.46718111104</v>
      </c>
      <c r="M1419" s="137">
        <f t="shared" si="338"/>
        <v>-15060.527507210722</v>
      </c>
      <c r="N1419" s="137">
        <f t="shared" si="339"/>
        <v>29335.782033426185</v>
      </c>
      <c r="O1419" s="143">
        <f t="shared" si="351"/>
        <v>-52.537181111041718</v>
      </c>
      <c r="P1419" s="137">
        <f t="shared" si="348"/>
        <v>12.107507210721451</v>
      </c>
      <c r="Q1419" s="137">
        <f t="shared" si="340"/>
        <v>-147.28203342618508</v>
      </c>
      <c r="R1419" s="144">
        <f t="shared" si="341"/>
        <v>-187.71170732650535</v>
      </c>
      <c r="T1419" s="92">
        <f t="shared" si="350"/>
        <v>3.861003861003861E-4</v>
      </c>
      <c r="U1419" s="92">
        <f>SUM($T$13:T1419)</f>
        <v>0.54324324324323703</v>
      </c>
      <c r="V1419" s="92">
        <f t="shared" si="342"/>
        <v>534</v>
      </c>
      <c r="W1419" s="92">
        <v>11.06219619049989</v>
      </c>
      <c r="Y1419" s="92">
        <f t="shared" si="343"/>
        <v>1137</v>
      </c>
      <c r="Z1419" s="92">
        <v>10.962212768152312</v>
      </c>
      <c r="AB1419" s="92">
        <f t="shared" si="344"/>
        <v>2289</v>
      </c>
      <c r="AC1419" s="92">
        <v>20.128264804759965</v>
      </c>
      <c r="AE1419" s="92">
        <f t="shared" si="345"/>
        <v>1587</v>
      </c>
      <c r="AF1419" s="92">
        <v>27.407565847668593</v>
      </c>
    </row>
    <row r="1420" spans="1:32">
      <c r="A1420" s="93">
        <v>1408</v>
      </c>
      <c r="B1420" s="130">
        <v>41887</v>
      </c>
      <c r="C1420" s="92">
        <v>17.007000000000001</v>
      </c>
      <c r="D1420" s="92">
        <v>21.420099</v>
      </c>
      <c r="E1420" s="92">
        <v>13.029500000000001</v>
      </c>
      <c r="F1420" s="139">
        <f t="shared" si="337"/>
        <v>-7.4851531722233133E-3</v>
      </c>
      <c r="G1420" s="140">
        <f t="shared" si="337"/>
        <v>-1.3576034359131572E-2</v>
      </c>
      <c r="H1420" s="140">
        <f t="shared" si="337"/>
        <v>8.4347058597797897E-3</v>
      </c>
      <c r="I1420" s="141">
        <f t="shared" si="352"/>
        <v>21.239718470629736</v>
      </c>
      <c r="J1420" s="142">
        <f t="shared" si="346"/>
        <v>24.740203555048929</v>
      </c>
      <c r="K1420" s="142">
        <f t="shared" si="349"/>
        <v>19.623130941325453</v>
      </c>
      <c r="L1420" s="143">
        <f t="shared" si="347"/>
        <v>14867.802929440815</v>
      </c>
      <c r="M1420" s="137">
        <f t="shared" si="338"/>
        <v>-14844.122133029357</v>
      </c>
      <c r="N1420" s="137">
        <f t="shared" si="339"/>
        <v>29434.696411988178</v>
      </c>
      <c r="O1420" s="143">
        <f t="shared" si="351"/>
        <v>112.12707055918327</v>
      </c>
      <c r="P1420" s="137">
        <f t="shared" si="348"/>
        <v>-204.29786697064264</v>
      </c>
      <c r="Q1420" s="137">
        <f t="shared" si="340"/>
        <v>-246.19641198817772</v>
      </c>
      <c r="R1420" s="144">
        <f t="shared" si="341"/>
        <v>-338.36720839963709</v>
      </c>
      <c r="T1420" s="92">
        <f t="shared" si="350"/>
        <v>3.861003861003861E-4</v>
      </c>
      <c r="U1420" s="92">
        <f>SUM($T$13:T1420)</f>
        <v>0.54362934362933746</v>
      </c>
      <c r="V1420" s="92">
        <f t="shared" si="342"/>
        <v>310</v>
      </c>
      <c r="W1420" s="92">
        <v>11.066092518110963</v>
      </c>
      <c r="Y1420" s="92">
        <f t="shared" si="343"/>
        <v>476</v>
      </c>
      <c r="Z1420" s="92">
        <v>11.030360498434675</v>
      </c>
      <c r="AB1420" s="92">
        <f t="shared" si="344"/>
        <v>957</v>
      </c>
      <c r="AC1420" s="92">
        <v>20.375384180362744</v>
      </c>
      <c r="AE1420" s="92">
        <f t="shared" si="345"/>
        <v>313</v>
      </c>
      <c r="AF1420" s="92">
        <v>27.644537163876521</v>
      </c>
    </row>
    <row r="1421" spans="1:32">
      <c r="A1421" s="93">
        <v>1409</v>
      </c>
      <c r="B1421" s="130">
        <v>41886</v>
      </c>
      <c r="C1421" s="92">
        <v>17.225100000000001</v>
      </c>
      <c r="D1421" s="92">
        <v>21.561001000000001</v>
      </c>
      <c r="E1421" s="92">
        <v>13.1517</v>
      </c>
      <c r="F1421" s="139">
        <f t="shared" si="337"/>
        <v>-1.2661755229287475E-2</v>
      </c>
      <c r="G1421" s="140">
        <f t="shared" si="337"/>
        <v>-6.5350398156375222E-3</v>
      </c>
      <c r="H1421" s="140">
        <f t="shared" si="337"/>
        <v>-9.2915744732620098E-3</v>
      </c>
      <c r="I1421" s="141">
        <f t="shared" si="352"/>
        <v>21.12893970426877</v>
      </c>
      <c r="J1421" s="142">
        <f t="shared" si="346"/>
        <v>24.916796626895941</v>
      </c>
      <c r="K1421" s="142">
        <f t="shared" si="349"/>
        <v>19.278195252324796</v>
      </c>
      <c r="L1421" s="143">
        <f t="shared" si="347"/>
        <v>14790.257792988139</v>
      </c>
      <c r="M1421" s="137">
        <f t="shared" si="338"/>
        <v>-14950.077976137565</v>
      </c>
      <c r="N1421" s="137">
        <f t="shared" si="339"/>
        <v>28917.292878487195</v>
      </c>
      <c r="O1421" s="143">
        <f t="shared" si="351"/>
        <v>189.67220701185943</v>
      </c>
      <c r="P1421" s="137">
        <f t="shared" si="348"/>
        <v>-98.342023862434871</v>
      </c>
      <c r="Q1421" s="137">
        <f t="shared" si="340"/>
        <v>271.20712151280532</v>
      </c>
      <c r="R1421" s="144">
        <f t="shared" si="341"/>
        <v>362.53730466222987</v>
      </c>
      <c r="T1421" s="92">
        <f t="shared" si="350"/>
        <v>3.861003861003861E-4</v>
      </c>
      <c r="U1421" s="92">
        <f>SUM($T$13:T1421)</f>
        <v>0.54401544401543789</v>
      </c>
      <c r="V1421" s="92">
        <f t="shared" si="342"/>
        <v>1894</v>
      </c>
      <c r="W1421" s="92">
        <v>11.12171999950624</v>
      </c>
      <c r="Y1421" s="92">
        <f t="shared" si="343"/>
        <v>2243</v>
      </c>
      <c r="Z1421" s="92">
        <v>11.099408297803166</v>
      </c>
      <c r="AB1421" s="92">
        <f t="shared" si="344"/>
        <v>1564</v>
      </c>
      <c r="AC1421" s="92">
        <v>20.545276872962859</v>
      </c>
      <c r="AE1421" s="92">
        <f t="shared" si="345"/>
        <v>1943</v>
      </c>
      <c r="AF1421" s="92">
        <v>27.773033770268739</v>
      </c>
    </row>
    <row r="1422" spans="1:32">
      <c r="A1422" s="93">
        <v>1410</v>
      </c>
      <c r="B1422" s="130">
        <v>41885</v>
      </c>
      <c r="C1422" s="92">
        <v>17.205200000000001</v>
      </c>
      <c r="D1422" s="92">
        <v>21.575600000000001</v>
      </c>
      <c r="E1422" s="92">
        <v>13.103899999999999</v>
      </c>
      <c r="F1422" s="139">
        <f t="shared" ref="F1422:H1485" si="353">C1421/C1422-1</f>
        <v>1.1566270662357603E-3</v>
      </c>
      <c r="G1422" s="140">
        <f t="shared" si="353"/>
        <v>-6.7664398672573345E-4</v>
      </c>
      <c r="H1422" s="140">
        <f t="shared" si="353"/>
        <v>3.6477689848060102E-3</v>
      </c>
      <c r="I1422" s="141">
        <f t="shared" si="352"/>
        <v>21.424651703554737</v>
      </c>
      <c r="J1422" s="142">
        <f t="shared" si="346"/>
        <v>25.06372929516213</v>
      </c>
      <c r="K1422" s="142">
        <f t="shared" si="349"/>
        <v>19.529981936675341</v>
      </c>
      <c r="L1422" s="143">
        <f t="shared" si="347"/>
        <v>14997.256192488316</v>
      </c>
      <c r="M1422" s="137">
        <f t="shared" ref="M1422:M1485" si="354">$C$5*J1422</f>
        <v>-15038.237577097278</v>
      </c>
      <c r="N1422" s="137">
        <f t="shared" ref="N1422:N1485" si="355">$C$6*K1422</f>
        <v>29294.972905013012</v>
      </c>
      <c r="O1422" s="143">
        <f t="shared" si="351"/>
        <v>-17.326192488317247</v>
      </c>
      <c r="P1422" s="137">
        <f t="shared" si="348"/>
        <v>-10.182422902722465</v>
      </c>
      <c r="Q1422" s="137">
        <f t="shared" ref="Q1422:Q1485" si="356">$N$13-N1422</f>
        <v>-106.47290501301177</v>
      </c>
      <c r="R1422" s="144">
        <f t="shared" ref="R1422:R1485" si="357">O1422+P1422+Q1422</f>
        <v>-133.98152040405148</v>
      </c>
      <c r="T1422" s="92">
        <f t="shared" si="350"/>
        <v>3.861003861003861E-4</v>
      </c>
      <c r="U1422" s="92">
        <f>SUM($T$13:T1422)</f>
        <v>0.54440154440153832</v>
      </c>
      <c r="V1422" s="92">
        <f t="shared" ref="V1422:V1485" si="358">MATCH(W1422,$O$13:$O$2603,0)</f>
        <v>1242</v>
      </c>
      <c r="W1422" s="92">
        <v>11.200139578813832</v>
      </c>
      <c r="Y1422" s="92">
        <f t="shared" ref="Y1422:Y1485" si="359">MATCH(Z1422,$P$13:$P$2603,0)</f>
        <v>1836</v>
      </c>
      <c r="Z1422" s="92">
        <v>11.147886184620802</v>
      </c>
      <c r="AB1422" s="92">
        <f t="shared" ref="AB1422:AB1485" si="360">MATCH(AC1422,$Q$13:$Q$2603,0)</f>
        <v>698</v>
      </c>
      <c r="AC1422" s="92">
        <v>21.160813698705169</v>
      </c>
      <c r="AE1422" s="92">
        <f t="shared" ref="AE1422:AE1485" si="361">MATCH(AF1422,$R$13:$R$2603,0)</f>
        <v>1413</v>
      </c>
      <c r="AF1422" s="92">
        <v>28.399595939816209</v>
      </c>
    </row>
    <row r="1423" spans="1:32">
      <c r="A1423" s="93">
        <v>1411</v>
      </c>
      <c r="B1423" s="130">
        <v>41884</v>
      </c>
      <c r="C1423" s="92">
        <v>17.1877</v>
      </c>
      <c r="D1423" s="92">
        <v>21.739598999999998</v>
      </c>
      <c r="E1423" s="92">
        <v>13.1029</v>
      </c>
      <c r="F1423" s="139">
        <f t="shared" si="353"/>
        <v>1.0181699703859515E-3</v>
      </c>
      <c r="G1423" s="140">
        <f t="shared" si="353"/>
        <v>-7.543791401120048E-3</v>
      </c>
      <c r="H1423" s="140">
        <f t="shared" si="353"/>
        <v>7.6318982820566816E-5</v>
      </c>
      <c r="I1423" s="141">
        <f t="shared" si="352"/>
        <v>21.42168873554926</v>
      </c>
      <c r="J1423" s="142">
        <f t="shared" ref="J1423:J1486" si="362">$D$13*(1+G1423)</f>
        <v>24.89149643100593</v>
      </c>
      <c r="K1423" s="142">
        <f t="shared" si="349"/>
        <v>19.460485091086706</v>
      </c>
      <c r="L1423" s="143">
        <f t="shared" ref="L1423:L1486" si="363">$C$4*I1423</f>
        <v>14995.182114884483</v>
      </c>
      <c r="M1423" s="137">
        <f t="shared" si="354"/>
        <v>-14934.897858603557</v>
      </c>
      <c r="N1423" s="137">
        <f t="shared" si="355"/>
        <v>29190.727636630061</v>
      </c>
      <c r="O1423" s="143">
        <f t="shared" si="351"/>
        <v>-15.252114884484399</v>
      </c>
      <c r="P1423" s="137">
        <f t="shared" ref="P1423:P1486" si="364">$M$13-M1423</f>
        <v>-113.52214139644275</v>
      </c>
      <c r="Q1423" s="137">
        <f t="shared" si="356"/>
        <v>-2.2276366300611699</v>
      </c>
      <c r="R1423" s="144">
        <f t="shared" si="357"/>
        <v>-131.00189291098832</v>
      </c>
      <c r="T1423" s="92">
        <f t="shared" si="350"/>
        <v>3.861003861003861E-4</v>
      </c>
      <c r="U1423" s="92">
        <f>SUM($T$13:T1423)</f>
        <v>0.54478764478763875</v>
      </c>
      <c r="V1423" s="92">
        <f t="shared" si="358"/>
        <v>452</v>
      </c>
      <c r="W1423" s="92">
        <v>11.227768897311762</v>
      </c>
      <c r="Y1423" s="92">
        <f t="shared" si="359"/>
        <v>2240</v>
      </c>
      <c r="Z1423" s="92">
        <v>11.157013777314205</v>
      </c>
      <c r="AB1423" s="92">
        <f t="shared" si="360"/>
        <v>2589</v>
      </c>
      <c r="AC1423" s="92">
        <v>21.203459534615831</v>
      </c>
      <c r="AE1423" s="92">
        <f t="shared" si="361"/>
        <v>1422</v>
      </c>
      <c r="AF1423" s="92">
        <v>28.657211546598774</v>
      </c>
    </row>
    <row r="1424" spans="1:32">
      <c r="A1424" s="93">
        <v>1412</v>
      </c>
      <c r="B1424" s="130">
        <v>41883</v>
      </c>
      <c r="C1424" s="92">
        <v>17.1616</v>
      </c>
      <c r="D1424" s="92">
        <v>21.689800000000002</v>
      </c>
      <c r="E1424" s="92">
        <v>13.0974</v>
      </c>
      <c r="F1424" s="139">
        <f t="shared" si="353"/>
        <v>1.520837217974913E-3</v>
      </c>
      <c r="G1424" s="140">
        <f t="shared" si="353"/>
        <v>2.2959640015121074E-3</v>
      </c>
      <c r="H1424" s="140">
        <f t="shared" si="353"/>
        <v>4.1993067326329125E-4</v>
      </c>
      <c r="I1424" s="141">
        <f t="shared" si="352"/>
        <v>21.43244576438094</v>
      </c>
      <c r="J1424" s="142">
        <f t="shared" si="362"/>
        <v>25.138284384332724</v>
      </c>
      <c r="K1424" s="142">
        <f t="shared" ref="K1424:K1487" si="365">$E$13*(1+H1424)</f>
        <v>19.467171430971032</v>
      </c>
      <c r="L1424" s="143">
        <f t="shared" si="363"/>
        <v>15002.712035066657</v>
      </c>
      <c r="M1424" s="137">
        <f t="shared" si="354"/>
        <v>-15082.970630599635</v>
      </c>
      <c r="N1424" s="137">
        <f t="shared" si="355"/>
        <v>29200.757146456548</v>
      </c>
      <c r="O1424" s="143">
        <f t="shared" si="351"/>
        <v>-22.782035066658864</v>
      </c>
      <c r="P1424" s="137">
        <f t="shared" si="364"/>
        <v>34.550630599635042</v>
      </c>
      <c r="Q1424" s="137">
        <f t="shared" si="356"/>
        <v>-12.257146456548071</v>
      </c>
      <c r="R1424" s="144">
        <f t="shared" si="357"/>
        <v>-0.48855092357189278</v>
      </c>
      <c r="T1424" s="92">
        <f t="shared" ref="T1424:T1487" si="366">T1423</f>
        <v>3.861003861003861E-4</v>
      </c>
      <c r="U1424" s="92">
        <f>SUM($T$13:T1424)</f>
        <v>0.54517374517373918</v>
      </c>
      <c r="V1424" s="92">
        <f t="shared" si="358"/>
        <v>1056</v>
      </c>
      <c r="W1424" s="92">
        <v>11.258970853798019</v>
      </c>
      <c r="Y1424" s="92">
        <f t="shared" si="359"/>
        <v>1184</v>
      </c>
      <c r="Z1424" s="92">
        <v>11.21642614969096</v>
      </c>
      <c r="AB1424" s="92">
        <f t="shared" si="360"/>
        <v>967</v>
      </c>
      <c r="AC1424" s="92">
        <v>21.204374550259672</v>
      </c>
      <c r="AE1424" s="92">
        <f t="shared" si="361"/>
        <v>1999</v>
      </c>
      <c r="AF1424" s="92">
        <v>28.723835687962492</v>
      </c>
    </row>
    <row r="1425" spans="1:32">
      <c r="A1425" s="93">
        <v>1413</v>
      </c>
      <c r="B1425" s="130">
        <v>41880</v>
      </c>
      <c r="C1425" s="92">
        <v>17.249099999999999</v>
      </c>
      <c r="D1425" s="92">
        <v>21.700500000000002</v>
      </c>
      <c r="E1425" s="92">
        <v>13.0794</v>
      </c>
      <c r="F1425" s="139">
        <f t="shared" si="353"/>
        <v>-5.0727284322079624E-3</v>
      </c>
      <c r="G1425" s="140">
        <f t="shared" si="353"/>
        <v>-4.9307619640104328E-4</v>
      </c>
      <c r="H1425" s="140">
        <f t="shared" si="353"/>
        <v>1.3762099178862286E-3</v>
      </c>
      <c r="I1425" s="141">
        <f t="shared" si="352"/>
        <v>21.291344118823591</v>
      </c>
      <c r="J1425" s="142">
        <f t="shared" si="362"/>
        <v>25.068333303840923</v>
      </c>
      <c r="K1425" s="142">
        <f t="shared" si="365"/>
        <v>19.485779668792148</v>
      </c>
      <c r="L1425" s="143">
        <f t="shared" si="363"/>
        <v>14903.940883176514</v>
      </c>
      <c r="M1425" s="137">
        <f t="shared" si="354"/>
        <v>-15040.999982304555</v>
      </c>
      <c r="N1425" s="137">
        <f t="shared" si="355"/>
        <v>29228.669503188223</v>
      </c>
      <c r="O1425" s="143">
        <f t="shared" ref="O1425:O1488" si="367">$L$13-L1425</f>
        <v>75.989116823484437</v>
      </c>
      <c r="P1425" s="137">
        <f t="shared" si="364"/>
        <v>-7.4200176954454946</v>
      </c>
      <c r="Q1425" s="137">
        <f t="shared" si="356"/>
        <v>-40.169503188222734</v>
      </c>
      <c r="R1425" s="144">
        <f t="shared" si="357"/>
        <v>28.399595939816209</v>
      </c>
      <c r="T1425" s="92">
        <f t="shared" si="366"/>
        <v>3.861003861003861E-4</v>
      </c>
      <c r="U1425" s="92">
        <f>SUM($T$13:T1425)</f>
        <v>0.54555984555983961</v>
      </c>
      <c r="V1425" s="92">
        <f t="shared" si="358"/>
        <v>927</v>
      </c>
      <c r="W1425" s="92">
        <v>11.365476132534241</v>
      </c>
      <c r="Y1425" s="92">
        <f t="shared" si="359"/>
        <v>33</v>
      </c>
      <c r="Z1425" s="92">
        <v>11.307024060371987</v>
      </c>
      <c r="AB1425" s="92">
        <f t="shared" si="360"/>
        <v>2328</v>
      </c>
      <c r="AC1425" s="92">
        <v>21.665690721649298</v>
      </c>
      <c r="AE1425" s="92">
        <f t="shared" si="361"/>
        <v>253</v>
      </c>
      <c r="AF1425" s="92">
        <v>28.733384082397606</v>
      </c>
    </row>
    <row r="1426" spans="1:32">
      <c r="A1426" s="93">
        <v>1414</v>
      </c>
      <c r="B1426" s="130">
        <v>41879</v>
      </c>
      <c r="C1426" s="92">
        <v>17.257000000000001</v>
      </c>
      <c r="D1426" s="92">
        <v>21.680599000000001</v>
      </c>
      <c r="E1426" s="92">
        <v>13.081899999999999</v>
      </c>
      <c r="F1426" s="139">
        <f t="shared" si="353"/>
        <v>-4.5778524656681086E-4</v>
      </c>
      <c r="G1426" s="140">
        <f t="shared" si="353"/>
        <v>9.1791744314817514E-4</v>
      </c>
      <c r="H1426" s="140">
        <f t="shared" si="353"/>
        <v>-1.911037387535286E-4</v>
      </c>
      <c r="I1426" s="141">
        <f t="shared" si="352"/>
        <v>21.390103441501992</v>
      </c>
      <c r="J1426" s="142">
        <f t="shared" si="362"/>
        <v>25.103722012016366</v>
      </c>
      <c r="K1426" s="142">
        <f t="shared" si="365"/>
        <v>19.455281312347594</v>
      </c>
      <c r="L1426" s="143">
        <f t="shared" si="363"/>
        <v>14973.072409051394</v>
      </c>
      <c r="M1426" s="137">
        <f t="shared" si="354"/>
        <v>-15062.23320720982</v>
      </c>
      <c r="N1426" s="137">
        <f t="shared" si="355"/>
        <v>29182.92196852139</v>
      </c>
      <c r="O1426" s="143">
        <f t="shared" si="367"/>
        <v>6.8575909486044111</v>
      </c>
      <c r="P1426" s="137">
        <f t="shared" si="364"/>
        <v>13.813207209819666</v>
      </c>
      <c r="Q1426" s="137">
        <f t="shared" si="356"/>
        <v>5.5780314786097733</v>
      </c>
      <c r="R1426" s="144">
        <f t="shared" si="357"/>
        <v>26.24882963703385</v>
      </c>
      <c r="T1426" s="92">
        <f t="shared" si="366"/>
        <v>3.861003861003861E-4</v>
      </c>
      <c r="U1426" s="92">
        <f>SUM($T$13:T1426)</f>
        <v>0.54594594594594004</v>
      </c>
      <c r="V1426" s="92">
        <f t="shared" si="358"/>
        <v>619</v>
      </c>
      <c r="W1426" s="92">
        <v>11.377828755807059</v>
      </c>
      <c r="Y1426" s="92">
        <f t="shared" si="359"/>
        <v>1602</v>
      </c>
      <c r="Z1426" s="92">
        <v>11.565931515195189</v>
      </c>
      <c r="AB1426" s="92">
        <f t="shared" si="360"/>
        <v>1532</v>
      </c>
      <c r="AC1426" s="92">
        <v>21.740577474098245</v>
      </c>
      <c r="AE1426" s="92">
        <f t="shared" si="361"/>
        <v>2198</v>
      </c>
      <c r="AF1426" s="92">
        <v>28.748179167927447</v>
      </c>
    </row>
    <row r="1427" spans="1:32">
      <c r="A1427" s="93">
        <v>1415</v>
      </c>
      <c r="B1427" s="130">
        <v>41878</v>
      </c>
      <c r="C1427" s="92">
        <v>17.2395</v>
      </c>
      <c r="D1427" s="92">
        <v>21.658000999999999</v>
      </c>
      <c r="E1427" s="92">
        <v>13.083</v>
      </c>
      <c r="F1427" s="139">
        <f t="shared" si="353"/>
        <v>1.015110647060613E-3</v>
      </c>
      <c r="G1427" s="140">
        <f t="shared" si="353"/>
        <v>1.0434019279990103E-3</v>
      </c>
      <c r="H1427" s="140">
        <f t="shared" si="353"/>
        <v>-8.4078575250390308E-5</v>
      </c>
      <c r="I1427" s="141">
        <f t="shared" ref="I1427:I1490" si="368">$C$13*(1+F1427)</f>
        <v>21.421623266336031</v>
      </c>
      <c r="J1427" s="142">
        <f t="shared" si="362"/>
        <v>25.106869250735564</v>
      </c>
      <c r="K1427" s="142">
        <f t="shared" si="365"/>
        <v>19.457363915004201</v>
      </c>
      <c r="L1427" s="143">
        <f t="shared" si="363"/>
        <v>14995.136286435221</v>
      </c>
      <c r="M1427" s="137">
        <f t="shared" si="354"/>
        <v>-15064.121550441338</v>
      </c>
      <c r="N1427" s="137">
        <f t="shared" si="355"/>
        <v>29186.045872506304</v>
      </c>
      <c r="O1427" s="143">
        <f t="shared" si="367"/>
        <v>-15.206286435222864</v>
      </c>
      <c r="P1427" s="137">
        <f t="shared" si="364"/>
        <v>15.701550441337531</v>
      </c>
      <c r="Q1427" s="137">
        <f t="shared" si="356"/>
        <v>2.4541274936964328</v>
      </c>
      <c r="R1427" s="144">
        <f t="shared" si="357"/>
        <v>2.9493914998110995</v>
      </c>
      <c r="T1427" s="92">
        <f t="shared" si="366"/>
        <v>3.861003861003861E-4</v>
      </c>
      <c r="U1427" s="92">
        <f>SUM($T$13:T1427)</f>
        <v>0.54633204633204047</v>
      </c>
      <c r="V1427" s="92">
        <f t="shared" si="358"/>
        <v>1314</v>
      </c>
      <c r="W1427" s="92">
        <v>11.495886574264659</v>
      </c>
      <c r="Y1427" s="92">
        <f t="shared" si="359"/>
        <v>2321</v>
      </c>
      <c r="Z1427" s="92">
        <v>11.571374961989932</v>
      </c>
      <c r="AB1427" s="92">
        <f t="shared" si="360"/>
        <v>88</v>
      </c>
      <c r="AC1427" s="92">
        <v>21.847989509300533</v>
      </c>
      <c r="AE1427" s="92">
        <f t="shared" si="361"/>
        <v>1642</v>
      </c>
      <c r="AF1427" s="92">
        <v>28.764228774140065</v>
      </c>
    </row>
    <row r="1428" spans="1:32">
      <c r="A1428" s="93">
        <v>1416</v>
      </c>
      <c r="B1428" s="130">
        <v>41877</v>
      </c>
      <c r="C1428" s="92">
        <v>17.358000000000001</v>
      </c>
      <c r="D1428" s="92">
        <v>21.807300999999999</v>
      </c>
      <c r="E1428" s="92">
        <v>13.089399999999999</v>
      </c>
      <c r="F1428" s="139">
        <f t="shared" si="353"/>
        <v>-6.8268233667473366E-3</v>
      </c>
      <c r="G1428" s="140">
        <f t="shared" si="353"/>
        <v>-6.84633096044307E-3</v>
      </c>
      <c r="H1428" s="140">
        <f t="shared" si="353"/>
        <v>-4.8894525341114381E-4</v>
      </c>
      <c r="I1428" s="141">
        <f t="shared" si="368"/>
        <v>21.253806662633941</v>
      </c>
      <c r="J1428" s="142">
        <f t="shared" si="362"/>
        <v>24.908989227080415</v>
      </c>
      <c r="K1428" s="142">
        <f t="shared" si="365"/>
        <v>19.449485614313872</v>
      </c>
      <c r="L1428" s="143">
        <f t="shared" si="363"/>
        <v>14877.66466384376</v>
      </c>
      <c r="M1428" s="137">
        <f t="shared" si="354"/>
        <v>-14945.39353624825</v>
      </c>
      <c r="N1428" s="137">
        <f t="shared" si="355"/>
        <v>29174.228421470809</v>
      </c>
      <c r="O1428" s="143">
        <f t="shared" si="367"/>
        <v>102.26533615623885</v>
      </c>
      <c r="P1428" s="137">
        <f t="shared" si="364"/>
        <v>-103.02646375175027</v>
      </c>
      <c r="Q1428" s="137">
        <f t="shared" si="356"/>
        <v>14.271578529191174</v>
      </c>
      <c r="R1428" s="144">
        <f t="shared" si="357"/>
        <v>13.510450933679749</v>
      </c>
      <c r="T1428" s="92">
        <f t="shared" si="366"/>
        <v>3.861003861003861E-4</v>
      </c>
      <c r="U1428" s="92">
        <f>SUM($T$13:T1428)</f>
        <v>0.5467181467181409</v>
      </c>
      <c r="V1428" s="92">
        <f t="shared" si="358"/>
        <v>1111</v>
      </c>
      <c r="W1428" s="92">
        <v>11.558464612309763</v>
      </c>
      <c r="Y1428" s="92">
        <f t="shared" si="359"/>
        <v>1508</v>
      </c>
      <c r="Z1428" s="92">
        <v>11.622740516697377</v>
      </c>
      <c r="AB1428" s="92">
        <f t="shared" si="360"/>
        <v>400</v>
      </c>
      <c r="AC1428" s="92">
        <v>22.082088124821894</v>
      </c>
      <c r="AE1428" s="92">
        <f t="shared" si="361"/>
        <v>1013</v>
      </c>
      <c r="AF1428" s="92">
        <v>29.525743583137228</v>
      </c>
    </row>
    <row r="1429" spans="1:32">
      <c r="A1429" s="93">
        <v>1417</v>
      </c>
      <c r="B1429" s="130">
        <v>41876</v>
      </c>
      <c r="C1429" s="92">
        <v>17.340299999999999</v>
      </c>
      <c r="D1429" s="92">
        <v>21.744199999999999</v>
      </c>
      <c r="E1429" s="92">
        <v>13.1487</v>
      </c>
      <c r="F1429" s="139">
        <f t="shared" si="353"/>
        <v>1.0207435857512159E-3</v>
      </c>
      <c r="G1429" s="140">
        <f t="shared" si="353"/>
        <v>2.9019692607683556E-3</v>
      </c>
      <c r="H1429" s="140">
        <f t="shared" si="353"/>
        <v>-4.5099515541460189E-3</v>
      </c>
      <c r="I1429" s="141">
        <f t="shared" si="368"/>
        <v>21.421743810660715</v>
      </c>
      <c r="J1429" s="142">
        <f t="shared" si="362"/>
        <v>25.153483420438555</v>
      </c>
      <c r="K1429" s="142">
        <f t="shared" si="365"/>
        <v>19.371240852707871</v>
      </c>
      <c r="L1429" s="143">
        <f t="shared" si="363"/>
        <v>14995.220667462499</v>
      </c>
      <c r="M1429" s="137">
        <f t="shared" si="354"/>
        <v>-15092.090052263133</v>
      </c>
      <c r="N1429" s="137">
        <f t="shared" si="355"/>
        <v>29056.861279061806</v>
      </c>
      <c r="O1429" s="143">
        <f t="shared" si="367"/>
        <v>-15.290667462501006</v>
      </c>
      <c r="P1429" s="137">
        <f t="shared" si="364"/>
        <v>43.670052263132675</v>
      </c>
      <c r="Q1429" s="137">
        <f t="shared" si="356"/>
        <v>131.63872093819373</v>
      </c>
      <c r="R1429" s="144">
        <f t="shared" si="357"/>
        <v>160.0181057388254</v>
      </c>
      <c r="T1429" s="92">
        <f t="shared" si="366"/>
        <v>3.861003861003861E-4</v>
      </c>
      <c r="U1429" s="92">
        <f>SUM($T$13:T1429)</f>
        <v>0.54710424710424133</v>
      </c>
      <c r="V1429" s="92">
        <f t="shared" si="358"/>
        <v>2074</v>
      </c>
      <c r="W1429" s="92">
        <v>11.578517747782826</v>
      </c>
      <c r="Y1429" s="92">
        <f t="shared" si="359"/>
        <v>2333</v>
      </c>
      <c r="Z1429" s="92">
        <v>11.631954883290746</v>
      </c>
      <c r="AB1429" s="92">
        <f t="shared" si="360"/>
        <v>2344</v>
      </c>
      <c r="AC1429" s="92">
        <v>22.123366455387441</v>
      </c>
      <c r="AE1429" s="92">
        <f t="shared" si="361"/>
        <v>311</v>
      </c>
      <c r="AF1429" s="92">
        <v>29.746912136613901</v>
      </c>
    </row>
    <row r="1430" spans="1:32">
      <c r="A1430" s="93">
        <v>1418</v>
      </c>
      <c r="B1430" s="130">
        <v>41873</v>
      </c>
      <c r="C1430" s="92">
        <v>17.402100000000001</v>
      </c>
      <c r="D1430" s="92">
        <v>21.726900000000001</v>
      </c>
      <c r="E1430" s="92">
        <v>13.135</v>
      </c>
      <c r="F1430" s="139">
        <f t="shared" si="353"/>
        <v>-3.5512955332978047E-3</v>
      </c>
      <c r="G1430" s="140">
        <f t="shared" si="353"/>
        <v>7.9624796910726658E-4</v>
      </c>
      <c r="H1430" s="140">
        <f t="shared" si="353"/>
        <v>1.0430148458318023E-3</v>
      </c>
      <c r="I1430" s="141">
        <f t="shared" si="368"/>
        <v>21.323902630716979</v>
      </c>
      <c r="J1430" s="142">
        <f t="shared" si="362"/>
        <v>25.100670456438788</v>
      </c>
      <c r="K1430" s="142">
        <f t="shared" si="365"/>
        <v>19.479296025885041</v>
      </c>
      <c r="L1430" s="143">
        <f t="shared" si="363"/>
        <v>14926.731841501885</v>
      </c>
      <c r="M1430" s="137">
        <f t="shared" si="354"/>
        <v>-15060.402273863272</v>
      </c>
      <c r="N1430" s="137">
        <f t="shared" si="355"/>
        <v>29218.944038827562</v>
      </c>
      <c r="O1430" s="143">
        <f t="shared" si="367"/>
        <v>53.198158498113116</v>
      </c>
      <c r="P1430" s="137">
        <f t="shared" si="364"/>
        <v>11.982273863271985</v>
      </c>
      <c r="Q1430" s="137">
        <f t="shared" si="356"/>
        <v>-30.444038827561599</v>
      </c>
      <c r="R1430" s="144">
        <f t="shared" si="357"/>
        <v>34.736393533823502</v>
      </c>
      <c r="T1430" s="92">
        <f t="shared" si="366"/>
        <v>3.861003861003861E-4</v>
      </c>
      <c r="U1430" s="92">
        <f>SUM($T$13:T1430)</f>
        <v>0.54749034749034176</v>
      </c>
      <c r="V1430" s="92">
        <f t="shared" si="358"/>
        <v>2076</v>
      </c>
      <c r="W1430" s="92">
        <v>11.622251592170869</v>
      </c>
      <c r="Y1430" s="92">
        <f t="shared" si="359"/>
        <v>1241</v>
      </c>
      <c r="Z1430" s="92">
        <v>11.650667899350083</v>
      </c>
      <c r="AB1430" s="92">
        <f t="shared" si="360"/>
        <v>2236</v>
      </c>
      <c r="AC1430" s="92">
        <v>22.595604679161625</v>
      </c>
      <c r="AE1430" s="92">
        <f t="shared" si="361"/>
        <v>278</v>
      </c>
      <c r="AF1430" s="92">
        <v>29.808376899276482</v>
      </c>
    </row>
    <row r="1431" spans="1:32">
      <c r="A1431" s="93">
        <v>1419</v>
      </c>
      <c r="B1431" s="130">
        <v>41872</v>
      </c>
      <c r="C1431" s="92">
        <v>17.411100000000001</v>
      </c>
      <c r="D1431" s="92">
        <v>21.795999999999999</v>
      </c>
      <c r="E1431" s="92">
        <v>13.110300000000001</v>
      </c>
      <c r="F1431" s="139">
        <f t="shared" si="353"/>
        <v>-5.1691162534250878E-4</v>
      </c>
      <c r="G1431" s="140">
        <f t="shared" si="353"/>
        <v>-3.1703064782527823E-3</v>
      </c>
      <c r="H1431" s="140">
        <f t="shared" si="353"/>
        <v>1.884014858546168E-3</v>
      </c>
      <c r="I1431" s="141">
        <f t="shared" si="368"/>
        <v>21.388838142908831</v>
      </c>
      <c r="J1431" s="142">
        <f t="shared" si="362"/>
        <v>25.001186494310886</v>
      </c>
      <c r="K1431" s="142">
        <f t="shared" si="365"/>
        <v>19.495661045132451</v>
      </c>
      <c r="L1431" s="143">
        <f t="shared" si="363"/>
        <v>14972.186700036182</v>
      </c>
      <c r="M1431" s="137">
        <f t="shared" si="354"/>
        <v>-15000.711896586532</v>
      </c>
      <c r="N1431" s="137">
        <f t="shared" si="355"/>
        <v>29243.491567698675</v>
      </c>
      <c r="O1431" s="143">
        <f t="shared" si="367"/>
        <v>7.743299963816753</v>
      </c>
      <c r="P1431" s="137">
        <f t="shared" si="364"/>
        <v>-47.708103413468052</v>
      </c>
      <c r="Q1431" s="137">
        <f t="shared" si="356"/>
        <v>-54.991567698674771</v>
      </c>
      <c r="R1431" s="144">
        <f t="shared" si="357"/>
        <v>-94.95637114832607</v>
      </c>
      <c r="T1431" s="92">
        <f t="shared" si="366"/>
        <v>3.861003861003861E-4</v>
      </c>
      <c r="U1431" s="92">
        <f>SUM($T$13:T1431)</f>
        <v>0.54787644787644219</v>
      </c>
      <c r="V1431" s="92">
        <f t="shared" si="358"/>
        <v>1929</v>
      </c>
      <c r="W1431" s="92">
        <v>11.789836023603129</v>
      </c>
      <c r="Y1431" s="92">
        <f t="shared" si="359"/>
        <v>2249</v>
      </c>
      <c r="Z1431" s="92">
        <v>11.709964653249699</v>
      </c>
      <c r="AB1431" s="92">
        <f t="shared" si="360"/>
        <v>620</v>
      </c>
      <c r="AC1431" s="92">
        <v>22.632122724804503</v>
      </c>
      <c r="AE1431" s="92">
        <f t="shared" si="361"/>
        <v>284</v>
      </c>
      <c r="AF1431" s="92">
        <v>29.909227290012495</v>
      </c>
    </row>
    <row r="1432" spans="1:32">
      <c r="A1432" s="93">
        <v>1420</v>
      </c>
      <c r="B1432" s="130">
        <v>41871</v>
      </c>
      <c r="C1432" s="92">
        <v>17.378299999999999</v>
      </c>
      <c r="D1432" s="92">
        <v>21.680098999999998</v>
      </c>
      <c r="E1432" s="92">
        <v>13.1304</v>
      </c>
      <c r="F1432" s="139">
        <f t="shared" si="353"/>
        <v>1.8874113118085845E-3</v>
      </c>
      <c r="G1432" s="140">
        <f t="shared" si="353"/>
        <v>5.3459626729563947E-3</v>
      </c>
      <c r="H1432" s="140">
        <f t="shared" si="353"/>
        <v>-1.5307987570827297E-3</v>
      </c>
      <c r="I1432" s="141">
        <f t="shared" si="368"/>
        <v>21.440290413331571</v>
      </c>
      <c r="J1432" s="142">
        <f t="shared" si="362"/>
        <v>25.214780486011616</v>
      </c>
      <c r="K1432" s="142">
        <f t="shared" si="365"/>
        <v>19.429212186985925</v>
      </c>
      <c r="L1432" s="143">
        <f t="shared" si="363"/>
        <v>15008.203289332099</v>
      </c>
      <c r="M1432" s="137">
        <f t="shared" si="354"/>
        <v>-15128.86829160697</v>
      </c>
      <c r="N1432" s="137">
        <f t="shared" si="355"/>
        <v>29143.818280478888</v>
      </c>
      <c r="O1432" s="143">
        <f t="shared" si="367"/>
        <v>-28.273289332100831</v>
      </c>
      <c r="P1432" s="137">
        <f t="shared" si="364"/>
        <v>80.448291606970088</v>
      </c>
      <c r="Q1432" s="137">
        <f t="shared" si="356"/>
        <v>44.681719521111518</v>
      </c>
      <c r="R1432" s="144">
        <f t="shared" si="357"/>
        <v>96.856721795980775</v>
      </c>
      <c r="T1432" s="92">
        <f t="shared" si="366"/>
        <v>3.861003861003861E-4</v>
      </c>
      <c r="U1432" s="92">
        <f>SUM($T$13:T1432)</f>
        <v>0.54826254826254261</v>
      </c>
      <c r="V1432" s="92">
        <f t="shared" si="358"/>
        <v>152</v>
      </c>
      <c r="W1432" s="92">
        <v>11.794797300870414</v>
      </c>
      <c r="Y1432" s="92">
        <f t="shared" si="359"/>
        <v>1418</v>
      </c>
      <c r="Z1432" s="92">
        <v>11.982273863271985</v>
      </c>
      <c r="AB1432" s="92">
        <f t="shared" si="360"/>
        <v>724</v>
      </c>
      <c r="AC1432" s="92">
        <v>22.808726866322104</v>
      </c>
      <c r="AE1432" s="92">
        <f t="shared" si="361"/>
        <v>854</v>
      </c>
      <c r="AF1432" s="92">
        <v>30.126019988645567</v>
      </c>
    </row>
    <row r="1433" spans="1:32">
      <c r="A1433" s="93">
        <v>1421</v>
      </c>
      <c r="B1433" s="130">
        <v>41870</v>
      </c>
      <c r="C1433" s="92">
        <v>17.429099999999998</v>
      </c>
      <c r="D1433" s="92">
        <v>21.8127</v>
      </c>
      <c r="E1433" s="92">
        <v>13.0479</v>
      </c>
      <c r="F1433" s="139">
        <f t="shared" si="353"/>
        <v>-2.9146657027614431E-3</v>
      </c>
      <c r="G1433" s="140">
        <f t="shared" si="353"/>
        <v>-6.0790732004749604E-3</v>
      </c>
      <c r="H1433" s="140">
        <f t="shared" si="353"/>
        <v>6.322856551628897E-3</v>
      </c>
      <c r="I1433" s="141">
        <f t="shared" si="368"/>
        <v>21.337526445427475</v>
      </c>
      <c r="J1433" s="142">
        <f t="shared" si="362"/>
        <v>24.928232588780848</v>
      </c>
      <c r="K1433" s="142">
        <f t="shared" si="365"/>
        <v>19.582036465638147</v>
      </c>
      <c r="L1433" s="143">
        <f t="shared" si="363"/>
        <v>14936.268511799233</v>
      </c>
      <c r="M1433" s="137">
        <f t="shared" si="354"/>
        <v>-14956.939553268508</v>
      </c>
      <c r="N1433" s="137">
        <f t="shared" si="355"/>
        <v>29373.054698457221</v>
      </c>
      <c r="O1433" s="143">
        <f t="shared" si="367"/>
        <v>43.661488200765234</v>
      </c>
      <c r="P1433" s="137">
        <f t="shared" si="364"/>
        <v>-91.480446731491611</v>
      </c>
      <c r="Q1433" s="137">
        <f t="shared" si="356"/>
        <v>-184.55469845722109</v>
      </c>
      <c r="R1433" s="144">
        <f t="shared" si="357"/>
        <v>-232.37365698794747</v>
      </c>
      <c r="T1433" s="92">
        <f t="shared" si="366"/>
        <v>3.861003861003861E-4</v>
      </c>
      <c r="U1433" s="92">
        <f>SUM($T$13:T1433)</f>
        <v>0.54864864864864304</v>
      </c>
      <c r="V1433" s="92">
        <f t="shared" si="358"/>
        <v>1469</v>
      </c>
      <c r="W1433" s="92">
        <v>11.827558508601214</v>
      </c>
      <c r="Y1433" s="92">
        <f t="shared" si="359"/>
        <v>1407</v>
      </c>
      <c r="Z1433" s="92">
        <v>12.107507210721451</v>
      </c>
      <c r="AB1433" s="92">
        <f t="shared" si="360"/>
        <v>97</v>
      </c>
      <c r="AC1433" s="92">
        <v>22.963157689642685</v>
      </c>
      <c r="AE1433" s="92">
        <f t="shared" si="361"/>
        <v>1825</v>
      </c>
      <c r="AF1433" s="92">
        <v>30.574222147493856</v>
      </c>
    </row>
    <row r="1434" spans="1:32">
      <c r="A1434" s="93">
        <v>1422</v>
      </c>
      <c r="B1434" s="130">
        <v>41869</v>
      </c>
      <c r="C1434" s="92">
        <v>17.4711</v>
      </c>
      <c r="D1434" s="92">
        <v>21.815901</v>
      </c>
      <c r="E1434" s="92">
        <v>13.0456</v>
      </c>
      <c r="F1434" s="139">
        <f t="shared" si="353"/>
        <v>-2.4039699847177021E-3</v>
      </c>
      <c r="G1434" s="140">
        <f t="shared" si="353"/>
        <v>-1.4672783856140015E-4</v>
      </c>
      <c r="H1434" s="140">
        <f t="shared" si="353"/>
        <v>1.7630465444296028E-4</v>
      </c>
      <c r="I1434" s="141">
        <f t="shared" si="368"/>
        <v>21.348455282724039</v>
      </c>
      <c r="J1434" s="142">
        <f t="shared" si="362"/>
        <v>25.077019963099392</v>
      </c>
      <c r="K1434" s="142">
        <f t="shared" si="365"/>
        <v>19.462430712270805</v>
      </c>
      <c r="L1434" s="143">
        <f t="shared" si="363"/>
        <v>14943.918697906827</v>
      </c>
      <c r="M1434" s="137">
        <f t="shared" si="354"/>
        <v>-15046.211977859635</v>
      </c>
      <c r="N1434" s="137">
        <f t="shared" si="355"/>
        <v>29193.646068406208</v>
      </c>
      <c r="O1434" s="143">
        <f t="shared" si="367"/>
        <v>36.011302093171253</v>
      </c>
      <c r="P1434" s="137">
        <f t="shared" si="364"/>
        <v>-2.2080221403648466</v>
      </c>
      <c r="Q1434" s="137">
        <f t="shared" si="356"/>
        <v>-5.1460684062076325</v>
      </c>
      <c r="R1434" s="144">
        <f t="shared" si="357"/>
        <v>28.657211546598774</v>
      </c>
      <c r="T1434" s="92">
        <f t="shared" si="366"/>
        <v>3.861003861003861E-4</v>
      </c>
      <c r="U1434" s="92">
        <f>SUM($T$13:T1434)</f>
        <v>0.54903474903474347</v>
      </c>
      <c r="V1434" s="92">
        <f t="shared" si="358"/>
        <v>2122</v>
      </c>
      <c r="W1434" s="92">
        <v>11.836942197624012</v>
      </c>
      <c r="Y1434" s="92">
        <f t="shared" si="359"/>
        <v>2467</v>
      </c>
      <c r="Z1434" s="92">
        <v>12.135675157232981</v>
      </c>
      <c r="AB1434" s="92">
        <f t="shared" si="360"/>
        <v>1642</v>
      </c>
      <c r="AC1434" s="92">
        <v>23.126273076923098</v>
      </c>
      <c r="AE1434" s="92">
        <f t="shared" si="361"/>
        <v>1549</v>
      </c>
      <c r="AF1434" s="92">
        <v>30.68507375846275</v>
      </c>
    </row>
    <row r="1435" spans="1:32">
      <c r="A1435" s="93">
        <v>1423</v>
      </c>
      <c r="B1435" s="130">
        <v>41866</v>
      </c>
      <c r="C1435" s="92">
        <v>17.466999000000001</v>
      </c>
      <c r="D1435" s="92">
        <v>21.805700000000002</v>
      </c>
      <c r="E1435" s="92">
        <v>13.0684</v>
      </c>
      <c r="F1435" s="139">
        <f t="shared" si="353"/>
        <v>2.3478560913625657E-4</v>
      </c>
      <c r="G1435" s="140">
        <f t="shared" si="353"/>
        <v>4.6781346161783866E-4</v>
      </c>
      <c r="H1435" s="140">
        <f t="shared" si="353"/>
        <v>-1.7446665238284309E-3</v>
      </c>
      <c r="I1435" s="141">
        <f t="shared" si="368"/>
        <v>21.404924388556953</v>
      </c>
      <c r="J1435" s="142">
        <f t="shared" si="362"/>
        <v>25.0924330890868</v>
      </c>
      <c r="K1435" s="142">
        <f t="shared" si="365"/>
        <v>19.425050534112824</v>
      </c>
      <c r="L1435" s="143">
        <f t="shared" si="363"/>
        <v>14983.447071989867</v>
      </c>
      <c r="M1435" s="137">
        <f t="shared" si="354"/>
        <v>-15055.459853452079</v>
      </c>
      <c r="N1435" s="137">
        <f t="shared" si="355"/>
        <v>29137.575801169234</v>
      </c>
      <c r="O1435" s="143">
        <f t="shared" si="367"/>
        <v>-3.5170719898687821</v>
      </c>
      <c r="P1435" s="137">
        <f t="shared" si="364"/>
        <v>7.0398534520791145</v>
      </c>
      <c r="Q1435" s="137">
        <f t="shared" si="356"/>
        <v>50.924198830765818</v>
      </c>
      <c r="R1435" s="144">
        <f t="shared" si="357"/>
        <v>54.44698029297615</v>
      </c>
      <c r="T1435" s="92">
        <f t="shared" si="366"/>
        <v>3.861003861003861E-4</v>
      </c>
      <c r="U1435" s="92">
        <f>SUM($T$13:T1435)</f>
        <v>0.5494208494208439</v>
      </c>
      <c r="V1435" s="92">
        <f t="shared" si="358"/>
        <v>909</v>
      </c>
      <c r="W1435" s="92">
        <v>12.021989802391545</v>
      </c>
      <c r="Y1435" s="92">
        <f t="shared" si="359"/>
        <v>1892</v>
      </c>
      <c r="Z1435" s="92">
        <v>12.224549147033031</v>
      </c>
      <c r="AB1435" s="92">
        <f t="shared" si="360"/>
        <v>206</v>
      </c>
      <c r="AC1435" s="92">
        <v>23.130978087439871</v>
      </c>
      <c r="AE1435" s="92">
        <f t="shared" si="361"/>
        <v>1225</v>
      </c>
      <c r="AF1435" s="92">
        <v>30.694679563222962</v>
      </c>
    </row>
    <row r="1436" spans="1:32">
      <c r="A1436" s="93">
        <v>1424</v>
      </c>
      <c r="B1436" s="130">
        <v>41865</v>
      </c>
      <c r="C1436" s="92">
        <v>17.551100000000002</v>
      </c>
      <c r="D1436" s="92">
        <v>21.910399999999999</v>
      </c>
      <c r="E1436" s="92">
        <v>13.0707</v>
      </c>
      <c r="F1436" s="139">
        <f t="shared" si="353"/>
        <v>-4.791779432628207E-3</v>
      </c>
      <c r="G1436" s="140">
        <f t="shared" si="353"/>
        <v>-4.7785526507958531E-3</v>
      </c>
      <c r="H1436" s="140">
        <f t="shared" si="353"/>
        <v>-1.759660920991335E-4</v>
      </c>
      <c r="I1436" s="141">
        <f t="shared" si="368"/>
        <v>21.2973563993197</v>
      </c>
      <c r="J1436" s="142">
        <f t="shared" si="362"/>
        <v>24.960850554531184</v>
      </c>
      <c r="K1436" s="142">
        <f t="shared" si="365"/>
        <v>19.455575875813842</v>
      </c>
      <c r="L1436" s="143">
        <f t="shared" si="363"/>
        <v>14908.14947952379</v>
      </c>
      <c r="M1436" s="137">
        <f t="shared" si="354"/>
        <v>-14976.51033271871</v>
      </c>
      <c r="N1436" s="137">
        <f t="shared" si="355"/>
        <v>29183.363813720764</v>
      </c>
      <c r="O1436" s="143">
        <f t="shared" si="367"/>
        <v>71.780520476208039</v>
      </c>
      <c r="P1436" s="137">
        <f t="shared" si="364"/>
        <v>-71.90966728129024</v>
      </c>
      <c r="Q1436" s="137">
        <f t="shared" si="356"/>
        <v>5.1361862792364263</v>
      </c>
      <c r="R1436" s="144">
        <f t="shared" si="357"/>
        <v>5.0070394741542259</v>
      </c>
      <c r="T1436" s="92">
        <f t="shared" si="366"/>
        <v>3.861003861003861E-4</v>
      </c>
      <c r="U1436" s="92">
        <f>SUM($T$13:T1436)</f>
        <v>0.54980694980694433</v>
      </c>
      <c r="V1436" s="92">
        <f t="shared" si="358"/>
        <v>684</v>
      </c>
      <c r="W1436" s="92">
        <v>12.065332862666764</v>
      </c>
      <c r="Y1436" s="92">
        <f t="shared" si="359"/>
        <v>189</v>
      </c>
      <c r="Z1436" s="92">
        <v>12.274973185651106</v>
      </c>
      <c r="AB1436" s="92">
        <f t="shared" si="360"/>
        <v>1232</v>
      </c>
      <c r="AC1436" s="92">
        <v>23.224246890713403</v>
      </c>
      <c r="AE1436" s="92">
        <f t="shared" si="361"/>
        <v>1675</v>
      </c>
      <c r="AF1436" s="92">
        <v>31.056044768729407</v>
      </c>
    </row>
    <row r="1437" spans="1:32">
      <c r="A1437" s="93">
        <v>1425</v>
      </c>
      <c r="B1437" s="130">
        <v>41864</v>
      </c>
      <c r="C1437" s="92">
        <v>17.557600000000001</v>
      </c>
      <c r="D1437" s="92">
        <v>22.074100000000001</v>
      </c>
      <c r="E1437" s="92">
        <v>13.129200000000001</v>
      </c>
      <c r="F1437" s="139">
        <f t="shared" si="353"/>
        <v>-3.7021005148762942E-4</v>
      </c>
      <c r="G1437" s="140">
        <f t="shared" si="353"/>
        <v>-7.4159308873296137E-3</v>
      </c>
      <c r="H1437" s="140">
        <f t="shared" si="353"/>
        <v>-4.4557170276939839E-3</v>
      </c>
      <c r="I1437" s="141">
        <f t="shared" si="368"/>
        <v>21.391977541919168</v>
      </c>
      <c r="J1437" s="142">
        <f t="shared" si="362"/>
        <v>24.894703262194152</v>
      </c>
      <c r="K1437" s="142">
        <f t="shared" si="365"/>
        <v>19.372296202358104</v>
      </c>
      <c r="L1437" s="143">
        <f t="shared" si="363"/>
        <v>14974.384279343418</v>
      </c>
      <c r="M1437" s="137">
        <f t="shared" si="354"/>
        <v>-14936.821957316492</v>
      </c>
      <c r="N1437" s="137">
        <f t="shared" si="355"/>
        <v>29058.444303537155</v>
      </c>
      <c r="O1437" s="143">
        <f t="shared" si="367"/>
        <v>5.54572065658067</v>
      </c>
      <c r="P1437" s="137">
        <f t="shared" si="364"/>
        <v>-111.59804268350854</v>
      </c>
      <c r="Q1437" s="137">
        <f t="shared" si="356"/>
        <v>130.05569646284494</v>
      </c>
      <c r="R1437" s="144">
        <f t="shared" si="357"/>
        <v>24.003374435917067</v>
      </c>
      <c r="T1437" s="92">
        <f t="shared" si="366"/>
        <v>3.861003861003861E-4</v>
      </c>
      <c r="U1437" s="92">
        <f>SUM($T$13:T1437)</f>
        <v>0.55019305019304476</v>
      </c>
      <c r="V1437" s="92">
        <f t="shared" si="358"/>
        <v>538</v>
      </c>
      <c r="W1437" s="92">
        <v>12.25902715385746</v>
      </c>
      <c r="Y1437" s="92">
        <f t="shared" si="359"/>
        <v>1914</v>
      </c>
      <c r="Z1437" s="92">
        <v>12.298006922408604</v>
      </c>
      <c r="AB1437" s="92">
        <f t="shared" si="360"/>
        <v>736</v>
      </c>
      <c r="AC1437" s="92">
        <v>23.268826216601155</v>
      </c>
      <c r="AE1437" s="92">
        <f t="shared" si="361"/>
        <v>1068</v>
      </c>
      <c r="AF1437" s="92">
        <v>31.541809052383542</v>
      </c>
    </row>
    <row r="1438" spans="1:32">
      <c r="A1438" s="93">
        <v>1426</v>
      </c>
      <c r="B1438" s="130">
        <v>41863</v>
      </c>
      <c r="C1438" s="92">
        <v>17.631701</v>
      </c>
      <c r="D1438" s="92">
        <v>22.111999999999998</v>
      </c>
      <c r="E1438" s="92">
        <v>13.137</v>
      </c>
      <c r="F1438" s="139">
        <f t="shared" si="353"/>
        <v>-4.2027141907634569E-3</v>
      </c>
      <c r="G1438" s="140">
        <f t="shared" si="353"/>
        <v>-1.7140014471778153E-3</v>
      </c>
      <c r="H1438" s="140">
        <f t="shared" si="353"/>
        <v>-5.9374286366742357E-4</v>
      </c>
      <c r="I1438" s="141">
        <f t="shared" si="368"/>
        <v>21.309962336589081</v>
      </c>
      <c r="J1438" s="142">
        <f t="shared" si="362"/>
        <v>25.037711643903769</v>
      </c>
      <c r="K1438" s="142">
        <f t="shared" si="365"/>
        <v>19.447446357615895</v>
      </c>
      <c r="L1438" s="143">
        <f t="shared" si="363"/>
        <v>14916.973635612356</v>
      </c>
      <c r="M1438" s="137">
        <f t="shared" si="354"/>
        <v>-15022.626986342262</v>
      </c>
      <c r="N1438" s="137">
        <f t="shared" si="355"/>
        <v>29171.169536423844</v>
      </c>
      <c r="O1438" s="143">
        <f t="shared" si="367"/>
        <v>62.95636438764268</v>
      </c>
      <c r="P1438" s="137">
        <f t="shared" si="364"/>
        <v>-25.793013657737902</v>
      </c>
      <c r="Q1438" s="137">
        <f t="shared" si="356"/>
        <v>17.330463576156035</v>
      </c>
      <c r="R1438" s="144">
        <f t="shared" si="357"/>
        <v>54.493814306060813</v>
      </c>
      <c r="T1438" s="92">
        <f t="shared" si="366"/>
        <v>3.861003861003861E-4</v>
      </c>
      <c r="U1438" s="92">
        <f>SUM($T$13:T1438)</f>
        <v>0.55057915057914519</v>
      </c>
      <c r="V1438" s="92">
        <f t="shared" si="358"/>
        <v>827</v>
      </c>
      <c r="W1438" s="92">
        <v>12.308730365237352</v>
      </c>
      <c r="Y1438" s="92">
        <f t="shared" si="359"/>
        <v>1325</v>
      </c>
      <c r="Z1438" s="92">
        <v>12.338008670283671</v>
      </c>
      <c r="AB1438" s="92">
        <f t="shared" si="360"/>
        <v>1966</v>
      </c>
      <c r="AC1438" s="92">
        <v>23.768955912237288</v>
      </c>
      <c r="AE1438" s="92">
        <f t="shared" si="361"/>
        <v>1785</v>
      </c>
      <c r="AF1438" s="92">
        <v>31.573491534345521</v>
      </c>
    </row>
    <row r="1439" spans="1:32">
      <c r="A1439" s="93">
        <v>1427</v>
      </c>
      <c r="B1439" s="130">
        <v>41862</v>
      </c>
      <c r="C1439" s="92">
        <v>17.760200999999999</v>
      </c>
      <c r="D1439" s="92">
        <v>22.225901</v>
      </c>
      <c r="E1439" s="92">
        <v>13.174799999999999</v>
      </c>
      <c r="F1439" s="139">
        <f t="shared" si="353"/>
        <v>-7.235278474607254E-3</v>
      </c>
      <c r="G1439" s="140">
        <f t="shared" si="353"/>
        <v>-5.1246966320961373E-3</v>
      </c>
      <c r="H1439" s="140">
        <f t="shared" si="353"/>
        <v>-2.8691137626376539E-3</v>
      </c>
      <c r="I1439" s="141">
        <f t="shared" si="368"/>
        <v>21.245065764171251</v>
      </c>
      <c r="J1439" s="142">
        <f t="shared" si="362"/>
        <v>24.952169021179387</v>
      </c>
      <c r="K1439" s="142">
        <f t="shared" si="365"/>
        <v>19.403169915292832</v>
      </c>
      <c r="L1439" s="143">
        <f t="shared" si="363"/>
        <v>14871.546034919877</v>
      </c>
      <c r="M1439" s="137">
        <f t="shared" si="354"/>
        <v>-14971.301412707631</v>
      </c>
      <c r="N1439" s="137">
        <f t="shared" si="355"/>
        <v>29104.754872939247</v>
      </c>
      <c r="O1439" s="143">
        <f t="shared" si="367"/>
        <v>108.38396508012192</v>
      </c>
      <c r="P1439" s="137">
        <f t="shared" si="364"/>
        <v>-77.118587292368829</v>
      </c>
      <c r="Q1439" s="137">
        <f t="shared" si="356"/>
        <v>83.745127060752566</v>
      </c>
      <c r="R1439" s="144">
        <f t="shared" si="357"/>
        <v>115.01050484850566</v>
      </c>
      <c r="T1439" s="92">
        <f t="shared" si="366"/>
        <v>3.861003861003861E-4</v>
      </c>
      <c r="U1439" s="92">
        <f>SUM($T$13:T1439)</f>
        <v>0.55096525096524562</v>
      </c>
      <c r="V1439" s="92">
        <f t="shared" si="358"/>
        <v>2086</v>
      </c>
      <c r="W1439" s="92">
        <v>12.316850883888037</v>
      </c>
      <c r="Y1439" s="92">
        <f t="shared" si="359"/>
        <v>927</v>
      </c>
      <c r="Z1439" s="92">
        <v>12.446269611858952</v>
      </c>
      <c r="AB1439" s="92">
        <f t="shared" si="360"/>
        <v>2509</v>
      </c>
      <c r="AC1439" s="92">
        <v>23.877306192473043</v>
      </c>
      <c r="AE1439" s="92">
        <f t="shared" si="361"/>
        <v>293</v>
      </c>
      <c r="AF1439" s="92">
        <v>32.164176368443805</v>
      </c>
    </row>
    <row r="1440" spans="1:32">
      <c r="A1440" s="93">
        <v>1428</v>
      </c>
      <c r="B1440" s="130">
        <v>41859</v>
      </c>
      <c r="C1440" s="92">
        <v>17.741599999999998</v>
      </c>
      <c r="D1440" s="92">
        <v>22.348499</v>
      </c>
      <c r="E1440" s="92">
        <v>13.2448</v>
      </c>
      <c r="F1440" s="139">
        <f t="shared" si="353"/>
        <v>1.0484398250438787E-3</v>
      </c>
      <c r="G1440" s="140">
        <f t="shared" si="353"/>
        <v>-5.4857375432685318E-3</v>
      </c>
      <c r="H1440" s="140">
        <f t="shared" si="353"/>
        <v>-5.2850930176371325E-3</v>
      </c>
      <c r="I1440" s="141">
        <f t="shared" si="368"/>
        <v>21.422336507411956</v>
      </c>
      <c r="J1440" s="142">
        <f t="shared" si="362"/>
        <v>24.943113862398544</v>
      </c>
      <c r="K1440" s="142">
        <f t="shared" si="365"/>
        <v>19.356157374969797</v>
      </c>
      <c r="L1440" s="143">
        <f t="shared" si="363"/>
        <v>14995.635555188368</v>
      </c>
      <c r="M1440" s="137">
        <f t="shared" si="354"/>
        <v>-14965.868317439126</v>
      </c>
      <c r="N1440" s="137">
        <f t="shared" si="355"/>
        <v>29034.236062454696</v>
      </c>
      <c r="O1440" s="143">
        <f t="shared" si="367"/>
        <v>-15.705555188369544</v>
      </c>
      <c r="P1440" s="137">
        <f t="shared" si="364"/>
        <v>-82.551682560873815</v>
      </c>
      <c r="Q1440" s="137">
        <f t="shared" si="356"/>
        <v>154.26393754530363</v>
      </c>
      <c r="R1440" s="144">
        <f t="shared" si="357"/>
        <v>56.006699796060275</v>
      </c>
      <c r="T1440" s="92">
        <f t="shared" si="366"/>
        <v>3.861003861003861E-4</v>
      </c>
      <c r="U1440" s="92">
        <f>SUM($T$13:T1440)</f>
        <v>0.55135135135134605</v>
      </c>
      <c r="V1440" s="92">
        <f t="shared" si="358"/>
        <v>1077</v>
      </c>
      <c r="W1440" s="92">
        <v>12.351117933227215</v>
      </c>
      <c r="Y1440" s="92">
        <f t="shared" si="359"/>
        <v>1573</v>
      </c>
      <c r="Z1440" s="92">
        <v>12.484743562112271</v>
      </c>
      <c r="AB1440" s="92">
        <f t="shared" si="360"/>
        <v>838</v>
      </c>
      <c r="AC1440" s="92">
        <v>23.925878000751254</v>
      </c>
      <c r="AE1440" s="92">
        <f t="shared" si="361"/>
        <v>1932</v>
      </c>
      <c r="AF1440" s="92">
        <v>32.28992717710571</v>
      </c>
    </row>
    <row r="1441" spans="1:32">
      <c r="A1441" s="93">
        <v>1429</v>
      </c>
      <c r="B1441" s="130">
        <v>41858</v>
      </c>
      <c r="C1441" s="92">
        <v>17.728901</v>
      </c>
      <c r="D1441" s="92">
        <v>22.329201000000001</v>
      </c>
      <c r="E1441" s="92">
        <v>13.2812</v>
      </c>
      <c r="F1441" s="139">
        <f t="shared" si="353"/>
        <v>7.162880541775607E-4</v>
      </c>
      <c r="G1441" s="140">
        <f t="shared" si="353"/>
        <v>8.642494641881715E-4</v>
      </c>
      <c r="H1441" s="140">
        <f t="shared" si="353"/>
        <v>-2.7407162003433294E-3</v>
      </c>
      <c r="I1441" s="141">
        <f t="shared" si="368"/>
        <v>21.415228492730595</v>
      </c>
      <c r="J1441" s="142">
        <f t="shared" si="362"/>
        <v>25.102375981536465</v>
      </c>
      <c r="K1441" s="142">
        <f t="shared" si="365"/>
        <v>19.405668403457518</v>
      </c>
      <c r="L1441" s="143">
        <f t="shared" si="363"/>
        <v>14990.659944911416</v>
      </c>
      <c r="M1441" s="137">
        <f t="shared" si="354"/>
        <v>-15061.425588921878</v>
      </c>
      <c r="N1441" s="137">
        <f t="shared" si="355"/>
        <v>29108.502605186277</v>
      </c>
      <c r="O1441" s="143">
        <f t="shared" si="367"/>
        <v>-10.729944911417988</v>
      </c>
      <c r="P1441" s="137">
        <f t="shared" si="364"/>
        <v>13.00558892187837</v>
      </c>
      <c r="Q1441" s="137">
        <f t="shared" si="356"/>
        <v>79.997394813723076</v>
      </c>
      <c r="R1441" s="144">
        <f t="shared" si="357"/>
        <v>82.273038824183459</v>
      </c>
      <c r="T1441" s="92">
        <f t="shared" si="366"/>
        <v>3.861003861003861E-4</v>
      </c>
      <c r="U1441" s="92">
        <f>SUM($T$13:T1441)</f>
        <v>0.55173745173744648</v>
      </c>
      <c r="V1441" s="92">
        <f t="shared" si="358"/>
        <v>211</v>
      </c>
      <c r="W1441" s="92">
        <v>12.565876156349987</v>
      </c>
      <c r="Y1441" s="92">
        <f t="shared" si="359"/>
        <v>2295</v>
      </c>
      <c r="Z1441" s="92">
        <v>12.532648777008944</v>
      </c>
      <c r="AB1441" s="92">
        <f t="shared" si="360"/>
        <v>220</v>
      </c>
      <c r="AC1441" s="92">
        <v>23.993192300291412</v>
      </c>
      <c r="AE1441" s="92">
        <f t="shared" si="361"/>
        <v>983</v>
      </c>
      <c r="AF1441" s="92">
        <v>32.43720173300062</v>
      </c>
    </row>
    <row r="1442" spans="1:32">
      <c r="A1442" s="93">
        <v>1430</v>
      </c>
      <c r="B1442" s="130">
        <v>41857</v>
      </c>
      <c r="C1442" s="92">
        <v>17.781700000000001</v>
      </c>
      <c r="D1442" s="92">
        <v>22.442399999999999</v>
      </c>
      <c r="E1442" s="92">
        <v>13.2468</v>
      </c>
      <c r="F1442" s="139">
        <f t="shared" si="353"/>
        <v>-2.9692886506914595E-3</v>
      </c>
      <c r="G1442" s="140">
        <f t="shared" si="353"/>
        <v>-5.0439792535557082E-3</v>
      </c>
      <c r="H1442" s="140">
        <f t="shared" si="353"/>
        <v>2.5968535797324943E-3</v>
      </c>
      <c r="I1442" s="141">
        <f t="shared" si="368"/>
        <v>21.336357519804068</v>
      </c>
      <c r="J1442" s="142">
        <f t="shared" si="362"/>
        <v>24.954193469535344</v>
      </c>
      <c r="K1442" s="142">
        <f t="shared" si="365"/>
        <v>19.509532173808015</v>
      </c>
      <c r="L1442" s="143">
        <f t="shared" si="363"/>
        <v>14935.450263862847</v>
      </c>
      <c r="M1442" s="137">
        <f t="shared" si="354"/>
        <v>-14972.516081721207</v>
      </c>
      <c r="N1442" s="137">
        <f t="shared" si="355"/>
        <v>29264.298260712021</v>
      </c>
      <c r="O1442" s="143">
        <f t="shared" si="367"/>
        <v>44.479736137151122</v>
      </c>
      <c r="P1442" s="137">
        <f t="shared" si="364"/>
        <v>-75.903918278792844</v>
      </c>
      <c r="Q1442" s="137">
        <f t="shared" si="356"/>
        <v>-75.798260712021147</v>
      </c>
      <c r="R1442" s="144">
        <f t="shared" si="357"/>
        <v>-107.22244285366287</v>
      </c>
      <c r="T1442" s="92">
        <f t="shared" si="366"/>
        <v>3.861003861003861E-4</v>
      </c>
      <c r="U1442" s="92">
        <f>SUM($T$13:T1442)</f>
        <v>0.55212355212354691</v>
      </c>
      <c r="V1442" s="92">
        <f t="shared" si="358"/>
        <v>95</v>
      </c>
      <c r="W1442" s="92">
        <v>12.566048930584657</v>
      </c>
      <c r="Y1442" s="92">
        <f t="shared" si="359"/>
        <v>53</v>
      </c>
      <c r="Z1442" s="92">
        <v>12.609716373719493</v>
      </c>
      <c r="AB1442" s="92">
        <f t="shared" si="360"/>
        <v>852</v>
      </c>
      <c r="AC1442" s="92">
        <v>24.870041770962416</v>
      </c>
      <c r="AE1442" s="92">
        <f t="shared" si="361"/>
        <v>687</v>
      </c>
      <c r="AF1442" s="92">
        <v>32.901256983988787</v>
      </c>
    </row>
    <row r="1443" spans="1:32">
      <c r="A1443" s="93">
        <v>1431</v>
      </c>
      <c r="B1443" s="130">
        <v>41856</v>
      </c>
      <c r="C1443" s="92">
        <v>17.706499000000001</v>
      </c>
      <c r="D1443" s="92">
        <v>22.247900000000001</v>
      </c>
      <c r="E1443" s="92">
        <v>13.2971</v>
      </c>
      <c r="F1443" s="139">
        <f t="shared" si="353"/>
        <v>4.2470846438926735E-3</v>
      </c>
      <c r="G1443" s="140">
        <f t="shared" si="353"/>
        <v>8.7423981589271893E-3</v>
      </c>
      <c r="H1443" s="140">
        <f t="shared" si="353"/>
        <v>-3.7827797038452182E-3</v>
      </c>
      <c r="I1443" s="141">
        <f t="shared" si="368"/>
        <v>21.490787186670836</v>
      </c>
      <c r="J1443" s="142">
        <f t="shared" si="362"/>
        <v>25.299965465504606</v>
      </c>
      <c r="K1443" s="142">
        <f t="shared" si="365"/>
        <v>19.385390889742876</v>
      </c>
      <c r="L1443" s="143">
        <f t="shared" si="363"/>
        <v>15043.551030669585</v>
      </c>
      <c r="M1443" s="137">
        <f t="shared" si="354"/>
        <v>-15179.979279302763</v>
      </c>
      <c r="N1443" s="137">
        <f t="shared" si="355"/>
        <v>29078.086334614312</v>
      </c>
      <c r="O1443" s="143">
        <f t="shared" si="367"/>
        <v>-63.621030669586617</v>
      </c>
      <c r="P1443" s="137">
        <f t="shared" si="364"/>
        <v>131.55927930276266</v>
      </c>
      <c r="Q1443" s="137">
        <f t="shared" si="356"/>
        <v>110.41366538568764</v>
      </c>
      <c r="R1443" s="144">
        <f t="shared" si="357"/>
        <v>178.35191401886368</v>
      </c>
      <c r="T1443" s="92">
        <f t="shared" si="366"/>
        <v>3.861003861003861E-4</v>
      </c>
      <c r="U1443" s="92">
        <f>SUM($T$13:T1443)</f>
        <v>0.55250965250964734</v>
      </c>
      <c r="V1443" s="92">
        <f t="shared" si="358"/>
        <v>1287</v>
      </c>
      <c r="W1443" s="92">
        <v>12.602876599394222</v>
      </c>
      <c r="Y1443" s="92">
        <f t="shared" si="359"/>
        <v>458</v>
      </c>
      <c r="Z1443" s="92">
        <v>12.677187235005476</v>
      </c>
      <c r="AB1443" s="92">
        <f t="shared" si="360"/>
        <v>572</v>
      </c>
      <c r="AC1443" s="92">
        <v>24.915158559299016</v>
      </c>
      <c r="AE1443" s="92">
        <f t="shared" si="361"/>
        <v>1452</v>
      </c>
      <c r="AF1443" s="92">
        <v>33.58714930320275</v>
      </c>
    </row>
    <row r="1444" spans="1:32">
      <c r="A1444" s="93">
        <v>1432</v>
      </c>
      <c r="B1444" s="130">
        <v>41855</v>
      </c>
      <c r="C1444" s="92">
        <v>17.722200000000001</v>
      </c>
      <c r="D1444" s="92">
        <v>22.2118</v>
      </c>
      <c r="E1444" s="92">
        <v>13.1904</v>
      </c>
      <c r="F1444" s="139">
        <f t="shared" si="353"/>
        <v>-8.8595095417043357E-4</v>
      </c>
      <c r="G1444" s="140">
        <f t="shared" si="353"/>
        <v>1.625262247994419E-3</v>
      </c>
      <c r="H1444" s="140">
        <f t="shared" si="353"/>
        <v>8.0892163998058653E-3</v>
      </c>
      <c r="I1444" s="141">
        <f t="shared" si="368"/>
        <v>21.380940738175848</v>
      </c>
      <c r="J1444" s="142">
        <f t="shared" si="362"/>
        <v>25.121462714863274</v>
      </c>
      <c r="K1444" s="142">
        <f t="shared" si="365"/>
        <v>19.616408061923821</v>
      </c>
      <c r="L1444" s="143">
        <f t="shared" si="363"/>
        <v>14966.658516723093</v>
      </c>
      <c r="M1444" s="137">
        <f t="shared" si="354"/>
        <v>-15072.877628917964</v>
      </c>
      <c r="N1444" s="137">
        <f t="shared" si="355"/>
        <v>29424.612092885731</v>
      </c>
      <c r="O1444" s="143">
        <f t="shared" si="367"/>
        <v>13.271483276905201</v>
      </c>
      <c r="P1444" s="137">
        <f t="shared" si="364"/>
        <v>24.45762891796403</v>
      </c>
      <c r="Q1444" s="137">
        <f t="shared" si="356"/>
        <v>-236.11209288573082</v>
      </c>
      <c r="R1444" s="144">
        <f t="shared" si="357"/>
        <v>-198.38298069086159</v>
      </c>
      <c r="T1444" s="92">
        <f t="shared" si="366"/>
        <v>3.861003861003861E-4</v>
      </c>
      <c r="U1444" s="92">
        <f>SUM($T$13:T1444)</f>
        <v>0.55289575289574777</v>
      </c>
      <c r="V1444" s="92">
        <f t="shared" si="358"/>
        <v>43</v>
      </c>
      <c r="W1444" s="92">
        <v>12.630504469894731</v>
      </c>
      <c r="Y1444" s="92">
        <f t="shared" si="359"/>
        <v>1763</v>
      </c>
      <c r="Z1444" s="92">
        <v>12.805360039712468</v>
      </c>
      <c r="AB1444" s="92">
        <f t="shared" si="360"/>
        <v>1482</v>
      </c>
      <c r="AC1444" s="92">
        <v>24.951701145499101</v>
      </c>
      <c r="AE1444" s="92">
        <f t="shared" si="361"/>
        <v>852</v>
      </c>
      <c r="AF1444" s="92">
        <v>33.753822028193099</v>
      </c>
    </row>
    <row r="1445" spans="1:32">
      <c r="A1445" s="93">
        <v>1433</v>
      </c>
      <c r="B1445" s="130">
        <v>41852</v>
      </c>
      <c r="C1445" s="92">
        <v>17.704000000000001</v>
      </c>
      <c r="D1445" s="92">
        <v>22.333400999999999</v>
      </c>
      <c r="E1445" s="92">
        <v>13.175800000000001</v>
      </c>
      <c r="F1445" s="139">
        <f t="shared" si="353"/>
        <v>1.0280162675102567E-3</v>
      </c>
      <c r="G1445" s="140">
        <f t="shared" si="353"/>
        <v>-5.4448043985776406E-3</v>
      </c>
      <c r="H1445" s="140">
        <f t="shared" si="353"/>
        <v>1.1080921082591288E-3</v>
      </c>
      <c r="I1445" s="141">
        <f t="shared" si="368"/>
        <v>21.421899445323092</v>
      </c>
      <c r="J1445" s="142">
        <f t="shared" si="362"/>
        <v>24.944140494320592</v>
      </c>
      <c r="K1445" s="142">
        <f t="shared" si="365"/>
        <v>19.480562364334613</v>
      </c>
      <c r="L1445" s="143">
        <f t="shared" si="363"/>
        <v>14995.329611726165</v>
      </c>
      <c r="M1445" s="137">
        <f t="shared" si="354"/>
        <v>-14966.484296592356</v>
      </c>
      <c r="N1445" s="137">
        <f t="shared" si="355"/>
        <v>29220.843546501921</v>
      </c>
      <c r="O1445" s="143">
        <f t="shared" si="367"/>
        <v>-15.399611726166768</v>
      </c>
      <c r="P1445" s="137">
        <f t="shared" si="364"/>
        <v>-81.935703407643814</v>
      </c>
      <c r="Q1445" s="137">
        <f t="shared" si="356"/>
        <v>-32.343546501921082</v>
      </c>
      <c r="R1445" s="144">
        <f t="shared" si="357"/>
        <v>-129.67886163573166</v>
      </c>
      <c r="T1445" s="92">
        <f t="shared" si="366"/>
        <v>3.861003861003861E-4</v>
      </c>
      <c r="U1445" s="92">
        <f>SUM($T$13:T1445)</f>
        <v>0.5532818532818482</v>
      </c>
      <c r="V1445" s="92">
        <f t="shared" si="358"/>
        <v>1675</v>
      </c>
      <c r="W1445" s="92">
        <v>12.98525926509501</v>
      </c>
      <c r="Y1445" s="92">
        <f t="shared" si="359"/>
        <v>2436</v>
      </c>
      <c r="Z1445" s="92">
        <v>12.893012442951658</v>
      </c>
      <c r="AB1445" s="92">
        <f t="shared" si="360"/>
        <v>1162</v>
      </c>
      <c r="AC1445" s="92">
        <v>25.049267148930085</v>
      </c>
      <c r="AE1445" s="92">
        <f t="shared" si="361"/>
        <v>2398</v>
      </c>
      <c r="AF1445" s="92">
        <v>33.940106039184684</v>
      </c>
    </row>
    <row r="1446" spans="1:32">
      <c r="A1446" s="93">
        <v>1434</v>
      </c>
      <c r="B1446" s="130">
        <v>41851</v>
      </c>
      <c r="C1446" s="92">
        <v>17.614999999999998</v>
      </c>
      <c r="D1446" s="92">
        <v>22.236000000000001</v>
      </c>
      <c r="E1446" s="92">
        <v>13.222799999999999</v>
      </c>
      <c r="F1446" s="139">
        <f t="shared" si="353"/>
        <v>5.0525120635822596E-3</v>
      </c>
      <c r="G1446" s="140">
        <f t="shared" si="353"/>
        <v>4.3803291958983692E-3</v>
      </c>
      <c r="H1446" s="140">
        <f t="shared" si="353"/>
        <v>-3.5544665275130116E-3</v>
      </c>
      <c r="I1446" s="141">
        <f t="shared" si="368"/>
        <v>21.508023252909453</v>
      </c>
      <c r="J1446" s="142">
        <f t="shared" si="362"/>
        <v>25.190561722463567</v>
      </c>
      <c r="K1446" s="142">
        <f t="shared" si="365"/>
        <v>19.389833635841125</v>
      </c>
      <c r="L1446" s="143">
        <f t="shared" si="363"/>
        <v>15055.616277036617</v>
      </c>
      <c r="M1446" s="137">
        <f t="shared" si="354"/>
        <v>-15114.337033478139</v>
      </c>
      <c r="N1446" s="137">
        <f t="shared" si="355"/>
        <v>29084.750453761688</v>
      </c>
      <c r="O1446" s="143">
        <f t="shared" si="367"/>
        <v>-75.686277036618776</v>
      </c>
      <c r="P1446" s="137">
        <f t="shared" si="364"/>
        <v>65.917033478139274</v>
      </c>
      <c r="Q1446" s="137">
        <f t="shared" si="356"/>
        <v>103.74954623831218</v>
      </c>
      <c r="R1446" s="144">
        <f t="shared" si="357"/>
        <v>93.980302679832675</v>
      </c>
      <c r="T1446" s="92">
        <f t="shared" si="366"/>
        <v>3.861003861003861E-4</v>
      </c>
      <c r="U1446" s="92">
        <f>SUM($T$13:T1446)</f>
        <v>0.55366795366794863</v>
      </c>
      <c r="V1446" s="92">
        <f t="shared" si="358"/>
        <v>735</v>
      </c>
      <c r="W1446" s="92">
        <v>13.197410273471178</v>
      </c>
      <c r="Y1446" s="92">
        <f t="shared" si="359"/>
        <v>669</v>
      </c>
      <c r="Z1446" s="92">
        <v>12.90253136472711</v>
      </c>
      <c r="AB1446" s="92">
        <f t="shared" si="360"/>
        <v>1177</v>
      </c>
      <c r="AC1446" s="92">
        <v>25.08064967044993</v>
      </c>
      <c r="AE1446" s="92">
        <f t="shared" si="361"/>
        <v>1185</v>
      </c>
      <c r="AF1446" s="92">
        <v>34.133364155151867</v>
      </c>
    </row>
    <row r="1447" spans="1:32">
      <c r="A1447" s="93">
        <v>1435</v>
      </c>
      <c r="B1447" s="130">
        <v>41850</v>
      </c>
      <c r="C1447" s="92">
        <v>17.524999999999999</v>
      </c>
      <c r="D1447" s="92">
        <v>22.142799</v>
      </c>
      <c r="E1447" s="92">
        <v>13.1556</v>
      </c>
      <c r="F1447" s="139">
        <f t="shared" si="353"/>
        <v>5.1355206847361057E-3</v>
      </c>
      <c r="G1447" s="140">
        <f t="shared" si="353"/>
        <v>4.2090884716066146E-3</v>
      </c>
      <c r="H1447" s="140">
        <f t="shared" si="353"/>
        <v>5.1080908510443557E-3</v>
      </c>
      <c r="I1447" s="141">
        <f t="shared" si="368"/>
        <v>21.509799629101284</v>
      </c>
      <c r="J1447" s="142">
        <f t="shared" si="362"/>
        <v>25.186266885229823</v>
      </c>
      <c r="K1447" s="142">
        <f t="shared" si="365"/>
        <v>19.558398339870472</v>
      </c>
      <c r="L1447" s="143">
        <f t="shared" si="363"/>
        <v>15056.859740370899</v>
      </c>
      <c r="M1447" s="137">
        <f t="shared" si="354"/>
        <v>-15111.760131137895</v>
      </c>
      <c r="N1447" s="137">
        <f t="shared" si="355"/>
        <v>29337.597509805706</v>
      </c>
      <c r="O1447" s="143">
        <f t="shared" si="367"/>
        <v>-76.929740370900618</v>
      </c>
      <c r="P1447" s="137">
        <f t="shared" si="364"/>
        <v>63.340131137894787</v>
      </c>
      <c r="Q1447" s="137">
        <f t="shared" si="356"/>
        <v>-149.09750980570607</v>
      </c>
      <c r="R1447" s="144">
        <f t="shared" si="357"/>
        <v>-162.6871190387119</v>
      </c>
      <c r="T1447" s="92">
        <f t="shared" si="366"/>
        <v>3.861003861003861E-4</v>
      </c>
      <c r="U1447" s="92">
        <f>SUM($T$13:T1447)</f>
        <v>0.55405405405404906</v>
      </c>
      <c r="V1447" s="92">
        <f t="shared" si="358"/>
        <v>1379</v>
      </c>
      <c r="W1447" s="92">
        <v>13.201445119002528</v>
      </c>
      <c r="Y1447" s="92">
        <f t="shared" si="359"/>
        <v>1429</v>
      </c>
      <c r="Z1447" s="92">
        <v>13.00558892187837</v>
      </c>
      <c r="AB1447" s="92">
        <f t="shared" si="360"/>
        <v>1943</v>
      </c>
      <c r="AC1447" s="92">
        <v>25.372982164506539</v>
      </c>
      <c r="AE1447" s="92">
        <f t="shared" si="361"/>
        <v>83</v>
      </c>
      <c r="AF1447" s="92">
        <v>34.249127004131878</v>
      </c>
    </row>
    <row r="1448" spans="1:32">
      <c r="A1448" s="93">
        <v>1436</v>
      </c>
      <c r="B1448" s="130">
        <v>41849</v>
      </c>
      <c r="C1448" s="92">
        <v>17.469899999999999</v>
      </c>
      <c r="D1448" s="92">
        <v>22.078800000000001</v>
      </c>
      <c r="E1448" s="92">
        <v>13.063000000000001</v>
      </c>
      <c r="F1448" s="139">
        <f t="shared" si="353"/>
        <v>3.1539963022111372E-3</v>
      </c>
      <c r="G1448" s="140">
        <f t="shared" si="353"/>
        <v>2.898662970813648E-3</v>
      </c>
      <c r="H1448" s="140">
        <f t="shared" si="353"/>
        <v>7.0887238765979799E-3</v>
      </c>
      <c r="I1448" s="141">
        <f t="shared" si="368"/>
        <v>21.467395205467685</v>
      </c>
      <c r="J1448" s="142">
        <f t="shared" si="362"/>
        <v>25.153400496372086</v>
      </c>
      <c r="K1448" s="142">
        <f t="shared" si="365"/>
        <v>19.59693947791472</v>
      </c>
      <c r="L1448" s="143">
        <f t="shared" si="363"/>
        <v>15027.176643827379</v>
      </c>
      <c r="M1448" s="137">
        <f t="shared" si="354"/>
        <v>-15092.040297823252</v>
      </c>
      <c r="N1448" s="137">
        <f t="shared" si="355"/>
        <v>29395.409216872082</v>
      </c>
      <c r="O1448" s="143">
        <f t="shared" si="367"/>
        <v>-47.246643827380467</v>
      </c>
      <c r="P1448" s="137">
        <f t="shared" si="364"/>
        <v>43.620297823252258</v>
      </c>
      <c r="Q1448" s="137">
        <f t="shared" si="356"/>
        <v>-206.90921687208174</v>
      </c>
      <c r="R1448" s="144">
        <f t="shared" si="357"/>
        <v>-210.53556287620995</v>
      </c>
      <c r="T1448" s="92">
        <f t="shared" si="366"/>
        <v>3.861003861003861E-4</v>
      </c>
      <c r="U1448" s="92">
        <f>SUM($T$13:T1448)</f>
        <v>0.55444015444014949</v>
      </c>
      <c r="V1448" s="92">
        <f t="shared" si="358"/>
        <v>965</v>
      </c>
      <c r="W1448" s="92">
        <v>13.245026264623448</v>
      </c>
      <c r="Y1448" s="92">
        <f t="shared" si="359"/>
        <v>1726</v>
      </c>
      <c r="Z1448" s="92">
        <v>13.144586581071053</v>
      </c>
      <c r="AB1448" s="92">
        <f t="shared" si="360"/>
        <v>2222</v>
      </c>
      <c r="AC1448" s="92">
        <v>25.581947069938906</v>
      </c>
      <c r="AE1448" s="92">
        <f t="shared" si="361"/>
        <v>1888</v>
      </c>
      <c r="AF1448" s="92">
        <v>34.281694059178335</v>
      </c>
    </row>
    <row r="1449" spans="1:32">
      <c r="A1449" s="93">
        <v>1437</v>
      </c>
      <c r="B1449" s="130">
        <v>41848</v>
      </c>
      <c r="C1449" s="92">
        <v>17.3748</v>
      </c>
      <c r="D1449" s="92">
        <v>21.973801000000002</v>
      </c>
      <c r="E1449" s="92">
        <v>13</v>
      </c>
      <c r="F1449" s="139">
        <f t="shared" si="353"/>
        <v>5.473444298639274E-3</v>
      </c>
      <c r="G1449" s="140">
        <f t="shared" si="353"/>
        <v>4.7783722078851287E-3</v>
      </c>
      <c r="H1449" s="140">
        <f t="shared" si="353"/>
        <v>4.8461538461539444E-3</v>
      </c>
      <c r="I1449" s="141">
        <f t="shared" si="368"/>
        <v>21.51703116064645</v>
      </c>
      <c r="J1449" s="142">
        <f t="shared" si="362"/>
        <v>25.200544919834304</v>
      </c>
      <c r="K1449" s="142">
        <f t="shared" si="365"/>
        <v>19.553301307692308</v>
      </c>
      <c r="L1449" s="143">
        <f t="shared" si="363"/>
        <v>15061.921812452516</v>
      </c>
      <c r="M1449" s="137">
        <f t="shared" si="354"/>
        <v>-15120.326951900583</v>
      </c>
      <c r="N1449" s="137">
        <f t="shared" si="355"/>
        <v>29329.951961538463</v>
      </c>
      <c r="O1449" s="143">
        <f t="shared" si="367"/>
        <v>-81.991812452517479</v>
      </c>
      <c r="P1449" s="137">
        <f t="shared" si="364"/>
        <v>71.906951900582499</v>
      </c>
      <c r="Q1449" s="137">
        <f t="shared" si="356"/>
        <v>-141.45196153846337</v>
      </c>
      <c r="R1449" s="144">
        <f t="shared" si="357"/>
        <v>-151.53682209039835</v>
      </c>
      <c r="T1449" s="92">
        <f t="shared" si="366"/>
        <v>3.861003861003861E-4</v>
      </c>
      <c r="U1449" s="92">
        <f>SUM($T$13:T1449)</f>
        <v>0.55482625482624992</v>
      </c>
      <c r="V1449" s="92">
        <f t="shared" si="358"/>
        <v>1548</v>
      </c>
      <c r="W1449" s="92">
        <v>13.245145068018246</v>
      </c>
      <c r="Y1449" s="92">
        <f t="shared" si="359"/>
        <v>1029</v>
      </c>
      <c r="Z1449" s="92">
        <v>13.278677523279839</v>
      </c>
      <c r="AB1449" s="92">
        <f t="shared" si="360"/>
        <v>1662</v>
      </c>
      <c r="AC1449" s="92">
        <v>25.959579750047851</v>
      </c>
      <c r="AE1449" s="92">
        <f t="shared" si="361"/>
        <v>1526</v>
      </c>
      <c r="AF1449" s="92">
        <v>34.287785511489346</v>
      </c>
    </row>
    <row r="1450" spans="1:32">
      <c r="A1450" s="93">
        <v>1438</v>
      </c>
      <c r="B1450" s="130">
        <v>41845</v>
      </c>
      <c r="C1450" s="92">
        <v>17.433001000000001</v>
      </c>
      <c r="D1450" s="92">
        <v>22.008499</v>
      </c>
      <c r="E1450" s="92">
        <v>12.941599999999999</v>
      </c>
      <c r="F1450" s="139">
        <f t="shared" si="353"/>
        <v>-3.3385531269114477E-3</v>
      </c>
      <c r="G1450" s="140">
        <f t="shared" si="353"/>
        <v>-1.5765727594597712E-3</v>
      </c>
      <c r="H1450" s="140">
        <f t="shared" si="353"/>
        <v>4.5125795883045328E-3</v>
      </c>
      <c r="I1450" s="141">
        <f t="shared" si="368"/>
        <v>21.328455296939406</v>
      </c>
      <c r="J1450" s="142">
        <f t="shared" si="362"/>
        <v>25.041158451591819</v>
      </c>
      <c r="K1450" s="142">
        <f t="shared" si="365"/>
        <v>19.546810286208817</v>
      </c>
      <c r="L1450" s="143">
        <f t="shared" si="363"/>
        <v>14929.918707857585</v>
      </c>
      <c r="M1450" s="137">
        <f t="shared" si="354"/>
        <v>-15024.695070955091</v>
      </c>
      <c r="N1450" s="137">
        <f t="shared" si="355"/>
        <v>29320.215429313226</v>
      </c>
      <c r="O1450" s="143">
        <f t="shared" si="367"/>
        <v>50.011292142413367</v>
      </c>
      <c r="P1450" s="137">
        <f t="shared" si="364"/>
        <v>-23.724929044909004</v>
      </c>
      <c r="Q1450" s="137">
        <f t="shared" si="356"/>
        <v>-131.7154293132262</v>
      </c>
      <c r="R1450" s="144">
        <f t="shared" si="357"/>
        <v>-105.42906621572183</v>
      </c>
      <c r="T1450" s="92">
        <f t="shared" si="366"/>
        <v>3.861003861003861E-4</v>
      </c>
      <c r="U1450" s="92">
        <f>SUM($T$13:T1450)</f>
        <v>0.55521235521235035</v>
      </c>
      <c r="V1450" s="92">
        <f t="shared" si="358"/>
        <v>1432</v>
      </c>
      <c r="W1450" s="92">
        <v>13.271483276905201</v>
      </c>
      <c r="Y1450" s="92">
        <f t="shared" si="359"/>
        <v>2203</v>
      </c>
      <c r="Z1450" s="92">
        <v>13.388274021353936</v>
      </c>
      <c r="AB1450" s="92">
        <f t="shared" si="360"/>
        <v>279</v>
      </c>
      <c r="AC1450" s="92">
        <v>26.056238085213408</v>
      </c>
      <c r="AE1450" s="92">
        <f t="shared" si="361"/>
        <v>68</v>
      </c>
      <c r="AF1450" s="92">
        <v>34.467920455937929</v>
      </c>
    </row>
    <row r="1451" spans="1:32">
      <c r="A1451" s="93">
        <v>1439</v>
      </c>
      <c r="B1451" s="130">
        <v>41844</v>
      </c>
      <c r="C1451" s="92">
        <v>17.417000000000002</v>
      </c>
      <c r="D1451" s="92">
        <v>22.042801000000001</v>
      </c>
      <c r="E1451" s="92">
        <v>12.9543</v>
      </c>
      <c r="F1451" s="139">
        <f t="shared" si="353"/>
        <v>9.187001205717138E-4</v>
      </c>
      <c r="G1451" s="140">
        <f t="shared" si="353"/>
        <v>-1.5561543199523742E-3</v>
      </c>
      <c r="H1451" s="140">
        <f t="shared" si="353"/>
        <v>-9.8036945261426034E-4</v>
      </c>
      <c r="I1451" s="141">
        <f t="shared" si="368"/>
        <v>21.41956009071022</v>
      </c>
      <c r="J1451" s="142">
        <f t="shared" si="362"/>
        <v>25.041670560347569</v>
      </c>
      <c r="K1451" s="142">
        <f t="shared" si="365"/>
        <v>19.439922990821579</v>
      </c>
      <c r="L1451" s="143">
        <f t="shared" si="363"/>
        <v>14993.692063497154</v>
      </c>
      <c r="M1451" s="137">
        <f t="shared" si="354"/>
        <v>-15025.002336208541</v>
      </c>
      <c r="N1451" s="137">
        <f t="shared" si="355"/>
        <v>29159.884486232368</v>
      </c>
      <c r="O1451" s="143">
        <f t="shared" si="367"/>
        <v>-13.762063497155395</v>
      </c>
      <c r="P1451" s="137">
        <f t="shared" si="364"/>
        <v>-23.417663791458835</v>
      </c>
      <c r="Q1451" s="137">
        <f t="shared" si="356"/>
        <v>28.615513767632365</v>
      </c>
      <c r="R1451" s="144">
        <f t="shared" si="357"/>
        <v>-8.5642135209818662</v>
      </c>
      <c r="T1451" s="92">
        <f t="shared" si="366"/>
        <v>3.861003861003861E-4</v>
      </c>
      <c r="U1451" s="92">
        <f>SUM($T$13:T1451)</f>
        <v>0.55559845559845078</v>
      </c>
      <c r="V1451" s="92">
        <f t="shared" si="358"/>
        <v>180</v>
      </c>
      <c r="W1451" s="92">
        <v>13.333506835488151</v>
      </c>
      <c r="Y1451" s="92">
        <f t="shared" si="359"/>
        <v>1230</v>
      </c>
      <c r="Z1451" s="92">
        <v>13.480708302846324</v>
      </c>
      <c r="AB1451" s="92">
        <f t="shared" si="360"/>
        <v>808</v>
      </c>
      <c r="AC1451" s="92">
        <v>26.156450076050533</v>
      </c>
      <c r="AE1451" s="92">
        <f t="shared" si="361"/>
        <v>540</v>
      </c>
      <c r="AF1451" s="92">
        <v>34.72212753092208</v>
      </c>
    </row>
    <row r="1452" spans="1:32">
      <c r="A1452" s="93">
        <v>1440</v>
      </c>
      <c r="B1452" s="130">
        <v>41843</v>
      </c>
      <c r="C1452" s="92">
        <v>17.416</v>
      </c>
      <c r="D1452" s="92">
        <v>22.072901000000002</v>
      </c>
      <c r="E1452" s="92">
        <v>12.928699999999999</v>
      </c>
      <c r="F1452" s="139">
        <f t="shared" si="353"/>
        <v>5.7418465778669159E-5</v>
      </c>
      <c r="G1452" s="140">
        <f t="shared" si="353"/>
        <v>-1.3636630726518995E-3</v>
      </c>
      <c r="H1452" s="140">
        <f t="shared" si="353"/>
        <v>1.9800908057268085E-3</v>
      </c>
      <c r="I1452" s="141">
        <f t="shared" si="368"/>
        <v>21.401128749425816</v>
      </c>
      <c r="J1452" s="142">
        <f t="shared" si="362"/>
        <v>25.046498375573741</v>
      </c>
      <c r="K1452" s="142">
        <f t="shared" si="365"/>
        <v>19.497530586988638</v>
      </c>
      <c r="L1452" s="143">
        <f t="shared" si="363"/>
        <v>14980.79012459807</v>
      </c>
      <c r="M1452" s="137">
        <f t="shared" si="354"/>
        <v>-15027.899025344244</v>
      </c>
      <c r="N1452" s="137">
        <f t="shared" si="355"/>
        <v>29246.295880482958</v>
      </c>
      <c r="O1452" s="143">
        <f t="shared" si="367"/>
        <v>-0.86012459807170671</v>
      </c>
      <c r="P1452" s="137">
        <f t="shared" si="364"/>
        <v>-20.520974655755708</v>
      </c>
      <c r="Q1452" s="137">
        <f t="shared" si="356"/>
        <v>-57.795880482957728</v>
      </c>
      <c r="R1452" s="144">
        <f t="shared" si="357"/>
        <v>-79.176979736785142</v>
      </c>
      <c r="T1452" s="92">
        <f t="shared" si="366"/>
        <v>3.861003861003861E-4</v>
      </c>
      <c r="U1452" s="92">
        <f>SUM($T$13:T1452)</f>
        <v>0.55598455598455121</v>
      </c>
      <c r="V1452" s="92">
        <f t="shared" si="358"/>
        <v>569</v>
      </c>
      <c r="W1452" s="92">
        <v>13.467987795089357</v>
      </c>
      <c r="Y1452" s="92">
        <f t="shared" si="359"/>
        <v>84</v>
      </c>
      <c r="Z1452" s="92">
        <v>13.522774588913308</v>
      </c>
      <c r="AB1452" s="92">
        <f t="shared" si="360"/>
        <v>112</v>
      </c>
      <c r="AC1452" s="92">
        <v>26.957411839477572</v>
      </c>
      <c r="AE1452" s="92">
        <f t="shared" si="361"/>
        <v>1418</v>
      </c>
      <c r="AF1452" s="92">
        <v>34.736393533823502</v>
      </c>
    </row>
    <row r="1453" spans="1:32">
      <c r="A1453" s="93">
        <v>1441</v>
      </c>
      <c r="B1453" s="130">
        <v>41842</v>
      </c>
      <c r="C1453" s="92">
        <v>17.541</v>
      </c>
      <c r="D1453" s="92">
        <v>22.134899000000001</v>
      </c>
      <c r="E1453" s="92">
        <v>12.935</v>
      </c>
      <c r="F1453" s="139">
        <f t="shared" si="353"/>
        <v>-7.1261615643349874E-3</v>
      </c>
      <c r="G1453" s="140">
        <f t="shared" si="353"/>
        <v>-2.8009163267471715E-3</v>
      </c>
      <c r="H1453" s="140">
        <f t="shared" si="353"/>
        <v>-4.8705063780452029E-4</v>
      </c>
      <c r="I1453" s="141">
        <f t="shared" si="368"/>
        <v>21.247400855139386</v>
      </c>
      <c r="J1453" s="142">
        <f t="shared" si="362"/>
        <v>25.010451057883753</v>
      </c>
      <c r="K1453" s="142">
        <f t="shared" si="365"/>
        <v>19.449522481638962</v>
      </c>
      <c r="L1453" s="143">
        <f t="shared" si="363"/>
        <v>14873.18059859757</v>
      </c>
      <c r="M1453" s="137">
        <f t="shared" si="354"/>
        <v>-15006.270634730252</v>
      </c>
      <c r="N1453" s="137">
        <f t="shared" si="355"/>
        <v>29174.283722458444</v>
      </c>
      <c r="O1453" s="143">
        <f t="shared" si="367"/>
        <v>106.7494014024287</v>
      </c>
      <c r="P1453" s="137">
        <f t="shared" si="364"/>
        <v>-42.149365269748159</v>
      </c>
      <c r="Q1453" s="137">
        <f t="shared" si="356"/>
        <v>14.216277541556337</v>
      </c>
      <c r="R1453" s="144">
        <f t="shared" si="357"/>
        <v>78.816313674236881</v>
      </c>
      <c r="T1453" s="92">
        <f t="shared" si="366"/>
        <v>3.861003861003861E-4</v>
      </c>
      <c r="U1453" s="92">
        <f>SUM($T$13:T1453)</f>
        <v>0.55637065637065164</v>
      </c>
      <c r="V1453" s="92">
        <f t="shared" si="358"/>
        <v>2567</v>
      </c>
      <c r="W1453" s="92">
        <v>13.498852496464679</v>
      </c>
      <c r="Y1453" s="92">
        <f t="shared" si="359"/>
        <v>1023</v>
      </c>
      <c r="Z1453" s="92">
        <v>13.614558286111787</v>
      </c>
      <c r="AB1453" s="92">
        <f t="shared" si="360"/>
        <v>1858</v>
      </c>
      <c r="AC1453" s="92">
        <v>27.035511040292477</v>
      </c>
      <c r="AE1453" s="92">
        <f t="shared" si="361"/>
        <v>1513</v>
      </c>
      <c r="AF1453" s="92">
        <v>35.22980628987716</v>
      </c>
    </row>
    <row r="1454" spans="1:32">
      <c r="A1454" s="93">
        <v>1442</v>
      </c>
      <c r="B1454" s="130">
        <v>41841</v>
      </c>
      <c r="C1454" s="92">
        <v>17.533999999999999</v>
      </c>
      <c r="D1454" s="92">
        <v>22.142299999999999</v>
      </c>
      <c r="E1454" s="92">
        <v>12.9679</v>
      </c>
      <c r="F1454" s="139">
        <f t="shared" si="353"/>
        <v>3.9922436409267625E-4</v>
      </c>
      <c r="G1454" s="140">
        <f t="shared" si="353"/>
        <v>-3.3424711976615118E-4</v>
      </c>
      <c r="H1454" s="140">
        <f t="shared" si="353"/>
        <v>-2.5370337525736364E-3</v>
      </c>
      <c r="I1454" s="141">
        <f t="shared" si="368"/>
        <v>21.408443361469146</v>
      </c>
      <c r="J1454" s="142">
        <f t="shared" si="362"/>
        <v>25.072316848263281</v>
      </c>
      <c r="K1454" s="142">
        <f t="shared" si="365"/>
        <v>19.40963186020867</v>
      </c>
      <c r="L1454" s="143">
        <f t="shared" si="363"/>
        <v>14985.910353028403</v>
      </c>
      <c r="M1454" s="137">
        <f t="shared" si="354"/>
        <v>-15043.390108957969</v>
      </c>
      <c r="N1454" s="137">
        <f t="shared" si="355"/>
        <v>29114.447790313003</v>
      </c>
      <c r="O1454" s="143">
        <f t="shared" si="367"/>
        <v>-5.9803530284043518</v>
      </c>
      <c r="P1454" s="137">
        <f t="shared" si="364"/>
        <v>-5.0298910420315224</v>
      </c>
      <c r="Q1454" s="137">
        <f t="shared" si="356"/>
        <v>74.05220968699723</v>
      </c>
      <c r="R1454" s="144">
        <f t="shared" si="357"/>
        <v>63.041965616561356</v>
      </c>
      <c r="T1454" s="92">
        <f t="shared" si="366"/>
        <v>3.861003861003861E-4</v>
      </c>
      <c r="U1454" s="92">
        <f>SUM($T$13:T1454)</f>
        <v>0.55675675675675207</v>
      </c>
      <c r="V1454" s="92">
        <f t="shared" si="358"/>
        <v>141</v>
      </c>
      <c r="W1454" s="92">
        <v>13.535557471701395</v>
      </c>
      <c r="Y1454" s="92">
        <f t="shared" si="359"/>
        <v>1932</v>
      </c>
      <c r="Z1454" s="92">
        <v>13.660706097727598</v>
      </c>
      <c r="AB1454" s="92">
        <f t="shared" si="360"/>
        <v>249</v>
      </c>
      <c r="AC1454" s="92">
        <v>27.127386876793025</v>
      </c>
      <c r="AE1454" s="92">
        <f t="shared" si="361"/>
        <v>2295</v>
      </c>
      <c r="AF1454" s="92">
        <v>35.428379575621875</v>
      </c>
    </row>
    <row r="1455" spans="1:32">
      <c r="A1455" s="93">
        <v>1443</v>
      </c>
      <c r="B1455" s="130">
        <v>41838</v>
      </c>
      <c r="C1455" s="92">
        <v>17.5581</v>
      </c>
      <c r="D1455" s="92">
        <v>22.198499999999999</v>
      </c>
      <c r="E1455" s="92">
        <v>12.942600000000001</v>
      </c>
      <c r="F1455" s="139">
        <f t="shared" si="353"/>
        <v>-1.3725858720476936E-3</v>
      </c>
      <c r="G1455" s="140">
        <f t="shared" si="353"/>
        <v>-2.5317025925175596E-3</v>
      </c>
      <c r="H1455" s="140">
        <f t="shared" si="353"/>
        <v>1.9547849736529788E-3</v>
      </c>
      <c r="I1455" s="141">
        <f t="shared" si="368"/>
        <v>21.370526799596764</v>
      </c>
      <c r="J1455" s="142">
        <f t="shared" si="362"/>
        <v>25.017203126787845</v>
      </c>
      <c r="K1455" s="142">
        <f t="shared" si="365"/>
        <v>19.497038160802312</v>
      </c>
      <c r="L1455" s="143">
        <f t="shared" si="363"/>
        <v>14959.368759717734</v>
      </c>
      <c r="M1455" s="137">
        <f t="shared" si="354"/>
        <v>-15010.321876072707</v>
      </c>
      <c r="N1455" s="137">
        <f t="shared" si="355"/>
        <v>29245.557241203467</v>
      </c>
      <c r="O1455" s="143">
        <f t="shared" si="367"/>
        <v>20.561240282264407</v>
      </c>
      <c r="P1455" s="137">
        <f t="shared" si="364"/>
        <v>-38.098123927293273</v>
      </c>
      <c r="Q1455" s="137">
        <f t="shared" si="356"/>
        <v>-57.057241203467129</v>
      </c>
      <c r="R1455" s="144">
        <f t="shared" si="357"/>
        <v>-74.594124848495994</v>
      </c>
      <c r="T1455" s="92">
        <f t="shared" si="366"/>
        <v>3.861003861003861E-4</v>
      </c>
      <c r="U1455" s="92">
        <f>SUM($T$13:T1455)</f>
        <v>0.5571428571428525</v>
      </c>
      <c r="V1455" s="92">
        <f t="shared" si="358"/>
        <v>1811</v>
      </c>
      <c r="W1455" s="92">
        <v>13.53600138198999</v>
      </c>
      <c r="Y1455" s="92">
        <f t="shared" si="359"/>
        <v>528</v>
      </c>
      <c r="Z1455" s="92">
        <v>13.748683575766336</v>
      </c>
      <c r="AB1455" s="92">
        <f t="shared" si="360"/>
        <v>2108</v>
      </c>
      <c r="AC1455" s="92">
        <v>27.88383025793155</v>
      </c>
      <c r="AE1455" s="92">
        <f t="shared" si="361"/>
        <v>114</v>
      </c>
      <c r="AF1455" s="92">
        <v>35.446613005846302</v>
      </c>
    </row>
    <row r="1456" spans="1:32">
      <c r="A1456" s="93">
        <v>1444</v>
      </c>
      <c r="B1456" s="130">
        <v>41837</v>
      </c>
      <c r="C1456" s="92">
        <v>17.4709</v>
      </c>
      <c r="D1456" s="92">
        <v>22.132200000000001</v>
      </c>
      <c r="E1456" s="92">
        <v>12.9948</v>
      </c>
      <c r="F1456" s="139">
        <f t="shared" si="353"/>
        <v>4.9911567234657284E-3</v>
      </c>
      <c r="G1456" s="140">
        <f t="shared" si="353"/>
        <v>2.995635318675971E-3</v>
      </c>
      <c r="H1456" s="140">
        <f t="shared" si="353"/>
        <v>-4.0169914119493333E-3</v>
      </c>
      <c r="I1456" s="141">
        <f t="shared" si="368"/>
        <v>21.506710254766492</v>
      </c>
      <c r="J1456" s="142">
        <f t="shared" si="362"/>
        <v>25.155832630737116</v>
      </c>
      <c r="K1456" s="142">
        <f t="shared" si="365"/>
        <v>19.380833364114878</v>
      </c>
      <c r="L1456" s="143">
        <f t="shared" si="363"/>
        <v>15054.697178336544</v>
      </c>
      <c r="M1456" s="137">
        <f t="shared" si="354"/>
        <v>-15093.49957844227</v>
      </c>
      <c r="N1456" s="137">
        <f t="shared" si="355"/>
        <v>29071.250046172318</v>
      </c>
      <c r="O1456" s="143">
        <f t="shared" si="367"/>
        <v>-74.76717833654584</v>
      </c>
      <c r="P1456" s="137">
        <f t="shared" si="364"/>
        <v>45.079578442269849</v>
      </c>
      <c r="Q1456" s="137">
        <f t="shared" si="356"/>
        <v>117.24995382768248</v>
      </c>
      <c r="R1456" s="144">
        <f t="shared" si="357"/>
        <v>87.562353933406484</v>
      </c>
      <c r="T1456" s="92">
        <f t="shared" si="366"/>
        <v>3.861003861003861E-4</v>
      </c>
      <c r="U1456" s="92">
        <f>SUM($T$13:T1456)</f>
        <v>0.55752895752895293</v>
      </c>
      <c r="V1456" s="92">
        <f t="shared" si="358"/>
        <v>2225</v>
      </c>
      <c r="W1456" s="92">
        <v>13.564032852240416</v>
      </c>
      <c r="Y1456" s="92">
        <f t="shared" si="359"/>
        <v>1414</v>
      </c>
      <c r="Z1456" s="92">
        <v>13.813207209819666</v>
      </c>
      <c r="AB1456" s="92">
        <f t="shared" si="360"/>
        <v>221</v>
      </c>
      <c r="AC1456" s="92">
        <v>27.884922458404617</v>
      </c>
      <c r="AE1456" s="92">
        <f t="shared" si="361"/>
        <v>84</v>
      </c>
      <c r="AF1456" s="92">
        <v>35.656390680242112</v>
      </c>
    </row>
    <row r="1457" spans="1:32">
      <c r="A1457" s="93">
        <v>1445</v>
      </c>
      <c r="B1457" s="130">
        <v>41836</v>
      </c>
      <c r="C1457" s="92">
        <v>17.559000000000001</v>
      </c>
      <c r="D1457" s="92">
        <v>22.177999</v>
      </c>
      <c r="E1457" s="92">
        <v>12.924799999999999</v>
      </c>
      <c r="F1457" s="139">
        <f t="shared" si="353"/>
        <v>-5.0173700096817209E-3</v>
      </c>
      <c r="G1457" s="140">
        <f t="shared" si="353"/>
        <v>-2.0650645714249682E-3</v>
      </c>
      <c r="H1457" s="140">
        <f t="shared" si="353"/>
        <v>5.4159445407280238E-3</v>
      </c>
      <c r="I1457" s="141">
        <f t="shared" si="368"/>
        <v>21.292528783529811</v>
      </c>
      <c r="J1457" s="142">
        <f t="shared" si="362"/>
        <v>25.028906735003464</v>
      </c>
      <c r="K1457" s="142">
        <f t="shared" si="365"/>
        <v>19.564388864818028</v>
      </c>
      <c r="L1457" s="143">
        <f t="shared" si="363"/>
        <v>14904.770148470867</v>
      </c>
      <c r="M1457" s="137">
        <f t="shared" si="354"/>
        <v>-15017.344041002078</v>
      </c>
      <c r="N1457" s="137">
        <f t="shared" si="355"/>
        <v>29346.583297227044</v>
      </c>
      <c r="O1457" s="143">
        <f t="shared" si="367"/>
        <v>75.159851529131629</v>
      </c>
      <c r="P1457" s="137">
        <f t="shared" si="364"/>
        <v>-31.075958997922498</v>
      </c>
      <c r="Q1457" s="137">
        <f t="shared" si="356"/>
        <v>-158.08329722704366</v>
      </c>
      <c r="R1457" s="144">
        <f t="shared" si="357"/>
        <v>-113.99940469583453</v>
      </c>
      <c r="T1457" s="92">
        <f t="shared" si="366"/>
        <v>3.861003861003861E-4</v>
      </c>
      <c r="U1457" s="92">
        <f>SUM($T$13:T1457)</f>
        <v>0.55791505791505336</v>
      </c>
      <c r="V1457" s="92">
        <f t="shared" si="358"/>
        <v>289</v>
      </c>
      <c r="W1457" s="92">
        <v>13.622326110064023</v>
      </c>
      <c r="Y1457" s="92">
        <f t="shared" si="359"/>
        <v>1510</v>
      </c>
      <c r="Z1457" s="92">
        <v>13.877543724267525</v>
      </c>
      <c r="AB1457" s="92">
        <f t="shared" si="360"/>
        <v>162</v>
      </c>
      <c r="AC1457" s="92">
        <v>28.412386680327472</v>
      </c>
      <c r="AE1457" s="92">
        <f t="shared" si="361"/>
        <v>2329</v>
      </c>
      <c r="AF1457" s="92">
        <v>35.887310052154135</v>
      </c>
    </row>
    <row r="1458" spans="1:32">
      <c r="A1458" s="93">
        <v>1446</v>
      </c>
      <c r="B1458" s="130">
        <v>41835</v>
      </c>
      <c r="C1458" s="92">
        <v>17.631499999999999</v>
      </c>
      <c r="D1458" s="92">
        <v>22.110099999999999</v>
      </c>
      <c r="E1458" s="92">
        <v>12.942600000000001</v>
      </c>
      <c r="F1458" s="139">
        <f t="shared" si="353"/>
        <v>-4.1119587102628197E-3</v>
      </c>
      <c r="G1458" s="140">
        <f t="shared" si="353"/>
        <v>3.0709494755789546E-3</v>
      </c>
      <c r="H1458" s="140">
        <f t="shared" si="353"/>
        <v>-1.3753032620957839E-3</v>
      </c>
      <c r="I1458" s="141">
        <f t="shared" si="368"/>
        <v>21.311904494796245</v>
      </c>
      <c r="J1458" s="142">
        <f t="shared" si="362"/>
        <v>25.157721562512155</v>
      </c>
      <c r="K1458" s="142">
        <f t="shared" si="365"/>
        <v>19.432237973822879</v>
      </c>
      <c r="L1458" s="143">
        <f t="shared" si="363"/>
        <v>14918.333146357372</v>
      </c>
      <c r="M1458" s="137">
        <f t="shared" si="354"/>
        <v>-15094.632937507293</v>
      </c>
      <c r="N1458" s="137">
        <f t="shared" si="355"/>
        <v>29148.35696073432</v>
      </c>
      <c r="O1458" s="143">
        <f t="shared" si="367"/>
        <v>61.596853642626229</v>
      </c>
      <c r="P1458" s="137">
        <f t="shared" si="364"/>
        <v>46.212937507292736</v>
      </c>
      <c r="Q1458" s="137">
        <f t="shared" si="356"/>
        <v>40.143039265680272</v>
      </c>
      <c r="R1458" s="144">
        <f t="shared" si="357"/>
        <v>147.95283041559924</v>
      </c>
      <c r="T1458" s="92">
        <f t="shared" si="366"/>
        <v>3.861003861003861E-4</v>
      </c>
      <c r="U1458" s="92">
        <f>SUM($T$13:T1458)</f>
        <v>0.55830115830115379</v>
      </c>
      <c r="V1458" s="92">
        <f t="shared" si="358"/>
        <v>1519</v>
      </c>
      <c r="W1458" s="92">
        <v>13.800487160560806</v>
      </c>
      <c r="Y1458" s="92">
        <f t="shared" si="359"/>
        <v>1862</v>
      </c>
      <c r="Z1458" s="92">
        <v>13.902613036547336</v>
      </c>
      <c r="AB1458" s="92">
        <f t="shared" si="360"/>
        <v>1439</v>
      </c>
      <c r="AC1458" s="92">
        <v>28.615513767632365</v>
      </c>
      <c r="AE1458" s="92">
        <f t="shared" si="361"/>
        <v>1345</v>
      </c>
      <c r="AF1458" s="92">
        <v>35.959964621481049</v>
      </c>
    </row>
    <row r="1459" spans="1:32">
      <c r="A1459" s="93">
        <v>1447</v>
      </c>
      <c r="B1459" s="130">
        <v>41834</v>
      </c>
      <c r="C1459" s="92">
        <v>17.660999</v>
      </c>
      <c r="D1459" s="92">
        <v>22.2318</v>
      </c>
      <c r="E1459" s="92">
        <v>12.944900000000001</v>
      </c>
      <c r="F1459" s="139">
        <f t="shared" si="353"/>
        <v>-1.6702905651034827E-3</v>
      </c>
      <c r="G1459" s="140">
        <f t="shared" si="353"/>
        <v>-5.4741406453818753E-3</v>
      </c>
      <c r="H1459" s="140">
        <f t="shared" si="353"/>
        <v>-1.776761504530544E-4</v>
      </c>
      <c r="I1459" s="141">
        <f t="shared" si="368"/>
        <v>21.364155948935842</v>
      </c>
      <c r="J1459" s="142">
        <f t="shared" si="362"/>
        <v>24.943404720715371</v>
      </c>
      <c r="K1459" s="142">
        <f t="shared" si="365"/>
        <v>19.455542599788334</v>
      </c>
      <c r="L1459" s="143">
        <f t="shared" si="363"/>
        <v>14954.90916425509</v>
      </c>
      <c r="M1459" s="137">
        <f t="shared" si="354"/>
        <v>-14966.042832429222</v>
      </c>
      <c r="N1459" s="137">
        <f t="shared" si="355"/>
        <v>29183.3138996825</v>
      </c>
      <c r="O1459" s="143">
        <f t="shared" si="367"/>
        <v>25.020835744908254</v>
      </c>
      <c r="P1459" s="137">
        <f t="shared" si="364"/>
        <v>-82.377167570777601</v>
      </c>
      <c r="Q1459" s="137">
        <f t="shared" si="356"/>
        <v>5.1861003174999496</v>
      </c>
      <c r="R1459" s="144">
        <f t="shared" si="357"/>
        <v>-52.170231508369397</v>
      </c>
      <c r="T1459" s="92">
        <f t="shared" si="366"/>
        <v>3.861003861003861E-4</v>
      </c>
      <c r="U1459" s="92">
        <f>SUM($T$13:T1459)</f>
        <v>0.55868725868725422</v>
      </c>
      <c r="V1459" s="92">
        <f t="shared" si="358"/>
        <v>1449</v>
      </c>
      <c r="W1459" s="92">
        <v>13.803889432238066</v>
      </c>
      <c r="Y1459" s="92">
        <f t="shared" si="359"/>
        <v>1776</v>
      </c>
      <c r="Z1459" s="92">
        <v>14.246751818514895</v>
      </c>
      <c r="AB1459" s="92">
        <f t="shared" si="360"/>
        <v>43</v>
      </c>
      <c r="AC1459" s="92">
        <v>28.698769386915956</v>
      </c>
      <c r="AE1459" s="92">
        <f t="shared" si="361"/>
        <v>1600</v>
      </c>
      <c r="AF1459" s="92">
        <v>36.091501131044424</v>
      </c>
    </row>
    <row r="1460" spans="1:32">
      <c r="A1460" s="93">
        <v>1448</v>
      </c>
      <c r="B1460" s="130">
        <v>41831</v>
      </c>
      <c r="C1460" s="92">
        <v>17.6724</v>
      </c>
      <c r="D1460" s="92">
        <v>22.246300000000002</v>
      </c>
      <c r="E1460" s="92">
        <v>12.975</v>
      </c>
      <c r="F1460" s="139">
        <f t="shared" si="353"/>
        <v>-6.4513025961376869E-4</v>
      </c>
      <c r="G1460" s="140">
        <f t="shared" si="353"/>
        <v>-6.5179378143787048E-4</v>
      </c>
      <c r="H1460" s="140">
        <f t="shared" si="353"/>
        <v>-2.319845857418068E-3</v>
      </c>
      <c r="I1460" s="141">
        <f t="shared" si="368"/>
        <v>21.386094276957291</v>
      </c>
      <c r="J1460" s="142">
        <f t="shared" si="362"/>
        <v>25.064352555705891</v>
      </c>
      <c r="K1460" s="142">
        <f t="shared" si="365"/>
        <v>19.413858119460503</v>
      </c>
      <c r="L1460" s="143">
        <f t="shared" si="363"/>
        <v>14970.265993870104</v>
      </c>
      <c r="M1460" s="137">
        <f t="shared" si="354"/>
        <v>-15038.611533423535</v>
      </c>
      <c r="N1460" s="137">
        <f t="shared" si="355"/>
        <v>29120.787179190756</v>
      </c>
      <c r="O1460" s="143">
        <f t="shared" si="367"/>
        <v>9.6640061298949149</v>
      </c>
      <c r="P1460" s="137">
        <f t="shared" si="364"/>
        <v>-9.8084665764654346</v>
      </c>
      <c r="Q1460" s="137">
        <f t="shared" si="356"/>
        <v>67.712820809243567</v>
      </c>
      <c r="R1460" s="144">
        <f t="shared" si="357"/>
        <v>67.568360362673047</v>
      </c>
      <c r="T1460" s="92">
        <f t="shared" si="366"/>
        <v>3.861003861003861E-4</v>
      </c>
      <c r="U1460" s="92">
        <f>SUM($T$13:T1460)</f>
        <v>0.55907335907335465</v>
      </c>
      <c r="V1460" s="92">
        <f t="shared" si="358"/>
        <v>557</v>
      </c>
      <c r="W1460" s="92">
        <v>13.901393130900033</v>
      </c>
      <c r="Y1460" s="92">
        <f t="shared" si="359"/>
        <v>1752</v>
      </c>
      <c r="Z1460" s="92">
        <v>14.25166826320492</v>
      </c>
      <c r="AB1460" s="92">
        <f t="shared" si="360"/>
        <v>54</v>
      </c>
      <c r="AC1460" s="92">
        <v>28.822878419261542</v>
      </c>
      <c r="AE1460" s="92">
        <f t="shared" si="361"/>
        <v>819</v>
      </c>
      <c r="AF1460" s="92">
        <v>36.524774943483862</v>
      </c>
    </row>
    <row r="1461" spans="1:32">
      <c r="A1461" s="93">
        <v>1449</v>
      </c>
      <c r="B1461" s="130">
        <v>41830</v>
      </c>
      <c r="C1461" s="92">
        <v>17.688700000000001</v>
      </c>
      <c r="D1461" s="92">
        <v>22.243798999999999</v>
      </c>
      <c r="E1461" s="92">
        <v>12.990600000000001</v>
      </c>
      <c r="F1461" s="139">
        <f t="shared" si="353"/>
        <v>-9.2149225211579644E-4</v>
      </c>
      <c r="G1461" s="140">
        <f t="shared" si="353"/>
        <v>1.1243582986897316E-4</v>
      </c>
      <c r="H1461" s="140">
        <f t="shared" si="353"/>
        <v>-1.2008683201700787E-3</v>
      </c>
      <c r="I1461" s="141">
        <f t="shared" si="368"/>
        <v>21.380180157953944</v>
      </c>
      <c r="J1461" s="142">
        <f t="shared" si="362"/>
        <v>25.083519969318196</v>
      </c>
      <c r="K1461" s="142">
        <f t="shared" si="365"/>
        <v>19.43563230335781</v>
      </c>
      <c r="L1461" s="143">
        <f t="shared" si="363"/>
        <v>14966.12611056776</v>
      </c>
      <c r="M1461" s="137">
        <f t="shared" si="354"/>
        <v>-15050.111981590917</v>
      </c>
      <c r="N1461" s="137">
        <f t="shared" si="355"/>
        <v>29153.448455036716</v>
      </c>
      <c r="O1461" s="143">
        <f t="shared" si="367"/>
        <v>13.803889432238066</v>
      </c>
      <c r="P1461" s="137">
        <f t="shared" si="364"/>
        <v>1.6919815909168392</v>
      </c>
      <c r="Q1461" s="137">
        <f t="shared" si="356"/>
        <v>35.051544963283959</v>
      </c>
      <c r="R1461" s="144">
        <f t="shared" si="357"/>
        <v>50.547415986438864</v>
      </c>
      <c r="T1461" s="92">
        <f t="shared" si="366"/>
        <v>3.861003861003861E-4</v>
      </c>
      <c r="U1461" s="92">
        <f>SUM($T$13:T1461)</f>
        <v>0.55945945945945508</v>
      </c>
      <c r="V1461" s="92">
        <f t="shared" si="358"/>
        <v>404</v>
      </c>
      <c r="W1461" s="92">
        <v>14.049007003264705</v>
      </c>
      <c r="Y1461" s="92">
        <f t="shared" si="359"/>
        <v>9</v>
      </c>
      <c r="Z1461" s="92">
        <v>14.276260800897944</v>
      </c>
      <c r="AB1461" s="92">
        <f t="shared" si="360"/>
        <v>2563</v>
      </c>
      <c r="AC1461" s="92">
        <v>28.936609188865987</v>
      </c>
      <c r="AE1461" s="92">
        <f t="shared" si="361"/>
        <v>2378</v>
      </c>
      <c r="AF1461" s="92">
        <v>36.637201717328935</v>
      </c>
    </row>
    <row r="1462" spans="1:32">
      <c r="A1462" s="93">
        <v>1450</v>
      </c>
      <c r="B1462" s="130">
        <v>41829</v>
      </c>
      <c r="C1462" s="92">
        <v>17.683599000000001</v>
      </c>
      <c r="D1462" s="92">
        <v>22.246700000000001</v>
      </c>
      <c r="E1462" s="92">
        <v>12.967599999999999</v>
      </c>
      <c r="F1462" s="139">
        <f t="shared" si="353"/>
        <v>2.8845937979027347E-4</v>
      </c>
      <c r="G1462" s="140">
        <f t="shared" si="353"/>
        <v>-1.3040136289887982E-4</v>
      </c>
      <c r="H1462" s="140">
        <f t="shared" si="353"/>
        <v>1.7736512538943927E-3</v>
      </c>
      <c r="I1462" s="141">
        <f t="shared" si="368"/>
        <v>21.406073001881573</v>
      </c>
      <c r="J1462" s="142">
        <f t="shared" si="362"/>
        <v>25.077429442537543</v>
      </c>
      <c r="K1462" s="142">
        <f t="shared" si="365"/>
        <v>19.493513479749531</v>
      </c>
      <c r="L1462" s="143">
        <f t="shared" si="363"/>
        <v>14984.251101317101</v>
      </c>
      <c r="M1462" s="137">
        <f t="shared" si="354"/>
        <v>-15046.457665522526</v>
      </c>
      <c r="N1462" s="137">
        <f t="shared" si="355"/>
        <v>29240.270219624297</v>
      </c>
      <c r="O1462" s="143">
        <f t="shared" si="367"/>
        <v>-4.3211013171021477</v>
      </c>
      <c r="P1462" s="137">
        <f t="shared" si="364"/>
        <v>-1.9623344774736324</v>
      </c>
      <c r="Q1462" s="137">
        <f t="shared" si="356"/>
        <v>-51.77021962429717</v>
      </c>
      <c r="R1462" s="144">
        <f t="shared" si="357"/>
        <v>-58.05365541887295</v>
      </c>
      <c r="T1462" s="92">
        <f t="shared" si="366"/>
        <v>3.861003861003861E-4</v>
      </c>
      <c r="U1462" s="92">
        <f>SUM($T$13:T1462)</f>
        <v>0.55984555984555551</v>
      </c>
      <c r="V1462" s="92">
        <f t="shared" si="358"/>
        <v>2116</v>
      </c>
      <c r="W1462" s="92">
        <v>14.117954982537412</v>
      </c>
      <c r="Y1462" s="92">
        <f t="shared" si="359"/>
        <v>1572</v>
      </c>
      <c r="Z1462" s="92">
        <v>14.417042659100844</v>
      </c>
      <c r="AB1462" s="92">
        <f t="shared" si="360"/>
        <v>1760</v>
      </c>
      <c r="AC1462" s="92">
        <v>29.688658119452157</v>
      </c>
      <c r="AE1462" s="92">
        <f t="shared" si="361"/>
        <v>2370</v>
      </c>
      <c r="AF1462" s="92">
        <v>36.772481367179353</v>
      </c>
    </row>
    <row r="1463" spans="1:32">
      <c r="A1463" s="93">
        <v>1451</v>
      </c>
      <c r="B1463" s="130">
        <v>41828</v>
      </c>
      <c r="C1463" s="92">
        <v>17.7117</v>
      </c>
      <c r="D1463" s="92">
        <v>22.3002</v>
      </c>
      <c r="E1463" s="92">
        <v>12.9832</v>
      </c>
      <c r="F1463" s="139">
        <f t="shared" si="353"/>
        <v>-1.5865783634546604E-3</v>
      </c>
      <c r="G1463" s="140">
        <f t="shared" si="353"/>
        <v>-2.3990816225862854E-3</v>
      </c>
      <c r="H1463" s="140">
        <f t="shared" si="353"/>
        <v>-1.201552775895065E-3</v>
      </c>
      <c r="I1463" s="141">
        <f t="shared" si="368"/>
        <v>21.365947381679906</v>
      </c>
      <c r="J1463" s="142">
        <f t="shared" si="362"/>
        <v>25.020529353548401</v>
      </c>
      <c r="K1463" s="142">
        <f t="shared" si="365"/>
        <v>19.435618984533857</v>
      </c>
      <c r="L1463" s="143">
        <f t="shared" si="363"/>
        <v>14956.163167175933</v>
      </c>
      <c r="M1463" s="137">
        <f t="shared" si="354"/>
        <v>-15012.31761212904</v>
      </c>
      <c r="N1463" s="137">
        <f t="shared" si="355"/>
        <v>29153.428476800786</v>
      </c>
      <c r="O1463" s="143">
        <f t="shared" si="367"/>
        <v>23.766832824065204</v>
      </c>
      <c r="P1463" s="137">
        <f t="shared" si="364"/>
        <v>-36.102387870960229</v>
      </c>
      <c r="Q1463" s="137">
        <f t="shared" si="356"/>
        <v>35.071523199214425</v>
      </c>
      <c r="R1463" s="144">
        <f t="shared" si="357"/>
        <v>22.735968152319401</v>
      </c>
      <c r="T1463" s="92">
        <f t="shared" si="366"/>
        <v>3.861003861003861E-4</v>
      </c>
      <c r="U1463" s="92">
        <f>SUM($T$13:T1463)</f>
        <v>0.56023166023165594</v>
      </c>
      <c r="V1463" s="92">
        <f t="shared" si="358"/>
        <v>1485</v>
      </c>
      <c r="W1463" s="92">
        <v>14.224346272974799</v>
      </c>
      <c r="Y1463" s="92">
        <f t="shared" si="359"/>
        <v>488</v>
      </c>
      <c r="Z1463" s="92">
        <v>14.510202138169916</v>
      </c>
      <c r="AB1463" s="92">
        <f t="shared" si="360"/>
        <v>610</v>
      </c>
      <c r="AC1463" s="92">
        <v>29.758118879577523</v>
      </c>
      <c r="AE1463" s="92">
        <f t="shared" si="361"/>
        <v>148</v>
      </c>
      <c r="AF1463" s="92">
        <v>37.109513760409754</v>
      </c>
    </row>
    <row r="1464" spans="1:32">
      <c r="A1464" s="93">
        <v>1452</v>
      </c>
      <c r="B1464" s="130">
        <v>41827</v>
      </c>
      <c r="C1464" s="92">
        <v>17.620999999999999</v>
      </c>
      <c r="D1464" s="92">
        <v>22.2453</v>
      </c>
      <c r="E1464" s="92">
        <v>13.016</v>
      </c>
      <c r="F1464" s="139">
        <f t="shared" si="353"/>
        <v>5.1472674649566397E-3</v>
      </c>
      <c r="G1464" s="140">
        <f t="shared" si="353"/>
        <v>2.4679370473763562E-3</v>
      </c>
      <c r="H1464" s="140">
        <f t="shared" si="353"/>
        <v>-2.5199754148740316E-3</v>
      </c>
      <c r="I1464" s="141">
        <f t="shared" si="368"/>
        <v>21.510051009023325</v>
      </c>
      <c r="J1464" s="142">
        <f t="shared" si="362"/>
        <v>25.142597588704131</v>
      </c>
      <c r="K1464" s="142">
        <f t="shared" si="365"/>
        <v>19.409963798401964</v>
      </c>
      <c r="L1464" s="143">
        <f t="shared" si="363"/>
        <v>15057.035706316328</v>
      </c>
      <c r="M1464" s="137">
        <f t="shared" si="354"/>
        <v>-15085.55855322248</v>
      </c>
      <c r="N1464" s="137">
        <f t="shared" si="355"/>
        <v>29114.945697602947</v>
      </c>
      <c r="O1464" s="143">
        <f t="shared" si="367"/>
        <v>-77.105706316329815</v>
      </c>
      <c r="P1464" s="137">
        <f t="shared" si="364"/>
        <v>37.138553222479459</v>
      </c>
      <c r="Q1464" s="137">
        <f t="shared" si="356"/>
        <v>73.554302397053107</v>
      </c>
      <c r="R1464" s="144">
        <f t="shared" si="357"/>
        <v>33.58714930320275</v>
      </c>
      <c r="T1464" s="92">
        <f t="shared" si="366"/>
        <v>3.861003861003861E-4</v>
      </c>
      <c r="U1464" s="92">
        <f>SUM($T$13:T1464)</f>
        <v>0.56061776061775637</v>
      </c>
      <c r="V1464" s="92">
        <f t="shared" si="358"/>
        <v>2183</v>
      </c>
      <c r="W1464" s="92">
        <v>14.246646713287191</v>
      </c>
      <c r="Y1464" s="92">
        <f t="shared" si="359"/>
        <v>2381</v>
      </c>
      <c r="Z1464" s="92">
        <v>14.555795315143769</v>
      </c>
      <c r="AB1464" s="92">
        <f t="shared" si="360"/>
        <v>2218</v>
      </c>
      <c r="AC1464" s="92">
        <v>29.878188177088305</v>
      </c>
      <c r="AE1464" s="92">
        <f t="shared" si="361"/>
        <v>1325</v>
      </c>
      <c r="AF1464" s="92">
        <v>37.244316182832335</v>
      </c>
    </row>
    <row r="1465" spans="1:32">
      <c r="A1465" s="93">
        <v>1453</v>
      </c>
      <c r="B1465" s="130">
        <v>41824</v>
      </c>
      <c r="C1465" s="92">
        <v>17.631701</v>
      </c>
      <c r="D1465" s="92">
        <v>22.219100999999998</v>
      </c>
      <c r="E1465" s="92">
        <v>12.97</v>
      </c>
      <c r="F1465" s="139">
        <f t="shared" si="353"/>
        <v>-6.0691818673652698E-4</v>
      </c>
      <c r="G1465" s="140">
        <f t="shared" si="353"/>
        <v>1.1791206133857646E-3</v>
      </c>
      <c r="H1465" s="140">
        <f t="shared" si="353"/>
        <v>3.5466461063993204E-3</v>
      </c>
      <c r="I1465" s="141">
        <f t="shared" si="368"/>
        <v>21.386912011495657</v>
      </c>
      <c r="J1465" s="142">
        <f t="shared" si="362"/>
        <v>25.110273170368146</v>
      </c>
      <c r="K1465" s="142">
        <f t="shared" si="365"/>
        <v>19.528014186584425</v>
      </c>
      <c r="L1465" s="143">
        <f t="shared" si="363"/>
        <v>14970.83840804696</v>
      </c>
      <c r="M1465" s="137">
        <f t="shared" si="354"/>
        <v>-15066.163902220887</v>
      </c>
      <c r="N1465" s="137">
        <f t="shared" si="355"/>
        <v>29292.021279876637</v>
      </c>
      <c r="O1465" s="143">
        <f t="shared" si="367"/>
        <v>9.0915919530380052</v>
      </c>
      <c r="P1465" s="137">
        <f t="shared" si="364"/>
        <v>17.743902220887321</v>
      </c>
      <c r="Q1465" s="137">
        <f t="shared" si="356"/>
        <v>-103.52127987663698</v>
      </c>
      <c r="R1465" s="144">
        <f t="shared" si="357"/>
        <v>-76.685785702711655</v>
      </c>
      <c r="T1465" s="92">
        <f t="shared" si="366"/>
        <v>3.861003861003861E-4</v>
      </c>
      <c r="U1465" s="92">
        <f>SUM($T$13:T1465)</f>
        <v>0.5610038610038568</v>
      </c>
      <c r="V1465" s="92">
        <f t="shared" si="358"/>
        <v>1937</v>
      </c>
      <c r="W1465" s="92">
        <v>14.537472427977264</v>
      </c>
      <c r="Y1465" s="92">
        <f t="shared" si="359"/>
        <v>1203</v>
      </c>
      <c r="Z1465" s="92">
        <v>14.653473012103859</v>
      </c>
      <c r="AB1465" s="92">
        <f t="shared" si="360"/>
        <v>2226</v>
      </c>
      <c r="AC1465" s="92">
        <v>30.075734157653642</v>
      </c>
      <c r="AE1465" s="92">
        <f t="shared" si="361"/>
        <v>60</v>
      </c>
      <c r="AF1465" s="92">
        <v>37.358700086937461</v>
      </c>
    </row>
    <row r="1466" spans="1:32">
      <c r="A1466" s="93">
        <v>1454</v>
      </c>
      <c r="B1466" s="130">
        <v>41823</v>
      </c>
      <c r="C1466" s="92">
        <v>17.732500000000002</v>
      </c>
      <c r="D1466" s="92">
        <v>22.284800000000001</v>
      </c>
      <c r="E1466" s="92">
        <v>12.954800000000001</v>
      </c>
      <c r="F1466" s="139">
        <f t="shared" si="353"/>
        <v>-5.6844212603976985E-3</v>
      </c>
      <c r="G1466" s="140">
        <f t="shared" si="353"/>
        <v>-2.9481530011488122E-3</v>
      </c>
      <c r="H1466" s="140">
        <f t="shared" si="353"/>
        <v>1.1733102788156202E-3</v>
      </c>
      <c r="I1466" s="141">
        <f t="shared" si="368"/>
        <v>21.278253953469616</v>
      </c>
      <c r="J1466" s="142">
        <f t="shared" si="362"/>
        <v>25.006758259024089</v>
      </c>
      <c r="K1466" s="142">
        <f t="shared" si="365"/>
        <v>19.481831444715471</v>
      </c>
      <c r="L1466" s="143">
        <f t="shared" si="363"/>
        <v>14894.777767428732</v>
      </c>
      <c r="M1466" s="137">
        <f t="shared" si="354"/>
        <v>-15004.054955414453</v>
      </c>
      <c r="N1466" s="137">
        <f t="shared" si="355"/>
        <v>29222.747167073208</v>
      </c>
      <c r="O1466" s="143">
        <f t="shared" si="367"/>
        <v>85.152232571266723</v>
      </c>
      <c r="P1466" s="137">
        <f t="shared" si="364"/>
        <v>-44.365044585547366</v>
      </c>
      <c r="Q1466" s="137">
        <f t="shared" si="356"/>
        <v>-34.247167073208402</v>
      </c>
      <c r="R1466" s="144">
        <f t="shared" si="357"/>
        <v>6.5400209125109541</v>
      </c>
      <c r="T1466" s="92">
        <f t="shared" si="366"/>
        <v>3.861003861003861E-4</v>
      </c>
      <c r="U1466" s="92">
        <f>SUM($T$13:T1466)</f>
        <v>0.56138996138995723</v>
      </c>
      <c r="V1466" s="92">
        <f t="shared" si="358"/>
        <v>94</v>
      </c>
      <c r="W1466" s="92">
        <v>14.683588486901499</v>
      </c>
      <c r="Y1466" s="92">
        <f t="shared" si="359"/>
        <v>568</v>
      </c>
      <c r="Z1466" s="92">
        <v>14.657752782684838</v>
      </c>
      <c r="AB1466" s="92">
        <f t="shared" si="360"/>
        <v>205</v>
      </c>
      <c r="AC1466" s="92">
        <v>30.14072954313815</v>
      </c>
      <c r="AE1466" s="92">
        <f t="shared" si="361"/>
        <v>183</v>
      </c>
      <c r="AF1466" s="92">
        <v>37.558031090327859</v>
      </c>
    </row>
    <row r="1467" spans="1:32">
      <c r="A1467" s="93">
        <v>1455</v>
      </c>
      <c r="B1467" s="130">
        <v>41822</v>
      </c>
      <c r="C1467" s="92">
        <v>17.695900000000002</v>
      </c>
      <c r="D1467" s="92">
        <v>22.176901000000001</v>
      </c>
      <c r="E1467" s="92">
        <v>12.9879</v>
      </c>
      <c r="F1467" s="139">
        <f t="shared" si="353"/>
        <v>2.068275702281408E-3</v>
      </c>
      <c r="G1467" s="140">
        <f t="shared" si="353"/>
        <v>4.8653777189158198E-3</v>
      </c>
      <c r="H1467" s="140">
        <f t="shared" si="353"/>
        <v>-2.5485259356785583E-3</v>
      </c>
      <c r="I1467" s="141">
        <f t="shared" si="368"/>
        <v>21.44416089320125</v>
      </c>
      <c r="J1467" s="142">
        <f t="shared" si="362"/>
        <v>25.202727078954812</v>
      </c>
      <c r="K1467" s="142">
        <f t="shared" si="365"/>
        <v>19.409408233817629</v>
      </c>
      <c r="L1467" s="143">
        <f t="shared" si="363"/>
        <v>15010.912625240875</v>
      </c>
      <c r="M1467" s="137">
        <f t="shared" si="354"/>
        <v>-15121.636247372888</v>
      </c>
      <c r="N1467" s="137">
        <f t="shared" si="355"/>
        <v>29114.112350726446</v>
      </c>
      <c r="O1467" s="143">
        <f t="shared" si="367"/>
        <v>-30.982625240876587</v>
      </c>
      <c r="P1467" s="137">
        <f t="shared" si="364"/>
        <v>73.216247372887665</v>
      </c>
      <c r="Q1467" s="137">
        <f t="shared" si="356"/>
        <v>74.387649273554416</v>
      </c>
      <c r="R1467" s="144">
        <f t="shared" si="357"/>
        <v>116.62127140556549</v>
      </c>
      <c r="T1467" s="92">
        <f t="shared" si="366"/>
        <v>3.861003861003861E-4</v>
      </c>
      <c r="U1467" s="92">
        <f>SUM($T$13:T1467)</f>
        <v>0.56177606177605766</v>
      </c>
      <c r="V1467" s="92">
        <f t="shared" si="358"/>
        <v>1879</v>
      </c>
      <c r="W1467" s="92">
        <v>14.715740828889466</v>
      </c>
      <c r="Y1467" s="92">
        <f t="shared" si="359"/>
        <v>283</v>
      </c>
      <c r="Z1467" s="92">
        <v>14.68374840724573</v>
      </c>
      <c r="AB1467" s="92">
        <f t="shared" si="360"/>
        <v>617</v>
      </c>
      <c r="AC1467" s="92">
        <v>30.472951279749395</v>
      </c>
      <c r="AE1467" s="92">
        <f t="shared" si="361"/>
        <v>1850</v>
      </c>
      <c r="AF1467" s="92">
        <v>37.768976106252012</v>
      </c>
    </row>
    <row r="1468" spans="1:32">
      <c r="A1468" s="93">
        <v>1456</v>
      </c>
      <c r="B1468" s="130">
        <v>41821</v>
      </c>
      <c r="C1468" s="92">
        <v>17.7684</v>
      </c>
      <c r="D1468" s="92">
        <v>22.195601</v>
      </c>
      <c r="E1468" s="92">
        <v>12.939</v>
      </c>
      <c r="F1468" s="139">
        <f t="shared" si="353"/>
        <v>-4.0802773463000097E-3</v>
      </c>
      <c r="G1468" s="140">
        <f t="shared" si="353"/>
        <v>-8.4250928821427706E-4</v>
      </c>
      <c r="H1468" s="140">
        <f t="shared" si="353"/>
        <v>3.7792719684675014E-3</v>
      </c>
      <c r="I1468" s="141">
        <f t="shared" si="368"/>
        <v>21.312582472816914</v>
      </c>
      <c r="J1468" s="142">
        <f t="shared" si="362"/>
        <v>25.059569277295083</v>
      </c>
      <c r="K1468" s="142">
        <f t="shared" si="365"/>
        <v>19.532540853234408</v>
      </c>
      <c r="L1468" s="143">
        <f t="shared" si="363"/>
        <v>14918.807730971839</v>
      </c>
      <c r="M1468" s="137">
        <f t="shared" si="354"/>
        <v>-15035.74156637705</v>
      </c>
      <c r="N1468" s="137">
        <f t="shared" si="355"/>
        <v>29298.811279851612</v>
      </c>
      <c r="O1468" s="143">
        <f t="shared" si="367"/>
        <v>61.12226902815928</v>
      </c>
      <c r="P1468" s="137">
        <f t="shared" si="364"/>
        <v>-12.678433622950251</v>
      </c>
      <c r="Q1468" s="137">
        <f t="shared" si="356"/>
        <v>-110.3112798516122</v>
      </c>
      <c r="R1468" s="144">
        <f t="shared" si="357"/>
        <v>-61.867444446403169</v>
      </c>
      <c r="T1468" s="92">
        <f t="shared" si="366"/>
        <v>3.861003861003861E-4</v>
      </c>
      <c r="U1468" s="92">
        <f>SUM($T$13:T1468)</f>
        <v>0.56216216216215809</v>
      </c>
      <c r="V1468" s="92">
        <f t="shared" si="358"/>
        <v>499</v>
      </c>
      <c r="W1468" s="92">
        <v>14.724966123394552</v>
      </c>
      <c r="Y1468" s="92">
        <f t="shared" si="359"/>
        <v>2492</v>
      </c>
      <c r="Z1468" s="92">
        <v>14.86842433720085</v>
      </c>
      <c r="AB1468" s="92">
        <f t="shared" si="360"/>
        <v>32</v>
      </c>
      <c r="AC1468" s="92">
        <v>30.61399319586053</v>
      </c>
      <c r="AE1468" s="92">
        <f t="shared" si="361"/>
        <v>2509</v>
      </c>
      <c r="AF1468" s="92">
        <v>38.037812731105078</v>
      </c>
    </row>
    <row r="1469" spans="1:32">
      <c r="A1469" s="93">
        <v>1457</v>
      </c>
      <c r="B1469" s="130">
        <v>41820</v>
      </c>
      <c r="C1469" s="92">
        <v>17.697099999999999</v>
      </c>
      <c r="D1469" s="92">
        <v>22.094100999999998</v>
      </c>
      <c r="E1469" s="92">
        <v>12.9703</v>
      </c>
      <c r="F1469" s="139">
        <f t="shared" si="353"/>
        <v>4.0289086912546068E-3</v>
      </c>
      <c r="G1469" s="140">
        <f t="shared" si="353"/>
        <v>4.5939864219866067E-3</v>
      </c>
      <c r="H1469" s="140">
        <f t="shared" si="353"/>
        <v>-2.4132055542277486E-3</v>
      </c>
      <c r="I1469" s="141">
        <f t="shared" si="368"/>
        <v>21.486118243101977</v>
      </c>
      <c r="J1469" s="142">
        <f t="shared" si="362"/>
        <v>25.195920395253921</v>
      </c>
      <c r="K1469" s="142">
        <f t="shared" si="365"/>
        <v>19.412041433120283</v>
      </c>
      <c r="L1469" s="143">
        <f t="shared" si="363"/>
        <v>15040.282770171383</v>
      </c>
      <c r="M1469" s="137">
        <f t="shared" si="354"/>
        <v>-15117.552237152353</v>
      </c>
      <c r="N1469" s="137">
        <f t="shared" si="355"/>
        <v>29118.062149680423</v>
      </c>
      <c r="O1469" s="143">
        <f t="shared" si="367"/>
        <v>-60.352770171384691</v>
      </c>
      <c r="P1469" s="137">
        <f t="shared" si="364"/>
        <v>69.1322371523529</v>
      </c>
      <c r="Q1469" s="137">
        <f t="shared" si="356"/>
        <v>70.437850319576683</v>
      </c>
      <c r="R1469" s="144">
        <f t="shared" si="357"/>
        <v>79.217317300544892</v>
      </c>
      <c r="T1469" s="92">
        <f t="shared" si="366"/>
        <v>3.861003861003861E-4</v>
      </c>
      <c r="U1469" s="92">
        <f>SUM($T$13:T1469)</f>
        <v>0.56254826254825852</v>
      </c>
      <c r="V1469" s="92">
        <f t="shared" si="358"/>
        <v>380</v>
      </c>
      <c r="W1469" s="92">
        <v>14.754954690710292</v>
      </c>
      <c r="Y1469" s="92">
        <f t="shared" si="359"/>
        <v>524</v>
      </c>
      <c r="Z1469" s="92">
        <v>14.903938337860382</v>
      </c>
      <c r="AB1469" s="92">
        <f t="shared" si="360"/>
        <v>2419</v>
      </c>
      <c r="AC1469" s="92">
        <v>30.632961976265506</v>
      </c>
      <c r="AE1469" s="92">
        <f t="shared" si="361"/>
        <v>1102</v>
      </c>
      <c r="AF1469" s="92">
        <v>38.066447037819671</v>
      </c>
    </row>
    <row r="1470" spans="1:32">
      <c r="A1470" s="93">
        <v>1458</v>
      </c>
      <c r="B1470" s="130">
        <v>41817</v>
      </c>
      <c r="C1470" s="92">
        <v>17.7227</v>
      </c>
      <c r="D1470" s="92">
        <v>22.162399000000001</v>
      </c>
      <c r="E1470" s="92">
        <v>12.9559</v>
      </c>
      <c r="F1470" s="139">
        <f t="shared" si="353"/>
        <v>-1.4444751646194298E-3</v>
      </c>
      <c r="G1470" s="140">
        <f t="shared" si="353"/>
        <v>-3.0817060914751782E-3</v>
      </c>
      <c r="H1470" s="140">
        <f t="shared" si="353"/>
        <v>1.1114627312653891E-3</v>
      </c>
      <c r="I1470" s="141">
        <f t="shared" si="368"/>
        <v>21.368988375924658</v>
      </c>
      <c r="J1470" s="142">
        <f t="shared" si="362"/>
        <v>25.003408654031539</v>
      </c>
      <c r="K1470" s="142">
        <f t="shared" si="365"/>
        <v>19.480627953287694</v>
      </c>
      <c r="L1470" s="143">
        <f t="shared" si="363"/>
        <v>14958.29186314726</v>
      </c>
      <c r="M1470" s="137">
        <f t="shared" si="354"/>
        <v>-15002.045192418924</v>
      </c>
      <c r="N1470" s="137">
        <f t="shared" si="355"/>
        <v>29220.941929931541</v>
      </c>
      <c r="O1470" s="143">
        <f t="shared" si="367"/>
        <v>21.638136852738171</v>
      </c>
      <c r="P1470" s="137">
        <f t="shared" si="364"/>
        <v>-46.374807581076311</v>
      </c>
      <c r="Q1470" s="137">
        <f t="shared" si="356"/>
        <v>-32.441929931541381</v>
      </c>
      <c r="R1470" s="144">
        <f t="shared" si="357"/>
        <v>-57.178600659879521</v>
      </c>
      <c r="T1470" s="92">
        <f t="shared" si="366"/>
        <v>3.861003861003861E-4</v>
      </c>
      <c r="U1470" s="92">
        <f>SUM($T$13:T1470)</f>
        <v>0.56293436293435895</v>
      </c>
      <c r="V1470" s="92">
        <f t="shared" si="358"/>
        <v>664</v>
      </c>
      <c r="W1470" s="92">
        <v>14.917215204000968</v>
      </c>
      <c r="Y1470" s="92">
        <f t="shared" si="359"/>
        <v>1585</v>
      </c>
      <c r="Z1470" s="92">
        <v>14.998198842966303</v>
      </c>
      <c r="AB1470" s="92">
        <f t="shared" si="360"/>
        <v>282</v>
      </c>
      <c r="AC1470" s="92">
        <v>30.633478192201437</v>
      </c>
      <c r="AE1470" s="92">
        <f t="shared" si="361"/>
        <v>1703</v>
      </c>
      <c r="AF1470" s="92">
        <v>38.547375613221448</v>
      </c>
    </row>
    <row r="1471" spans="1:32">
      <c r="A1471" s="93">
        <v>1459</v>
      </c>
      <c r="B1471" s="130">
        <v>41816</v>
      </c>
      <c r="C1471" s="92">
        <v>17.723101</v>
      </c>
      <c r="D1471" s="92">
        <v>22.080400000000001</v>
      </c>
      <c r="E1471" s="92">
        <v>13.011900000000001</v>
      </c>
      <c r="F1471" s="139">
        <f t="shared" si="353"/>
        <v>-2.2625837318157593E-5</v>
      </c>
      <c r="G1471" s="140">
        <f t="shared" si="353"/>
        <v>3.7136555497183643E-3</v>
      </c>
      <c r="H1471" s="140">
        <f t="shared" si="353"/>
        <v>-4.3037527186653435E-3</v>
      </c>
      <c r="I1471" s="141">
        <f t="shared" si="368"/>
        <v>21.399415809343974</v>
      </c>
      <c r="J1471" s="142">
        <f t="shared" si="362"/>
        <v>25.17384108074582</v>
      </c>
      <c r="K1471" s="142">
        <f t="shared" si="365"/>
        <v>19.375253275847491</v>
      </c>
      <c r="L1471" s="143">
        <f t="shared" si="363"/>
        <v>14979.591066540783</v>
      </c>
      <c r="M1471" s="137">
        <f t="shared" si="354"/>
        <v>-15104.304648447493</v>
      </c>
      <c r="N1471" s="137">
        <f t="shared" si="355"/>
        <v>29062.879913771238</v>
      </c>
      <c r="O1471" s="143">
        <f t="shared" si="367"/>
        <v>0.33893345921569562</v>
      </c>
      <c r="P1471" s="137">
        <f t="shared" si="364"/>
        <v>55.884648447492509</v>
      </c>
      <c r="Q1471" s="137">
        <f t="shared" si="356"/>
        <v>125.62008622876237</v>
      </c>
      <c r="R1471" s="144">
        <f t="shared" si="357"/>
        <v>181.84366813547058</v>
      </c>
      <c r="T1471" s="92">
        <f t="shared" si="366"/>
        <v>3.861003861003861E-4</v>
      </c>
      <c r="U1471" s="92">
        <f>SUM($T$13:T1471)</f>
        <v>0.56332046332045937</v>
      </c>
      <c r="V1471" s="92">
        <f t="shared" si="358"/>
        <v>753</v>
      </c>
      <c r="W1471" s="92">
        <v>14.998785616204259</v>
      </c>
      <c r="Y1471" s="92">
        <f t="shared" si="359"/>
        <v>1940</v>
      </c>
      <c r="Z1471" s="92">
        <v>15.227524695226748</v>
      </c>
      <c r="AB1471" s="92">
        <f t="shared" si="360"/>
        <v>1018</v>
      </c>
      <c r="AC1471" s="92">
        <v>30.734944338393689</v>
      </c>
      <c r="AE1471" s="92">
        <f t="shared" si="361"/>
        <v>600</v>
      </c>
      <c r="AF1471" s="92">
        <v>38.715813277438428</v>
      </c>
    </row>
    <row r="1472" spans="1:32">
      <c r="A1472" s="93">
        <v>1460</v>
      </c>
      <c r="B1472" s="130">
        <v>41815</v>
      </c>
      <c r="C1472" s="92">
        <v>17.775499</v>
      </c>
      <c r="D1472" s="92">
        <v>22.181699999999999</v>
      </c>
      <c r="E1472" s="92">
        <v>13.0022</v>
      </c>
      <c r="F1472" s="139">
        <f t="shared" si="353"/>
        <v>-2.9477653482470334E-3</v>
      </c>
      <c r="G1472" s="140">
        <f t="shared" si="353"/>
        <v>-4.5668276101470395E-3</v>
      </c>
      <c r="H1472" s="140">
        <f t="shared" si="353"/>
        <v>7.460275953301565E-4</v>
      </c>
      <c r="I1472" s="141">
        <f t="shared" si="368"/>
        <v>21.336818116324046</v>
      </c>
      <c r="J1472" s="142">
        <f t="shared" si="362"/>
        <v>24.966160766758186</v>
      </c>
      <c r="K1472" s="142">
        <f t="shared" si="365"/>
        <v>19.47351695097753</v>
      </c>
      <c r="L1472" s="143">
        <f t="shared" si="363"/>
        <v>14935.772681426832</v>
      </c>
      <c r="M1472" s="137">
        <f t="shared" si="354"/>
        <v>-14979.696460054911</v>
      </c>
      <c r="N1472" s="137">
        <f t="shared" si="355"/>
        <v>29210.275426466294</v>
      </c>
      <c r="O1472" s="143">
        <f t="shared" si="367"/>
        <v>44.157318573166776</v>
      </c>
      <c r="P1472" s="137">
        <f t="shared" si="364"/>
        <v>-68.723539945089215</v>
      </c>
      <c r="Q1472" s="137">
        <f t="shared" si="356"/>
        <v>-21.775426466294448</v>
      </c>
      <c r="R1472" s="144">
        <f t="shared" si="357"/>
        <v>-46.341647838216886</v>
      </c>
      <c r="T1472" s="92">
        <f t="shared" si="366"/>
        <v>3.861003861003861E-4</v>
      </c>
      <c r="U1472" s="92">
        <f>SUM($T$13:T1472)</f>
        <v>0.5637065637065598</v>
      </c>
      <c r="V1472" s="92">
        <f t="shared" si="358"/>
        <v>231</v>
      </c>
      <c r="W1472" s="92">
        <v>15.077173347943244</v>
      </c>
      <c r="Y1472" s="92">
        <f t="shared" si="359"/>
        <v>500</v>
      </c>
      <c r="Z1472" s="92">
        <v>15.250092323578428</v>
      </c>
      <c r="AB1472" s="92">
        <f t="shared" si="360"/>
        <v>2412</v>
      </c>
      <c r="AC1472" s="92">
        <v>30.744652406418027</v>
      </c>
      <c r="AE1472" s="92">
        <f t="shared" si="361"/>
        <v>479</v>
      </c>
      <c r="AF1472" s="92">
        <v>38.807853215834257</v>
      </c>
    </row>
    <row r="1473" spans="1:32">
      <c r="A1473" s="93">
        <v>1461</v>
      </c>
      <c r="B1473" s="130">
        <v>41814</v>
      </c>
      <c r="C1473" s="92">
        <v>17.712</v>
      </c>
      <c r="D1473" s="92">
        <v>22.1752</v>
      </c>
      <c r="E1473" s="92">
        <v>13.0589</v>
      </c>
      <c r="F1473" s="139">
        <f t="shared" si="353"/>
        <v>3.5850835591688668E-3</v>
      </c>
      <c r="G1473" s="140">
        <f t="shared" si="353"/>
        <v>2.9312024243299817E-4</v>
      </c>
      <c r="H1473" s="140">
        <f t="shared" si="353"/>
        <v>-4.3418664665476614E-3</v>
      </c>
      <c r="I1473" s="141">
        <f t="shared" si="368"/>
        <v>21.476620429657856</v>
      </c>
      <c r="J1473" s="142">
        <f t="shared" si="362"/>
        <v>25.088051660864391</v>
      </c>
      <c r="K1473" s="142">
        <f t="shared" si="365"/>
        <v>19.374511620427448</v>
      </c>
      <c r="L1473" s="143">
        <f t="shared" si="363"/>
        <v>15033.634300760499</v>
      </c>
      <c r="M1473" s="137">
        <f t="shared" si="354"/>
        <v>-15052.830996518634</v>
      </c>
      <c r="N1473" s="137">
        <f t="shared" si="355"/>
        <v>29061.767430641172</v>
      </c>
      <c r="O1473" s="143">
        <f t="shared" si="367"/>
        <v>-53.704300760500701</v>
      </c>
      <c r="P1473" s="137">
        <f t="shared" si="364"/>
        <v>4.4109965186344198</v>
      </c>
      <c r="Q1473" s="137">
        <f t="shared" si="356"/>
        <v>126.73256935882819</v>
      </c>
      <c r="R1473" s="144">
        <f t="shared" si="357"/>
        <v>77.439265116961906</v>
      </c>
      <c r="T1473" s="92">
        <f t="shared" si="366"/>
        <v>3.861003861003861E-4</v>
      </c>
      <c r="U1473" s="92">
        <f>SUM($T$13:T1473)</f>
        <v>0.56409266409266023</v>
      </c>
      <c r="V1473" s="92">
        <f t="shared" si="358"/>
        <v>1126</v>
      </c>
      <c r="W1473" s="92">
        <v>15.157280311623254</v>
      </c>
      <c r="Y1473" s="92">
        <f t="shared" si="359"/>
        <v>69</v>
      </c>
      <c r="Z1473" s="92">
        <v>15.422105557041505</v>
      </c>
      <c r="AB1473" s="92">
        <f t="shared" si="360"/>
        <v>2362</v>
      </c>
      <c r="AC1473" s="92">
        <v>31.02620605069751</v>
      </c>
      <c r="AE1473" s="92">
        <f t="shared" si="361"/>
        <v>2569</v>
      </c>
      <c r="AF1473" s="92">
        <v>38.863180265221672</v>
      </c>
    </row>
    <row r="1474" spans="1:32">
      <c r="A1474" s="93">
        <v>1462</v>
      </c>
      <c r="B1474" s="130">
        <v>41813</v>
      </c>
      <c r="C1474" s="92">
        <v>17.639299000000001</v>
      </c>
      <c r="D1474" s="92">
        <v>22.088698999999998</v>
      </c>
      <c r="E1474" s="92">
        <v>13.0311</v>
      </c>
      <c r="F1474" s="139">
        <f t="shared" si="353"/>
        <v>4.121535668735854E-3</v>
      </c>
      <c r="G1474" s="140">
        <f t="shared" si="353"/>
        <v>3.9160749123341443E-3</v>
      </c>
      <c r="H1474" s="140">
        <f t="shared" si="353"/>
        <v>2.1333578899709327E-3</v>
      </c>
      <c r="I1474" s="141">
        <f t="shared" si="368"/>
        <v>21.488100451157379</v>
      </c>
      <c r="J1474" s="142">
        <f t="shared" si="362"/>
        <v>25.178917900053779</v>
      </c>
      <c r="K1474" s="142">
        <f t="shared" si="365"/>
        <v>19.500513011180946</v>
      </c>
      <c r="L1474" s="143">
        <f t="shared" si="363"/>
        <v>15041.670315810166</v>
      </c>
      <c r="M1474" s="137">
        <f t="shared" si="354"/>
        <v>-15107.350740032267</v>
      </c>
      <c r="N1474" s="137">
        <f t="shared" si="355"/>
        <v>29250.769516771419</v>
      </c>
      <c r="O1474" s="143">
        <f t="shared" si="367"/>
        <v>-61.740315810167886</v>
      </c>
      <c r="P1474" s="137">
        <f t="shared" si="364"/>
        <v>58.93074003226684</v>
      </c>
      <c r="Q1474" s="137">
        <f t="shared" si="356"/>
        <v>-62.269516771419148</v>
      </c>
      <c r="R1474" s="144">
        <f t="shared" si="357"/>
        <v>-65.079092549320194</v>
      </c>
      <c r="T1474" s="92">
        <f t="shared" si="366"/>
        <v>3.861003861003861E-4</v>
      </c>
      <c r="U1474" s="92">
        <f>SUM($T$13:T1474)</f>
        <v>0.56447876447876066</v>
      </c>
      <c r="V1474" s="92">
        <f t="shared" si="358"/>
        <v>870</v>
      </c>
      <c r="W1474" s="92">
        <v>15.158185270129252</v>
      </c>
      <c r="Y1474" s="92">
        <f t="shared" si="359"/>
        <v>1492</v>
      </c>
      <c r="Z1474" s="92">
        <v>15.444602318608304</v>
      </c>
      <c r="AB1474" s="92">
        <f t="shared" si="360"/>
        <v>1200</v>
      </c>
      <c r="AC1474" s="92">
        <v>31.058003585523693</v>
      </c>
      <c r="AE1474" s="92">
        <f t="shared" si="361"/>
        <v>281</v>
      </c>
      <c r="AF1474" s="92">
        <v>38.866841973989722</v>
      </c>
    </row>
    <row r="1475" spans="1:32">
      <c r="A1475" s="93">
        <v>1463</v>
      </c>
      <c r="B1475" s="130">
        <v>41810</v>
      </c>
      <c r="C1475" s="92">
        <v>17.721599999999999</v>
      </c>
      <c r="D1475" s="92">
        <v>22.182699</v>
      </c>
      <c r="E1475" s="92">
        <v>12.9838</v>
      </c>
      <c r="F1475" s="139">
        <f t="shared" si="353"/>
        <v>-4.6441066269410358E-3</v>
      </c>
      <c r="G1475" s="140">
        <f t="shared" si="353"/>
        <v>-4.2375366496205658E-3</v>
      </c>
      <c r="H1475" s="140">
        <f t="shared" si="353"/>
        <v>3.6430012785162447E-3</v>
      </c>
      <c r="I1475" s="141">
        <f t="shared" si="368"/>
        <v>21.300516582594124</v>
      </c>
      <c r="J1475" s="142">
        <f t="shared" si="362"/>
        <v>24.974419614551863</v>
      </c>
      <c r="K1475" s="142">
        <f t="shared" si="365"/>
        <v>19.529889161878646</v>
      </c>
      <c r="L1475" s="143">
        <f t="shared" si="363"/>
        <v>14910.361607815887</v>
      </c>
      <c r="M1475" s="137">
        <f t="shared" si="354"/>
        <v>-14984.651768731117</v>
      </c>
      <c r="N1475" s="137">
        <f t="shared" si="355"/>
        <v>29294.833742817969</v>
      </c>
      <c r="O1475" s="143">
        <f t="shared" si="367"/>
        <v>69.568392184111872</v>
      </c>
      <c r="P1475" s="137">
        <f t="shared" si="364"/>
        <v>-63.768231268883028</v>
      </c>
      <c r="Q1475" s="137">
        <f t="shared" si="356"/>
        <v>-106.33374281796932</v>
      </c>
      <c r="R1475" s="144">
        <f t="shared" si="357"/>
        <v>-100.53358190274048</v>
      </c>
      <c r="T1475" s="92">
        <f t="shared" si="366"/>
        <v>3.861003861003861E-4</v>
      </c>
      <c r="U1475" s="92">
        <f>SUM($T$13:T1475)</f>
        <v>0.56486486486486109</v>
      </c>
      <c r="V1475" s="92">
        <f t="shared" si="358"/>
        <v>228</v>
      </c>
      <c r="W1475" s="92">
        <v>15.187000240726775</v>
      </c>
      <c r="Y1475" s="92">
        <f t="shared" si="359"/>
        <v>1227</v>
      </c>
      <c r="Z1475" s="92">
        <v>15.6122450794428</v>
      </c>
      <c r="AB1475" s="92">
        <f t="shared" si="360"/>
        <v>242</v>
      </c>
      <c r="AC1475" s="92">
        <v>31.189172853228229</v>
      </c>
      <c r="AE1475" s="92">
        <f t="shared" si="361"/>
        <v>891</v>
      </c>
      <c r="AF1475" s="92">
        <v>39.049474841101983</v>
      </c>
    </row>
    <row r="1476" spans="1:32">
      <c r="A1476" s="93">
        <v>1464</v>
      </c>
      <c r="B1476" s="130">
        <v>41809</v>
      </c>
      <c r="C1476" s="92">
        <v>17.643899999999999</v>
      </c>
      <c r="D1476" s="92">
        <v>22.066799</v>
      </c>
      <c r="E1476" s="92">
        <v>13.020799999999999</v>
      </c>
      <c r="F1476" s="139">
        <f t="shared" si="353"/>
        <v>4.4037882781018389E-3</v>
      </c>
      <c r="G1476" s="140">
        <f t="shared" si="353"/>
        <v>5.2522343634888724E-3</v>
      </c>
      <c r="H1476" s="140">
        <f t="shared" si="353"/>
        <v>-2.841607274514546E-3</v>
      </c>
      <c r="I1476" s="141">
        <f t="shared" si="368"/>
        <v>21.494140628772552</v>
      </c>
      <c r="J1476" s="142">
        <f t="shared" si="362"/>
        <v>25.212429714400354</v>
      </c>
      <c r="K1476" s="142">
        <f t="shared" si="365"/>
        <v>19.40370516404522</v>
      </c>
      <c r="L1476" s="143">
        <f t="shared" si="363"/>
        <v>15045.898440140787</v>
      </c>
      <c r="M1476" s="137">
        <f t="shared" si="354"/>
        <v>-15127.457828640212</v>
      </c>
      <c r="N1476" s="137">
        <f t="shared" si="355"/>
        <v>29105.557746067832</v>
      </c>
      <c r="O1476" s="143">
        <f t="shared" si="367"/>
        <v>-65.968440140788516</v>
      </c>
      <c r="P1476" s="137">
        <f t="shared" si="364"/>
        <v>79.037828640211956</v>
      </c>
      <c r="Q1476" s="137">
        <f t="shared" si="356"/>
        <v>82.94225393216766</v>
      </c>
      <c r="R1476" s="144">
        <f t="shared" si="357"/>
        <v>96.011642431591099</v>
      </c>
      <c r="T1476" s="92">
        <f t="shared" si="366"/>
        <v>3.861003861003861E-4</v>
      </c>
      <c r="U1476" s="92">
        <f>SUM($T$13:T1476)</f>
        <v>0.56525096525096152</v>
      </c>
      <c r="V1476" s="92">
        <f t="shared" si="358"/>
        <v>860</v>
      </c>
      <c r="W1476" s="92">
        <v>15.64465301466953</v>
      </c>
      <c r="Y1476" s="92">
        <f t="shared" si="359"/>
        <v>609</v>
      </c>
      <c r="Z1476" s="92">
        <v>15.676336909256861</v>
      </c>
      <c r="AB1476" s="92">
        <f t="shared" si="360"/>
        <v>1786</v>
      </c>
      <c r="AC1476" s="92">
        <v>31.425117781342124</v>
      </c>
      <c r="AE1476" s="92">
        <f t="shared" si="361"/>
        <v>594</v>
      </c>
      <c r="AF1476" s="92">
        <v>39.766561057374929</v>
      </c>
    </row>
    <row r="1477" spans="1:32">
      <c r="A1477" s="93">
        <v>1465</v>
      </c>
      <c r="B1477" s="130">
        <v>41808</v>
      </c>
      <c r="C1477" s="92">
        <v>17.758199999999999</v>
      </c>
      <c r="D1477" s="92">
        <v>22.227699000000001</v>
      </c>
      <c r="E1477" s="92">
        <v>12.9864</v>
      </c>
      <c r="F1477" s="139">
        <f t="shared" si="353"/>
        <v>-6.4364631550495321E-3</v>
      </c>
      <c r="G1477" s="140">
        <f t="shared" si="353"/>
        <v>-7.2387159822526748E-3</v>
      </c>
      <c r="H1477" s="140">
        <f t="shared" si="353"/>
        <v>2.6489250292613953E-3</v>
      </c>
      <c r="I1477" s="141">
        <f t="shared" si="368"/>
        <v>21.262160332128254</v>
      </c>
      <c r="J1477" s="142">
        <f t="shared" si="362"/>
        <v>24.899147936063915</v>
      </c>
      <c r="K1477" s="142">
        <f t="shared" si="365"/>
        <v>19.510545432144397</v>
      </c>
      <c r="L1477" s="143">
        <f t="shared" si="363"/>
        <v>14883.512232489777</v>
      </c>
      <c r="M1477" s="137">
        <f t="shared" si="354"/>
        <v>-14939.488761638349</v>
      </c>
      <c r="N1477" s="137">
        <f t="shared" si="355"/>
        <v>29265.818148216596</v>
      </c>
      <c r="O1477" s="143">
        <f t="shared" si="367"/>
        <v>96.417767510221893</v>
      </c>
      <c r="P1477" s="137">
        <f t="shared" si="364"/>
        <v>-108.93123836165068</v>
      </c>
      <c r="Q1477" s="137">
        <f t="shared" si="356"/>
        <v>-77.318148216596455</v>
      </c>
      <c r="R1477" s="144">
        <f t="shared" si="357"/>
        <v>-89.831619068025248</v>
      </c>
      <c r="T1477" s="92">
        <f t="shared" si="366"/>
        <v>3.861003861003861E-4</v>
      </c>
      <c r="U1477" s="92">
        <f>SUM($T$13:T1477)</f>
        <v>0.56563706563706195</v>
      </c>
      <c r="V1477" s="92">
        <f t="shared" si="358"/>
        <v>1251</v>
      </c>
      <c r="W1477" s="92">
        <v>15.656281354513339</v>
      </c>
      <c r="Y1477" s="92">
        <f t="shared" si="359"/>
        <v>2296</v>
      </c>
      <c r="Z1477" s="92">
        <v>15.679585655208939</v>
      </c>
      <c r="AB1477" s="92">
        <f t="shared" si="360"/>
        <v>1693</v>
      </c>
      <c r="AC1477" s="92">
        <v>31.833695557685132</v>
      </c>
      <c r="AE1477" s="92">
        <f t="shared" si="361"/>
        <v>542</v>
      </c>
      <c r="AF1477" s="92">
        <v>39.845993153136078</v>
      </c>
    </row>
    <row r="1478" spans="1:32">
      <c r="A1478" s="93">
        <v>1466</v>
      </c>
      <c r="B1478" s="130">
        <v>41807</v>
      </c>
      <c r="C1478" s="92">
        <v>17.710999999999999</v>
      </c>
      <c r="D1478" s="92">
        <v>22.146099</v>
      </c>
      <c r="E1478" s="92">
        <v>13.109299999999999</v>
      </c>
      <c r="F1478" s="139">
        <f t="shared" si="353"/>
        <v>2.6650104454859491E-3</v>
      </c>
      <c r="G1478" s="140">
        <f t="shared" si="353"/>
        <v>3.6846218379138485E-3</v>
      </c>
      <c r="H1478" s="140">
        <f t="shared" si="353"/>
        <v>-9.3750238380385653E-3</v>
      </c>
      <c r="I1478" s="141">
        <f t="shared" si="368"/>
        <v>21.456930957032352</v>
      </c>
      <c r="J1478" s="142">
        <f t="shared" si="362"/>
        <v>25.173112894930167</v>
      </c>
      <c r="K1478" s="142">
        <f t="shared" si="365"/>
        <v>19.276571411135606</v>
      </c>
      <c r="L1478" s="143">
        <f t="shared" si="363"/>
        <v>15019.851669922646</v>
      </c>
      <c r="M1478" s="137">
        <f t="shared" si="354"/>
        <v>-15103.8677369581</v>
      </c>
      <c r="N1478" s="137">
        <f t="shared" si="355"/>
        <v>28914.85711670341</v>
      </c>
      <c r="O1478" s="143">
        <f t="shared" si="367"/>
        <v>-39.921669922647197</v>
      </c>
      <c r="P1478" s="137">
        <f t="shared" si="364"/>
        <v>55.447736958099995</v>
      </c>
      <c r="Q1478" s="137">
        <f t="shared" si="356"/>
        <v>273.6428832965903</v>
      </c>
      <c r="R1478" s="144">
        <f t="shared" si="357"/>
        <v>289.1689503320431</v>
      </c>
      <c r="T1478" s="92">
        <f t="shared" si="366"/>
        <v>3.861003861003861E-4</v>
      </c>
      <c r="U1478" s="92">
        <f>SUM($T$13:T1478)</f>
        <v>0.56602316602316238</v>
      </c>
      <c r="V1478" s="92">
        <f t="shared" si="358"/>
        <v>1731</v>
      </c>
      <c r="W1478" s="92">
        <v>15.767609702470509</v>
      </c>
      <c r="Y1478" s="92">
        <f t="shared" si="359"/>
        <v>1415</v>
      </c>
      <c r="Z1478" s="92">
        <v>15.701550441337531</v>
      </c>
      <c r="AB1478" s="92">
        <f t="shared" si="360"/>
        <v>1491</v>
      </c>
      <c r="AC1478" s="92">
        <v>31.890359849370725</v>
      </c>
      <c r="AE1478" s="92">
        <f t="shared" si="361"/>
        <v>619</v>
      </c>
      <c r="AF1478" s="92">
        <v>40.413317989530697</v>
      </c>
    </row>
    <row r="1479" spans="1:32">
      <c r="A1479" s="93">
        <v>1467</v>
      </c>
      <c r="B1479" s="130">
        <v>41806</v>
      </c>
      <c r="C1479" s="92">
        <v>17.595600000000001</v>
      </c>
      <c r="D1479" s="92">
        <v>22.067399999999999</v>
      </c>
      <c r="E1479" s="92">
        <v>13.041399999999999</v>
      </c>
      <c r="F1479" s="139">
        <f t="shared" si="353"/>
        <v>6.5584577962671808E-3</v>
      </c>
      <c r="G1479" s="140">
        <f t="shared" si="353"/>
        <v>3.5663014220070899E-3</v>
      </c>
      <c r="H1479" s="140">
        <f t="shared" si="353"/>
        <v>5.2064962350668598E-3</v>
      </c>
      <c r="I1479" s="141">
        <f t="shared" si="368"/>
        <v>21.540250340994337</v>
      </c>
      <c r="J1479" s="142">
        <f t="shared" si="362"/>
        <v>25.170145336074935</v>
      </c>
      <c r="K1479" s="142">
        <f t="shared" si="365"/>
        <v>19.560313210238167</v>
      </c>
      <c r="L1479" s="143">
        <f t="shared" si="363"/>
        <v>15078.175238696036</v>
      </c>
      <c r="M1479" s="137">
        <f t="shared" si="354"/>
        <v>-15102.087201644961</v>
      </c>
      <c r="N1479" s="137">
        <f t="shared" si="355"/>
        <v>29340.46981535725</v>
      </c>
      <c r="O1479" s="143">
        <f t="shared" si="367"/>
        <v>-98.245238696037632</v>
      </c>
      <c r="P1479" s="137">
        <f t="shared" si="364"/>
        <v>53.667201644961096</v>
      </c>
      <c r="Q1479" s="137">
        <f t="shared" si="356"/>
        <v>-151.9698153572499</v>
      </c>
      <c r="R1479" s="144">
        <f t="shared" si="357"/>
        <v>-196.54785240832643</v>
      </c>
      <c r="T1479" s="92">
        <f t="shared" si="366"/>
        <v>3.861003861003861E-4</v>
      </c>
      <c r="U1479" s="92">
        <f>SUM($T$13:T1479)</f>
        <v>0.56640926640926281</v>
      </c>
      <c r="V1479" s="92">
        <f t="shared" si="358"/>
        <v>1031</v>
      </c>
      <c r="W1479" s="92">
        <v>16.073726460026592</v>
      </c>
      <c r="Y1479" s="92">
        <f t="shared" si="359"/>
        <v>1393</v>
      </c>
      <c r="Z1479" s="92">
        <v>15.708451227381374</v>
      </c>
      <c r="AB1479" s="92">
        <f t="shared" si="360"/>
        <v>1502</v>
      </c>
      <c r="AC1479" s="92">
        <v>32.03835628968227</v>
      </c>
      <c r="AE1479" s="92">
        <f t="shared" si="361"/>
        <v>1359</v>
      </c>
      <c r="AF1479" s="92">
        <v>40.430809673887779</v>
      </c>
    </row>
    <row r="1480" spans="1:32">
      <c r="A1480" s="93">
        <v>1468</v>
      </c>
      <c r="B1480" s="130">
        <v>41803</v>
      </c>
      <c r="C1480" s="92">
        <v>17.592099999999999</v>
      </c>
      <c r="D1480" s="92">
        <v>22.010401000000002</v>
      </c>
      <c r="E1480" s="92">
        <v>13.011900000000001</v>
      </c>
      <c r="F1480" s="139">
        <f t="shared" si="353"/>
        <v>1.9895293910354717E-4</v>
      </c>
      <c r="G1480" s="140">
        <f t="shared" si="353"/>
        <v>2.5896393255169237E-3</v>
      </c>
      <c r="H1480" s="140">
        <f t="shared" si="353"/>
        <v>2.2671554500111046E-3</v>
      </c>
      <c r="I1480" s="141">
        <f t="shared" si="368"/>
        <v>21.40415757300152</v>
      </c>
      <c r="J1480" s="142">
        <f t="shared" si="362"/>
        <v>25.145649967031492</v>
      </c>
      <c r="K1480" s="142">
        <f t="shared" si="365"/>
        <v>19.503116577901764</v>
      </c>
      <c r="L1480" s="143">
        <f t="shared" si="363"/>
        <v>14982.910301101063</v>
      </c>
      <c r="M1480" s="137">
        <f t="shared" si="354"/>
        <v>-15087.389980218895</v>
      </c>
      <c r="N1480" s="137">
        <f t="shared" si="355"/>
        <v>29254.674866852645</v>
      </c>
      <c r="O1480" s="143">
        <f t="shared" si="367"/>
        <v>-2.9803011010644695</v>
      </c>
      <c r="P1480" s="137">
        <f t="shared" si="364"/>
        <v>38.969980218895216</v>
      </c>
      <c r="Q1480" s="137">
        <f t="shared" si="356"/>
        <v>-66.174866852645209</v>
      </c>
      <c r="R1480" s="144">
        <f t="shared" si="357"/>
        <v>-30.185187734814463</v>
      </c>
      <c r="T1480" s="92">
        <f t="shared" si="366"/>
        <v>3.861003861003861E-4</v>
      </c>
      <c r="U1480" s="92">
        <f>SUM($T$13:T1480)</f>
        <v>0.56679536679536324</v>
      </c>
      <c r="V1480" s="92">
        <f t="shared" si="358"/>
        <v>2271</v>
      </c>
      <c r="W1480" s="92">
        <v>16.18188441456914</v>
      </c>
      <c r="Y1480" s="92">
        <f t="shared" si="359"/>
        <v>2301</v>
      </c>
      <c r="Z1480" s="92">
        <v>15.775640674039096</v>
      </c>
      <c r="AB1480" s="92">
        <f t="shared" si="360"/>
        <v>820</v>
      </c>
      <c r="AC1480" s="92">
        <v>32.455122433613724</v>
      </c>
      <c r="AE1480" s="92">
        <f t="shared" si="361"/>
        <v>1217</v>
      </c>
      <c r="AF1480" s="92">
        <v>40.561111529219488</v>
      </c>
    </row>
    <row r="1481" spans="1:32">
      <c r="A1481" s="93">
        <v>1469</v>
      </c>
      <c r="B1481" s="130">
        <v>41802</v>
      </c>
      <c r="C1481" s="92">
        <v>17.606000999999999</v>
      </c>
      <c r="D1481" s="92">
        <v>21.840199999999999</v>
      </c>
      <c r="E1481" s="92">
        <v>12.9763</v>
      </c>
      <c r="F1481" s="139">
        <f t="shared" si="353"/>
        <v>-7.895603322980449E-4</v>
      </c>
      <c r="G1481" s="140">
        <f t="shared" si="353"/>
        <v>7.7930147159825935E-3</v>
      </c>
      <c r="H1481" s="140">
        <f t="shared" si="353"/>
        <v>2.7434630826970174E-3</v>
      </c>
      <c r="I1481" s="141">
        <f t="shared" si="368"/>
        <v>21.383003487844853</v>
      </c>
      <c r="J1481" s="142">
        <f t="shared" si="362"/>
        <v>25.276154264187145</v>
      </c>
      <c r="K1481" s="142">
        <f t="shared" si="365"/>
        <v>19.512385048126202</v>
      </c>
      <c r="L1481" s="143">
        <f t="shared" si="363"/>
        <v>14968.102441491397</v>
      </c>
      <c r="M1481" s="137">
        <f t="shared" si="354"/>
        <v>-15165.692558512286</v>
      </c>
      <c r="N1481" s="137">
        <f t="shared" si="355"/>
        <v>29268.577572189304</v>
      </c>
      <c r="O1481" s="143">
        <f t="shared" si="367"/>
        <v>11.827558508601214</v>
      </c>
      <c r="P1481" s="137">
        <f t="shared" si="364"/>
        <v>117.2725585122862</v>
      </c>
      <c r="Q1481" s="137">
        <f t="shared" si="356"/>
        <v>-80.077572189304192</v>
      </c>
      <c r="R1481" s="144">
        <f t="shared" si="357"/>
        <v>49.022544831583218</v>
      </c>
      <c r="T1481" s="92">
        <f t="shared" si="366"/>
        <v>3.861003861003861E-4</v>
      </c>
      <c r="U1481" s="92">
        <f>SUM($T$13:T1481)</f>
        <v>0.56718146718146367</v>
      </c>
      <c r="V1481" s="92">
        <f t="shared" si="358"/>
        <v>1546</v>
      </c>
      <c r="W1481" s="92">
        <v>16.304909790556849</v>
      </c>
      <c r="Y1481" s="92">
        <f t="shared" si="359"/>
        <v>302</v>
      </c>
      <c r="Z1481" s="92">
        <v>15.805075365478842</v>
      </c>
      <c r="AB1481" s="92">
        <f t="shared" si="360"/>
        <v>1476</v>
      </c>
      <c r="AC1481" s="92">
        <v>32.936237798236107</v>
      </c>
      <c r="AE1481" s="92">
        <f t="shared" si="361"/>
        <v>478</v>
      </c>
      <c r="AF1481" s="92">
        <v>41.167747425790367</v>
      </c>
    </row>
    <row r="1482" spans="1:32">
      <c r="A1482" s="93">
        <v>1470</v>
      </c>
      <c r="B1482" s="130">
        <v>41801</v>
      </c>
      <c r="C1482" s="92">
        <v>17.626200000000001</v>
      </c>
      <c r="D1482" s="92">
        <v>21.804701000000001</v>
      </c>
      <c r="E1482" s="92">
        <v>13.0031</v>
      </c>
      <c r="F1482" s="139">
        <f t="shared" si="353"/>
        <v>-1.1459645300746502E-3</v>
      </c>
      <c r="G1482" s="140">
        <f t="shared" si="353"/>
        <v>1.6280434205449001E-3</v>
      </c>
      <c r="H1482" s="140">
        <f t="shared" si="353"/>
        <v>-2.0610469811044307E-3</v>
      </c>
      <c r="I1482" s="141">
        <f t="shared" si="368"/>
        <v>21.375376473652853</v>
      </c>
      <c r="J1482" s="142">
        <f t="shared" si="362"/>
        <v>25.121532468617662</v>
      </c>
      <c r="K1482" s="142">
        <f t="shared" si="365"/>
        <v>19.418894086794687</v>
      </c>
      <c r="L1482" s="143">
        <f t="shared" si="363"/>
        <v>14962.763531556997</v>
      </c>
      <c r="M1482" s="137">
        <f t="shared" si="354"/>
        <v>-15072.919481170597</v>
      </c>
      <c r="N1482" s="137">
        <f t="shared" si="355"/>
        <v>29128.341130192031</v>
      </c>
      <c r="O1482" s="143">
        <f t="shared" si="367"/>
        <v>17.166468443001577</v>
      </c>
      <c r="P1482" s="137">
        <f t="shared" si="364"/>
        <v>24.499481170596482</v>
      </c>
      <c r="Q1482" s="137">
        <f t="shared" si="356"/>
        <v>60.158869807968586</v>
      </c>
      <c r="R1482" s="144">
        <f t="shared" si="357"/>
        <v>101.82481942156664</v>
      </c>
      <c r="T1482" s="92">
        <f t="shared" si="366"/>
        <v>3.861003861003861E-4</v>
      </c>
      <c r="U1482" s="92">
        <f>SUM($T$13:T1482)</f>
        <v>0.5675675675675641</v>
      </c>
      <c r="V1482" s="92">
        <f t="shared" si="358"/>
        <v>198</v>
      </c>
      <c r="W1482" s="92">
        <v>16.415550951684054</v>
      </c>
      <c r="Y1482" s="92">
        <f t="shared" si="359"/>
        <v>1674</v>
      </c>
      <c r="Z1482" s="92">
        <v>15.94339317808226</v>
      </c>
      <c r="AB1482" s="92">
        <f t="shared" si="360"/>
        <v>1510</v>
      </c>
      <c r="AC1482" s="92">
        <v>33.085173356623272</v>
      </c>
      <c r="AE1482" s="92">
        <f t="shared" si="361"/>
        <v>71</v>
      </c>
      <c r="AF1482" s="92">
        <v>41.217680105010004</v>
      </c>
    </row>
    <row r="1483" spans="1:32">
      <c r="A1483" s="93">
        <v>1471</v>
      </c>
      <c r="B1483" s="130">
        <v>41800</v>
      </c>
      <c r="C1483" s="92">
        <v>17.6982</v>
      </c>
      <c r="D1483" s="92">
        <v>21.875799000000001</v>
      </c>
      <c r="E1483" s="92">
        <v>13.0192</v>
      </c>
      <c r="F1483" s="139">
        <f t="shared" si="353"/>
        <v>-4.0682103264738645E-3</v>
      </c>
      <c r="G1483" s="140">
        <f t="shared" si="353"/>
        <v>-3.2500755743823939E-3</v>
      </c>
      <c r="H1483" s="140">
        <f t="shared" si="353"/>
        <v>-1.2366351235099104E-3</v>
      </c>
      <c r="I1483" s="141">
        <f t="shared" si="368"/>
        <v>21.312840705834489</v>
      </c>
      <c r="J1483" s="142">
        <f t="shared" si="362"/>
        <v>24.999185829541588</v>
      </c>
      <c r="K1483" s="142">
        <f t="shared" si="365"/>
        <v>19.434936317131619</v>
      </c>
      <c r="L1483" s="143">
        <f t="shared" si="363"/>
        <v>14918.988494084142</v>
      </c>
      <c r="M1483" s="137">
        <f t="shared" si="354"/>
        <v>-14999.511497724952</v>
      </c>
      <c r="N1483" s="137">
        <f t="shared" si="355"/>
        <v>29152.404475697429</v>
      </c>
      <c r="O1483" s="143">
        <f t="shared" si="367"/>
        <v>60.941505915856396</v>
      </c>
      <c r="P1483" s="137">
        <f t="shared" si="364"/>
        <v>-48.908502275047795</v>
      </c>
      <c r="Q1483" s="137">
        <f t="shared" si="356"/>
        <v>36.095524302570993</v>
      </c>
      <c r="R1483" s="144">
        <f t="shared" si="357"/>
        <v>48.128527943379595</v>
      </c>
      <c r="T1483" s="92">
        <f t="shared" si="366"/>
        <v>3.861003861003861E-4</v>
      </c>
      <c r="U1483" s="92">
        <f>SUM($T$13:T1483)</f>
        <v>0.56795366795366453</v>
      </c>
      <c r="V1483" s="92">
        <f t="shared" si="358"/>
        <v>1515</v>
      </c>
      <c r="W1483" s="92">
        <v>16.539459763866034</v>
      </c>
      <c r="Y1483" s="92">
        <f t="shared" si="359"/>
        <v>892</v>
      </c>
      <c r="Z1483" s="92">
        <v>15.974771724026141</v>
      </c>
      <c r="AB1483" s="92">
        <f t="shared" si="360"/>
        <v>145</v>
      </c>
      <c r="AC1483" s="92">
        <v>33.204386020352104</v>
      </c>
      <c r="AE1483" s="92">
        <f t="shared" si="361"/>
        <v>2059</v>
      </c>
      <c r="AF1483" s="92">
        <v>41.250176735034984</v>
      </c>
    </row>
    <row r="1484" spans="1:32">
      <c r="A1484" s="93">
        <v>1472</v>
      </c>
      <c r="B1484" s="130">
        <v>41799</v>
      </c>
      <c r="C1484" s="92">
        <v>17.631001000000001</v>
      </c>
      <c r="D1484" s="92">
        <v>21.716000000000001</v>
      </c>
      <c r="E1484" s="92">
        <v>13.016500000000001</v>
      </c>
      <c r="F1484" s="139">
        <f t="shared" si="353"/>
        <v>3.8114115018199612E-3</v>
      </c>
      <c r="G1484" s="140">
        <f t="shared" si="353"/>
        <v>7.3585835328788818E-3</v>
      </c>
      <c r="H1484" s="140">
        <f t="shared" si="353"/>
        <v>2.0742903238191168E-4</v>
      </c>
      <c r="I1484" s="141">
        <f t="shared" si="368"/>
        <v>21.481463824997796</v>
      </c>
      <c r="J1484" s="142">
        <f t="shared" si="362"/>
        <v>25.265258426013077</v>
      </c>
      <c r="K1484" s="142">
        <f t="shared" si="365"/>
        <v>19.463036361541118</v>
      </c>
      <c r="L1484" s="143">
        <f t="shared" si="363"/>
        <v>15037.024677498457</v>
      </c>
      <c r="M1484" s="137">
        <f t="shared" si="354"/>
        <v>-15159.155055607845</v>
      </c>
      <c r="N1484" s="137">
        <f t="shared" si="355"/>
        <v>29194.554542311678</v>
      </c>
      <c r="O1484" s="143">
        <f t="shared" si="367"/>
        <v>-57.094677498458623</v>
      </c>
      <c r="P1484" s="137">
        <f t="shared" si="364"/>
        <v>110.73505560784542</v>
      </c>
      <c r="Q1484" s="137">
        <f t="shared" si="356"/>
        <v>-6.0545423116782331</v>
      </c>
      <c r="R1484" s="144">
        <f t="shared" si="357"/>
        <v>47.585835797708569</v>
      </c>
      <c r="T1484" s="92">
        <f t="shared" si="366"/>
        <v>3.861003861003861E-4</v>
      </c>
      <c r="U1484" s="92">
        <f>SUM($T$13:T1484)</f>
        <v>0.56833976833976496</v>
      </c>
      <c r="V1484" s="92">
        <f t="shared" si="358"/>
        <v>963</v>
      </c>
      <c r="W1484" s="92">
        <v>16.552481845885268</v>
      </c>
      <c r="Y1484" s="92">
        <f t="shared" si="359"/>
        <v>1482</v>
      </c>
      <c r="Z1484" s="92">
        <v>15.993526805536021</v>
      </c>
      <c r="AB1484" s="92">
        <f t="shared" si="360"/>
        <v>2409</v>
      </c>
      <c r="AC1484" s="92">
        <v>33.369181773639866</v>
      </c>
      <c r="AE1484" s="92">
        <f t="shared" si="361"/>
        <v>55</v>
      </c>
      <c r="AF1484" s="92">
        <v>41.361446795302982</v>
      </c>
    </row>
    <row r="1485" spans="1:32">
      <c r="A1485" s="93">
        <v>1473</v>
      </c>
      <c r="B1485" s="130">
        <v>41796</v>
      </c>
      <c r="C1485" s="92">
        <v>17.5716</v>
      </c>
      <c r="D1485" s="92">
        <v>21.614401000000001</v>
      </c>
      <c r="E1485" s="92">
        <v>12.925599999999999</v>
      </c>
      <c r="F1485" s="139">
        <f t="shared" si="353"/>
        <v>3.3805117348448821E-3</v>
      </c>
      <c r="G1485" s="140">
        <f t="shared" si="353"/>
        <v>4.7005235074522034E-3</v>
      </c>
      <c r="H1485" s="140">
        <f t="shared" si="353"/>
        <v>7.032555548678765E-3</v>
      </c>
      <c r="I1485" s="141">
        <f t="shared" si="368"/>
        <v>21.472242613074506</v>
      </c>
      <c r="J1485" s="142">
        <f t="shared" si="362"/>
        <v>25.198592419933355</v>
      </c>
      <c r="K1485" s="142">
        <f t="shared" si="365"/>
        <v>19.595846498421739</v>
      </c>
      <c r="L1485" s="143">
        <f t="shared" si="363"/>
        <v>15030.569829152155</v>
      </c>
      <c r="M1485" s="137">
        <f t="shared" si="354"/>
        <v>-15119.155451960014</v>
      </c>
      <c r="N1485" s="137">
        <f t="shared" si="355"/>
        <v>29393.76974763261</v>
      </c>
      <c r="O1485" s="143">
        <f t="shared" si="367"/>
        <v>-50.639829152156381</v>
      </c>
      <c r="P1485" s="137">
        <f t="shared" si="364"/>
        <v>70.735451960013961</v>
      </c>
      <c r="Q1485" s="137">
        <f t="shared" si="356"/>
        <v>-205.26974763261023</v>
      </c>
      <c r="R1485" s="144">
        <f t="shared" si="357"/>
        <v>-185.17412482475265</v>
      </c>
      <c r="T1485" s="92">
        <f t="shared" si="366"/>
        <v>3.861003861003861E-4</v>
      </c>
      <c r="U1485" s="92">
        <f>SUM($T$13:T1485)</f>
        <v>0.56872586872586539</v>
      </c>
      <c r="V1485" s="92">
        <f t="shared" si="358"/>
        <v>465</v>
      </c>
      <c r="W1485" s="92">
        <v>16.578432311600409</v>
      </c>
      <c r="Y1485" s="92">
        <f t="shared" si="359"/>
        <v>2566</v>
      </c>
      <c r="Z1485" s="92">
        <v>16.178426597505677</v>
      </c>
      <c r="AB1485" s="92">
        <f t="shared" si="360"/>
        <v>2115</v>
      </c>
      <c r="AC1485" s="92">
        <v>33.380499138664163</v>
      </c>
      <c r="AE1485" s="92">
        <f t="shared" si="361"/>
        <v>829</v>
      </c>
      <c r="AF1485" s="92">
        <v>41.390113203209694</v>
      </c>
    </row>
    <row r="1486" spans="1:32">
      <c r="A1486" s="93">
        <v>1474</v>
      </c>
      <c r="B1486" s="130">
        <v>41795</v>
      </c>
      <c r="C1486" s="92">
        <v>17.578600000000002</v>
      </c>
      <c r="D1486" s="92">
        <v>21.627300000000002</v>
      </c>
      <c r="E1486" s="92">
        <v>12.8629</v>
      </c>
      <c r="F1486" s="139">
        <f t="shared" ref="F1486:H1549" si="369">C1485/C1486-1</f>
        <v>-3.9821146166374444E-4</v>
      </c>
      <c r="G1486" s="140">
        <f t="shared" si="369"/>
        <v>-5.9642211464216999E-4</v>
      </c>
      <c r="H1486" s="140">
        <f t="shared" si="369"/>
        <v>4.8744839810617169E-3</v>
      </c>
      <c r="I1486" s="141">
        <f t="shared" si="368"/>
        <v>21.391378314541541</v>
      </c>
      <c r="J1486" s="142">
        <f t="shared" si="362"/>
        <v>25.065741315869296</v>
      </c>
      <c r="K1486" s="142">
        <f t="shared" si="365"/>
        <v>19.553852583787478</v>
      </c>
      <c r="L1486" s="143">
        <f t="shared" si="363"/>
        <v>14973.964820179079</v>
      </c>
      <c r="M1486" s="137">
        <f t="shared" ref="M1486:M1549" si="370">$C$5*J1486</f>
        <v>-15039.444789521578</v>
      </c>
      <c r="N1486" s="137">
        <f t="shared" ref="N1486:N1549" si="371">$C$6*K1486</f>
        <v>29330.778875681215</v>
      </c>
      <c r="O1486" s="143">
        <f t="shared" si="367"/>
        <v>5.9651798209197295</v>
      </c>
      <c r="P1486" s="137">
        <f t="shared" si="364"/>
        <v>-8.9752104784220137</v>
      </c>
      <c r="Q1486" s="137">
        <f t="shared" ref="Q1486:Q1549" si="372">$N$13-N1486</f>
        <v>-142.27887568121514</v>
      </c>
      <c r="R1486" s="144">
        <f t="shared" ref="R1486:R1549" si="373">O1486+P1486+Q1486</f>
        <v>-145.28890633871742</v>
      </c>
      <c r="T1486" s="92">
        <f t="shared" si="366"/>
        <v>3.861003861003861E-4</v>
      </c>
      <c r="U1486" s="92">
        <f>SUM($T$13:T1486)</f>
        <v>0.56911196911196582</v>
      </c>
      <c r="V1486" s="92">
        <f t="shared" ref="V1486:V1549" si="374">MATCH(W1486,$O$13:$O$2603,0)</f>
        <v>2096</v>
      </c>
      <c r="W1486" s="92">
        <v>16.588009203916954</v>
      </c>
      <c r="Y1486" s="92">
        <f t="shared" ref="Y1486:Y1549" si="375">MATCH(Z1486,$P$13:$P$2603,0)</f>
        <v>2020</v>
      </c>
      <c r="Z1486" s="92">
        <v>16.533495340503578</v>
      </c>
      <c r="AB1486" s="92">
        <f t="shared" ref="AB1486:AB1549" si="376">MATCH(AC1486,$Q$13:$Q$2603,0)</f>
        <v>2130</v>
      </c>
      <c r="AC1486" s="92">
        <v>33.63199321869979</v>
      </c>
      <c r="AE1486" s="92">
        <f t="shared" ref="AE1486:AE1549" si="377">MATCH(AF1486,$R$13:$R$2603,0)</f>
        <v>1209</v>
      </c>
      <c r="AF1486" s="92">
        <v>41.554271571974823</v>
      </c>
    </row>
    <row r="1487" spans="1:32">
      <c r="A1487" s="93">
        <v>1475</v>
      </c>
      <c r="B1487" s="130">
        <v>41794</v>
      </c>
      <c r="C1487" s="92">
        <v>17.6266</v>
      </c>
      <c r="D1487" s="92">
        <v>21.662299999999998</v>
      </c>
      <c r="E1487" s="92">
        <v>12.924099999999999</v>
      </c>
      <c r="F1487" s="139">
        <f t="shared" si="369"/>
        <v>-2.723157046736091E-3</v>
      </c>
      <c r="G1487" s="140">
        <f t="shared" si="369"/>
        <v>-1.6157102431411108E-3</v>
      </c>
      <c r="H1487" s="140">
        <f t="shared" si="369"/>
        <v>-4.7353394046780739E-3</v>
      </c>
      <c r="I1487" s="141">
        <f t="shared" si="368"/>
        <v>21.34162471151555</v>
      </c>
      <c r="J1487" s="142">
        <f t="shared" ref="J1487:J1550" si="378">$D$13*(1+G1487)</f>
        <v>25.04017685610485</v>
      </c>
      <c r="K1487" s="142">
        <f t="shared" si="365"/>
        <v>19.36685503052437</v>
      </c>
      <c r="L1487" s="143">
        <f t="shared" ref="L1487:L1550" si="379">$C$4*I1487</f>
        <v>14939.137298060885</v>
      </c>
      <c r="M1487" s="137">
        <f t="shared" si="370"/>
        <v>-15024.106113662911</v>
      </c>
      <c r="N1487" s="137">
        <f t="shared" si="371"/>
        <v>29050.282545786555</v>
      </c>
      <c r="O1487" s="143">
        <f t="shared" si="367"/>
        <v>40.792701939113613</v>
      </c>
      <c r="P1487" s="137">
        <f t="shared" ref="P1487:P1550" si="380">$M$13-M1487</f>
        <v>-24.313886337089571</v>
      </c>
      <c r="Q1487" s="137">
        <f t="shared" si="372"/>
        <v>138.21745421344531</v>
      </c>
      <c r="R1487" s="144">
        <f t="shared" si="373"/>
        <v>154.69626981546935</v>
      </c>
      <c r="T1487" s="92">
        <f t="shared" si="366"/>
        <v>3.861003861003861E-4</v>
      </c>
      <c r="U1487" s="92">
        <f>SUM($T$13:T1487)</f>
        <v>0.56949806949806625</v>
      </c>
      <c r="V1487" s="92">
        <f t="shared" si="374"/>
        <v>483</v>
      </c>
      <c r="W1487" s="92">
        <v>16.666529507896485</v>
      </c>
      <c r="Y1487" s="92">
        <f t="shared" si="375"/>
        <v>285</v>
      </c>
      <c r="Z1487" s="92">
        <v>16.557237634538978</v>
      </c>
      <c r="AB1487" s="92">
        <f t="shared" si="376"/>
        <v>1800</v>
      </c>
      <c r="AC1487" s="92">
        <v>34.048527385464695</v>
      </c>
      <c r="AE1487" s="92">
        <f t="shared" si="377"/>
        <v>283</v>
      </c>
      <c r="AF1487" s="92">
        <v>41.731720243986274</v>
      </c>
    </row>
    <row r="1488" spans="1:32">
      <c r="A1488" s="93">
        <v>1476</v>
      </c>
      <c r="B1488" s="130">
        <v>41793</v>
      </c>
      <c r="C1488" s="92">
        <v>17.546600000000002</v>
      </c>
      <c r="D1488" s="92">
        <v>21.6066</v>
      </c>
      <c r="E1488" s="92">
        <v>12.938700000000001</v>
      </c>
      <c r="F1488" s="139">
        <f t="shared" si="369"/>
        <v>4.5592878392393121E-3</v>
      </c>
      <c r="G1488" s="140">
        <f t="shared" si="369"/>
        <v>2.5779160071459639E-3</v>
      </c>
      <c r="H1488" s="140">
        <f t="shared" si="369"/>
        <v>-1.1283977524790822E-3</v>
      </c>
      <c r="I1488" s="141">
        <f t="shared" si="368"/>
        <v>21.497468303830935</v>
      </c>
      <c r="J1488" s="142">
        <f t="shared" si="378"/>
        <v>25.145355938000424</v>
      </c>
      <c r="K1488" s="142">
        <f t="shared" ref="K1488:K1551" si="381">$E$13*(1+H1488)</f>
        <v>19.43704250813451</v>
      </c>
      <c r="L1488" s="143">
        <f t="shared" si="379"/>
        <v>15048.227812681655</v>
      </c>
      <c r="M1488" s="137">
        <f t="shared" si="370"/>
        <v>-15087.213562800254</v>
      </c>
      <c r="N1488" s="137">
        <f t="shared" si="371"/>
        <v>29155.563762201764</v>
      </c>
      <c r="O1488" s="143">
        <f t="shared" si="367"/>
        <v>-68.297812681656069</v>
      </c>
      <c r="P1488" s="137">
        <f t="shared" si="380"/>
        <v>38.793562800254222</v>
      </c>
      <c r="Q1488" s="137">
        <f t="shared" si="372"/>
        <v>32.936237798236107</v>
      </c>
      <c r="R1488" s="144">
        <f t="shared" si="373"/>
        <v>3.4319879168342595</v>
      </c>
      <c r="T1488" s="92">
        <f t="shared" ref="T1488:T1551" si="382">T1487</f>
        <v>3.861003861003861E-4</v>
      </c>
      <c r="U1488" s="92">
        <f>SUM($T$13:T1488)</f>
        <v>0.56988416988416668</v>
      </c>
      <c r="V1488" s="92">
        <f t="shared" si="374"/>
        <v>1874</v>
      </c>
      <c r="W1488" s="92">
        <v>16.773638681086595</v>
      </c>
      <c r="Y1488" s="92">
        <f t="shared" si="375"/>
        <v>2242</v>
      </c>
      <c r="Z1488" s="92">
        <v>16.636841451074361</v>
      </c>
      <c r="AB1488" s="92">
        <f t="shared" si="376"/>
        <v>917</v>
      </c>
      <c r="AC1488" s="92">
        <v>34.203599012631457</v>
      </c>
      <c r="AE1488" s="92">
        <f t="shared" si="377"/>
        <v>1140</v>
      </c>
      <c r="AF1488" s="92">
        <v>41.931599872326842</v>
      </c>
    </row>
    <row r="1489" spans="1:32">
      <c r="A1489" s="93">
        <v>1477</v>
      </c>
      <c r="B1489" s="130">
        <v>41792</v>
      </c>
      <c r="C1489" s="92">
        <v>17.514700000000001</v>
      </c>
      <c r="D1489" s="92">
        <v>21.535</v>
      </c>
      <c r="E1489" s="92">
        <v>12.909700000000001</v>
      </c>
      <c r="F1489" s="139">
        <f t="shared" si="369"/>
        <v>1.8213272279856696E-3</v>
      </c>
      <c r="G1489" s="140">
        <f t="shared" si="369"/>
        <v>3.3248200603668288E-3</v>
      </c>
      <c r="H1489" s="140">
        <f t="shared" si="369"/>
        <v>2.2463728824062557E-3</v>
      </c>
      <c r="I1489" s="141">
        <f t="shared" si="368"/>
        <v>21.43887622054617</v>
      </c>
      <c r="J1489" s="142">
        <f t="shared" si="378"/>
        <v>25.164088814488043</v>
      </c>
      <c r="K1489" s="142">
        <f t="shared" si="381"/>
        <v>19.502712169918745</v>
      </c>
      <c r="L1489" s="143">
        <f t="shared" si="379"/>
        <v>15007.213354382318</v>
      </c>
      <c r="M1489" s="137">
        <f t="shared" si="370"/>
        <v>-15098.453288692826</v>
      </c>
      <c r="N1489" s="137">
        <f t="shared" si="371"/>
        <v>29254.068254878119</v>
      </c>
      <c r="O1489" s="143">
        <f t="shared" ref="O1489:O1552" si="383">$L$13-L1489</f>
        <v>-27.283354382319885</v>
      </c>
      <c r="P1489" s="137">
        <f t="shared" si="380"/>
        <v>50.033288692826318</v>
      </c>
      <c r="Q1489" s="137">
        <f t="shared" si="372"/>
        <v>-65.568254878118751</v>
      </c>
      <c r="R1489" s="144">
        <f t="shared" si="373"/>
        <v>-42.818320567612318</v>
      </c>
      <c r="T1489" s="92">
        <f t="shared" si="382"/>
        <v>3.861003861003861E-4</v>
      </c>
      <c r="U1489" s="92">
        <f>SUM($T$13:T1489)</f>
        <v>0.57027027027026711</v>
      </c>
      <c r="V1489" s="92">
        <f t="shared" si="374"/>
        <v>93</v>
      </c>
      <c r="W1489" s="92">
        <v>16.807755869467655</v>
      </c>
      <c r="Y1489" s="92">
        <f t="shared" si="375"/>
        <v>772</v>
      </c>
      <c r="Z1489" s="92">
        <v>16.727584787855449</v>
      </c>
      <c r="AB1489" s="92">
        <f t="shared" si="376"/>
        <v>1110</v>
      </c>
      <c r="AC1489" s="92">
        <v>34.211550715834164</v>
      </c>
      <c r="AE1489" s="92">
        <f t="shared" si="377"/>
        <v>1857</v>
      </c>
      <c r="AF1489" s="92">
        <v>41.947409324722685</v>
      </c>
    </row>
    <row r="1490" spans="1:32">
      <c r="A1490" s="93">
        <v>1478</v>
      </c>
      <c r="B1490" s="130">
        <v>41789</v>
      </c>
      <c r="C1490" s="92">
        <v>17.455200000000001</v>
      </c>
      <c r="D1490" s="92">
        <v>21.454901</v>
      </c>
      <c r="E1490" s="92">
        <v>12.855700000000001</v>
      </c>
      <c r="F1490" s="139">
        <f t="shared" si="369"/>
        <v>3.4087263394289025E-3</v>
      </c>
      <c r="G1490" s="140">
        <f t="shared" si="369"/>
        <v>3.7333660966321069E-3</v>
      </c>
      <c r="H1490" s="140">
        <f t="shared" si="369"/>
        <v>4.200471386233362E-3</v>
      </c>
      <c r="I1490" s="141">
        <f t="shared" si="368"/>
        <v>21.472846402791145</v>
      </c>
      <c r="J1490" s="142">
        <f t="shared" si="378"/>
        <v>25.174335435059803</v>
      </c>
      <c r="K1490" s="142">
        <f t="shared" si="381"/>
        <v>19.540736972704714</v>
      </c>
      <c r="L1490" s="143">
        <f t="shared" si="379"/>
        <v>15030.992481953801</v>
      </c>
      <c r="M1490" s="137">
        <f t="shared" si="370"/>
        <v>-15104.601261035881</v>
      </c>
      <c r="N1490" s="137">
        <f t="shared" si="371"/>
        <v>29311.105459057071</v>
      </c>
      <c r="O1490" s="143">
        <f t="shared" si="383"/>
        <v>-51.062481953802489</v>
      </c>
      <c r="P1490" s="137">
        <f t="shared" si="380"/>
        <v>56.181261035881107</v>
      </c>
      <c r="Q1490" s="137">
        <f t="shared" si="372"/>
        <v>-122.60545905707113</v>
      </c>
      <c r="R1490" s="144">
        <f t="shared" si="373"/>
        <v>-117.48667997499251</v>
      </c>
      <c r="T1490" s="92">
        <f t="shared" si="382"/>
        <v>3.861003861003861E-4</v>
      </c>
      <c r="U1490" s="92">
        <f>SUM($T$13:T1490)</f>
        <v>0.57065637065636754</v>
      </c>
      <c r="V1490" s="92">
        <f t="shared" si="374"/>
        <v>2323</v>
      </c>
      <c r="W1490" s="92">
        <v>16.951560355546462</v>
      </c>
      <c r="Y1490" s="92">
        <f t="shared" si="375"/>
        <v>2043</v>
      </c>
      <c r="Z1490" s="92">
        <v>16.94061279428206</v>
      </c>
      <c r="AB1490" s="92">
        <f t="shared" si="376"/>
        <v>1339</v>
      </c>
      <c r="AC1490" s="92">
        <v>34.373808814769291</v>
      </c>
      <c r="AE1490" s="92">
        <f t="shared" si="377"/>
        <v>1241</v>
      </c>
      <c r="AF1490" s="92">
        <v>42.70499117602958</v>
      </c>
    </row>
    <row r="1491" spans="1:32">
      <c r="A1491" s="93">
        <v>1479</v>
      </c>
      <c r="B1491" s="130">
        <v>41788</v>
      </c>
      <c r="C1491" s="92">
        <v>17.496500000000001</v>
      </c>
      <c r="D1491" s="92">
        <v>21.510401000000002</v>
      </c>
      <c r="E1491" s="92">
        <v>12.837199999999999</v>
      </c>
      <c r="F1491" s="139">
        <f t="shared" si="369"/>
        <v>-2.3604720944189195E-3</v>
      </c>
      <c r="G1491" s="140">
        <f t="shared" si="369"/>
        <v>-2.5801471576472057E-3</v>
      </c>
      <c r="H1491" s="140">
        <f t="shared" si="369"/>
        <v>1.4411242326988205E-3</v>
      </c>
      <c r="I1491" s="141">
        <f t="shared" ref="I1491:I1554" si="384">$C$13*(1+F1491)</f>
        <v>21.349386133226645</v>
      </c>
      <c r="J1491" s="142">
        <f t="shared" si="378"/>
        <v>25.015988103183197</v>
      </c>
      <c r="K1491" s="142">
        <f t="shared" si="381"/>
        <v>19.487042836444086</v>
      </c>
      <c r="L1491" s="143">
        <f t="shared" si="379"/>
        <v>14944.570293258652</v>
      </c>
      <c r="M1491" s="137">
        <f t="shared" si="370"/>
        <v>-15009.592861909918</v>
      </c>
      <c r="N1491" s="137">
        <f t="shared" si="371"/>
        <v>29230.564254666129</v>
      </c>
      <c r="O1491" s="143">
        <f t="shared" si="383"/>
        <v>35.359706741346599</v>
      </c>
      <c r="P1491" s="137">
        <f t="shared" si="380"/>
        <v>-38.827138090082371</v>
      </c>
      <c r="Q1491" s="137">
        <f t="shared" si="372"/>
        <v>-42.064254666129273</v>
      </c>
      <c r="R1491" s="144">
        <f t="shared" si="373"/>
        <v>-45.531686014865045</v>
      </c>
      <c r="T1491" s="92">
        <f t="shared" si="382"/>
        <v>3.861003861003861E-4</v>
      </c>
      <c r="U1491" s="92">
        <f>SUM($T$13:T1491)</f>
        <v>0.57104247104246797</v>
      </c>
      <c r="V1491" s="92">
        <f t="shared" si="374"/>
        <v>642</v>
      </c>
      <c r="W1491" s="92">
        <v>17.034947013804413</v>
      </c>
      <c r="Y1491" s="92">
        <f t="shared" si="375"/>
        <v>290</v>
      </c>
      <c r="Z1491" s="92">
        <v>16.98156824412581</v>
      </c>
      <c r="AB1491" s="92">
        <f t="shared" si="376"/>
        <v>1919</v>
      </c>
      <c r="AC1491" s="92">
        <v>34.484878162533278</v>
      </c>
      <c r="AE1491" s="92">
        <f t="shared" si="377"/>
        <v>1568</v>
      </c>
      <c r="AF1491" s="92">
        <v>42.708478057280445</v>
      </c>
    </row>
    <row r="1492" spans="1:32">
      <c r="A1492" s="93">
        <v>1480</v>
      </c>
      <c r="B1492" s="130">
        <v>41787</v>
      </c>
      <c r="C1492" s="92">
        <v>17.527000000000001</v>
      </c>
      <c r="D1492" s="92">
        <v>21.608999000000001</v>
      </c>
      <c r="E1492" s="92">
        <v>12.8653</v>
      </c>
      <c r="F1492" s="139">
        <f t="shared" si="369"/>
        <v>-1.7401723055856522E-3</v>
      </c>
      <c r="G1492" s="140">
        <f t="shared" si="369"/>
        <v>-4.5628212579397198E-3</v>
      </c>
      <c r="H1492" s="140">
        <f t="shared" si="369"/>
        <v>-2.1841698211467753E-3</v>
      </c>
      <c r="I1492" s="141">
        <f t="shared" si="384"/>
        <v>21.362660486677697</v>
      </c>
      <c r="J1492" s="142">
        <f t="shared" si="378"/>
        <v>24.966261248875991</v>
      </c>
      <c r="K1492" s="142">
        <f t="shared" si="381"/>
        <v>19.416498239450306</v>
      </c>
      <c r="L1492" s="143">
        <f t="shared" si="379"/>
        <v>14953.862340674388</v>
      </c>
      <c r="M1492" s="137">
        <f t="shared" si="370"/>
        <v>-14979.756749325596</v>
      </c>
      <c r="N1492" s="137">
        <f t="shared" si="371"/>
        <v>29124.747359175457</v>
      </c>
      <c r="O1492" s="143">
        <f t="shared" si="383"/>
        <v>26.067659325610293</v>
      </c>
      <c r="P1492" s="137">
        <f t="shared" si="380"/>
        <v>-68.66325067440448</v>
      </c>
      <c r="Q1492" s="137">
        <f t="shared" si="372"/>
        <v>63.75264082454305</v>
      </c>
      <c r="R1492" s="144">
        <f t="shared" si="373"/>
        <v>21.157049475748863</v>
      </c>
      <c r="T1492" s="92">
        <f t="shared" si="382"/>
        <v>3.861003861003861E-4</v>
      </c>
      <c r="U1492" s="92">
        <f>SUM($T$13:T1492)</f>
        <v>0.5714285714285684</v>
      </c>
      <c r="V1492" s="92">
        <f t="shared" si="374"/>
        <v>2454</v>
      </c>
      <c r="W1492" s="92">
        <v>17.165481910131348</v>
      </c>
      <c r="Y1492" s="92">
        <f t="shared" si="375"/>
        <v>1613</v>
      </c>
      <c r="Z1492" s="92">
        <v>16.999840062473595</v>
      </c>
      <c r="AB1492" s="92">
        <f t="shared" si="376"/>
        <v>1589</v>
      </c>
      <c r="AC1492" s="92">
        <v>34.627205235159636</v>
      </c>
      <c r="AE1492" s="92">
        <f t="shared" si="377"/>
        <v>1373</v>
      </c>
      <c r="AF1492" s="92">
        <v>43.317480416550097</v>
      </c>
    </row>
    <row r="1493" spans="1:32">
      <c r="A1493" s="93">
        <v>1481</v>
      </c>
      <c r="B1493" s="130">
        <v>41786</v>
      </c>
      <c r="C1493" s="92">
        <v>17.561800000000002</v>
      </c>
      <c r="D1493" s="92">
        <v>21.664801000000001</v>
      </c>
      <c r="E1493" s="92">
        <v>12.8568</v>
      </c>
      <c r="F1493" s="139">
        <f t="shared" si="369"/>
        <v>-1.9815736427929442E-3</v>
      </c>
      <c r="G1493" s="140">
        <f t="shared" si="369"/>
        <v>-2.5756987105489682E-3</v>
      </c>
      <c r="H1493" s="140">
        <f t="shared" si="369"/>
        <v>6.6112874121082577E-4</v>
      </c>
      <c r="I1493" s="141">
        <f t="shared" si="384"/>
        <v>21.357494522201595</v>
      </c>
      <c r="J1493" s="142">
        <f t="shared" si="378"/>
        <v>25.016099673350336</v>
      </c>
      <c r="K1493" s="142">
        <f t="shared" si="381"/>
        <v>19.47186490417522</v>
      </c>
      <c r="L1493" s="143">
        <f t="shared" si="379"/>
        <v>14950.246165541117</v>
      </c>
      <c r="M1493" s="137">
        <f t="shared" si="370"/>
        <v>-15009.659804010202</v>
      </c>
      <c r="N1493" s="137">
        <f t="shared" si="371"/>
        <v>29207.797356262829</v>
      </c>
      <c r="O1493" s="143">
        <f t="shared" si="383"/>
        <v>29.683834458881392</v>
      </c>
      <c r="P1493" s="137">
        <f t="shared" si="380"/>
        <v>-38.760195989798376</v>
      </c>
      <c r="Q1493" s="137">
        <f t="shared" si="372"/>
        <v>-19.297356262828544</v>
      </c>
      <c r="R1493" s="144">
        <f t="shared" si="373"/>
        <v>-28.373717793745527</v>
      </c>
      <c r="T1493" s="92">
        <f t="shared" si="382"/>
        <v>3.861003861003861E-4</v>
      </c>
      <c r="U1493" s="92">
        <f>SUM($T$13:T1493)</f>
        <v>0.57181467181466883</v>
      </c>
      <c r="V1493" s="92">
        <f t="shared" si="374"/>
        <v>1470</v>
      </c>
      <c r="W1493" s="92">
        <v>17.166468443001577</v>
      </c>
      <c r="Y1493" s="92">
        <f t="shared" si="375"/>
        <v>89</v>
      </c>
      <c r="Z1493" s="92">
        <v>17.213998747036385</v>
      </c>
      <c r="AB1493" s="92">
        <f t="shared" si="376"/>
        <v>1396</v>
      </c>
      <c r="AC1493" s="92">
        <v>34.685752750850952</v>
      </c>
      <c r="AE1493" s="92">
        <f t="shared" si="377"/>
        <v>1491</v>
      </c>
      <c r="AF1493" s="92">
        <v>43.3618324274521</v>
      </c>
    </row>
    <row r="1494" spans="1:32">
      <c r="A1494" s="93">
        <v>1482</v>
      </c>
      <c r="B1494" s="130">
        <v>41785</v>
      </c>
      <c r="C1494" s="92">
        <v>17.524000000000001</v>
      </c>
      <c r="D1494" s="92">
        <v>21.6418</v>
      </c>
      <c r="E1494" s="92">
        <v>12.867800000000001</v>
      </c>
      <c r="F1494" s="139">
        <f t="shared" si="369"/>
        <v>2.157041771285062E-3</v>
      </c>
      <c r="G1494" s="140">
        <f t="shared" si="369"/>
        <v>1.0628043878051496E-3</v>
      </c>
      <c r="H1494" s="140">
        <f t="shared" si="369"/>
        <v>-8.5484698239024492E-4</v>
      </c>
      <c r="I1494" s="141">
        <f t="shared" si="384"/>
        <v>21.446060478201321</v>
      </c>
      <c r="J1494" s="142">
        <f t="shared" si="378"/>
        <v>25.107355878009226</v>
      </c>
      <c r="K1494" s="142">
        <f t="shared" si="381"/>
        <v>19.442365532569667</v>
      </c>
      <c r="L1494" s="143">
        <f t="shared" si="379"/>
        <v>15012.242334740926</v>
      </c>
      <c r="M1494" s="137">
        <f t="shared" si="370"/>
        <v>-15064.413526805536</v>
      </c>
      <c r="N1494" s="137">
        <f t="shared" si="371"/>
        <v>29163.548298854501</v>
      </c>
      <c r="O1494" s="143">
        <f t="shared" si="383"/>
        <v>-32.312334740927326</v>
      </c>
      <c r="P1494" s="137">
        <f t="shared" si="380"/>
        <v>15.993526805536021</v>
      </c>
      <c r="Q1494" s="137">
        <f t="shared" si="372"/>
        <v>24.951701145499101</v>
      </c>
      <c r="R1494" s="144">
        <f t="shared" si="373"/>
        <v>8.6328932101077953</v>
      </c>
      <c r="T1494" s="92">
        <f t="shared" si="382"/>
        <v>3.861003861003861E-4</v>
      </c>
      <c r="U1494" s="92">
        <f>SUM($T$13:T1494)</f>
        <v>0.57220077220076926</v>
      </c>
      <c r="V1494" s="92">
        <f t="shared" si="374"/>
        <v>1349</v>
      </c>
      <c r="W1494" s="92">
        <v>17.280305170061183</v>
      </c>
      <c r="Y1494" s="92">
        <f t="shared" si="375"/>
        <v>1871</v>
      </c>
      <c r="Z1494" s="92">
        <v>17.321308736087303</v>
      </c>
      <c r="AB1494" s="92">
        <f t="shared" si="376"/>
        <v>1449</v>
      </c>
      <c r="AC1494" s="92">
        <v>35.051544963283959</v>
      </c>
      <c r="AE1494" s="92">
        <f t="shared" si="377"/>
        <v>353</v>
      </c>
      <c r="AF1494" s="92">
        <v>44.146430712178699</v>
      </c>
    </row>
    <row r="1495" spans="1:32">
      <c r="A1495" s="93">
        <v>1483</v>
      </c>
      <c r="B1495" s="130">
        <v>41782</v>
      </c>
      <c r="C1495" s="92">
        <v>17.582599999999999</v>
      </c>
      <c r="D1495" s="92">
        <v>21.719000000000001</v>
      </c>
      <c r="E1495" s="92">
        <v>12.8522</v>
      </c>
      <c r="F1495" s="139">
        <f t="shared" si="369"/>
        <v>-3.332840421780503E-3</v>
      </c>
      <c r="G1495" s="140">
        <f t="shared" si="369"/>
        <v>-3.5544914590911469E-3</v>
      </c>
      <c r="H1495" s="140">
        <f t="shared" si="369"/>
        <v>1.2137999719892267E-3</v>
      </c>
      <c r="I1495" s="141">
        <f t="shared" si="384"/>
        <v>21.32857754825794</v>
      </c>
      <c r="J1495" s="142">
        <f t="shared" si="378"/>
        <v>24.991550866061974</v>
      </c>
      <c r="K1495" s="142">
        <f t="shared" si="381"/>
        <v>19.482619333654938</v>
      </c>
      <c r="L1495" s="143">
        <f t="shared" si="379"/>
        <v>14930.004283780558</v>
      </c>
      <c r="M1495" s="137">
        <f t="shared" si="370"/>
        <v>-14994.930519637184</v>
      </c>
      <c r="N1495" s="137">
        <f t="shared" si="371"/>
        <v>29223.929000482407</v>
      </c>
      <c r="O1495" s="143">
        <f t="shared" si="383"/>
        <v>49.925716219440801</v>
      </c>
      <c r="P1495" s="137">
        <f t="shared" si="380"/>
        <v>-53.489480362815812</v>
      </c>
      <c r="Q1495" s="137">
        <f t="shared" si="372"/>
        <v>-35.429000482406991</v>
      </c>
      <c r="R1495" s="144">
        <f t="shared" si="373"/>
        <v>-38.992764625782002</v>
      </c>
      <c r="T1495" s="92">
        <f t="shared" si="382"/>
        <v>3.861003861003861E-4</v>
      </c>
      <c r="U1495" s="92">
        <f>SUM($T$13:T1495)</f>
        <v>0.57258687258686969</v>
      </c>
      <c r="V1495" s="92">
        <f t="shared" si="374"/>
        <v>136</v>
      </c>
      <c r="W1495" s="92">
        <v>17.307385526610233</v>
      </c>
      <c r="Y1495" s="92">
        <f t="shared" si="375"/>
        <v>1957</v>
      </c>
      <c r="Z1495" s="92">
        <v>17.364396365210268</v>
      </c>
      <c r="AB1495" s="92">
        <f t="shared" si="376"/>
        <v>1451</v>
      </c>
      <c r="AC1495" s="92">
        <v>35.071523199214425</v>
      </c>
      <c r="AE1495" s="92">
        <f t="shared" si="377"/>
        <v>546</v>
      </c>
      <c r="AF1495" s="92">
        <v>44.273755900392644</v>
      </c>
    </row>
    <row r="1496" spans="1:32">
      <c r="A1496" s="93">
        <v>1484</v>
      </c>
      <c r="B1496" s="130">
        <v>41781</v>
      </c>
      <c r="C1496" s="92">
        <v>17.675599999999999</v>
      </c>
      <c r="D1496" s="92">
        <v>21.83</v>
      </c>
      <c r="E1496" s="92">
        <v>12.8742</v>
      </c>
      <c r="F1496" s="139">
        <f t="shared" si="369"/>
        <v>-5.2614904161669696E-3</v>
      </c>
      <c r="G1496" s="140">
        <f t="shared" si="369"/>
        <v>-5.0847457627117842E-3</v>
      </c>
      <c r="H1496" s="140">
        <f t="shared" si="369"/>
        <v>-1.7088440446785258E-3</v>
      </c>
      <c r="I1496" s="141">
        <f t="shared" si="384"/>
        <v>21.287304631243067</v>
      </c>
      <c r="J1496" s="142">
        <f t="shared" si="378"/>
        <v>24.953171016949156</v>
      </c>
      <c r="K1496" s="142">
        <f t="shared" si="381"/>
        <v>19.4257476037346</v>
      </c>
      <c r="L1496" s="143">
        <f t="shared" si="379"/>
        <v>14901.113241870147</v>
      </c>
      <c r="M1496" s="137">
        <f t="shared" si="370"/>
        <v>-14971.902610169494</v>
      </c>
      <c r="N1496" s="137">
        <f t="shared" si="371"/>
        <v>29138.621405601898</v>
      </c>
      <c r="O1496" s="143">
        <f t="shared" si="383"/>
        <v>78.816758129851223</v>
      </c>
      <c r="P1496" s="137">
        <f t="shared" si="380"/>
        <v>-76.517389830505635</v>
      </c>
      <c r="Q1496" s="137">
        <f t="shared" si="372"/>
        <v>49.878594398101995</v>
      </c>
      <c r="R1496" s="144">
        <f t="shared" si="373"/>
        <v>52.177962697447583</v>
      </c>
      <c r="T1496" s="92">
        <f t="shared" si="382"/>
        <v>3.861003861003861E-4</v>
      </c>
      <c r="U1496" s="92">
        <f>SUM($T$13:T1496)</f>
        <v>0.57297297297297012</v>
      </c>
      <c r="V1496" s="92">
        <f t="shared" si="374"/>
        <v>77</v>
      </c>
      <c r="W1496" s="92">
        <v>17.354960569749892</v>
      </c>
      <c r="Y1496" s="92">
        <f t="shared" si="375"/>
        <v>2112</v>
      </c>
      <c r="Z1496" s="92">
        <v>17.425000660658043</v>
      </c>
      <c r="AB1496" s="92">
        <f t="shared" si="376"/>
        <v>902</v>
      </c>
      <c r="AC1496" s="92">
        <v>35.199994097736635</v>
      </c>
      <c r="AE1496" s="92">
        <f t="shared" si="377"/>
        <v>34</v>
      </c>
      <c r="AF1496" s="92">
        <v>44.379043609165819</v>
      </c>
    </row>
    <row r="1497" spans="1:32">
      <c r="A1497" s="93">
        <v>1485</v>
      </c>
      <c r="B1497" s="130">
        <v>41780</v>
      </c>
      <c r="C1497" s="92">
        <v>17.692399999999999</v>
      </c>
      <c r="D1497" s="92">
        <v>21.735900999999998</v>
      </c>
      <c r="E1497" s="92">
        <v>12.921799999999999</v>
      </c>
      <c r="F1497" s="139">
        <f t="shared" si="369"/>
        <v>-9.4956026316384001E-4</v>
      </c>
      <c r="G1497" s="140">
        <f t="shared" si="369"/>
        <v>4.3291971195489332E-3</v>
      </c>
      <c r="H1497" s="140">
        <f t="shared" si="369"/>
        <v>-3.683697317711121E-3</v>
      </c>
      <c r="I1497" s="141">
        <f t="shared" si="384"/>
        <v>21.379579505324319</v>
      </c>
      <c r="J1497" s="142">
        <f t="shared" si="378"/>
        <v>25.189279294196272</v>
      </c>
      <c r="K1497" s="142">
        <f t="shared" si="381"/>
        <v>19.387318933894658</v>
      </c>
      <c r="L1497" s="143">
        <f t="shared" si="379"/>
        <v>14965.705653727024</v>
      </c>
      <c r="M1497" s="137">
        <f t="shared" si="370"/>
        <v>-15113.567576517764</v>
      </c>
      <c r="N1497" s="137">
        <f t="shared" si="371"/>
        <v>29080.978400841988</v>
      </c>
      <c r="O1497" s="143">
        <f t="shared" si="383"/>
        <v>14.224346272974799</v>
      </c>
      <c r="P1497" s="137">
        <f t="shared" si="380"/>
        <v>65.14757651776381</v>
      </c>
      <c r="Q1497" s="137">
        <f t="shared" si="372"/>
        <v>107.52159915801167</v>
      </c>
      <c r="R1497" s="144">
        <f t="shared" si="373"/>
        <v>186.89352194875028</v>
      </c>
      <c r="T1497" s="92">
        <f t="shared" si="382"/>
        <v>3.861003861003861E-4</v>
      </c>
      <c r="U1497" s="92">
        <f>SUM($T$13:T1497)</f>
        <v>0.57335907335907055</v>
      </c>
      <c r="V1497" s="92">
        <f t="shared" si="374"/>
        <v>1621</v>
      </c>
      <c r="W1497" s="92">
        <v>17.497646982477818</v>
      </c>
      <c r="Y1497" s="92">
        <f t="shared" si="375"/>
        <v>2116</v>
      </c>
      <c r="Z1497" s="92">
        <v>17.453625040661791</v>
      </c>
      <c r="AB1497" s="92">
        <f t="shared" si="376"/>
        <v>1549</v>
      </c>
      <c r="AC1497" s="92">
        <v>35.403722426472086</v>
      </c>
      <c r="AE1497" s="92">
        <f t="shared" si="377"/>
        <v>728</v>
      </c>
      <c r="AF1497" s="92">
        <v>44.439993691466952</v>
      </c>
    </row>
    <row r="1498" spans="1:32">
      <c r="A1498" s="93">
        <v>1486</v>
      </c>
      <c r="B1498" s="130">
        <v>41779</v>
      </c>
      <c r="C1498" s="92">
        <v>17.682099999999998</v>
      </c>
      <c r="D1498" s="92">
        <v>21.681101000000002</v>
      </c>
      <c r="E1498" s="92">
        <v>12.911899999999999</v>
      </c>
      <c r="F1498" s="139">
        <f t="shared" si="369"/>
        <v>5.8250999598463693E-4</v>
      </c>
      <c r="G1498" s="140">
        <f t="shared" si="369"/>
        <v>2.5275469174741438E-3</v>
      </c>
      <c r="H1498" s="140">
        <f t="shared" si="369"/>
        <v>7.667345626902744E-4</v>
      </c>
      <c r="I1498" s="141">
        <f t="shared" si="384"/>
        <v>21.41236565566307</v>
      </c>
      <c r="J1498" s="142">
        <f t="shared" si="378"/>
        <v>25.144092645973092</v>
      </c>
      <c r="K1498" s="142">
        <f t="shared" si="381"/>
        <v>19.473919887855391</v>
      </c>
      <c r="L1498" s="143">
        <f t="shared" si="379"/>
        <v>14988.655958964149</v>
      </c>
      <c r="M1498" s="137">
        <f t="shared" si="370"/>
        <v>-15086.455587583856</v>
      </c>
      <c r="N1498" s="137">
        <f t="shared" si="371"/>
        <v>29210.879831783088</v>
      </c>
      <c r="O1498" s="143">
        <f t="shared" si="383"/>
        <v>-8.7259589641507773</v>
      </c>
      <c r="P1498" s="137">
        <f t="shared" si="380"/>
        <v>38.035587583855886</v>
      </c>
      <c r="Q1498" s="137">
        <f t="shared" si="372"/>
        <v>-22.379831783087866</v>
      </c>
      <c r="R1498" s="144">
        <f t="shared" si="373"/>
        <v>6.9297968366172427</v>
      </c>
      <c r="T1498" s="92">
        <f t="shared" si="382"/>
        <v>3.861003861003861E-4</v>
      </c>
      <c r="U1498" s="92">
        <f>SUM($T$13:T1498)</f>
        <v>0.57374517374517098</v>
      </c>
      <c r="V1498" s="92">
        <f t="shared" si="374"/>
        <v>484</v>
      </c>
      <c r="W1498" s="92">
        <v>17.499041589997432</v>
      </c>
      <c r="Y1498" s="92">
        <f t="shared" si="375"/>
        <v>2437</v>
      </c>
      <c r="Z1498" s="92">
        <v>17.462970461680015</v>
      </c>
      <c r="AB1498" s="92">
        <f t="shared" si="376"/>
        <v>1103</v>
      </c>
      <c r="AC1498" s="92">
        <v>35.483895106644923</v>
      </c>
      <c r="AE1498" s="92">
        <f t="shared" si="377"/>
        <v>581</v>
      </c>
      <c r="AF1498" s="92">
        <v>44.604023182406308</v>
      </c>
    </row>
    <row r="1499" spans="1:32">
      <c r="A1499" s="93">
        <v>1487</v>
      </c>
      <c r="B1499" s="130">
        <v>41778</v>
      </c>
      <c r="C1499" s="92">
        <v>17.673100000000002</v>
      </c>
      <c r="D1499" s="92">
        <v>21.697800000000001</v>
      </c>
      <c r="E1499" s="92">
        <v>12.8964</v>
      </c>
      <c r="F1499" s="139">
        <f t="shared" si="369"/>
        <v>5.0924851893530132E-4</v>
      </c>
      <c r="G1499" s="140">
        <f t="shared" si="369"/>
        <v>-7.696171962133791E-4</v>
      </c>
      <c r="H1499" s="140">
        <f t="shared" si="369"/>
        <v>1.2018857975868436E-3</v>
      </c>
      <c r="I1499" s="141">
        <f t="shared" si="384"/>
        <v>21.410797867380364</v>
      </c>
      <c r="J1499" s="142">
        <f t="shared" si="378"/>
        <v>25.061397461986932</v>
      </c>
      <c r="K1499" s="142">
        <f t="shared" si="381"/>
        <v>19.482387495735242</v>
      </c>
      <c r="L1499" s="143">
        <f t="shared" si="379"/>
        <v>14987.558507166255</v>
      </c>
      <c r="M1499" s="137">
        <f t="shared" si="370"/>
        <v>-15036.838477192159</v>
      </c>
      <c r="N1499" s="137">
        <f t="shared" si="371"/>
        <v>29223.581243602865</v>
      </c>
      <c r="O1499" s="143">
        <f t="shared" si="383"/>
        <v>-7.6285071662568953</v>
      </c>
      <c r="P1499" s="137">
        <f t="shared" si="380"/>
        <v>-11.581522807840884</v>
      </c>
      <c r="Q1499" s="137">
        <f t="shared" si="372"/>
        <v>-35.081243602864561</v>
      </c>
      <c r="R1499" s="144">
        <f t="shared" si="373"/>
        <v>-54.29127357696234</v>
      </c>
      <c r="T1499" s="92">
        <f t="shared" si="382"/>
        <v>3.861003861003861E-4</v>
      </c>
      <c r="U1499" s="92">
        <f>SUM($T$13:T1499)</f>
        <v>0.57413127413127141</v>
      </c>
      <c r="V1499" s="92">
        <f t="shared" si="374"/>
        <v>1400</v>
      </c>
      <c r="W1499" s="92">
        <v>17.560847801367345</v>
      </c>
      <c r="Y1499" s="92">
        <f t="shared" si="375"/>
        <v>1372</v>
      </c>
      <c r="Z1499" s="92">
        <v>17.727718967238616</v>
      </c>
      <c r="AB1499" s="92">
        <f t="shared" si="376"/>
        <v>396</v>
      </c>
      <c r="AC1499" s="92">
        <v>35.670454279257683</v>
      </c>
      <c r="AE1499" s="92">
        <f t="shared" si="377"/>
        <v>1376</v>
      </c>
      <c r="AF1499" s="92">
        <v>44.694193477391309</v>
      </c>
    </row>
    <row r="1500" spans="1:32">
      <c r="A1500" s="93">
        <v>1488</v>
      </c>
      <c r="B1500" s="130">
        <v>41775</v>
      </c>
      <c r="C1500" s="92">
        <v>17.767700000000001</v>
      </c>
      <c r="D1500" s="92">
        <v>21.752600000000001</v>
      </c>
      <c r="E1500" s="92">
        <v>12.888999999999999</v>
      </c>
      <c r="F1500" s="139">
        <f t="shared" si="369"/>
        <v>-5.3242681945327996E-3</v>
      </c>
      <c r="G1500" s="140">
        <f t="shared" si="369"/>
        <v>-2.5192390794663844E-3</v>
      </c>
      <c r="H1500" s="140">
        <f t="shared" si="369"/>
        <v>5.7413298161224091E-4</v>
      </c>
      <c r="I1500" s="141">
        <f t="shared" si="384"/>
        <v>21.285961193063816</v>
      </c>
      <c r="J1500" s="142">
        <f t="shared" si="378"/>
        <v>25.017515720419627</v>
      </c>
      <c r="K1500" s="142">
        <f t="shared" si="381"/>
        <v>19.470172053689193</v>
      </c>
      <c r="L1500" s="143">
        <f t="shared" si="379"/>
        <v>14900.172835144671</v>
      </c>
      <c r="M1500" s="137">
        <f t="shared" si="370"/>
        <v>-15010.509432251776</v>
      </c>
      <c r="N1500" s="137">
        <f t="shared" si="371"/>
        <v>29205.258080533789</v>
      </c>
      <c r="O1500" s="143">
        <f t="shared" si="383"/>
        <v>79.757164855327574</v>
      </c>
      <c r="P1500" s="137">
        <f t="shared" si="380"/>
        <v>-37.910567748223912</v>
      </c>
      <c r="Q1500" s="137">
        <f t="shared" si="372"/>
        <v>-16.758080533789325</v>
      </c>
      <c r="R1500" s="144">
        <f t="shared" si="373"/>
        <v>25.088516573314337</v>
      </c>
      <c r="T1500" s="92">
        <f t="shared" si="382"/>
        <v>3.861003861003861E-4</v>
      </c>
      <c r="U1500" s="92">
        <f>SUM($T$13:T1500)</f>
        <v>0.57451737451737184</v>
      </c>
      <c r="V1500" s="92">
        <f t="shared" si="374"/>
        <v>1866</v>
      </c>
      <c r="W1500" s="92">
        <v>17.654443596462443</v>
      </c>
      <c r="Y1500" s="92">
        <f t="shared" si="375"/>
        <v>1551</v>
      </c>
      <c r="Z1500" s="92">
        <v>17.74147265198917</v>
      </c>
      <c r="AB1500" s="92">
        <f t="shared" si="376"/>
        <v>471</v>
      </c>
      <c r="AC1500" s="92">
        <v>35.936944859735377</v>
      </c>
      <c r="AE1500" s="92">
        <f t="shared" si="377"/>
        <v>809</v>
      </c>
      <c r="AF1500" s="92">
        <v>44.766383778654927</v>
      </c>
    </row>
    <row r="1501" spans="1:32">
      <c r="A1501" s="93">
        <v>1489</v>
      </c>
      <c r="B1501" s="130">
        <v>41774</v>
      </c>
      <c r="C1501" s="92">
        <v>17.684699999999999</v>
      </c>
      <c r="D1501" s="92">
        <v>21.614699999999999</v>
      </c>
      <c r="E1501" s="92">
        <v>12.953900000000001</v>
      </c>
      <c r="F1501" s="139">
        <f t="shared" si="369"/>
        <v>4.6933224764911241E-3</v>
      </c>
      <c r="G1501" s="140">
        <f t="shared" si="369"/>
        <v>6.3799173710485935E-3</v>
      </c>
      <c r="H1501" s="140">
        <f t="shared" si="369"/>
        <v>-5.0100741861525133E-3</v>
      </c>
      <c r="I1501" s="141">
        <f t="shared" si="384"/>
        <v>21.500336631664663</v>
      </c>
      <c r="J1501" s="142">
        <f t="shared" si="378"/>
        <v>25.240712793608058</v>
      </c>
      <c r="K1501" s="142">
        <f t="shared" si="381"/>
        <v>19.361508966411659</v>
      </c>
      <c r="L1501" s="143">
        <f t="shared" si="379"/>
        <v>15050.235642165264</v>
      </c>
      <c r="M1501" s="137">
        <f t="shared" si="370"/>
        <v>-15144.427676164834</v>
      </c>
      <c r="N1501" s="137">
        <f t="shared" si="371"/>
        <v>29042.263449617487</v>
      </c>
      <c r="O1501" s="143">
        <f t="shared" si="383"/>
        <v>-70.305642165265454</v>
      </c>
      <c r="P1501" s="137">
        <f t="shared" si="380"/>
        <v>96.007676164834265</v>
      </c>
      <c r="Q1501" s="137">
        <f t="shared" si="372"/>
        <v>146.23655038251309</v>
      </c>
      <c r="R1501" s="144">
        <f t="shared" si="373"/>
        <v>171.9385843820819</v>
      </c>
      <c r="T1501" s="92">
        <f t="shared" si="382"/>
        <v>3.861003861003861E-4</v>
      </c>
      <c r="U1501" s="92">
        <f>SUM($T$13:T1501)</f>
        <v>0.57490347490347227</v>
      </c>
      <c r="V1501" s="92">
        <f t="shared" si="374"/>
        <v>208</v>
      </c>
      <c r="W1501" s="92">
        <v>18.11912174029203</v>
      </c>
      <c r="Y1501" s="92">
        <f t="shared" si="375"/>
        <v>1453</v>
      </c>
      <c r="Z1501" s="92">
        <v>17.743902220887321</v>
      </c>
      <c r="AB1501" s="92">
        <f t="shared" si="376"/>
        <v>1471</v>
      </c>
      <c r="AC1501" s="92">
        <v>36.095524302570993</v>
      </c>
      <c r="AE1501" s="92">
        <f t="shared" si="377"/>
        <v>493</v>
      </c>
      <c r="AF1501" s="92">
        <v>44.818002387763045</v>
      </c>
    </row>
    <row r="1502" spans="1:32">
      <c r="A1502" s="93">
        <v>1490</v>
      </c>
      <c r="B1502" s="130">
        <v>41773</v>
      </c>
      <c r="C1502" s="92">
        <v>17.689399999999999</v>
      </c>
      <c r="D1502" s="92">
        <v>21.716699999999999</v>
      </c>
      <c r="E1502" s="92">
        <v>12.891299999999999</v>
      </c>
      <c r="F1502" s="139">
        <f t="shared" si="369"/>
        <v>-2.6569584044677796E-4</v>
      </c>
      <c r="G1502" s="140">
        <f t="shared" si="369"/>
        <v>-4.6968462059152616E-3</v>
      </c>
      <c r="H1502" s="140">
        <f t="shared" si="369"/>
        <v>4.8559881470451316E-3</v>
      </c>
      <c r="I1502" s="141">
        <f t="shared" si="384"/>
        <v>21.394214135584022</v>
      </c>
      <c r="J1502" s="142">
        <f t="shared" si="378"/>
        <v>24.9628998093633</v>
      </c>
      <c r="K1502" s="142">
        <f t="shared" si="381"/>
        <v>19.55349267335335</v>
      </c>
      <c r="L1502" s="143">
        <f t="shared" si="379"/>
        <v>14975.949894908816</v>
      </c>
      <c r="M1502" s="137">
        <f t="shared" si="370"/>
        <v>-14977.739885617981</v>
      </c>
      <c r="N1502" s="137">
        <f t="shared" si="371"/>
        <v>29330.239010030025</v>
      </c>
      <c r="O1502" s="143">
        <f t="shared" si="383"/>
        <v>3.9801050911828497</v>
      </c>
      <c r="P1502" s="137">
        <f t="shared" si="380"/>
        <v>-70.680114382019383</v>
      </c>
      <c r="Q1502" s="137">
        <f t="shared" si="372"/>
        <v>-141.73901003002538</v>
      </c>
      <c r="R1502" s="144">
        <f t="shared" si="373"/>
        <v>-208.43901932086192</v>
      </c>
      <c r="T1502" s="92">
        <f t="shared" si="382"/>
        <v>3.861003861003861E-4</v>
      </c>
      <c r="U1502" s="92">
        <f>SUM($T$13:T1502)</f>
        <v>0.5752895752895727</v>
      </c>
      <c r="V1502" s="92">
        <f t="shared" si="374"/>
        <v>1199</v>
      </c>
      <c r="W1502" s="92">
        <v>18.191534702227727</v>
      </c>
      <c r="Y1502" s="92">
        <f t="shared" si="375"/>
        <v>26</v>
      </c>
      <c r="Z1502" s="92">
        <v>17.855497579077564</v>
      </c>
      <c r="AB1502" s="92">
        <f t="shared" si="376"/>
        <v>919</v>
      </c>
      <c r="AC1502" s="92">
        <v>36.319942776190146</v>
      </c>
      <c r="AE1502" s="92">
        <f t="shared" si="377"/>
        <v>724</v>
      </c>
      <c r="AF1502" s="92">
        <v>44.927594078417314</v>
      </c>
    </row>
    <row r="1503" spans="1:32">
      <c r="A1503" s="93">
        <v>1491</v>
      </c>
      <c r="B1503" s="130">
        <v>41772</v>
      </c>
      <c r="C1503" s="92">
        <v>17.810400000000001</v>
      </c>
      <c r="D1503" s="92">
        <v>21.847798999999998</v>
      </c>
      <c r="E1503" s="92">
        <v>12.9054</v>
      </c>
      <c r="F1503" s="139">
        <f t="shared" si="369"/>
        <v>-6.7937834074474068E-3</v>
      </c>
      <c r="G1503" s="140">
        <f t="shared" si="369"/>
        <v>-6.0005586832796443E-3</v>
      </c>
      <c r="H1503" s="140">
        <f t="shared" si="369"/>
        <v>-1.0925659026455037E-3</v>
      </c>
      <c r="I1503" s="141">
        <f t="shared" si="384"/>
        <v>21.254513714458966</v>
      </c>
      <c r="J1503" s="142">
        <f t="shared" si="378"/>
        <v>24.930201787832267</v>
      </c>
      <c r="K1503" s="142">
        <f t="shared" si="381"/>
        <v>19.43773976010042</v>
      </c>
      <c r="L1503" s="143">
        <f t="shared" si="379"/>
        <v>14878.159600121277</v>
      </c>
      <c r="M1503" s="137">
        <f t="shared" si="370"/>
        <v>-14958.12107269936</v>
      </c>
      <c r="N1503" s="137">
        <f t="shared" si="371"/>
        <v>29156.609640150629</v>
      </c>
      <c r="O1503" s="143">
        <f t="shared" si="383"/>
        <v>101.77039987872195</v>
      </c>
      <c r="P1503" s="137">
        <f t="shared" si="380"/>
        <v>-90.298927300640571</v>
      </c>
      <c r="Q1503" s="137">
        <f t="shared" si="372"/>
        <v>31.890359849370725</v>
      </c>
      <c r="R1503" s="144">
        <f t="shared" si="373"/>
        <v>43.3618324274521</v>
      </c>
      <c r="T1503" s="92">
        <f t="shared" si="382"/>
        <v>3.861003861003861E-4</v>
      </c>
      <c r="U1503" s="92">
        <f>SUM($T$13:T1503)</f>
        <v>0.57567567567567313</v>
      </c>
      <c r="V1503" s="92">
        <f t="shared" si="374"/>
        <v>1553</v>
      </c>
      <c r="W1503" s="92">
        <v>18.259259455579013</v>
      </c>
      <c r="Y1503" s="92">
        <f t="shared" si="375"/>
        <v>1331</v>
      </c>
      <c r="Z1503" s="92">
        <v>17.97875958500299</v>
      </c>
      <c r="AB1503" s="92">
        <f t="shared" si="376"/>
        <v>47</v>
      </c>
      <c r="AC1503" s="92">
        <v>36.349900045381219</v>
      </c>
      <c r="AE1503" s="92">
        <f t="shared" si="377"/>
        <v>2100</v>
      </c>
      <c r="AF1503" s="92">
        <v>45.138257185129987</v>
      </c>
    </row>
    <row r="1504" spans="1:32">
      <c r="A1504" s="93">
        <v>1492</v>
      </c>
      <c r="B1504" s="130">
        <v>41771</v>
      </c>
      <c r="C1504" s="92">
        <v>17.815100000000001</v>
      </c>
      <c r="D1504" s="92">
        <v>21.825399000000001</v>
      </c>
      <c r="E1504" s="92">
        <v>12.949</v>
      </c>
      <c r="F1504" s="139">
        <f t="shared" si="369"/>
        <v>-2.6382114049317007E-4</v>
      </c>
      <c r="G1504" s="140">
        <f t="shared" si="369"/>
        <v>1.026327170467578E-3</v>
      </c>
      <c r="H1504" s="140">
        <f t="shared" si="369"/>
        <v>-3.3670553710710704E-3</v>
      </c>
      <c r="I1504" s="141">
        <f t="shared" si="384"/>
        <v>21.394254253975561</v>
      </c>
      <c r="J1504" s="142">
        <f t="shared" si="378"/>
        <v>25.106441003864347</v>
      </c>
      <c r="K1504" s="142">
        <f t="shared" si="381"/>
        <v>19.393480469534328</v>
      </c>
      <c r="L1504" s="143">
        <f t="shared" si="379"/>
        <v>14975.977977782892</v>
      </c>
      <c r="M1504" s="137">
        <f t="shared" si="370"/>
        <v>-15063.864602318608</v>
      </c>
      <c r="N1504" s="137">
        <f t="shared" si="371"/>
        <v>29090.220704301493</v>
      </c>
      <c r="O1504" s="143">
        <f t="shared" si="383"/>
        <v>3.9520222171067871</v>
      </c>
      <c r="P1504" s="137">
        <f t="shared" si="380"/>
        <v>15.444602318608304</v>
      </c>
      <c r="Q1504" s="137">
        <f t="shared" si="372"/>
        <v>98.279295698506758</v>
      </c>
      <c r="R1504" s="144">
        <f t="shared" si="373"/>
        <v>117.67592023422185</v>
      </c>
      <c r="T1504" s="92">
        <f t="shared" si="382"/>
        <v>3.861003861003861E-4</v>
      </c>
      <c r="U1504" s="92">
        <f>SUM($T$13:T1504)</f>
        <v>0.57606177606177356</v>
      </c>
      <c r="V1504" s="92">
        <f t="shared" si="374"/>
        <v>1940</v>
      </c>
      <c r="W1504" s="92">
        <v>18.276921852620944</v>
      </c>
      <c r="Y1504" s="92">
        <f t="shared" si="375"/>
        <v>2372</v>
      </c>
      <c r="Z1504" s="92">
        <v>18.149479658615746</v>
      </c>
      <c r="AB1504" s="92">
        <f t="shared" si="376"/>
        <v>1091</v>
      </c>
      <c r="AC1504" s="92">
        <v>36.389352199279529</v>
      </c>
      <c r="AE1504" s="92">
        <f t="shared" si="377"/>
        <v>2015</v>
      </c>
      <c r="AF1504" s="92">
        <v>45.168225545594396</v>
      </c>
    </row>
    <row r="1505" spans="1:32">
      <c r="A1505" s="93">
        <v>1493</v>
      </c>
      <c r="B1505" s="130">
        <v>41768</v>
      </c>
      <c r="C1505" s="92">
        <v>17.9163</v>
      </c>
      <c r="D1505" s="92">
        <v>21.92</v>
      </c>
      <c r="E1505" s="92">
        <v>12.9421</v>
      </c>
      <c r="F1505" s="139">
        <f t="shared" si="369"/>
        <v>-5.648487689980608E-3</v>
      </c>
      <c r="G1505" s="140">
        <f t="shared" si="369"/>
        <v>-4.3157390510949467E-3</v>
      </c>
      <c r="H1505" s="140">
        <f t="shared" si="369"/>
        <v>5.3314377110358357E-4</v>
      </c>
      <c r="I1505" s="141">
        <f t="shared" si="384"/>
        <v>21.279022928283183</v>
      </c>
      <c r="J1505" s="142">
        <f t="shared" si="378"/>
        <v>24.972458243581205</v>
      </c>
      <c r="K1505" s="142">
        <f t="shared" si="381"/>
        <v>19.469374444641904</v>
      </c>
      <c r="L1505" s="143">
        <f t="shared" si="379"/>
        <v>14895.316049798228</v>
      </c>
      <c r="M1505" s="137">
        <f t="shared" si="370"/>
        <v>-14983.474946148723</v>
      </c>
      <c r="N1505" s="137">
        <f t="shared" si="371"/>
        <v>29204.061666962854</v>
      </c>
      <c r="O1505" s="143">
        <f t="shared" si="383"/>
        <v>84.613950201770422</v>
      </c>
      <c r="P1505" s="137">
        <f t="shared" si="380"/>
        <v>-64.945053851277407</v>
      </c>
      <c r="Q1505" s="137">
        <f t="shared" si="372"/>
        <v>-15.56166696285436</v>
      </c>
      <c r="R1505" s="144">
        <f t="shared" si="373"/>
        <v>4.1072293876386539</v>
      </c>
      <c r="T1505" s="92">
        <f t="shared" si="382"/>
        <v>3.861003861003861E-4</v>
      </c>
      <c r="U1505" s="92">
        <f>SUM($T$13:T1505)</f>
        <v>0.57644787644787399</v>
      </c>
      <c r="V1505" s="92">
        <f t="shared" si="374"/>
        <v>99</v>
      </c>
      <c r="W1505" s="92">
        <v>18.542471202352317</v>
      </c>
      <c r="Y1505" s="92">
        <f t="shared" si="375"/>
        <v>1806</v>
      </c>
      <c r="Z1505" s="92">
        <v>18.15227148744998</v>
      </c>
      <c r="AB1505" s="92">
        <f t="shared" si="376"/>
        <v>1793</v>
      </c>
      <c r="AC1505" s="92">
        <v>36.401080554845976</v>
      </c>
      <c r="AE1505" s="92">
        <f t="shared" si="377"/>
        <v>1132</v>
      </c>
      <c r="AF1505" s="92">
        <v>45.263234088153695</v>
      </c>
    </row>
    <row r="1506" spans="1:32">
      <c r="A1506" s="93">
        <v>1494</v>
      </c>
      <c r="B1506" s="130">
        <v>41767</v>
      </c>
      <c r="C1506" s="92">
        <v>18.0306</v>
      </c>
      <c r="D1506" s="92">
        <v>21.977699000000001</v>
      </c>
      <c r="E1506" s="92">
        <v>12.9429</v>
      </c>
      <c r="F1506" s="139">
        <f t="shared" si="369"/>
        <v>-6.3392233203554138E-3</v>
      </c>
      <c r="G1506" s="140">
        <f t="shared" si="369"/>
        <v>-2.6253430807292588E-3</v>
      </c>
      <c r="H1506" s="140">
        <f t="shared" si="369"/>
        <v>-6.1809949856717061E-5</v>
      </c>
      <c r="I1506" s="141">
        <f t="shared" si="384"/>
        <v>21.264241254866725</v>
      </c>
      <c r="J1506" s="142">
        <f t="shared" si="378"/>
        <v>25.014854557795154</v>
      </c>
      <c r="K1506" s="142">
        <f t="shared" si="381"/>
        <v>19.457797240185737</v>
      </c>
      <c r="L1506" s="143">
        <f t="shared" si="379"/>
        <v>14884.968878406708</v>
      </c>
      <c r="M1506" s="137">
        <f t="shared" si="370"/>
        <v>-15008.912734677093</v>
      </c>
      <c r="N1506" s="137">
        <f t="shared" si="371"/>
        <v>29186.695860278607</v>
      </c>
      <c r="O1506" s="143">
        <f t="shared" si="383"/>
        <v>94.961121593290954</v>
      </c>
      <c r="P1506" s="137">
        <f t="shared" si="380"/>
        <v>-39.507265322907188</v>
      </c>
      <c r="Q1506" s="137">
        <f t="shared" si="372"/>
        <v>1.8041397213928576</v>
      </c>
      <c r="R1506" s="144">
        <f t="shared" si="373"/>
        <v>57.257995991776625</v>
      </c>
      <c r="T1506" s="92">
        <f t="shared" si="382"/>
        <v>3.861003861003861E-4</v>
      </c>
      <c r="U1506" s="92">
        <f>SUM($T$13:T1506)</f>
        <v>0.57683397683397442</v>
      </c>
      <c r="V1506" s="92">
        <f t="shared" si="374"/>
        <v>802</v>
      </c>
      <c r="W1506" s="92">
        <v>18.55308318115749</v>
      </c>
      <c r="Y1506" s="92">
        <f t="shared" si="375"/>
        <v>1129</v>
      </c>
      <c r="Z1506" s="92">
        <v>18.184462030762006</v>
      </c>
      <c r="AB1506" s="92">
        <f t="shared" si="376"/>
        <v>64</v>
      </c>
      <c r="AC1506" s="92">
        <v>36.532599266000034</v>
      </c>
      <c r="AE1506" s="92">
        <f t="shared" si="377"/>
        <v>2350</v>
      </c>
      <c r="AF1506" s="92">
        <v>45.372578545149736</v>
      </c>
    </row>
    <row r="1507" spans="1:32">
      <c r="A1507" s="93">
        <v>1495</v>
      </c>
      <c r="B1507" s="130">
        <v>41766</v>
      </c>
      <c r="C1507" s="92">
        <v>18.1509</v>
      </c>
      <c r="D1507" s="92">
        <v>22.119599999999998</v>
      </c>
      <c r="E1507" s="92">
        <v>12.964499999999999</v>
      </c>
      <c r="F1507" s="139">
        <f t="shared" si="369"/>
        <v>-6.6277705237757223E-3</v>
      </c>
      <c r="G1507" s="140">
        <f t="shared" si="369"/>
        <v>-6.4151702562431634E-3</v>
      </c>
      <c r="H1507" s="140">
        <f t="shared" si="369"/>
        <v>-1.666088163831958E-3</v>
      </c>
      <c r="I1507" s="141">
        <f t="shared" si="384"/>
        <v>21.258066373568251</v>
      </c>
      <c r="J1507" s="142">
        <f t="shared" si="378"/>
        <v>24.919803039354242</v>
      </c>
      <c r="K1507" s="142">
        <f t="shared" si="381"/>
        <v>19.426579590419994</v>
      </c>
      <c r="L1507" s="143">
        <f t="shared" si="379"/>
        <v>14880.646461497776</v>
      </c>
      <c r="M1507" s="137">
        <f t="shared" si="370"/>
        <v>-14951.881823612546</v>
      </c>
      <c r="N1507" s="137">
        <f t="shared" si="371"/>
        <v>29139.869385629991</v>
      </c>
      <c r="O1507" s="143">
        <f t="shared" si="383"/>
        <v>99.283538502222655</v>
      </c>
      <c r="P1507" s="137">
        <f t="shared" si="380"/>
        <v>-96.538176387453859</v>
      </c>
      <c r="Q1507" s="137">
        <f t="shared" si="372"/>
        <v>48.630614370009425</v>
      </c>
      <c r="R1507" s="144">
        <f t="shared" si="373"/>
        <v>51.375976484778221</v>
      </c>
      <c r="T1507" s="92">
        <f t="shared" si="382"/>
        <v>3.861003861003861E-4</v>
      </c>
      <c r="U1507" s="92">
        <f>SUM($T$13:T1507)</f>
        <v>0.57722007722007485</v>
      </c>
      <c r="V1507" s="92">
        <f t="shared" si="374"/>
        <v>259</v>
      </c>
      <c r="W1507" s="92">
        <v>18.693840837167954</v>
      </c>
      <c r="Y1507" s="92">
        <f t="shared" si="375"/>
        <v>2446</v>
      </c>
      <c r="Z1507" s="92">
        <v>18.234063625690396</v>
      </c>
      <c r="AB1507" s="92">
        <f t="shared" si="376"/>
        <v>1803</v>
      </c>
      <c r="AC1507" s="92">
        <v>36.622961104138085</v>
      </c>
      <c r="AE1507" s="92">
        <f t="shared" si="377"/>
        <v>1760</v>
      </c>
      <c r="AF1507" s="92">
        <v>45.689627663983629</v>
      </c>
    </row>
    <row r="1508" spans="1:32">
      <c r="A1508" s="93">
        <v>1496</v>
      </c>
      <c r="B1508" s="130">
        <v>41765</v>
      </c>
      <c r="C1508" s="92">
        <v>18.0947</v>
      </c>
      <c r="D1508" s="92">
        <v>22</v>
      </c>
      <c r="E1508" s="92">
        <v>13.0274</v>
      </c>
      <c r="F1508" s="139">
        <f t="shared" si="369"/>
        <v>3.1058818328018045E-3</v>
      </c>
      <c r="G1508" s="140">
        <f t="shared" si="369"/>
        <v>5.4363636363634615E-3</v>
      </c>
      <c r="H1508" s="140">
        <f t="shared" si="369"/>
        <v>-4.828284999309207E-3</v>
      </c>
      <c r="I1508" s="141">
        <f t="shared" si="384"/>
        <v>21.466365560633776</v>
      </c>
      <c r="J1508" s="142">
        <f t="shared" si="378"/>
        <v>25.217047805454541</v>
      </c>
      <c r="K1508" s="142">
        <f t="shared" si="381"/>
        <v>19.365046402198441</v>
      </c>
      <c r="L1508" s="143">
        <f t="shared" si="379"/>
        <v>15026.455892443642</v>
      </c>
      <c r="M1508" s="137">
        <f t="shared" si="370"/>
        <v>-15130.228683272724</v>
      </c>
      <c r="N1508" s="137">
        <f t="shared" si="371"/>
        <v>29047.569603297663</v>
      </c>
      <c r="O1508" s="143">
        <f t="shared" si="383"/>
        <v>-46.525892443643897</v>
      </c>
      <c r="P1508" s="137">
        <f t="shared" si="380"/>
        <v>81.808683272724011</v>
      </c>
      <c r="Q1508" s="137">
        <f t="shared" si="372"/>
        <v>140.93039670233702</v>
      </c>
      <c r="R1508" s="144">
        <f t="shared" si="373"/>
        <v>176.21318753141713</v>
      </c>
      <c r="T1508" s="92">
        <f t="shared" si="382"/>
        <v>3.861003861003861E-4</v>
      </c>
      <c r="U1508" s="92">
        <f>SUM($T$13:T1508)</f>
        <v>0.57760617760617528</v>
      </c>
      <c r="V1508" s="92">
        <f t="shared" si="374"/>
        <v>1091</v>
      </c>
      <c r="W1508" s="92">
        <v>18.715661008474854</v>
      </c>
      <c r="Y1508" s="92">
        <f t="shared" si="375"/>
        <v>1058</v>
      </c>
      <c r="Z1508" s="92">
        <v>18.415881141636419</v>
      </c>
      <c r="AB1508" s="92">
        <f t="shared" si="376"/>
        <v>500</v>
      </c>
      <c r="AC1508" s="92">
        <v>36.624713557306677</v>
      </c>
      <c r="AE1508" s="92">
        <f t="shared" si="377"/>
        <v>2053</v>
      </c>
      <c r="AF1508" s="92">
        <v>45.706934236053712</v>
      </c>
    </row>
    <row r="1509" spans="1:32">
      <c r="A1509" s="93">
        <v>1497</v>
      </c>
      <c r="B1509" s="130">
        <v>41764</v>
      </c>
      <c r="C1509" s="92">
        <v>18.017299999999999</v>
      </c>
      <c r="D1509" s="92">
        <v>21.921600000000002</v>
      </c>
      <c r="E1509" s="92">
        <v>13.0443</v>
      </c>
      <c r="F1509" s="139">
        <f t="shared" si="369"/>
        <v>4.2958711904670377E-3</v>
      </c>
      <c r="G1509" s="140">
        <f t="shared" si="369"/>
        <v>3.5763812860374333E-3</v>
      </c>
      <c r="H1509" s="140">
        <f t="shared" si="369"/>
        <v>-1.2955850448088668E-3</v>
      </c>
      <c r="I1509" s="141">
        <f t="shared" si="384"/>
        <v>21.491831213888876</v>
      </c>
      <c r="J1509" s="142">
        <f t="shared" si="378"/>
        <v>25.170398146120718</v>
      </c>
      <c r="K1509" s="142">
        <f t="shared" si="381"/>
        <v>19.433789210613064</v>
      </c>
      <c r="L1509" s="143">
        <f t="shared" si="379"/>
        <v>15044.281849722212</v>
      </c>
      <c r="M1509" s="137">
        <f t="shared" si="370"/>
        <v>-15102.238887672431</v>
      </c>
      <c r="N1509" s="137">
        <f t="shared" si="371"/>
        <v>29150.683815919594</v>
      </c>
      <c r="O1509" s="143">
        <f t="shared" si="383"/>
        <v>-64.351849722213956</v>
      </c>
      <c r="P1509" s="137">
        <f t="shared" si="380"/>
        <v>53.818887672430719</v>
      </c>
      <c r="Q1509" s="137">
        <f t="shared" si="372"/>
        <v>37.816184080405947</v>
      </c>
      <c r="R1509" s="144">
        <f t="shared" si="373"/>
        <v>27.28322203062271</v>
      </c>
      <c r="T1509" s="92">
        <f t="shared" si="382"/>
        <v>3.861003861003861E-4</v>
      </c>
      <c r="U1509" s="92">
        <f>SUM($T$13:T1509)</f>
        <v>0.5779922779922757</v>
      </c>
      <c r="V1509" s="92">
        <f t="shared" si="374"/>
        <v>1906</v>
      </c>
      <c r="W1509" s="92">
        <v>18.724685236720688</v>
      </c>
      <c r="Y1509" s="92">
        <f t="shared" si="375"/>
        <v>2040</v>
      </c>
      <c r="Z1509" s="92">
        <v>18.530881880158631</v>
      </c>
      <c r="AB1509" s="92">
        <f t="shared" si="376"/>
        <v>946</v>
      </c>
      <c r="AC1509" s="92">
        <v>36.871486705036659</v>
      </c>
      <c r="AE1509" s="92">
        <f t="shared" si="377"/>
        <v>2299</v>
      </c>
      <c r="AF1509" s="92">
        <v>45.955036771669256</v>
      </c>
    </row>
    <row r="1510" spans="1:32">
      <c r="A1510" s="93">
        <v>1498</v>
      </c>
      <c r="B1510" s="130">
        <v>41761</v>
      </c>
      <c r="C1510" s="92">
        <v>18.0837</v>
      </c>
      <c r="D1510" s="92">
        <v>22.027100000000001</v>
      </c>
      <c r="E1510" s="92">
        <v>13.011200000000001</v>
      </c>
      <c r="F1510" s="139">
        <f t="shared" si="369"/>
        <v>-3.6718149493744079E-3</v>
      </c>
      <c r="G1510" s="140">
        <f t="shared" si="369"/>
        <v>-4.7895546849108239E-3</v>
      </c>
      <c r="H1510" s="140">
        <f t="shared" si="369"/>
        <v>2.5439621249383482E-3</v>
      </c>
      <c r="I1510" s="141">
        <f t="shared" si="384"/>
        <v>21.32132352726488</v>
      </c>
      <c r="J1510" s="142">
        <f t="shared" si="378"/>
        <v>24.960574615814156</v>
      </c>
      <c r="K1510" s="142">
        <f t="shared" si="381"/>
        <v>19.508502958989176</v>
      </c>
      <c r="L1510" s="143">
        <f t="shared" si="379"/>
        <v>14924.926469085416</v>
      </c>
      <c r="M1510" s="137">
        <f t="shared" si="370"/>
        <v>-14976.344769488494</v>
      </c>
      <c r="N1510" s="137">
        <f t="shared" si="371"/>
        <v>29262.754438483764</v>
      </c>
      <c r="O1510" s="143">
        <f t="shared" si="383"/>
        <v>55.00353091458237</v>
      </c>
      <c r="P1510" s="137">
        <f t="shared" si="380"/>
        <v>-72.075230511505652</v>
      </c>
      <c r="Q1510" s="137">
        <f t="shared" si="372"/>
        <v>-74.254438483763806</v>
      </c>
      <c r="R1510" s="144">
        <f t="shared" si="373"/>
        <v>-91.326138080687087</v>
      </c>
      <c r="T1510" s="92">
        <f t="shared" si="382"/>
        <v>3.861003861003861E-4</v>
      </c>
      <c r="U1510" s="92">
        <f>SUM($T$13:T1510)</f>
        <v>0.57837837837837613</v>
      </c>
      <c r="V1510" s="92">
        <f t="shared" si="374"/>
        <v>2140</v>
      </c>
      <c r="W1510" s="92">
        <v>18.747327783219589</v>
      </c>
      <c r="Y1510" s="92">
        <f t="shared" si="375"/>
        <v>2485</v>
      </c>
      <c r="Z1510" s="92">
        <v>18.530991616840765</v>
      </c>
      <c r="AB1510" s="92">
        <f t="shared" si="376"/>
        <v>712</v>
      </c>
      <c r="AC1510" s="92">
        <v>37.109374267274688</v>
      </c>
      <c r="AE1510" s="92">
        <f t="shared" si="377"/>
        <v>752</v>
      </c>
      <c r="AF1510" s="92">
        <v>46.172310619851487</v>
      </c>
    </row>
    <row r="1511" spans="1:32">
      <c r="A1511" s="93">
        <v>1499</v>
      </c>
      <c r="B1511" s="130">
        <v>41760</v>
      </c>
      <c r="C1511" s="92">
        <v>18.1343</v>
      </c>
      <c r="D1511" s="92">
        <v>22.065398999999999</v>
      </c>
      <c r="E1511" s="92">
        <v>13.039</v>
      </c>
      <c r="F1511" s="139">
        <f t="shared" si="369"/>
        <v>-2.7902924292638742E-3</v>
      </c>
      <c r="G1511" s="140">
        <f t="shared" si="369"/>
        <v>-1.7357039408169017E-3</v>
      </c>
      <c r="H1511" s="140">
        <f t="shared" si="369"/>
        <v>-2.1320653424341529E-3</v>
      </c>
      <c r="I1511" s="141">
        <f t="shared" si="384"/>
        <v>21.340188021042994</v>
      </c>
      <c r="J1511" s="142">
        <f t="shared" si="378"/>
        <v>25.037167330171552</v>
      </c>
      <c r="K1511" s="142">
        <f t="shared" si="381"/>
        <v>19.417512140501575</v>
      </c>
      <c r="L1511" s="143">
        <f t="shared" si="379"/>
        <v>14938.131614730097</v>
      </c>
      <c r="M1511" s="137">
        <f t="shared" si="370"/>
        <v>-15022.300398102932</v>
      </c>
      <c r="N1511" s="137">
        <f t="shared" si="371"/>
        <v>29126.268210752361</v>
      </c>
      <c r="O1511" s="143">
        <f t="shared" si="383"/>
        <v>41.798385269901701</v>
      </c>
      <c r="P1511" s="137">
        <f t="shared" si="380"/>
        <v>-26.119601897067696</v>
      </c>
      <c r="Q1511" s="137">
        <f t="shared" si="372"/>
        <v>62.231789247638517</v>
      </c>
      <c r="R1511" s="144">
        <f t="shared" si="373"/>
        <v>77.910572620472522</v>
      </c>
      <c r="T1511" s="92">
        <f t="shared" si="382"/>
        <v>3.861003861003861E-4</v>
      </c>
      <c r="U1511" s="92">
        <f>SUM($T$13:T1511)</f>
        <v>0.57876447876447656</v>
      </c>
      <c r="V1511" s="92">
        <f t="shared" si="374"/>
        <v>690</v>
      </c>
      <c r="W1511" s="92">
        <v>18.862648983034887</v>
      </c>
      <c r="Y1511" s="92">
        <f t="shared" si="375"/>
        <v>2299</v>
      </c>
      <c r="Z1511" s="92">
        <v>18.771417879419459</v>
      </c>
      <c r="AB1511" s="92">
        <f t="shared" si="376"/>
        <v>60</v>
      </c>
      <c r="AC1511" s="92">
        <v>37.443115187463263</v>
      </c>
      <c r="AE1511" s="92">
        <f t="shared" si="377"/>
        <v>2270</v>
      </c>
      <c r="AF1511" s="92">
        <v>46.330890989049294</v>
      </c>
    </row>
    <row r="1512" spans="1:32">
      <c r="A1512" s="93">
        <v>1500</v>
      </c>
      <c r="B1512" s="130">
        <v>41759</v>
      </c>
      <c r="C1512" s="92">
        <v>18.0928</v>
      </c>
      <c r="D1512" s="92">
        <v>22.035900000000002</v>
      </c>
      <c r="E1512" s="92">
        <v>13.0748</v>
      </c>
      <c r="F1512" s="139">
        <f t="shared" si="369"/>
        <v>2.2937301025822698E-3</v>
      </c>
      <c r="G1512" s="140">
        <f t="shared" si="369"/>
        <v>1.3386791553782196E-3</v>
      </c>
      <c r="H1512" s="140">
        <f t="shared" si="369"/>
        <v>-2.7380915960473207E-3</v>
      </c>
      <c r="I1512" s="141">
        <f t="shared" si="384"/>
        <v>21.448985594822251</v>
      </c>
      <c r="J1512" s="142">
        <f t="shared" si="378"/>
        <v>25.114275010292296</v>
      </c>
      <c r="K1512" s="142">
        <f t="shared" si="381"/>
        <v>19.405719475632516</v>
      </c>
      <c r="L1512" s="143">
        <f t="shared" si="379"/>
        <v>15014.289916375576</v>
      </c>
      <c r="M1512" s="137">
        <f t="shared" si="370"/>
        <v>-15068.565006175377</v>
      </c>
      <c r="N1512" s="137">
        <f t="shared" si="371"/>
        <v>29108.579213448775</v>
      </c>
      <c r="O1512" s="143">
        <f t="shared" si="383"/>
        <v>-34.359916375577086</v>
      </c>
      <c r="P1512" s="137">
        <f t="shared" si="380"/>
        <v>20.145006175376693</v>
      </c>
      <c r="Q1512" s="137">
        <f t="shared" si="372"/>
        <v>79.920786551225319</v>
      </c>
      <c r="R1512" s="144">
        <f t="shared" si="373"/>
        <v>65.705876351024926</v>
      </c>
      <c r="T1512" s="92">
        <f t="shared" si="382"/>
        <v>3.861003861003861E-4</v>
      </c>
      <c r="U1512" s="92">
        <f>SUM($T$13:T1512)</f>
        <v>0.57915057915057699</v>
      </c>
      <c r="V1512" s="92">
        <f t="shared" si="374"/>
        <v>283</v>
      </c>
      <c r="W1512" s="92">
        <v>19.021531607619181</v>
      </c>
      <c r="Y1512" s="92">
        <f t="shared" si="375"/>
        <v>1630</v>
      </c>
      <c r="Z1512" s="92">
        <v>18.936039746213282</v>
      </c>
      <c r="AB1512" s="92">
        <f t="shared" si="376"/>
        <v>265</v>
      </c>
      <c r="AC1512" s="92">
        <v>37.611474599361827</v>
      </c>
      <c r="AE1512" s="92">
        <f t="shared" si="377"/>
        <v>80</v>
      </c>
      <c r="AF1512" s="92">
        <v>46.535902171579437</v>
      </c>
    </row>
    <row r="1513" spans="1:32">
      <c r="A1513" s="93">
        <v>1501</v>
      </c>
      <c r="B1513" s="130">
        <v>41758</v>
      </c>
      <c r="C1513" s="92">
        <v>18.1751</v>
      </c>
      <c r="D1513" s="92">
        <v>22.052700000000002</v>
      </c>
      <c r="E1513" s="92">
        <v>13.104699999999999</v>
      </c>
      <c r="F1513" s="139">
        <f t="shared" si="369"/>
        <v>-4.5281731599826625E-3</v>
      </c>
      <c r="G1513" s="140">
        <f t="shared" si="369"/>
        <v>-7.6181147886655864E-4</v>
      </c>
      <c r="H1513" s="140">
        <f t="shared" si="369"/>
        <v>-2.2816241501140144E-3</v>
      </c>
      <c r="I1513" s="141">
        <f t="shared" si="384"/>
        <v>21.302997547193687</v>
      </c>
      <c r="J1513" s="142">
        <f t="shared" si="378"/>
        <v>25.061593234841993</v>
      </c>
      <c r="K1513" s="142">
        <f t="shared" si="381"/>
        <v>19.414601875662932</v>
      </c>
      <c r="L1513" s="143">
        <f t="shared" si="379"/>
        <v>14912.098283035581</v>
      </c>
      <c r="M1513" s="137">
        <f t="shared" si="370"/>
        <v>-15036.955940905196</v>
      </c>
      <c r="N1513" s="137">
        <f t="shared" si="371"/>
        <v>29121.902813494398</v>
      </c>
      <c r="O1513" s="143">
        <f t="shared" si="383"/>
        <v>67.831716964417865</v>
      </c>
      <c r="P1513" s="137">
        <f t="shared" si="380"/>
        <v>-11.464059094803815</v>
      </c>
      <c r="Q1513" s="137">
        <f t="shared" si="372"/>
        <v>66.597186505601712</v>
      </c>
      <c r="R1513" s="144">
        <f t="shared" si="373"/>
        <v>122.96484437521576</v>
      </c>
      <c r="T1513" s="92">
        <f t="shared" si="382"/>
        <v>3.861003861003861E-4</v>
      </c>
      <c r="U1513" s="92">
        <f>SUM($T$13:T1513)</f>
        <v>0.57953667953667742</v>
      </c>
      <c r="V1513" s="92">
        <f t="shared" si="374"/>
        <v>973</v>
      </c>
      <c r="W1513" s="92">
        <v>19.036273164841987</v>
      </c>
      <c r="Y1513" s="92">
        <f t="shared" si="375"/>
        <v>27</v>
      </c>
      <c r="Z1513" s="92">
        <v>18.981351654352693</v>
      </c>
      <c r="AB1513" s="92">
        <f t="shared" si="376"/>
        <v>496</v>
      </c>
      <c r="AC1513" s="92">
        <v>37.612026845639775</v>
      </c>
      <c r="AE1513" s="92">
        <f t="shared" si="377"/>
        <v>511</v>
      </c>
      <c r="AF1513" s="92">
        <v>46.684709161896535</v>
      </c>
    </row>
    <row r="1514" spans="1:32">
      <c r="A1514" s="93">
        <v>1502</v>
      </c>
      <c r="B1514" s="130">
        <v>41757</v>
      </c>
      <c r="C1514" s="92">
        <v>18.1707</v>
      </c>
      <c r="D1514" s="92">
        <v>22.064599999999999</v>
      </c>
      <c r="E1514" s="92">
        <v>13.1191</v>
      </c>
      <c r="F1514" s="139">
        <f t="shared" si="369"/>
        <v>2.4214807354705492E-4</v>
      </c>
      <c r="G1514" s="140">
        <f t="shared" si="369"/>
        <v>-5.3932543531254318E-4</v>
      </c>
      <c r="H1514" s="140">
        <f t="shared" si="369"/>
        <v>-1.0976362707807441E-3</v>
      </c>
      <c r="I1514" s="141">
        <f t="shared" si="384"/>
        <v>21.405081944559097</v>
      </c>
      <c r="J1514" s="142">
        <f t="shared" si="378"/>
        <v>25.067173340554557</v>
      </c>
      <c r="K1514" s="142">
        <f t="shared" si="381"/>
        <v>19.437641095806878</v>
      </c>
      <c r="L1514" s="143">
        <f t="shared" si="379"/>
        <v>14983.557361191368</v>
      </c>
      <c r="M1514" s="137">
        <f t="shared" si="370"/>
        <v>-15040.304004332735</v>
      </c>
      <c r="N1514" s="137">
        <f t="shared" si="371"/>
        <v>29156.461643710318</v>
      </c>
      <c r="O1514" s="143">
        <f t="shared" si="383"/>
        <v>-3.6273611913693458</v>
      </c>
      <c r="P1514" s="137">
        <f t="shared" si="380"/>
        <v>-8.1159956672654516</v>
      </c>
      <c r="Q1514" s="137">
        <f t="shared" si="372"/>
        <v>32.03835628968227</v>
      </c>
      <c r="R1514" s="144">
        <f t="shared" si="373"/>
        <v>20.294999431047472</v>
      </c>
      <c r="T1514" s="92">
        <f t="shared" si="382"/>
        <v>3.861003861003861E-4</v>
      </c>
      <c r="U1514" s="92">
        <f>SUM($T$13:T1514)</f>
        <v>0.57992277992277785</v>
      </c>
      <c r="V1514" s="92">
        <f t="shared" si="374"/>
        <v>214</v>
      </c>
      <c r="W1514" s="92">
        <v>19.253279288481281</v>
      </c>
      <c r="Y1514" s="92">
        <f t="shared" si="375"/>
        <v>727</v>
      </c>
      <c r="Z1514" s="92">
        <v>19.008960748573372</v>
      </c>
      <c r="AB1514" s="92">
        <f t="shared" si="376"/>
        <v>1497</v>
      </c>
      <c r="AC1514" s="92">
        <v>37.816184080405947</v>
      </c>
      <c r="AE1514" s="92">
        <f t="shared" si="377"/>
        <v>830</v>
      </c>
      <c r="AF1514" s="92">
        <v>46.735118180771678</v>
      </c>
    </row>
    <row r="1515" spans="1:32">
      <c r="A1515" s="93">
        <v>1503</v>
      </c>
      <c r="B1515" s="130">
        <v>41754</v>
      </c>
      <c r="C1515" s="92">
        <v>18.107201</v>
      </c>
      <c r="D1515" s="92">
        <v>22.006001000000001</v>
      </c>
      <c r="E1515" s="92">
        <v>13.127800000000001</v>
      </c>
      <c r="F1515" s="139">
        <f t="shared" si="369"/>
        <v>3.5068368656205884E-3</v>
      </c>
      <c r="G1515" s="140">
        <f t="shared" si="369"/>
        <v>2.6628645522646099E-3</v>
      </c>
      <c r="H1515" s="140">
        <f t="shared" si="369"/>
        <v>-6.6271576349430372E-4</v>
      </c>
      <c r="I1515" s="141">
        <f t="shared" si="384"/>
        <v>21.474945958240593</v>
      </c>
      <c r="J1515" s="142">
        <f t="shared" si="378"/>
        <v>25.147486506975984</v>
      </c>
      <c r="K1515" s="142">
        <f t="shared" si="381"/>
        <v>19.446104213958165</v>
      </c>
      <c r="L1515" s="143">
        <f t="shared" si="379"/>
        <v>15032.462170768415</v>
      </c>
      <c r="M1515" s="137">
        <f t="shared" si="370"/>
        <v>-15088.49190418559</v>
      </c>
      <c r="N1515" s="137">
        <f t="shared" si="371"/>
        <v>29169.156320937247</v>
      </c>
      <c r="O1515" s="143">
        <f t="shared" si="383"/>
        <v>-52.532170768416108</v>
      </c>
      <c r="P1515" s="137">
        <f t="shared" si="380"/>
        <v>40.071904185590029</v>
      </c>
      <c r="Q1515" s="137">
        <f t="shared" si="372"/>
        <v>19.343679062752926</v>
      </c>
      <c r="R1515" s="144">
        <f t="shared" si="373"/>
        <v>6.8834124799268466</v>
      </c>
      <c r="T1515" s="92">
        <f t="shared" si="382"/>
        <v>3.861003861003861E-4</v>
      </c>
      <c r="U1515" s="92">
        <f>SUM($T$13:T1515)</f>
        <v>0.58030888030887828</v>
      </c>
      <c r="V1515" s="92">
        <f t="shared" si="374"/>
        <v>560</v>
      </c>
      <c r="W1515" s="92">
        <v>19.458436721432008</v>
      </c>
      <c r="Y1515" s="92">
        <f t="shared" si="375"/>
        <v>499</v>
      </c>
      <c r="Z1515" s="92">
        <v>19.231577804725021</v>
      </c>
      <c r="AB1515" s="92">
        <f t="shared" si="376"/>
        <v>1357</v>
      </c>
      <c r="AC1515" s="92">
        <v>38.680473242093285</v>
      </c>
      <c r="AE1515" s="92">
        <f t="shared" si="377"/>
        <v>503</v>
      </c>
      <c r="AF1515" s="92">
        <v>46.804147218424987</v>
      </c>
    </row>
    <row r="1516" spans="1:32">
      <c r="A1516" s="93">
        <v>1504</v>
      </c>
      <c r="B1516" s="130">
        <v>41753</v>
      </c>
      <c r="C1516" s="92">
        <v>18.057099999999998</v>
      </c>
      <c r="D1516" s="92">
        <v>21.927999</v>
      </c>
      <c r="E1516" s="92">
        <v>13.0928</v>
      </c>
      <c r="F1516" s="139">
        <f t="shared" si="369"/>
        <v>2.7745872814572969E-3</v>
      </c>
      <c r="G1516" s="140">
        <f t="shared" si="369"/>
        <v>3.5571873201929449E-3</v>
      </c>
      <c r="H1516" s="140">
        <f t="shared" si="369"/>
        <v>2.6732249786141082E-3</v>
      </c>
      <c r="I1516" s="141">
        <f t="shared" si="384"/>
        <v>21.459275890364456</v>
      </c>
      <c r="J1516" s="142">
        <f t="shared" si="378"/>
        <v>25.169916748021564</v>
      </c>
      <c r="K1516" s="142">
        <f t="shared" si="381"/>
        <v>19.511018284858853</v>
      </c>
      <c r="L1516" s="143">
        <f t="shared" si="379"/>
        <v>15021.493123255119</v>
      </c>
      <c r="M1516" s="137">
        <f t="shared" si="370"/>
        <v>-15101.950048812938</v>
      </c>
      <c r="N1516" s="137">
        <f t="shared" si="371"/>
        <v>29266.527427288278</v>
      </c>
      <c r="O1516" s="143">
        <f t="shared" si="383"/>
        <v>-41.563123255120445</v>
      </c>
      <c r="P1516" s="137">
        <f t="shared" si="380"/>
        <v>53.530048812937821</v>
      </c>
      <c r="Q1516" s="137">
        <f t="shared" si="372"/>
        <v>-78.027427288277977</v>
      </c>
      <c r="R1516" s="144">
        <f t="shared" si="373"/>
        <v>-66.060501730460601</v>
      </c>
      <c r="T1516" s="92">
        <f t="shared" si="382"/>
        <v>3.861003861003861E-4</v>
      </c>
      <c r="U1516" s="92">
        <f>SUM($T$13:T1516)</f>
        <v>0.58069498069497871</v>
      </c>
      <c r="V1516" s="92">
        <f t="shared" si="374"/>
        <v>687</v>
      </c>
      <c r="W1516" s="92">
        <v>19.758647327780636</v>
      </c>
      <c r="Y1516" s="92">
        <f t="shared" si="375"/>
        <v>46</v>
      </c>
      <c r="Z1516" s="92">
        <v>19.255072669811852</v>
      </c>
      <c r="AB1516" s="92">
        <f t="shared" si="376"/>
        <v>111</v>
      </c>
      <c r="AC1516" s="92">
        <v>39.16790087868867</v>
      </c>
      <c r="AE1516" s="92">
        <f t="shared" si="377"/>
        <v>2494</v>
      </c>
      <c r="AF1516" s="92">
        <v>46.907325054271496</v>
      </c>
    </row>
    <row r="1517" spans="1:32">
      <c r="A1517" s="93">
        <v>1505</v>
      </c>
      <c r="B1517" s="130">
        <v>41752</v>
      </c>
      <c r="C1517" s="92">
        <v>18.018899999999999</v>
      </c>
      <c r="D1517" s="92">
        <v>21.953299999999999</v>
      </c>
      <c r="E1517" s="92">
        <v>13.0657</v>
      </c>
      <c r="F1517" s="139">
        <f t="shared" si="369"/>
        <v>2.1199962261846395E-3</v>
      </c>
      <c r="G1517" s="140">
        <f t="shared" si="369"/>
        <v>-1.1524918804917128E-3</v>
      </c>
      <c r="H1517" s="140">
        <f t="shared" si="369"/>
        <v>2.0741330353521992E-3</v>
      </c>
      <c r="I1517" s="141">
        <f t="shared" si="384"/>
        <v>21.445267707240728</v>
      </c>
      <c r="J1517" s="142">
        <f t="shared" si="378"/>
        <v>25.051794696892951</v>
      </c>
      <c r="K1517" s="142">
        <f t="shared" si="381"/>
        <v>19.499360554734917</v>
      </c>
      <c r="L1517" s="143">
        <f t="shared" si="379"/>
        <v>15011.687395068509</v>
      </c>
      <c r="M1517" s="137">
        <f t="shared" si="370"/>
        <v>-15031.076818135771</v>
      </c>
      <c r="N1517" s="137">
        <f t="shared" si="371"/>
        <v>29249.040832102375</v>
      </c>
      <c r="O1517" s="143">
        <f t="shared" si="383"/>
        <v>-31.757395068510959</v>
      </c>
      <c r="P1517" s="137">
        <f t="shared" si="380"/>
        <v>-17.343181864229336</v>
      </c>
      <c r="Q1517" s="137">
        <f t="shared" si="372"/>
        <v>-60.540832102375134</v>
      </c>
      <c r="R1517" s="144">
        <f t="shared" si="373"/>
        <v>-109.64140903511543</v>
      </c>
      <c r="T1517" s="92">
        <f t="shared" si="382"/>
        <v>3.861003861003861E-4</v>
      </c>
      <c r="U1517" s="92">
        <f>SUM($T$13:T1517)</f>
        <v>0.58108108108107914</v>
      </c>
      <c r="V1517" s="92">
        <f t="shared" si="374"/>
        <v>297</v>
      </c>
      <c r="W1517" s="92">
        <v>19.801327333905647</v>
      </c>
      <c r="Y1517" s="92">
        <f t="shared" si="375"/>
        <v>2527</v>
      </c>
      <c r="Z1517" s="92">
        <v>19.277398490665291</v>
      </c>
      <c r="AB1517" s="92">
        <f t="shared" si="376"/>
        <v>2471</v>
      </c>
      <c r="AC1517" s="92">
        <v>39.340719892174093</v>
      </c>
      <c r="AE1517" s="92">
        <f t="shared" si="377"/>
        <v>1508</v>
      </c>
      <c r="AF1517" s="92">
        <v>46.916423208052947</v>
      </c>
    </row>
    <row r="1518" spans="1:32">
      <c r="A1518" s="93">
        <v>1506</v>
      </c>
      <c r="B1518" s="130">
        <v>41751</v>
      </c>
      <c r="C1518" s="92">
        <v>17.959399999999999</v>
      </c>
      <c r="D1518" s="92">
        <v>21.863001000000001</v>
      </c>
      <c r="E1518" s="92">
        <v>13.0517</v>
      </c>
      <c r="F1518" s="139">
        <f t="shared" si="369"/>
        <v>3.3130282748867756E-3</v>
      </c>
      <c r="G1518" s="140">
        <f t="shared" si="369"/>
        <v>4.1302198174897331E-3</v>
      </c>
      <c r="H1518" s="140">
        <f t="shared" si="369"/>
        <v>1.0726572017438762E-3</v>
      </c>
      <c r="I1518" s="141">
        <f t="shared" si="384"/>
        <v>21.470798473779748</v>
      </c>
      <c r="J1518" s="142">
        <f t="shared" si="378"/>
        <v>25.184288804176514</v>
      </c>
      <c r="K1518" s="142">
        <f t="shared" si="381"/>
        <v>19.479872836488735</v>
      </c>
      <c r="L1518" s="143">
        <f t="shared" si="379"/>
        <v>15029.558931645824</v>
      </c>
      <c r="M1518" s="137">
        <f t="shared" si="370"/>
        <v>-15110.573282505909</v>
      </c>
      <c r="N1518" s="137">
        <f t="shared" si="371"/>
        <v>29219.809254733103</v>
      </c>
      <c r="O1518" s="143">
        <f t="shared" si="383"/>
        <v>-49.628931645826015</v>
      </c>
      <c r="P1518" s="137">
        <f t="shared" si="380"/>
        <v>62.153282505909374</v>
      </c>
      <c r="Q1518" s="137">
        <f t="shared" si="372"/>
        <v>-31.309254733103444</v>
      </c>
      <c r="R1518" s="144">
        <f t="shared" si="373"/>
        <v>-18.784903873020085</v>
      </c>
      <c r="T1518" s="92">
        <f t="shared" si="382"/>
        <v>3.861003861003861E-4</v>
      </c>
      <c r="U1518" s="92">
        <f>SUM($T$13:T1518)</f>
        <v>0.58146718146717957</v>
      </c>
      <c r="V1518" s="92">
        <f t="shared" si="374"/>
        <v>2398</v>
      </c>
      <c r="W1518" s="92">
        <v>19.832902016300068</v>
      </c>
      <c r="Y1518" s="92">
        <f t="shared" si="375"/>
        <v>1090</v>
      </c>
      <c r="Z1518" s="92">
        <v>19.320108793934196</v>
      </c>
      <c r="AB1518" s="92">
        <f t="shared" si="376"/>
        <v>495</v>
      </c>
      <c r="AC1518" s="92">
        <v>39.388233885274531</v>
      </c>
      <c r="AE1518" s="92">
        <f t="shared" si="377"/>
        <v>828</v>
      </c>
      <c r="AF1518" s="92">
        <v>47.034014654627754</v>
      </c>
    </row>
    <row r="1519" spans="1:32">
      <c r="A1519" s="93">
        <v>1507</v>
      </c>
      <c r="B1519" s="130">
        <v>41750</v>
      </c>
      <c r="C1519" s="92">
        <v>18.019199</v>
      </c>
      <c r="D1519" s="92">
        <v>21.896699999999999</v>
      </c>
      <c r="E1519" s="92">
        <v>13.0204</v>
      </c>
      <c r="F1519" s="139">
        <f t="shared" si="369"/>
        <v>-3.318626982253825E-3</v>
      </c>
      <c r="G1519" s="140">
        <f t="shared" si="369"/>
        <v>-1.5389990272506315E-3</v>
      </c>
      <c r="H1519" s="140">
        <f t="shared" si="369"/>
        <v>2.4039200024577045E-3</v>
      </c>
      <c r="I1519" s="141">
        <f t="shared" si="384"/>
        <v>21.328881714442467</v>
      </c>
      <c r="J1519" s="142">
        <f t="shared" si="378"/>
        <v>25.042100827097237</v>
      </c>
      <c r="K1519" s="142">
        <f t="shared" si="381"/>
        <v>19.505777879327823</v>
      </c>
      <c r="L1519" s="143">
        <f t="shared" si="379"/>
        <v>14930.217200109726</v>
      </c>
      <c r="M1519" s="137">
        <f t="shared" si="370"/>
        <v>-15025.260496258343</v>
      </c>
      <c r="N1519" s="137">
        <f t="shared" si="371"/>
        <v>29258.666818991736</v>
      </c>
      <c r="O1519" s="143">
        <f t="shared" si="383"/>
        <v>49.712799890272436</v>
      </c>
      <c r="P1519" s="137">
        <f t="shared" si="380"/>
        <v>-23.159503741657318</v>
      </c>
      <c r="Q1519" s="137">
        <f t="shared" si="372"/>
        <v>-70.166818991736363</v>
      </c>
      <c r="R1519" s="144">
        <f t="shared" si="373"/>
        <v>-43.613522843121245</v>
      </c>
      <c r="T1519" s="92">
        <f t="shared" si="382"/>
        <v>3.861003861003861E-4</v>
      </c>
      <c r="U1519" s="92">
        <f>SUM($T$13:T1519)</f>
        <v>0.58185328185328</v>
      </c>
      <c r="V1519" s="92">
        <f t="shared" si="374"/>
        <v>255</v>
      </c>
      <c r="W1519" s="92">
        <v>20.018216568796561</v>
      </c>
      <c r="Y1519" s="92">
        <f t="shared" si="375"/>
        <v>1880</v>
      </c>
      <c r="Z1519" s="92">
        <v>19.347968571428282</v>
      </c>
      <c r="AB1519" s="92">
        <f t="shared" si="376"/>
        <v>1446</v>
      </c>
      <c r="AC1519" s="92">
        <v>40.143039265680272</v>
      </c>
      <c r="AE1519" s="92">
        <f t="shared" si="377"/>
        <v>435</v>
      </c>
      <c r="AF1519" s="92">
        <v>47.279961229274704</v>
      </c>
    </row>
    <row r="1520" spans="1:32">
      <c r="A1520" s="93">
        <v>1508</v>
      </c>
      <c r="B1520" s="130">
        <v>41747</v>
      </c>
      <c r="C1520" s="92">
        <v>18.006201000000001</v>
      </c>
      <c r="D1520" s="92">
        <v>21.879801</v>
      </c>
      <c r="E1520" s="92">
        <v>13.041</v>
      </c>
      <c r="F1520" s="139">
        <f t="shared" si="369"/>
        <v>7.2186242950422752E-4</v>
      </c>
      <c r="G1520" s="140">
        <f t="shared" si="369"/>
        <v>7.7235620195992283E-4</v>
      </c>
      <c r="H1520" s="140">
        <f t="shared" si="369"/>
        <v>-1.5796334636913878E-3</v>
      </c>
      <c r="I1520" s="141">
        <f t="shared" si="384"/>
        <v>21.415347783805146</v>
      </c>
      <c r="J1520" s="142">
        <f t="shared" si="378"/>
        <v>25.100071234194495</v>
      </c>
      <c r="K1520" s="142">
        <f t="shared" si="381"/>
        <v>19.428261912430028</v>
      </c>
      <c r="L1520" s="143">
        <f t="shared" si="379"/>
        <v>14990.743448663601</v>
      </c>
      <c r="M1520" s="137">
        <f t="shared" si="370"/>
        <v>-15060.042740516697</v>
      </c>
      <c r="N1520" s="137">
        <f t="shared" si="371"/>
        <v>29142.392868645042</v>
      </c>
      <c r="O1520" s="143">
        <f t="shared" si="383"/>
        <v>-10.813448663602685</v>
      </c>
      <c r="P1520" s="137">
        <f t="shared" si="380"/>
        <v>11.622740516697377</v>
      </c>
      <c r="Q1520" s="137">
        <f t="shared" si="372"/>
        <v>46.107131354958256</v>
      </c>
      <c r="R1520" s="144">
        <f t="shared" si="373"/>
        <v>46.916423208052947</v>
      </c>
      <c r="T1520" s="92">
        <f t="shared" si="382"/>
        <v>3.861003861003861E-4</v>
      </c>
      <c r="U1520" s="92">
        <f>SUM($T$13:T1520)</f>
        <v>0.58223938223938043</v>
      </c>
      <c r="V1520" s="92">
        <f t="shared" si="374"/>
        <v>110</v>
      </c>
      <c r="W1520" s="92">
        <v>20.134912292603985</v>
      </c>
      <c r="Y1520" s="92">
        <f t="shared" si="375"/>
        <v>339</v>
      </c>
      <c r="Z1520" s="92">
        <v>19.407032697810791</v>
      </c>
      <c r="AB1520" s="92">
        <f t="shared" si="376"/>
        <v>1723</v>
      </c>
      <c r="AC1520" s="92">
        <v>40.183978303717595</v>
      </c>
      <c r="AE1520" s="92">
        <f t="shared" si="377"/>
        <v>1472</v>
      </c>
      <c r="AF1520" s="92">
        <v>47.585835797708569</v>
      </c>
    </row>
    <row r="1521" spans="1:32">
      <c r="A1521" s="93">
        <v>1509</v>
      </c>
      <c r="B1521" s="130">
        <v>41746</v>
      </c>
      <c r="C1521" s="92">
        <v>18.037500000000001</v>
      </c>
      <c r="D1521" s="92">
        <v>21.925599999999999</v>
      </c>
      <c r="E1521" s="92">
        <v>13.0421</v>
      </c>
      <c r="F1521" s="139">
        <f t="shared" si="369"/>
        <v>-1.7352182952182771E-3</v>
      </c>
      <c r="G1521" s="140">
        <f t="shared" si="369"/>
        <v>-2.0888367935198993E-3</v>
      </c>
      <c r="H1521" s="140">
        <f t="shared" si="369"/>
        <v>-8.4342245497248669E-5</v>
      </c>
      <c r="I1521" s="141">
        <f t="shared" si="384"/>
        <v>21.362766502004156</v>
      </c>
      <c r="J1521" s="142">
        <f t="shared" si="378"/>
        <v>25.028310511032764</v>
      </c>
      <c r="K1521" s="142">
        <f t="shared" si="381"/>
        <v>19.457358784244867</v>
      </c>
      <c r="L1521" s="143">
        <f t="shared" si="379"/>
        <v>14953.936551402909</v>
      </c>
      <c r="M1521" s="137">
        <f t="shared" si="370"/>
        <v>-15016.986306619658</v>
      </c>
      <c r="N1521" s="137">
        <f t="shared" si="371"/>
        <v>29186.038176367299</v>
      </c>
      <c r="O1521" s="143">
        <f t="shared" si="383"/>
        <v>25.993448597089809</v>
      </c>
      <c r="P1521" s="137">
        <f t="shared" si="380"/>
        <v>-31.433693380342447</v>
      </c>
      <c r="Q1521" s="137">
        <f t="shared" si="372"/>
        <v>2.4618236327005434</v>
      </c>
      <c r="R1521" s="144">
        <f t="shared" si="373"/>
        <v>-2.9784211505520943</v>
      </c>
      <c r="T1521" s="92">
        <f t="shared" si="382"/>
        <v>3.861003861003861E-4</v>
      </c>
      <c r="U1521" s="92">
        <f>SUM($T$13:T1521)</f>
        <v>0.58262548262548086</v>
      </c>
      <c r="V1521" s="92">
        <f t="shared" si="374"/>
        <v>1681</v>
      </c>
      <c r="W1521" s="92">
        <v>20.194259727739336</v>
      </c>
      <c r="Y1521" s="92">
        <f t="shared" si="375"/>
        <v>132</v>
      </c>
      <c r="Z1521" s="92">
        <v>19.46362416052034</v>
      </c>
      <c r="AB1521" s="92">
        <f t="shared" si="376"/>
        <v>395</v>
      </c>
      <c r="AC1521" s="92">
        <v>40.260213914458291</v>
      </c>
      <c r="AE1521" s="92">
        <f t="shared" si="377"/>
        <v>990</v>
      </c>
      <c r="AF1521" s="92">
        <v>47.585935184681148</v>
      </c>
    </row>
    <row r="1522" spans="1:32">
      <c r="A1522" s="93">
        <v>1510</v>
      </c>
      <c r="B1522" s="130">
        <v>41745</v>
      </c>
      <c r="C1522" s="92">
        <v>18.090499999999999</v>
      </c>
      <c r="D1522" s="92">
        <v>21.905398999999999</v>
      </c>
      <c r="E1522" s="92">
        <v>13.056900000000001</v>
      </c>
      <c r="F1522" s="139">
        <f t="shared" si="369"/>
        <v>-2.9297144910310768E-3</v>
      </c>
      <c r="G1522" s="140">
        <f t="shared" si="369"/>
        <v>9.22192743441963E-4</v>
      </c>
      <c r="H1522" s="140">
        <f t="shared" si="369"/>
        <v>-1.1335002948633655E-3</v>
      </c>
      <c r="I1522" s="141">
        <f t="shared" si="384"/>
        <v>21.337204402863382</v>
      </c>
      <c r="J1522" s="142">
        <f t="shared" si="378"/>
        <v>25.103829239540445</v>
      </c>
      <c r="K1522" s="142">
        <f t="shared" si="381"/>
        <v>19.436943217762252</v>
      </c>
      <c r="L1522" s="143">
        <f t="shared" si="379"/>
        <v>14936.043082004368</v>
      </c>
      <c r="M1522" s="137">
        <f t="shared" si="370"/>
        <v>-15062.297543724268</v>
      </c>
      <c r="N1522" s="137">
        <f t="shared" si="371"/>
        <v>29155.414826643377</v>
      </c>
      <c r="O1522" s="143">
        <f t="shared" si="383"/>
        <v>43.886917995630938</v>
      </c>
      <c r="P1522" s="137">
        <f t="shared" si="380"/>
        <v>13.877543724267525</v>
      </c>
      <c r="Q1522" s="137">
        <f t="shared" si="372"/>
        <v>33.085173356623272</v>
      </c>
      <c r="R1522" s="144">
        <f t="shared" si="373"/>
        <v>90.849635076521736</v>
      </c>
      <c r="T1522" s="92">
        <f t="shared" si="382"/>
        <v>3.861003861003861E-4</v>
      </c>
      <c r="U1522" s="92">
        <f>SUM($T$13:T1522)</f>
        <v>0.58301158301158129</v>
      </c>
      <c r="V1522" s="92">
        <f t="shared" si="374"/>
        <v>514</v>
      </c>
      <c r="W1522" s="92">
        <v>20.266560324696911</v>
      </c>
      <c r="Y1522" s="92">
        <f t="shared" si="375"/>
        <v>1665</v>
      </c>
      <c r="Z1522" s="92">
        <v>19.473615328644883</v>
      </c>
      <c r="AB1522" s="92">
        <f t="shared" si="376"/>
        <v>1557</v>
      </c>
      <c r="AC1522" s="92">
        <v>40.577967897559574</v>
      </c>
      <c r="AE1522" s="92">
        <f t="shared" si="377"/>
        <v>367</v>
      </c>
      <c r="AF1522" s="92">
        <v>47.866400046477793</v>
      </c>
    </row>
    <row r="1523" spans="1:32">
      <c r="A1523" s="93">
        <v>1511</v>
      </c>
      <c r="B1523" s="130">
        <v>41744</v>
      </c>
      <c r="C1523" s="92">
        <v>17.991599999999998</v>
      </c>
      <c r="D1523" s="92">
        <v>21.780100000000001</v>
      </c>
      <c r="E1523" s="92">
        <v>13.0916</v>
      </c>
      <c r="F1523" s="139">
        <f t="shared" si="369"/>
        <v>5.4970097156450404E-3</v>
      </c>
      <c r="G1523" s="140">
        <f t="shared" si="369"/>
        <v>5.7529120619279617E-3</v>
      </c>
      <c r="H1523" s="140">
        <f t="shared" si="369"/>
        <v>-2.6505545540651543E-3</v>
      </c>
      <c r="I1523" s="141">
        <f t="shared" si="384"/>
        <v>21.517535458213832</v>
      </c>
      <c r="J1523" s="142">
        <f t="shared" si="378"/>
        <v>25.224987061551598</v>
      </c>
      <c r="K1523" s="142">
        <f t="shared" si="381"/>
        <v>19.407422858932446</v>
      </c>
      <c r="L1523" s="143">
        <f t="shared" si="379"/>
        <v>15062.274820749682</v>
      </c>
      <c r="M1523" s="137">
        <f t="shared" si="370"/>
        <v>-15134.992236930959</v>
      </c>
      <c r="N1523" s="137">
        <f t="shared" si="371"/>
        <v>29111.134288398669</v>
      </c>
      <c r="O1523" s="143">
        <f t="shared" si="383"/>
        <v>-82.344820749684004</v>
      </c>
      <c r="P1523" s="137">
        <f t="shared" si="380"/>
        <v>86.572236930958752</v>
      </c>
      <c r="Q1523" s="137">
        <f t="shared" si="372"/>
        <v>77.365711601330986</v>
      </c>
      <c r="R1523" s="144">
        <f t="shared" si="373"/>
        <v>81.593127782605734</v>
      </c>
      <c r="T1523" s="92">
        <f t="shared" si="382"/>
        <v>3.861003861003861E-4</v>
      </c>
      <c r="U1523" s="92">
        <f>SUM($T$13:T1523)</f>
        <v>0.58339768339768172</v>
      </c>
      <c r="V1523" s="92">
        <f t="shared" si="374"/>
        <v>527</v>
      </c>
      <c r="W1523" s="92">
        <v>20.385110409681147</v>
      </c>
      <c r="Y1523" s="92">
        <f t="shared" si="375"/>
        <v>1827</v>
      </c>
      <c r="Z1523" s="92">
        <v>19.553393574220536</v>
      </c>
      <c r="AB1523" s="92">
        <f t="shared" si="376"/>
        <v>1175</v>
      </c>
      <c r="AC1523" s="92">
        <v>40.873257414306863</v>
      </c>
      <c r="AE1523" s="92">
        <f t="shared" si="377"/>
        <v>2574</v>
      </c>
      <c r="AF1523" s="92">
        <v>48.059836275118869</v>
      </c>
    </row>
    <row r="1524" spans="1:32">
      <c r="A1524" s="93">
        <v>1512</v>
      </c>
      <c r="B1524" s="130">
        <v>41743</v>
      </c>
      <c r="C1524" s="92">
        <v>18.082999999999998</v>
      </c>
      <c r="D1524" s="92">
        <v>21.836901000000001</v>
      </c>
      <c r="E1524" s="92">
        <v>13.0185</v>
      </c>
      <c r="F1524" s="139">
        <f t="shared" si="369"/>
        <v>-5.0544710501576606E-3</v>
      </c>
      <c r="G1524" s="140">
        <f t="shared" si="369"/>
        <v>-2.6011474796721057E-3</v>
      </c>
      <c r="H1524" s="140">
        <f t="shared" si="369"/>
        <v>5.6150862234511933E-3</v>
      </c>
      <c r="I1524" s="141">
        <f t="shared" si="384"/>
        <v>21.29173482497373</v>
      </c>
      <c r="J1524" s="142">
        <f t="shared" si="378"/>
        <v>25.015461400406586</v>
      </c>
      <c r="K1524" s="142">
        <f t="shared" si="381"/>
        <v>19.568263962822137</v>
      </c>
      <c r="L1524" s="143">
        <f t="shared" si="379"/>
        <v>14904.21437748161</v>
      </c>
      <c r="M1524" s="137">
        <f t="shared" si="370"/>
        <v>-15009.276840243952</v>
      </c>
      <c r="N1524" s="137">
        <f t="shared" si="371"/>
        <v>29352.395944233205</v>
      </c>
      <c r="O1524" s="143">
        <f t="shared" si="383"/>
        <v>75.715622518388045</v>
      </c>
      <c r="P1524" s="137">
        <f t="shared" si="380"/>
        <v>-39.14315975604768</v>
      </c>
      <c r="Q1524" s="137">
        <f t="shared" si="372"/>
        <v>-163.89594423320523</v>
      </c>
      <c r="R1524" s="144">
        <f t="shared" si="373"/>
        <v>-127.32348147086486</v>
      </c>
      <c r="T1524" s="92">
        <f t="shared" si="382"/>
        <v>3.861003861003861E-4</v>
      </c>
      <c r="U1524" s="92">
        <f>SUM($T$13:T1524)</f>
        <v>0.58378378378378215</v>
      </c>
      <c r="V1524" s="92">
        <f t="shared" si="374"/>
        <v>220</v>
      </c>
      <c r="W1524" s="92">
        <v>20.400580037881809</v>
      </c>
      <c r="Y1524" s="92">
        <f t="shared" si="375"/>
        <v>1199</v>
      </c>
      <c r="Z1524" s="92">
        <v>19.709558907237806</v>
      </c>
      <c r="AB1524" s="92">
        <f t="shared" si="376"/>
        <v>2327</v>
      </c>
      <c r="AC1524" s="92">
        <v>40.954481677119475</v>
      </c>
      <c r="AE1524" s="92">
        <f t="shared" si="377"/>
        <v>2548</v>
      </c>
      <c r="AF1524" s="92">
        <v>48.109590188494622</v>
      </c>
    </row>
    <row r="1525" spans="1:32">
      <c r="A1525" s="93">
        <v>1513</v>
      </c>
      <c r="B1525" s="130">
        <v>41740</v>
      </c>
      <c r="C1525" s="92">
        <v>18.115200000000002</v>
      </c>
      <c r="D1525" s="92">
        <v>21.8843</v>
      </c>
      <c r="E1525" s="92">
        <v>13.036899999999999</v>
      </c>
      <c r="F1525" s="139">
        <f t="shared" si="369"/>
        <v>-1.7775128069247303E-3</v>
      </c>
      <c r="G1525" s="140">
        <f t="shared" si="369"/>
        <v>-2.1658906156467594E-3</v>
      </c>
      <c r="H1525" s="140">
        <f t="shared" si="369"/>
        <v>-1.4113784718760014E-3</v>
      </c>
      <c r="I1525" s="141">
        <f t="shared" si="384"/>
        <v>21.36186140368309</v>
      </c>
      <c r="J1525" s="142">
        <f t="shared" si="378"/>
        <v>25.026377947236149</v>
      </c>
      <c r="K1525" s="142">
        <f t="shared" si="381"/>
        <v>19.431535986315765</v>
      </c>
      <c r="L1525" s="143">
        <f t="shared" si="379"/>
        <v>14953.302982578163</v>
      </c>
      <c r="M1525" s="137">
        <f t="shared" si="370"/>
        <v>-15015.826768341689</v>
      </c>
      <c r="N1525" s="137">
        <f t="shared" si="371"/>
        <v>29147.303979473647</v>
      </c>
      <c r="O1525" s="143">
        <f t="shared" si="383"/>
        <v>26.627017421835262</v>
      </c>
      <c r="P1525" s="137">
        <f t="shared" si="380"/>
        <v>-32.593231658311197</v>
      </c>
      <c r="Q1525" s="137">
        <f t="shared" si="372"/>
        <v>41.196020526353095</v>
      </c>
      <c r="R1525" s="144">
        <f t="shared" si="373"/>
        <v>35.22980628987716</v>
      </c>
      <c r="T1525" s="92">
        <f t="shared" si="382"/>
        <v>3.861003861003861E-4</v>
      </c>
      <c r="U1525" s="92">
        <f>SUM($T$13:T1525)</f>
        <v>0.58416988416988258</v>
      </c>
      <c r="V1525" s="92">
        <f t="shared" si="374"/>
        <v>943</v>
      </c>
      <c r="W1525" s="92">
        <v>20.551841695671101</v>
      </c>
      <c r="Y1525" s="92">
        <f t="shared" si="375"/>
        <v>1587</v>
      </c>
      <c r="Z1525" s="92">
        <v>19.724866936781837</v>
      </c>
      <c r="AB1525" s="92">
        <f t="shared" si="376"/>
        <v>1875</v>
      </c>
      <c r="AC1525" s="92">
        <v>41.161290322579589</v>
      </c>
      <c r="AE1525" s="92">
        <f t="shared" si="377"/>
        <v>1471</v>
      </c>
      <c r="AF1525" s="92">
        <v>48.128527943379595</v>
      </c>
    </row>
    <row r="1526" spans="1:32">
      <c r="A1526" s="93">
        <v>1514</v>
      </c>
      <c r="B1526" s="130">
        <v>41739</v>
      </c>
      <c r="C1526" s="92">
        <v>18.003699999999998</v>
      </c>
      <c r="D1526" s="92">
        <v>21.833599</v>
      </c>
      <c r="E1526" s="92">
        <v>13.059100000000001</v>
      </c>
      <c r="F1526" s="139">
        <f t="shared" si="369"/>
        <v>6.1931714036560503E-3</v>
      </c>
      <c r="G1526" s="140">
        <f t="shared" si="369"/>
        <v>2.322154950267219E-3</v>
      </c>
      <c r="H1526" s="140">
        <f t="shared" si="369"/>
        <v>-1.6999640097711266E-3</v>
      </c>
      <c r="I1526" s="141">
        <f t="shared" si="384"/>
        <v>21.532433248721098</v>
      </c>
      <c r="J1526" s="142">
        <f t="shared" si="378"/>
        <v>25.138941271661167</v>
      </c>
      <c r="K1526" s="142">
        <f t="shared" si="381"/>
        <v>19.425920400333862</v>
      </c>
      <c r="L1526" s="143">
        <f t="shared" si="379"/>
        <v>15072.703274104768</v>
      </c>
      <c r="M1526" s="137">
        <f t="shared" si="370"/>
        <v>-15083.3647629967</v>
      </c>
      <c r="N1526" s="137">
        <f t="shared" si="371"/>
        <v>29138.880600500794</v>
      </c>
      <c r="O1526" s="143">
        <f t="shared" si="383"/>
        <v>-92.773274104769371</v>
      </c>
      <c r="P1526" s="137">
        <f t="shared" si="380"/>
        <v>34.944762996699865</v>
      </c>
      <c r="Q1526" s="137">
        <f t="shared" si="372"/>
        <v>49.619399499206338</v>
      </c>
      <c r="R1526" s="144">
        <f t="shared" si="373"/>
        <v>-8.2091116088631679</v>
      </c>
      <c r="T1526" s="92">
        <f t="shared" si="382"/>
        <v>3.861003861003861E-4</v>
      </c>
      <c r="U1526" s="92">
        <f>SUM($T$13:T1526)</f>
        <v>0.58455598455598301</v>
      </c>
      <c r="V1526" s="92">
        <f t="shared" si="374"/>
        <v>1443</v>
      </c>
      <c r="W1526" s="92">
        <v>20.561240282264407</v>
      </c>
      <c r="Y1526" s="92">
        <f t="shared" si="375"/>
        <v>2462</v>
      </c>
      <c r="Z1526" s="92">
        <v>19.772772618751333</v>
      </c>
      <c r="AB1526" s="92">
        <f t="shared" si="376"/>
        <v>1513</v>
      </c>
      <c r="AC1526" s="92">
        <v>41.196020526353095</v>
      </c>
      <c r="AE1526" s="92">
        <f t="shared" si="377"/>
        <v>868</v>
      </c>
      <c r="AF1526" s="92">
        <v>48.382454557737219</v>
      </c>
    </row>
    <row r="1527" spans="1:32">
      <c r="A1527" s="93">
        <v>1515</v>
      </c>
      <c r="B1527" s="130">
        <v>41738</v>
      </c>
      <c r="C1527" s="92">
        <v>18.023599999999998</v>
      </c>
      <c r="D1527" s="92">
        <v>21.884001000000001</v>
      </c>
      <c r="E1527" s="92">
        <v>12.985300000000001</v>
      </c>
      <c r="F1527" s="139">
        <f t="shared" si="369"/>
        <v>-1.1041079473579352E-3</v>
      </c>
      <c r="G1527" s="140">
        <f t="shared" si="369"/>
        <v>-2.3031437441445313E-3</v>
      </c>
      <c r="H1527" s="140">
        <f t="shared" si="369"/>
        <v>5.68334963381667E-3</v>
      </c>
      <c r="I1527" s="141">
        <f t="shared" si="384"/>
        <v>21.376272200337333</v>
      </c>
      <c r="J1527" s="142">
        <f t="shared" si="378"/>
        <v>25.022935542696235</v>
      </c>
      <c r="K1527" s="142">
        <f t="shared" si="381"/>
        <v>19.569592300524437</v>
      </c>
      <c r="L1527" s="143">
        <f t="shared" si="379"/>
        <v>14963.390540236132</v>
      </c>
      <c r="M1527" s="137">
        <f t="shared" si="370"/>
        <v>-15013.761325617741</v>
      </c>
      <c r="N1527" s="137">
        <f t="shared" si="371"/>
        <v>29354.388450786657</v>
      </c>
      <c r="O1527" s="143">
        <f t="shared" si="383"/>
        <v>16.539459763866034</v>
      </c>
      <c r="P1527" s="137">
        <f t="shared" si="380"/>
        <v>-34.658674382259051</v>
      </c>
      <c r="Q1527" s="137">
        <f t="shared" si="372"/>
        <v>-165.8884507866569</v>
      </c>
      <c r="R1527" s="144">
        <f t="shared" si="373"/>
        <v>-184.00766540504992</v>
      </c>
      <c r="T1527" s="92">
        <f t="shared" si="382"/>
        <v>3.861003861003861E-4</v>
      </c>
      <c r="U1527" s="92">
        <f>SUM($T$13:T1527)</f>
        <v>0.58494208494208344</v>
      </c>
      <c r="V1527" s="92">
        <f t="shared" si="374"/>
        <v>145</v>
      </c>
      <c r="W1527" s="92">
        <v>21.208810715337677</v>
      </c>
      <c r="Y1527" s="92">
        <f t="shared" si="375"/>
        <v>2025</v>
      </c>
      <c r="Z1527" s="92">
        <v>19.843448236009863</v>
      </c>
      <c r="AB1527" s="92">
        <f t="shared" si="376"/>
        <v>2554</v>
      </c>
      <c r="AC1527" s="92">
        <v>41.92442013165055</v>
      </c>
      <c r="AE1527" s="92">
        <f t="shared" si="377"/>
        <v>153</v>
      </c>
      <c r="AF1527" s="92">
        <v>48.693892237002729</v>
      </c>
    </row>
    <row r="1528" spans="1:32">
      <c r="A1528" s="93">
        <v>1516</v>
      </c>
      <c r="B1528" s="130">
        <v>41737</v>
      </c>
      <c r="C1528" s="92">
        <v>17.872199999999999</v>
      </c>
      <c r="D1528" s="92">
        <v>21.6</v>
      </c>
      <c r="E1528" s="92">
        <v>13.0687</v>
      </c>
      <c r="F1528" s="139">
        <f t="shared" si="369"/>
        <v>8.4712570360672146E-3</v>
      </c>
      <c r="G1528" s="140">
        <f t="shared" si="369"/>
        <v>1.3148194444444483E-2</v>
      </c>
      <c r="H1528" s="140">
        <f t="shared" si="369"/>
        <v>-6.3816599967861931E-3</v>
      </c>
      <c r="I1528" s="141">
        <f t="shared" si="384"/>
        <v>21.581184053446133</v>
      </c>
      <c r="J1528" s="142">
        <f t="shared" si="378"/>
        <v>25.410465920402778</v>
      </c>
      <c r="K1528" s="142">
        <f t="shared" si="381"/>
        <v>19.334819278122538</v>
      </c>
      <c r="L1528" s="143">
        <f t="shared" si="379"/>
        <v>15106.828837412293</v>
      </c>
      <c r="M1528" s="137">
        <f t="shared" si="370"/>
        <v>-15246.279552241667</v>
      </c>
      <c r="N1528" s="137">
        <f t="shared" si="371"/>
        <v>29002.228917183806</v>
      </c>
      <c r="O1528" s="143">
        <f t="shared" si="383"/>
        <v>-126.8988374122946</v>
      </c>
      <c r="P1528" s="137">
        <f t="shared" si="380"/>
        <v>197.85955224166719</v>
      </c>
      <c r="Q1528" s="137">
        <f t="shared" si="372"/>
        <v>186.27108281619439</v>
      </c>
      <c r="R1528" s="144">
        <f t="shared" si="373"/>
        <v>257.23179764556699</v>
      </c>
      <c r="T1528" s="92">
        <f t="shared" si="382"/>
        <v>3.861003861003861E-4</v>
      </c>
      <c r="U1528" s="92">
        <f>SUM($T$13:T1528)</f>
        <v>0.58532818532818387</v>
      </c>
      <c r="V1528" s="92">
        <f t="shared" si="374"/>
        <v>2503</v>
      </c>
      <c r="W1528" s="92">
        <v>21.216665164487495</v>
      </c>
      <c r="Y1528" s="92">
        <f t="shared" si="375"/>
        <v>1324</v>
      </c>
      <c r="Z1528" s="92">
        <v>19.867847761752273</v>
      </c>
      <c r="AB1528" s="92">
        <f t="shared" si="376"/>
        <v>829</v>
      </c>
      <c r="AC1528" s="92">
        <v>42.013461622060277</v>
      </c>
      <c r="AE1528" s="92">
        <f t="shared" si="377"/>
        <v>1469</v>
      </c>
      <c r="AF1528" s="92">
        <v>49.022544831583218</v>
      </c>
    </row>
    <row r="1529" spans="1:32">
      <c r="A1529" s="93">
        <v>1517</v>
      </c>
      <c r="B1529" s="130">
        <v>41736</v>
      </c>
      <c r="C1529" s="92">
        <v>17.8202</v>
      </c>
      <c r="D1529" s="92">
        <v>21.559200000000001</v>
      </c>
      <c r="E1529" s="92">
        <v>13.006600000000001</v>
      </c>
      <c r="F1529" s="139">
        <f t="shared" si="369"/>
        <v>2.9180368346033436E-3</v>
      </c>
      <c r="G1529" s="140">
        <f t="shared" si="369"/>
        <v>1.8924635422465919E-3</v>
      </c>
      <c r="H1529" s="140">
        <f t="shared" si="369"/>
        <v>4.7744991004565751E-3</v>
      </c>
      <c r="I1529" s="141">
        <f t="shared" si="384"/>
        <v>21.462345696456826</v>
      </c>
      <c r="J1529" s="142">
        <f t="shared" si="378"/>
        <v>25.128164310364024</v>
      </c>
      <c r="K1529" s="142">
        <f t="shared" si="381"/>
        <v>19.551906977995785</v>
      </c>
      <c r="L1529" s="143">
        <f t="shared" si="379"/>
        <v>15023.641987519777</v>
      </c>
      <c r="M1529" s="137">
        <f t="shared" si="370"/>
        <v>-15076.898586218414</v>
      </c>
      <c r="N1529" s="137">
        <f t="shared" si="371"/>
        <v>29327.860466993676</v>
      </c>
      <c r="O1529" s="143">
        <f t="shared" si="383"/>
        <v>-43.711987519778631</v>
      </c>
      <c r="P1529" s="137">
        <f t="shared" si="380"/>
        <v>28.478586218414421</v>
      </c>
      <c r="Q1529" s="137">
        <f t="shared" si="372"/>
        <v>-139.3604669936758</v>
      </c>
      <c r="R1529" s="144">
        <f t="shared" si="373"/>
        <v>-154.59386829504001</v>
      </c>
      <c r="T1529" s="92">
        <f t="shared" si="382"/>
        <v>3.861003861003861E-4</v>
      </c>
      <c r="U1529" s="92">
        <f>SUM($T$13:T1529)</f>
        <v>0.5857142857142843</v>
      </c>
      <c r="V1529" s="92">
        <f t="shared" si="374"/>
        <v>1533</v>
      </c>
      <c r="W1529" s="92">
        <v>21.22724707632733</v>
      </c>
      <c r="Y1529" s="92">
        <f t="shared" si="375"/>
        <v>1804</v>
      </c>
      <c r="Z1529" s="92">
        <v>20.067620323119627</v>
      </c>
      <c r="AB1529" s="92">
        <f t="shared" si="376"/>
        <v>970</v>
      </c>
      <c r="AC1529" s="92">
        <v>42.187203482688346</v>
      </c>
      <c r="AE1529" s="92">
        <f t="shared" si="377"/>
        <v>2407</v>
      </c>
      <c r="AF1529" s="92">
        <v>49.499289129786121</v>
      </c>
    </row>
    <row r="1530" spans="1:32">
      <c r="A1530" s="93">
        <v>1518</v>
      </c>
      <c r="B1530" s="130">
        <v>41733</v>
      </c>
      <c r="C1530" s="92">
        <v>18.002099999999999</v>
      </c>
      <c r="D1530" s="92">
        <v>21.774000000000001</v>
      </c>
      <c r="E1530" s="92">
        <v>13</v>
      </c>
      <c r="F1530" s="139">
        <f t="shared" si="369"/>
        <v>-1.01043767116058E-2</v>
      </c>
      <c r="G1530" s="140">
        <f t="shared" si="369"/>
        <v>-9.864976577569573E-3</v>
      </c>
      <c r="H1530" s="140">
        <f t="shared" si="369"/>
        <v>5.076923076923201E-4</v>
      </c>
      <c r="I1530" s="141">
        <f t="shared" si="384"/>
        <v>21.183667348809305</v>
      </c>
      <c r="J1530" s="142">
        <f t="shared" si="378"/>
        <v>24.833279481950949</v>
      </c>
      <c r="K1530" s="142">
        <f t="shared" si="381"/>
        <v>19.468879184615385</v>
      </c>
      <c r="L1530" s="143">
        <f t="shared" si="379"/>
        <v>14828.567144166513</v>
      </c>
      <c r="M1530" s="137">
        <f t="shared" si="370"/>
        <v>-14899.967689170569</v>
      </c>
      <c r="N1530" s="137">
        <f t="shared" si="371"/>
        <v>29203.318776923079</v>
      </c>
      <c r="O1530" s="143">
        <f t="shared" si="383"/>
        <v>151.36285583348581</v>
      </c>
      <c r="P1530" s="137">
        <f t="shared" si="380"/>
        <v>-148.45231082943064</v>
      </c>
      <c r="Q1530" s="137">
        <f t="shared" si="372"/>
        <v>-14.818776923078985</v>
      </c>
      <c r="R1530" s="144">
        <f t="shared" si="373"/>
        <v>-11.90823191902382</v>
      </c>
      <c r="T1530" s="92">
        <f t="shared" si="382"/>
        <v>3.861003861003861E-4</v>
      </c>
      <c r="U1530" s="92">
        <f>SUM($T$13:T1530)</f>
        <v>0.58610038610038473</v>
      </c>
      <c r="V1530" s="92">
        <f t="shared" si="374"/>
        <v>2004</v>
      </c>
      <c r="W1530" s="92">
        <v>21.31221424355499</v>
      </c>
      <c r="Y1530" s="92">
        <f t="shared" si="375"/>
        <v>1500</v>
      </c>
      <c r="Z1530" s="92">
        <v>20.145006175376693</v>
      </c>
      <c r="AB1530" s="92">
        <f t="shared" si="376"/>
        <v>2483</v>
      </c>
      <c r="AC1530" s="92">
        <v>42.349616099505511</v>
      </c>
      <c r="AE1530" s="92">
        <f t="shared" si="377"/>
        <v>1292</v>
      </c>
      <c r="AF1530" s="92">
        <v>49.808902434537231</v>
      </c>
    </row>
    <row r="1531" spans="1:32">
      <c r="A1531" s="93">
        <v>1519</v>
      </c>
      <c r="B1531" s="130">
        <v>41732</v>
      </c>
      <c r="C1531" s="92">
        <v>18.018699999999999</v>
      </c>
      <c r="D1531" s="92">
        <v>21.7621</v>
      </c>
      <c r="E1531" s="92">
        <v>13.1189</v>
      </c>
      <c r="F1531" s="139">
        <f t="shared" si="369"/>
        <v>-9.2126513011481226E-4</v>
      </c>
      <c r="G1531" s="140">
        <f t="shared" si="369"/>
        <v>5.4682222763435817E-4</v>
      </c>
      <c r="H1531" s="140">
        <f t="shared" si="369"/>
        <v>-9.0632598769714301E-3</v>
      </c>
      <c r="I1531" s="141">
        <f t="shared" si="384"/>
        <v>21.380185018342054</v>
      </c>
      <c r="J1531" s="142">
        <f t="shared" si="378"/>
        <v>25.094414684244629</v>
      </c>
      <c r="K1531" s="142">
        <f t="shared" si="381"/>
        <v>19.282638026054013</v>
      </c>
      <c r="L1531" s="143">
        <f t="shared" si="379"/>
        <v>14966.129512839438</v>
      </c>
      <c r="M1531" s="137">
        <f t="shared" si="370"/>
        <v>-15056.648810546778</v>
      </c>
      <c r="N1531" s="137">
        <f t="shared" si="371"/>
        <v>28923.957039081019</v>
      </c>
      <c r="O1531" s="143">
        <f t="shared" si="383"/>
        <v>13.800487160560806</v>
      </c>
      <c r="P1531" s="137">
        <f t="shared" si="380"/>
        <v>8.2288105467778223</v>
      </c>
      <c r="Q1531" s="137">
        <f t="shared" si="372"/>
        <v>264.54296091898141</v>
      </c>
      <c r="R1531" s="144">
        <f t="shared" si="373"/>
        <v>286.57225862632004</v>
      </c>
      <c r="T1531" s="92">
        <f t="shared" si="382"/>
        <v>3.861003861003861E-4</v>
      </c>
      <c r="U1531" s="92">
        <f>SUM($T$13:T1531)</f>
        <v>0.58648648648648516</v>
      </c>
      <c r="V1531" s="92">
        <f t="shared" si="374"/>
        <v>1898</v>
      </c>
      <c r="W1531" s="92">
        <v>21.425405159388902</v>
      </c>
      <c r="Y1531" s="92">
        <f t="shared" si="375"/>
        <v>25</v>
      </c>
      <c r="Z1531" s="92">
        <v>20.155322779633934</v>
      </c>
      <c r="AB1531" s="92">
        <f t="shared" si="376"/>
        <v>493</v>
      </c>
      <c r="AC1531" s="92">
        <v>42.528245231074834</v>
      </c>
      <c r="AE1531" s="92">
        <f t="shared" si="377"/>
        <v>971</v>
      </c>
      <c r="AF1531" s="92">
        <v>50.08825647886988</v>
      </c>
    </row>
    <row r="1532" spans="1:32">
      <c r="A1532" s="93">
        <v>1520</v>
      </c>
      <c r="B1532" s="130">
        <v>41731</v>
      </c>
      <c r="C1532" s="92">
        <v>18.0016</v>
      </c>
      <c r="D1532" s="92">
        <v>21.700399000000001</v>
      </c>
      <c r="E1532" s="92">
        <v>13.088200000000001</v>
      </c>
      <c r="F1532" s="139">
        <f t="shared" si="369"/>
        <v>9.499155630610101E-4</v>
      </c>
      <c r="G1532" s="140">
        <f t="shared" si="369"/>
        <v>2.8433117750508163E-3</v>
      </c>
      <c r="H1532" s="140">
        <f t="shared" si="369"/>
        <v>2.3456243028070478E-3</v>
      </c>
      <c r="I1532" s="141">
        <f t="shared" si="384"/>
        <v>21.420228098057947</v>
      </c>
      <c r="J1532" s="142">
        <f t="shared" si="378"/>
        <v>25.152012249636517</v>
      </c>
      <c r="K1532" s="142">
        <f t="shared" si="381"/>
        <v>19.504643503308323</v>
      </c>
      <c r="L1532" s="143">
        <f t="shared" si="379"/>
        <v>14994.159668640563</v>
      </c>
      <c r="M1532" s="137">
        <f t="shared" si="370"/>
        <v>-15091.207349781909</v>
      </c>
      <c r="N1532" s="137">
        <f t="shared" si="371"/>
        <v>29256.965254962484</v>
      </c>
      <c r="O1532" s="143">
        <f t="shared" si="383"/>
        <v>-14.229668640564341</v>
      </c>
      <c r="P1532" s="137">
        <f t="shared" si="380"/>
        <v>42.787349781909143</v>
      </c>
      <c r="Q1532" s="137">
        <f t="shared" si="372"/>
        <v>-68.465254962484323</v>
      </c>
      <c r="R1532" s="144">
        <f t="shared" si="373"/>
        <v>-39.907573821139522</v>
      </c>
      <c r="T1532" s="92">
        <f t="shared" si="382"/>
        <v>3.861003861003861E-4</v>
      </c>
      <c r="U1532" s="92">
        <f>SUM($T$13:T1532)</f>
        <v>0.58687258687258559</v>
      </c>
      <c r="V1532" s="92">
        <f t="shared" si="374"/>
        <v>995</v>
      </c>
      <c r="W1532" s="92">
        <v>21.438609945387725</v>
      </c>
      <c r="Y1532" s="92">
        <f t="shared" si="375"/>
        <v>1757</v>
      </c>
      <c r="Z1532" s="92">
        <v>20.260767798581583</v>
      </c>
      <c r="AB1532" s="92">
        <f t="shared" si="376"/>
        <v>2266</v>
      </c>
      <c r="AC1532" s="92">
        <v>42.718168279974634</v>
      </c>
      <c r="AE1532" s="92">
        <f t="shared" si="377"/>
        <v>206</v>
      </c>
      <c r="AF1532" s="92">
        <v>50.179557354673307</v>
      </c>
    </row>
    <row r="1533" spans="1:32">
      <c r="A1533" s="93">
        <v>1521</v>
      </c>
      <c r="B1533" s="130">
        <v>41730</v>
      </c>
      <c r="C1533" s="92">
        <v>17.990200000000002</v>
      </c>
      <c r="D1533" s="92">
        <v>21.763901000000001</v>
      </c>
      <c r="E1533" s="92">
        <v>13.0501</v>
      </c>
      <c r="F1533" s="139">
        <f t="shared" si="369"/>
        <v>6.3367833598282353E-4</v>
      </c>
      <c r="G1533" s="140">
        <f t="shared" si="369"/>
        <v>-2.9177673616508359E-3</v>
      </c>
      <c r="H1533" s="140">
        <f t="shared" si="369"/>
        <v>2.9195178581007397E-3</v>
      </c>
      <c r="I1533" s="141">
        <f t="shared" si="384"/>
        <v>21.413460653022199</v>
      </c>
      <c r="J1533" s="142">
        <f t="shared" si="378"/>
        <v>25.007520352132644</v>
      </c>
      <c r="K1533" s="142">
        <f t="shared" si="381"/>
        <v>19.515810898000783</v>
      </c>
      <c r="L1533" s="143">
        <f t="shared" si="379"/>
        <v>14989.422457115539</v>
      </c>
      <c r="M1533" s="137">
        <f t="shared" si="370"/>
        <v>-15004.512211279587</v>
      </c>
      <c r="N1533" s="137">
        <f t="shared" si="371"/>
        <v>29273.716347001176</v>
      </c>
      <c r="O1533" s="143">
        <f t="shared" si="383"/>
        <v>-9.4924571155406738</v>
      </c>
      <c r="P1533" s="137">
        <f t="shared" si="380"/>
        <v>-43.907788720413009</v>
      </c>
      <c r="Q1533" s="137">
        <f t="shared" si="372"/>
        <v>-85.216347001176473</v>
      </c>
      <c r="R1533" s="144">
        <f t="shared" si="373"/>
        <v>-138.61659283713016</v>
      </c>
      <c r="T1533" s="92">
        <f t="shared" si="382"/>
        <v>3.861003861003861E-4</v>
      </c>
      <c r="U1533" s="92">
        <f>SUM($T$13:T1533)</f>
        <v>0.58725868725868602</v>
      </c>
      <c r="V1533" s="92">
        <f t="shared" si="374"/>
        <v>1458</v>
      </c>
      <c r="W1533" s="92">
        <v>21.638136852738171</v>
      </c>
      <c r="Y1533" s="92">
        <f t="shared" si="375"/>
        <v>1634</v>
      </c>
      <c r="Z1533" s="92">
        <v>20.303862267272052</v>
      </c>
      <c r="AB1533" s="92">
        <f t="shared" si="376"/>
        <v>974</v>
      </c>
      <c r="AC1533" s="92">
        <v>43.108985734292219</v>
      </c>
      <c r="AE1533" s="92">
        <f t="shared" si="377"/>
        <v>946</v>
      </c>
      <c r="AF1533" s="92">
        <v>50.222932881482848</v>
      </c>
    </row>
    <row r="1534" spans="1:32">
      <c r="A1534" s="93">
        <v>1522</v>
      </c>
      <c r="B1534" s="130">
        <v>41729</v>
      </c>
      <c r="C1534" s="92">
        <v>17.955200000000001</v>
      </c>
      <c r="D1534" s="92">
        <v>21.7316</v>
      </c>
      <c r="E1534" s="92">
        <v>13.047700000000001</v>
      </c>
      <c r="F1534" s="139">
        <f t="shared" si="369"/>
        <v>1.9492960256639602E-3</v>
      </c>
      <c r="G1534" s="140">
        <f t="shared" si="369"/>
        <v>1.4863608754072111E-3</v>
      </c>
      <c r="H1534" s="140">
        <f t="shared" si="369"/>
        <v>1.8394046460290525E-4</v>
      </c>
      <c r="I1534" s="141">
        <f t="shared" si="384"/>
        <v>21.441614740019606</v>
      </c>
      <c r="J1534" s="142">
        <f t="shared" si="378"/>
        <v>25.117978971207826</v>
      </c>
      <c r="K1534" s="142">
        <f t="shared" si="381"/>
        <v>19.462579297500707</v>
      </c>
      <c r="L1534" s="143">
        <f t="shared" si="379"/>
        <v>15009.130318013724</v>
      </c>
      <c r="M1534" s="137">
        <f t="shared" si="370"/>
        <v>-15070.787382724695</v>
      </c>
      <c r="N1534" s="137">
        <f t="shared" si="371"/>
        <v>29193.868946251059</v>
      </c>
      <c r="O1534" s="143">
        <f t="shared" si="383"/>
        <v>-29.200318013725337</v>
      </c>
      <c r="P1534" s="137">
        <f t="shared" si="380"/>
        <v>22.367382724694835</v>
      </c>
      <c r="Q1534" s="137">
        <f t="shared" si="372"/>
        <v>-5.3689462510592421</v>
      </c>
      <c r="R1534" s="144">
        <f t="shared" si="373"/>
        <v>-12.201881540089744</v>
      </c>
      <c r="T1534" s="92">
        <f t="shared" si="382"/>
        <v>3.861003861003861E-4</v>
      </c>
      <c r="U1534" s="92">
        <f>SUM($T$13:T1534)</f>
        <v>0.58764478764478645</v>
      </c>
      <c r="V1534" s="92">
        <f t="shared" si="374"/>
        <v>2255</v>
      </c>
      <c r="W1534" s="92">
        <v>21.751656604033997</v>
      </c>
      <c r="Y1534" s="92">
        <f t="shared" si="375"/>
        <v>1261</v>
      </c>
      <c r="Z1534" s="92">
        <v>20.446526864523548</v>
      </c>
      <c r="AB1534" s="92">
        <f t="shared" si="376"/>
        <v>1523</v>
      </c>
      <c r="AC1534" s="92">
        <v>43.111506084031134</v>
      </c>
      <c r="AE1534" s="92">
        <f t="shared" si="377"/>
        <v>1449</v>
      </c>
      <c r="AF1534" s="92">
        <v>50.547415986438864</v>
      </c>
    </row>
    <row r="1535" spans="1:32">
      <c r="A1535" s="93">
        <v>1523</v>
      </c>
      <c r="B1535" s="130">
        <v>41726</v>
      </c>
      <c r="C1535" s="92">
        <v>17.9452</v>
      </c>
      <c r="D1535" s="92">
        <v>21.686899</v>
      </c>
      <c r="E1535" s="92">
        <v>13.067</v>
      </c>
      <c r="F1535" s="139">
        <f t="shared" si="369"/>
        <v>5.5725207855039649E-4</v>
      </c>
      <c r="G1535" s="140">
        <f t="shared" si="369"/>
        <v>2.0611983299225756E-3</v>
      </c>
      <c r="H1535" s="140">
        <f t="shared" si="369"/>
        <v>-1.4770031376750703E-3</v>
      </c>
      <c r="I1535" s="141">
        <f t="shared" si="384"/>
        <v>21.41182513875577</v>
      </c>
      <c r="J1535" s="142">
        <f t="shared" si="378"/>
        <v>25.132396296953289</v>
      </c>
      <c r="K1535" s="142">
        <f t="shared" si="381"/>
        <v>19.43025899594398</v>
      </c>
      <c r="L1535" s="143">
        <f t="shared" si="379"/>
        <v>14988.277597129039</v>
      </c>
      <c r="M1535" s="137">
        <f t="shared" si="370"/>
        <v>-15079.437778171974</v>
      </c>
      <c r="N1535" s="137">
        <f t="shared" si="371"/>
        <v>29145.388493915969</v>
      </c>
      <c r="O1535" s="143">
        <f t="shared" si="383"/>
        <v>-8.3475971290408779</v>
      </c>
      <c r="P1535" s="137">
        <f t="shared" si="380"/>
        <v>31.017778171973987</v>
      </c>
      <c r="Q1535" s="137">
        <f t="shared" si="372"/>
        <v>43.111506084031134</v>
      </c>
      <c r="R1535" s="144">
        <f t="shared" si="373"/>
        <v>65.781687126964243</v>
      </c>
      <c r="T1535" s="92">
        <f t="shared" si="382"/>
        <v>3.861003861003861E-4</v>
      </c>
      <c r="U1535" s="92">
        <f>SUM($T$13:T1535)</f>
        <v>0.58803088803088688</v>
      </c>
      <c r="V1535" s="92">
        <f t="shared" si="374"/>
        <v>2265</v>
      </c>
      <c r="W1535" s="92">
        <v>21.792951445717335</v>
      </c>
      <c r="Y1535" s="92">
        <f t="shared" si="375"/>
        <v>2105</v>
      </c>
      <c r="Z1535" s="92">
        <v>20.449350120898089</v>
      </c>
      <c r="AB1535" s="92">
        <f t="shared" si="376"/>
        <v>1764</v>
      </c>
      <c r="AC1535" s="92">
        <v>43.159810074586858</v>
      </c>
      <c r="AE1535" s="92">
        <f t="shared" si="377"/>
        <v>515</v>
      </c>
      <c r="AF1535" s="92">
        <v>50.616432430771965</v>
      </c>
    </row>
    <row r="1536" spans="1:32">
      <c r="A1536" s="93">
        <v>1524</v>
      </c>
      <c r="B1536" s="130">
        <v>41725</v>
      </c>
      <c r="C1536" s="92">
        <v>18.082599999999999</v>
      </c>
      <c r="D1536" s="92">
        <v>21.746700000000001</v>
      </c>
      <c r="E1536" s="92">
        <v>13.0602</v>
      </c>
      <c r="F1536" s="139">
        <f t="shared" si="369"/>
        <v>-7.5984648225365659E-3</v>
      </c>
      <c r="G1536" s="140">
        <f t="shared" si="369"/>
        <v>-2.7498884888281783E-3</v>
      </c>
      <c r="H1536" s="140">
        <f t="shared" si="369"/>
        <v>5.2066583972676383E-4</v>
      </c>
      <c r="I1536" s="141">
        <f t="shared" si="384"/>
        <v>21.237293612644198</v>
      </c>
      <c r="J1536" s="142">
        <f t="shared" si="378"/>
        <v>25.011730871778248</v>
      </c>
      <c r="K1536" s="142">
        <f t="shared" si="381"/>
        <v>19.469131636575241</v>
      </c>
      <c r="L1536" s="143">
        <f t="shared" si="379"/>
        <v>14866.105528850938</v>
      </c>
      <c r="M1536" s="137">
        <f t="shared" si="370"/>
        <v>-15007.038523066949</v>
      </c>
      <c r="N1536" s="137">
        <f t="shared" si="371"/>
        <v>29203.69745486286</v>
      </c>
      <c r="O1536" s="143">
        <f t="shared" si="383"/>
        <v>113.82447114906063</v>
      </c>
      <c r="P1536" s="137">
        <f t="shared" si="380"/>
        <v>-41.38147693305109</v>
      </c>
      <c r="Q1536" s="137">
        <f t="shared" si="372"/>
        <v>-15.197454862860468</v>
      </c>
      <c r="R1536" s="144">
        <f t="shared" si="373"/>
        <v>57.24553935314907</v>
      </c>
      <c r="T1536" s="92">
        <f t="shared" si="382"/>
        <v>3.861003861003861E-4</v>
      </c>
      <c r="U1536" s="92">
        <f>SUM($T$13:T1536)</f>
        <v>0.58841698841698731</v>
      </c>
      <c r="V1536" s="92">
        <f t="shared" si="374"/>
        <v>1294</v>
      </c>
      <c r="W1536" s="92">
        <v>22.063665913608929</v>
      </c>
      <c r="Y1536" s="92">
        <f t="shared" si="375"/>
        <v>2409</v>
      </c>
      <c r="Z1536" s="92">
        <v>20.626832165702581</v>
      </c>
      <c r="AB1536" s="92">
        <f t="shared" si="376"/>
        <v>2306</v>
      </c>
      <c r="AC1536" s="92">
        <v>43.896148383322725</v>
      </c>
      <c r="AE1536" s="92">
        <f t="shared" si="377"/>
        <v>1542</v>
      </c>
      <c r="AF1536" s="92">
        <v>51.137036962882121</v>
      </c>
    </row>
    <row r="1537" spans="1:32">
      <c r="A1537" s="93">
        <v>1525</v>
      </c>
      <c r="B1537" s="130">
        <v>41724</v>
      </c>
      <c r="C1537" s="92">
        <v>18.117100000000001</v>
      </c>
      <c r="D1537" s="92">
        <v>21.674700000000001</v>
      </c>
      <c r="E1537" s="92">
        <v>13.121499999999999</v>
      </c>
      <c r="F1537" s="139">
        <f t="shared" si="369"/>
        <v>-1.9042782785324563E-3</v>
      </c>
      <c r="G1537" s="140">
        <f t="shared" si="369"/>
        <v>3.3218452850558577E-3</v>
      </c>
      <c r="H1537" s="140">
        <f t="shared" si="369"/>
        <v>-4.6717219830049173E-3</v>
      </c>
      <c r="I1537" s="141">
        <f t="shared" si="384"/>
        <v>21.359148635267232</v>
      </c>
      <c r="J1537" s="142">
        <f t="shared" si="378"/>
        <v>25.1640142050409</v>
      </c>
      <c r="K1537" s="142">
        <f t="shared" si="381"/>
        <v>19.368092961932707</v>
      </c>
      <c r="L1537" s="143">
        <f t="shared" si="379"/>
        <v>14951.404044687062</v>
      </c>
      <c r="M1537" s="137">
        <f t="shared" si="370"/>
        <v>-15098.40852302454</v>
      </c>
      <c r="N1537" s="137">
        <f t="shared" si="371"/>
        <v>29052.139442899061</v>
      </c>
      <c r="O1537" s="143">
        <f t="shared" si="383"/>
        <v>28.525955312936276</v>
      </c>
      <c r="P1537" s="137">
        <f t="shared" si="380"/>
        <v>49.988523024539973</v>
      </c>
      <c r="Q1537" s="137">
        <f t="shared" si="372"/>
        <v>136.36055710093933</v>
      </c>
      <c r="R1537" s="144">
        <f t="shared" si="373"/>
        <v>214.87503543841558</v>
      </c>
      <c r="T1537" s="92">
        <f t="shared" si="382"/>
        <v>3.861003861003861E-4</v>
      </c>
      <c r="U1537" s="92">
        <f>SUM($T$13:T1537)</f>
        <v>0.58880308880308774</v>
      </c>
      <c r="V1537" s="92">
        <f t="shared" si="374"/>
        <v>1402</v>
      </c>
      <c r="W1537" s="92">
        <v>22.080647226754081</v>
      </c>
      <c r="Y1537" s="92">
        <f t="shared" si="375"/>
        <v>2244</v>
      </c>
      <c r="Z1537" s="92">
        <v>20.642256313374673</v>
      </c>
      <c r="AB1537" s="92">
        <f t="shared" si="376"/>
        <v>2519</v>
      </c>
      <c r="AC1537" s="92">
        <v>44.116596054598631</v>
      </c>
      <c r="AE1537" s="92">
        <f t="shared" si="377"/>
        <v>1495</v>
      </c>
      <c r="AF1537" s="92">
        <v>51.375976484778221</v>
      </c>
    </row>
    <row r="1538" spans="1:32">
      <c r="A1538" s="93">
        <v>1526</v>
      </c>
      <c r="B1538" s="130">
        <v>41723</v>
      </c>
      <c r="C1538" s="92">
        <v>18.239100000000001</v>
      </c>
      <c r="D1538" s="92">
        <v>21.745501000000001</v>
      </c>
      <c r="E1538" s="92">
        <v>13.113899999999999</v>
      </c>
      <c r="F1538" s="139">
        <f t="shared" si="369"/>
        <v>-6.6889265369453055E-3</v>
      </c>
      <c r="G1538" s="140">
        <f t="shared" si="369"/>
        <v>-3.2558918739098441E-3</v>
      </c>
      <c r="H1538" s="140">
        <f t="shared" si="369"/>
        <v>5.7953774239538625E-4</v>
      </c>
      <c r="I1538" s="141">
        <f t="shared" si="384"/>
        <v>21.256757641002022</v>
      </c>
      <c r="J1538" s="142">
        <f t="shared" si="378"/>
        <v>24.999039952678029</v>
      </c>
      <c r="K1538" s="142">
        <f t="shared" si="381"/>
        <v>19.470277224929273</v>
      </c>
      <c r="L1538" s="143">
        <f t="shared" si="379"/>
        <v>14879.730348701416</v>
      </c>
      <c r="M1538" s="137">
        <f t="shared" si="370"/>
        <v>-14999.423971606817</v>
      </c>
      <c r="N1538" s="137">
        <f t="shared" si="371"/>
        <v>29205.41583739391</v>
      </c>
      <c r="O1538" s="143">
        <f t="shared" si="383"/>
        <v>100.19965129858247</v>
      </c>
      <c r="P1538" s="137">
        <f t="shared" si="380"/>
        <v>-48.996028393183224</v>
      </c>
      <c r="Q1538" s="137">
        <f t="shared" si="372"/>
        <v>-16.915837393909896</v>
      </c>
      <c r="R1538" s="144">
        <f t="shared" si="373"/>
        <v>34.287785511489346</v>
      </c>
      <c r="T1538" s="92">
        <f t="shared" si="382"/>
        <v>3.861003861003861E-4</v>
      </c>
      <c r="U1538" s="92">
        <f>SUM($T$13:T1538)</f>
        <v>0.58918918918918817</v>
      </c>
      <c r="V1538" s="92">
        <f t="shared" si="374"/>
        <v>1617</v>
      </c>
      <c r="W1538" s="92">
        <v>22.179625597556878</v>
      </c>
      <c r="Y1538" s="92">
        <f t="shared" si="375"/>
        <v>657</v>
      </c>
      <c r="Z1538" s="92">
        <v>20.644196161854779</v>
      </c>
      <c r="AB1538" s="92">
        <f t="shared" si="376"/>
        <v>2579</v>
      </c>
      <c r="AC1538" s="92">
        <v>44.292461149780138</v>
      </c>
      <c r="AE1538" s="92">
        <f t="shared" si="377"/>
        <v>2400</v>
      </c>
      <c r="AF1538" s="92">
        <v>51.42205848463891</v>
      </c>
    </row>
    <row r="1539" spans="1:32">
      <c r="A1539" s="93">
        <v>1527</v>
      </c>
      <c r="B1539" s="130">
        <v>41722</v>
      </c>
      <c r="C1539" s="92">
        <v>18.2484</v>
      </c>
      <c r="D1539" s="92">
        <v>21.811198999999998</v>
      </c>
      <c r="E1539" s="92">
        <v>13.181800000000001</v>
      </c>
      <c r="F1539" s="139">
        <f t="shared" si="369"/>
        <v>-5.0963372131251905E-4</v>
      </c>
      <c r="G1539" s="140">
        <f t="shared" si="369"/>
        <v>-3.0121223505410466E-3</v>
      </c>
      <c r="H1539" s="140">
        <f t="shared" si="369"/>
        <v>-5.1510415876436788E-3</v>
      </c>
      <c r="I1539" s="141">
        <f t="shared" si="384"/>
        <v>21.388993889327281</v>
      </c>
      <c r="J1539" s="142">
        <f t="shared" si="378"/>
        <v>25.005153862962786</v>
      </c>
      <c r="K1539" s="142">
        <f t="shared" si="381"/>
        <v>19.358765881746042</v>
      </c>
      <c r="L1539" s="143">
        <f t="shared" si="379"/>
        <v>14972.295722529097</v>
      </c>
      <c r="M1539" s="137">
        <f t="shared" si="370"/>
        <v>-15003.092317777671</v>
      </c>
      <c r="N1539" s="137">
        <f t="shared" si="371"/>
        <v>29038.148822619063</v>
      </c>
      <c r="O1539" s="143">
        <f t="shared" si="383"/>
        <v>7.6342774709009973</v>
      </c>
      <c r="P1539" s="137">
        <f t="shared" si="380"/>
        <v>-45.327682222328804</v>
      </c>
      <c r="Q1539" s="137">
        <f t="shared" si="372"/>
        <v>150.35117738093686</v>
      </c>
      <c r="R1539" s="144">
        <f t="shared" si="373"/>
        <v>112.65777262950905</v>
      </c>
      <c r="T1539" s="92">
        <f t="shared" si="382"/>
        <v>3.861003861003861E-4</v>
      </c>
      <c r="U1539" s="92">
        <f>SUM($T$13:T1539)</f>
        <v>0.5895752895752886</v>
      </c>
      <c r="V1539" s="92">
        <f t="shared" si="374"/>
        <v>1942</v>
      </c>
      <c r="W1539" s="92">
        <v>22.204824902721157</v>
      </c>
      <c r="Y1539" s="92">
        <f t="shared" si="375"/>
        <v>736</v>
      </c>
      <c r="Z1539" s="92">
        <v>20.671993730482427</v>
      </c>
      <c r="AB1539" s="92">
        <f t="shared" si="376"/>
        <v>82</v>
      </c>
      <c r="AC1539" s="92">
        <v>44.354229270993528</v>
      </c>
      <c r="AE1539" s="92">
        <f t="shared" si="377"/>
        <v>1484</v>
      </c>
      <c r="AF1539" s="92">
        <v>52.177962697447583</v>
      </c>
    </row>
    <row r="1540" spans="1:32">
      <c r="A1540" s="93">
        <v>1528</v>
      </c>
      <c r="B1540" s="130">
        <v>41719</v>
      </c>
      <c r="C1540" s="92">
        <v>18.261199999999999</v>
      </c>
      <c r="D1540" s="92">
        <v>21.873698999999998</v>
      </c>
      <c r="E1540" s="92">
        <v>13.2287</v>
      </c>
      <c r="F1540" s="139">
        <f t="shared" si="369"/>
        <v>-7.0093969728157735E-4</v>
      </c>
      <c r="G1540" s="140">
        <f t="shared" si="369"/>
        <v>-2.85731279378032E-3</v>
      </c>
      <c r="H1540" s="140">
        <f t="shared" si="369"/>
        <v>-3.5453219137178138E-3</v>
      </c>
      <c r="I1540" s="141">
        <f t="shared" si="384"/>
        <v>21.384899960572142</v>
      </c>
      <c r="J1540" s="142">
        <f t="shared" si="378"/>
        <v>25.009036595013033</v>
      </c>
      <c r="K1540" s="142">
        <f t="shared" si="381"/>
        <v>19.390011580880966</v>
      </c>
      <c r="L1540" s="143">
        <f t="shared" si="379"/>
        <v>14969.4299724005</v>
      </c>
      <c r="M1540" s="137">
        <f t="shared" si="370"/>
        <v>-15005.42195700782</v>
      </c>
      <c r="N1540" s="137">
        <f t="shared" si="371"/>
        <v>29085.01737132145</v>
      </c>
      <c r="O1540" s="143">
        <f t="shared" si="383"/>
        <v>10.500027599498935</v>
      </c>
      <c r="P1540" s="137">
        <f t="shared" si="380"/>
        <v>-42.998042992179762</v>
      </c>
      <c r="Q1540" s="137">
        <f t="shared" si="372"/>
        <v>103.4826286785501</v>
      </c>
      <c r="R1540" s="144">
        <f t="shared" si="373"/>
        <v>70.984613285869273</v>
      </c>
      <c r="T1540" s="92">
        <f t="shared" si="382"/>
        <v>3.861003861003861E-4</v>
      </c>
      <c r="U1540" s="92">
        <f>SUM($T$13:T1540)</f>
        <v>0.58996138996138903</v>
      </c>
      <c r="V1540" s="92">
        <f t="shared" si="374"/>
        <v>1774</v>
      </c>
      <c r="W1540" s="92">
        <v>22.462075922938311</v>
      </c>
      <c r="Y1540" s="92">
        <f t="shared" si="375"/>
        <v>47</v>
      </c>
      <c r="Z1540" s="92">
        <v>20.689404500415549</v>
      </c>
      <c r="AB1540" s="92">
        <f t="shared" si="376"/>
        <v>906</v>
      </c>
      <c r="AC1540" s="92">
        <v>44.485358711925073</v>
      </c>
      <c r="AE1540" s="92">
        <f t="shared" si="377"/>
        <v>244</v>
      </c>
      <c r="AF1540" s="92">
        <v>52.204995875130408</v>
      </c>
    </row>
    <row r="1541" spans="1:32">
      <c r="A1541" s="93">
        <v>1529</v>
      </c>
      <c r="B1541" s="130">
        <v>41718</v>
      </c>
      <c r="C1541" s="92">
        <v>18.357500000000002</v>
      </c>
      <c r="D1541" s="92">
        <v>21.9617</v>
      </c>
      <c r="E1541" s="92">
        <v>13.2514</v>
      </c>
      <c r="F1541" s="139">
        <f t="shared" si="369"/>
        <v>-5.2458123382814748E-3</v>
      </c>
      <c r="G1541" s="140">
        <f t="shared" si="369"/>
        <v>-4.0070213143792444E-3</v>
      </c>
      <c r="H1541" s="140">
        <f t="shared" si="369"/>
        <v>-1.7130265481383189E-3</v>
      </c>
      <c r="I1541" s="141">
        <f t="shared" si="384"/>
        <v>21.28764014054201</v>
      </c>
      <c r="J1541" s="142">
        <f t="shared" si="378"/>
        <v>24.98020110052045</v>
      </c>
      <c r="K1541" s="142">
        <f t="shared" si="381"/>
        <v>19.425666216399776</v>
      </c>
      <c r="L1541" s="143">
        <f t="shared" si="379"/>
        <v>14901.348098379407</v>
      </c>
      <c r="M1541" s="137">
        <f t="shared" si="370"/>
        <v>-14988.12066031227</v>
      </c>
      <c r="N1541" s="137">
        <f t="shared" si="371"/>
        <v>29138.499324599663</v>
      </c>
      <c r="O1541" s="143">
        <f t="shared" si="383"/>
        <v>78.581901620591452</v>
      </c>
      <c r="P1541" s="137">
        <f t="shared" si="380"/>
        <v>-60.299339687730026</v>
      </c>
      <c r="Q1541" s="137">
        <f t="shared" si="372"/>
        <v>50.000675400337059</v>
      </c>
      <c r="R1541" s="144">
        <f t="shared" si="373"/>
        <v>68.283237333198485</v>
      </c>
      <c r="T1541" s="92">
        <f t="shared" si="382"/>
        <v>3.861003861003861E-4</v>
      </c>
      <c r="U1541" s="92">
        <f>SUM($T$13:T1541)</f>
        <v>0.59034749034748946</v>
      </c>
      <c r="V1541" s="92">
        <f t="shared" si="374"/>
        <v>1708</v>
      </c>
      <c r="W1541" s="92">
        <v>22.520969341185264</v>
      </c>
      <c r="Y1541" s="92">
        <f t="shared" si="375"/>
        <v>93</v>
      </c>
      <c r="Z1541" s="92">
        <v>21.114583174361542</v>
      </c>
      <c r="AB1541" s="92">
        <f t="shared" si="376"/>
        <v>1420</v>
      </c>
      <c r="AC1541" s="92">
        <v>44.681719521111518</v>
      </c>
      <c r="AE1541" s="92">
        <f t="shared" si="377"/>
        <v>1574</v>
      </c>
      <c r="AF1541" s="92">
        <v>52.226880375286783</v>
      </c>
    </row>
    <row r="1542" spans="1:32">
      <c r="A1542" s="93">
        <v>1530</v>
      </c>
      <c r="B1542" s="130">
        <v>41717</v>
      </c>
      <c r="C1542" s="92">
        <v>18.314800000000002</v>
      </c>
      <c r="D1542" s="92">
        <v>21.818999999999999</v>
      </c>
      <c r="E1542" s="92">
        <v>13.284800000000001</v>
      </c>
      <c r="F1542" s="139">
        <f t="shared" si="369"/>
        <v>2.3314477908575881E-3</v>
      </c>
      <c r="G1542" s="140">
        <f t="shared" si="369"/>
        <v>6.5401714102388819E-3</v>
      </c>
      <c r="H1542" s="140">
        <f t="shared" si="369"/>
        <v>-2.5141515115019164E-3</v>
      </c>
      <c r="I1542" s="141">
        <f t="shared" si="384"/>
        <v>21.449792749579572</v>
      </c>
      <c r="J1542" s="142">
        <f t="shared" si="378"/>
        <v>25.244732077088777</v>
      </c>
      <c r="K1542" s="142">
        <f t="shared" si="381"/>
        <v>19.410077125737683</v>
      </c>
      <c r="L1542" s="143">
        <f t="shared" si="379"/>
        <v>15014.8549247057</v>
      </c>
      <c r="M1542" s="137">
        <f t="shared" si="370"/>
        <v>-15146.839246253267</v>
      </c>
      <c r="N1542" s="137">
        <f t="shared" si="371"/>
        <v>29115.115688606526</v>
      </c>
      <c r="O1542" s="143">
        <f t="shared" si="383"/>
        <v>-34.924924705701414</v>
      </c>
      <c r="P1542" s="137">
        <f t="shared" si="380"/>
        <v>98.419246253266465</v>
      </c>
      <c r="Q1542" s="137">
        <f t="shared" si="372"/>
        <v>73.384311393474491</v>
      </c>
      <c r="R1542" s="144">
        <f t="shared" si="373"/>
        <v>136.87863294103954</v>
      </c>
      <c r="T1542" s="92">
        <f t="shared" si="382"/>
        <v>3.861003861003861E-4</v>
      </c>
      <c r="U1542" s="92">
        <f>SUM($T$13:T1542)</f>
        <v>0.59073359073358989</v>
      </c>
      <c r="V1542" s="92">
        <f t="shared" si="374"/>
        <v>610</v>
      </c>
      <c r="W1542" s="92">
        <v>22.656878404381132</v>
      </c>
      <c r="Y1542" s="92">
        <f t="shared" si="375"/>
        <v>635</v>
      </c>
      <c r="Z1542" s="92">
        <v>21.274470793385262</v>
      </c>
      <c r="AB1542" s="92">
        <f t="shared" si="376"/>
        <v>1026</v>
      </c>
      <c r="AC1542" s="92">
        <v>44.728167409997695</v>
      </c>
      <c r="AE1542" s="92">
        <f t="shared" si="377"/>
        <v>1207</v>
      </c>
      <c r="AF1542" s="92">
        <v>52.788426502818766</v>
      </c>
    </row>
    <row r="1543" spans="1:32">
      <c r="A1543" s="93">
        <v>1531</v>
      </c>
      <c r="B1543" s="130">
        <v>41716</v>
      </c>
      <c r="C1543" s="92">
        <v>18.322001</v>
      </c>
      <c r="D1543" s="92">
        <v>21.891199</v>
      </c>
      <c r="E1543" s="92">
        <v>13.147500000000001</v>
      </c>
      <c r="F1543" s="139">
        <f t="shared" si="369"/>
        <v>-3.9302475750324639E-4</v>
      </c>
      <c r="G1543" s="140">
        <f t="shared" si="369"/>
        <v>-3.2980833987211744E-3</v>
      </c>
      <c r="H1543" s="140">
        <f t="shared" si="369"/>
        <v>1.0443050009507404E-2</v>
      </c>
      <c r="I1543" s="141">
        <f t="shared" si="384"/>
        <v>21.391489309491906</v>
      </c>
      <c r="J1543" s="142">
        <f t="shared" si="378"/>
        <v>24.997981759701695</v>
      </c>
      <c r="K1543" s="142">
        <f t="shared" si="381"/>
        <v>19.662211310135003</v>
      </c>
      <c r="L1543" s="143">
        <f t="shared" si="379"/>
        <v>14974.042516644335</v>
      </c>
      <c r="M1543" s="137">
        <f t="shared" si="370"/>
        <v>-14998.789055821017</v>
      </c>
      <c r="N1543" s="137">
        <f t="shared" si="371"/>
        <v>29493.316965202506</v>
      </c>
      <c r="O1543" s="143">
        <f t="shared" si="383"/>
        <v>5.8874833556637896</v>
      </c>
      <c r="P1543" s="137">
        <f t="shared" si="380"/>
        <v>-49.630944178983555</v>
      </c>
      <c r="Q1543" s="137">
        <f t="shared" si="372"/>
        <v>-304.81696520250625</v>
      </c>
      <c r="R1543" s="144">
        <f t="shared" si="373"/>
        <v>-348.56042602582602</v>
      </c>
      <c r="T1543" s="92">
        <f t="shared" si="382"/>
        <v>3.861003861003861E-4</v>
      </c>
      <c r="U1543" s="92">
        <f>SUM($T$13:T1543)</f>
        <v>0.59111969111969032</v>
      </c>
      <c r="V1543" s="92">
        <f t="shared" si="374"/>
        <v>2380</v>
      </c>
      <c r="W1543" s="92">
        <v>22.789401035151968</v>
      </c>
      <c r="Y1543" s="92">
        <f t="shared" si="375"/>
        <v>2324</v>
      </c>
      <c r="Z1543" s="92">
        <v>21.400567900891474</v>
      </c>
      <c r="AB1543" s="92">
        <f t="shared" si="376"/>
        <v>1767</v>
      </c>
      <c r="AC1543" s="92">
        <v>44.757779173432937</v>
      </c>
      <c r="AE1543" s="92">
        <f t="shared" si="377"/>
        <v>187</v>
      </c>
      <c r="AF1543" s="92">
        <v>52.931639702428583</v>
      </c>
    </row>
    <row r="1544" spans="1:32">
      <c r="A1544" s="93">
        <v>1532</v>
      </c>
      <c r="B1544" s="130">
        <v>41715</v>
      </c>
      <c r="C1544" s="92">
        <v>18.392499999999998</v>
      </c>
      <c r="D1544" s="92">
        <v>22.004000000000001</v>
      </c>
      <c r="E1544" s="92">
        <v>13.157299999999999</v>
      </c>
      <c r="F1544" s="139">
        <f t="shared" si="369"/>
        <v>-3.8330297675681635E-3</v>
      </c>
      <c r="G1544" s="140">
        <f t="shared" si="369"/>
        <v>-5.126386111616088E-3</v>
      </c>
      <c r="H1544" s="140">
        <f t="shared" si="369"/>
        <v>-7.4483366648159244E-4</v>
      </c>
      <c r="I1544" s="141">
        <f t="shared" si="384"/>
        <v>21.317873546277017</v>
      </c>
      <c r="J1544" s="142">
        <f t="shared" si="378"/>
        <v>24.952126647850392</v>
      </c>
      <c r="K1544" s="142">
        <f t="shared" si="381"/>
        <v>19.444506281683935</v>
      </c>
      <c r="L1544" s="143">
        <f t="shared" si="379"/>
        <v>14922.511482393911</v>
      </c>
      <c r="M1544" s="137">
        <f t="shared" si="370"/>
        <v>-14971.275988710235</v>
      </c>
      <c r="N1544" s="137">
        <f t="shared" si="371"/>
        <v>29166.759422525902</v>
      </c>
      <c r="O1544" s="143">
        <f t="shared" si="383"/>
        <v>57.418517606087335</v>
      </c>
      <c r="P1544" s="137">
        <f t="shared" si="380"/>
        <v>-77.144011289765331</v>
      </c>
      <c r="Q1544" s="137">
        <f t="shared" si="372"/>
        <v>21.740577474098245</v>
      </c>
      <c r="R1544" s="144">
        <f t="shared" si="373"/>
        <v>2.015083790420249</v>
      </c>
      <c r="T1544" s="92">
        <f t="shared" si="382"/>
        <v>3.861003861003861E-4</v>
      </c>
      <c r="U1544" s="92">
        <f>SUM($T$13:T1544)</f>
        <v>0.59150579150579075</v>
      </c>
      <c r="V1544" s="92">
        <f t="shared" si="374"/>
        <v>2393</v>
      </c>
      <c r="W1544" s="92">
        <v>22.806490503806344</v>
      </c>
      <c r="Y1544" s="92">
        <f t="shared" si="375"/>
        <v>163</v>
      </c>
      <c r="Z1544" s="92">
        <v>21.481101042878436</v>
      </c>
      <c r="AB1544" s="92">
        <f t="shared" si="376"/>
        <v>1901</v>
      </c>
      <c r="AC1544" s="92">
        <v>44.875245832550718</v>
      </c>
      <c r="AE1544" s="92">
        <f t="shared" si="377"/>
        <v>48</v>
      </c>
      <c r="AF1544" s="92">
        <v>53.164546712640004</v>
      </c>
    </row>
    <row r="1545" spans="1:32">
      <c r="A1545" s="93">
        <v>1533</v>
      </c>
      <c r="B1545" s="130">
        <v>41712</v>
      </c>
      <c r="C1545" s="92">
        <v>18.418600000000001</v>
      </c>
      <c r="D1545" s="92">
        <v>22.082899000000001</v>
      </c>
      <c r="E1545" s="92">
        <v>13.202</v>
      </c>
      <c r="F1545" s="139">
        <f t="shared" si="369"/>
        <v>-1.4170458123854424E-3</v>
      </c>
      <c r="G1545" s="140">
        <f t="shared" si="369"/>
        <v>-3.5728551763063443E-3</v>
      </c>
      <c r="H1545" s="140">
        <f t="shared" si="369"/>
        <v>-3.3858506286926771E-3</v>
      </c>
      <c r="I1545" s="141">
        <f t="shared" si="384"/>
        <v>21.36957536131953</v>
      </c>
      <c r="J1545" s="142">
        <f t="shared" si="378"/>
        <v>24.991090291179614</v>
      </c>
      <c r="K1545" s="142">
        <f t="shared" si="381"/>
        <v>19.393114732616269</v>
      </c>
      <c r="L1545" s="143">
        <f t="shared" si="379"/>
        <v>14958.702752923671</v>
      </c>
      <c r="M1545" s="137">
        <f t="shared" si="370"/>
        <v>-14994.654174707768</v>
      </c>
      <c r="N1545" s="137">
        <f t="shared" si="371"/>
        <v>29089.672098924402</v>
      </c>
      <c r="O1545" s="143">
        <f t="shared" si="383"/>
        <v>21.22724707632733</v>
      </c>
      <c r="P1545" s="137">
        <f t="shared" si="380"/>
        <v>-53.765825292231966</v>
      </c>
      <c r="Q1545" s="137">
        <f t="shared" si="372"/>
        <v>98.827901075597765</v>
      </c>
      <c r="R1545" s="144">
        <f t="shared" si="373"/>
        <v>66.289322859693129</v>
      </c>
      <c r="T1545" s="92">
        <f t="shared" si="382"/>
        <v>3.861003861003861E-4</v>
      </c>
      <c r="U1545" s="92">
        <f>SUM($T$13:T1545)</f>
        <v>0.59189189189189118</v>
      </c>
      <c r="V1545" s="92">
        <f t="shared" si="374"/>
        <v>159</v>
      </c>
      <c r="W1545" s="92">
        <v>22.851366888644407</v>
      </c>
      <c r="Y1545" s="92">
        <f t="shared" si="375"/>
        <v>1172</v>
      </c>
      <c r="Z1545" s="92">
        <v>21.513707804531805</v>
      </c>
      <c r="AB1545" s="92">
        <f t="shared" si="376"/>
        <v>1142</v>
      </c>
      <c r="AC1545" s="92">
        <v>45.036182298819767</v>
      </c>
      <c r="AE1545" s="92">
        <f t="shared" si="377"/>
        <v>100</v>
      </c>
      <c r="AF1545" s="92">
        <v>53.863304910835723</v>
      </c>
    </row>
    <row r="1546" spans="1:32">
      <c r="A1546" s="93">
        <v>1534</v>
      </c>
      <c r="B1546" s="130">
        <v>41711</v>
      </c>
      <c r="C1546" s="92">
        <v>18.408000999999999</v>
      </c>
      <c r="D1546" s="92">
        <v>22.004000000000001</v>
      </c>
      <c r="E1546" s="92">
        <v>13.2859</v>
      </c>
      <c r="F1546" s="139">
        <f t="shared" si="369"/>
        <v>5.7578223730003764E-4</v>
      </c>
      <c r="G1546" s="140">
        <f t="shared" si="369"/>
        <v>3.5856662425013397E-3</v>
      </c>
      <c r="H1546" s="140">
        <f t="shared" si="369"/>
        <v>-6.3149654897296514E-3</v>
      </c>
      <c r="I1546" s="141">
        <f t="shared" si="384"/>
        <v>21.412221682299997</v>
      </c>
      <c r="J1546" s="142">
        <f t="shared" si="378"/>
        <v>25.170631019328304</v>
      </c>
      <c r="K1546" s="142">
        <f t="shared" si="381"/>
        <v>19.336117086535349</v>
      </c>
      <c r="L1546" s="143">
        <f t="shared" si="379"/>
        <v>14988.555177609998</v>
      </c>
      <c r="M1546" s="137">
        <f t="shared" si="370"/>
        <v>-15102.378611596983</v>
      </c>
      <c r="N1546" s="137">
        <f t="shared" si="371"/>
        <v>29004.175629803023</v>
      </c>
      <c r="O1546" s="143">
        <f t="shared" si="383"/>
        <v>-8.6251776099998096</v>
      </c>
      <c r="P1546" s="137">
        <f t="shared" si="380"/>
        <v>53.958611596983246</v>
      </c>
      <c r="Q1546" s="137">
        <f t="shared" si="372"/>
        <v>184.32437019697682</v>
      </c>
      <c r="R1546" s="144">
        <f t="shared" si="373"/>
        <v>229.65780418396025</v>
      </c>
      <c r="T1546" s="92">
        <f t="shared" si="382"/>
        <v>3.861003861003861E-4</v>
      </c>
      <c r="U1546" s="92">
        <f>SUM($T$13:T1546)</f>
        <v>0.59227799227799161</v>
      </c>
      <c r="V1546" s="92">
        <f t="shared" si="374"/>
        <v>1887</v>
      </c>
      <c r="W1546" s="92">
        <v>23.138278351632835</v>
      </c>
      <c r="Y1546" s="92">
        <f t="shared" si="375"/>
        <v>1586</v>
      </c>
      <c r="Z1546" s="92">
        <v>21.513808885403705</v>
      </c>
      <c r="AB1546" s="92">
        <f t="shared" si="376"/>
        <v>1703</v>
      </c>
      <c r="AC1546" s="92">
        <v>45.252403442736977</v>
      </c>
      <c r="AE1546" s="92">
        <f t="shared" si="377"/>
        <v>42</v>
      </c>
      <c r="AF1546" s="92">
        <v>53.95737699541678</v>
      </c>
    </row>
    <row r="1547" spans="1:32">
      <c r="A1547" s="93">
        <v>1535</v>
      </c>
      <c r="B1547" s="130">
        <v>41710</v>
      </c>
      <c r="C1547" s="92">
        <v>18.408799999999999</v>
      </c>
      <c r="D1547" s="92">
        <v>22.075199000000001</v>
      </c>
      <c r="E1547" s="92">
        <v>13.2399</v>
      </c>
      <c r="F1547" s="139">
        <f t="shared" si="369"/>
        <v>-4.3403155012833317E-5</v>
      </c>
      <c r="G1547" s="140">
        <f t="shared" si="369"/>
        <v>-3.2252936881792538E-3</v>
      </c>
      <c r="H1547" s="140">
        <f t="shared" si="369"/>
        <v>3.4743464829793957E-3</v>
      </c>
      <c r="I1547" s="141">
        <f t="shared" si="384"/>
        <v>21.398971176823039</v>
      </c>
      <c r="J1547" s="142">
        <f t="shared" si="378"/>
        <v>24.999807376594884</v>
      </c>
      <c r="K1547" s="142">
        <f t="shared" si="381"/>
        <v>19.526607308212295</v>
      </c>
      <c r="L1547" s="143">
        <f t="shared" si="379"/>
        <v>14979.279823776127</v>
      </c>
      <c r="M1547" s="137">
        <f t="shared" si="370"/>
        <v>-14999.88442595693</v>
      </c>
      <c r="N1547" s="137">
        <f t="shared" si="371"/>
        <v>29289.910962318441</v>
      </c>
      <c r="O1547" s="143">
        <f t="shared" si="383"/>
        <v>0.65017622387131269</v>
      </c>
      <c r="P1547" s="137">
        <f t="shared" si="380"/>
        <v>-48.535574043069573</v>
      </c>
      <c r="Q1547" s="137">
        <f t="shared" si="372"/>
        <v>-101.41096231844131</v>
      </c>
      <c r="R1547" s="144">
        <f t="shared" si="373"/>
        <v>-149.29636013763957</v>
      </c>
      <c r="T1547" s="92">
        <f t="shared" si="382"/>
        <v>3.861003861003861E-4</v>
      </c>
      <c r="U1547" s="92">
        <f>SUM($T$13:T1547)</f>
        <v>0.59266409266409203</v>
      </c>
      <c r="V1547" s="92">
        <f t="shared" si="374"/>
        <v>2114</v>
      </c>
      <c r="W1547" s="92">
        <v>23.234074256448366</v>
      </c>
      <c r="Y1547" s="92">
        <f t="shared" si="375"/>
        <v>2267</v>
      </c>
      <c r="Z1547" s="92">
        <v>21.539566816154547</v>
      </c>
      <c r="AB1547" s="92">
        <f t="shared" si="376"/>
        <v>1941</v>
      </c>
      <c r="AC1547" s="92">
        <v>45.452806424284063</v>
      </c>
      <c r="AE1547" s="92">
        <f t="shared" si="377"/>
        <v>143</v>
      </c>
      <c r="AF1547" s="92">
        <v>54.006128150313089</v>
      </c>
    </row>
    <row r="1548" spans="1:32">
      <c r="A1548" s="93">
        <v>1536</v>
      </c>
      <c r="B1548" s="130">
        <v>41709</v>
      </c>
      <c r="C1548" s="92">
        <v>18.331600000000002</v>
      </c>
      <c r="D1548" s="92">
        <v>21.978200999999999</v>
      </c>
      <c r="E1548" s="92">
        <v>13.2844</v>
      </c>
      <c r="F1548" s="139">
        <f t="shared" si="369"/>
        <v>4.2113072508671578E-3</v>
      </c>
      <c r="G1548" s="140">
        <f t="shared" si="369"/>
        <v>4.4133730508699731E-3</v>
      </c>
      <c r="H1548" s="140">
        <f t="shared" si="369"/>
        <v>-3.3497937430368996E-3</v>
      </c>
      <c r="I1548" s="141">
        <f t="shared" si="384"/>
        <v>21.490021554037831</v>
      </c>
      <c r="J1548" s="142">
        <f t="shared" si="378"/>
        <v>25.191390485476955</v>
      </c>
      <c r="K1548" s="142">
        <f t="shared" si="381"/>
        <v>19.393816363554244</v>
      </c>
      <c r="L1548" s="143">
        <f t="shared" si="379"/>
        <v>15043.015087826481</v>
      </c>
      <c r="M1548" s="137">
        <f t="shared" si="370"/>
        <v>-15114.834291286174</v>
      </c>
      <c r="N1548" s="137">
        <f t="shared" si="371"/>
        <v>29090.724545331366</v>
      </c>
      <c r="O1548" s="143">
        <f t="shared" si="383"/>
        <v>-63.085087826482777</v>
      </c>
      <c r="P1548" s="137">
        <f t="shared" si="380"/>
        <v>66.414291286173466</v>
      </c>
      <c r="Q1548" s="137">
        <f t="shared" si="372"/>
        <v>97.775454668633756</v>
      </c>
      <c r="R1548" s="144">
        <f t="shared" si="373"/>
        <v>101.10465812832444</v>
      </c>
      <c r="T1548" s="92">
        <f t="shared" si="382"/>
        <v>3.861003861003861E-4</v>
      </c>
      <c r="U1548" s="92">
        <f>SUM($T$13:T1548)</f>
        <v>0.59305019305019246</v>
      </c>
      <c r="V1548" s="92">
        <f t="shared" si="374"/>
        <v>57</v>
      </c>
      <c r="W1548" s="92">
        <v>23.512285792068724</v>
      </c>
      <c r="Y1548" s="92">
        <f t="shared" si="375"/>
        <v>2313</v>
      </c>
      <c r="Z1548" s="92">
        <v>21.635725802309025</v>
      </c>
      <c r="AB1548" s="92">
        <f t="shared" si="376"/>
        <v>1298</v>
      </c>
      <c r="AC1548" s="92">
        <v>45.653459539269534</v>
      </c>
      <c r="AE1548" s="92">
        <f t="shared" si="377"/>
        <v>2236</v>
      </c>
      <c r="AF1548" s="92">
        <v>54.094551652111477</v>
      </c>
    </row>
    <row r="1549" spans="1:32">
      <c r="A1549" s="93">
        <v>1537</v>
      </c>
      <c r="B1549" s="130">
        <v>41708</v>
      </c>
      <c r="C1549" s="92">
        <v>18.3081</v>
      </c>
      <c r="D1549" s="92">
        <v>22.071300999999998</v>
      </c>
      <c r="E1549" s="92">
        <v>13.2105</v>
      </c>
      <c r="F1549" s="139">
        <f t="shared" si="369"/>
        <v>1.2835848613457213E-3</v>
      </c>
      <c r="G1549" s="140">
        <f t="shared" si="369"/>
        <v>-4.2181473579649964E-3</v>
      </c>
      <c r="H1549" s="140">
        <f t="shared" si="369"/>
        <v>5.5940350478786982E-3</v>
      </c>
      <c r="I1549" s="141">
        <f t="shared" si="384"/>
        <v>21.427368587674312</v>
      </c>
      <c r="J1549" s="142">
        <f t="shared" si="378"/>
        <v>24.974905911559087</v>
      </c>
      <c r="K1549" s="142">
        <f t="shared" si="381"/>
        <v>19.56785432799667</v>
      </c>
      <c r="L1549" s="143">
        <f t="shared" si="379"/>
        <v>14999.158011372019</v>
      </c>
      <c r="M1549" s="137">
        <f t="shared" si="370"/>
        <v>-14984.943546935452</v>
      </c>
      <c r="N1549" s="137">
        <f t="shared" si="371"/>
        <v>29351.781491995007</v>
      </c>
      <c r="O1549" s="143">
        <f t="shared" si="383"/>
        <v>-19.228011372020774</v>
      </c>
      <c r="P1549" s="137">
        <f t="shared" si="380"/>
        <v>-63.476453064547968</v>
      </c>
      <c r="Q1549" s="137">
        <f t="shared" si="372"/>
        <v>-163.28149199500695</v>
      </c>
      <c r="R1549" s="144">
        <f t="shared" si="373"/>
        <v>-245.98595643157569</v>
      </c>
      <c r="T1549" s="92">
        <f t="shared" si="382"/>
        <v>3.861003861003861E-4</v>
      </c>
      <c r="U1549" s="92">
        <f>SUM($T$13:T1549)</f>
        <v>0.59343629343629289</v>
      </c>
      <c r="V1549" s="92">
        <f t="shared" si="374"/>
        <v>1262</v>
      </c>
      <c r="W1549" s="92">
        <v>23.527506217531482</v>
      </c>
      <c r="Y1549" s="92">
        <f t="shared" si="375"/>
        <v>1832</v>
      </c>
      <c r="Z1549" s="92">
        <v>21.752775396273137</v>
      </c>
      <c r="AB1549" s="92">
        <f t="shared" si="376"/>
        <v>1272</v>
      </c>
      <c r="AC1549" s="92">
        <v>45.657353800223063</v>
      </c>
      <c r="AE1549" s="92">
        <f t="shared" si="377"/>
        <v>400</v>
      </c>
      <c r="AF1549" s="92">
        <v>54.118236950169376</v>
      </c>
    </row>
    <row r="1550" spans="1:32">
      <c r="A1550" s="93">
        <v>1538</v>
      </c>
      <c r="B1550" s="130">
        <v>41705</v>
      </c>
      <c r="C1550" s="92">
        <v>18.2258</v>
      </c>
      <c r="D1550" s="92">
        <v>22.009799999999998</v>
      </c>
      <c r="E1550" s="92">
        <v>13.1797</v>
      </c>
      <c r="F1550" s="139">
        <f t="shared" ref="F1550:H1613" si="385">C1549/C1550-1</f>
        <v>4.5155768196731838E-3</v>
      </c>
      <c r="G1550" s="140">
        <f t="shared" si="385"/>
        <v>2.7942552862816328E-3</v>
      </c>
      <c r="H1550" s="140">
        <f t="shared" si="385"/>
        <v>2.3369272441708944E-3</v>
      </c>
      <c r="I1550" s="141">
        <f t="shared" si="384"/>
        <v>21.496532892383321</v>
      </c>
      <c r="J1550" s="142">
        <f t="shared" si="378"/>
        <v>25.150781878558643</v>
      </c>
      <c r="K1550" s="142">
        <f t="shared" si="381"/>
        <v>19.504474267244323</v>
      </c>
      <c r="L1550" s="143">
        <f t="shared" si="379"/>
        <v>15047.573024668325</v>
      </c>
      <c r="M1550" s="137">
        <f t="shared" ref="M1550:M1613" si="386">$C$5*J1550</f>
        <v>-15090.469127135186</v>
      </c>
      <c r="N1550" s="137">
        <f t="shared" ref="N1550:N1613" si="387">$C$6*K1550</f>
        <v>29256.711400866483</v>
      </c>
      <c r="O1550" s="143">
        <f t="shared" si="383"/>
        <v>-67.643024668326689</v>
      </c>
      <c r="P1550" s="137">
        <f t="shared" si="380"/>
        <v>42.049127135185699</v>
      </c>
      <c r="Q1550" s="137">
        <f t="shared" ref="Q1550:Q1613" si="388">$N$13-N1550</f>
        <v>-68.211400866483018</v>
      </c>
      <c r="R1550" s="144">
        <f t="shared" ref="R1550:R1613" si="389">O1550+P1550+Q1550</f>
        <v>-93.805298399624007</v>
      </c>
      <c r="T1550" s="92">
        <f t="shared" si="382"/>
        <v>3.861003861003861E-4</v>
      </c>
      <c r="U1550" s="92">
        <f>SUM($T$13:T1550)</f>
        <v>0.59382239382239332</v>
      </c>
      <c r="V1550" s="92">
        <f t="shared" ref="V1550:V1613" si="390">MATCH(W1550,$O$13:$O$2603,0)</f>
        <v>2448</v>
      </c>
      <c r="W1550" s="92">
        <v>23.726435180918998</v>
      </c>
      <c r="Y1550" s="92">
        <f t="shared" ref="Y1550:Y1613" si="391">MATCH(Z1550,$P$13:$P$2603,0)</f>
        <v>1773</v>
      </c>
      <c r="Z1550" s="92">
        <v>22.021661819850124</v>
      </c>
      <c r="AB1550" s="92">
        <f t="shared" ref="AB1550:AB1613" si="392">MATCH(AC1550,$Q$13:$Q$2603,0)</f>
        <v>569</v>
      </c>
      <c r="AC1550" s="92">
        <v>45.913065777418524</v>
      </c>
      <c r="AE1550" s="92">
        <f t="shared" ref="AE1550:AE1613" si="393">MATCH(AF1550,$R$13:$R$2603,0)</f>
        <v>396</v>
      </c>
      <c r="AF1550" s="92">
        <v>54.408237147315958</v>
      </c>
    </row>
    <row r="1551" spans="1:32">
      <c r="A1551" s="93">
        <v>1539</v>
      </c>
      <c r="B1551" s="130">
        <v>41704</v>
      </c>
      <c r="C1551" s="92">
        <v>18.174900000000001</v>
      </c>
      <c r="D1551" s="92">
        <v>22.120899000000001</v>
      </c>
      <c r="E1551" s="92">
        <v>13.1495</v>
      </c>
      <c r="F1551" s="139">
        <f t="shared" si="385"/>
        <v>2.800565615216577E-3</v>
      </c>
      <c r="G1551" s="140">
        <f t="shared" si="385"/>
        <v>-5.0223546520420381E-3</v>
      </c>
      <c r="H1551" s="140">
        <f t="shared" si="385"/>
        <v>2.2966652724438763E-3</v>
      </c>
      <c r="I1551" s="141">
        <f t="shared" si="384"/>
        <v>21.459831824109074</v>
      </c>
      <c r="J1551" s="142">
        <f t="shared" ref="J1551:J1614" si="394">$D$13*(1+G1551)</f>
        <v>24.95473582967853</v>
      </c>
      <c r="K1551" s="142">
        <f t="shared" si="381"/>
        <v>19.503690809536486</v>
      </c>
      <c r="L1551" s="143">
        <f t="shared" ref="L1551:L1614" si="395">$C$4*I1551</f>
        <v>15021.882276876351</v>
      </c>
      <c r="M1551" s="137">
        <f t="shared" si="386"/>
        <v>-14972.841497807118</v>
      </c>
      <c r="N1551" s="137">
        <f t="shared" si="387"/>
        <v>29255.536214304731</v>
      </c>
      <c r="O1551" s="143">
        <f t="shared" si="383"/>
        <v>-41.952276876352698</v>
      </c>
      <c r="P1551" s="137">
        <f t="shared" ref="P1551:P1614" si="396">$M$13-M1551</f>
        <v>-75.578502192882297</v>
      </c>
      <c r="Q1551" s="137">
        <f t="shared" si="388"/>
        <v>-67.036214304731402</v>
      </c>
      <c r="R1551" s="144">
        <f t="shared" si="389"/>
        <v>-184.5669933739664</v>
      </c>
      <c r="T1551" s="92">
        <f t="shared" si="382"/>
        <v>3.861003861003861E-4</v>
      </c>
      <c r="U1551" s="92">
        <f>SUM($T$13:T1551)</f>
        <v>0.59420849420849375</v>
      </c>
      <c r="V1551" s="92">
        <f t="shared" si="390"/>
        <v>1451</v>
      </c>
      <c r="W1551" s="92">
        <v>23.766832824065204</v>
      </c>
      <c r="Y1551" s="92">
        <f t="shared" si="391"/>
        <v>2022</v>
      </c>
      <c r="Z1551" s="92">
        <v>22.108673446671673</v>
      </c>
      <c r="AB1551" s="92">
        <f t="shared" si="392"/>
        <v>871</v>
      </c>
      <c r="AC1551" s="92">
        <v>45.957205671245902</v>
      </c>
      <c r="AE1551" s="92">
        <f t="shared" si="393"/>
        <v>1423</v>
      </c>
      <c r="AF1551" s="92">
        <v>54.44698029297615</v>
      </c>
    </row>
    <row r="1552" spans="1:32">
      <c r="A1552" s="93">
        <v>1540</v>
      </c>
      <c r="B1552" s="130">
        <v>41703</v>
      </c>
      <c r="C1552" s="92">
        <v>18.2395</v>
      </c>
      <c r="D1552" s="92">
        <v>22.121500000000001</v>
      </c>
      <c r="E1552" s="92">
        <v>13.237299999999999</v>
      </c>
      <c r="F1552" s="139">
        <f t="shared" si="385"/>
        <v>-3.5417637544887803E-3</v>
      </c>
      <c r="G1552" s="140">
        <f t="shared" si="385"/>
        <v>-2.7168139592692597E-5</v>
      </c>
      <c r="H1552" s="140">
        <f t="shared" si="385"/>
        <v>-6.6327725442499874E-3</v>
      </c>
      <c r="I1552" s="141">
        <f t="shared" si="384"/>
        <v>21.324106609830313</v>
      </c>
      <c r="J1552" s="142">
        <f t="shared" si="394"/>
        <v>25.080018604041317</v>
      </c>
      <c r="K1552" s="142">
        <f t="shared" ref="K1552:K1615" si="397">$E$13*(1+H1552)</f>
        <v>19.329932879061438</v>
      </c>
      <c r="L1552" s="143">
        <f t="shared" si="395"/>
        <v>14926.874626881219</v>
      </c>
      <c r="M1552" s="137">
        <f t="shared" si="386"/>
        <v>-15048.011162424791</v>
      </c>
      <c r="N1552" s="137">
        <f t="shared" si="387"/>
        <v>28994.899318592157</v>
      </c>
      <c r="O1552" s="143">
        <f t="shared" si="383"/>
        <v>53.055373118779244</v>
      </c>
      <c r="P1552" s="137">
        <f t="shared" si="396"/>
        <v>-0.40883757520896324</v>
      </c>
      <c r="Q1552" s="137">
        <f t="shared" si="388"/>
        <v>193.60068140784279</v>
      </c>
      <c r="R1552" s="144">
        <f t="shared" si="389"/>
        <v>246.24721695141307</v>
      </c>
      <c r="T1552" s="92">
        <f t="shared" ref="T1552:T1615" si="398">T1551</f>
        <v>3.861003861003861E-4</v>
      </c>
      <c r="U1552" s="92">
        <f>SUM($T$13:T1552)</f>
        <v>0.59459459459459418</v>
      </c>
      <c r="V1552" s="92">
        <f t="shared" si="390"/>
        <v>1983</v>
      </c>
      <c r="W1552" s="92">
        <v>24.044831460671048</v>
      </c>
      <c r="Y1552" s="92">
        <f t="shared" si="391"/>
        <v>2400</v>
      </c>
      <c r="Z1552" s="92">
        <v>22.162981687000865</v>
      </c>
      <c r="AB1552" s="92">
        <f t="shared" si="392"/>
        <v>1508</v>
      </c>
      <c r="AC1552" s="92">
        <v>46.107131354958256</v>
      </c>
      <c r="AE1552" s="92">
        <f t="shared" si="393"/>
        <v>1426</v>
      </c>
      <c r="AF1552" s="92">
        <v>54.493814306060813</v>
      </c>
    </row>
    <row r="1553" spans="1:32">
      <c r="A1553" s="93">
        <v>1541</v>
      </c>
      <c r="B1553" s="130">
        <v>41702</v>
      </c>
      <c r="C1553" s="92">
        <v>18.281500000000001</v>
      </c>
      <c r="D1553" s="92">
        <v>22.178301000000001</v>
      </c>
      <c r="E1553" s="92">
        <v>13.2751</v>
      </c>
      <c r="F1553" s="139">
        <f t="shared" si="385"/>
        <v>-2.2974044799388693E-3</v>
      </c>
      <c r="G1553" s="140">
        <f t="shared" si="385"/>
        <v>-2.5611069125628383E-3</v>
      </c>
      <c r="H1553" s="140">
        <f t="shared" si="385"/>
        <v>-2.8474361775052692E-3</v>
      </c>
      <c r="I1553" s="141">
        <f t="shared" si="384"/>
        <v>21.350735773869754</v>
      </c>
      <c r="J1553" s="142">
        <f t="shared" si="394"/>
        <v>25.016465645858087</v>
      </c>
      <c r="K1553" s="142">
        <f t="shared" si="397"/>
        <v>19.403591739421923</v>
      </c>
      <c r="L1553" s="143">
        <f t="shared" si="395"/>
        <v>14945.515041708828</v>
      </c>
      <c r="M1553" s="137">
        <f t="shared" si="386"/>
        <v>-15009.879387514853</v>
      </c>
      <c r="N1553" s="137">
        <f t="shared" si="387"/>
        <v>29105.387609132886</v>
      </c>
      <c r="O1553" s="143">
        <f t="shared" ref="O1553:O1616" si="399">$L$13-L1553</f>
        <v>34.414958291170478</v>
      </c>
      <c r="P1553" s="137">
        <f t="shared" si="396"/>
        <v>-38.540612485146994</v>
      </c>
      <c r="Q1553" s="137">
        <f t="shared" si="388"/>
        <v>83.1123908671143</v>
      </c>
      <c r="R1553" s="144">
        <f t="shared" si="389"/>
        <v>78.986736673137784</v>
      </c>
      <c r="T1553" s="92">
        <f t="shared" si="398"/>
        <v>3.861003861003861E-4</v>
      </c>
      <c r="U1553" s="92">
        <f>SUM($T$13:T1553)</f>
        <v>0.59498069498069461</v>
      </c>
      <c r="V1553" s="92">
        <f t="shared" si="390"/>
        <v>1982</v>
      </c>
      <c r="W1553" s="92">
        <v>24.083488745976865</v>
      </c>
      <c r="Y1553" s="92">
        <f t="shared" si="391"/>
        <v>1838</v>
      </c>
      <c r="Z1553" s="92">
        <v>22.178953574062689</v>
      </c>
      <c r="AB1553" s="92">
        <f t="shared" si="392"/>
        <v>2487</v>
      </c>
      <c r="AC1553" s="92">
        <v>46.343511598188343</v>
      </c>
      <c r="AE1553" s="92">
        <f t="shared" si="393"/>
        <v>1153</v>
      </c>
      <c r="AF1553" s="92">
        <v>54.545216828320918</v>
      </c>
    </row>
    <row r="1554" spans="1:32">
      <c r="A1554" s="93">
        <v>1542</v>
      </c>
      <c r="B1554" s="130">
        <v>41701</v>
      </c>
      <c r="C1554" s="92">
        <v>18.335999999999999</v>
      </c>
      <c r="D1554" s="92">
        <v>22.271099</v>
      </c>
      <c r="E1554" s="92">
        <v>13.306699999999999</v>
      </c>
      <c r="F1554" s="139">
        <f t="shared" si="385"/>
        <v>-2.9722949389178188E-3</v>
      </c>
      <c r="G1554" s="140">
        <f t="shared" si="385"/>
        <v>-4.1667454309280982E-3</v>
      </c>
      <c r="H1554" s="140">
        <f t="shared" si="385"/>
        <v>-2.374743550241587E-3</v>
      </c>
      <c r="I1554" s="141">
        <f t="shared" si="384"/>
        <v>21.33629318553665</v>
      </c>
      <c r="J1554" s="142">
        <f t="shared" si="394"/>
        <v>24.97619510787052</v>
      </c>
      <c r="K1554" s="142">
        <f t="shared" si="397"/>
        <v>19.412789865255849</v>
      </c>
      <c r="L1554" s="143">
        <f t="shared" si="395"/>
        <v>14935.405229875656</v>
      </c>
      <c r="M1554" s="137">
        <f t="shared" si="386"/>
        <v>-14985.717064722312</v>
      </c>
      <c r="N1554" s="137">
        <f t="shared" si="387"/>
        <v>29119.184797883772</v>
      </c>
      <c r="O1554" s="143">
        <f t="shared" si="399"/>
        <v>44.524770124342467</v>
      </c>
      <c r="P1554" s="137">
        <f t="shared" si="396"/>
        <v>-62.702935277688084</v>
      </c>
      <c r="Q1554" s="137">
        <f t="shared" si="388"/>
        <v>69.315202116227738</v>
      </c>
      <c r="R1554" s="144">
        <f t="shared" si="389"/>
        <v>51.137036962882121</v>
      </c>
      <c r="T1554" s="92">
        <f t="shared" si="398"/>
        <v>3.861003861003861E-4</v>
      </c>
      <c r="U1554" s="92">
        <f>SUM($T$13:T1554)</f>
        <v>0.59536679536679504</v>
      </c>
      <c r="V1554" s="92">
        <f t="shared" si="390"/>
        <v>2465</v>
      </c>
      <c r="W1554" s="92">
        <v>24.199279238848248</v>
      </c>
      <c r="Y1554" s="92">
        <f t="shared" si="391"/>
        <v>203</v>
      </c>
      <c r="Z1554" s="92">
        <v>22.294342421211695</v>
      </c>
      <c r="AB1554" s="92">
        <f t="shared" si="392"/>
        <v>2195</v>
      </c>
      <c r="AC1554" s="92">
        <v>46.428712871285825</v>
      </c>
      <c r="AE1554" s="92">
        <f t="shared" si="393"/>
        <v>1096</v>
      </c>
      <c r="AF1554" s="92">
        <v>54.603953151974565</v>
      </c>
    </row>
    <row r="1555" spans="1:32">
      <c r="A1555" s="93">
        <v>1543</v>
      </c>
      <c r="B1555" s="130">
        <v>41698</v>
      </c>
      <c r="C1555" s="92">
        <v>18.162299999999998</v>
      </c>
      <c r="D1555" s="92">
        <v>22.115200000000002</v>
      </c>
      <c r="E1555" s="92">
        <v>13.244400000000001</v>
      </c>
      <c r="F1555" s="139">
        <f t="shared" si="385"/>
        <v>9.5637667035561869E-3</v>
      </c>
      <c r="G1555" s="140">
        <f t="shared" si="385"/>
        <v>7.0494049341627285E-3</v>
      </c>
      <c r="H1555" s="140">
        <f t="shared" si="385"/>
        <v>4.7038748452175039E-3</v>
      </c>
      <c r="I1555" s="141">
        <f t="shared" ref="I1555:I1618" si="400">$C$13*(1+F1555)</f>
        <v>21.604563651079431</v>
      </c>
      <c r="J1555" s="142">
        <f t="shared" si="394"/>
        <v>25.257504010332255</v>
      </c>
      <c r="K1555" s="142">
        <f t="shared" si="397"/>
        <v>19.550532700613086</v>
      </c>
      <c r="L1555" s="143">
        <f t="shared" si="395"/>
        <v>15123.194555755601</v>
      </c>
      <c r="M1555" s="137">
        <f t="shared" si="386"/>
        <v>-15154.502406199354</v>
      </c>
      <c r="N1555" s="137">
        <f t="shared" si="387"/>
        <v>29325.799050919628</v>
      </c>
      <c r="O1555" s="143">
        <f t="shared" si="399"/>
        <v>-143.26455575560249</v>
      </c>
      <c r="P1555" s="137">
        <f t="shared" si="396"/>
        <v>106.0824061993535</v>
      </c>
      <c r="Q1555" s="137">
        <f t="shared" si="388"/>
        <v>-137.29905091962792</v>
      </c>
      <c r="R1555" s="144">
        <f t="shared" si="389"/>
        <v>-174.4812004758769</v>
      </c>
      <c r="T1555" s="92">
        <f t="shared" si="398"/>
        <v>3.861003861003861E-4</v>
      </c>
      <c r="U1555" s="92">
        <f>SUM($T$13:T1555)</f>
        <v>0.59575289575289547</v>
      </c>
      <c r="V1555" s="92">
        <f t="shared" si="390"/>
        <v>1552</v>
      </c>
      <c r="W1555" s="92">
        <v>24.319142443786404</v>
      </c>
      <c r="Y1555" s="92">
        <f t="shared" si="391"/>
        <v>1851</v>
      </c>
      <c r="Z1555" s="92">
        <v>22.298218058413113</v>
      </c>
      <c r="AB1555" s="92">
        <f t="shared" si="392"/>
        <v>2278</v>
      </c>
      <c r="AC1555" s="92">
        <v>46.685536159598996</v>
      </c>
      <c r="AE1555" s="92">
        <f t="shared" si="393"/>
        <v>533</v>
      </c>
      <c r="AF1555" s="92">
        <v>54.637038619071973</v>
      </c>
    </row>
    <row r="1556" spans="1:32">
      <c r="A1556" s="93">
        <v>1544</v>
      </c>
      <c r="B1556" s="130">
        <v>41697</v>
      </c>
      <c r="C1556" s="92">
        <v>18.252600000000001</v>
      </c>
      <c r="D1556" s="92">
        <v>22.235800000000001</v>
      </c>
      <c r="E1556" s="92">
        <v>13.2501</v>
      </c>
      <c r="F1556" s="139">
        <f t="shared" si="385"/>
        <v>-4.9472403931496434E-3</v>
      </c>
      <c r="G1556" s="140">
        <f t="shared" si="385"/>
        <v>-5.4236861277758841E-3</v>
      </c>
      <c r="H1556" s="140">
        <f t="shared" si="385"/>
        <v>-4.3018543256267971E-4</v>
      </c>
      <c r="I1556" s="141">
        <f t="shared" si="400"/>
        <v>21.294029550310636</v>
      </c>
      <c r="J1556" s="142">
        <f t="shared" si="394"/>
        <v>24.944670155335093</v>
      </c>
      <c r="K1556" s="142">
        <f t="shared" si="397"/>
        <v>19.450629021667762</v>
      </c>
      <c r="L1556" s="143">
        <f t="shared" si="395"/>
        <v>14905.820685217446</v>
      </c>
      <c r="M1556" s="137">
        <f t="shared" si="386"/>
        <v>-14966.802093201055</v>
      </c>
      <c r="N1556" s="137">
        <f t="shared" si="387"/>
        <v>29175.943532501642</v>
      </c>
      <c r="O1556" s="143">
        <f t="shared" si="399"/>
        <v>74.109314782552246</v>
      </c>
      <c r="P1556" s="137">
        <f t="shared" si="396"/>
        <v>-81.617906798945114</v>
      </c>
      <c r="Q1556" s="137">
        <f t="shared" si="388"/>
        <v>12.556467498357961</v>
      </c>
      <c r="R1556" s="144">
        <f t="shared" si="389"/>
        <v>5.0478754819650931</v>
      </c>
      <c r="T1556" s="92">
        <f t="shared" si="398"/>
        <v>3.861003861003861E-4</v>
      </c>
      <c r="U1556" s="92">
        <f>SUM($T$13:T1556)</f>
        <v>0.5961389961389959</v>
      </c>
      <c r="V1556" s="92">
        <f t="shared" si="390"/>
        <v>2492</v>
      </c>
      <c r="W1556" s="92">
        <v>24.331741113262979</v>
      </c>
      <c r="Y1556" s="92">
        <f t="shared" si="391"/>
        <v>1584</v>
      </c>
      <c r="Z1556" s="92">
        <v>22.298600064892526</v>
      </c>
      <c r="AB1556" s="92">
        <f t="shared" si="392"/>
        <v>367</v>
      </c>
      <c r="AC1556" s="92">
        <v>47.016634053761663</v>
      </c>
      <c r="AE1556" s="92">
        <f t="shared" si="393"/>
        <v>708</v>
      </c>
      <c r="AF1556" s="92">
        <v>54.805839624803411</v>
      </c>
    </row>
    <row r="1557" spans="1:32">
      <c r="A1557" s="93">
        <v>1545</v>
      </c>
      <c r="B1557" s="130">
        <v>41696</v>
      </c>
      <c r="C1557" s="92">
        <v>18.171199999999999</v>
      </c>
      <c r="D1557" s="92">
        <v>22.041599000000001</v>
      </c>
      <c r="E1557" s="92">
        <v>13.3399</v>
      </c>
      <c r="F1557" s="139">
        <f t="shared" si="385"/>
        <v>4.4796160958000542E-3</v>
      </c>
      <c r="G1557" s="140">
        <f t="shared" si="385"/>
        <v>8.8106584281839595E-3</v>
      </c>
      <c r="H1557" s="140">
        <f t="shared" si="385"/>
        <v>-6.7316846453121526E-3</v>
      </c>
      <c r="I1557" s="141">
        <f t="shared" si="400"/>
        <v>21.495763336488512</v>
      </c>
      <c r="J1557" s="142">
        <f t="shared" si="394"/>
        <v>25.301677480839754</v>
      </c>
      <c r="K1557" s="142">
        <f t="shared" si="397"/>
        <v>19.32800814848687</v>
      </c>
      <c r="L1557" s="143">
        <f t="shared" si="395"/>
        <v>15047.034335541959</v>
      </c>
      <c r="M1557" s="137">
        <f t="shared" si="386"/>
        <v>-15181.006488503852</v>
      </c>
      <c r="N1557" s="137">
        <f t="shared" si="387"/>
        <v>28992.012222730304</v>
      </c>
      <c r="O1557" s="143">
        <f t="shared" si="399"/>
        <v>-67.104335541960609</v>
      </c>
      <c r="P1557" s="137">
        <f t="shared" si="396"/>
        <v>132.5864885038518</v>
      </c>
      <c r="Q1557" s="137">
        <f t="shared" si="388"/>
        <v>196.48777726969638</v>
      </c>
      <c r="R1557" s="144">
        <f t="shared" si="389"/>
        <v>261.96993023158757</v>
      </c>
      <c r="T1557" s="92">
        <f t="shared" si="398"/>
        <v>3.861003861003861E-4</v>
      </c>
      <c r="U1557" s="92">
        <f>SUM($T$13:T1557)</f>
        <v>0.59652509652509633</v>
      </c>
      <c r="V1557" s="92">
        <f t="shared" si="390"/>
        <v>1849</v>
      </c>
      <c r="W1557" s="92">
        <v>24.386480868450235</v>
      </c>
      <c r="Y1557" s="92">
        <f t="shared" si="391"/>
        <v>554</v>
      </c>
      <c r="Z1557" s="92">
        <v>22.341941475007843</v>
      </c>
      <c r="AB1557" s="92">
        <f t="shared" si="392"/>
        <v>1795</v>
      </c>
      <c r="AC1557" s="92">
        <v>47.15807136139847</v>
      </c>
      <c r="AE1557" s="92">
        <f t="shared" si="393"/>
        <v>1396</v>
      </c>
      <c r="AF1557" s="92">
        <v>54.833408880876959</v>
      </c>
    </row>
    <row r="1558" spans="1:32">
      <c r="A1558" s="93">
        <v>1546</v>
      </c>
      <c r="B1558" s="130">
        <v>41695</v>
      </c>
      <c r="C1558" s="92">
        <v>18.190999999999999</v>
      </c>
      <c r="D1558" s="92">
        <v>22.0641</v>
      </c>
      <c r="E1558" s="92">
        <v>13.222</v>
      </c>
      <c r="F1558" s="139">
        <f t="shared" si="385"/>
        <v>-1.0884503325820916E-3</v>
      </c>
      <c r="G1558" s="140">
        <f t="shared" si="385"/>
        <v>-1.019801396839104E-3</v>
      </c>
      <c r="H1558" s="140">
        <f t="shared" si="385"/>
        <v>8.9169565875057977E-3</v>
      </c>
      <c r="I1558" s="141">
        <f t="shared" si="400"/>
        <v>21.376607271727774</v>
      </c>
      <c r="J1558" s="142">
        <f t="shared" si="394"/>
        <v>25.055122667106296</v>
      </c>
      <c r="K1558" s="142">
        <f t="shared" si="397"/>
        <v>19.632515058236276</v>
      </c>
      <c r="L1558" s="143">
        <f t="shared" si="395"/>
        <v>14963.625090209442</v>
      </c>
      <c r="M1558" s="137">
        <f t="shared" si="386"/>
        <v>-15033.073600263779</v>
      </c>
      <c r="N1558" s="137">
        <f t="shared" si="387"/>
        <v>29448.772587354415</v>
      </c>
      <c r="O1558" s="143">
        <f t="shared" si="399"/>
        <v>16.304909790556849</v>
      </c>
      <c r="P1558" s="137">
        <f t="shared" si="396"/>
        <v>-15.346399736221429</v>
      </c>
      <c r="Q1558" s="137">
        <f t="shared" si="388"/>
        <v>-260.27258735441501</v>
      </c>
      <c r="R1558" s="144">
        <f t="shared" si="389"/>
        <v>-259.31407730007959</v>
      </c>
      <c r="T1558" s="92">
        <f t="shared" si="398"/>
        <v>3.861003861003861E-4</v>
      </c>
      <c r="U1558" s="92">
        <f>SUM($T$13:T1558)</f>
        <v>0.59691119691119676</v>
      </c>
      <c r="V1558" s="92">
        <f t="shared" si="390"/>
        <v>1835</v>
      </c>
      <c r="W1558" s="92">
        <v>24.458066899247569</v>
      </c>
      <c r="Y1558" s="92">
        <f t="shared" si="391"/>
        <v>1522</v>
      </c>
      <c r="Z1558" s="92">
        <v>22.367382724694835</v>
      </c>
      <c r="AB1558" s="92">
        <f t="shared" si="392"/>
        <v>2450</v>
      </c>
      <c r="AC1558" s="92">
        <v>47.164392216323904</v>
      </c>
      <c r="AE1558" s="92">
        <f t="shared" si="393"/>
        <v>2115</v>
      </c>
      <c r="AF1558" s="92">
        <v>54.899178380766898</v>
      </c>
    </row>
    <row r="1559" spans="1:32">
      <c r="A1559" s="93">
        <v>1547</v>
      </c>
      <c r="B1559" s="130">
        <v>41694</v>
      </c>
      <c r="C1559" s="92">
        <v>18.192599999999999</v>
      </c>
      <c r="D1559" s="92">
        <v>22.027000000000001</v>
      </c>
      <c r="E1559" s="92">
        <v>13.2486</v>
      </c>
      <c r="F1559" s="139">
        <f t="shared" si="385"/>
        <v>-8.7947846926783591E-5</v>
      </c>
      <c r="G1559" s="140">
        <f t="shared" si="385"/>
        <v>1.6842965451491221E-3</v>
      </c>
      <c r="H1559" s="140">
        <f t="shared" si="385"/>
        <v>-2.0077593104177449E-3</v>
      </c>
      <c r="I1559" s="141">
        <f t="shared" si="400"/>
        <v>21.398017924870551</v>
      </c>
      <c r="J1559" s="142">
        <f t="shared" si="394"/>
        <v>25.122943336359921</v>
      </c>
      <c r="K1559" s="142">
        <f t="shared" si="397"/>
        <v>19.41993101157858</v>
      </c>
      <c r="L1559" s="143">
        <f t="shared" si="395"/>
        <v>14978.612547409386</v>
      </c>
      <c r="M1559" s="137">
        <f t="shared" si="386"/>
        <v>-15073.766001815953</v>
      </c>
      <c r="N1559" s="137">
        <f t="shared" si="387"/>
        <v>29129.89651736787</v>
      </c>
      <c r="O1559" s="143">
        <f t="shared" si="399"/>
        <v>1.3174525906124472</v>
      </c>
      <c r="P1559" s="137">
        <f t="shared" si="396"/>
        <v>25.346001815953059</v>
      </c>
      <c r="Q1559" s="137">
        <f t="shared" si="388"/>
        <v>58.603482632130181</v>
      </c>
      <c r="R1559" s="144">
        <f t="shared" si="389"/>
        <v>85.266937038695687</v>
      </c>
      <c r="T1559" s="92">
        <f t="shared" si="398"/>
        <v>3.861003861003861E-4</v>
      </c>
      <c r="U1559" s="92">
        <f>SUM($T$13:T1559)</f>
        <v>0.59729729729729719</v>
      </c>
      <c r="V1559" s="92">
        <f t="shared" si="390"/>
        <v>2506</v>
      </c>
      <c r="W1559" s="92">
        <v>24.515465435977603</v>
      </c>
      <c r="Y1559" s="92">
        <f t="shared" si="391"/>
        <v>811</v>
      </c>
      <c r="Z1559" s="92">
        <v>22.419163190352265</v>
      </c>
      <c r="AB1559" s="92">
        <f t="shared" si="392"/>
        <v>2228</v>
      </c>
      <c r="AC1559" s="92">
        <v>47.266811557146866</v>
      </c>
      <c r="AE1559" s="92">
        <f t="shared" si="393"/>
        <v>1745</v>
      </c>
      <c r="AF1559" s="92">
        <v>55.612602801791581</v>
      </c>
    </row>
    <row r="1560" spans="1:32">
      <c r="A1560" s="93">
        <v>1548</v>
      </c>
      <c r="B1560" s="130">
        <v>41691</v>
      </c>
      <c r="C1560" s="92">
        <v>18.2087</v>
      </c>
      <c r="D1560" s="92">
        <v>22.110001</v>
      </c>
      <c r="E1560" s="92">
        <v>13.2575</v>
      </c>
      <c r="F1560" s="139">
        <f t="shared" si="385"/>
        <v>-8.8419272106199376E-4</v>
      </c>
      <c r="G1560" s="140">
        <f t="shared" si="385"/>
        <v>-3.754002543916668E-3</v>
      </c>
      <c r="H1560" s="140">
        <f t="shared" si="385"/>
        <v>-6.7131812181786543E-4</v>
      </c>
      <c r="I1560" s="141">
        <f t="shared" si="400"/>
        <v>21.380978364188543</v>
      </c>
      <c r="J1560" s="142">
        <f t="shared" si="394"/>
        <v>24.986546988396789</v>
      </c>
      <c r="K1560" s="142">
        <f t="shared" si="397"/>
        <v>19.445936820667544</v>
      </c>
      <c r="L1560" s="143">
        <f t="shared" si="395"/>
        <v>14966.68485493198</v>
      </c>
      <c r="M1560" s="137">
        <f t="shared" si="386"/>
        <v>-14991.928193038073</v>
      </c>
      <c r="N1560" s="137">
        <f t="shared" si="387"/>
        <v>29168.905231001318</v>
      </c>
      <c r="O1560" s="143">
        <f t="shared" si="399"/>
        <v>13.245145068018246</v>
      </c>
      <c r="P1560" s="137">
        <f t="shared" si="396"/>
        <v>-56.491806961927068</v>
      </c>
      <c r="Q1560" s="137">
        <f t="shared" si="388"/>
        <v>19.594768998682412</v>
      </c>
      <c r="R1560" s="144">
        <f t="shared" si="389"/>
        <v>-23.65189289522641</v>
      </c>
      <c r="T1560" s="92">
        <f t="shared" si="398"/>
        <v>3.861003861003861E-4</v>
      </c>
      <c r="U1560" s="92">
        <f>SUM($T$13:T1560)</f>
        <v>0.59768339768339762</v>
      </c>
      <c r="V1560" s="92">
        <f t="shared" si="390"/>
        <v>1871</v>
      </c>
      <c r="W1560" s="92">
        <v>24.570640403129801</v>
      </c>
      <c r="Y1560" s="92">
        <f t="shared" si="391"/>
        <v>1709</v>
      </c>
      <c r="Z1560" s="92">
        <v>22.507046860591799</v>
      </c>
      <c r="AB1560" s="92">
        <f t="shared" si="392"/>
        <v>1715</v>
      </c>
      <c r="AC1560" s="92">
        <v>47.402983574098471</v>
      </c>
      <c r="AE1560" s="92">
        <f t="shared" si="393"/>
        <v>1243</v>
      </c>
      <c r="AF1560" s="92">
        <v>55.902944815677984</v>
      </c>
    </row>
    <row r="1561" spans="1:32">
      <c r="A1561" s="93">
        <v>1549</v>
      </c>
      <c r="B1561" s="130">
        <v>41690</v>
      </c>
      <c r="C1561" s="92">
        <v>18.287299999999998</v>
      </c>
      <c r="D1561" s="92">
        <v>22.212</v>
      </c>
      <c r="E1561" s="92">
        <v>13.2736</v>
      </c>
      <c r="F1561" s="139">
        <f t="shared" si="385"/>
        <v>-4.2980647771949654E-3</v>
      </c>
      <c r="G1561" s="140">
        <f t="shared" si="385"/>
        <v>-4.5920673509813881E-3</v>
      </c>
      <c r="H1561" s="140">
        <f t="shared" si="385"/>
        <v>-1.2129339440694054E-3</v>
      </c>
      <c r="I1561" s="141">
        <f t="shared" si="400"/>
        <v>21.307921843574505</v>
      </c>
      <c r="J1561" s="142">
        <f t="shared" si="394"/>
        <v>24.965527736390243</v>
      </c>
      <c r="K1561" s="142">
        <f t="shared" si="397"/>
        <v>19.435397518382352</v>
      </c>
      <c r="L1561" s="143">
        <f t="shared" si="395"/>
        <v>14915.545290502154</v>
      </c>
      <c r="M1561" s="137">
        <f t="shared" si="386"/>
        <v>-14979.316641834146</v>
      </c>
      <c r="N1561" s="137">
        <f t="shared" si="387"/>
        <v>29153.096277573528</v>
      </c>
      <c r="O1561" s="143">
        <f t="shared" si="399"/>
        <v>64.384709497844597</v>
      </c>
      <c r="P1561" s="137">
        <f t="shared" si="396"/>
        <v>-69.103358165853933</v>
      </c>
      <c r="Q1561" s="137">
        <f t="shared" si="388"/>
        <v>35.403722426472086</v>
      </c>
      <c r="R1561" s="144">
        <f t="shared" si="389"/>
        <v>30.68507375846275</v>
      </c>
      <c r="T1561" s="92">
        <f t="shared" si="398"/>
        <v>3.861003861003861E-4</v>
      </c>
      <c r="U1561" s="92">
        <f>SUM($T$13:T1561)</f>
        <v>0.59806949806949805</v>
      </c>
      <c r="V1561" s="92">
        <f t="shared" si="390"/>
        <v>694</v>
      </c>
      <c r="W1561" s="92">
        <v>24.601099812427492</v>
      </c>
      <c r="Y1561" s="92">
        <f t="shared" si="391"/>
        <v>204</v>
      </c>
      <c r="Z1561" s="92">
        <v>22.63751833898823</v>
      </c>
      <c r="AB1561" s="92">
        <f t="shared" si="392"/>
        <v>2576</v>
      </c>
      <c r="AC1561" s="92">
        <v>47.962597216133872</v>
      </c>
      <c r="AE1561" s="92">
        <f t="shared" si="393"/>
        <v>910</v>
      </c>
      <c r="AF1561" s="92">
        <v>55.938730933316037</v>
      </c>
    </row>
    <row r="1562" spans="1:32">
      <c r="A1562" s="93">
        <v>1550</v>
      </c>
      <c r="B1562" s="130">
        <v>41689</v>
      </c>
      <c r="C1562" s="92">
        <v>18.214099999999998</v>
      </c>
      <c r="D1562" s="92">
        <v>22.080200000000001</v>
      </c>
      <c r="E1562" s="92">
        <v>13.3216</v>
      </c>
      <c r="F1562" s="139">
        <f t="shared" si="385"/>
        <v>4.018864506069475E-3</v>
      </c>
      <c r="G1562" s="140">
        <f t="shared" si="385"/>
        <v>5.9691488301736317E-3</v>
      </c>
      <c r="H1562" s="140">
        <f t="shared" si="385"/>
        <v>-3.6031707902954846E-3</v>
      </c>
      <c r="I1562" s="141">
        <f t="shared" si="400"/>
        <v>21.485903298543434</v>
      </c>
      <c r="J1562" s="142">
        <f t="shared" si="394"/>
        <v>25.230410431064936</v>
      </c>
      <c r="K1562" s="142">
        <f t="shared" si="397"/>
        <v>19.388885899591639</v>
      </c>
      <c r="L1562" s="143">
        <f t="shared" si="395"/>
        <v>15040.132308980405</v>
      </c>
      <c r="M1562" s="137">
        <f t="shared" si="386"/>
        <v>-15138.246258638961</v>
      </c>
      <c r="N1562" s="137">
        <f t="shared" si="387"/>
        <v>29083.328849387457</v>
      </c>
      <c r="O1562" s="143">
        <f t="shared" si="399"/>
        <v>-60.202308980406087</v>
      </c>
      <c r="P1562" s="137">
        <f t="shared" si="396"/>
        <v>89.826258638961008</v>
      </c>
      <c r="Q1562" s="137">
        <f t="shared" si="388"/>
        <v>105.17115061254299</v>
      </c>
      <c r="R1562" s="144">
        <f t="shared" si="389"/>
        <v>134.79510027109791</v>
      </c>
      <c r="T1562" s="92">
        <f t="shared" si="398"/>
        <v>3.861003861003861E-4</v>
      </c>
      <c r="U1562" s="92">
        <f>SUM($T$13:T1562)</f>
        <v>0.59845559845559848</v>
      </c>
      <c r="V1562" s="92">
        <f t="shared" si="390"/>
        <v>1877</v>
      </c>
      <c r="W1562" s="92">
        <v>24.624493400759093</v>
      </c>
      <c r="Y1562" s="92">
        <f t="shared" si="391"/>
        <v>2014</v>
      </c>
      <c r="Z1562" s="92">
        <v>22.773804704424037</v>
      </c>
      <c r="AB1562" s="92">
        <f t="shared" si="392"/>
        <v>143</v>
      </c>
      <c r="AC1562" s="92">
        <v>48.471661978252087</v>
      </c>
      <c r="AE1562" s="92">
        <f t="shared" si="393"/>
        <v>1428</v>
      </c>
      <c r="AF1562" s="92">
        <v>56.006699796060275</v>
      </c>
    </row>
    <row r="1563" spans="1:32">
      <c r="A1563" s="93">
        <v>1551</v>
      </c>
      <c r="B1563" s="130">
        <v>41688</v>
      </c>
      <c r="C1563" s="92">
        <v>18.080200000000001</v>
      </c>
      <c r="D1563" s="92">
        <v>22.054199000000001</v>
      </c>
      <c r="E1563" s="92">
        <v>13.237299999999999</v>
      </c>
      <c r="F1563" s="139">
        <f t="shared" si="385"/>
        <v>7.4058915277483983E-3</v>
      </c>
      <c r="G1563" s="140">
        <f t="shared" si="385"/>
        <v>1.178959163286919E-3</v>
      </c>
      <c r="H1563" s="140">
        <f t="shared" si="385"/>
        <v>6.3683681717572327E-3</v>
      </c>
      <c r="I1563" s="141">
        <f t="shared" si="400"/>
        <v>21.55838533810466</v>
      </c>
      <c r="J1563" s="142">
        <f t="shared" si="394"/>
        <v>25.110269121086649</v>
      </c>
      <c r="K1563" s="142">
        <f t="shared" si="397"/>
        <v>19.582922076254224</v>
      </c>
      <c r="L1563" s="143">
        <f t="shared" si="395"/>
        <v>15090.869736673261</v>
      </c>
      <c r="M1563" s="137">
        <f t="shared" si="386"/>
        <v>-15066.161472651989</v>
      </c>
      <c r="N1563" s="137">
        <f t="shared" si="387"/>
        <v>29374.383114381337</v>
      </c>
      <c r="O1563" s="143">
        <f t="shared" si="399"/>
        <v>-110.93973667326281</v>
      </c>
      <c r="P1563" s="137">
        <f t="shared" si="396"/>
        <v>17.74147265198917</v>
      </c>
      <c r="Q1563" s="137">
        <f t="shared" si="388"/>
        <v>-185.88311438133678</v>
      </c>
      <c r="R1563" s="144">
        <f t="shared" si="389"/>
        <v>-279.08137840261043</v>
      </c>
      <c r="T1563" s="92">
        <f t="shared" si="398"/>
        <v>3.861003861003861E-4</v>
      </c>
      <c r="U1563" s="92">
        <f>SUM($T$13:T1563)</f>
        <v>0.59884169884169891</v>
      </c>
      <c r="V1563" s="92">
        <f t="shared" si="390"/>
        <v>1801</v>
      </c>
      <c r="W1563" s="92">
        <v>24.642496655698778</v>
      </c>
      <c r="Y1563" s="92">
        <f t="shared" si="391"/>
        <v>88</v>
      </c>
      <c r="Z1563" s="92">
        <v>22.822978184716703</v>
      </c>
      <c r="AB1563" s="92">
        <f t="shared" si="392"/>
        <v>1495</v>
      </c>
      <c r="AC1563" s="92">
        <v>48.630614370009425</v>
      </c>
      <c r="AE1563" s="92">
        <f t="shared" si="393"/>
        <v>2283</v>
      </c>
      <c r="AF1563" s="92">
        <v>56.154117589336238</v>
      </c>
    </row>
    <row r="1564" spans="1:32">
      <c r="A1564" s="93">
        <v>1552</v>
      </c>
      <c r="B1564" s="130">
        <v>41687</v>
      </c>
      <c r="C1564" s="92">
        <v>18.1096</v>
      </c>
      <c r="D1564" s="92">
        <v>22.1572</v>
      </c>
      <c r="E1564" s="92">
        <v>13.1928</v>
      </c>
      <c r="F1564" s="139">
        <f t="shared" si="385"/>
        <v>-1.6234483367937314E-3</v>
      </c>
      <c r="G1564" s="140">
        <f t="shared" si="385"/>
        <v>-4.6486469409491304E-3</v>
      </c>
      <c r="H1564" s="140">
        <f t="shared" si="385"/>
        <v>3.3730519677399595E-3</v>
      </c>
      <c r="I1564" s="141">
        <f t="shared" si="400"/>
        <v>21.365158367937447</v>
      </c>
      <c r="J1564" s="142">
        <f t="shared" si="394"/>
        <v>24.964108680668136</v>
      </c>
      <c r="K1564" s="142">
        <f t="shared" si="397"/>
        <v>19.52463621824025</v>
      </c>
      <c r="L1564" s="143">
        <f t="shared" si="395"/>
        <v>14955.610857556212</v>
      </c>
      <c r="M1564" s="137">
        <f t="shared" si="386"/>
        <v>-14978.465208400881</v>
      </c>
      <c r="N1564" s="137">
        <f t="shared" si="387"/>
        <v>29286.954327360374</v>
      </c>
      <c r="O1564" s="143">
        <f t="shared" si="399"/>
        <v>24.319142443786404</v>
      </c>
      <c r="P1564" s="137">
        <f t="shared" si="396"/>
        <v>-69.954791599118835</v>
      </c>
      <c r="Q1564" s="137">
        <f t="shared" si="388"/>
        <v>-98.454327360374009</v>
      </c>
      <c r="R1564" s="144">
        <f t="shared" si="389"/>
        <v>-144.08997651570644</v>
      </c>
      <c r="T1564" s="92">
        <f t="shared" si="398"/>
        <v>3.861003861003861E-4</v>
      </c>
      <c r="U1564" s="92">
        <f>SUM($T$13:T1564)</f>
        <v>0.59922779922779934</v>
      </c>
      <c r="V1564" s="92">
        <f t="shared" si="390"/>
        <v>751</v>
      </c>
      <c r="W1564" s="92">
        <v>24.66433145560768</v>
      </c>
      <c r="Y1564" s="92">
        <f t="shared" si="391"/>
        <v>1747</v>
      </c>
      <c r="Z1564" s="92">
        <v>22.974618340702364</v>
      </c>
      <c r="AB1564" s="92">
        <f t="shared" si="392"/>
        <v>2307</v>
      </c>
      <c r="AC1564" s="92">
        <v>48.692134456592612</v>
      </c>
      <c r="AE1564" s="92">
        <f t="shared" si="393"/>
        <v>688</v>
      </c>
      <c r="AF1564" s="92">
        <v>56.489482781142215</v>
      </c>
    </row>
    <row r="1565" spans="1:32">
      <c r="A1565" s="93">
        <v>1553</v>
      </c>
      <c r="B1565" s="130">
        <v>41684</v>
      </c>
      <c r="C1565" s="92">
        <v>18.131701</v>
      </c>
      <c r="D1565" s="92">
        <v>22.08</v>
      </c>
      <c r="E1565" s="92">
        <v>13.233700000000001</v>
      </c>
      <c r="F1565" s="139">
        <f t="shared" si="385"/>
        <v>-1.2189148718038112E-3</v>
      </c>
      <c r="G1565" s="140">
        <f t="shared" si="385"/>
        <v>3.496376811594315E-3</v>
      </c>
      <c r="H1565" s="140">
        <f t="shared" si="385"/>
        <v>-3.0905944671558716E-3</v>
      </c>
      <c r="I1565" s="141">
        <f t="shared" si="400"/>
        <v>21.373815343634885</v>
      </c>
      <c r="J1565" s="142">
        <f t="shared" si="394"/>
        <v>25.168391577898554</v>
      </c>
      <c r="K1565" s="142">
        <f t="shared" si="397"/>
        <v>19.398860122263613</v>
      </c>
      <c r="L1565" s="143">
        <f t="shared" si="395"/>
        <v>14961.670740544419</v>
      </c>
      <c r="M1565" s="137">
        <f t="shared" si="386"/>
        <v>-15101.034946739132</v>
      </c>
      <c r="N1565" s="137">
        <f t="shared" si="387"/>
        <v>29098.29018339542</v>
      </c>
      <c r="O1565" s="143">
        <f t="shared" si="399"/>
        <v>18.259259455579013</v>
      </c>
      <c r="P1565" s="137">
        <f t="shared" si="396"/>
        <v>52.614946739131483</v>
      </c>
      <c r="Q1565" s="137">
        <f t="shared" si="388"/>
        <v>90.209816604579828</v>
      </c>
      <c r="R1565" s="144">
        <f t="shared" si="389"/>
        <v>161.08402279929032</v>
      </c>
      <c r="T1565" s="92">
        <f t="shared" si="398"/>
        <v>3.861003861003861E-4</v>
      </c>
      <c r="U1565" s="92">
        <f>SUM($T$13:T1565)</f>
        <v>0.59961389961389977</v>
      </c>
      <c r="V1565" s="92">
        <f t="shared" si="390"/>
        <v>2483</v>
      </c>
      <c r="W1565" s="92">
        <v>24.805771849127268</v>
      </c>
      <c r="Y1565" s="92">
        <f t="shared" si="391"/>
        <v>1225</v>
      </c>
      <c r="Z1565" s="92">
        <v>22.985072907084032</v>
      </c>
      <c r="AB1565" s="92">
        <f t="shared" si="392"/>
        <v>1696</v>
      </c>
      <c r="AC1565" s="92">
        <v>48.718786487268517</v>
      </c>
      <c r="AE1565" s="92">
        <f t="shared" si="393"/>
        <v>172</v>
      </c>
      <c r="AF1565" s="92">
        <v>56.599992132387342</v>
      </c>
    </row>
    <row r="1566" spans="1:32">
      <c r="A1566" s="93">
        <v>1554</v>
      </c>
      <c r="B1566" s="130">
        <v>41683</v>
      </c>
      <c r="C1566" s="92">
        <v>18.0914</v>
      </c>
      <c r="D1566" s="92">
        <v>22.104400999999999</v>
      </c>
      <c r="E1566" s="92">
        <v>13.256</v>
      </c>
      <c r="F1566" s="139">
        <f t="shared" si="385"/>
        <v>2.2276330190034166E-3</v>
      </c>
      <c r="G1566" s="140">
        <f t="shared" si="385"/>
        <v>-1.1038978165479607E-3</v>
      </c>
      <c r="H1566" s="140">
        <f t="shared" si="385"/>
        <v>-1.6822570911284584E-3</v>
      </c>
      <c r="I1566" s="141">
        <f t="shared" si="400"/>
        <v>21.447571123843371</v>
      </c>
      <c r="J1566" s="142">
        <f t="shared" si="394"/>
        <v>25.053013470032507</v>
      </c>
      <c r="K1566" s="142">
        <f t="shared" si="397"/>
        <v>19.42626495926373</v>
      </c>
      <c r="L1566" s="143">
        <f t="shared" si="395"/>
        <v>15013.299786690361</v>
      </c>
      <c r="M1566" s="137">
        <f t="shared" si="386"/>
        <v>-15031.808082019505</v>
      </c>
      <c r="N1566" s="137">
        <f t="shared" si="387"/>
        <v>29139.397438895594</v>
      </c>
      <c r="O1566" s="143">
        <f t="shared" si="399"/>
        <v>-33.369786690362162</v>
      </c>
      <c r="P1566" s="137">
        <f t="shared" si="396"/>
        <v>-16.611917980495491</v>
      </c>
      <c r="Q1566" s="137">
        <f t="shared" si="388"/>
        <v>49.10256110440605</v>
      </c>
      <c r="R1566" s="144">
        <f t="shared" si="389"/>
        <v>-0.87914356645160296</v>
      </c>
      <c r="T1566" s="92">
        <f t="shared" si="398"/>
        <v>3.861003861003861E-4</v>
      </c>
      <c r="U1566" s="92">
        <f>SUM($T$13:T1566)</f>
        <v>0.6000000000000002</v>
      </c>
      <c r="V1566" s="92">
        <f t="shared" si="390"/>
        <v>285</v>
      </c>
      <c r="W1566" s="92">
        <v>24.822362905375485</v>
      </c>
      <c r="Y1566" s="92">
        <f t="shared" si="391"/>
        <v>40</v>
      </c>
      <c r="Z1566" s="92">
        <v>23.140061366213558</v>
      </c>
      <c r="AB1566" s="92">
        <f t="shared" si="392"/>
        <v>148</v>
      </c>
      <c r="AC1566" s="92">
        <v>48.747788418884738</v>
      </c>
      <c r="AE1566" s="92">
        <f t="shared" si="393"/>
        <v>1904</v>
      </c>
      <c r="AF1566" s="92">
        <v>56.636922086330742</v>
      </c>
    </row>
    <row r="1567" spans="1:32">
      <c r="A1567" s="93">
        <v>1555</v>
      </c>
      <c r="B1567" s="130">
        <v>41682</v>
      </c>
      <c r="C1567" s="92">
        <v>18.137599999999999</v>
      </c>
      <c r="D1567" s="92">
        <v>21.875999</v>
      </c>
      <c r="E1567" s="92">
        <v>13.3149</v>
      </c>
      <c r="F1567" s="139">
        <f t="shared" si="385"/>
        <v>-2.5471947776992687E-3</v>
      </c>
      <c r="G1567" s="140">
        <f t="shared" si="385"/>
        <v>1.0440757471235962E-2</v>
      </c>
      <c r="H1567" s="140">
        <f t="shared" si="385"/>
        <v>-4.4236156486342493E-3</v>
      </c>
      <c r="I1567" s="141">
        <f t="shared" si="400"/>
        <v>21.345390286476711</v>
      </c>
      <c r="J1567" s="142">
        <f t="shared" si="394"/>
        <v>25.342561505908829</v>
      </c>
      <c r="K1567" s="142">
        <f t="shared" si="397"/>
        <v>19.372920863093224</v>
      </c>
      <c r="L1567" s="143">
        <f t="shared" si="395"/>
        <v>14941.773200533698</v>
      </c>
      <c r="M1567" s="137">
        <f t="shared" si="386"/>
        <v>-15205.536903545297</v>
      </c>
      <c r="N1567" s="137">
        <f t="shared" si="387"/>
        <v>29059.381294639836</v>
      </c>
      <c r="O1567" s="143">
        <f t="shared" si="399"/>
        <v>38.156799466300072</v>
      </c>
      <c r="P1567" s="137">
        <f t="shared" si="396"/>
        <v>157.11690354529674</v>
      </c>
      <c r="Q1567" s="137">
        <f t="shared" si="388"/>
        <v>129.11870536016431</v>
      </c>
      <c r="R1567" s="144">
        <f t="shared" si="389"/>
        <v>324.39240837176112</v>
      </c>
      <c r="T1567" s="92">
        <f t="shared" si="398"/>
        <v>3.861003861003861E-4</v>
      </c>
      <c r="U1567" s="92">
        <f>SUM($T$13:T1567)</f>
        <v>0.60038610038610063</v>
      </c>
      <c r="V1567" s="92">
        <f t="shared" si="390"/>
        <v>1447</v>
      </c>
      <c r="W1567" s="92">
        <v>25.020835744908254</v>
      </c>
      <c r="Y1567" s="92">
        <f t="shared" si="391"/>
        <v>787</v>
      </c>
      <c r="Z1567" s="92">
        <v>23.256412153426936</v>
      </c>
      <c r="AB1567" s="92">
        <f t="shared" si="392"/>
        <v>1247</v>
      </c>
      <c r="AC1567" s="92">
        <v>48.902080328094598</v>
      </c>
      <c r="AE1567" s="92">
        <f t="shared" si="393"/>
        <v>1224</v>
      </c>
      <c r="AF1567" s="92">
        <v>56.900690559930808</v>
      </c>
    </row>
    <row r="1568" spans="1:32">
      <c r="A1568" s="93">
        <v>1556</v>
      </c>
      <c r="B1568" s="130">
        <v>41681</v>
      </c>
      <c r="C1568" s="92">
        <v>18.168099999999999</v>
      </c>
      <c r="D1568" s="92">
        <v>21.8398</v>
      </c>
      <c r="E1568" s="92">
        <v>13.2889</v>
      </c>
      <c r="F1568" s="139">
        <f t="shared" si="385"/>
        <v>-1.6787666294219017E-3</v>
      </c>
      <c r="G1568" s="140">
        <f t="shared" si="385"/>
        <v>1.6574785483383092E-3</v>
      </c>
      <c r="H1568" s="140">
        <f t="shared" si="385"/>
        <v>1.9565201032440971E-3</v>
      </c>
      <c r="I1568" s="141">
        <f t="shared" si="400"/>
        <v>21.363974562007034</v>
      </c>
      <c r="J1568" s="142">
        <f t="shared" si="394"/>
        <v>25.122270722227309</v>
      </c>
      <c r="K1568" s="142">
        <f t="shared" si="397"/>
        <v>19.497071924689028</v>
      </c>
      <c r="L1568" s="143">
        <f t="shared" si="395"/>
        <v>14954.782193404924</v>
      </c>
      <c r="M1568" s="137">
        <f t="shared" si="386"/>
        <v>-15073.362433336386</v>
      </c>
      <c r="N1568" s="137">
        <f t="shared" si="387"/>
        <v>29245.60788703354</v>
      </c>
      <c r="O1568" s="143">
        <f t="shared" si="399"/>
        <v>25.147806595074144</v>
      </c>
      <c r="P1568" s="137">
        <f t="shared" si="396"/>
        <v>24.942433336385875</v>
      </c>
      <c r="Q1568" s="137">
        <f t="shared" si="388"/>
        <v>-57.107887033540464</v>
      </c>
      <c r="R1568" s="144">
        <f t="shared" si="389"/>
        <v>-7.0176471020804456</v>
      </c>
      <c r="T1568" s="92">
        <f t="shared" si="398"/>
        <v>3.861003861003861E-4</v>
      </c>
      <c r="U1568" s="92">
        <f>SUM($T$13:T1568)</f>
        <v>0.60077220077220106</v>
      </c>
      <c r="V1568" s="92">
        <f t="shared" si="390"/>
        <v>916</v>
      </c>
      <c r="W1568" s="92">
        <v>25.04556426129966</v>
      </c>
      <c r="Y1568" s="92">
        <f t="shared" si="391"/>
        <v>1242</v>
      </c>
      <c r="Z1568" s="92">
        <v>23.401391294459245</v>
      </c>
      <c r="AB1568" s="92">
        <f t="shared" si="392"/>
        <v>1554</v>
      </c>
      <c r="AC1568" s="92">
        <v>49.10256110440605</v>
      </c>
      <c r="AE1568" s="92">
        <f t="shared" si="393"/>
        <v>2250</v>
      </c>
      <c r="AF1568" s="92">
        <v>57.048403683489596</v>
      </c>
    </row>
    <row r="1569" spans="1:32">
      <c r="A1569" s="93">
        <v>1557</v>
      </c>
      <c r="B1569" s="130">
        <v>41680</v>
      </c>
      <c r="C1569" s="92">
        <v>18.079999999999998</v>
      </c>
      <c r="D1569" s="92">
        <v>21.774000000000001</v>
      </c>
      <c r="E1569" s="92">
        <v>13.307399999999999</v>
      </c>
      <c r="F1569" s="139">
        <f t="shared" si="385"/>
        <v>4.8727876106196E-3</v>
      </c>
      <c r="G1569" s="140">
        <f t="shared" si="385"/>
        <v>3.0219527877284325E-3</v>
      </c>
      <c r="H1569" s="140">
        <f t="shared" si="385"/>
        <v>-1.3902039466762162E-3</v>
      </c>
      <c r="I1569" s="141">
        <f t="shared" si="400"/>
        <v>21.504177167588498</v>
      </c>
      <c r="J1569" s="142">
        <f t="shared" si="394"/>
        <v>25.15649269128318</v>
      </c>
      <c r="K1569" s="142">
        <f t="shared" si="397"/>
        <v>19.431948021401627</v>
      </c>
      <c r="L1569" s="143">
        <f t="shared" si="395"/>
        <v>15052.924017311949</v>
      </c>
      <c r="M1569" s="137">
        <f t="shared" si="386"/>
        <v>-15093.895614769908</v>
      </c>
      <c r="N1569" s="137">
        <f t="shared" si="387"/>
        <v>29147.92203210244</v>
      </c>
      <c r="O1569" s="143">
        <f t="shared" si="399"/>
        <v>-72.994017311950302</v>
      </c>
      <c r="P1569" s="137">
        <f t="shared" si="396"/>
        <v>45.475614769908134</v>
      </c>
      <c r="Q1569" s="137">
        <f t="shared" si="388"/>
        <v>40.577967897559574</v>
      </c>
      <c r="R1569" s="144">
        <f t="shared" si="389"/>
        <v>13.059565355517407</v>
      </c>
      <c r="T1569" s="92">
        <f t="shared" si="398"/>
        <v>3.861003861003861E-4</v>
      </c>
      <c r="U1569" s="92">
        <f>SUM($T$13:T1569)</f>
        <v>0.60115830115830149</v>
      </c>
      <c r="V1569" s="92">
        <f t="shared" si="390"/>
        <v>1202</v>
      </c>
      <c r="W1569" s="92">
        <v>25.081510861797142</v>
      </c>
      <c r="Y1569" s="92">
        <f t="shared" si="391"/>
        <v>2304</v>
      </c>
      <c r="Z1569" s="92">
        <v>23.600428668511086</v>
      </c>
      <c r="AB1569" s="92">
        <f t="shared" si="392"/>
        <v>2381</v>
      </c>
      <c r="AC1569" s="92">
        <v>49.209445179403701</v>
      </c>
      <c r="AE1569" s="92">
        <f t="shared" si="393"/>
        <v>1524</v>
      </c>
      <c r="AF1569" s="92">
        <v>57.24553935314907</v>
      </c>
    </row>
    <row r="1570" spans="1:32">
      <c r="A1570" s="93">
        <v>1558</v>
      </c>
      <c r="B1570" s="130">
        <v>41677</v>
      </c>
      <c r="C1570" s="92">
        <v>18.023800000000001</v>
      </c>
      <c r="D1570" s="92">
        <v>21.635000000000002</v>
      </c>
      <c r="E1570" s="92">
        <v>13.259499999999999</v>
      </c>
      <c r="F1570" s="139">
        <f t="shared" si="385"/>
        <v>3.1180994019017749E-3</v>
      </c>
      <c r="G1570" s="140">
        <f t="shared" si="385"/>
        <v>6.424774670672484E-3</v>
      </c>
      <c r="H1570" s="140">
        <f t="shared" si="385"/>
        <v>3.6125042422414655E-3</v>
      </c>
      <c r="I1570" s="141">
        <f t="shared" si="400"/>
        <v>21.466627015390756</v>
      </c>
      <c r="J1570" s="142">
        <f t="shared" si="394"/>
        <v>25.241837846082735</v>
      </c>
      <c r="K1570" s="142">
        <f t="shared" si="397"/>
        <v>19.529295720049777</v>
      </c>
      <c r="L1570" s="143">
        <f t="shared" si="395"/>
        <v>15026.638910773529</v>
      </c>
      <c r="M1570" s="137">
        <f t="shared" si="386"/>
        <v>-15145.102707649641</v>
      </c>
      <c r="N1570" s="137">
        <f t="shared" si="387"/>
        <v>29293.943580074665</v>
      </c>
      <c r="O1570" s="143">
        <f t="shared" si="399"/>
        <v>-46.708910773530079</v>
      </c>
      <c r="P1570" s="137">
        <f t="shared" si="396"/>
        <v>96.682707649641088</v>
      </c>
      <c r="Q1570" s="137">
        <f t="shared" si="388"/>
        <v>-105.44358007466508</v>
      </c>
      <c r="R1570" s="144">
        <f t="shared" si="389"/>
        <v>-55.469783198554069</v>
      </c>
      <c r="T1570" s="92">
        <f t="shared" si="398"/>
        <v>3.861003861003861E-4</v>
      </c>
      <c r="U1570" s="92">
        <f>SUM($T$13:T1570)</f>
        <v>0.60154440154440192</v>
      </c>
      <c r="V1570" s="92">
        <f t="shared" si="390"/>
        <v>1556</v>
      </c>
      <c r="W1570" s="92">
        <v>25.147806595074144</v>
      </c>
      <c r="Y1570" s="92">
        <f t="shared" si="391"/>
        <v>1002</v>
      </c>
      <c r="Z1570" s="92">
        <v>23.829146836475047</v>
      </c>
      <c r="AB1570" s="92">
        <f t="shared" si="392"/>
        <v>1870</v>
      </c>
      <c r="AC1570" s="92">
        <v>49.300335492822342</v>
      </c>
      <c r="AE1570" s="92">
        <f t="shared" si="393"/>
        <v>1494</v>
      </c>
      <c r="AF1570" s="92">
        <v>57.257995991776625</v>
      </c>
    </row>
    <row r="1571" spans="1:32">
      <c r="A1571" s="93">
        <v>1559</v>
      </c>
      <c r="B1571" s="130">
        <v>41676</v>
      </c>
      <c r="C1571" s="92">
        <v>17.9648</v>
      </c>
      <c r="D1571" s="92">
        <v>21.657</v>
      </c>
      <c r="E1571" s="92">
        <v>13.256399999999999</v>
      </c>
      <c r="F1571" s="139">
        <f t="shared" si="385"/>
        <v>3.2842002137514203E-3</v>
      </c>
      <c r="G1571" s="140">
        <f t="shared" si="385"/>
        <v>-1.0158378353418707E-3</v>
      </c>
      <c r="H1571" s="140">
        <f t="shared" si="385"/>
        <v>2.3384931052161662E-4</v>
      </c>
      <c r="I1571" s="141">
        <f t="shared" si="400"/>
        <v>21.470181556154259</v>
      </c>
      <c r="J1571" s="142">
        <f t="shared" si="394"/>
        <v>25.05522207600314</v>
      </c>
      <c r="K1571" s="142">
        <f t="shared" si="397"/>
        <v>19.463550473733441</v>
      </c>
      <c r="L1571" s="143">
        <f t="shared" si="395"/>
        <v>15029.127089307982</v>
      </c>
      <c r="M1571" s="137">
        <f t="shared" si="386"/>
        <v>-15033.133245601884</v>
      </c>
      <c r="N1571" s="137">
        <f t="shared" si="387"/>
        <v>29195.325710600162</v>
      </c>
      <c r="O1571" s="143">
        <f t="shared" si="399"/>
        <v>-49.197089307983333</v>
      </c>
      <c r="P1571" s="137">
        <f t="shared" si="396"/>
        <v>-15.28675439811559</v>
      </c>
      <c r="Q1571" s="137">
        <f t="shared" si="388"/>
        <v>-6.8257106001619832</v>
      </c>
      <c r="R1571" s="144">
        <f t="shared" si="389"/>
        <v>-71.309554306260907</v>
      </c>
      <c r="T1571" s="92">
        <f t="shared" si="398"/>
        <v>3.861003861003861E-4</v>
      </c>
      <c r="U1571" s="92">
        <f>SUM($T$13:T1571)</f>
        <v>0.60193050193050235</v>
      </c>
      <c r="V1571" s="92">
        <f t="shared" si="390"/>
        <v>768</v>
      </c>
      <c r="W1571" s="92">
        <v>25.262781972960511</v>
      </c>
      <c r="Y1571" s="92">
        <f t="shared" si="391"/>
        <v>849</v>
      </c>
      <c r="Z1571" s="92">
        <v>24.087369144594049</v>
      </c>
      <c r="AB1571" s="92">
        <f t="shared" si="392"/>
        <v>137</v>
      </c>
      <c r="AC1571" s="92">
        <v>49.315249407893134</v>
      </c>
      <c r="AE1571" s="92">
        <f t="shared" si="393"/>
        <v>261</v>
      </c>
      <c r="AF1571" s="92">
        <v>57.377249143757581</v>
      </c>
    </row>
    <row r="1572" spans="1:32">
      <c r="A1572" s="93">
        <v>1560</v>
      </c>
      <c r="B1572" s="130">
        <v>41675</v>
      </c>
      <c r="C1572" s="92">
        <v>17.998100000000001</v>
      </c>
      <c r="D1572" s="92">
        <v>21.743099000000001</v>
      </c>
      <c r="E1572" s="92">
        <v>13.265499999999999</v>
      </c>
      <c r="F1572" s="139">
        <f t="shared" si="385"/>
        <v>-1.8501952983925873E-3</v>
      </c>
      <c r="G1572" s="140">
        <f t="shared" si="385"/>
        <v>-3.9598311169902756E-3</v>
      </c>
      <c r="H1572" s="140">
        <f t="shared" si="385"/>
        <v>-6.8598997399271777E-4</v>
      </c>
      <c r="I1572" s="141">
        <f t="shared" si="400"/>
        <v>21.360306005633927</v>
      </c>
      <c r="J1572" s="142">
        <f t="shared" si="394"/>
        <v>24.981384663704102</v>
      </c>
      <c r="K1572" s="142">
        <f t="shared" si="397"/>
        <v>19.445651321096076</v>
      </c>
      <c r="L1572" s="143">
        <f t="shared" si="395"/>
        <v>14952.214203943749</v>
      </c>
      <c r="M1572" s="137">
        <f t="shared" si="386"/>
        <v>-14988.830798222461</v>
      </c>
      <c r="N1572" s="137">
        <f t="shared" si="387"/>
        <v>29168.476981644115</v>
      </c>
      <c r="O1572" s="143">
        <f t="shared" si="399"/>
        <v>27.715796056249019</v>
      </c>
      <c r="P1572" s="137">
        <f t="shared" si="396"/>
        <v>-59.589201777538619</v>
      </c>
      <c r="Q1572" s="137">
        <f t="shared" si="388"/>
        <v>20.023018355885142</v>
      </c>
      <c r="R1572" s="144">
        <f t="shared" si="389"/>
        <v>-11.850387365404458</v>
      </c>
      <c r="T1572" s="92">
        <f t="shared" si="398"/>
        <v>3.861003861003861E-4</v>
      </c>
      <c r="U1572" s="92">
        <f>SUM($T$13:T1572)</f>
        <v>0.60231660231660278</v>
      </c>
      <c r="V1572" s="92">
        <f t="shared" si="390"/>
        <v>1818</v>
      </c>
      <c r="W1572" s="92">
        <v>25.586727730558778</v>
      </c>
      <c r="Y1572" s="92">
        <f t="shared" si="391"/>
        <v>1882</v>
      </c>
      <c r="Z1572" s="92">
        <v>24.413652467794236</v>
      </c>
      <c r="AB1572" s="92">
        <f t="shared" si="392"/>
        <v>2413</v>
      </c>
      <c r="AC1572" s="92">
        <v>49.580077651051397</v>
      </c>
      <c r="AE1572" s="92">
        <f t="shared" si="393"/>
        <v>2409</v>
      </c>
      <c r="AF1572" s="92">
        <v>57.494918213040364</v>
      </c>
    </row>
    <row r="1573" spans="1:32">
      <c r="A1573" s="93">
        <v>1561</v>
      </c>
      <c r="B1573" s="130">
        <v>41674</v>
      </c>
      <c r="C1573" s="92">
        <v>18.292899999999999</v>
      </c>
      <c r="D1573" s="92">
        <v>22.062099</v>
      </c>
      <c r="E1573" s="92">
        <v>13.310600000000001</v>
      </c>
      <c r="F1573" s="139">
        <f t="shared" si="385"/>
        <v>-1.6115542095567092E-2</v>
      </c>
      <c r="G1573" s="140">
        <f t="shared" si="385"/>
        <v>-1.4459186317675399E-2</v>
      </c>
      <c r="H1573" s="140">
        <f t="shared" si="385"/>
        <v>-3.3882770123060402E-3</v>
      </c>
      <c r="I1573" s="141">
        <f t="shared" si="400"/>
        <v>21.055029010709074</v>
      </c>
      <c r="J1573" s="142">
        <f t="shared" si="394"/>
        <v>24.71805348572228</v>
      </c>
      <c r="K1573" s="142">
        <f t="shared" si="397"/>
        <v>19.393067517617535</v>
      </c>
      <c r="L1573" s="143">
        <f t="shared" si="395"/>
        <v>14738.520307496352</v>
      </c>
      <c r="M1573" s="137">
        <f t="shared" si="386"/>
        <v>-14830.832091433367</v>
      </c>
      <c r="N1573" s="137">
        <f t="shared" si="387"/>
        <v>29089.601276426303</v>
      </c>
      <c r="O1573" s="143">
        <f t="shared" si="399"/>
        <v>241.40969250364651</v>
      </c>
      <c r="P1573" s="137">
        <f t="shared" si="396"/>
        <v>-217.5879085666329</v>
      </c>
      <c r="Q1573" s="137">
        <f t="shared" si="388"/>
        <v>98.89872357369677</v>
      </c>
      <c r="R1573" s="144">
        <f t="shared" si="389"/>
        <v>122.72050751071038</v>
      </c>
      <c r="T1573" s="92">
        <f t="shared" si="398"/>
        <v>3.861003861003861E-4</v>
      </c>
      <c r="U1573" s="92">
        <f>SUM($T$13:T1573)</f>
        <v>0.60270270270270321</v>
      </c>
      <c r="V1573" s="92">
        <f t="shared" si="390"/>
        <v>1509</v>
      </c>
      <c r="W1573" s="92">
        <v>25.993448597089809</v>
      </c>
      <c r="Y1573" s="92">
        <f t="shared" si="391"/>
        <v>1432</v>
      </c>
      <c r="Z1573" s="92">
        <v>24.45762891796403</v>
      </c>
      <c r="AB1573" s="92">
        <f t="shared" si="392"/>
        <v>1514</v>
      </c>
      <c r="AC1573" s="92">
        <v>49.619399499206338</v>
      </c>
      <c r="AE1573" s="92">
        <f t="shared" si="393"/>
        <v>1326</v>
      </c>
      <c r="AF1573" s="92">
        <v>57.745531439502884</v>
      </c>
    </row>
    <row r="1574" spans="1:32">
      <c r="A1574" s="93">
        <v>1562</v>
      </c>
      <c r="B1574" s="130">
        <v>41673</v>
      </c>
      <c r="C1574" s="92">
        <v>18.0228</v>
      </c>
      <c r="D1574" s="92">
        <v>21.962</v>
      </c>
      <c r="E1574" s="92">
        <v>13.523899999999999</v>
      </c>
      <c r="F1574" s="139">
        <f t="shared" si="385"/>
        <v>1.4986572563641554E-2</v>
      </c>
      <c r="G1574" s="140">
        <f t="shared" si="385"/>
        <v>4.5578271559967298E-3</v>
      </c>
      <c r="H1574" s="140">
        <f t="shared" si="385"/>
        <v>-1.5772077581171051E-2</v>
      </c>
      <c r="I1574" s="141">
        <f t="shared" si="400"/>
        <v>21.720611154204672</v>
      </c>
      <c r="J1574" s="142">
        <f t="shared" si="394"/>
        <v>25.195013495551407</v>
      </c>
      <c r="K1574" s="142">
        <f t="shared" si="397"/>
        <v>19.152091142347992</v>
      </c>
      <c r="L1574" s="143">
        <f t="shared" si="395"/>
        <v>15204.42780794327</v>
      </c>
      <c r="M1574" s="137">
        <f t="shared" si="386"/>
        <v>-15117.008097330845</v>
      </c>
      <c r="N1574" s="137">
        <f t="shared" si="387"/>
        <v>28728.136713521988</v>
      </c>
      <c r="O1574" s="143">
        <f t="shared" si="399"/>
        <v>-224.49780794327125</v>
      </c>
      <c r="P1574" s="137">
        <f t="shared" si="396"/>
        <v>68.588097330844903</v>
      </c>
      <c r="Q1574" s="137">
        <f t="shared" si="388"/>
        <v>460.36328647801201</v>
      </c>
      <c r="R1574" s="144">
        <f t="shared" si="389"/>
        <v>304.45357586558566</v>
      </c>
      <c r="T1574" s="92">
        <f t="shared" si="398"/>
        <v>3.861003861003861E-4</v>
      </c>
      <c r="U1574" s="92">
        <f>SUM($T$13:T1574)</f>
        <v>0.60308880308880364</v>
      </c>
      <c r="V1574" s="92">
        <f t="shared" si="390"/>
        <v>1480</v>
      </c>
      <c r="W1574" s="92">
        <v>26.067659325610293</v>
      </c>
      <c r="Y1574" s="92">
        <f t="shared" si="391"/>
        <v>1470</v>
      </c>
      <c r="Z1574" s="92">
        <v>24.499481170596482</v>
      </c>
      <c r="AB1574" s="92">
        <f t="shared" si="392"/>
        <v>440</v>
      </c>
      <c r="AC1574" s="92">
        <v>49.677313599982881</v>
      </c>
      <c r="AE1574" s="92">
        <f t="shared" si="393"/>
        <v>496</v>
      </c>
      <c r="AF1574" s="92">
        <v>57.809755531707196</v>
      </c>
    </row>
    <row r="1575" spans="1:32">
      <c r="A1575" s="93">
        <v>1563</v>
      </c>
      <c r="B1575" s="130">
        <v>41670</v>
      </c>
      <c r="C1575" s="92">
        <v>18.109400000000001</v>
      </c>
      <c r="D1575" s="92">
        <v>22.033501000000001</v>
      </c>
      <c r="E1575" s="92">
        <v>13.3451</v>
      </c>
      <c r="F1575" s="139">
        <f t="shared" si="385"/>
        <v>-4.7820468927739501E-3</v>
      </c>
      <c r="G1575" s="140">
        <f t="shared" si="385"/>
        <v>-3.2451038988312586E-3</v>
      </c>
      <c r="H1575" s="140">
        <f t="shared" si="385"/>
        <v>1.339817610958316E-2</v>
      </c>
      <c r="I1575" s="141">
        <f t="shared" si="400"/>
        <v>21.297564674699327</v>
      </c>
      <c r="J1575" s="142">
        <f t="shared" si="394"/>
        <v>24.999310522644581</v>
      </c>
      <c r="K1575" s="142">
        <f t="shared" si="397"/>
        <v>19.719715108916379</v>
      </c>
      <c r="L1575" s="143">
        <f t="shared" si="395"/>
        <v>14908.29527228953</v>
      </c>
      <c r="M1575" s="137">
        <f t="shared" si="386"/>
        <v>-14999.586313586749</v>
      </c>
      <c r="N1575" s="137">
        <f t="shared" si="387"/>
        <v>29579.572663374569</v>
      </c>
      <c r="O1575" s="143">
        <f t="shared" si="399"/>
        <v>71.634727710468724</v>
      </c>
      <c r="P1575" s="137">
        <f t="shared" si="396"/>
        <v>-48.833686413250689</v>
      </c>
      <c r="Q1575" s="137">
        <f t="shared" si="388"/>
        <v>-391.07266337456895</v>
      </c>
      <c r="R1575" s="144">
        <f t="shared" si="389"/>
        <v>-368.27162207735091</v>
      </c>
      <c r="T1575" s="92">
        <f t="shared" si="398"/>
        <v>3.861003861003861E-4</v>
      </c>
      <c r="U1575" s="92">
        <f>SUM($T$13:T1575)</f>
        <v>0.60347490347490407</v>
      </c>
      <c r="V1575" s="92">
        <f t="shared" si="390"/>
        <v>92</v>
      </c>
      <c r="W1575" s="92">
        <v>26.191116037505708</v>
      </c>
      <c r="Y1575" s="92">
        <f t="shared" si="391"/>
        <v>1556</v>
      </c>
      <c r="Z1575" s="92">
        <v>24.942433336385875</v>
      </c>
      <c r="AB1575" s="92">
        <f t="shared" si="392"/>
        <v>1406</v>
      </c>
      <c r="AC1575" s="92">
        <v>49.731649969333375</v>
      </c>
      <c r="AE1575" s="92">
        <f t="shared" si="393"/>
        <v>258</v>
      </c>
      <c r="AF1575" s="92">
        <v>57.917368145455839</v>
      </c>
    </row>
    <row r="1576" spans="1:32">
      <c r="A1576" s="93">
        <v>1564</v>
      </c>
      <c r="B1576" s="130">
        <v>41669</v>
      </c>
      <c r="C1576" s="92">
        <v>18.304099999999998</v>
      </c>
      <c r="D1576" s="92">
        <v>22.182099999999998</v>
      </c>
      <c r="E1576" s="92">
        <v>13.3545</v>
      </c>
      <c r="F1576" s="139">
        <f t="shared" si="385"/>
        <v>-1.0636961118000721E-2</v>
      </c>
      <c r="G1576" s="140">
        <f t="shared" si="385"/>
        <v>-6.6990501350187026E-3</v>
      </c>
      <c r="H1576" s="140">
        <f t="shared" si="385"/>
        <v>-7.0388258639408896E-4</v>
      </c>
      <c r="I1576" s="141">
        <f t="shared" si="400"/>
        <v>21.172270095770894</v>
      </c>
      <c r="J1576" s="142">
        <f t="shared" si="394"/>
        <v>24.912683133278637</v>
      </c>
      <c r="K1576" s="142">
        <f t="shared" si="397"/>
        <v>19.445303148751357</v>
      </c>
      <c r="L1576" s="143">
        <f t="shared" si="395"/>
        <v>14820.589067039626</v>
      </c>
      <c r="M1576" s="137">
        <f t="shared" si="386"/>
        <v>-14947.609879967182</v>
      </c>
      <c r="N1576" s="137">
        <f t="shared" si="387"/>
        <v>29167.954723127037</v>
      </c>
      <c r="O1576" s="143">
        <f t="shared" si="399"/>
        <v>159.34093296037281</v>
      </c>
      <c r="P1576" s="137">
        <f t="shared" si="396"/>
        <v>-100.8101200328183</v>
      </c>
      <c r="Q1576" s="137">
        <f t="shared" si="388"/>
        <v>20.545276872962859</v>
      </c>
      <c r="R1576" s="144">
        <f t="shared" si="389"/>
        <v>79.076089800517366</v>
      </c>
      <c r="T1576" s="92">
        <f t="shared" si="398"/>
        <v>3.861003861003861E-4</v>
      </c>
      <c r="U1576" s="92">
        <f>SUM($T$13:T1576)</f>
        <v>0.6038610038610045</v>
      </c>
      <c r="V1576" s="92">
        <f t="shared" si="390"/>
        <v>974</v>
      </c>
      <c r="W1576" s="92">
        <v>26.19330654166879</v>
      </c>
      <c r="Y1576" s="92">
        <f t="shared" si="391"/>
        <v>694</v>
      </c>
      <c r="Z1576" s="92">
        <v>25.027591117112024</v>
      </c>
      <c r="AB1576" s="92">
        <f t="shared" si="392"/>
        <v>2053</v>
      </c>
      <c r="AC1576" s="92">
        <v>49.814449606521521</v>
      </c>
      <c r="AE1576" s="92">
        <f t="shared" si="393"/>
        <v>1353</v>
      </c>
      <c r="AF1576" s="92">
        <v>58.292834993990255</v>
      </c>
    </row>
    <row r="1577" spans="1:32">
      <c r="A1577" s="93">
        <v>1565</v>
      </c>
      <c r="B1577" s="130">
        <v>41668</v>
      </c>
      <c r="C1577" s="92">
        <v>18.003699999999998</v>
      </c>
      <c r="D1577" s="92">
        <v>21.830998999999998</v>
      </c>
      <c r="E1577" s="92">
        <v>13.394500000000001</v>
      </c>
      <c r="F1577" s="139">
        <f t="shared" si="385"/>
        <v>1.6685459100073796E-2</v>
      </c>
      <c r="G1577" s="140">
        <f t="shared" si="385"/>
        <v>1.6082681328509096E-2</v>
      </c>
      <c r="H1577" s="140">
        <f t="shared" si="385"/>
        <v>-2.9863003471575222E-3</v>
      </c>
      <c r="I1577" s="141">
        <f t="shared" si="400"/>
        <v>21.756967156195667</v>
      </c>
      <c r="J1577" s="142">
        <f t="shared" si="394"/>
        <v>25.48406490559594</v>
      </c>
      <c r="K1577" s="142">
        <f t="shared" si="397"/>
        <v>19.400889581544661</v>
      </c>
      <c r="L1577" s="143">
        <f t="shared" si="395"/>
        <v>15229.877009336968</v>
      </c>
      <c r="M1577" s="137">
        <f t="shared" si="386"/>
        <v>-15290.438943357563</v>
      </c>
      <c r="N1577" s="137">
        <f t="shared" si="387"/>
        <v>29101.334372316993</v>
      </c>
      <c r="O1577" s="143">
        <f t="shared" si="399"/>
        <v>-249.94700933696913</v>
      </c>
      <c r="P1577" s="137">
        <f t="shared" si="396"/>
        <v>242.01894335756333</v>
      </c>
      <c r="Q1577" s="137">
        <f t="shared" si="388"/>
        <v>87.165627683007187</v>
      </c>
      <c r="R1577" s="144">
        <f t="shared" si="389"/>
        <v>79.237561703601386</v>
      </c>
      <c r="T1577" s="92">
        <f t="shared" si="398"/>
        <v>3.861003861003861E-4</v>
      </c>
      <c r="U1577" s="92">
        <f>SUM($T$13:T1577)</f>
        <v>0.60424710424710493</v>
      </c>
      <c r="V1577" s="92">
        <f t="shared" si="390"/>
        <v>1103</v>
      </c>
      <c r="W1577" s="92">
        <v>26.613318700190575</v>
      </c>
      <c r="Y1577" s="92">
        <f t="shared" si="391"/>
        <v>2479</v>
      </c>
      <c r="Z1577" s="92">
        <v>25.066013149966238</v>
      </c>
      <c r="AB1577" s="92">
        <f t="shared" si="392"/>
        <v>1484</v>
      </c>
      <c r="AC1577" s="92">
        <v>49.878594398101995</v>
      </c>
      <c r="AE1577" s="92">
        <f t="shared" si="393"/>
        <v>571</v>
      </c>
      <c r="AF1577" s="92">
        <v>58.544772791425203</v>
      </c>
    </row>
    <row r="1578" spans="1:32">
      <c r="A1578" s="93">
        <v>1566</v>
      </c>
      <c r="B1578" s="130">
        <v>41667</v>
      </c>
      <c r="C1578" s="92">
        <v>18.285900000000002</v>
      </c>
      <c r="D1578" s="92">
        <v>22.162500000000001</v>
      </c>
      <c r="E1578" s="92">
        <v>13.177199999999999</v>
      </c>
      <c r="F1578" s="139">
        <f t="shared" si="385"/>
        <v>-1.5432655762090075E-2</v>
      </c>
      <c r="G1578" s="140">
        <f t="shared" si="385"/>
        <v>-1.4957743936830359E-2</v>
      </c>
      <c r="H1578" s="140">
        <f t="shared" si="385"/>
        <v>1.6490604984367163E-2</v>
      </c>
      <c r="I1578" s="141">
        <f t="shared" si="400"/>
        <v>21.069642709956849</v>
      </c>
      <c r="J1578" s="142">
        <f t="shared" si="394"/>
        <v>24.705549311643541</v>
      </c>
      <c r="K1578" s="142">
        <f t="shared" si="397"/>
        <v>19.7798906823908</v>
      </c>
      <c r="L1578" s="143">
        <f t="shared" si="395"/>
        <v>14748.749896969794</v>
      </c>
      <c r="M1578" s="137">
        <f t="shared" si="386"/>
        <v>-14823.329586986125</v>
      </c>
      <c r="N1578" s="137">
        <f t="shared" si="387"/>
        <v>29669.836023586198</v>
      </c>
      <c r="O1578" s="143">
        <f t="shared" si="399"/>
        <v>231.18010303020492</v>
      </c>
      <c r="P1578" s="137">
        <f t="shared" si="396"/>
        <v>-225.09041301387515</v>
      </c>
      <c r="Q1578" s="137">
        <f t="shared" si="388"/>
        <v>-481.33602358619828</v>
      </c>
      <c r="R1578" s="144">
        <f t="shared" si="389"/>
        <v>-475.24633356986851</v>
      </c>
      <c r="T1578" s="92">
        <f t="shared" si="398"/>
        <v>3.861003861003861E-4</v>
      </c>
      <c r="U1578" s="92">
        <f>SUM($T$13:T1578)</f>
        <v>0.60463320463320536</v>
      </c>
      <c r="V1578" s="92">
        <f t="shared" si="390"/>
        <v>1513</v>
      </c>
      <c r="W1578" s="92">
        <v>26.627017421835262</v>
      </c>
      <c r="Y1578" s="92">
        <f t="shared" si="391"/>
        <v>241</v>
      </c>
      <c r="Z1578" s="92">
        <v>25.236854301241692</v>
      </c>
      <c r="AB1578" s="92">
        <f t="shared" si="392"/>
        <v>1529</v>
      </c>
      <c r="AC1578" s="92">
        <v>50.000675400337059</v>
      </c>
      <c r="AE1578" s="92">
        <f t="shared" si="393"/>
        <v>2452</v>
      </c>
      <c r="AF1578" s="92">
        <v>58.647074977772718</v>
      </c>
    </row>
    <row r="1579" spans="1:32">
      <c r="A1579" s="93">
        <v>1567</v>
      </c>
      <c r="B1579" s="130">
        <v>41666</v>
      </c>
      <c r="C1579" s="92">
        <v>18.3874</v>
      </c>
      <c r="D1579" s="92">
        <v>22.1509</v>
      </c>
      <c r="E1579" s="92">
        <v>13.373200000000001</v>
      </c>
      <c r="F1579" s="139">
        <f t="shared" si="385"/>
        <v>-5.5200844056254583E-3</v>
      </c>
      <c r="G1579" s="140">
        <f t="shared" si="385"/>
        <v>5.2368075337794195E-4</v>
      </c>
      <c r="H1579" s="140">
        <f t="shared" si="385"/>
        <v>-1.4656178027697253E-2</v>
      </c>
      <c r="I1579" s="141">
        <f t="shared" si="400"/>
        <v>21.281770745728053</v>
      </c>
      <c r="J1579" s="142">
        <f t="shared" si="394"/>
        <v>25.093834279871245</v>
      </c>
      <c r="K1579" s="142">
        <f t="shared" si="397"/>
        <v>19.173805431759039</v>
      </c>
      <c r="L1579" s="143">
        <f t="shared" si="395"/>
        <v>14897.239522009637</v>
      </c>
      <c r="M1579" s="137">
        <f t="shared" si="386"/>
        <v>-15056.300567922748</v>
      </c>
      <c r="N1579" s="137">
        <f t="shared" si="387"/>
        <v>28760.708147638557</v>
      </c>
      <c r="O1579" s="143">
        <f t="shared" si="399"/>
        <v>82.690477990361615</v>
      </c>
      <c r="P1579" s="137">
        <f t="shared" si="396"/>
        <v>7.8805679227480141</v>
      </c>
      <c r="Q1579" s="137">
        <f t="shared" si="388"/>
        <v>427.79185236144258</v>
      </c>
      <c r="R1579" s="144">
        <f t="shared" si="389"/>
        <v>518.36289827455221</v>
      </c>
      <c r="T1579" s="92">
        <f t="shared" si="398"/>
        <v>3.861003861003861E-4</v>
      </c>
      <c r="U1579" s="92">
        <f>SUM($T$13:T1579)</f>
        <v>0.60501930501930579</v>
      </c>
      <c r="V1579" s="92">
        <f t="shared" si="390"/>
        <v>2497</v>
      </c>
      <c r="W1579" s="92">
        <v>26.645787738236322</v>
      </c>
      <c r="Y1579" s="92">
        <f t="shared" si="391"/>
        <v>1312</v>
      </c>
      <c r="Z1579" s="92">
        <v>25.260485555339983</v>
      </c>
      <c r="AB1579" s="92">
        <f t="shared" si="392"/>
        <v>357</v>
      </c>
      <c r="AC1579" s="92">
        <v>50.647173427081725</v>
      </c>
      <c r="AE1579" s="92">
        <f t="shared" si="393"/>
        <v>1949</v>
      </c>
      <c r="AF1579" s="92">
        <v>58.812850902684659</v>
      </c>
    </row>
    <row r="1580" spans="1:32">
      <c r="A1580" s="93">
        <v>1568</v>
      </c>
      <c r="B1580" s="130">
        <v>41663</v>
      </c>
      <c r="C1580" s="92">
        <v>18.3447</v>
      </c>
      <c r="D1580" s="92">
        <v>22.277999999999999</v>
      </c>
      <c r="E1580" s="92">
        <v>13.448499999999999</v>
      </c>
      <c r="F1580" s="139">
        <f t="shared" si="385"/>
        <v>2.3276477674751828E-3</v>
      </c>
      <c r="G1580" s="140">
        <f t="shared" si="385"/>
        <v>-5.7051799982044127E-3</v>
      </c>
      <c r="H1580" s="140">
        <f t="shared" si="385"/>
        <v>-5.5991374502731839E-3</v>
      </c>
      <c r="I1580" s="141">
        <f t="shared" si="400"/>
        <v>21.449711429459192</v>
      </c>
      <c r="J1580" s="142">
        <f t="shared" si="394"/>
        <v>24.937610092019035</v>
      </c>
      <c r="K1580" s="142">
        <f t="shared" si="397"/>
        <v>19.350046384355135</v>
      </c>
      <c r="L1580" s="143">
        <f t="shared" si="395"/>
        <v>15014.798000621435</v>
      </c>
      <c r="M1580" s="137">
        <f t="shared" si="386"/>
        <v>-14962.56605521142</v>
      </c>
      <c r="N1580" s="137">
        <f t="shared" si="387"/>
        <v>29025.069576532704</v>
      </c>
      <c r="O1580" s="143">
        <f t="shared" si="399"/>
        <v>-34.868000621436295</v>
      </c>
      <c r="P1580" s="137">
        <f t="shared" si="396"/>
        <v>-85.853944788579611</v>
      </c>
      <c r="Q1580" s="137">
        <f t="shared" si="388"/>
        <v>163.43042346729635</v>
      </c>
      <c r="R1580" s="144">
        <f t="shared" si="389"/>
        <v>42.708478057280445</v>
      </c>
      <c r="T1580" s="92">
        <f t="shared" si="398"/>
        <v>3.861003861003861E-4</v>
      </c>
      <c r="U1580" s="92">
        <f>SUM($T$13:T1580)</f>
        <v>0.60540540540540622</v>
      </c>
      <c r="V1580" s="92">
        <f t="shared" si="390"/>
        <v>1258</v>
      </c>
      <c r="W1580" s="92">
        <v>26.717904017650653</v>
      </c>
      <c r="Y1580" s="92">
        <f t="shared" si="391"/>
        <v>1936</v>
      </c>
      <c r="Z1580" s="92">
        <v>25.291460970396656</v>
      </c>
      <c r="AB1580" s="92">
        <f t="shared" si="392"/>
        <v>709</v>
      </c>
      <c r="AC1580" s="92">
        <v>50.728144069697009</v>
      </c>
      <c r="AE1580" s="92">
        <f t="shared" si="393"/>
        <v>664</v>
      </c>
      <c r="AF1580" s="92">
        <v>59.068319951196827</v>
      </c>
    </row>
    <row r="1581" spans="1:32">
      <c r="A1581" s="93">
        <v>1569</v>
      </c>
      <c r="B1581" s="130">
        <v>41662</v>
      </c>
      <c r="C1581" s="92">
        <v>18.0242</v>
      </c>
      <c r="D1581" s="92">
        <v>22.042000000000002</v>
      </c>
      <c r="E1581" s="92">
        <v>13.3935</v>
      </c>
      <c r="F1581" s="139">
        <f t="shared" si="385"/>
        <v>1.7781649116188181E-2</v>
      </c>
      <c r="G1581" s="140">
        <f t="shared" si="385"/>
        <v>1.0706832410851908E-2</v>
      </c>
      <c r="H1581" s="140">
        <f t="shared" si="385"/>
        <v>4.106469556127923E-3</v>
      </c>
      <c r="I1581" s="141">
        <f t="shared" si="400"/>
        <v>21.780425512921514</v>
      </c>
      <c r="J1581" s="142">
        <f t="shared" si="394"/>
        <v>25.349234851646855</v>
      </c>
      <c r="K1581" s="142">
        <f t="shared" si="397"/>
        <v>19.538907791092694</v>
      </c>
      <c r="L1581" s="143">
        <f t="shared" si="395"/>
        <v>15246.29785904506</v>
      </c>
      <c r="M1581" s="137">
        <f t="shared" si="386"/>
        <v>-15209.540910988113</v>
      </c>
      <c r="N1581" s="137">
        <f t="shared" si="387"/>
        <v>29308.36168663904</v>
      </c>
      <c r="O1581" s="143">
        <f t="shared" si="399"/>
        <v>-266.36785904506178</v>
      </c>
      <c r="P1581" s="137">
        <f t="shared" si="396"/>
        <v>161.12091098811288</v>
      </c>
      <c r="Q1581" s="137">
        <f t="shared" si="388"/>
        <v>-119.86168663904027</v>
      </c>
      <c r="R1581" s="144">
        <f t="shared" si="389"/>
        <v>-225.10863469598917</v>
      </c>
      <c r="T1581" s="92">
        <f t="shared" si="398"/>
        <v>3.861003861003861E-4</v>
      </c>
      <c r="U1581" s="92">
        <f>SUM($T$13:T1581)</f>
        <v>0.60579150579150665</v>
      </c>
      <c r="V1581" s="92">
        <f t="shared" si="390"/>
        <v>472</v>
      </c>
      <c r="W1581" s="92">
        <v>26.956411190596555</v>
      </c>
      <c r="Y1581" s="92">
        <f t="shared" si="391"/>
        <v>1547</v>
      </c>
      <c r="Z1581" s="92">
        <v>25.346001815953059</v>
      </c>
      <c r="AB1581" s="92">
        <f t="shared" si="392"/>
        <v>1722</v>
      </c>
      <c r="AC1581" s="92">
        <v>50.793966536843072</v>
      </c>
      <c r="AE1581" s="92">
        <f t="shared" si="393"/>
        <v>2020</v>
      </c>
      <c r="AF1581" s="92">
        <v>59.206852414226887</v>
      </c>
    </row>
    <row r="1582" spans="1:32">
      <c r="A1582" s="93">
        <v>1570</v>
      </c>
      <c r="B1582" s="130">
        <v>41661</v>
      </c>
      <c r="C1582" s="92">
        <v>18.004000000000001</v>
      </c>
      <c r="D1582" s="92">
        <v>21.875999</v>
      </c>
      <c r="E1582" s="92">
        <v>13.2986</v>
      </c>
      <c r="F1582" s="139">
        <f t="shared" si="385"/>
        <v>1.1219728949121155E-3</v>
      </c>
      <c r="G1582" s="140">
        <f t="shared" si="385"/>
        <v>7.5882705973793207E-3</v>
      </c>
      <c r="H1582" s="140">
        <f t="shared" si="385"/>
        <v>7.136089513181787E-3</v>
      </c>
      <c r="I1582" s="141">
        <f t="shared" si="400"/>
        <v>21.42391010775383</v>
      </c>
      <c r="J1582" s="142">
        <f t="shared" si="394"/>
        <v>25.271019138371692</v>
      </c>
      <c r="K1582" s="142">
        <f t="shared" si="397"/>
        <v>19.597861165837003</v>
      </c>
      <c r="L1582" s="143">
        <f t="shared" si="395"/>
        <v>14996.737075427682</v>
      </c>
      <c r="M1582" s="137">
        <f t="shared" si="386"/>
        <v>-15162.611483023014</v>
      </c>
      <c r="N1582" s="137">
        <f t="shared" si="387"/>
        <v>29396.791748755502</v>
      </c>
      <c r="O1582" s="143">
        <f t="shared" si="399"/>
        <v>-16.80707542768323</v>
      </c>
      <c r="P1582" s="137">
        <f t="shared" si="396"/>
        <v>114.19148302301437</v>
      </c>
      <c r="Q1582" s="137">
        <f t="shared" si="388"/>
        <v>-208.29174875550234</v>
      </c>
      <c r="R1582" s="144">
        <f t="shared" si="389"/>
        <v>-110.9073411601712</v>
      </c>
      <c r="T1582" s="92">
        <f t="shared" si="398"/>
        <v>3.861003861003861E-4</v>
      </c>
      <c r="U1582" s="92">
        <f>SUM($T$13:T1582)</f>
        <v>0.60617760617760708</v>
      </c>
      <c r="V1582" s="92">
        <f t="shared" si="390"/>
        <v>2583</v>
      </c>
      <c r="W1582" s="92">
        <v>27.14231440425101</v>
      </c>
      <c r="Y1582" s="92">
        <f t="shared" si="391"/>
        <v>854</v>
      </c>
      <c r="Z1582" s="92">
        <v>25.387360636905214</v>
      </c>
      <c r="AB1582" s="92">
        <f t="shared" si="392"/>
        <v>1423</v>
      </c>
      <c r="AC1582" s="92">
        <v>50.924198830765818</v>
      </c>
      <c r="AE1582" s="92">
        <f t="shared" si="393"/>
        <v>166</v>
      </c>
      <c r="AF1582" s="92">
        <v>59.309798302607305</v>
      </c>
    </row>
    <row r="1583" spans="1:32">
      <c r="A1583" s="93">
        <v>1571</v>
      </c>
      <c r="B1583" s="130">
        <v>41660</v>
      </c>
      <c r="C1583" s="92">
        <v>17.925599999999999</v>
      </c>
      <c r="D1583" s="92">
        <v>21.733801</v>
      </c>
      <c r="E1583" s="92">
        <v>13.2736</v>
      </c>
      <c r="F1583" s="139">
        <f t="shared" si="385"/>
        <v>4.3736332396127064E-3</v>
      </c>
      <c r="G1583" s="140">
        <f t="shared" si="385"/>
        <v>6.5427119720107285E-3</v>
      </c>
      <c r="H1583" s="140">
        <f t="shared" si="385"/>
        <v>1.8834378013501407E-3</v>
      </c>
      <c r="I1583" s="141">
        <f t="shared" si="400"/>
        <v>21.493495313964388</v>
      </c>
      <c r="J1583" s="142">
        <f t="shared" si="394"/>
        <v>25.24479579615641</v>
      </c>
      <c r="K1583" s="142">
        <f t="shared" si="397"/>
        <v>19.495649816176471</v>
      </c>
      <c r="L1583" s="143">
        <f t="shared" si="395"/>
        <v>15045.446719775071</v>
      </c>
      <c r="M1583" s="137">
        <f t="shared" si="386"/>
        <v>-15146.877477693846</v>
      </c>
      <c r="N1583" s="137">
        <f t="shared" si="387"/>
        <v>29243.474724264706</v>
      </c>
      <c r="O1583" s="143">
        <f t="shared" si="399"/>
        <v>-65.516719775072488</v>
      </c>
      <c r="P1583" s="137">
        <f t="shared" si="396"/>
        <v>98.457477693846158</v>
      </c>
      <c r="Q1583" s="137">
        <f t="shared" si="388"/>
        <v>-54.97472426470631</v>
      </c>
      <c r="R1583" s="144">
        <f t="shared" si="389"/>
        <v>-22.03396634593264</v>
      </c>
      <c r="T1583" s="92">
        <f t="shared" si="398"/>
        <v>3.861003861003861E-4</v>
      </c>
      <c r="U1583" s="92">
        <f>SUM($T$13:T1583)</f>
        <v>0.60656370656370751</v>
      </c>
      <c r="V1583" s="92">
        <f t="shared" si="390"/>
        <v>473</v>
      </c>
      <c r="W1583" s="92">
        <v>27.172612685151762</v>
      </c>
      <c r="Y1583" s="92">
        <f t="shared" si="391"/>
        <v>1744</v>
      </c>
      <c r="Z1583" s="92">
        <v>25.621204908673462</v>
      </c>
      <c r="AB1583" s="92">
        <f t="shared" si="392"/>
        <v>2526</v>
      </c>
      <c r="AC1583" s="92">
        <v>51.113894883987086</v>
      </c>
      <c r="AE1583" s="92">
        <f t="shared" si="393"/>
        <v>1591</v>
      </c>
      <c r="AF1583" s="92">
        <v>59.503251186582929</v>
      </c>
    </row>
    <row r="1584" spans="1:32">
      <c r="A1584" s="93">
        <v>1572</v>
      </c>
      <c r="B1584" s="130">
        <v>41659</v>
      </c>
      <c r="C1584" s="92">
        <v>17.908300000000001</v>
      </c>
      <c r="D1584" s="92">
        <v>21.712999</v>
      </c>
      <c r="E1584" s="92">
        <v>13.228400000000001</v>
      </c>
      <c r="F1584" s="139">
        <f t="shared" si="385"/>
        <v>9.6603251006510682E-4</v>
      </c>
      <c r="G1584" s="140">
        <f t="shared" si="385"/>
        <v>9.5804361249229864E-4</v>
      </c>
      <c r="H1584" s="140">
        <f t="shared" si="385"/>
        <v>3.4168909316318885E-3</v>
      </c>
      <c r="I1584" s="141">
        <f t="shared" si="400"/>
        <v>21.420572999112142</v>
      </c>
      <c r="J1584" s="142">
        <f t="shared" si="394"/>
        <v>25.104728404431835</v>
      </c>
      <c r="K1584" s="142">
        <f t="shared" si="397"/>
        <v>19.525489280638624</v>
      </c>
      <c r="L1584" s="143">
        <f t="shared" si="395"/>
        <v>14994.4010993785</v>
      </c>
      <c r="M1584" s="137">
        <f t="shared" si="386"/>
        <v>-15062.837042659101</v>
      </c>
      <c r="N1584" s="137">
        <f t="shared" si="387"/>
        <v>29288.233920957937</v>
      </c>
      <c r="O1584" s="143">
        <f t="shared" si="399"/>
        <v>-14.471099378501094</v>
      </c>
      <c r="P1584" s="137">
        <f t="shared" si="396"/>
        <v>14.417042659100844</v>
      </c>
      <c r="Q1584" s="137">
        <f t="shared" si="388"/>
        <v>-99.733920957936789</v>
      </c>
      <c r="R1584" s="144">
        <f t="shared" si="389"/>
        <v>-99.787977677337039</v>
      </c>
      <c r="T1584" s="92">
        <f t="shared" si="398"/>
        <v>3.861003861003861E-4</v>
      </c>
      <c r="U1584" s="92">
        <f>SUM($T$13:T1584)</f>
        <v>0.60694980694980794</v>
      </c>
      <c r="V1584" s="92">
        <f t="shared" si="390"/>
        <v>195</v>
      </c>
      <c r="W1584" s="92">
        <v>27.27218287249525</v>
      </c>
      <c r="Y1584" s="92">
        <f t="shared" si="391"/>
        <v>1860</v>
      </c>
      <c r="Z1584" s="92">
        <v>25.667383040936329</v>
      </c>
      <c r="AB1584" s="92">
        <f t="shared" si="392"/>
        <v>1400</v>
      </c>
      <c r="AC1584" s="92">
        <v>51.503291482862551</v>
      </c>
      <c r="AE1584" s="92">
        <f t="shared" si="393"/>
        <v>1099</v>
      </c>
      <c r="AF1584" s="92">
        <v>59.668737118692661</v>
      </c>
    </row>
    <row r="1585" spans="1:32">
      <c r="A1585" s="93">
        <v>1573</v>
      </c>
      <c r="B1585" s="130">
        <v>41656</v>
      </c>
      <c r="C1585" s="92">
        <v>18.070399999999999</v>
      </c>
      <c r="D1585" s="92">
        <v>21.695</v>
      </c>
      <c r="E1585" s="92">
        <v>13.2334</v>
      </c>
      <c r="F1585" s="139">
        <f t="shared" si="385"/>
        <v>-8.9704710465733362E-3</v>
      </c>
      <c r="G1585" s="140">
        <f t="shared" si="385"/>
        <v>8.2963816547598768E-4</v>
      </c>
      <c r="H1585" s="140">
        <f t="shared" si="385"/>
        <v>-3.7783184971351691E-4</v>
      </c>
      <c r="I1585" s="141">
        <f t="shared" si="400"/>
        <v>21.207932816650434</v>
      </c>
      <c r="J1585" s="142">
        <f t="shared" si="394"/>
        <v>25.101507905936852</v>
      </c>
      <c r="K1585" s="142">
        <f t="shared" si="397"/>
        <v>19.451647770036423</v>
      </c>
      <c r="L1585" s="143">
        <f t="shared" si="395"/>
        <v>14845.552971655305</v>
      </c>
      <c r="M1585" s="137">
        <f t="shared" si="386"/>
        <v>-15060.904743562112</v>
      </c>
      <c r="N1585" s="137">
        <f t="shared" si="387"/>
        <v>29177.471655054636</v>
      </c>
      <c r="O1585" s="143">
        <f t="shared" si="399"/>
        <v>134.37702834469383</v>
      </c>
      <c r="P1585" s="137">
        <f t="shared" si="396"/>
        <v>12.484743562112271</v>
      </c>
      <c r="Q1585" s="137">
        <f t="shared" si="388"/>
        <v>11.028344945363642</v>
      </c>
      <c r="R1585" s="144">
        <f t="shared" si="389"/>
        <v>157.89011685216974</v>
      </c>
      <c r="T1585" s="92">
        <f t="shared" si="398"/>
        <v>3.861003861003861E-4</v>
      </c>
      <c r="U1585" s="92">
        <f>SUM($T$13:T1585)</f>
        <v>0.60733590733590836</v>
      </c>
      <c r="V1585" s="92">
        <f t="shared" si="390"/>
        <v>1810</v>
      </c>
      <c r="W1585" s="92">
        <v>27.273588621959789</v>
      </c>
      <c r="Y1585" s="92">
        <f t="shared" si="391"/>
        <v>1072</v>
      </c>
      <c r="Z1585" s="92">
        <v>25.799905046593267</v>
      </c>
      <c r="AB1585" s="92">
        <f t="shared" si="392"/>
        <v>2454</v>
      </c>
      <c r="AC1585" s="92">
        <v>51.638905269930547</v>
      </c>
      <c r="AE1585" s="92">
        <f t="shared" si="393"/>
        <v>1719</v>
      </c>
      <c r="AF1585" s="92">
        <v>59.945741134115451</v>
      </c>
    </row>
    <row r="1586" spans="1:32">
      <c r="A1586" s="93">
        <v>1574</v>
      </c>
      <c r="B1586" s="130">
        <v>41655</v>
      </c>
      <c r="C1586" s="92">
        <v>17.951499999999999</v>
      </c>
      <c r="D1586" s="92">
        <v>21.600100000000001</v>
      </c>
      <c r="E1586" s="92">
        <v>13.2722</v>
      </c>
      <c r="F1586" s="139">
        <f t="shared" si="385"/>
        <v>6.6234019441271386E-3</v>
      </c>
      <c r="G1586" s="140">
        <f t="shared" si="385"/>
        <v>4.3934981782491889E-3</v>
      </c>
      <c r="H1586" s="140">
        <f t="shared" si="385"/>
        <v>-2.923403806452618E-3</v>
      </c>
      <c r="I1586" s="141">
        <f t="shared" si="400"/>
        <v>21.541640139264125</v>
      </c>
      <c r="J1586" s="142">
        <f t="shared" si="394"/>
        <v>25.190892009759214</v>
      </c>
      <c r="K1586" s="142">
        <f t="shared" si="397"/>
        <v>19.402113485330236</v>
      </c>
      <c r="L1586" s="143">
        <f t="shared" si="395"/>
        <v>15079.148097484887</v>
      </c>
      <c r="M1586" s="137">
        <f t="shared" si="386"/>
        <v>-15114.535205855529</v>
      </c>
      <c r="N1586" s="137">
        <f t="shared" si="387"/>
        <v>29103.170227995353</v>
      </c>
      <c r="O1586" s="143">
        <f t="shared" si="399"/>
        <v>-99.218097484888858</v>
      </c>
      <c r="P1586" s="137">
        <f t="shared" si="396"/>
        <v>66.115205855528984</v>
      </c>
      <c r="Q1586" s="137">
        <f t="shared" si="388"/>
        <v>85.329772004646657</v>
      </c>
      <c r="R1586" s="144">
        <f t="shared" si="389"/>
        <v>52.226880375286783</v>
      </c>
      <c r="T1586" s="92">
        <f t="shared" si="398"/>
        <v>3.861003861003861E-4</v>
      </c>
      <c r="U1586" s="92">
        <f>SUM($T$13:T1586)</f>
        <v>0.60772200772200879</v>
      </c>
      <c r="V1586" s="92">
        <f t="shared" si="390"/>
        <v>2240</v>
      </c>
      <c r="W1586" s="92">
        <v>27.311523260597824</v>
      </c>
      <c r="Y1586" s="92">
        <f t="shared" si="391"/>
        <v>1120</v>
      </c>
      <c r="Z1586" s="92">
        <v>25.833689844816035</v>
      </c>
      <c r="AB1586" s="92">
        <f t="shared" si="392"/>
        <v>1667</v>
      </c>
      <c r="AC1586" s="92">
        <v>51.923747318269307</v>
      </c>
      <c r="AE1586" s="92">
        <f t="shared" si="393"/>
        <v>1124</v>
      </c>
      <c r="AF1586" s="92">
        <v>60.266380514327466</v>
      </c>
    </row>
    <row r="1587" spans="1:32">
      <c r="A1587" s="93">
        <v>1575</v>
      </c>
      <c r="B1587" s="130">
        <v>41654</v>
      </c>
      <c r="C1587" s="92">
        <v>17.880099999999999</v>
      </c>
      <c r="D1587" s="92">
        <v>21.496500000000001</v>
      </c>
      <c r="E1587" s="92">
        <v>13.1957</v>
      </c>
      <c r="F1587" s="139">
        <f t="shared" si="385"/>
        <v>3.9932662569002186E-3</v>
      </c>
      <c r="G1587" s="140">
        <f t="shared" si="385"/>
        <v>4.8193892028935981E-3</v>
      </c>
      <c r="H1587" s="140">
        <f t="shared" si="385"/>
        <v>5.7973430738800236E-3</v>
      </c>
      <c r="I1587" s="141">
        <f t="shared" si="400"/>
        <v>21.485355498571039</v>
      </c>
      <c r="J1587" s="142">
        <f t="shared" si="394"/>
        <v>25.201573654781015</v>
      </c>
      <c r="K1587" s="142">
        <f t="shared" si="397"/>
        <v>19.57181049887463</v>
      </c>
      <c r="L1587" s="143">
        <f t="shared" si="395"/>
        <v>15039.748848999727</v>
      </c>
      <c r="M1587" s="137">
        <f t="shared" si="386"/>
        <v>-15120.944192868608</v>
      </c>
      <c r="N1587" s="137">
        <f t="shared" si="387"/>
        <v>29357.715748311944</v>
      </c>
      <c r="O1587" s="143">
        <f t="shared" si="399"/>
        <v>-59.818848999728289</v>
      </c>
      <c r="P1587" s="137">
        <f t="shared" si="396"/>
        <v>72.524192868608225</v>
      </c>
      <c r="Q1587" s="137">
        <f t="shared" si="388"/>
        <v>-169.21574831194448</v>
      </c>
      <c r="R1587" s="144">
        <f t="shared" si="389"/>
        <v>-156.51040444306454</v>
      </c>
      <c r="T1587" s="92">
        <f t="shared" si="398"/>
        <v>3.861003861003861E-4</v>
      </c>
      <c r="U1587" s="92">
        <f>SUM($T$13:T1587)</f>
        <v>0.60810810810810922</v>
      </c>
      <c r="V1587" s="92">
        <f t="shared" si="390"/>
        <v>1070</v>
      </c>
      <c r="W1587" s="92">
        <v>27.462888049083631</v>
      </c>
      <c r="Y1587" s="92">
        <f t="shared" si="391"/>
        <v>501</v>
      </c>
      <c r="Z1587" s="92">
        <v>25.847708982275435</v>
      </c>
      <c r="AB1587" s="92">
        <f t="shared" si="392"/>
        <v>862</v>
      </c>
      <c r="AC1587" s="92">
        <v>52.175798313997802</v>
      </c>
      <c r="AE1587" s="92">
        <f t="shared" si="393"/>
        <v>2584</v>
      </c>
      <c r="AF1587" s="92">
        <v>60.784861929574618</v>
      </c>
    </row>
    <row r="1588" spans="1:32">
      <c r="A1588" s="93">
        <v>1576</v>
      </c>
      <c r="B1588" s="130">
        <v>41653</v>
      </c>
      <c r="C1588" s="92">
        <v>17.874099999999999</v>
      </c>
      <c r="D1588" s="92">
        <v>21.428699000000002</v>
      </c>
      <c r="E1588" s="92">
        <v>13.077299999999999</v>
      </c>
      <c r="F1588" s="139">
        <f t="shared" si="385"/>
        <v>3.3568123709737385E-4</v>
      </c>
      <c r="G1588" s="140">
        <f t="shared" si="385"/>
        <v>3.1640278301543479E-3</v>
      </c>
      <c r="H1588" s="140">
        <f t="shared" si="385"/>
        <v>9.053856682954553E-3</v>
      </c>
      <c r="I1588" s="141">
        <f t="shared" si="400"/>
        <v>21.40708354490576</v>
      </c>
      <c r="J1588" s="142">
        <f t="shared" si="394"/>
        <v>25.160056032799751</v>
      </c>
      <c r="K1588" s="142">
        <f t="shared" si="397"/>
        <v>19.635178997193613</v>
      </c>
      <c r="L1588" s="143">
        <f t="shared" si="395"/>
        <v>14984.958481434032</v>
      </c>
      <c r="M1588" s="137">
        <f t="shared" si="386"/>
        <v>-15096.033619679851</v>
      </c>
      <c r="N1588" s="137">
        <f t="shared" si="387"/>
        <v>29452.76849579042</v>
      </c>
      <c r="O1588" s="143">
        <f t="shared" si="399"/>
        <v>-5.0284814340338926</v>
      </c>
      <c r="P1588" s="137">
        <f t="shared" si="396"/>
        <v>47.613619679850672</v>
      </c>
      <c r="Q1588" s="137">
        <f t="shared" si="388"/>
        <v>-264.26849579042027</v>
      </c>
      <c r="R1588" s="144">
        <f t="shared" si="389"/>
        <v>-221.6833575446035</v>
      </c>
      <c r="T1588" s="92">
        <f t="shared" si="398"/>
        <v>3.861003861003861E-4</v>
      </c>
      <c r="U1588" s="92">
        <f>SUM($T$13:T1588)</f>
        <v>0.60849420849420965</v>
      </c>
      <c r="V1588" s="92">
        <f t="shared" si="390"/>
        <v>403</v>
      </c>
      <c r="W1588" s="92">
        <v>27.512341054325589</v>
      </c>
      <c r="Y1588" s="92">
        <f t="shared" si="391"/>
        <v>818</v>
      </c>
      <c r="Z1588" s="92">
        <v>26.450273427941283</v>
      </c>
      <c r="AB1588" s="92">
        <f t="shared" si="392"/>
        <v>2446</v>
      </c>
      <c r="AC1588" s="92">
        <v>52.211502566497074</v>
      </c>
      <c r="AE1588" s="92">
        <f t="shared" si="393"/>
        <v>1835</v>
      </c>
      <c r="AF1588" s="92">
        <v>60.854437311503716</v>
      </c>
    </row>
    <row r="1589" spans="1:32">
      <c r="A1589" s="93">
        <v>1577</v>
      </c>
      <c r="B1589" s="130">
        <v>41652</v>
      </c>
      <c r="C1589" s="92">
        <v>17.7286</v>
      </c>
      <c r="D1589" s="92">
        <v>21.387198999999999</v>
      </c>
      <c r="E1589" s="92">
        <v>13.071199999999999</v>
      </c>
      <c r="F1589" s="139">
        <f t="shared" si="385"/>
        <v>8.2070778290443958E-3</v>
      </c>
      <c r="G1589" s="140">
        <f t="shared" si="385"/>
        <v>1.9404130480107362E-3</v>
      </c>
      <c r="H1589" s="140">
        <f t="shared" si="385"/>
        <v>4.666748271007215E-4</v>
      </c>
      <c r="I1589" s="141">
        <f t="shared" si="400"/>
        <v>21.575530644833766</v>
      </c>
      <c r="J1589" s="142">
        <f t="shared" si="394"/>
        <v>25.129366917533243</v>
      </c>
      <c r="K1589" s="142">
        <f t="shared" si="397"/>
        <v>19.468081025460553</v>
      </c>
      <c r="L1589" s="143">
        <f t="shared" si="395"/>
        <v>15102.871451383637</v>
      </c>
      <c r="M1589" s="137">
        <f t="shared" si="386"/>
        <v>-15077.620150519946</v>
      </c>
      <c r="N1589" s="137">
        <f t="shared" si="387"/>
        <v>29202.12153819083</v>
      </c>
      <c r="O1589" s="143">
        <f t="shared" si="399"/>
        <v>-122.9414513836382</v>
      </c>
      <c r="P1589" s="137">
        <f t="shared" si="396"/>
        <v>29.200150519945964</v>
      </c>
      <c r="Q1589" s="137">
        <f t="shared" si="388"/>
        <v>-13.621538190829597</v>
      </c>
      <c r="R1589" s="144">
        <f t="shared" si="389"/>
        <v>-107.36283905452183</v>
      </c>
      <c r="T1589" s="92">
        <f t="shared" si="398"/>
        <v>3.861003861003861E-4</v>
      </c>
      <c r="U1589" s="92">
        <f>SUM($T$13:T1589)</f>
        <v>0.60888030888031008</v>
      </c>
      <c r="V1589" s="92">
        <f t="shared" si="390"/>
        <v>1609</v>
      </c>
      <c r="W1589" s="92">
        <v>27.519464210472506</v>
      </c>
      <c r="Y1589" s="92">
        <f t="shared" si="391"/>
        <v>1403</v>
      </c>
      <c r="Z1589" s="92">
        <v>26.537665766491045</v>
      </c>
      <c r="AB1589" s="92">
        <f t="shared" si="392"/>
        <v>2557</v>
      </c>
      <c r="AC1589" s="92">
        <v>52.267890586492285</v>
      </c>
      <c r="AE1589" s="92">
        <f t="shared" si="393"/>
        <v>1322</v>
      </c>
      <c r="AF1589" s="92">
        <v>61.05713244830622</v>
      </c>
    </row>
    <row r="1590" spans="1:32">
      <c r="A1590" s="93">
        <v>1578</v>
      </c>
      <c r="B1590" s="130">
        <v>41649</v>
      </c>
      <c r="C1590" s="92">
        <v>17.812099</v>
      </c>
      <c r="D1590" s="92">
        <v>21.568701000000001</v>
      </c>
      <c r="E1590" s="92">
        <v>12.959300000000001</v>
      </c>
      <c r="F1590" s="139">
        <f t="shared" si="385"/>
        <v>-4.6877686902593307E-3</v>
      </c>
      <c r="G1590" s="140">
        <f t="shared" si="385"/>
        <v>-8.4150640319045067E-3</v>
      </c>
      <c r="H1590" s="140">
        <f t="shared" si="385"/>
        <v>8.6347256410452822E-3</v>
      </c>
      <c r="I1590" s="141">
        <f t="shared" si="400"/>
        <v>21.29958221880532</v>
      </c>
      <c r="J1590" s="142">
        <f t="shared" si="394"/>
        <v>24.869644303535011</v>
      </c>
      <c r="K1590" s="142">
        <f t="shared" si="397"/>
        <v>19.6270231262491</v>
      </c>
      <c r="L1590" s="143">
        <f t="shared" si="395"/>
        <v>14909.707553163724</v>
      </c>
      <c r="M1590" s="137">
        <f t="shared" si="386"/>
        <v>-14921.786582121007</v>
      </c>
      <c r="N1590" s="137">
        <f t="shared" si="387"/>
        <v>29440.53468937365</v>
      </c>
      <c r="O1590" s="143">
        <f t="shared" si="399"/>
        <v>70.222446836274685</v>
      </c>
      <c r="P1590" s="137">
        <f t="shared" si="396"/>
        <v>-126.63341787899299</v>
      </c>
      <c r="Q1590" s="137">
        <f t="shared" si="388"/>
        <v>-252.0346893736496</v>
      </c>
      <c r="R1590" s="144">
        <f t="shared" si="389"/>
        <v>-308.4456604163679</v>
      </c>
      <c r="T1590" s="92">
        <f t="shared" si="398"/>
        <v>3.861003861003861E-4</v>
      </c>
      <c r="U1590" s="92">
        <f>SUM($T$13:T1590)</f>
        <v>0.60926640926641051</v>
      </c>
      <c r="V1590" s="92">
        <f t="shared" si="390"/>
        <v>2178</v>
      </c>
      <c r="W1590" s="92">
        <v>27.578314176464119</v>
      </c>
      <c r="Y1590" s="92">
        <f t="shared" si="391"/>
        <v>2185</v>
      </c>
      <c r="Z1590" s="92">
        <v>26.648783511236616</v>
      </c>
      <c r="AB1590" s="92">
        <f t="shared" si="392"/>
        <v>774</v>
      </c>
      <c r="AC1590" s="92">
        <v>52.466360577440355</v>
      </c>
      <c r="AE1590" s="92">
        <f t="shared" si="393"/>
        <v>1014</v>
      </c>
      <c r="AF1590" s="92">
        <v>61.200875382730374</v>
      </c>
    </row>
    <row r="1591" spans="1:32">
      <c r="A1591" s="93">
        <v>1579</v>
      </c>
      <c r="B1591" s="130">
        <v>41648</v>
      </c>
      <c r="C1591" s="92">
        <v>17.8232</v>
      </c>
      <c r="D1591" s="92">
        <v>21.594801</v>
      </c>
      <c r="E1591" s="92">
        <v>13.0848</v>
      </c>
      <c r="F1591" s="139">
        <f t="shared" si="385"/>
        <v>-6.22839894070637E-4</v>
      </c>
      <c r="G1591" s="140">
        <f t="shared" si="385"/>
        <v>-1.2086242424739213E-3</v>
      </c>
      <c r="H1591" s="140">
        <f t="shared" si="385"/>
        <v>-9.5912814869160146E-3</v>
      </c>
      <c r="I1591" s="141">
        <f t="shared" si="400"/>
        <v>21.386571288550876</v>
      </c>
      <c r="J1591" s="142">
        <f t="shared" si="394"/>
        <v>25.050386857961783</v>
      </c>
      <c r="K1591" s="142">
        <f t="shared" si="397"/>
        <v>19.2723632535461</v>
      </c>
      <c r="L1591" s="143">
        <f t="shared" si="395"/>
        <v>14970.599901985614</v>
      </c>
      <c r="M1591" s="137">
        <f t="shared" si="386"/>
        <v>-15030.232114777069</v>
      </c>
      <c r="N1591" s="137">
        <f t="shared" si="387"/>
        <v>28908.54488031915</v>
      </c>
      <c r="O1591" s="143">
        <f t="shared" si="399"/>
        <v>9.3300980143849301</v>
      </c>
      <c r="P1591" s="137">
        <f t="shared" si="396"/>
        <v>-18.187885222931072</v>
      </c>
      <c r="Q1591" s="137">
        <f t="shared" si="388"/>
        <v>279.95511968084975</v>
      </c>
      <c r="R1591" s="144">
        <f t="shared" si="389"/>
        <v>271.09733247230361</v>
      </c>
      <c r="T1591" s="92">
        <f t="shared" si="398"/>
        <v>3.861003861003861E-4</v>
      </c>
      <c r="U1591" s="92">
        <f>SUM($T$13:T1591)</f>
        <v>0.60965250965251094</v>
      </c>
      <c r="V1591" s="92">
        <f t="shared" si="390"/>
        <v>1837</v>
      </c>
      <c r="W1591" s="92">
        <v>27.595983869314296</v>
      </c>
      <c r="Y1591" s="92">
        <f t="shared" si="391"/>
        <v>1357</v>
      </c>
      <c r="Z1591" s="92">
        <v>26.693463826168227</v>
      </c>
      <c r="AB1591" s="92">
        <f t="shared" si="392"/>
        <v>2238</v>
      </c>
      <c r="AC1591" s="92">
        <v>52.854919375698955</v>
      </c>
      <c r="AE1591" s="92">
        <f t="shared" si="393"/>
        <v>1723</v>
      </c>
      <c r="AF1591" s="92">
        <v>61.209732210403672</v>
      </c>
    </row>
    <row r="1592" spans="1:32">
      <c r="A1592" s="93">
        <v>1580</v>
      </c>
      <c r="B1592" s="130">
        <v>41647</v>
      </c>
      <c r="C1592" s="92">
        <v>17.7087</v>
      </c>
      <c r="D1592" s="92">
        <v>21.325299999999999</v>
      </c>
      <c r="E1592" s="92">
        <v>13.124700000000001</v>
      </c>
      <c r="F1592" s="139">
        <f t="shared" si="385"/>
        <v>6.4657484739139015E-3</v>
      </c>
      <c r="G1592" s="140">
        <f t="shared" si="385"/>
        <v>1.2637618228114045E-2</v>
      </c>
      <c r="H1592" s="140">
        <f t="shared" si="385"/>
        <v>-3.0400694873026213E-3</v>
      </c>
      <c r="I1592" s="141">
        <f t="shared" si="400"/>
        <v>21.538266370766909</v>
      </c>
      <c r="J1592" s="142">
        <f t="shared" si="394"/>
        <v>25.397660311493858</v>
      </c>
      <c r="K1592" s="142">
        <f t="shared" si="397"/>
        <v>19.399843287846579</v>
      </c>
      <c r="L1592" s="143">
        <f t="shared" si="395"/>
        <v>15076.786459536836</v>
      </c>
      <c r="M1592" s="137">
        <f t="shared" si="386"/>
        <v>-15238.596186896315</v>
      </c>
      <c r="N1592" s="137">
        <f t="shared" si="387"/>
        <v>29099.764931769867</v>
      </c>
      <c r="O1592" s="143">
        <f t="shared" si="399"/>
        <v>-96.856459536837065</v>
      </c>
      <c r="P1592" s="137">
        <f t="shared" si="396"/>
        <v>190.1761868963149</v>
      </c>
      <c r="Q1592" s="137">
        <f t="shared" si="388"/>
        <v>88.735068230133038</v>
      </c>
      <c r="R1592" s="144">
        <f t="shared" si="389"/>
        <v>182.05479558961088</v>
      </c>
      <c r="T1592" s="92">
        <f t="shared" si="398"/>
        <v>3.861003861003861E-4</v>
      </c>
      <c r="U1592" s="92">
        <f>SUM($T$13:T1592)</f>
        <v>0.61003861003861137</v>
      </c>
      <c r="V1592" s="92">
        <f t="shared" si="390"/>
        <v>1024</v>
      </c>
      <c r="W1592" s="92">
        <v>27.610716945768218</v>
      </c>
      <c r="Y1592" s="92">
        <f t="shared" si="391"/>
        <v>546</v>
      </c>
      <c r="Z1592" s="92">
        <v>26.705118047504584</v>
      </c>
      <c r="AB1592" s="92">
        <f t="shared" si="392"/>
        <v>1092</v>
      </c>
      <c r="AC1592" s="92">
        <v>52.898161125074694</v>
      </c>
      <c r="AE1592" s="92">
        <f t="shared" si="393"/>
        <v>2482</v>
      </c>
      <c r="AF1592" s="92">
        <v>61.74198894498295</v>
      </c>
    </row>
    <row r="1593" spans="1:32">
      <c r="A1593" s="93">
        <v>1581</v>
      </c>
      <c r="B1593" s="130">
        <v>41646</v>
      </c>
      <c r="C1593" s="92">
        <v>17.8263</v>
      </c>
      <c r="D1593" s="92">
        <v>21.454000000000001</v>
      </c>
      <c r="E1593" s="92">
        <v>13.007899999999999</v>
      </c>
      <c r="F1593" s="139">
        <f t="shared" si="385"/>
        <v>-6.5969943286043886E-3</v>
      </c>
      <c r="G1593" s="140">
        <f t="shared" si="385"/>
        <v>-5.9988813274914898E-3</v>
      </c>
      <c r="H1593" s="140">
        <f t="shared" si="385"/>
        <v>8.9791588188716798E-3</v>
      </c>
      <c r="I1593" s="141">
        <f t="shared" si="400"/>
        <v>21.258724981067299</v>
      </c>
      <c r="J1593" s="142">
        <f t="shared" si="394"/>
        <v>24.930243857089586</v>
      </c>
      <c r="K1593" s="142">
        <f t="shared" si="397"/>
        <v>19.633725451456424</v>
      </c>
      <c r="L1593" s="143">
        <f t="shared" si="395"/>
        <v>14881.107486747109</v>
      </c>
      <c r="M1593" s="137">
        <f t="shared" si="386"/>
        <v>-14958.146314253752</v>
      </c>
      <c r="N1593" s="137">
        <f t="shared" si="387"/>
        <v>29450.588177184636</v>
      </c>
      <c r="O1593" s="143">
        <f t="shared" si="399"/>
        <v>98.822513252889621</v>
      </c>
      <c r="P1593" s="137">
        <f t="shared" si="396"/>
        <v>-90.273685746247793</v>
      </c>
      <c r="Q1593" s="137">
        <f t="shared" si="388"/>
        <v>-262.08817718463615</v>
      </c>
      <c r="R1593" s="144">
        <f t="shared" si="389"/>
        <v>-253.53934967799432</v>
      </c>
      <c r="T1593" s="92">
        <f t="shared" si="398"/>
        <v>3.861003861003861E-4</v>
      </c>
      <c r="U1593" s="92">
        <f>SUM($T$13:T1593)</f>
        <v>0.6104247104247118</v>
      </c>
      <c r="V1593" s="92">
        <f t="shared" si="390"/>
        <v>1560</v>
      </c>
      <c r="W1593" s="92">
        <v>27.715796056249019</v>
      </c>
      <c r="Y1593" s="92">
        <f t="shared" si="391"/>
        <v>1594</v>
      </c>
      <c r="Z1593" s="92">
        <v>26.833081967817634</v>
      </c>
      <c r="AB1593" s="92">
        <f t="shared" si="392"/>
        <v>1898</v>
      </c>
      <c r="AC1593" s="92">
        <v>53.039503315889306</v>
      </c>
      <c r="AE1593" s="92">
        <f t="shared" si="393"/>
        <v>317</v>
      </c>
      <c r="AF1593" s="92">
        <v>61.912743844897705</v>
      </c>
    </row>
    <row r="1594" spans="1:32">
      <c r="A1594" s="93">
        <v>1582</v>
      </c>
      <c r="B1594" s="130">
        <v>41645</v>
      </c>
      <c r="C1594" s="92">
        <v>17.802700000000002</v>
      </c>
      <c r="D1594" s="92">
        <v>21.483801</v>
      </c>
      <c r="E1594" s="92">
        <v>13.0692</v>
      </c>
      <c r="F1594" s="139">
        <f t="shared" si="385"/>
        <v>1.3256416161593343E-3</v>
      </c>
      <c r="G1594" s="140">
        <f t="shared" si="385"/>
        <v>-1.3871381512051695E-3</v>
      </c>
      <c r="H1594" s="140">
        <f t="shared" si="385"/>
        <v>-4.6904171640193004E-3</v>
      </c>
      <c r="I1594" s="141">
        <f t="shared" si="400"/>
        <v>21.428268598021646</v>
      </c>
      <c r="J1594" s="142">
        <f t="shared" si="394"/>
        <v>25.045909604171069</v>
      </c>
      <c r="K1594" s="142">
        <f t="shared" si="397"/>
        <v>19.367729172405348</v>
      </c>
      <c r="L1594" s="143">
        <f t="shared" si="395"/>
        <v>14999.788018615152</v>
      </c>
      <c r="M1594" s="137">
        <f t="shared" si="386"/>
        <v>-15027.545762502641</v>
      </c>
      <c r="N1594" s="137">
        <f t="shared" si="387"/>
        <v>29051.593758608022</v>
      </c>
      <c r="O1594" s="143">
        <f t="shared" si="399"/>
        <v>-19.858018615153924</v>
      </c>
      <c r="P1594" s="137">
        <f t="shared" si="396"/>
        <v>-20.87423749735899</v>
      </c>
      <c r="Q1594" s="137">
        <f t="shared" si="388"/>
        <v>136.90624139197826</v>
      </c>
      <c r="R1594" s="144">
        <f t="shared" si="389"/>
        <v>96.173985279465342</v>
      </c>
      <c r="T1594" s="92">
        <f t="shared" si="398"/>
        <v>3.861003861003861E-4</v>
      </c>
      <c r="U1594" s="92">
        <f>SUM($T$13:T1594)</f>
        <v>0.61081081081081223</v>
      </c>
      <c r="V1594" s="92">
        <f t="shared" si="390"/>
        <v>154</v>
      </c>
      <c r="W1594" s="92">
        <v>27.795994532481927</v>
      </c>
      <c r="Y1594" s="92">
        <f t="shared" si="391"/>
        <v>480</v>
      </c>
      <c r="Z1594" s="92">
        <v>26.917356069145171</v>
      </c>
      <c r="AB1594" s="92">
        <f t="shared" si="392"/>
        <v>1692</v>
      </c>
      <c r="AC1594" s="92">
        <v>53.114086791407317</v>
      </c>
      <c r="AE1594" s="92">
        <f t="shared" si="393"/>
        <v>2516</v>
      </c>
      <c r="AF1594" s="92">
        <v>61.938842015886621</v>
      </c>
    </row>
    <row r="1595" spans="1:32">
      <c r="A1595" s="93">
        <v>1583</v>
      </c>
      <c r="B1595" s="130">
        <v>41642</v>
      </c>
      <c r="C1595" s="92">
        <v>17.970099999999999</v>
      </c>
      <c r="D1595" s="92">
        <v>21.627500999999999</v>
      </c>
      <c r="E1595" s="92">
        <v>13.0939</v>
      </c>
      <c r="F1595" s="139">
        <f t="shared" si="385"/>
        <v>-9.315474037428717E-3</v>
      </c>
      <c r="G1595" s="140">
        <f t="shared" si="385"/>
        <v>-6.6443182686709568E-3</v>
      </c>
      <c r="H1595" s="140">
        <f t="shared" si="385"/>
        <v>-1.8863745713652014E-3</v>
      </c>
      <c r="I1595" s="141">
        <f t="shared" si="400"/>
        <v>21.200549787146429</v>
      </c>
      <c r="J1595" s="142">
        <f t="shared" si="394"/>
        <v>24.914055846798945</v>
      </c>
      <c r="K1595" s="142">
        <f t="shared" si="397"/>
        <v>19.422293037215805</v>
      </c>
      <c r="L1595" s="143">
        <f t="shared" si="395"/>
        <v>14840.3848510025</v>
      </c>
      <c r="M1595" s="137">
        <f t="shared" si="386"/>
        <v>-14948.433508079366</v>
      </c>
      <c r="N1595" s="137">
        <f t="shared" si="387"/>
        <v>29133.439555823708</v>
      </c>
      <c r="O1595" s="143">
        <f t="shared" si="399"/>
        <v>139.54514899749847</v>
      </c>
      <c r="P1595" s="137">
        <f t="shared" si="396"/>
        <v>-99.986491920633853</v>
      </c>
      <c r="Q1595" s="137">
        <f t="shared" si="388"/>
        <v>55.060444176291639</v>
      </c>
      <c r="R1595" s="144">
        <f t="shared" si="389"/>
        <v>94.619101253156259</v>
      </c>
      <c r="T1595" s="92">
        <f t="shared" si="398"/>
        <v>3.861003861003861E-4</v>
      </c>
      <c r="U1595" s="92">
        <f>SUM($T$13:T1595)</f>
        <v>0.61119691119691266</v>
      </c>
      <c r="V1595" s="92">
        <f t="shared" si="390"/>
        <v>1363</v>
      </c>
      <c r="W1595" s="92">
        <v>27.954254914351623</v>
      </c>
      <c r="Y1595" s="92">
        <f t="shared" si="391"/>
        <v>1329</v>
      </c>
      <c r="Z1595" s="92">
        <v>26.977406690570206</v>
      </c>
      <c r="AB1595" s="92">
        <f t="shared" si="392"/>
        <v>427</v>
      </c>
      <c r="AC1595" s="92">
        <v>53.460480833360634</v>
      </c>
      <c r="AE1595" s="92">
        <f t="shared" si="393"/>
        <v>1164</v>
      </c>
      <c r="AF1595" s="92">
        <v>62.122602426617959</v>
      </c>
    </row>
    <row r="1596" spans="1:32">
      <c r="A1596" s="93">
        <v>1584</v>
      </c>
      <c r="B1596" s="130">
        <v>41641</v>
      </c>
      <c r="C1596" s="92">
        <v>17.936599999999999</v>
      </c>
      <c r="D1596" s="92">
        <v>21.595500999999999</v>
      </c>
      <c r="E1596" s="92">
        <v>13.1485</v>
      </c>
      <c r="F1596" s="139">
        <f t="shared" si="385"/>
        <v>1.867689528673111E-3</v>
      </c>
      <c r="G1596" s="140">
        <f t="shared" si="385"/>
        <v>1.4817901191548355E-3</v>
      </c>
      <c r="H1596" s="140">
        <f t="shared" si="385"/>
        <v>-4.1525649313610691E-3</v>
      </c>
      <c r="I1596" s="141">
        <f t="shared" si="400"/>
        <v>21.439868369144651</v>
      </c>
      <c r="J1596" s="142">
        <f t="shared" si="394"/>
        <v>25.117864333441489</v>
      </c>
      <c r="K1596" s="142">
        <f t="shared" si="397"/>
        <v>19.378195239000643</v>
      </c>
      <c r="L1596" s="143">
        <f t="shared" si="395"/>
        <v>15007.907858401257</v>
      </c>
      <c r="M1596" s="137">
        <f t="shared" si="386"/>
        <v>-15070.718600064893</v>
      </c>
      <c r="N1596" s="137">
        <f t="shared" si="387"/>
        <v>29067.292858500965</v>
      </c>
      <c r="O1596" s="143">
        <f t="shared" si="399"/>
        <v>-27.977858401258345</v>
      </c>
      <c r="P1596" s="137">
        <f t="shared" si="396"/>
        <v>22.298600064892526</v>
      </c>
      <c r="Q1596" s="137">
        <f t="shared" si="388"/>
        <v>121.20714149903506</v>
      </c>
      <c r="R1596" s="144">
        <f t="shared" si="389"/>
        <v>115.52788316266924</v>
      </c>
      <c r="T1596" s="92">
        <f t="shared" si="398"/>
        <v>3.861003861003861E-4</v>
      </c>
      <c r="U1596" s="92">
        <f>SUM($T$13:T1596)</f>
        <v>0.61158301158301309</v>
      </c>
      <c r="V1596" s="92">
        <f t="shared" si="390"/>
        <v>14</v>
      </c>
      <c r="W1596" s="92">
        <v>27.96935982197283</v>
      </c>
      <c r="Y1596" s="92">
        <f t="shared" si="391"/>
        <v>1017</v>
      </c>
      <c r="Z1596" s="92">
        <v>27.058382844814332</v>
      </c>
      <c r="AB1596" s="92">
        <f t="shared" si="392"/>
        <v>256</v>
      </c>
      <c r="AC1596" s="92">
        <v>53.461029242458608</v>
      </c>
      <c r="AE1596" s="92">
        <f t="shared" si="393"/>
        <v>1836</v>
      </c>
      <c r="AF1596" s="92">
        <v>62.136592141547226</v>
      </c>
    </row>
    <row r="1597" spans="1:32">
      <c r="A1597" s="93">
        <v>1585</v>
      </c>
      <c r="B1597" s="130">
        <v>41640</v>
      </c>
      <c r="C1597" s="92">
        <v>17.910999</v>
      </c>
      <c r="D1597" s="92">
        <v>21.573999000000001</v>
      </c>
      <c r="E1597" s="92">
        <v>13.026999999999999</v>
      </c>
      <c r="F1597" s="139">
        <f t="shared" si="385"/>
        <v>1.4293451749953778E-3</v>
      </c>
      <c r="G1597" s="140">
        <f t="shared" si="385"/>
        <v>9.9666269568277066E-4</v>
      </c>
      <c r="H1597" s="140">
        <f t="shared" si="385"/>
        <v>9.3267828356491389E-3</v>
      </c>
      <c r="I1597" s="141">
        <f t="shared" si="400"/>
        <v>21.430487843810383</v>
      </c>
      <c r="J1597" s="142">
        <f t="shared" si="394"/>
        <v>25.105696998071611</v>
      </c>
      <c r="K1597" s="142">
        <f t="shared" si="397"/>
        <v>19.640489867198895</v>
      </c>
      <c r="L1597" s="143">
        <f t="shared" si="395"/>
        <v>15001.341490667268</v>
      </c>
      <c r="M1597" s="137">
        <f t="shared" si="386"/>
        <v>-15063.418198842966</v>
      </c>
      <c r="N1597" s="137">
        <f t="shared" si="387"/>
        <v>29460.734800798342</v>
      </c>
      <c r="O1597" s="143">
        <f t="shared" si="399"/>
        <v>-21.411490667269391</v>
      </c>
      <c r="P1597" s="137">
        <f t="shared" si="396"/>
        <v>14.998198842966303</v>
      </c>
      <c r="Q1597" s="137">
        <f t="shared" si="388"/>
        <v>-272.23480079834189</v>
      </c>
      <c r="R1597" s="144">
        <f t="shared" si="389"/>
        <v>-278.64809262264498</v>
      </c>
      <c r="T1597" s="92">
        <f t="shared" si="398"/>
        <v>3.861003861003861E-4</v>
      </c>
      <c r="U1597" s="92">
        <f>SUM($T$13:T1597)</f>
        <v>0.61196911196911352</v>
      </c>
      <c r="V1597" s="92">
        <f t="shared" si="390"/>
        <v>1357</v>
      </c>
      <c r="W1597" s="92">
        <v>28.035300018576891</v>
      </c>
      <c r="Y1597" s="92">
        <f t="shared" si="391"/>
        <v>1722</v>
      </c>
      <c r="Z1597" s="92">
        <v>27.318594461121393</v>
      </c>
      <c r="AB1597" s="92">
        <f t="shared" si="392"/>
        <v>501</v>
      </c>
      <c r="AC1597" s="92">
        <v>53.751576182137796</v>
      </c>
      <c r="AE1597" s="92">
        <f t="shared" si="393"/>
        <v>1702</v>
      </c>
      <c r="AF1597" s="92">
        <v>62.308566244071699</v>
      </c>
    </row>
    <row r="1598" spans="1:32">
      <c r="A1598" s="93">
        <v>1586</v>
      </c>
      <c r="B1598" s="130">
        <v>41639</v>
      </c>
      <c r="C1598" s="92">
        <v>18.0396</v>
      </c>
      <c r="D1598" s="92">
        <v>21.543199999999999</v>
      </c>
      <c r="E1598" s="92">
        <v>13.0273</v>
      </c>
      <c r="F1598" s="139">
        <f t="shared" si="385"/>
        <v>-7.1288166034723099E-3</v>
      </c>
      <c r="G1598" s="140">
        <f t="shared" si="385"/>
        <v>1.4296390508374834E-3</v>
      </c>
      <c r="H1598" s="140">
        <f t="shared" si="385"/>
        <v>-2.302856309455148E-5</v>
      </c>
      <c r="I1598" s="141">
        <f t="shared" si="400"/>
        <v>21.247344037567352</v>
      </c>
      <c r="J1598" s="142">
        <f t="shared" si="394"/>
        <v>25.116556348142339</v>
      </c>
      <c r="K1598" s="142">
        <f t="shared" si="397"/>
        <v>19.458551887190744</v>
      </c>
      <c r="L1598" s="143">
        <f t="shared" si="395"/>
        <v>14873.140826297147</v>
      </c>
      <c r="M1598" s="137">
        <f t="shared" si="386"/>
        <v>-15069.933808885404</v>
      </c>
      <c r="N1598" s="137">
        <f t="shared" si="387"/>
        <v>29187.827830786115</v>
      </c>
      <c r="O1598" s="143">
        <f t="shared" si="399"/>
        <v>106.78917370285126</v>
      </c>
      <c r="P1598" s="137">
        <f t="shared" si="396"/>
        <v>21.513808885403705</v>
      </c>
      <c r="Q1598" s="137">
        <f t="shared" si="388"/>
        <v>0.67216921388535411</v>
      </c>
      <c r="R1598" s="144">
        <f t="shared" si="389"/>
        <v>128.97515180214032</v>
      </c>
      <c r="T1598" s="92">
        <f t="shared" si="398"/>
        <v>3.861003861003861E-4</v>
      </c>
      <c r="U1598" s="92">
        <f>SUM($T$13:T1598)</f>
        <v>0.61235521235521395</v>
      </c>
      <c r="V1598" s="92">
        <f t="shared" si="390"/>
        <v>757</v>
      </c>
      <c r="W1598" s="92">
        <v>28.119273310101562</v>
      </c>
      <c r="Y1598" s="92">
        <f t="shared" si="391"/>
        <v>1097</v>
      </c>
      <c r="Z1598" s="92">
        <v>27.456517164089746</v>
      </c>
      <c r="AB1598" s="92">
        <f t="shared" si="392"/>
        <v>529</v>
      </c>
      <c r="AC1598" s="92">
        <v>53.827988860259211</v>
      </c>
      <c r="AE1598" s="92">
        <f t="shared" si="393"/>
        <v>1088</v>
      </c>
      <c r="AF1598" s="92">
        <v>62.310591505740376</v>
      </c>
    </row>
    <row r="1599" spans="1:32">
      <c r="A1599" s="93">
        <v>1587</v>
      </c>
      <c r="B1599" s="130">
        <v>41638</v>
      </c>
      <c r="C1599" s="92">
        <v>17.954799999999999</v>
      </c>
      <c r="D1599" s="92">
        <v>21.514999</v>
      </c>
      <c r="E1599" s="92">
        <v>13.0624</v>
      </c>
      <c r="F1599" s="139">
        <f t="shared" si="385"/>
        <v>4.7229710161071914E-3</v>
      </c>
      <c r="G1599" s="140">
        <f t="shared" si="385"/>
        <v>1.3107599958521732E-3</v>
      </c>
      <c r="H1599" s="140">
        <f t="shared" si="385"/>
        <v>-2.6871019108279937E-3</v>
      </c>
      <c r="I1599" s="141">
        <f t="shared" si="400"/>
        <v>21.50097110744759</v>
      </c>
      <c r="J1599" s="142">
        <f t="shared" si="394"/>
        <v>25.113574778227971</v>
      </c>
      <c r="K1599" s="142">
        <f t="shared" si="397"/>
        <v>19.406711683917198</v>
      </c>
      <c r="L1599" s="143">
        <f t="shared" si="395"/>
        <v>15050.679775213313</v>
      </c>
      <c r="M1599" s="137">
        <f t="shared" si="386"/>
        <v>-15068.144866936782</v>
      </c>
      <c r="N1599" s="137">
        <f t="shared" si="387"/>
        <v>29110.067525875798</v>
      </c>
      <c r="O1599" s="143">
        <f t="shared" si="399"/>
        <v>-70.749775213314933</v>
      </c>
      <c r="P1599" s="137">
        <f t="shared" si="396"/>
        <v>19.724866936781837</v>
      </c>
      <c r="Q1599" s="137">
        <f t="shared" si="388"/>
        <v>78.43247412420169</v>
      </c>
      <c r="R1599" s="144">
        <f t="shared" si="389"/>
        <v>27.407565847668593</v>
      </c>
      <c r="T1599" s="92">
        <f t="shared" si="398"/>
        <v>3.861003861003861E-4</v>
      </c>
      <c r="U1599" s="92">
        <f>SUM($T$13:T1599)</f>
        <v>0.61274131274131438</v>
      </c>
      <c r="V1599" s="92">
        <f t="shared" si="390"/>
        <v>531</v>
      </c>
      <c r="W1599" s="92">
        <v>28.119395286676081</v>
      </c>
      <c r="Y1599" s="92">
        <f t="shared" si="391"/>
        <v>1102</v>
      </c>
      <c r="Z1599" s="92">
        <v>27.661723167115269</v>
      </c>
      <c r="AB1599" s="92">
        <f t="shared" si="392"/>
        <v>739</v>
      </c>
      <c r="AC1599" s="92">
        <v>53.929409677355579</v>
      </c>
      <c r="AE1599" s="92">
        <f t="shared" si="393"/>
        <v>1705</v>
      </c>
      <c r="AF1599" s="92">
        <v>62.33579419302805</v>
      </c>
    </row>
    <row r="1600" spans="1:32">
      <c r="A1600" s="93">
        <v>1588</v>
      </c>
      <c r="B1600" s="130">
        <v>41635</v>
      </c>
      <c r="C1600" s="92">
        <v>17.8965</v>
      </c>
      <c r="D1600" s="92">
        <v>21.448799000000001</v>
      </c>
      <c r="E1600" s="92">
        <v>13.05</v>
      </c>
      <c r="F1600" s="139">
        <f t="shared" si="385"/>
        <v>3.2576202050680347E-3</v>
      </c>
      <c r="G1600" s="140">
        <f t="shared" si="385"/>
        <v>3.0864198969833279E-3</v>
      </c>
      <c r="H1600" s="140">
        <f t="shared" si="385"/>
        <v>9.5019157088116479E-4</v>
      </c>
      <c r="I1600" s="141">
        <f t="shared" si="400"/>
        <v>21.469612746626435</v>
      </c>
      <c r="J1600" s="142">
        <f t="shared" si="394"/>
        <v>25.15810957151027</v>
      </c>
      <c r="K1600" s="142">
        <f t="shared" si="397"/>
        <v>19.477489777777777</v>
      </c>
      <c r="L1600" s="143">
        <f t="shared" si="395"/>
        <v>15028.728922638504</v>
      </c>
      <c r="M1600" s="137">
        <f t="shared" si="386"/>
        <v>-15094.865742906162</v>
      </c>
      <c r="N1600" s="137">
        <f t="shared" si="387"/>
        <v>29216.234666666664</v>
      </c>
      <c r="O1600" s="143">
        <f t="shared" si="399"/>
        <v>-48.798922638505246</v>
      </c>
      <c r="P1600" s="137">
        <f t="shared" si="396"/>
        <v>46.445742906162195</v>
      </c>
      <c r="Q1600" s="137">
        <f t="shared" si="388"/>
        <v>-27.734666666663543</v>
      </c>
      <c r="R1600" s="144">
        <f t="shared" si="389"/>
        <v>-30.087846399006594</v>
      </c>
      <c r="T1600" s="92">
        <f t="shared" si="398"/>
        <v>3.861003861003861E-4</v>
      </c>
      <c r="U1600" s="92">
        <f>SUM($T$13:T1600)</f>
        <v>0.61312741312741481</v>
      </c>
      <c r="V1600" s="92">
        <f t="shared" si="390"/>
        <v>1808</v>
      </c>
      <c r="W1600" s="92">
        <v>28.170614547438163</v>
      </c>
      <c r="Y1600" s="92">
        <f t="shared" si="391"/>
        <v>1099</v>
      </c>
      <c r="Z1600" s="92">
        <v>27.788220140731937</v>
      </c>
      <c r="AB1600" s="92">
        <f t="shared" si="392"/>
        <v>98</v>
      </c>
      <c r="AC1600" s="92">
        <v>54.184490421514056</v>
      </c>
      <c r="AE1600" s="92">
        <f t="shared" si="393"/>
        <v>1327</v>
      </c>
      <c r="AF1600" s="92">
        <v>62.51519240284324</v>
      </c>
    </row>
    <row r="1601" spans="1:32">
      <c r="A1601" s="93">
        <v>1589</v>
      </c>
      <c r="B1601" s="130">
        <v>41634</v>
      </c>
      <c r="C1601" s="92">
        <v>17.795200000000001</v>
      </c>
      <c r="D1601" s="92">
        <v>21.280000999999999</v>
      </c>
      <c r="E1601" s="92">
        <v>13.0655</v>
      </c>
      <c r="F1601" s="139">
        <f t="shared" si="385"/>
        <v>5.6925463046213487E-3</v>
      </c>
      <c r="G1601" s="140">
        <f t="shared" si="385"/>
        <v>7.9322364693499292E-3</v>
      </c>
      <c r="H1601" s="140">
        <f t="shared" si="385"/>
        <v>-1.1863304121541018E-3</v>
      </c>
      <c r="I1601" s="141">
        <f t="shared" si="400"/>
        <v>21.521719921664264</v>
      </c>
      <c r="J1601" s="142">
        <f t="shared" si="394"/>
        <v>25.279646043216825</v>
      </c>
      <c r="K1601" s="142">
        <f t="shared" si="397"/>
        <v>19.435915196509892</v>
      </c>
      <c r="L1601" s="143">
        <f t="shared" si="395"/>
        <v>15065.203945164985</v>
      </c>
      <c r="M1601" s="137">
        <f t="shared" si="386"/>
        <v>-15167.787625930096</v>
      </c>
      <c r="N1601" s="137">
        <f t="shared" si="387"/>
        <v>29153.87279476484</v>
      </c>
      <c r="O1601" s="143">
        <f t="shared" si="399"/>
        <v>-85.273945164986799</v>
      </c>
      <c r="P1601" s="137">
        <f t="shared" si="396"/>
        <v>119.36762593009553</v>
      </c>
      <c r="Q1601" s="137">
        <f t="shared" si="388"/>
        <v>34.627205235159636</v>
      </c>
      <c r="R1601" s="144">
        <f t="shared" si="389"/>
        <v>68.720886000268365</v>
      </c>
      <c r="T1601" s="92">
        <f t="shared" si="398"/>
        <v>3.861003861003861E-4</v>
      </c>
      <c r="U1601" s="92">
        <f>SUM($T$13:T1601)</f>
        <v>0.61351351351351524</v>
      </c>
      <c r="V1601" s="92">
        <f t="shared" si="390"/>
        <v>36</v>
      </c>
      <c r="W1601" s="92">
        <v>28.264869425216602</v>
      </c>
      <c r="Y1601" s="92">
        <f t="shared" si="391"/>
        <v>2066</v>
      </c>
      <c r="Z1601" s="92">
        <v>28.053371857666207</v>
      </c>
      <c r="AB1601" s="92">
        <f t="shared" si="392"/>
        <v>2070</v>
      </c>
      <c r="AC1601" s="92">
        <v>54.310316236918879</v>
      </c>
      <c r="AE1601" s="92">
        <f t="shared" si="393"/>
        <v>13</v>
      </c>
      <c r="AF1601" s="92">
        <v>62.657614621011817</v>
      </c>
    </row>
    <row r="1602" spans="1:32">
      <c r="A1602" s="93">
        <v>1590</v>
      </c>
      <c r="B1602" s="130">
        <v>41633</v>
      </c>
      <c r="C1602" s="92">
        <v>17.792000000000002</v>
      </c>
      <c r="D1602" s="92">
        <v>21.302999</v>
      </c>
      <c r="E1602" s="92">
        <v>13.014099999999999</v>
      </c>
      <c r="F1602" s="139">
        <f t="shared" si="385"/>
        <v>1.7985611510784594E-4</v>
      </c>
      <c r="G1602" s="140">
        <f t="shared" si="385"/>
        <v>-1.0795663089502305E-3</v>
      </c>
      <c r="H1602" s="140">
        <f t="shared" si="385"/>
        <v>3.9495623977072736E-3</v>
      </c>
      <c r="I1602" s="141">
        <f t="shared" si="400"/>
        <v>21.403748902877695</v>
      </c>
      <c r="J1602" s="142">
        <f t="shared" si="394"/>
        <v>25.053623721275113</v>
      </c>
      <c r="K1602" s="142">
        <f t="shared" si="397"/>
        <v>19.535854534696984</v>
      </c>
      <c r="L1602" s="143">
        <f t="shared" si="395"/>
        <v>14982.624232014387</v>
      </c>
      <c r="M1602" s="137">
        <f t="shared" si="386"/>
        <v>-15032.174232765068</v>
      </c>
      <c r="N1602" s="137">
        <f t="shared" si="387"/>
        <v>29303.781802045476</v>
      </c>
      <c r="O1602" s="143">
        <f t="shared" si="399"/>
        <v>-2.6942320143880352</v>
      </c>
      <c r="P1602" s="137">
        <f t="shared" si="396"/>
        <v>-16.245767234931918</v>
      </c>
      <c r="Q1602" s="137">
        <f t="shared" si="388"/>
        <v>-115.28180204547607</v>
      </c>
      <c r="R1602" s="144">
        <f t="shared" si="389"/>
        <v>-134.22180129479602</v>
      </c>
      <c r="T1602" s="92">
        <f t="shared" si="398"/>
        <v>3.861003861003861E-4</v>
      </c>
      <c r="U1602" s="92">
        <f>SUM($T$13:T1602)</f>
        <v>0.61389961389961567</v>
      </c>
      <c r="V1602" s="92">
        <f t="shared" si="390"/>
        <v>1383</v>
      </c>
      <c r="W1602" s="92">
        <v>28.297678945422376</v>
      </c>
      <c r="Y1602" s="92">
        <f t="shared" si="391"/>
        <v>1004</v>
      </c>
      <c r="Z1602" s="92">
        <v>28.091977664529622</v>
      </c>
      <c r="AB1602" s="92">
        <f t="shared" si="392"/>
        <v>608</v>
      </c>
      <c r="AC1602" s="92">
        <v>54.393179538619734</v>
      </c>
      <c r="AE1602" s="92">
        <f t="shared" si="393"/>
        <v>1930</v>
      </c>
      <c r="AF1602" s="92">
        <v>62.754443673875357</v>
      </c>
    </row>
    <row r="1603" spans="1:32">
      <c r="A1603" s="93">
        <v>1591</v>
      </c>
      <c r="B1603" s="130">
        <v>41632</v>
      </c>
      <c r="C1603" s="92">
        <v>17.790099999999999</v>
      </c>
      <c r="D1603" s="92">
        <v>21.219999000000001</v>
      </c>
      <c r="E1603" s="92">
        <v>13.0151</v>
      </c>
      <c r="F1603" s="139">
        <f t="shared" si="385"/>
        <v>1.0680097357540497E-4</v>
      </c>
      <c r="G1603" s="140">
        <f t="shared" si="385"/>
        <v>3.9114045198587188E-3</v>
      </c>
      <c r="H1603" s="140">
        <f t="shared" si="385"/>
        <v>-7.683383147272238E-5</v>
      </c>
      <c r="I1603" s="141">
        <f t="shared" si="400"/>
        <v>21.402185530154416</v>
      </c>
      <c r="J1603" s="142">
        <f t="shared" si="394"/>
        <v>25.178800763341222</v>
      </c>
      <c r="K1603" s="142">
        <f t="shared" si="397"/>
        <v>19.457504890473373</v>
      </c>
      <c r="L1603" s="143">
        <f t="shared" si="395"/>
        <v>14981.52987110809</v>
      </c>
      <c r="M1603" s="137">
        <f t="shared" si="386"/>
        <v>-15107.280458004734</v>
      </c>
      <c r="N1603" s="137">
        <f t="shared" si="387"/>
        <v>29186.257335710059</v>
      </c>
      <c r="O1603" s="143">
        <f t="shared" si="399"/>
        <v>-1.5998711080919747</v>
      </c>
      <c r="P1603" s="137">
        <f t="shared" si="396"/>
        <v>58.860458004734028</v>
      </c>
      <c r="Q1603" s="137">
        <f t="shared" si="388"/>
        <v>2.2426642899408762</v>
      </c>
      <c r="R1603" s="144">
        <f t="shared" si="389"/>
        <v>59.503251186582929</v>
      </c>
      <c r="T1603" s="92">
        <f t="shared" si="398"/>
        <v>3.861003861003861E-4</v>
      </c>
      <c r="U1603" s="92">
        <f>SUM($T$13:T1603)</f>
        <v>0.6142857142857161</v>
      </c>
      <c r="V1603" s="92">
        <f t="shared" si="390"/>
        <v>441</v>
      </c>
      <c r="W1603" s="92">
        <v>28.407267724543999</v>
      </c>
      <c r="Y1603" s="92">
        <f t="shared" si="391"/>
        <v>32</v>
      </c>
      <c r="Z1603" s="92">
        <v>28.245722476211085</v>
      </c>
      <c r="AB1603" s="92">
        <f t="shared" si="392"/>
        <v>238</v>
      </c>
      <c r="AC1603" s="92">
        <v>54.461982413671649</v>
      </c>
      <c r="AE1603" s="92">
        <f t="shared" si="393"/>
        <v>1442</v>
      </c>
      <c r="AF1603" s="92">
        <v>63.041965616561356</v>
      </c>
    </row>
    <row r="1604" spans="1:32">
      <c r="A1604" s="93">
        <v>1592</v>
      </c>
      <c r="B1604" s="130">
        <v>41631</v>
      </c>
      <c r="C1604" s="92">
        <v>17.739699999999999</v>
      </c>
      <c r="D1604" s="92">
        <v>21.176000999999999</v>
      </c>
      <c r="E1604" s="92">
        <v>12.981299999999999</v>
      </c>
      <c r="F1604" s="139">
        <f t="shared" si="385"/>
        <v>2.8410852494686889E-3</v>
      </c>
      <c r="G1604" s="140">
        <f t="shared" si="385"/>
        <v>2.07772940698292E-3</v>
      </c>
      <c r="H1604" s="140">
        <f t="shared" si="385"/>
        <v>2.6037453875960015E-3</v>
      </c>
      <c r="I1604" s="141">
        <f t="shared" si="400"/>
        <v>21.460698940230102</v>
      </c>
      <c r="J1604" s="142">
        <f t="shared" si="394"/>
        <v>25.132810907937717</v>
      </c>
      <c r="K1604" s="142">
        <f t="shared" si="397"/>
        <v>19.509666281497232</v>
      </c>
      <c r="L1604" s="143">
        <f t="shared" si="395"/>
        <v>15022.489258161071</v>
      </c>
      <c r="M1604" s="137">
        <f t="shared" si="386"/>
        <v>-15079.68654476263</v>
      </c>
      <c r="N1604" s="137">
        <f t="shared" si="387"/>
        <v>29264.499422245848</v>
      </c>
      <c r="O1604" s="143">
        <f t="shared" si="399"/>
        <v>-42.559258161072648</v>
      </c>
      <c r="P1604" s="137">
        <f t="shared" si="396"/>
        <v>31.266544762629565</v>
      </c>
      <c r="Q1604" s="137">
        <f t="shared" si="388"/>
        <v>-75.999422245848109</v>
      </c>
      <c r="R1604" s="144">
        <f t="shared" si="389"/>
        <v>-87.292135644291193</v>
      </c>
      <c r="T1604" s="92">
        <f t="shared" si="398"/>
        <v>3.861003861003861E-4</v>
      </c>
      <c r="U1604" s="92">
        <f>SUM($T$13:T1604)</f>
        <v>0.61467181467181653</v>
      </c>
      <c r="V1604" s="92">
        <f t="shared" si="390"/>
        <v>407</v>
      </c>
      <c r="W1604" s="92">
        <v>28.473368962473614</v>
      </c>
      <c r="Y1604" s="92">
        <f t="shared" si="391"/>
        <v>1622</v>
      </c>
      <c r="Z1604" s="92">
        <v>28.256059073590222</v>
      </c>
      <c r="AB1604" s="92">
        <f t="shared" si="392"/>
        <v>156</v>
      </c>
      <c r="AC1604" s="92">
        <v>54.503123617832898</v>
      </c>
      <c r="AE1604" s="92">
        <f t="shared" si="393"/>
        <v>622</v>
      </c>
      <c r="AF1604" s="92">
        <v>63.107450297302421</v>
      </c>
    </row>
    <row r="1605" spans="1:32">
      <c r="A1605" s="93">
        <v>1593</v>
      </c>
      <c r="B1605" s="130">
        <v>41628</v>
      </c>
      <c r="C1605" s="92">
        <v>17.678599999999999</v>
      </c>
      <c r="D1605" s="92">
        <v>21.179898999999999</v>
      </c>
      <c r="E1605" s="92">
        <v>12.969799999999999</v>
      </c>
      <c r="F1605" s="139">
        <f t="shared" si="385"/>
        <v>3.4561560304549044E-3</v>
      </c>
      <c r="G1605" s="140">
        <f t="shared" si="385"/>
        <v>-1.8404242626457457E-4</v>
      </c>
      <c r="H1605" s="140">
        <f t="shared" si="385"/>
        <v>8.8667519930907268E-4</v>
      </c>
      <c r="I1605" s="141">
        <f t="shared" si="400"/>
        <v>21.473861393436131</v>
      </c>
      <c r="J1605" s="142">
        <f t="shared" si="394"/>
        <v>25.076084087119586</v>
      </c>
      <c r="K1605" s="142">
        <f t="shared" si="397"/>
        <v>19.476253812703355</v>
      </c>
      <c r="L1605" s="143">
        <f t="shared" si="395"/>
        <v>15031.702975405291</v>
      </c>
      <c r="M1605" s="137">
        <f t="shared" si="386"/>
        <v>-15045.650452271751</v>
      </c>
      <c r="N1605" s="137">
        <f t="shared" si="387"/>
        <v>29214.380719055032</v>
      </c>
      <c r="O1605" s="143">
        <f t="shared" si="399"/>
        <v>-51.772975405292527</v>
      </c>
      <c r="P1605" s="137">
        <f t="shared" si="396"/>
        <v>-2.7695477282486536</v>
      </c>
      <c r="Q1605" s="137">
        <f t="shared" si="388"/>
        <v>-25.880719055032387</v>
      </c>
      <c r="R1605" s="144">
        <f t="shared" si="389"/>
        <v>-80.423242188573568</v>
      </c>
      <c r="T1605" s="92">
        <f t="shared" si="398"/>
        <v>3.861003861003861E-4</v>
      </c>
      <c r="U1605" s="92">
        <f>SUM($T$13:T1605)</f>
        <v>0.61505791505791696</v>
      </c>
      <c r="V1605" s="92">
        <f t="shared" si="390"/>
        <v>1297</v>
      </c>
      <c r="W1605" s="92">
        <v>28.522462994467787</v>
      </c>
      <c r="Y1605" s="92">
        <f t="shared" si="391"/>
        <v>2074</v>
      </c>
      <c r="Z1605" s="92">
        <v>28.318720927118193</v>
      </c>
      <c r="AB1605" s="92">
        <f t="shared" si="392"/>
        <v>2561</v>
      </c>
      <c r="AC1605" s="92">
        <v>54.627055410266621</v>
      </c>
      <c r="AE1605" s="92">
        <f t="shared" si="393"/>
        <v>712</v>
      </c>
      <c r="AF1605" s="92">
        <v>63.134508949133306</v>
      </c>
    </row>
    <row r="1606" spans="1:32">
      <c r="A1606" s="93">
        <v>1594</v>
      </c>
      <c r="B1606" s="130">
        <v>41627</v>
      </c>
      <c r="C1606" s="92">
        <v>17.655100000000001</v>
      </c>
      <c r="D1606" s="92">
        <v>21.142199999999999</v>
      </c>
      <c r="E1606" s="92">
        <v>12.9453</v>
      </c>
      <c r="F1606" s="139">
        <f t="shared" si="385"/>
        <v>1.3310601469262995E-3</v>
      </c>
      <c r="G1606" s="140">
        <f t="shared" si="385"/>
        <v>1.783116231991011E-3</v>
      </c>
      <c r="H1606" s="140">
        <f t="shared" si="385"/>
        <v>1.8925787737633648E-3</v>
      </c>
      <c r="I1606" s="141">
        <f t="shared" si="400"/>
        <v>21.428384554038207</v>
      </c>
      <c r="J1606" s="142">
        <f t="shared" si="394"/>
        <v>25.125421803279696</v>
      </c>
      <c r="K1606" s="142">
        <f t="shared" si="397"/>
        <v>19.495827690358659</v>
      </c>
      <c r="L1606" s="143">
        <f t="shared" si="395"/>
        <v>14999.869187826745</v>
      </c>
      <c r="M1606" s="137">
        <f t="shared" si="386"/>
        <v>-15075.253081967818</v>
      </c>
      <c r="N1606" s="137">
        <f t="shared" si="387"/>
        <v>29243.741535537989</v>
      </c>
      <c r="O1606" s="143">
        <f t="shared" si="399"/>
        <v>-19.939187826747002</v>
      </c>
      <c r="P1606" s="137">
        <f t="shared" si="396"/>
        <v>26.833081967817634</v>
      </c>
      <c r="Q1606" s="137">
        <f t="shared" si="388"/>
        <v>-55.241535537988966</v>
      </c>
      <c r="R1606" s="144">
        <f t="shared" si="389"/>
        <v>-48.347641396918334</v>
      </c>
      <c r="T1606" s="92">
        <f t="shared" si="398"/>
        <v>3.861003861003861E-4</v>
      </c>
      <c r="U1606" s="92">
        <f>SUM($T$13:T1606)</f>
        <v>0.61544401544401739</v>
      </c>
      <c r="V1606" s="92">
        <f t="shared" si="390"/>
        <v>1525</v>
      </c>
      <c r="W1606" s="92">
        <v>28.525955312936276</v>
      </c>
      <c r="Y1606" s="92">
        <f t="shared" si="391"/>
        <v>1517</v>
      </c>
      <c r="Z1606" s="92">
        <v>28.478586218414421</v>
      </c>
      <c r="AB1606" s="92">
        <f t="shared" si="392"/>
        <v>285</v>
      </c>
      <c r="AC1606" s="92">
        <v>54.871544552494015</v>
      </c>
      <c r="AE1606" s="92">
        <f t="shared" si="393"/>
        <v>1911</v>
      </c>
      <c r="AF1606" s="92">
        <v>63.172728907984492</v>
      </c>
    </row>
    <row r="1607" spans="1:32">
      <c r="A1607" s="93">
        <v>1595</v>
      </c>
      <c r="B1607" s="130">
        <v>41626</v>
      </c>
      <c r="C1607" s="92">
        <v>17.835599999999999</v>
      </c>
      <c r="D1607" s="92">
        <v>21.077000000000002</v>
      </c>
      <c r="E1607" s="92">
        <v>12.9011</v>
      </c>
      <c r="F1607" s="139">
        <f t="shared" si="385"/>
        <v>-1.0120209020161863E-2</v>
      </c>
      <c r="G1607" s="140">
        <f t="shared" si="385"/>
        <v>3.0934193670824062E-3</v>
      </c>
      <c r="H1607" s="140">
        <f t="shared" si="385"/>
        <v>3.4260644441170829E-3</v>
      </c>
      <c r="I1607" s="141">
        <f t="shared" si="400"/>
        <v>21.183328538989436</v>
      </c>
      <c r="J1607" s="142">
        <f t="shared" si="394"/>
        <v>25.158285123119985</v>
      </c>
      <c r="K1607" s="142">
        <f t="shared" si="397"/>
        <v>19.525667788018072</v>
      </c>
      <c r="L1607" s="143">
        <f t="shared" si="395"/>
        <v>14828.329977292606</v>
      </c>
      <c r="M1607" s="137">
        <f t="shared" si="386"/>
        <v>-15094.971073871991</v>
      </c>
      <c r="N1607" s="137">
        <f t="shared" si="387"/>
        <v>29288.501682027108</v>
      </c>
      <c r="O1607" s="143">
        <f t="shared" si="399"/>
        <v>151.60002270739278</v>
      </c>
      <c r="P1607" s="137">
        <f t="shared" si="396"/>
        <v>46.551073871991321</v>
      </c>
      <c r="Q1607" s="137">
        <f t="shared" si="388"/>
        <v>-100.00168202710847</v>
      </c>
      <c r="R1607" s="144">
        <f t="shared" si="389"/>
        <v>98.14941455227563</v>
      </c>
      <c r="T1607" s="92">
        <f t="shared" si="398"/>
        <v>3.861003861003861E-4</v>
      </c>
      <c r="U1607" s="92">
        <f>SUM($T$13:T1607)</f>
        <v>0.61583011583011782</v>
      </c>
      <c r="V1607" s="92">
        <f t="shared" si="390"/>
        <v>980</v>
      </c>
      <c r="W1607" s="92">
        <v>28.622613045074104</v>
      </c>
      <c r="Y1607" s="92">
        <f t="shared" si="391"/>
        <v>293</v>
      </c>
      <c r="Z1607" s="92">
        <v>28.635057757952382</v>
      </c>
      <c r="AB1607" s="92">
        <f t="shared" si="392"/>
        <v>83</v>
      </c>
      <c r="AC1607" s="92">
        <v>54.918217211834417</v>
      </c>
      <c r="AE1607" s="92">
        <f t="shared" si="393"/>
        <v>2108</v>
      </c>
      <c r="AF1607" s="92">
        <v>63.592824671206472</v>
      </c>
    </row>
    <row r="1608" spans="1:32">
      <c r="A1608" s="93">
        <v>1596</v>
      </c>
      <c r="B1608" s="130">
        <v>41625</v>
      </c>
      <c r="C1608" s="92">
        <v>17.789200000000001</v>
      </c>
      <c r="D1608" s="92">
        <v>21.0702</v>
      </c>
      <c r="E1608" s="92">
        <v>12.9483</v>
      </c>
      <c r="F1608" s="139">
        <f t="shared" si="385"/>
        <v>2.6083241517325106E-3</v>
      </c>
      <c r="G1608" s="140">
        <f t="shared" si="385"/>
        <v>3.2273068124655246E-4</v>
      </c>
      <c r="H1608" s="140">
        <f t="shared" si="385"/>
        <v>-3.6452661739379E-3</v>
      </c>
      <c r="I1608" s="141">
        <f t="shared" si="400"/>
        <v>21.45571787601466</v>
      </c>
      <c r="J1608" s="142">
        <f t="shared" si="394"/>
        <v>25.088794311397141</v>
      </c>
      <c r="K1608" s="142">
        <f t="shared" si="397"/>
        <v>19.388066765521341</v>
      </c>
      <c r="L1608" s="143">
        <f t="shared" si="395"/>
        <v>15019.002513210262</v>
      </c>
      <c r="M1608" s="137">
        <f t="shared" si="386"/>
        <v>-15053.276586838285</v>
      </c>
      <c r="N1608" s="137">
        <f t="shared" si="387"/>
        <v>29082.10014828201</v>
      </c>
      <c r="O1608" s="143">
        <f t="shared" si="399"/>
        <v>-39.072513210263423</v>
      </c>
      <c r="P1608" s="137">
        <f t="shared" si="396"/>
        <v>4.8565868382847839</v>
      </c>
      <c r="Q1608" s="137">
        <f t="shared" si="388"/>
        <v>106.3998517179898</v>
      </c>
      <c r="R1608" s="144">
        <f t="shared" si="389"/>
        <v>72.183925346011165</v>
      </c>
      <c r="T1608" s="92">
        <f t="shared" si="398"/>
        <v>3.861003861003861E-4</v>
      </c>
      <c r="U1608" s="92">
        <f>SUM($T$13:T1608)</f>
        <v>0.61621621621621825</v>
      </c>
      <c r="V1608" s="92">
        <f t="shared" si="390"/>
        <v>1672</v>
      </c>
      <c r="W1608" s="92">
        <v>28.974719535781333</v>
      </c>
      <c r="Y1608" s="92">
        <f t="shared" si="391"/>
        <v>1176</v>
      </c>
      <c r="Z1608" s="92">
        <v>28.666934494453017</v>
      </c>
      <c r="AB1608" s="92">
        <f t="shared" si="392"/>
        <v>2370</v>
      </c>
      <c r="AC1608" s="92">
        <v>54.94672101346805</v>
      </c>
      <c r="AE1608" s="92">
        <f t="shared" si="393"/>
        <v>1814</v>
      </c>
      <c r="AF1608" s="92">
        <v>63.622746312388699</v>
      </c>
    </row>
    <row r="1609" spans="1:32">
      <c r="A1609" s="93">
        <v>1597</v>
      </c>
      <c r="B1609" s="130">
        <v>41624</v>
      </c>
      <c r="C1609" s="92">
        <v>17.692800999999999</v>
      </c>
      <c r="D1609" s="92">
        <v>20.991099999999999</v>
      </c>
      <c r="E1609" s="92">
        <v>12.926399999999999</v>
      </c>
      <c r="F1609" s="139">
        <f t="shared" si="385"/>
        <v>5.4484872123978789E-3</v>
      </c>
      <c r="G1609" s="140">
        <f t="shared" si="385"/>
        <v>3.768263692707885E-3</v>
      </c>
      <c r="H1609" s="140">
        <f t="shared" si="385"/>
        <v>1.6942072038619305E-3</v>
      </c>
      <c r="I1609" s="141">
        <f t="shared" si="400"/>
        <v>21.516497081496592</v>
      </c>
      <c r="J1609" s="142">
        <f t="shared" si="394"/>
        <v>25.175210691197698</v>
      </c>
      <c r="K1609" s="142">
        <f t="shared" si="397"/>
        <v>19.491967577979949</v>
      </c>
      <c r="L1609" s="143">
        <f t="shared" si="395"/>
        <v>15061.547957047615</v>
      </c>
      <c r="M1609" s="137">
        <f t="shared" si="386"/>
        <v>-15105.126414718619</v>
      </c>
      <c r="N1609" s="137">
        <f t="shared" si="387"/>
        <v>29237.951366969923</v>
      </c>
      <c r="O1609" s="143">
        <f t="shared" si="399"/>
        <v>-81.617957047616073</v>
      </c>
      <c r="P1609" s="137">
        <f t="shared" si="396"/>
        <v>56.706414718619271</v>
      </c>
      <c r="Q1609" s="137">
        <f t="shared" si="388"/>
        <v>-49.451366969922674</v>
      </c>
      <c r="R1609" s="144">
        <f t="shared" si="389"/>
        <v>-74.362909298919476</v>
      </c>
      <c r="T1609" s="92">
        <f t="shared" si="398"/>
        <v>3.861003861003861E-4</v>
      </c>
      <c r="U1609" s="92">
        <f>SUM($T$13:T1609)</f>
        <v>0.61660231660231868</v>
      </c>
      <c r="V1609" s="92">
        <f t="shared" si="390"/>
        <v>591</v>
      </c>
      <c r="W1609" s="92">
        <v>29.276936814945657</v>
      </c>
      <c r="Y1609" s="92">
        <f t="shared" si="391"/>
        <v>1713</v>
      </c>
      <c r="Z1609" s="92">
        <v>28.682150539329086</v>
      </c>
      <c r="AB1609" s="92">
        <f t="shared" si="392"/>
        <v>1583</v>
      </c>
      <c r="AC1609" s="92">
        <v>55.060444176291639</v>
      </c>
      <c r="AE1609" s="92">
        <f t="shared" si="393"/>
        <v>2382</v>
      </c>
      <c r="AF1609" s="92">
        <v>63.955887534943031</v>
      </c>
    </row>
    <row r="1610" spans="1:32">
      <c r="A1610" s="93">
        <v>1598</v>
      </c>
      <c r="B1610" s="130">
        <v>41621</v>
      </c>
      <c r="C1610" s="92">
        <v>17.8202</v>
      </c>
      <c r="D1610" s="92">
        <v>21.165001</v>
      </c>
      <c r="E1610" s="92">
        <v>12.8729</v>
      </c>
      <c r="F1610" s="139">
        <f t="shared" si="385"/>
        <v>-7.1491341286854526E-3</v>
      </c>
      <c r="G1610" s="140">
        <f t="shared" si="385"/>
        <v>-8.2164418513375193E-3</v>
      </c>
      <c r="H1610" s="140">
        <f t="shared" si="385"/>
        <v>4.1560176805537363E-3</v>
      </c>
      <c r="I1610" s="141">
        <f t="shared" si="400"/>
        <v>21.246909244559543</v>
      </c>
      <c r="J1610" s="142">
        <f t="shared" si="394"/>
        <v>24.87462588685916</v>
      </c>
      <c r="K1610" s="142">
        <f t="shared" si="397"/>
        <v>19.539871948045896</v>
      </c>
      <c r="L1610" s="143">
        <f t="shared" si="395"/>
        <v>14872.83647119168</v>
      </c>
      <c r="M1610" s="137">
        <f t="shared" si="386"/>
        <v>-14924.775532115496</v>
      </c>
      <c r="N1610" s="137">
        <f t="shared" si="387"/>
        <v>29309.807922068845</v>
      </c>
      <c r="O1610" s="143">
        <f t="shared" si="399"/>
        <v>107.0935288083183</v>
      </c>
      <c r="P1610" s="137">
        <f t="shared" si="396"/>
        <v>-123.64446788450368</v>
      </c>
      <c r="Q1610" s="137">
        <f t="shared" si="388"/>
        <v>-121.30792206884507</v>
      </c>
      <c r="R1610" s="144">
        <f t="shared" si="389"/>
        <v>-137.85886114503046</v>
      </c>
      <c r="T1610" s="92">
        <f t="shared" si="398"/>
        <v>3.861003861003861E-4</v>
      </c>
      <c r="U1610" s="92">
        <f>SUM($T$13:T1610)</f>
        <v>0.61698841698841911</v>
      </c>
      <c r="V1610" s="92">
        <f t="shared" si="390"/>
        <v>1003</v>
      </c>
      <c r="W1610" s="92">
        <v>29.28375684166167</v>
      </c>
      <c r="Y1610" s="92">
        <f t="shared" si="391"/>
        <v>2553</v>
      </c>
      <c r="Z1610" s="92">
        <v>28.797011025357278</v>
      </c>
      <c r="AB1610" s="92">
        <f t="shared" si="392"/>
        <v>1241</v>
      </c>
      <c r="AC1610" s="92">
        <v>55.083467662669136</v>
      </c>
      <c r="AE1610" s="92">
        <f t="shared" si="393"/>
        <v>1895</v>
      </c>
      <c r="AF1610" s="92">
        <v>64.328123358433004</v>
      </c>
    </row>
    <row r="1611" spans="1:32">
      <c r="A1611" s="93">
        <v>1599</v>
      </c>
      <c r="B1611" s="130">
        <v>41620</v>
      </c>
      <c r="C1611" s="92">
        <v>17.956199999999999</v>
      </c>
      <c r="D1611" s="92">
        <v>21.327998999999998</v>
      </c>
      <c r="E1611" s="92">
        <v>12.9604</v>
      </c>
      <c r="F1611" s="139">
        <f t="shared" si="385"/>
        <v>-7.5739855871509443E-3</v>
      </c>
      <c r="G1611" s="140">
        <f t="shared" si="385"/>
        <v>-7.6424422187940655E-3</v>
      </c>
      <c r="H1611" s="140">
        <f t="shared" si="385"/>
        <v>-6.7513348353446245E-3</v>
      </c>
      <c r="I1611" s="141">
        <f t="shared" si="400"/>
        <v>21.237817465833526</v>
      </c>
      <c r="J1611" s="142">
        <f t="shared" si="394"/>
        <v>24.88902219944309</v>
      </c>
      <c r="K1611" s="142">
        <f t="shared" si="397"/>
        <v>19.327625775439028</v>
      </c>
      <c r="L1611" s="143">
        <f t="shared" si="395"/>
        <v>14866.472226083468</v>
      </c>
      <c r="M1611" s="137">
        <f t="shared" si="386"/>
        <v>-14933.413319665855</v>
      </c>
      <c r="N1611" s="137">
        <f t="shared" si="387"/>
        <v>28991.43866315854</v>
      </c>
      <c r="O1611" s="143">
        <f t="shared" si="399"/>
        <v>113.45777391653064</v>
      </c>
      <c r="P1611" s="137">
        <f t="shared" si="396"/>
        <v>-115.00668033414513</v>
      </c>
      <c r="Q1611" s="137">
        <f t="shared" si="388"/>
        <v>197.06133684145971</v>
      </c>
      <c r="R1611" s="144">
        <f t="shared" si="389"/>
        <v>195.51243042384522</v>
      </c>
      <c r="T1611" s="92">
        <f t="shared" si="398"/>
        <v>3.861003861003861E-4</v>
      </c>
      <c r="U1611" s="92">
        <f>SUM($T$13:T1611)</f>
        <v>0.61737451737451954</v>
      </c>
      <c r="V1611" s="92">
        <f t="shared" si="390"/>
        <v>1666</v>
      </c>
      <c r="W1611" s="92">
        <v>29.320331821216314</v>
      </c>
      <c r="Y1611" s="92">
        <f t="shared" si="391"/>
        <v>1290</v>
      </c>
      <c r="Z1611" s="92">
        <v>28.859804721312685</v>
      </c>
      <c r="AB1611" s="92">
        <f t="shared" si="392"/>
        <v>2104</v>
      </c>
      <c r="AC1611" s="92">
        <v>55.204844693387713</v>
      </c>
      <c r="AE1611" s="92">
        <f t="shared" si="393"/>
        <v>2342</v>
      </c>
      <c r="AF1611" s="92">
        <v>64.52392842170957</v>
      </c>
    </row>
    <row r="1612" spans="1:32">
      <c r="A1612" s="93">
        <v>1600</v>
      </c>
      <c r="B1612" s="130">
        <v>41619</v>
      </c>
      <c r="C1612" s="92">
        <v>17.681899999999999</v>
      </c>
      <c r="D1612" s="92">
        <v>21.139799</v>
      </c>
      <c r="E1612" s="92">
        <v>13.0204</v>
      </c>
      <c r="F1612" s="139">
        <f t="shared" si="385"/>
        <v>1.5513038757147157E-2</v>
      </c>
      <c r="G1612" s="140">
        <f t="shared" si="385"/>
        <v>8.9026390459057136E-3</v>
      </c>
      <c r="H1612" s="140">
        <f t="shared" si="385"/>
        <v>-4.6081533593438362E-3</v>
      </c>
      <c r="I1612" s="141">
        <f t="shared" si="400"/>
        <v>21.731877478099072</v>
      </c>
      <c r="J1612" s="142">
        <f t="shared" si="394"/>
        <v>25.303984419118649</v>
      </c>
      <c r="K1612" s="142">
        <f t="shared" si="397"/>
        <v>19.369329943780528</v>
      </c>
      <c r="L1612" s="143">
        <f t="shared" si="395"/>
        <v>15212.314234669351</v>
      </c>
      <c r="M1612" s="137">
        <f t="shared" si="386"/>
        <v>-15182.390651471189</v>
      </c>
      <c r="N1612" s="137">
        <f t="shared" si="387"/>
        <v>29053.994915670792</v>
      </c>
      <c r="O1612" s="143">
        <f t="shared" si="399"/>
        <v>-232.38423466935274</v>
      </c>
      <c r="P1612" s="137">
        <f t="shared" si="396"/>
        <v>133.97065147118883</v>
      </c>
      <c r="Q1612" s="137">
        <f t="shared" si="388"/>
        <v>134.50508432920833</v>
      </c>
      <c r="R1612" s="144">
        <f t="shared" si="389"/>
        <v>36.091501131044424</v>
      </c>
      <c r="T1612" s="92">
        <f t="shared" si="398"/>
        <v>3.861003861003861E-4</v>
      </c>
      <c r="U1612" s="92">
        <f>SUM($T$13:T1612)</f>
        <v>0.61776061776061997</v>
      </c>
      <c r="V1612" s="92">
        <f t="shared" si="390"/>
        <v>226</v>
      </c>
      <c r="W1612" s="92">
        <v>29.340176734696797</v>
      </c>
      <c r="Y1612" s="92">
        <f t="shared" si="391"/>
        <v>1089</v>
      </c>
      <c r="Z1612" s="92">
        <v>28.884815023435294</v>
      </c>
      <c r="AB1612" s="92">
        <f t="shared" si="392"/>
        <v>278</v>
      </c>
      <c r="AC1612" s="92">
        <v>55.316857400455774</v>
      </c>
      <c r="AE1612" s="92">
        <f t="shared" si="393"/>
        <v>67</v>
      </c>
      <c r="AF1612" s="92">
        <v>64.573510232554327</v>
      </c>
    </row>
    <row r="1613" spans="1:32">
      <c r="A1613" s="93">
        <v>1601</v>
      </c>
      <c r="B1613" s="130">
        <v>41618</v>
      </c>
      <c r="C1613" s="92">
        <v>17.645499999999998</v>
      </c>
      <c r="D1613" s="92">
        <v>21.092699</v>
      </c>
      <c r="E1613" s="92">
        <v>12.849299999999999</v>
      </c>
      <c r="F1613" s="139">
        <f t="shared" si="385"/>
        <v>2.0628488849847582E-3</v>
      </c>
      <c r="G1613" s="140">
        <f t="shared" si="385"/>
        <v>2.2330001485348916E-3</v>
      </c>
      <c r="H1613" s="140">
        <f t="shared" si="385"/>
        <v>1.3315900477068876E-2</v>
      </c>
      <c r="I1613" s="141">
        <f t="shared" si="400"/>
        <v>21.444044759853785</v>
      </c>
      <c r="J1613" s="142">
        <f t="shared" si="394"/>
        <v>25.136705206825358</v>
      </c>
      <c r="K1613" s="142">
        <f t="shared" si="397"/>
        <v>19.718114107383283</v>
      </c>
      <c r="L1613" s="143">
        <f t="shared" si="395"/>
        <v>15010.831331897649</v>
      </c>
      <c r="M1613" s="137">
        <f t="shared" si="386"/>
        <v>-15082.023124095214</v>
      </c>
      <c r="N1613" s="137">
        <f t="shared" si="387"/>
        <v>29577.171161074923</v>
      </c>
      <c r="O1613" s="143">
        <f t="shared" si="399"/>
        <v>-30.90133189765038</v>
      </c>
      <c r="P1613" s="137">
        <f t="shared" si="396"/>
        <v>33.603124095214298</v>
      </c>
      <c r="Q1613" s="137">
        <f t="shared" si="388"/>
        <v>-388.67116107492257</v>
      </c>
      <c r="R1613" s="144">
        <f t="shared" si="389"/>
        <v>-385.96936887735865</v>
      </c>
      <c r="T1613" s="92">
        <f t="shared" si="398"/>
        <v>3.861003861003861E-4</v>
      </c>
      <c r="U1613" s="92">
        <f>SUM($T$13:T1613)</f>
        <v>0.6181467181467204</v>
      </c>
      <c r="V1613" s="92">
        <f t="shared" si="390"/>
        <v>2028</v>
      </c>
      <c r="W1613" s="92">
        <v>29.359730224232408</v>
      </c>
      <c r="Y1613" s="92">
        <f t="shared" si="391"/>
        <v>1044</v>
      </c>
      <c r="Z1613" s="92">
        <v>28.906662178369515</v>
      </c>
      <c r="AB1613" s="92">
        <f t="shared" si="392"/>
        <v>533</v>
      </c>
      <c r="AC1613" s="92">
        <v>55.413397311644076</v>
      </c>
      <c r="AE1613" s="92">
        <f t="shared" si="393"/>
        <v>1055</v>
      </c>
      <c r="AF1613" s="92">
        <v>64.584128346768921</v>
      </c>
    </row>
    <row r="1614" spans="1:32">
      <c r="A1614" s="93">
        <v>1602</v>
      </c>
      <c r="B1614" s="130">
        <v>41617</v>
      </c>
      <c r="C1614" s="92">
        <v>17.691199999999998</v>
      </c>
      <c r="D1614" s="92">
        <v>21.076499999999999</v>
      </c>
      <c r="E1614" s="92">
        <v>12.8375</v>
      </c>
      <c r="F1614" s="139">
        <f t="shared" ref="F1614:H1677" si="401">C1613/C1614-1</f>
        <v>-2.5832052093696101E-3</v>
      </c>
      <c r="G1614" s="140">
        <f t="shared" si="401"/>
        <v>7.6858112115396615E-4</v>
      </c>
      <c r="H1614" s="140">
        <f t="shared" si="401"/>
        <v>9.1918208373908961E-4</v>
      </c>
      <c r="I1614" s="141">
        <f t="shared" si="400"/>
        <v>21.344619666840011</v>
      </c>
      <c r="J1614" s="142">
        <f t="shared" si="394"/>
        <v>25.099976552525327</v>
      </c>
      <c r="K1614" s="142">
        <f t="shared" si="397"/>
        <v>19.476886364167477</v>
      </c>
      <c r="L1614" s="143">
        <f t="shared" si="395"/>
        <v>14941.233766788007</v>
      </c>
      <c r="M1614" s="137">
        <f t="shared" ref="M1614:M1677" si="402">$C$5*J1614</f>
        <v>-15059.985931515195</v>
      </c>
      <c r="N1614" s="137">
        <f t="shared" ref="N1614:N1677" si="403">$C$6*K1614</f>
        <v>29215.329546251214</v>
      </c>
      <c r="O1614" s="143">
        <f t="shared" si="399"/>
        <v>38.696233211991057</v>
      </c>
      <c r="P1614" s="137">
        <f t="shared" si="396"/>
        <v>11.565931515195189</v>
      </c>
      <c r="Q1614" s="137">
        <f t="shared" ref="Q1614:Q1677" si="404">$N$13-N1614</f>
        <v>-26.829546251214197</v>
      </c>
      <c r="R1614" s="144">
        <f t="shared" ref="R1614:R1677" si="405">O1614+P1614+Q1614</f>
        <v>23.432618475972049</v>
      </c>
      <c r="T1614" s="92">
        <f t="shared" si="398"/>
        <v>3.861003861003861E-4</v>
      </c>
      <c r="U1614" s="92">
        <f>SUM($T$13:T1614)</f>
        <v>0.61853281853282083</v>
      </c>
      <c r="V1614" s="92">
        <f t="shared" ref="V1614:V1677" si="406">MATCH(W1614,$O$13:$O$2603,0)</f>
        <v>194</v>
      </c>
      <c r="W1614" s="92">
        <v>29.499250277804094</v>
      </c>
      <c r="Y1614" s="92">
        <f t="shared" ref="Y1614:Y1677" si="407">MATCH(Z1614,$P$13:$P$2603,0)</f>
        <v>605</v>
      </c>
      <c r="Z1614" s="92">
        <v>29.058976220758268</v>
      </c>
      <c r="AB1614" s="92">
        <f t="shared" ref="AB1614:AB1677" si="408">MATCH(AC1614,$Q$13:$Q$2603,0)</f>
        <v>1635</v>
      </c>
      <c r="AC1614" s="92">
        <v>55.744853875479748</v>
      </c>
      <c r="AE1614" s="92">
        <f t="shared" ref="AE1614:AE1677" si="409">MATCH(AF1614,$R$13:$R$2603,0)</f>
        <v>1193</v>
      </c>
      <c r="AF1614" s="92">
        <v>64.625452113374195</v>
      </c>
    </row>
    <row r="1615" spans="1:32">
      <c r="A1615" s="93">
        <v>1603</v>
      </c>
      <c r="B1615" s="130">
        <v>41614</v>
      </c>
      <c r="C1615" s="92">
        <v>17.873100000000001</v>
      </c>
      <c r="D1615" s="92">
        <v>21.351101</v>
      </c>
      <c r="E1615" s="92">
        <v>12.923299999999999</v>
      </c>
      <c r="F1615" s="139">
        <f t="shared" si="401"/>
        <v>-1.0177305559751937E-2</v>
      </c>
      <c r="G1615" s="140">
        <f t="shared" si="401"/>
        <v>-1.2861210295431635E-2</v>
      </c>
      <c r="H1615" s="140">
        <f t="shared" si="401"/>
        <v>-6.6391711095462602E-3</v>
      </c>
      <c r="I1615" s="141">
        <f t="shared" si="400"/>
        <v>21.182106678751865</v>
      </c>
      <c r="J1615" s="142">
        <f t="shared" ref="J1615:J1678" si="410">$D$13*(1+G1615)</f>
        <v>24.758131842943367</v>
      </c>
      <c r="K1615" s="142">
        <f t="shared" si="397"/>
        <v>19.329808369379339</v>
      </c>
      <c r="L1615" s="143">
        <f t="shared" ref="L1615:L1678" si="411">$C$4*I1615</f>
        <v>14827.474675126305</v>
      </c>
      <c r="M1615" s="137">
        <f t="shared" si="402"/>
        <v>-14854.87910576602</v>
      </c>
      <c r="N1615" s="137">
        <f t="shared" si="403"/>
        <v>28994.71255406901</v>
      </c>
      <c r="O1615" s="143">
        <f t="shared" si="399"/>
        <v>152.45532487369383</v>
      </c>
      <c r="P1615" s="137">
        <f t="shared" ref="P1615:P1678" si="412">$M$13-M1615</f>
        <v>-193.54089423398</v>
      </c>
      <c r="Q1615" s="137">
        <f t="shared" si="404"/>
        <v>193.78744593098963</v>
      </c>
      <c r="R1615" s="144">
        <f t="shared" si="405"/>
        <v>152.70187657070346</v>
      </c>
      <c r="T1615" s="92">
        <f t="shared" si="398"/>
        <v>3.861003861003861E-4</v>
      </c>
      <c r="U1615" s="92">
        <f>SUM($T$13:T1615)</f>
        <v>0.61891891891892126</v>
      </c>
      <c r="V1615" s="92">
        <f t="shared" si="406"/>
        <v>1673</v>
      </c>
      <c r="W1615" s="92">
        <v>29.595889915422958</v>
      </c>
      <c r="Y1615" s="92">
        <f t="shared" si="407"/>
        <v>1577</v>
      </c>
      <c r="Z1615" s="92">
        <v>29.200150519945964</v>
      </c>
      <c r="AB1615" s="92">
        <f t="shared" si="408"/>
        <v>1864</v>
      </c>
      <c r="AC1615" s="92">
        <v>55.796307376698678</v>
      </c>
      <c r="AE1615" s="92">
        <f t="shared" si="409"/>
        <v>2345</v>
      </c>
      <c r="AF1615" s="92">
        <v>64.681141737806684</v>
      </c>
    </row>
    <row r="1616" spans="1:32">
      <c r="A1616" s="93">
        <v>1604</v>
      </c>
      <c r="B1616" s="130">
        <v>41613</v>
      </c>
      <c r="C1616" s="92">
        <v>17.710100000000001</v>
      </c>
      <c r="D1616" s="92">
        <v>21.3535</v>
      </c>
      <c r="E1616" s="92">
        <v>13.085800000000001</v>
      </c>
      <c r="F1616" s="139">
        <f t="shared" si="401"/>
        <v>9.2037876691830611E-3</v>
      </c>
      <c r="G1616" s="140">
        <f t="shared" si="401"/>
        <v>-1.1234692205031038E-4</v>
      </c>
      <c r="H1616" s="140">
        <f t="shared" si="401"/>
        <v>-1.2418040929862983E-2</v>
      </c>
      <c r="I1616" s="141">
        <f t="shared" si="400"/>
        <v>21.59686013574175</v>
      </c>
      <c r="J1616" s="142">
        <f t="shared" si="410"/>
        <v>25.077882260552133</v>
      </c>
      <c r="K1616" s="142">
        <f t="shared" ref="K1616:K1679" si="413">$E$13*(1+H1616)</f>
        <v>19.217357341545796</v>
      </c>
      <c r="L1616" s="143">
        <f t="shared" si="411"/>
        <v>15117.802095019224</v>
      </c>
      <c r="M1616" s="137">
        <f t="shared" si="402"/>
        <v>-15046.72935633128</v>
      </c>
      <c r="N1616" s="137">
        <f t="shared" si="403"/>
        <v>28826.036012318695</v>
      </c>
      <c r="O1616" s="143">
        <f t="shared" si="399"/>
        <v>-137.87209501922553</v>
      </c>
      <c r="P1616" s="137">
        <f t="shared" si="412"/>
        <v>-1.6906436687204405</v>
      </c>
      <c r="Q1616" s="137">
        <f t="shared" si="404"/>
        <v>362.4639876813053</v>
      </c>
      <c r="R1616" s="144">
        <f t="shared" si="405"/>
        <v>222.90124899335933</v>
      </c>
      <c r="T1616" s="92">
        <f t="shared" ref="T1616:T1679" si="414">T1615</f>
        <v>3.861003861003861E-4</v>
      </c>
      <c r="U1616" s="92">
        <f>SUM($T$13:T1616)</f>
        <v>0.61930501930502169</v>
      </c>
      <c r="V1616" s="92">
        <f t="shared" si="406"/>
        <v>1902</v>
      </c>
      <c r="W1616" s="92">
        <v>29.667691849263065</v>
      </c>
      <c r="Y1616" s="92">
        <f t="shared" si="407"/>
        <v>2011</v>
      </c>
      <c r="Z1616" s="92">
        <v>29.316191657471791</v>
      </c>
      <c r="AB1616" s="92">
        <f t="shared" si="408"/>
        <v>423</v>
      </c>
      <c r="AC1616" s="92">
        <v>55.819737587415148</v>
      </c>
      <c r="AE1616" s="92">
        <f t="shared" si="409"/>
        <v>1176</v>
      </c>
      <c r="AF1616" s="92">
        <v>64.817042751396002</v>
      </c>
    </row>
    <row r="1617" spans="1:32">
      <c r="A1617" s="93">
        <v>1605</v>
      </c>
      <c r="B1617" s="130">
        <v>41612</v>
      </c>
      <c r="C1617" s="92">
        <v>17.801300000000001</v>
      </c>
      <c r="D1617" s="92">
        <v>21.464099999999998</v>
      </c>
      <c r="E1617" s="92">
        <v>13.0421</v>
      </c>
      <c r="F1617" s="139">
        <f t="shared" si="401"/>
        <v>-5.1232213377675473E-3</v>
      </c>
      <c r="G1617" s="140">
        <f t="shared" si="401"/>
        <v>-5.152790007500796E-3</v>
      </c>
      <c r="H1617" s="140">
        <f t="shared" si="401"/>
        <v>3.3506873893009992E-3</v>
      </c>
      <c r="I1617" s="141">
        <f t="shared" si="400"/>
        <v>21.290263575693906</v>
      </c>
      <c r="J1617" s="142">
        <f t="shared" si="410"/>
        <v>24.951464419658876</v>
      </c>
      <c r="K1617" s="142">
        <f t="shared" si="413"/>
        <v>19.524201025908408</v>
      </c>
      <c r="L1617" s="143">
        <f t="shared" si="411"/>
        <v>14903.184502985734</v>
      </c>
      <c r="M1617" s="137">
        <f t="shared" si="402"/>
        <v>-14970.878651795325</v>
      </c>
      <c r="N1617" s="137">
        <f t="shared" si="403"/>
        <v>29286.301538862612</v>
      </c>
      <c r="O1617" s="143">
        <f t="shared" ref="O1617:O1680" si="415">$L$13-L1617</f>
        <v>76.745497014264402</v>
      </c>
      <c r="P1617" s="137">
        <f t="shared" si="412"/>
        <v>-77.54134820467516</v>
      </c>
      <c r="Q1617" s="137">
        <f t="shared" si="404"/>
        <v>-97.801538862611778</v>
      </c>
      <c r="R1617" s="144">
        <f t="shared" si="405"/>
        <v>-98.597390053022536</v>
      </c>
      <c r="T1617" s="92">
        <f t="shared" si="414"/>
        <v>3.861003861003861E-4</v>
      </c>
      <c r="U1617" s="92">
        <f>SUM($T$13:T1617)</f>
        <v>0.61969111969112212</v>
      </c>
      <c r="V1617" s="92">
        <f t="shared" si="406"/>
        <v>1481</v>
      </c>
      <c r="W1617" s="92">
        <v>29.683834458881392</v>
      </c>
      <c r="Y1617" s="92">
        <f t="shared" si="407"/>
        <v>1856</v>
      </c>
      <c r="Z1617" s="92">
        <v>29.924591133960348</v>
      </c>
      <c r="AB1617" s="92">
        <f t="shared" si="408"/>
        <v>1101</v>
      </c>
      <c r="AC1617" s="92">
        <v>55.92033768822148</v>
      </c>
      <c r="AE1617" s="92">
        <f t="shared" si="409"/>
        <v>1166</v>
      </c>
      <c r="AF1617" s="92">
        <v>65.250175957249667</v>
      </c>
    </row>
    <row r="1618" spans="1:32">
      <c r="A1618" s="93">
        <v>1606</v>
      </c>
      <c r="B1618" s="130">
        <v>41611</v>
      </c>
      <c r="C1618" s="92">
        <v>17.874099999999999</v>
      </c>
      <c r="D1618" s="92">
        <v>21.596001000000001</v>
      </c>
      <c r="E1618" s="92">
        <v>13.1008</v>
      </c>
      <c r="F1618" s="139">
        <f t="shared" si="401"/>
        <v>-4.0729323434465226E-3</v>
      </c>
      <c r="G1618" s="140">
        <f t="shared" si="401"/>
        <v>-6.1076585428943009E-3</v>
      </c>
      <c r="H1618" s="140">
        <f t="shared" si="401"/>
        <v>-4.4806424035173098E-3</v>
      </c>
      <c r="I1618" s="141">
        <f t="shared" si="400"/>
        <v>21.312739655143478</v>
      </c>
      <c r="J1618" s="142">
        <f t="shared" si="410"/>
        <v>24.927515648383231</v>
      </c>
      <c r="K1618" s="142">
        <f t="shared" si="413"/>
        <v>19.371811179469955</v>
      </c>
      <c r="L1618" s="143">
        <f t="shared" si="411"/>
        <v>14918.917758600435</v>
      </c>
      <c r="M1618" s="137">
        <f t="shared" si="402"/>
        <v>-14956.509389029939</v>
      </c>
      <c r="N1618" s="137">
        <f t="shared" si="403"/>
        <v>29057.716769204933</v>
      </c>
      <c r="O1618" s="143">
        <f t="shared" si="415"/>
        <v>61.012241399563209</v>
      </c>
      <c r="P1618" s="137">
        <f t="shared" si="412"/>
        <v>-91.910610970060588</v>
      </c>
      <c r="Q1618" s="137">
        <f t="shared" si="404"/>
        <v>130.78323079506663</v>
      </c>
      <c r="R1618" s="144">
        <f t="shared" si="405"/>
        <v>99.884861224569249</v>
      </c>
      <c r="T1618" s="92">
        <f t="shared" si="414"/>
        <v>3.861003861003861E-4</v>
      </c>
      <c r="U1618" s="92">
        <f>SUM($T$13:T1618)</f>
        <v>0.62007722007722255</v>
      </c>
      <c r="V1618" s="92">
        <f t="shared" si="406"/>
        <v>1903</v>
      </c>
      <c r="W1618" s="92">
        <v>29.698869930911314</v>
      </c>
      <c r="Y1618" s="92">
        <f t="shared" si="407"/>
        <v>1368</v>
      </c>
      <c r="Z1618" s="92">
        <v>29.975955655461803</v>
      </c>
      <c r="AB1618" s="92">
        <f t="shared" si="408"/>
        <v>1955</v>
      </c>
      <c r="AC1618" s="92">
        <v>55.932571822089812</v>
      </c>
      <c r="AE1618" s="92">
        <f t="shared" si="409"/>
        <v>774</v>
      </c>
      <c r="AF1618" s="92">
        <v>65.479403052813723</v>
      </c>
    </row>
    <row r="1619" spans="1:32">
      <c r="A1619" s="93">
        <v>1607</v>
      </c>
      <c r="B1619" s="130">
        <v>41610</v>
      </c>
      <c r="C1619" s="92">
        <v>17.835198999999999</v>
      </c>
      <c r="D1619" s="92">
        <v>21.504801</v>
      </c>
      <c r="E1619" s="92">
        <v>13.2006</v>
      </c>
      <c r="F1619" s="139">
        <f t="shared" si="401"/>
        <v>2.1811363024319963E-3</v>
      </c>
      <c r="G1619" s="140">
        <f t="shared" si="401"/>
        <v>4.2409134592782394E-3</v>
      </c>
      <c r="H1619" s="140">
        <f t="shared" si="401"/>
        <v>-7.5602624123145556E-3</v>
      </c>
      <c r="I1619" s="141">
        <f t="shared" ref="I1619:I1682" si="416">$C$13*(1+F1619)</f>
        <v>21.446576098758413</v>
      </c>
      <c r="J1619" s="142">
        <f t="shared" si="410"/>
        <v>25.18706507819812</v>
      </c>
      <c r="K1619" s="142">
        <f t="shared" si="413"/>
        <v>19.31188485371877</v>
      </c>
      <c r="L1619" s="143">
        <f t="shared" si="411"/>
        <v>15012.60326913089</v>
      </c>
      <c r="M1619" s="137">
        <f t="shared" si="402"/>
        <v>-15112.239046918872</v>
      </c>
      <c r="N1619" s="137">
        <f t="shared" si="403"/>
        <v>28967.827280578153</v>
      </c>
      <c r="O1619" s="143">
        <f t="shared" si="415"/>
        <v>-32.67326913089164</v>
      </c>
      <c r="P1619" s="137">
        <f t="shared" si="412"/>
        <v>63.819046918872118</v>
      </c>
      <c r="Q1619" s="137">
        <f t="shared" si="404"/>
        <v>220.67271942184743</v>
      </c>
      <c r="R1619" s="144">
        <f t="shared" si="405"/>
        <v>251.81849720982791</v>
      </c>
      <c r="T1619" s="92">
        <f t="shared" si="414"/>
        <v>3.861003861003861E-4</v>
      </c>
      <c r="U1619" s="92">
        <f>SUM($T$13:T1619)</f>
        <v>0.62046332046332298</v>
      </c>
      <c r="V1619" s="92">
        <f t="shared" si="406"/>
        <v>1131</v>
      </c>
      <c r="W1619" s="92">
        <v>30.373204482317306</v>
      </c>
      <c r="Y1619" s="92">
        <f t="shared" si="407"/>
        <v>2052</v>
      </c>
      <c r="Z1619" s="92">
        <v>30.049513199881403</v>
      </c>
      <c r="AB1619" s="92">
        <f t="shared" si="408"/>
        <v>2343</v>
      </c>
      <c r="AC1619" s="92">
        <v>55.95861465366761</v>
      </c>
      <c r="AE1619" s="92">
        <f t="shared" si="409"/>
        <v>1030</v>
      </c>
      <c r="AF1619" s="92">
        <v>65.599302261947741</v>
      </c>
    </row>
    <row r="1620" spans="1:32">
      <c r="A1620" s="93">
        <v>1608</v>
      </c>
      <c r="B1620" s="130">
        <v>41607</v>
      </c>
      <c r="C1620" s="92">
        <v>17.767199999999999</v>
      </c>
      <c r="D1620" s="92">
        <v>21.34</v>
      </c>
      <c r="E1620" s="92">
        <v>13.0992</v>
      </c>
      <c r="F1620" s="139">
        <f t="shared" si="401"/>
        <v>3.8272209464631501E-3</v>
      </c>
      <c r="G1620" s="140">
        <f t="shared" si="401"/>
        <v>7.7226335520150791E-3</v>
      </c>
      <c r="H1620" s="140">
        <f t="shared" si="401"/>
        <v>7.7409307438622843E-3</v>
      </c>
      <c r="I1620" s="141">
        <f t="shared" si="416"/>
        <v>21.481802145532214</v>
      </c>
      <c r="J1620" s="142">
        <f t="shared" si="410"/>
        <v>25.274389055328026</v>
      </c>
      <c r="K1620" s="142">
        <f t="shared" si="413"/>
        <v>19.609630771344815</v>
      </c>
      <c r="L1620" s="143">
        <f t="shared" si="411"/>
        <v>15037.26150187255</v>
      </c>
      <c r="M1620" s="137">
        <f t="shared" si="402"/>
        <v>-15164.633433196816</v>
      </c>
      <c r="N1620" s="137">
        <f t="shared" si="403"/>
        <v>29414.446157017221</v>
      </c>
      <c r="O1620" s="143">
        <f t="shared" si="415"/>
        <v>-57.331501872551598</v>
      </c>
      <c r="P1620" s="137">
        <f t="shared" si="412"/>
        <v>116.21343319681546</v>
      </c>
      <c r="Q1620" s="137">
        <f t="shared" si="404"/>
        <v>-225.94615701722068</v>
      </c>
      <c r="R1620" s="144">
        <f t="shared" si="405"/>
        <v>-167.06422569295682</v>
      </c>
      <c r="T1620" s="92">
        <f t="shared" si="414"/>
        <v>3.861003861003861E-4</v>
      </c>
      <c r="U1620" s="92">
        <f>SUM($T$13:T1620)</f>
        <v>0.62084942084942341</v>
      </c>
      <c r="V1620" s="92">
        <f t="shared" si="406"/>
        <v>137</v>
      </c>
      <c r="W1620" s="92">
        <v>30.667234617012582</v>
      </c>
      <c r="Y1620" s="92">
        <f t="shared" si="407"/>
        <v>675</v>
      </c>
      <c r="Z1620" s="92">
        <v>30.521642550233082</v>
      </c>
      <c r="AB1620" s="92">
        <f t="shared" si="408"/>
        <v>2588</v>
      </c>
      <c r="AC1620" s="92">
        <v>56.127343078245758</v>
      </c>
      <c r="AE1620" s="92">
        <f t="shared" si="409"/>
        <v>1500</v>
      </c>
      <c r="AF1620" s="92">
        <v>65.705876351024926</v>
      </c>
    </row>
    <row r="1621" spans="1:32">
      <c r="A1621" s="93">
        <v>1609</v>
      </c>
      <c r="B1621" s="130">
        <v>41606</v>
      </c>
      <c r="C1621" s="92">
        <v>17.799900000000001</v>
      </c>
      <c r="D1621" s="92">
        <v>21.354700000000001</v>
      </c>
      <c r="E1621" s="92">
        <v>13.0609</v>
      </c>
      <c r="F1621" s="139">
        <f t="shared" si="401"/>
        <v>-1.8370889724100836E-3</v>
      </c>
      <c r="G1621" s="140">
        <f t="shared" si="401"/>
        <v>-6.8837305136582039E-4</v>
      </c>
      <c r="H1621" s="140">
        <f t="shared" si="401"/>
        <v>2.9324166022248743E-3</v>
      </c>
      <c r="I1621" s="141">
        <f t="shared" si="416"/>
        <v>21.360586479699322</v>
      </c>
      <c r="J1621" s="142">
        <f t="shared" si="410"/>
        <v>25.06343512201061</v>
      </c>
      <c r="K1621" s="142">
        <f t="shared" si="413"/>
        <v>19.516061894662695</v>
      </c>
      <c r="L1621" s="143">
        <f t="shared" si="411"/>
        <v>14952.410535789526</v>
      </c>
      <c r="M1621" s="137">
        <f t="shared" si="402"/>
        <v>-15038.061073206365</v>
      </c>
      <c r="N1621" s="137">
        <f t="shared" si="403"/>
        <v>29274.092841994043</v>
      </c>
      <c r="O1621" s="143">
        <f t="shared" si="415"/>
        <v>27.519464210472506</v>
      </c>
      <c r="P1621" s="137">
        <f t="shared" si="412"/>
        <v>-10.358926793634964</v>
      </c>
      <c r="Q1621" s="137">
        <f t="shared" si="404"/>
        <v>-85.592841994042828</v>
      </c>
      <c r="R1621" s="144">
        <f t="shared" si="405"/>
        <v>-68.432304577205286</v>
      </c>
      <c r="T1621" s="92">
        <f t="shared" si="414"/>
        <v>3.861003861003861E-4</v>
      </c>
      <c r="U1621" s="92">
        <f>SUM($T$13:T1621)</f>
        <v>0.62123552123552384</v>
      </c>
      <c r="V1621" s="92">
        <f t="shared" si="406"/>
        <v>1614</v>
      </c>
      <c r="W1621" s="92">
        <v>31.024229727576312</v>
      </c>
      <c r="Y1621" s="92">
        <f t="shared" si="407"/>
        <v>957</v>
      </c>
      <c r="Z1621" s="92">
        <v>30.620236949171158</v>
      </c>
      <c r="AB1621" s="92">
        <f t="shared" si="408"/>
        <v>670</v>
      </c>
      <c r="AC1621" s="92">
        <v>56.433908994447847</v>
      </c>
      <c r="AE1621" s="92">
        <f t="shared" si="409"/>
        <v>1523</v>
      </c>
      <c r="AF1621" s="92">
        <v>65.781687126964243</v>
      </c>
    </row>
    <row r="1622" spans="1:32">
      <c r="A1622" s="93">
        <v>1610</v>
      </c>
      <c r="B1622" s="130">
        <v>41605</v>
      </c>
      <c r="C1622" s="92">
        <v>17.712199999999999</v>
      </c>
      <c r="D1622" s="92">
        <v>21.158999999999999</v>
      </c>
      <c r="E1622" s="92">
        <v>13.115</v>
      </c>
      <c r="F1622" s="139">
        <f t="shared" si="401"/>
        <v>4.9513894377888334E-3</v>
      </c>
      <c r="G1622" s="140">
        <f t="shared" si="401"/>
        <v>9.2490193298360168E-3</v>
      </c>
      <c r="H1622" s="140">
        <f t="shared" si="401"/>
        <v>-4.1250476553564841E-3</v>
      </c>
      <c r="I1622" s="141">
        <f t="shared" si="416"/>
        <v>21.505859238829736</v>
      </c>
      <c r="J1622" s="142">
        <f t="shared" si="410"/>
        <v>25.312671879105817</v>
      </c>
      <c r="K1622" s="142">
        <f t="shared" si="413"/>
        <v>19.378730697674417</v>
      </c>
      <c r="L1622" s="143">
        <f t="shared" si="411"/>
        <v>15054.101467180815</v>
      </c>
      <c r="M1622" s="137">
        <f t="shared" si="402"/>
        <v>-15187.60312746349</v>
      </c>
      <c r="N1622" s="137">
        <f t="shared" si="403"/>
        <v>29068.096046511626</v>
      </c>
      <c r="O1622" s="143">
        <f t="shared" si="415"/>
        <v>-74.171467180816762</v>
      </c>
      <c r="P1622" s="137">
        <f t="shared" si="412"/>
        <v>139.18312746348965</v>
      </c>
      <c r="Q1622" s="137">
        <f t="shared" si="404"/>
        <v>120.4039534883741</v>
      </c>
      <c r="R1622" s="144">
        <f t="shared" si="405"/>
        <v>185.41561377104699</v>
      </c>
      <c r="T1622" s="92">
        <f t="shared" si="414"/>
        <v>3.861003861003861E-4</v>
      </c>
      <c r="U1622" s="92">
        <f>SUM($T$13:T1622)</f>
        <v>0.62162162162162427</v>
      </c>
      <c r="V1622" s="92">
        <f t="shared" si="406"/>
        <v>1971</v>
      </c>
      <c r="W1622" s="92">
        <v>31.027571670570978</v>
      </c>
      <c r="Y1622" s="92">
        <f t="shared" si="407"/>
        <v>2263</v>
      </c>
      <c r="Z1622" s="92">
        <v>30.70545183250033</v>
      </c>
      <c r="AB1622" s="92">
        <f t="shared" si="408"/>
        <v>1383</v>
      </c>
      <c r="AC1622" s="92">
        <v>56.545867167435063</v>
      </c>
      <c r="AE1622" s="92">
        <f t="shared" si="409"/>
        <v>2030</v>
      </c>
      <c r="AF1622" s="92">
        <v>65.857348036288386</v>
      </c>
    </row>
    <row r="1623" spans="1:32">
      <c r="A1623" s="93">
        <v>1611</v>
      </c>
      <c r="B1623" s="130">
        <v>41604</v>
      </c>
      <c r="C1623" s="92">
        <v>17.639500000000002</v>
      </c>
      <c r="D1623" s="92">
        <v>21.076401000000001</v>
      </c>
      <c r="E1623" s="92">
        <v>13.0535</v>
      </c>
      <c r="F1623" s="139">
        <f t="shared" si="401"/>
        <v>4.1214320133788895E-3</v>
      </c>
      <c r="G1623" s="140">
        <f t="shared" si="401"/>
        <v>3.9190277315372946E-3</v>
      </c>
      <c r="H1623" s="140">
        <f t="shared" si="401"/>
        <v>4.7113800896312341E-3</v>
      </c>
      <c r="I1623" s="141">
        <f t="shared" si="416"/>
        <v>21.488098232943106</v>
      </c>
      <c r="J1623" s="142">
        <f t="shared" si="410"/>
        <v>25.178991958826369</v>
      </c>
      <c r="K1623" s="142">
        <f t="shared" si="413"/>
        <v>19.550678745164134</v>
      </c>
      <c r="L1623" s="143">
        <f t="shared" si="411"/>
        <v>15041.668763060174</v>
      </c>
      <c r="M1623" s="137">
        <f t="shared" si="402"/>
        <v>-15107.395175295822</v>
      </c>
      <c r="N1623" s="137">
        <f t="shared" si="403"/>
        <v>29326.0181177462</v>
      </c>
      <c r="O1623" s="143">
        <f t="shared" si="415"/>
        <v>-61.738763060175188</v>
      </c>
      <c r="P1623" s="137">
        <f t="shared" si="412"/>
        <v>58.975175295821828</v>
      </c>
      <c r="Q1623" s="137">
        <f t="shared" si="404"/>
        <v>-137.51811774620001</v>
      </c>
      <c r="R1623" s="144">
        <f t="shared" si="405"/>
        <v>-140.28170551055337</v>
      </c>
      <c r="T1623" s="92">
        <f t="shared" si="414"/>
        <v>3.861003861003861E-4</v>
      </c>
      <c r="U1623" s="92">
        <f>SUM($T$13:T1623)</f>
        <v>0.62200772200772469</v>
      </c>
      <c r="V1623" s="92">
        <f t="shared" si="406"/>
        <v>1293</v>
      </c>
      <c r="W1623" s="92">
        <v>31.073429457012026</v>
      </c>
      <c r="Y1623" s="92">
        <f t="shared" si="407"/>
        <v>816</v>
      </c>
      <c r="Z1623" s="92">
        <v>30.734099947279901</v>
      </c>
      <c r="AB1623" s="92">
        <f t="shared" si="408"/>
        <v>155</v>
      </c>
      <c r="AC1623" s="92">
        <v>56.586372293793829</v>
      </c>
      <c r="AE1623" s="92">
        <f t="shared" si="409"/>
        <v>47</v>
      </c>
      <c r="AF1623" s="92">
        <v>65.939577165334413</v>
      </c>
    </row>
    <row r="1624" spans="1:32">
      <c r="A1624" s="93">
        <v>1612</v>
      </c>
      <c r="B1624" s="130">
        <v>41603</v>
      </c>
      <c r="C1624" s="92">
        <v>17.605399999999999</v>
      </c>
      <c r="D1624" s="92">
        <v>21.090900000000001</v>
      </c>
      <c r="E1624" s="92">
        <v>13.0359</v>
      </c>
      <c r="F1624" s="139">
        <f t="shared" si="401"/>
        <v>1.9369057221081398E-3</v>
      </c>
      <c r="G1624" s="140">
        <f t="shared" si="401"/>
        <v>-6.8745288252280989E-4</v>
      </c>
      <c r="H1624" s="140">
        <f t="shared" si="401"/>
        <v>1.350117751746982E-3</v>
      </c>
      <c r="I1624" s="141">
        <f t="shared" si="416"/>
        <v>21.441349588762542</v>
      </c>
      <c r="J1624" s="142">
        <f t="shared" si="410"/>
        <v>25.063458200489311</v>
      </c>
      <c r="K1624" s="142">
        <f t="shared" si="413"/>
        <v>19.485271941331245</v>
      </c>
      <c r="L1624" s="143">
        <f t="shared" si="411"/>
        <v>15008.94471213378</v>
      </c>
      <c r="M1624" s="137">
        <f t="shared" si="402"/>
        <v>-15038.074920293586</v>
      </c>
      <c r="N1624" s="137">
        <f t="shared" si="403"/>
        <v>29227.907911996866</v>
      </c>
      <c r="O1624" s="143">
        <f t="shared" si="415"/>
        <v>-29.014712133781359</v>
      </c>
      <c r="P1624" s="137">
        <f t="shared" si="412"/>
        <v>-10.345079706414253</v>
      </c>
      <c r="Q1624" s="137">
        <f t="shared" si="404"/>
        <v>-39.40791199686646</v>
      </c>
      <c r="R1624" s="144">
        <f t="shared" si="405"/>
        <v>-78.767703837062072</v>
      </c>
      <c r="T1624" s="92">
        <f t="shared" si="414"/>
        <v>3.861003861003861E-4</v>
      </c>
      <c r="U1624" s="92">
        <f>SUM($T$13:T1624)</f>
        <v>0.62239382239382512</v>
      </c>
      <c r="V1624" s="92">
        <f t="shared" si="406"/>
        <v>1246</v>
      </c>
      <c r="W1624" s="92">
        <v>31.110088361914677</v>
      </c>
      <c r="Y1624" s="92">
        <f t="shared" si="407"/>
        <v>882</v>
      </c>
      <c r="Z1624" s="92">
        <v>30.762695936871751</v>
      </c>
      <c r="AB1624" s="92">
        <f t="shared" si="408"/>
        <v>1932</v>
      </c>
      <c r="AC1624" s="92">
        <v>56.614433458347776</v>
      </c>
      <c r="AE1624" s="92">
        <f t="shared" si="409"/>
        <v>696</v>
      </c>
      <c r="AF1624" s="92">
        <v>66.005659982196448</v>
      </c>
    </row>
    <row r="1625" spans="1:32">
      <c r="A1625" s="93">
        <v>1613</v>
      </c>
      <c r="B1625" s="130">
        <v>41600</v>
      </c>
      <c r="C1625" s="92">
        <v>17.539200000000001</v>
      </c>
      <c r="D1625" s="92">
        <v>21.067101000000001</v>
      </c>
      <c r="E1625" s="92">
        <v>12.9602</v>
      </c>
      <c r="F1625" s="139">
        <f t="shared" si="401"/>
        <v>3.7744024812988997E-3</v>
      </c>
      <c r="G1625" s="140">
        <f t="shared" si="401"/>
        <v>1.1296760764567537E-3</v>
      </c>
      <c r="H1625" s="140">
        <f t="shared" si="401"/>
        <v>5.8409592444561564E-3</v>
      </c>
      <c r="I1625" s="141">
        <f t="shared" si="416"/>
        <v>21.480671835659546</v>
      </c>
      <c r="J1625" s="142">
        <f t="shared" si="410"/>
        <v>25.109033066770788</v>
      </c>
      <c r="K1625" s="142">
        <f t="shared" si="413"/>
        <v>19.572659225937873</v>
      </c>
      <c r="L1625" s="143">
        <f t="shared" si="411"/>
        <v>15036.470284961682</v>
      </c>
      <c r="M1625" s="137">
        <f t="shared" si="402"/>
        <v>-15065.419840062474</v>
      </c>
      <c r="N1625" s="137">
        <f t="shared" si="403"/>
        <v>29358.988838906807</v>
      </c>
      <c r="O1625" s="143">
        <f t="shared" si="415"/>
        <v>-56.540284961683938</v>
      </c>
      <c r="P1625" s="137">
        <f t="shared" si="412"/>
        <v>16.999840062473595</v>
      </c>
      <c r="Q1625" s="137">
        <f t="shared" si="404"/>
        <v>-170.48883890680736</v>
      </c>
      <c r="R1625" s="144">
        <f t="shared" si="405"/>
        <v>-210.0292838060177</v>
      </c>
      <c r="T1625" s="92">
        <f t="shared" si="414"/>
        <v>3.861003861003861E-4</v>
      </c>
      <c r="U1625" s="92">
        <f>SUM($T$13:T1625)</f>
        <v>0.62277992277992555</v>
      </c>
      <c r="V1625" s="92">
        <f t="shared" si="406"/>
        <v>1358</v>
      </c>
      <c r="W1625" s="92">
        <v>31.152330876819178</v>
      </c>
      <c r="Y1625" s="92">
        <f t="shared" si="407"/>
        <v>494</v>
      </c>
      <c r="Z1625" s="92">
        <v>30.861313830695508</v>
      </c>
      <c r="AB1625" s="92">
        <f t="shared" si="408"/>
        <v>566</v>
      </c>
      <c r="AC1625" s="92">
        <v>57.128898157945514</v>
      </c>
      <c r="AE1625" s="92">
        <f t="shared" si="409"/>
        <v>170</v>
      </c>
      <c r="AF1625" s="92">
        <v>66.104280872152231</v>
      </c>
    </row>
    <row r="1626" spans="1:32">
      <c r="A1626" s="93">
        <v>1614</v>
      </c>
      <c r="B1626" s="130">
        <v>41599</v>
      </c>
      <c r="C1626" s="92">
        <v>17.575600000000001</v>
      </c>
      <c r="D1626" s="92">
        <v>21.063998999999999</v>
      </c>
      <c r="E1626" s="92">
        <v>13.0199</v>
      </c>
      <c r="F1626" s="139">
        <f t="shared" si="401"/>
        <v>-2.0710530508204483E-3</v>
      </c>
      <c r="G1626" s="140">
        <f t="shared" si="401"/>
        <v>1.4726548363408476E-4</v>
      </c>
      <c r="H1626" s="140">
        <f t="shared" si="401"/>
        <v>-4.5852886734920606E-3</v>
      </c>
      <c r="I1626" s="141">
        <f t="shared" si="416"/>
        <v>21.355579671817747</v>
      </c>
      <c r="J1626" s="142">
        <f t="shared" si="410"/>
        <v>25.084393521415382</v>
      </c>
      <c r="K1626" s="142">
        <f t="shared" si="413"/>
        <v>19.369774867702517</v>
      </c>
      <c r="L1626" s="143">
        <f t="shared" si="411"/>
        <v>14948.905770272422</v>
      </c>
      <c r="M1626" s="137">
        <f t="shared" si="402"/>
        <v>-15050.63611284923</v>
      </c>
      <c r="N1626" s="137">
        <f t="shared" si="403"/>
        <v>29054.662301553777</v>
      </c>
      <c r="O1626" s="143">
        <f t="shared" si="415"/>
        <v>31.024229727576312</v>
      </c>
      <c r="P1626" s="137">
        <f t="shared" si="412"/>
        <v>2.2161128492298303</v>
      </c>
      <c r="Q1626" s="137">
        <f t="shared" si="404"/>
        <v>133.83769844622293</v>
      </c>
      <c r="R1626" s="144">
        <f t="shared" si="405"/>
        <v>167.07804102302907</v>
      </c>
      <c r="T1626" s="92">
        <f t="shared" si="414"/>
        <v>3.861003861003861E-4</v>
      </c>
      <c r="U1626" s="92">
        <f>SUM($T$13:T1626)</f>
        <v>0.62316602316602598</v>
      </c>
      <c r="V1626" s="92">
        <f t="shared" si="406"/>
        <v>1790</v>
      </c>
      <c r="W1626" s="92">
        <v>31.253957815981266</v>
      </c>
      <c r="Y1626" s="92">
        <f t="shared" si="407"/>
        <v>2065</v>
      </c>
      <c r="Z1626" s="92">
        <v>30.948663649560331</v>
      </c>
      <c r="AB1626" s="92">
        <f t="shared" si="408"/>
        <v>1058</v>
      </c>
      <c r="AC1626" s="92">
        <v>57.153522851825983</v>
      </c>
      <c r="AE1626" s="92">
        <f t="shared" si="409"/>
        <v>2590</v>
      </c>
      <c r="AF1626" s="92">
        <v>66.157518516560231</v>
      </c>
    </row>
    <row r="1627" spans="1:32">
      <c r="A1627" s="93">
        <v>1615</v>
      </c>
      <c r="B1627" s="130">
        <v>41598</v>
      </c>
      <c r="C1627" s="92">
        <v>17.559899999999999</v>
      </c>
      <c r="D1627" s="92">
        <v>20.889799</v>
      </c>
      <c r="E1627" s="92">
        <v>13.082800000000001</v>
      </c>
      <c r="F1627" s="139">
        <f t="shared" si="401"/>
        <v>8.9408254033340739E-4</v>
      </c>
      <c r="G1627" s="140">
        <f t="shared" si="401"/>
        <v>8.3389983790651545E-3</v>
      </c>
      <c r="H1627" s="140">
        <f t="shared" si="401"/>
        <v>-4.8078393004555853E-3</v>
      </c>
      <c r="I1627" s="141">
        <f t="shared" si="416"/>
        <v>21.419033276954881</v>
      </c>
      <c r="J1627" s="142">
        <f t="shared" si="410"/>
        <v>25.289847916645819</v>
      </c>
      <c r="K1627" s="142">
        <f t="shared" si="413"/>
        <v>19.365444255052434</v>
      </c>
      <c r="L1627" s="143">
        <f t="shared" si="411"/>
        <v>14993.323293868416</v>
      </c>
      <c r="M1627" s="137">
        <f t="shared" si="402"/>
        <v>-15173.908749987491</v>
      </c>
      <c r="N1627" s="137">
        <f t="shared" si="403"/>
        <v>29048.166382578653</v>
      </c>
      <c r="O1627" s="143">
        <f t="shared" si="415"/>
        <v>-13.393293868417459</v>
      </c>
      <c r="P1627" s="137">
        <f t="shared" si="412"/>
        <v>125.48874998749125</v>
      </c>
      <c r="Q1627" s="137">
        <f t="shared" si="404"/>
        <v>140.3336174213473</v>
      </c>
      <c r="R1627" s="144">
        <f t="shared" si="405"/>
        <v>252.42907354042109</v>
      </c>
      <c r="T1627" s="92">
        <f t="shared" si="414"/>
        <v>3.861003861003861E-4</v>
      </c>
      <c r="U1627" s="92">
        <f>SUM($T$13:T1627)</f>
        <v>0.62355212355212641</v>
      </c>
      <c r="V1627" s="92">
        <f t="shared" si="406"/>
        <v>2517</v>
      </c>
      <c r="W1627" s="92">
        <v>31.316244855293917</v>
      </c>
      <c r="Y1627" s="92">
        <f t="shared" si="407"/>
        <v>1523</v>
      </c>
      <c r="Z1627" s="92">
        <v>31.017778171973987</v>
      </c>
      <c r="AB1627" s="92">
        <f t="shared" si="408"/>
        <v>2317</v>
      </c>
      <c r="AC1627" s="92">
        <v>57.338054063133313</v>
      </c>
      <c r="AE1627" s="92">
        <f t="shared" si="409"/>
        <v>1533</v>
      </c>
      <c r="AF1627" s="92">
        <v>66.289322859693129</v>
      </c>
    </row>
    <row r="1628" spans="1:32">
      <c r="A1628" s="93">
        <v>1616</v>
      </c>
      <c r="B1628" s="130">
        <v>41597</v>
      </c>
      <c r="C1628" s="92">
        <v>17.3993</v>
      </c>
      <c r="D1628" s="92">
        <v>20.761600000000001</v>
      </c>
      <c r="E1628" s="92">
        <v>12.946099999999999</v>
      </c>
      <c r="F1628" s="139">
        <f t="shared" si="401"/>
        <v>9.2302563896247136E-3</v>
      </c>
      <c r="G1628" s="140">
        <f t="shared" si="401"/>
        <v>6.1748131165226816E-3</v>
      </c>
      <c r="H1628" s="140">
        <f t="shared" si="401"/>
        <v>1.0559164536037891E-2</v>
      </c>
      <c r="I1628" s="141">
        <f t="shared" si="416"/>
        <v>21.597426563712329</v>
      </c>
      <c r="J1628" s="142">
        <f t="shared" si="410"/>
        <v>25.235568635331571</v>
      </c>
      <c r="K1628" s="142">
        <f t="shared" si="413"/>
        <v>19.664470782706761</v>
      </c>
      <c r="L1628" s="143">
        <f t="shared" si="411"/>
        <v>15118.198594598631</v>
      </c>
      <c r="M1628" s="137">
        <f t="shared" si="402"/>
        <v>-15141.341181198943</v>
      </c>
      <c r="N1628" s="137">
        <f t="shared" si="403"/>
        <v>29496.706174060142</v>
      </c>
      <c r="O1628" s="143">
        <f t="shared" si="415"/>
        <v>-138.26859459863226</v>
      </c>
      <c r="P1628" s="137">
        <f t="shared" si="412"/>
        <v>92.921181198942577</v>
      </c>
      <c r="Q1628" s="137">
        <f t="shared" si="404"/>
        <v>-308.20617406014208</v>
      </c>
      <c r="R1628" s="144">
        <f t="shared" si="405"/>
        <v>-353.55358745983176</v>
      </c>
      <c r="T1628" s="92">
        <f t="shared" si="414"/>
        <v>3.861003861003861E-4</v>
      </c>
      <c r="U1628" s="92">
        <f>SUM($T$13:T1628)</f>
        <v>0.62393822393822684</v>
      </c>
      <c r="V1628" s="92">
        <f t="shared" si="406"/>
        <v>1194</v>
      </c>
      <c r="W1628" s="92">
        <v>31.493759241426233</v>
      </c>
      <c r="Y1628" s="92">
        <f t="shared" si="407"/>
        <v>2422</v>
      </c>
      <c r="Z1628" s="92">
        <v>31.085510882709059</v>
      </c>
      <c r="AB1628" s="92">
        <f t="shared" si="408"/>
        <v>639</v>
      </c>
      <c r="AC1628" s="92">
        <v>57.569704487781564</v>
      </c>
      <c r="AE1628" s="92">
        <f t="shared" si="409"/>
        <v>491</v>
      </c>
      <c r="AF1628" s="92">
        <v>66.364877858519321</v>
      </c>
    </row>
    <row r="1629" spans="1:32">
      <c r="A1629" s="93">
        <v>1617</v>
      </c>
      <c r="B1629" s="130">
        <v>41596</v>
      </c>
      <c r="C1629" s="92">
        <v>17.4251</v>
      </c>
      <c r="D1629" s="92">
        <v>20.802</v>
      </c>
      <c r="E1629" s="92">
        <v>12.887700000000001</v>
      </c>
      <c r="F1629" s="139">
        <f t="shared" si="401"/>
        <v>-1.480622779783225E-3</v>
      </c>
      <c r="G1629" s="140">
        <f t="shared" si="401"/>
        <v>-1.9421209499085323E-3</v>
      </c>
      <c r="H1629" s="140">
        <f t="shared" si="401"/>
        <v>4.5314524701847159E-3</v>
      </c>
      <c r="I1629" s="141">
        <f t="shared" si="416"/>
        <v>21.368214820574917</v>
      </c>
      <c r="J1629" s="142">
        <f t="shared" si="410"/>
        <v>25.031990247091628</v>
      </c>
      <c r="K1629" s="142">
        <f t="shared" si="413"/>
        <v>19.547177533617322</v>
      </c>
      <c r="L1629" s="143">
        <f t="shared" si="411"/>
        <v>14957.750374402442</v>
      </c>
      <c r="M1629" s="137">
        <f t="shared" si="402"/>
        <v>-15019.194148254977</v>
      </c>
      <c r="N1629" s="137">
        <f t="shared" si="403"/>
        <v>29320.766300425985</v>
      </c>
      <c r="O1629" s="143">
        <f t="shared" si="415"/>
        <v>22.179625597556878</v>
      </c>
      <c r="P1629" s="137">
        <f t="shared" si="412"/>
        <v>-29.225851745022737</v>
      </c>
      <c r="Q1629" s="137">
        <f t="shared" si="404"/>
        <v>-132.26630042598481</v>
      </c>
      <c r="R1629" s="144">
        <f t="shared" si="405"/>
        <v>-139.31252657345067</v>
      </c>
      <c r="T1629" s="92">
        <f t="shared" si="414"/>
        <v>3.861003861003861E-4</v>
      </c>
      <c r="U1629" s="92">
        <f>SUM($T$13:T1629)</f>
        <v>0.62432432432432727</v>
      </c>
      <c r="V1629" s="92">
        <f t="shared" si="406"/>
        <v>478</v>
      </c>
      <c r="W1629" s="92">
        <v>31.53433875394694</v>
      </c>
      <c r="Y1629" s="92">
        <f t="shared" si="407"/>
        <v>1073</v>
      </c>
      <c r="Z1629" s="92">
        <v>31.119871536686333</v>
      </c>
      <c r="AB1629" s="92">
        <f t="shared" si="408"/>
        <v>2093</v>
      </c>
      <c r="AC1629" s="92">
        <v>57.614713027633115</v>
      </c>
      <c r="AE1629" s="92">
        <f t="shared" si="409"/>
        <v>806</v>
      </c>
      <c r="AF1629" s="92">
        <v>66.981649495966849</v>
      </c>
    </row>
    <row r="1630" spans="1:32">
      <c r="A1630" s="93">
        <v>1618</v>
      </c>
      <c r="B1630" s="130">
        <v>41593</v>
      </c>
      <c r="C1630" s="92">
        <v>17.4221</v>
      </c>
      <c r="D1630" s="92">
        <v>20.802199999999999</v>
      </c>
      <c r="E1630" s="92">
        <v>12.927300000000001</v>
      </c>
      <c r="F1630" s="139">
        <f t="shared" si="401"/>
        <v>1.7219508555221807E-4</v>
      </c>
      <c r="G1630" s="140">
        <f t="shared" si="401"/>
        <v>-9.6143677110749337E-6</v>
      </c>
      <c r="H1630" s="140">
        <f t="shared" si="401"/>
        <v>-3.0632846766146526E-3</v>
      </c>
      <c r="I1630" s="141">
        <f t="shared" si="416"/>
        <v>21.403584957611308</v>
      </c>
      <c r="J1630" s="142">
        <f t="shared" si="410"/>
        <v>25.080458864927749</v>
      </c>
      <c r="K1630" s="142">
        <f t="shared" si="413"/>
        <v>19.399391543477755</v>
      </c>
      <c r="L1630" s="143">
        <f t="shared" si="411"/>
        <v>14982.509470327916</v>
      </c>
      <c r="M1630" s="137">
        <f t="shared" si="402"/>
        <v>-15048.27531895665</v>
      </c>
      <c r="N1630" s="137">
        <f t="shared" si="403"/>
        <v>29099.087315216631</v>
      </c>
      <c r="O1630" s="143">
        <f t="shared" si="415"/>
        <v>-2.579470327917079</v>
      </c>
      <c r="P1630" s="137">
        <f t="shared" si="412"/>
        <v>-0.14468104334991949</v>
      </c>
      <c r="Q1630" s="137">
        <f t="shared" si="404"/>
        <v>89.412684783368604</v>
      </c>
      <c r="R1630" s="144">
        <f t="shared" si="405"/>
        <v>86.688533412101606</v>
      </c>
      <c r="T1630" s="92">
        <f t="shared" si="414"/>
        <v>3.861003861003861E-4</v>
      </c>
      <c r="U1630" s="92">
        <f>SUM($T$13:T1630)</f>
        <v>0.6247104247104277</v>
      </c>
      <c r="V1630" s="92">
        <f t="shared" si="406"/>
        <v>163</v>
      </c>
      <c r="W1630" s="92">
        <v>31.620643347498117</v>
      </c>
      <c r="Y1630" s="92">
        <f t="shared" si="407"/>
        <v>1163</v>
      </c>
      <c r="Z1630" s="92">
        <v>31.149213230381065</v>
      </c>
      <c r="AB1630" s="92">
        <f t="shared" si="408"/>
        <v>36</v>
      </c>
      <c r="AC1630" s="92">
        <v>57.650802283493249</v>
      </c>
      <c r="AE1630" s="92">
        <f t="shared" si="409"/>
        <v>1827</v>
      </c>
      <c r="AF1630" s="92">
        <v>67.01518881587981</v>
      </c>
    </row>
    <row r="1631" spans="1:32">
      <c r="A1631" s="93">
        <v>1619</v>
      </c>
      <c r="B1631" s="130">
        <v>41592</v>
      </c>
      <c r="C1631" s="92">
        <v>17.534300000000002</v>
      </c>
      <c r="D1631" s="92">
        <v>20.863899</v>
      </c>
      <c r="E1631" s="92">
        <v>12.956099999999999</v>
      </c>
      <c r="F1631" s="139">
        <f t="shared" si="401"/>
        <v>-6.3988867533919525E-3</v>
      </c>
      <c r="G1631" s="140">
        <f t="shared" si="401"/>
        <v>-2.9572133185652438E-3</v>
      </c>
      <c r="H1631" s="140">
        <f t="shared" si="401"/>
        <v>-2.2228911477989444E-3</v>
      </c>
      <c r="I1631" s="141">
        <f t="shared" si="416"/>
        <v>21.262964463366085</v>
      </c>
      <c r="J1631" s="142">
        <f t="shared" si="410"/>
        <v>25.006531019921059</v>
      </c>
      <c r="K1631" s="142">
        <f t="shared" si="413"/>
        <v>19.415744761154979</v>
      </c>
      <c r="L1631" s="143">
        <f t="shared" si="411"/>
        <v>14884.075124356259</v>
      </c>
      <c r="M1631" s="137">
        <f t="shared" si="402"/>
        <v>-15003.918611952635</v>
      </c>
      <c r="N1631" s="137">
        <f t="shared" si="403"/>
        <v>29123.617141732469</v>
      </c>
      <c r="O1631" s="143">
        <f t="shared" si="415"/>
        <v>95.854875643739433</v>
      </c>
      <c r="P1631" s="137">
        <f t="shared" si="412"/>
        <v>-44.501388047365253</v>
      </c>
      <c r="Q1631" s="137">
        <f t="shared" si="404"/>
        <v>64.882858267530537</v>
      </c>
      <c r="R1631" s="144">
        <f t="shared" si="405"/>
        <v>116.23634586390472</v>
      </c>
      <c r="T1631" s="92">
        <f t="shared" si="414"/>
        <v>3.861003861003861E-4</v>
      </c>
      <c r="U1631" s="92">
        <f>SUM($T$13:T1631)</f>
        <v>0.62509652509652813</v>
      </c>
      <c r="V1631" s="92">
        <f t="shared" si="406"/>
        <v>1948</v>
      </c>
      <c r="W1631" s="92">
        <v>31.628846836967568</v>
      </c>
      <c r="Y1631" s="92">
        <f t="shared" si="407"/>
        <v>1592</v>
      </c>
      <c r="Z1631" s="92">
        <v>31.266544762629565</v>
      </c>
      <c r="AB1631" s="92">
        <f t="shared" si="408"/>
        <v>688</v>
      </c>
      <c r="AC1631" s="92">
        <v>57.697166660404037</v>
      </c>
      <c r="AE1631" s="92">
        <f t="shared" si="409"/>
        <v>210</v>
      </c>
      <c r="AF1631" s="92">
        <v>67.164968189999854</v>
      </c>
    </row>
    <row r="1632" spans="1:32">
      <c r="A1632" s="93">
        <v>1620</v>
      </c>
      <c r="B1632" s="130">
        <v>41591</v>
      </c>
      <c r="C1632" s="92">
        <v>17.700800000000001</v>
      </c>
      <c r="D1632" s="92">
        <v>20.923999999999999</v>
      </c>
      <c r="E1632" s="92">
        <v>13.0055</v>
      </c>
      <c r="F1632" s="139">
        <f t="shared" si="401"/>
        <v>-9.4063545150501193E-3</v>
      </c>
      <c r="G1632" s="140">
        <f t="shared" si="401"/>
        <v>-2.8723475434907497E-3</v>
      </c>
      <c r="H1632" s="140">
        <f t="shared" si="401"/>
        <v>-3.798392987582222E-3</v>
      </c>
      <c r="I1632" s="141">
        <f t="shared" si="416"/>
        <v>21.198604954013376</v>
      </c>
      <c r="J1632" s="142">
        <f t="shared" si="410"/>
        <v>25.008659512965973</v>
      </c>
      <c r="K1632" s="142">
        <f t="shared" si="413"/>
        <v>19.385087070854638</v>
      </c>
      <c r="L1632" s="143">
        <f t="shared" si="411"/>
        <v>14839.023467809364</v>
      </c>
      <c r="M1632" s="137">
        <f t="shared" si="402"/>
        <v>-15005.195707779583</v>
      </c>
      <c r="N1632" s="137">
        <f t="shared" si="403"/>
        <v>29077.630606281957</v>
      </c>
      <c r="O1632" s="143">
        <f t="shared" si="415"/>
        <v>140.90653219063461</v>
      </c>
      <c r="P1632" s="137">
        <f t="shared" si="412"/>
        <v>-43.224292220416828</v>
      </c>
      <c r="Q1632" s="137">
        <f t="shared" si="404"/>
        <v>110.86939371804328</v>
      </c>
      <c r="R1632" s="144">
        <f t="shared" si="405"/>
        <v>208.55163368826106</v>
      </c>
      <c r="T1632" s="92">
        <f t="shared" si="414"/>
        <v>3.861003861003861E-4</v>
      </c>
      <c r="U1632" s="92">
        <f>SUM($T$13:T1632)</f>
        <v>0.62548262548262856</v>
      </c>
      <c r="V1632" s="92">
        <f t="shared" si="406"/>
        <v>1822</v>
      </c>
      <c r="W1632" s="92">
        <v>31.695446946529046</v>
      </c>
      <c r="Y1632" s="92">
        <f t="shared" si="407"/>
        <v>2257</v>
      </c>
      <c r="Z1632" s="92">
        <v>31.405637210829809</v>
      </c>
      <c r="AB1632" s="92">
        <f t="shared" si="408"/>
        <v>2287</v>
      </c>
      <c r="AC1632" s="92">
        <v>57.903700189752271</v>
      </c>
      <c r="AE1632" s="92">
        <f t="shared" si="409"/>
        <v>1448</v>
      </c>
      <c r="AF1632" s="92">
        <v>67.568360362673047</v>
      </c>
    </row>
    <row r="1633" spans="1:32">
      <c r="A1633" s="93">
        <v>1621</v>
      </c>
      <c r="B1633" s="130">
        <v>41590</v>
      </c>
      <c r="C1633" s="92">
        <v>17.721499999999999</v>
      </c>
      <c r="D1633" s="92">
        <v>21.129498999999999</v>
      </c>
      <c r="E1633" s="92">
        <v>13.173999999999999</v>
      </c>
      <c r="F1633" s="139">
        <f t="shared" si="401"/>
        <v>-1.1680726800777919E-3</v>
      </c>
      <c r="G1633" s="140">
        <f t="shared" si="401"/>
        <v>-9.725692028949684E-3</v>
      </c>
      <c r="H1633" s="140">
        <f t="shared" si="401"/>
        <v>-1.2790344618187288E-2</v>
      </c>
      <c r="I1633" s="141">
        <f t="shared" si="416"/>
        <v>21.374903361453601</v>
      </c>
      <c r="J1633" s="142">
        <f t="shared" si="410"/>
        <v>24.836772835929523</v>
      </c>
      <c r="K1633" s="142">
        <f t="shared" si="413"/>
        <v>19.210112684074694</v>
      </c>
      <c r="L1633" s="143">
        <f t="shared" si="411"/>
        <v>14962.432353017521</v>
      </c>
      <c r="M1633" s="137">
        <f t="shared" si="402"/>
        <v>-14902.063701557714</v>
      </c>
      <c r="N1633" s="137">
        <f t="shared" si="403"/>
        <v>28815.169026112042</v>
      </c>
      <c r="O1633" s="143">
        <f t="shared" si="415"/>
        <v>17.497646982477818</v>
      </c>
      <c r="P1633" s="137">
        <f t="shared" si="412"/>
        <v>-146.35629844228606</v>
      </c>
      <c r="Q1633" s="137">
        <f t="shared" si="404"/>
        <v>373.33097388795795</v>
      </c>
      <c r="R1633" s="144">
        <f t="shared" si="405"/>
        <v>244.47232242814971</v>
      </c>
      <c r="T1633" s="92">
        <f t="shared" si="414"/>
        <v>3.861003861003861E-4</v>
      </c>
      <c r="U1633" s="92">
        <f>SUM($T$13:T1633)</f>
        <v>0.62586872586872899</v>
      </c>
      <c r="V1633" s="92">
        <f t="shared" si="406"/>
        <v>62</v>
      </c>
      <c r="W1633" s="92">
        <v>31.907928802711467</v>
      </c>
      <c r="Y1633" s="92">
        <f t="shared" si="407"/>
        <v>2236</v>
      </c>
      <c r="Z1633" s="92">
        <v>31.498946972949852</v>
      </c>
      <c r="AB1633" s="92">
        <f t="shared" si="408"/>
        <v>2009</v>
      </c>
      <c r="AC1633" s="92">
        <v>58.047711165752844</v>
      </c>
      <c r="AE1633" s="92">
        <f t="shared" si="409"/>
        <v>472</v>
      </c>
      <c r="AF1633" s="92">
        <v>68.039841473600973</v>
      </c>
    </row>
    <row r="1634" spans="1:32">
      <c r="A1634" s="93">
        <v>1622</v>
      </c>
      <c r="B1634" s="130">
        <v>41589</v>
      </c>
      <c r="C1634" s="92">
        <v>17.589600000000001</v>
      </c>
      <c r="D1634" s="92">
        <v>21.089898999999999</v>
      </c>
      <c r="E1634" s="92">
        <v>13.217000000000001</v>
      </c>
      <c r="F1634" s="139">
        <f t="shared" si="401"/>
        <v>7.4987492609268624E-3</v>
      </c>
      <c r="G1634" s="140">
        <f t="shared" si="401"/>
        <v>1.8776761330152603E-3</v>
      </c>
      <c r="H1634" s="140">
        <f t="shared" si="401"/>
        <v>-3.2533857910267416E-3</v>
      </c>
      <c r="I1634" s="141">
        <f t="shared" si="416"/>
        <v>21.560372484308907</v>
      </c>
      <c r="J1634" s="142">
        <f t="shared" si="410"/>
        <v>25.127793431789318</v>
      </c>
      <c r="K1634" s="142">
        <f t="shared" si="413"/>
        <v>19.395692365892412</v>
      </c>
      <c r="L1634" s="143">
        <f t="shared" si="411"/>
        <v>15092.260739016236</v>
      </c>
      <c r="M1634" s="137">
        <f t="shared" si="402"/>
        <v>-15076.67605907359</v>
      </c>
      <c r="N1634" s="137">
        <f t="shared" si="403"/>
        <v>29093.538548838616</v>
      </c>
      <c r="O1634" s="143">
        <f t="shared" si="415"/>
        <v>-112.3307390162372</v>
      </c>
      <c r="P1634" s="137">
        <f t="shared" si="412"/>
        <v>28.256059073590222</v>
      </c>
      <c r="Q1634" s="137">
        <f t="shared" si="404"/>
        <v>94.961451161383593</v>
      </c>
      <c r="R1634" s="144">
        <f t="shared" si="405"/>
        <v>10.886771218736612</v>
      </c>
      <c r="T1634" s="92">
        <f t="shared" si="414"/>
        <v>3.861003861003861E-4</v>
      </c>
      <c r="U1634" s="92">
        <f>SUM($T$13:T1634)</f>
        <v>0.62625482625482942</v>
      </c>
      <c r="V1634" s="92">
        <f t="shared" si="406"/>
        <v>2338</v>
      </c>
      <c r="W1634" s="92">
        <v>32.059285190167429</v>
      </c>
      <c r="Y1634" s="92">
        <f t="shared" si="407"/>
        <v>2442</v>
      </c>
      <c r="Z1634" s="92">
        <v>31.646815879685164</v>
      </c>
      <c r="AB1634" s="92">
        <f t="shared" si="408"/>
        <v>823</v>
      </c>
      <c r="AC1634" s="92">
        <v>58.076698142453097</v>
      </c>
      <c r="AE1634" s="92">
        <f t="shared" si="409"/>
        <v>1142</v>
      </c>
      <c r="AF1634" s="92">
        <v>68.147517851306475</v>
      </c>
    </row>
    <row r="1635" spans="1:32">
      <c r="A1635" s="93">
        <v>1623</v>
      </c>
      <c r="B1635" s="130">
        <v>41586</v>
      </c>
      <c r="C1635" s="92">
        <v>17.7286</v>
      </c>
      <c r="D1635" s="92">
        <v>21.268000000000001</v>
      </c>
      <c r="E1635" s="92">
        <v>13.162699999999999</v>
      </c>
      <c r="F1635" s="139">
        <f t="shared" si="401"/>
        <v>-7.8404386133140713E-3</v>
      </c>
      <c r="G1635" s="140">
        <f t="shared" si="401"/>
        <v>-8.3741301485801278E-3</v>
      </c>
      <c r="H1635" s="140">
        <f t="shared" si="401"/>
        <v>4.1252934428348542E-3</v>
      </c>
      <c r="I1635" s="141">
        <f t="shared" si="416"/>
        <v>21.232115397718939</v>
      </c>
      <c r="J1635" s="142">
        <f t="shared" si="410"/>
        <v>24.870670953982508</v>
      </c>
      <c r="K1635" s="142">
        <f t="shared" si="413"/>
        <v>19.539274085104122</v>
      </c>
      <c r="L1635" s="143">
        <f t="shared" si="411"/>
        <v>14862.480778403256</v>
      </c>
      <c r="M1635" s="137">
        <f t="shared" si="402"/>
        <v>-14922.402572389505</v>
      </c>
      <c r="N1635" s="137">
        <f t="shared" si="403"/>
        <v>29308.911127656182</v>
      </c>
      <c r="O1635" s="143">
        <f t="shared" si="415"/>
        <v>117.44922159674206</v>
      </c>
      <c r="P1635" s="137">
        <f t="shared" si="412"/>
        <v>-126.01742761049536</v>
      </c>
      <c r="Q1635" s="137">
        <f t="shared" si="404"/>
        <v>-120.41112765618163</v>
      </c>
      <c r="R1635" s="144">
        <f t="shared" si="405"/>
        <v>-128.97933366993493</v>
      </c>
      <c r="T1635" s="92">
        <f t="shared" si="414"/>
        <v>3.861003861003861E-4</v>
      </c>
      <c r="U1635" s="92">
        <f>SUM($T$13:T1635)</f>
        <v>0.62664092664092985</v>
      </c>
      <c r="V1635" s="92">
        <f t="shared" si="406"/>
        <v>620</v>
      </c>
      <c r="W1635" s="92">
        <v>32.078255444857859</v>
      </c>
      <c r="Y1635" s="92">
        <f t="shared" si="407"/>
        <v>1069</v>
      </c>
      <c r="Z1635" s="92">
        <v>31.910133637798936</v>
      </c>
      <c r="AB1635" s="92">
        <f t="shared" si="408"/>
        <v>2497</v>
      </c>
      <c r="AC1635" s="92">
        <v>58.474755507297232</v>
      </c>
      <c r="AE1635" s="92">
        <f t="shared" si="409"/>
        <v>188</v>
      </c>
      <c r="AF1635" s="92">
        <v>68.260469485090653</v>
      </c>
    </row>
    <row r="1636" spans="1:32">
      <c r="A1636" s="93">
        <v>1624</v>
      </c>
      <c r="B1636" s="130">
        <v>41585</v>
      </c>
      <c r="C1636" s="92">
        <v>17.799700000000001</v>
      </c>
      <c r="D1636" s="92">
        <v>21.177299000000001</v>
      </c>
      <c r="E1636" s="92">
        <v>13.2203</v>
      </c>
      <c r="F1636" s="139">
        <f t="shared" si="401"/>
        <v>-3.9944493446519846E-3</v>
      </c>
      <c r="G1636" s="140">
        <f t="shared" si="401"/>
        <v>4.2829352317308444E-3</v>
      </c>
      <c r="H1636" s="140">
        <f t="shared" si="401"/>
        <v>-4.3569359242983108E-3</v>
      </c>
      <c r="I1636" s="141">
        <f t="shared" si="416"/>
        <v>21.314419183469379</v>
      </c>
      <c r="J1636" s="142">
        <f t="shared" si="410"/>
        <v>25.188119013666473</v>
      </c>
      <c r="K1636" s="142">
        <f t="shared" si="413"/>
        <v>19.37421838384908</v>
      </c>
      <c r="L1636" s="143">
        <f t="shared" si="411"/>
        <v>14920.093428428565</v>
      </c>
      <c r="M1636" s="137">
        <f t="shared" si="402"/>
        <v>-15112.871408199884</v>
      </c>
      <c r="N1636" s="137">
        <f t="shared" si="403"/>
        <v>29061.327575773619</v>
      </c>
      <c r="O1636" s="143">
        <f t="shared" si="415"/>
        <v>59.836571571433524</v>
      </c>
      <c r="P1636" s="137">
        <f t="shared" si="412"/>
        <v>64.451408199884099</v>
      </c>
      <c r="Q1636" s="137">
        <f t="shared" si="404"/>
        <v>127.17242422638083</v>
      </c>
      <c r="R1636" s="144">
        <f t="shared" si="405"/>
        <v>251.46040399769845</v>
      </c>
      <c r="T1636" s="92">
        <f t="shared" si="414"/>
        <v>3.861003861003861E-4</v>
      </c>
      <c r="U1636" s="92">
        <f>SUM($T$13:T1636)</f>
        <v>0.62702702702703028</v>
      </c>
      <c r="V1636" s="92">
        <f t="shared" si="406"/>
        <v>2085</v>
      </c>
      <c r="W1636" s="92">
        <v>32.578464115678798</v>
      </c>
      <c r="Y1636" s="92">
        <f t="shared" si="407"/>
        <v>879</v>
      </c>
      <c r="Z1636" s="92">
        <v>32.189659217985536</v>
      </c>
      <c r="AB1636" s="92">
        <f t="shared" si="408"/>
        <v>100</v>
      </c>
      <c r="AC1636" s="92">
        <v>58.503682392361952</v>
      </c>
      <c r="AE1636" s="92">
        <f t="shared" si="409"/>
        <v>1529</v>
      </c>
      <c r="AF1636" s="92">
        <v>68.283237333198485</v>
      </c>
    </row>
    <row r="1637" spans="1:32">
      <c r="A1637" s="93">
        <v>1625</v>
      </c>
      <c r="B1637" s="130">
        <v>41584</v>
      </c>
      <c r="C1637" s="92">
        <v>17.725100000000001</v>
      </c>
      <c r="D1637" s="92">
        <v>21.114100000000001</v>
      </c>
      <c r="E1637" s="92">
        <v>13.1663</v>
      </c>
      <c r="F1637" s="139">
        <f t="shared" si="401"/>
        <v>4.2087209663133063E-3</v>
      </c>
      <c r="G1637" s="140">
        <f t="shared" si="401"/>
        <v>2.99321306615008E-3</v>
      </c>
      <c r="H1637" s="140">
        <f t="shared" si="401"/>
        <v>4.1013800384315235E-3</v>
      </c>
      <c r="I1637" s="141">
        <f t="shared" si="416"/>
        <v>21.489966207807008</v>
      </c>
      <c r="J1637" s="142">
        <f t="shared" si="410"/>
        <v>25.15577187894819</v>
      </c>
      <c r="K1637" s="142">
        <f t="shared" si="413"/>
        <v>19.538808754167839</v>
      </c>
      <c r="L1637" s="143">
        <f t="shared" si="411"/>
        <v>15042.976345464906</v>
      </c>
      <c r="M1637" s="137">
        <f t="shared" si="402"/>
        <v>-15093.463127368914</v>
      </c>
      <c r="N1637" s="137">
        <f t="shared" si="403"/>
        <v>29308.213131251759</v>
      </c>
      <c r="O1637" s="143">
        <f t="shared" si="415"/>
        <v>-63.046345464907063</v>
      </c>
      <c r="P1637" s="137">
        <f t="shared" si="412"/>
        <v>45.043127368913702</v>
      </c>
      <c r="Q1637" s="137">
        <f t="shared" si="404"/>
        <v>-119.71313125175948</v>
      </c>
      <c r="R1637" s="144">
        <f t="shared" si="405"/>
        <v>-137.71634934775284</v>
      </c>
      <c r="T1637" s="92">
        <f t="shared" si="414"/>
        <v>3.861003861003861E-4</v>
      </c>
      <c r="U1637" s="92">
        <f>SUM($T$13:T1637)</f>
        <v>0.62741312741313071</v>
      </c>
      <c r="V1637" s="92">
        <f t="shared" si="406"/>
        <v>1938</v>
      </c>
      <c r="W1637" s="92">
        <v>32.635106515976076</v>
      </c>
      <c r="Y1637" s="92">
        <f t="shared" si="407"/>
        <v>1824</v>
      </c>
      <c r="Z1637" s="92">
        <v>32.204352759668836</v>
      </c>
      <c r="AB1637" s="92">
        <f t="shared" si="408"/>
        <v>1547</v>
      </c>
      <c r="AC1637" s="92">
        <v>58.603482632130181</v>
      </c>
      <c r="AE1637" s="92">
        <f t="shared" si="409"/>
        <v>1589</v>
      </c>
      <c r="AF1637" s="92">
        <v>68.720886000268365</v>
      </c>
    </row>
    <row r="1638" spans="1:32">
      <c r="A1638" s="93">
        <v>1626</v>
      </c>
      <c r="B1638" s="130">
        <v>41583</v>
      </c>
      <c r="C1638" s="92">
        <v>17.552</v>
      </c>
      <c r="D1638" s="92">
        <v>20.740400000000001</v>
      </c>
      <c r="E1638" s="92">
        <v>13.1614</v>
      </c>
      <c r="F1638" s="139">
        <f t="shared" si="401"/>
        <v>9.8621239744758338E-3</v>
      </c>
      <c r="G1638" s="140">
        <f t="shared" si="401"/>
        <v>1.8017974581010954E-2</v>
      </c>
      <c r="H1638" s="140">
        <f t="shared" si="401"/>
        <v>3.7230081906169943E-4</v>
      </c>
      <c r="I1638" s="141">
        <f t="shared" si="416"/>
        <v>21.610948466841386</v>
      </c>
      <c r="J1638" s="142">
        <f t="shared" si="410"/>
        <v>25.532603415073961</v>
      </c>
      <c r="K1638" s="142">
        <f t="shared" si="413"/>
        <v>19.46624460163812</v>
      </c>
      <c r="L1638" s="143">
        <f t="shared" si="411"/>
        <v>15127.66392678897</v>
      </c>
      <c r="M1638" s="137">
        <f t="shared" si="402"/>
        <v>-15319.562049044376</v>
      </c>
      <c r="N1638" s="137">
        <f t="shared" si="403"/>
        <v>29199.366902457179</v>
      </c>
      <c r="O1638" s="143">
        <f t="shared" si="415"/>
        <v>-147.73392678897108</v>
      </c>
      <c r="P1638" s="137">
        <f t="shared" si="412"/>
        <v>271.14204904437611</v>
      </c>
      <c r="Q1638" s="137">
        <f t="shared" si="404"/>
        <v>-10.866902457179094</v>
      </c>
      <c r="R1638" s="144">
        <f t="shared" si="405"/>
        <v>112.54121979822594</v>
      </c>
      <c r="T1638" s="92">
        <f t="shared" si="414"/>
        <v>3.861003861003861E-4</v>
      </c>
      <c r="U1638" s="92">
        <f>SUM($T$13:T1638)</f>
        <v>0.62779922779923114</v>
      </c>
      <c r="V1638" s="92">
        <f t="shared" si="406"/>
        <v>601</v>
      </c>
      <c r="W1638" s="92">
        <v>32.68946393942133</v>
      </c>
      <c r="Y1638" s="92">
        <f t="shared" si="407"/>
        <v>1917</v>
      </c>
      <c r="Z1638" s="92">
        <v>32.427282115942944</v>
      </c>
      <c r="AB1638" s="92">
        <f t="shared" si="408"/>
        <v>99</v>
      </c>
      <c r="AC1638" s="92">
        <v>58.772655090455373</v>
      </c>
      <c r="AE1638" s="92">
        <f t="shared" si="409"/>
        <v>2344</v>
      </c>
      <c r="AF1638" s="92">
        <v>68.728852311642186</v>
      </c>
    </row>
    <row r="1639" spans="1:32">
      <c r="A1639" s="93">
        <v>1627</v>
      </c>
      <c r="B1639" s="130">
        <v>41582</v>
      </c>
      <c r="C1639" s="92">
        <v>17.6096</v>
      </c>
      <c r="D1639" s="92">
        <v>20.778600999999998</v>
      </c>
      <c r="E1639" s="92">
        <v>12.9832</v>
      </c>
      <c r="F1639" s="139">
        <f t="shared" si="401"/>
        <v>-3.270943121933545E-3</v>
      </c>
      <c r="G1639" s="140">
        <f t="shared" si="401"/>
        <v>-1.8384779610521873E-3</v>
      </c>
      <c r="H1639" s="140">
        <f t="shared" si="401"/>
        <v>1.3725429786185295E-2</v>
      </c>
      <c r="I1639" s="141">
        <f t="shared" si="416"/>
        <v>21.329902144284933</v>
      </c>
      <c r="J1639" s="142">
        <f t="shared" si="410"/>
        <v>25.034589685802239</v>
      </c>
      <c r="K1639" s="142">
        <f t="shared" si="413"/>
        <v>19.726083138209379</v>
      </c>
      <c r="L1639" s="143">
        <f t="shared" si="411"/>
        <v>14930.931500999453</v>
      </c>
      <c r="M1639" s="137">
        <f t="shared" si="402"/>
        <v>-15020.753811481343</v>
      </c>
      <c r="N1639" s="137">
        <f t="shared" si="403"/>
        <v>29589.124707314069</v>
      </c>
      <c r="O1639" s="143">
        <f t="shared" si="415"/>
        <v>48.998499000545053</v>
      </c>
      <c r="P1639" s="137">
        <f t="shared" si="412"/>
        <v>-27.666188518656782</v>
      </c>
      <c r="Q1639" s="137">
        <f t="shared" si="404"/>
        <v>-400.62470731406938</v>
      </c>
      <c r="R1639" s="144">
        <f t="shared" si="405"/>
        <v>-379.29239683218111</v>
      </c>
      <c r="T1639" s="92">
        <f t="shared" si="414"/>
        <v>3.861003861003861E-4</v>
      </c>
      <c r="U1639" s="92">
        <f>SUM($T$13:T1639)</f>
        <v>0.62818532818533157</v>
      </c>
      <c r="V1639" s="92">
        <f t="shared" si="406"/>
        <v>156</v>
      </c>
      <c r="W1639" s="92">
        <v>32.775618234065405</v>
      </c>
      <c r="Y1639" s="92">
        <f t="shared" si="407"/>
        <v>471</v>
      </c>
      <c r="Z1639" s="92">
        <v>32.511802722669017</v>
      </c>
      <c r="AB1639" s="92">
        <f t="shared" si="408"/>
        <v>546</v>
      </c>
      <c r="AC1639" s="92">
        <v>59.578586964678834</v>
      </c>
      <c r="AE1639" s="92">
        <f t="shared" si="409"/>
        <v>107</v>
      </c>
      <c r="AF1639" s="92">
        <v>68.835183187164148</v>
      </c>
    </row>
    <row r="1640" spans="1:32">
      <c r="A1640" s="93">
        <v>1628</v>
      </c>
      <c r="B1640" s="130">
        <v>41579</v>
      </c>
      <c r="C1640" s="92">
        <v>17.673100000000002</v>
      </c>
      <c r="D1640" s="92">
        <v>20.881398999999998</v>
      </c>
      <c r="E1640" s="92">
        <v>13.0557</v>
      </c>
      <c r="F1640" s="139">
        <f t="shared" si="401"/>
        <v>-3.5930312169343281E-3</v>
      </c>
      <c r="G1640" s="140">
        <f t="shared" si="401"/>
        <v>-4.9229460152550031E-3</v>
      </c>
      <c r="H1640" s="140">
        <f t="shared" si="401"/>
        <v>-5.553130050475974E-3</v>
      </c>
      <c r="I1640" s="141">
        <f t="shared" si="416"/>
        <v>21.323009491260727</v>
      </c>
      <c r="J1640" s="142">
        <f t="shared" si="410"/>
        <v>24.957229067875193</v>
      </c>
      <c r="K1640" s="142">
        <f t="shared" si="413"/>
        <v>19.350941642347788</v>
      </c>
      <c r="L1640" s="143">
        <f t="shared" si="411"/>
        <v>14926.106643882509</v>
      </c>
      <c r="M1640" s="137">
        <f t="shared" si="402"/>
        <v>-14974.337440725116</v>
      </c>
      <c r="N1640" s="137">
        <f t="shared" si="403"/>
        <v>29026.412463521683</v>
      </c>
      <c r="O1640" s="143">
        <f t="shared" si="415"/>
        <v>53.823356117489311</v>
      </c>
      <c r="P1640" s="137">
        <f t="shared" si="412"/>
        <v>-74.082559274884261</v>
      </c>
      <c r="Q1640" s="137">
        <f t="shared" si="404"/>
        <v>162.08753647831691</v>
      </c>
      <c r="R1640" s="144">
        <f t="shared" si="405"/>
        <v>141.82833332092196</v>
      </c>
      <c r="T1640" s="92">
        <f t="shared" si="414"/>
        <v>3.861003861003861E-4</v>
      </c>
      <c r="U1640" s="92">
        <f>SUM($T$13:T1640)</f>
        <v>0.628571428571432</v>
      </c>
      <c r="V1640" s="92">
        <f t="shared" si="406"/>
        <v>964</v>
      </c>
      <c r="W1640" s="92">
        <v>32.964016225090745</v>
      </c>
      <c r="Y1640" s="92">
        <f t="shared" si="407"/>
        <v>257</v>
      </c>
      <c r="Z1640" s="92">
        <v>32.523782083379047</v>
      </c>
      <c r="AB1640" s="92">
        <f t="shared" si="408"/>
        <v>93</v>
      </c>
      <c r="AC1640" s="92">
        <v>59.622272572181828</v>
      </c>
      <c r="AE1640" s="92">
        <f t="shared" si="409"/>
        <v>238</v>
      </c>
      <c r="AF1640" s="92">
        <v>69.037163978026001</v>
      </c>
    </row>
    <row r="1641" spans="1:32">
      <c r="A1641" s="93">
        <v>1629</v>
      </c>
      <c r="B1641" s="130">
        <v>41578</v>
      </c>
      <c r="C1641" s="92">
        <v>17.785499999999999</v>
      </c>
      <c r="D1641" s="92">
        <v>20.767700000000001</v>
      </c>
      <c r="E1641" s="92">
        <v>13.0151</v>
      </c>
      <c r="F1641" s="139">
        <f t="shared" si="401"/>
        <v>-6.3197548564840611E-3</v>
      </c>
      <c r="G1641" s="140">
        <f t="shared" si="401"/>
        <v>5.4747998093191974E-3</v>
      </c>
      <c r="H1641" s="140">
        <f t="shared" si="401"/>
        <v>3.1194535577905302E-3</v>
      </c>
      <c r="I1641" s="141">
        <f t="shared" si="416"/>
        <v>21.264657878046727</v>
      </c>
      <c r="J1641" s="142">
        <f t="shared" si="410"/>
        <v>25.218011811577593</v>
      </c>
      <c r="K1641" s="142">
        <f t="shared" si="413"/>
        <v>19.519701446781045</v>
      </c>
      <c r="L1641" s="143">
        <f t="shared" si="411"/>
        <v>14885.260514632708</v>
      </c>
      <c r="M1641" s="137">
        <f t="shared" si="402"/>
        <v>-15130.807086946556</v>
      </c>
      <c r="N1641" s="137">
        <f t="shared" si="403"/>
        <v>29279.55217017157</v>
      </c>
      <c r="O1641" s="143">
        <f t="shared" si="415"/>
        <v>94.66948536729069</v>
      </c>
      <c r="P1641" s="137">
        <f t="shared" si="412"/>
        <v>82.387086946555428</v>
      </c>
      <c r="Q1641" s="137">
        <f t="shared" si="404"/>
        <v>-91.052170171569742</v>
      </c>
      <c r="R1641" s="144">
        <f t="shared" si="405"/>
        <v>86.004402142276376</v>
      </c>
      <c r="T1641" s="92">
        <f t="shared" si="414"/>
        <v>3.861003861003861E-4</v>
      </c>
      <c r="U1641" s="92">
        <f>SUM($T$13:T1641)</f>
        <v>0.62895752895753243</v>
      </c>
      <c r="V1641" s="92">
        <f t="shared" si="406"/>
        <v>1921</v>
      </c>
      <c r="W1641" s="92">
        <v>33.142524072833112</v>
      </c>
      <c r="Y1641" s="92">
        <f t="shared" si="407"/>
        <v>1001</v>
      </c>
      <c r="Z1641" s="92">
        <v>32.871956940913151</v>
      </c>
      <c r="AB1641" s="92">
        <f t="shared" si="408"/>
        <v>1855</v>
      </c>
      <c r="AC1641" s="92">
        <v>59.634581363312464</v>
      </c>
      <c r="AE1641" s="92">
        <f t="shared" si="409"/>
        <v>648</v>
      </c>
      <c r="AF1641" s="92">
        <v>69.385961180976665</v>
      </c>
    </row>
    <row r="1642" spans="1:32">
      <c r="A1642" s="93">
        <v>1630</v>
      </c>
      <c r="B1642" s="130">
        <v>41577</v>
      </c>
      <c r="C1642" s="92">
        <v>17.7637</v>
      </c>
      <c r="D1642" s="92">
        <v>20.741599999999998</v>
      </c>
      <c r="E1642" s="92">
        <v>12.952299999999999</v>
      </c>
      <c r="F1642" s="139">
        <f t="shared" si="401"/>
        <v>1.2272218062678864E-3</v>
      </c>
      <c r="G1642" s="140">
        <f t="shared" si="401"/>
        <v>1.2583407258843771E-3</v>
      </c>
      <c r="H1642" s="140">
        <f t="shared" si="401"/>
        <v>4.84855971526299E-3</v>
      </c>
      <c r="I1642" s="141">
        <f t="shared" si="416"/>
        <v>21.426162423931952</v>
      </c>
      <c r="J1642" s="142">
        <f t="shared" si="410"/>
        <v>25.112260066243689</v>
      </c>
      <c r="K1642" s="142">
        <f t="shared" si="413"/>
        <v>19.553348123499301</v>
      </c>
      <c r="L1642" s="143">
        <f t="shared" si="411"/>
        <v>14998.313696752366</v>
      </c>
      <c r="M1642" s="137">
        <f t="shared" si="402"/>
        <v>-15067.356039746213</v>
      </c>
      <c r="N1642" s="137">
        <f t="shared" si="403"/>
        <v>29330.022185248952</v>
      </c>
      <c r="O1642" s="143">
        <f t="shared" si="415"/>
        <v>-18.383696752367541</v>
      </c>
      <c r="P1642" s="137">
        <f t="shared" si="412"/>
        <v>18.936039746213282</v>
      </c>
      <c r="Q1642" s="137">
        <f t="shared" si="404"/>
        <v>-141.52218524895216</v>
      </c>
      <c r="R1642" s="144">
        <f t="shared" si="405"/>
        <v>-140.96984225510641</v>
      </c>
      <c r="T1642" s="92">
        <f t="shared" si="414"/>
        <v>3.861003861003861E-4</v>
      </c>
      <c r="U1642" s="92">
        <f>SUM($T$13:T1642)</f>
        <v>0.62934362934363286</v>
      </c>
      <c r="V1642" s="92">
        <f t="shared" si="406"/>
        <v>328</v>
      </c>
      <c r="W1642" s="92">
        <v>33.143687268388021</v>
      </c>
      <c r="Y1642" s="92">
        <f t="shared" si="407"/>
        <v>2404</v>
      </c>
      <c r="Z1642" s="92">
        <v>32.889308325758975</v>
      </c>
      <c r="AB1642" s="92">
        <f t="shared" si="408"/>
        <v>980</v>
      </c>
      <c r="AC1642" s="92">
        <v>59.751279426815017</v>
      </c>
      <c r="AE1642" s="92">
        <f t="shared" si="409"/>
        <v>1329</v>
      </c>
      <c r="AF1642" s="92">
        <v>69.637653676456466</v>
      </c>
    </row>
    <row r="1643" spans="1:32">
      <c r="A1643" s="93">
        <v>1631</v>
      </c>
      <c r="B1643" s="130">
        <v>41576</v>
      </c>
      <c r="C1643" s="92">
        <v>17.7498</v>
      </c>
      <c r="D1643" s="92">
        <v>20.775100999999999</v>
      </c>
      <c r="E1643" s="92">
        <v>12.9283</v>
      </c>
      <c r="F1643" s="139">
        <f t="shared" si="401"/>
        <v>7.8310741529485917E-4</v>
      </c>
      <c r="G1643" s="140">
        <f t="shared" si="401"/>
        <v>-1.6125553372761114E-3</v>
      </c>
      <c r="H1643" s="140">
        <f t="shared" si="401"/>
        <v>1.8563925651478019E-3</v>
      </c>
      <c r="I1643" s="141">
        <f t="shared" si="416"/>
        <v>21.416658420376567</v>
      </c>
      <c r="J1643" s="142">
        <f t="shared" si="410"/>
        <v>25.040255983352381</v>
      </c>
      <c r="K1643" s="142">
        <f t="shared" si="413"/>
        <v>19.49512354292521</v>
      </c>
      <c r="L1643" s="143">
        <f t="shared" si="411"/>
        <v>14991.660894263598</v>
      </c>
      <c r="M1643" s="137">
        <f t="shared" si="402"/>
        <v>-15024.153590011429</v>
      </c>
      <c r="N1643" s="137">
        <f t="shared" si="403"/>
        <v>29242.685314387814</v>
      </c>
      <c r="O1643" s="143">
        <f t="shared" si="415"/>
        <v>-11.730894263599112</v>
      </c>
      <c r="P1643" s="137">
        <f t="shared" si="412"/>
        <v>-24.266409988571468</v>
      </c>
      <c r="Q1643" s="137">
        <f t="shared" si="404"/>
        <v>-54.185314387814287</v>
      </c>
      <c r="R1643" s="144">
        <f t="shared" si="405"/>
        <v>-90.182618639984867</v>
      </c>
      <c r="T1643" s="92">
        <f t="shared" si="414"/>
        <v>3.861003861003861E-4</v>
      </c>
      <c r="U1643" s="92">
        <f>SUM($T$13:T1643)</f>
        <v>0.62972972972973329</v>
      </c>
      <c r="V1643" s="92">
        <f t="shared" si="406"/>
        <v>242</v>
      </c>
      <c r="W1643" s="92">
        <v>33.444919434046824</v>
      </c>
      <c r="Y1643" s="92">
        <f t="shared" si="407"/>
        <v>247</v>
      </c>
      <c r="Z1643" s="92">
        <v>33.02908172601019</v>
      </c>
      <c r="AB1643" s="92">
        <f t="shared" si="408"/>
        <v>1030</v>
      </c>
      <c r="AC1643" s="92">
        <v>59.860500466933445</v>
      </c>
      <c r="AE1643" s="92">
        <f t="shared" si="409"/>
        <v>740</v>
      </c>
      <c r="AF1643" s="92">
        <v>69.889190658381267</v>
      </c>
    </row>
    <row r="1644" spans="1:32">
      <c r="A1644" s="93">
        <v>1632</v>
      </c>
      <c r="B1644" s="130">
        <v>41575</v>
      </c>
      <c r="C1644" s="92">
        <v>17.752700999999998</v>
      </c>
      <c r="D1644" s="92">
        <v>20.798500000000001</v>
      </c>
      <c r="E1644" s="92">
        <v>12.875500000000001</v>
      </c>
      <c r="F1644" s="139">
        <f t="shared" si="401"/>
        <v>-1.6341175351275439E-4</v>
      </c>
      <c r="G1644" s="140">
        <f t="shared" si="401"/>
        <v>-1.125033055268454E-3</v>
      </c>
      <c r="H1644" s="140">
        <f t="shared" si="401"/>
        <v>4.1008116189662491E-3</v>
      </c>
      <c r="I1644" s="141">
        <f t="shared" si="416"/>
        <v>21.396403004816001</v>
      </c>
      <c r="J1644" s="142">
        <f t="shared" si="410"/>
        <v>25.052483383450728</v>
      </c>
      <c r="K1644" s="142">
        <f t="shared" si="413"/>
        <v>19.538797693293464</v>
      </c>
      <c r="L1644" s="143">
        <f t="shared" si="411"/>
        <v>14977.482103371201</v>
      </c>
      <c r="M1644" s="137">
        <f t="shared" si="402"/>
        <v>-15031.490030070436</v>
      </c>
      <c r="N1644" s="137">
        <f t="shared" si="403"/>
        <v>29308.196539940196</v>
      </c>
      <c r="O1644" s="143">
        <f t="shared" si="415"/>
        <v>2.4478966287970252</v>
      </c>
      <c r="P1644" s="137">
        <f t="shared" si="412"/>
        <v>-16.929969929564322</v>
      </c>
      <c r="Q1644" s="137">
        <f t="shared" si="404"/>
        <v>-119.69653994019609</v>
      </c>
      <c r="R1644" s="144">
        <f t="shared" si="405"/>
        <v>-134.17861324096339</v>
      </c>
      <c r="T1644" s="92">
        <f t="shared" si="414"/>
        <v>3.861003861003861E-4</v>
      </c>
      <c r="U1644" s="92">
        <f>SUM($T$13:T1644)</f>
        <v>0.63011583011583372</v>
      </c>
      <c r="V1644" s="92">
        <f t="shared" si="406"/>
        <v>357</v>
      </c>
      <c r="W1644" s="92">
        <v>33.498491682075837</v>
      </c>
      <c r="Y1644" s="92">
        <f t="shared" si="407"/>
        <v>1095</v>
      </c>
      <c r="Z1644" s="92">
        <v>33.316205252001964</v>
      </c>
      <c r="AB1644" s="92">
        <f t="shared" si="408"/>
        <v>2111</v>
      </c>
      <c r="AC1644" s="92">
        <v>60.033336427975883</v>
      </c>
      <c r="AE1644" s="92">
        <f t="shared" si="409"/>
        <v>822</v>
      </c>
      <c r="AF1644" s="92">
        <v>69.994541320123972</v>
      </c>
    </row>
    <row r="1645" spans="1:32">
      <c r="A1645" s="93">
        <v>1633</v>
      </c>
      <c r="B1645" s="130">
        <v>41572</v>
      </c>
      <c r="C1645" s="92">
        <v>17.892900000000001</v>
      </c>
      <c r="D1645" s="92">
        <v>21.002399</v>
      </c>
      <c r="E1645" s="92">
        <v>12.8772</v>
      </c>
      <c r="F1645" s="139">
        <f t="shared" si="401"/>
        <v>-7.8354542863371401E-3</v>
      </c>
      <c r="G1645" s="140">
        <f t="shared" si="401"/>
        <v>-9.7083671251079195E-3</v>
      </c>
      <c r="H1645" s="140">
        <f t="shared" si="401"/>
        <v>-1.32016276830349E-4</v>
      </c>
      <c r="I1645" s="141">
        <f t="shared" si="416"/>
        <v>21.232222061817811</v>
      </c>
      <c r="J1645" s="142">
        <f t="shared" si="410"/>
        <v>24.837207356645305</v>
      </c>
      <c r="K1645" s="142">
        <f t="shared" si="413"/>
        <v>19.456431095269156</v>
      </c>
      <c r="L1645" s="143">
        <f t="shared" si="411"/>
        <v>14862.555443272468</v>
      </c>
      <c r="M1645" s="137">
        <f t="shared" si="402"/>
        <v>-14902.324413987182</v>
      </c>
      <c r="N1645" s="137">
        <f t="shared" si="403"/>
        <v>29184.646642903735</v>
      </c>
      <c r="O1645" s="143">
        <f t="shared" si="415"/>
        <v>117.37455672753094</v>
      </c>
      <c r="P1645" s="137">
        <f t="shared" si="412"/>
        <v>-146.09558601281788</v>
      </c>
      <c r="Q1645" s="137">
        <f t="shared" si="404"/>
        <v>3.8533570962645172</v>
      </c>
      <c r="R1645" s="144">
        <f t="shared" si="405"/>
        <v>-24.867672189022414</v>
      </c>
      <c r="T1645" s="92">
        <f t="shared" si="414"/>
        <v>3.861003861003861E-4</v>
      </c>
      <c r="U1645" s="92">
        <f>SUM($T$13:T1645)</f>
        <v>0.63050193050193415</v>
      </c>
      <c r="V1645" s="92">
        <f t="shared" si="406"/>
        <v>40</v>
      </c>
      <c r="W1645" s="92">
        <v>33.580933107583405</v>
      </c>
      <c r="Y1645" s="92">
        <f t="shared" si="407"/>
        <v>1601</v>
      </c>
      <c r="Z1645" s="92">
        <v>33.603124095214298</v>
      </c>
      <c r="AB1645" s="92">
        <f t="shared" si="408"/>
        <v>1470</v>
      </c>
      <c r="AC1645" s="92">
        <v>60.158869807968586</v>
      </c>
      <c r="AE1645" s="92">
        <f t="shared" si="409"/>
        <v>2375</v>
      </c>
      <c r="AF1645" s="92">
        <v>70.158787599290008</v>
      </c>
    </row>
    <row r="1646" spans="1:32">
      <c r="A1646" s="93">
        <v>1634</v>
      </c>
      <c r="B1646" s="130">
        <v>41571</v>
      </c>
      <c r="C1646" s="92">
        <v>17.8841</v>
      </c>
      <c r="D1646" s="92">
        <v>20.9741</v>
      </c>
      <c r="E1646" s="92">
        <v>12.960699999999999</v>
      </c>
      <c r="F1646" s="139">
        <f t="shared" si="401"/>
        <v>4.9205719046541141E-4</v>
      </c>
      <c r="G1646" s="140">
        <f t="shared" si="401"/>
        <v>1.3492354856703415E-3</v>
      </c>
      <c r="H1646" s="140">
        <f t="shared" si="401"/>
        <v>-6.4425532571542599E-3</v>
      </c>
      <c r="I1646" s="141">
        <f t="shared" si="416"/>
        <v>21.41042997467024</v>
      </c>
      <c r="J1646" s="142">
        <f t="shared" si="410"/>
        <v>25.114539770445454</v>
      </c>
      <c r="K1646" s="142">
        <f t="shared" si="413"/>
        <v>19.333634356169036</v>
      </c>
      <c r="L1646" s="143">
        <f t="shared" si="411"/>
        <v>14987.300982269167</v>
      </c>
      <c r="M1646" s="137">
        <f t="shared" si="402"/>
        <v>-15068.723862267272</v>
      </c>
      <c r="N1646" s="137">
        <f t="shared" si="403"/>
        <v>29000.451534253552</v>
      </c>
      <c r="O1646" s="143">
        <f t="shared" si="415"/>
        <v>-7.3709822691689624</v>
      </c>
      <c r="P1646" s="137">
        <f t="shared" si="412"/>
        <v>20.303862267272052</v>
      </c>
      <c r="Q1646" s="137">
        <f t="shared" si="404"/>
        <v>188.04846574644762</v>
      </c>
      <c r="R1646" s="144">
        <f t="shared" si="405"/>
        <v>200.98134574455071</v>
      </c>
      <c r="T1646" s="92">
        <f t="shared" si="414"/>
        <v>3.861003861003861E-4</v>
      </c>
      <c r="U1646" s="92">
        <f>SUM($T$13:T1646)</f>
        <v>0.63088803088803458</v>
      </c>
      <c r="V1646" s="92">
        <f t="shared" si="406"/>
        <v>1389</v>
      </c>
      <c r="W1646" s="92">
        <v>33.881744495716703</v>
      </c>
      <c r="Y1646" s="92">
        <f t="shared" si="407"/>
        <v>1392</v>
      </c>
      <c r="Z1646" s="92">
        <v>33.862525441922116</v>
      </c>
      <c r="AB1646" s="92">
        <f t="shared" si="408"/>
        <v>644</v>
      </c>
      <c r="AC1646" s="92">
        <v>60.306144396639866</v>
      </c>
      <c r="AE1646" s="92">
        <f t="shared" si="409"/>
        <v>2191</v>
      </c>
      <c r="AF1646" s="92">
        <v>70.193679701069414</v>
      </c>
    </row>
    <row r="1647" spans="1:32">
      <c r="A1647" s="93">
        <v>1635</v>
      </c>
      <c r="B1647" s="130">
        <v>41570</v>
      </c>
      <c r="C1647" s="92">
        <v>17.697099999999999</v>
      </c>
      <c r="D1647" s="92">
        <v>20.847999999999999</v>
      </c>
      <c r="E1647" s="92">
        <v>12.9855</v>
      </c>
      <c r="F1647" s="139">
        <f t="shared" si="401"/>
        <v>1.0566703019138757E-2</v>
      </c>
      <c r="G1647" s="140">
        <f t="shared" si="401"/>
        <v>6.0485418265541213E-3</v>
      </c>
      <c r="H1647" s="140">
        <f t="shared" si="401"/>
        <v>-1.9098224943207009E-3</v>
      </c>
      <c r="I1647" s="141">
        <f t="shared" si="416"/>
        <v>21.626026387939266</v>
      </c>
      <c r="J1647" s="142">
        <f t="shared" si="410"/>
        <v>25.232401662989258</v>
      </c>
      <c r="K1647" s="142">
        <f t="shared" si="413"/>
        <v>19.421836764083015</v>
      </c>
      <c r="L1647" s="143">
        <f t="shared" si="411"/>
        <v>15138.218471557486</v>
      </c>
      <c r="M1647" s="137">
        <f t="shared" si="402"/>
        <v>-15139.440997793554</v>
      </c>
      <c r="N1647" s="137">
        <f t="shared" si="403"/>
        <v>29132.75514612452</v>
      </c>
      <c r="O1647" s="143">
        <f t="shared" si="415"/>
        <v>-158.28847155748736</v>
      </c>
      <c r="P1647" s="137">
        <f t="shared" si="412"/>
        <v>91.020997793553761</v>
      </c>
      <c r="Q1647" s="137">
        <f t="shared" si="404"/>
        <v>55.744853875479748</v>
      </c>
      <c r="R1647" s="144">
        <f t="shared" si="405"/>
        <v>-11.522619888453846</v>
      </c>
      <c r="T1647" s="92">
        <f t="shared" si="414"/>
        <v>3.861003861003861E-4</v>
      </c>
      <c r="U1647" s="92">
        <f>SUM($T$13:T1647)</f>
        <v>0.63127413127413501</v>
      </c>
      <c r="V1647" s="92">
        <f t="shared" si="406"/>
        <v>564</v>
      </c>
      <c r="W1647" s="92">
        <v>33.906402867947691</v>
      </c>
      <c r="Y1647" s="92">
        <f t="shared" si="407"/>
        <v>267</v>
      </c>
      <c r="Z1647" s="92">
        <v>33.879112862981856</v>
      </c>
      <c r="AB1647" s="92">
        <f t="shared" si="408"/>
        <v>232</v>
      </c>
      <c r="AC1647" s="92">
        <v>60.852157741177507</v>
      </c>
      <c r="AE1647" s="92">
        <f t="shared" si="409"/>
        <v>569</v>
      </c>
      <c r="AF1647" s="92">
        <v>70.337177918527232</v>
      </c>
    </row>
    <row r="1648" spans="1:32">
      <c r="A1648" s="93">
        <v>1636</v>
      </c>
      <c r="B1648" s="130">
        <v>41569</v>
      </c>
      <c r="C1648" s="92">
        <v>17.740400000000001</v>
      </c>
      <c r="D1648" s="92">
        <v>20.933399000000001</v>
      </c>
      <c r="E1648" s="92">
        <v>12.8445</v>
      </c>
      <c r="F1648" s="139">
        <f t="shared" si="401"/>
        <v>-2.4407566909427914E-3</v>
      </c>
      <c r="G1648" s="140">
        <f t="shared" si="401"/>
        <v>-4.0795572663571145E-3</v>
      </c>
      <c r="H1648" s="140">
        <f t="shared" si="401"/>
        <v>1.0977461170150749E-2</v>
      </c>
      <c r="I1648" s="141">
        <f t="shared" si="416"/>
        <v>21.347668050889492</v>
      </c>
      <c r="J1648" s="142">
        <f t="shared" si="410"/>
        <v>24.978381848069677</v>
      </c>
      <c r="K1648" s="142">
        <f t="shared" si="413"/>
        <v>19.672610416909961</v>
      </c>
      <c r="L1648" s="143">
        <f t="shared" si="411"/>
        <v>14943.367635622644</v>
      </c>
      <c r="M1648" s="137">
        <f t="shared" si="402"/>
        <v>-14987.029108841807</v>
      </c>
      <c r="N1648" s="137">
        <f t="shared" si="403"/>
        <v>29508.915625364942</v>
      </c>
      <c r="O1648" s="143">
        <f t="shared" si="415"/>
        <v>36.562364377354243</v>
      </c>
      <c r="P1648" s="137">
        <f t="shared" si="412"/>
        <v>-61.390891158192971</v>
      </c>
      <c r="Q1648" s="137">
        <f t="shared" si="404"/>
        <v>-320.41562536494166</v>
      </c>
      <c r="R1648" s="144">
        <f t="shared" si="405"/>
        <v>-345.24415214578039</v>
      </c>
      <c r="T1648" s="92">
        <f t="shared" si="414"/>
        <v>3.861003861003861E-4</v>
      </c>
      <c r="U1648" s="92">
        <f>SUM($T$13:T1648)</f>
        <v>0.63166023166023544</v>
      </c>
      <c r="V1648" s="92">
        <f t="shared" si="406"/>
        <v>956</v>
      </c>
      <c r="W1648" s="92">
        <v>33.961303169398889</v>
      </c>
      <c r="Y1648" s="92">
        <f t="shared" si="407"/>
        <v>1103</v>
      </c>
      <c r="Z1648" s="92">
        <v>33.925469327594328</v>
      </c>
      <c r="AB1648" s="92">
        <f t="shared" si="408"/>
        <v>2068</v>
      </c>
      <c r="AC1648" s="92">
        <v>60.871132422144001</v>
      </c>
      <c r="AE1648" s="92">
        <f t="shared" si="409"/>
        <v>2194</v>
      </c>
      <c r="AF1648" s="92">
        <v>70.393870539943237</v>
      </c>
    </row>
    <row r="1649" spans="1:32">
      <c r="A1649" s="93">
        <v>1637</v>
      </c>
      <c r="B1649" s="130">
        <v>41568</v>
      </c>
      <c r="C1649" s="92">
        <v>17.5688</v>
      </c>
      <c r="D1649" s="92">
        <v>20.759799999999998</v>
      </c>
      <c r="E1649" s="92">
        <v>12.986700000000001</v>
      </c>
      <c r="F1649" s="139">
        <f t="shared" si="401"/>
        <v>9.7673147853012399E-3</v>
      </c>
      <c r="G1649" s="140">
        <f t="shared" si="401"/>
        <v>8.362267459224304E-3</v>
      </c>
      <c r="H1649" s="140">
        <f t="shared" si="401"/>
        <v>-1.0949663886899774E-2</v>
      </c>
      <c r="I1649" s="141">
        <f t="shared" si="416"/>
        <v>21.608919559673968</v>
      </c>
      <c r="J1649" s="142">
        <f t="shared" si="410"/>
        <v>25.290431521464566</v>
      </c>
      <c r="K1649" s="142">
        <f t="shared" si="413"/>
        <v>19.245930490424819</v>
      </c>
      <c r="L1649" s="143">
        <f t="shared" si="411"/>
        <v>15126.243691771777</v>
      </c>
      <c r="M1649" s="137">
        <f t="shared" si="402"/>
        <v>-15174.258912878739</v>
      </c>
      <c r="N1649" s="137">
        <f t="shared" si="403"/>
        <v>28868.895735637227</v>
      </c>
      <c r="O1649" s="143">
        <f t="shared" si="415"/>
        <v>-146.31369177177839</v>
      </c>
      <c r="P1649" s="137">
        <f t="shared" si="412"/>
        <v>125.83891287873848</v>
      </c>
      <c r="Q1649" s="137">
        <f t="shared" si="404"/>
        <v>319.60426436277339</v>
      </c>
      <c r="R1649" s="144">
        <f t="shared" si="405"/>
        <v>299.12948546973348</v>
      </c>
      <c r="T1649" s="92">
        <f t="shared" si="414"/>
        <v>3.861003861003861E-4</v>
      </c>
      <c r="U1649" s="92">
        <f>SUM($T$13:T1649)</f>
        <v>0.63204633204633587</v>
      </c>
      <c r="V1649" s="92">
        <f t="shared" si="406"/>
        <v>2146</v>
      </c>
      <c r="W1649" s="92">
        <v>34.032182271084821</v>
      </c>
      <c r="Y1649" s="92">
        <f t="shared" si="407"/>
        <v>349</v>
      </c>
      <c r="Z1649" s="92">
        <v>34.058925286813974</v>
      </c>
      <c r="AB1649" s="92">
        <f t="shared" si="408"/>
        <v>2027</v>
      </c>
      <c r="AC1649" s="92">
        <v>60.922450760885113</v>
      </c>
      <c r="AE1649" s="92">
        <f t="shared" si="409"/>
        <v>2002</v>
      </c>
      <c r="AF1649" s="92">
        <v>70.836896809711106</v>
      </c>
    </row>
    <row r="1650" spans="1:32">
      <c r="A1650" s="93">
        <v>1638</v>
      </c>
      <c r="B1650" s="130">
        <v>41565</v>
      </c>
      <c r="C1650" s="92">
        <v>17.472000000000001</v>
      </c>
      <c r="D1650" s="92">
        <v>20.644600000000001</v>
      </c>
      <c r="E1650" s="92">
        <v>12.849</v>
      </c>
      <c r="F1650" s="139">
        <f t="shared" si="401"/>
        <v>5.5402930402930206E-3</v>
      </c>
      <c r="G1650" s="140">
        <f t="shared" si="401"/>
        <v>5.5801517103746257E-3</v>
      </c>
      <c r="H1650" s="140">
        <f t="shared" si="401"/>
        <v>1.0716787298622465E-2</v>
      </c>
      <c r="I1650" s="141">
        <f t="shared" si="416"/>
        <v>21.518461717032967</v>
      </c>
      <c r="J1650" s="142">
        <f t="shared" si="410"/>
        <v>25.220654111002393</v>
      </c>
      <c r="K1650" s="142">
        <f t="shared" si="413"/>
        <v>19.667537964043895</v>
      </c>
      <c r="L1650" s="143">
        <f t="shared" si="411"/>
        <v>15062.923201923077</v>
      </c>
      <c r="M1650" s="137">
        <f t="shared" si="402"/>
        <v>-15132.392466601435</v>
      </c>
      <c r="N1650" s="137">
        <f t="shared" si="403"/>
        <v>29501.306946065841</v>
      </c>
      <c r="O1650" s="143">
        <f t="shared" si="415"/>
        <v>-82.993201923078232</v>
      </c>
      <c r="P1650" s="137">
        <f t="shared" si="412"/>
        <v>83.972466601435372</v>
      </c>
      <c r="Q1650" s="137">
        <f t="shared" si="404"/>
        <v>-312.80694606584075</v>
      </c>
      <c r="R1650" s="144">
        <f t="shared" si="405"/>
        <v>-311.82768138748361</v>
      </c>
      <c r="T1650" s="92">
        <f t="shared" si="414"/>
        <v>3.861003861003861E-4</v>
      </c>
      <c r="U1650" s="92">
        <f>SUM($T$13:T1650)</f>
        <v>0.6324324324324363</v>
      </c>
      <c r="V1650" s="92">
        <f t="shared" si="406"/>
        <v>83</v>
      </c>
      <c r="W1650" s="92">
        <v>34.106216457024857</v>
      </c>
      <c r="Y1650" s="92">
        <f t="shared" si="407"/>
        <v>535</v>
      </c>
      <c r="Z1650" s="92">
        <v>34.297701088460599</v>
      </c>
      <c r="AB1650" s="92">
        <f t="shared" si="408"/>
        <v>8</v>
      </c>
      <c r="AC1650" s="92">
        <v>60.924196698029846</v>
      </c>
      <c r="AE1650" s="92">
        <f t="shared" si="409"/>
        <v>2305</v>
      </c>
      <c r="AF1650" s="92">
        <v>70.842869283231266</v>
      </c>
    </row>
    <row r="1651" spans="1:32">
      <c r="A1651" s="93">
        <v>1639</v>
      </c>
      <c r="B1651" s="130">
        <v>41564</v>
      </c>
      <c r="C1651" s="92">
        <v>17.365400000000001</v>
      </c>
      <c r="D1651" s="92">
        <v>20.475100000000001</v>
      </c>
      <c r="E1651" s="92">
        <v>12.778700000000001</v>
      </c>
      <c r="F1651" s="139">
        <f t="shared" si="401"/>
        <v>6.1386435095074354E-3</v>
      </c>
      <c r="G1651" s="140">
        <f t="shared" si="401"/>
        <v>8.2783478468968497E-3</v>
      </c>
      <c r="H1651" s="140">
        <f t="shared" si="401"/>
        <v>5.5013420770499977E-3</v>
      </c>
      <c r="I1651" s="141">
        <f t="shared" si="416"/>
        <v>21.531266357239108</v>
      </c>
      <c r="J1651" s="142">
        <f t="shared" si="410"/>
        <v>25.288326758843667</v>
      </c>
      <c r="K1651" s="142">
        <f t="shared" si="413"/>
        <v>19.566050615477316</v>
      </c>
      <c r="L1651" s="143">
        <f t="shared" si="411"/>
        <v>15071.886450067375</v>
      </c>
      <c r="M1651" s="137">
        <f t="shared" si="402"/>
        <v>-15172.996055306199</v>
      </c>
      <c r="N1651" s="137">
        <f t="shared" si="403"/>
        <v>29349.075923215973</v>
      </c>
      <c r="O1651" s="143">
        <f t="shared" si="415"/>
        <v>-91.956450067376863</v>
      </c>
      <c r="P1651" s="137">
        <f t="shared" si="412"/>
        <v>124.57605530619912</v>
      </c>
      <c r="Q1651" s="137">
        <f t="shared" si="404"/>
        <v>-160.57592321597258</v>
      </c>
      <c r="R1651" s="144">
        <f t="shared" si="405"/>
        <v>-127.95631797715032</v>
      </c>
      <c r="T1651" s="92">
        <f t="shared" si="414"/>
        <v>3.861003861003861E-4</v>
      </c>
      <c r="U1651" s="92">
        <f>SUM($T$13:T1651)</f>
        <v>0.63281853281853673</v>
      </c>
      <c r="V1651" s="92">
        <f t="shared" si="406"/>
        <v>1904</v>
      </c>
      <c r="W1651" s="92">
        <v>34.121697884573223</v>
      </c>
      <c r="Y1651" s="92">
        <f t="shared" si="407"/>
        <v>932</v>
      </c>
      <c r="Z1651" s="92">
        <v>34.449899497920342</v>
      </c>
      <c r="AB1651" s="92">
        <f t="shared" si="408"/>
        <v>690</v>
      </c>
      <c r="AC1651" s="92">
        <v>61.086482362094102</v>
      </c>
      <c r="AE1651" s="92">
        <f t="shared" si="409"/>
        <v>1528</v>
      </c>
      <c r="AF1651" s="92">
        <v>70.984613285869273</v>
      </c>
    </row>
    <row r="1652" spans="1:32">
      <c r="A1652" s="93">
        <v>1640</v>
      </c>
      <c r="B1652" s="130">
        <v>41563</v>
      </c>
      <c r="C1652" s="92">
        <v>17.527100000000001</v>
      </c>
      <c r="D1652" s="92">
        <v>20.718499999999999</v>
      </c>
      <c r="E1652" s="92">
        <v>12.845700000000001</v>
      </c>
      <c r="F1652" s="139">
        <f t="shared" si="401"/>
        <v>-9.2257133239382894E-3</v>
      </c>
      <c r="G1652" s="140">
        <f t="shared" si="401"/>
        <v>-1.174795472645207E-2</v>
      </c>
      <c r="H1652" s="140">
        <f t="shared" si="401"/>
        <v>-5.2157531313981043E-3</v>
      </c>
      <c r="I1652" s="141">
        <f t="shared" si="416"/>
        <v>21.202470657439051</v>
      </c>
      <c r="J1652" s="142">
        <f t="shared" si="410"/>
        <v>24.786053071892272</v>
      </c>
      <c r="K1652" s="142">
        <f t="shared" si="413"/>
        <v>19.357506659816124</v>
      </c>
      <c r="L1652" s="143">
        <f t="shared" si="411"/>
        <v>14841.729460207336</v>
      </c>
      <c r="M1652" s="137">
        <f t="shared" si="402"/>
        <v>-14871.631843135363</v>
      </c>
      <c r="N1652" s="137">
        <f t="shared" si="403"/>
        <v>29036.259989724185</v>
      </c>
      <c r="O1652" s="143">
        <f t="shared" si="415"/>
        <v>138.20053979266231</v>
      </c>
      <c r="P1652" s="137">
        <f t="shared" si="412"/>
        <v>-176.78815686463713</v>
      </c>
      <c r="Q1652" s="137">
        <f t="shared" si="404"/>
        <v>152.24001027581471</v>
      </c>
      <c r="R1652" s="144">
        <f t="shared" si="405"/>
        <v>113.65239320383989</v>
      </c>
      <c r="T1652" s="92">
        <f t="shared" si="414"/>
        <v>3.861003861003861E-4</v>
      </c>
      <c r="U1652" s="92">
        <f>SUM($T$13:T1652)</f>
        <v>0.63320463320463716</v>
      </c>
      <c r="V1652" s="92">
        <f t="shared" si="406"/>
        <v>2560</v>
      </c>
      <c r="W1652" s="92">
        <v>34.145971537700461</v>
      </c>
      <c r="Y1652" s="92">
        <f t="shared" si="407"/>
        <v>1412</v>
      </c>
      <c r="Z1652" s="92">
        <v>34.550630599635042</v>
      </c>
      <c r="AB1652" s="92">
        <f t="shared" si="408"/>
        <v>2103</v>
      </c>
      <c r="AC1652" s="92">
        <v>61.265855258367083</v>
      </c>
      <c r="AE1652" s="92">
        <f t="shared" si="409"/>
        <v>340</v>
      </c>
      <c r="AF1652" s="92">
        <v>71.011264128503171</v>
      </c>
    </row>
    <row r="1653" spans="1:32">
      <c r="A1653" s="93">
        <v>1641</v>
      </c>
      <c r="B1653" s="130">
        <v>41562</v>
      </c>
      <c r="C1653" s="92">
        <v>17.601700000000001</v>
      </c>
      <c r="D1653" s="92">
        <v>20.7379</v>
      </c>
      <c r="E1653" s="92">
        <v>12.989699999999999</v>
      </c>
      <c r="F1653" s="139">
        <f t="shared" si="401"/>
        <v>-4.2382269894385427E-3</v>
      </c>
      <c r="G1653" s="140">
        <f t="shared" si="401"/>
        <v>-9.3548527092912614E-4</v>
      </c>
      <c r="H1653" s="140">
        <f t="shared" si="401"/>
        <v>-1.108570636735251E-2</v>
      </c>
      <c r="I1653" s="141">
        <f t="shared" si="416"/>
        <v>21.309202366248712</v>
      </c>
      <c r="J1653" s="142">
        <f t="shared" si="410"/>
        <v>25.057237374565407</v>
      </c>
      <c r="K1653" s="142">
        <f t="shared" si="413"/>
        <v>19.243283239797687</v>
      </c>
      <c r="L1653" s="143">
        <f t="shared" si="411"/>
        <v>14916.441656374098</v>
      </c>
      <c r="M1653" s="137">
        <f t="shared" si="402"/>
        <v>-15034.342424739245</v>
      </c>
      <c r="N1653" s="137">
        <f t="shared" si="403"/>
        <v>28864.92485969653</v>
      </c>
      <c r="O1653" s="143">
        <f t="shared" si="415"/>
        <v>63.488343625900598</v>
      </c>
      <c r="P1653" s="137">
        <f t="shared" si="412"/>
        <v>-14.077575260755111</v>
      </c>
      <c r="Q1653" s="137">
        <f t="shared" si="404"/>
        <v>323.57514030347011</v>
      </c>
      <c r="R1653" s="144">
        <f t="shared" si="405"/>
        <v>372.98590866861559</v>
      </c>
      <c r="T1653" s="92">
        <f t="shared" si="414"/>
        <v>3.861003861003861E-4</v>
      </c>
      <c r="U1653" s="92">
        <f>SUM($T$13:T1653)</f>
        <v>0.63359073359073759</v>
      </c>
      <c r="V1653" s="92">
        <f t="shared" si="406"/>
        <v>1667</v>
      </c>
      <c r="W1653" s="92">
        <v>34.329418518495004</v>
      </c>
      <c r="Y1653" s="92">
        <f t="shared" si="407"/>
        <v>2108</v>
      </c>
      <c r="Z1653" s="92">
        <v>34.881835951129688</v>
      </c>
      <c r="AB1653" s="92">
        <f t="shared" si="408"/>
        <v>153</v>
      </c>
      <c r="AC1653" s="92">
        <v>61.617098056234681</v>
      </c>
      <c r="AE1653" s="92">
        <f t="shared" si="409"/>
        <v>1658</v>
      </c>
      <c r="AF1653" s="92">
        <v>71.588782764652933</v>
      </c>
    </row>
    <row r="1654" spans="1:32">
      <c r="A1654" s="93">
        <v>1642</v>
      </c>
      <c r="B1654" s="130">
        <v>41561</v>
      </c>
      <c r="C1654" s="92">
        <v>17.668399999999998</v>
      </c>
      <c r="D1654" s="92">
        <v>20.808299999999999</v>
      </c>
      <c r="E1654" s="92">
        <v>13</v>
      </c>
      <c r="F1654" s="139">
        <f t="shared" si="401"/>
        <v>-3.7751013108145992E-3</v>
      </c>
      <c r="G1654" s="140">
        <f t="shared" si="401"/>
        <v>-3.3832653316224759E-3</v>
      </c>
      <c r="H1654" s="140">
        <f t="shared" si="401"/>
        <v>-7.9230769230775877E-4</v>
      </c>
      <c r="I1654" s="141">
        <f t="shared" si="416"/>
        <v>21.319113209458699</v>
      </c>
      <c r="J1654" s="142">
        <f t="shared" si="410"/>
        <v>24.995845337197178</v>
      </c>
      <c r="K1654" s="142">
        <f t="shared" si="413"/>
        <v>19.443582484615384</v>
      </c>
      <c r="L1654" s="143">
        <f t="shared" si="411"/>
        <v>14923.379246621089</v>
      </c>
      <c r="M1654" s="137">
        <f t="shared" si="402"/>
        <v>-14997.507202318307</v>
      </c>
      <c r="N1654" s="137">
        <f t="shared" si="403"/>
        <v>29165.373726923077</v>
      </c>
      <c r="O1654" s="143">
        <f t="shared" si="415"/>
        <v>56.550753378909576</v>
      </c>
      <c r="P1654" s="137">
        <f t="shared" si="412"/>
        <v>-50.912797681692609</v>
      </c>
      <c r="Q1654" s="137">
        <f t="shared" si="404"/>
        <v>23.126273076923098</v>
      </c>
      <c r="R1654" s="144">
        <f t="shared" si="405"/>
        <v>28.764228774140065</v>
      </c>
      <c r="T1654" s="92">
        <f t="shared" si="414"/>
        <v>3.861003861003861E-4</v>
      </c>
      <c r="U1654" s="92">
        <f>SUM($T$13:T1654)</f>
        <v>0.63397683397683802</v>
      </c>
      <c r="V1654" s="92">
        <f t="shared" si="406"/>
        <v>23</v>
      </c>
      <c r="W1654" s="92">
        <v>34.33388901737635</v>
      </c>
      <c r="Y1654" s="92">
        <f t="shared" si="407"/>
        <v>1971</v>
      </c>
      <c r="Z1654" s="92">
        <v>34.905235019317843</v>
      </c>
      <c r="AB1654" s="92">
        <f t="shared" si="408"/>
        <v>1164</v>
      </c>
      <c r="AC1654" s="92">
        <v>61.938570126229024</v>
      </c>
      <c r="AE1654" s="92">
        <f t="shared" si="409"/>
        <v>2538</v>
      </c>
      <c r="AF1654" s="92">
        <v>71.657952496727376</v>
      </c>
    </row>
    <row r="1655" spans="1:32">
      <c r="A1655" s="93">
        <v>1643</v>
      </c>
      <c r="B1655" s="130">
        <v>41558</v>
      </c>
      <c r="C1655" s="92">
        <v>17.713100000000001</v>
      </c>
      <c r="D1655" s="92">
        <v>20.920200000000001</v>
      </c>
      <c r="E1655" s="92">
        <v>12.983499999999999</v>
      </c>
      <c r="F1655" s="139">
        <f t="shared" si="401"/>
        <v>-2.5235560122170986E-3</v>
      </c>
      <c r="G1655" s="140">
        <f t="shared" si="401"/>
        <v>-5.348897238076189E-3</v>
      </c>
      <c r="H1655" s="140">
        <f t="shared" si="401"/>
        <v>1.2708437632380498E-3</v>
      </c>
      <c r="I1655" s="141">
        <f t="shared" si="416"/>
        <v>21.345896153694156</v>
      </c>
      <c r="J1655" s="142">
        <f t="shared" si="410"/>
        <v>24.946545913040982</v>
      </c>
      <c r="K1655" s="142">
        <f t="shared" si="413"/>
        <v>19.483729348788849</v>
      </c>
      <c r="L1655" s="143">
        <f t="shared" si="411"/>
        <v>14942.12730758591</v>
      </c>
      <c r="M1655" s="137">
        <f t="shared" si="402"/>
        <v>-14967.927547824589</v>
      </c>
      <c r="N1655" s="137">
        <f t="shared" si="403"/>
        <v>29225.594023183272</v>
      </c>
      <c r="O1655" s="143">
        <f t="shared" si="415"/>
        <v>37.802692414088597</v>
      </c>
      <c r="P1655" s="137">
        <f t="shared" si="412"/>
        <v>-80.492452175411017</v>
      </c>
      <c r="Q1655" s="137">
        <f t="shared" si="404"/>
        <v>-37.094023183271929</v>
      </c>
      <c r="R1655" s="144">
        <f t="shared" si="405"/>
        <v>-79.78378294459435</v>
      </c>
      <c r="T1655" s="92">
        <f t="shared" si="414"/>
        <v>3.861003861003861E-4</v>
      </c>
      <c r="U1655" s="92">
        <f>SUM($T$13:T1655)</f>
        <v>0.63436293436293845</v>
      </c>
      <c r="V1655" s="92">
        <f t="shared" si="406"/>
        <v>2245</v>
      </c>
      <c r="W1655" s="92">
        <v>34.369503823196283</v>
      </c>
      <c r="Y1655" s="92">
        <f t="shared" si="407"/>
        <v>66</v>
      </c>
      <c r="Z1655" s="92">
        <v>34.921232138600317</v>
      </c>
      <c r="AB1655" s="92">
        <f t="shared" si="408"/>
        <v>1499</v>
      </c>
      <c r="AC1655" s="92">
        <v>62.231789247638517</v>
      </c>
      <c r="AE1655" s="92">
        <f t="shared" si="409"/>
        <v>1596</v>
      </c>
      <c r="AF1655" s="92">
        <v>72.183925346011165</v>
      </c>
    </row>
    <row r="1656" spans="1:32">
      <c r="A1656" s="93">
        <v>1644</v>
      </c>
      <c r="B1656" s="130">
        <v>41557</v>
      </c>
      <c r="C1656" s="92">
        <v>17.850100000000001</v>
      </c>
      <c r="D1656" s="92">
        <v>21.069599</v>
      </c>
      <c r="E1656" s="92">
        <v>13.1053</v>
      </c>
      <c r="F1656" s="139">
        <f t="shared" si="401"/>
        <v>-7.6750270306609192E-3</v>
      </c>
      <c r="G1656" s="140">
        <f t="shared" si="401"/>
        <v>-7.0907377022220164E-3</v>
      </c>
      <c r="H1656" s="140">
        <f t="shared" si="401"/>
        <v>-9.2939497760448075E-3</v>
      </c>
      <c r="I1656" s="141">
        <f t="shared" si="416"/>
        <v>21.235655189046557</v>
      </c>
      <c r="J1656" s="142">
        <f t="shared" si="410"/>
        <v>24.902859334911881</v>
      </c>
      <c r="K1656" s="142">
        <f t="shared" si="413"/>
        <v>19.278149031307944</v>
      </c>
      <c r="L1656" s="143">
        <f t="shared" si="411"/>
        <v>14864.958632332589</v>
      </c>
      <c r="M1656" s="137">
        <f t="shared" si="402"/>
        <v>-14941.715600947129</v>
      </c>
      <c r="N1656" s="137">
        <f t="shared" si="403"/>
        <v>28917.223546961915</v>
      </c>
      <c r="O1656" s="143">
        <f t="shared" si="415"/>
        <v>114.97136766740914</v>
      </c>
      <c r="P1656" s="137">
        <f t="shared" si="412"/>
        <v>-106.70439905287094</v>
      </c>
      <c r="Q1656" s="137">
        <f t="shared" si="404"/>
        <v>271.27645303808458</v>
      </c>
      <c r="R1656" s="144">
        <f t="shared" si="405"/>
        <v>279.54342165262278</v>
      </c>
      <c r="T1656" s="92">
        <f t="shared" si="414"/>
        <v>3.861003861003861E-4</v>
      </c>
      <c r="U1656" s="92">
        <f>SUM($T$13:T1656)</f>
        <v>0.63474903474903888</v>
      </c>
      <c r="V1656" s="92">
        <f t="shared" si="406"/>
        <v>555</v>
      </c>
      <c r="W1656" s="92">
        <v>34.414791946837795</v>
      </c>
      <c r="Y1656" s="92">
        <f t="shared" si="407"/>
        <v>1514</v>
      </c>
      <c r="Z1656" s="92">
        <v>34.944762996699865</v>
      </c>
      <c r="AB1656" s="92">
        <f t="shared" si="408"/>
        <v>1664</v>
      </c>
      <c r="AC1656" s="92">
        <v>62.337557506678422</v>
      </c>
      <c r="AE1656" s="92">
        <f t="shared" si="409"/>
        <v>2044</v>
      </c>
      <c r="AF1656" s="92">
        <v>72.2157607066747</v>
      </c>
    </row>
    <row r="1657" spans="1:32">
      <c r="A1657" s="93">
        <v>1645</v>
      </c>
      <c r="B1657" s="130">
        <v>41556</v>
      </c>
      <c r="C1657" s="92">
        <v>17.909099999999999</v>
      </c>
      <c r="D1657" s="92">
        <v>21.226900000000001</v>
      </c>
      <c r="E1657" s="92">
        <v>13.188599999999999</v>
      </c>
      <c r="F1657" s="139">
        <f t="shared" si="401"/>
        <v>-3.2944145713630357E-3</v>
      </c>
      <c r="G1657" s="140">
        <f t="shared" si="401"/>
        <v>-7.4104556011476141E-3</v>
      </c>
      <c r="H1657" s="140">
        <f t="shared" si="401"/>
        <v>-6.3160608404227991E-3</v>
      </c>
      <c r="I1657" s="141">
        <f t="shared" si="416"/>
        <v>21.329399857614288</v>
      </c>
      <c r="J1657" s="142">
        <f t="shared" si="410"/>
        <v>24.894840586204296</v>
      </c>
      <c r="K1657" s="142">
        <f t="shared" si="413"/>
        <v>19.336095772106212</v>
      </c>
      <c r="L1657" s="143">
        <f t="shared" si="411"/>
        <v>14930.579900330002</v>
      </c>
      <c r="M1657" s="137">
        <f t="shared" si="402"/>
        <v>-14936.904351722578</v>
      </c>
      <c r="N1657" s="137">
        <f t="shared" si="403"/>
        <v>29004.143658159319</v>
      </c>
      <c r="O1657" s="143">
        <f t="shared" si="415"/>
        <v>49.35009966999678</v>
      </c>
      <c r="P1657" s="137">
        <f t="shared" si="412"/>
        <v>-111.51564827742186</v>
      </c>
      <c r="Q1657" s="137">
        <f t="shared" si="404"/>
        <v>184.35634184068113</v>
      </c>
      <c r="R1657" s="144">
        <f t="shared" si="405"/>
        <v>122.19079323325604</v>
      </c>
      <c r="T1657" s="92">
        <f t="shared" si="414"/>
        <v>3.861003861003861E-4</v>
      </c>
      <c r="U1657" s="92">
        <f>SUM($T$13:T1657)</f>
        <v>0.63513513513513931</v>
      </c>
      <c r="V1657" s="92">
        <f t="shared" si="406"/>
        <v>1541</v>
      </c>
      <c r="W1657" s="92">
        <v>34.414958291170478</v>
      </c>
      <c r="Y1657" s="92">
        <f t="shared" si="407"/>
        <v>831</v>
      </c>
      <c r="Z1657" s="92">
        <v>34.953189639736593</v>
      </c>
      <c r="AB1657" s="92">
        <f t="shared" si="408"/>
        <v>853</v>
      </c>
      <c r="AC1657" s="92">
        <v>62.664354438620649</v>
      </c>
      <c r="AE1657" s="92">
        <f t="shared" si="409"/>
        <v>98</v>
      </c>
      <c r="AF1657" s="92">
        <v>72.224998761799725</v>
      </c>
    </row>
    <row r="1658" spans="1:32">
      <c r="A1658" s="93">
        <v>1646</v>
      </c>
      <c r="B1658" s="130">
        <v>41555</v>
      </c>
      <c r="C1658" s="92">
        <v>17.843499999999999</v>
      </c>
      <c r="D1658" s="92">
        <v>21.143999000000001</v>
      </c>
      <c r="E1658" s="92">
        <v>13.1957</v>
      </c>
      <c r="F1658" s="139">
        <f t="shared" si="401"/>
        <v>3.6764087763050401E-3</v>
      </c>
      <c r="G1658" s="140">
        <f t="shared" si="401"/>
        <v>3.9207814945507735E-3</v>
      </c>
      <c r="H1658" s="140">
        <f t="shared" si="401"/>
        <v>-5.380540630660624E-4</v>
      </c>
      <c r="I1658" s="141">
        <f t="shared" si="416"/>
        <v>21.47857478017205</v>
      </c>
      <c r="J1658" s="142">
        <f t="shared" si="410"/>
        <v>25.179035944430378</v>
      </c>
      <c r="K1658" s="142">
        <f t="shared" si="413"/>
        <v>19.448530005986797</v>
      </c>
      <c r="L1658" s="143">
        <f t="shared" si="411"/>
        <v>15035.002346120435</v>
      </c>
      <c r="M1658" s="137">
        <f t="shared" si="402"/>
        <v>-15107.421566658228</v>
      </c>
      <c r="N1658" s="137">
        <f t="shared" si="403"/>
        <v>29172.795008980196</v>
      </c>
      <c r="O1658" s="143">
        <f t="shared" si="415"/>
        <v>-55.072346120436123</v>
      </c>
      <c r="P1658" s="137">
        <f t="shared" si="412"/>
        <v>59.001566658227603</v>
      </c>
      <c r="Q1658" s="137">
        <f t="shared" si="404"/>
        <v>15.704991019803856</v>
      </c>
      <c r="R1658" s="144">
        <f t="shared" si="405"/>
        <v>19.634211557595336</v>
      </c>
      <c r="T1658" s="92">
        <f t="shared" si="414"/>
        <v>3.861003861003861E-4</v>
      </c>
      <c r="U1658" s="92">
        <f>SUM($T$13:T1658)</f>
        <v>0.63552123552123974</v>
      </c>
      <c r="V1658" s="92">
        <f t="shared" si="406"/>
        <v>1692</v>
      </c>
      <c r="W1658" s="92">
        <v>34.503299315972981</v>
      </c>
      <c r="Y1658" s="92">
        <f t="shared" si="407"/>
        <v>549</v>
      </c>
      <c r="Z1658" s="92">
        <v>35.004292148738386</v>
      </c>
      <c r="AB1658" s="92">
        <f t="shared" si="408"/>
        <v>1866</v>
      </c>
      <c r="AC1658" s="92">
        <v>62.697730661948299</v>
      </c>
      <c r="AE1658" s="92">
        <f t="shared" si="409"/>
        <v>1278</v>
      </c>
      <c r="AF1658" s="92">
        <v>72.737527689325361</v>
      </c>
    </row>
    <row r="1659" spans="1:32">
      <c r="A1659" s="93">
        <v>1647</v>
      </c>
      <c r="B1659" s="130">
        <v>41554</v>
      </c>
      <c r="C1659" s="92">
        <v>17.7759</v>
      </c>
      <c r="D1659" s="92">
        <v>21.0105</v>
      </c>
      <c r="E1659" s="92">
        <v>13.1347</v>
      </c>
      <c r="F1659" s="139">
        <f t="shared" si="401"/>
        <v>3.8029016814900007E-3</v>
      </c>
      <c r="G1659" s="140">
        <f t="shared" si="401"/>
        <v>6.3539182789558168E-3</v>
      </c>
      <c r="H1659" s="140">
        <f t="shared" si="401"/>
        <v>4.6441867724424934E-3</v>
      </c>
      <c r="I1659" s="141">
        <f t="shared" si="416"/>
        <v>21.481281715693715</v>
      </c>
      <c r="J1659" s="142">
        <f t="shared" si="410"/>
        <v>25.240060718179006</v>
      </c>
      <c r="K1659" s="142">
        <f t="shared" si="413"/>
        <v>19.549371230404958</v>
      </c>
      <c r="L1659" s="143">
        <f t="shared" si="411"/>
        <v>15036.897200985601</v>
      </c>
      <c r="M1659" s="137">
        <f t="shared" si="402"/>
        <v>-15144.036430907403</v>
      </c>
      <c r="N1659" s="137">
        <f t="shared" si="403"/>
        <v>29324.056845607436</v>
      </c>
      <c r="O1659" s="143">
        <f t="shared" si="415"/>
        <v>-56.967200985602176</v>
      </c>
      <c r="P1659" s="137">
        <f t="shared" si="412"/>
        <v>95.616430907402901</v>
      </c>
      <c r="Q1659" s="137">
        <f t="shared" si="404"/>
        <v>-135.55684560743612</v>
      </c>
      <c r="R1659" s="144">
        <f t="shared" si="405"/>
        <v>-96.907615685635392</v>
      </c>
      <c r="T1659" s="92">
        <f t="shared" si="414"/>
        <v>3.861003861003861E-4</v>
      </c>
      <c r="U1659" s="92">
        <f>SUM($T$13:T1659)</f>
        <v>0.63590733590734017</v>
      </c>
      <c r="V1659" s="92">
        <f t="shared" si="406"/>
        <v>1972</v>
      </c>
      <c r="W1659" s="92">
        <v>34.595965157473984</v>
      </c>
      <c r="Y1659" s="92">
        <f t="shared" si="407"/>
        <v>1791</v>
      </c>
      <c r="Z1659" s="92">
        <v>35.018739965838904</v>
      </c>
      <c r="AB1659" s="92">
        <f t="shared" si="408"/>
        <v>2354</v>
      </c>
      <c r="AC1659" s="92">
        <v>62.796938353330916</v>
      </c>
      <c r="AE1659" s="92">
        <f t="shared" si="409"/>
        <v>1748</v>
      </c>
      <c r="AF1659" s="92">
        <v>73.053171263227341</v>
      </c>
    </row>
    <row r="1660" spans="1:32">
      <c r="A1660" s="93">
        <v>1648</v>
      </c>
      <c r="B1660" s="130">
        <v>41551</v>
      </c>
      <c r="C1660" s="92">
        <v>17.939599999999999</v>
      </c>
      <c r="D1660" s="92">
        <v>21.274598999999998</v>
      </c>
      <c r="E1660" s="92">
        <v>13.0716</v>
      </c>
      <c r="F1660" s="139">
        <f t="shared" si="401"/>
        <v>-9.1250641039932745E-3</v>
      </c>
      <c r="G1660" s="140">
        <f t="shared" si="401"/>
        <v>-1.2413817999577748E-2</v>
      </c>
      <c r="H1660" s="140">
        <f t="shared" si="401"/>
        <v>4.8272590960556361E-3</v>
      </c>
      <c r="I1660" s="141">
        <f t="shared" si="416"/>
        <v>21.204624540680953</v>
      </c>
      <c r="J1660" s="142">
        <f t="shared" si="410"/>
        <v>24.769352754897991</v>
      </c>
      <c r="K1660" s="142">
        <f t="shared" si="413"/>
        <v>19.552933634750147</v>
      </c>
      <c r="L1660" s="143">
        <f t="shared" si="411"/>
        <v>14843.237178476667</v>
      </c>
      <c r="M1660" s="137">
        <f t="shared" si="402"/>
        <v>-14861.611652938795</v>
      </c>
      <c r="N1660" s="137">
        <f t="shared" si="403"/>
        <v>29329.400452125221</v>
      </c>
      <c r="O1660" s="143">
        <f t="shared" si="415"/>
        <v>136.69282152333108</v>
      </c>
      <c r="P1660" s="137">
        <f t="shared" si="412"/>
        <v>-186.8083470612055</v>
      </c>
      <c r="Q1660" s="137">
        <f t="shared" si="404"/>
        <v>-140.90045212522091</v>
      </c>
      <c r="R1660" s="144">
        <f t="shared" si="405"/>
        <v>-191.01597766309533</v>
      </c>
      <c r="T1660" s="92">
        <f t="shared" si="414"/>
        <v>3.861003861003861E-4</v>
      </c>
      <c r="U1660" s="92">
        <f>SUM($T$13:T1660)</f>
        <v>0.6362934362934406</v>
      </c>
      <c r="V1660" s="92">
        <f t="shared" si="406"/>
        <v>146</v>
      </c>
      <c r="W1660" s="92">
        <v>34.638472091422955</v>
      </c>
      <c r="Y1660" s="92">
        <f t="shared" si="407"/>
        <v>559</v>
      </c>
      <c r="Z1660" s="92">
        <v>35.232678851521996</v>
      </c>
      <c r="AB1660" s="92">
        <f t="shared" si="408"/>
        <v>71</v>
      </c>
      <c r="AC1660" s="92">
        <v>63.085245113968995</v>
      </c>
      <c r="AE1660" s="92">
        <f t="shared" si="409"/>
        <v>670</v>
      </c>
      <c r="AF1660" s="92">
        <v>73.183083016530873</v>
      </c>
    </row>
    <row r="1661" spans="1:32">
      <c r="A1661" s="93">
        <v>1649</v>
      </c>
      <c r="B1661" s="130">
        <v>41550</v>
      </c>
      <c r="C1661" s="92">
        <v>17.815799999999999</v>
      </c>
      <c r="D1661" s="92">
        <v>21.282599999999999</v>
      </c>
      <c r="E1661" s="92">
        <v>13.1701</v>
      </c>
      <c r="F1661" s="139">
        <f t="shared" si="401"/>
        <v>6.9488880656496388E-3</v>
      </c>
      <c r="G1661" s="140">
        <f t="shared" si="401"/>
        <v>-3.7594090947534742E-4</v>
      </c>
      <c r="H1661" s="140">
        <f t="shared" si="401"/>
        <v>-7.479062421697602E-3</v>
      </c>
      <c r="I1661" s="141">
        <f t="shared" si="416"/>
        <v>21.548605509716094</v>
      </c>
      <c r="J1661" s="142">
        <f t="shared" si="410"/>
        <v>25.071271138831722</v>
      </c>
      <c r="K1661" s="142">
        <f t="shared" si="413"/>
        <v>19.313464924336184</v>
      </c>
      <c r="L1661" s="143">
        <f t="shared" si="411"/>
        <v>15084.023856801265</v>
      </c>
      <c r="M1661" s="137">
        <f t="shared" si="402"/>
        <v>-15042.762683299034</v>
      </c>
      <c r="N1661" s="137">
        <f t="shared" si="403"/>
        <v>28970.197386504275</v>
      </c>
      <c r="O1661" s="143">
        <f t="shared" si="415"/>
        <v>-104.09385680126616</v>
      </c>
      <c r="P1661" s="137">
        <f t="shared" si="412"/>
        <v>-5.6573167009664758</v>
      </c>
      <c r="Q1661" s="137">
        <f t="shared" si="404"/>
        <v>218.30261349572538</v>
      </c>
      <c r="R1661" s="144">
        <f t="shared" si="405"/>
        <v>108.55143999349275</v>
      </c>
      <c r="T1661" s="92">
        <f t="shared" si="414"/>
        <v>3.861003861003861E-4</v>
      </c>
      <c r="U1661" s="92">
        <f>SUM($T$13:T1661)</f>
        <v>0.63667953667954102</v>
      </c>
      <c r="V1661" s="92">
        <f t="shared" si="406"/>
        <v>492</v>
      </c>
      <c r="W1661" s="92">
        <v>34.64000617315105</v>
      </c>
      <c r="Y1661" s="92">
        <f t="shared" si="407"/>
        <v>2522</v>
      </c>
      <c r="Z1661" s="92">
        <v>35.386426785313233</v>
      </c>
      <c r="AB1661" s="92">
        <f t="shared" si="408"/>
        <v>1480</v>
      </c>
      <c r="AC1661" s="92">
        <v>63.75264082454305</v>
      </c>
      <c r="AE1661" s="92">
        <f t="shared" si="409"/>
        <v>1709</v>
      </c>
      <c r="AF1661" s="92">
        <v>73.345220739427532</v>
      </c>
    </row>
    <row r="1662" spans="1:32">
      <c r="A1662" s="93">
        <v>1650</v>
      </c>
      <c r="B1662" s="130">
        <v>41549</v>
      </c>
      <c r="C1662" s="92">
        <v>17.800799999999999</v>
      </c>
      <c r="D1662" s="92">
        <v>21.309601000000001</v>
      </c>
      <c r="E1662" s="92">
        <v>13.1075</v>
      </c>
      <c r="F1662" s="139">
        <f t="shared" si="401"/>
        <v>8.4265875690991976E-4</v>
      </c>
      <c r="G1662" s="140">
        <f t="shared" si="401"/>
        <v>-1.2670814437117928E-3</v>
      </c>
      <c r="H1662" s="140">
        <f t="shared" si="401"/>
        <v>4.7758916650773031E-3</v>
      </c>
      <c r="I1662" s="141">
        <f t="shared" si="416"/>
        <v>21.417932813131994</v>
      </c>
      <c r="J1662" s="142">
        <f t="shared" si="410"/>
        <v>25.048920710434697</v>
      </c>
      <c r="K1662" s="142">
        <f t="shared" si="413"/>
        <v>19.55193407591074</v>
      </c>
      <c r="L1662" s="143">
        <f t="shared" si="411"/>
        <v>14992.552969192397</v>
      </c>
      <c r="M1662" s="137">
        <f t="shared" si="402"/>
        <v>-15029.352426260819</v>
      </c>
      <c r="N1662" s="137">
        <f t="shared" si="403"/>
        <v>29327.901113866112</v>
      </c>
      <c r="O1662" s="143">
        <f t="shared" si="415"/>
        <v>-12.622969192398159</v>
      </c>
      <c r="P1662" s="137">
        <f t="shared" si="412"/>
        <v>-19.067573739181171</v>
      </c>
      <c r="Q1662" s="137">
        <f t="shared" si="404"/>
        <v>-139.4011138661117</v>
      </c>
      <c r="R1662" s="144">
        <f t="shared" si="405"/>
        <v>-171.09165679769103</v>
      </c>
      <c r="T1662" s="92">
        <f t="shared" si="414"/>
        <v>3.861003861003861E-4</v>
      </c>
      <c r="U1662" s="92">
        <f>SUM($T$13:T1662)</f>
        <v>0.63706563706564145</v>
      </c>
      <c r="V1662" s="92">
        <f t="shared" si="406"/>
        <v>1066</v>
      </c>
      <c r="W1662" s="92">
        <v>34.724947287082614</v>
      </c>
      <c r="Y1662" s="92">
        <f t="shared" si="407"/>
        <v>1110</v>
      </c>
      <c r="Z1662" s="92">
        <v>35.400814680528129</v>
      </c>
      <c r="AB1662" s="92">
        <f t="shared" si="408"/>
        <v>928</v>
      </c>
      <c r="AC1662" s="92">
        <v>64.830381683605083</v>
      </c>
      <c r="AE1662" s="92">
        <f t="shared" si="409"/>
        <v>388</v>
      </c>
      <c r="AF1662" s="92">
        <v>73.47085758661342</v>
      </c>
    </row>
    <row r="1663" spans="1:32">
      <c r="A1663" s="93">
        <v>1651</v>
      </c>
      <c r="B1663" s="130">
        <v>41548</v>
      </c>
      <c r="C1663" s="92">
        <v>17.697001</v>
      </c>
      <c r="D1663" s="92">
        <v>21.170999999999999</v>
      </c>
      <c r="E1663" s="92">
        <v>13.162100000000001</v>
      </c>
      <c r="F1663" s="139">
        <f t="shared" si="401"/>
        <v>5.8653440772251653E-3</v>
      </c>
      <c r="G1663" s="140">
        <f t="shared" si="401"/>
        <v>6.5467384629918079E-3</v>
      </c>
      <c r="H1663" s="140">
        <f t="shared" si="401"/>
        <v>-4.148274211562053E-3</v>
      </c>
      <c r="I1663" s="141">
        <f t="shared" si="416"/>
        <v>21.525417776718211</v>
      </c>
      <c r="J1663" s="142">
        <f t="shared" si="410"/>
        <v>25.244896783368759</v>
      </c>
      <c r="K1663" s="142">
        <f t="shared" si="413"/>
        <v>19.378278732117213</v>
      </c>
      <c r="L1663" s="143">
        <f t="shared" si="411"/>
        <v>15067.792443702747</v>
      </c>
      <c r="M1663" s="137">
        <f t="shared" si="402"/>
        <v>-15146.938070021255</v>
      </c>
      <c r="N1663" s="137">
        <f t="shared" si="403"/>
        <v>29067.418098175818</v>
      </c>
      <c r="O1663" s="143">
        <f t="shared" si="415"/>
        <v>-87.862443702748351</v>
      </c>
      <c r="P1663" s="137">
        <f t="shared" si="412"/>
        <v>98.518070021254971</v>
      </c>
      <c r="Q1663" s="137">
        <f t="shared" si="404"/>
        <v>121.08190182418184</v>
      </c>
      <c r="R1663" s="144">
        <f t="shared" si="405"/>
        <v>131.73752814268846</v>
      </c>
      <c r="T1663" s="92">
        <f t="shared" si="414"/>
        <v>3.861003861003861E-4</v>
      </c>
      <c r="U1663" s="92">
        <f>SUM($T$13:T1663)</f>
        <v>0.63745173745174188</v>
      </c>
      <c r="V1663" s="92">
        <f t="shared" si="406"/>
        <v>2117</v>
      </c>
      <c r="W1663" s="92">
        <v>34.795758800160911</v>
      </c>
      <c r="Y1663" s="92">
        <f t="shared" si="407"/>
        <v>2531</v>
      </c>
      <c r="Z1663" s="92">
        <v>35.515759820844323</v>
      </c>
      <c r="AB1663" s="92">
        <f t="shared" si="408"/>
        <v>1619</v>
      </c>
      <c r="AC1663" s="92">
        <v>64.882858267530537</v>
      </c>
      <c r="AE1663" s="92">
        <f t="shared" si="409"/>
        <v>2556</v>
      </c>
      <c r="AF1663" s="92">
        <v>73.533277753525908</v>
      </c>
    </row>
    <row r="1664" spans="1:32">
      <c r="A1664" s="93">
        <v>1652</v>
      </c>
      <c r="B1664" s="130">
        <v>41547</v>
      </c>
      <c r="C1664" s="92">
        <v>17.805700000000002</v>
      </c>
      <c r="D1664" s="92">
        <v>21.330400000000001</v>
      </c>
      <c r="E1664" s="92">
        <v>13.09</v>
      </c>
      <c r="F1664" s="139">
        <f t="shared" si="401"/>
        <v>-6.1047305076464831E-3</v>
      </c>
      <c r="G1664" s="140">
        <f t="shared" si="401"/>
        <v>-7.4729025240971581E-3</v>
      </c>
      <c r="H1664" s="140">
        <f t="shared" si="401"/>
        <v>5.5080213903744291E-3</v>
      </c>
      <c r="I1664" s="141">
        <f t="shared" si="416"/>
        <v>21.269259377609416</v>
      </c>
      <c r="J1664" s="142">
        <f t="shared" si="410"/>
        <v>24.893274373663875</v>
      </c>
      <c r="K1664" s="142">
        <f t="shared" si="413"/>
        <v>19.566180588235294</v>
      </c>
      <c r="L1664" s="143">
        <f t="shared" si="411"/>
        <v>14888.48156432659</v>
      </c>
      <c r="M1664" s="137">
        <f t="shared" si="402"/>
        <v>-14935.964624198325</v>
      </c>
      <c r="N1664" s="137">
        <f t="shared" si="403"/>
        <v>29349.270882352943</v>
      </c>
      <c r="O1664" s="143">
        <f t="shared" si="415"/>
        <v>91.448435673408312</v>
      </c>
      <c r="P1664" s="137">
        <f t="shared" si="412"/>
        <v>-112.45537580167547</v>
      </c>
      <c r="Q1664" s="137">
        <f t="shared" si="404"/>
        <v>-160.77088235294286</v>
      </c>
      <c r="R1664" s="144">
        <f t="shared" si="405"/>
        <v>-181.77782248121002</v>
      </c>
      <c r="T1664" s="92">
        <f t="shared" si="414"/>
        <v>3.861003861003861E-4</v>
      </c>
      <c r="U1664" s="92">
        <f>SUM($T$13:T1664)</f>
        <v>0.63783783783784231</v>
      </c>
      <c r="V1664" s="92">
        <f t="shared" si="406"/>
        <v>221</v>
      </c>
      <c r="W1664" s="92">
        <v>34.928988551215298</v>
      </c>
      <c r="Y1664" s="92">
        <f t="shared" si="407"/>
        <v>916</v>
      </c>
      <c r="Z1664" s="92">
        <v>35.604496281237516</v>
      </c>
      <c r="AB1664" s="92">
        <f t="shared" si="408"/>
        <v>2422</v>
      </c>
      <c r="AC1664" s="92">
        <v>65.745153245912661</v>
      </c>
      <c r="AE1664" s="92">
        <f t="shared" si="409"/>
        <v>121</v>
      </c>
      <c r="AF1664" s="92">
        <v>73.625700033457179</v>
      </c>
    </row>
    <row r="1665" spans="1:32">
      <c r="A1665" s="93">
        <v>1653</v>
      </c>
      <c r="B1665" s="130">
        <v>41544</v>
      </c>
      <c r="C1665" s="92">
        <v>17.631001000000001</v>
      </c>
      <c r="D1665" s="92">
        <v>20.975000000000001</v>
      </c>
      <c r="E1665" s="92">
        <v>13.136200000000001</v>
      </c>
      <c r="F1665" s="139">
        <f t="shared" si="401"/>
        <v>9.9086262884335863E-3</v>
      </c>
      <c r="G1665" s="140">
        <f t="shared" si="401"/>
        <v>1.6943980929678082E-2</v>
      </c>
      <c r="H1665" s="140">
        <f t="shared" si="401"/>
        <v>-3.5169988276670949E-3</v>
      </c>
      <c r="I1665" s="141">
        <f t="shared" si="416"/>
        <v>21.611943611709847</v>
      </c>
      <c r="J1665" s="142">
        <f t="shared" si="410"/>
        <v>25.505666902502977</v>
      </c>
      <c r="K1665" s="142">
        <f t="shared" si="413"/>
        <v>19.390562719812426</v>
      </c>
      <c r="L1665" s="143">
        <f t="shared" si="411"/>
        <v>15128.360528196894</v>
      </c>
      <c r="M1665" s="137">
        <f t="shared" si="402"/>
        <v>-15303.400141501786</v>
      </c>
      <c r="N1665" s="137">
        <f t="shared" si="403"/>
        <v>29085.844079718638</v>
      </c>
      <c r="O1665" s="143">
        <f t="shared" si="415"/>
        <v>-148.43052819689547</v>
      </c>
      <c r="P1665" s="137">
        <f t="shared" si="412"/>
        <v>254.98014150178642</v>
      </c>
      <c r="Q1665" s="137">
        <f t="shared" si="404"/>
        <v>102.65592028136234</v>
      </c>
      <c r="R1665" s="144">
        <f t="shared" si="405"/>
        <v>209.2055335862533</v>
      </c>
      <c r="T1665" s="92">
        <f t="shared" si="414"/>
        <v>3.861003861003861E-4</v>
      </c>
      <c r="U1665" s="92">
        <f>SUM($T$13:T1665)</f>
        <v>0.63822393822394274</v>
      </c>
      <c r="V1665" s="92">
        <f t="shared" si="406"/>
        <v>875</v>
      </c>
      <c r="W1665" s="92">
        <v>35.080935749503624</v>
      </c>
      <c r="Y1665" s="92">
        <f t="shared" si="407"/>
        <v>1704</v>
      </c>
      <c r="Z1665" s="92">
        <v>36.25876572438392</v>
      </c>
      <c r="AB1665" s="92">
        <f t="shared" si="408"/>
        <v>582</v>
      </c>
      <c r="AC1665" s="92">
        <v>65.746781234316586</v>
      </c>
      <c r="AE1665" s="92">
        <f t="shared" si="409"/>
        <v>23</v>
      </c>
      <c r="AF1665" s="92">
        <v>73.706204863656239</v>
      </c>
    </row>
    <row r="1666" spans="1:32">
      <c r="A1666" s="93">
        <v>1654</v>
      </c>
      <c r="B1666" s="130">
        <v>41543</v>
      </c>
      <c r="C1666" s="92">
        <v>17.587</v>
      </c>
      <c r="D1666" s="92">
        <v>20.915001</v>
      </c>
      <c r="E1666" s="92">
        <v>13.073</v>
      </c>
      <c r="F1666" s="139">
        <f t="shared" si="401"/>
        <v>2.5019048160574986E-3</v>
      </c>
      <c r="G1666" s="140">
        <f t="shared" si="401"/>
        <v>2.8687065326939987E-3</v>
      </c>
      <c r="H1666" s="140">
        <f t="shared" si="401"/>
        <v>4.8343914939188437E-3</v>
      </c>
      <c r="I1666" s="141">
        <f t="shared" si="416"/>
        <v>21.453440512873147</v>
      </c>
      <c r="J1666" s="142">
        <f t="shared" si="410"/>
        <v>25.152649167934538</v>
      </c>
      <c r="K1666" s="142">
        <f t="shared" si="413"/>
        <v>19.553072424080167</v>
      </c>
      <c r="L1666" s="143">
        <f t="shared" si="411"/>
        <v>15017.408359011202</v>
      </c>
      <c r="M1666" s="137">
        <f t="shared" si="402"/>
        <v>-15091.589500760723</v>
      </c>
      <c r="N1666" s="137">
        <f t="shared" si="403"/>
        <v>29329.608636120251</v>
      </c>
      <c r="O1666" s="143">
        <f t="shared" si="415"/>
        <v>-37.478359011203793</v>
      </c>
      <c r="P1666" s="137">
        <f t="shared" si="412"/>
        <v>43.169500760723167</v>
      </c>
      <c r="Q1666" s="137">
        <f t="shared" si="404"/>
        <v>-141.10863612025059</v>
      </c>
      <c r="R1666" s="144">
        <f t="shared" si="405"/>
        <v>-135.41749437073122</v>
      </c>
      <c r="T1666" s="92">
        <f t="shared" si="414"/>
        <v>3.861003861003861E-4</v>
      </c>
      <c r="U1666" s="92">
        <f>SUM($T$13:T1666)</f>
        <v>0.63861003861004317</v>
      </c>
      <c r="V1666" s="92">
        <f t="shared" si="406"/>
        <v>1228</v>
      </c>
      <c r="W1666" s="92">
        <v>35.167780015923199</v>
      </c>
      <c r="Y1666" s="92">
        <f t="shared" si="407"/>
        <v>1675</v>
      </c>
      <c r="Z1666" s="92">
        <v>36.48776452398306</v>
      </c>
      <c r="AB1666" s="92">
        <f t="shared" si="408"/>
        <v>23</v>
      </c>
      <c r="AC1666" s="92">
        <v>65.784454259486665</v>
      </c>
      <c r="AE1666" s="92">
        <f t="shared" si="409"/>
        <v>1107</v>
      </c>
      <c r="AF1666" s="92">
        <v>74.641512884125405</v>
      </c>
    </row>
    <row r="1667" spans="1:32">
      <c r="A1667" s="93">
        <v>1655</v>
      </c>
      <c r="B1667" s="130">
        <v>41542</v>
      </c>
      <c r="C1667" s="92">
        <v>17.456199999999999</v>
      </c>
      <c r="D1667" s="92">
        <v>20.724001000000001</v>
      </c>
      <c r="E1667" s="92">
        <v>13.005100000000001</v>
      </c>
      <c r="F1667" s="139">
        <f t="shared" si="401"/>
        <v>7.493039722276329E-3</v>
      </c>
      <c r="G1667" s="140">
        <f t="shared" si="401"/>
        <v>9.216367051902763E-3</v>
      </c>
      <c r="H1667" s="140">
        <f t="shared" si="401"/>
        <v>5.2210286733664901E-3</v>
      </c>
      <c r="I1667" s="141">
        <f t="shared" si="416"/>
        <v>21.560250300752742</v>
      </c>
      <c r="J1667" s="142">
        <f t="shared" si="410"/>
        <v>25.311852937118658</v>
      </c>
      <c r="K1667" s="142">
        <f t="shared" si="413"/>
        <v>19.560595996955037</v>
      </c>
      <c r="L1667" s="143">
        <f t="shared" si="411"/>
        <v>15092.175210526919</v>
      </c>
      <c r="M1667" s="137">
        <f t="shared" si="402"/>
        <v>-15187.111762271195</v>
      </c>
      <c r="N1667" s="137">
        <f t="shared" si="403"/>
        <v>29340.893995432554</v>
      </c>
      <c r="O1667" s="143">
        <f t="shared" si="415"/>
        <v>-112.24521052692035</v>
      </c>
      <c r="P1667" s="137">
        <f t="shared" si="412"/>
        <v>138.69176227119533</v>
      </c>
      <c r="Q1667" s="137">
        <f t="shared" si="404"/>
        <v>-152.39399543255422</v>
      </c>
      <c r="R1667" s="144">
        <f t="shared" si="405"/>
        <v>-125.94744368827924</v>
      </c>
      <c r="T1667" s="92">
        <f t="shared" si="414"/>
        <v>3.861003861003861E-4</v>
      </c>
      <c r="U1667" s="92">
        <f>SUM($T$13:T1667)</f>
        <v>0.6389961389961436</v>
      </c>
      <c r="V1667" s="92">
        <f t="shared" si="406"/>
        <v>1479</v>
      </c>
      <c r="W1667" s="92">
        <v>35.359706741346599</v>
      </c>
      <c r="Y1667" s="92">
        <f t="shared" si="407"/>
        <v>1156</v>
      </c>
      <c r="Z1667" s="92">
        <v>36.494791181583423</v>
      </c>
      <c r="AB1667" s="92">
        <f t="shared" si="408"/>
        <v>2178</v>
      </c>
      <c r="AC1667" s="92">
        <v>65.901874123814196</v>
      </c>
      <c r="AE1667" s="92">
        <f t="shared" si="409"/>
        <v>663</v>
      </c>
      <c r="AF1667" s="92">
        <v>74.714843514579115</v>
      </c>
    </row>
    <row r="1668" spans="1:32">
      <c r="A1668" s="93">
        <v>1656</v>
      </c>
      <c r="B1668" s="130">
        <v>41541</v>
      </c>
      <c r="C1668" s="92">
        <v>17.285499999999999</v>
      </c>
      <c r="D1668" s="92">
        <v>20.543099999999999</v>
      </c>
      <c r="E1668" s="92">
        <v>12.963100000000001</v>
      </c>
      <c r="F1668" s="139">
        <f t="shared" si="401"/>
        <v>9.8753290330044763E-3</v>
      </c>
      <c r="G1668" s="140">
        <f t="shared" si="401"/>
        <v>8.8059251038061781E-3</v>
      </c>
      <c r="H1668" s="140">
        <f t="shared" si="401"/>
        <v>3.2399657489334821E-3</v>
      </c>
      <c r="I1668" s="141">
        <f t="shared" si="416"/>
        <v>21.611231053773391</v>
      </c>
      <c r="J1668" s="142">
        <f t="shared" si="410"/>
        <v>25.301558765751032</v>
      </c>
      <c r="K1668" s="142">
        <f t="shared" si="413"/>
        <v>19.522046493508498</v>
      </c>
      <c r="L1668" s="143">
        <f t="shared" si="411"/>
        <v>15127.861737641373</v>
      </c>
      <c r="M1668" s="137">
        <f t="shared" si="402"/>
        <v>-15180.93525945062</v>
      </c>
      <c r="N1668" s="137">
        <f t="shared" si="403"/>
        <v>29283.069740262745</v>
      </c>
      <c r="O1668" s="143">
        <f t="shared" si="415"/>
        <v>-147.93173764137464</v>
      </c>
      <c r="P1668" s="137">
        <f t="shared" si="412"/>
        <v>132.51525945061985</v>
      </c>
      <c r="Q1668" s="137">
        <f t="shared" si="404"/>
        <v>-94.569740262744745</v>
      </c>
      <c r="R1668" s="144">
        <f t="shared" si="405"/>
        <v>-109.98621845349953</v>
      </c>
      <c r="T1668" s="92">
        <f t="shared" si="414"/>
        <v>3.861003861003861E-4</v>
      </c>
      <c r="U1668" s="92">
        <f>SUM($T$13:T1668)</f>
        <v>0.63938223938224403</v>
      </c>
      <c r="V1668" s="92">
        <f t="shared" si="406"/>
        <v>1857</v>
      </c>
      <c r="W1668" s="92">
        <v>35.417764232241097</v>
      </c>
      <c r="Y1668" s="92">
        <f t="shared" si="407"/>
        <v>1750</v>
      </c>
      <c r="Z1668" s="92">
        <v>36.702671213659414</v>
      </c>
      <c r="AB1668" s="92">
        <f t="shared" si="408"/>
        <v>2119</v>
      </c>
      <c r="AC1668" s="92">
        <v>65.969833729217498</v>
      </c>
      <c r="AE1668" s="92">
        <f t="shared" si="409"/>
        <v>1898</v>
      </c>
      <c r="AF1668" s="92">
        <v>75.196555695987627</v>
      </c>
    </row>
    <row r="1669" spans="1:32">
      <c r="A1669" s="93">
        <v>1657</v>
      </c>
      <c r="B1669" s="130">
        <v>41540</v>
      </c>
      <c r="C1669" s="92">
        <v>17.398299999999999</v>
      </c>
      <c r="D1669" s="92">
        <v>20.588498999999999</v>
      </c>
      <c r="E1669" s="92">
        <v>12.808</v>
      </c>
      <c r="F1669" s="139">
        <f t="shared" si="401"/>
        <v>-6.4833920555457114E-3</v>
      </c>
      <c r="G1669" s="140">
        <f t="shared" si="401"/>
        <v>-2.205066041968351E-3</v>
      </c>
      <c r="H1669" s="140">
        <f t="shared" si="401"/>
        <v>1.2109618988132453E-2</v>
      </c>
      <c r="I1669" s="141">
        <f t="shared" si="416"/>
        <v>21.261156058350526</v>
      </c>
      <c r="J1669" s="142">
        <f t="shared" si="410"/>
        <v>25.025395400121205</v>
      </c>
      <c r="K1669" s="142">
        <f t="shared" si="413"/>
        <v>19.694641075890068</v>
      </c>
      <c r="L1669" s="143">
        <f t="shared" si="411"/>
        <v>14882.809240845369</v>
      </c>
      <c r="M1669" s="137">
        <f t="shared" si="402"/>
        <v>-15015.237240072724</v>
      </c>
      <c r="N1669" s="137">
        <f t="shared" si="403"/>
        <v>29541.961613835101</v>
      </c>
      <c r="O1669" s="143">
        <f t="shared" si="415"/>
        <v>97.120759154629923</v>
      </c>
      <c r="P1669" s="137">
        <f t="shared" si="412"/>
        <v>-33.182759927276493</v>
      </c>
      <c r="Q1669" s="137">
        <f t="shared" si="404"/>
        <v>-353.46161383510116</v>
      </c>
      <c r="R1669" s="144">
        <f t="shared" si="405"/>
        <v>-289.52361460774773</v>
      </c>
      <c r="T1669" s="92">
        <f t="shared" si="414"/>
        <v>3.861003861003861E-4</v>
      </c>
      <c r="U1669" s="92">
        <f>SUM($T$13:T1669)</f>
        <v>0.63976833976834446</v>
      </c>
      <c r="V1669" s="92">
        <f t="shared" si="406"/>
        <v>1211</v>
      </c>
      <c r="W1669" s="92">
        <v>35.518808440639987</v>
      </c>
      <c r="Y1669" s="92">
        <f t="shared" si="407"/>
        <v>579</v>
      </c>
      <c r="Z1669" s="92">
        <v>36.77260048342032</v>
      </c>
      <c r="AB1669" s="92">
        <f t="shared" si="408"/>
        <v>389</v>
      </c>
      <c r="AC1669" s="92">
        <v>66.020970886336727</v>
      </c>
      <c r="AE1669" s="92">
        <f t="shared" si="409"/>
        <v>714</v>
      </c>
      <c r="AF1669" s="92">
        <v>75.639283171314673</v>
      </c>
    </row>
    <row r="1670" spans="1:32">
      <c r="A1670" s="93">
        <v>1658</v>
      </c>
      <c r="B1670" s="130">
        <v>41537</v>
      </c>
      <c r="C1670" s="92">
        <v>17.197099999999999</v>
      </c>
      <c r="D1670" s="92">
        <v>20.378201000000001</v>
      </c>
      <c r="E1670" s="92">
        <v>12.8483</v>
      </c>
      <c r="F1670" s="139">
        <f t="shared" si="401"/>
        <v>1.1699647033511562E-2</v>
      </c>
      <c r="G1670" s="140">
        <f t="shared" si="401"/>
        <v>1.0319752955621375E-2</v>
      </c>
      <c r="H1670" s="140">
        <f t="shared" si="401"/>
        <v>-3.1366017294116588E-3</v>
      </c>
      <c r="I1670" s="141">
        <f t="shared" si="416"/>
        <v>21.650271276552441</v>
      </c>
      <c r="J1670" s="142">
        <f t="shared" si="410"/>
        <v>25.339526627954054</v>
      </c>
      <c r="K1670" s="142">
        <f t="shared" si="413"/>
        <v>19.39796486694738</v>
      </c>
      <c r="L1670" s="143">
        <f t="shared" si="411"/>
        <v>15155.189893586708</v>
      </c>
      <c r="M1670" s="137">
        <f t="shared" si="402"/>
        <v>-15203.715976772433</v>
      </c>
      <c r="N1670" s="137">
        <f t="shared" si="403"/>
        <v>29096.94730042107</v>
      </c>
      <c r="O1670" s="143">
        <f t="shared" si="415"/>
        <v>-175.25989358670995</v>
      </c>
      <c r="P1670" s="137">
        <f t="shared" si="412"/>
        <v>155.29597677243328</v>
      </c>
      <c r="Q1670" s="137">
        <f t="shared" si="404"/>
        <v>91.552699578929605</v>
      </c>
      <c r="R1670" s="144">
        <f t="shared" si="405"/>
        <v>71.588782764652933</v>
      </c>
      <c r="T1670" s="92">
        <f t="shared" si="414"/>
        <v>3.861003861003861E-4</v>
      </c>
      <c r="U1670" s="92">
        <f>SUM($T$13:T1670)</f>
        <v>0.64015444015444489</v>
      </c>
      <c r="V1670" s="92">
        <f t="shared" si="406"/>
        <v>32</v>
      </c>
      <c r="W1670" s="92">
        <v>35.735619814804522</v>
      </c>
      <c r="Y1670" s="92">
        <f t="shared" si="407"/>
        <v>1327</v>
      </c>
      <c r="Z1670" s="92">
        <v>36.972226890204183</v>
      </c>
      <c r="AB1670" s="92">
        <f t="shared" si="408"/>
        <v>164</v>
      </c>
      <c r="AC1670" s="92">
        <v>66.094522331270127</v>
      </c>
      <c r="AE1670" s="92">
        <f t="shared" si="409"/>
        <v>888</v>
      </c>
      <c r="AF1670" s="92">
        <v>75.774652867934492</v>
      </c>
    </row>
    <row r="1671" spans="1:32">
      <c r="A1671" s="93">
        <v>1659</v>
      </c>
      <c r="B1671" s="130">
        <v>41536</v>
      </c>
      <c r="C1671" s="92">
        <v>17.092099999999999</v>
      </c>
      <c r="D1671" s="92">
        <v>20.388300000000001</v>
      </c>
      <c r="E1671" s="92">
        <v>12.7097</v>
      </c>
      <c r="F1671" s="139">
        <f t="shared" si="401"/>
        <v>6.1431889586416322E-3</v>
      </c>
      <c r="G1671" s="140">
        <f t="shared" si="401"/>
        <v>-4.9533310771376904E-4</v>
      </c>
      <c r="H1671" s="140">
        <f t="shared" si="401"/>
        <v>1.0905056767665622E-2</v>
      </c>
      <c r="I1671" s="141">
        <f t="shared" si="416"/>
        <v>21.531363629396033</v>
      </c>
      <c r="J1671" s="142">
        <f t="shared" si="410"/>
        <v>25.068276698925363</v>
      </c>
      <c r="K1671" s="142">
        <f t="shared" si="413"/>
        <v>19.671201499642006</v>
      </c>
      <c r="L1671" s="143">
        <f t="shared" si="411"/>
        <v>15071.954540577222</v>
      </c>
      <c r="M1671" s="137">
        <f t="shared" si="402"/>
        <v>-15040.966019355217</v>
      </c>
      <c r="N1671" s="137">
        <f t="shared" si="403"/>
        <v>29506.80224946301</v>
      </c>
      <c r="O1671" s="143">
        <f t="shared" si="415"/>
        <v>-92.024540577223888</v>
      </c>
      <c r="P1671" s="137">
        <f t="shared" si="412"/>
        <v>-7.4539806447828596</v>
      </c>
      <c r="Q1671" s="137">
        <f t="shared" si="404"/>
        <v>-318.3022494630095</v>
      </c>
      <c r="R1671" s="144">
        <f t="shared" si="405"/>
        <v>-417.78077068501625</v>
      </c>
      <c r="T1671" s="92">
        <f t="shared" si="414"/>
        <v>3.861003861003861E-4</v>
      </c>
      <c r="U1671" s="92">
        <f>SUM($T$13:T1671)</f>
        <v>0.64054054054054532</v>
      </c>
      <c r="V1671" s="92">
        <f t="shared" si="406"/>
        <v>355</v>
      </c>
      <c r="W1671" s="92">
        <v>35.904481278072126</v>
      </c>
      <c r="Y1671" s="92">
        <f t="shared" si="407"/>
        <v>1911</v>
      </c>
      <c r="Z1671" s="92">
        <v>37.092671616645021</v>
      </c>
      <c r="AB1671" s="92">
        <f t="shared" si="408"/>
        <v>624</v>
      </c>
      <c r="AC1671" s="92">
        <v>66.429284201607516</v>
      </c>
      <c r="AE1671" s="92">
        <f t="shared" si="409"/>
        <v>1722</v>
      </c>
      <c r="AF1671" s="92">
        <v>75.961248949986839</v>
      </c>
    </row>
    <row r="1672" spans="1:32">
      <c r="A1672" s="93">
        <v>1660</v>
      </c>
      <c r="B1672" s="130">
        <v>41535</v>
      </c>
      <c r="C1672" s="92">
        <v>17.271899999999999</v>
      </c>
      <c r="D1672" s="92">
        <v>20.5655</v>
      </c>
      <c r="E1672" s="92">
        <v>12.6496</v>
      </c>
      <c r="F1672" s="139">
        <f t="shared" si="401"/>
        <v>-1.0409972267092837E-2</v>
      </c>
      <c r="G1672" s="140">
        <f t="shared" si="401"/>
        <v>-8.6163720794534271E-3</v>
      </c>
      <c r="H1672" s="140">
        <f t="shared" si="401"/>
        <v>4.7511383759171189E-3</v>
      </c>
      <c r="I1672" s="141">
        <f t="shared" si="416"/>
        <v>21.17712763448144</v>
      </c>
      <c r="J1672" s="142">
        <f t="shared" si="410"/>
        <v>24.864595356786854</v>
      </c>
      <c r="K1672" s="142">
        <f t="shared" si="413"/>
        <v>19.55145240165697</v>
      </c>
      <c r="L1672" s="143">
        <f t="shared" si="411"/>
        <v>14823.989344137008</v>
      </c>
      <c r="M1672" s="137">
        <f t="shared" si="402"/>
        <v>-14918.757214072113</v>
      </c>
      <c r="N1672" s="137">
        <f t="shared" si="403"/>
        <v>29327.178602485455</v>
      </c>
      <c r="O1672" s="143">
        <f t="shared" si="415"/>
        <v>155.94065586299075</v>
      </c>
      <c r="P1672" s="137">
        <f t="shared" si="412"/>
        <v>-129.66278592788694</v>
      </c>
      <c r="Q1672" s="137">
        <f t="shared" si="404"/>
        <v>-138.67860248545549</v>
      </c>
      <c r="R1672" s="144">
        <f t="shared" si="405"/>
        <v>-112.40073255035168</v>
      </c>
      <c r="T1672" s="92">
        <f t="shared" si="414"/>
        <v>3.861003861003861E-4</v>
      </c>
      <c r="U1672" s="92">
        <f>SUM($T$13:T1672)</f>
        <v>0.64092664092664575</v>
      </c>
      <c r="V1672" s="92">
        <f t="shared" si="406"/>
        <v>1266</v>
      </c>
      <c r="W1672" s="92">
        <v>35.949889922731018</v>
      </c>
      <c r="Y1672" s="92">
        <f t="shared" si="407"/>
        <v>1452</v>
      </c>
      <c r="Z1672" s="92">
        <v>37.138553222479459</v>
      </c>
      <c r="AB1672" s="92">
        <f t="shared" si="408"/>
        <v>542</v>
      </c>
      <c r="AC1672" s="92">
        <v>66.52185976394685</v>
      </c>
      <c r="AE1672" s="92">
        <f t="shared" si="409"/>
        <v>2571</v>
      </c>
      <c r="AF1672" s="92">
        <v>76.141869976450835</v>
      </c>
    </row>
    <row r="1673" spans="1:32">
      <c r="A1673" s="93">
        <v>1661</v>
      </c>
      <c r="B1673" s="130">
        <v>41534</v>
      </c>
      <c r="C1673" s="92">
        <v>17.239999999999998</v>
      </c>
      <c r="D1673" s="92">
        <v>20.554898999999999</v>
      </c>
      <c r="E1673" s="92">
        <v>12.918900000000001</v>
      </c>
      <c r="F1673" s="139">
        <f t="shared" si="401"/>
        <v>1.8503480278422302E-3</v>
      </c>
      <c r="G1673" s="140">
        <f t="shared" si="401"/>
        <v>5.1574079736416145E-4</v>
      </c>
      <c r="H1673" s="140">
        <f t="shared" si="401"/>
        <v>-2.084542801631728E-2</v>
      </c>
      <c r="I1673" s="141">
        <f t="shared" si="416"/>
        <v>21.439497262761019</v>
      </c>
      <c r="J1673" s="142">
        <f t="shared" si="410"/>
        <v>25.093635140216453</v>
      </c>
      <c r="K1673" s="142">
        <f t="shared" si="413"/>
        <v>19.053368816230481</v>
      </c>
      <c r="L1673" s="143">
        <f t="shared" si="411"/>
        <v>15007.648083932714</v>
      </c>
      <c r="M1673" s="137">
        <f t="shared" si="402"/>
        <v>-15056.181084129872</v>
      </c>
      <c r="N1673" s="137">
        <f t="shared" si="403"/>
        <v>28580.053224345724</v>
      </c>
      <c r="O1673" s="143">
        <f t="shared" si="415"/>
        <v>-27.718083932715672</v>
      </c>
      <c r="P1673" s="137">
        <f t="shared" si="412"/>
        <v>7.7610841298719606</v>
      </c>
      <c r="Q1673" s="137">
        <f t="shared" si="404"/>
        <v>608.44677565427628</v>
      </c>
      <c r="R1673" s="144">
        <f t="shared" si="405"/>
        <v>588.48977585143257</v>
      </c>
      <c r="T1673" s="92">
        <f t="shared" si="414"/>
        <v>3.861003861003861E-4</v>
      </c>
      <c r="U1673" s="92">
        <f>SUM($T$13:T1673)</f>
        <v>0.64131274131274618</v>
      </c>
      <c r="V1673" s="92">
        <f t="shared" si="406"/>
        <v>1422</v>
      </c>
      <c r="W1673" s="92">
        <v>36.011302093171253</v>
      </c>
      <c r="Y1673" s="92">
        <f t="shared" si="407"/>
        <v>592</v>
      </c>
      <c r="Z1673" s="92">
        <v>37.284498234261264</v>
      </c>
      <c r="AB1673" s="92">
        <f t="shared" si="408"/>
        <v>1501</v>
      </c>
      <c r="AC1673" s="92">
        <v>66.597186505601712</v>
      </c>
      <c r="AE1673" s="92">
        <f t="shared" si="409"/>
        <v>1944</v>
      </c>
      <c r="AF1673" s="92">
        <v>76.31219540836355</v>
      </c>
    </row>
    <row r="1674" spans="1:32">
      <c r="A1674" s="93">
        <v>1662</v>
      </c>
      <c r="B1674" s="130">
        <v>41533</v>
      </c>
      <c r="C1674" s="92">
        <v>17.294799999999999</v>
      </c>
      <c r="D1674" s="92">
        <v>20.630898999999999</v>
      </c>
      <c r="E1674" s="92">
        <v>12.930400000000001</v>
      </c>
      <c r="F1674" s="139">
        <f t="shared" si="401"/>
        <v>-3.1685824640932392E-3</v>
      </c>
      <c r="G1674" s="140">
        <f t="shared" si="401"/>
        <v>-3.6837948748622562E-3</v>
      </c>
      <c r="H1674" s="140">
        <f t="shared" si="401"/>
        <v>-8.8937697209678923E-4</v>
      </c>
      <c r="I1674" s="141">
        <f t="shared" si="416"/>
        <v>21.332092652126651</v>
      </c>
      <c r="J1674" s="142">
        <f t="shared" si="410"/>
        <v>24.988307845882041</v>
      </c>
      <c r="K1674" s="142">
        <f t="shared" si="413"/>
        <v>19.441693613499968</v>
      </c>
      <c r="L1674" s="143">
        <f t="shared" si="411"/>
        <v>14932.464856488656</v>
      </c>
      <c r="M1674" s="137">
        <f t="shared" si="402"/>
        <v>-14992.984707529224</v>
      </c>
      <c r="N1674" s="137">
        <f t="shared" si="403"/>
        <v>29162.540420249952</v>
      </c>
      <c r="O1674" s="143">
        <f t="shared" si="415"/>
        <v>47.465143511342831</v>
      </c>
      <c r="P1674" s="137">
        <f t="shared" si="412"/>
        <v>-55.435292470776403</v>
      </c>
      <c r="Q1674" s="137">
        <f t="shared" si="404"/>
        <v>25.959579750047851</v>
      </c>
      <c r="R1674" s="144">
        <f t="shared" si="405"/>
        <v>17.989430790614279</v>
      </c>
      <c r="T1674" s="92">
        <f t="shared" si="414"/>
        <v>3.861003861003861E-4</v>
      </c>
      <c r="U1674" s="92">
        <f>SUM($T$13:T1674)</f>
        <v>0.64169884169884661</v>
      </c>
      <c r="V1674" s="92">
        <f t="shared" si="406"/>
        <v>1101</v>
      </c>
      <c r="W1674" s="92">
        <v>36.133617347257314</v>
      </c>
      <c r="Y1674" s="92">
        <f t="shared" si="407"/>
        <v>1140</v>
      </c>
      <c r="Z1674" s="92">
        <v>37.37117824408233</v>
      </c>
      <c r="AB1674" s="92">
        <f t="shared" si="408"/>
        <v>2551</v>
      </c>
      <c r="AC1674" s="92">
        <v>66.792906178492558</v>
      </c>
      <c r="AE1674" s="92">
        <f t="shared" si="409"/>
        <v>2249</v>
      </c>
      <c r="AF1674" s="92">
        <v>76.494223842717474</v>
      </c>
    </row>
    <row r="1675" spans="1:32">
      <c r="A1675" s="93">
        <v>1663</v>
      </c>
      <c r="B1675" s="130">
        <v>41530</v>
      </c>
      <c r="C1675" s="92">
        <v>17.377800000000001</v>
      </c>
      <c r="D1675" s="92">
        <v>20.651399999999999</v>
      </c>
      <c r="E1675" s="92">
        <v>13.0358</v>
      </c>
      <c r="F1675" s="139">
        <f t="shared" si="401"/>
        <v>-4.7762087260758701E-3</v>
      </c>
      <c r="G1675" s="140">
        <f t="shared" si="401"/>
        <v>-9.9271720077087622E-4</v>
      </c>
      <c r="H1675" s="140">
        <f t="shared" si="401"/>
        <v>-8.0854262876078886E-3</v>
      </c>
      <c r="I1675" s="141">
        <f t="shared" si="416"/>
        <v>21.297689610882848</v>
      </c>
      <c r="J1675" s="142">
        <f t="shared" si="410"/>
        <v>25.055801957702627</v>
      </c>
      <c r="K1675" s="142">
        <f t="shared" si="413"/>
        <v>19.301665689869438</v>
      </c>
      <c r="L1675" s="143">
        <f t="shared" si="411"/>
        <v>14908.382727617995</v>
      </c>
      <c r="M1675" s="137">
        <f t="shared" si="402"/>
        <v>-15033.481174621576</v>
      </c>
      <c r="N1675" s="137">
        <f t="shared" si="403"/>
        <v>28952.498534804155</v>
      </c>
      <c r="O1675" s="143">
        <f t="shared" si="415"/>
        <v>71.547272382003939</v>
      </c>
      <c r="P1675" s="137">
        <f t="shared" si="412"/>
        <v>-14.938825378423644</v>
      </c>
      <c r="Q1675" s="137">
        <f t="shared" si="404"/>
        <v>236.0014651958445</v>
      </c>
      <c r="R1675" s="144">
        <f t="shared" si="405"/>
        <v>292.6099121994248</v>
      </c>
      <c r="T1675" s="92">
        <f t="shared" si="414"/>
        <v>3.861003861003861E-4</v>
      </c>
      <c r="U1675" s="92">
        <f>SUM($T$13:T1675)</f>
        <v>0.64208494208494704</v>
      </c>
      <c r="V1675" s="92">
        <f t="shared" si="406"/>
        <v>142</v>
      </c>
      <c r="W1675" s="92">
        <v>36.238134459850698</v>
      </c>
      <c r="Y1675" s="92">
        <f t="shared" si="407"/>
        <v>279</v>
      </c>
      <c r="Z1675" s="92">
        <v>37.477542292546786</v>
      </c>
      <c r="AB1675" s="92">
        <f t="shared" si="408"/>
        <v>2192</v>
      </c>
      <c r="AC1675" s="92">
        <v>67.571365849766153</v>
      </c>
      <c r="AE1675" s="92">
        <f t="shared" si="409"/>
        <v>273</v>
      </c>
      <c r="AF1675" s="92">
        <v>76.518352666884311</v>
      </c>
    </row>
    <row r="1676" spans="1:32">
      <c r="A1676" s="93">
        <v>1664</v>
      </c>
      <c r="B1676" s="130">
        <v>41529</v>
      </c>
      <c r="C1676" s="92">
        <v>17.3386</v>
      </c>
      <c r="D1676" s="92">
        <v>20.582001000000002</v>
      </c>
      <c r="E1676" s="92">
        <v>13.063700000000001</v>
      </c>
      <c r="F1676" s="139">
        <f t="shared" si="401"/>
        <v>2.2608515105027038E-3</v>
      </c>
      <c r="G1676" s="140">
        <f t="shared" si="401"/>
        <v>3.3718295903297779E-3</v>
      </c>
      <c r="H1676" s="140">
        <f t="shared" si="401"/>
        <v>-2.1356889701998893E-3</v>
      </c>
      <c r="I1676" s="141">
        <f t="shared" si="416"/>
        <v>21.448281996239604</v>
      </c>
      <c r="J1676" s="142">
        <f t="shared" si="410"/>
        <v>25.165267846406184</v>
      </c>
      <c r="K1676" s="142">
        <f t="shared" si="413"/>
        <v>19.417441628328881</v>
      </c>
      <c r="L1676" s="143">
        <f t="shared" si="411"/>
        <v>15013.797397367724</v>
      </c>
      <c r="M1676" s="137">
        <f t="shared" si="402"/>
        <v>-15099.16070784371</v>
      </c>
      <c r="N1676" s="137">
        <f t="shared" si="403"/>
        <v>29126.162442493322</v>
      </c>
      <c r="O1676" s="143">
        <f t="shared" si="415"/>
        <v>-33.867397367725061</v>
      </c>
      <c r="P1676" s="137">
        <f t="shared" si="412"/>
        <v>50.74070784370997</v>
      </c>
      <c r="Q1676" s="137">
        <f t="shared" si="404"/>
        <v>62.337557506678422</v>
      </c>
      <c r="R1676" s="144">
        <f t="shared" si="405"/>
        <v>79.210867982663331</v>
      </c>
      <c r="T1676" s="92">
        <f t="shared" si="414"/>
        <v>3.861003861003861E-4</v>
      </c>
      <c r="U1676" s="92">
        <f>SUM($T$13:T1676)</f>
        <v>0.64247104247104747</v>
      </c>
      <c r="V1676" s="92">
        <f t="shared" si="406"/>
        <v>2370</v>
      </c>
      <c r="W1676" s="92">
        <v>36.266120024449265</v>
      </c>
      <c r="Y1676" s="92">
        <f t="shared" si="407"/>
        <v>1795</v>
      </c>
      <c r="Z1676" s="92">
        <v>37.613129137582291</v>
      </c>
      <c r="AB1676" s="92">
        <f t="shared" si="408"/>
        <v>2585</v>
      </c>
      <c r="AC1676" s="92">
        <v>67.647718523639924</v>
      </c>
      <c r="AE1676" s="92">
        <f t="shared" si="409"/>
        <v>2090</v>
      </c>
      <c r="AF1676" s="92">
        <v>76.550712595362711</v>
      </c>
    </row>
    <row r="1677" spans="1:32">
      <c r="A1677" s="93">
        <v>1665</v>
      </c>
      <c r="B1677" s="130">
        <v>41528</v>
      </c>
      <c r="C1677" s="92">
        <v>17.3368</v>
      </c>
      <c r="D1677" s="92">
        <v>20.555401</v>
      </c>
      <c r="E1677" s="92">
        <v>13.034599999999999</v>
      </c>
      <c r="F1677" s="139">
        <f t="shared" si="401"/>
        <v>1.0382538876840819E-4</v>
      </c>
      <c r="G1677" s="140">
        <f t="shared" si="401"/>
        <v>1.294063784014865E-3</v>
      </c>
      <c r="H1677" s="140">
        <f t="shared" si="401"/>
        <v>2.2325196016756976E-3</v>
      </c>
      <c r="I1677" s="141">
        <f t="shared" si="416"/>
        <v>21.402121852937103</v>
      </c>
      <c r="J1677" s="142">
        <f t="shared" si="410"/>
        <v>25.113156025547742</v>
      </c>
      <c r="K1677" s="142">
        <f t="shared" si="413"/>
        <v>19.502442598929008</v>
      </c>
      <c r="L1677" s="143">
        <f t="shared" si="411"/>
        <v>14981.485297055973</v>
      </c>
      <c r="M1677" s="137">
        <f t="shared" si="402"/>
        <v>-15067.893615328645</v>
      </c>
      <c r="N1677" s="137">
        <f t="shared" si="403"/>
        <v>29253.663898393512</v>
      </c>
      <c r="O1677" s="143">
        <f t="shared" si="415"/>
        <v>-1.5552970559747337</v>
      </c>
      <c r="P1677" s="137">
        <f t="shared" si="412"/>
        <v>19.473615328644883</v>
      </c>
      <c r="Q1677" s="137">
        <f t="shared" si="404"/>
        <v>-65.163898393511772</v>
      </c>
      <c r="R1677" s="144">
        <f t="shared" si="405"/>
        <v>-47.245580120841623</v>
      </c>
      <c r="T1677" s="92">
        <f t="shared" si="414"/>
        <v>3.861003861003861E-4</v>
      </c>
      <c r="U1677" s="92">
        <f>SUM($T$13:T1677)</f>
        <v>0.6428571428571479</v>
      </c>
      <c r="V1677" s="92">
        <f t="shared" si="406"/>
        <v>1127</v>
      </c>
      <c r="W1677" s="92">
        <v>36.292046558070069</v>
      </c>
      <c r="Y1677" s="92">
        <f t="shared" si="407"/>
        <v>2564</v>
      </c>
      <c r="Z1677" s="92">
        <v>37.706089461886222</v>
      </c>
      <c r="AB1677" s="92">
        <f t="shared" si="408"/>
        <v>2522</v>
      </c>
      <c r="AC1677" s="92">
        <v>67.687140560261469</v>
      </c>
      <c r="AE1677" s="92">
        <f t="shared" si="409"/>
        <v>1007</v>
      </c>
      <c r="AF1677" s="92">
        <v>76.850980804572828</v>
      </c>
    </row>
    <row r="1678" spans="1:32">
      <c r="A1678" s="93">
        <v>1666</v>
      </c>
      <c r="B1678" s="130">
        <v>41527</v>
      </c>
      <c r="C1678" s="92">
        <v>17.370799999999999</v>
      </c>
      <c r="D1678" s="92">
        <v>20.569201</v>
      </c>
      <c r="E1678" s="92">
        <v>13.0746</v>
      </c>
      <c r="F1678" s="139">
        <f t="shared" ref="F1678:H1741" si="417">C1677/C1678-1</f>
        <v>-1.957307665737873E-3</v>
      </c>
      <c r="G1678" s="140">
        <f t="shared" si="417"/>
        <v>-6.7090598220120867E-4</v>
      </c>
      <c r="H1678" s="140">
        <f t="shared" si="417"/>
        <v>-3.0593670169642984E-3</v>
      </c>
      <c r="I1678" s="141">
        <f t="shared" si="416"/>
        <v>21.358013811683975</v>
      </c>
      <c r="J1678" s="142">
        <f t="shared" si="410"/>
        <v>25.063873208332208</v>
      </c>
      <c r="K1678" s="142">
        <f t="shared" si="413"/>
        <v>19.399467777216891</v>
      </c>
      <c r="L1678" s="143">
        <f t="shared" si="411"/>
        <v>14950.609668178782</v>
      </c>
      <c r="M1678" s="137">
        <f t="shared" ref="M1678:M1741" si="418">$C$5*J1678</f>
        <v>-15038.323924999324</v>
      </c>
      <c r="N1678" s="137">
        <f t="shared" ref="N1678:N1741" si="419">$C$6*K1678</f>
        <v>29099.201665825338</v>
      </c>
      <c r="O1678" s="143">
        <f t="shared" si="415"/>
        <v>29.320331821216314</v>
      </c>
      <c r="P1678" s="137">
        <f t="shared" si="412"/>
        <v>-10.096075000676137</v>
      </c>
      <c r="Q1678" s="137">
        <f t="shared" ref="Q1678:Q1741" si="420">$N$13-N1678</f>
        <v>89.298334174662159</v>
      </c>
      <c r="R1678" s="144">
        <f t="shared" ref="R1678:R1741" si="421">O1678+P1678+Q1678</f>
        <v>108.52259099520234</v>
      </c>
      <c r="T1678" s="92">
        <f t="shared" si="414"/>
        <v>3.861003861003861E-4</v>
      </c>
      <c r="U1678" s="92">
        <f>SUM($T$13:T1678)</f>
        <v>0.64324324324324833</v>
      </c>
      <c r="V1678" s="92">
        <f t="shared" ref="V1678:V1741" si="422">MATCH(W1678,$O$13:$O$2603,0)</f>
        <v>565</v>
      </c>
      <c r="W1678" s="92">
        <v>36.322856738841438</v>
      </c>
      <c r="Y1678" s="92">
        <f t="shared" ref="Y1678:Y1741" si="423">MATCH(Z1678,$P$13:$P$2603,0)</f>
        <v>1921</v>
      </c>
      <c r="Z1678" s="92">
        <v>37.751727240847686</v>
      </c>
      <c r="AB1678" s="92">
        <f t="shared" ref="AB1678:AB1741" si="424">MATCH(AC1678,$Q$13:$Q$2603,0)</f>
        <v>1448</v>
      </c>
      <c r="AC1678" s="92">
        <v>67.712820809243567</v>
      </c>
      <c r="AE1678" s="92">
        <f t="shared" ref="AE1678:AE1741" si="425">MATCH(AF1678,$R$13:$R$2603,0)</f>
        <v>2558</v>
      </c>
      <c r="AF1678" s="92">
        <v>76.863890865362919</v>
      </c>
    </row>
    <row r="1679" spans="1:32">
      <c r="A1679" s="93">
        <v>1667</v>
      </c>
      <c r="B1679" s="130">
        <v>41526</v>
      </c>
      <c r="C1679" s="92">
        <v>17.410699999999999</v>
      </c>
      <c r="D1679" s="92">
        <v>20.659901000000001</v>
      </c>
      <c r="E1679" s="92">
        <v>13.097899999999999</v>
      </c>
      <c r="F1679" s="139">
        <f t="shared" si="417"/>
        <v>-2.2916941880567476E-3</v>
      </c>
      <c r="G1679" s="140">
        <f t="shared" si="417"/>
        <v>-4.3901468840533697E-3</v>
      </c>
      <c r="H1679" s="140">
        <f t="shared" si="417"/>
        <v>-1.7789111231570898E-3</v>
      </c>
      <c r="I1679" s="141">
        <f t="shared" si="416"/>
        <v>21.350857973545004</v>
      </c>
      <c r="J1679" s="142">
        <f t="shared" ref="J1679:J1742" si="426">$D$13*(1+G1679)</f>
        <v>24.970592043045123</v>
      </c>
      <c r="K1679" s="142">
        <f t="shared" si="413"/>
        <v>19.424384168454488</v>
      </c>
      <c r="L1679" s="143">
        <f t="shared" ref="L1679:L1742" si="427">$C$4*I1679</f>
        <v>14945.600581481503</v>
      </c>
      <c r="M1679" s="137">
        <f t="shared" si="418"/>
        <v>-14982.355225827074</v>
      </c>
      <c r="N1679" s="137">
        <f t="shared" si="419"/>
        <v>29136.576252681731</v>
      </c>
      <c r="O1679" s="143">
        <f t="shared" si="415"/>
        <v>34.329418518495004</v>
      </c>
      <c r="P1679" s="137">
        <f t="shared" ref="P1679:P1742" si="428">$M$13-M1679</f>
        <v>-66.064774172926263</v>
      </c>
      <c r="Q1679" s="137">
        <f t="shared" si="420"/>
        <v>51.923747318269307</v>
      </c>
      <c r="R1679" s="144">
        <f t="shared" si="421"/>
        <v>20.188391663838047</v>
      </c>
      <c r="T1679" s="92">
        <f t="shared" si="414"/>
        <v>3.861003861003861E-4</v>
      </c>
      <c r="U1679" s="92">
        <f>SUM($T$13:T1679)</f>
        <v>0.64362934362934876</v>
      </c>
      <c r="V1679" s="92">
        <f t="shared" si="422"/>
        <v>946</v>
      </c>
      <c r="W1679" s="92">
        <v>36.355633172162925</v>
      </c>
      <c r="Y1679" s="92">
        <f t="shared" si="423"/>
        <v>2039</v>
      </c>
      <c r="Z1679" s="92">
        <v>37.758755703038332</v>
      </c>
      <c r="AB1679" s="92">
        <f t="shared" si="424"/>
        <v>813</v>
      </c>
      <c r="AC1679" s="92">
        <v>67.787010979485785</v>
      </c>
      <c r="AE1679" s="92">
        <f t="shared" si="425"/>
        <v>268</v>
      </c>
      <c r="AF1679" s="92">
        <v>77.113504932591241</v>
      </c>
    </row>
    <row r="1680" spans="1:32">
      <c r="A1680" s="93">
        <v>1668</v>
      </c>
      <c r="B1680" s="130">
        <v>41523</v>
      </c>
      <c r="C1680" s="92">
        <v>17.570399999999999</v>
      </c>
      <c r="D1680" s="92">
        <v>20.880400000000002</v>
      </c>
      <c r="E1680" s="92">
        <v>13.160299999999999</v>
      </c>
      <c r="F1680" s="139">
        <f t="shared" si="417"/>
        <v>-9.089149933979912E-3</v>
      </c>
      <c r="G1680" s="140">
        <f t="shared" si="417"/>
        <v>-1.0560094634202377E-2</v>
      </c>
      <c r="H1680" s="140">
        <f t="shared" si="417"/>
        <v>-4.7415332477223071E-3</v>
      </c>
      <c r="I1680" s="141">
        <f t="shared" si="416"/>
        <v>21.205393100327822</v>
      </c>
      <c r="J1680" s="142">
        <f t="shared" si="426"/>
        <v>24.81584543450796</v>
      </c>
      <c r="K1680" s="142">
        <f t="shared" ref="K1680:K1743" si="429">$E$13*(1+H1680)</f>
        <v>19.36673450453257</v>
      </c>
      <c r="L1680" s="143">
        <f t="shared" si="427"/>
        <v>14843.775170229475</v>
      </c>
      <c r="M1680" s="137">
        <f t="shared" si="418"/>
        <v>-14889.507260704775</v>
      </c>
      <c r="N1680" s="137">
        <f t="shared" si="419"/>
        <v>29050.101756798853</v>
      </c>
      <c r="O1680" s="143">
        <f t="shared" si="415"/>
        <v>136.15482977052307</v>
      </c>
      <c r="P1680" s="137">
        <f t="shared" si="428"/>
        <v>-158.91273929522504</v>
      </c>
      <c r="Q1680" s="137">
        <f t="shared" si="420"/>
        <v>138.39824320114712</v>
      </c>
      <c r="R1680" s="144">
        <f t="shared" si="421"/>
        <v>115.64033367644515</v>
      </c>
      <c r="T1680" s="92">
        <f t="shared" ref="T1680:T1743" si="430">T1679</f>
        <v>3.861003861003861E-4</v>
      </c>
      <c r="U1680" s="92">
        <f>SUM($T$13:T1680)</f>
        <v>0.64401544401544919</v>
      </c>
      <c r="V1680" s="92">
        <f t="shared" si="422"/>
        <v>1751</v>
      </c>
      <c r="W1680" s="92">
        <v>36.442669200796445</v>
      </c>
      <c r="Y1680" s="92">
        <f t="shared" si="423"/>
        <v>182</v>
      </c>
      <c r="Z1680" s="92">
        <v>37.853800097291241</v>
      </c>
      <c r="AB1680" s="92">
        <f t="shared" si="424"/>
        <v>1190</v>
      </c>
      <c r="AC1680" s="92">
        <v>67.995508235428133</v>
      </c>
      <c r="AE1680" s="92">
        <f t="shared" si="425"/>
        <v>2360</v>
      </c>
      <c r="AF1680" s="92">
        <v>77.196922931070731</v>
      </c>
    </row>
    <row r="1681" spans="1:32">
      <c r="A1681" s="93">
        <v>1669</v>
      </c>
      <c r="B1681" s="130">
        <v>41522</v>
      </c>
      <c r="C1681" s="92">
        <v>17.582599999999999</v>
      </c>
      <c r="D1681" s="92">
        <v>20.807099999999998</v>
      </c>
      <c r="E1681" s="92">
        <v>13.3759</v>
      </c>
      <c r="F1681" s="139">
        <f t="shared" si="417"/>
        <v>-6.9386780112157265E-4</v>
      </c>
      <c r="G1681" s="140">
        <f t="shared" si="417"/>
        <v>3.5228359550347754E-3</v>
      </c>
      <c r="H1681" s="140">
        <f t="shared" si="417"/>
        <v>-1.6118541556082278E-2</v>
      </c>
      <c r="I1681" s="141">
        <f t="shared" si="416"/>
        <v>21.385051298442779</v>
      </c>
      <c r="J1681" s="142">
        <f t="shared" si="426"/>
        <v>25.169055191737442</v>
      </c>
      <c r="K1681" s="142">
        <f t="shared" si="429"/>
        <v>19.145349299860193</v>
      </c>
      <c r="L1681" s="143">
        <f t="shared" si="427"/>
        <v>14969.535908909946</v>
      </c>
      <c r="M1681" s="137">
        <f t="shared" si="418"/>
        <v>-15101.433115042466</v>
      </c>
      <c r="N1681" s="137">
        <f t="shared" si="419"/>
        <v>28718.023949790291</v>
      </c>
      <c r="O1681" s="143">
        <f t="shared" ref="O1681:O1744" si="431">$L$13-L1681</f>
        <v>10.394091090052825</v>
      </c>
      <c r="P1681" s="137">
        <f t="shared" si="428"/>
        <v>53.01311504246587</v>
      </c>
      <c r="Q1681" s="137">
        <f t="shared" si="420"/>
        <v>470.47605020970877</v>
      </c>
      <c r="R1681" s="144">
        <f t="shared" si="421"/>
        <v>533.88325634222747</v>
      </c>
      <c r="T1681" s="92">
        <f t="shared" si="430"/>
        <v>3.861003861003861E-4</v>
      </c>
      <c r="U1681" s="92">
        <f>SUM($T$13:T1681)</f>
        <v>0.64440154440154962</v>
      </c>
      <c r="V1681" s="92">
        <f t="shared" si="422"/>
        <v>678</v>
      </c>
      <c r="W1681" s="92">
        <v>36.4734918938193</v>
      </c>
      <c r="Y1681" s="92">
        <f t="shared" si="423"/>
        <v>1486</v>
      </c>
      <c r="Z1681" s="92">
        <v>38.035587583855886</v>
      </c>
      <c r="AB1681" s="92">
        <f t="shared" si="424"/>
        <v>2552</v>
      </c>
      <c r="AC1681" s="92">
        <v>68.302522687059536</v>
      </c>
      <c r="AE1681" s="92">
        <f t="shared" si="425"/>
        <v>228</v>
      </c>
      <c r="AF1681" s="92">
        <v>77.368526292320894</v>
      </c>
    </row>
    <row r="1682" spans="1:32">
      <c r="A1682" s="93">
        <v>1670</v>
      </c>
      <c r="B1682" s="130">
        <v>41521</v>
      </c>
      <c r="C1682" s="92">
        <v>17.633600000000001</v>
      </c>
      <c r="D1682" s="92">
        <v>20.834800999999999</v>
      </c>
      <c r="E1682" s="92">
        <v>13.307399999999999</v>
      </c>
      <c r="F1682" s="139">
        <f t="shared" si="417"/>
        <v>-2.8922057889484432E-3</v>
      </c>
      <c r="G1682" s="140">
        <f t="shared" si="417"/>
        <v>-1.329554335556149E-3</v>
      </c>
      <c r="H1682" s="140">
        <f t="shared" si="417"/>
        <v>5.1475119106663136E-3</v>
      </c>
      <c r="I1682" s="141">
        <f t="shared" si="416"/>
        <v>21.338007085337082</v>
      </c>
      <c r="J1682" s="142">
        <f t="shared" si="426"/>
        <v>25.047353846576218</v>
      </c>
      <c r="K1682" s="142">
        <f t="shared" si="429"/>
        <v>19.559165434269655</v>
      </c>
      <c r="L1682" s="143">
        <f t="shared" si="427"/>
        <v>14936.604959735958</v>
      </c>
      <c r="M1682" s="137">
        <f t="shared" si="418"/>
        <v>-15028.412307945731</v>
      </c>
      <c r="N1682" s="137">
        <f t="shared" si="419"/>
        <v>29338.748151404481</v>
      </c>
      <c r="O1682" s="143">
        <f t="shared" si="431"/>
        <v>43.325040264040581</v>
      </c>
      <c r="P1682" s="137">
        <f t="shared" si="428"/>
        <v>-20.007692054268773</v>
      </c>
      <c r="Q1682" s="137">
        <f t="shared" si="420"/>
        <v>-150.24815140448118</v>
      </c>
      <c r="R1682" s="144">
        <f t="shared" si="421"/>
        <v>-126.93080319470937</v>
      </c>
      <c r="T1682" s="92">
        <f t="shared" si="430"/>
        <v>3.861003861003861E-4</v>
      </c>
      <c r="U1682" s="92">
        <f>SUM($T$13:T1682)</f>
        <v>0.64478764478765005</v>
      </c>
      <c r="V1682" s="92">
        <f t="shared" si="422"/>
        <v>9</v>
      </c>
      <c r="W1682" s="92">
        <v>36.490804738325096</v>
      </c>
      <c r="Y1682" s="92">
        <f t="shared" si="423"/>
        <v>1891</v>
      </c>
      <c r="Z1682" s="92">
        <v>38.080894766997517</v>
      </c>
      <c r="AB1682" s="92">
        <f t="shared" si="424"/>
        <v>2418</v>
      </c>
      <c r="AC1682" s="92">
        <v>68.40686116049983</v>
      </c>
      <c r="AE1682" s="92">
        <f t="shared" si="425"/>
        <v>1461</v>
      </c>
      <c r="AF1682" s="92">
        <v>77.439265116961906</v>
      </c>
    </row>
    <row r="1683" spans="1:32">
      <c r="A1683" s="93">
        <v>1671</v>
      </c>
      <c r="B1683" s="130">
        <v>41520</v>
      </c>
      <c r="C1683" s="92">
        <v>17.595600000000001</v>
      </c>
      <c r="D1683" s="92">
        <v>20.741199000000002</v>
      </c>
      <c r="E1683" s="92">
        <v>13.387</v>
      </c>
      <c r="F1683" s="139">
        <f t="shared" si="417"/>
        <v>2.159630816795044E-3</v>
      </c>
      <c r="G1683" s="140">
        <f t="shared" si="417"/>
        <v>4.5128538615339941E-3</v>
      </c>
      <c r="H1683" s="140">
        <f t="shared" si="417"/>
        <v>-5.9460670800031146E-3</v>
      </c>
      <c r="I1683" s="141">
        <f t="shared" ref="I1683:I1746" si="432">$C$13*(1+F1683)</f>
        <v>21.446115883516331</v>
      </c>
      <c r="J1683" s="142">
        <f t="shared" si="426"/>
        <v>25.193885533844977</v>
      </c>
      <c r="K1683" s="142">
        <f t="shared" si="429"/>
        <v>19.34329548069022</v>
      </c>
      <c r="L1683" s="143">
        <f t="shared" si="427"/>
        <v>15012.281118461431</v>
      </c>
      <c r="M1683" s="137">
        <f t="shared" si="418"/>
        <v>-15116.331320306987</v>
      </c>
      <c r="N1683" s="137">
        <f t="shared" si="419"/>
        <v>29014.94322103533</v>
      </c>
      <c r="O1683" s="143">
        <f t="shared" si="431"/>
        <v>-32.351118461432634</v>
      </c>
      <c r="P1683" s="137">
        <f t="shared" si="428"/>
        <v>67.911320306986454</v>
      </c>
      <c r="Q1683" s="137">
        <f t="shared" si="420"/>
        <v>173.55677896467023</v>
      </c>
      <c r="R1683" s="144">
        <f t="shared" si="421"/>
        <v>209.11698081022405</v>
      </c>
      <c r="T1683" s="92">
        <f t="shared" si="430"/>
        <v>3.861003861003861E-4</v>
      </c>
      <c r="U1683" s="92">
        <f>SUM($T$13:T1683)</f>
        <v>0.64517374517375048</v>
      </c>
      <c r="V1683" s="92">
        <f t="shared" si="422"/>
        <v>2073</v>
      </c>
      <c r="W1683" s="92">
        <v>36.546002018922081</v>
      </c>
      <c r="Y1683" s="92">
        <f t="shared" si="423"/>
        <v>1239</v>
      </c>
      <c r="Z1683" s="92">
        <v>38.111050826215433</v>
      </c>
      <c r="AB1683" s="92">
        <f t="shared" si="424"/>
        <v>561</v>
      </c>
      <c r="AC1683" s="92">
        <v>68.530797600891674</v>
      </c>
      <c r="AE1683" s="92">
        <f t="shared" si="425"/>
        <v>2103</v>
      </c>
      <c r="AF1683" s="92">
        <v>77.542270289639418</v>
      </c>
    </row>
    <row r="1684" spans="1:32">
      <c r="A1684" s="93">
        <v>1672</v>
      </c>
      <c r="B1684" s="130">
        <v>41519</v>
      </c>
      <c r="C1684" s="92">
        <v>17.6297</v>
      </c>
      <c r="D1684" s="92">
        <v>20.687999999999999</v>
      </c>
      <c r="E1684" s="92">
        <v>13.311299999999999</v>
      </c>
      <c r="F1684" s="139">
        <f t="shared" si="417"/>
        <v>-1.9342359767891004E-3</v>
      </c>
      <c r="G1684" s="140">
        <f t="shared" si="417"/>
        <v>2.5714907192577741E-3</v>
      </c>
      <c r="H1684" s="140">
        <f t="shared" si="417"/>
        <v>5.6868975982813375E-3</v>
      </c>
      <c r="I1684" s="141">
        <f t="shared" si="432"/>
        <v>21.358507543520311</v>
      </c>
      <c r="J1684" s="142">
        <f t="shared" si="426"/>
        <v>25.145194787282488</v>
      </c>
      <c r="K1684" s="142">
        <f t="shared" si="429"/>
        <v>19.569661340364956</v>
      </c>
      <c r="L1684" s="143">
        <f t="shared" si="427"/>
        <v>14950.955280464217</v>
      </c>
      <c r="M1684" s="137">
        <f t="shared" si="418"/>
        <v>-15087.116872369494</v>
      </c>
      <c r="N1684" s="137">
        <f t="shared" si="419"/>
        <v>29354.492010547434</v>
      </c>
      <c r="O1684" s="143">
        <f t="shared" si="431"/>
        <v>28.974719535781333</v>
      </c>
      <c r="P1684" s="137">
        <f t="shared" si="428"/>
        <v>38.696872369493576</v>
      </c>
      <c r="Q1684" s="137">
        <f t="shared" si="420"/>
        <v>-165.99201054743389</v>
      </c>
      <c r="R1684" s="144">
        <f t="shared" si="421"/>
        <v>-98.320418642158984</v>
      </c>
      <c r="T1684" s="92">
        <f t="shared" si="430"/>
        <v>3.861003861003861E-4</v>
      </c>
      <c r="U1684" s="92">
        <f>SUM($T$13:T1684)</f>
        <v>0.64555984555985091</v>
      </c>
      <c r="V1684" s="92">
        <f t="shared" si="422"/>
        <v>1636</v>
      </c>
      <c r="W1684" s="92">
        <v>36.562364377354243</v>
      </c>
      <c r="Y1684" s="92">
        <f t="shared" si="423"/>
        <v>686</v>
      </c>
      <c r="Z1684" s="92">
        <v>38.279460189187375</v>
      </c>
      <c r="AB1684" s="92">
        <f t="shared" si="424"/>
        <v>456</v>
      </c>
      <c r="AC1684" s="92">
        <v>68.64743908833043</v>
      </c>
      <c r="AE1684" s="92">
        <f t="shared" si="425"/>
        <v>404</v>
      </c>
      <c r="AF1684" s="92">
        <v>77.619087562090499</v>
      </c>
    </row>
    <row r="1685" spans="1:32">
      <c r="A1685" s="93">
        <v>1673</v>
      </c>
      <c r="B1685" s="130">
        <v>41516</v>
      </c>
      <c r="C1685" s="92">
        <v>17.6646</v>
      </c>
      <c r="D1685" s="92">
        <v>20.693501000000001</v>
      </c>
      <c r="E1685" s="92">
        <v>13.366199999999999</v>
      </c>
      <c r="F1685" s="139">
        <f t="shared" si="417"/>
        <v>-1.9757028180655833E-3</v>
      </c>
      <c r="G1685" s="140">
        <f t="shared" si="417"/>
        <v>-2.6583225332443838E-4</v>
      </c>
      <c r="H1685" s="140">
        <f t="shared" si="417"/>
        <v>-4.1073753198366258E-3</v>
      </c>
      <c r="I1685" s="141">
        <f t="shared" si="432"/>
        <v>21.357620157263678</v>
      </c>
      <c r="J1685" s="142">
        <f t="shared" si="426"/>
        <v>25.074032741004046</v>
      </c>
      <c r="K1685" s="142">
        <f t="shared" si="429"/>
        <v>19.379074583651299</v>
      </c>
      <c r="L1685" s="143">
        <f t="shared" si="427"/>
        <v>14950.334110084576</v>
      </c>
      <c r="M1685" s="137">
        <f t="shared" si="418"/>
        <v>-15044.419644602427</v>
      </c>
      <c r="N1685" s="137">
        <f t="shared" si="419"/>
        <v>29068.611875476949</v>
      </c>
      <c r="O1685" s="143">
        <f t="shared" si="431"/>
        <v>29.595889915422958</v>
      </c>
      <c r="P1685" s="137">
        <f t="shared" si="428"/>
        <v>-4.0003553975730028</v>
      </c>
      <c r="Q1685" s="137">
        <f t="shared" si="420"/>
        <v>119.88812452305137</v>
      </c>
      <c r="R1685" s="144">
        <f t="shared" si="421"/>
        <v>145.48365904090133</v>
      </c>
      <c r="T1685" s="92">
        <f t="shared" si="430"/>
        <v>3.861003861003861E-4</v>
      </c>
      <c r="U1685" s="92">
        <f>SUM($T$13:T1685)</f>
        <v>0.64594594594595134</v>
      </c>
      <c r="V1685" s="92">
        <f t="shared" si="422"/>
        <v>299</v>
      </c>
      <c r="W1685" s="92">
        <v>36.598821430889075</v>
      </c>
      <c r="Y1685" s="92">
        <f t="shared" si="423"/>
        <v>2143</v>
      </c>
      <c r="Z1685" s="92">
        <v>38.413770537457822</v>
      </c>
      <c r="AB1685" s="92">
        <f t="shared" si="424"/>
        <v>2143</v>
      </c>
      <c r="AC1685" s="92">
        <v>69.029044416525721</v>
      </c>
      <c r="AE1685" s="92">
        <f t="shared" si="425"/>
        <v>1499</v>
      </c>
      <c r="AF1685" s="92">
        <v>77.910572620472522</v>
      </c>
    </row>
    <row r="1686" spans="1:32">
      <c r="A1686" s="93">
        <v>1674</v>
      </c>
      <c r="B1686" s="130">
        <v>41515</v>
      </c>
      <c r="C1686" s="92">
        <v>17.7502</v>
      </c>
      <c r="D1686" s="92">
        <v>20.671600000000002</v>
      </c>
      <c r="E1686" s="92">
        <v>13.321300000000001</v>
      </c>
      <c r="F1686" s="139">
        <f t="shared" si="417"/>
        <v>-4.8224808734549374E-3</v>
      </c>
      <c r="G1686" s="140">
        <f t="shared" si="417"/>
        <v>1.0594729000175107E-3</v>
      </c>
      <c r="H1686" s="140">
        <f t="shared" si="417"/>
        <v>3.370541914077263E-3</v>
      </c>
      <c r="I1686" s="141">
        <f t="shared" si="432"/>
        <v>21.29669939155615</v>
      </c>
      <c r="J1686" s="142">
        <f t="shared" si="426"/>
        <v>25.107272321963471</v>
      </c>
      <c r="K1686" s="142">
        <f t="shared" si="429"/>
        <v>19.52458737510603</v>
      </c>
      <c r="L1686" s="143">
        <f t="shared" si="427"/>
        <v>14907.689574089305</v>
      </c>
      <c r="M1686" s="137">
        <f t="shared" si="418"/>
        <v>-15064.363393178082</v>
      </c>
      <c r="N1686" s="137">
        <f t="shared" si="419"/>
        <v>29286.881062659046</v>
      </c>
      <c r="O1686" s="143">
        <f t="shared" si="431"/>
        <v>72.240425910693375</v>
      </c>
      <c r="P1686" s="137">
        <f t="shared" si="428"/>
        <v>15.94339317808226</v>
      </c>
      <c r="Q1686" s="137">
        <f t="shared" si="420"/>
        <v>-98.38106265904571</v>
      </c>
      <c r="R1686" s="144">
        <f t="shared" si="421"/>
        <v>-10.197243570270075</v>
      </c>
      <c r="T1686" s="92">
        <f t="shared" si="430"/>
        <v>3.861003861003861E-4</v>
      </c>
      <c r="U1686" s="92">
        <f>SUM($T$13:T1686)</f>
        <v>0.64633204633205177</v>
      </c>
      <c r="V1686" s="92">
        <f t="shared" si="422"/>
        <v>1966</v>
      </c>
      <c r="W1686" s="92">
        <v>36.956466200415889</v>
      </c>
      <c r="Y1686" s="92">
        <f t="shared" si="423"/>
        <v>48</v>
      </c>
      <c r="Z1686" s="92">
        <v>38.416681435974169</v>
      </c>
      <c r="AB1686" s="92">
        <f t="shared" si="424"/>
        <v>253</v>
      </c>
      <c r="AC1686" s="92">
        <v>69.156300203423598</v>
      </c>
      <c r="AE1686" s="92">
        <f t="shared" si="425"/>
        <v>2373</v>
      </c>
      <c r="AF1686" s="92">
        <v>77.960794360540604</v>
      </c>
    </row>
    <row r="1687" spans="1:32">
      <c r="A1687" s="93">
        <v>1675</v>
      </c>
      <c r="B1687" s="130">
        <v>41514</v>
      </c>
      <c r="C1687" s="92">
        <v>17.765599999999999</v>
      </c>
      <c r="D1687" s="92">
        <v>20.621599</v>
      </c>
      <c r="E1687" s="92">
        <v>13.312900000000001</v>
      </c>
      <c r="F1687" s="139">
        <f t="shared" si="417"/>
        <v>-8.6684378799473105E-4</v>
      </c>
      <c r="G1687" s="140">
        <f t="shared" si="417"/>
        <v>2.4246907332452494E-3</v>
      </c>
      <c r="H1687" s="140">
        <f t="shared" si="417"/>
        <v>6.3096695686137849E-4</v>
      </c>
      <c r="I1687" s="141">
        <f t="shared" si="432"/>
        <v>21.38134962962129</v>
      </c>
      <c r="J1687" s="142">
        <f t="shared" si="426"/>
        <v>25.141512940873305</v>
      </c>
      <c r="K1687" s="142">
        <f t="shared" si="429"/>
        <v>19.471277986013565</v>
      </c>
      <c r="L1687" s="143">
        <f t="shared" si="427"/>
        <v>14966.944740734903</v>
      </c>
      <c r="M1687" s="137">
        <f t="shared" si="418"/>
        <v>-15084.907764523983</v>
      </c>
      <c r="N1687" s="137">
        <f t="shared" si="419"/>
        <v>29206.916979020349</v>
      </c>
      <c r="O1687" s="143">
        <f t="shared" si="431"/>
        <v>12.98525926509501</v>
      </c>
      <c r="P1687" s="137">
        <f t="shared" si="428"/>
        <v>36.48776452398306</v>
      </c>
      <c r="Q1687" s="137">
        <f t="shared" si="420"/>
        <v>-18.416979020348663</v>
      </c>
      <c r="R1687" s="144">
        <f t="shared" si="421"/>
        <v>31.056044768729407</v>
      </c>
      <c r="T1687" s="92">
        <f t="shared" si="430"/>
        <v>3.861003861003861E-4</v>
      </c>
      <c r="U1687" s="92">
        <f>SUM($T$13:T1687)</f>
        <v>0.6467181467181522</v>
      </c>
      <c r="V1687" s="92">
        <f t="shared" si="422"/>
        <v>581</v>
      </c>
      <c r="W1687" s="92">
        <v>37.18477382180572</v>
      </c>
      <c r="Y1687" s="92">
        <f t="shared" si="423"/>
        <v>2127</v>
      </c>
      <c r="Z1687" s="92">
        <v>38.517307274967607</v>
      </c>
      <c r="AB1687" s="92">
        <f t="shared" si="424"/>
        <v>1804</v>
      </c>
      <c r="AC1687" s="92">
        <v>69.190329596392985</v>
      </c>
      <c r="AE1687" s="92">
        <f t="shared" si="425"/>
        <v>2094</v>
      </c>
      <c r="AF1687" s="92">
        <v>78.466167320031673</v>
      </c>
    </row>
    <row r="1688" spans="1:32">
      <c r="A1688" s="93">
        <v>1676</v>
      </c>
      <c r="B1688" s="130">
        <v>41513</v>
      </c>
      <c r="C1688" s="92">
        <v>17.625499999999999</v>
      </c>
      <c r="D1688" s="92">
        <v>20.525998999999999</v>
      </c>
      <c r="E1688" s="92">
        <v>13.2521</v>
      </c>
      <c r="F1688" s="139">
        <f t="shared" si="417"/>
        <v>7.9487106748745706E-3</v>
      </c>
      <c r="G1688" s="140">
        <f t="shared" si="417"/>
        <v>4.6575077783059804E-3</v>
      </c>
      <c r="H1688" s="140">
        <f t="shared" si="417"/>
        <v>4.587952098157988E-3</v>
      </c>
      <c r="I1688" s="141">
        <f t="shared" si="432"/>
        <v>21.570001613571247</v>
      </c>
      <c r="J1688" s="142">
        <f t="shared" si="426"/>
        <v>25.197513555335359</v>
      </c>
      <c r="K1688" s="142">
        <f t="shared" si="429"/>
        <v>19.548276959878056</v>
      </c>
      <c r="L1688" s="143">
        <f t="shared" si="427"/>
        <v>15099.001129499873</v>
      </c>
      <c r="M1688" s="137">
        <f t="shared" si="418"/>
        <v>-15118.508133201216</v>
      </c>
      <c r="N1688" s="137">
        <f t="shared" si="419"/>
        <v>29322.415439817083</v>
      </c>
      <c r="O1688" s="143">
        <f t="shared" si="431"/>
        <v>-119.07112949987459</v>
      </c>
      <c r="P1688" s="137">
        <f t="shared" si="428"/>
        <v>70.088133201215896</v>
      </c>
      <c r="Q1688" s="137">
        <f t="shared" si="420"/>
        <v>-133.9154398170831</v>
      </c>
      <c r="R1688" s="144">
        <f t="shared" si="421"/>
        <v>-182.89843611574179</v>
      </c>
      <c r="T1688" s="92">
        <f t="shared" si="430"/>
        <v>3.861003861003861E-4</v>
      </c>
      <c r="U1688" s="92">
        <f>SUM($T$13:T1688)</f>
        <v>0.64710424710425263</v>
      </c>
      <c r="V1688" s="92">
        <f t="shared" si="422"/>
        <v>2360</v>
      </c>
      <c r="W1688" s="92">
        <v>37.223145587766339</v>
      </c>
      <c r="Y1688" s="92">
        <f t="shared" si="423"/>
        <v>1351</v>
      </c>
      <c r="Z1688" s="92">
        <v>38.608354729887651</v>
      </c>
      <c r="AB1688" s="92">
        <f t="shared" si="424"/>
        <v>555</v>
      </c>
      <c r="AC1688" s="92">
        <v>69.215500424023048</v>
      </c>
      <c r="AE1688" s="92">
        <f t="shared" si="425"/>
        <v>853</v>
      </c>
      <c r="AF1688" s="92">
        <v>78.576310879680022</v>
      </c>
    </row>
    <row r="1689" spans="1:32">
      <c r="A1689" s="93">
        <v>1677</v>
      </c>
      <c r="B1689" s="130">
        <v>41512</v>
      </c>
      <c r="C1689" s="92">
        <v>17.392700000000001</v>
      </c>
      <c r="D1689" s="92">
        <v>20.236000000000001</v>
      </c>
      <c r="E1689" s="92">
        <v>13.176</v>
      </c>
      <c r="F1689" s="139">
        <f t="shared" si="417"/>
        <v>1.3384925859699637E-2</v>
      </c>
      <c r="G1689" s="140">
        <f t="shared" si="417"/>
        <v>1.4330846016999299E-2</v>
      </c>
      <c r="H1689" s="140">
        <f t="shared" si="417"/>
        <v>5.7756527018821835E-3</v>
      </c>
      <c r="I1689" s="141">
        <f t="shared" si="432"/>
        <v>21.686336074904986</v>
      </c>
      <c r="J1689" s="142">
        <f t="shared" si="426"/>
        <v>25.440127649698553</v>
      </c>
      <c r="K1689" s="142">
        <f t="shared" si="429"/>
        <v>19.571388425925925</v>
      </c>
      <c r="L1689" s="143">
        <f t="shared" si="427"/>
        <v>15180.43525243349</v>
      </c>
      <c r="M1689" s="137">
        <f t="shared" si="418"/>
        <v>-15264.076589819131</v>
      </c>
      <c r="N1689" s="137">
        <f t="shared" si="419"/>
        <v>29357.082638888885</v>
      </c>
      <c r="O1689" s="143">
        <f t="shared" si="431"/>
        <v>-200.50525243349148</v>
      </c>
      <c r="P1689" s="137">
        <f t="shared" si="428"/>
        <v>215.65658981913111</v>
      </c>
      <c r="Q1689" s="137">
        <f t="shared" si="420"/>
        <v>-168.58263888888541</v>
      </c>
      <c r="R1689" s="144">
        <f t="shared" si="421"/>
        <v>-153.43130150324578</v>
      </c>
      <c r="T1689" s="92">
        <f t="shared" si="430"/>
        <v>3.861003861003861E-4</v>
      </c>
      <c r="U1689" s="92">
        <f>SUM($T$13:T1689)</f>
        <v>0.64749034749035306</v>
      </c>
      <c r="V1689" s="92">
        <f t="shared" si="422"/>
        <v>405</v>
      </c>
      <c r="W1689" s="92">
        <v>37.233698611527871</v>
      </c>
      <c r="Y1689" s="92">
        <f t="shared" si="423"/>
        <v>2586</v>
      </c>
      <c r="Z1689" s="92">
        <v>38.680377440221491</v>
      </c>
      <c r="AB1689" s="92">
        <f t="shared" si="424"/>
        <v>2383</v>
      </c>
      <c r="AC1689" s="92">
        <v>69.267431512620533</v>
      </c>
      <c r="AE1689" s="92">
        <f t="shared" si="425"/>
        <v>582</v>
      </c>
      <c r="AF1689" s="92">
        <v>78.609463195180069</v>
      </c>
    </row>
    <row r="1690" spans="1:32">
      <c r="A1690" s="93">
        <v>1678</v>
      </c>
      <c r="B1690" s="130">
        <v>41509</v>
      </c>
      <c r="C1690" s="92">
        <v>17.390599999999999</v>
      </c>
      <c r="D1690" s="92">
        <v>20.288</v>
      </c>
      <c r="E1690" s="92">
        <v>12.946199999999999</v>
      </c>
      <c r="F1690" s="139">
        <f t="shared" si="417"/>
        <v>1.2075489057328248E-4</v>
      </c>
      <c r="G1690" s="140">
        <f t="shared" si="417"/>
        <v>-2.5630914826497708E-3</v>
      </c>
      <c r="H1690" s="140">
        <f t="shared" si="417"/>
        <v>1.7750382351578109E-2</v>
      </c>
      <c r="I1690" s="141">
        <f t="shared" si="432"/>
        <v>21.402484142582779</v>
      </c>
      <c r="J1690" s="142">
        <f t="shared" si="426"/>
        <v>25.016415871451105</v>
      </c>
      <c r="K1690" s="142">
        <f t="shared" si="429"/>
        <v>19.804404690179357</v>
      </c>
      <c r="L1690" s="143">
        <f t="shared" si="427"/>
        <v>14981.738899807946</v>
      </c>
      <c r="M1690" s="137">
        <f t="shared" si="418"/>
        <v>-15009.849522870663</v>
      </c>
      <c r="N1690" s="137">
        <f t="shared" si="419"/>
        <v>29706.607035269037</v>
      </c>
      <c r="O1690" s="143">
        <f t="shared" si="431"/>
        <v>-1.808899807947455</v>
      </c>
      <c r="P1690" s="137">
        <f t="shared" si="428"/>
        <v>-38.570477129336723</v>
      </c>
      <c r="Q1690" s="137">
        <f t="shared" si="420"/>
        <v>-518.10703526903671</v>
      </c>
      <c r="R1690" s="144">
        <f t="shared" si="421"/>
        <v>-558.48641220632089</v>
      </c>
      <c r="T1690" s="92">
        <f t="shared" si="430"/>
        <v>3.861003861003861E-4</v>
      </c>
      <c r="U1690" s="92">
        <f>SUM($T$13:T1690)</f>
        <v>0.64787644787645349</v>
      </c>
      <c r="V1690" s="92">
        <f t="shared" si="422"/>
        <v>207</v>
      </c>
      <c r="W1690" s="92">
        <v>37.405003190549905</v>
      </c>
      <c r="Y1690" s="92">
        <f t="shared" si="423"/>
        <v>1672</v>
      </c>
      <c r="Z1690" s="92">
        <v>38.696872369493576</v>
      </c>
      <c r="AB1690" s="92">
        <f t="shared" si="424"/>
        <v>1542</v>
      </c>
      <c r="AC1690" s="92">
        <v>69.315202116227738</v>
      </c>
      <c r="AE1690" s="92">
        <f t="shared" si="425"/>
        <v>1247</v>
      </c>
      <c r="AF1690" s="92">
        <v>78.621000113267655</v>
      </c>
    </row>
    <row r="1691" spans="1:32">
      <c r="A1691" s="93">
        <v>1679</v>
      </c>
      <c r="B1691" s="130">
        <v>41508</v>
      </c>
      <c r="C1691" s="92">
        <v>17.709</v>
      </c>
      <c r="D1691" s="92">
        <v>20.719298999999999</v>
      </c>
      <c r="E1691" s="92">
        <v>13.0556</v>
      </c>
      <c r="F1691" s="139">
        <f t="shared" si="417"/>
        <v>-1.7979558416624353E-2</v>
      </c>
      <c r="G1691" s="140">
        <f t="shared" si="417"/>
        <v>-2.0816293060880064E-2</v>
      </c>
      <c r="H1691" s="140">
        <f t="shared" si="417"/>
        <v>-8.3795459419713225E-3</v>
      </c>
      <c r="I1691" s="141">
        <f t="shared" si="432"/>
        <v>21.015139247840079</v>
      </c>
      <c r="J1691" s="142">
        <f t="shared" si="426"/>
        <v>24.558612798627987</v>
      </c>
      <c r="K1691" s="142">
        <f t="shared" si="429"/>
        <v>19.295942415515178</v>
      </c>
      <c r="L1691" s="143">
        <f t="shared" si="427"/>
        <v>14710.597473488055</v>
      </c>
      <c r="M1691" s="137">
        <f t="shared" si="418"/>
        <v>-14735.167679176791</v>
      </c>
      <c r="N1691" s="137">
        <f t="shared" si="419"/>
        <v>28943.913623272769</v>
      </c>
      <c r="O1691" s="143">
        <f t="shared" si="431"/>
        <v>269.3325265119438</v>
      </c>
      <c r="P1691" s="137">
        <f t="shared" si="428"/>
        <v>-313.25232082320872</v>
      </c>
      <c r="Q1691" s="137">
        <f t="shared" si="420"/>
        <v>244.58637672723125</v>
      </c>
      <c r="R1691" s="144">
        <f t="shared" si="421"/>
        <v>200.66658241596633</v>
      </c>
      <c r="T1691" s="92">
        <f t="shared" si="430"/>
        <v>3.861003861003861E-4</v>
      </c>
      <c r="U1691" s="92">
        <f>SUM($T$13:T1691)</f>
        <v>0.64826254826255392</v>
      </c>
      <c r="V1691" s="92">
        <f t="shared" si="422"/>
        <v>239</v>
      </c>
      <c r="W1691" s="92">
        <v>37.4378694759871</v>
      </c>
      <c r="Y1691" s="92">
        <f t="shared" si="423"/>
        <v>1476</v>
      </c>
      <c r="Z1691" s="92">
        <v>38.793562800254222</v>
      </c>
      <c r="AB1691" s="92">
        <f t="shared" si="424"/>
        <v>201</v>
      </c>
      <c r="AC1691" s="92">
        <v>69.803012775133539</v>
      </c>
      <c r="AE1691" s="92">
        <f t="shared" si="425"/>
        <v>2298</v>
      </c>
      <c r="AF1691" s="92">
        <v>78.683825473754041</v>
      </c>
    </row>
    <row r="1692" spans="1:32">
      <c r="A1692" s="93">
        <v>1680</v>
      </c>
      <c r="B1692" s="130">
        <v>41507</v>
      </c>
      <c r="C1692" s="92">
        <v>17.4086</v>
      </c>
      <c r="D1692" s="92">
        <v>20.316299000000001</v>
      </c>
      <c r="E1692" s="92">
        <v>13.2486</v>
      </c>
      <c r="F1692" s="139">
        <f t="shared" si="417"/>
        <v>1.7255839068046841E-2</v>
      </c>
      <c r="G1692" s="140">
        <f t="shared" si="417"/>
        <v>1.9836290064445317E-2</v>
      </c>
      <c r="H1692" s="140">
        <f t="shared" si="417"/>
        <v>-1.4567576951526884E-2</v>
      </c>
      <c r="I1692" s="141">
        <f t="shared" si="432"/>
        <v>21.769173230472294</v>
      </c>
      <c r="J1692" s="142">
        <f t="shared" si="426"/>
        <v>25.578208040219334</v>
      </c>
      <c r="K1692" s="142">
        <f t="shared" si="429"/>
        <v>19.175529520100238</v>
      </c>
      <c r="L1692" s="143">
        <f t="shared" si="427"/>
        <v>15238.421261330606</v>
      </c>
      <c r="M1692" s="137">
        <f t="shared" si="418"/>
        <v>-15346.9248241316</v>
      </c>
      <c r="N1692" s="137">
        <f t="shared" si="419"/>
        <v>28763.294280150356</v>
      </c>
      <c r="O1692" s="143">
        <f t="shared" si="431"/>
        <v>-258.49126133060781</v>
      </c>
      <c r="P1692" s="137">
        <f t="shared" si="428"/>
        <v>298.50482413159989</v>
      </c>
      <c r="Q1692" s="137">
        <f t="shared" si="420"/>
        <v>425.20571984964408</v>
      </c>
      <c r="R1692" s="144">
        <f t="shared" si="421"/>
        <v>465.21928265063616</v>
      </c>
      <c r="T1692" s="92">
        <f t="shared" si="430"/>
        <v>3.861003861003861E-4</v>
      </c>
      <c r="U1692" s="92">
        <f>SUM($T$13:T1692)</f>
        <v>0.64864864864865435</v>
      </c>
      <c r="V1692" s="92">
        <f t="shared" si="422"/>
        <v>771</v>
      </c>
      <c r="W1692" s="92">
        <v>37.563240522373235</v>
      </c>
      <c r="Y1692" s="92">
        <f t="shared" si="423"/>
        <v>39</v>
      </c>
      <c r="Z1692" s="92">
        <v>38.93246377455398</v>
      </c>
      <c r="AB1692" s="92">
        <f t="shared" si="424"/>
        <v>1825</v>
      </c>
      <c r="AC1692" s="92">
        <v>70.240810645023885</v>
      </c>
      <c r="AE1692" s="92">
        <f t="shared" si="425"/>
        <v>1441</v>
      </c>
      <c r="AF1692" s="92">
        <v>78.816313674236881</v>
      </c>
    </row>
    <row r="1693" spans="1:32">
      <c r="A1693" s="93">
        <v>1681</v>
      </c>
      <c r="B1693" s="130">
        <v>41506</v>
      </c>
      <c r="C1693" s="92">
        <v>17.432099999999998</v>
      </c>
      <c r="D1693" s="92">
        <v>20.456699</v>
      </c>
      <c r="E1693" s="92">
        <v>12.971500000000001</v>
      </c>
      <c r="F1693" s="139">
        <f t="shared" si="417"/>
        <v>-1.3480877232231459E-3</v>
      </c>
      <c r="G1693" s="140">
        <f t="shared" si="417"/>
        <v>-6.8632774036514466E-3</v>
      </c>
      <c r="H1693" s="140">
        <f t="shared" si="417"/>
        <v>2.1362217168407582E-2</v>
      </c>
      <c r="I1693" s="141">
        <f t="shared" si="432"/>
        <v>21.371051057531798</v>
      </c>
      <c r="J1693" s="142">
        <f t="shared" si="426"/>
        <v>24.908564198422241</v>
      </c>
      <c r="K1693" s="142">
        <f t="shared" si="429"/>
        <v>19.874687383880044</v>
      </c>
      <c r="L1693" s="143">
        <f t="shared" si="427"/>
        <v>14959.735740272259</v>
      </c>
      <c r="M1693" s="137">
        <f t="shared" si="418"/>
        <v>-14945.138519053344</v>
      </c>
      <c r="N1693" s="137">
        <f t="shared" si="419"/>
        <v>29812.031075820065</v>
      </c>
      <c r="O1693" s="143">
        <f t="shared" si="431"/>
        <v>20.194259727739336</v>
      </c>
      <c r="P1693" s="137">
        <f t="shared" si="428"/>
        <v>-103.2814809466563</v>
      </c>
      <c r="Q1693" s="137">
        <f t="shared" si="420"/>
        <v>-623.53107582006487</v>
      </c>
      <c r="R1693" s="144">
        <f t="shared" si="421"/>
        <v>-706.61829703898184</v>
      </c>
      <c r="T1693" s="92">
        <f t="shared" si="430"/>
        <v>3.861003861003861E-4</v>
      </c>
      <c r="U1693" s="92">
        <f>SUM($T$13:T1693)</f>
        <v>0.64903474903475478</v>
      </c>
      <c r="V1693" s="92">
        <f t="shared" si="422"/>
        <v>738</v>
      </c>
      <c r="W1693" s="92">
        <v>37.581399952521679</v>
      </c>
      <c r="Y1693" s="92">
        <f t="shared" si="423"/>
        <v>1468</v>
      </c>
      <c r="Z1693" s="92">
        <v>38.969980218895216</v>
      </c>
      <c r="AB1693" s="92">
        <f t="shared" si="424"/>
        <v>306</v>
      </c>
      <c r="AC1693" s="92">
        <v>70.258799621184153</v>
      </c>
      <c r="AE1693" s="92">
        <f t="shared" si="425"/>
        <v>2389</v>
      </c>
      <c r="AF1693" s="92">
        <v>78.909670373939662</v>
      </c>
    </row>
    <row r="1694" spans="1:32">
      <c r="A1694" s="93">
        <v>1682</v>
      </c>
      <c r="B1694" s="130">
        <v>41505</v>
      </c>
      <c r="C1694" s="92">
        <v>17.222200000000001</v>
      </c>
      <c r="D1694" s="92">
        <v>20.188600999999998</v>
      </c>
      <c r="E1694" s="92">
        <v>13.065099999999999</v>
      </c>
      <c r="F1694" s="139">
        <f t="shared" si="417"/>
        <v>1.2187757661622722E-2</v>
      </c>
      <c r="G1694" s="140">
        <f t="shared" si="417"/>
        <v>1.3279672028785106E-2</v>
      </c>
      <c r="H1694" s="140">
        <f t="shared" si="417"/>
        <v>-7.1641242700016816E-3</v>
      </c>
      <c r="I1694" s="141">
        <f t="shared" si="432"/>
        <v>21.66071679518296</v>
      </c>
      <c r="J1694" s="142">
        <f t="shared" si="426"/>
        <v>25.413763470252352</v>
      </c>
      <c r="K1694" s="142">
        <f t="shared" si="429"/>
        <v>19.319593305830036</v>
      </c>
      <c r="L1694" s="143">
        <f t="shared" si="427"/>
        <v>15162.501756628073</v>
      </c>
      <c r="M1694" s="137">
        <f t="shared" si="418"/>
        <v>-15248.258082151411</v>
      </c>
      <c r="N1694" s="137">
        <f t="shared" si="419"/>
        <v>28979.389958745054</v>
      </c>
      <c r="O1694" s="143">
        <f t="shared" si="431"/>
        <v>-182.57175662807458</v>
      </c>
      <c r="P1694" s="137">
        <f t="shared" si="428"/>
        <v>199.83808215141107</v>
      </c>
      <c r="Q1694" s="137">
        <f t="shared" si="420"/>
        <v>209.11004125494583</v>
      </c>
      <c r="R1694" s="144">
        <f t="shared" si="421"/>
        <v>226.37636677828232</v>
      </c>
      <c r="T1694" s="92">
        <f t="shared" si="430"/>
        <v>3.861003861003861E-4</v>
      </c>
      <c r="U1694" s="92">
        <f>SUM($T$13:T1694)</f>
        <v>0.64942084942085521</v>
      </c>
      <c r="V1694" s="92">
        <f t="shared" si="422"/>
        <v>724</v>
      </c>
      <c r="W1694" s="92">
        <v>37.66428156382608</v>
      </c>
      <c r="Y1694" s="92">
        <f t="shared" si="423"/>
        <v>1344</v>
      </c>
      <c r="Z1694" s="92">
        <v>38.976003653109728</v>
      </c>
      <c r="AB1694" s="92">
        <f t="shared" si="424"/>
        <v>1108</v>
      </c>
      <c r="AC1694" s="92">
        <v>70.316171992570162</v>
      </c>
      <c r="AE1694" s="92">
        <f t="shared" si="425"/>
        <v>1541</v>
      </c>
      <c r="AF1694" s="92">
        <v>78.986736673137784</v>
      </c>
    </row>
    <row r="1695" spans="1:32">
      <c r="A1695" s="93">
        <v>1683</v>
      </c>
      <c r="B1695" s="130">
        <v>41502</v>
      </c>
      <c r="C1695" s="92">
        <v>17.118299</v>
      </c>
      <c r="D1695" s="92">
        <v>20.054199000000001</v>
      </c>
      <c r="E1695" s="92">
        <v>12.904199999999999</v>
      </c>
      <c r="F1695" s="139">
        <f t="shared" si="417"/>
        <v>6.0695867036788531E-3</v>
      </c>
      <c r="G1695" s="140">
        <f t="shared" si="417"/>
        <v>6.7019380828921005E-3</v>
      </c>
      <c r="H1695" s="140">
        <f t="shared" si="417"/>
        <v>1.2468808604950254E-2</v>
      </c>
      <c r="I1695" s="141">
        <f t="shared" si="432"/>
        <v>21.529788548500054</v>
      </c>
      <c r="J1695" s="142">
        <f t="shared" si="426"/>
        <v>25.248789298475593</v>
      </c>
      <c r="K1695" s="142">
        <f t="shared" si="429"/>
        <v>19.701630546643727</v>
      </c>
      <c r="L1695" s="143">
        <f t="shared" si="427"/>
        <v>15070.851983950039</v>
      </c>
      <c r="M1695" s="137">
        <f t="shared" si="418"/>
        <v>-15149.273579085357</v>
      </c>
      <c r="N1695" s="137">
        <f t="shared" si="419"/>
        <v>29552.445819965593</v>
      </c>
      <c r="O1695" s="143">
        <f t="shared" si="431"/>
        <v>-90.921983950040158</v>
      </c>
      <c r="P1695" s="137">
        <f t="shared" si="428"/>
        <v>100.85357908535661</v>
      </c>
      <c r="Q1695" s="137">
        <f t="shared" si="420"/>
        <v>-363.94581996559282</v>
      </c>
      <c r="R1695" s="144">
        <f t="shared" si="421"/>
        <v>-354.01422483027636</v>
      </c>
      <c r="T1695" s="92">
        <f t="shared" si="430"/>
        <v>3.861003861003861E-4</v>
      </c>
      <c r="U1695" s="92">
        <f>SUM($T$13:T1695)</f>
        <v>0.64980694980695564</v>
      </c>
      <c r="V1695" s="92">
        <f t="shared" si="422"/>
        <v>2199</v>
      </c>
      <c r="W1695" s="92">
        <v>37.680094336503316</v>
      </c>
      <c r="Y1695" s="92">
        <f t="shared" si="423"/>
        <v>1109</v>
      </c>
      <c r="Z1695" s="92">
        <v>38.990476491209847</v>
      </c>
      <c r="AB1695" s="92">
        <f t="shared" si="424"/>
        <v>773</v>
      </c>
      <c r="AC1695" s="92">
        <v>70.37120819822303</v>
      </c>
      <c r="AE1695" s="92">
        <f t="shared" si="425"/>
        <v>783</v>
      </c>
      <c r="AF1695" s="92">
        <v>79.068835741905787</v>
      </c>
    </row>
    <row r="1696" spans="1:32">
      <c r="A1696" s="93">
        <v>1684</v>
      </c>
      <c r="B1696" s="130">
        <v>41501</v>
      </c>
      <c r="C1696" s="92">
        <v>16.881001000000001</v>
      </c>
      <c r="D1696" s="92">
        <v>19.724001000000001</v>
      </c>
      <c r="E1696" s="92">
        <v>12.8161</v>
      </c>
      <c r="F1696" s="139">
        <f t="shared" si="417"/>
        <v>1.4057104788987251E-2</v>
      </c>
      <c r="G1696" s="140">
        <f t="shared" si="417"/>
        <v>1.6740923912952566E-2</v>
      </c>
      <c r="H1696" s="140">
        <f t="shared" si="417"/>
        <v>6.874166087967426E-3</v>
      </c>
      <c r="I1696" s="141">
        <f t="shared" si="432"/>
        <v>21.700720636773848</v>
      </c>
      <c r="J1696" s="142">
        <f t="shared" si="426"/>
        <v>25.500574090383591</v>
      </c>
      <c r="K1696" s="142">
        <f t="shared" si="429"/>
        <v>19.592764397905757</v>
      </c>
      <c r="L1696" s="143">
        <f t="shared" si="427"/>
        <v>15190.504445741693</v>
      </c>
      <c r="M1696" s="137">
        <f t="shared" si="418"/>
        <v>-15300.344454230155</v>
      </c>
      <c r="N1696" s="137">
        <f t="shared" si="419"/>
        <v>29389.146596858634</v>
      </c>
      <c r="O1696" s="143">
        <f t="shared" si="431"/>
        <v>-210.57444574169494</v>
      </c>
      <c r="P1696" s="137">
        <f t="shared" si="428"/>
        <v>251.92445423015488</v>
      </c>
      <c r="Q1696" s="137">
        <f t="shared" si="420"/>
        <v>-200.64659685863444</v>
      </c>
      <c r="R1696" s="144">
        <f t="shared" si="421"/>
        <v>-159.2965883701745</v>
      </c>
      <c r="T1696" s="92">
        <f t="shared" si="430"/>
        <v>3.861003861003861E-4</v>
      </c>
      <c r="U1696" s="92">
        <f>SUM($T$13:T1696)</f>
        <v>0.65019305019305607</v>
      </c>
      <c r="V1696" s="92">
        <f t="shared" si="422"/>
        <v>1643</v>
      </c>
      <c r="W1696" s="92">
        <v>37.802692414088597</v>
      </c>
      <c r="Y1696" s="92">
        <f t="shared" si="423"/>
        <v>545</v>
      </c>
      <c r="Z1696" s="92">
        <v>39.105701067199334</v>
      </c>
      <c r="AB1696" s="92">
        <f t="shared" si="424"/>
        <v>1457</v>
      </c>
      <c r="AC1696" s="92">
        <v>70.437850319576683</v>
      </c>
      <c r="AE1696" s="92">
        <f t="shared" si="425"/>
        <v>1564</v>
      </c>
      <c r="AF1696" s="92">
        <v>79.076089800517366</v>
      </c>
    </row>
    <row r="1697" spans="1:32">
      <c r="A1697" s="93">
        <v>1685</v>
      </c>
      <c r="B1697" s="130">
        <v>41500</v>
      </c>
      <c r="C1697" s="92">
        <v>16.884501</v>
      </c>
      <c r="D1697" s="92">
        <v>19.665899</v>
      </c>
      <c r="E1697" s="92">
        <v>12.7325</v>
      </c>
      <c r="F1697" s="139">
        <f t="shared" si="417"/>
        <v>-2.0729069813785195E-4</v>
      </c>
      <c r="G1697" s="140">
        <f t="shared" si="417"/>
        <v>2.9544543069199847E-3</v>
      </c>
      <c r="H1697" s="140">
        <f t="shared" si="417"/>
        <v>6.5658747300216813E-3</v>
      </c>
      <c r="I1697" s="141">
        <f t="shared" si="432"/>
        <v>21.39546399978892</v>
      </c>
      <c r="J1697" s="142">
        <f t="shared" si="426"/>
        <v>25.154799782135569</v>
      </c>
      <c r="K1697" s="142">
        <f t="shared" si="429"/>
        <v>19.58676535637149</v>
      </c>
      <c r="L1697" s="143">
        <f t="shared" si="427"/>
        <v>14976.824799852244</v>
      </c>
      <c r="M1697" s="137">
        <f t="shared" si="418"/>
        <v>-15092.879869281342</v>
      </c>
      <c r="N1697" s="137">
        <f t="shared" si="419"/>
        <v>29380.148034557234</v>
      </c>
      <c r="O1697" s="143">
        <f t="shared" si="431"/>
        <v>3.1052001477546582</v>
      </c>
      <c r="P1697" s="137">
        <f t="shared" si="428"/>
        <v>44.459869281341525</v>
      </c>
      <c r="Q1697" s="137">
        <f t="shared" si="420"/>
        <v>-191.6480345572345</v>
      </c>
      <c r="R1697" s="144">
        <f t="shared" si="421"/>
        <v>-144.08296512813831</v>
      </c>
      <c r="T1697" s="92">
        <f t="shared" si="430"/>
        <v>3.861003861003861E-4</v>
      </c>
      <c r="U1697" s="92">
        <f>SUM($T$13:T1697)</f>
        <v>0.6505791505791565</v>
      </c>
      <c r="V1697" s="92">
        <f t="shared" si="422"/>
        <v>1025</v>
      </c>
      <c r="W1697" s="92">
        <v>37.917061481313795</v>
      </c>
      <c r="Y1697" s="92">
        <f t="shared" si="423"/>
        <v>2184</v>
      </c>
      <c r="Z1697" s="92">
        <v>39.162838771420866</v>
      </c>
      <c r="AB1697" s="92">
        <f t="shared" si="424"/>
        <v>421</v>
      </c>
      <c r="AC1697" s="92">
        <v>70.53582501850542</v>
      </c>
      <c r="AE1697" s="92">
        <f t="shared" si="425"/>
        <v>1664</v>
      </c>
      <c r="AF1697" s="92">
        <v>79.210867982663331</v>
      </c>
    </row>
    <row r="1698" spans="1:32">
      <c r="A1698" s="93">
        <v>1686</v>
      </c>
      <c r="B1698" s="130">
        <v>41499</v>
      </c>
      <c r="C1698" s="92">
        <v>16.856100000000001</v>
      </c>
      <c r="D1698" s="92">
        <v>19.598801000000002</v>
      </c>
      <c r="E1698" s="92">
        <v>12.7262</v>
      </c>
      <c r="F1698" s="139">
        <f t="shared" si="417"/>
        <v>1.684909320661232E-3</v>
      </c>
      <c r="G1698" s="140">
        <f t="shared" si="417"/>
        <v>3.423576779008064E-3</v>
      </c>
      <c r="H1698" s="140">
        <f t="shared" si="417"/>
        <v>4.9504172494541088E-4</v>
      </c>
      <c r="I1698" s="141">
        <f t="shared" si="432"/>
        <v>21.435956890971216</v>
      </c>
      <c r="J1698" s="142">
        <f t="shared" si="426"/>
        <v>25.166565702121268</v>
      </c>
      <c r="K1698" s="142">
        <f t="shared" si="429"/>
        <v>19.468633016925711</v>
      </c>
      <c r="L1698" s="143">
        <f t="shared" si="427"/>
        <v>15005.169823679851</v>
      </c>
      <c r="M1698" s="137">
        <f t="shared" si="418"/>
        <v>-15099.93942127276</v>
      </c>
      <c r="N1698" s="137">
        <f t="shared" si="419"/>
        <v>29202.949525388565</v>
      </c>
      <c r="O1698" s="143">
        <f t="shared" si="431"/>
        <v>-25.239823679852634</v>
      </c>
      <c r="P1698" s="137">
        <f t="shared" si="428"/>
        <v>51.519421272760155</v>
      </c>
      <c r="Q1698" s="137">
        <f t="shared" si="420"/>
        <v>-14.449525388565235</v>
      </c>
      <c r="R1698" s="144">
        <f t="shared" si="421"/>
        <v>11.830072204342287</v>
      </c>
      <c r="T1698" s="92">
        <f t="shared" si="430"/>
        <v>3.861003861003861E-4</v>
      </c>
      <c r="U1698" s="92">
        <f>SUM($T$13:T1698)</f>
        <v>0.65096525096525693</v>
      </c>
      <c r="V1698" s="92">
        <f t="shared" si="422"/>
        <v>1301</v>
      </c>
      <c r="W1698" s="92">
        <v>37.960333703258584</v>
      </c>
      <c r="Y1698" s="92">
        <f t="shared" si="423"/>
        <v>2312</v>
      </c>
      <c r="Z1698" s="92">
        <v>39.352123694814509</v>
      </c>
      <c r="AB1698" s="92">
        <f t="shared" si="424"/>
        <v>2425</v>
      </c>
      <c r="AC1698" s="92">
        <v>70.577496574514953</v>
      </c>
      <c r="AE1698" s="92">
        <f t="shared" si="425"/>
        <v>1457</v>
      </c>
      <c r="AF1698" s="92">
        <v>79.217317300544892</v>
      </c>
    </row>
    <row r="1699" spans="1:32">
      <c r="A1699" s="93">
        <v>1687</v>
      </c>
      <c r="B1699" s="130">
        <v>41498</v>
      </c>
      <c r="C1699" s="92">
        <v>16.793900000000001</v>
      </c>
      <c r="D1699" s="92">
        <v>19.533999999999999</v>
      </c>
      <c r="E1699" s="92">
        <v>12.6715</v>
      </c>
      <c r="F1699" s="139">
        <f t="shared" si="417"/>
        <v>3.7037257575667226E-3</v>
      </c>
      <c r="G1699" s="140">
        <f t="shared" si="417"/>
        <v>3.3173441179483731E-3</v>
      </c>
      <c r="H1699" s="140">
        <f t="shared" si="417"/>
        <v>4.3167738626050944E-3</v>
      </c>
      <c r="I1699" s="141">
        <f t="shared" si="432"/>
        <v>21.479159360839351</v>
      </c>
      <c r="J1699" s="142">
        <f t="shared" si="426"/>
        <v>25.163901312619029</v>
      </c>
      <c r="K1699" s="142">
        <f t="shared" si="429"/>
        <v>19.543000102592433</v>
      </c>
      <c r="L1699" s="143">
        <f t="shared" si="427"/>
        <v>15035.411552587546</v>
      </c>
      <c r="M1699" s="137">
        <f t="shared" si="418"/>
        <v>-15098.340787571417</v>
      </c>
      <c r="N1699" s="137">
        <f t="shared" si="419"/>
        <v>29314.50015388865</v>
      </c>
      <c r="O1699" s="143">
        <f t="shared" si="431"/>
        <v>-55.481552587547412</v>
      </c>
      <c r="P1699" s="137">
        <f t="shared" si="428"/>
        <v>49.92078757141644</v>
      </c>
      <c r="Q1699" s="137">
        <f t="shared" si="420"/>
        <v>-126.00015388864995</v>
      </c>
      <c r="R1699" s="144">
        <f t="shared" si="421"/>
        <v>-131.56091890478092</v>
      </c>
      <c r="T1699" s="92">
        <f t="shared" si="430"/>
        <v>3.861003861003861E-4</v>
      </c>
      <c r="U1699" s="92">
        <f>SUM($T$13:T1699)</f>
        <v>0.65135135135135735</v>
      </c>
      <c r="V1699" s="92">
        <f t="shared" si="422"/>
        <v>688</v>
      </c>
      <c r="W1699" s="92">
        <v>38.020487133504503</v>
      </c>
      <c r="Y1699" s="92">
        <f t="shared" si="423"/>
        <v>618</v>
      </c>
      <c r="Z1699" s="92">
        <v>39.434434943623273</v>
      </c>
      <c r="AB1699" s="92">
        <f t="shared" si="424"/>
        <v>12</v>
      </c>
      <c r="AC1699" s="92">
        <v>70.934049162038718</v>
      </c>
      <c r="AE1699" s="92">
        <f t="shared" si="425"/>
        <v>1565</v>
      </c>
      <c r="AF1699" s="92">
        <v>79.237561703601386</v>
      </c>
    </row>
    <row r="1700" spans="1:32">
      <c r="A1700" s="93">
        <v>1688</v>
      </c>
      <c r="B1700" s="130">
        <v>41495</v>
      </c>
      <c r="C1700" s="92">
        <v>16.852799999999998</v>
      </c>
      <c r="D1700" s="92">
        <v>19.566998999999999</v>
      </c>
      <c r="E1700" s="92">
        <v>12.610300000000001</v>
      </c>
      <c r="F1700" s="139">
        <f t="shared" si="417"/>
        <v>-3.4949681951959022E-3</v>
      </c>
      <c r="G1700" s="140">
        <f t="shared" si="417"/>
        <v>-1.686461986327048E-3</v>
      </c>
      <c r="H1700" s="140">
        <f t="shared" si="417"/>
        <v>4.8531755786935804E-3</v>
      </c>
      <c r="I1700" s="141">
        <f t="shared" si="432"/>
        <v>21.325108030119626</v>
      </c>
      <c r="J1700" s="142">
        <f t="shared" si="426"/>
        <v>25.038402352859528</v>
      </c>
      <c r="K1700" s="142">
        <f t="shared" si="429"/>
        <v>19.553437943585799</v>
      </c>
      <c r="L1700" s="143">
        <f t="shared" si="427"/>
        <v>14927.575621083739</v>
      </c>
      <c r="M1700" s="137">
        <f t="shared" si="418"/>
        <v>-15023.041411715716</v>
      </c>
      <c r="N1700" s="137">
        <f t="shared" si="419"/>
        <v>29330.156915378699</v>
      </c>
      <c r="O1700" s="143">
        <f t="shared" si="431"/>
        <v>52.35437891625952</v>
      </c>
      <c r="P1700" s="137">
        <f t="shared" si="428"/>
        <v>-25.378588284283978</v>
      </c>
      <c r="Q1700" s="137">
        <f t="shared" si="420"/>
        <v>-141.65691537869861</v>
      </c>
      <c r="R1700" s="144">
        <f t="shared" si="421"/>
        <v>-114.68112474672307</v>
      </c>
      <c r="T1700" s="92">
        <f t="shared" si="430"/>
        <v>3.861003861003861E-4</v>
      </c>
      <c r="U1700" s="92">
        <f>SUM($T$13:T1700)</f>
        <v>0.65173745173745778</v>
      </c>
      <c r="V1700" s="92">
        <f t="shared" si="422"/>
        <v>1555</v>
      </c>
      <c r="W1700" s="92">
        <v>38.156799466300072</v>
      </c>
      <c r="Y1700" s="92">
        <f t="shared" si="423"/>
        <v>1946</v>
      </c>
      <c r="Z1700" s="92">
        <v>39.440838331271152</v>
      </c>
      <c r="AB1700" s="92">
        <f t="shared" si="424"/>
        <v>1335</v>
      </c>
      <c r="AC1700" s="92">
        <v>71.046490500317304</v>
      </c>
      <c r="AE1700" s="92">
        <f t="shared" si="425"/>
        <v>821</v>
      </c>
      <c r="AF1700" s="92">
        <v>79.623139480238024</v>
      </c>
    </row>
    <row r="1701" spans="1:32">
      <c r="A1701" s="93">
        <v>1689</v>
      </c>
      <c r="B1701" s="130">
        <v>41494</v>
      </c>
      <c r="C1701" s="92">
        <v>16.992100000000001</v>
      </c>
      <c r="D1701" s="92">
        <v>19.741800000000001</v>
      </c>
      <c r="E1701" s="92">
        <v>12.5962</v>
      </c>
      <c r="F1701" s="139">
        <f t="shared" si="417"/>
        <v>-8.197927272085348E-3</v>
      </c>
      <c r="G1701" s="140">
        <f t="shared" si="417"/>
        <v>-8.8543597848221856E-3</v>
      </c>
      <c r="H1701" s="140">
        <f t="shared" si="417"/>
        <v>1.119385211413082E-3</v>
      </c>
      <c r="I1701" s="141">
        <f t="shared" si="432"/>
        <v>21.224465176170099</v>
      </c>
      <c r="J1701" s="142">
        <f t="shared" si="426"/>
        <v>24.858626458544812</v>
      </c>
      <c r="K1701" s="142">
        <f t="shared" si="429"/>
        <v>19.480782116828887</v>
      </c>
      <c r="L1701" s="143">
        <f t="shared" si="427"/>
        <v>14857.125623319069</v>
      </c>
      <c r="M1701" s="137">
        <f t="shared" si="418"/>
        <v>-14915.175875126888</v>
      </c>
      <c r="N1701" s="137">
        <f t="shared" si="419"/>
        <v>29221.17317524333</v>
      </c>
      <c r="O1701" s="143">
        <f t="shared" si="431"/>
        <v>122.80437668092964</v>
      </c>
      <c r="P1701" s="137">
        <f t="shared" si="428"/>
        <v>-133.24412487311201</v>
      </c>
      <c r="Q1701" s="137">
        <f t="shared" si="420"/>
        <v>-32.673175243329752</v>
      </c>
      <c r="R1701" s="144">
        <f t="shared" si="421"/>
        <v>-43.11292343551213</v>
      </c>
      <c r="T1701" s="92">
        <f t="shared" si="430"/>
        <v>3.861003861003861E-4</v>
      </c>
      <c r="U1701" s="92">
        <f>SUM($T$13:T1701)</f>
        <v>0.65212355212355821</v>
      </c>
      <c r="V1701" s="92">
        <f t="shared" si="422"/>
        <v>686</v>
      </c>
      <c r="W1701" s="92">
        <v>38.167575631665386</v>
      </c>
      <c r="Y1701" s="92">
        <f t="shared" si="423"/>
        <v>2556</v>
      </c>
      <c r="Z1701" s="92">
        <v>39.471793801187232</v>
      </c>
      <c r="AB1701" s="92">
        <f t="shared" si="424"/>
        <v>2548</v>
      </c>
      <c r="AC1701" s="92">
        <v>71.058997352396545</v>
      </c>
      <c r="AE1701" s="92">
        <f t="shared" si="425"/>
        <v>768</v>
      </c>
      <c r="AF1701" s="92">
        <v>79.981550737720681</v>
      </c>
    </row>
    <row r="1702" spans="1:32">
      <c r="A1702" s="93">
        <v>1690</v>
      </c>
      <c r="B1702" s="130">
        <v>41493</v>
      </c>
      <c r="C1702" s="92">
        <v>16.792200000000001</v>
      </c>
      <c r="D1702" s="92">
        <v>19.362300999999999</v>
      </c>
      <c r="E1702" s="92">
        <v>12.74</v>
      </c>
      <c r="F1702" s="139">
        <f t="shared" si="417"/>
        <v>1.1904336537201798E-2</v>
      </c>
      <c r="G1702" s="140">
        <f t="shared" si="417"/>
        <v>1.9599891562475102E-2</v>
      </c>
      <c r="H1702" s="140">
        <f t="shared" si="417"/>
        <v>-1.1287284144427034E-2</v>
      </c>
      <c r="I1702" s="141">
        <f t="shared" si="432"/>
        <v>21.654651611462462</v>
      </c>
      <c r="J1702" s="142">
        <f t="shared" si="426"/>
        <v>25.572279000310971</v>
      </c>
      <c r="K1702" s="142">
        <f t="shared" si="429"/>
        <v>19.239360737833593</v>
      </c>
      <c r="L1702" s="143">
        <f t="shared" si="427"/>
        <v>15158.256128023724</v>
      </c>
      <c r="M1702" s="137">
        <f t="shared" si="418"/>
        <v>-15343.367400186582</v>
      </c>
      <c r="N1702" s="137">
        <f t="shared" si="419"/>
        <v>28859.041106750388</v>
      </c>
      <c r="O1702" s="143">
        <f t="shared" si="431"/>
        <v>-178.32612802372569</v>
      </c>
      <c r="P1702" s="137">
        <f t="shared" si="428"/>
        <v>294.94740018658194</v>
      </c>
      <c r="Q1702" s="137">
        <f t="shared" si="420"/>
        <v>329.45889324961172</v>
      </c>
      <c r="R1702" s="144">
        <f t="shared" si="421"/>
        <v>446.08016541246798</v>
      </c>
      <c r="T1702" s="92">
        <f t="shared" si="430"/>
        <v>3.861003861003861E-4</v>
      </c>
      <c r="U1702" s="92">
        <f>SUM($T$13:T1702)</f>
        <v>0.65250965250965864</v>
      </c>
      <c r="V1702" s="92">
        <f t="shared" si="422"/>
        <v>1281</v>
      </c>
      <c r="W1702" s="92">
        <v>38.180407421608834</v>
      </c>
      <c r="Y1702" s="92">
        <f t="shared" si="423"/>
        <v>2361</v>
      </c>
      <c r="Z1702" s="92">
        <v>39.615201455997521</v>
      </c>
      <c r="AB1702" s="92">
        <f t="shared" si="424"/>
        <v>1329</v>
      </c>
      <c r="AC1702" s="92">
        <v>71.120434785560064</v>
      </c>
      <c r="AE1702" s="92">
        <f t="shared" si="425"/>
        <v>363</v>
      </c>
      <c r="AF1702" s="92">
        <v>80.027867467228134</v>
      </c>
    </row>
    <row r="1703" spans="1:32">
      <c r="A1703" s="93">
        <v>1691</v>
      </c>
      <c r="B1703" s="130">
        <v>41492</v>
      </c>
      <c r="C1703" s="92">
        <v>16.7637</v>
      </c>
      <c r="D1703" s="92">
        <v>19.410999</v>
      </c>
      <c r="E1703" s="92">
        <v>12.6165</v>
      </c>
      <c r="F1703" s="139">
        <f t="shared" si="417"/>
        <v>1.7001020061204741E-3</v>
      </c>
      <c r="G1703" s="140">
        <f t="shared" si="417"/>
        <v>-2.5087838086026437E-3</v>
      </c>
      <c r="H1703" s="140">
        <f t="shared" si="417"/>
        <v>9.7887686759401404E-3</v>
      </c>
      <c r="I1703" s="141">
        <f t="shared" si="432"/>
        <v>21.436282012920778</v>
      </c>
      <c r="J1703" s="142">
        <f t="shared" si="426"/>
        <v>25.017777945931581</v>
      </c>
      <c r="K1703" s="142">
        <f t="shared" si="429"/>
        <v>19.649479649665118</v>
      </c>
      <c r="L1703" s="143">
        <f t="shared" si="427"/>
        <v>15005.397409044544</v>
      </c>
      <c r="M1703" s="137">
        <f t="shared" si="418"/>
        <v>-15010.666767558949</v>
      </c>
      <c r="N1703" s="137">
        <f t="shared" si="419"/>
        <v>29474.219474497677</v>
      </c>
      <c r="O1703" s="143">
        <f t="shared" si="431"/>
        <v>-25.467409044546002</v>
      </c>
      <c r="P1703" s="137">
        <f t="shared" si="428"/>
        <v>-37.753232441051296</v>
      </c>
      <c r="Q1703" s="137">
        <f t="shared" si="420"/>
        <v>-285.71947449767686</v>
      </c>
      <c r="R1703" s="144">
        <f t="shared" si="421"/>
        <v>-348.94011598327415</v>
      </c>
      <c r="T1703" s="92">
        <f t="shared" si="430"/>
        <v>3.861003861003861E-4</v>
      </c>
      <c r="U1703" s="92">
        <f>SUM($T$13:T1703)</f>
        <v>0.65289575289575907</v>
      </c>
      <c r="V1703" s="92">
        <f t="shared" si="422"/>
        <v>153</v>
      </c>
      <c r="W1703" s="92">
        <v>38.289585221329617</v>
      </c>
      <c r="Y1703" s="92">
        <f t="shared" si="423"/>
        <v>367</v>
      </c>
      <c r="Z1703" s="92">
        <v>39.679331921972334</v>
      </c>
      <c r="AB1703" s="92">
        <f t="shared" si="424"/>
        <v>1170</v>
      </c>
      <c r="AC1703" s="92">
        <v>71.364177745585039</v>
      </c>
      <c r="AE1703" s="92">
        <f t="shared" si="425"/>
        <v>772</v>
      </c>
      <c r="AF1703" s="92">
        <v>80.178245693521603</v>
      </c>
    </row>
    <row r="1704" spans="1:32">
      <c r="A1704" s="93">
        <v>1692</v>
      </c>
      <c r="B1704" s="130">
        <v>41491</v>
      </c>
      <c r="C1704" s="92">
        <v>16.802401</v>
      </c>
      <c r="D1704" s="92">
        <v>19.3431</v>
      </c>
      <c r="E1704" s="92">
        <v>12.6395</v>
      </c>
      <c r="F1704" s="139">
        <f t="shared" si="417"/>
        <v>-2.3033017721693083E-3</v>
      </c>
      <c r="G1704" s="140">
        <f t="shared" si="417"/>
        <v>3.5102439629635107E-3</v>
      </c>
      <c r="H1704" s="140">
        <f t="shared" si="417"/>
        <v>-1.8196922346611633E-3</v>
      </c>
      <c r="I1704" s="141">
        <f t="shared" si="432"/>
        <v>21.350609572405752</v>
      </c>
      <c r="J1704" s="142">
        <f t="shared" si="426"/>
        <v>25.168739375761898</v>
      </c>
      <c r="K1704" s="142">
        <f t="shared" si="429"/>
        <v>19.423590608805728</v>
      </c>
      <c r="L1704" s="143">
        <f t="shared" si="427"/>
        <v>14945.426700684025</v>
      </c>
      <c r="M1704" s="137">
        <f t="shared" si="418"/>
        <v>-15101.243625457138</v>
      </c>
      <c r="N1704" s="137">
        <f t="shared" si="419"/>
        <v>29135.385913208593</v>
      </c>
      <c r="O1704" s="143">
        <f t="shared" si="431"/>
        <v>34.503299315972981</v>
      </c>
      <c r="P1704" s="137">
        <f t="shared" si="428"/>
        <v>52.823625457138405</v>
      </c>
      <c r="Q1704" s="137">
        <f t="shared" si="420"/>
        <v>53.114086791407317</v>
      </c>
      <c r="R1704" s="144">
        <f t="shared" si="421"/>
        <v>140.4410115645187</v>
      </c>
      <c r="T1704" s="92">
        <f t="shared" si="430"/>
        <v>3.861003861003861E-4</v>
      </c>
      <c r="U1704" s="92">
        <f>SUM($T$13:T1704)</f>
        <v>0.6532818532818595</v>
      </c>
      <c r="V1704" s="92">
        <f t="shared" si="422"/>
        <v>1750</v>
      </c>
      <c r="W1704" s="92">
        <v>38.339092156153129</v>
      </c>
      <c r="Y1704" s="92">
        <f t="shared" si="423"/>
        <v>1038</v>
      </c>
      <c r="Z1704" s="92">
        <v>39.792359333378045</v>
      </c>
      <c r="AB1704" s="92">
        <f t="shared" si="424"/>
        <v>472</v>
      </c>
      <c r="AC1704" s="92">
        <v>72.016629565870971</v>
      </c>
      <c r="AE1704" s="92">
        <f t="shared" si="425"/>
        <v>178</v>
      </c>
      <c r="AF1704" s="92">
        <v>80.498332744187792</v>
      </c>
    </row>
    <row r="1705" spans="1:32">
      <c r="A1705" s="93">
        <v>1693</v>
      </c>
      <c r="B1705" s="130">
        <v>41488</v>
      </c>
      <c r="C1705" s="92">
        <v>16.9573</v>
      </c>
      <c r="D1705" s="92">
        <v>19.405199</v>
      </c>
      <c r="E1705" s="92">
        <v>12.6533</v>
      </c>
      <c r="F1705" s="139">
        <f t="shared" si="417"/>
        <v>-9.1346499737576803E-3</v>
      </c>
      <c r="G1705" s="140">
        <f t="shared" si="417"/>
        <v>-3.2001217817967387E-3</v>
      </c>
      <c r="H1705" s="140">
        <f t="shared" si="417"/>
        <v>-1.0906245801490799E-3</v>
      </c>
      <c r="I1705" s="141">
        <f t="shared" si="432"/>
        <v>21.204419404026581</v>
      </c>
      <c r="J1705" s="142">
        <f t="shared" si="426"/>
        <v>25.000438705627289</v>
      </c>
      <c r="K1705" s="142">
        <f t="shared" si="429"/>
        <v>19.437777536294877</v>
      </c>
      <c r="L1705" s="143">
        <f t="shared" si="427"/>
        <v>14843.093582818607</v>
      </c>
      <c r="M1705" s="137">
        <f t="shared" si="418"/>
        <v>-15000.263223376372</v>
      </c>
      <c r="N1705" s="137">
        <f t="shared" si="419"/>
        <v>29156.666304442315</v>
      </c>
      <c r="O1705" s="143">
        <f t="shared" si="431"/>
        <v>136.83641718139188</v>
      </c>
      <c r="P1705" s="137">
        <f t="shared" si="428"/>
        <v>-48.156776623627593</v>
      </c>
      <c r="Q1705" s="137">
        <f t="shared" si="420"/>
        <v>31.833695557685132</v>
      </c>
      <c r="R1705" s="144">
        <f t="shared" si="421"/>
        <v>120.51333611544942</v>
      </c>
      <c r="T1705" s="92">
        <f t="shared" si="430"/>
        <v>3.861003861003861E-4</v>
      </c>
      <c r="U1705" s="92">
        <f>SUM($T$13:T1705)</f>
        <v>0.65366795366795993</v>
      </c>
      <c r="V1705" s="92">
        <f t="shared" si="422"/>
        <v>682</v>
      </c>
      <c r="W1705" s="92">
        <v>38.482168841448583</v>
      </c>
      <c r="Y1705" s="92">
        <f t="shared" si="423"/>
        <v>2078</v>
      </c>
      <c r="Z1705" s="92">
        <v>39.797962663775252</v>
      </c>
      <c r="AB1705" s="92">
        <f t="shared" si="424"/>
        <v>537</v>
      </c>
      <c r="AC1705" s="92">
        <v>72.124975938331772</v>
      </c>
      <c r="AE1705" s="92">
        <f t="shared" si="425"/>
        <v>294</v>
      </c>
      <c r="AF1705" s="92">
        <v>80.593191728574311</v>
      </c>
    </row>
    <row r="1706" spans="1:32">
      <c r="A1706" s="93">
        <v>1694</v>
      </c>
      <c r="B1706" s="130">
        <v>41487</v>
      </c>
      <c r="C1706" s="92">
        <v>16.951499999999999</v>
      </c>
      <c r="D1706" s="92">
        <v>19.315000999999999</v>
      </c>
      <c r="E1706" s="92">
        <v>12.8291</v>
      </c>
      <c r="F1706" s="139">
        <f t="shared" si="417"/>
        <v>3.4215261186321122E-4</v>
      </c>
      <c r="G1706" s="140">
        <f t="shared" si="417"/>
        <v>4.6698418498658523E-3</v>
      </c>
      <c r="H1706" s="140">
        <f t="shared" si="417"/>
        <v>-1.3703221582184288E-2</v>
      </c>
      <c r="I1706" s="141">
        <f t="shared" si="432"/>
        <v>21.407222031678611</v>
      </c>
      <c r="J1706" s="142">
        <f t="shared" si="426"/>
        <v>25.197822902483932</v>
      </c>
      <c r="K1706" s="142">
        <f t="shared" si="429"/>
        <v>19.192349011232274</v>
      </c>
      <c r="L1706" s="143">
        <f t="shared" si="427"/>
        <v>14985.055422175028</v>
      </c>
      <c r="M1706" s="137">
        <f t="shared" si="418"/>
        <v>-15118.693741490359</v>
      </c>
      <c r="N1706" s="137">
        <f t="shared" si="419"/>
        <v>28788.523516848411</v>
      </c>
      <c r="O1706" s="143">
        <f t="shared" si="431"/>
        <v>-5.1254221750295983</v>
      </c>
      <c r="P1706" s="137">
        <f t="shared" si="428"/>
        <v>70.273741490358589</v>
      </c>
      <c r="Q1706" s="137">
        <f t="shared" si="420"/>
        <v>399.97648315158949</v>
      </c>
      <c r="R1706" s="144">
        <f t="shared" si="421"/>
        <v>465.12480246691848</v>
      </c>
      <c r="T1706" s="92">
        <f t="shared" si="430"/>
        <v>3.861003861003861E-4</v>
      </c>
      <c r="U1706" s="92">
        <f>SUM($T$13:T1706)</f>
        <v>0.65405405405406036</v>
      </c>
      <c r="V1706" s="92">
        <f t="shared" si="422"/>
        <v>1602</v>
      </c>
      <c r="W1706" s="92">
        <v>38.696233211991057</v>
      </c>
      <c r="Y1706" s="92">
        <f t="shared" si="423"/>
        <v>2253</v>
      </c>
      <c r="Z1706" s="92">
        <v>39.878115443068964</v>
      </c>
      <c r="AB1706" s="92">
        <f t="shared" si="424"/>
        <v>1399</v>
      </c>
      <c r="AC1706" s="92">
        <v>72.320257438757835</v>
      </c>
      <c r="AE1706" s="92">
        <f t="shared" si="425"/>
        <v>1762</v>
      </c>
      <c r="AF1706" s="92">
        <v>80.616842759261999</v>
      </c>
    </row>
    <row r="1707" spans="1:32">
      <c r="A1707" s="93">
        <v>1695</v>
      </c>
      <c r="B1707" s="130">
        <v>41486</v>
      </c>
      <c r="C1707" s="92">
        <v>16.930499999999999</v>
      </c>
      <c r="D1707" s="92">
        <v>19.445999</v>
      </c>
      <c r="E1707" s="92">
        <v>12.74</v>
      </c>
      <c r="F1707" s="139">
        <f t="shared" si="417"/>
        <v>1.2403650217063245E-3</v>
      </c>
      <c r="G1707" s="140">
        <f t="shared" si="417"/>
        <v>-6.7365014263346401E-3</v>
      </c>
      <c r="H1707" s="140">
        <f t="shared" si="417"/>
        <v>6.9937205651491308E-3</v>
      </c>
      <c r="I1707" s="141">
        <f t="shared" si="432"/>
        <v>21.426443687428012</v>
      </c>
      <c r="J1707" s="142">
        <f t="shared" si="426"/>
        <v>24.911743828676528</v>
      </c>
      <c r="K1707" s="142">
        <f t="shared" si="429"/>
        <v>19.595090808477238</v>
      </c>
      <c r="L1707" s="143">
        <f t="shared" si="427"/>
        <v>14998.510581199609</v>
      </c>
      <c r="M1707" s="137">
        <f t="shared" si="418"/>
        <v>-14947.046297205916</v>
      </c>
      <c r="N1707" s="137">
        <f t="shared" si="419"/>
        <v>29392.636212715857</v>
      </c>
      <c r="O1707" s="143">
        <f t="shared" si="431"/>
        <v>-18.580581199610606</v>
      </c>
      <c r="P1707" s="137">
        <f t="shared" si="428"/>
        <v>-101.37370279408424</v>
      </c>
      <c r="Q1707" s="137">
        <f t="shared" si="420"/>
        <v>-204.13621271585725</v>
      </c>
      <c r="R1707" s="144">
        <f t="shared" si="421"/>
        <v>-324.0904967095521</v>
      </c>
      <c r="T1707" s="92">
        <f t="shared" si="430"/>
        <v>3.861003861003861E-4</v>
      </c>
      <c r="U1707" s="92">
        <f>SUM($T$13:T1707)</f>
        <v>0.65444015444016079</v>
      </c>
      <c r="V1707" s="92">
        <f t="shared" si="422"/>
        <v>2397</v>
      </c>
      <c r="W1707" s="92">
        <v>38.727190370012977</v>
      </c>
      <c r="Y1707" s="92">
        <f t="shared" si="423"/>
        <v>409</v>
      </c>
      <c r="Z1707" s="92">
        <v>40.008657138794661</v>
      </c>
      <c r="AB1707" s="92">
        <f t="shared" si="424"/>
        <v>339</v>
      </c>
      <c r="AC1707" s="92">
        <v>72.557405917341384</v>
      </c>
      <c r="AE1707" s="92">
        <f t="shared" si="425"/>
        <v>2111</v>
      </c>
      <c r="AF1707" s="92">
        <v>81.039195714469315</v>
      </c>
    </row>
    <row r="1708" spans="1:32">
      <c r="A1708" s="93">
        <v>1696</v>
      </c>
      <c r="B1708" s="130">
        <v>41485</v>
      </c>
      <c r="C1708" s="92">
        <v>16.927900000000001</v>
      </c>
      <c r="D1708" s="92">
        <v>19.552</v>
      </c>
      <c r="E1708" s="92">
        <v>12.7613</v>
      </c>
      <c r="F1708" s="139">
        <f t="shared" si="417"/>
        <v>1.5359258974823042E-4</v>
      </c>
      <c r="G1708" s="140">
        <f t="shared" si="417"/>
        <v>-5.421491407528567E-3</v>
      </c>
      <c r="H1708" s="140">
        <f t="shared" si="417"/>
        <v>-1.6691089465806774E-3</v>
      </c>
      <c r="I1708" s="141">
        <f t="shared" si="432"/>
        <v>21.40318686606135</v>
      </c>
      <c r="J1708" s="142">
        <f t="shared" si="426"/>
        <v>24.944725200455199</v>
      </c>
      <c r="K1708" s="142">
        <f t="shared" si="429"/>
        <v>19.426520809008487</v>
      </c>
      <c r="L1708" s="143">
        <f t="shared" si="427"/>
        <v>14982.230806242946</v>
      </c>
      <c r="M1708" s="137">
        <f t="shared" si="418"/>
        <v>-14966.835120273119</v>
      </c>
      <c r="N1708" s="137">
        <f t="shared" si="419"/>
        <v>29139.781213512731</v>
      </c>
      <c r="O1708" s="143">
        <f t="shared" si="431"/>
        <v>-2.3008062429471465</v>
      </c>
      <c r="P1708" s="137">
        <f t="shared" si="428"/>
        <v>-81.584879726880899</v>
      </c>
      <c r="Q1708" s="137">
        <f t="shared" si="420"/>
        <v>48.718786487268517</v>
      </c>
      <c r="R1708" s="144">
        <f t="shared" si="421"/>
        <v>-35.166899482559529</v>
      </c>
      <c r="T1708" s="92">
        <f t="shared" si="430"/>
        <v>3.861003861003861E-4</v>
      </c>
      <c r="U1708" s="92">
        <f>SUM($T$13:T1708)</f>
        <v>0.65482625482626122</v>
      </c>
      <c r="V1708" s="92">
        <f t="shared" si="422"/>
        <v>67</v>
      </c>
      <c r="W1708" s="92">
        <v>39.401304818284189</v>
      </c>
      <c r="Y1708" s="92">
        <f t="shared" si="423"/>
        <v>1503</v>
      </c>
      <c r="Z1708" s="92">
        <v>40.071904185590029</v>
      </c>
      <c r="AB1708" s="92">
        <f t="shared" si="424"/>
        <v>178</v>
      </c>
      <c r="AC1708" s="92">
        <v>72.580203820001771</v>
      </c>
      <c r="AE1708" s="92">
        <f t="shared" si="425"/>
        <v>1511</v>
      </c>
      <c r="AF1708" s="92">
        <v>81.593127782605734</v>
      </c>
    </row>
    <row r="1709" spans="1:32">
      <c r="A1709" s="93">
        <v>1697</v>
      </c>
      <c r="B1709" s="130">
        <v>41484</v>
      </c>
      <c r="C1709" s="92">
        <v>16.8018</v>
      </c>
      <c r="D1709" s="92">
        <v>19.464099999999998</v>
      </c>
      <c r="E1709" s="92">
        <v>12.7484</v>
      </c>
      <c r="F1709" s="139">
        <f t="shared" si="417"/>
        <v>7.5051482579246986E-3</v>
      </c>
      <c r="G1709" s="140">
        <f t="shared" si="417"/>
        <v>4.5160063912537129E-3</v>
      </c>
      <c r="H1709" s="140">
        <f t="shared" si="417"/>
        <v>1.0118916883687934E-3</v>
      </c>
      <c r="I1709" s="141">
        <f t="shared" si="432"/>
        <v>21.560509422204763</v>
      </c>
      <c r="J1709" s="142">
        <f t="shared" si="426"/>
        <v>25.193964601497118</v>
      </c>
      <c r="K1709" s="142">
        <f t="shared" si="429"/>
        <v>19.478690400363966</v>
      </c>
      <c r="L1709" s="143">
        <f t="shared" si="427"/>
        <v>15092.356595543335</v>
      </c>
      <c r="M1709" s="137">
        <f t="shared" si="418"/>
        <v>-15116.378760898271</v>
      </c>
      <c r="N1709" s="137">
        <f t="shared" si="419"/>
        <v>29218.035600545951</v>
      </c>
      <c r="O1709" s="143">
        <f t="shared" si="431"/>
        <v>-112.42659554333659</v>
      </c>
      <c r="P1709" s="137">
        <f t="shared" si="428"/>
        <v>67.958760898271066</v>
      </c>
      <c r="Q1709" s="137">
        <f t="shared" si="420"/>
        <v>-29.535600545950729</v>
      </c>
      <c r="R1709" s="144">
        <f t="shared" si="421"/>
        <v>-74.003435191016251</v>
      </c>
      <c r="T1709" s="92">
        <f t="shared" si="430"/>
        <v>3.861003861003861E-4</v>
      </c>
      <c r="U1709" s="92">
        <f>SUM($T$13:T1709)</f>
        <v>0.65521235521236165</v>
      </c>
      <c r="V1709" s="92">
        <f t="shared" si="422"/>
        <v>389</v>
      </c>
      <c r="W1709" s="92">
        <v>39.494464765724842</v>
      </c>
      <c r="Y1709" s="92">
        <f t="shared" si="423"/>
        <v>890</v>
      </c>
      <c r="Z1709" s="92">
        <v>40.101447948944042</v>
      </c>
      <c r="AB1709" s="92">
        <f t="shared" si="424"/>
        <v>1777</v>
      </c>
      <c r="AC1709" s="92">
        <v>72.620729153833963</v>
      </c>
      <c r="AE1709" s="92">
        <f t="shared" si="425"/>
        <v>2437</v>
      </c>
      <c r="AF1709" s="92">
        <v>81.597459651178724</v>
      </c>
    </row>
    <row r="1710" spans="1:32">
      <c r="A1710" s="93">
        <v>1698</v>
      </c>
      <c r="B1710" s="130">
        <v>41481</v>
      </c>
      <c r="C1710" s="92">
        <v>16.723199999999999</v>
      </c>
      <c r="D1710" s="92">
        <v>19.379000000000001</v>
      </c>
      <c r="E1710" s="92">
        <v>12.6585</v>
      </c>
      <c r="F1710" s="139">
        <f t="shared" si="417"/>
        <v>4.7000574052813437E-3</v>
      </c>
      <c r="G1710" s="140">
        <f t="shared" si="417"/>
        <v>4.3913514629236872E-3</v>
      </c>
      <c r="H1710" s="140">
        <f t="shared" si="417"/>
        <v>7.1019473081328499E-3</v>
      </c>
      <c r="I1710" s="141">
        <f t="shared" si="432"/>
        <v>21.50048075846728</v>
      </c>
      <c r="J1710" s="142">
        <f t="shared" si="426"/>
        <v>25.190838168636152</v>
      </c>
      <c r="K1710" s="142">
        <f t="shared" si="429"/>
        <v>19.597196792668957</v>
      </c>
      <c r="L1710" s="143">
        <f t="shared" si="427"/>
        <v>15050.336530927096</v>
      </c>
      <c r="M1710" s="137">
        <f t="shared" si="418"/>
        <v>-15114.502901181691</v>
      </c>
      <c r="N1710" s="137">
        <f t="shared" si="419"/>
        <v>29395.795189003435</v>
      </c>
      <c r="O1710" s="143">
        <f t="shared" si="431"/>
        <v>-70.406530927097265</v>
      </c>
      <c r="P1710" s="137">
        <f t="shared" si="428"/>
        <v>66.082901181691341</v>
      </c>
      <c r="Q1710" s="137">
        <f t="shared" si="420"/>
        <v>-207.29518900343464</v>
      </c>
      <c r="R1710" s="144">
        <f t="shared" si="421"/>
        <v>-211.61881874884057</v>
      </c>
      <c r="T1710" s="92">
        <f t="shared" si="430"/>
        <v>3.861003861003861E-4</v>
      </c>
      <c r="U1710" s="92">
        <f>SUM($T$13:T1710)</f>
        <v>0.65559845559846208</v>
      </c>
      <c r="V1710" s="92">
        <f t="shared" si="422"/>
        <v>439</v>
      </c>
      <c r="W1710" s="92">
        <v>39.499358615612437</v>
      </c>
      <c r="Y1710" s="92">
        <f t="shared" si="423"/>
        <v>986</v>
      </c>
      <c r="Z1710" s="92">
        <v>40.291697583545101</v>
      </c>
      <c r="AB1710" s="92">
        <f t="shared" si="424"/>
        <v>1863</v>
      </c>
      <c r="AC1710" s="92">
        <v>72.719572105914267</v>
      </c>
      <c r="AE1710" s="92">
        <f t="shared" si="425"/>
        <v>1429</v>
      </c>
      <c r="AF1710" s="92">
        <v>82.273038824183459</v>
      </c>
    </row>
    <row r="1711" spans="1:32">
      <c r="A1711" s="93">
        <v>1699</v>
      </c>
      <c r="B1711" s="130">
        <v>41480</v>
      </c>
      <c r="C1711" s="92">
        <v>16.6416</v>
      </c>
      <c r="D1711" s="92">
        <v>19.305098999999998</v>
      </c>
      <c r="E1711" s="92">
        <v>12.599</v>
      </c>
      <c r="F1711" s="139">
        <f t="shared" si="417"/>
        <v>4.903374675511829E-3</v>
      </c>
      <c r="G1711" s="140">
        <f t="shared" si="417"/>
        <v>3.8280559970194084E-3</v>
      </c>
      <c r="H1711" s="140">
        <f t="shared" si="417"/>
        <v>4.7225970315103449E-3</v>
      </c>
      <c r="I1711" s="141">
        <f t="shared" si="432"/>
        <v>21.504831727718486</v>
      </c>
      <c r="J1711" s="142">
        <f t="shared" si="426"/>
        <v>25.176710324044446</v>
      </c>
      <c r="K1711" s="142">
        <f t="shared" si="429"/>
        <v>19.55089701563616</v>
      </c>
      <c r="L1711" s="143">
        <f t="shared" si="427"/>
        <v>15053.38220940294</v>
      </c>
      <c r="M1711" s="137">
        <f t="shared" si="418"/>
        <v>-15106.026194426668</v>
      </c>
      <c r="N1711" s="137">
        <f t="shared" si="419"/>
        <v>29326.345523454242</v>
      </c>
      <c r="O1711" s="143">
        <f t="shared" si="431"/>
        <v>-73.452209402941662</v>
      </c>
      <c r="P1711" s="137">
        <f t="shared" si="428"/>
        <v>57.606194426667571</v>
      </c>
      <c r="Q1711" s="137">
        <f t="shared" si="420"/>
        <v>-137.84552345424163</v>
      </c>
      <c r="R1711" s="144">
        <f t="shared" si="421"/>
        <v>-153.69153843051572</v>
      </c>
      <c r="T1711" s="92">
        <f t="shared" si="430"/>
        <v>3.861003861003861E-4</v>
      </c>
      <c r="U1711" s="92">
        <f>SUM($T$13:T1711)</f>
        <v>0.65598455598456251</v>
      </c>
      <c r="V1711" s="92">
        <f t="shared" si="422"/>
        <v>1186</v>
      </c>
      <c r="W1711" s="92">
        <v>39.688998191104474</v>
      </c>
      <c r="Y1711" s="92">
        <f t="shared" si="423"/>
        <v>2071</v>
      </c>
      <c r="Z1711" s="92">
        <v>40.357567995031786</v>
      </c>
      <c r="AB1711" s="92">
        <f t="shared" si="424"/>
        <v>364</v>
      </c>
      <c r="AC1711" s="92">
        <v>72.844681214042794</v>
      </c>
      <c r="AE1711" s="92">
        <f t="shared" si="425"/>
        <v>2102</v>
      </c>
      <c r="AF1711" s="92">
        <v>82.282613308221698</v>
      </c>
    </row>
    <row r="1712" spans="1:32">
      <c r="A1712" s="93">
        <v>1700</v>
      </c>
      <c r="B1712" s="130">
        <v>41479</v>
      </c>
      <c r="C1712" s="92">
        <v>16.511998999999999</v>
      </c>
      <c r="D1712" s="92">
        <v>19.190000999999999</v>
      </c>
      <c r="E1712" s="92">
        <v>12.6058</v>
      </c>
      <c r="F1712" s="139">
        <f t="shared" si="417"/>
        <v>7.8488982466629054E-3</v>
      </c>
      <c r="G1712" s="140">
        <f t="shared" si="417"/>
        <v>5.9978110475344959E-3</v>
      </c>
      <c r="H1712" s="140">
        <f t="shared" si="417"/>
        <v>-5.3943422868840685E-4</v>
      </c>
      <c r="I1712" s="141">
        <f t="shared" si="432"/>
        <v>21.56786563758876</v>
      </c>
      <c r="J1712" s="142">
        <f t="shared" si="426"/>
        <v>25.231129299539898</v>
      </c>
      <c r="K1712" s="142">
        <f t="shared" si="429"/>
        <v>19.448503149343953</v>
      </c>
      <c r="L1712" s="143">
        <f t="shared" si="427"/>
        <v>15097.505946312132</v>
      </c>
      <c r="M1712" s="137">
        <f t="shared" si="418"/>
        <v>-15138.677579723939</v>
      </c>
      <c r="N1712" s="137">
        <f t="shared" si="419"/>
        <v>29172.754724015929</v>
      </c>
      <c r="O1712" s="143">
        <f t="shared" si="431"/>
        <v>-117.57594631213396</v>
      </c>
      <c r="P1712" s="137">
        <f t="shared" si="428"/>
        <v>90.257579723938761</v>
      </c>
      <c r="Q1712" s="137">
        <f t="shared" si="420"/>
        <v>15.745275984070759</v>
      </c>
      <c r="R1712" s="144">
        <f t="shared" si="421"/>
        <v>-11.573090604124445</v>
      </c>
      <c r="T1712" s="92">
        <f t="shared" si="430"/>
        <v>3.861003861003861E-4</v>
      </c>
      <c r="U1712" s="92">
        <f>SUM($T$13:T1712)</f>
        <v>0.65637065637066294</v>
      </c>
      <c r="V1712" s="92">
        <f t="shared" si="422"/>
        <v>2156</v>
      </c>
      <c r="W1712" s="92">
        <v>39.966996802026188</v>
      </c>
      <c r="Y1712" s="92">
        <f t="shared" si="423"/>
        <v>929</v>
      </c>
      <c r="Z1712" s="92">
        <v>40.568644714352558</v>
      </c>
      <c r="AB1712" s="92">
        <f t="shared" si="424"/>
        <v>2101</v>
      </c>
      <c r="AC1712" s="92">
        <v>73.040327729304408</v>
      </c>
      <c r="AE1712" s="92">
        <f t="shared" si="425"/>
        <v>95</v>
      </c>
      <c r="AF1712" s="92">
        <v>82.356090590334134</v>
      </c>
    </row>
    <row r="1713" spans="1:32">
      <c r="A1713" s="93">
        <v>1701</v>
      </c>
      <c r="B1713" s="130">
        <v>41478</v>
      </c>
      <c r="C1713" s="92">
        <v>16.4953</v>
      </c>
      <c r="D1713" s="92">
        <v>19.215</v>
      </c>
      <c r="E1713" s="92">
        <v>12.490600000000001</v>
      </c>
      <c r="F1713" s="139">
        <f t="shared" si="417"/>
        <v>1.0123489721314272E-3</v>
      </c>
      <c r="G1713" s="140">
        <f t="shared" si="417"/>
        <v>-1.3010148321623838E-3</v>
      </c>
      <c r="H1713" s="140">
        <f t="shared" si="417"/>
        <v>9.2229356476070112E-3</v>
      </c>
      <c r="I1713" s="141">
        <f t="shared" si="432"/>
        <v>21.421564166768714</v>
      </c>
      <c r="J1713" s="142">
        <f t="shared" si="426"/>
        <v>25.048069637298987</v>
      </c>
      <c r="K1713" s="142">
        <f t="shared" si="429"/>
        <v>19.638469104766784</v>
      </c>
      <c r="L1713" s="143">
        <f t="shared" si="427"/>
        <v>14995.0949167381</v>
      </c>
      <c r="M1713" s="137">
        <f t="shared" si="418"/>
        <v>-15028.841782379392</v>
      </c>
      <c r="N1713" s="137">
        <f t="shared" si="419"/>
        <v>29457.703657150178</v>
      </c>
      <c r="O1713" s="143">
        <f t="shared" si="431"/>
        <v>-15.164916738101965</v>
      </c>
      <c r="P1713" s="137">
        <f t="shared" si="428"/>
        <v>-19.578217620608484</v>
      </c>
      <c r="Q1713" s="137">
        <f t="shared" si="420"/>
        <v>-269.20365715017761</v>
      </c>
      <c r="R1713" s="144">
        <f t="shared" si="421"/>
        <v>-303.94679150888805</v>
      </c>
      <c r="T1713" s="92">
        <f t="shared" si="430"/>
        <v>3.861003861003861E-4</v>
      </c>
      <c r="U1713" s="92">
        <f>SUM($T$13:T1713)</f>
        <v>0.65675675675676337</v>
      </c>
      <c r="V1713" s="92">
        <f t="shared" si="422"/>
        <v>1738</v>
      </c>
      <c r="W1713" s="92">
        <v>40.122167822111805</v>
      </c>
      <c r="Y1713" s="92">
        <f t="shared" si="423"/>
        <v>1182</v>
      </c>
      <c r="Z1713" s="92">
        <v>40.577776972859283</v>
      </c>
      <c r="AB1713" s="92">
        <f t="shared" si="424"/>
        <v>725</v>
      </c>
      <c r="AC1713" s="92">
        <v>73.051345067844522</v>
      </c>
      <c r="AE1713" s="92">
        <f t="shared" si="425"/>
        <v>2363</v>
      </c>
      <c r="AF1713" s="92">
        <v>82.565491145051055</v>
      </c>
    </row>
    <row r="1714" spans="1:32">
      <c r="A1714" s="93">
        <v>1702</v>
      </c>
      <c r="B1714" s="130">
        <v>41477</v>
      </c>
      <c r="C1714" s="92">
        <v>16.450099999999999</v>
      </c>
      <c r="D1714" s="92">
        <v>19.093499999999999</v>
      </c>
      <c r="E1714" s="92">
        <v>12.4939</v>
      </c>
      <c r="F1714" s="139">
        <f t="shared" si="417"/>
        <v>2.7477036613758887E-3</v>
      </c>
      <c r="G1714" s="140">
        <f t="shared" si="417"/>
        <v>6.3634221069999164E-3</v>
      </c>
      <c r="H1714" s="140">
        <f t="shared" si="417"/>
        <v>-2.641288949006837E-4</v>
      </c>
      <c r="I1714" s="141">
        <f t="shared" si="432"/>
        <v>21.458700583583077</v>
      </c>
      <c r="J1714" s="142">
        <f t="shared" si="426"/>
        <v>25.240299080839034</v>
      </c>
      <c r="K1714" s="142">
        <f t="shared" si="429"/>
        <v>19.453860315834127</v>
      </c>
      <c r="L1714" s="143">
        <f t="shared" si="427"/>
        <v>15021.090408508155</v>
      </c>
      <c r="M1714" s="137">
        <f t="shared" si="418"/>
        <v>-15144.179448503421</v>
      </c>
      <c r="N1714" s="137">
        <f t="shared" si="419"/>
        <v>29180.790473751193</v>
      </c>
      <c r="O1714" s="143">
        <f t="shared" si="431"/>
        <v>-41.160408508156252</v>
      </c>
      <c r="P1714" s="137">
        <f t="shared" si="428"/>
        <v>95.759448503420572</v>
      </c>
      <c r="Q1714" s="137">
        <f t="shared" si="420"/>
        <v>7.7095262488073786</v>
      </c>
      <c r="R1714" s="144">
        <f t="shared" si="421"/>
        <v>62.308566244071699</v>
      </c>
      <c r="T1714" s="92">
        <f t="shared" si="430"/>
        <v>3.861003861003861E-4</v>
      </c>
      <c r="U1714" s="92">
        <f>SUM($T$13:T1714)</f>
        <v>0.6571428571428638</v>
      </c>
      <c r="V1714" s="92">
        <f t="shared" si="422"/>
        <v>1113</v>
      </c>
      <c r="W1714" s="92">
        <v>40.130369912742026</v>
      </c>
      <c r="Y1714" s="92">
        <f t="shared" si="423"/>
        <v>1716</v>
      </c>
      <c r="Z1714" s="92">
        <v>40.64815604631076</v>
      </c>
      <c r="AB1714" s="92">
        <f t="shared" si="424"/>
        <v>2305</v>
      </c>
      <c r="AC1714" s="92">
        <v>73.27043762028552</v>
      </c>
      <c r="AE1714" s="92">
        <f t="shared" si="425"/>
        <v>201</v>
      </c>
      <c r="AF1714" s="92">
        <v>82.829017278903848</v>
      </c>
    </row>
    <row r="1715" spans="1:32">
      <c r="A1715" s="93">
        <v>1703</v>
      </c>
      <c r="B1715" s="130">
        <v>41474</v>
      </c>
      <c r="C1715" s="92">
        <v>16.372699999999998</v>
      </c>
      <c r="D1715" s="92">
        <v>19.012501</v>
      </c>
      <c r="E1715" s="92">
        <v>12.513299999999999</v>
      </c>
      <c r="F1715" s="139">
        <f t="shared" si="417"/>
        <v>4.7273815558828147E-3</v>
      </c>
      <c r="G1715" s="140">
        <f t="shared" si="417"/>
        <v>4.2603022085310194E-3</v>
      </c>
      <c r="H1715" s="140">
        <f t="shared" si="417"/>
        <v>-1.5503504271454638E-3</v>
      </c>
      <c r="I1715" s="141">
        <f t="shared" si="432"/>
        <v>21.501065492557736</v>
      </c>
      <c r="J1715" s="142">
        <f t="shared" si="426"/>
        <v>25.187551361601503</v>
      </c>
      <c r="K1715" s="142">
        <f t="shared" si="429"/>
        <v>19.428831731038176</v>
      </c>
      <c r="L1715" s="143">
        <f t="shared" si="427"/>
        <v>15050.745844790416</v>
      </c>
      <c r="M1715" s="137">
        <f t="shared" si="418"/>
        <v>-15112.530816960902</v>
      </c>
      <c r="N1715" s="137">
        <f t="shared" si="419"/>
        <v>29143.247596557263</v>
      </c>
      <c r="O1715" s="143">
        <f t="shared" si="431"/>
        <v>-70.815844790417032</v>
      </c>
      <c r="P1715" s="137">
        <f t="shared" si="428"/>
        <v>64.110816960901502</v>
      </c>
      <c r="Q1715" s="137">
        <f t="shared" si="420"/>
        <v>45.252403442736977</v>
      </c>
      <c r="R1715" s="144">
        <f t="shared" si="421"/>
        <v>38.547375613221448</v>
      </c>
      <c r="T1715" s="92">
        <f t="shared" si="430"/>
        <v>3.861003861003861E-4</v>
      </c>
      <c r="U1715" s="92">
        <f>SUM($T$13:T1715)</f>
        <v>0.65752895752896423</v>
      </c>
      <c r="V1715" s="92">
        <f t="shared" si="422"/>
        <v>2150</v>
      </c>
      <c r="W1715" s="92">
        <v>40.17224349315984</v>
      </c>
      <c r="Y1715" s="92">
        <f t="shared" si="423"/>
        <v>2572</v>
      </c>
      <c r="Z1715" s="92">
        <v>40.691610647365451</v>
      </c>
      <c r="AB1715" s="92">
        <f t="shared" si="424"/>
        <v>2202</v>
      </c>
      <c r="AC1715" s="92">
        <v>73.284482060418668</v>
      </c>
      <c r="AE1715" s="92">
        <f t="shared" si="425"/>
        <v>1818</v>
      </c>
      <c r="AF1715" s="92">
        <v>83.199689189506898</v>
      </c>
    </row>
    <row r="1716" spans="1:32">
      <c r="A1716" s="93">
        <v>1704</v>
      </c>
      <c r="B1716" s="130">
        <v>41473</v>
      </c>
      <c r="C1716" s="92">
        <v>16.365499</v>
      </c>
      <c r="D1716" s="92">
        <v>18.966801</v>
      </c>
      <c r="E1716" s="92">
        <v>12.497999999999999</v>
      </c>
      <c r="F1716" s="139">
        <f t="shared" si="417"/>
        <v>4.4001102563373529E-4</v>
      </c>
      <c r="G1716" s="140">
        <f t="shared" si="417"/>
        <v>2.4094732685813192E-3</v>
      </c>
      <c r="H1716" s="140">
        <f t="shared" si="417"/>
        <v>1.224195871339484E-3</v>
      </c>
      <c r="I1716" s="141">
        <f t="shared" si="432"/>
        <v>21.409316191947457</v>
      </c>
      <c r="J1716" s="142">
        <f t="shared" si="426"/>
        <v>25.141131276207307</v>
      </c>
      <c r="K1716" s="142">
        <f t="shared" si="429"/>
        <v>19.482821627460396</v>
      </c>
      <c r="L1716" s="143">
        <f t="shared" si="427"/>
        <v>14986.52133436322</v>
      </c>
      <c r="M1716" s="137">
        <f t="shared" si="418"/>
        <v>-15084.678765724384</v>
      </c>
      <c r="N1716" s="137">
        <f t="shared" si="419"/>
        <v>29224.232441190594</v>
      </c>
      <c r="O1716" s="143">
        <f t="shared" si="431"/>
        <v>-6.5913343632219039</v>
      </c>
      <c r="P1716" s="137">
        <f t="shared" si="428"/>
        <v>36.25876572438392</v>
      </c>
      <c r="Q1716" s="137">
        <f t="shared" si="420"/>
        <v>-35.732441190593818</v>
      </c>
      <c r="R1716" s="144">
        <f t="shared" si="421"/>
        <v>-6.0650098294318013</v>
      </c>
      <c r="T1716" s="92">
        <f t="shared" si="430"/>
        <v>3.861003861003861E-4</v>
      </c>
      <c r="U1716" s="92">
        <f>SUM($T$13:T1716)</f>
        <v>0.65791505791506466</v>
      </c>
      <c r="V1716" s="92">
        <f t="shared" si="422"/>
        <v>572</v>
      </c>
      <c r="W1716" s="92">
        <v>40.775098756763327</v>
      </c>
      <c r="Y1716" s="92">
        <f t="shared" si="423"/>
        <v>495</v>
      </c>
      <c r="Z1716" s="92">
        <v>41.065714685555577</v>
      </c>
      <c r="AB1716" s="92">
        <f t="shared" si="424"/>
        <v>1530</v>
      </c>
      <c r="AC1716" s="92">
        <v>73.384311393474491</v>
      </c>
      <c r="AE1716" s="92">
        <f t="shared" si="425"/>
        <v>2291</v>
      </c>
      <c r="AF1716" s="92">
        <v>83.664701280524241</v>
      </c>
    </row>
    <row r="1717" spans="1:32">
      <c r="A1717" s="93">
        <v>1705</v>
      </c>
      <c r="B1717" s="130">
        <v>41472</v>
      </c>
      <c r="C1717" s="92">
        <v>16.597200000000001</v>
      </c>
      <c r="D1717" s="92">
        <v>19.089199000000001</v>
      </c>
      <c r="E1717" s="92">
        <v>12.4765</v>
      </c>
      <c r="F1717" s="139">
        <f t="shared" si="417"/>
        <v>-1.3960246306605972E-2</v>
      </c>
      <c r="G1717" s="140">
        <f t="shared" si="417"/>
        <v>-6.4118981629349703E-3</v>
      </c>
      <c r="H1717" s="140">
        <f t="shared" si="417"/>
        <v>1.7232396906183833E-3</v>
      </c>
      <c r="I1717" s="141">
        <f t="shared" si="432"/>
        <v>21.101152125063262</v>
      </c>
      <c r="J1717" s="142">
        <f t="shared" si="426"/>
        <v>24.919885105744878</v>
      </c>
      <c r="K1717" s="142">
        <f t="shared" si="429"/>
        <v>19.492532521139744</v>
      </c>
      <c r="L1717" s="143">
        <f t="shared" si="427"/>
        <v>14770.806487544283</v>
      </c>
      <c r="M1717" s="137">
        <f t="shared" si="418"/>
        <v>-14951.931063446928</v>
      </c>
      <c r="N1717" s="137">
        <f t="shared" si="419"/>
        <v>29238.798781709615</v>
      </c>
      <c r="O1717" s="143">
        <f t="shared" si="431"/>
        <v>209.12351245571517</v>
      </c>
      <c r="P1717" s="137">
        <f t="shared" si="428"/>
        <v>-96.488936553072563</v>
      </c>
      <c r="Q1717" s="137">
        <f t="shared" si="420"/>
        <v>-50.298781709614559</v>
      </c>
      <c r="R1717" s="144">
        <f t="shared" si="421"/>
        <v>62.33579419302805</v>
      </c>
      <c r="T1717" s="92">
        <f t="shared" si="430"/>
        <v>3.861003861003861E-4</v>
      </c>
      <c r="U1717" s="92">
        <f>SUM($T$13:T1717)</f>
        <v>0.65830115830116509</v>
      </c>
      <c r="V1717" s="92">
        <f t="shared" si="422"/>
        <v>1475</v>
      </c>
      <c r="W1717" s="92">
        <v>40.792701939113613</v>
      </c>
      <c r="Y1717" s="92">
        <f t="shared" si="423"/>
        <v>1282</v>
      </c>
      <c r="Z1717" s="92">
        <v>41.130730670791309</v>
      </c>
      <c r="AB1717" s="92">
        <f t="shared" si="424"/>
        <v>2304</v>
      </c>
      <c r="AC1717" s="92">
        <v>73.454827615132672</v>
      </c>
      <c r="AE1717" s="92">
        <f t="shared" si="425"/>
        <v>207</v>
      </c>
      <c r="AF1717" s="92">
        <v>83.719654577878828</v>
      </c>
    </row>
    <row r="1718" spans="1:32">
      <c r="A1718" s="93">
        <v>1706</v>
      </c>
      <c r="B1718" s="130">
        <v>41471</v>
      </c>
      <c r="C1718" s="92">
        <v>16.5397</v>
      </c>
      <c r="D1718" s="92">
        <v>19.111999999999998</v>
      </c>
      <c r="E1718" s="92">
        <v>12.6166</v>
      </c>
      <c r="F1718" s="139">
        <f t="shared" si="417"/>
        <v>3.47648385399979E-3</v>
      </c>
      <c r="G1718" s="140">
        <f t="shared" si="417"/>
        <v>-1.1930200920886591E-3</v>
      </c>
      <c r="H1718" s="140">
        <f t="shared" si="417"/>
        <v>-1.1104417988998638E-2</v>
      </c>
      <c r="I1718" s="141">
        <f t="shared" si="432"/>
        <v>21.474296406827207</v>
      </c>
      <c r="J1718" s="142">
        <f t="shared" si="426"/>
        <v>25.050778220976351</v>
      </c>
      <c r="K1718" s="142">
        <f t="shared" si="429"/>
        <v>19.242919130352075</v>
      </c>
      <c r="L1718" s="143">
        <f t="shared" si="427"/>
        <v>15032.007484779046</v>
      </c>
      <c r="M1718" s="137">
        <f t="shared" si="418"/>
        <v>-15030.46693258581</v>
      </c>
      <c r="N1718" s="137">
        <f t="shared" si="419"/>
        <v>28864.37869552811</v>
      </c>
      <c r="O1718" s="143">
        <f t="shared" si="431"/>
        <v>-52.077484779047154</v>
      </c>
      <c r="P1718" s="137">
        <f t="shared" si="428"/>
        <v>-17.953067414189718</v>
      </c>
      <c r="Q1718" s="137">
        <f t="shared" si="420"/>
        <v>324.12130447188974</v>
      </c>
      <c r="R1718" s="144">
        <f t="shared" si="421"/>
        <v>254.09075227865287</v>
      </c>
      <c r="T1718" s="92">
        <f t="shared" si="430"/>
        <v>3.861003861003861E-4</v>
      </c>
      <c r="U1718" s="92">
        <f>SUM($T$13:T1718)</f>
        <v>0.65868725868726552</v>
      </c>
      <c r="V1718" s="92">
        <f t="shared" si="422"/>
        <v>248</v>
      </c>
      <c r="W1718" s="92">
        <v>40.925389641548463</v>
      </c>
      <c r="Y1718" s="92">
        <f t="shared" si="423"/>
        <v>2503</v>
      </c>
      <c r="Z1718" s="92">
        <v>41.2285479452039</v>
      </c>
      <c r="AB1718" s="92">
        <f t="shared" si="424"/>
        <v>1452</v>
      </c>
      <c r="AC1718" s="92">
        <v>73.554302397053107</v>
      </c>
      <c r="AE1718" s="92">
        <f t="shared" si="425"/>
        <v>1794</v>
      </c>
      <c r="AF1718" s="92">
        <v>84.634899359271003</v>
      </c>
    </row>
    <row r="1719" spans="1:32">
      <c r="A1719" s="93">
        <v>1707</v>
      </c>
      <c r="B1719" s="130">
        <v>41470</v>
      </c>
      <c r="C1719" s="92">
        <v>16.736699999999999</v>
      </c>
      <c r="D1719" s="92">
        <v>19.337999</v>
      </c>
      <c r="E1719" s="92">
        <v>12.666</v>
      </c>
      <c r="F1719" s="139">
        <f t="shared" si="417"/>
        <v>-1.1770540190121026E-2</v>
      </c>
      <c r="G1719" s="140">
        <f t="shared" si="417"/>
        <v>-1.1686783105118614E-2</v>
      </c>
      <c r="H1719" s="140">
        <f t="shared" si="417"/>
        <v>-3.9002052739618431E-3</v>
      </c>
      <c r="I1719" s="141">
        <f t="shared" si="432"/>
        <v>21.148011616985428</v>
      </c>
      <c r="J1719" s="142">
        <f t="shared" si="426"/>
        <v>24.787587298975453</v>
      </c>
      <c r="K1719" s="142">
        <f t="shared" si="429"/>
        <v>19.383105905573977</v>
      </c>
      <c r="L1719" s="143">
        <f t="shared" si="427"/>
        <v>14803.6081318898</v>
      </c>
      <c r="M1719" s="137">
        <f t="shared" si="418"/>
        <v>-14872.552379385272</v>
      </c>
      <c r="N1719" s="137">
        <f t="shared" si="419"/>
        <v>29074.658858360966</v>
      </c>
      <c r="O1719" s="143">
        <f t="shared" si="431"/>
        <v>176.32186811019892</v>
      </c>
      <c r="P1719" s="137">
        <f t="shared" si="428"/>
        <v>-175.86762061472837</v>
      </c>
      <c r="Q1719" s="137">
        <f t="shared" si="420"/>
        <v>113.84114163903359</v>
      </c>
      <c r="R1719" s="144">
        <f t="shared" si="421"/>
        <v>114.29538913450415</v>
      </c>
      <c r="T1719" s="92">
        <f t="shared" si="430"/>
        <v>3.861003861003861E-4</v>
      </c>
      <c r="U1719" s="92">
        <f>SUM($T$13:T1719)</f>
        <v>0.65907335907336595</v>
      </c>
      <c r="V1719" s="92">
        <f t="shared" si="422"/>
        <v>1012</v>
      </c>
      <c r="W1719" s="92">
        <v>41.249478223893675</v>
      </c>
      <c r="Y1719" s="92">
        <f t="shared" si="423"/>
        <v>97</v>
      </c>
      <c r="Z1719" s="92">
        <v>41.372764140969593</v>
      </c>
      <c r="AB1719" s="92">
        <f t="shared" si="424"/>
        <v>398</v>
      </c>
      <c r="AC1719" s="92">
        <v>73.655320761132316</v>
      </c>
      <c r="AE1719" s="92">
        <f t="shared" si="425"/>
        <v>1334</v>
      </c>
      <c r="AF1719" s="92">
        <v>85.064637647144991</v>
      </c>
    </row>
    <row r="1720" spans="1:32">
      <c r="A1720" s="93">
        <v>1708</v>
      </c>
      <c r="B1720" s="130">
        <v>41467</v>
      </c>
      <c r="C1720" s="92">
        <v>16.761900000000001</v>
      </c>
      <c r="D1720" s="92">
        <v>19.417998999999998</v>
      </c>
      <c r="E1720" s="92">
        <v>12.803699999999999</v>
      </c>
      <c r="F1720" s="139">
        <f t="shared" si="417"/>
        <v>-1.5034095180141982E-3</v>
      </c>
      <c r="G1720" s="140">
        <f t="shared" si="417"/>
        <v>-4.1198889751719037E-3</v>
      </c>
      <c r="H1720" s="140">
        <f t="shared" si="417"/>
        <v>-1.0754703718456327E-2</v>
      </c>
      <c r="I1720" s="141">
        <f t="shared" si="432"/>
        <v>21.367727186655447</v>
      </c>
      <c r="J1720" s="142">
        <f t="shared" si="426"/>
        <v>24.977370300580407</v>
      </c>
      <c r="K1720" s="142">
        <f t="shared" si="429"/>
        <v>19.249724220342557</v>
      </c>
      <c r="L1720" s="143">
        <f t="shared" si="427"/>
        <v>14957.409030658813</v>
      </c>
      <c r="M1720" s="137">
        <f t="shared" si="418"/>
        <v>-14986.422180348245</v>
      </c>
      <c r="N1720" s="137">
        <f t="shared" si="419"/>
        <v>28874.586330513837</v>
      </c>
      <c r="O1720" s="143">
        <f t="shared" si="431"/>
        <v>22.520969341185264</v>
      </c>
      <c r="P1720" s="137">
        <f t="shared" si="428"/>
        <v>-61.99781965175498</v>
      </c>
      <c r="Q1720" s="137">
        <f t="shared" si="420"/>
        <v>313.91366948616269</v>
      </c>
      <c r="R1720" s="144">
        <f t="shared" si="421"/>
        <v>274.43681917559297</v>
      </c>
      <c r="T1720" s="92">
        <f t="shared" si="430"/>
        <v>3.861003861003861E-4</v>
      </c>
      <c r="U1720" s="92">
        <f>SUM($T$13:T1720)</f>
        <v>0.65945945945946638</v>
      </c>
      <c r="V1720" s="92">
        <f t="shared" si="422"/>
        <v>1915</v>
      </c>
      <c r="W1720" s="92">
        <v>41.310508062966619</v>
      </c>
      <c r="Y1720" s="92">
        <f t="shared" si="423"/>
        <v>1178</v>
      </c>
      <c r="Z1720" s="92">
        <v>41.650499943150862</v>
      </c>
      <c r="AB1720" s="92">
        <f t="shared" si="424"/>
        <v>1724</v>
      </c>
      <c r="AC1720" s="92">
        <v>73.812870038949768</v>
      </c>
      <c r="AE1720" s="92">
        <f t="shared" si="425"/>
        <v>2579</v>
      </c>
      <c r="AF1720" s="92">
        <v>85.174662177360005</v>
      </c>
    </row>
    <row r="1721" spans="1:32">
      <c r="A1721" s="93">
        <v>1709</v>
      </c>
      <c r="B1721" s="130">
        <v>41466</v>
      </c>
      <c r="C1721" s="92">
        <v>16.842400000000001</v>
      </c>
      <c r="D1721" s="92">
        <v>19.388999999999999</v>
      </c>
      <c r="E1721" s="92">
        <v>12.794600000000001</v>
      </c>
      <c r="F1721" s="139">
        <f t="shared" si="417"/>
        <v>-4.7796038569325461E-3</v>
      </c>
      <c r="G1721" s="140">
        <f t="shared" si="417"/>
        <v>1.4956418587859233E-3</v>
      </c>
      <c r="H1721" s="140">
        <f t="shared" si="417"/>
        <v>7.1123755334268068E-4</v>
      </c>
      <c r="I1721" s="141">
        <f t="shared" si="432"/>
        <v>21.297616955422029</v>
      </c>
      <c r="J1721" s="142">
        <f t="shared" si="426"/>
        <v>25.118211744767653</v>
      </c>
      <c r="K1721" s="142">
        <f t="shared" si="429"/>
        <v>19.472839971550496</v>
      </c>
      <c r="L1721" s="143">
        <f t="shared" si="427"/>
        <v>14908.33186879542</v>
      </c>
      <c r="M1721" s="137">
        <f t="shared" si="418"/>
        <v>-15070.927046860592</v>
      </c>
      <c r="N1721" s="137">
        <f t="shared" si="419"/>
        <v>29209.259957325743</v>
      </c>
      <c r="O1721" s="143">
        <f t="shared" si="431"/>
        <v>71.598131204578749</v>
      </c>
      <c r="P1721" s="137">
        <f t="shared" si="428"/>
        <v>22.507046860591799</v>
      </c>
      <c r="Q1721" s="137">
        <f t="shared" si="420"/>
        <v>-20.759957325743017</v>
      </c>
      <c r="R1721" s="144">
        <f t="shared" si="421"/>
        <v>73.345220739427532</v>
      </c>
      <c r="T1721" s="92">
        <f t="shared" si="430"/>
        <v>3.861003861003861E-4</v>
      </c>
      <c r="U1721" s="92">
        <f>SUM($T$13:T1721)</f>
        <v>0.65984555984556681</v>
      </c>
      <c r="V1721" s="92">
        <f t="shared" si="422"/>
        <v>490</v>
      </c>
      <c r="W1721" s="92">
        <v>41.528286803077208</v>
      </c>
      <c r="Y1721" s="92">
        <f t="shared" si="423"/>
        <v>78</v>
      </c>
      <c r="Z1721" s="92">
        <v>41.834850120869305</v>
      </c>
      <c r="AB1721" s="92">
        <f t="shared" si="424"/>
        <v>1442</v>
      </c>
      <c r="AC1721" s="92">
        <v>74.05220968699723</v>
      </c>
      <c r="AE1721" s="92">
        <f t="shared" si="425"/>
        <v>1547</v>
      </c>
      <c r="AF1721" s="92">
        <v>85.266937038695687</v>
      </c>
    </row>
    <row r="1722" spans="1:32">
      <c r="A1722" s="93">
        <v>1710</v>
      </c>
      <c r="B1722" s="130">
        <v>41465</v>
      </c>
      <c r="C1722" s="92">
        <v>16.490200000000002</v>
      </c>
      <c r="D1722" s="92">
        <v>19.156099000000001</v>
      </c>
      <c r="E1722" s="92">
        <v>12.783099999999999</v>
      </c>
      <c r="F1722" s="139">
        <f t="shared" si="417"/>
        <v>2.135813998617353E-2</v>
      </c>
      <c r="G1722" s="140">
        <f t="shared" si="417"/>
        <v>1.2158059947382727E-2</v>
      </c>
      <c r="H1722" s="140">
        <f t="shared" si="417"/>
        <v>8.9962528651121865E-4</v>
      </c>
      <c r="I1722" s="141">
        <f t="shared" si="432"/>
        <v>21.856962059890115</v>
      </c>
      <c r="J1722" s="142">
        <f t="shared" si="426"/>
        <v>25.385632654122322</v>
      </c>
      <c r="K1722" s="142">
        <f t="shared" si="429"/>
        <v>19.47650580845022</v>
      </c>
      <c r="L1722" s="143">
        <f t="shared" si="427"/>
        <v>15299.87344192308</v>
      </c>
      <c r="M1722" s="137">
        <f t="shared" si="418"/>
        <v>-15231.379592473393</v>
      </c>
      <c r="N1722" s="137">
        <f t="shared" si="419"/>
        <v>29214.758712675331</v>
      </c>
      <c r="O1722" s="143">
        <f t="shared" si="431"/>
        <v>-319.94344192308199</v>
      </c>
      <c r="P1722" s="137">
        <f t="shared" si="428"/>
        <v>182.95959247339306</v>
      </c>
      <c r="Q1722" s="137">
        <f t="shared" si="420"/>
        <v>-26.258712675331481</v>
      </c>
      <c r="R1722" s="144">
        <f t="shared" si="421"/>
        <v>-163.24256212502041</v>
      </c>
      <c r="T1722" s="92">
        <f t="shared" si="430"/>
        <v>3.861003861003861E-4</v>
      </c>
      <c r="U1722" s="92">
        <f>SUM($T$13:T1722)</f>
        <v>0.66023166023166724</v>
      </c>
      <c r="V1722" s="92">
        <f t="shared" si="422"/>
        <v>2005</v>
      </c>
      <c r="W1722" s="92">
        <v>41.654933889672975</v>
      </c>
      <c r="Y1722" s="92">
        <f t="shared" si="423"/>
        <v>1387</v>
      </c>
      <c r="Z1722" s="92">
        <v>41.896410196315628</v>
      </c>
      <c r="AB1722" s="92">
        <f t="shared" si="424"/>
        <v>1913</v>
      </c>
      <c r="AC1722" s="92">
        <v>74.208050847457343</v>
      </c>
      <c r="AE1722" s="92">
        <f t="shared" si="425"/>
        <v>738</v>
      </c>
      <c r="AF1722" s="92">
        <v>85.26914819445301</v>
      </c>
    </row>
    <row r="1723" spans="1:32">
      <c r="A1723" s="93">
        <v>1711</v>
      </c>
      <c r="B1723" s="130">
        <v>41464</v>
      </c>
      <c r="C1723" s="92">
        <v>16.585198999999999</v>
      </c>
      <c r="D1723" s="92">
        <v>19.263999999999999</v>
      </c>
      <c r="E1723" s="92">
        <v>12.898300000000001</v>
      </c>
      <c r="F1723" s="139">
        <f t="shared" si="417"/>
        <v>-5.7279385070988509E-3</v>
      </c>
      <c r="G1723" s="140">
        <f t="shared" si="417"/>
        <v>-5.6011731727574343E-3</v>
      </c>
      <c r="H1723" s="140">
        <f t="shared" si="417"/>
        <v>-8.9314095656017889E-3</v>
      </c>
      <c r="I1723" s="141">
        <f t="shared" si="432"/>
        <v>21.277322688741933</v>
      </c>
      <c r="J1723" s="142">
        <f t="shared" si="426"/>
        <v>24.940218656006024</v>
      </c>
      <c r="K1723" s="142">
        <f t="shared" si="429"/>
        <v>19.285203701262954</v>
      </c>
      <c r="L1723" s="143">
        <f t="shared" si="427"/>
        <v>14894.125882119353</v>
      </c>
      <c r="M1723" s="137">
        <f t="shared" si="418"/>
        <v>-14964.131193603615</v>
      </c>
      <c r="N1723" s="137">
        <f t="shared" si="419"/>
        <v>28927.805551894431</v>
      </c>
      <c r="O1723" s="143">
        <f t="shared" si="431"/>
        <v>85.804117880645208</v>
      </c>
      <c r="P1723" s="137">
        <f t="shared" si="428"/>
        <v>-84.288806396385553</v>
      </c>
      <c r="Q1723" s="137">
        <f t="shared" si="420"/>
        <v>260.69444810556888</v>
      </c>
      <c r="R1723" s="144">
        <f t="shared" si="421"/>
        <v>262.20975958982854</v>
      </c>
      <c r="T1723" s="92">
        <f t="shared" si="430"/>
        <v>3.861003861003861E-4</v>
      </c>
      <c r="U1723" s="92">
        <f>SUM($T$13:T1723)</f>
        <v>0.66061776061776767</v>
      </c>
      <c r="V1723" s="92">
        <f t="shared" si="422"/>
        <v>52</v>
      </c>
      <c r="W1723" s="92">
        <v>41.66750655110809</v>
      </c>
      <c r="Y1723" s="92">
        <f t="shared" si="423"/>
        <v>2488</v>
      </c>
      <c r="Z1723" s="92">
        <v>42.002694747528949</v>
      </c>
      <c r="AB1723" s="92">
        <f t="shared" si="424"/>
        <v>2571</v>
      </c>
      <c r="AC1723" s="92">
        <v>74.383724645904294</v>
      </c>
      <c r="AE1723" s="92">
        <f t="shared" si="425"/>
        <v>1046</v>
      </c>
      <c r="AF1723" s="92">
        <v>85.389607807041102</v>
      </c>
    </row>
    <row r="1724" spans="1:32">
      <c r="A1724" s="93">
        <v>1712</v>
      </c>
      <c r="B1724" s="130">
        <v>41463</v>
      </c>
      <c r="C1724" s="92">
        <v>16.775299</v>
      </c>
      <c r="D1724" s="92">
        <v>19.450001</v>
      </c>
      <c r="E1724" s="92">
        <v>12.886900000000001</v>
      </c>
      <c r="F1724" s="139">
        <f t="shared" si="417"/>
        <v>-1.133213780571074E-2</v>
      </c>
      <c r="G1724" s="140">
        <f t="shared" si="417"/>
        <v>-9.563032927350501E-3</v>
      </c>
      <c r="H1724" s="140">
        <f t="shared" si="417"/>
        <v>8.8461926452443329E-4</v>
      </c>
      <c r="I1724" s="141">
        <f t="shared" si="432"/>
        <v>21.15739338417157</v>
      </c>
      <c r="J1724" s="142">
        <f t="shared" si="426"/>
        <v>24.840852440058999</v>
      </c>
      <c r="K1724" s="142">
        <f t="shared" si="429"/>
        <v>19.47621380626838</v>
      </c>
      <c r="L1724" s="143">
        <f t="shared" si="427"/>
        <v>14810.1753689201</v>
      </c>
      <c r="M1724" s="137">
        <f t="shared" si="418"/>
        <v>-14904.511464035399</v>
      </c>
      <c r="N1724" s="137">
        <f t="shared" si="419"/>
        <v>29214.320709402571</v>
      </c>
      <c r="O1724" s="143">
        <f t="shared" si="431"/>
        <v>169.7546310798989</v>
      </c>
      <c r="P1724" s="137">
        <f t="shared" si="428"/>
        <v>-143.90853596460147</v>
      </c>
      <c r="Q1724" s="137">
        <f t="shared" si="420"/>
        <v>-25.820709402571083</v>
      </c>
      <c r="R1724" s="144">
        <f t="shared" si="421"/>
        <v>2.5385712726347265E-2</v>
      </c>
      <c r="T1724" s="92">
        <f t="shared" si="430"/>
        <v>3.861003861003861E-4</v>
      </c>
      <c r="U1724" s="92">
        <f>SUM($T$13:T1724)</f>
        <v>0.6610038610038681</v>
      </c>
      <c r="V1724" s="92">
        <f t="shared" si="422"/>
        <v>2298</v>
      </c>
      <c r="W1724" s="92">
        <v>41.683941489278368</v>
      </c>
      <c r="Y1724" s="92">
        <f t="shared" si="423"/>
        <v>1538</v>
      </c>
      <c r="Z1724" s="92">
        <v>42.049127135185699</v>
      </c>
      <c r="AB1724" s="92">
        <f t="shared" si="424"/>
        <v>1455</v>
      </c>
      <c r="AC1724" s="92">
        <v>74.387649273554416</v>
      </c>
      <c r="AE1724" s="92">
        <f t="shared" si="425"/>
        <v>1097</v>
      </c>
      <c r="AF1724" s="92">
        <v>85.603210644199862</v>
      </c>
    </row>
    <row r="1725" spans="1:32">
      <c r="A1725" s="93">
        <v>1713</v>
      </c>
      <c r="B1725" s="130">
        <v>41460</v>
      </c>
      <c r="C1725" s="92">
        <v>16.654499000000001</v>
      </c>
      <c r="D1725" s="92">
        <v>19.413</v>
      </c>
      <c r="E1725" s="92">
        <v>13.069699999999999</v>
      </c>
      <c r="F1725" s="139">
        <f t="shared" si="417"/>
        <v>7.2532953407964396E-3</v>
      </c>
      <c r="G1725" s="140">
        <f t="shared" si="417"/>
        <v>1.9059908308864948E-3</v>
      </c>
      <c r="H1725" s="140">
        <f t="shared" si="417"/>
        <v>-1.3986549040911345E-2</v>
      </c>
      <c r="I1725" s="141">
        <f t="shared" si="432"/>
        <v>21.55511979496351</v>
      </c>
      <c r="J1725" s="142">
        <f t="shared" si="426"/>
        <v>25.128503584232217</v>
      </c>
      <c r="K1725" s="142">
        <f t="shared" si="429"/>
        <v>19.186835742212907</v>
      </c>
      <c r="L1725" s="143">
        <f t="shared" si="427"/>
        <v>15088.583856474457</v>
      </c>
      <c r="M1725" s="137">
        <f t="shared" si="418"/>
        <v>-15077.102150539329</v>
      </c>
      <c r="N1725" s="137">
        <f t="shared" si="419"/>
        <v>28780.253613319361</v>
      </c>
      <c r="O1725" s="143">
        <f t="shared" si="431"/>
        <v>-108.65385647445873</v>
      </c>
      <c r="P1725" s="137">
        <f t="shared" si="428"/>
        <v>28.682150539329086</v>
      </c>
      <c r="Q1725" s="137">
        <f t="shared" si="420"/>
        <v>408.24638668063926</v>
      </c>
      <c r="R1725" s="144">
        <f t="shared" si="421"/>
        <v>328.27468074550961</v>
      </c>
      <c r="T1725" s="92">
        <f t="shared" si="430"/>
        <v>3.861003861003861E-4</v>
      </c>
      <c r="U1725" s="92">
        <f>SUM($T$13:T1725)</f>
        <v>0.66138996138996853</v>
      </c>
      <c r="V1725" s="92">
        <f t="shared" si="422"/>
        <v>213</v>
      </c>
      <c r="W1725" s="92">
        <v>41.715140642896586</v>
      </c>
      <c r="Y1725" s="92">
        <f t="shared" si="423"/>
        <v>2444</v>
      </c>
      <c r="Z1725" s="92">
        <v>42.268722475795585</v>
      </c>
      <c r="AB1725" s="92">
        <f t="shared" si="424"/>
        <v>1282</v>
      </c>
      <c r="AC1725" s="92">
        <v>74.613127413129405</v>
      </c>
      <c r="AE1725" s="92">
        <f t="shared" si="425"/>
        <v>2581</v>
      </c>
      <c r="AF1725" s="92">
        <v>85.606485385471387</v>
      </c>
    </row>
    <row r="1726" spans="1:32">
      <c r="A1726" s="93">
        <v>1714</v>
      </c>
      <c r="B1726" s="130">
        <v>41459</v>
      </c>
      <c r="C1726" s="92">
        <v>16.822500000000002</v>
      </c>
      <c r="D1726" s="92">
        <v>19.746099000000001</v>
      </c>
      <c r="E1726" s="92">
        <v>12.909800000000001</v>
      </c>
      <c r="F1726" s="139">
        <f t="shared" si="417"/>
        <v>-9.9866844999256799E-3</v>
      </c>
      <c r="G1726" s="140">
        <f t="shared" si="417"/>
        <v>-1.6869104120261991E-2</v>
      </c>
      <c r="H1726" s="140">
        <f t="shared" si="417"/>
        <v>1.2385939363894094E-2</v>
      </c>
      <c r="I1726" s="141">
        <f t="shared" si="432"/>
        <v>21.186185950370039</v>
      </c>
      <c r="J1726" s="142">
        <f t="shared" si="426"/>
        <v>24.657611060290947</v>
      </c>
      <c r="K1726" s="142">
        <f t="shared" si="429"/>
        <v>19.700017994082014</v>
      </c>
      <c r="L1726" s="143">
        <f t="shared" si="427"/>
        <v>14830.330165259027</v>
      </c>
      <c r="M1726" s="137">
        <f t="shared" si="418"/>
        <v>-14794.566636174568</v>
      </c>
      <c r="N1726" s="137">
        <f t="shared" si="419"/>
        <v>29550.026991123021</v>
      </c>
      <c r="O1726" s="143">
        <f t="shared" si="431"/>
        <v>149.59983474097135</v>
      </c>
      <c r="P1726" s="137">
        <f t="shared" si="428"/>
        <v>-253.8533638254321</v>
      </c>
      <c r="Q1726" s="137">
        <f t="shared" si="420"/>
        <v>-361.52699112302071</v>
      </c>
      <c r="R1726" s="144">
        <f t="shared" si="421"/>
        <v>-465.78052020748146</v>
      </c>
      <c r="T1726" s="92">
        <f t="shared" si="430"/>
        <v>3.861003861003861E-4</v>
      </c>
      <c r="U1726" s="92">
        <f>SUM($T$13:T1726)</f>
        <v>0.66177606177606896</v>
      </c>
      <c r="V1726" s="92">
        <f t="shared" si="422"/>
        <v>1326</v>
      </c>
      <c r="W1726" s="92">
        <v>41.77374068363315</v>
      </c>
      <c r="Y1726" s="92">
        <f t="shared" si="423"/>
        <v>401</v>
      </c>
      <c r="Z1726" s="92">
        <v>42.313256854062274</v>
      </c>
      <c r="AB1726" s="92">
        <f t="shared" si="424"/>
        <v>166</v>
      </c>
      <c r="AC1726" s="92">
        <v>75.633136335611198</v>
      </c>
      <c r="AE1726" s="92">
        <f t="shared" si="425"/>
        <v>1629</v>
      </c>
      <c r="AF1726" s="92">
        <v>86.004402142276376</v>
      </c>
    </row>
    <row r="1727" spans="1:32">
      <c r="A1727" s="93">
        <v>1715</v>
      </c>
      <c r="B1727" s="130">
        <v>41458</v>
      </c>
      <c r="C1727" s="92">
        <v>16.921600000000002</v>
      </c>
      <c r="D1727" s="92">
        <v>19.749200999999999</v>
      </c>
      <c r="E1727" s="92">
        <v>12.9308</v>
      </c>
      <c r="F1727" s="139">
        <f t="shared" si="417"/>
        <v>-5.8564201966716523E-3</v>
      </c>
      <c r="G1727" s="140">
        <f t="shared" si="417"/>
        <v>-1.5706964550099567E-4</v>
      </c>
      <c r="H1727" s="140">
        <f t="shared" si="417"/>
        <v>-1.6240294490672547E-3</v>
      </c>
      <c r="I1727" s="141">
        <f t="shared" si="432"/>
        <v>21.274573193433245</v>
      </c>
      <c r="J1727" s="142">
        <f t="shared" si="426"/>
        <v>25.076760583342082</v>
      </c>
      <c r="K1727" s="142">
        <f t="shared" si="429"/>
        <v>19.427398010950601</v>
      </c>
      <c r="L1727" s="143">
        <f t="shared" si="427"/>
        <v>14892.20123540327</v>
      </c>
      <c r="M1727" s="137">
        <f t="shared" si="418"/>
        <v>-15046.056350005249</v>
      </c>
      <c r="N1727" s="137">
        <f t="shared" si="419"/>
        <v>29141.097016425902</v>
      </c>
      <c r="O1727" s="143">
        <f t="shared" si="431"/>
        <v>87.72876459672807</v>
      </c>
      <c r="P1727" s="137">
        <f t="shared" si="428"/>
        <v>-2.3636499947515404</v>
      </c>
      <c r="Q1727" s="137">
        <f t="shared" si="420"/>
        <v>47.402983574098471</v>
      </c>
      <c r="R1727" s="144">
        <f t="shared" si="421"/>
        <v>132.768098176075</v>
      </c>
      <c r="T1727" s="92">
        <f t="shared" si="430"/>
        <v>3.861003861003861E-4</v>
      </c>
      <c r="U1727" s="92">
        <f>SUM($T$13:T1727)</f>
        <v>0.66216216216216939</v>
      </c>
      <c r="V1727" s="92">
        <f t="shared" si="422"/>
        <v>1876</v>
      </c>
      <c r="W1727" s="92">
        <v>41.796029026982069</v>
      </c>
      <c r="Y1727" s="92">
        <f t="shared" si="423"/>
        <v>1332</v>
      </c>
      <c r="Z1727" s="92">
        <v>42.33261563603628</v>
      </c>
      <c r="AB1727" s="92">
        <f t="shared" si="424"/>
        <v>2449</v>
      </c>
      <c r="AC1727" s="92">
        <v>76.122497507101798</v>
      </c>
      <c r="AE1727" s="92">
        <f t="shared" si="425"/>
        <v>512</v>
      </c>
      <c r="AF1727" s="92">
        <v>86.06650482744044</v>
      </c>
    </row>
    <row r="1728" spans="1:32">
      <c r="A1728" s="93">
        <v>1716</v>
      </c>
      <c r="B1728" s="130">
        <v>41457</v>
      </c>
      <c r="C1728" s="92">
        <v>16.9237</v>
      </c>
      <c r="D1728" s="92">
        <v>19.695999</v>
      </c>
      <c r="E1728" s="92">
        <v>13.0382</v>
      </c>
      <c r="F1728" s="139">
        <f t="shared" si="417"/>
        <v>-1.2408634045735223E-4</v>
      </c>
      <c r="G1728" s="140">
        <f t="shared" si="417"/>
        <v>2.7011577325932734E-3</v>
      </c>
      <c r="H1728" s="140">
        <f t="shared" si="417"/>
        <v>-8.2373333742388199E-3</v>
      </c>
      <c r="I1728" s="141">
        <f t="shared" si="432"/>
        <v>21.397244564722847</v>
      </c>
      <c r="J1728" s="142">
        <f t="shared" si="426"/>
        <v>25.148446926743851</v>
      </c>
      <c r="K1728" s="142">
        <f t="shared" si="429"/>
        <v>19.298709729870687</v>
      </c>
      <c r="L1728" s="143">
        <f t="shared" si="427"/>
        <v>14978.071195305993</v>
      </c>
      <c r="M1728" s="137">
        <f t="shared" si="418"/>
        <v>-15089.068156046311</v>
      </c>
      <c r="N1728" s="137">
        <f t="shared" si="419"/>
        <v>28948.06459480603</v>
      </c>
      <c r="O1728" s="143">
        <f t="shared" si="431"/>
        <v>1.8588046940058121</v>
      </c>
      <c r="P1728" s="137">
        <f t="shared" si="428"/>
        <v>40.64815604631076</v>
      </c>
      <c r="Q1728" s="137">
        <f t="shared" si="420"/>
        <v>240.43540519396993</v>
      </c>
      <c r="R1728" s="144">
        <f t="shared" si="421"/>
        <v>282.9423659342865</v>
      </c>
      <c r="T1728" s="92">
        <f t="shared" si="430"/>
        <v>3.861003861003861E-4</v>
      </c>
      <c r="U1728" s="92">
        <f>SUM($T$13:T1728)</f>
        <v>0.66254826254826982</v>
      </c>
      <c r="V1728" s="92">
        <f t="shared" si="422"/>
        <v>1499</v>
      </c>
      <c r="W1728" s="92">
        <v>41.798385269901701</v>
      </c>
      <c r="Y1728" s="92">
        <f t="shared" si="423"/>
        <v>979</v>
      </c>
      <c r="Z1728" s="92">
        <v>42.555142169636383</v>
      </c>
      <c r="AB1728" s="92">
        <f t="shared" si="424"/>
        <v>806</v>
      </c>
      <c r="AC1728" s="92">
        <v>76.209019017984247</v>
      </c>
      <c r="AE1728" s="92">
        <f t="shared" si="425"/>
        <v>394</v>
      </c>
      <c r="AF1728" s="92">
        <v>86.149927275297159</v>
      </c>
    </row>
    <row r="1729" spans="1:32">
      <c r="A1729" s="93">
        <v>1717</v>
      </c>
      <c r="B1729" s="130">
        <v>41456</v>
      </c>
      <c r="C1729" s="92">
        <v>16.8843</v>
      </c>
      <c r="D1729" s="92">
        <v>19.721001000000001</v>
      </c>
      <c r="E1729" s="92">
        <v>12.9458</v>
      </c>
      <c r="F1729" s="139">
        <f t="shared" si="417"/>
        <v>2.3335287811754313E-3</v>
      </c>
      <c r="G1729" s="140">
        <f t="shared" si="417"/>
        <v>-1.2677855449629849E-3</v>
      </c>
      <c r="H1729" s="140">
        <f t="shared" si="417"/>
        <v>7.13744998377841E-3</v>
      </c>
      <c r="I1729" s="141">
        <f t="shared" si="432"/>
        <v>21.449837282564275</v>
      </c>
      <c r="J1729" s="142">
        <f t="shared" si="426"/>
        <v>25.048903051082448</v>
      </c>
      <c r="K1729" s="142">
        <f t="shared" si="429"/>
        <v>19.597887639234344</v>
      </c>
      <c r="L1729" s="143">
        <f t="shared" si="427"/>
        <v>15014.886097794992</v>
      </c>
      <c r="M1729" s="137">
        <f t="shared" si="418"/>
        <v>-15029.341830649468</v>
      </c>
      <c r="N1729" s="137">
        <f t="shared" si="419"/>
        <v>29396.831458851517</v>
      </c>
      <c r="O1729" s="143">
        <f t="shared" si="431"/>
        <v>-34.956097794993184</v>
      </c>
      <c r="P1729" s="137">
        <f t="shared" si="428"/>
        <v>-19.078169350532335</v>
      </c>
      <c r="Q1729" s="137">
        <f t="shared" si="420"/>
        <v>-208.3314588515168</v>
      </c>
      <c r="R1729" s="144">
        <f t="shared" si="421"/>
        <v>-262.36572599704232</v>
      </c>
      <c r="T1729" s="92">
        <f t="shared" si="430"/>
        <v>3.861003861003861E-4</v>
      </c>
      <c r="U1729" s="92">
        <f>SUM($T$13:T1729)</f>
        <v>0.66293436293437025</v>
      </c>
      <c r="V1729" s="92">
        <f t="shared" si="422"/>
        <v>882</v>
      </c>
      <c r="W1729" s="92">
        <v>41.879171131315161</v>
      </c>
      <c r="Y1729" s="92">
        <f t="shared" si="423"/>
        <v>693</v>
      </c>
      <c r="Z1729" s="92">
        <v>42.582091616053731</v>
      </c>
      <c r="AB1729" s="92">
        <f t="shared" si="424"/>
        <v>2216</v>
      </c>
      <c r="AC1729" s="92">
        <v>76.467801909915579</v>
      </c>
      <c r="AE1729" s="92">
        <f t="shared" si="425"/>
        <v>1170</v>
      </c>
      <c r="AF1729" s="92">
        <v>86.486205184020946</v>
      </c>
    </row>
    <row r="1730" spans="1:32">
      <c r="A1730" s="93">
        <v>1718</v>
      </c>
      <c r="B1730" s="130">
        <v>41453</v>
      </c>
      <c r="C1730" s="92">
        <v>16.947299999999998</v>
      </c>
      <c r="D1730" s="92">
        <v>19.836901000000001</v>
      </c>
      <c r="E1730" s="92">
        <v>12.9353</v>
      </c>
      <c r="F1730" s="139">
        <f t="shared" si="417"/>
        <v>-3.717406312509941E-3</v>
      </c>
      <c r="G1730" s="140">
        <f t="shared" si="417"/>
        <v>-5.8426464899935526E-3</v>
      </c>
      <c r="H1730" s="140">
        <f t="shared" si="417"/>
        <v>8.1173223659281035E-4</v>
      </c>
      <c r="I1730" s="141">
        <f t="shared" si="432"/>
        <v>21.320347876652917</v>
      </c>
      <c r="J1730" s="142">
        <f t="shared" si="426"/>
        <v>24.934162336178417</v>
      </c>
      <c r="K1730" s="142">
        <f t="shared" si="429"/>
        <v>19.47479549759186</v>
      </c>
      <c r="L1730" s="143">
        <f t="shared" si="427"/>
        <v>14924.243513657042</v>
      </c>
      <c r="M1730" s="137">
        <f t="shared" si="418"/>
        <v>-14960.497401707051</v>
      </c>
      <c r="N1730" s="137">
        <f t="shared" si="419"/>
        <v>29212.193246387789</v>
      </c>
      <c r="O1730" s="143">
        <f t="shared" si="431"/>
        <v>55.686486342956414</v>
      </c>
      <c r="P1730" s="137">
        <f t="shared" si="428"/>
        <v>-87.92259829294926</v>
      </c>
      <c r="Q1730" s="137">
        <f t="shared" si="420"/>
        <v>-23.693246387789259</v>
      </c>
      <c r="R1730" s="144">
        <f t="shared" si="421"/>
        <v>-55.929358337782105</v>
      </c>
      <c r="T1730" s="92">
        <f t="shared" si="430"/>
        <v>3.861003861003861E-4</v>
      </c>
      <c r="U1730" s="92">
        <f>SUM($T$13:T1730)</f>
        <v>0.66332046332047068</v>
      </c>
      <c r="V1730" s="92">
        <f t="shared" si="422"/>
        <v>2095</v>
      </c>
      <c r="W1730" s="92">
        <v>41.950798246834893</v>
      </c>
      <c r="Y1730" s="92">
        <f t="shared" si="423"/>
        <v>63</v>
      </c>
      <c r="Z1730" s="92">
        <v>42.629994410935979</v>
      </c>
      <c r="AB1730" s="92">
        <f t="shared" si="424"/>
        <v>1511</v>
      </c>
      <c r="AC1730" s="92">
        <v>77.365711601330986</v>
      </c>
      <c r="AE1730" s="92">
        <f t="shared" si="425"/>
        <v>1618</v>
      </c>
      <c r="AF1730" s="92">
        <v>86.688533412101606</v>
      </c>
    </row>
    <row r="1731" spans="1:32">
      <c r="A1731" s="93">
        <v>1719</v>
      </c>
      <c r="B1731" s="130">
        <v>41452</v>
      </c>
      <c r="C1731" s="92">
        <v>17.1035</v>
      </c>
      <c r="D1731" s="92">
        <v>20.1341</v>
      </c>
      <c r="E1731" s="92">
        <v>13</v>
      </c>
      <c r="F1731" s="139">
        <f t="shared" si="417"/>
        <v>-9.13263367147088E-3</v>
      </c>
      <c r="G1731" s="140">
        <f t="shared" si="417"/>
        <v>-1.4760977644890927E-2</v>
      </c>
      <c r="H1731" s="140">
        <f t="shared" si="417"/>
        <v>-4.976923076923101E-3</v>
      </c>
      <c r="I1731" s="141">
        <f t="shared" si="432"/>
        <v>21.20446255269389</v>
      </c>
      <c r="J1731" s="142">
        <f t="shared" si="426"/>
        <v>24.710484347981783</v>
      </c>
      <c r="K1731" s="142">
        <f t="shared" si="429"/>
        <v>19.362154053846155</v>
      </c>
      <c r="L1731" s="143">
        <f t="shared" si="427"/>
        <v>14843.123786885722</v>
      </c>
      <c r="M1731" s="137">
        <f t="shared" si="418"/>
        <v>-14826.29060878907</v>
      </c>
      <c r="N1731" s="137">
        <f t="shared" si="419"/>
        <v>29043.23108076923</v>
      </c>
      <c r="O1731" s="143">
        <f t="shared" si="431"/>
        <v>136.80621311427603</v>
      </c>
      <c r="P1731" s="137">
        <f t="shared" si="428"/>
        <v>-222.12939121093041</v>
      </c>
      <c r="Q1731" s="137">
        <f t="shared" si="420"/>
        <v>145.26891923076982</v>
      </c>
      <c r="R1731" s="144">
        <f t="shared" si="421"/>
        <v>59.945741134115451</v>
      </c>
      <c r="T1731" s="92">
        <f t="shared" si="430"/>
        <v>3.861003861003861E-4</v>
      </c>
      <c r="U1731" s="92">
        <f>SUM($T$13:T1731)</f>
        <v>0.66370656370657111</v>
      </c>
      <c r="V1731" s="92">
        <f t="shared" si="422"/>
        <v>1333</v>
      </c>
      <c r="W1731" s="92">
        <v>41.985705902097834</v>
      </c>
      <c r="Y1731" s="92">
        <f t="shared" si="423"/>
        <v>1779</v>
      </c>
      <c r="Z1731" s="92">
        <v>42.677318182746603</v>
      </c>
      <c r="AB1731" s="92">
        <f t="shared" si="424"/>
        <v>1878</v>
      </c>
      <c r="AC1731" s="92">
        <v>77.450232558141579</v>
      </c>
      <c r="AE1731" s="92">
        <f t="shared" si="425"/>
        <v>483</v>
      </c>
      <c r="AF1731" s="92">
        <v>86.902932403265368</v>
      </c>
    </row>
    <row r="1732" spans="1:32">
      <c r="A1732" s="93">
        <v>1720</v>
      </c>
      <c r="B1732" s="130">
        <v>41451</v>
      </c>
      <c r="C1732" s="92">
        <v>17.331199999999999</v>
      </c>
      <c r="D1732" s="92">
        <v>20.419599999999999</v>
      </c>
      <c r="E1732" s="92">
        <v>13.144600000000001</v>
      </c>
      <c r="F1732" s="139">
        <f t="shared" si="417"/>
        <v>-1.313815546528796E-2</v>
      </c>
      <c r="G1732" s="140">
        <f t="shared" si="417"/>
        <v>-1.3981664675115968E-2</v>
      </c>
      <c r="H1732" s="140">
        <f t="shared" si="417"/>
        <v>-1.1000715122559845E-2</v>
      </c>
      <c r="I1732" s="141">
        <f t="shared" si="432"/>
        <v>21.118744786858382</v>
      </c>
      <c r="J1732" s="142">
        <f t="shared" si="426"/>
        <v>24.73003006278282</v>
      </c>
      <c r="K1732" s="142">
        <f t="shared" si="429"/>
        <v>19.244937084430109</v>
      </c>
      <c r="L1732" s="143">
        <f t="shared" si="427"/>
        <v>14783.121350800868</v>
      </c>
      <c r="M1732" s="137">
        <f t="shared" si="418"/>
        <v>-14838.018037669692</v>
      </c>
      <c r="N1732" s="137">
        <f t="shared" si="419"/>
        <v>28867.405626645163</v>
      </c>
      <c r="O1732" s="143">
        <f t="shared" si="431"/>
        <v>196.80864919913074</v>
      </c>
      <c r="P1732" s="137">
        <f t="shared" si="428"/>
        <v>-210.40196233030838</v>
      </c>
      <c r="Q1732" s="137">
        <f t="shared" si="420"/>
        <v>321.09437335483744</v>
      </c>
      <c r="R1732" s="144">
        <f t="shared" si="421"/>
        <v>307.50106022365981</v>
      </c>
      <c r="T1732" s="92">
        <f t="shared" si="430"/>
        <v>3.861003861003861E-4</v>
      </c>
      <c r="U1732" s="92">
        <f>SUM($T$13:T1732)</f>
        <v>0.66409266409267154</v>
      </c>
      <c r="V1732" s="92">
        <f t="shared" si="422"/>
        <v>51</v>
      </c>
      <c r="W1732" s="92">
        <v>42.068457609077086</v>
      </c>
      <c r="Y1732" s="92">
        <f t="shared" si="423"/>
        <v>1520</v>
      </c>
      <c r="Z1732" s="92">
        <v>42.787349781909143</v>
      </c>
      <c r="AB1732" s="92">
        <f t="shared" si="424"/>
        <v>911</v>
      </c>
      <c r="AC1732" s="92">
        <v>78.158820280288637</v>
      </c>
      <c r="AE1732" s="92">
        <f t="shared" si="425"/>
        <v>1987</v>
      </c>
      <c r="AF1732" s="92">
        <v>86.955254606355084</v>
      </c>
    </row>
    <row r="1733" spans="1:32">
      <c r="A1733" s="93">
        <v>1721</v>
      </c>
      <c r="B1733" s="130">
        <v>41450</v>
      </c>
      <c r="C1733" s="92">
        <v>17.410399999999999</v>
      </c>
      <c r="D1733" s="92">
        <v>20.474701</v>
      </c>
      <c r="E1733" s="92">
        <v>13.251200000000001</v>
      </c>
      <c r="F1733" s="139">
        <f t="shared" si="417"/>
        <v>-4.5490051922988384E-3</v>
      </c>
      <c r="G1733" s="140">
        <f t="shared" si="417"/>
        <v>-2.6911748308314776E-3</v>
      </c>
      <c r="H1733" s="140">
        <f t="shared" si="417"/>
        <v>-8.0445544554456072E-3</v>
      </c>
      <c r="I1733" s="141">
        <f t="shared" si="432"/>
        <v>21.302551743785322</v>
      </c>
      <c r="J1733" s="142">
        <f t="shared" si="426"/>
        <v>25.013203451420367</v>
      </c>
      <c r="K1733" s="142">
        <f t="shared" si="429"/>
        <v>19.302461014851485</v>
      </c>
      <c r="L1733" s="143">
        <f t="shared" si="427"/>
        <v>14911.786220649727</v>
      </c>
      <c r="M1733" s="137">
        <f t="shared" si="418"/>
        <v>-15007.922070852221</v>
      </c>
      <c r="N1733" s="137">
        <f t="shared" si="419"/>
        <v>28953.691522277226</v>
      </c>
      <c r="O1733" s="143">
        <f t="shared" si="431"/>
        <v>68.14377935027187</v>
      </c>
      <c r="P1733" s="137">
        <f t="shared" si="428"/>
        <v>-40.497929147779359</v>
      </c>
      <c r="Q1733" s="137">
        <f t="shared" si="420"/>
        <v>234.80847772277411</v>
      </c>
      <c r="R1733" s="144">
        <f t="shared" si="421"/>
        <v>262.45432792526663</v>
      </c>
      <c r="T1733" s="92">
        <f t="shared" si="430"/>
        <v>3.861003861003861E-4</v>
      </c>
      <c r="U1733" s="92">
        <f>SUM($T$13:T1733)</f>
        <v>0.66447876447877197</v>
      </c>
      <c r="V1733" s="92">
        <f t="shared" si="422"/>
        <v>307</v>
      </c>
      <c r="W1733" s="92">
        <v>42.111860130176865</v>
      </c>
      <c r="Y1733" s="92">
        <f t="shared" si="423"/>
        <v>34</v>
      </c>
      <c r="Z1733" s="92">
        <v>42.830151644831858</v>
      </c>
      <c r="AB1733" s="92">
        <f t="shared" si="424"/>
        <v>1587</v>
      </c>
      <c r="AC1733" s="92">
        <v>78.43247412420169</v>
      </c>
      <c r="AE1733" s="92">
        <f t="shared" si="425"/>
        <v>2391</v>
      </c>
      <c r="AF1733" s="92">
        <v>87.013271406107378</v>
      </c>
    </row>
    <row r="1734" spans="1:32">
      <c r="A1734" s="93">
        <v>1722</v>
      </c>
      <c r="B1734" s="130">
        <v>41449</v>
      </c>
      <c r="C1734" s="92">
        <v>17.407900000000001</v>
      </c>
      <c r="D1734" s="92">
        <v>20.437598999999999</v>
      </c>
      <c r="E1734" s="92">
        <v>13.2743</v>
      </c>
      <c r="F1734" s="139">
        <f t="shared" si="417"/>
        <v>1.436129573353373E-4</v>
      </c>
      <c r="G1734" s="140">
        <f t="shared" si="417"/>
        <v>1.8153795854396471E-3</v>
      </c>
      <c r="H1734" s="140">
        <f t="shared" si="417"/>
        <v>-1.7402047565596712E-3</v>
      </c>
      <c r="I1734" s="141">
        <f t="shared" si="432"/>
        <v>21.40297330292568</v>
      </c>
      <c r="J1734" s="142">
        <f t="shared" si="426"/>
        <v>25.126230990768537</v>
      </c>
      <c r="K1734" s="142">
        <f t="shared" si="429"/>
        <v>19.425137355642104</v>
      </c>
      <c r="L1734" s="143">
        <f t="shared" si="427"/>
        <v>14982.081312047976</v>
      </c>
      <c r="M1734" s="137">
        <f t="shared" si="418"/>
        <v>-15075.738594461121</v>
      </c>
      <c r="N1734" s="137">
        <f t="shared" si="419"/>
        <v>29137.706033463157</v>
      </c>
      <c r="O1734" s="143">
        <f t="shared" si="431"/>
        <v>-2.1513120479776262</v>
      </c>
      <c r="P1734" s="137">
        <f t="shared" si="428"/>
        <v>27.318594461121393</v>
      </c>
      <c r="Q1734" s="137">
        <f t="shared" si="420"/>
        <v>50.793966536843072</v>
      </c>
      <c r="R1734" s="144">
        <f t="shared" si="421"/>
        <v>75.961248949986839</v>
      </c>
      <c r="T1734" s="92">
        <f t="shared" si="430"/>
        <v>3.861003861003861E-4</v>
      </c>
      <c r="U1734" s="92">
        <f>SUM($T$13:T1734)</f>
        <v>0.6648648648648724</v>
      </c>
      <c r="V1734" s="92">
        <f t="shared" si="422"/>
        <v>100</v>
      </c>
      <c r="W1734" s="92">
        <v>42.466737436130643</v>
      </c>
      <c r="Y1734" s="92">
        <f t="shared" si="423"/>
        <v>1654</v>
      </c>
      <c r="Z1734" s="92">
        <v>43.169500760723167</v>
      </c>
      <c r="AB1734" s="92">
        <f t="shared" si="424"/>
        <v>77</v>
      </c>
      <c r="AC1734" s="92">
        <v>79.131444550024753</v>
      </c>
      <c r="AE1734" s="92">
        <f t="shared" si="425"/>
        <v>213</v>
      </c>
      <c r="AF1734" s="92">
        <v>87.292694399273387</v>
      </c>
    </row>
    <row r="1735" spans="1:32">
      <c r="A1735" s="93">
        <v>1723</v>
      </c>
      <c r="B1735" s="130">
        <v>41446</v>
      </c>
      <c r="C1735" s="92">
        <v>17.658999999999999</v>
      </c>
      <c r="D1735" s="92">
        <v>20.701699999999999</v>
      </c>
      <c r="E1735" s="92">
        <v>13.2926</v>
      </c>
      <c r="F1735" s="139">
        <f t="shared" si="417"/>
        <v>-1.4219378220737156E-2</v>
      </c>
      <c r="G1735" s="140">
        <f t="shared" si="417"/>
        <v>-1.2757454701787796E-2</v>
      </c>
      <c r="H1735" s="140">
        <f t="shared" si="417"/>
        <v>-1.3767058363299833E-3</v>
      </c>
      <c r="I1735" s="141">
        <f t="shared" si="432"/>
        <v>21.095606728014047</v>
      </c>
      <c r="J1735" s="142">
        <f t="shared" si="426"/>
        <v>24.76073410586087</v>
      </c>
      <c r="K1735" s="142">
        <f t="shared" si="429"/>
        <v>19.432210681130854</v>
      </c>
      <c r="L1735" s="143">
        <f t="shared" si="427"/>
        <v>14766.924709609833</v>
      </c>
      <c r="M1735" s="137">
        <f t="shared" si="418"/>
        <v>-14856.440463516521</v>
      </c>
      <c r="N1735" s="137">
        <f t="shared" si="419"/>
        <v>29148.316021696282</v>
      </c>
      <c r="O1735" s="143">
        <f t="shared" si="431"/>
        <v>213.0052903901651</v>
      </c>
      <c r="P1735" s="137">
        <f t="shared" si="428"/>
        <v>-191.97953648347902</v>
      </c>
      <c r="Q1735" s="137">
        <f t="shared" si="420"/>
        <v>40.183978303717595</v>
      </c>
      <c r="R1735" s="144">
        <f t="shared" si="421"/>
        <v>61.209732210403672</v>
      </c>
      <c r="T1735" s="92">
        <f t="shared" si="430"/>
        <v>3.861003861003861E-4</v>
      </c>
      <c r="U1735" s="92">
        <f>SUM($T$13:T1735)</f>
        <v>0.66525096525097283</v>
      </c>
      <c r="V1735" s="92">
        <f t="shared" si="422"/>
        <v>28</v>
      </c>
      <c r="W1735" s="92">
        <v>42.619308631250533</v>
      </c>
      <c r="Y1735" s="92">
        <f t="shared" si="423"/>
        <v>830</v>
      </c>
      <c r="Z1735" s="92">
        <v>43.280187868014764</v>
      </c>
      <c r="AB1735" s="92">
        <f t="shared" si="424"/>
        <v>768</v>
      </c>
      <c r="AC1735" s="92">
        <v>79.361261481939437</v>
      </c>
      <c r="AE1735" s="92">
        <f t="shared" si="425"/>
        <v>1444</v>
      </c>
      <c r="AF1735" s="92">
        <v>87.562353933406484</v>
      </c>
    </row>
    <row r="1736" spans="1:32">
      <c r="A1736" s="93">
        <v>1724</v>
      </c>
      <c r="B1736" s="130">
        <v>41445</v>
      </c>
      <c r="C1736" s="92">
        <v>17.5411</v>
      </c>
      <c r="D1736" s="92">
        <v>20.408999999999999</v>
      </c>
      <c r="E1736" s="92">
        <v>13.3263</v>
      </c>
      <c r="F1736" s="139">
        <f t="shared" si="417"/>
        <v>6.7213572694984069E-3</v>
      </c>
      <c r="G1736" s="140">
        <f t="shared" si="417"/>
        <v>1.4341711989808381E-2</v>
      </c>
      <c r="H1736" s="140">
        <f t="shared" si="417"/>
        <v>-2.5288339599138787E-3</v>
      </c>
      <c r="I1736" s="141">
        <f t="shared" si="432"/>
        <v>21.543736373431539</v>
      </c>
      <c r="J1736" s="142">
        <f t="shared" si="426"/>
        <v>25.440400175902788</v>
      </c>
      <c r="K1736" s="142">
        <f t="shared" si="429"/>
        <v>19.409791419974034</v>
      </c>
      <c r="L1736" s="143">
        <f t="shared" si="427"/>
        <v>15080.615461402078</v>
      </c>
      <c r="M1736" s="137">
        <f t="shared" si="418"/>
        <v>-15264.240105541672</v>
      </c>
      <c r="N1736" s="137">
        <f t="shared" si="419"/>
        <v>29114.68712996105</v>
      </c>
      <c r="O1736" s="143">
        <f t="shared" si="431"/>
        <v>-100.68546140207945</v>
      </c>
      <c r="P1736" s="137">
        <f t="shared" si="428"/>
        <v>215.82010554167209</v>
      </c>
      <c r="Q1736" s="137">
        <f t="shared" si="420"/>
        <v>73.812870038949768</v>
      </c>
      <c r="R1736" s="144">
        <f t="shared" si="421"/>
        <v>188.94751417854241</v>
      </c>
      <c r="T1736" s="92">
        <f t="shared" si="430"/>
        <v>3.861003861003861E-4</v>
      </c>
      <c r="U1736" s="92">
        <f>SUM($T$13:T1736)</f>
        <v>0.66563706563707326</v>
      </c>
      <c r="V1736" s="92">
        <f t="shared" si="422"/>
        <v>2375</v>
      </c>
      <c r="W1736" s="92">
        <v>42.699947944602172</v>
      </c>
      <c r="Y1736" s="92">
        <f t="shared" si="423"/>
        <v>266</v>
      </c>
      <c r="Z1736" s="92">
        <v>43.296105119343338</v>
      </c>
      <c r="AB1736" s="92">
        <f t="shared" si="424"/>
        <v>1107</v>
      </c>
      <c r="AC1736" s="92">
        <v>79.367076804825047</v>
      </c>
      <c r="AE1736" s="92">
        <f t="shared" si="425"/>
        <v>339</v>
      </c>
      <c r="AF1736" s="92">
        <v>87.704440085894021</v>
      </c>
    </row>
    <row r="1737" spans="1:32">
      <c r="A1737" s="93">
        <v>1725</v>
      </c>
      <c r="B1737" s="130">
        <v>41444</v>
      </c>
      <c r="C1737" s="92">
        <v>17.273700999999999</v>
      </c>
      <c r="D1737" s="92">
        <v>20.165600000000001</v>
      </c>
      <c r="E1737" s="92">
        <v>13.198600000000001</v>
      </c>
      <c r="F1737" s="139">
        <f t="shared" si="417"/>
        <v>1.5480122065329338E-2</v>
      </c>
      <c r="G1737" s="140">
        <f t="shared" si="417"/>
        <v>1.2070059903994901E-2</v>
      </c>
      <c r="H1737" s="140">
        <f t="shared" si="417"/>
        <v>9.6752685890926227E-3</v>
      </c>
      <c r="I1737" s="141">
        <f t="shared" si="432"/>
        <v>21.731173064185839</v>
      </c>
      <c r="J1737" s="142">
        <f t="shared" si="426"/>
        <v>25.383425551434126</v>
      </c>
      <c r="K1737" s="142">
        <f t="shared" si="429"/>
        <v>19.647271051475155</v>
      </c>
      <c r="L1737" s="143">
        <f t="shared" si="427"/>
        <v>15211.821144930087</v>
      </c>
      <c r="M1737" s="137">
        <f t="shared" si="418"/>
        <v>-15230.055330860476</v>
      </c>
      <c r="N1737" s="137">
        <f t="shared" si="419"/>
        <v>29470.906577212732</v>
      </c>
      <c r="O1737" s="143">
        <f t="shared" si="431"/>
        <v>-231.89114493008856</v>
      </c>
      <c r="P1737" s="137">
        <f t="shared" si="428"/>
        <v>181.63533086047573</v>
      </c>
      <c r="Q1737" s="137">
        <f t="shared" si="420"/>
        <v>-282.40657721273237</v>
      </c>
      <c r="R1737" s="144">
        <f t="shared" si="421"/>
        <v>-332.6623912823452</v>
      </c>
      <c r="T1737" s="92">
        <f t="shared" si="430"/>
        <v>3.861003861003861E-4</v>
      </c>
      <c r="U1737" s="92">
        <f>SUM($T$13:T1737)</f>
        <v>0.66602316602317368</v>
      </c>
      <c r="V1737" s="92">
        <f t="shared" si="422"/>
        <v>1176</v>
      </c>
      <c r="W1737" s="92">
        <v>42.786059183652469</v>
      </c>
      <c r="Y1737" s="92">
        <f t="shared" si="423"/>
        <v>2061</v>
      </c>
      <c r="Z1737" s="92">
        <v>43.605755120084723</v>
      </c>
      <c r="AB1737" s="92">
        <f t="shared" si="424"/>
        <v>1500</v>
      </c>
      <c r="AC1737" s="92">
        <v>79.920786551225319</v>
      </c>
      <c r="AE1737" s="92">
        <f t="shared" si="425"/>
        <v>2404</v>
      </c>
      <c r="AF1737" s="92">
        <v>88.033500382987768</v>
      </c>
    </row>
    <row r="1738" spans="1:32">
      <c r="A1738" s="93">
        <v>1726</v>
      </c>
      <c r="B1738" s="130">
        <v>41443</v>
      </c>
      <c r="C1738" s="92">
        <v>17.133600000000001</v>
      </c>
      <c r="D1738" s="92">
        <v>20.148001000000001</v>
      </c>
      <c r="E1738" s="92">
        <v>12.901199999999999</v>
      </c>
      <c r="F1738" s="139">
        <f t="shared" si="417"/>
        <v>8.1769738992387708E-3</v>
      </c>
      <c r="G1738" s="140">
        <f t="shared" si="417"/>
        <v>8.7348615875093572E-4</v>
      </c>
      <c r="H1738" s="140">
        <f t="shared" si="417"/>
        <v>2.3052119182711772E-2</v>
      </c>
      <c r="I1738" s="141">
        <f t="shared" si="432"/>
        <v>21.574886423746317</v>
      </c>
      <c r="J1738" s="142">
        <f t="shared" si="426"/>
        <v>25.102607644301784</v>
      </c>
      <c r="K1738" s="142">
        <f t="shared" si="429"/>
        <v>19.907571187176387</v>
      </c>
      <c r="L1738" s="143">
        <f t="shared" si="427"/>
        <v>15102.420496622422</v>
      </c>
      <c r="M1738" s="137">
        <f t="shared" si="418"/>
        <v>-15061.564586581071</v>
      </c>
      <c r="N1738" s="137">
        <f t="shared" si="419"/>
        <v>29861.356780764581</v>
      </c>
      <c r="O1738" s="143">
        <f t="shared" si="431"/>
        <v>-122.49049662242396</v>
      </c>
      <c r="P1738" s="137">
        <f t="shared" si="428"/>
        <v>13.144586581071053</v>
      </c>
      <c r="Q1738" s="137">
        <f t="shared" si="420"/>
        <v>-672.85678076458134</v>
      </c>
      <c r="R1738" s="144">
        <f t="shared" si="421"/>
        <v>-782.20269080593425</v>
      </c>
      <c r="T1738" s="92">
        <f t="shared" si="430"/>
        <v>3.861003861003861E-4</v>
      </c>
      <c r="U1738" s="92">
        <f>SUM($T$13:T1738)</f>
        <v>0.66640926640927411</v>
      </c>
      <c r="V1738" s="92">
        <f t="shared" si="422"/>
        <v>2219</v>
      </c>
      <c r="W1738" s="92">
        <v>42.961798406524395</v>
      </c>
      <c r="Y1738" s="92">
        <f t="shared" si="423"/>
        <v>1436</v>
      </c>
      <c r="Z1738" s="92">
        <v>43.620297823252258</v>
      </c>
      <c r="AB1738" s="92">
        <f t="shared" si="424"/>
        <v>890</v>
      </c>
      <c r="AC1738" s="92">
        <v>79.982530249624688</v>
      </c>
      <c r="AE1738" s="92">
        <f t="shared" si="425"/>
        <v>2521</v>
      </c>
      <c r="AF1738" s="92">
        <v>88.978457765608255</v>
      </c>
    </row>
    <row r="1739" spans="1:32">
      <c r="A1739" s="93">
        <v>1727</v>
      </c>
      <c r="B1739" s="130">
        <v>41442</v>
      </c>
      <c r="C1739" s="92">
        <v>16.979900000000001</v>
      </c>
      <c r="D1739" s="92">
        <v>19.992398999999999</v>
      </c>
      <c r="E1739" s="92">
        <v>12.8255</v>
      </c>
      <c r="F1739" s="139">
        <f t="shared" si="417"/>
        <v>9.0518789863309745E-3</v>
      </c>
      <c r="G1739" s="140">
        <f t="shared" si="417"/>
        <v>7.7830579511743991E-3</v>
      </c>
      <c r="H1739" s="140">
        <f t="shared" si="417"/>
        <v>5.9023040037424757E-3</v>
      </c>
      <c r="I1739" s="141">
        <f t="shared" si="432"/>
        <v>21.593609305119582</v>
      </c>
      <c r="J1739" s="142">
        <f t="shared" si="426"/>
        <v>25.27590454155602</v>
      </c>
      <c r="K1739" s="142">
        <f t="shared" si="429"/>
        <v>19.573852933608823</v>
      </c>
      <c r="L1739" s="143">
        <f t="shared" si="427"/>
        <v>15115.526513583707</v>
      </c>
      <c r="M1739" s="137">
        <f t="shared" si="418"/>
        <v>-15165.542724933612</v>
      </c>
      <c r="N1739" s="137">
        <f t="shared" si="419"/>
        <v>29360.779400413234</v>
      </c>
      <c r="O1739" s="143">
        <f t="shared" si="431"/>
        <v>-135.59651358370866</v>
      </c>
      <c r="P1739" s="137">
        <f t="shared" si="428"/>
        <v>117.12272493361161</v>
      </c>
      <c r="Q1739" s="137">
        <f t="shared" si="420"/>
        <v>-172.27940041323382</v>
      </c>
      <c r="R1739" s="144">
        <f t="shared" si="421"/>
        <v>-190.75318906333086</v>
      </c>
      <c r="T1739" s="92">
        <f t="shared" si="430"/>
        <v>3.861003861003861E-4</v>
      </c>
      <c r="U1739" s="92">
        <f>SUM($T$13:T1739)</f>
        <v>0.66679536679537454</v>
      </c>
      <c r="V1739" s="92">
        <f t="shared" si="422"/>
        <v>543</v>
      </c>
      <c r="W1739" s="92">
        <v>43.098488027695566</v>
      </c>
      <c r="Y1739" s="92">
        <f t="shared" si="423"/>
        <v>1417</v>
      </c>
      <c r="Z1739" s="92">
        <v>43.670052263132675</v>
      </c>
      <c r="AB1739" s="92">
        <f t="shared" si="424"/>
        <v>1429</v>
      </c>
      <c r="AC1739" s="92">
        <v>79.997394813723076</v>
      </c>
      <c r="AE1739" s="92">
        <f t="shared" si="425"/>
        <v>1231</v>
      </c>
      <c r="AF1739" s="92">
        <v>89.105000886840571</v>
      </c>
    </row>
    <row r="1740" spans="1:32">
      <c r="A1740" s="93">
        <v>1728</v>
      </c>
      <c r="B1740" s="130">
        <v>41439</v>
      </c>
      <c r="C1740" s="92">
        <v>16.878699999999998</v>
      </c>
      <c r="D1740" s="92">
        <v>19.834499000000001</v>
      </c>
      <c r="E1740" s="92">
        <v>12.7027</v>
      </c>
      <c r="F1740" s="139">
        <f t="shared" si="417"/>
        <v>5.9957224193807335E-3</v>
      </c>
      <c r="G1740" s="140">
        <f t="shared" si="417"/>
        <v>7.9608766523417973E-3</v>
      </c>
      <c r="H1740" s="140">
        <f t="shared" si="417"/>
        <v>9.6672360994118911E-3</v>
      </c>
      <c r="I1740" s="141">
        <f t="shared" si="432"/>
        <v>21.528207860202503</v>
      </c>
      <c r="J1740" s="142">
        <f t="shared" si="426"/>
        <v>25.280364359054389</v>
      </c>
      <c r="K1740" s="142">
        <f t="shared" si="429"/>
        <v>19.647114747258456</v>
      </c>
      <c r="L1740" s="143">
        <f t="shared" si="427"/>
        <v>15069.745502141752</v>
      </c>
      <c r="M1740" s="137">
        <f t="shared" si="418"/>
        <v>-15168.218615432634</v>
      </c>
      <c r="N1740" s="137">
        <f t="shared" si="419"/>
        <v>29470.672120887684</v>
      </c>
      <c r="O1740" s="143">
        <f t="shared" si="431"/>
        <v>-89.815502141753313</v>
      </c>
      <c r="P1740" s="137">
        <f t="shared" si="428"/>
        <v>119.7986154326336</v>
      </c>
      <c r="Q1740" s="137">
        <f t="shared" si="420"/>
        <v>-282.17212088768429</v>
      </c>
      <c r="R1740" s="144">
        <f t="shared" si="421"/>
        <v>-252.189007596804</v>
      </c>
      <c r="T1740" s="92">
        <f t="shared" si="430"/>
        <v>3.861003861003861E-4</v>
      </c>
      <c r="U1740" s="92">
        <f>SUM($T$13:T1740)</f>
        <v>0.66718146718147497</v>
      </c>
      <c r="V1740" s="92">
        <f t="shared" si="422"/>
        <v>752</v>
      </c>
      <c r="W1740" s="92">
        <v>43.111106927064611</v>
      </c>
      <c r="Y1740" s="92">
        <f t="shared" si="423"/>
        <v>1148</v>
      </c>
      <c r="Z1740" s="92">
        <v>43.911528673863359</v>
      </c>
      <c r="AB1740" s="92">
        <f t="shared" si="424"/>
        <v>20</v>
      </c>
      <c r="AC1740" s="92">
        <v>80.450006360511907</v>
      </c>
      <c r="AE1740" s="92">
        <f t="shared" si="425"/>
        <v>848</v>
      </c>
      <c r="AF1740" s="92">
        <v>89.287762774310977</v>
      </c>
    </row>
    <row r="1741" spans="1:32">
      <c r="A1741" s="93">
        <v>1729</v>
      </c>
      <c r="B1741" s="130">
        <v>41438</v>
      </c>
      <c r="C1741" s="92">
        <v>17.238800000000001</v>
      </c>
      <c r="D1741" s="92">
        <v>20.257000000000001</v>
      </c>
      <c r="E1741" s="92">
        <v>12.6219</v>
      </c>
      <c r="F1741" s="139">
        <f t="shared" si="417"/>
        <v>-2.0888924983177626E-2</v>
      </c>
      <c r="G1741" s="140">
        <f t="shared" si="417"/>
        <v>-2.0857037073604201E-2</v>
      </c>
      <c r="H1741" s="140">
        <f t="shared" si="417"/>
        <v>6.4015718711130098E-3</v>
      </c>
      <c r="I1741" s="141">
        <f t="shared" si="432"/>
        <v>20.952879094252495</v>
      </c>
      <c r="J1741" s="142">
        <f t="shared" si="426"/>
        <v>24.557590910268054</v>
      </c>
      <c r="K1741" s="142">
        <f t="shared" si="429"/>
        <v>19.583568187039987</v>
      </c>
      <c r="L1741" s="143">
        <f t="shared" si="427"/>
        <v>14667.015365976746</v>
      </c>
      <c r="M1741" s="137">
        <f t="shared" si="418"/>
        <v>-14734.554546160833</v>
      </c>
      <c r="N1741" s="137">
        <f t="shared" si="419"/>
        <v>29375.352280559979</v>
      </c>
      <c r="O1741" s="143">
        <f t="shared" si="431"/>
        <v>312.9146340232528</v>
      </c>
      <c r="P1741" s="137">
        <f t="shared" si="428"/>
        <v>-313.86545383916746</v>
      </c>
      <c r="Q1741" s="137">
        <f t="shared" si="420"/>
        <v>-186.85228055997868</v>
      </c>
      <c r="R1741" s="144">
        <f t="shared" si="421"/>
        <v>-187.80310037589334</v>
      </c>
      <c r="T1741" s="92">
        <f t="shared" si="430"/>
        <v>3.861003861003861E-4</v>
      </c>
      <c r="U1741" s="92">
        <f>SUM($T$13:T1741)</f>
        <v>0.6675675675675754</v>
      </c>
      <c r="V1741" s="92">
        <f t="shared" si="422"/>
        <v>2082</v>
      </c>
      <c r="W1741" s="92">
        <v>43.143924156967842</v>
      </c>
      <c r="Y1741" s="92">
        <f t="shared" si="423"/>
        <v>1952</v>
      </c>
      <c r="Z1741" s="92">
        <v>44.030532895225406</v>
      </c>
      <c r="AB1741" s="92">
        <f t="shared" si="424"/>
        <v>1033</v>
      </c>
      <c r="AC1741" s="92">
        <v>80.602210207794997</v>
      </c>
      <c r="AE1741" s="92">
        <f t="shared" si="425"/>
        <v>432</v>
      </c>
      <c r="AF1741" s="92">
        <v>89.393859320061893</v>
      </c>
    </row>
    <row r="1742" spans="1:32">
      <c r="A1742" s="93">
        <v>1730</v>
      </c>
      <c r="B1742" s="130">
        <v>41437</v>
      </c>
      <c r="C1742" s="92">
        <v>17.082799999999999</v>
      </c>
      <c r="D1742" s="92">
        <v>20.063998999999999</v>
      </c>
      <c r="E1742" s="92">
        <v>12.920999999999999</v>
      </c>
      <c r="F1742" s="139">
        <f t="shared" ref="F1742:H1805" si="433">C1741/C1742-1</f>
        <v>9.1319924134218855E-3</v>
      </c>
      <c r="G1742" s="140">
        <f t="shared" si="433"/>
        <v>9.6192688207372701E-3</v>
      </c>
      <c r="H1742" s="140">
        <f t="shared" si="433"/>
        <v>-2.3148363129788629E-2</v>
      </c>
      <c r="I1742" s="141">
        <f t="shared" si="432"/>
        <v>21.595323724447987</v>
      </c>
      <c r="J1742" s="142">
        <f t="shared" si="426"/>
        <v>25.321957995512264</v>
      </c>
      <c r="K1742" s="142">
        <f t="shared" si="429"/>
        <v>19.008556001857443</v>
      </c>
      <c r="L1742" s="143">
        <f t="shared" si="427"/>
        <v>15116.726607113591</v>
      </c>
      <c r="M1742" s="137">
        <f t="shared" ref="M1742:M1805" si="434">$C$5*J1742</f>
        <v>-15193.174797307358</v>
      </c>
      <c r="N1742" s="137">
        <f t="shared" ref="N1742:N1805" si="435">$C$6*K1742</f>
        <v>28512.834002786163</v>
      </c>
      <c r="O1742" s="143">
        <f t="shared" si="431"/>
        <v>-136.79660711359247</v>
      </c>
      <c r="P1742" s="137">
        <f t="shared" si="428"/>
        <v>144.75479730735788</v>
      </c>
      <c r="Q1742" s="137">
        <f t="shared" ref="Q1742:Q1805" si="436">$N$13-N1742</f>
        <v>675.66599721383682</v>
      </c>
      <c r="R1742" s="144">
        <f t="shared" ref="R1742:R1805" si="437">O1742+P1742+Q1742</f>
        <v>683.62418740760222</v>
      </c>
      <c r="T1742" s="92">
        <f t="shared" si="430"/>
        <v>3.861003861003861E-4</v>
      </c>
      <c r="U1742" s="92">
        <f>SUM($T$13:T1742)</f>
        <v>0.66795366795367583</v>
      </c>
      <c r="V1742" s="92">
        <f t="shared" ref="V1742:V1805" si="438">MATCH(W1742,$O$13:$O$2603,0)</f>
        <v>1957</v>
      </c>
      <c r="W1742" s="92">
        <v>43.183879857930151</v>
      </c>
      <c r="Y1742" s="92">
        <f t="shared" ref="Y1742:Y1805" si="439">MATCH(Z1742,$P$13:$P$2603,0)</f>
        <v>148</v>
      </c>
      <c r="Z1742" s="92">
        <v>44.322513182894909</v>
      </c>
      <c r="AB1742" s="92">
        <f t="shared" ref="AB1742:AB1805" si="440">MATCH(AC1742,$Q$13:$Q$2603,0)</f>
        <v>1025</v>
      </c>
      <c r="AC1742" s="92">
        <v>80.767214631337993</v>
      </c>
      <c r="AE1742" s="92">
        <f t="shared" ref="AE1742:AE1805" si="441">MATCH(AF1742,$R$13:$R$2603,0)</f>
        <v>11</v>
      </c>
      <c r="AF1742" s="92">
        <v>89.642870413365017</v>
      </c>
    </row>
    <row r="1743" spans="1:32">
      <c r="A1743" s="93">
        <v>1731</v>
      </c>
      <c r="B1743" s="130">
        <v>41436</v>
      </c>
      <c r="C1743" s="92">
        <v>17.1008</v>
      </c>
      <c r="D1743" s="92">
        <v>20.087098999999998</v>
      </c>
      <c r="E1743" s="92">
        <v>12.826000000000001</v>
      </c>
      <c r="F1743" s="139">
        <f t="shared" si="433"/>
        <v>-1.052582335329344E-3</v>
      </c>
      <c r="G1743" s="140">
        <f t="shared" si="433"/>
        <v>-1.1499918430232237E-3</v>
      </c>
      <c r="H1743" s="140">
        <f t="shared" si="433"/>
        <v>7.4068298768126262E-3</v>
      </c>
      <c r="I1743" s="141">
        <f t="shared" si="432"/>
        <v>21.377374843282183</v>
      </c>
      <c r="J1743" s="142">
        <f t="shared" ref="J1743:J1806" si="442">$D$13*(1+G1743)</f>
        <v>25.051857399582687</v>
      </c>
      <c r="K1743" s="142">
        <f t="shared" si="429"/>
        <v>19.603129502572898</v>
      </c>
      <c r="L1743" s="143">
        <f t="shared" ref="L1743:L1806" si="443">$C$4*I1743</f>
        <v>14964.162390297528</v>
      </c>
      <c r="M1743" s="137">
        <f t="shared" si="434"/>
        <v>-15031.114439749612</v>
      </c>
      <c r="N1743" s="137">
        <f t="shared" si="435"/>
        <v>29404.694253859347</v>
      </c>
      <c r="O1743" s="143">
        <f t="shared" si="431"/>
        <v>15.767609702470509</v>
      </c>
      <c r="P1743" s="137">
        <f t="shared" ref="P1743:P1806" si="444">$M$13-M1743</f>
        <v>-17.305560250388226</v>
      </c>
      <c r="Q1743" s="137">
        <f t="shared" si="436"/>
        <v>-216.19425385934665</v>
      </c>
      <c r="R1743" s="144">
        <f t="shared" si="437"/>
        <v>-217.73220440726436</v>
      </c>
      <c r="T1743" s="92">
        <f t="shared" si="430"/>
        <v>3.861003861003861E-4</v>
      </c>
      <c r="U1743" s="92">
        <f>SUM($T$13:T1743)</f>
        <v>0.66833976833977626</v>
      </c>
      <c r="V1743" s="92">
        <f t="shared" si="438"/>
        <v>1670</v>
      </c>
      <c r="W1743" s="92">
        <v>43.325040264040581</v>
      </c>
      <c r="Y1743" s="92">
        <f t="shared" si="439"/>
        <v>2346</v>
      </c>
      <c r="Z1743" s="92">
        <v>44.327165956281533</v>
      </c>
      <c r="AB1743" s="92">
        <f t="shared" si="440"/>
        <v>2513</v>
      </c>
      <c r="AC1743" s="92">
        <v>80.767881778836454</v>
      </c>
      <c r="AE1743" s="92">
        <f t="shared" si="441"/>
        <v>2301</v>
      </c>
      <c r="AF1743" s="92">
        <v>89.895894403944112</v>
      </c>
    </row>
    <row r="1744" spans="1:32">
      <c r="A1744" s="93">
        <v>1732</v>
      </c>
      <c r="B1744" s="130">
        <v>41435</v>
      </c>
      <c r="C1744" s="92">
        <v>16.880600000000001</v>
      </c>
      <c r="D1744" s="92">
        <v>19.847099</v>
      </c>
      <c r="E1744" s="92">
        <v>12.8972</v>
      </c>
      <c r="F1744" s="139">
        <f t="shared" si="433"/>
        <v>1.3044560027487107E-2</v>
      </c>
      <c r="G1744" s="140">
        <f t="shared" si="433"/>
        <v>1.20924473647257E-2</v>
      </c>
      <c r="H1744" s="140">
        <f t="shared" si="433"/>
        <v>-5.5205781099773032E-3</v>
      </c>
      <c r="I1744" s="141">
        <f t="shared" si="432"/>
        <v>21.679052280132222</v>
      </c>
      <c r="J1744" s="142">
        <f t="shared" si="442"/>
        <v>25.383987044620476</v>
      </c>
      <c r="K1744" s="142">
        <f t="shared" ref="K1744:K1807" si="445">$E$13*(1+H1744)</f>
        <v>19.351575070557953</v>
      </c>
      <c r="L1744" s="143">
        <f t="shared" si="443"/>
        <v>15175.336596092555</v>
      </c>
      <c r="M1744" s="137">
        <f t="shared" si="434"/>
        <v>-15230.392226772285</v>
      </c>
      <c r="N1744" s="137">
        <f t="shared" si="435"/>
        <v>29027.36260583693</v>
      </c>
      <c r="O1744" s="143">
        <f t="shared" si="431"/>
        <v>-195.40659609255636</v>
      </c>
      <c r="P1744" s="137">
        <f t="shared" si="444"/>
        <v>181.97222677228456</v>
      </c>
      <c r="Q1744" s="137">
        <f t="shared" si="436"/>
        <v>161.13739416306998</v>
      </c>
      <c r="R1744" s="144">
        <f t="shared" si="437"/>
        <v>147.70302484279819</v>
      </c>
      <c r="T1744" s="92">
        <f t="shared" ref="T1744:T1807" si="446">T1743</f>
        <v>3.861003861003861E-4</v>
      </c>
      <c r="U1744" s="92">
        <f>SUM($T$13:T1744)</f>
        <v>0.66872586872587669</v>
      </c>
      <c r="V1744" s="92">
        <f t="shared" si="438"/>
        <v>1090</v>
      </c>
      <c r="W1744" s="92">
        <v>43.354549578372826</v>
      </c>
      <c r="Y1744" s="92">
        <f t="shared" si="439"/>
        <v>1685</v>
      </c>
      <c r="Z1744" s="92">
        <v>44.459869281341525</v>
      </c>
      <c r="AB1744" s="92">
        <f t="shared" si="440"/>
        <v>2569</v>
      </c>
      <c r="AC1744" s="92">
        <v>80.970252525654359</v>
      </c>
      <c r="AE1744" s="92">
        <f t="shared" si="441"/>
        <v>118</v>
      </c>
      <c r="AF1744" s="92">
        <v>89.997616528436993</v>
      </c>
    </row>
    <row r="1745" spans="1:32">
      <c r="A1745" s="93">
        <v>1733</v>
      </c>
      <c r="B1745" s="130">
        <v>41432</v>
      </c>
      <c r="C1745" s="92">
        <v>16.976800999999998</v>
      </c>
      <c r="D1745" s="92">
        <v>19.995701</v>
      </c>
      <c r="E1745" s="92">
        <v>12.7653</v>
      </c>
      <c r="F1745" s="139">
        <f t="shared" si="433"/>
        <v>-5.6666152828201977E-3</v>
      </c>
      <c r="G1745" s="140">
        <f t="shared" si="433"/>
        <v>-7.4316974433654703E-3</v>
      </c>
      <c r="H1745" s="140">
        <f t="shared" si="433"/>
        <v>1.0332698800654905E-2</v>
      </c>
      <c r="I1745" s="141">
        <f t="shared" si="432"/>
        <v>21.278634999609174</v>
      </c>
      <c r="J1745" s="142">
        <f t="shared" si="442"/>
        <v>24.894307825932184</v>
      </c>
      <c r="K1745" s="142">
        <f t="shared" si="445"/>
        <v>19.660063985961944</v>
      </c>
      <c r="L1745" s="143">
        <f t="shared" si="443"/>
        <v>14895.044499726422</v>
      </c>
      <c r="M1745" s="137">
        <f t="shared" si="434"/>
        <v>-14936.584695559312</v>
      </c>
      <c r="N1745" s="137">
        <f t="shared" si="435"/>
        <v>29490.095978942918</v>
      </c>
      <c r="O1745" s="143">
        <f t="shared" ref="O1745:O1808" si="447">$L$13-L1745</f>
        <v>84.885500273576326</v>
      </c>
      <c r="P1745" s="137">
        <f t="shared" si="444"/>
        <v>-111.83530444068856</v>
      </c>
      <c r="Q1745" s="137">
        <f t="shared" si="436"/>
        <v>-301.59597894291801</v>
      </c>
      <c r="R1745" s="144">
        <f t="shared" si="437"/>
        <v>-328.54578311003024</v>
      </c>
      <c r="T1745" s="92">
        <f t="shared" si="446"/>
        <v>3.861003861003861E-4</v>
      </c>
      <c r="U1745" s="92">
        <f>SUM($T$13:T1745)</f>
        <v>0.66911196911197712</v>
      </c>
      <c r="V1745" s="92">
        <f t="shared" si="438"/>
        <v>2034</v>
      </c>
      <c r="W1745" s="92">
        <v>43.419218554781764</v>
      </c>
      <c r="Y1745" s="92">
        <f t="shared" si="439"/>
        <v>1396</v>
      </c>
      <c r="Z1745" s="92">
        <v>44.74120398751802</v>
      </c>
      <c r="AB1745" s="92">
        <f t="shared" si="440"/>
        <v>2408</v>
      </c>
      <c r="AC1745" s="92">
        <v>81.132194244601124</v>
      </c>
      <c r="AE1745" s="92">
        <f t="shared" si="441"/>
        <v>2327</v>
      </c>
      <c r="AF1745" s="92">
        <v>90.089673224132639</v>
      </c>
    </row>
    <row r="1746" spans="1:32">
      <c r="A1746" s="93">
        <v>1734</v>
      </c>
      <c r="B1746" s="130">
        <v>41431</v>
      </c>
      <c r="C1746" s="92">
        <v>16.835699000000002</v>
      </c>
      <c r="D1746" s="92">
        <v>19.802401</v>
      </c>
      <c r="E1746" s="92">
        <v>12.808299999999999</v>
      </c>
      <c r="F1746" s="139">
        <f t="shared" si="433"/>
        <v>8.3811191920215578E-3</v>
      </c>
      <c r="G1746" s="140">
        <f t="shared" si="433"/>
        <v>9.7614425644647618E-3</v>
      </c>
      <c r="H1746" s="140">
        <f t="shared" si="433"/>
        <v>-3.3571980668783974E-3</v>
      </c>
      <c r="I1746" s="141">
        <f t="shared" si="432"/>
        <v>21.579255112597341</v>
      </c>
      <c r="J1746" s="142">
        <f t="shared" si="442"/>
        <v>25.325523812526573</v>
      </c>
      <c r="K1746" s="142">
        <f t="shared" si="445"/>
        <v>19.393672282816613</v>
      </c>
      <c r="L1746" s="143">
        <f t="shared" si="443"/>
        <v>15105.478578818138</v>
      </c>
      <c r="M1746" s="137">
        <f t="shared" si="434"/>
        <v>-15195.314287515943</v>
      </c>
      <c r="N1746" s="137">
        <f t="shared" si="435"/>
        <v>29090.508424224921</v>
      </c>
      <c r="O1746" s="143">
        <f t="shared" si="447"/>
        <v>-125.5485788181395</v>
      </c>
      <c r="P1746" s="137">
        <f t="shared" si="444"/>
        <v>146.89428751594278</v>
      </c>
      <c r="Q1746" s="137">
        <f t="shared" si="436"/>
        <v>97.991575775078672</v>
      </c>
      <c r="R1746" s="144">
        <f t="shared" si="437"/>
        <v>119.33728447288195</v>
      </c>
      <c r="T1746" s="92">
        <f t="shared" si="446"/>
        <v>3.861003861003861E-4</v>
      </c>
      <c r="U1746" s="92">
        <f>SUM($T$13:T1746)</f>
        <v>0.66949806949807755</v>
      </c>
      <c r="V1746" s="92">
        <f t="shared" si="438"/>
        <v>1421</v>
      </c>
      <c r="W1746" s="92">
        <v>43.661488200765234</v>
      </c>
      <c r="Y1746" s="92">
        <f t="shared" si="439"/>
        <v>1625</v>
      </c>
      <c r="Z1746" s="92">
        <v>45.043127368913702</v>
      </c>
      <c r="AB1746" s="92">
        <f t="shared" si="440"/>
        <v>2547</v>
      </c>
      <c r="AC1746" s="92">
        <v>81.54552177486039</v>
      </c>
      <c r="AE1746" s="92">
        <f t="shared" si="441"/>
        <v>1910</v>
      </c>
      <c r="AF1746" s="92">
        <v>90.787213297866401</v>
      </c>
    </row>
    <row r="1747" spans="1:32">
      <c r="A1747" s="93">
        <v>1735</v>
      </c>
      <c r="B1747" s="130">
        <v>41430</v>
      </c>
      <c r="C1747" s="92">
        <v>16.600000000000001</v>
      </c>
      <c r="D1747" s="92">
        <v>19.426399</v>
      </c>
      <c r="E1747" s="92">
        <v>12.8612</v>
      </c>
      <c r="F1747" s="139">
        <f t="shared" si="433"/>
        <v>1.4198734939758983E-2</v>
      </c>
      <c r="G1747" s="140">
        <f t="shared" si="433"/>
        <v>1.9355208343038832E-2</v>
      </c>
      <c r="H1747" s="140">
        <f t="shared" si="433"/>
        <v>-4.1131465182099314E-3</v>
      </c>
      <c r="I1747" s="141">
        <f t="shared" ref="I1747:I1810" si="448">$C$13*(1+F1747)</f>
        <v>21.703751507837346</v>
      </c>
      <c r="J1747" s="142">
        <f t="shared" si="442"/>
        <v>25.566142173889254</v>
      </c>
      <c r="K1747" s="142">
        <f t="shared" si="445"/>
        <v>19.378962281902151</v>
      </c>
      <c r="L1747" s="143">
        <f t="shared" si="443"/>
        <v>15192.626055486142</v>
      </c>
      <c r="M1747" s="137">
        <f t="shared" si="434"/>
        <v>-15339.685304333552</v>
      </c>
      <c r="N1747" s="137">
        <f t="shared" si="435"/>
        <v>29068.443422853226</v>
      </c>
      <c r="O1747" s="143">
        <f t="shared" si="447"/>
        <v>-212.69605548614345</v>
      </c>
      <c r="P1747" s="137">
        <f t="shared" si="444"/>
        <v>291.26530433355219</v>
      </c>
      <c r="Q1747" s="137">
        <f t="shared" si="436"/>
        <v>120.05657714677363</v>
      </c>
      <c r="R1747" s="144">
        <f t="shared" si="437"/>
        <v>198.62582599418238</v>
      </c>
      <c r="T1747" s="92">
        <f t="shared" si="446"/>
        <v>3.861003861003861E-4</v>
      </c>
      <c r="U1747" s="92">
        <f>SUM($T$13:T1747)</f>
        <v>0.66988416988417798</v>
      </c>
      <c r="V1747" s="92">
        <f t="shared" si="438"/>
        <v>2449</v>
      </c>
      <c r="W1747" s="92">
        <v>43.674172513108715</v>
      </c>
      <c r="Y1747" s="92">
        <f t="shared" si="439"/>
        <v>1444</v>
      </c>
      <c r="Z1747" s="92">
        <v>45.079578442269849</v>
      </c>
      <c r="AB1747" s="92">
        <f t="shared" si="440"/>
        <v>590</v>
      </c>
      <c r="AC1747" s="92">
        <v>81.575485176188522</v>
      </c>
      <c r="AE1747" s="92">
        <f t="shared" si="441"/>
        <v>962</v>
      </c>
      <c r="AF1747" s="92">
        <v>90.821877327114635</v>
      </c>
    </row>
    <row r="1748" spans="1:32">
      <c r="A1748" s="93">
        <v>1736</v>
      </c>
      <c r="B1748" s="130">
        <v>41429</v>
      </c>
      <c r="C1748" s="92">
        <v>16.662800000000001</v>
      </c>
      <c r="D1748" s="92">
        <v>19.529199999999999</v>
      </c>
      <c r="E1748" s="92">
        <v>12.700799999999999</v>
      </c>
      <c r="F1748" s="139">
        <f t="shared" si="433"/>
        <v>-3.7688743788558687E-3</v>
      </c>
      <c r="G1748" s="140">
        <f t="shared" si="433"/>
        <v>-5.2639637056305366E-3</v>
      </c>
      <c r="H1748" s="140">
        <f t="shared" si="433"/>
        <v>1.262912572436381E-2</v>
      </c>
      <c r="I1748" s="141">
        <f t="shared" si="448"/>
        <v>21.319246465179923</v>
      </c>
      <c r="J1748" s="142">
        <f t="shared" si="442"/>
        <v>24.948676105488193</v>
      </c>
      <c r="K1748" s="142">
        <f t="shared" si="445"/>
        <v>19.704750157470396</v>
      </c>
      <c r="L1748" s="143">
        <f t="shared" si="443"/>
        <v>14923.472525625946</v>
      </c>
      <c r="M1748" s="137">
        <f t="shared" si="434"/>
        <v>-14969.205663292916</v>
      </c>
      <c r="N1748" s="137">
        <f t="shared" si="435"/>
        <v>29557.125236205593</v>
      </c>
      <c r="O1748" s="143">
        <f t="shared" si="447"/>
        <v>56.457474374052254</v>
      </c>
      <c r="P1748" s="137">
        <f t="shared" si="444"/>
        <v>-79.21433670708393</v>
      </c>
      <c r="Q1748" s="137">
        <f t="shared" si="436"/>
        <v>-368.62523620559296</v>
      </c>
      <c r="R1748" s="144">
        <f t="shared" si="437"/>
        <v>-391.38209853862463</v>
      </c>
      <c r="T1748" s="92">
        <f t="shared" si="446"/>
        <v>3.861003861003861E-4</v>
      </c>
      <c r="U1748" s="92">
        <f>SUM($T$13:T1748)</f>
        <v>0.67027027027027841</v>
      </c>
      <c r="V1748" s="92">
        <f t="shared" si="438"/>
        <v>743</v>
      </c>
      <c r="W1748" s="92">
        <v>43.70927715396283</v>
      </c>
      <c r="Y1748" s="92">
        <f t="shared" si="439"/>
        <v>2277</v>
      </c>
      <c r="Z1748" s="92">
        <v>45.153974077700695</v>
      </c>
      <c r="AB1748" s="92">
        <f t="shared" si="440"/>
        <v>11</v>
      </c>
      <c r="AC1748" s="92">
        <v>81.782299557413353</v>
      </c>
      <c r="AE1748" s="92">
        <f t="shared" si="441"/>
        <v>1510</v>
      </c>
      <c r="AF1748" s="92">
        <v>90.849635076521736</v>
      </c>
    </row>
    <row r="1749" spans="1:32">
      <c r="A1749" s="93">
        <v>1737</v>
      </c>
      <c r="B1749" s="130">
        <v>41428</v>
      </c>
      <c r="C1749" s="92">
        <v>16.644400000000001</v>
      </c>
      <c r="D1749" s="92">
        <v>19.466899999999999</v>
      </c>
      <c r="E1749" s="92">
        <v>12.7499</v>
      </c>
      <c r="F1749" s="139">
        <f t="shared" si="433"/>
        <v>1.10547691716123E-3</v>
      </c>
      <c r="G1749" s="140">
        <f t="shared" si="433"/>
        <v>3.200304105943852E-3</v>
      </c>
      <c r="H1749" s="140">
        <f t="shared" si="433"/>
        <v>-3.8510105961616636E-3</v>
      </c>
      <c r="I1749" s="141">
        <f t="shared" si="448"/>
        <v>21.423557095479559</v>
      </c>
      <c r="J1749" s="142">
        <f t="shared" si="442"/>
        <v>25.160965867189947</v>
      </c>
      <c r="K1749" s="142">
        <f t="shared" si="445"/>
        <v>19.384063184809289</v>
      </c>
      <c r="L1749" s="143">
        <f t="shared" si="443"/>
        <v>14996.489966835692</v>
      </c>
      <c r="M1749" s="137">
        <f t="shared" si="434"/>
        <v>-15096.579520313968</v>
      </c>
      <c r="N1749" s="137">
        <f t="shared" si="435"/>
        <v>29076.094777213933</v>
      </c>
      <c r="O1749" s="143">
        <f t="shared" si="447"/>
        <v>-16.559966835693558</v>
      </c>
      <c r="P1749" s="137">
        <f t="shared" si="444"/>
        <v>48.159520313967732</v>
      </c>
      <c r="Q1749" s="137">
        <f t="shared" si="436"/>
        <v>112.40522278606659</v>
      </c>
      <c r="R1749" s="144">
        <f t="shared" si="437"/>
        <v>144.00477626434076</v>
      </c>
      <c r="T1749" s="92">
        <f t="shared" si="446"/>
        <v>3.861003861003861E-4</v>
      </c>
      <c r="U1749" s="92">
        <f>SUM($T$13:T1749)</f>
        <v>0.67065637065637884</v>
      </c>
      <c r="V1749" s="92">
        <f t="shared" si="438"/>
        <v>234</v>
      </c>
      <c r="W1749" s="92">
        <v>43.717348267109628</v>
      </c>
      <c r="Y1749" s="92">
        <f t="shared" si="439"/>
        <v>912</v>
      </c>
      <c r="Z1749" s="92">
        <v>45.177501798561934</v>
      </c>
      <c r="AB1749" s="92">
        <f t="shared" si="440"/>
        <v>1217</v>
      </c>
      <c r="AC1749" s="92">
        <v>82.044207730781636</v>
      </c>
      <c r="AE1749" s="92">
        <f t="shared" si="441"/>
        <v>495</v>
      </c>
      <c r="AF1749" s="92">
        <v>90.970167993691575</v>
      </c>
    </row>
    <row r="1750" spans="1:32">
      <c r="A1750" s="93">
        <v>1738</v>
      </c>
      <c r="B1750" s="130">
        <v>41425</v>
      </c>
      <c r="C1750" s="92">
        <v>16.6891</v>
      </c>
      <c r="D1750" s="92">
        <v>19.480801</v>
      </c>
      <c r="E1750" s="92">
        <v>12.7957</v>
      </c>
      <c r="F1750" s="139">
        <f t="shared" si="433"/>
        <v>-2.6783948804908198E-3</v>
      </c>
      <c r="G1750" s="140">
        <f t="shared" si="433"/>
        <v>-7.1357435456587126E-4</v>
      </c>
      <c r="H1750" s="140">
        <f t="shared" si="433"/>
        <v>-3.5793274303086431E-3</v>
      </c>
      <c r="I1750" s="141">
        <f t="shared" si="448"/>
        <v>21.342582617396982</v>
      </c>
      <c r="J1750" s="142">
        <f t="shared" si="442"/>
        <v>25.062803055685439</v>
      </c>
      <c r="K1750" s="142">
        <f t="shared" si="445"/>
        <v>19.389349867533625</v>
      </c>
      <c r="L1750" s="143">
        <f t="shared" si="443"/>
        <v>14939.807832177887</v>
      </c>
      <c r="M1750" s="137">
        <f t="shared" si="434"/>
        <v>-15037.681833411263</v>
      </c>
      <c r="N1750" s="137">
        <f t="shared" si="435"/>
        <v>29084.024801300438</v>
      </c>
      <c r="O1750" s="143">
        <f t="shared" si="447"/>
        <v>40.122167822111805</v>
      </c>
      <c r="P1750" s="137">
        <f t="shared" si="444"/>
        <v>-10.738166588736931</v>
      </c>
      <c r="Q1750" s="137">
        <f t="shared" si="436"/>
        <v>104.47519869956159</v>
      </c>
      <c r="R1750" s="144">
        <f t="shared" si="437"/>
        <v>133.85919993293646</v>
      </c>
      <c r="T1750" s="92">
        <f t="shared" si="446"/>
        <v>3.861003861003861E-4</v>
      </c>
      <c r="U1750" s="92">
        <f>SUM($T$13:T1750)</f>
        <v>0.67104247104247927</v>
      </c>
      <c r="V1750" s="92">
        <f t="shared" si="438"/>
        <v>2090</v>
      </c>
      <c r="W1750" s="92">
        <v>43.759211082595357</v>
      </c>
      <c r="Y1750" s="92">
        <f t="shared" si="439"/>
        <v>587</v>
      </c>
      <c r="Z1750" s="92">
        <v>45.320499263822057</v>
      </c>
      <c r="AB1750" s="92">
        <f t="shared" si="440"/>
        <v>512</v>
      </c>
      <c r="AC1750" s="92">
        <v>82.425807752359106</v>
      </c>
      <c r="AE1750" s="92">
        <f t="shared" si="441"/>
        <v>2417</v>
      </c>
      <c r="AF1750" s="92">
        <v>91.131120153493612</v>
      </c>
    </row>
    <row r="1751" spans="1:32">
      <c r="A1751" s="93">
        <v>1739</v>
      </c>
      <c r="B1751" s="130">
        <v>41424</v>
      </c>
      <c r="C1751" s="92">
        <v>16.3827</v>
      </c>
      <c r="D1751" s="92">
        <v>19.143801</v>
      </c>
      <c r="E1751" s="92">
        <v>12.772</v>
      </c>
      <c r="F1751" s="139">
        <f t="shared" si="433"/>
        <v>1.8702655850378669E-2</v>
      </c>
      <c r="G1751" s="140">
        <f t="shared" si="433"/>
        <v>1.7603609648888519E-2</v>
      </c>
      <c r="H1751" s="140">
        <f t="shared" si="433"/>
        <v>1.8556216724083807E-3</v>
      </c>
      <c r="I1751" s="141">
        <f t="shared" si="448"/>
        <v>21.800134964932518</v>
      </c>
      <c r="J1751" s="142">
        <f t="shared" si="442"/>
        <v>25.522210852520878</v>
      </c>
      <c r="K1751" s="142">
        <f t="shared" si="445"/>
        <v>19.495108542123393</v>
      </c>
      <c r="L1751" s="143">
        <f t="shared" si="443"/>
        <v>15260.094475452763</v>
      </c>
      <c r="M1751" s="137">
        <f t="shared" si="434"/>
        <v>-15313.326511512527</v>
      </c>
      <c r="N1751" s="137">
        <f t="shared" si="435"/>
        <v>29242.662813185088</v>
      </c>
      <c r="O1751" s="143">
        <f t="shared" si="447"/>
        <v>-280.16447545276424</v>
      </c>
      <c r="P1751" s="137">
        <f t="shared" si="444"/>
        <v>264.90651151252678</v>
      </c>
      <c r="Q1751" s="137">
        <f t="shared" si="436"/>
        <v>-54.162813185088453</v>
      </c>
      <c r="R1751" s="144">
        <f t="shared" si="437"/>
        <v>-69.420777125325912</v>
      </c>
      <c r="T1751" s="92">
        <f t="shared" si="446"/>
        <v>3.861003861003861E-4</v>
      </c>
      <c r="U1751" s="92">
        <f>SUM($T$13:T1751)</f>
        <v>0.6714285714285797</v>
      </c>
      <c r="V1751" s="92">
        <f t="shared" si="438"/>
        <v>776</v>
      </c>
      <c r="W1751" s="92">
        <v>43.848399269571019</v>
      </c>
      <c r="Y1751" s="92">
        <f t="shared" si="439"/>
        <v>1859</v>
      </c>
      <c r="Z1751" s="92">
        <v>45.391247308198217</v>
      </c>
      <c r="AB1751" s="92">
        <f t="shared" si="440"/>
        <v>960</v>
      </c>
      <c r="AC1751" s="92">
        <v>82.549459045119875</v>
      </c>
      <c r="AE1751" s="92">
        <f t="shared" si="441"/>
        <v>2139</v>
      </c>
      <c r="AF1751" s="92">
        <v>91.21004836388056</v>
      </c>
    </row>
    <row r="1752" spans="1:32">
      <c r="A1752" s="93">
        <v>1740</v>
      </c>
      <c r="B1752" s="130">
        <v>41423</v>
      </c>
      <c r="C1752" s="92">
        <v>16.230399999999999</v>
      </c>
      <c r="D1752" s="92">
        <v>18.980599999999999</v>
      </c>
      <c r="E1752" s="92">
        <v>12.6557</v>
      </c>
      <c r="F1752" s="139">
        <f t="shared" si="433"/>
        <v>9.3836257886434904E-3</v>
      </c>
      <c r="G1752" s="140">
        <f t="shared" si="433"/>
        <v>8.5983056383887035E-3</v>
      </c>
      <c r="H1752" s="140">
        <f t="shared" si="433"/>
        <v>9.1895351501696254E-3</v>
      </c>
      <c r="I1752" s="141">
        <f t="shared" si="448"/>
        <v>21.600708653514392</v>
      </c>
      <c r="J1752" s="142">
        <f t="shared" si="442"/>
        <v>25.296351524224736</v>
      </c>
      <c r="K1752" s="142">
        <f t="shared" si="445"/>
        <v>19.637819164487151</v>
      </c>
      <c r="L1752" s="143">
        <f t="shared" si="443"/>
        <v>15120.496057460074</v>
      </c>
      <c r="M1752" s="137">
        <f t="shared" si="434"/>
        <v>-15177.810914534841</v>
      </c>
      <c r="N1752" s="137">
        <f t="shared" si="435"/>
        <v>29456.728746730729</v>
      </c>
      <c r="O1752" s="143">
        <f t="shared" si="447"/>
        <v>-140.56605746007517</v>
      </c>
      <c r="P1752" s="137">
        <f t="shared" si="444"/>
        <v>129.3909145348407</v>
      </c>
      <c r="Q1752" s="137">
        <f t="shared" si="436"/>
        <v>-268.22874673072874</v>
      </c>
      <c r="R1752" s="144">
        <f t="shared" si="437"/>
        <v>-279.40388965596321</v>
      </c>
      <c r="T1752" s="92">
        <f t="shared" si="446"/>
        <v>3.861003861003861E-4</v>
      </c>
      <c r="U1752" s="92">
        <f>SUM($T$13:T1752)</f>
        <v>0.67181467181468013</v>
      </c>
      <c r="V1752" s="92">
        <f t="shared" si="438"/>
        <v>1510</v>
      </c>
      <c r="W1752" s="92">
        <v>43.886917995630938</v>
      </c>
      <c r="Y1752" s="92">
        <f t="shared" si="439"/>
        <v>1557</v>
      </c>
      <c r="Z1752" s="92">
        <v>45.475614769908134</v>
      </c>
      <c r="AB1752" s="92">
        <f t="shared" si="440"/>
        <v>1087</v>
      </c>
      <c r="AC1752" s="92">
        <v>82.649527265257348</v>
      </c>
      <c r="AE1752" s="92">
        <f t="shared" si="441"/>
        <v>1383</v>
      </c>
      <c r="AF1752" s="92">
        <v>91.515577813877826</v>
      </c>
    </row>
    <row r="1753" spans="1:32">
      <c r="A1753" s="93">
        <v>1741</v>
      </c>
      <c r="B1753" s="130">
        <v>41422</v>
      </c>
      <c r="C1753" s="92">
        <v>16.113600000000002</v>
      </c>
      <c r="D1753" s="92">
        <v>18.819299999999998</v>
      </c>
      <c r="E1753" s="92">
        <v>12.6302</v>
      </c>
      <c r="F1753" s="139">
        <f t="shared" si="433"/>
        <v>7.2485353986693202E-3</v>
      </c>
      <c r="G1753" s="140">
        <f t="shared" si="433"/>
        <v>8.5709882939324356E-3</v>
      </c>
      <c r="H1753" s="140">
        <f t="shared" si="433"/>
        <v>2.018970404269016E-3</v>
      </c>
      <c r="I1753" s="141">
        <f t="shared" si="448"/>
        <v>21.555017932677984</v>
      </c>
      <c r="J1753" s="142">
        <f t="shared" si="442"/>
        <v>25.29566638610363</v>
      </c>
      <c r="K1753" s="142">
        <f t="shared" si="445"/>
        <v>19.498287145096672</v>
      </c>
      <c r="L1753" s="143">
        <f t="shared" si="443"/>
        <v>15088.512552874588</v>
      </c>
      <c r="M1753" s="137">
        <f t="shared" si="434"/>
        <v>-15177.399831662178</v>
      </c>
      <c r="N1753" s="137">
        <f t="shared" si="435"/>
        <v>29247.430717645009</v>
      </c>
      <c r="O1753" s="143">
        <f t="shared" si="447"/>
        <v>-108.58255287458996</v>
      </c>
      <c r="P1753" s="137">
        <f t="shared" si="444"/>
        <v>128.97983166217819</v>
      </c>
      <c r="Q1753" s="137">
        <f t="shared" si="436"/>
        <v>-58.930717645009281</v>
      </c>
      <c r="R1753" s="144">
        <f t="shared" si="437"/>
        <v>-38.533438857421061</v>
      </c>
      <c r="T1753" s="92">
        <f t="shared" si="446"/>
        <v>3.861003861003861E-4</v>
      </c>
      <c r="U1753" s="92">
        <f>SUM($T$13:T1753)</f>
        <v>0.67220077220078056</v>
      </c>
      <c r="V1753" s="92">
        <f t="shared" si="438"/>
        <v>656</v>
      </c>
      <c r="W1753" s="92">
        <v>43.955446946016309</v>
      </c>
      <c r="Y1753" s="92">
        <f t="shared" si="439"/>
        <v>2069</v>
      </c>
      <c r="Z1753" s="92">
        <v>45.620150502933029</v>
      </c>
      <c r="AB1753" s="92">
        <f t="shared" si="440"/>
        <v>1464</v>
      </c>
      <c r="AC1753" s="92">
        <v>82.94225393216766</v>
      </c>
      <c r="AE1753" s="92">
        <f t="shared" si="441"/>
        <v>2326</v>
      </c>
      <c r="AF1753" s="92">
        <v>91.61486221357336</v>
      </c>
    </row>
    <row r="1754" spans="1:32">
      <c r="A1754" s="93">
        <v>1742</v>
      </c>
      <c r="B1754" s="130">
        <v>41421</v>
      </c>
      <c r="C1754" s="92">
        <v>16.203399999999998</v>
      </c>
      <c r="D1754" s="92">
        <v>18.949200000000001</v>
      </c>
      <c r="E1754" s="92">
        <v>12.4533</v>
      </c>
      <c r="F1754" s="139">
        <f t="shared" si="433"/>
        <v>-5.542046730932837E-3</v>
      </c>
      <c r="G1754" s="140">
        <f t="shared" si="433"/>
        <v>-6.8551706668357193E-3</v>
      </c>
      <c r="H1754" s="140">
        <f t="shared" si="433"/>
        <v>1.4205070142050635E-2</v>
      </c>
      <c r="I1754" s="141">
        <f t="shared" si="448"/>
        <v>21.281300754162711</v>
      </c>
      <c r="J1754" s="142">
        <f t="shared" si="442"/>
        <v>24.908767521056294</v>
      </c>
      <c r="K1754" s="142">
        <f t="shared" si="445"/>
        <v>19.735416459894164</v>
      </c>
      <c r="L1754" s="143">
        <f t="shared" si="443"/>
        <v>14896.910527913898</v>
      </c>
      <c r="M1754" s="137">
        <f t="shared" si="434"/>
        <v>-14945.260512633777</v>
      </c>
      <c r="N1754" s="137">
        <f t="shared" si="435"/>
        <v>29603.124689841246</v>
      </c>
      <c r="O1754" s="143">
        <f t="shared" si="447"/>
        <v>83.019472086099995</v>
      </c>
      <c r="P1754" s="137">
        <f t="shared" si="444"/>
        <v>-103.1594873662234</v>
      </c>
      <c r="Q1754" s="137">
        <f t="shared" si="436"/>
        <v>-414.62468984124644</v>
      </c>
      <c r="R1754" s="144">
        <f t="shared" si="437"/>
        <v>-434.76470512136984</v>
      </c>
      <c r="T1754" s="92">
        <f t="shared" si="446"/>
        <v>3.861003861003861E-4</v>
      </c>
      <c r="U1754" s="92">
        <f>SUM($T$13:T1754)</f>
        <v>0.67258687258688099</v>
      </c>
      <c r="V1754" s="92">
        <f t="shared" si="438"/>
        <v>1807</v>
      </c>
      <c r="W1754" s="92">
        <v>44.123242066851162</v>
      </c>
      <c r="Y1754" s="92">
        <f t="shared" si="439"/>
        <v>996</v>
      </c>
      <c r="Z1754" s="92">
        <v>45.655608781626142</v>
      </c>
      <c r="AB1754" s="92">
        <f t="shared" si="440"/>
        <v>2262</v>
      </c>
      <c r="AC1754" s="92">
        <v>83.064893066573859</v>
      </c>
      <c r="AE1754" s="92">
        <f t="shared" si="441"/>
        <v>1130</v>
      </c>
      <c r="AF1754" s="92">
        <v>91.730955600223751</v>
      </c>
    </row>
    <row r="1755" spans="1:32">
      <c r="A1755" s="93">
        <v>1743</v>
      </c>
      <c r="B1755" s="130">
        <v>41418</v>
      </c>
      <c r="C1755" s="92">
        <v>16.023599999999998</v>
      </c>
      <c r="D1755" s="92">
        <v>18.7087</v>
      </c>
      <c r="E1755" s="92">
        <v>12.5253</v>
      </c>
      <c r="F1755" s="139">
        <f t="shared" si="433"/>
        <v>1.1220949100077426E-2</v>
      </c>
      <c r="G1755" s="140">
        <f t="shared" si="433"/>
        <v>1.2854981906813556E-2</v>
      </c>
      <c r="H1755" s="140">
        <f t="shared" si="433"/>
        <v>-5.748365308615333E-3</v>
      </c>
      <c r="I1755" s="141">
        <f t="shared" si="448"/>
        <v>21.640027188646744</v>
      </c>
      <c r="J1755" s="142">
        <f t="shared" si="442"/>
        <v>25.403111944710218</v>
      </c>
      <c r="K1755" s="142">
        <f t="shared" si="445"/>
        <v>19.347142559459655</v>
      </c>
      <c r="L1755" s="143">
        <f t="shared" si="443"/>
        <v>15148.019032052722</v>
      </c>
      <c r="M1755" s="137">
        <f t="shared" si="434"/>
        <v>-15241.86716682613</v>
      </c>
      <c r="N1755" s="137">
        <f t="shared" si="435"/>
        <v>29020.713839189484</v>
      </c>
      <c r="O1755" s="143">
        <f t="shared" si="447"/>
        <v>-168.08903205272327</v>
      </c>
      <c r="P1755" s="137">
        <f t="shared" si="444"/>
        <v>193.44716682613034</v>
      </c>
      <c r="Q1755" s="137">
        <f t="shared" si="436"/>
        <v>167.78616081051587</v>
      </c>
      <c r="R1755" s="144">
        <f t="shared" si="437"/>
        <v>193.14429558392294</v>
      </c>
      <c r="T1755" s="92">
        <f t="shared" si="446"/>
        <v>3.861003861003861E-4</v>
      </c>
      <c r="U1755" s="92">
        <f>SUM($T$13:T1755)</f>
        <v>0.67297297297298142</v>
      </c>
      <c r="V1755" s="92">
        <f t="shared" si="438"/>
        <v>1460</v>
      </c>
      <c r="W1755" s="92">
        <v>44.157318573166776</v>
      </c>
      <c r="Y1755" s="92">
        <f t="shared" si="439"/>
        <v>2285</v>
      </c>
      <c r="Z1755" s="92">
        <v>45.692778458422254</v>
      </c>
      <c r="AB1755" s="92">
        <f t="shared" si="440"/>
        <v>1541</v>
      </c>
      <c r="AC1755" s="92">
        <v>83.1123908671143</v>
      </c>
      <c r="AE1755" s="92">
        <f t="shared" si="441"/>
        <v>64</v>
      </c>
      <c r="AF1755" s="92">
        <v>91.766161318184459</v>
      </c>
    </row>
    <row r="1756" spans="1:32">
      <c r="A1756" s="93">
        <v>1744</v>
      </c>
      <c r="B1756" s="130">
        <v>41417</v>
      </c>
      <c r="C1756" s="92">
        <v>15.956899999999999</v>
      </c>
      <c r="D1756" s="92">
        <v>18.676901000000001</v>
      </c>
      <c r="E1756" s="92">
        <v>12.3847</v>
      </c>
      <c r="F1756" s="139">
        <f t="shared" si="433"/>
        <v>4.1800099016726655E-3</v>
      </c>
      <c r="G1756" s="140">
        <f t="shared" si="433"/>
        <v>1.7025843848506028E-3</v>
      </c>
      <c r="H1756" s="140">
        <f t="shared" si="433"/>
        <v>1.1352717465905382E-2</v>
      </c>
      <c r="I1756" s="141">
        <f t="shared" si="448"/>
        <v>21.489351793894805</v>
      </c>
      <c r="J1756" s="142">
        <f t="shared" si="442"/>
        <v>25.123402008181124</v>
      </c>
      <c r="K1756" s="142">
        <f t="shared" si="445"/>
        <v>19.679912529169052</v>
      </c>
      <c r="L1756" s="143">
        <f t="shared" si="443"/>
        <v>15042.546255726364</v>
      </c>
      <c r="M1756" s="137">
        <f t="shared" si="434"/>
        <v>-15074.041204908674</v>
      </c>
      <c r="N1756" s="137">
        <f t="shared" si="435"/>
        <v>29519.868793753576</v>
      </c>
      <c r="O1756" s="143">
        <f t="shared" si="447"/>
        <v>-62.616255726365125</v>
      </c>
      <c r="P1756" s="137">
        <f t="shared" si="444"/>
        <v>25.621204908673462</v>
      </c>
      <c r="Q1756" s="137">
        <f t="shared" si="436"/>
        <v>-331.36879375357603</v>
      </c>
      <c r="R1756" s="144">
        <f t="shared" si="437"/>
        <v>-368.36384457126769</v>
      </c>
      <c r="T1756" s="92">
        <f t="shared" si="446"/>
        <v>3.861003861003861E-4</v>
      </c>
      <c r="U1756" s="92">
        <f>SUM($T$13:T1756)</f>
        <v>0.67335907335908185</v>
      </c>
      <c r="V1756" s="92">
        <f t="shared" si="438"/>
        <v>2395</v>
      </c>
      <c r="W1756" s="92">
        <v>44.223193758283742</v>
      </c>
      <c r="Y1756" s="92">
        <f t="shared" si="439"/>
        <v>479</v>
      </c>
      <c r="Z1756" s="92">
        <v>45.782859679675312</v>
      </c>
      <c r="AB1756" s="92">
        <f t="shared" si="440"/>
        <v>1327</v>
      </c>
      <c r="AC1756" s="92">
        <v>83.129429313634319</v>
      </c>
      <c r="AE1756" s="92">
        <f t="shared" si="441"/>
        <v>2294</v>
      </c>
      <c r="AF1756" s="92">
        <v>92.231167312134858</v>
      </c>
    </row>
    <row r="1757" spans="1:32">
      <c r="A1757" s="93">
        <v>1745</v>
      </c>
      <c r="B1757" s="130">
        <v>41416</v>
      </c>
      <c r="C1757" s="92">
        <v>15.9298</v>
      </c>
      <c r="D1757" s="92">
        <v>18.692599999999999</v>
      </c>
      <c r="E1757" s="92">
        <v>12.4246</v>
      </c>
      <c r="F1757" s="139">
        <f t="shared" si="433"/>
        <v>1.7012140767618256E-3</v>
      </c>
      <c r="G1757" s="140">
        <f t="shared" si="433"/>
        <v>-8.3985106405737309E-4</v>
      </c>
      <c r="H1757" s="140">
        <f t="shared" si="433"/>
        <v>-3.2113709898105025E-3</v>
      </c>
      <c r="I1757" s="141">
        <f t="shared" si="448"/>
        <v>21.436305811121294</v>
      </c>
      <c r="J1757" s="142">
        <f t="shared" si="442"/>
        <v>25.059635947417696</v>
      </c>
      <c r="K1757" s="142">
        <f t="shared" si="445"/>
        <v>19.396509931909279</v>
      </c>
      <c r="L1757" s="143">
        <f t="shared" si="443"/>
        <v>15005.414067784906</v>
      </c>
      <c r="M1757" s="137">
        <f t="shared" si="434"/>
        <v>-15035.781568450619</v>
      </c>
      <c r="N1757" s="137">
        <f t="shared" si="435"/>
        <v>29094.764897863919</v>
      </c>
      <c r="O1757" s="143">
        <f t="shared" si="447"/>
        <v>-25.484067784907893</v>
      </c>
      <c r="P1757" s="137">
        <f t="shared" si="444"/>
        <v>-12.638431549381494</v>
      </c>
      <c r="Q1757" s="137">
        <f t="shared" si="436"/>
        <v>93.735102136080968</v>
      </c>
      <c r="R1757" s="144">
        <f t="shared" si="437"/>
        <v>55.612602801791581</v>
      </c>
      <c r="T1757" s="92">
        <f t="shared" si="446"/>
        <v>3.861003861003861E-4</v>
      </c>
      <c r="U1757" s="92">
        <f>SUM($T$13:T1757)</f>
        <v>0.67374517374518228</v>
      </c>
      <c r="V1757" s="92">
        <f t="shared" si="438"/>
        <v>1965</v>
      </c>
      <c r="W1757" s="92">
        <v>44.457253612588829</v>
      </c>
      <c r="Y1757" s="92">
        <f t="shared" si="439"/>
        <v>1345</v>
      </c>
      <c r="Z1757" s="92">
        <v>45.91766344933967</v>
      </c>
      <c r="AB1757" s="92">
        <f t="shared" si="440"/>
        <v>1809</v>
      </c>
      <c r="AC1757" s="92">
        <v>83.190765764000389</v>
      </c>
      <c r="AE1757" s="92">
        <f t="shared" si="441"/>
        <v>96</v>
      </c>
      <c r="AF1757" s="92">
        <v>92.293280215108098</v>
      </c>
    </row>
    <row r="1758" spans="1:32">
      <c r="A1758" s="93">
        <v>1746</v>
      </c>
      <c r="B1758" s="130">
        <v>41415</v>
      </c>
      <c r="C1758" s="92">
        <v>15.8482</v>
      </c>
      <c r="D1758" s="92">
        <v>18.760999999999999</v>
      </c>
      <c r="E1758" s="92">
        <v>12.330500000000001</v>
      </c>
      <c r="F1758" s="139">
        <f t="shared" si="433"/>
        <v>5.1488497116392029E-3</v>
      </c>
      <c r="G1758" s="140">
        <f t="shared" si="433"/>
        <v>-3.6458610948243431E-3</v>
      </c>
      <c r="H1758" s="140">
        <f t="shared" si="433"/>
        <v>7.6314829082355651E-3</v>
      </c>
      <c r="I1758" s="141">
        <f t="shared" si="448"/>
        <v>21.510084868944105</v>
      </c>
      <c r="J1758" s="142">
        <f t="shared" si="442"/>
        <v>24.989259251639041</v>
      </c>
      <c r="K1758" s="142">
        <f t="shared" si="445"/>
        <v>19.607501025911354</v>
      </c>
      <c r="L1758" s="143">
        <f t="shared" si="443"/>
        <v>15057.059408260873</v>
      </c>
      <c r="M1758" s="137">
        <f t="shared" si="434"/>
        <v>-14993.555550983425</v>
      </c>
      <c r="N1758" s="137">
        <f t="shared" si="435"/>
        <v>29411.251538867033</v>
      </c>
      <c r="O1758" s="143">
        <f t="shared" si="447"/>
        <v>-77.129408260874698</v>
      </c>
      <c r="P1758" s="137">
        <f t="shared" si="444"/>
        <v>-54.864449016575236</v>
      </c>
      <c r="Q1758" s="137">
        <f t="shared" si="436"/>
        <v>-222.75153886703265</v>
      </c>
      <c r="R1758" s="144">
        <f t="shared" si="437"/>
        <v>-354.74539614448258</v>
      </c>
      <c r="T1758" s="92">
        <f t="shared" si="446"/>
        <v>3.861003861003861E-4</v>
      </c>
      <c r="U1758" s="92">
        <f>SUM($T$13:T1758)</f>
        <v>0.67413127413128271</v>
      </c>
      <c r="V1758" s="92">
        <f t="shared" si="438"/>
        <v>224</v>
      </c>
      <c r="W1758" s="92">
        <v>44.469564248862298</v>
      </c>
      <c r="Y1758" s="92">
        <f t="shared" si="439"/>
        <v>113</v>
      </c>
      <c r="Z1758" s="92">
        <v>45.918341464192054</v>
      </c>
      <c r="AB1758" s="92">
        <f t="shared" si="440"/>
        <v>122</v>
      </c>
      <c r="AC1758" s="92">
        <v>83.31064553570468</v>
      </c>
      <c r="AE1758" s="92">
        <f t="shared" si="441"/>
        <v>2445</v>
      </c>
      <c r="AF1758" s="92">
        <v>92.500112927818918</v>
      </c>
    </row>
    <row r="1759" spans="1:32">
      <c r="A1759" s="93">
        <v>1747</v>
      </c>
      <c r="B1759" s="130">
        <v>41414</v>
      </c>
      <c r="C1759" s="92">
        <v>15.837</v>
      </c>
      <c r="D1759" s="92">
        <v>18.732400999999999</v>
      </c>
      <c r="E1759" s="92">
        <v>12.2934</v>
      </c>
      <c r="F1759" s="139">
        <f t="shared" si="433"/>
        <v>7.0720464734486121E-4</v>
      </c>
      <c r="G1759" s="140">
        <f t="shared" si="433"/>
        <v>1.5267129931715306E-3</v>
      </c>
      <c r="H1759" s="140">
        <f t="shared" si="433"/>
        <v>3.0178795125841429E-3</v>
      </c>
      <c r="I1759" s="141">
        <f t="shared" si="448"/>
        <v>21.415034108732716</v>
      </c>
      <c r="J1759" s="142">
        <f t="shared" si="442"/>
        <v>25.118991030567837</v>
      </c>
      <c r="K1759" s="142">
        <f t="shared" si="445"/>
        <v>19.517724917435373</v>
      </c>
      <c r="L1759" s="143">
        <f t="shared" si="443"/>
        <v>14990.5238761129</v>
      </c>
      <c r="M1759" s="137">
        <f t="shared" si="434"/>
        <v>-15071.394618340702</v>
      </c>
      <c r="N1759" s="137">
        <f t="shared" si="435"/>
        <v>29276.58737615306</v>
      </c>
      <c r="O1759" s="143">
        <f t="shared" si="447"/>
        <v>-10.593876112901853</v>
      </c>
      <c r="P1759" s="137">
        <f t="shared" si="444"/>
        <v>22.974618340702364</v>
      </c>
      <c r="Q1759" s="137">
        <f t="shared" si="436"/>
        <v>-88.087376153060177</v>
      </c>
      <c r="R1759" s="144">
        <f t="shared" si="437"/>
        <v>-75.706633925259666</v>
      </c>
      <c r="T1759" s="92">
        <f t="shared" si="446"/>
        <v>3.861003861003861E-4</v>
      </c>
      <c r="U1759" s="92">
        <f>SUM($T$13:T1759)</f>
        <v>0.67451737451738314</v>
      </c>
      <c r="V1759" s="92">
        <f t="shared" si="438"/>
        <v>1430</v>
      </c>
      <c r="W1759" s="92">
        <v>44.479736137151122</v>
      </c>
      <c r="Y1759" s="92">
        <f t="shared" si="439"/>
        <v>2273</v>
      </c>
      <c r="Z1759" s="92">
        <v>46.132365189894699</v>
      </c>
      <c r="AB1759" s="92">
        <f t="shared" si="440"/>
        <v>1999</v>
      </c>
      <c r="AC1759" s="92">
        <v>83.42827166002462</v>
      </c>
      <c r="AE1759" s="92">
        <f t="shared" si="441"/>
        <v>156</v>
      </c>
      <c r="AF1759" s="92">
        <v>92.667488396687986</v>
      </c>
    </row>
    <row r="1760" spans="1:32">
      <c r="A1760" s="93">
        <v>1748</v>
      </c>
      <c r="B1760" s="130">
        <v>41411</v>
      </c>
      <c r="C1760" s="92">
        <v>15.815200000000001</v>
      </c>
      <c r="D1760" s="92">
        <v>18.742999999999999</v>
      </c>
      <c r="E1760" s="92">
        <v>12.336600000000001</v>
      </c>
      <c r="F1760" s="139">
        <f t="shared" si="433"/>
        <v>1.3784207597753451E-3</v>
      </c>
      <c r="G1760" s="140">
        <f t="shared" si="433"/>
        <v>-5.6549111668346974E-4</v>
      </c>
      <c r="H1760" s="140">
        <f t="shared" si="433"/>
        <v>-3.5017752054861129E-3</v>
      </c>
      <c r="I1760" s="141">
        <f t="shared" si="448"/>
        <v>21.429398066417114</v>
      </c>
      <c r="J1760" s="142">
        <f t="shared" si="442"/>
        <v>25.066517086949798</v>
      </c>
      <c r="K1760" s="142">
        <f t="shared" si="445"/>
        <v>19.390858956276446</v>
      </c>
      <c r="L1760" s="143">
        <f t="shared" si="443"/>
        <v>15000.57864649198</v>
      </c>
      <c r="M1760" s="137">
        <f t="shared" si="434"/>
        <v>-15039.910252169879</v>
      </c>
      <c r="N1760" s="137">
        <f t="shared" si="435"/>
        <v>29086.28843441467</v>
      </c>
      <c r="O1760" s="143">
        <f t="shared" si="447"/>
        <v>-20.648646491981708</v>
      </c>
      <c r="P1760" s="137">
        <f t="shared" si="444"/>
        <v>-8.5097478301213414</v>
      </c>
      <c r="Q1760" s="137">
        <f t="shared" si="436"/>
        <v>102.21156558533039</v>
      </c>
      <c r="R1760" s="144">
        <f t="shared" si="437"/>
        <v>73.053171263227341</v>
      </c>
      <c r="T1760" s="92">
        <f t="shared" si="446"/>
        <v>3.861003861003861E-4</v>
      </c>
      <c r="U1760" s="92">
        <f>SUM($T$13:T1760)</f>
        <v>0.67490347490348357</v>
      </c>
      <c r="V1760" s="92">
        <f t="shared" si="438"/>
        <v>1542</v>
      </c>
      <c r="W1760" s="92">
        <v>44.524770124342467</v>
      </c>
      <c r="Y1760" s="92">
        <f t="shared" si="439"/>
        <v>1446</v>
      </c>
      <c r="Z1760" s="92">
        <v>46.212937507292736</v>
      </c>
      <c r="AB1760" s="92">
        <f t="shared" si="440"/>
        <v>588</v>
      </c>
      <c r="AC1760" s="92">
        <v>83.648816732751584</v>
      </c>
      <c r="AE1760" s="92">
        <f t="shared" si="441"/>
        <v>289</v>
      </c>
      <c r="AF1760" s="92">
        <v>92.685216404659514</v>
      </c>
    </row>
    <row r="1761" spans="1:32">
      <c r="A1761" s="93">
        <v>1749</v>
      </c>
      <c r="B1761" s="130">
        <v>41410</v>
      </c>
      <c r="C1761" s="92">
        <v>15.7058</v>
      </c>
      <c r="D1761" s="92">
        <v>18.5776</v>
      </c>
      <c r="E1761" s="92">
        <v>12.2643</v>
      </c>
      <c r="F1761" s="139">
        <f t="shared" si="433"/>
        <v>6.9655795947993759E-3</v>
      </c>
      <c r="G1761" s="140">
        <f t="shared" si="433"/>
        <v>8.9031952458873409E-3</v>
      </c>
      <c r="H1761" s="140">
        <f t="shared" si="433"/>
        <v>5.8951591203737497E-3</v>
      </c>
      <c r="I1761" s="141">
        <f t="shared" si="448"/>
        <v>21.548962706770745</v>
      </c>
      <c r="J1761" s="142">
        <f t="shared" si="442"/>
        <v>25.303998369003526</v>
      </c>
      <c r="K1761" s="142">
        <f t="shared" si="445"/>
        <v>19.573713901323352</v>
      </c>
      <c r="L1761" s="143">
        <f t="shared" si="443"/>
        <v>15084.273894739521</v>
      </c>
      <c r="M1761" s="137">
        <f t="shared" si="434"/>
        <v>-15182.399021402116</v>
      </c>
      <c r="N1761" s="137">
        <f t="shared" si="435"/>
        <v>29360.570851985027</v>
      </c>
      <c r="O1761" s="143">
        <f t="shared" si="447"/>
        <v>-104.34389473952251</v>
      </c>
      <c r="P1761" s="137">
        <f t="shared" si="444"/>
        <v>133.9790214021159</v>
      </c>
      <c r="Q1761" s="137">
        <f t="shared" si="436"/>
        <v>-172.07085198502682</v>
      </c>
      <c r="R1761" s="144">
        <f t="shared" si="437"/>
        <v>-142.43572532243343</v>
      </c>
      <c r="T1761" s="92">
        <f t="shared" si="446"/>
        <v>3.861003861003861E-4</v>
      </c>
      <c r="U1761" s="92">
        <f>SUM($T$13:T1761)</f>
        <v>0.675289575289584</v>
      </c>
      <c r="V1761" s="92">
        <f t="shared" si="438"/>
        <v>462</v>
      </c>
      <c r="W1761" s="92">
        <v>44.63986994087827</v>
      </c>
      <c r="Y1761" s="92">
        <f t="shared" si="439"/>
        <v>604</v>
      </c>
      <c r="Z1761" s="92">
        <v>46.327000946404951</v>
      </c>
      <c r="AB1761" s="92">
        <f t="shared" si="440"/>
        <v>991</v>
      </c>
      <c r="AC1761" s="92">
        <v>83.683242928513209</v>
      </c>
      <c r="AE1761" s="92">
        <f t="shared" si="441"/>
        <v>2131</v>
      </c>
      <c r="AF1761" s="92">
        <v>92.690080646621936</v>
      </c>
    </row>
    <row r="1762" spans="1:32">
      <c r="A1762" s="93">
        <v>1750</v>
      </c>
      <c r="B1762" s="130">
        <v>41409</v>
      </c>
      <c r="C1762" s="92">
        <v>15.7461</v>
      </c>
      <c r="D1762" s="92">
        <v>18.532399999999999</v>
      </c>
      <c r="E1762" s="92">
        <v>12.192</v>
      </c>
      <c r="F1762" s="139">
        <f t="shared" si="433"/>
        <v>-2.559363905983103E-3</v>
      </c>
      <c r="G1762" s="140">
        <f t="shared" si="433"/>
        <v>2.4389717467787619E-3</v>
      </c>
      <c r="H1762" s="140">
        <f t="shared" si="433"/>
        <v>5.9301181102362488E-3</v>
      </c>
      <c r="I1762" s="141">
        <f t="shared" si="448"/>
        <v>21.345129868348351</v>
      </c>
      <c r="J1762" s="142">
        <f t="shared" si="442"/>
        <v>25.141871118689433</v>
      </c>
      <c r="K1762" s="142">
        <f t="shared" si="445"/>
        <v>19.574394168307087</v>
      </c>
      <c r="L1762" s="143">
        <f t="shared" si="443"/>
        <v>14941.590907843845</v>
      </c>
      <c r="M1762" s="137">
        <f t="shared" si="434"/>
        <v>-15085.122671213659</v>
      </c>
      <c r="N1762" s="137">
        <f t="shared" si="435"/>
        <v>29361.591252460632</v>
      </c>
      <c r="O1762" s="143">
        <f t="shared" si="447"/>
        <v>38.339092156153129</v>
      </c>
      <c r="P1762" s="137">
        <f t="shared" si="444"/>
        <v>36.702671213659414</v>
      </c>
      <c r="Q1762" s="137">
        <f t="shared" si="436"/>
        <v>-173.09125246063195</v>
      </c>
      <c r="R1762" s="144">
        <f t="shared" si="437"/>
        <v>-98.049489090819407</v>
      </c>
      <c r="T1762" s="92">
        <f t="shared" si="446"/>
        <v>3.861003861003861E-4</v>
      </c>
      <c r="U1762" s="92">
        <f>SUM($T$13:T1762)</f>
        <v>0.67567567567568443</v>
      </c>
      <c r="V1762" s="92">
        <f t="shared" si="438"/>
        <v>1405</v>
      </c>
      <c r="W1762" s="92">
        <v>44.713591829568031</v>
      </c>
      <c r="Y1762" s="92">
        <f t="shared" si="439"/>
        <v>2432</v>
      </c>
      <c r="Z1762" s="92">
        <v>46.383957816880866</v>
      </c>
      <c r="AB1762" s="92">
        <f t="shared" si="440"/>
        <v>1427</v>
      </c>
      <c r="AC1762" s="92">
        <v>83.745127060752566</v>
      </c>
      <c r="AE1762" s="92">
        <f t="shared" si="441"/>
        <v>568</v>
      </c>
      <c r="AF1762" s="92">
        <v>92.999914253152383</v>
      </c>
    </row>
    <row r="1763" spans="1:32">
      <c r="A1763" s="93">
        <v>1751</v>
      </c>
      <c r="B1763" s="130">
        <v>41408</v>
      </c>
      <c r="C1763" s="92">
        <v>15.7845</v>
      </c>
      <c r="D1763" s="92">
        <v>18.602599999999999</v>
      </c>
      <c r="E1763" s="92">
        <v>12.1884</v>
      </c>
      <c r="F1763" s="139">
        <f t="shared" si="433"/>
        <v>-2.4327663213912221E-3</v>
      </c>
      <c r="G1763" s="140">
        <f t="shared" si="433"/>
        <v>-3.7736660466816119E-3</v>
      </c>
      <c r="H1763" s="140">
        <f t="shared" si="433"/>
        <v>2.9536280397768344E-4</v>
      </c>
      <c r="I1763" s="141">
        <f t="shared" si="448"/>
        <v>21.34783904399886</v>
      </c>
      <c r="J1763" s="142">
        <f t="shared" si="442"/>
        <v>24.986053813982991</v>
      </c>
      <c r="K1763" s="142">
        <f t="shared" si="445"/>
        <v>19.464747464802603</v>
      </c>
      <c r="L1763" s="143">
        <f t="shared" si="443"/>
        <v>14943.487330799202</v>
      </c>
      <c r="M1763" s="137">
        <f t="shared" si="434"/>
        <v>-14991.632288389796</v>
      </c>
      <c r="N1763" s="137">
        <f t="shared" si="435"/>
        <v>29197.121197203905</v>
      </c>
      <c r="O1763" s="143">
        <f t="shared" si="447"/>
        <v>36.442669200796445</v>
      </c>
      <c r="P1763" s="137">
        <f t="shared" si="444"/>
        <v>-56.787711610204497</v>
      </c>
      <c r="Q1763" s="137">
        <f t="shared" si="436"/>
        <v>-8.6211972039054672</v>
      </c>
      <c r="R1763" s="144">
        <f t="shared" si="437"/>
        <v>-28.966239613313519</v>
      </c>
      <c r="T1763" s="92">
        <f t="shared" si="446"/>
        <v>3.861003861003861E-4</v>
      </c>
      <c r="U1763" s="92">
        <f>SUM($T$13:T1763)</f>
        <v>0.67606177606178486</v>
      </c>
      <c r="V1763" s="92">
        <f t="shared" si="438"/>
        <v>1189</v>
      </c>
      <c r="W1763" s="92">
        <v>44.858531973513891</v>
      </c>
      <c r="Y1763" s="92">
        <f t="shared" si="439"/>
        <v>439</v>
      </c>
      <c r="Z1763" s="92">
        <v>46.429480916676766</v>
      </c>
      <c r="AB1763" s="92">
        <f t="shared" si="440"/>
        <v>1284</v>
      </c>
      <c r="AC1763" s="92">
        <v>83.766960549412033</v>
      </c>
      <c r="AE1763" s="92">
        <f t="shared" si="441"/>
        <v>2542</v>
      </c>
      <c r="AF1763" s="92">
        <v>93.268038966582026</v>
      </c>
    </row>
    <row r="1764" spans="1:32">
      <c r="A1764" s="93">
        <v>1752</v>
      </c>
      <c r="B1764" s="130">
        <v>41407</v>
      </c>
      <c r="C1764" s="92">
        <v>15.7072</v>
      </c>
      <c r="D1764" s="92">
        <v>18.584999</v>
      </c>
      <c r="E1764" s="92">
        <v>12.158300000000001</v>
      </c>
      <c r="F1764" s="139">
        <f t="shared" si="433"/>
        <v>4.9213099724967346E-3</v>
      </c>
      <c r="G1764" s="140">
        <f t="shared" si="433"/>
        <v>9.4705412682549728E-4</v>
      </c>
      <c r="H1764" s="140">
        <f t="shared" si="433"/>
        <v>2.4756750532557437E-3</v>
      </c>
      <c r="I1764" s="141">
        <f t="shared" si="448"/>
        <v>21.505215541280432</v>
      </c>
      <c r="J1764" s="142">
        <f t="shared" si="442"/>
        <v>25.104452780438674</v>
      </c>
      <c r="K1764" s="142">
        <f t="shared" si="445"/>
        <v>19.507174160861304</v>
      </c>
      <c r="L1764" s="143">
        <f t="shared" si="443"/>
        <v>15053.650878896302</v>
      </c>
      <c r="M1764" s="137">
        <f t="shared" si="434"/>
        <v>-15062.671668263205</v>
      </c>
      <c r="N1764" s="137">
        <f t="shared" si="435"/>
        <v>29260.761241291955</v>
      </c>
      <c r="O1764" s="143">
        <f t="shared" si="447"/>
        <v>-73.720878896303475</v>
      </c>
      <c r="P1764" s="137">
        <f t="shared" si="444"/>
        <v>14.25166826320492</v>
      </c>
      <c r="Q1764" s="137">
        <f t="shared" si="436"/>
        <v>-72.26124129195523</v>
      </c>
      <c r="R1764" s="144">
        <f t="shared" si="437"/>
        <v>-131.73045192505379</v>
      </c>
      <c r="T1764" s="92">
        <f t="shared" si="446"/>
        <v>3.861003861003861E-4</v>
      </c>
      <c r="U1764" s="92">
        <f>SUM($T$13:T1764)</f>
        <v>0.67644787644788529</v>
      </c>
      <c r="V1764" s="92">
        <f t="shared" si="438"/>
        <v>1067</v>
      </c>
      <c r="W1764" s="92">
        <v>44.895686325464339</v>
      </c>
      <c r="Y1764" s="92">
        <f t="shared" si="439"/>
        <v>606</v>
      </c>
      <c r="Z1764" s="92">
        <v>46.435484790092232</v>
      </c>
      <c r="AB1764" s="92">
        <f t="shared" si="440"/>
        <v>1338</v>
      </c>
      <c r="AC1764" s="92">
        <v>84.05800661345711</v>
      </c>
      <c r="AE1764" s="92">
        <f t="shared" si="441"/>
        <v>1357</v>
      </c>
      <c r="AF1764" s="92">
        <v>93.409237086838402</v>
      </c>
    </row>
    <row r="1765" spans="1:32">
      <c r="A1765" s="93">
        <v>1753</v>
      </c>
      <c r="B1765" s="130">
        <v>41404</v>
      </c>
      <c r="C1765" s="92">
        <v>15.624000000000001</v>
      </c>
      <c r="D1765" s="92">
        <v>18.511399999999998</v>
      </c>
      <c r="E1765" s="92">
        <v>12.0754</v>
      </c>
      <c r="F1765" s="139">
        <f t="shared" si="433"/>
        <v>5.325140809011808E-3</v>
      </c>
      <c r="G1765" s="140">
        <f t="shared" si="433"/>
        <v>3.9758743260909224E-3</v>
      </c>
      <c r="H1765" s="140">
        <f t="shared" si="433"/>
        <v>6.8651970121071937E-3</v>
      </c>
      <c r="I1765" s="141">
        <f t="shared" si="448"/>
        <v>21.513857480798769</v>
      </c>
      <c r="J1765" s="142">
        <f t="shared" si="442"/>
        <v>25.180417711210389</v>
      </c>
      <c r="K1765" s="142">
        <f t="shared" si="445"/>
        <v>19.592589868658592</v>
      </c>
      <c r="L1765" s="143">
        <f t="shared" si="443"/>
        <v>15059.700236559138</v>
      </c>
      <c r="M1765" s="137">
        <f t="shared" si="434"/>
        <v>-15108.250626726232</v>
      </c>
      <c r="N1765" s="137">
        <f t="shared" si="435"/>
        <v>29388.88480298789</v>
      </c>
      <c r="O1765" s="143">
        <f t="shared" si="447"/>
        <v>-79.770236559139448</v>
      </c>
      <c r="P1765" s="137">
        <f t="shared" si="444"/>
        <v>59.830626726232367</v>
      </c>
      <c r="Q1765" s="137">
        <f t="shared" si="436"/>
        <v>-200.38480298789</v>
      </c>
      <c r="R1765" s="144">
        <f t="shared" si="437"/>
        <v>-220.32441282079708</v>
      </c>
      <c r="T1765" s="92">
        <f t="shared" si="446"/>
        <v>3.861003861003861E-4</v>
      </c>
      <c r="U1765" s="92">
        <f>SUM($T$13:T1765)</f>
        <v>0.67683397683398572</v>
      </c>
      <c r="V1765" s="92">
        <f t="shared" si="438"/>
        <v>1222</v>
      </c>
      <c r="W1765" s="92">
        <v>44.968698449001749</v>
      </c>
      <c r="Y1765" s="92">
        <f t="shared" si="439"/>
        <v>1588</v>
      </c>
      <c r="Z1765" s="92">
        <v>46.445742906162195</v>
      </c>
      <c r="AB1765" s="92">
        <f t="shared" si="440"/>
        <v>2325</v>
      </c>
      <c r="AC1765" s="92">
        <v>84.366793294240779</v>
      </c>
      <c r="AE1765" s="92">
        <f t="shared" si="441"/>
        <v>1780</v>
      </c>
      <c r="AF1765" s="92">
        <v>93.569055247797223</v>
      </c>
    </row>
    <row r="1766" spans="1:32">
      <c r="A1766" s="93">
        <v>1754</v>
      </c>
      <c r="B1766" s="130">
        <v>41403</v>
      </c>
      <c r="C1766" s="92">
        <v>15.746</v>
      </c>
      <c r="D1766" s="92">
        <v>18.587999</v>
      </c>
      <c r="E1766" s="92">
        <v>11.9839</v>
      </c>
      <c r="F1766" s="139">
        <f t="shared" si="433"/>
        <v>-7.7479994919344986E-3</v>
      </c>
      <c r="G1766" s="140">
        <f t="shared" si="433"/>
        <v>-4.1208846632713181E-3</v>
      </c>
      <c r="H1766" s="140">
        <f t="shared" si="433"/>
        <v>7.6352439523026394E-3</v>
      </c>
      <c r="I1766" s="141">
        <f t="shared" si="448"/>
        <v>21.23409358567255</v>
      </c>
      <c r="J1766" s="142">
        <f t="shared" si="442"/>
        <v>24.977345328025891</v>
      </c>
      <c r="K1766" s="142">
        <f t="shared" si="445"/>
        <v>19.607574212067856</v>
      </c>
      <c r="L1766" s="143">
        <f t="shared" si="443"/>
        <v>14863.865509970785</v>
      </c>
      <c r="M1766" s="137">
        <f t="shared" si="434"/>
        <v>-14986.407196815535</v>
      </c>
      <c r="N1766" s="137">
        <f t="shared" si="435"/>
        <v>29411.361318101783</v>
      </c>
      <c r="O1766" s="143">
        <f t="shared" si="447"/>
        <v>116.06449002921363</v>
      </c>
      <c r="P1766" s="137">
        <f t="shared" si="444"/>
        <v>-62.012803184465156</v>
      </c>
      <c r="Q1766" s="137">
        <f t="shared" si="436"/>
        <v>-222.86131810178267</v>
      </c>
      <c r="R1766" s="144">
        <f t="shared" si="437"/>
        <v>-168.8096312570342</v>
      </c>
      <c r="T1766" s="92">
        <f t="shared" si="446"/>
        <v>3.861003861003861E-4</v>
      </c>
      <c r="U1766" s="92">
        <f>SUM($T$13:T1766)</f>
        <v>0.67722007722008615</v>
      </c>
      <c r="V1766" s="92">
        <f t="shared" si="438"/>
        <v>2205</v>
      </c>
      <c r="W1766" s="92">
        <v>45.239971338416581</v>
      </c>
      <c r="Y1766" s="92">
        <f t="shared" si="439"/>
        <v>1595</v>
      </c>
      <c r="Z1766" s="92">
        <v>46.551073871991321</v>
      </c>
      <c r="AB1766" s="92">
        <f t="shared" si="440"/>
        <v>195</v>
      </c>
      <c r="AC1766" s="92">
        <v>84.450753115692351</v>
      </c>
      <c r="AE1766" s="92">
        <f t="shared" si="441"/>
        <v>1434</v>
      </c>
      <c r="AF1766" s="92">
        <v>93.980302679832675</v>
      </c>
    </row>
    <row r="1767" spans="1:32">
      <c r="A1767" s="93">
        <v>1755</v>
      </c>
      <c r="B1767" s="130">
        <v>41402</v>
      </c>
      <c r="C1767" s="92">
        <v>15.722</v>
      </c>
      <c r="D1767" s="92">
        <v>18.6038</v>
      </c>
      <c r="E1767" s="92">
        <v>11.980499999999999</v>
      </c>
      <c r="F1767" s="139">
        <f t="shared" si="433"/>
        <v>1.5265233430861169E-3</v>
      </c>
      <c r="G1767" s="140">
        <f t="shared" si="433"/>
        <v>-8.4934260742430823E-4</v>
      </c>
      <c r="H1767" s="140">
        <f t="shared" si="433"/>
        <v>2.837944993949737E-4</v>
      </c>
      <c r="I1767" s="141">
        <f t="shared" si="448"/>
        <v>21.432567446889706</v>
      </c>
      <c r="J1767" s="142">
        <f t="shared" si="442"/>
        <v>25.059397892865974</v>
      </c>
      <c r="K1767" s="142">
        <f t="shared" si="445"/>
        <v>19.464522357163727</v>
      </c>
      <c r="L1767" s="143">
        <f t="shared" si="443"/>
        <v>15002.797212822794</v>
      </c>
      <c r="M1767" s="137">
        <f t="shared" si="434"/>
        <v>-15035.638735719584</v>
      </c>
      <c r="N1767" s="137">
        <f t="shared" si="435"/>
        <v>29196.783535745592</v>
      </c>
      <c r="O1767" s="143">
        <f t="shared" si="447"/>
        <v>-22.867212822795409</v>
      </c>
      <c r="P1767" s="137">
        <f t="shared" si="444"/>
        <v>-12.781264280416508</v>
      </c>
      <c r="Q1767" s="137">
        <f t="shared" si="436"/>
        <v>-8.2835357455915073</v>
      </c>
      <c r="R1767" s="144">
        <f t="shared" si="437"/>
        <v>-43.932012848803424</v>
      </c>
      <c r="T1767" s="92">
        <f t="shared" si="446"/>
        <v>3.861003861003861E-4</v>
      </c>
      <c r="U1767" s="92">
        <f>SUM($T$13:T1767)</f>
        <v>0.67760617760618658</v>
      </c>
      <c r="V1767" s="92">
        <f t="shared" si="438"/>
        <v>2304</v>
      </c>
      <c r="W1767" s="92">
        <v>45.338045809148753</v>
      </c>
      <c r="Y1767" s="92">
        <f t="shared" si="439"/>
        <v>284</v>
      </c>
      <c r="Z1767" s="92">
        <v>46.721475996406298</v>
      </c>
      <c r="AB1767" s="92">
        <f t="shared" si="440"/>
        <v>1802</v>
      </c>
      <c r="AC1767" s="92">
        <v>84.567811714827258</v>
      </c>
      <c r="AE1767" s="92">
        <f t="shared" si="441"/>
        <v>155</v>
      </c>
      <c r="AF1767" s="92">
        <v>94.064442182962011</v>
      </c>
    </row>
    <row r="1768" spans="1:32">
      <c r="A1768" s="93">
        <v>1756</v>
      </c>
      <c r="B1768" s="130">
        <v>41401</v>
      </c>
      <c r="C1768" s="92">
        <v>15.8331</v>
      </c>
      <c r="D1768" s="92">
        <v>18.815799999999999</v>
      </c>
      <c r="E1768" s="92">
        <v>12.0181</v>
      </c>
      <c r="F1768" s="139">
        <f t="shared" si="433"/>
        <v>-7.0169455128812341E-3</v>
      </c>
      <c r="G1768" s="140">
        <f t="shared" si="433"/>
        <v>-1.126712656384532E-2</v>
      </c>
      <c r="H1768" s="140">
        <f t="shared" si="433"/>
        <v>-3.1286143400371946E-3</v>
      </c>
      <c r="I1768" s="141">
        <f t="shared" si="448"/>
        <v>21.249738067718891</v>
      </c>
      <c r="J1768" s="142">
        <f t="shared" si="442"/>
        <v>24.798112578790164</v>
      </c>
      <c r="K1768" s="142">
        <f t="shared" si="445"/>
        <v>19.398120293557216</v>
      </c>
      <c r="L1768" s="143">
        <f t="shared" si="443"/>
        <v>14874.816647403224</v>
      </c>
      <c r="M1768" s="137">
        <f t="shared" si="434"/>
        <v>-14878.867547274098</v>
      </c>
      <c r="N1768" s="137">
        <f t="shared" si="435"/>
        <v>29097.180440335826</v>
      </c>
      <c r="O1768" s="143">
        <f t="shared" si="447"/>
        <v>105.11335259677435</v>
      </c>
      <c r="P1768" s="137">
        <f t="shared" si="444"/>
        <v>-169.55245272590219</v>
      </c>
      <c r="Q1768" s="137">
        <f t="shared" si="436"/>
        <v>91.319559664174449</v>
      </c>
      <c r="R1768" s="144">
        <f t="shared" si="437"/>
        <v>26.880459535046612</v>
      </c>
      <c r="T1768" s="92">
        <f t="shared" si="446"/>
        <v>3.861003861003861E-4</v>
      </c>
      <c r="U1768" s="92">
        <f>SUM($T$13:T1768)</f>
        <v>0.67799227799228701</v>
      </c>
      <c r="V1768" s="92">
        <f t="shared" si="438"/>
        <v>906</v>
      </c>
      <c r="W1768" s="92">
        <v>45.393727272727119</v>
      </c>
      <c r="Y1768" s="92">
        <f t="shared" si="439"/>
        <v>2046</v>
      </c>
      <c r="Z1768" s="92">
        <v>46.963415069105395</v>
      </c>
      <c r="AB1768" s="92">
        <f t="shared" si="440"/>
        <v>1379</v>
      </c>
      <c r="AC1768" s="92">
        <v>84.661794336239836</v>
      </c>
      <c r="AE1768" s="92">
        <f t="shared" si="441"/>
        <v>82</v>
      </c>
      <c r="AF1768" s="92">
        <v>94.36105915121334</v>
      </c>
    </row>
    <row r="1769" spans="1:32">
      <c r="A1769" s="93">
        <v>1757</v>
      </c>
      <c r="B1769" s="130">
        <v>41400</v>
      </c>
      <c r="C1769" s="92">
        <v>15.8329</v>
      </c>
      <c r="D1769" s="92">
        <v>18.790500999999999</v>
      </c>
      <c r="E1769" s="92">
        <v>12.108700000000001</v>
      </c>
      <c r="F1769" s="139">
        <f t="shared" si="433"/>
        <v>1.263192466316454E-5</v>
      </c>
      <c r="G1769" s="140">
        <f t="shared" si="433"/>
        <v>1.3463717651807094E-3</v>
      </c>
      <c r="H1769" s="140">
        <f t="shared" si="433"/>
        <v>-7.4822235252339775E-3</v>
      </c>
      <c r="I1769" s="141">
        <f t="shared" si="448"/>
        <v>21.400170321924598</v>
      </c>
      <c r="J1769" s="142">
        <f t="shared" si="442"/>
        <v>25.114467946330969</v>
      </c>
      <c r="K1769" s="142">
        <f t="shared" si="445"/>
        <v>19.31340341242247</v>
      </c>
      <c r="L1769" s="143">
        <f t="shared" si="443"/>
        <v>14980.119225347218</v>
      </c>
      <c r="M1769" s="137">
        <f t="shared" si="434"/>
        <v>-15068.680767798582</v>
      </c>
      <c r="N1769" s="137">
        <f t="shared" si="435"/>
        <v>28970.105118633706</v>
      </c>
      <c r="O1769" s="143">
        <f t="shared" si="447"/>
        <v>-0.18922534721968987</v>
      </c>
      <c r="P1769" s="137">
        <f t="shared" si="444"/>
        <v>20.260767798581583</v>
      </c>
      <c r="Q1769" s="137">
        <f t="shared" si="436"/>
        <v>218.3948813662937</v>
      </c>
      <c r="R1769" s="144">
        <f t="shared" si="437"/>
        <v>238.4664238176556</v>
      </c>
      <c r="T1769" s="92">
        <f t="shared" si="446"/>
        <v>3.861003861003861E-4</v>
      </c>
      <c r="U1769" s="92">
        <f>SUM($T$13:T1769)</f>
        <v>0.67837837837838744</v>
      </c>
      <c r="V1769" s="92">
        <f t="shared" si="438"/>
        <v>587</v>
      </c>
      <c r="W1769" s="92">
        <v>45.661753805779881</v>
      </c>
      <c r="Y1769" s="92">
        <f t="shared" si="439"/>
        <v>1346</v>
      </c>
      <c r="Z1769" s="92">
        <v>47.223207757970158</v>
      </c>
      <c r="AB1769" s="92">
        <f t="shared" si="440"/>
        <v>652</v>
      </c>
      <c r="AC1769" s="92">
        <v>84.72426687036932</v>
      </c>
      <c r="AE1769" s="92">
        <f t="shared" si="441"/>
        <v>836</v>
      </c>
      <c r="AF1769" s="92">
        <v>94.451807567627839</v>
      </c>
    </row>
    <row r="1770" spans="1:32">
      <c r="A1770" s="93">
        <v>1758</v>
      </c>
      <c r="B1770" s="130">
        <v>41397</v>
      </c>
      <c r="C1770" s="92">
        <v>15.907</v>
      </c>
      <c r="D1770" s="92">
        <v>18.913098999999999</v>
      </c>
      <c r="E1770" s="92">
        <v>12.065</v>
      </c>
      <c r="F1770" s="139">
        <f t="shared" si="433"/>
        <v>-4.6583265229144244E-3</v>
      </c>
      <c r="G1770" s="140">
        <f t="shared" si="433"/>
        <v>-6.4821740741694001E-3</v>
      </c>
      <c r="H1770" s="140">
        <f t="shared" si="433"/>
        <v>3.6220472440946505E-3</v>
      </c>
      <c r="I1770" s="141">
        <f t="shared" si="448"/>
        <v>21.300212278242281</v>
      </c>
      <c r="J1770" s="142">
        <f t="shared" si="442"/>
        <v>24.918122536697979</v>
      </c>
      <c r="K1770" s="142">
        <f t="shared" si="445"/>
        <v>19.529481417322838</v>
      </c>
      <c r="L1770" s="143">
        <f t="shared" si="443"/>
        <v>14910.148594769596</v>
      </c>
      <c r="M1770" s="137">
        <f t="shared" si="434"/>
        <v>-14950.873522018788</v>
      </c>
      <c r="N1770" s="137">
        <f t="shared" si="435"/>
        <v>29294.222125984259</v>
      </c>
      <c r="O1770" s="143">
        <f t="shared" si="447"/>
        <v>69.781405230402015</v>
      </c>
      <c r="P1770" s="137">
        <f t="shared" si="444"/>
        <v>-97.546477981211865</v>
      </c>
      <c r="Q1770" s="137">
        <f t="shared" si="436"/>
        <v>-105.72212598425904</v>
      </c>
      <c r="R1770" s="144">
        <f t="shared" si="437"/>
        <v>-133.48719873506889</v>
      </c>
      <c r="T1770" s="92">
        <f t="shared" si="446"/>
        <v>3.861003861003861E-4</v>
      </c>
      <c r="U1770" s="92">
        <f>SUM($T$13:T1770)</f>
        <v>0.67876447876448787</v>
      </c>
      <c r="V1770" s="92">
        <f t="shared" si="438"/>
        <v>2155</v>
      </c>
      <c r="W1770" s="92">
        <v>45.686780319592799</v>
      </c>
      <c r="Y1770" s="92">
        <f t="shared" si="439"/>
        <v>459</v>
      </c>
      <c r="Z1770" s="92">
        <v>47.405298739689897</v>
      </c>
      <c r="AB1770" s="92">
        <f t="shared" si="440"/>
        <v>1097</v>
      </c>
      <c r="AC1770" s="92">
        <v>84.786521645772154</v>
      </c>
      <c r="AE1770" s="92">
        <f t="shared" si="441"/>
        <v>32</v>
      </c>
      <c r="AF1770" s="92">
        <v>94.595335486876138</v>
      </c>
    </row>
    <row r="1771" spans="1:32">
      <c r="A1771" s="93">
        <v>1759</v>
      </c>
      <c r="B1771" s="130">
        <v>41396</v>
      </c>
      <c r="C1771" s="92">
        <v>16.078399999999998</v>
      </c>
      <c r="D1771" s="92">
        <v>18.9925</v>
      </c>
      <c r="E1771" s="92">
        <v>12.178699999999999</v>
      </c>
      <c r="F1771" s="139">
        <f t="shared" si="433"/>
        <v>-1.0660264702955446E-2</v>
      </c>
      <c r="G1771" s="140">
        <f t="shared" si="433"/>
        <v>-4.1806502566803516E-3</v>
      </c>
      <c r="H1771" s="140">
        <f t="shared" si="433"/>
        <v>-9.3359718196522889E-3</v>
      </c>
      <c r="I1771" s="141">
        <f t="shared" si="448"/>
        <v>21.171771401383221</v>
      </c>
      <c r="J1771" s="142">
        <f t="shared" si="442"/>
        <v>24.975846365107277</v>
      </c>
      <c r="K1771" s="142">
        <f t="shared" si="445"/>
        <v>19.277331324361384</v>
      </c>
      <c r="L1771" s="143">
        <f t="shared" si="443"/>
        <v>14820.239980968256</v>
      </c>
      <c r="M1771" s="137">
        <f t="shared" si="434"/>
        <v>-14985.507819064365</v>
      </c>
      <c r="N1771" s="137">
        <f t="shared" si="435"/>
        <v>28915.996986542075</v>
      </c>
      <c r="O1771" s="143">
        <f t="shared" si="447"/>
        <v>159.69001903174285</v>
      </c>
      <c r="P1771" s="137">
        <f t="shared" si="444"/>
        <v>-62.912180935634751</v>
      </c>
      <c r="Q1771" s="137">
        <f t="shared" si="436"/>
        <v>272.50301345792468</v>
      </c>
      <c r="R1771" s="144">
        <f t="shared" si="437"/>
        <v>369.28085155403278</v>
      </c>
      <c r="T1771" s="92">
        <f t="shared" si="446"/>
        <v>3.861003861003861E-4</v>
      </c>
      <c r="U1771" s="92">
        <f>SUM($T$13:T1771)</f>
        <v>0.6791505791505883</v>
      </c>
      <c r="V1771" s="92">
        <f t="shared" si="438"/>
        <v>1792</v>
      </c>
      <c r="W1771" s="92">
        <v>46.288065492532041</v>
      </c>
      <c r="Y1771" s="92">
        <f t="shared" si="439"/>
        <v>673</v>
      </c>
      <c r="Z1771" s="92">
        <v>47.447250235742104</v>
      </c>
      <c r="AB1771" s="92">
        <f t="shared" si="440"/>
        <v>2580</v>
      </c>
      <c r="AC1771" s="92">
        <v>85.089578250259365</v>
      </c>
      <c r="AE1771" s="92">
        <f t="shared" si="441"/>
        <v>1583</v>
      </c>
      <c r="AF1771" s="92">
        <v>94.619101253156259</v>
      </c>
    </row>
    <row r="1772" spans="1:32">
      <c r="A1772" s="93">
        <v>1760</v>
      </c>
      <c r="B1772" s="130">
        <v>41395</v>
      </c>
      <c r="C1772" s="92">
        <v>15.9733</v>
      </c>
      <c r="D1772" s="92">
        <v>18.849001000000001</v>
      </c>
      <c r="E1772" s="92">
        <v>12.1911</v>
      </c>
      <c r="F1772" s="139">
        <f t="shared" si="433"/>
        <v>6.5797299243111063E-3</v>
      </c>
      <c r="G1772" s="140">
        <f t="shared" si="433"/>
        <v>7.6130825182723072E-3</v>
      </c>
      <c r="H1772" s="140">
        <f t="shared" si="433"/>
        <v>-1.0171354512719111E-3</v>
      </c>
      <c r="I1772" s="141">
        <f t="shared" si="448"/>
        <v>21.540705562407265</v>
      </c>
      <c r="J1772" s="142">
        <f t="shared" si="442"/>
        <v>25.271641438716031</v>
      </c>
      <c r="K1772" s="142">
        <f t="shared" si="445"/>
        <v>19.439207561253699</v>
      </c>
      <c r="L1772" s="143">
        <f t="shared" si="443"/>
        <v>15078.493893685085</v>
      </c>
      <c r="M1772" s="137">
        <f t="shared" si="434"/>
        <v>-15162.984863229618</v>
      </c>
      <c r="N1772" s="137">
        <f t="shared" si="435"/>
        <v>29158.811341880548</v>
      </c>
      <c r="O1772" s="143">
        <f t="shared" si="447"/>
        <v>-98.563893685086441</v>
      </c>
      <c r="P1772" s="137">
        <f t="shared" si="444"/>
        <v>114.56486322961791</v>
      </c>
      <c r="Q1772" s="137">
        <f t="shared" si="436"/>
        <v>29.688658119452157</v>
      </c>
      <c r="R1772" s="144">
        <f t="shared" si="437"/>
        <v>45.689627663983629</v>
      </c>
      <c r="T1772" s="92">
        <f t="shared" si="446"/>
        <v>3.861003861003861E-4</v>
      </c>
      <c r="U1772" s="92">
        <f>SUM($T$13:T1772)</f>
        <v>0.67953667953668873</v>
      </c>
      <c r="V1772" s="92">
        <f t="shared" si="438"/>
        <v>1311</v>
      </c>
      <c r="W1772" s="92">
        <v>46.346061936474143</v>
      </c>
      <c r="Y1772" s="92">
        <f t="shared" si="439"/>
        <v>1116</v>
      </c>
      <c r="Z1772" s="92">
        <v>47.512100249054129</v>
      </c>
      <c r="AB1772" s="92">
        <f t="shared" si="440"/>
        <v>587</v>
      </c>
      <c r="AC1772" s="92">
        <v>85.110287227715162</v>
      </c>
      <c r="AE1772" s="92">
        <f t="shared" si="441"/>
        <v>1855</v>
      </c>
      <c r="AF1772" s="92">
        <v>94.672990351360568</v>
      </c>
    </row>
    <row r="1773" spans="1:32">
      <c r="A1773" s="93">
        <v>1761</v>
      </c>
      <c r="B1773" s="130">
        <v>41394</v>
      </c>
      <c r="C1773" s="92">
        <v>15.9808</v>
      </c>
      <c r="D1773" s="92">
        <v>18.907</v>
      </c>
      <c r="E1773" s="92">
        <v>12.134600000000001</v>
      </c>
      <c r="F1773" s="139">
        <f t="shared" si="433"/>
        <v>-4.6931317581100362E-4</v>
      </c>
      <c r="G1773" s="140">
        <f t="shared" si="433"/>
        <v>-3.067594012799435E-3</v>
      </c>
      <c r="H1773" s="140">
        <f t="shared" si="433"/>
        <v>4.6561073294546507E-3</v>
      </c>
      <c r="I1773" s="141">
        <f t="shared" si="448"/>
        <v>21.389856744968959</v>
      </c>
      <c r="J1773" s="142">
        <f t="shared" si="442"/>
        <v>25.003762594843181</v>
      </c>
      <c r="K1773" s="142">
        <f t="shared" si="445"/>
        <v>19.549603192523858</v>
      </c>
      <c r="L1773" s="143">
        <f t="shared" si="443"/>
        <v>14972.899721478272</v>
      </c>
      <c r="M1773" s="137">
        <f t="shared" si="434"/>
        <v>-15002.257556905908</v>
      </c>
      <c r="N1773" s="137">
        <f t="shared" si="435"/>
        <v>29324.404788785785</v>
      </c>
      <c r="O1773" s="143">
        <f t="shared" si="447"/>
        <v>7.030278521726359</v>
      </c>
      <c r="P1773" s="137">
        <f t="shared" si="444"/>
        <v>-46.162443094091941</v>
      </c>
      <c r="Q1773" s="137">
        <f t="shared" si="436"/>
        <v>-135.90478878578506</v>
      </c>
      <c r="R1773" s="144">
        <f t="shared" si="437"/>
        <v>-175.03695335815064</v>
      </c>
      <c r="T1773" s="92">
        <f t="shared" si="446"/>
        <v>3.861003861003861E-4</v>
      </c>
      <c r="U1773" s="92">
        <f>SUM($T$13:T1773)</f>
        <v>0.67992277992278916</v>
      </c>
      <c r="V1773" s="92">
        <f t="shared" si="438"/>
        <v>1955</v>
      </c>
      <c r="W1773" s="92">
        <v>46.563140736881905</v>
      </c>
      <c r="Y1773" s="92">
        <f t="shared" si="439"/>
        <v>1576</v>
      </c>
      <c r="Z1773" s="92">
        <v>47.613619679850672</v>
      </c>
      <c r="AB1773" s="92">
        <f t="shared" si="440"/>
        <v>300</v>
      </c>
      <c r="AC1773" s="92">
        <v>85.266150448820554</v>
      </c>
      <c r="AE1773" s="92">
        <f t="shared" si="441"/>
        <v>1880</v>
      </c>
      <c r="AF1773" s="92">
        <v>94.679790135407529</v>
      </c>
    </row>
    <row r="1774" spans="1:32">
      <c r="A1774" s="93">
        <v>1762</v>
      </c>
      <c r="B1774" s="130">
        <v>41393</v>
      </c>
      <c r="C1774" s="92">
        <v>15.8415</v>
      </c>
      <c r="D1774" s="92">
        <v>18.816299000000001</v>
      </c>
      <c r="E1774" s="92">
        <v>12.193</v>
      </c>
      <c r="F1774" s="139">
        <f t="shared" si="433"/>
        <v>8.7933592147209083E-3</v>
      </c>
      <c r="G1774" s="140">
        <f t="shared" si="433"/>
        <v>4.8203421937544899E-3</v>
      </c>
      <c r="H1774" s="140">
        <f t="shared" si="433"/>
        <v>-4.7896333962108573E-3</v>
      </c>
      <c r="I1774" s="141">
        <f t="shared" si="448"/>
        <v>21.588077007859106</v>
      </c>
      <c r="J1774" s="142">
        <f t="shared" si="442"/>
        <v>25.2015975564589</v>
      </c>
      <c r="K1774" s="142">
        <f t="shared" si="445"/>
        <v>19.365798523743134</v>
      </c>
      <c r="L1774" s="143">
        <f t="shared" si="443"/>
        <v>15111.653905501375</v>
      </c>
      <c r="M1774" s="137">
        <f t="shared" si="434"/>
        <v>-15120.95853387534</v>
      </c>
      <c r="N1774" s="137">
        <f t="shared" si="435"/>
        <v>29048.697785614702</v>
      </c>
      <c r="O1774" s="143">
        <f t="shared" si="447"/>
        <v>-131.72390550137607</v>
      </c>
      <c r="P1774" s="137">
        <f t="shared" si="444"/>
        <v>72.538533875340363</v>
      </c>
      <c r="Q1774" s="137">
        <f t="shared" si="436"/>
        <v>139.8022143852977</v>
      </c>
      <c r="R1774" s="144">
        <f t="shared" si="437"/>
        <v>80.616842759261999</v>
      </c>
      <c r="T1774" s="92">
        <f t="shared" si="446"/>
        <v>3.861003861003861E-4</v>
      </c>
      <c r="U1774" s="92">
        <f>SUM($T$13:T1774)</f>
        <v>0.68030888030888959</v>
      </c>
      <c r="V1774" s="92">
        <f t="shared" si="438"/>
        <v>993</v>
      </c>
      <c r="W1774" s="92">
        <v>46.64124532914866</v>
      </c>
      <c r="Y1774" s="92">
        <f t="shared" si="439"/>
        <v>217</v>
      </c>
      <c r="Z1774" s="92">
        <v>47.638722198975302</v>
      </c>
      <c r="AB1774" s="92">
        <f t="shared" si="440"/>
        <v>1574</v>
      </c>
      <c r="AC1774" s="92">
        <v>85.329772004646657</v>
      </c>
      <c r="AE1774" s="92">
        <f t="shared" si="441"/>
        <v>1119</v>
      </c>
      <c r="AF1774" s="92">
        <v>94.685521970610353</v>
      </c>
    </row>
    <row r="1775" spans="1:32">
      <c r="A1775" s="93">
        <v>1763</v>
      </c>
      <c r="B1775" s="130">
        <v>41390</v>
      </c>
      <c r="C1775" s="92">
        <v>15.847</v>
      </c>
      <c r="D1775" s="92">
        <v>18.800301000000001</v>
      </c>
      <c r="E1775" s="92">
        <v>12.155200000000001</v>
      </c>
      <c r="F1775" s="139">
        <f t="shared" si="433"/>
        <v>-3.4706884583834974E-4</v>
      </c>
      <c r="G1775" s="140">
        <f t="shared" si="433"/>
        <v>8.5094382265471502E-4</v>
      </c>
      <c r="H1775" s="140">
        <f t="shared" si="433"/>
        <v>3.1097801763853017E-3</v>
      </c>
      <c r="I1775" s="141">
        <f t="shared" si="448"/>
        <v>21.392472761405944</v>
      </c>
      <c r="J1775" s="142">
        <f t="shared" si="442"/>
        <v>25.102042266732855</v>
      </c>
      <c r="K1775" s="142">
        <f t="shared" si="445"/>
        <v>19.519513212452281</v>
      </c>
      <c r="L1775" s="143">
        <f t="shared" si="443"/>
        <v>14974.730932984161</v>
      </c>
      <c r="M1775" s="137">
        <f t="shared" si="434"/>
        <v>-15061.225360039713</v>
      </c>
      <c r="N1775" s="137">
        <f t="shared" si="435"/>
        <v>29279.269818678422</v>
      </c>
      <c r="O1775" s="143">
        <f t="shared" si="447"/>
        <v>5.1990670158374996</v>
      </c>
      <c r="P1775" s="137">
        <f t="shared" si="444"/>
        <v>12.805360039712468</v>
      </c>
      <c r="Q1775" s="137">
        <f t="shared" si="436"/>
        <v>-90.769818678421871</v>
      </c>
      <c r="R1775" s="144">
        <f t="shared" si="437"/>
        <v>-72.765391622871903</v>
      </c>
      <c r="T1775" s="92">
        <f t="shared" si="446"/>
        <v>3.861003861003861E-4</v>
      </c>
      <c r="U1775" s="92">
        <f>SUM($T$13:T1775)</f>
        <v>0.68069498069499002</v>
      </c>
      <c r="V1775" s="92">
        <f t="shared" si="438"/>
        <v>2378</v>
      </c>
      <c r="W1775" s="92">
        <v>46.731187305476851</v>
      </c>
      <c r="Y1775" s="92">
        <f t="shared" si="439"/>
        <v>844</v>
      </c>
      <c r="Z1775" s="92">
        <v>47.745659354513919</v>
      </c>
      <c r="AB1775" s="92">
        <f t="shared" si="440"/>
        <v>2550</v>
      </c>
      <c r="AC1775" s="92">
        <v>85.356278669725725</v>
      </c>
      <c r="AE1775" s="92">
        <f t="shared" si="441"/>
        <v>215</v>
      </c>
      <c r="AF1775" s="92">
        <v>95.378487233847409</v>
      </c>
    </row>
    <row r="1776" spans="1:32">
      <c r="A1776" s="93">
        <v>1764</v>
      </c>
      <c r="B1776" s="130">
        <v>41389</v>
      </c>
      <c r="C1776" s="92">
        <v>15.843400000000001</v>
      </c>
      <c r="D1776" s="92">
        <v>18.585899000000001</v>
      </c>
      <c r="E1776" s="92">
        <v>12.1732</v>
      </c>
      <c r="F1776" s="139">
        <f t="shared" si="433"/>
        <v>2.2722395445406995E-4</v>
      </c>
      <c r="G1776" s="140">
        <f t="shared" si="433"/>
        <v>1.1535734698655098E-2</v>
      </c>
      <c r="H1776" s="140">
        <f t="shared" si="433"/>
        <v>-1.47865803568481E-3</v>
      </c>
      <c r="I1776" s="141">
        <f t="shared" si="448"/>
        <v>21.404762569902921</v>
      </c>
      <c r="J1776" s="142">
        <f t="shared" si="442"/>
        <v>25.37002430125656</v>
      </c>
      <c r="K1776" s="142">
        <f t="shared" si="445"/>
        <v>19.430226793283609</v>
      </c>
      <c r="L1776" s="143">
        <f t="shared" si="443"/>
        <v>14983.333798932044</v>
      </c>
      <c r="M1776" s="137">
        <f t="shared" si="434"/>
        <v>-15222.014580753936</v>
      </c>
      <c r="N1776" s="137">
        <f t="shared" si="435"/>
        <v>29145.340189925413</v>
      </c>
      <c r="O1776" s="143">
        <f t="shared" si="447"/>
        <v>-3.4037989320459019</v>
      </c>
      <c r="P1776" s="137">
        <f t="shared" si="444"/>
        <v>173.59458075393559</v>
      </c>
      <c r="Q1776" s="137">
        <f t="shared" si="436"/>
        <v>43.159810074586858</v>
      </c>
      <c r="R1776" s="144">
        <f t="shared" si="437"/>
        <v>213.35059189647654</v>
      </c>
      <c r="T1776" s="92">
        <f t="shared" si="446"/>
        <v>3.861003861003861E-4</v>
      </c>
      <c r="U1776" s="92">
        <f>SUM($T$13:T1776)</f>
        <v>0.68108108108109044</v>
      </c>
      <c r="V1776" s="92">
        <f t="shared" si="438"/>
        <v>330</v>
      </c>
      <c r="W1776" s="92">
        <v>46.779366745817242</v>
      </c>
      <c r="Y1776" s="92">
        <f t="shared" si="439"/>
        <v>2284</v>
      </c>
      <c r="Z1776" s="92">
        <v>47.910682067848029</v>
      </c>
      <c r="AB1776" s="92">
        <f t="shared" si="440"/>
        <v>154</v>
      </c>
      <c r="AC1776" s="92">
        <v>85.423424123862787</v>
      </c>
      <c r="AE1776" s="92">
        <f t="shared" si="441"/>
        <v>1903</v>
      </c>
      <c r="AF1776" s="92">
        <v>95.641490448444529</v>
      </c>
    </row>
    <row r="1777" spans="1:32">
      <c r="A1777" s="93">
        <v>1765</v>
      </c>
      <c r="B1777" s="130">
        <v>41388</v>
      </c>
      <c r="C1777" s="92">
        <v>15.920199999999999</v>
      </c>
      <c r="D1777" s="92">
        <v>18.647698999999999</v>
      </c>
      <c r="E1777" s="92">
        <v>12.1739</v>
      </c>
      <c r="F1777" s="139">
        <f t="shared" si="433"/>
        <v>-4.8240599992461775E-3</v>
      </c>
      <c r="G1777" s="140">
        <f t="shared" si="433"/>
        <v>-3.3140818070903633E-3</v>
      </c>
      <c r="H1777" s="140">
        <f t="shared" si="433"/>
        <v>-5.7500061607207442E-5</v>
      </c>
      <c r="I1777" s="141">
        <f t="shared" si="448"/>
        <v>21.29666559842213</v>
      </c>
      <c r="J1777" s="142">
        <f t="shared" si="442"/>
        <v>24.99758050842091</v>
      </c>
      <c r="K1777" s="142">
        <f t="shared" si="445"/>
        <v>19.457881106301183</v>
      </c>
      <c r="L1777" s="143">
        <f t="shared" si="443"/>
        <v>14907.665918895491</v>
      </c>
      <c r="M1777" s="137">
        <f t="shared" si="434"/>
        <v>-14998.548305052545</v>
      </c>
      <c r="N1777" s="137">
        <f t="shared" si="435"/>
        <v>29186.821659451776</v>
      </c>
      <c r="O1777" s="143">
        <f t="shared" si="447"/>
        <v>72.264081104507568</v>
      </c>
      <c r="P1777" s="137">
        <f t="shared" si="444"/>
        <v>-49.871694947454671</v>
      </c>
      <c r="Q1777" s="137">
        <f t="shared" si="436"/>
        <v>1.6783405482237868</v>
      </c>
      <c r="R1777" s="144">
        <f t="shared" si="437"/>
        <v>24.070726705276684</v>
      </c>
      <c r="T1777" s="92">
        <f t="shared" si="446"/>
        <v>3.861003861003861E-4</v>
      </c>
      <c r="U1777" s="92">
        <f>SUM($T$13:T1777)</f>
        <v>0.68146718146719087</v>
      </c>
      <c r="V1777" s="92">
        <f t="shared" si="438"/>
        <v>200</v>
      </c>
      <c r="W1777" s="92">
        <v>46.954816342904451</v>
      </c>
      <c r="Y1777" s="92">
        <f t="shared" si="439"/>
        <v>434</v>
      </c>
      <c r="Z1777" s="92">
        <v>47.978898852317798</v>
      </c>
      <c r="AB1777" s="92">
        <f t="shared" si="440"/>
        <v>689</v>
      </c>
      <c r="AC1777" s="92">
        <v>85.887275331300771</v>
      </c>
      <c r="AE1777" s="92">
        <f t="shared" si="441"/>
        <v>2408</v>
      </c>
      <c r="AF1777" s="92">
        <v>95.824800949176279</v>
      </c>
    </row>
    <row r="1778" spans="1:32">
      <c r="A1778" s="93">
        <v>1766</v>
      </c>
      <c r="B1778" s="130">
        <v>41387</v>
      </c>
      <c r="C1778" s="92">
        <v>16.021999000000001</v>
      </c>
      <c r="D1778" s="92">
        <v>18.7591</v>
      </c>
      <c r="E1778" s="92">
        <v>12.2415</v>
      </c>
      <c r="F1778" s="139">
        <f t="shared" si="433"/>
        <v>-6.3537015574649525E-3</v>
      </c>
      <c r="G1778" s="140">
        <f t="shared" si="433"/>
        <v>-5.9385045124766833E-3</v>
      </c>
      <c r="H1778" s="140">
        <f t="shared" si="433"/>
        <v>-5.5221990769105389E-3</v>
      </c>
      <c r="I1778" s="141">
        <f t="shared" si="448"/>
        <v>21.263931422040404</v>
      </c>
      <c r="J1778" s="142">
        <f t="shared" si="442"/>
        <v>24.931758149873925</v>
      </c>
      <c r="K1778" s="142">
        <f t="shared" si="445"/>
        <v>19.351543528162399</v>
      </c>
      <c r="L1778" s="143">
        <f t="shared" si="443"/>
        <v>14884.751995428283</v>
      </c>
      <c r="M1778" s="137">
        <f t="shared" si="434"/>
        <v>-14959.054889924355</v>
      </c>
      <c r="N1778" s="137">
        <f t="shared" si="435"/>
        <v>29027.315292243598</v>
      </c>
      <c r="O1778" s="143">
        <f t="shared" si="447"/>
        <v>95.178004571715064</v>
      </c>
      <c r="P1778" s="137">
        <f t="shared" si="444"/>
        <v>-89.365110075645134</v>
      </c>
      <c r="Q1778" s="137">
        <f t="shared" si="436"/>
        <v>161.18470775640162</v>
      </c>
      <c r="R1778" s="144">
        <f t="shared" si="437"/>
        <v>166.99760225247155</v>
      </c>
      <c r="T1778" s="92">
        <f t="shared" si="446"/>
        <v>3.861003861003861E-4</v>
      </c>
      <c r="U1778" s="92">
        <f>SUM($T$13:T1778)</f>
        <v>0.6818532818532913</v>
      </c>
      <c r="V1778" s="92">
        <f t="shared" si="438"/>
        <v>667</v>
      </c>
      <c r="W1778" s="92">
        <v>47.078596807752547</v>
      </c>
      <c r="Y1778" s="92">
        <f t="shared" si="439"/>
        <v>246</v>
      </c>
      <c r="Z1778" s="92">
        <v>48.025277671296863</v>
      </c>
      <c r="AB1778" s="92">
        <f t="shared" si="440"/>
        <v>2080</v>
      </c>
      <c r="AC1778" s="92">
        <v>86.094997443666216</v>
      </c>
      <c r="AE1778" s="92">
        <f t="shared" si="441"/>
        <v>2572</v>
      </c>
      <c r="AF1778" s="92">
        <v>95.860293997569897</v>
      </c>
    </row>
    <row r="1779" spans="1:32">
      <c r="A1779" s="93">
        <v>1767</v>
      </c>
      <c r="B1779" s="130">
        <v>41386</v>
      </c>
      <c r="C1779" s="92">
        <v>16.003</v>
      </c>
      <c r="D1779" s="92">
        <v>18.650299</v>
      </c>
      <c r="E1779" s="92">
        <v>12.260300000000001</v>
      </c>
      <c r="F1779" s="139">
        <f t="shared" si="433"/>
        <v>1.1872148972067453E-3</v>
      </c>
      <c r="G1779" s="140">
        <f t="shared" si="433"/>
        <v>5.8337402526360549E-3</v>
      </c>
      <c r="H1779" s="140">
        <f t="shared" si="433"/>
        <v>-1.5334045659568529E-3</v>
      </c>
      <c r="I1779" s="141">
        <f t="shared" si="448"/>
        <v>21.425306280078733</v>
      </c>
      <c r="J1779" s="142">
        <f t="shared" si="442"/>
        <v>25.22701428915429</v>
      </c>
      <c r="K1779" s="142">
        <f t="shared" si="445"/>
        <v>19.429161480551045</v>
      </c>
      <c r="L1779" s="143">
        <f t="shared" si="443"/>
        <v>14997.714396055113</v>
      </c>
      <c r="M1779" s="137">
        <f t="shared" si="434"/>
        <v>-15136.208573492575</v>
      </c>
      <c r="N1779" s="137">
        <f t="shared" si="435"/>
        <v>29143.742220826567</v>
      </c>
      <c r="O1779" s="143">
        <f t="shared" si="447"/>
        <v>-17.784396055114485</v>
      </c>
      <c r="P1779" s="137">
        <f t="shared" si="444"/>
        <v>87.788573492574869</v>
      </c>
      <c r="Q1779" s="137">
        <f t="shared" si="436"/>
        <v>44.757779173432937</v>
      </c>
      <c r="R1779" s="144">
        <f t="shared" si="437"/>
        <v>114.76195661089332</v>
      </c>
      <c r="T1779" s="92">
        <f t="shared" si="446"/>
        <v>3.861003861003861E-4</v>
      </c>
      <c r="U1779" s="92">
        <f>SUM($T$13:T1779)</f>
        <v>0.68223938223939173</v>
      </c>
      <c r="V1779" s="92">
        <f t="shared" si="438"/>
        <v>317</v>
      </c>
      <c r="W1779" s="92">
        <v>47.112803338604863</v>
      </c>
      <c r="Y1779" s="92">
        <f t="shared" si="439"/>
        <v>1299</v>
      </c>
      <c r="Z1779" s="92">
        <v>48.030770136567298</v>
      </c>
      <c r="AB1779" s="92">
        <f t="shared" si="440"/>
        <v>828</v>
      </c>
      <c r="AC1779" s="92">
        <v>86.40564062689009</v>
      </c>
      <c r="AE1779" s="92">
        <f t="shared" si="441"/>
        <v>1464</v>
      </c>
      <c r="AF1779" s="92">
        <v>96.011642431591099</v>
      </c>
    </row>
    <row r="1780" spans="1:32">
      <c r="A1780" s="93">
        <v>1768</v>
      </c>
      <c r="B1780" s="130">
        <v>41383</v>
      </c>
      <c r="C1780" s="92">
        <v>15.9823</v>
      </c>
      <c r="D1780" s="92">
        <v>18.702299</v>
      </c>
      <c r="E1780" s="92">
        <v>12.256500000000001</v>
      </c>
      <c r="F1780" s="139">
        <f t="shared" si="433"/>
        <v>1.295182795967964E-3</v>
      </c>
      <c r="G1780" s="140">
        <f t="shared" si="433"/>
        <v>-2.7804068366140688E-3</v>
      </c>
      <c r="H1780" s="140">
        <f t="shared" si="433"/>
        <v>3.1003957083997058E-4</v>
      </c>
      <c r="I1780" s="141">
        <f t="shared" si="448"/>
        <v>21.427616782315432</v>
      </c>
      <c r="J1780" s="142">
        <f t="shared" si="442"/>
        <v>25.010965450252932</v>
      </c>
      <c r="K1780" s="142">
        <f t="shared" si="445"/>
        <v>19.465033060008974</v>
      </c>
      <c r="L1780" s="143">
        <f t="shared" si="443"/>
        <v>14999.331747620803</v>
      </c>
      <c r="M1780" s="137">
        <f t="shared" si="434"/>
        <v>-15006.57927015176</v>
      </c>
      <c r="N1780" s="137">
        <f t="shared" si="435"/>
        <v>29197.549590013459</v>
      </c>
      <c r="O1780" s="143">
        <f t="shared" si="447"/>
        <v>-19.401747620804599</v>
      </c>
      <c r="P1780" s="137">
        <f t="shared" si="444"/>
        <v>-41.840729848239789</v>
      </c>
      <c r="Q1780" s="137">
        <f t="shared" si="436"/>
        <v>-9.0495900134592375</v>
      </c>
      <c r="R1780" s="144">
        <f t="shared" si="437"/>
        <v>-70.292067482503626</v>
      </c>
      <c r="T1780" s="92">
        <f t="shared" si="446"/>
        <v>3.861003861003861E-4</v>
      </c>
      <c r="U1780" s="92">
        <f>SUM($T$13:T1780)</f>
        <v>0.68262548262549216</v>
      </c>
      <c r="V1780" s="92">
        <f t="shared" si="438"/>
        <v>698</v>
      </c>
      <c r="W1780" s="92">
        <v>47.117795063188169</v>
      </c>
      <c r="Y1780" s="92">
        <f t="shared" si="439"/>
        <v>517</v>
      </c>
      <c r="Z1780" s="92">
        <v>48.059889644771829</v>
      </c>
      <c r="AB1780" s="92">
        <f t="shared" si="440"/>
        <v>1124</v>
      </c>
      <c r="AC1780" s="92">
        <v>86.549606260938162</v>
      </c>
      <c r="AE1780" s="92">
        <f t="shared" si="441"/>
        <v>1103</v>
      </c>
      <c r="AF1780" s="92">
        <v>96.022683134429826</v>
      </c>
    </row>
    <row r="1781" spans="1:32">
      <c r="A1781" s="93">
        <v>1769</v>
      </c>
      <c r="B1781" s="130">
        <v>41382</v>
      </c>
      <c r="C1781" s="92">
        <v>15.9129</v>
      </c>
      <c r="D1781" s="92">
        <v>18.606898999999999</v>
      </c>
      <c r="E1781" s="92">
        <v>12.243</v>
      </c>
      <c r="F1781" s="139">
        <f t="shared" si="433"/>
        <v>4.3612415084617329E-3</v>
      </c>
      <c r="G1781" s="140">
        <f t="shared" si="433"/>
        <v>5.1271305336801909E-3</v>
      </c>
      <c r="H1781" s="140">
        <f t="shared" si="433"/>
        <v>1.1026709139916324E-3</v>
      </c>
      <c r="I1781" s="141">
        <f t="shared" si="448"/>
        <v>21.493230132156928</v>
      </c>
      <c r="J1781" s="142">
        <f t="shared" si="442"/>
        <v>25.209292022776072</v>
      </c>
      <c r="K1781" s="142">
        <f t="shared" si="445"/>
        <v>19.480456873315362</v>
      </c>
      <c r="L1781" s="143">
        <f t="shared" si="443"/>
        <v>15045.261092509849</v>
      </c>
      <c r="M1781" s="137">
        <f t="shared" si="434"/>
        <v>-15125.575213665643</v>
      </c>
      <c r="N1781" s="137">
        <f t="shared" si="435"/>
        <v>29220.685309973043</v>
      </c>
      <c r="O1781" s="143">
        <f t="shared" si="447"/>
        <v>-65.33109250985035</v>
      </c>
      <c r="P1781" s="137">
        <f t="shared" si="444"/>
        <v>77.155213665642805</v>
      </c>
      <c r="Q1781" s="137">
        <f t="shared" si="436"/>
        <v>-32.185309973043331</v>
      </c>
      <c r="R1781" s="144">
        <f t="shared" si="437"/>
        <v>-20.361188817250877</v>
      </c>
      <c r="T1781" s="92">
        <f t="shared" si="446"/>
        <v>3.861003861003861E-4</v>
      </c>
      <c r="U1781" s="92">
        <f>SUM($T$13:T1781)</f>
        <v>0.68301158301159259</v>
      </c>
      <c r="V1781" s="92">
        <f t="shared" si="438"/>
        <v>1044</v>
      </c>
      <c r="W1781" s="92">
        <v>47.41520616354137</v>
      </c>
      <c r="Y1781" s="92">
        <f t="shared" si="439"/>
        <v>1825</v>
      </c>
      <c r="Z1781" s="92">
        <v>48.085974162764614</v>
      </c>
      <c r="AB1781" s="92">
        <f t="shared" si="440"/>
        <v>962</v>
      </c>
      <c r="AC1781" s="92">
        <v>86.836161031656957</v>
      </c>
      <c r="AE1781" s="92">
        <f t="shared" si="441"/>
        <v>1582</v>
      </c>
      <c r="AF1781" s="92">
        <v>96.173985279465342</v>
      </c>
    </row>
    <row r="1782" spans="1:32">
      <c r="A1782" s="93">
        <v>1770</v>
      </c>
      <c r="B1782" s="130">
        <v>41381</v>
      </c>
      <c r="C1782" s="92">
        <v>16.003</v>
      </c>
      <c r="D1782" s="92">
        <v>18.645599000000001</v>
      </c>
      <c r="E1782" s="92">
        <v>12.208500000000001</v>
      </c>
      <c r="F1782" s="139">
        <f t="shared" si="433"/>
        <v>-5.6301943385614894E-3</v>
      </c>
      <c r="G1782" s="140">
        <f t="shared" si="433"/>
        <v>-2.0755568110202294E-3</v>
      </c>
      <c r="H1782" s="140">
        <f t="shared" si="433"/>
        <v>2.8258999877135427E-3</v>
      </c>
      <c r="I1782" s="141">
        <f t="shared" si="448"/>
        <v>21.279414404174215</v>
      </c>
      <c r="J1782" s="142">
        <f t="shared" si="442"/>
        <v>25.028643582289845</v>
      </c>
      <c r="K1782" s="142">
        <f t="shared" si="445"/>
        <v>19.513989187860918</v>
      </c>
      <c r="L1782" s="143">
        <f t="shared" si="443"/>
        <v>14895.59008292195</v>
      </c>
      <c r="M1782" s="137">
        <f t="shared" si="434"/>
        <v>-15017.186149373907</v>
      </c>
      <c r="N1782" s="137">
        <f t="shared" si="435"/>
        <v>29270.983781791376</v>
      </c>
      <c r="O1782" s="143">
        <f t="shared" si="447"/>
        <v>84.339917078048529</v>
      </c>
      <c r="P1782" s="137">
        <f t="shared" si="444"/>
        <v>-31.233850626093044</v>
      </c>
      <c r="Q1782" s="137">
        <f t="shared" si="436"/>
        <v>-82.483781791375804</v>
      </c>
      <c r="R1782" s="144">
        <f t="shared" si="437"/>
        <v>-29.37771533942032</v>
      </c>
      <c r="T1782" s="92">
        <f t="shared" si="446"/>
        <v>3.861003861003861E-4</v>
      </c>
      <c r="U1782" s="92">
        <f>SUM($T$13:T1782)</f>
        <v>0.68339768339769302</v>
      </c>
      <c r="V1782" s="92">
        <f t="shared" si="438"/>
        <v>1662</v>
      </c>
      <c r="W1782" s="92">
        <v>47.465143511342831</v>
      </c>
      <c r="Y1782" s="92">
        <f t="shared" si="439"/>
        <v>2115</v>
      </c>
      <c r="Z1782" s="92">
        <v>48.118820539413719</v>
      </c>
      <c r="AB1782" s="92">
        <f t="shared" si="440"/>
        <v>1978</v>
      </c>
      <c r="AC1782" s="92">
        <v>86.949209248017723</v>
      </c>
      <c r="AE1782" s="92">
        <f t="shared" si="441"/>
        <v>2379</v>
      </c>
      <c r="AF1782" s="92">
        <v>96.234301503885945</v>
      </c>
    </row>
    <row r="1783" spans="1:32">
      <c r="A1783" s="93">
        <v>1771</v>
      </c>
      <c r="B1783" s="130">
        <v>41380</v>
      </c>
      <c r="C1783" s="92">
        <v>16.010999999999999</v>
      </c>
      <c r="D1783" s="92">
        <v>18.757200000000001</v>
      </c>
      <c r="E1783" s="92">
        <v>12.135199999999999</v>
      </c>
      <c r="F1783" s="139">
        <f t="shared" si="433"/>
        <v>-4.9965648616567826E-4</v>
      </c>
      <c r="G1783" s="140">
        <f t="shared" si="433"/>
        <v>-5.9497686221824386E-3</v>
      </c>
      <c r="H1783" s="140">
        <f t="shared" si="433"/>
        <v>6.0402795174370194E-3</v>
      </c>
      <c r="I1783" s="141">
        <f t="shared" si="448"/>
        <v>21.389207401161702</v>
      </c>
      <c r="J1783" s="142">
        <f t="shared" si="442"/>
        <v>24.931475638117629</v>
      </c>
      <c r="K1783" s="142">
        <f t="shared" si="445"/>
        <v>19.576537799129806</v>
      </c>
      <c r="L1783" s="143">
        <f t="shared" si="443"/>
        <v>14972.445180813191</v>
      </c>
      <c r="M1783" s="137">
        <f t="shared" si="434"/>
        <v>-14958.885382870578</v>
      </c>
      <c r="N1783" s="137">
        <f t="shared" si="435"/>
        <v>29364.806698694709</v>
      </c>
      <c r="O1783" s="143">
        <f t="shared" si="447"/>
        <v>7.4848191868077265</v>
      </c>
      <c r="P1783" s="137">
        <f t="shared" si="444"/>
        <v>-89.534617129422259</v>
      </c>
      <c r="Q1783" s="137">
        <f t="shared" si="436"/>
        <v>-176.30669869470876</v>
      </c>
      <c r="R1783" s="144">
        <f t="shared" si="437"/>
        <v>-258.35649663732329</v>
      </c>
      <c r="T1783" s="92">
        <f t="shared" si="446"/>
        <v>3.861003861003861E-4</v>
      </c>
      <c r="U1783" s="92">
        <f>SUM($T$13:T1783)</f>
        <v>0.68378378378379345</v>
      </c>
      <c r="V1783" s="92">
        <f t="shared" si="438"/>
        <v>190</v>
      </c>
      <c r="W1783" s="92">
        <v>47.508587670166889</v>
      </c>
      <c r="Y1783" s="92">
        <f t="shared" si="439"/>
        <v>1737</v>
      </c>
      <c r="Z1783" s="92">
        <v>48.159520313967732</v>
      </c>
      <c r="AB1783" s="92">
        <f t="shared" si="440"/>
        <v>2458</v>
      </c>
      <c r="AC1783" s="92">
        <v>87.089855405094568</v>
      </c>
      <c r="AE1783" s="92">
        <f t="shared" si="441"/>
        <v>285</v>
      </c>
      <c r="AF1783" s="92">
        <v>96.251145092408478</v>
      </c>
    </row>
    <row r="1784" spans="1:32">
      <c r="A1784" s="93">
        <v>1772</v>
      </c>
      <c r="B1784" s="130">
        <v>41379</v>
      </c>
      <c r="C1784" s="92">
        <v>15.8249</v>
      </c>
      <c r="D1784" s="92">
        <v>18.545099</v>
      </c>
      <c r="E1784" s="92">
        <v>12.2698</v>
      </c>
      <c r="F1784" s="139">
        <f t="shared" si="433"/>
        <v>1.1759947930160664E-2</v>
      </c>
      <c r="G1784" s="140">
        <f t="shared" si="433"/>
        <v>1.1437037893407886E-2</v>
      </c>
      <c r="H1784" s="140">
        <f t="shared" si="433"/>
        <v>-1.0970023961270781E-2</v>
      </c>
      <c r="I1784" s="141">
        <f t="shared" si="448"/>
        <v>21.651561709710645</v>
      </c>
      <c r="J1784" s="142">
        <f t="shared" si="442"/>
        <v>25.367548916293195</v>
      </c>
      <c r="K1784" s="142">
        <f t="shared" si="445"/>
        <v>19.245534303737632</v>
      </c>
      <c r="L1784" s="143">
        <f t="shared" si="443"/>
        <v>15156.093196797452</v>
      </c>
      <c r="M1784" s="137">
        <f t="shared" si="434"/>
        <v>-15220.529349775918</v>
      </c>
      <c r="N1784" s="137">
        <f t="shared" si="435"/>
        <v>28868.301455606448</v>
      </c>
      <c r="O1784" s="143">
        <f t="shared" si="447"/>
        <v>-176.16319679745357</v>
      </c>
      <c r="P1784" s="137">
        <f t="shared" si="444"/>
        <v>172.10934977591751</v>
      </c>
      <c r="Q1784" s="137">
        <f t="shared" si="436"/>
        <v>320.19854439355186</v>
      </c>
      <c r="R1784" s="144">
        <f t="shared" si="437"/>
        <v>316.1446973720158</v>
      </c>
      <c r="T1784" s="92">
        <f t="shared" si="446"/>
        <v>3.861003861003861E-4</v>
      </c>
      <c r="U1784" s="92">
        <f>SUM($T$13:T1784)</f>
        <v>0.68416988416989388</v>
      </c>
      <c r="V1784" s="92">
        <f t="shared" si="438"/>
        <v>2319</v>
      </c>
      <c r="W1784" s="92">
        <v>47.575281040264599</v>
      </c>
      <c r="Y1784" s="92">
        <f t="shared" si="439"/>
        <v>2517</v>
      </c>
      <c r="Z1784" s="92">
        <v>48.215857715476886</v>
      </c>
      <c r="AB1784" s="92">
        <f t="shared" si="440"/>
        <v>1565</v>
      </c>
      <c r="AC1784" s="92">
        <v>87.165627683007187</v>
      </c>
      <c r="AE1784" s="92">
        <f t="shared" si="441"/>
        <v>214</v>
      </c>
      <c r="AF1784" s="92">
        <v>96.559674404754332</v>
      </c>
    </row>
    <row r="1785" spans="1:32">
      <c r="A1785" s="93">
        <v>1773</v>
      </c>
      <c r="B1785" s="130">
        <v>41376</v>
      </c>
      <c r="C1785" s="92">
        <v>15.7818</v>
      </c>
      <c r="D1785" s="92">
        <v>18.518000000000001</v>
      </c>
      <c r="E1785" s="92">
        <v>12.0716</v>
      </c>
      <c r="F1785" s="139">
        <f t="shared" si="433"/>
        <v>2.7309939297164298E-3</v>
      </c>
      <c r="G1785" s="140">
        <f t="shared" si="433"/>
        <v>1.463386974835279E-3</v>
      </c>
      <c r="H1785" s="140">
        <f t="shared" si="433"/>
        <v>1.6418701746247377E-2</v>
      </c>
      <c r="I1785" s="141">
        <f t="shared" si="448"/>
        <v>21.458342996996539</v>
      </c>
      <c r="J1785" s="142">
        <f t="shared" si="442"/>
        <v>25.117402769699751</v>
      </c>
      <c r="K1785" s="142">
        <f t="shared" si="445"/>
        <v>19.778491517280226</v>
      </c>
      <c r="L1785" s="143">
        <f t="shared" si="443"/>
        <v>15020.840097897577</v>
      </c>
      <c r="M1785" s="137">
        <f t="shared" si="434"/>
        <v>-15070.44166181985</v>
      </c>
      <c r="N1785" s="137">
        <f t="shared" si="435"/>
        <v>29667.737275920339</v>
      </c>
      <c r="O1785" s="143">
        <f t="shared" si="447"/>
        <v>-40.910097897578453</v>
      </c>
      <c r="P1785" s="137">
        <f t="shared" si="444"/>
        <v>22.021661819850124</v>
      </c>
      <c r="Q1785" s="137">
        <f t="shared" si="436"/>
        <v>-479.23727592033902</v>
      </c>
      <c r="R1785" s="144">
        <f t="shared" si="437"/>
        <v>-498.12571199806735</v>
      </c>
      <c r="T1785" s="92">
        <f t="shared" si="446"/>
        <v>3.861003861003861E-4</v>
      </c>
      <c r="U1785" s="92">
        <f>SUM($T$13:T1785)</f>
        <v>0.68455598455599431</v>
      </c>
      <c r="V1785" s="92">
        <f t="shared" si="438"/>
        <v>874</v>
      </c>
      <c r="W1785" s="92">
        <v>47.786278895708165</v>
      </c>
      <c r="Y1785" s="92">
        <f t="shared" si="439"/>
        <v>2473</v>
      </c>
      <c r="Z1785" s="92">
        <v>48.446377105952706</v>
      </c>
      <c r="AB1785" s="92">
        <f t="shared" si="440"/>
        <v>2090</v>
      </c>
      <c r="AC1785" s="92">
        <v>87.21350718181202</v>
      </c>
      <c r="AE1785" s="92">
        <f t="shared" si="441"/>
        <v>1420</v>
      </c>
      <c r="AF1785" s="92">
        <v>96.856721795980775</v>
      </c>
    </row>
    <row r="1786" spans="1:32">
      <c r="A1786" s="93">
        <v>1774</v>
      </c>
      <c r="B1786" s="130">
        <v>41375</v>
      </c>
      <c r="C1786" s="92">
        <v>15.8055</v>
      </c>
      <c r="D1786" s="92">
        <v>18.547799999999999</v>
      </c>
      <c r="E1786" s="92">
        <v>12.0359</v>
      </c>
      <c r="F1786" s="139">
        <f t="shared" si="433"/>
        <v>-1.4994780297997723E-3</v>
      </c>
      <c r="G1786" s="140">
        <f t="shared" si="433"/>
        <v>-1.6066595499195646E-3</v>
      </c>
      <c r="H1786" s="140">
        <f t="shared" si="433"/>
        <v>2.966126338703301E-3</v>
      </c>
      <c r="I1786" s="141">
        <f t="shared" si="448"/>
        <v>21.367811320110086</v>
      </c>
      <c r="J1786" s="142">
        <f t="shared" si="442"/>
        <v>25.040403853826334</v>
      </c>
      <c r="K1786" s="142">
        <f t="shared" si="445"/>
        <v>19.516717852424826</v>
      </c>
      <c r="L1786" s="143">
        <f t="shared" si="443"/>
        <v>14957.46792407706</v>
      </c>
      <c r="M1786" s="137">
        <f t="shared" si="434"/>
        <v>-15024.242312295801</v>
      </c>
      <c r="N1786" s="137">
        <f t="shared" si="435"/>
        <v>29275.076778637238</v>
      </c>
      <c r="O1786" s="143">
        <f t="shared" si="447"/>
        <v>22.462075922938311</v>
      </c>
      <c r="P1786" s="137">
        <f t="shared" si="444"/>
        <v>-24.177687704199343</v>
      </c>
      <c r="Q1786" s="137">
        <f t="shared" si="436"/>
        <v>-86.576778637238021</v>
      </c>
      <c r="R1786" s="144">
        <f t="shared" si="437"/>
        <v>-88.292390418499053</v>
      </c>
      <c r="T1786" s="92">
        <f t="shared" si="446"/>
        <v>3.861003861003861E-4</v>
      </c>
      <c r="U1786" s="92">
        <f>SUM($T$13:T1786)</f>
        <v>0.68494208494209474</v>
      </c>
      <c r="V1786" s="92">
        <f t="shared" si="438"/>
        <v>261</v>
      </c>
      <c r="W1786" s="92">
        <v>47.803973917212716</v>
      </c>
      <c r="Y1786" s="92">
        <f t="shared" si="439"/>
        <v>1872</v>
      </c>
      <c r="Z1786" s="92">
        <v>48.515984429795935</v>
      </c>
      <c r="AB1786" s="92">
        <f t="shared" si="440"/>
        <v>1322</v>
      </c>
      <c r="AC1786" s="92">
        <v>87.334561628977099</v>
      </c>
      <c r="AE1786" s="92">
        <f t="shared" si="441"/>
        <v>93</v>
      </c>
      <c r="AF1786" s="92">
        <v>97.544611616011025</v>
      </c>
    </row>
    <row r="1787" spans="1:32">
      <c r="A1787" s="93">
        <v>1775</v>
      </c>
      <c r="B1787" s="130">
        <v>41374</v>
      </c>
      <c r="C1787" s="92">
        <v>15.8896</v>
      </c>
      <c r="D1787" s="92">
        <v>18.606898999999999</v>
      </c>
      <c r="E1787" s="92">
        <v>12.0944</v>
      </c>
      <c r="F1787" s="139">
        <f t="shared" si="433"/>
        <v>-5.2927701137850391E-3</v>
      </c>
      <c r="G1787" s="140">
        <f t="shared" si="433"/>
        <v>-3.1761874990561267E-3</v>
      </c>
      <c r="H1787" s="140">
        <f t="shared" si="433"/>
        <v>-4.8369493319222467E-3</v>
      </c>
      <c r="I1787" s="141">
        <f t="shared" si="448"/>
        <v>21.286635248842011</v>
      </c>
      <c r="J1787" s="142">
        <f t="shared" si="442"/>
        <v>25.001038994192424</v>
      </c>
      <c r="K1787" s="142">
        <f t="shared" si="445"/>
        <v>19.364877802950126</v>
      </c>
      <c r="L1787" s="143">
        <f t="shared" si="443"/>
        <v>14900.644674189407</v>
      </c>
      <c r="M1787" s="137">
        <f t="shared" si="434"/>
        <v>-15000.623396515455</v>
      </c>
      <c r="N1787" s="137">
        <f t="shared" si="435"/>
        <v>29047.31670442519</v>
      </c>
      <c r="O1787" s="143">
        <f t="shared" si="447"/>
        <v>79.28532581059153</v>
      </c>
      <c r="P1787" s="137">
        <f t="shared" si="444"/>
        <v>-47.796603484544903</v>
      </c>
      <c r="Q1787" s="137">
        <f t="shared" si="436"/>
        <v>141.18329557481047</v>
      </c>
      <c r="R1787" s="144">
        <f t="shared" si="437"/>
        <v>172.6720179008571</v>
      </c>
      <c r="T1787" s="92">
        <f t="shared" si="446"/>
        <v>3.861003861003861E-4</v>
      </c>
      <c r="U1787" s="92">
        <f>SUM($T$13:T1787)</f>
        <v>0.68532818532819517</v>
      </c>
      <c r="V1787" s="92">
        <f t="shared" si="438"/>
        <v>424</v>
      </c>
      <c r="W1787" s="92">
        <v>48.167580136625475</v>
      </c>
      <c r="Y1787" s="92">
        <f t="shared" si="439"/>
        <v>1334</v>
      </c>
      <c r="Z1787" s="92">
        <v>48.77031630948477</v>
      </c>
      <c r="AB1787" s="92">
        <f t="shared" si="440"/>
        <v>702</v>
      </c>
      <c r="AC1787" s="92">
        <v>87.386359445616108</v>
      </c>
      <c r="AE1787" s="92">
        <f t="shared" si="441"/>
        <v>2436</v>
      </c>
      <c r="AF1787" s="92">
        <v>97.879732418132335</v>
      </c>
    </row>
    <row r="1788" spans="1:32">
      <c r="A1788" s="93">
        <v>1776</v>
      </c>
      <c r="B1788" s="130">
        <v>41373</v>
      </c>
      <c r="C1788" s="92">
        <v>15.875999999999999</v>
      </c>
      <c r="D1788" s="92">
        <v>18.589300000000001</v>
      </c>
      <c r="E1788" s="92">
        <v>12.148199999999999</v>
      </c>
      <c r="F1788" s="139">
        <f t="shared" si="433"/>
        <v>8.5663895187715333E-4</v>
      </c>
      <c r="G1788" s="140">
        <f t="shared" si="433"/>
        <v>9.4672741846091313E-4</v>
      </c>
      <c r="H1788" s="140">
        <f t="shared" si="433"/>
        <v>-4.4286396338550915E-3</v>
      </c>
      <c r="I1788" s="141">
        <f t="shared" si="448"/>
        <v>21.418231987906275</v>
      </c>
      <c r="J1788" s="142">
        <f t="shared" si="442"/>
        <v>25.104444586364192</v>
      </c>
      <c r="K1788" s="142">
        <f t="shared" si="445"/>
        <v>19.372823101364812</v>
      </c>
      <c r="L1788" s="143">
        <f t="shared" si="443"/>
        <v>14992.762391534392</v>
      </c>
      <c r="M1788" s="137">
        <f t="shared" si="434"/>
        <v>-15062.666751818515</v>
      </c>
      <c r="N1788" s="137">
        <f t="shared" si="435"/>
        <v>29059.234652047217</v>
      </c>
      <c r="O1788" s="143">
        <f t="shared" si="447"/>
        <v>-12.832391534393537</v>
      </c>
      <c r="P1788" s="137">
        <f t="shared" si="444"/>
        <v>14.246751818514895</v>
      </c>
      <c r="Q1788" s="137">
        <f t="shared" si="436"/>
        <v>129.26534795278349</v>
      </c>
      <c r="R1788" s="144">
        <f t="shared" si="437"/>
        <v>130.67970823690484</v>
      </c>
      <c r="T1788" s="92">
        <f t="shared" si="446"/>
        <v>3.861003861003861E-4</v>
      </c>
      <c r="U1788" s="92">
        <f>SUM($T$13:T1788)</f>
        <v>0.6857142857142956</v>
      </c>
      <c r="V1788" s="92">
        <f t="shared" si="438"/>
        <v>1125</v>
      </c>
      <c r="W1788" s="92">
        <v>48.235539111939943</v>
      </c>
      <c r="Y1788" s="92">
        <f t="shared" si="439"/>
        <v>1354</v>
      </c>
      <c r="Z1788" s="92">
        <v>48.82236389067657</v>
      </c>
      <c r="AB1788" s="92">
        <f t="shared" si="440"/>
        <v>1053</v>
      </c>
      <c r="AC1788" s="92">
        <v>87.652668019145494</v>
      </c>
      <c r="AE1788" s="92">
        <f t="shared" si="441"/>
        <v>1595</v>
      </c>
      <c r="AF1788" s="92">
        <v>98.14941455227563</v>
      </c>
    </row>
    <row r="1789" spans="1:32">
      <c r="A1789" s="93">
        <v>1777</v>
      </c>
      <c r="B1789" s="130">
        <v>41372</v>
      </c>
      <c r="C1789" s="92">
        <v>15.840400000000001</v>
      </c>
      <c r="D1789" s="92">
        <v>18.708300000000001</v>
      </c>
      <c r="E1789" s="92">
        <v>12.1785</v>
      </c>
      <c r="F1789" s="139">
        <f t="shared" si="433"/>
        <v>2.2474179944949046E-3</v>
      </c>
      <c r="G1789" s="140">
        <f t="shared" si="433"/>
        <v>-6.3608131150344471E-3</v>
      </c>
      <c r="H1789" s="140">
        <f t="shared" si="433"/>
        <v>-2.4879911319127812E-3</v>
      </c>
      <c r="I1789" s="141">
        <f t="shared" si="448"/>
        <v>21.447994520340391</v>
      </c>
      <c r="J1789" s="142">
        <f t="shared" si="442"/>
        <v>24.921166354505754</v>
      </c>
      <c r="K1789" s="142">
        <f t="shared" si="445"/>
        <v>19.41058618056411</v>
      </c>
      <c r="L1789" s="143">
        <f t="shared" si="443"/>
        <v>15013.596164238274</v>
      </c>
      <c r="M1789" s="137">
        <f t="shared" si="434"/>
        <v>-14952.699812703453</v>
      </c>
      <c r="N1789" s="137">
        <f t="shared" si="435"/>
        <v>29115.879270846166</v>
      </c>
      <c r="O1789" s="143">
        <f t="shared" si="447"/>
        <v>-33.666164238275087</v>
      </c>
      <c r="P1789" s="137">
        <f t="shared" si="444"/>
        <v>-95.72018729654701</v>
      </c>
      <c r="Q1789" s="137">
        <f t="shared" si="436"/>
        <v>72.620729153833963</v>
      </c>
      <c r="R1789" s="144">
        <f t="shared" si="437"/>
        <v>-56.765622380988134</v>
      </c>
      <c r="T1789" s="92">
        <f t="shared" si="446"/>
        <v>3.861003861003861E-4</v>
      </c>
      <c r="U1789" s="92">
        <f>SUM($T$13:T1789)</f>
        <v>0.68610038610039603</v>
      </c>
      <c r="V1789" s="92">
        <f t="shared" si="438"/>
        <v>1995</v>
      </c>
      <c r="W1789" s="92">
        <v>48.250513015400429</v>
      </c>
      <c r="Y1789" s="92">
        <f t="shared" si="439"/>
        <v>1257</v>
      </c>
      <c r="Z1789" s="92">
        <v>49.087272519238468</v>
      </c>
      <c r="AB1789" s="92">
        <f t="shared" si="440"/>
        <v>1317</v>
      </c>
      <c r="AC1789" s="92">
        <v>87.677089022392465</v>
      </c>
      <c r="AE1789" s="92">
        <f t="shared" si="441"/>
        <v>150</v>
      </c>
      <c r="AF1789" s="92">
        <v>98.17733857105668</v>
      </c>
    </row>
    <row r="1790" spans="1:32">
      <c r="A1790" s="93">
        <v>1778</v>
      </c>
      <c r="B1790" s="130">
        <v>41369</v>
      </c>
      <c r="C1790" s="92">
        <v>15.912000000000001</v>
      </c>
      <c r="D1790" s="92">
        <v>18.742000999999998</v>
      </c>
      <c r="E1790" s="92">
        <v>12.1722</v>
      </c>
      <c r="F1790" s="139">
        <f t="shared" si="433"/>
        <v>-4.4997486173956602E-3</v>
      </c>
      <c r="G1790" s="140">
        <f t="shared" si="433"/>
        <v>-1.7981537830457084E-3</v>
      </c>
      <c r="H1790" s="140">
        <f t="shared" si="433"/>
        <v>5.1757282989095543E-4</v>
      </c>
      <c r="I1790" s="141">
        <f t="shared" si="448"/>
        <v>21.303605829562592</v>
      </c>
      <c r="J1790" s="142">
        <f t="shared" si="442"/>
        <v>25.035601044413564</v>
      </c>
      <c r="K1790" s="142">
        <f t="shared" si="445"/>
        <v>19.469071449696848</v>
      </c>
      <c r="L1790" s="143">
        <f t="shared" si="443"/>
        <v>14912.524080693815</v>
      </c>
      <c r="M1790" s="137">
        <f t="shared" si="434"/>
        <v>-15021.360626648138</v>
      </c>
      <c r="N1790" s="137">
        <f t="shared" si="435"/>
        <v>29203.607174545272</v>
      </c>
      <c r="O1790" s="143">
        <f t="shared" si="447"/>
        <v>67.405919306183932</v>
      </c>
      <c r="P1790" s="137">
        <f t="shared" si="444"/>
        <v>-27.059373351861723</v>
      </c>
      <c r="Q1790" s="137">
        <f t="shared" si="436"/>
        <v>-15.107174545271846</v>
      </c>
      <c r="R1790" s="144">
        <f t="shared" si="437"/>
        <v>25.239371409050364</v>
      </c>
      <c r="T1790" s="92">
        <f t="shared" si="446"/>
        <v>3.861003861003861E-4</v>
      </c>
      <c r="U1790" s="92">
        <f>SUM($T$13:T1790)</f>
        <v>0.68648648648649646</v>
      </c>
      <c r="V1790" s="92">
        <f t="shared" si="438"/>
        <v>360</v>
      </c>
      <c r="W1790" s="92">
        <v>48.282188581348237</v>
      </c>
      <c r="Y1790" s="92">
        <f t="shared" si="439"/>
        <v>809</v>
      </c>
      <c r="Z1790" s="92">
        <v>49.171841376948578</v>
      </c>
      <c r="AB1790" s="92">
        <f t="shared" si="440"/>
        <v>826</v>
      </c>
      <c r="AC1790" s="92">
        <v>88.31203609784643</v>
      </c>
      <c r="AE1790" s="92">
        <f t="shared" si="441"/>
        <v>2325</v>
      </c>
      <c r="AF1790" s="92">
        <v>98.188912500645529</v>
      </c>
    </row>
    <row r="1791" spans="1:32">
      <c r="A1791" s="93">
        <v>1779</v>
      </c>
      <c r="B1791" s="130">
        <v>41368</v>
      </c>
      <c r="C1791" s="92">
        <v>15.8721</v>
      </c>
      <c r="D1791" s="92">
        <v>18.688998999999999</v>
      </c>
      <c r="E1791" s="92">
        <v>12.305099999999999</v>
      </c>
      <c r="F1791" s="139">
        <f t="shared" si="433"/>
        <v>2.51384504885932E-3</v>
      </c>
      <c r="G1791" s="140">
        <f t="shared" si="433"/>
        <v>2.8359999377174372E-3</v>
      </c>
      <c r="H1791" s="140">
        <f t="shared" si="433"/>
        <v>-1.0800399834214991E-2</v>
      </c>
      <c r="I1791" s="141">
        <f t="shared" si="448"/>
        <v>21.453696032661082</v>
      </c>
      <c r="J1791" s="142">
        <f t="shared" si="442"/>
        <v>25.15182886363791</v>
      </c>
      <c r="K1791" s="142">
        <f t="shared" si="445"/>
        <v>19.248835019626011</v>
      </c>
      <c r="L1791" s="143">
        <f t="shared" si="443"/>
        <v>15017.587222862758</v>
      </c>
      <c r="M1791" s="137">
        <f t="shared" si="434"/>
        <v>-15091.097318182747</v>
      </c>
      <c r="N1791" s="137">
        <f t="shared" si="435"/>
        <v>28873.252529439014</v>
      </c>
      <c r="O1791" s="143">
        <f t="shared" si="447"/>
        <v>-37.657222862759227</v>
      </c>
      <c r="P1791" s="137">
        <f t="shared" si="444"/>
        <v>42.677318182746603</v>
      </c>
      <c r="Q1791" s="137">
        <f t="shared" si="436"/>
        <v>315.24747056098568</v>
      </c>
      <c r="R1791" s="144">
        <f t="shared" si="437"/>
        <v>320.26756588097305</v>
      </c>
      <c r="T1791" s="92">
        <f t="shared" si="446"/>
        <v>3.861003861003861E-4</v>
      </c>
      <c r="U1791" s="92">
        <f>SUM($T$13:T1791)</f>
        <v>0.68687258687259689</v>
      </c>
      <c r="V1791" s="92">
        <f t="shared" si="438"/>
        <v>2376</v>
      </c>
      <c r="W1791" s="92">
        <v>48.481408770097914</v>
      </c>
      <c r="Y1791" s="92">
        <f t="shared" si="439"/>
        <v>1039</v>
      </c>
      <c r="Z1791" s="92">
        <v>49.22137989820294</v>
      </c>
      <c r="AB1791" s="92">
        <f t="shared" si="440"/>
        <v>735</v>
      </c>
      <c r="AC1791" s="92">
        <v>88.342725010756112</v>
      </c>
      <c r="AE1791" s="92">
        <f t="shared" si="441"/>
        <v>111</v>
      </c>
      <c r="AF1791" s="92">
        <v>98.194374306651298</v>
      </c>
    </row>
    <row r="1792" spans="1:32">
      <c r="A1792" s="93">
        <v>1780</v>
      </c>
      <c r="B1792" s="130">
        <v>41367</v>
      </c>
      <c r="C1792" s="92">
        <v>15.7331</v>
      </c>
      <c r="D1792" s="92">
        <v>18.534200999999999</v>
      </c>
      <c r="E1792" s="92">
        <v>12.3475</v>
      </c>
      <c r="F1792" s="139">
        <f t="shared" si="433"/>
        <v>8.8348767884269819E-3</v>
      </c>
      <c r="G1792" s="140">
        <f t="shared" si="433"/>
        <v>8.3520190592516474E-3</v>
      </c>
      <c r="H1792" s="140">
        <f t="shared" si="433"/>
        <v>-3.4338935007086624E-3</v>
      </c>
      <c r="I1792" s="141">
        <f t="shared" si="448"/>
        <v>21.588965479784658</v>
      </c>
      <c r="J1792" s="142">
        <f t="shared" si="442"/>
        <v>25.290174484419374</v>
      </c>
      <c r="K1792" s="142">
        <f t="shared" si="445"/>
        <v>19.392179866369709</v>
      </c>
      <c r="L1792" s="143">
        <f t="shared" si="443"/>
        <v>15112.275835849261</v>
      </c>
      <c r="M1792" s="137">
        <f t="shared" si="434"/>
        <v>-15174.104690651624</v>
      </c>
      <c r="N1792" s="137">
        <f t="shared" si="435"/>
        <v>29088.269799554564</v>
      </c>
      <c r="O1792" s="143">
        <f t="shared" si="447"/>
        <v>-132.34583584926258</v>
      </c>
      <c r="P1792" s="137">
        <f t="shared" si="444"/>
        <v>125.6846906516239</v>
      </c>
      <c r="Q1792" s="137">
        <f t="shared" si="436"/>
        <v>100.23020044543591</v>
      </c>
      <c r="R1792" s="144">
        <f t="shared" si="437"/>
        <v>93.569055247797223</v>
      </c>
      <c r="T1792" s="92">
        <f t="shared" si="446"/>
        <v>3.861003861003861E-4</v>
      </c>
      <c r="U1792" s="92">
        <f>SUM($T$13:T1792)</f>
        <v>0.68725868725869732</v>
      </c>
      <c r="V1792" s="92">
        <f t="shared" si="438"/>
        <v>375</v>
      </c>
      <c r="W1792" s="92">
        <v>48.806582469673231</v>
      </c>
      <c r="Y1792" s="92">
        <f t="shared" si="439"/>
        <v>598</v>
      </c>
      <c r="Z1792" s="92">
        <v>49.2460908924877</v>
      </c>
      <c r="AB1792" s="92">
        <f t="shared" si="440"/>
        <v>1835</v>
      </c>
      <c r="AC1792" s="92">
        <v>88.38479465411001</v>
      </c>
      <c r="AE1792" s="92">
        <f t="shared" si="441"/>
        <v>77</v>
      </c>
      <c r="AF1792" s="92">
        <v>98.30026907573847</v>
      </c>
    </row>
    <row r="1793" spans="1:32">
      <c r="A1793" s="93">
        <v>1781</v>
      </c>
      <c r="B1793" s="130">
        <v>41366</v>
      </c>
      <c r="C1793" s="92">
        <v>15.866099999999999</v>
      </c>
      <c r="D1793" s="92">
        <v>18.787001</v>
      </c>
      <c r="E1793" s="92">
        <v>12.2662</v>
      </c>
      <c r="F1793" s="139">
        <f t="shared" si="433"/>
        <v>-8.3826523216165016E-3</v>
      </c>
      <c r="G1793" s="140">
        <f t="shared" si="433"/>
        <v>-1.3456112553568267E-2</v>
      </c>
      <c r="H1793" s="140">
        <f t="shared" si="433"/>
        <v>6.6279695423197005E-3</v>
      </c>
      <c r="I1793" s="141">
        <f t="shared" si="448"/>
        <v>21.220512078582637</v>
      </c>
      <c r="J1793" s="142">
        <f t="shared" si="442"/>
        <v>24.74321127787772</v>
      </c>
      <c r="K1793" s="142">
        <f t="shared" si="445"/>
        <v>19.587973659324</v>
      </c>
      <c r="L1793" s="143">
        <f t="shared" si="443"/>
        <v>14854.358455007845</v>
      </c>
      <c r="M1793" s="137">
        <f t="shared" si="434"/>
        <v>-14845.926766726632</v>
      </c>
      <c r="N1793" s="137">
        <f t="shared" si="435"/>
        <v>29381.960488985998</v>
      </c>
      <c r="O1793" s="143">
        <f t="shared" si="447"/>
        <v>125.57154499215358</v>
      </c>
      <c r="P1793" s="137">
        <f t="shared" si="444"/>
        <v>-202.49323327336788</v>
      </c>
      <c r="Q1793" s="137">
        <f t="shared" si="436"/>
        <v>-193.46048898599838</v>
      </c>
      <c r="R1793" s="144">
        <f t="shared" si="437"/>
        <v>-270.38217726721268</v>
      </c>
      <c r="T1793" s="92">
        <f t="shared" si="446"/>
        <v>3.861003861003861E-4</v>
      </c>
      <c r="U1793" s="92">
        <f>SUM($T$13:T1793)</f>
        <v>0.68764478764479775</v>
      </c>
      <c r="V1793" s="92">
        <f t="shared" si="438"/>
        <v>775</v>
      </c>
      <c r="W1793" s="92">
        <v>48.946678073320072</v>
      </c>
      <c r="Y1793" s="92">
        <f t="shared" si="439"/>
        <v>2310</v>
      </c>
      <c r="Z1793" s="92">
        <v>49.318098708523394</v>
      </c>
      <c r="AB1793" s="92">
        <f t="shared" si="440"/>
        <v>289</v>
      </c>
      <c r="AC1793" s="92">
        <v>88.499733369124442</v>
      </c>
      <c r="AE1793" s="92">
        <f t="shared" si="441"/>
        <v>1070</v>
      </c>
      <c r="AF1793" s="92">
        <v>98.638733958619923</v>
      </c>
    </row>
    <row r="1794" spans="1:32">
      <c r="A1794" s="93">
        <v>1782</v>
      </c>
      <c r="B1794" s="130">
        <v>41365</v>
      </c>
      <c r="C1794" s="92">
        <v>15.77</v>
      </c>
      <c r="D1794" s="92">
        <v>18.712499999999999</v>
      </c>
      <c r="E1794" s="92">
        <v>12.350300000000001</v>
      </c>
      <c r="F1794" s="139">
        <f t="shared" si="433"/>
        <v>6.0938490805326762E-3</v>
      </c>
      <c r="G1794" s="140">
        <f t="shared" si="433"/>
        <v>3.9813493653975129E-3</v>
      </c>
      <c r="H1794" s="140">
        <f t="shared" si="433"/>
        <v>-6.8095511849916024E-3</v>
      </c>
      <c r="I1794" s="141">
        <f t="shared" si="448"/>
        <v>21.530307760938491</v>
      </c>
      <c r="J1794" s="142">
        <f t="shared" si="442"/>
        <v>25.180555029028724</v>
      </c>
      <c r="K1794" s="142">
        <f t="shared" si="445"/>
        <v>19.32649294349125</v>
      </c>
      <c r="L1794" s="143">
        <f t="shared" si="443"/>
        <v>15071.215432656943</v>
      </c>
      <c r="M1794" s="137">
        <f t="shared" si="434"/>
        <v>-15108.333017417235</v>
      </c>
      <c r="N1794" s="137">
        <f t="shared" si="435"/>
        <v>28989.739415236876</v>
      </c>
      <c r="O1794" s="143">
        <f t="shared" si="447"/>
        <v>-91.285432656944977</v>
      </c>
      <c r="P1794" s="137">
        <f t="shared" si="444"/>
        <v>59.913017417235096</v>
      </c>
      <c r="Q1794" s="137">
        <f t="shared" si="436"/>
        <v>198.76058476312392</v>
      </c>
      <c r="R1794" s="144">
        <f t="shared" si="437"/>
        <v>167.38816952341404</v>
      </c>
      <c r="T1794" s="92">
        <f t="shared" si="446"/>
        <v>3.861003861003861E-4</v>
      </c>
      <c r="U1794" s="92">
        <f>SUM($T$13:T1794)</f>
        <v>0.68803088803089818</v>
      </c>
      <c r="V1794" s="92">
        <f t="shared" si="438"/>
        <v>1627</v>
      </c>
      <c r="W1794" s="92">
        <v>48.998499000545053</v>
      </c>
      <c r="Y1794" s="92">
        <f t="shared" si="439"/>
        <v>2438</v>
      </c>
      <c r="Z1794" s="92">
        <v>49.516416928216131</v>
      </c>
      <c r="AB1794" s="92">
        <f t="shared" si="440"/>
        <v>1580</v>
      </c>
      <c r="AC1794" s="92">
        <v>88.735068230133038</v>
      </c>
      <c r="AE1794" s="92">
        <f t="shared" si="441"/>
        <v>2067</v>
      </c>
      <c r="AF1794" s="92">
        <v>98.897700125877236</v>
      </c>
    </row>
    <row r="1795" spans="1:32">
      <c r="A1795" s="93">
        <v>1783</v>
      </c>
      <c r="B1795" s="130">
        <v>41362</v>
      </c>
      <c r="C1795" s="92">
        <v>15.831200000000001</v>
      </c>
      <c r="D1795" s="92">
        <v>18.756001000000001</v>
      </c>
      <c r="E1795" s="92">
        <v>12.301299999999999</v>
      </c>
      <c r="F1795" s="139">
        <f t="shared" si="433"/>
        <v>-3.8657840214261219E-3</v>
      </c>
      <c r="G1795" s="140">
        <f t="shared" si="433"/>
        <v>-2.3193110301072961E-3</v>
      </c>
      <c r="H1795" s="140">
        <f t="shared" si="433"/>
        <v>3.9833188362206062E-3</v>
      </c>
      <c r="I1795" s="141">
        <f t="shared" si="448"/>
        <v>21.317172608519883</v>
      </c>
      <c r="J1795" s="142">
        <f t="shared" si="442"/>
        <v>25.022530055847188</v>
      </c>
      <c r="K1795" s="142">
        <f t="shared" si="445"/>
        <v>19.536511401234016</v>
      </c>
      <c r="L1795" s="143">
        <f t="shared" si="443"/>
        <v>14922.020825963918</v>
      </c>
      <c r="M1795" s="137">
        <f t="shared" si="434"/>
        <v>-15013.518033508313</v>
      </c>
      <c r="N1795" s="137">
        <f t="shared" si="435"/>
        <v>29304.767101851023</v>
      </c>
      <c r="O1795" s="143">
        <f t="shared" si="447"/>
        <v>57.909174036080003</v>
      </c>
      <c r="P1795" s="137">
        <f t="shared" si="444"/>
        <v>-34.901966491686835</v>
      </c>
      <c r="Q1795" s="137">
        <f t="shared" si="436"/>
        <v>-116.26710185102274</v>
      </c>
      <c r="R1795" s="144">
        <f t="shared" si="437"/>
        <v>-93.259894306629576</v>
      </c>
      <c r="T1795" s="92">
        <f t="shared" si="446"/>
        <v>3.861003861003861E-4</v>
      </c>
      <c r="U1795" s="92">
        <f>SUM($T$13:T1795)</f>
        <v>0.68841698841699861</v>
      </c>
      <c r="V1795" s="92">
        <f t="shared" si="438"/>
        <v>112</v>
      </c>
      <c r="W1795" s="92">
        <v>49.018897768954048</v>
      </c>
      <c r="Y1795" s="92">
        <f t="shared" si="439"/>
        <v>562</v>
      </c>
      <c r="Z1795" s="92">
        <v>49.553495333539104</v>
      </c>
      <c r="AB1795" s="92">
        <f t="shared" si="440"/>
        <v>1294</v>
      </c>
      <c r="AC1795" s="92">
        <v>88.995292501509539</v>
      </c>
      <c r="AE1795" s="92">
        <f t="shared" si="441"/>
        <v>1946</v>
      </c>
      <c r="AF1795" s="92">
        <v>99.141304608750943</v>
      </c>
    </row>
    <row r="1796" spans="1:32">
      <c r="A1796" s="93">
        <v>1784</v>
      </c>
      <c r="B1796" s="130">
        <v>41361</v>
      </c>
      <c r="C1796" s="92">
        <v>15.770300000000001</v>
      </c>
      <c r="D1796" s="92">
        <v>18.659400999999999</v>
      </c>
      <c r="E1796" s="92">
        <v>12.352</v>
      </c>
      <c r="F1796" s="139">
        <f t="shared" si="433"/>
        <v>3.8616893781349138E-3</v>
      </c>
      <c r="G1796" s="140">
        <f t="shared" si="433"/>
        <v>5.1770150606658127E-3</v>
      </c>
      <c r="H1796" s="140">
        <f t="shared" si="433"/>
        <v>-4.1045984455959639E-3</v>
      </c>
      <c r="I1796" s="141">
        <f t="shared" si="448"/>
        <v>21.48253976652315</v>
      </c>
      <c r="J1796" s="142">
        <f t="shared" si="442"/>
        <v>25.210543161632042</v>
      </c>
      <c r="K1796" s="142">
        <f t="shared" si="445"/>
        <v>19.379128618847147</v>
      </c>
      <c r="L1796" s="143">
        <f t="shared" si="443"/>
        <v>15037.777836566205</v>
      </c>
      <c r="M1796" s="137">
        <f t="shared" si="434"/>
        <v>-15126.325896979226</v>
      </c>
      <c r="N1796" s="137">
        <f t="shared" si="435"/>
        <v>29068.692928270721</v>
      </c>
      <c r="O1796" s="143">
        <f t="shared" si="447"/>
        <v>-57.847836566206752</v>
      </c>
      <c r="P1796" s="137">
        <f t="shared" si="444"/>
        <v>77.905896979225872</v>
      </c>
      <c r="Q1796" s="137">
        <f t="shared" si="436"/>
        <v>119.80707172927941</v>
      </c>
      <c r="R1796" s="144">
        <f t="shared" si="437"/>
        <v>139.86513214229853</v>
      </c>
      <c r="T1796" s="92">
        <f t="shared" si="446"/>
        <v>3.861003861003861E-4</v>
      </c>
      <c r="U1796" s="92">
        <f>SUM($T$13:T1796)</f>
        <v>0.68880308880309904</v>
      </c>
      <c r="V1796" s="92">
        <f t="shared" si="438"/>
        <v>502</v>
      </c>
      <c r="W1796" s="92">
        <v>49.023509240732892</v>
      </c>
      <c r="Y1796" s="92">
        <f t="shared" si="439"/>
        <v>739</v>
      </c>
      <c r="Z1796" s="92">
        <v>49.570457770438225</v>
      </c>
      <c r="AB1796" s="92">
        <f t="shared" si="440"/>
        <v>1666</v>
      </c>
      <c r="AC1796" s="92">
        <v>89.298334174662159</v>
      </c>
      <c r="AE1796" s="92">
        <f t="shared" si="441"/>
        <v>1256</v>
      </c>
      <c r="AF1796" s="92">
        <v>99.728100504562462</v>
      </c>
    </row>
    <row r="1797" spans="1:32">
      <c r="A1797" s="93">
        <v>1785</v>
      </c>
      <c r="B1797" s="130">
        <v>41360</v>
      </c>
      <c r="C1797" s="92">
        <v>15.887</v>
      </c>
      <c r="D1797" s="92">
        <v>18.722000000000001</v>
      </c>
      <c r="E1797" s="92">
        <v>12.3401</v>
      </c>
      <c r="F1797" s="139">
        <f t="shared" si="433"/>
        <v>-7.345628501290391E-3</v>
      </c>
      <c r="G1797" s="140">
        <f t="shared" si="433"/>
        <v>-3.3436064523022502E-3</v>
      </c>
      <c r="H1797" s="140">
        <f t="shared" si="433"/>
        <v>9.6433578334065295E-4</v>
      </c>
      <c r="I1797" s="141">
        <f t="shared" si="448"/>
        <v>21.242704284635234</v>
      </c>
      <c r="J1797" s="142">
        <f t="shared" si="442"/>
        <v>24.996840009651745</v>
      </c>
      <c r="K1797" s="142">
        <f t="shared" si="445"/>
        <v>19.477765010008024</v>
      </c>
      <c r="L1797" s="143">
        <f t="shared" si="443"/>
        <v>14869.892999244665</v>
      </c>
      <c r="M1797" s="137">
        <f t="shared" si="434"/>
        <v>-14998.104005791047</v>
      </c>
      <c r="N1797" s="137">
        <f t="shared" si="435"/>
        <v>29216.647515012035</v>
      </c>
      <c r="O1797" s="143">
        <f t="shared" si="447"/>
        <v>110.03700075533379</v>
      </c>
      <c r="P1797" s="137">
        <f t="shared" si="444"/>
        <v>-50.315994208953271</v>
      </c>
      <c r="Q1797" s="137">
        <f t="shared" si="436"/>
        <v>-28.147515012035001</v>
      </c>
      <c r="R1797" s="144">
        <f t="shared" si="437"/>
        <v>31.573491534345521</v>
      </c>
      <c r="T1797" s="92">
        <f t="shared" si="446"/>
        <v>3.861003861003861E-4</v>
      </c>
      <c r="U1797" s="92">
        <f>SUM($T$13:T1797)</f>
        <v>0.68918918918919947</v>
      </c>
      <c r="V1797" s="92">
        <f t="shared" si="438"/>
        <v>1302</v>
      </c>
      <c r="W1797" s="92">
        <v>49.090132490217002</v>
      </c>
      <c r="Y1797" s="92">
        <f t="shared" si="439"/>
        <v>1214</v>
      </c>
      <c r="Z1797" s="92">
        <v>49.786479466896708</v>
      </c>
      <c r="AB1797" s="92">
        <f t="shared" si="440"/>
        <v>2298</v>
      </c>
      <c r="AC1797" s="92">
        <v>89.33735759224146</v>
      </c>
      <c r="AE1797" s="92">
        <f t="shared" si="441"/>
        <v>1606</v>
      </c>
      <c r="AF1797" s="92">
        <v>99.884861224569249</v>
      </c>
    </row>
    <row r="1798" spans="1:32">
      <c r="A1798" s="93">
        <v>1786</v>
      </c>
      <c r="B1798" s="130">
        <v>41359</v>
      </c>
      <c r="C1798" s="92">
        <v>15.88</v>
      </c>
      <c r="D1798" s="92">
        <v>18.740998999999999</v>
      </c>
      <c r="E1798" s="92">
        <v>12.353400000000001</v>
      </c>
      <c r="F1798" s="139">
        <f t="shared" si="433"/>
        <v>4.4080604534002532E-4</v>
      </c>
      <c r="G1798" s="140">
        <f t="shared" si="433"/>
        <v>-1.0137666620652075E-3</v>
      </c>
      <c r="H1798" s="140">
        <f t="shared" si="433"/>
        <v>-1.0766266776758293E-3</v>
      </c>
      <c r="I1798" s="141">
        <f t="shared" si="448"/>
        <v>21.40933320528967</v>
      </c>
      <c r="J1798" s="142">
        <f t="shared" si="442"/>
        <v>25.055274022478741</v>
      </c>
      <c r="K1798" s="142">
        <f t="shared" si="445"/>
        <v>19.438049921479106</v>
      </c>
      <c r="L1798" s="143">
        <f t="shared" si="443"/>
        <v>14986.533243702768</v>
      </c>
      <c r="M1798" s="137">
        <f t="shared" si="434"/>
        <v>-15033.164413487244</v>
      </c>
      <c r="N1798" s="137">
        <f t="shared" si="435"/>
        <v>29157.074882218658</v>
      </c>
      <c r="O1798" s="143">
        <f t="shared" si="447"/>
        <v>-6.6032437027697597</v>
      </c>
      <c r="P1798" s="137">
        <f t="shared" si="444"/>
        <v>-15.255586512756054</v>
      </c>
      <c r="Q1798" s="137">
        <f t="shared" si="436"/>
        <v>31.425117781342124</v>
      </c>
      <c r="R1798" s="144">
        <f t="shared" si="437"/>
        <v>9.5662875658163102</v>
      </c>
      <c r="T1798" s="92">
        <f t="shared" si="446"/>
        <v>3.861003861003861E-4</v>
      </c>
      <c r="U1798" s="92">
        <f>SUM($T$13:T1798)</f>
        <v>0.6895752895752999</v>
      </c>
      <c r="V1798" s="92">
        <f t="shared" si="438"/>
        <v>1645</v>
      </c>
      <c r="W1798" s="92">
        <v>49.35009966999678</v>
      </c>
      <c r="Y1798" s="92">
        <f t="shared" si="439"/>
        <v>142</v>
      </c>
      <c r="Z1798" s="92">
        <v>49.823106318961436</v>
      </c>
      <c r="AB1798" s="92">
        <f t="shared" si="440"/>
        <v>2587</v>
      </c>
      <c r="AC1798" s="92">
        <v>89.382408915756969</v>
      </c>
      <c r="AE1798" s="92">
        <f t="shared" si="441"/>
        <v>2564</v>
      </c>
      <c r="AF1798" s="92">
        <v>100.0976984071749</v>
      </c>
    </row>
    <row r="1799" spans="1:32">
      <c r="A1799" s="93">
        <v>1787</v>
      </c>
      <c r="B1799" s="130">
        <v>41358</v>
      </c>
      <c r="C1799" s="92">
        <v>16.073899999999998</v>
      </c>
      <c r="D1799" s="92">
        <v>18.805</v>
      </c>
      <c r="E1799" s="92">
        <v>12.342499999999999</v>
      </c>
      <c r="F1799" s="139">
        <f t="shared" si="433"/>
        <v>-1.2063033862348083E-2</v>
      </c>
      <c r="G1799" s="140">
        <f t="shared" si="433"/>
        <v>-3.4034033501728622E-3</v>
      </c>
      <c r="H1799" s="140">
        <f t="shared" si="433"/>
        <v>8.8312740530693823E-4</v>
      </c>
      <c r="I1799" s="141">
        <f t="shared" si="448"/>
        <v>21.141752281649136</v>
      </c>
      <c r="J1799" s="142">
        <f t="shared" si="442"/>
        <v>24.99534026159532</v>
      </c>
      <c r="K1799" s="142">
        <f t="shared" si="445"/>
        <v>19.476184776179867</v>
      </c>
      <c r="L1799" s="143">
        <f t="shared" si="443"/>
        <v>14799.226597154395</v>
      </c>
      <c r="M1799" s="137">
        <f t="shared" si="434"/>
        <v>-14997.204156957192</v>
      </c>
      <c r="N1799" s="137">
        <f t="shared" si="435"/>
        <v>29214.277164269799</v>
      </c>
      <c r="O1799" s="143">
        <f t="shared" si="447"/>
        <v>180.7034028456037</v>
      </c>
      <c r="P1799" s="137">
        <f t="shared" si="444"/>
        <v>-51.215843042808046</v>
      </c>
      <c r="Q1799" s="137">
        <f t="shared" si="436"/>
        <v>-25.777164269798959</v>
      </c>
      <c r="R1799" s="144">
        <f t="shared" si="437"/>
        <v>103.7103955329967</v>
      </c>
      <c r="T1799" s="92">
        <f t="shared" si="446"/>
        <v>3.861003861003861E-4</v>
      </c>
      <c r="U1799" s="92">
        <f>SUM($T$13:T1799)</f>
        <v>0.68996138996140033</v>
      </c>
      <c r="V1799" s="92">
        <f t="shared" si="438"/>
        <v>2522</v>
      </c>
      <c r="W1799" s="92">
        <v>49.42302899562128</v>
      </c>
      <c r="Y1799" s="92">
        <f t="shared" si="439"/>
        <v>2547</v>
      </c>
      <c r="Z1799" s="92">
        <v>49.850504381272913</v>
      </c>
      <c r="AB1799" s="92">
        <f t="shared" si="440"/>
        <v>1618</v>
      </c>
      <c r="AC1799" s="92">
        <v>89.412684783368604</v>
      </c>
      <c r="AE1799" s="92">
        <f t="shared" si="441"/>
        <v>513</v>
      </c>
      <c r="AF1799" s="92">
        <v>100.11384059334705</v>
      </c>
    </row>
    <row r="1800" spans="1:32">
      <c r="A1800" s="93">
        <v>1788</v>
      </c>
      <c r="B1800" s="130">
        <v>41355</v>
      </c>
      <c r="C1800" s="92">
        <v>16.030999999999999</v>
      </c>
      <c r="D1800" s="92">
        <v>18.856999999999999</v>
      </c>
      <c r="E1800" s="92">
        <v>12.347</v>
      </c>
      <c r="F1800" s="139">
        <f t="shared" si="433"/>
        <v>2.6760651238224575E-3</v>
      </c>
      <c r="G1800" s="140">
        <f t="shared" si="433"/>
        <v>-2.7575966484594261E-3</v>
      </c>
      <c r="H1800" s="140">
        <f t="shared" si="433"/>
        <v>-3.6446100267273351E-4</v>
      </c>
      <c r="I1800" s="141">
        <f t="shared" si="448"/>
        <v>21.457167526043285</v>
      </c>
      <c r="J1800" s="142">
        <f t="shared" si="442"/>
        <v>25.011537545738985</v>
      </c>
      <c r="K1800" s="142">
        <f t="shared" si="445"/>
        <v>19.451907953348989</v>
      </c>
      <c r="L1800" s="143">
        <f t="shared" si="443"/>
        <v>15020.0172682303</v>
      </c>
      <c r="M1800" s="137">
        <f t="shared" si="434"/>
        <v>-15006.922527443392</v>
      </c>
      <c r="N1800" s="137">
        <f t="shared" si="435"/>
        <v>29177.861930023482</v>
      </c>
      <c r="O1800" s="143">
        <f t="shared" si="447"/>
        <v>-40.087268230301561</v>
      </c>
      <c r="P1800" s="137">
        <f t="shared" si="444"/>
        <v>-41.497472556608045</v>
      </c>
      <c r="Q1800" s="137">
        <f t="shared" si="436"/>
        <v>10.638069976517727</v>
      </c>
      <c r="R1800" s="144">
        <f t="shared" si="437"/>
        <v>-70.946670810391879</v>
      </c>
      <c r="T1800" s="92">
        <f t="shared" si="446"/>
        <v>3.861003861003861E-4</v>
      </c>
      <c r="U1800" s="92">
        <f>SUM($T$13:T1800)</f>
        <v>0.69034749034750076</v>
      </c>
      <c r="V1800" s="92">
        <f t="shared" si="438"/>
        <v>1507</v>
      </c>
      <c r="W1800" s="92">
        <v>49.712799890272436</v>
      </c>
      <c r="Y1800" s="92">
        <f t="shared" si="439"/>
        <v>1687</v>
      </c>
      <c r="Z1800" s="92">
        <v>49.92078757141644</v>
      </c>
      <c r="AB1800" s="92">
        <f t="shared" si="440"/>
        <v>2558</v>
      </c>
      <c r="AC1800" s="92">
        <v>89.872547413939174</v>
      </c>
      <c r="AE1800" s="92">
        <f t="shared" si="441"/>
        <v>1138</v>
      </c>
      <c r="AF1800" s="92">
        <v>100.37714961712118</v>
      </c>
    </row>
    <row r="1801" spans="1:32">
      <c r="A1801" s="93">
        <v>1789</v>
      </c>
      <c r="B1801" s="130">
        <v>41354</v>
      </c>
      <c r="C1801" s="92">
        <v>15.9756</v>
      </c>
      <c r="D1801" s="92">
        <v>18.6266</v>
      </c>
      <c r="E1801" s="92">
        <v>12.4237</v>
      </c>
      <c r="F1801" s="139">
        <f t="shared" si="433"/>
        <v>3.4677883772753493E-3</v>
      </c>
      <c r="G1801" s="140">
        <f t="shared" si="433"/>
        <v>1.2369407191865411E-2</v>
      </c>
      <c r="H1801" s="140">
        <f t="shared" si="433"/>
        <v>-6.1736841681625521E-3</v>
      </c>
      <c r="I1801" s="141">
        <f t="shared" si="448"/>
        <v>21.474110324494852</v>
      </c>
      <c r="J1801" s="142">
        <f t="shared" si="442"/>
        <v>25.39093339095702</v>
      </c>
      <c r="K1801" s="142">
        <f t="shared" si="445"/>
        <v>19.338866279771725</v>
      </c>
      <c r="L1801" s="143">
        <f t="shared" si="443"/>
        <v>15031.877227146397</v>
      </c>
      <c r="M1801" s="137">
        <f t="shared" si="434"/>
        <v>-15234.560034574211</v>
      </c>
      <c r="N1801" s="137">
        <f t="shared" si="435"/>
        <v>29008.299419657589</v>
      </c>
      <c r="O1801" s="143">
        <f t="shared" si="447"/>
        <v>-51.947227146398291</v>
      </c>
      <c r="P1801" s="137">
        <f t="shared" si="444"/>
        <v>186.14003457421131</v>
      </c>
      <c r="Q1801" s="137">
        <f t="shared" si="436"/>
        <v>180.20058034241083</v>
      </c>
      <c r="R1801" s="144">
        <f t="shared" si="437"/>
        <v>314.39338777022385</v>
      </c>
      <c r="T1801" s="92">
        <f t="shared" si="446"/>
        <v>3.861003861003861E-4</v>
      </c>
      <c r="U1801" s="92">
        <f>SUM($T$13:T1801)</f>
        <v>0.69073359073360119</v>
      </c>
      <c r="V1801" s="92">
        <f t="shared" si="438"/>
        <v>1483</v>
      </c>
      <c r="W1801" s="92">
        <v>49.925716219440801</v>
      </c>
      <c r="Y1801" s="92">
        <f t="shared" si="439"/>
        <v>162</v>
      </c>
      <c r="Z1801" s="92">
        <v>49.966488294990995</v>
      </c>
      <c r="AB1801" s="92">
        <f t="shared" si="440"/>
        <v>2545</v>
      </c>
      <c r="AC1801" s="92">
        <v>89.90370421271291</v>
      </c>
      <c r="AE1801" s="92">
        <f t="shared" si="441"/>
        <v>441</v>
      </c>
      <c r="AF1801" s="92">
        <v>100.88513951811183</v>
      </c>
    </row>
    <row r="1802" spans="1:32">
      <c r="A1802" s="93">
        <v>1790</v>
      </c>
      <c r="B1802" s="130">
        <v>41353</v>
      </c>
      <c r="C1802" s="92">
        <v>16.009001000000001</v>
      </c>
      <c r="D1802" s="92">
        <v>18.779599999999999</v>
      </c>
      <c r="E1802" s="92">
        <v>12.339700000000001</v>
      </c>
      <c r="F1802" s="139">
        <f t="shared" si="433"/>
        <v>-2.0863887759143829E-3</v>
      </c>
      <c r="G1802" s="140">
        <f t="shared" si="433"/>
        <v>-8.1471383842041112E-3</v>
      </c>
      <c r="H1802" s="140">
        <f t="shared" si="433"/>
        <v>6.8072967738275203E-3</v>
      </c>
      <c r="I1802" s="141">
        <f t="shared" si="448"/>
        <v>21.355251488834309</v>
      </c>
      <c r="J1802" s="142">
        <f t="shared" si="442"/>
        <v>24.876364066327291</v>
      </c>
      <c r="K1802" s="142">
        <f t="shared" si="445"/>
        <v>19.59146318792191</v>
      </c>
      <c r="L1802" s="143">
        <f t="shared" si="443"/>
        <v>14948.676042184017</v>
      </c>
      <c r="M1802" s="137">
        <f t="shared" si="434"/>
        <v>-14925.818439796374</v>
      </c>
      <c r="N1802" s="137">
        <f t="shared" si="435"/>
        <v>29387.194781882867</v>
      </c>
      <c r="O1802" s="143">
        <f t="shared" si="447"/>
        <v>31.253957815981266</v>
      </c>
      <c r="P1802" s="137">
        <f t="shared" si="444"/>
        <v>-122.60156020362592</v>
      </c>
      <c r="Q1802" s="137">
        <f t="shared" si="436"/>
        <v>-198.69478188286666</v>
      </c>
      <c r="R1802" s="144">
        <f t="shared" si="437"/>
        <v>-290.04238427051132</v>
      </c>
      <c r="T1802" s="92">
        <f t="shared" si="446"/>
        <v>3.861003861003861E-4</v>
      </c>
      <c r="U1802" s="92">
        <f>SUM($T$13:T1802)</f>
        <v>0.69111969111970162</v>
      </c>
      <c r="V1802" s="92">
        <f t="shared" si="438"/>
        <v>1438</v>
      </c>
      <c r="W1802" s="92">
        <v>50.011292142413367</v>
      </c>
      <c r="Y1802" s="92">
        <f t="shared" si="439"/>
        <v>1525</v>
      </c>
      <c r="Z1802" s="92">
        <v>49.988523024539973</v>
      </c>
      <c r="AB1802" s="92">
        <f t="shared" si="440"/>
        <v>443</v>
      </c>
      <c r="AC1802" s="92">
        <v>90.113062127311423</v>
      </c>
      <c r="AE1802" s="92">
        <f t="shared" si="441"/>
        <v>1536</v>
      </c>
      <c r="AF1802" s="92">
        <v>101.10465812832444</v>
      </c>
    </row>
    <row r="1803" spans="1:32">
      <c r="A1803" s="93">
        <v>1791</v>
      </c>
      <c r="B1803" s="130">
        <v>41352</v>
      </c>
      <c r="C1803" s="92">
        <v>16.066998999999999</v>
      </c>
      <c r="D1803" s="92">
        <v>18.736000000000001</v>
      </c>
      <c r="E1803" s="92">
        <v>12.4442</v>
      </c>
      <c r="F1803" s="139">
        <f t="shared" si="433"/>
        <v>-3.6097593582969933E-3</v>
      </c>
      <c r="G1803" s="140">
        <f t="shared" si="433"/>
        <v>2.3270708795899431E-3</v>
      </c>
      <c r="H1803" s="140">
        <f t="shared" si="433"/>
        <v>-8.3974863791966836E-3</v>
      </c>
      <c r="I1803" s="141">
        <f t="shared" si="448"/>
        <v>21.322651510708379</v>
      </c>
      <c r="J1803" s="142">
        <f t="shared" si="442"/>
        <v>25.139064566609733</v>
      </c>
      <c r="K1803" s="142">
        <f t="shared" si="445"/>
        <v>19.295593312547211</v>
      </c>
      <c r="L1803" s="143">
        <f t="shared" si="443"/>
        <v>14925.856057495865</v>
      </c>
      <c r="M1803" s="137">
        <f t="shared" si="434"/>
        <v>-15083.438739965839</v>
      </c>
      <c r="N1803" s="137">
        <f t="shared" si="435"/>
        <v>28943.389968820818</v>
      </c>
      <c r="O1803" s="143">
        <f t="shared" si="447"/>
        <v>54.073942504133811</v>
      </c>
      <c r="P1803" s="137">
        <f t="shared" si="444"/>
        <v>35.018739965838904</v>
      </c>
      <c r="Q1803" s="137">
        <f t="shared" si="436"/>
        <v>245.11003117918153</v>
      </c>
      <c r="R1803" s="144">
        <f t="shared" si="437"/>
        <v>334.20271364915425</v>
      </c>
      <c r="T1803" s="92">
        <f t="shared" si="446"/>
        <v>3.861003861003861E-4</v>
      </c>
      <c r="U1803" s="92">
        <f>SUM($T$13:T1803)</f>
        <v>0.69150579150580205</v>
      </c>
      <c r="V1803" s="92">
        <f t="shared" si="438"/>
        <v>419</v>
      </c>
      <c r="W1803" s="92">
        <v>50.253379831496204</v>
      </c>
      <c r="Y1803" s="92">
        <f t="shared" si="439"/>
        <v>1477</v>
      </c>
      <c r="Z1803" s="92">
        <v>50.033288692826318</v>
      </c>
      <c r="AB1803" s="92">
        <f t="shared" si="440"/>
        <v>1553</v>
      </c>
      <c r="AC1803" s="92">
        <v>90.209816604579828</v>
      </c>
      <c r="AE1803" s="92">
        <f t="shared" si="441"/>
        <v>1913</v>
      </c>
      <c r="AF1803" s="92">
        <v>101.1468370073344</v>
      </c>
    </row>
    <row r="1804" spans="1:32">
      <c r="A1804" s="93">
        <v>1792</v>
      </c>
      <c r="B1804" s="130">
        <v>41351</v>
      </c>
      <c r="C1804" s="92">
        <v>16.116800000000001</v>
      </c>
      <c r="D1804" s="92">
        <v>18.878201000000001</v>
      </c>
      <c r="E1804" s="92">
        <v>12.4133</v>
      </c>
      <c r="F1804" s="139">
        <f t="shared" si="433"/>
        <v>-3.0900054601411542E-3</v>
      </c>
      <c r="G1804" s="140">
        <f t="shared" si="433"/>
        <v>-7.5325503738412625E-3</v>
      </c>
      <c r="H1804" s="140">
        <f t="shared" si="433"/>
        <v>2.4892655458259583E-3</v>
      </c>
      <c r="I1804" s="141">
        <f t="shared" si="448"/>
        <v>21.333774192153523</v>
      </c>
      <c r="J1804" s="142">
        <f t="shared" si="442"/>
        <v>24.891778363838799</v>
      </c>
      <c r="K1804" s="142">
        <f t="shared" si="445"/>
        <v>19.507438618256227</v>
      </c>
      <c r="L1804" s="143">
        <f t="shared" si="443"/>
        <v>14933.641934507466</v>
      </c>
      <c r="M1804" s="137">
        <f t="shared" si="434"/>
        <v>-14935.06701830328</v>
      </c>
      <c r="N1804" s="137">
        <f t="shared" si="435"/>
        <v>29261.157927384342</v>
      </c>
      <c r="O1804" s="143">
        <f t="shared" si="447"/>
        <v>46.288065492532041</v>
      </c>
      <c r="P1804" s="137">
        <f t="shared" si="444"/>
        <v>-113.35298169672024</v>
      </c>
      <c r="Q1804" s="137">
        <f t="shared" si="436"/>
        <v>-72.657927384341747</v>
      </c>
      <c r="R1804" s="144">
        <f t="shared" si="437"/>
        <v>-139.72284358852994</v>
      </c>
      <c r="T1804" s="92">
        <f t="shared" si="446"/>
        <v>3.861003861003861E-4</v>
      </c>
      <c r="U1804" s="92">
        <f>SUM($T$13:T1804)</f>
        <v>0.69189189189190248</v>
      </c>
      <c r="V1804" s="92">
        <f t="shared" si="438"/>
        <v>1793</v>
      </c>
      <c r="W1804" s="92">
        <v>50.392561590973855</v>
      </c>
      <c r="Y1804" s="92">
        <f t="shared" si="439"/>
        <v>1922</v>
      </c>
      <c r="Z1804" s="92">
        <v>50.261679094826832</v>
      </c>
      <c r="AB1804" s="92">
        <f t="shared" si="440"/>
        <v>1021</v>
      </c>
      <c r="AC1804" s="92">
        <v>90.807000150809472</v>
      </c>
      <c r="AE1804" s="92">
        <f t="shared" si="441"/>
        <v>2324</v>
      </c>
      <c r="AF1804" s="92">
        <v>101.48535347694633</v>
      </c>
    </row>
    <row r="1805" spans="1:32">
      <c r="A1805" s="93">
        <v>1793</v>
      </c>
      <c r="B1805" s="130">
        <v>41348</v>
      </c>
      <c r="C1805" s="92">
        <v>16.171199999999999</v>
      </c>
      <c r="D1805" s="92">
        <v>18.748100000000001</v>
      </c>
      <c r="E1805" s="92">
        <v>12.428800000000001</v>
      </c>
      <c r="F1805" s="139">
        <f t="shared" si="433"/>
        <v>-3.364005144948945E-3</v>
      </c>
      <c r="G1805" s="140">
        <f t="shared" si="433"/>
        <v>6.9394231948838314E-3</v>
      </c>
      <c r="H1805" s="140">
        <f t="shared" si="433"/>
        <v>-1.2471035015448884E-3</v>
      </c>
      <c r="I1805" s="141">
        <f t="shared" si="448"/>
        <v>21.327910626298607</v>
      </c>
      <c r="J1805" s="142">
        <f t="shared" si="442"/>
        <v>25.254745591323925</v>
      </c>
      <c r="K1805" s="142">
        <f t="shared" si="445"/>
        <v>19.434732612963437</v>
      </c>
      <c r="L1805" s="143">
        <f t="shared" si="443"/>
        <v>14929.537438409025</v>
      </c>
      <c r="M1805" s="137">
        <f t="shared" si="434"/>
        <v>-15152.847354794354</v>
      </c>
      <c r="N1805" s="137">
        <f t="shared" si="435"/>
        <v>29152.098919445154</v>
      </c>
      <c r="O1805" s="143">
        <f t="shared" si="447"/>
        <v>50.392561590973855</v>
      </c>
      <c r="P1805" s="137">
        <f t="shared" si="444"/>
        <v>104.42735479435396</v>
      </c>
      <c r="Q1805" s="137">
        <f t="shared" si="436"/>
        <v>36.401080554845976</v>
      </c>
      <c r="R1805" s="144">
        <f t="shared" si="437"/>
        <v>191.22099694017379</v>
      </c>
      <c r="T1805" s="92">
        <f t="shared" si="446"/>
        <v>3.861003861003861E-4</v>
      </c>
      <c r="U1805" s="92">
        <f>SUM($T$13:T1805)</f>
        <v>0.69227799227800291</v>
      </c>
      <c r="V1805" s="92">
        <f t="shared" si="438"/>
        <v>278</v>
      </c>
      <c r="W1805" s="92">
        <v>50.474913490605104</v>
      </c>
      <c r="Y1805" s="92">
        <f t="shared" si="439"/>
        <v>2348</v>
      </c>
      <c r="Z1805" s="92">
        <v>50.41267962625534</v>
      </c>
      <c r="AB1805" s="92">
        <f t="shared" si="440"/>
        <v>1911</v>
      </c>
      <c r="AC1805" s="92">
        <v>90.820271479133226</v>
      </c>
      <c r="AE1805" s="92">
        <f t="shared" si="441"/>
        <v>813</v>
      </c>
      <c r="AF1805" s="92">
        <v>101.59902618775413</v>
      </c>
    </row>
    <row r="1806" spans="1:32">
      <c r="A1806" s="93">
        <v>1794</v>
      </c>
      <c r="B1806" s="130">
        <v>41347</v>
      </c>
      <c r="C1806" s="92">
        <v>16.127001</v>
      </c>
      <c r="D1806" s="92">
        <v>18.569799</v>
      </c>
      <c r="E1806" s="92">
        <v>12.4208</v>
      </c>
      <c r="F1806" s="139">
        <f t="shared" ref="F1806:H1869" si="449">C1805/C1806-1</f>
        <v>2.7406831561551659E-3</v>
      </c>
      <c r="G1806" s="140">
        <f t="shared" si="449"/>
        <v>9.6016655861488331E-3</v>
      </c>
      <c r="H1806" s="140">
        <f t="shared" si="449"/>
        <v>6.4408089656065037E-4</v>
      </c>
      <c r="I1806" s="141">
        <f t="shared" si="448"/>
        <v>21.458550345473405</v>
      </c>
      <c r="J1806" s="142">
        <f t="shared" si="442"/>
        <v>25.321516494066522</v>
      </c>
      <c r="K1806" s="142">
        <f t="shared" si="445"/>
        <v>19.471533170166172</v>
      </c>
      <c r="L1806" s="143">
        <f t="shared" si="443"/>
        <v>15020.985241831384</v>
      </c>
      <c r="M1806" s="137">
        <f t="shared" ref="M1806:M1869" si="450">$C$5*J1806</f>
        <v>-15192.909896439913</v>
      </c>
      <c r="N1806" s="137">
        <f t="shared" ref="N1806:N1869" si="451">$C$6*K1806</f>
        <v>29207.299755249256</v>
      </c>
      <c r="O1806" s="143">
        <f t="shared" si="447"/>
        <v>-41.055241831385501</v>
      </c>
      <c r="P1806" s="137">
        <f t="shared" si="444"/>
        <v>144.48989643991263</v>
      </c>
      <c r="Q1806" s="137">
        <f t="shared" ref="Q1806:Q1869" si="452">$N$13-N1806</f>
        <v>-18.799755249256123</v>
      </c>
      <c r="R1806" s="144">
        <f t="shared" ref="R1806:R1869" si="453">O1806+P1806+Q1806</f>
        <v>84.634899359271003</v>
      </c>
      <c r="T1806" s="92">
        <f t="shared" si="446"/>
        <v>3.861003861003861E-4</v>
      </c>
      <c r="U1806" s="92">
        <f>SUM($T$13:T1806)</f>
        <v>0.69266409266410334</v>
      </c>
      <c r="V1806" s="92">
        <f t="shared" ref="V1806:V1869" si="454">MATCH(W1806,$O$13:$O$2603,0)</f>
        <v>84</v>
      </c>
      <c r="W1806" s="92">
        <v>50.914163256120446</v>
      </c>
      <c r="Y1806" s="92">
        <f t="shared" ref="Y1806:Y1869" si="455">MATCH(Z1806,$P$13:$P$2603,0)</f>
        <v>421</v>
      </c>
      <c r="Z1806" s="92">
        <v>50.587833484481962</v>
      </c>
      <c r="AB1806" s="92">
        <f t="shared" ref="AB1806:AB1869" si="456">MATCH(AC1806,$Q$13:$Q$2603,0)</f>
        <v>1756</v>
      </c>
      <c r="AC1806" s="92">
        <v>91.319559664174449</v>
      </c>
      <c r="AE1806" s="92">
        <f t="shared" ref="AE1806:AE1869" si="457">MATCH(AF1806,$R$13:$R$2603,0)</f>
        <v>1101</v>
      </c>
      <c r="AF1806" s="92">
        <v>101.79282051385599</v>
      </c>
    </row>
    <row r="1807" spans="1:32">
      <c r="A1807" s="93">
        <v>1795</v>
      </c>
      <c r="B1807" s="130">
        <v>41346</v>
      </c>
      <c r="C1807" s="92">
        <v>16.196100000000001</v>
      </c>
      <c r="D1807" s="92">
        <v>18.523499999999999</v>
      </c>
      <c r="E1807" s="92">
        <v>12.440899999999999</v>
      </c>
      <c r="F1807" s="139">
        <f t="shared" si="449"/>
        <v>-4.2663974660567261E-3</v>
      </c>
      <c r="G1807" s="140">
        <f t="shared" si="449"/>
        <v>2.4994736415904217E-3</v>
      </c>
      <c r="H1807" s="140">
        <f t="shared" si="449"/>
        <v>-1.6156387399625105E-3</v>
      </c>
      <c r="I1807" s="141">
        <f t="shared" si="448"/>
        <v>21.308599520866132</v>
      </c>
      <c r="J1807" s="142">
        <f t="shared" ref="J1807:J1870" si="458">$D$13*(1+G1807)</f>
        <v>25.143388548562637</v>
      </c>
      <c r="K1807" s="142">
        <f t="shared" si="445"/>
        <v>19.427561285759069</v>
      </c>
      <c r="L1807" s="143">
        <f t="shared" ref="L1807:L1870" si="459">$C$4*I1807</f>
        <v>14916.019664606292</v>
      </c>
      <c r="M1807" s="137">
        <f t="shared" si="450"/>
        <v>-15086.033129137582</v>
      </c>
      <c r="N1807" s="137">
        <f t="shared" si="451"/>
        <v>29141.341928638602</v>
      </c>
      <c r="O1807" s="143">
        <f t="shared" si="447"/>
        <v>63.910335393706191</v>
      </c>
      <c r="P1807" s="137">
        <f t="shared" ref="P1807:P1870" si="460">$M$13-M1807</f>
        <v>37.613129137582291</v>
      </c>
      <c r="Q1807" s="137">
        <f t="shared" si="452"/>
        <v>47.15807136139847</v>
      </c>
      <c r="R1807" s="144">
        <f t="shared" si="453"/>
        <v>148.68153589268695</v>
      </c>
      <c r="T1807" s="92">
        <f t="shared" si="446"/>
        <v>3.861003861003861E-4</v>
      </c>
      <c r="U1807" s="92">
        <f>SUM($T$13:T1807)</f>
        <v>0.69305019305020377</v>
      </c>
      <c r="V1807" s="92">
        <f t="shared" si="454"/>
        <v>632</v>
      </c>
      <c r="W1807" s="92">
        <v>51.002758258695394</v>
      </c>
      <c r="Y1807" s="92">
        <f t="shared" si="455"/>
        <v>1664</v>
      </c>
      <c r="Z1807" s="92">
        <v>50.74070784370997</v>
      </c>
      <c r="AB1807" s="92">
        <f t="shared" si="456"/>
        <v>320</v>
      </c>
      <c r="AC1807" s="92">
        <v>91.484113433933089</v>
      </c>
      <c r="AE1807" s="92">
        <f t="shared" si="457"/>
        <v>1470</v>
      </c>
      <c r="AF1807" s="92">
        <v>101.82481942156664</v>
      </c>
    </row>
    <row r="1808" spans="1:32">
      <c r="A1808" s="93">
        <v>1796</v>
      </c>
      <c r="B1808" s="130">
        <v>41345</v>
      </c>
      <c r="C1808" s="92">
        <v>16.325001</v>
      </c>
      <c r="D1808" s="92">
        <v>18.670000000000002</v>
      </c>
      <c r="E1808" s="92">
        <v>12.430999999999999</v>
      </c>
      <c r="F1808" s="139">
        <f t="shared" si="449"/>
        <v>-7.8959260094378925E-3</v>
      </c>
      <c r="G1808" s="140">
        <f t="shared" si="449"/>
        <v>-7.84681306909496E-3</v>
      </c>
      <c r="H1808" s="140">
        <f t="shared" si="449"/>
        <v>7.963961065078351E-4</v>
      </c>
      <c r="I1808" s="141">
        <f t="shared" si="448"/>
        <v>21.230927972990628</v>
      </c>
      <c r="J1808" s="142">
        <f t="shared" si="458"/>
        <v>24.883896435457949</v>
      </c>
      <c r="K1808" s="142">
        <f t="shared" ref="K1808:K1871" si="461">$E$13*(1+H1808)</f>
        <v>19.474497071836534</v>
      </c>
      <c r="L1808" s="143">
        <f t="shared" si="459"/>
        <v>14861.649581093439</v>
      </c>
      <c r="M1808" s="137">
        <f t="shared" si="450"/>
        <v>-14930.337861274769</v>
      </c>
      <c r="N1808" s="137">
        <f t="shared" si="451"/>
        <v>29211.745607754801</v>
      </c>
      <c r="O1808" s="143">
        <f t="shared" si="447"/>
        <v>118.28041890655913</v>
      </c>
      <c r="P1808" s="137">
        <f t="shared" si="460"/>
        <v>-118.08213872523083</v>
      </c>
      <c r="Q1808" s="137">
        <f t="shared" si="452"/>
        <v>-23.245607754801313</v>
      </c>
      <c r="R1808" s="144">
        <f t="shared" si="453"/>
        <v>-23.047327573473012</v>
      </c>
      <c r="T1808" s="92">
        <f t="shared" ref="T1808:T1871" si="462">T1807</f>
        <v>3.861003861003861E-4</v>
      </c>
      <c r="U1808" s="92">
        <f>SUM($T$13:T1808)</f>
        <v>0.6934362934363042</v>
      </c>
      <c r="V1808" s="92">
        <f t="shared" si="454"/>
        <v>1364</v>
      </c>
      <c r="W1808" s="92">
        <v>51.031541527478112</v>
      </c>
      <c r="Y1808" s="92">
        <f t="shared" si="455"/>
        <v>2098</v>
      </c>
      <c r="Z1808" s="92">
        <v>50.775542273207975</v>
      </c>
      <c r="AB1808" s="92">
        <f t="shared" si="456"/>
        <v>1658</v>
      </c>
      <c r="AC1808" s="92">
        <v>91.552699578929605</v>
      </c>
      <c r="AE1808" s="92">
        <f t="shared" si="457"/>
        <v>1859</v>
      </c>
      <c r="AF1808" s="92">
        <v>101.9969409140358</v>
      </c>
    </row>
    <row r="1809" spans="1:32">
      <c r="A1809" s="93">
        <v>1797</v>
      </c>
      <c r="B1809" s="130">
        <v>41344</v>
      </c>
      <c r="C1809" s="92">
        <v>16.395800000000001</v>
      </c>
      <c r="D1809" s="92">
        <v>18.816799</v>
      </c>
      <c r="E1809" s="92">
        <v>12.53</v>
      </c>
      <c r="F1809" s="139">
        <f t="shared" si="449"/>
        <v>-4.3181180546237874E-3</v>
      </c>
      <c r="G1809" s="140">
        <f t="shared" si="449"/>
        <v>-7.8014863208135665E-3</v>
      </c>
      <c r="H1809" s="140">
        <f t="shared" si="449"/>
        <v>-7.901037509976061E-3</v>
      </c>
      <c r="I1809" s="141">
        <f t="shared" si="448"/>
        <v>21.307492705442854</v>
      </c>
      <c r="J1809" s="142">
        <f t="shared" si="458"/>
        <v>24.88503326203357</v>
      </c>
      <c r="K1809" s="142">
        <f t="shared" si="461"/>
        <v>19.305253711093375</v>
      </c>
      <c r="L1809" s="143">
        <f t="shared" si="459"/>
        <v>14915.244893809999</v>
      </c>
      <c r="M1809" s="137">
        <f t="shared" si="450"/>
        <v>-14931.019957220142</v>
      </c>
      <c r="N1809" s="137">
        <f t="shared" si="451"/>
        <v>28957.880566640062</v>
      </c>
      <c r="O1809" s="143">
        <f t="shared" ref="O1809:O1872" si="463">$L$13-L1809</f>
        <v>64.685106189999715</v>
      </c>
      <c r="P1809" s="137">
        <f t="shared" si="460"/>
        <v>-117.40004277985827</v>
      </c>
      <c r="Q1809" s="137">
        <f t="shared" si="452"/>
        <v>230.61943335993783</v>
      </c>
      <c r="R1809" s="144">
        <f t="shared" si="453"/>
        <v>177.90449677007928</v>
      </c>
      <c r="T1809" s="92">
        <f t="shared" si="462"/>
        <v>3.861003861003861E-4</v>
      </c>
      <c r="U1809" s="92">
        <f>SUM($T$13:T1809)</f>
        <v>0.69382239382240463</v>
      </c>
      <c r="V1809" s="92">
        <f t="shared" si="454"/>
        <v>1029</v>
      </c>
      <c r="W1809" s="92">
        <v>51.356965582892371</v>
      </c>
      <c r="Y1809" s="92">
        <f t="shared" si="455"/>
        <v>2558</v>
      </c>
      <c r="Z1809" s="92">
        <v>50.806562700963696</v>
      </c>
      <c r="AB1809" s="92">
        <f t="shared" si="456"/>
        <v>233</v>
      </c>
      <c r="AC1809" s="92">
        <v>91.668926271064265</v>
      </c>
      <c r="AE1809" s="92">
        <f t="shared" si="457"/>
        <v>1226</v>
      </c>
      <c r="AF1809" s="92">
        <v>102.13277169925823</v>
      </c>
    </row>
    <row r="1810" spans="1:32">
      <c r="A1810" s="93">
        <v>1798</v>
      </c>
      <c r="B1810" s="130">
        <v>41341</v>
      </c>
      <c r="C1810" s="92">
        <v>16.728000999999999</v>
      </c>
      <c r="D1810" s="92">
        <v>19.165199000000001</v>
      </c>
      <c r="E1810" s="92">
        <v>12.621499999999999</v>
      </c>
      <c r="F1810" s="139">
        <f t="shared" si="449"/>
        <v>-1.9858977770266573E-2</v>
      </c>
      <c r="G1810" s="140">
        <f t="shared" si="449"/>
        <v>-1.817878332492151E-2</v>
      </c>
      <c r="H1810" s="140">
        <f t="shared" si="449"/>
        <v>-7.2495345244225629E-3</v>
      </c>
      <c r="I1810" s="141">
        <f t="shared" si="448"/>
        <v>20.974919861614072</v>
      </c>
      <c r="J1810" s="142">
        <f t="shared" si="458"/>
        <v>24.62476338906264</v>
      </c>
      <c r="K1810" s="142">
        <f t="shared" si="461"/>
        <v>19.31793130768926</v>
      </c>
      <c r="L1810" s="143">
        <f t="shared" si="459"/>
        <v>14682.44390312985</v>
      </c>
      <c r="M1810" s="137">
        <f t="shared" si="450"/>
        <v>-14774.858033437584</v>
      </c>
      <c r="N1810" s="137">
        <f t="shared" si="451"/>
        <v>28976.89696153389</v>
      </c>
      <c r="O1810" s="143">
        <f t="shared" si="463"/>
        <v>297.48609687014869</v>
      </c>
      <c r="P1810" s="137">
        <f t="shared" si="460"/>
        <v>-273.56196656241627</v>
      </c>
      <c r="Q1810" s="137">
        <f t="shared" si="452"/>
        <v>211.60303846610987</v>
      </c>
      <c r="R1810" s="144">
        <f t="shared" si="453"/>
        <v>235.52716877384228</v>
      </c>
      <c r="T1810" s="92">
        <f t="shared" si="462"/>
        <v>3.861003861003861E-4</v>
      </c>
      <c r="U1810" s="92">
        <f>SUM($T$13:T1810)</f>
        <v>0.69420849420850506</v>
      </c>
      <c r="V1810" s="92">
        <f t="shared" si="454"/>
        <v>133</v>
      </c>
      <c r="W1810" s="92">
        <v>51.403619056569369</v>
      </c>
      <c r="Y1810" s="92">
        <f t="shared" si="455"/>
        <v>1218</v>
      </c>
      <c r="Z1810" s="92">
        <v>50.821257355135458</v>
      </c>
      <c r="AB1810" s="92">
        <f t="shared" si="456"/>
        <v>378</v>
      </c>
      <c r="AC1810" s="92">
        <v>91.696448022728873</v>
      </c>
      <c r="AE1810" s="92">
        <f t="shared" si="457"/>
        <v>378</v>
      </c>
      <c r="AF1810" s="92">
        <v>102.44405834162535</v>
      </c>
    </row>
    <row r="1811" spans="1:32">
      <c r="A1811" s="93">
        <v>1799</v>
      </c>
      <c r="B1811" s="130">
        <v>41340</v>
      </c>
      <c r="C1811" s="92">
        <v>16.584399999999999</v>
      </c>
      <c r="D1811" s="92">
        <v>19.1553</v>
      </c>
      <c r="E1811" s="92">
        <v>12.7583</v>
      </c>
      <c r="F1811" s="139">
        <f t="shared" si="449"/>
        <v>8.6587998359903828E-3</v>
      </c>
      <c r="G1811" s="140">
        <f t="shared" si="449"/>
        <v>5.167760358752993E-4</v>
      </c>
      <c r="H1811" s="140">
        <f t="shared" si="449"/>
        <v>-1.0722431671931321E-2</v>
      </c>
      <c r="I1811" s="141">
        <f t="shared" ref="I1811:I1874" si="464">$C$13*(1+F1811)</f>
        <v>21.58519745061021</v>
      </c>
      <c r="J1811" s="142">
        <f t="shared" si="458"/>
        <v>25.093661104722976</v>
      </c>
      <c r="K1811" s="142">
        <f t="shared" si="461"/>
        <v>19.25035220209589</v>
      </c>
      <c r="L1811" s="143">
        <f t="shared" si="459"/>
        <v>15109.638215427147</v>
      </c>
      <c r="M1811" s="137">
        <f t="shared" si="450"/>
        <v>-15056.196662833785</v>
      </c>
      <c r="N1811" s="137">
        <f t="shared" si="451"/>
        <v>28875.528303143834</v>
      </c>
      <c r="O1811" s="143">
        <f t="shared" si="463"/>
        <v>-129.70821542714839</v>
      </c>
      <c r="P1811" s="137">
        <f t="shared" si="460"/>
        <v>7.7766628337849397</v>
      </c>
      <c r="Q1811" s="137">
        <f t="shared" si="452"/>
        <v>312.97169685616609</v>
      </c>
      <c r="R1811" s="144">
        <f t="shared" si="453"/>
        <v>191.04014426280264</v>
      </c>
      <c r="T1811" s="92">
        <f t="shared" si="462"/>
        <v>3.861003861003861E-4</v>
      </c>
      <c r="U1811" s="92">
        <f>SUM($T$13:T1811)</f>
        <v>0.69459459459460549</v>
      </c>
      <c r="V1811" s="92">
        <f t="shared" si="454"/>
        <v>412</v>
      </c>
      <c r="W1811" s="92">
        <v>51.441476035133746</v>
      </c>
      <c r="Y1811" s="92">
        <f t="shared" si="455"/>
        <v>2585</v>
      </c>
      <c r="Z1811" s="92">
        <v>51.175490607676693</v>
      </c>
      <c r="AB1811" s="92">
        <f t="shared" si="456"/>
        <v>996</v>
      </c>
      <c r="AC1811" s="92">
        <v>91.785046745091677</v>
      </c>
      <c r="AE1811" s="92">
        <f t="shared" si="457"/>
        <v>443</v>
      </c>
      <c r="AF1811" s="92">
        <v>102.67033061524671</v>
      </c>
    </row>
    <row r="1812" spans="1:32">
      <c r="A1812" s="93">
        <v>1800</v>
      </c>
      <c r="B1812" s="130">
        <v>41339</v>
      </c>
      <c r="C1812" s="92">
        <v>16.568100000000001</v>
      </c>
      <c r="D1812" s="92">
        <v>19.214701000000002</v>
      </c>
      <c r="E1812" s="92">
        <v>12.773199999999999</v>
      </c>
      <c r="F1812" s="139">
        <f t="shared" si="449"/>
        <v>9.8381830143456916E-4</v>
      </c>
      <c r="G1812" s="140">
        <f t="shared" si="449"/>
        <v>-3.0914350423668635E-3</v>
      </c>
      <c r="H1812" s="140">
        <f t="shared" si="449"/>
        <v>-1.1665048695705948E-3</v>
      </c>
      <c r="I1812" s="141">
        <f t="shared" si="464"/>
        <v>21.420953613268868</v>
      </c>
      <c r="J1812" s="142">
        <f t="shared" si="458"/>
        <v>25.003164645132909</v>
      </c>
      <c r="K1812" s="142">
        <f t="shared" si="461"/>
        <v>19.436300981743024</v>
      </c>
      <c r="L1812" s="143">
        <f t="shared" si="459"/>
        <v>14994.667529288206</v>
      </c>
      <c r="M1812" s="137">
        <f t="shared" si="450"/>
        <v>-15001.898787079745</v>
      </c>
      <c r="N1812" s="137">
        <f t="shared" si="451"/>
        <v>29154.451472614535</v>
      </c>
      <c r="O1812" s="143">
        <f t="shared" si="463"/>
        <v>-14.737529288207952</v>
      </c>
      <c r="P1812" s="137">
        <f t="shared" si="460"/>
        <v>-46.521212920255493</v>
      </c>
      <c r="Q1812" s="137">
        <f t="shared" si="452"/>
        <v>34.048527385464695</v>
      </c>
      <c r="R1812" s="144">
        <f t="shared" si="453"/>
        <v>-27.210214822998751</v>
      </c>
      <c r="T1812" s="92">
        <f t="shared" si="462"/>
        <v>3.861003861003861E-4</v>
      </c>
      <c r="U1812" s="92">
        <f>SUM($T$13:T1812)</f>
        <v>0.69498069498070592</v>
      </c>
      <c r="V1812" s="92">
        <f t="shared" si="454"/>
        <v>1370</v>
      </c>
      <c r="W1812" s="92">
        <v>51.489459396263555</v>
      </c>
      <c r="Y1812" s="92">
        <f t="shared" si="455"/>
        <v>511</v>
      </c>
      <c r="Z1812" s="92">
        <v>51.505362011746911</v>
      </c>
      <c r="AB1812" s="92">
        <f t="shared" si="456"/>
        <v>28</v>
      </c>
      <c r="AC1812" s="92">
        <v>91.800462264272937</v>
      </c>
      <c r="AE1812" s="92">
        <f t="shared" si="457"/>
        <v>1787</v>
      </c>
      <c r="AF1812" s="92">
        <v>103.7103955329967</v>
      </c>
    </row>
    <row r="1813" spans="1:32">
      <c r="A1813" s="93">
        <v>1801</v>
      </c>
      <c r="B1813" s="130">
        <v>41338</v>
      </c>
      <c r="C1813" s="92">
        <v>16.595400000000001</v>
      </c>
      <c r="D1813" s="92">
        <v>19.249399</v>
      </c>
      <c r="E1813" s="92">
        <v>12.6991</v>
      </c>
      <c r="F1813" s="139">
        <f t="shared" si="449"/>
        <v>-1.6450341660941836E-3</v>
      </c>
      <c r="G1813" s="140">
        <f t="shared" si="449"/>
        <v>-1.8025497835022497E-3</v>
      </c>
      <c r="H1813" s="140">
        <f t="shared" si="449"/>
        <v>5.8350591774218863E-3</v>
      </c>
      <c r="I1813" s="141">
        <f t="shared" si="464"/>
        <v>21.364696433349</v>
      </c>
      <c r="J1813" s="142">
        <f t="shared" si="458"/>
        <v>25.035490789644914</v>
      </c>
      <c r="K1813" s="142">
        <f t="shared" si="461"/>
        <v>19.572544416533454</v>
      </c>
      <c r="L1813" s="143">
        <f t="shared" si="459"/>
        <v>14955.2875033443</v>
      </c>
      <c r="M1813" s="137">
        <f t="shared" si="450"/>
        <v>-15021.294473786949</v>
      </c>
      <c r="N1813" s="137">
        <f t="shared" si="451"/>
        <v>29358.81662480018</v>
      </c>
      <c r="O1813" s="143">
        <f t="shared" si="463"/>
        <v>24.642496655698778</v>
      </c>
      <c r="P1813" s="137">
        <f t="shared" si="460"/>
        <v>-27.125526213050762</v>
      </c>
      <c r="Q1813" s="137">
        <f t="shared" si="452"/>
        <v>-170.31662480017985</v>
      </c>
      <c r="R1813" s="144">
        <f t="shared" si="453"/>
        <v>-172.79965435753184</v>
      </c>
      <c r="T1813" s="92">
        <f t="shared" si="462"/>
        <v>3.861003861003861E-4</v>
      </c>
      <c r="U1813" s="92">
        <f>SUM($T$13:T1813)</f>
        <v>0.69536679536680635</v>
      </c>
      <c r="V1813" s="92">
        <f t="shared" si="454"/>
        <v>76</v>
      </c>
      <c r="W1813" s="92">
        <v>51.490763961228367</v>
      </c>
      <c r="Y1813" s="92">
        <f t="shared" si="455"/>
        <v>1686</v>
      </c>
      <c r="Z1813" s="92">
        <v>51.519421272760155</v>
      </c>
      <c r="AB1813" s="92">
        <f t="shared" si="456"/>
        <v>210</v>
      </c>
      <c r="AC1813" s="92">
        <v>91.983741291071055</v>
      </c>
      <c r="AE1813" s="92">
        <f t="shared" si="457"/>
        <v>2101</v>
      </c>
      <c r="AF1813" s="92">
        <v>103.86686609402932</v>
      </c>
    </row>
    <row r="1814" spans="1:32">
      <c r="A1814" s="93">
        <v>1802</v>
      </c>
      <c r="B1814" s="130">
        <v>41337</v>
      </c>
      <c r="C1814" s="92">
        <v>16.591899999999999</v>
      </c>
      <c r="D1814" s="92">
        <v>19.1586</v>
      </c>
      <c r="E1814" s="92">
        <v>12.736000000000001</v>
      </c>
      <c r="F1814" s="139">
        <f t="shared" si="449"/>
        <v>2.1094630512497048E-4</v>
      </c>
      <c r="G1814" s="140">
        <f t="shared" si="449"/>
        <v>4.7393337717787087E-3</v>
      </c>
      <c r="H1814" s="140">
        <f t="shared" si="449"/>
        <v>-2.8972989949749284E-3</v>
      </c>
      <c r="I1814" s="141">
        <f t="shared" si="464"/>
        <v>21.404414229835044</v>
      </c>
      <c r="J1814" s="142">
        <f t="shared" si="458"/>
        <v>25.199565808529851</v>
      </c>
      <c r="K1814" s="142">
        <f t="shared" si="461"/>
        <v>19.402621458856782</v>
      </c>
      <c r="L1814" s="143">
        <f t="shared" si="459"/>
        <v>14983.08996088453</v>
      </c>
      <c r="M1814" s="137">
        <f t="shared" si="450"/>
        <v>-15119.739485117911</v>
      </c>
      <c r="N1814" s="137">
        <f t="shared" si="451"/>
        <v>29103.932188285173</v>
      </c>
      <c r="O1814" s="143">
        <f t="shared" si="463"/>
        <v>-3.1599608845317562</v>
      </c>
      <c r="P1814" s="137">
        <f t="shared" si="460"/>
        <v>71.319485117910517</v>
      </c>
      <c r="Q1814" s="137">
        <f t="shared" si="452"/>
        <v>84.567811714827258</v>
      </c>
      <c r="R1814" s="144">
        <f t="shared" si="453"/>
        <v>152.72733594820602</v>
      </c>
      <c r="T1814" s="92">
        <f t="shared" si="462"/>
        <v>3.861003861003861E-4</v>
      </c>
      <c r="U1814" s="92">
        <f>SUM($T$13:T1814)</f>
        <v>0.69575289575290677</v>
      </c>
      <c r="V1814" s="92">
        <f t="shared" si="454"/>
        <v>56</v>
      </c>
      <c r="W1814" s="92">
        <v>51.610927540157718</v>
      </c>
      <c r="Y1814" s="92">
        <f t="shared" si="455"/>
        <v>64</v>
      </c>
      <c r="Z1814" s="92">
        <v>51.570854020932529</v>
      </c>
      <c r="AB1814" s="92">
        <f t="shared" si="456"/>
        <v>2301</v>
      </c>
      <c r="AC1814" s="92">
        <v>92.186924174737214</v>
      </c>
      <c r="AE1814" s="92">
        <f t="shared" si="457"/>
        <v>2260</v>
      </c>
      <c r="AF1814" s="92">
        <v>103.97108954291252</v>
      </c>
    </row>
    <row r="1815" spans="1:32">
      <c r="A1815" s="93">
        <v>1803</v>
      </c>
      <c r="B1815" s="130">
        <v>41334</v>
      </c>
      <c r="C1815" s="92">
        <v>16.6891</v>
      </c>
      <c r="D1815" s="92">
        <v>19.3736</v>
      </c>
      <c r="E1815" s="92">
        <v>12.752000000000001</v>
      </c>
      <c r="F1815" s="139">
        <f t="shared" si="449"/>
        <v>-5.8241606797251322E-3</v>
      </c>
      <c r="G1815" s="140">
        <f t="shared" si="449"/>
        <v>-1.1097576082916949E-2</v>
      </c>
      <c r="H1815" s="140">
        <f t="shared" si="449"/>
        <v>-1.2547051442910462E-3</v>
      </c>
      <c r="I1815" s="141">
        <f t="shared" si="464"/>
        <v>21.275263543869951</v>
      </c>
      <c r="J1815" s="142">
        <f t="shared" si="458"/>
        <v>24.802365023537185</v>
      </c>
      <c r="K1815" s="142">
        <f t="shared" si="461"/>
        <v>19.434584692597241</v>
      </c>
      <c r="L1815" s="143">
        <f t="shared" si="459"/>
        <v>14892.684480708966</v>
      </c>
      <c r="M1815" s="137">
        <f t="shared" si="450"/>
        <v>-14881.419014122312</v>
      </c>
      <c r="N1815" s="137">
        <f t="shared" si="451"/>
        <v>29151.877038895862</v>
      </c>
      <c r="O1815" s="143">
        <f t="shared" si="463"/>
        <v>87.245519291032906</v>
      </c>
      <c r="P1815" s="137">
        <f t="shared" si="460"/>
        <v>-167.00098587768844</v>
      </c>
      <c r="Q1815" s="137">
        <f t="shared" si="452"/>
        <v>36.622961104138085</v>
      </c>
      <c r="R1815" s="144">
        <f t="shared" si="453"/>
        <v>-43.132505482517445</v>
      </c>
      <c r="T1815" s="92">
        <f t="shared" si="462"/>
        <v>3.861003861003861E-4</v>
      </c>
      <c r="U1815" s="92">
        <f>SUM($T$13:T1815)</f>
        <v>0.6961389961390072</v>
      </c>
      <c r="V1815" s="92">
        <f t="shared" si="454"/>
        <v>1184</v>
      </c>
      <c r="W1815" s="92">
        <v>52.011237905649978</v>
      </c>
      <c r="Y1815" s="92">
        <f t="shared" si="455"/>
        <v>2539</v>
      </c>
      <c r="Z1815" s="92">
        <v>51.691249521636564</v>
      </c>
      <c r="AB1815" s="92">
        <f t="shared" si="456"/>
        <v>198</v>
      </c>
      <c r="AC1815" s="92">
        <v>92.489246462864685</v>
      </c>
      <c r="AE1815" s="92">
        <f t="shared" si="457"/>
        <v>1974</v>
      </c>
      <c r="AF1815" s="92">
        <v>104.41442835172529</v>
      </c>
    </row>
    <row r="1816" spans="1:32">
      <c r="A1816" s="93">
        <v>1804</v>
      </c>
      <c r="B1816" s="130">
        <v>41333</v>
      </c>
      <c r="C1816" s="92">
        <v>16.789200000000001</v>
      </c>
      <c r="D1816" s="92">
        <v>19.347798999999998</v>
      </c>
      <c r="E1816" s="92">
        <v>12.782299999999999</v>
      </c>
      <c r="F1816" s="139">
        <f t="shared" si="449"/>
        <v>-5.9621661544326798E-3</v>
      </c>
      <c r="G1816" s="140">
        <f t="shared" si="449"/>
        <v>1.3335366984121855E-3</v>
      </c>
      <c r="H1816" s="140">
        <f t="shared" si="449"/>
        <v>-2.3704654091986077E-3</v>
      </c>
      <c r="I1816" s="141">
        <f t="shared" si="464"/>
        <v>21.272310240511754</v>
      </c>
      <c r="J1816" s="142">
        <f t="shared" si="458"/>
        <v>25.114146033871865</v>
      </c>
      <c r="K1816" s="142">
        <f t="shared" si="461"/>
        <v>19.412873113602405</v>
      </c>
      <c r="L1816" s="143">
        <f t="shared" si="459"/>
        <v>14890.617168358227</v>
      </c>
      <c r="M1816" s="137">
        <f t="shared" si="450"/>
        <v>-15068.48762032312</v>
      </c>
      <c r="N1816" s="137">
        <f t="shared" si="451"/>
        <v>29119.309670403607</v>
      </c>
      <c r="O1816" s="143">
        <f t="shared" si="463"/>
        <v>89.312831641771481</v>
      </c>
      <c r="P1816" s="137">
        <f t="shared" si="460"/>
        <v>20.067620323119627</v>
      </c>
      <c r="Q1816" s="137">
        <f t="shared" si="452"/>
        <v>69.190329596392985</v>
      </c>
      <c r="R1816" s="144">
        <f t="shared" si="453"/>
        <v>178.57078156128409</v>
      </c>
      <c r="T1816" s="92">
        <f t="shared" si="462"/>
        <v>3.861003861003861E-4</v>
      </c>
      <c r="U1816" s="92">
        <f>SUM($T$13:T1816)</f>
        <v>0.69652509652510763</v>
      </c>
      <c r="V1816" s="92">
        <f t="shared" si="454"/>
        <v>1214</v>
      </c>
      <c r="W1816" s="92">
        <v>52.203838389041266</v>
      </c>
      <c r="Y1816" s="92">
        <f t="shared" si="455"/>
        <v>1143</v>
      </c>
      <c r="Z1816" s="92">
        <v>51.786803165072342</v>
      </c>
      <c r="AB1816" s="92">
        <f t="shared" si="456"/>
        <v>305</v>
      </c>
      <c r="AC1816" s="92">
        <v>92.509337545980088</v>
      </c>
      <c r="AE1816" s="92">
        <f t="shared" si="457"/>
        <v>1294</v>
      </c>
      <c r="AF1816" s="92">
        <v>105.03049628901135</v>
      </c>
    </row>
    <row r="1817" spans="1:32">
      <c r="A1817" s="93">
        <v>1805</v>
      </c>
      <c r="B1817" s="130">
        <v>41332</v>
      </c>
      <c r="C1817" s="92">
        <v>16.781500000000001</v>
      </c>
      <c r="D1817" s="92">
        <v>19.423901000000001</v>
      </c>
      <c r="E1817" s="92">
        <v>12.7691</v>
      </c>
      <c r="F1817" s="139">
        <f t="shared" si="449"/>
        <v>4.5883860203188576E-4</v>
      </c>
      <c r="G1817" s="140">
        <f t="shared" si="449"/>
        <v>-3.9179565423033136E-3</v>
      </c>
      <c r="H1817" s="140">
        <f t="shared" si="449"/>
        <v>1.0337455263096373E-3</v>
      </c>
      <c r="I1817" s="141">
        <f t="shared" si="464"/>
        <v>21.40971910019962</v>
      </c>
      <c r="J1817" s="142">
        <f t="shared" si="458"/>
        <v>24.982434907349454</v>
      </c>
      <c r="K1817" s="142">
        <f t="shared" si="461"/>
        <v>19.479115654196459</v>
      </c>
      <c r="L1817" s="143">
        <f t="shared" si="459"/>
        <v>14986.803370139734</v>
      </c>
      <c r="M1817" s="137">
        <f t="shared" si="450"/>
        <v>-14989.460944409673</v>
      </c>
      <c r="N1817" s="137">
        <f t="shared" si="451"/>
        <v>29218.673481294689</v>
      </c>
      <c r="O1817" s="143">
        <f t="shared" si="463"/>
        <v>-6.8733701397359255</v>
      </c>
      <c r="P1817" s="137">
        <f t="shared" si="460"/>
        <v>-58.959055590326898</v>
      </c>
      <c r="Q1817" s="137">
        <f t="shared" si="452"/>
        <v>-30.173481294688827</v>
      </c>
      <c r="R1817" s="144">
        <f t="shared" si="453"/>
        <v>-96.00590702475165</v>
      </c>
      <c r="T1817" s="92">
        <f t="shared" si="462"/>
        <v>3.861003861003861E-4</v>
      </c>
      <c r="U1817" s="92">
        <f>SUM($T$13:T1817)</f>
        <v>0.69691119691120806</v>
      </c>
      <c r="V1817" s="92">
        <f t="shared" si="454"/>
        <v>2277</v>
      </c>
      <c r="W1817" s="92">
        <v>52.247785494464551</v>
      </c>
      <c r="Y1817" s="92">
        <f t="shared" si="455"/>
        <v>1925</v>
      </c>
      <c r="Z1817" s="92">
        <v>51.897116025429568</v>
      </c>
      <c r="AB1817" s="92">
        <f t="shared" si="456"/>
        <v>1113</v>
      </c>
      <c r="AC1817" s="92">
        <v>92.6428099939003</v>
      </c>
      <c r="AE1817" s="92">
        <f t="shared" si="457"/>
        <v>2068</v>
      </c>
      <c r="AF1817" s="92">
        <v>106.16135677853345</v>
      </c>
    </row>
    <row r="1818" spans="1:32">
      <c r="A1818" s="93">
        <v>1806</v>
      </c>
      <c r="B1818" s="130">
        <v>41331</v>
      </c>
      <c r="C1818" s="92">
        <v>16.722000000000001</v>
      </c>
      <c r="D1818" s="92">
        <v>19.400499</v>
      </c>
      <c r="E1818" s="92">
        <v>12.841799999999999</v>
      </c>
      <c r="F1818" s="139">
        <f t="shared" si="449"/>
        <v>3.558186819758502E-3</v>
      </c>
      <c r="G1818" s="140">
        <f t="shared" si="449"/>
        <v>1.2062576328577546E-3</v>
      </c>
      <c r="H1818" s="140">
        <f t="shared" si="449"/>
        <v>-5.6612001432820858E-3</v>
      </c>
      <c r="I1818" s="141">
        <f t="shared" si="464"/>
        <v>21.47604484212415</v>
      </c>
      <c r="J1818" s="142">
        <f t="shared" si="458"/>
        <v>25.110953785812416</v>
      </c>
      <c r="K1818" s="142">
        <f t="shared" si="461"/>
        <v>19.348838706411872</v>
      </c>
      <c r="L1818" s="143">
        <f t="shared" si="459"/>
        <v>15033.231389486906</v>
      </c>
      <c r="M1818" s="137">
        <f t="shared" si="450"/>
        <v>-15066.57227148745</v>
      </c>
      <c r="N1818" s="137">
        <f t="shared" si="451"/>
        <v>29023.258059617809</v>
      </c>
      <c r="O1818" s="143">
        <f t="shared" si="463"/>
        <v>-53.301389486907283</v>
      </c>
      <c r="P1818" s="137">
        <f t="shared" si="460"/>
        <v>18.15227148744998</v>
      </c>
      <c r="Q1818" s="137">
        <f t="shared" si="452"/>
        <v>165.24194038219139</v>
      </c>
      <c r="R1818" s="144">
        <f t="shared" si="453"/>
        <v>130.09282238273408</v>
      </c>
      <c r="T1818" s="92">
        <f t="shared" si="462"/>
        <v>3.861003861003861E-4</v>
      </c>
      <c r="U1818" s="92">
        <f>SUM($T$13:T1818)</f>
        <v>0.69729729729730849</v>
      </c>
      <c r="V1818" s="92">
        <f t="shared" si="454"/>
        <v>612</v>
      </c>
      <c r="W1818" s="92">
        <v>52.261999475966149</v>
      </c>
      <c r="Y1818" s="92">
        <f t="shared" si="455"/>
        <v>634</v>
      </c>
      <c r="Z1818" s="92">
        <v>51.912184029286436</v>
      </c>
      <c r="AB1818" s="92">
        <f t="shared" si="456"/>
        <v>1120</v>
      </c>
      <c r="AC1818" s="92">
        <v>92.723454181985289</v>
      </c>
      <c r="AE1818" s="92">
        <f t="shared" si="457"/>
        <v>2243</v>
      </c>
      <c r="AF1818" s="92">
        <v>106.25735573747079</v>
      </c>
    </row>
    <row r="1819" spans="1:32">
      <c r="A1819" s="93">
        <v>1807</v>
      </c>
      <c r="B1819" s="130">
        <v>41330</v>
      </c>
      <c r="C1819" s="92">
        <v>16.7714</v>
      </c>
      <c r="D1819" s="92">
        <v>19.181999000000001</v>
      </c>
      <c r="E1819" s="92">
        <v>12.795999999999999</v>
      </c>
      <c r="F1819" s="139">
        <f t="shared" si="449"/>
        <v>-2.945490537462514E-3</v>
      </c>
      <c r="G1819" s="140">
        <f t="shared" si="449"/>
        <v>1.1390887883999889E-2</v>
      </c>
      <c r="H1819" s="140">
        <f t="shared" si="449"/>
        <v>3.5792435135979517E-3</v>
      </c>
      <c r="I1819" s="141">
        <f t="shared" si="464"/>
        <v>21.336866797047353</v>
      </c>
      <c r="J1819" s="142">
        <f t="shared" si="458"/>
        <v>25.366391441752235</v>
      </c>
      <c r="K1819" s="142">
        <f t="shared" si="461"/>
        <v>19.528648499531101</v>
      </c>
      <c r="L1819" s="143">
        <f t="shared" si="459"/>
        <v>14935.806757933147</v>
      </c>
      <c r="M1819" s="137">
        <f t="shared" si="450"/>
        <v>-15219.834865051342</v>
      </c>
      <c r="N1819" s="137">
        <f t="shared" si="451"/>
        <v>29292.972749296652</v>
      </c>
      <c r="O1819" s="143">
        <f t="shared" si="463"/>
        <v>44.123242066851162</v>
      </c>
      <c r="P1819" s="137">
        <f t="shared" si="460"/>
        <v>171.41486505134162</v>
      </c>
      <c r="Q1819" s="137">
        <f t="shared" si="452"/>
        <v>-104.47274929665218</v>
      </c>
      <c r="R1819" s="144">
        <f t="shared" si="453"/>
        <v>111.0653578215406</v>
      </c>
      <c r="T1819" s="92">
        <f t="shared" si="462"/>
        <v>3.861003861003861E-4</v>
      </c>
      <c r="U1819" s="92">
        <f>SUM($T$13:T1819)</f>
        <v>0.69768339768340892</v>
      </c>
      <c r="V1819" s="92">
        <f t="shared" si="454"/>
        <v>2481</v>
      </c>
      <c r="W1819" s="92">
        <v>52.274764907551798</v>
      </c>
      <c r="Y1819" s="92">
        <f t="shared" si="455"/>
        <v>872</v>
      </c>
      <c r="Z1819" s="92">
        <v>51.972549511725447</v>
      </c>
      <c r="AB1819" s="92">
        <f t="shared" si="456"/>
        <v>1903</v>
      </c>
      <c r="AC1819" s="92">
        <v>92.854337782344373</v>
      </c>
      <c r="AE1819" s="92">
        <f t="shared" si="457"/>
        <v>2440</v>
      </c>
      <c r="AF1819" s="92">
        <v>106.29505071281892</v>
      </c>
    </row>
    <row r="1820" spans="1:32">
      <c r="A1820" s="93">
        <v>1808</v>
      </c>
      <c r="B1820" s="130">
        <v>41327</v>
      </c>
      <c r="C1820" s="92">
        <v>16.802999</v>
      </c>
      <c r="D1820" s="92">
        <v>19.433001000000001</v>
      </c>
      <c r="E1820" s="92">
        <v>12.7</v>
      </c>
      <c r="F1820" s="139">
        <f t="shared" si="449"/>
        <v>-1.8805571553029976E-3</v>
      </c>
      <c r="G1820" s="140">
        <f t="shared" si="449"/>
        <v>-1.2916275772331787E-2</v>
      </c>
      <c r="H1820" s="140">
        <f t="shared" si="449"/>
        <v>7.5590551181101695E-3</v>
      </c>
      <c r="I1820" s="141">
        <f t="shared" si="464"/>
        <v>21.35965626493223</v>
      </c>
      <c r="J1820" s="142">
        <f t="shared" si="458"/>
        <v>24.75675076223688</v>
      </c>
      <c r="K1820" s="142">
        <f t="shared" si="461"/>
        <v>19.606091653543306</v>
      </c>
      <c r="L1820" s="143">
        <f t="shared" si="459"/>
        <v>14951.75938545256</v>
      </c>
      <c r="M1820" s="137">
        <f t="shared" si="450"/>
        <v>-14854.050457342128</v>
      </c>
      <c r="N1820" s="137">
        <f t="shared" si="451"/>
        <v>29409.137480314959</v>
      </c>
      <c r="O1820" s="143">
        <f t="shared" si="463"/>
        <v>28.170614547438163</v>
      </c>
      <c r="P1820" s="137">
        <f t="shared" si="460"/>
        <v>-194.36954265787244</v>
      </c>
      <c r="Q1820" s="137">
        <f t="shared" si="452"/>
        <v>-220.63748031495925</v>
      </c>
      <c r="R1820" s="144">
        <f t="shared" si="453"/>
        <v>-386.83640842539353</v>
      </c>
      <c r="T1820" s="92">
        <f t="shared" si="462"/>
        <v>3.861003861003861E-4</v>
      </c>
      <c r="U1820" s="92">
        <f>SUM($T$13:T1820)</f>
        <v>0.69806949806950935</v>
      </c>
      <c r="V1820" s="92">
        <f t="shared" si="454"/>
        <v>1688</v>
      </c>
      <c r="W1820" s="92">
        <v>52.35437891625952</v>
      </c>
      <c r="Y1820" s="92">
        <f t="shared" si="455"/>
        <v>2029</v>
      </c>
      <c r="Z1820" s="92">
        <v>51.991796109612551</v>
      </c>
      <c r="AB1820" s="92">
        <f t="shared" si="456"/>
        <v>2059</v>
      </c>
      <c r="AC1820" s="92">
        <v>93.024470669904986</v>
      </c>
      <c r="AE1820" s="92">
        <f t="shared" si="457"/>
        <v>1331</v>
      </c>
      <c r="AF1820" s="92">
        <v>106.65957259432253</v>
      </c>
    </row>
    <row r="1821" spans="1:32">
      <c r="A1821" s="93">
        <v>1809</v>
      </c>
      <c r="B1821" s="130">
        <v>41326</v>
      </c>
      <c r="C1821" s="92">
        <v>16.885999999999999</v>
      </c>
      <c r="D1821" s="92">
        <v>19.365801000000001</v>
      </c>
      <c r="E1821" s="92">
        <v>12.7363</v>
      </c>
      <c r="F1821" s="139">
        <f t="shared" si="449"/>
        <v>-4.9153736823404071E-3</v>
      </c>
      <c r="G1821" s="140">
        <f t="shared" si="449"/>
        <v>3.4700346244391778E-3</v>
      </c>
      <c r="H1821" s="140">
        <f t="shared" si="449"/>
        <v>-2.8501213068160558E-3</v>
      </c>
      <c r="I1821" s="141">
        <f t="shared" si="464"/>
        <v>21.294711494735282</v>
      </c>
      <c r="J1821" s="142">
        <f t="shared" si="458"/>
        <v>25.167730897405171</v>
      </c>
      <c r="K1821" s="142">
        <f t="shared" si="461"/>
        <v>19.403539489490665</v>
      </c>
      <c r="L1821" s="143">
        <f t="shared" si="459"/>
        <v>14906.298046314698</v>
      </c>
      <c r="M1821" s="137">
        <f t="shared" si="450"/>
        <v>-15100.638538443103</v>
      </c>
      <c r="N1821" s="137">
        <f t="shared" si="451"/>
        <v>29105.309234236</v>
      </c>
      <c r="O1821" s="143">
        <f t="shared" si="463"/>
        <v>73.631953685300687</v>
      </c>
      <c r="P1821" s="137">
        <f t="shared" si="460"/>
        <v>52.218538443103171</v>
      </c>
      <c r="Q1821" s="137">
        <f t="shared" si="452"/>
        <v>83.190765764000389</v>
      </c>
      <c r="R1821" s="144">
        <f t="shared" si="453"/>
        <v>209.04125789240425</v>
      </c>
      <c r="T1821" s="92">
        <f t="shared" si="462"/>
        <v>3.861003861003861E-4</v>
      </c>
      <c r="U1821" s="92">
        <f>SUM($T$13:T1821)</f>
        <v>0.69845559845560978</v>
      </c>
      <c r="V1821" s="92">
        <f t="shared" si="454"/>
        <v>2508</v>
      </c>
      <c r="W1821" s="92">
        <v>52.492940947435272</v>
      </c>
      <c r="Y1821" s="92">
        <f t="shared" si="455"/>
        <v>2202</v>
      </c>
      <c r="Z1821" s="92">
        <v>52.01922962962999</v>
      </c>
      <c r="AB1821" s="92">
        <f t="shared" si="456"/>
        <v>2469</v>
      </c>
      <c r="AC1821" s="92">
        <v>93.03052929983096</v>
      </c>
      <c r="AE1821" s="92">
        <f t="shared" si="457"/>
        <v>2343</v>
      </c>
      <c r="AF1821" s="92">
        <v>106.88395708502503</v>
      </c>
    </row>
    <row r="1822" spans="1:32">
      <c r="A1822" s="93">
        <v>1810</v>
      </c>
      <c r="B1822" s="130">
        <v>41325</v>
      </c>
      <c r="C1822" s="92">
        <v>16.916799999999999</v>
      </c>
      <c r="D1822" s="92">
        <v>19.476299000000001</v>
      </c>
      <c r="E1822" s="92">
        <v>12.7165</v>
      </c>
      <c r="F1822" s="139">
        <f t="shared" si="449"/>
        <v>-1.820675305022168E-3</v>
      </c>
      <c r="G1822" s="140">
        <f t="shared" si="449"/>
        <v>-5.67345982930334E-3</v>
      </c>
      <c r="H1822" s="140">
        <f t="shared" si="449"/>
        <v>1.5570322022568917E-3</v>
      </c>
      <c r="I1822" s="141">
        <f t="shared" si="464"/>
        <v>21.360937730540055</v>
      </c>
      <c r="J1822" s="142">
        <f t="shared" si="458"/>
        <v>24.938405656059192</v>
      </c>
      <c r="K1822" s="142">
        <f t="shared" si="461"/>
        <v>19.489298289623715</v>
      </c>
      <c r="L1822" s="143">
        <f t="shared" si="459"/>
        <v>14952.656411378039</v>
      </c>
      <c r="M1822" s="137">
        <f t="shared" si="450"/>
        <v>-14963.043393635515</v>
      </c>
      <c r="N1822" s="137">
        <f t="shared" si="451"/>
        <v>29233.947434435573</v>
      </c>
      <c r="O1822" s="143">
        <f t="shared" si="463"/>
        <v>27.273588621959789</v>
      </c>
      <c r="P1822" s="137">
        <f t="shared" si="460"/>
        <v>-85.376606364485269</v>
      </c>
      <c r="Q1822" s="137">
        <f t="shared" si="452"/>
        <v>-45.447434435573086</v>
      </c>
      <c r="R1822" s="144">
        <f t="shared" si="453"/>
        <v>-103.55045217809857</v>
      </c>
      <c r="T1822" s="92">
        <f t="shared" si="462"/>
        <v>3.861003861003861E-4</v>
      </c>
      <c r="U1822" s="92">
        <f>SUM($T$13:T1822)</f>
        <v>0.69884169884171021</v>
      </c>
      <c r="V1822" s="92">
        <f t="shared" si="454"/>
        <v>11</v>
      </c>
      <c r="W1822" s="92">
        <v>52.499667924117603</v>
      </c>
      <c r="Y1822" s="92">
        <f t="shared" si="455"/>
        <v>1405</v>
      </c>
      <c r="Z1822" s="92">
        <v>52.101723807463713</v>
      </c>
      <c r="AB1822" s="92">
        <f t="shared" si="456"/>
        <v>1207</v>
      </c>
      <c r="AC1822" s="92">
        <v>93.215332344389026</v>
      </c>
      <c r="AE1822" s="92">
        <f t="shared" si="457"/>
        <v>115</v>
      </c>
      <c r="AF1822" s="92">
        <v>107.0963101361649</v>
      </c>
    </row>
    <row r="1823" spans="1:32">
      <c r="A1823" s="93">
        <v>1811</v>
      </c>
      <c r="B1823" s="130">
        <v>41324</v>
      </c>
      <c r="C1823" s="92">
        <v>16.932099999999998</v>
      </c>
      <c r="D1823" s="92">
        <v>19.626498999999999</v>
      </c>
      <c r="E1823" s="92">
        <v>12.628500000000001</v>
      </c>
      <c r="F1823" s="139">
        <f t="shared" si="449"/>
        <v>-9.0360912113673919E-4</v>
      </c>
      <c r="G1823" s="140">
        <f t="shared" si="449"/>
        <v>-7.6529186382144898E-3</v>
      </c>
      <c r="H1823" s="140">
        <f t="shared" si="449"/>
        <v>6.9683652056855561E-3</v>
      </c>
      <c r="I1823" s="141">
        <f t="shared" si="464"/>
        <v>21.380562855168584</v>
      </c>
      <c r="J1823" s="142">
        <f t="shared" si="458"/>
        <v>24.888759443510533</v>
      </c>
      <c r="K1823" s="142">
        <f t="shared" si="461"/>
        <v>19.594597418537436</v>
      </c>
      <c r="L1823" s="143">
        <f t="shared" si="459"/>
        <v>14966.393998618008</v>
      </c>
      <c r="M1823" s="137">
        <f t="shared" si="450"/>
        <v>-14933.255666106321</v>
      </c>
      <c r="N1823" s="137">
        <f t="shared" si="451"/>
        <v>29391.896127806154</v>
      </c>
      <c r="O1823" s="143">
        <f t="shared" si="463"/>
        <v>13.53600138198999</v>
      </c>
      <c r="P1823" s="137">
        <f t="shared" si="460"/>
        <v>-115.16433389367921</v>
      </c>
      <c r="Q1823" s="137">
        <f t="shared" si="452"/>
        <v>-203.39612780615425</v>
      </c>
      <c r="R1823" s="144">
        <f t="shared" si="453"/>
        <v>-305.02446031784348</v>
      </c>
      <c r="T1823" s="92">
        <f t="shared" si="462"/>
        <v>3.861003861003861E-4</v>
      </c>
      <c r="U1823" s="92">
        <f>SUM($T$13:T1823)</f>
        <v>0.69922779922781064</v>
      </c>
      <c r="V1823" s="92">
        <f t="shared" si="454"/>
        <v>1028</v>
      </c>
      <c r="W1823" s="92">
        <v>52.565038092425311</v>
      </c>
      <c r="Y1823" s="92">
        <f t="shared" si="455"/>
        <v>833</v>
      </c>
      <c r="Z1823" s="92">
        <v>52.214744325583524</v>
      </c>
      <c r="AB1823" s="92">
        <f t="shared" si="456"/>
        <v>147</v>
      </c>
      <c r="AC1823" s="92">
        <v>93.384583814728103</v>
      </c>
      <c r="AE1823" s="92">
        <f t="shared" si="457"/>
        <v>256</v>
      </c>
      <c r="AF1823" s="92">
        <v>107.12277290276324</v>
      </c>
    </row>
    <row r="1824" spans="1:32">
      <c r="A1824" s="93">
        <v>1812</v>
      </c>
      <c r="B1824" s="130">
        <v>41323</v>
      </c>
      <c r="C1824" s="92">
        <v>16.929600000000001</v>
      </c>
      <c r="D1824" s="92">
        <v>19.631201000000001</v>
      </c>
      <c r="E1824" s="92">
        <v>12.6836</v>
      </c>
      <c r="F1824" s="139">
        <f t="shared" si="449"/>
        <v>1.4767035251850302E-4</v>
      </c>
      <c r="G1824" s="140">
        <f t="shared" si="449"/>
        <v>-2.3951667552091216E-4</v>
      </c>
      <c r="H1824" s="140">
        <f t="shared" si="449"/>
        <v>-4.3441925005518467E-3</v>
      </c>
      <c r="I1824" s="141">
        <f t="shared" si="464"/>
        <v>21.403060130776858</v>
      </c>
      <c r="J1824" s="142">
        <f t="shared" si="458"/>
        <v>25.074692754116263</v>
      </c>
      <c r="K1824" s="142">
        <f t="shared" si="461"/>
        <v>19.374466358131762</v>
      </c>
      <c r="L1824" s="143">
        <f t="shared" si="459"/>
        <v>14982.142091543801</v>
      </c>
      <c r="M1824" s="137">
        <f t="shared" si="450"/>
        <v>-15044.815652469759</v>
      </c>
      <c r="N1824" s="137">
        <f t="shared" si="451"/>
        <v>29061.699537197645</v>
      </c>
      <c r="O1824" s="143">
        <f t="shared" si="463"/>
        <v>-2.2120915438026714</v>
      </c>
      <c r="P1824" s="137">
        <f t="shared" si="460"/>
        <v>-3.6043475302412844</v>
      </c>
      <c r="Q1824" s="137">
        <f t="shared" si="452"/>
        <v>126.80046280235547</v>
      </c>
      <c r="R1824" s="144">
        <f t="shared" si="453"/>
        <v>120.98402372831151</v>
      </c>
      <c r="T1824" s="92">
        <f t="shared" si="462"/>
        <v>3.861003861003861E-4</v>
      </c>
      <c r="U1824" s="92">
        <f>SUM($T$13:T1824)</f>
        <v>0.69961389961391107</v>
      </c>
      <c r="V1824" s="92">
        <f t="shared" si="454"/>
        <v>363</v>
      </c>
      <c r="W1824" s="92">
        <v>52.620664110047073</v>
      </c>
      <c r="Y1824" s="92">
        <f t="shared" si="455"/>
        <v>1809</v>
      </c>
      <c r="Z1824" s="92">
        <v>52.218538443103171</v>
      </c>
      <c r="AB1824" s="92">
        <f t="shared" si="456"/>
        <v>1904</v>
      </c>
      <c r="AC1824" s="92">
        <v>93.462219241591811</v>
      </c>
      <c r="AE1824" s="92">
        <f t="shared" si="457"/>
        <v>773</v>
      </c>
      <c r="AF1824" s="92">
        <v>107.54073624614102</v>
      </c>
    </row>
    <row r="1825" spans="1:32">
      <c r="A1825" s="93">
        <v>1813</v>
      </c>
      <c r="B1825" s="130">
        <v>41320</v>
      </c>
      <c r="C1825" s="92">
        <v>16.932600000000001</v>
      </c>
      <c r="D1825" s="92">
        <v>19.632899999999999</v>
      </c>
      <c r="E1825" s="92">
        <v>12.6785</v>
      </c>
      <c r="F1825" s="139">
        <f t="shared" si="449"/>
        <v>-1.771730271783456E-4</v>
      </c>
      <c r="G1825" s="140">
        <f t="shared" si="449"/>
        <v>-8.6538412562564559E-5</v>
      </c>
      <c r="H1825" s="140">
        <f t="shared" si="449"/>
        <v>4.0225578735664236E-4</v>
      </c>
      <c r="I1825" s="141">
        <f t="shared" si="464"/>
        <v>21.396108514935683</v>
      </c>
      <c r="J1825" s="142">
        <f t="shared" si="458"/>
        <v>25.078529556036042</v>
      </c>
      <c r="K1825" s="142">
        <f t="shared" si="461"/>
        <v>19.466827495366172</v>
      </c>
      <c r="L1825" s="143">
        <f t="shared" si="459"/>
        <v>14977.275960454979</v>
      </c>
      <c r="M1825" s="137">
        <f t="shared" si="450"/>
        <v>-15047.117733621624</v>
      </c>
      <c r="N1825" s="137">
        <f t="shared" si="451"/>
        <v>29200.241243049259</v>
      </c>
      <c r="O1825" s="143">
        <f t="shared" si="463"/>
        <v>2.6540395450192591</v>
      </c>
      <c r="P1825" s="137">
        <f t="shared" si="460"/>
        <v>-1.3022663783758617</v>
      </c>
      <c r="Q1825" s="137">
        <f t="shared" si="452"/>
        <v>-11.741243049258628</v>
      </c>
      <c r="R1825" s="144">
        <f t="shared" si="453"/>
        <v>-10.389469882615231</v>
      </c>
      <c r="T1825" s="92">
        <f t="shared" si="462"/>
        <v>3.861003861003861E-4</v>
      </c>
      <c r="U1825" s="92">
        <f>SUM($T$13:T1825)</f>
        <v>0.7000000000000115</v>
      </c>
      <c r="V1825" s="92">
        <f t="shared" si="454"/>
        <v>1107</v>
      </c>
      <c r="W1825" s="92">
        <v>52.767959355049243</v>
      </c>
      <c r="Y1825" s="92">
        <f t="shared" si="455"/>
        <v>887</v>
      </c>
      <c r="Z1825" s="92">
        <v>52.518051653041766</v>
      </c>
      <c r="AB1825" s="92">
        <f t="shared" si="456"/>
        <v>483</v>
      </c>
      <c r="AC1825" s="92">
        <v>93.535635318097775</v>
      </c>
      <c r="AE1825" s="92">
        <f t="shared" si="457"/>
        <v>2265</v>
      </c>
      <c r="AF1825" s="92">
        <v>107.65623108319596</v>
      </c>
    </row>
    <row r="1826" spans="1:32">
      <c r="A1826" s="93">
        <v>1814</v>
      </c>
      <c r="B1826" s="130">
        <v>41319</v>
      </c>
      <c r="C1826" s="92">
        <v>17.047001000000002</v>
      </c>
      <c r="D1826" s="92">
        <v>19.686299999999999</v>
      </c>
      <c r="E1826" s="92">
        <v>12.680199999999999</v>
      </c>
      <c r="F1826" s="139">
        <f t="shared" si="449"/>
        <v>-6.7109164831984369E-3</v>
      </c>
      <c r="G1826" s="140">
        <f t="shared" si="449"/>
        <v>-2.7125462885356777E-3</v>
      </c>
      <c r="H1826" s="140">
        <f t="shared" si="449"/>
        <v>-1.3406728600495743E-4</v>
      </c>
      <c r="I1826" s="141">
        <f t="shared" si="464"/>
        <v>21.256287058351202</v>
      </c>
      <c r="J1826" s="142">
        <f t="shared" si="458"/>
        <v>25.012667440301122</v>
      </c>
      <c r="K1826" s="142">
        <f t="shared" si="461"/>
        <v>19.456391184681628</v>
      </c>
      <c r="L1826" s="143">
        <f t="shared" si="459"/>
        <v>14879.400940845841</v>
      </c>
      <c r="M1826" s="137">
        <f t="shared" si="450"/>
        <v>-15007.600464180674</v>
      </c>
      <c r="N1826" s="137">
        <f t="shared" si="451"/>
        <v>29184.586777022443</v>
      </c>
      <c r="O1826" s="143">
        <f t="shared" si="463"/>
        <v>100.52905915415795</v>
      </c>
      <c r="P1826" s="137">
        <f t="shared" si="460"/>
        <v>-40.81953581932612</v>
      </c>
      <c r="Q1826" s="137">
        <f t="shared" si="452"/>
        <v>3.9132229775568703</v>
      </c>
      <c r="R1826" s="144">
        <f t="shared" si="453"/>
        <v>63.622746312388699</v>
      </c>
      <c r="T1826" s="92">
        <f t="shared" si="462"/>
        <v>3.861003861003861E-4</v>
      </c>
      <c r="U1826" s="92">
        <f>SUM($T$13:T1826)</f>
        <v>0.70038610038611193</v>
      </c>
      <c r="V1826" s="92">
        <f t="shared" si="454"/>
        <v>2041</v>
      </c>
      <c r="W1826" s="92">
        <v>53.014673819157906</v>
      </c>
      <c r="Y1826" s="92">
        <f t="shared" si="455"/>
        <v>859</v>
      </c>
      <c r="Z1826" s="92">
        <v>52.558515380318568</v>
      </c>
      <c r="AB1826" s="92">
        <f t="shared" si="456"/>
        <v>1745</v>
      </c>
      <c r="AC1826" s="92">
        <v>93.735102136080968</v>
      </c>
      <c r="AE1826" s="92">
        <f t="shared" si="457"/>
        <v>630</v>
      </c>
      <c r="AF1826" s="92">
        <v>108.07033126542046</v>
      </c>
    </row>
    <row r="1827" spans="1:32">
      <c r="A1827" s="93">
        <v>1815</v>
      </c>
      <c r="B1827" s="130">
        <v>41318</v>
      </c>
      <c r="C1827" s="92">
        <v>17.052499999999998</v>
      </c>
      <c r="D1827" s="92">
        <v>19.874001</v>
      </c>
      <c r="E1827" s="92">
        <v>12.675599999999999</v>
      </c>
      <c r="F1827" s="139">
        <f t="shared" si="449"/>
        <v>-3.2247471045288023E-4</v>
      </c>
      <c r="G1827" s="140">
        <f t="shared" si="449"/>
        <v>-9.4445501939947052E-3</v>
      </c>
      <c r="H1827" s="140">
        <f t="shared" si="449"/>
        <v>3.6290195335930697E-4</v>
      </c>
      <c r="I1827" s="141">
        <f t="shared" si="464"/>
        <v>21.392999073443779</v>
      </c>
      <c r="J1827" s="142">
        <f t="shared" si="458"/>
        <v>24.843824069949477</v>
      </c>
      <c r="K1827" s="142">
        <f t="shared" si="461"/>
        <v>19.46606170911042</v>
      </c>
      <c r="L1827" s="143">
        <f t="shared" si="459"/>
        <v>14975.099351410645</v>
      </c>
      <c r="M1827" s="137">
        <f t="shared" si="450"/>
        <v>-14906.294441969687</v>
      </c>
      <c r="N1827" s="137">
        <f t="shared" si="451"/>
        <v>29199.092563665628</v>
      </c>
      <c r="O1827" s="143">
        <f t="shared" si="463"/>
        <v>4.8306485893535864</v>
      </c>
      <c r="P1827" s="137">
        <f t="shared" si="460"/>
        <v>-142.12555803031319</v>
      </c>
      <c r="Q1827" s="137">
        <f t="shared" si="452"/>
        <v>-10.592563665628404</v>
      </c>
      <c r="R1827" s="144">
        <f t="shared" si="453"/>
        <v>-147.887473106588</v>
      </c>
      <c r="T1827" s="92">
        <f t="shared" si="462"/>
        <v>3.861003861003861E-4</v>
      </c>
      <c r="U1827" s="92">
        <f>SUM($T$13:T1827)</f>
        <v>0.70077220077221236</v>
      </c>
      <c r="V1827" s="92">
        <f t="shared" si="454"/>
        <v>1540</v>
      </c>
      <c r="W1827" s="92">
        <v>53.055373118779244</v>
      </c>
      <c r="Y1827" s="92">
        <f t="shared" si="455"/>
        <v>762</v>
      </c>
      <c r="Z1827" s="92">
        <v>52.580438942490218</v>
      </c>
      <c r="AB1827" s="92">
        <f t="shared" si="456"/>
        <v>1291</v>
      </c>
      <c r="AC1827" s="92">
        <v>93.973304715273116</v>
      </c>
      <c r="AE1827" s="92">
        <f t="shared" si="457"/>
        <v>1666</v>
      </c>
      <c r="AF1827" s="92">
        <v>108.52259099520234</v>
      </c>
    </row>
    <row r="1828" spans="1:32">
      <c r="A1828" s="93">
        <v>1816</v>
      </c>
      <c r="B1828" s="130">
        <v>41317</v>
      </c>
      <c r="C1828" s="92">
        <v>17.063400000000001</v>
      </c>
      <c r="D1828" s="92">
        <v>19.929001</v>
      </c>
      <c r="E1828" s="92">
        <v>12.6806</v>
      </c>
      <c r="F1828" s="139">
        <f t="shared" si="449"/>
        <v>-6.3879414419187874E-4</v>
      </c>
      <c r="G1828" s="140">
        <f t="shared" si="449"/>
        <v>-2.7597971418636957E-3</v>
      </c>
      <c r="H1828" s="140">
        <f t="shared" si="449"/>
        <v>-3.9430310868582286E-4</v>
      </c>
      <c r="I1828" s="141">
        <f t="shared" si="464"/>
        <v>21.386229869193706</v>
      </c>
      <c r="J1828" s="142">
        <f t="shared" si="458"/>
        <v>25.011482355824061</v>
      </c>
      <c r="K1828" s="142">
        <f t="shared" si="461"/>
        <v>19.451327255808081</v>
      </c>
      <c r="L1828" s="143">
        <f t="shared" si="459"/>
        <v>14970.360908435594</v>
      </c>
      <c r="M1828" s="137">
        <f t="shared" si="450"/>
        <v>-15006.889413494437</v>
      </c>
      <c r="N1828" s="137">
        <f t="shared" si="451"/>
        <v>29176.990883712122</v>
      </c>
      <c r="O1828" s="143">
        <f t="shared" si="463"/>
        <v>9.5690915644045162</v>
      </c>
      <c r="P1828" s="137">
        <f t="shared" si="460"/>
        <v>-41.530586505563406</v>
      </c>
      <c r="Q1828" s="137">
        <f t="shared" si="452"/>
        <v>11.509116287877987</v>
      </c>
      <c r="R1828" s="144">
        <f t="shared" si="453"/>
        <v>-20.452378653280903</v>
      </c>
      <c r="T1828" s="92">
        <f t="shared" si="462"/>
        <v>3.861003861003861E-4</v>
      </c>
      <c r="U1828" s="92">
        <f>SUM($T$13:T1828)</f>
        <v>0.70115830115831279</v>
      </c>
      <c r="V1828" s="92">
        <f t="shared" si="454"/>
        <v>169</v>
      </c>
      <c r="W1828" s="92">
        <v>53.139182627839546</v>
      </c>
      <c r="Y1828" s="92">
        <f t="shared" si="455"/>
        <v>1553</v>
      </c>
      <c r="Z1828" s="92">
        <v>52.614946739131483</v>
      </c>
      <c r="AB1828" s="92">
        <f t="shared" si="456"/>
        <v>2299</v>
      </c>
      <c r="AC1828" s="92">
        <v>93.996864406777604</v>
      </c>
      <c r="AE1828" s="92">
        <f t="shared" si="457"/>
        <v>1867</v>
      </c>
      <c r="AF1828" s="92">
        <v>108.54098189534307</v>
      </c>
    </row>
    <row r="1829" spans="1:32">
      <c r="A1829" s="93">
        <v>1817</v>
      </c>
      <c r="B1829" s="130">
        <v>41316</v>
      </c>
      <c r="C1829" s="92">
        <v>17.0077</v>
      </c>
      <c r="D1829" s="92">
        <v>20.106999999999999</v>
      </c>
      <c r="E1829" s="92">
        <v>12.728</v>
      </c>
      <c r="F1829" s="139">
        <f t="shared" si="449"/>
        <v>3.2749872116748513E-3</v>
      </c>
      <c r="G1829" s="140">
        <f t="shared" si="449"/>
        <v>-8.8525886507186957E-3</v>
      </c>
      <c r="H1829" s="140">
        <f t="shared" si="449"/>
        <v>-3.724072910119447E-3</v>
      </c>
      <c r="I1829" s="141">
        <f t="shared" si="464"/>
        <v>21.469984398831119</v>
      </c>
      <c r="J1829" s="142">
        <f t="shared" si="458"/>
        <v>24.858670879827919</v>
      </c>
      <c r="K1829" s="142">
        <f t="shared" si="461"/>
        <v>19.386533265241987</v>
      </c>
      <c r="L1829" s="143">
        <f t="shared" si="459"/>
        <v>15028.989079181783</v>
      </c>
      <c r="M1829" s="137">
        <f t="shared" si="450"/>
        <v>-14915.202527896752</v>
      </c>
      <c r="N1829" s="137">
        <f t="shared" si="451"/>
        <v>29079.79989786298</v>
      </c>
      <c r="O1829" s="143">
        <f t="shared" si="463"/>
        <v>-49.059079181784909</v>
      </c>
      <c r="P1829" s="137">
        <f t="shared" si="460"/>
        <v>-133.21747210324793</v>
      </c>
      <c r="Q1829" s="137">
        <f t="shared" si="452"/>
        <v>108.70010213701971</v>
      </c>
      <c r="R1829" s="144">
        <f t="shared" si="453"/>
        <v>-73.576449148013126</v>
      </c>
      <c r="T1829" s="92">
        <f t="shared" si="462"/>
        <v>3.861003861003861E-4</v>
      </c>
      <c r="U1829" s="92">
        <f>SUM($T$13:T1829)</f>
        <v>0.70154440154441322</v>
      </c>
      <c r="V1829" s="92">
        <f t="shared" si="454"/>
        <v>1418</v>
      </c>
      <c r="W1829" s="92">
        <v>53.198158498113116</v>
      </c>
      <c r="Y1829" s="92">
        <f t="shared" si="455"/>
        <v>2434</v>
      </c>
      <c r="Z1829" s="92">
        <v>52.627520527115848</v>
      </c>
      <c r="AB1829" s="92">
        <f t="shared" si="456"/>
        <v>287</v>
      </c>
      <c r="AC1829" s="92">
        <v>94.189094074514287</v>
      </c>
      <c r="AE1829" s="92">
        <f t="shared" si="457"/>
        <v>1649</v>
      </c>
      <c r="AF1829" s="92">
        <v>108.55143999349275</v>
      </c>
    </row>
    <row r="1830" spans="1:32">
      <c r="A1830" s="93">
        <v>1818</v>
      </c>
      <c r="B1830" s="130">
        <v>41313</v>
      </c>
      <c r="C1830" s="92">
        <v>17.036799999999999</v>
      </c>
      <c r="D1830" s="92">
        <v>19.989000000000001</v>
      </c>
      <c r="E1830" s="92">
        <v>12.714399999999999</v>
      </c>
      <c r="F1830" s="139">
        <f t="shared" si="449"/>
        <v>-1.7080672426746935E-3</v>
      </c>
      <c r="G1830" s="140">
        <f t="shared" si="449"/>
        <v>5.9032467857320636E-3</v>
      </c>
      <c r="H1830" s="140">
        <f t="shared" si="449"/>
        <v>1.0696533064871172E-3</v>
      </c>
      <c r="I1830" s="141">
        <f t="shared" si="464"/>
        <v>21.363347531813485</v>
      </c>
      <c r="J1830" s="142">
        <f t="shared" si="458"/>
        <v>25.228757561658909</v>
      </c>
      <c r="K1830" s="142">
        <f t="shared" si="461"/>
        <v>19.479814383690933</v>
      </c>
      <c r="L1830" s="143">
        <f t="shared" si="459"/>
        <v>14954.34327226944</v>
      </c>
      <c r="M1830" s="137">
        <f t="shared" si="450"/>
        <v>-15137.254536995346</v>
      </c>
      <c r="N1830" s="137">
        <f t="shared" si="451"/>
        <v>29219.721575536398</v>
      </c>
      <c r="O1830" s="143">
        <f t="shared" si="463"/>
        <v>25.586727730558778</v>
      </c>
      <c r="P1830" s="137">
        <f t="shared" si="460"/>
        <v>88.834536995345843</v>
      </c>
      <c r="Q1830" s="137">
        <f t="shared" si="452"/>
        <v>-31.221575536397722</v>
      </c>
      <c r="R1830" s="144">
        <f t="shared" si="453"/>
        <v>83.199689189506898</v>
      </c>
      <c r="T1830" s="92">
        <f t="shared" si="462"/>
        <v>3.861003861003861E-4</v>
      </c>
      <c r="U1830" s="92">
        <f>SUM($T$13:T1830)</f>
        <v>0.70193050193051365</v>
      </c>
      <c r="V1830" s="92">
        <f t="shared" si="454"/>
        <v>1967</v>
      </c>
      <c r="W1830" s="92">
        <v>53.392701175807815</v>
      </c>
      <c r="Y1830" s="92">
        <f t="shared" si="455"/>
        <v>1692</v>
      </c>
      <c r="Z1830" s="92">
        <v>52.823625457138405</v>
      </c>
      <c r="AB1830" s="92">
        <f t="shared" si="456"/>
        <v>67</v>
      </c>
      <c r="AC1830" s="92">
        <v>94.336534626127104</v>
      </c>
      <c r="AE1830" s="92">
        <f t="shared" si="457"/>
        <v>1113</v>
      </c>
      <c r="AF1830" s="92">
        <v>108.59206004066255</v>
      </c>
    </row>
    <row r="1831" spans="1:32">
      <c r="A1831" s="93">
        <v>1819</v>
      </c>
      <c r="B1831" s="130">
        <v>41312</v>
      </c>
      <c r="C1831" s="92">
        <v>17.149999999999999</v>
      </c>
      <c r="D1831" s="92">
        <v>19.856000999999999</v>
      </c>
      <c r="E1831" s="92">
        <v>12.7217</v>
      </c>
      <c r="F1831" s="139">
        <f t="shared" si="449"/>
        <v>-6.6005830903789198E-3</v>
      </c>
      <c r="G1831" s="140">
        <f t="shared" si="449"/>
        <v>6.6981765361515677E-3</v>
      </c>
      <c r="H1831" s="140">
        <f t="shared" si="449"/>
        <v>-5.738226809310909E-4</v>
      </c>
      <c r="I1831" s="141">
        <f t="shared" si="464"/>
        <v>21.258648181924197</v>
      </c>
      <c r="J1831" s="142">
        <f t="shared" si="458"/>
        <v>25.248694956250258</v>
      </c>
      <c r="K1831" s="142">
        <f t="shared" si="461"/>
        <v>19.447833984451762</v>
      </c>
      <c r="L1831" s="143">
        <f t="shared" si="459"/>
        <v>14881.053727346938</v>
      </c>
      <c r="M1831" s="137">
        <f t="shared" si="450"/>
        <v>-15149.216973750155</v>
      </c>
      <c r="N1831" s="137">
        <f t="shared" si="451"/>
        <v>29171.750976677642</v>
      </c>
      <c r="O1831" s="143">
        <f t="shared" si="463"/>
        <v>98.876272653060369</v>
      </c>
      <c r="P1831" s="137">
        <f t="shared" si="460"/>
        <v>100.7969737501553</v>
      </c>
      <c r="Q1831" s="137">
        <f t="shared" si="452"/>
        <v>16.749023322357971</v>
      </c>
      <c r="R1831" s="144">
        <f t="shared" si="453"/>
        <v>216.42226972557364</v>
      </c>
      <c r="T1831" s="92">
        <f t="shared" si="462"/>
        <v>3.861003861003861E-4</v>
      </c>
      <c r="U1831" s="92">
        <f>SUM($T$13:T1831)</f>
        <v>0.70231660231661408</v>
      </c>
      <c r="V1831" s="92">
        <f t="shared" si="454"/>
        <v>418</v>
      </c>
      <c r="W1831" s="92">
        <v>53.509626862787627</v>
      </c>
      <c r="Y1831" s="92">
        <f t="shared" si="455"/>
        <v>1828</v>
      </c>
      <c r="Z1831" s="92">
        <v>52.832115435687228</v>
      </c>
      <c r="AB1831" s="92">
        <f t="shared" si="456"/>
        <v>96</v>
      </c>
      <c r="AC1831" s="92">
        <v>94.504461021493626</v>
      </c>
      <c r="AE1831" s="92">
        <f t="shared" si="457"/>
        <v>2022</v>
      </c>
      <c r="AF1831" s="92">
        <v>108.63590240731537</v>
      </c>
    </row>
    <row r="1832" spans="1:32">
      <c r="A1832" s="93">
        <v>1820</v>
      </c>
      <c r="B1832" s="130">
        <v>41311</v>
      </c>
      <c r="C1832" s="92">
        <v>17.154800000000002</v>
      </c>
      <c r="D1832" s="92">
        <v>19.775998999999999</v>
      </c>
      <c r="E1832" s="92">
        <v>12.6808</v>
      </c>
      <c r="F1832" s="139">
        <f t="shared" si="449"/>
        <v>-2.7980506913538594E-4</v>
      </c>
      <c r="G1832" s="140">
        <f t="shared" si="449"/>
        <v>4.0454087806134353E-3</v>
      </c>
      <c r="H1832" s="140">
        <f t="shared" si="449"/>
        <v>3.2253485584505803E-3</v>
      </c>
      <c r="I1832" s="141">
        <f t="shared" si="464"/>
        <v>21.39391219950101</v>
      </c>
      <c r="J1832" s="142">
        <f t="shared" si="458"/>
        <v>25.182161684003933</v>
      </c>
      <c r="K1832" s="142">
        <f t="shared" si="461"/>
        <v>19.521762057598888</v>
      </c>
      <c r="L1832" s="143">
        <f t="shared" si="459"/>
        <v>14975.738539650707</v>
      </c>
      <c r="M1832" s="137">
        <f t="shared" si="450"/>
        <v>-15109.297010402361</v>
      </c>
      <c r="N1832" s="137">
        <f t="shared" si="451"/>
        <v>29282.643086398333</v>
      </c>
      <c r="O1832" s="143">
        <f t="shared" si="463"/>
        <v>4.1914603492914466</v>
      </c>
      <c r="P1832" s="137">
        <f t="shared" si="460"/>
        <v>60.877010402360611</v>
      </c>
      <c r="Q1832" s="137">
        <f t="shared" si="452"/>
        <v>-94.143086398333253</v>
      </c>
      <c r="R1832" s="144">
        <f t="shared" si="453"/>
        <v>-29.074615646681195</v>
      </c>
      <c r="T1832" s="92">
        <f t="shared" si="462"/>
        <v>3.861003861003861E-4</v>
      </c>
      <c r="U1832" s="92">
        <f>SUM($T$13:T1832)</f>
        <v>0.70270270270271451</v>
      </c>
      <c r="V1832" s="92">
        <f t="shared" si="454"/>
        <v>275</v>
      </c>
      <c r="W1832" s="92">
        <v>53.761509247102367</v>
      </c>
      <c r="Y1832" s="92">
        <f t="shared" si="455"/>
        <v>1255</v>
      </c>
      <c r="Z1832" s="92">
        <v>52.904920728286015</v>
      </c>
      <c r="AB1832" s="92">
        <f t="shared" si="456"/>
        <v>150</v>
      </c>
      <c r="AC1832" s="92">
        <v>94.657597565666947</v>
      </c>
      <c r="AE1832" s="92">
        <f t="shared" si="457"/>
        <v>1361</v>
      </c>
      <c r="AF1832" s="92">
        <v>108.91262510684464</v>
      </c>
    </row>
    <row r="1833" spans="1:32">
      <c r="A1833" s="93">
        <v>1821</v>
      </c>
      <c r="B1833" s="130">
        <v>41310</v>
      </c>
      <c r="C1833" s="92">
        <v>17.167000000000002</v>
      </c>
      <c r="D1833" s="92">
        <v>20.02</v>
      </c>
      <c r="E1833" s="92">
        <v>12.629099999999999</v>
      </c>
      <c r="F1833" s="139">
        <f t="shared" si="449"/>
        <v>-7.1066581231427062E-4</v>
      </c>
      <c r="G1833" s="140">
        <f t="shared" si="449"/>
        <v>-1.218786213786216E-2</v>
      </c>
      <c r="H1833" s="140">
        <f t="shared" si="449"/>
        <v>4.0937200592283673E-3</v>
      </c>
      <c r="I1833" s="141">
        <f t="shared" si="464"/>
        <v>21.384691822683056</v>
      </c>
      <c r="J1833" s="142">
        <f t="shared" si="458"/>
        <v>24.775019886078919</v>
      </c>
      <c r="K1833" s="142">
        <f t="shared" si="461"/>
        <v>19.538659698632525</v>
      </c>
      <c r="L1833" s="143">
        <f t="shared" si="459"/>
        <v>14969.284275878139</v>
      </c>
      <c r="M1833" s="137">
        <f t="shared" si="450"/>
        <v>-14865.011931647352</v>
      </c>
      <c r="N1833" s="137">
        <f t="shared" si="451"/>
        <v>29307.98954794879</v>
      </c>
      <c r="O1833" s="143">
        <f t="shared" si="463"/>
        <v>10.64572412185953</v>
      </c>
      <c r="P1833" s="137">
        <f t="shared" si="460"/>
        <v>-183.40806835264812</v>
      </c>
      <c r="Q1833" s="137">
        <f t="shared" si="452"/>
        <v>-119.48954794878955</v>
      </c>
      <c r="R1833" s="144">
        <f t="shared" si="453"/>
        <v>-292.25189217957814</v>
      </c>
      <c r="T1833" s="92">
        <f t="shared" si="462"/>
        <v>3.861003861003861E-4</v>
      </c>
      <c r="U1833" s="92">
        <f>SUM($T$13:T1833)</f>
        <v>0.70308880308881494</v>
      </c>
      <c r="V1833" s="92">
        <f t="shared" si="454"/>
        <v>1628</v>
      </c>
      <c r="W1833" s="92">
        <v>53.823356117489311</v>
      </c>
      <c r="Y1833" s="92">
        <f t="shared" si="455"/>
        <v>1669</v>
      </c>
      <c r="Z1833" s="92">
        <v>53.01311504246587</v>
      </c>
      <c r="AB1833" s="92">
        <f t="shared" si="456"/>
        <v>14</v>
      </c>
      <c r="AC1833" s="92">
        <v>94.731880958363035</v>
      </c>
      <c r="AE1833" s="92">
        <f t="shared" si="457"/>
        <v>800</v>
      </c>
      <c r="AF1833" s="92">
        <v>109.26913550981953</v>
      </c>
    </row>
    <row r="1834" spans="1:32">
      <c r="A1834" s="93">
        <v>1822</v>
      </c>
      <c r="B1834" s="130">
        <v>41309</v>
      </c>
      <c r="C1834" s="92">
        <v>17.203399999999998</v>
      </c>
      <c r="D1834" s="92">
        <v>19.788</v>
      </c>
      <c r="E1834" s="92">
        <v>12.7052</v>
      </c>
      <c r="F1834" s="139">
        <f t="shared" si="449"/>
        <v>-2.1158608182101357E-3</v>
      </c>
      <c r="G1834" s="140">
        <f t="shared" si="449"/>
        <v>1.1724277339801858E-2</v>
      </c>
      <c r="H1834" s="140">
        <f t="shared" si="449"/>
        <v>-5.9896735195038575E-3</v>
      </c>
      <c r="I1834" s="141">
        <f t="shared" si="464"/>
        <v>21.354620790076385</v>
      </c>
      <c r="J1834" s="142">
        <f t="shared" si="458"/>
        <v>25.374753082676367</v>
      </c>
      <c r="K1834" s="142">
        <f t="shared" si="461"/>
        <v>19.342446942983972</v>
      </c>
      <c r="L1834" s="143">
        <f t="shared" si="459"/>
        <v>14948.234553053469</v>
      </c>
      <c r="M1834" s="137">
        <f t="shared" si="450"/>
        <v>-15224.85184960582</v>
      </c>
      <c r="N1834" s="137">
        <f t="shared" si="451"/>
        <v>29013.670414475957</v>
      </c>
      <c r="O1834" s="143">
        <f t="shared" si="463"/>
        <v>31.695446946529046</v>
      </c>
      <c r="P1834" s="137">
        <f t="shared" si="460"/>
        <v>176.43184960582039</v>
      </c>
      <c r="Q1834" s="137">
        <f t="shared" si="452"/>
        <v>174.82958552404307</v>
      </c>
      <c r="R1834" s="144">
        <f t="shared" si="453"/>
        <v>382.9568820763925</v>
      </c>
      <c r="T1834" s="92">
        <f t="shared" si="462"/>
        <v>3.861003861003861E-4</v>
      </c>
      <c r="U1834" s="92">
        <f>SUM($T$13:T1834)</f>
        <v>0.70347490347491537</v>
      </c>
      <c r="V1834" s="92">
        <f t="shared" si="454"/>
        <v>2366</v>
      </c>
      <c r="W1834" s="92">
        <v>53.88052269002219</v>
      </c>
      <c r="Y1834" s="92">
        <f t="shared" si="455"/>
        <v>617</v>
      </c>
      <c r="Z1834" s="92">
        <v>53.131219307226274</v>
      </c>
      <c r="AB1834" s="92">
        <f t="shared" si="456"/>
        <v>228</v>
      </c>
      <c r="AC1834" s="92">
        <v>94.813151408452541</v>
      </c>
      <c r="AE1834" s="92">
        <f t="shared" si="457"/>
        <v>588</v>
      </c>
      <c r="AF1834" s="92">
        <v>109.82261588497022</v>
      </c>
    </row>
    <row r="1835" spans="1:32">
      <c r="A1835" s="93">
        <v>1823</v>
      </c>
      <c r="B1835" s="130">
        <v>41306</v>
      </c>
      <c r="C1835" s="92">
        <v>17.2666</v>
      </c>
      <c r="D1835" s="92">
        <v>20.135999999999999</v>
      </c>
      <c r="E1835" s="92">
        <v>12.598100000000001</v>
      </c>
      <c r="F1835" s="139">
        <f t="shared" si="449"/>
        <v>-3.6602457924549414E-3</v>
      </c>
      <c r="G1835" s="140">
        <f t="shared" si="449"/>
        <v>-1.728247914183545E-2</v>
      </c>
      <c r="H1835" s="140">
        <f t="shared" si="449"/>
        <v>8.5012819393399663E-3</v>
      </c>
      <c r="I1835" s="141">
        <f t="shared" si="464"/>
        <v>21.321571106066042</v>
      </c>
      <c r="J1835" s="142">
        <f t="shared" si="458"/>
        <v>24.647243325387368</v>
      </c>
      <c r="K1835" s="142">
        <f t="shared" si="461"/>
        <v>19.624426445257615</v>
      </c>
      <c r="L1835" s="143">
        <f t="shared" si="459"/>
        <v>14925.09977424623</v>
      </c>
      <c r="M1835" s="137">
        <f t="shared" si="450"/>
        <v>-14788.345995232421</v>
      </c>
      <c r="N1835" s="137">
        <f t="shared" si="451"/>
        <v>29436.639667886422</v>
      </c>
      <c r="O1835" s="143">
        <f t="shared" si="463"/>
        <v>54.8302257537689</v>
      </c>
      <c r="P1835" s="137">
        <f t="shared" si="460"/>
        <v>-260.07400476757903</v>
      </c>
      <c r="Q1835" s="137">
        <f t="shared" si="452"/>
        <v>-248.1396678864221</v>
      </c>
      <c r="R1835" s="144">
        <f t="shared" si="453"/>
        <v>-453.38344690023223</v>
      </c>
      <c r="T1835" s="92">
        <f t="shared" si="462"/>
        <v>3.861003861003861E-4</v>
      </c>
      <c r="U1835" s="92">
        <f>SUM($T$13:T1835)</f>
        <v>0.7038610038610158</v>
      </c>
      <c r="V1835" s="92">
        <f t="shared" si="454"/>
        <v>1007</v>
      </c>
      <c r="W1835" s="92">
        <v>53.912618914297127</v>
      </c>
      <c r="Y1835" s="92">
        <f t="shared" si="455"/>
        <v>223</v>
      </c>
      <c r="Z1835" s="92">
        <v>53.270615255434677</v>
      </c>
      <c r="AB1835" s="92">
        <f t="shared" si="456"/>
        <v>2368</v>
      </c>
      <c r="AC1835" s="92">
        <v>94.84292503920733</v>
      </c>
      <c r="AE1835" s="92">
        <f t="shared" si="457"/>
        <v>781</v>
      </c>
      <c r="AF1835" s="92">
        <v>110.02339710264459</v>
      </c>
    </row>
    <row r="1836" spans="1:32">
      <c r="A1836" s="93">
        <v>1824</v>
      </c>
      <c r="B1836" s="130">
        <v>41305</v>
      </c>
      <c r="C1836" s="92">
        <v>17.256499999999999</v>
      </c>
      <c r="D1836" s="92">
        <v>20.093</v>
      </c>
      <c r="E1836" s="92">
        <v>12.6852</v>
      </c>
      <c r="F1836" s="139">
        <f t="shared" si="449"/>
        <v>5.8528670356094992E-4</v>
      </c>
      <c r="G1836" s="140">
        <f t="shared" si="449"/>
        <v>2.1400487732046169E-3</v>
      </c>
      <c r="H1836" s="140">
        <f t="shared" si="449"/>
        <v>-6.8662693532620667E-3</v>
      </c>
      <c r="I1836" s="141">
        <f t="shared" si="464"/>
        <v>21.412425076927533</v>
      </c>
      <c r="J1836" s="142">
        <f t="shared" si="458"/>
        <v>25.134373921266114</v>
      </c>
      <c r="K1836" s="142">
        <f t="shared" si="461"/>
        <v>19.325389264654874</v>
      </c>
      <c r="L1836" s="143">
        <f t="shared" si="459"/>
        <v>14988.697553849273</v>
      </c>
      <c r="M1836" s="137">
        <f t="shared" si="450"/>
        <v>-15080.624352759669</v>
      </c>
      <c r="N1836" s="137">
        <f t="shared" si="451"/>
        <v>28988.083896982309</v>
      </c>
      <c r="O1836" s="143">
        <f t="shared" si="463"/>
        <v>-8.7675538492749183</v>
      </c>
      <c r="P1836" s="137">
        <f t="shared" si="460"/>
        <v>32.204352759668836</v>
      </c>
      <c r="Q1836" s="137">
        <f t="shared" si="452"/>
        <v>200.41610301769106</v>
      </c>
      <c r="R1836" s="144">
        <f t="shared" si="453"/>
        <v>223.85290192808498</v>
      </c>
      <c r="T1836" s="92">
        <f t="shared" si="462"/>
        <v>3.861003861003861E-4</v>
      </c>
      <c r="U1836" s="92">
        <f>SUM($T$13:T1836)</f>
        <v>0.70424710424711623</v>
      </c>
      <c r="V1836" s="92">
        <f t="shared" si="454"/>
        <v>1791</v>
      </c>
      <c r="W1836" s="92">
        <v>54.073942504133811</v>
      </c>
      <c r="Y1836" s="92">
        <f t="shared" si="455"/>
        <v>1901</v>
      </c>
      <c r="Z1836" s="92">
        <v>53.342461882100906</v>
      </c>
      <c r="AB1836" s="92">
        <f t="shared" si="456"/>
        <v>1622</v>
      </c>
      <c r="AC1836" s="92">
        <v>94.961451161383593</v>
      </c>
      <c r="AE1836" s="92">
        <f t="shared" si="457"/>
        <v>1354</v>
      </c>
      <c r="AF1836" s="92">
        <v>110.07348448620178</v>
      </c>
    </row>
    <row r="1837" spans="1:32">
      <c r="A1837" s="93">
        <v>1825</v>
      </c>
      <c r="B1837" s="130">
        <v>41304</v>
      </c>
      <c r="C1837" s="92">
        <v>17.155999999999999</v>
      </c>
      <c r="D1837" s="92">
        <v>20.028998999999999</v>
      </c>
      <c r="E1837" s="92">
        <v>12.7158</v>
      </c>
      <c r="F1837" s="139">
        <f t="shared" si="449"/>
        <v>5.8580088598740865E-3</v>
      </c>
      <c r="G1837" s="140">
        <f t="shared" si="449"/>
        <v>3.1954168054031395E-3</v>
      </c>
      <c r="H1837" s="140">
        <f t="shared" si="449"/>
        <v>-2.4064549615439024E-3</v>
      </c>
      <c r="I1837" s="141">
        <f t="shared" si="464"/>
        <v>21.525260803800418</v>
      </c>
      <c r="J1837" s="142">
        <f t="shared" si="458"/>
        <v>25.160843290271274</v>
      </c>
      <c r="K1837" s="142">
        <f t="shared" si="461"/>
        <v>19.412172792903316</v>
      </c>
      <c r="L1837" s="143">
        <f t="shared" si="459"/>
        <v>15067.682562660293</v>
      </c>
      <c r="M1837" s="137">
        <f t="shared" si="450"/>
        <v>-15096.505974162765</v>
      </c>
      <c r="N1837" s="137">
        <f t="shared" si="451"/>
        <v>29118.259189354976</v>
      </c>
      <c r="O1837" s="143">
        <f t="shared" si="463"/>
        <v>-87.752562660294643</v>
      </c>
      <c r="P1837" s="137">
        <f t="shared" si="460"/>
        <v>48.085974162764614</v>
      </c>
      <c r="Q1837" s="137">
        <f t="shared" si="452"/>
        <v>70.240810645023885</v>
      </c>
      <c r="R1837" s="144">
        <f t="shared" si="453"/>
        <v>30.574222147493856</v>
      </c>
      <c r="T1837" s="92">
        <f t="shared" si="462"/>
        <v>3.861003861003861E-4</v>
      </c>
      <c r="U1837" s="92">
        <f>SUM($T$13:T1837)</f>
        <v>0.70463320463321666</v>
      </c>
      <c r="V1837" s="92">
        <f t="shared" si="454"/>
        <v>1255</v>
      </c>
      <c r="W1837" s="92">
        <v>54.116030945404418</v>
      </c>
      <c r="Y1837" s="92">
        <f t="shared" si="455"/>
        <v>2480</v>
      </c>
      <c r="Z1837" s="92">
        <v>53.362015612281539</v>
      </c>
      <c r="AB1837" s="92">
        <f t="shared" si="456"/>
        <v>437</v>
      </c>
      <c r="AC1837" s="92">
        <v>95.040126412564859</v>
      </c>
      <c r="AE1837" s="92">
        <f t="shared" si="457"/>
        <v>1309</v>
      </c>
      <c r="AF1837" s="92">
        <v>110.09428687630134</v>
      </c>
    </row>
    <row r="1838" spans="1:32">
      <c r="A1838" s="93">
        <v>1826</v>
      </c>
      <c r="B1838" s="130">
        <v>41303</v>
      </c>
      <c r="C1838" s="92">
        <v>17.166</v>
      </c>
      <c r="D1838" s="92">
        <v>20.035</v>
      </c>
      <c r="E1838" s="92">
        <v>12.7142</v>
      </c>
      <c r="F1838" s="139">
        <f t="shared" si="449"/>
        <v>-5.8254689502512669E-4</v>
      </c>
      <c r="G1838" s="140">
        <f t="shared" si="449"/>
        <v>-2.9952582979786424E-4</v>
      </c>
      <c r="H1838" s="140">
        <f t="shared" si="449"/>
        <v>1.2584354501266048E-4</v>
      </c>
      <c r="I1838" s="141">
        <f t="shared" si="464"/>
        <v>21.38743355470115</v>
      </c>
      <c r="J1838" s="142">
        <f t="shared" si="458"/>
        <v>25.07318768252059</v>
      </c>
      <c r="K1838" s="142">
        <f t="shared" si="461"/>
        <v>19.461448789542402</v>
      </c>
      <c r="L1838" s="143">
        <f t="shared" si="459"/>
        <v>14971.203488290805</v>
      </c>
      <c r="M1838" s="137">
        <f t="shared" si="450"/>
        <v>-15043.912609512354</v>
      </c>
      <c r="N1838" s="137">
        <f t="shared" si="451"/>
        <v>29192.173184313604</v>
      </c>
      <c r="O1838" s="143">
        <f t="shared" si="463"/>
        <v>8.7265117091938009</v>
      </c>
      <c r="P1838" s="137">
        <f t="shared" si="460"/>
        <v>-4.507390487646262</v>
      </c>
      <c r="Q1838" s="137">
        <f t="shared" si="452"/>
        <v>-3.673184313603997</v>
      </c>
      <c r="R1838" s="144">
        <f t="shared" si="453"/>
        <v>0.54593690794354188</v>
      </c>
      <c r="T1838" s="92">
        <f t="shared" si="462"/>
        <v>3.861003861003861E-4</v>
      </c>
      <c r="U1838" s="92">
        <f>SUM($T$13:T1838)</f>
        <v>0.70501930501931709</v>
      </c>
      <c r="V1838" s="92">
        <f t="shared" si="454"/>
        <v>2569</v>
      </c>
      <c r="W1838" s="92">
        <v>54.244723282634368</v>
      </c>
      <c r="Y1838" s="92">
        <f t="shared" si="455"/>
        <v>1062</v>
      </c>
      <c r="Z1838" s="92">
        <v>53.378734268702829</v>
      </c>
      <c r="AB1838" s="92">
        <f t="shared" si="456"/>
        <v>2508</v>
      </c>
      <c r="AC1838" s="92">
        <v>95.123402327357326</v>
      </c>
      <c r="AE1838" s="92">
        <f t="shared" si="457"/>
        <v>2091</v>
      </c>
      <c r="AF1838" s="92">
        <v>110.70713589329716</v>
      </c>
    </row>
    <row r="1839" spans="1:32">
      <c r="A1839" s="93">
        <v>1827</v>
      </c>
      <c r="B1839" s="130">
        <v>41302</v>
      </c>
      <c r="C1839" s="92">
        <v>17.080400000000001</v>
      </c>
      <c r="D1839" s="92">
        <v>20.009001000000001</v>
      </c>
      <c r="E1839" s="92">
        <v>12.767799999999999</v>
      </c>
      <c r="F1839" s="139">
        <f t="shared" si="449"/>
        <v>5.0115922343738628E-3</v>
      </c>
      <c r="G1839" s="140">
        <f t="shared" si="449"/>
        <v>1.2993652206823025E-3</v>
      </c>
      <c r="H1839" s="140">
        <f t="shared" si="449"/>
        <v>-4.1980607465654796E-3</v>
      </c>
      <c r="I1839" s="141">
        <f t="shared" si="464"/>
        <v>21.507147572656375</v>
      </c>
      <c r="J1839" s="142">
        <f t="shared" si="458"/>
        <v>25.113288989290368</v>
      </c>
      <c r="K1839" s="142">
        <f t="shared" si="461"/>
        <v>19.377309935932583</v>
      </c>
      <c r="L1839" s="143">
        <f t="shared" si="459"/>
        <v>15055.003300859464</v>
      </c>
      <c r="M1839" s="137">
        <f t="shared" si="450"/>
        <v>-15067.973393574221</v>
      </c>
      <c r="N1839" s="137">
        <f t="shared" si="451"/>
        <v>29065.964903898875</v>
      </c>
      <c r="O1839" s="143">
        <f t="shared" si="463"/>
        <v>-75.073300859465235</v>
      </c>
      <c r="P1839" s="137">
        <f t="shared" si="460"/>
        <v>19.553393574220536</v>
      </c>
      <c r="Q1839" s="137">
        <f t="shared" si="452"/>
        <v>122.53509610112451</v>
      </c>
      <c r="R1839" s="144">
        <f t="shared" si="453"/>
        <v>67.01518881587981</v>
      </c>
      <c r="T1839" s="92">
        <f t="shared" si="462"/>
        <v>3.861003861003861E-4</v>
      </c>
      <c r="U1839" s="92">
        <f>SUM($T$13:T1839)</f>
        <v>0.70540540540541752</v>
      </c>
      <c r="V1839" s="92">
        <f t="shared" si="454"/>
        <v>391</v>
      </c>
      <c r="W1839" s="92">
        <v>54.648080165661668</v>
      </c>
      <c r="Y1839" s="92">
        <f t="shared" si="455"/>
        <v>752</v>
      </c>
      <c r="Z1839" s="92">
        <v>53.49244278905644</v>
      </c>
      <c r="AB1839" s="92">
        <f t="shared" si="456"/>
        <v>317</v>
      </c>
      <c r="AC1839" s="92">
        <v>95.318706460369867</v>
      </c>
      <c r="AE1839" s="92">
        <f t="shared" si="457"/>
        <v>1807</v>
      </c>
      <c r="AF1839" s="92">
        <v>111.0653578215406</v>
      </c>
    </row>
    <row r="1840" spans="1:32">
      <c r="A1840" s="93">
        <v>1828</v>
      </c>
      <c r="B1840" s="130">
        <v>41299</v>
      </c>
      <c r="C1840" s="92">
        <v>16.888000000000002</v>
      </c>
      <c r="D1840" s="92">
        <v>19.938998999999999</v>
      </c>
      <c r="E1840" s="92">
        <v>12.6906</v>
      </c>
      <c r="F1840" s="139">
        <f t="shared" si="449"/>
        <v>1.1392704879204185E-2</v>
      </c>
      <c r="G1840" s="140">
        <f t="shared" si="449"/>
        <v>3.5108081403687486E-3</v>
      </c>
      <c r="H1840" s="140">
        <f t="shared" si="449"/>
        <v>6.083242715080317E-3</v>
      </c>
      <c r="I1840" s="141">
        <f t="shared" si="464"/>
        <v>21.643702745144481</v>
      </c>
      <c r="J1840" s="142">
        <f t="shared" si="458"/>
        <v>25.168753525726146</v>
      </c>
      <c r="K1840" s="142">
        <f t="shared" si="461"/>
        <v>19.577373819992747</v>
      </c>
      <c r="L1840" s="143">
        <f t="shared" si="459"/>
        <v>15150.591921601137</v>
      </c>
      <c r="M1840" s="137">
        <f t="shared" si="450"/>
        <v>-15101.252115435687</v>
      </c>
      <c r="N1840" s="137">
        <f t="shared" si="451"/>
        <v>29366.06072998912</v>
      </c>
      <c r="O1840" s="143">
        <f t="shared" si="463"/>
        <v>-170.6619216011386</v>
      </c>
      <c r="P1840" s="137">
        <f t="shared" si="460"/>
        <v>52.832115435687228</v>
      </c>
      <c r="Q1840" s="137">
        <f t="shared" si="452"/>
        <v>-177.56072998911986</v>
      </c>
      <c r="R1840" s="144">
        <f t="shared" si="453"/>
        <v>-295.39053615457124</v>
      </c>
      <c r="T1840" s="92">
        <f t="shared" si="462"/>
        <v>3.861003861003861E-4</v>
      </c>
      <c r="U1840" s="92">
        <f>SUM($T$13:T1840)</f>
        <v>0.70579150579151795</v>
      </c>
      <c r="V1840" s="92">
        <f t="shared" si="454"/>
        <v>2379</v>
      </c>
      <c r="W1840" s="92">
        <v>54.778810650364903</v>
      </c>
      <c r="Y1840" s="92">
        <f t="shared" si="455"/>
        <v>242</v>
      </c>
      <c r="Z1840" s="92">
        <v>53.492832451067443</v>
      </c>
      <c r="AB1840" s="92">
        <f t="shared" si="456"/>
        <v>821</v>
      </c>
      <c r="AC1840" s="92">
        <v>95.328292450838489</v>
      </c>
      <c r="AE1840" s="92">
        <f t="shared" si="457"/>
        <v>2561</v>
      </c>
      <c r="AF1840" s="92">
        <v>111.53606221896189</v>
      </c>
    </row>
    <row r="1841" spans="1:32">
      <c r="A1841" s="93">
        <v>1829</v>
      </c>
      <c r="B1841" s="130">
        <v>41298</v>
      </c>
      <c r="C1841" s="92">
        <v>16.891999999999999</v>
      </c>
      <c r="D1841" s="92">
        <v>20.094000000000001</v>
      </c>
      <c r="E1841" s="92">
        <v>12.632</v>
      </c>
      <c r="F1841" s="139">
        <f t="shared" si="449"/>
        <v>-2.367984844895421E-4</v>
      </c>
      <c r="G1841" s="140">
        <f t="shared" si="449"/>
        <v>-7.713795162735293E-3</v>
      </c>
      <c r="H1841" s="140">
        <f t="shared" si="449"/>
        <v>4.6390120329322659E-3</v>
      </c>
      <c r="I1841" s="141">
        <f t="shared" si="464"/>
        <v>21.394832536111771</v>
      </c>
      <c r="J1841" s="142">
        <f t="shared" si="458"/>
        <v>24.887232617661986</v>
      </c>
      <c r="K1841" s="142">
        <f t="shared" si="461"/>
        <v>19.549270535148828</v>
      </c>
      <c r="L1841" s="143">
        <f t="shared" si="459"/>
        <v>14976.38277527824</v>
      </c>
      <c r="M1841" s="137">
        <f t="shared" si="450"/>
        <v>-14932.339570597193</v>
      </c>
      <c r="N1841" s="137">
        <f t="shared" si="451"/>
        <v>29323.905802723242</v>
      </c>
      <c r="O1841" s="143">
        <f t="shared" si="463"/>
        <v>3.5472247217585391</v>
      </c>
      <c r="P1841" s="137">
        <f t="shared" si="460"/>
        <v>-116.08042940280757</v>
      </c>
      <c r="Q1841" s="137">
        <f t="shared" si="452"/>
        <v>-135.40580272324223</v>
      </c>
      <c r="R1841" s="144">
        <f t="shared" si="453"/>
        <v>-247.93900740429126</v>
      </c>
      <c r="T1841" s="92">
        <f t="shared" si="462"/>
        <v>3.861003861003861E-4</v>
      </c>
      <c r="U1841" s="92">
        <f>SUM($T$13:T1841)</f>
        <v>0.70617760617761838</v>
      </c>
      <c r="V1841" s="92">
        <f t="shared" si="454"/>
        <v>1823</v>
      </c>
      <c r="W1841" s="92">
        <v>54.8302257537689</v>
      </c>
      <c r="Y1841" s="92">
        <f t="shared" si="455"/>
        <v>1504</v>
      </c>
      <c r="Z1841" s="92">
        <v>53.530048812937821</v>
      </c>
      <c r="AB1841" s="92">
        <f t="shared" si="456"/>
        <v>2137</v>
      </c>
      <c r="AC1841" s="92">
        <v>95.877677806340216</v>
      </c>
      <c r="AE1841" s="92">
        <f t="shared" si="457"/>
        <v>2027</v>
      </c>
      <c r="AF1841" s="92">
        <v>112.00679618104186</v>
      </c>
    </row>
    <row r="1842" spans="1:32">
      <c r="A1842" s="93">
        <v>1830</v>
      </c>
      <c r="B1842" s="130">
        <v>41297</v>
      </c>
      <c r="C1842" s="92">
        <v>16.799700000000001</v>
      </c>
      <c r="D1842" s="92">
        <v>19.983999000000001</v>
      </c>
      <c r="E1842" s="92">
        <v>12.6957</v>
      </c>
      <c r="F1842" s="139">
        <f t="shared" si="449"/>
        <v>5.4941457287926987E-3</v>
      </c>
      <c r="G1842" s="140">
        <f t="shared" si="449"/>
        <v>5.5044538382933439E-3</v>
      </c>
      <c r="H1842" s="140">
        <f t="shared" si="449"/>
        <v>-5.0174468520838289E-3</v>
      </c>
      <c r="I1842" s="141">
        <f t="shared" si="464"/>
        <v>21.51747416918159</v>
      </c>
      <c r="J1842" s="142">
        <f t="shared" si="458"/>
        <v>25.218755555382085</v>
      </c>
      <c r="K1842" s="142">
        <f t="shared" si="461"/>
        <v>19.361365501705301</v>
      </c>
      <c r="L1842" s="143">
        <f t="shared" si="459"/>
        <v>15062.231918427113</v>
      </c>
      <c r="M1842" s="137">
        <f t="shared" si="450"/>
        <v>-15131.253333229251</v>
      </c>
      <c r="N1842" s="137">
        <f t="shared" si="451"/>
        <v>29042.04825255795</v>
      </c>
      <c r="O1842" s="143">
        <f t="shared" si="463"/>
        <v>-82.301918427114288</v>
      </c>
      <c r="P1842" s="137">
        <f t="shared" si="460"/>
        <v>82.833333229251366</v>
      </c>
      <c r="Q1842" s="137">
        <f t="shared" si="452"/>
        <v>146.45174744204996</v>
      </c>
      <c r="R1842" s="144">
        <f t="shared" si="453"/>
        <v>146.98316224418704</v>
      </c>
      <c r="T1842" s="92">
        <f t="shared" si="462"/>
        <v>3.861003861003861E-4</v>
      </c>
      <c r="U1842" s="92">
        <f>SUM($T$13:T1842)</f>
        <v>0.70656370656371881</v>
      </c>
      <c r="V1842" s="92">
        <f t="shared" si="454"/>
        <v>691</v>
      </c>
      <c r="W1842" s="92">
        <v>54.856194110239812</v>
      </c>
      <c r="Y1842" s="92">
        <f t="shared" si="455"/>
        <v>1467</v>
      </c>
      <c r="Z1842" s="92">
        <v>53.667201644961096</v>
      </c>
      <c r="AB1842" s="92">
        <f t="shared" si="456"/>
        <v>896</v>
      </c>
      <c r="AC1842" s="92">
        <v>95.947429641706549</v>
      </c>
      <c r="AE1842" s="92">
        <f t="shared" si="457"/>
        <v>1339</v>
      </c>
      <c r="AF1842" s="92">
        <v>112.22810389922597</v>
      </c>
    </row>
    <row r="1843" spans="1:32">
      <c r="A1843" s="93">
        <v>1831</v>
      </c>
      <c r="B1843" s="130">
        <v>41296</v>
      </c>
      <c r="C1843" s="92">
        <v>16.888000000000002</v>
      </c>
      <c r="D1843" s="92">
        <v>20.091000000000001</v>
      </c>
      <c r="E1843" s="92">
        <v>12.6183</v>
      </c>
      <c r="F1843" s="139">
        <f t="shared" si="449"/>
        <v>-5.2285646612979519E-3</v>
      </c>
      <c r="G1843" s="140">
        <f t="shared" si="449"/>
        <v>-5.32581753023742E-3</v>
      </c>
      <c r="H1843" s="140">
        <f t="shared" si="449"/>
        <v>6.1339483131643835E-3</v>
      </c>
      <c r="I1843" s="141">
        <f t="shared" si="464"/>
        <v>21.288009239104689</v>
      </c>
      <c r="J1843" s="142">
        <f t="shared" si="458"/>
        <v>24.947124768269376</v>
      </c>
      <c r="K1843" s="142">
        <f t="shared" si="461"/>
        <v>19.578360500225866</v>
      </c>
      <c r="L1843" s="143">
        <f t="shared" si="459"/>
        <v>14901.606467373282</v>
      </c>
      <c r="M1843" s="137">
        <f t="shared" si="450"/>
        <v>-14968.274860961625</v>
      </c>
      <c r="N1843" s="137">
        <f t="shared" si="451"/>
        <v>29367.540750338798</v>
      </c>
      <c r="O1843" s="143">
        <f t="shared" si="463"/>
        <v>78.323532626716769</v>
      </c>
      <c r="P1843" s="137">
        <f t="shared" si="460"/>
        <v>-80.145139038375419</v>
      </c>
      <c r="Q1843" s="137">
        <f t="shared" si="452"/>
        <v>-179.04075033879781</v>
      </c>
      <c r="R1843" s="144">
        <f t="shared" si="453"/>
        <v>-180.86235675045646</v>
      </c>
      <c r="T1843" s="92">
        <f t="shared" si="462"/>
        <v>3.861003861003861E-4</v>
      </c>
      <c r="U1843" s="92">
        <f>SUM($T$13:T1843)</f>
        <v>0.70694980694981924</v>
      </c>
      <c r="V1843" s="92">
        <f t="shared" si="454"/>
        <v>1498</v>
      </c>
      <c r="W1843" s="92">
        <v>55.00353091458237</v>
      </c>
      <c r="Y1843" s="92">
        <f t="shared" si="455"/>
        <v>2424</v>
      </c>
      <c r="Z1843" s="92">
        <v>53.702490521540312</v>
      </c>
      <c r="AB1843" s="92">
        <f t="shared" si="456"/>
        <v>188</v>
      </c>
      <c r="AC1843" s="92">
        <v>96.195752403891674</v>
      </c>
      <c r="AE1843" s="92">
        <f t="shared" si="457"/>
        <v>1001</v>
      </c>
      <c r="AF1843" s="92">
        <v>112.22995333088693</v>
      </c>
    </row>
    <row r="1844" spans="1:32">
      <c r="A1844" s="93">
        <v>1832</v>
      </c>
      <c r="B1844" s="130">
        <v>41295</v>
      </c>
      <c r="C1844" s="92">
        <v>16.8552</v>
      </c>
      <c r="D1844" s="92">
        <v>20.062000000000001</v>
      </c>
      <c r="E1844" s="92">
        <v>12.686500000000001</v>
      </c>
      <c r="F1844" s="139">
        <f t="shared" si="449"/>
        <v>1.9459869951115039E-3</v>
      </c>
      <c r="G1844" s="140">
        <f t="shared" si="449"/>
        <v>1.4455188914366257E-3</v>
      </c>
      <c r="H1844" s="140">
        <f t="shared" si="449"/>
        <v>-5.3757931659639269E-3</v>
      </c>
      <c r="I1844" s="141">
        <f t="shared" si="464"/>
        <v>21.441543927096685</v>
      </c>
      <c r="J1844" s="142">
        <f t="shared" si="458"/>
        <v>25.116954625660455</v>
      </c>
      <c r="K1844" s="142">
        <f t="shared" si="461"/>
        <v>19.354392440783506</v>
      </c>
      <c r="L1844" s="143">
        <f t="shared" si="459"/>
        <v>15009.080748967679</v>
      </c>
      <c r="M1844" s="137">
        <f t="shared" si="450"/>
        <v>-15070.172775396273</v>
      </c>
      <c r="N1844" s="137">
        <f t="shared" si="451"/>
        <v>29031.588661175261</v>
      </c>
      <c r="O1844" s="143">
        <f t="shared" si="463"/>
        <v>-29.150748967680556</v>
      </c>
      <c r="P1844" s="137">
        <f t="shared" si="460"/>
        <v>21.752775396273137</v>
      </c>
      <c r="Q1844" s="137">
        <f t="shared" si="452"/>
        <v>156.91133882473878</v>
      </c>
      <c r="R1844" s="144">
        <f t="shared" si="453"/>
        <v>149.51336525333136</v>
      </c>
      <c r="T1844" s="92">
        <f t="shared" si="462"/>
        <v>3.861003861003861E-4</v>
      </c>
      <c r="U1844" s="92">
        <f>SUM($T$13:T1844)</f>
        <v>0.70733590733591967</v>
      </c>
      <c r="V1844" s="92">
        <f t="shared" si="454"/>
        <v>1236</v>
      </c>
      <c r="W1844" s="92">
        <v>55.633183231973817</v>
      </c>
      <c r="Y1844" s="92">
        <f t="shared" si="455"/>
        <v>1497</v>
      </c>
      <c r="Z1844" s="92">
        <v>53.818887672430719</v>
      </c>
      <c r="AB1844" s="92">
        <f t="shared" si="456"/>
        <v>1320</v>
      </c>
      <c r="AC1844" s="92">
        <v>96.235418281194143</v>
      </c>
      <c r="AE1844" s="92">
        <f t="shared" si="457"/>
        <v>718</v>
      </c>
      <c r="AF1844" s="92">
        <v>112.26845768660132</v>
      </c>
    </row>
    <row r="1845" spans="1:32">
      <c r="A1845" s="93">
        <v>1833</v>
      </c>
      <c r="B1845" s="130">
        <v>41292</v>
      </c>
      <c r="C1845" s="92">
        <v>16.823</v>
      </c>
      <c r="D1845" s="92">
        <v>20.096001000000001</v>
      </c>
      <c r="E1845" s="92">
        <v>12.659000000000001</v>
      </c>
      <c r="F1845" s="139">
        <f t="shared" si="449"/>
        <v>1.91404624621061E-3</v>
      </c>
      <c r="G1845" s="140">
        <f t="shared" si="449"/>
        <v>-1.6919286578459536E-3</v>
      </c>
      <c r="H1845" s="140">
        <f t="shared" si="449"/>
        <v>2.1723674855833597E-3</v>
      </c>
      <c r="I1845" s="141">
        <f t="shared" si="464"/>
        <v>21.440860398264281</v>
      </c>
      <c r="J1845" s="142">
        <f t="shared" si="458"/>
        <v>25.038265244911162</v>
      </c>
      <c r="K1845" s="142">
        <f t="shared" si="461"/>
        <v>19.501272098901968</v>
      </c>
      <c r="L1845" s="143">
        <f t="shared" si="459"/>
        <v>15008.602278784996</v>
      </c>
      <c r="M1845" s="137">
        <f t="shared" si="450"/>
        <v>-15022.959146946698</v>
      </c>
      <c r="N1845" s="137">
        <f t="shared" si="451"/>
        <v>29251.908148352952</v>
      </c>
      <c r="O1845" s="143">
        <f t="shared" si="463"/>
        <v>-28.672278784997616</v>
      </c>
      <c r="P1845" s="137">
        <f t="shared" si="460"/>
        <v>-25.460853053302344</v>
      </c>
      <c r="Q1845" s="137">
        <f t="shared" si="452"/>
        <v>-63.408148352951685</v>
      </c>
      <c r="R1845" s="144">
        <f t="shared" si="453"/>
        <v>-117.54128019125164</v>
      </c>
      <c r="T1845" s="92">
        <f t="shared" si="462"/>
        <v>3.861003861003861E-4</v>
      </c>
      <c r="U1845" s="92">
        <f>SUM($T$13:T1845)</f>
        <v>0.7077220077220201</v>
      </c>
      <c r="V1845" s="92">
        <f t="shared" si="454"/>
        <v>1718</v>
      </c>
      <c r="W1845" s="92">
        <v>55.686486342956414</v>
      </c>
      <c r="Y1845" s="92">
        <f t="shared" si="455"/>
        <v>236</v>
      </c>
      <c r="Z1845" s="92">
        <v>53.841198209174763</v>
      </c>
      <c r="AB1845" s="92">
        <f t="shared" si="456"/>
        <v>1088</v>
      </c>
      <c r="AC1845" s="92">
        <v>96.252846311228495</v>
      </c>
      <c r="AE1845" s="92">
        <f t="shared" si="457"/>
        <v>1626</v>
      </c>
      <c r="AF1845" s="92">
        <v>112.54121979822594</v>
      </c>
    </row>
    <row r="1846" spans="1:32">
      <c r="A1846" s="93">
        <v>1834</v>
      </c>
      <c r="B1846" s="130">
        <v>41291</v>
      </c>
      <c r="C1846" s="92">
        <v>16.754999000000002</v>
      </c>
      <c r="D1846" s="92">
        <v>20.191998999999999</v>
      </c>
      <c r="E1846" s="92">
        <v>12.5771</v>
      </c>
      <c r="F1846" s="139">
        <f t="shared" si="449"/>
        <v>4.0585499288898763E-3</v>
      </c>
      <c r="G1846" s="140">
        <f t="shared" si="449"/>
        <v>-4.7542593479723561E-3</v>
      </c>
      <c r="H1846" s="140">
        <f t="shared" si="449"/>
        <v>6.5118350017094873E-3</v>
      </c>
      <c r="I1846" s="141">
        <f t="shared" si="464"/>
        <v>21.486752562623249</v>
      </c>
      <c r="J1846" s="142">
        <f t="shared" si="458"/>
        <v>24.961459847571309</v>
      </c>
      <c r="K1846" s="142">
        <f t="shared" si="461"/>
        <v>19.585713797298265</v>
      </c>
      <c r="L1846" s="143">
        <f t="shared" si="459"/>
        <v>15040.726793836275</v>
      </c>
      <c r="M1846" s="137">
        <f t="shared" si="450"/>
        <v>-14976.875908542785</v>
      </c>
      <c r="N1846" s="137">
        <f t="shared" si="451"/>
        <v>29378.570695947397</v>
      </c>
      <c r="O1846" s="143">
        <f t="shared" si="463"/>
        <v>-60.796793836276265</v>
      </c>
      <c r="P1846" s="137">
        <f t="shared" si="460"/>
        <v>-71.544091457215472</v>
      </c>
      <c r="Q1846" s="137">
        <f t="shared" si="452"/>
        <v>-190.07069594739733</v>
      </c>
      <c r="R1846" s="144">
        <f t="shared" si="453"/>
        <v>-322.41158124088906</v>
      </c>
      <c r="T1846" s="92">
        <f t="shared" si="462"/>
        <v>3.861003861003861E-4</v>
      </c>
      <c r="U1846" s="92">
        <f>SUM($T$13:T1846)</f>
        <v>0.70810810810812053</v>
      </c>
      <c r="V1846" s="92">
        <f t="shared" si="454"/>
        <v>857</v>
      </c>
      <c r="W1846" s="92">
        <v>55.703322286677576</v>
      </c>
      <c r="Y1846" s="92">
        <f t="shared" si="455"/>
        <v>1534</v>
      </c>
      <c r="Z1846" s="92">
        <v>53.958611596983246</v>
      </c>
      <c r="AB1846" s="92">
        <f t="shared" si="456"/>
        <v>2067</v>
      </c>
      <c r="AC1846" s="92">
        <v>96.372844157864165</v>
      </c>
      <c r="AE1846" s="92">
        <f t="shared" si="457"/>
        <v>1527</v>
      </c>
      <c r="AF1846" s="92">
        <v>112.65777262950905</v>
      </c>
    </row>
    <row r="1847" spans="1:32">
      <c r="A1847" s="93">
        <v>1835</v>
      </c>
      <c r="B1847" s="130">
        <v>41290</v>
      </c>
      <c r="C1847" s="92">
        <v>16.782399999999999</v>
      </c>
      <c r="D1847" s="92">
        <v>20.261998999999999</v>
      </c>
      <c r="E1847" s="92">
        <v>12.6153</v>
      </c>
      <c r="F1847" s="139">
        <f t="shared" si="449"/>
        <v>-1.6327223758221265E-3</v>
      </c>
      <c r="G1847" s="140">
        <f t="shared" si="449"/>
        <v>-3.4547430389272327E-3</v>
      </c>
      <c r="H1847" s="140">
        <f t="shared" si="449"/>
        <v>-3.0280690907072971E-3</v>
      </c>
      <c r="I1847" s="141">
        <f t="shared" si="464"/>
        <v>21.364959904429643</v>
      </c>
      <c r="J1847" s="142">
        <f t="shared" si="458"/>
        <v>24.994052626263578</v>
      </c>
      <c r="K1847" s="142">
        <f t="shared" si="461"/>
        <v>19.400076803563927</v>
      </c>
      <c r="L1847" s="143">
        <f t="shared" si="459"/>
        <v>14955.471933100751</v>
      </c>
      <c r="M1847" s="137">
        <f t="shared" si="450"/>
        <v>-14996.431575758146</v>
      </c>
      <c r="N1847" s="137">
        <f t="shared" si="451"/>
        <v>29100.11520534589</v>
      </c>
      <c r="O1847" s="143">
        <f t="shared" si="463"/>
        <v>24.458066899247569</v>
      </c>
      <c r="P1847" s="137">
        <f t="shared" si="460"/>
        <v>-51.988424241853863</v>
      </c>
      <c r="Q1847" s="137">
        <f t="shared" si="452"/>
        <v>88.38479465411001</v>
      </c>
      <c r="R1847" s="144">
        <f t="shared" si="453"/>
        <v>60.854437311503716</v>
      </c>
      <c r="T1847" s="92">
        <f t="shared" si="462"/>
        <v>3.861003861003861E-4</v>
      </c>
      <c r="U1847" s="92">
        <f>SUM($T$13:T1847)</f>
        <v>0.70849420849422096</v>
      </c>
      <c r="V1847" s="92">
        <f t="shared" si="454"/>
        <v>2415</v>
      </c>
      <c r="W1847" s="92">
        <v>56.098917491515749</v>
      </c>
      <c r="Y1847" s="92">
        <f t="shared" si="455"/>
        <v>98</v>
      </c>
      <c r="Z1847" s="92">
        <v>53.9733905613557</v>
      </c>
      <c r="AB1847" s="92">
        <f t="shared" si="456"/>
        <v>1354</v>
      </c>
      <c r="AC1847" s="92">
        <v>96.397992808972049</v>
      </c>
      <c r="AE1847" s="92">
        <f t="shared" si="457"/>
        <v>1057</v>
      </c>
      <c r="AF1847" s="92">
        <v>112.98167867379198</v>
      </c>
    </row>
    <row r="1848" spans="1:32">
      <c r="A1848" s="93">
        <v>1836</v>
      </c>
      <c r="B1848" s="130">
        <v>41289</v>
      </c>
      <c r="C1848" s="92">
        <v>16.851998999999999</v>
      </c>
      <c r="D1848" s="92">
        <v>20.247</v>
      </c>
      <c r="E1848" s="92">
        <v>12.6106</v>
      </c>
      <c r="F1848" s="139">
        <f t="shared" si="449"/>
        <v>-4.1300144867086885E-3</v>
      </c>
      <c r="G1848" s="140">
        <f t="shared" si="449"/>
        <v>7.4080110633678586E-4</v>
      </c>
      <c r="H1848" s="140">
        <f t="shared" si="449"/>
        <v>3.7270232978592333E-4</v>
      </c>
      <c r="I1848" s="141">
        <f t="shared" si="464"/>
        <v>21.311518102985882</v>
      </c>
      <c r="J1848" s="142">
        <f t="shared" si="458"/>
        <v>25.099279810307703</v>
      </c>
      <c r="K1848" s="142">
        <f t="shared" si="461"/>
        <v>19.466252414635303</v>
      </c>
      <c r="L1848" s="143">
        <f t="shared" si="459"/>
        <v>14918.062672090118</v>
      </c>
      <c r="M1848" s="137">
        <f t="shared" si="450"/>
        <v>-15059.567886184621</v>
      </c>
      <c r="N1848" s="137">
        <f t="shared" si="451"/>
        <v>29199.378621952954</v>
      </c>
      <c r="O1848" s="143">
        <f t="shared" si="463"/>
        <v>61.86732790988026</v>
      </c>
      <c r="P1848" s="137">
        <f t="shared" si="460"/>
        <v>11.147886184620802</v>
      </c>
      <c r="Q1848" s="137">
        <f t="shared" si="452"/>
        <v>-10.878621952953836</v>
      </c>
      <c r="R1848" s="144">
        <f t="shared" si="453"/>
        <v>62.136592141547226</v>
      </c>
      <c r="T1848" s="92">
        <f t="shared" si="462"/>
        <v>3.861003861003861E-4</v>
      </c>
      <c r="U1848" s="92">
        <f>SUM($T$13:T1848)</f>
        <v>0.70888030888032139</v>
      </c>
      <c r="V1848" s="92">
        <f t="shared" si="454"/>
        <v>2575</v>
      </c>
      <c r="W1848" s="92">
        <v>56.107013523143905</v>
      </c>
      <c r="Y1848" s="92">
        <f t="shared" si="455"/>
        <v>799</v>
      </c>
      <c r="Z1848" s="92">
        <v>54.24001610403684</v>
      </c>
      <c r="AB1848" s="92">
        <f t="shared" si="456"/>
        <v>351</v>
      </c>
      <c r="AC1848" s="92">
        <v>96.63066963071833</v>
      </c>
      <c r="AE1848" s="92">
        <f t="shared" si="457"/>
        <v>1894</v>
      </c>
      <c r="AF1848" s="92">
        <v>113.55857648928031</v>
      </c>
    </row>
    <row r="1849" spans="1:32">
      <c r="A1849" s="93">
        <v>1837</v>
      </c>
      <c r="B1849" s="130">
        <v>41288</v>
      </c>
      <c r="C1849" s="92">
        <v>16.883101</v>
      </c>
      <c r="D1849" s="92">
        <v>20.385000000000002</v>
      </c>
      <c r="E1849" s="92">
        <v>12.5954</v>
      </c>
      <c r="F1849" s="139">
        <f t="shared" si="449"/>
        <v>-1.8421971176978413E-3</v>
      </c>
      <c r="G1849" s="140">
        <f t="shared" si="449"/>
        <v>-6.769683590875708E-3</v>
      </c>
      <c r="H1849" s="140">
        <f t="shared" si="449"/>
        <v>1.2067897803960115E-3</v>
      </c>
      <c r="I1849" s="141">
        <f t="shared" si="464"/>
        <v>21.360477165900978</v>
      </c>
      <c r="J1849" s="142">
        <f t="shared" si="458"/>
        <v>24.910911596762325</v>
      </c>
      <c r="K1849" s="142">
        <f t="shared" si="461"/>
        <v>19.482482922336725</v>
      </c>
      <c r="L1849" s="143">
        <f t="shared" si="459"/>
        <v>14952.334016130684</v>
      </c>
      <c r="M1849" s="137">
        <f t="shared" si="450"/>
        <v>-14946.546958057395</v>
      </c>
      <c r="N1849" s="137">
        <f t="shared" si="451"/>
        <v>29223.724383505087</v>
      </c>
      <c r="O1849" s="143">
        <f t="shared" si="463"/>
        <v>27.595983869314296</v>
      </c>
      <c r="P1849" s="137">
        <f t="shared" si="460"/>
        <v>-101.87304194260469</v>
      </c>
      <c r="Q1849" s="137">
        <f t="shared" si="452"/>
        <v>-35.224383505086735</v>
      </c>
      <c r="R1849" s="144">
        <f t="shared" si="453"/>
        <v>-109.50144157837713</v>
      </c>
      <c r="T1849" s="92">
        <f t="shared" si="462"/>
        <v>3.861003861003861E-4</v>
      </c>
      <c r="U1849" s="92">
        <f>SUM($T$13:T1849)</f>
        <v>0.70926640926642182</v>
      </c>
      <c r="V1849" s="92">
        <f t="shared" si="454"/>
        <v>2468</v>
      </c>
      <c r="W1849" s="92">
        <v>56.153791788619856</v>
      </c>
      <c r="Y1849" s="92">
        <f t="shared" si="455"/>
        <v>1947</v>
      </c>
      <c r="Z1849" s="92">
        <v>54.245858594467791</v>
      </c>
      <c r="AB1849" s="92">
        <f t="shared" si="456"/>
        <v>363</v>
      </c>
      <c r="AC1849" s="92">
        <v>96.81170405496232</v>
      </c>
      <c r="AE1849" s="92">
        <f t="shared" si="457"/>
        <v>1640</v>
      </c>
      <c r="AF1849" s="92">
        <v>113.65239320383989</v>
      </c>
    </row>
    <row r="1850" spans="1:32">
      <c r="A1850" s="93">
        <v>1838</v>
      </c>
      <c r="B1850" s="130">
        <v>41285</v>
      </c>
      <c r="C1850" s="92">
        <v>16.7087</v>
      </c>
      <c r="D1850" s="92">
        <v>20.355</v>
      </c>
      <c r="E1850" s="92">
        <v>12.651400000000001</v>
      </c>
      <c r="F1850" s="139">
        <f t="shared" si="449"/>
        <v>1.0437736029732969E-2</v>
      </c>
      <c r="G1850" s="140">
        <f t="shared" si="449"/>
        <v>1.4738393515107973E-3</v>
      </c>
      <c r="H1850" s="140">
        <f t="shared" si="449"/>
        <v>-4.4263875934680286E-3</v>
      </c>
      <c r="I1850" s="141">
        <f t="shared" si="464"/>
        <v>21.623266507262681</v>
      </c>
      <c r="J1850" s="142">
        <f t="shared" si="458"/>
        <v>25.117664922623437</v>
      </c>
      <c r="K1850" s="142">
        <f t="shared" si="461"/>
        <v>19.372866923818705</v>
      </c>
      <c r="L1850" s="143">
        <f t="shared" si="459"/>
        <v>15136.286555083876</v>
      </c>
      <c r="M1850" s="137">
        <f t="shared" si="450"/>
        <v>-15070.598953574063</v>
      </c>
      <c r="N1850" s="137">
        <f t="shared" si="451"/>
        <v>29059.300385728056</v>
      </c>
      <c r="O1850" s="143">
        <f t="shared" si="463"/>
        <v>-156.35655508387754</v>
      </c>
      <c r="P1850" s="137">
        <f t="shared" si="460"/>
        <v>22.178953574062689</v>
      </c>
      <c r="Q1850" s="137">
        <f t="shared" si="452"/>
        <v>129.19961427194357</v>
      </c>
      <c r="R1850" s="144">
        <f t="shared" si="453"/>
        <v>-4.9779872378712753</v>
      </c>
      <c r="T1850" s="92">
        <f t="shared" si="462"/>
        <v>3.861003861003861E-4</v>
      </c>
      <c r="U1850" s="92">
        <f>SUM($T$13:T1850)</f>
        <v>0.70965250965252225</v>
      </c>
      <c r="V1850" s="92">
        <f t="shared" si="454"/>
        <v>1736</v>
      </c>
      <c r="W1850" s="92">
        <v>56.457474374052254</v>
      </c>
      <c r="Y1850" s="92">
        <f t="shared" si="455"/>
        <v>2138</v>
      </c>
      <c r="Z1850" s="92">
        <v>54.329637047903816</v>
      </c>
      <c r="AB1850" s="92">
        <f t="shared" si="456"/>
        <v>2581</v>
      </c>
      <c r="AC1850" s="92">
        <v>97.250446083155111</v>
      </c>
      <c r="AE1850" s="92">
        <f t="shared" si="457"/>
        <v>2372</v>
      </c>
      <c r="AF1850" s="92">
        <v>114.16301718938303</v>
      </c>
    </row>
    <row r="1851" spans="1:32">
      <c r="A1851" s="93">
        <v>1839</v>
      </c>
      <c r="B1851" s="130">
        <v>41284</v>
      </c>
      <c r="C1851" s="92">
        <v>16.597999999999999</v>
      </c>
      <c r="D1851" s="92">
        <v>20.372</v>
      </c>
      <c r="E1851" s="92">
        <v>12.594099999999999</v>
      </c>
      <c r="F1851" s="139">
        <f t="shared" si="449"/>
        <v>6.6694782503917693E-3</v>
      </c>
      <c r="G1851" s="140">
        <f t="shared" si="449"/>
        <v>-8.3447869624975191E-4</v>
      </c>
      <c r="H1851" s="140">
        <f t="shared" si="449"/>
        <v>4.5497494858703913E-3</v>
      </c>
      <c r="I1851" s="141">
        <f t="shared" si="464"/>
        <v>21.542626167610557</v>
      </c>
      <c r="J1851" s="142">
        <f t="shared" si="458"/>
        <v>25.059770690162971</v>
      </c>
      <c r="K1851" s="142">
        <f t="shared" si="461"/>
        <v>19.547533575245552</v>
      </c>
      <c r="L1851" s="143">
        <f t="shared" si="459"/>
        <v>15079.838317327391</v>
      </c>
      <c r="M1851" s="137">
        <f t="shared" si="450"/>
        <v>-15035.862414097783</v>
      </c>
      <c r="N1851" s="137">
        <f t="shared" si="451"/>
        <v>29321.300362868329</v>
      </c>
      <c r="O1851" s="143">
        <f t="shared" si="463"/>
        <v>-99.908317327392069</v>
      </c>
      <c r="P1851" s="137">
        <f t="shared" si="460"/>
        <v>-12.557585902217397</v>
      </c>
      <c r="Q1851" s="137">
        <f t="shared" si="452"/>
        <v>-132.8003628683291</v>
      </c>
      <c r="R1851" s="144">
        <f t="shared" si="453"/>
        <v>-245.26626609793857</v>
      </c>
      <c r="T1851" s="92">
        <f t="shared" si="462"/>
        <v>3.861003861003861E-4</v>
      </c>
      <c r="U1851" s="92">
        <f>SUM($T$13:T1851)</f>
        <v>0.71003861003862268</v>
      </c>
      <c r="V1851" s="92">
        <f t="shared" si="454"/>
        <v>1642</v>
      </c>
      <c r="W1851" s="92">
        <v>56.550753378909576</v>
      </c>
      <c r="Y1851" s="92">
        <f t="shared" si="455"/>
        <v>384</v>
      </c>
      <c r="Z1851" s="92">
        <v>54.717876083135707</v>
      </c>
      <c r="AB1851" s="92">
        <f t="shared" si="456"/>
        <v>444</v>
      </c>
      <c r="AC1851" s="92">
        <v>97.294021664260072</v>
      </c>
      <c r="AE1851" s="92">
        <f t="shared" si="457"/>
        <v>1707</v>
      </c>
      <c r="AF1851" s="92">
        <v>114.29538913450415</v>
      </c>
    </row>
    <row r="1852" spans="1:32">
      <c r="A1852" s="93">
        <v>1840</v>
      </c>
      <c r="B1852" s="130">
        <v>41283</v>
      </c>
      <c r="C1852" s="92">
        <v>16.735099999999999</v>
      </c>
      <c r="D1852" s="92">
        <v>20.544001000000002</v>
      </c>
      <c r="E1852" s="92">
        <v>12.7216</v>
      </c>
      <c r="F1852" s="139">
        <f t="shared" si="449"/>
        <v>-8.1923621609670816E-3</v>
      </c>
      <c r="G1852" s="140">
        <f t="shared" si="449"/>
        <v>-8.3723224117834283E-3</v>
      </c>
      <c r="H1852" s="140">
        <f t="shared" si="449"/>
        <v>-1.002232423594529E-2</v>
      </c>
      <c r="I1852" s="141">
        <f t="shared" si="464"/>
        <v>21.224584268991521</v>
      </c>
      <c r="J1852" s="142">
        <f t="shared" si="458"/>
        <v>24.870716293286783</v>
      </c>
      <c r="K1852" s="142">
        <f t="shared" si="461"/>
        <v>19.263975592692741</v>
      </c>
      <c r="L1852" s="143">
        <f t="shared" si="459"/>
        <v>14857.208988294064</v>
      </c>
      <c r="M1852" s="137">
        <f t="shared" si="450"/>
        <v>-14922.42977597207</v>
      </c>
      <c r="N1852" s="137">
        <f t="shared" si="451"/>
        <v>28895.963389039112</v>
      </c>
      <c r="O1852" s="143">
        <f t="shared" si="463"/>
        <v>122.72101170593487</v>
      </c>
      <c r="P1852" s="137">
        <f t="shared" si="460"/>
        <v>-125.9902240279298</v>
      </c>
      <c r="Q1852" s="137">
        <f t="shared" si="452"/>
        <v>292.53661096088763</v>
      </c>
      <c r="R1852" s="144">
        <f t="shared" si="453"/>
        <v>289.2673986388927</v>
      </c>
      <c r="T1852" s="92">
        <f t="shared" si="462"/>
        <v>3.861003861003861E-4</v>
      </c>
      <c r="U1852" s="92">
        <f>SUM($T$13:T1852)</f>
        <v>0.7104247104247231</v>
      </c>
      <c r="V1852" s="92">
        <f t="shared" si="454"/>
        <v>2399</v>
      </c>
      <c r="W1852" s="92">
        <v>56.584057394085903</v>
      </c>
      <c r="Y1852" s="92">
        <f t="shared" si="455"/>
        <v>1466</v>
      </c>
      <c r="Z1852" s="92">
        <v>55.447736958099995</v>
      </c>
      <c r="AB1852" s="92">
        <f t="shared" si="456"/>
        <v>183</v>
      </c>
      <c r="AC1852" s="92">
        <v>97.31542825559518</v>
      </c>
      <c r="AE1852" s="92">
        <f t="shared" si="457"/>
        <v>315</v>
      </c>
      <c r="AF1852" s="92">
        <v>114.71389762042054</v>
      </c>
    </row>
    <row r="1853" spans="1:32">
      <c r="A1853" s="93">
        <v>1841</v>
      </c>
      <c r="B1853" s="130">
        <v>41282</v>
      </c>
      <c r="C1853" s="92">
        <v>16.732800000000001</v>
      </c>
      <c r="D1853" s="92">
        <v>20.565999999999999</v>
      </c>
      <c r="E1853" s="92">
        <v>12.7921</v>
      </c>
      <c r="F1853" s="139">
        <f t="shared" si="449"/>
        <v>1.374545802255156E-4</v>
      </c>
      <c r="G1853" s="140">
        <f t="shared" si="449"/>
        <v>-1.0696781095009822E-3</v>
      </c>
      <c r="H1853" s="140">
        <f t="shared" si="449"/>
        <v>-5.5112139523612047E-3</v>
      </c>
      <c r="I1853" s="141">
        <f t="shared" si="464"/>
        <v>21.402841514271365</v>
      </c>
      <c r="J1853" s="142">
        <f t="shared" si="458"/>
        <v>25.053871724239038</v>
      </c>
      <c r="K1853" s="142">
        <f t="shared" si="461"/>
        <v>19.351757287701002</v>
      </c>
      <c r="L1853" s="143">
        <f t="shared" si="459"/>
        <v>14981.989059989955</v>
      </c>
      <c r="M1853" s="137">
        <f t="shared" si="450"/>
        <v>-15032.323034543422</v>
      </c>
      <c r="N1853" s="137">
        <f t="shared" si="451"/>
        <v>29027.635931551504</v>
      </c>
      <c r="O1853" s="143">
        <f t="shared" si="463"/>
        <v>-2.0590599899569497</v>
      </c>
      <c r="P1853" s="137">
        <f t="shared" si="460"/>
        <v>-16.096965456577891</v>
      </c>
      <c r="Q1853" s="137">
        <f t="shared" si="452"/>
        <v>160.86406844849625</v>
      </c>
      <c r="R1853" s="144">
        <f t="shared" si="453"/>
        <v>142.70804300196141</v>
      </c>
      <c r="T1853" s="92">
        <f t="shared" si="462"/>
        <v>3.861003861003861E-4</v>
      </c>
      <c r="U1853" s="92">
        <f>SUM($T$13:T1853)</f>
        <v>0.71081081081082353</v>
      </c>
      <c r="V1853" s="92">
        <f t="shared" si="454"/>
        <v>1276</v>
      </c>
      <c r="W1853" s="92">
        <v>56.59136239586951</v>
      </c>
      <c r="Y1853" s="92">
        <f t="shared" si="455"/>
        <v>28</v>
      </c>
      <c r="Z1853" s="92">
        <v>55.554623150052066</v>
      </c>
      <c r="AB1853" s="92">
        <f t="shared" si="456"/>
        <v>2410</v>
      </c>
      <c r="AC1853" s="92">
        <v>97.39794091316071</v>
      </c>
      <c r="AE1853" s="92">
        <f t="shared" si="457"/>
        <v>1320</v>
      </c>
      <c r="AF1853" s="92">
        <v>114.73688282239709</v>
      </c>
    </row>
    <row r="1854" spans="1:32">
      <c r="A1854" s="93">
        <v>1842</v>
      </c>
      <c r="B1854" s="130">
        <v>41281</v>
      </c>
      <c r="C1854" s="92">
        <v>16.635300000000001</v>
      </c>
      <c r="D1854" s="92">
        <v>20.451000000000001</v>
      </c>
      <c r="E1854" s="92">
        <v>12.76</v>
      </c>
      <c r="F1854" s="139">
        <f t="shared" si="449"/>
        <v>5.8610304593245122E-3</v>
      </c>
      <c r="G1854" s="140">
        <f t="shared" si="449"/>
        <v>5.6231969096864898E-3</v>
      </c>
      <c r="H1854" s="140">
        <f t="shared" si="449"/>
        <v>2.5156739811911244E-3</v>
      </c>
      <c r="I1854" s="141">
        <f t="shared" si="464"/>
        <v>21.525325465726496</v>
      </c>
      <c r="J1854" s="142">
        <f t="shared" si="458"/>
        <v>25.221733714732775</v>
      </c>
      <c r="K1854" s="142">
        <f t="shared" si="461"/>
        <v>19.507952499999998</v>
      </c>
      <c r="L1854" s="143">
        <f t="shared" si="459"/>
        <v>15067.727826008548</v>
      </c>
      <c r="M1854" s="137">
        <f t="shared" si="450"/>
        <v>-15133.040228839665</v>
      </c>
      <c r="N1854" s="137">
        <f t="shared" si="451"/>
        <v>29261.928749999999</v>
      </c>
      <c r="O1854" s="143">
        <f t="shared" si="463"/>
        <v>-87.797826008549237</v>
      </c>
      <c r="P1854" s="137">
        <f t="shared" si="460"/>
        <v>84.620228839665288</v>
      </c>
      <c r="Q1854" s="137">
        <f t="shared" si="452"/>
        <v>-73.428749999999127</v>
      </c>
      <c r="R1854" s="144">
        <f t="shared" si="453"/>
        <v>-76.606347168883076</v>
      </c>
      <c r="T1854" s="92">
        <f t="shared" si="462"/>
        <v>3.861003861003861E-4</v>
      </c>
      <c r="U1854" s="92">
        <f>SUM($T$13:T1854)</f>
        <v>0.71119691119692396</v>
      </c>
      <c r="V1854" s="92">
        <f t="shared" si="454"/>
        <v>525</v>
      </c>
      <c r="W1854" s="92">
        <v>56.773095939508494</v>
      </c>
      <c r="Y1854" s="92">
        <f t="shared" si="455"/>
        <v>133</v>
      </c>
      <c r="Z1854" s="92">
        <v>55.620540818503287</v>
      </c>
      <c r="AB1854" s="92">
        <f t="shared" si="456"/>
        <v>1150</v>
      </c>
      <c r="AC1854" s="92">
        <v>97.651079618055519</v>
      </c>
      <c r="AE1854" s="92">
        <f t="shared" si="457"/>
        <v>1767</v>
      </c>
      <c r="AF1854" s="92">
        <v>114.76195661089332</v>
      </c>
    </row>
    <row r="1855" spans="1:32">
      <c r="A1855" s="93">
        <v>1843</v>
      </c>
      <c r="B1855" s="130">
        <v>41278</v>
      </c>
      <c r="C1855" s="92">
        <v>16.646899999999999</v>
      </c>
      <c r="D1855" s="92">
        <v>20.568999999999999</v>
      </c>
      <c r="E1855" s="92">
        <v>12.735799999999999</v>
      </c>
      <c r="F1855" s="139">
        <f t="shared" si="449"/>
        <v>-6.9682643615309736E-4</v>
      </c>
      <c r="G1855" s="140">
        <f t="shared" si="449"/>
        <v>-5.7367883708492329E-3</v>
      </c>
      <c r="H1855" s="140">
        <f t="shared" si="449"/>
        <v>1.9001554672655185E-3</v>
      </c>
      <c r="I1855" s="141">
        <f t="shared" si="464"/>
        <v>21.384987983948967</v>
      </c>
      <c r="J1855" s="142">
        <f t="shared" si="458"/>
        <v>24.936817331907243</v>
      </c>
      <c r="K1855" s="142">
        <f t="shared" si="461"/>
        <v>19.495975125237518</v>
      </c>
      <c r="L1855" s="143">
        <f t="shared" si="459"/>
        <v>14969.491588764276</v>
      </c>
      <c r="M1855" s="137">
        <f t="shared" si="450"/>
        <v>-14962.090399144345</v>
      </c>
      <c r="N1855" s="137">
        <f t="shared" si="451"/>
        <v>29243.962687856278</v>
      </c>
      <c r="O1855" s="143">
        <f t="shared" si="463"/>
        <v>10.438411235722015</v>
      </c>
      <c r="P1855" s="137">
        <f t="shared" si="460"/>
        <v>-86.329600855655372</v>
      </c>
      <c r="Q1855" s="137">
        <f t="shared" si="452"/>
        <v>-55.462687856277626</v>
      </c>
      <c r="R1855" s="144">
        <f t="shared" si="453"/>
        <v>-131.35387747621098</v>
      </c>
      <c r="T1855" s="92">
        <f t="shared" si="462"/>
        <v>3.861003861003861E-4</v>
      </c>
      <c r="U1855" s="92">
        <f>SUM($T$13:T1855)</f>
        <v>0.71158301158302439</v>
      </c>
      <c r="V1855" s="92">
        <f t="shared" si="454"/>
        <v>398</v>
      </c>
      <c r="W1855" s="92">
        <v>56.83042102264335</v>
      </c>
      <c r="Y1855" s="92">
        <f t="shared" si="455"/>
        <v>2087</v>
      </c>
      <c r="Z1855" s="92">
        <v>55.636725034837582</v>
      </c>
      <c r="AB1855" s="92">
        <f t="shared" si="456"/>
        <v>1536</v>
      </c>
      <c r="AC1855" s="92">
        <v>97.775454668633756</v>
      </c>
      <c r="AE1855" s="92">
        <f t="shared" si="457"/>
        <v>1427</v>
      </c>
      <c r="AF1855" s="92">
        <v>115.01050484850566</v>
      </c>
    </row>
    <row r="1856" spans="1:32">
      <c r="A1856" s="93">
        <v>1844</v>
      </c>
      <c r="B1856" s="130">
        <v>41277</v>
      </c>
      <c r="C1856" s="92">
        <v>16.812000000000001</v>
      </c>
      <c r="D1856" s="92">
        <v>20.728999999999999</v>
      </c>
      <c r="E1856" s="92">
        <v>12.7852</v>
      </c>
      <c r="F1856" s="139">
        <f t="shared" si="449"/>
        <v>-9.820366404948988E-3</v>
      </c>
      <c r="G1856" s="140">
        <f t="shared" si="449"/>
        <v>-7.7186550243619756E-3</v>
      </c>
      <c r="H1856" s="140">
        <f t="shared" si="449"/>
        <v>-3.8638425679692334E-3</v>
      </c>
      <c r="I1856" s="141">
        <f t="shared" si="464"/>
        <v>21.189745140970732</v>
      </c>
      <c r="J1856" s="142">
        <f t="shared" si="458"/>
        <v>24.887110728930484</v>
      </c>
      <c r="K1856" s="142">
        <f t="shared" si="461"/>
        <v>19.383813487469887</v>
      </c>
      <c r="L1856" s="143">
        <f t="shared" si="459"/>
        <v>14832.821598679513</v>
      </c>
      <c r="M1856" s="137">
        <f t="shared" si="450"/>
        <v>-14932.26643735829</v>
      </c>
      <c r="N1856" s="137">
        <f t="shared" si="451"/>
        <v>29075.720231204828</v>
      </c>
      <c r="O1856" s="143">
        <f t="shared" si="463"/>
        <v>147.10840132048543</v>
      </c>
      <c r="P1856" s="137">
        <f t="shared" si="460"/>
        <v>-116.15356264170987</v>
      </c>
      <c r="Q1856" s="137">
        <f t="shared" si="452"/>
        <v>112.77976879517155</v>
      </c>
      <c r="R1856" s="144">
        <f t="shared" si="453"/>
        <v>143.73460747394711</v>
      </c>
      <c r="T1856" s="92">
        <f t="shared" si="462"/>
        <v>3.861003861003861E-4</v>
      </c>
      <c r="U1856" s="92">
        <f>SUM($T$13:T1856)</f>
        <v>0.71196911196912482</v>
      </c>
      <c r="V1856" s="92">
        <f t="shared" si="454"/>
        <v>1087</v>
      </c>
      <c r="W1856" s="92">
        <v>57.273219960969072</v>
      </c>
      <c r="Y1856" s="92">
        <f t="shared" si="455"/>
        <v>1100</v>
      </c>
      <c r="Z1856" s="92">
        <v>55.662140848844501</v>
      </c>
      <c r="AB1856" s="92">
        <f t="shared" si="456"/>
        <v>1734</v>
      </c>
      <c r="AC1856" s="92">
        <v>97.991575775078672</v>
      </c>
      <c r="AE1856" s="92">
        <f t="shared" si="457"/>
        <v>1584</v>
      </c>
      <c r="AF1856" s="92">
        <v>115.52788316266924</v>
      </c>
    </row>
    <row r="1857" spans="1:32">
      <c r="A1857" s="93">
        <v>1845</v>
      </c>
      <c r="B1857" s="130">
        <v>41276</v>
      </c>
      <c r="C1857" s="92">
        <v>17.020099999999999</v>
      </c>
      <c r="D1857" s="92">
        <v>20.954999999999998</v>
      </c>
      <c r="E1857" s="92">
        <v>12.753399999999999</v>
      </c>
      <c r="F1857" s="139">
        <f t="shared" si="449"/>
        <v>-1.2226720172031746E-2</v>
      </c>
      <c r="G1857" s="140">
        <f t="shared" si="449"/>
        <v>-1.07850155094249E-2</v>
      </c>
      <c r="H1857" s="140">
        <f t="shared" si="449"/>
        <v>2.4934527263318351E-3</v>
      </c>
      <c r="I1857" s="141">
        <f t="shared" si="464"/>
        <v>21.138249410990536</v>
      </c>
      <c r="J1857" s="142">
        <f t="shared" si="458"/>
        <v>24.810204261512766</v>
      </c>
      <c r="K1857" s="142">
        <f t="shared" si="461"/>
        <v>19.507520096601692</v>
      </c>
      <c r="L1857" s="143">
        <f t="shared" si="459"/>
        <v>14796.774587693375</v>
      </c>
      <c r="M1857" s="137">
        <f t="shared" si="450"/>
        <v>-14886.12255690766</v>
      </c>
      <c r="N1857" s="137">
        <f t="shared" si="451"/>
        <v>29261.280144902536</v>
      </c>
      <c r="O1857" s="143">
        <f t="shared" si="463"/>
        <v>183.15541230662348</v>
      </c>
      <c r="P1857" s="137">
        <f t="shared" si="460"/>
        <v>-162.29744309234047</v>
      </c>
      <c r="Q1857" s="137">
        <f t="shared" si="452"/>
        <v>-72.78014490253554</v>
      </c>
      <c r="R1857" s="144">
        <f t="shared" si="453"/>
        <v>-51.922175688252537</v>
      </c>
      <c r="T1857" s="92">
        <f t="shared" si="462"/>
        <v>3.861003861003861E-4</v>
      </c>
      <c r="U1857" s="92">
        <f>SUM($T$13:T1857)</f>
        <v>0.71235521235522525</v>
      </c>
      <c r="V1857" s="92">
        <f t="shared" si="454"/>
        <v>1532</v>
      </c>
      <c r="W1857" s="92">
        <v>57.418517606087335</v>
      </c>
      <c r="Y1857" s="92">
        <f t="shared" si="455"/>
        <v>1459</v>
      </c>
      <c r="Z1857" s="92">
        <v>55.884648447492509</v>
      </c>
      <c r="AB1857" s="92">
        <f t="shared" si="456"/>
        <v>2248</v>
      </c>
      <c r="AC1857" s="92">
        <v>98.153846153847553</v>
      </c>
      <c r="AE1857" s="92">
        <f t="shared" si="457"/>
        <v>1668</v>
      </c>
      <c r="AF1857" s="92">
        <v>115.64033367644515</v>
      </c>
    </row>
    <row r="1858" spans="1:32">
      <c r="A1858" s="93">
        <v>1846</v>
      </c>
      <c r="B1858" s="130">
        <v>41275</v>
      </c>
      <c r="C1858" s="92">
        <v>16.912001</v>
      </c>
      <c r="D1858" s="92">
        <v>20.84</v>
      </c>
      <c r="E1858" s="92">
        <v>12.889799999999999</v>
      </c>
      <c r="F1858" s="139">
        <f t="shared" si="449"/>
        <v>6.3918515615035698E-3</v>
      </c>
      <c r="G1858" s="140">
        <f t="shared" si="449"/>
        <v>5.5182341650670264E-3</v>
      </c>
      <c r="H1858" s="140">
        <f t="shared" si="449"/>
        <v>-1.0582010582010581E-2</v>
      </c>
      <c r="I1858" s="141">
        <f t="shared" si="464"/>
        <v>21.53668498423102</v>
      </c>
      <c r="J1858" s="142">
        <f t="shared" si="458"/>
        <v>25.219101175623798</v>
      </c>
      <c r="K1858" s="142">
        <f t="shared" si="461"/>
        <v>19.253084656084656</v>
      </c>
      <c r="L1858" s="143">
        <f t="shared" si="459"/>
        <v>15075.679488961714</v>
      </c>
      <c r="M1858" s="137">
        <f t="shared" si="450"/>
        <v>-15131.460705374278</v>
      </c>
      <c r="N1858" s="137">
        <f t="shared" si="451"/>
        <v>28879.626984126986</v>
      </c>
      <c r="O1858" s="143">
        <f t="shared" si="463"/>
        <v>-95.749488961715542</v>
      </c>
      <c r="P1858" s="137">
        <f t="shared" si="460"/>
        <v>83.040705374278332</v>
      </c>
      <c r="Q1858" s="137">
        <f t="shared" si="452"/>
        <v>308.87301587301408</v>
      </c>
      <c r="R1858" s="144">
        <f t="shared" si="453"/>
        <v>296.16423228557687</v>
      </c>
      <c r="T1858" s="92">
        <f t="shared" si="462"/>
        <v>3.861003861003861E-4</v>
      </c>
      <c r="U1858" s="92">
        <f>SUM($T$13:T1858)</f>
        <v>0.71274131274132568</v>
      </c>
      <c r="V1858" s="92">
        <f t="shared" si="454"/>
        <v>2515</v>
      </c>
      <c r="W1858" s="92">
        <v>57.652698630134182</v>
      </c>
      <c r="Y1858" s="92">
        <f t="shared" si="455"/>
        <v>1478</v>
      </c>
      <c r="Z1858" s="92">
        <v>56.181261035881107</v>
      </c>
      <c r="AB1858" s="92">
        <f t="shared" si="456"/>
        <v>1492</v>
      </c>
      <c r="AC1858" s="92">
        <v>98.279295698506758</v>
      </c>
      <c r="AE1858" s="92">
        <f t="shared" si="457"/>
        <v>2565</v>
      </c>
      <c r="AF1858" s="92">
        <v>116.16878771486336</v>
      </c>
    </row>
    <row r="1859" spans="1:32">
      <c r="A1859" s="93">
        <v>1847</v>
      </c>
      <c r="B1859" s="130">
        <v>41274</v>
      </c>
      <c r="C1859" s="92">
        <v>17.205998999999998</v>
      </c>
      <c r="D1859" s="92">
        <v>21.037001</v>
      </c>
      <c r="E1859" s="92">
        <v>12.837300000000001</v>
      </c>
      <c r="F1859" s="139">
        <f t="shared" si="449"/>
        <v>-1.7086947407122244E-2</v>
      </c>
      <c r="G1859" s="140">
        <f t="shared" si="449"/>
        <v>-9.3645001965821928E-3</v>
      </c>
      <c r="H1859" s="140">
        <f t="shared" si="449"/>
        <v>4.0896450188121491E-3</v>
      </c>
      <c r="I1859" s="141">
        <f t="shared" si="464"/>
        <v>21.034241034182322</v>
      </c>
      <c r="J1859" s="142">
        <f t="shared" si="458"/>
        <v>24.845831779919582</v>
      </c>
      <c r="K1859" s="142">
        <f t="shared" si="461"/>
        <v>19.538580402421065</v>
      </c>
      <c r="L1859" s="143">
        <f t="shared" si="459"/>
        <v>14723.968723927626</v>
      </c>
      <c r="M1859" s="137">
        <f t="shared" si="450"/>
        <v>-14907.499067951749</v>
      </c>
      <c r="N1859" s="137">
        <f t="shared" si="451"/>
        <v>29307.870603631596</v>
      </c>
      <c r="O1859" s="143">
        <f t="shared" si="463"/>
        <v>255.96127607237213</v>
      </c>
      <c r="P1859" s="137">
        <f t="shared" si="460"/>
        <v>-140.92093204825142</v>
      </c>
      <c r="Q1859" s="137">
        <f t="shared" si="452"/>
        <v>-119.37060363159617</v>
      </c>
      <c r="R1859" s="144">
        <f t="shared" si="453"/>
        <v>-4.3302596074754547</v>
      </c>
      <c r="T1859" s="92">
        <f t="shared" si="462"/>
        <v>3.861003861003861E-4</v>
      </c>
      <c r="U1859" s="92">
        <f>SUM($T$13:T1859)</f>
        <v>0.71312741312742611</v>
      </c>
      <c r="V1859" s="92">
        <f t="shared" si="454"/>
        <v>1783</v>
      </c>
      <c r="W1859" s="92">
        <v>57.909174036080003</v>
      </c>
      <c r="Y1859" s="92">
        <f t="shared" si="455"/>
        <v>414</v>
      </c>
      <c r="Z1859" s="92">
        <v>56.190495918317538</v>
      </c>
      <c r="AB1859" s="92">
        <f t="shared" si="456"/>
        <v>207</v>
      </c>
      <c r="AC1859" s="92">
        <v>98.710650478082243</v>
      </c>
      <c r="AE1859" s="92">
        <f t="shared" si="457"/>
        <v>1619</v>
      </c>
      <c r="AF1859" s="92">
        <v>116.23634586390472</v>
      </c>
    </row>
    <row r="1860" spans="1:32">
      <c r="A1860" s="93">
        <v>1848</v>
      </c>
      <c r="B1860" s="130">
        <v>41271</v>
      </c>
      <c r="C1860" s="92">
        <v>17.170999999999999</v>
      </c>
      <c r="D1860" s="92">
        <v>20.885000000000002</v>
      </c>
      <c r="E1860" s="92">
        <v>13.0025</v>
      </c>
      <c r="F1860" s="139">
        <f t="shared" si="449"/>
        <v>2.0382621862442551E-3</v>
      </c>
      <c r="G1860" s="140">
        <f t="shared" si="449"/>
        <v>7.2779985635622602E-3</v>
      </c>
      <c r="H1860" s="140">
        <f t="shared" si="449"/>
        <v>-1.2705248990578677E-2</v>
      </c>
      <c r="I1860" s="141">
        <f t="shared" si="464"/>
        <v>21.443518606959408</v>
      </c>
      <c r="J1860" s="142">
        <f t="shared" si="458"/>
        <v>25.263237298573138</v>
      </c>
      <c r="K1860" s="142">
        <f t="shared" si="461"/>
        <v>19.211768559892331</v>
      </c>
      <c r="L1860" s="143">
        <f t="shared" si="459"/>
        <v>15010.463024871586</v>
      </c>
      <c r="M1860" s="137">
        <f t="shared" si="450"/>
        <v>-15157.942379143882</v>
      </c>
      <c r="N1860" s="137">
        <f t="shared" si="451"/>
        <v>28817.652839838498</v>
      </c>
      <c r="O1860" s="143">
        <f t="shared" si="463"/>
        <v>-30.533024871587259</v>
      </c>
      <c r="P1860" s="137">
        <f t="shared" si="460"/>
        <v>109.52237914388206</v>
      </c>
      <c r="Q1860" s="137">
        <f t="shared" si="452"/>
        <v>370.84716016150196</v>
      </c>
      <c r="R1860" s="144">
        <f t="shared" si="453"/>
        <v>449.83651443379676</v>
      </c>
      <c r="T1860" s="92">
        <f t="shared" si="462"/>
        <v>3.861003861003861E-4</v>
      </c>
      <c r="U1860" s="92">
        <f>SUM($T$13:T1860)</f>
        <v>0.71351351351352654</v>
      </c>
      <c r="V1860" s="92">
        <f t="shared" si="454"/>
        <v>853</v>
      </c>
      <c r="W1860" s="92">
        <v>58.286068329478439</v>
      </c>
      <c r="Y1860" s="92">
        <f t="shared" si="455"/>
        <v>262</v>
      </c>
      <c r="Z1860" s="92">
        <v>56.361351619158086</v>
      </c>
      <c r="AB1860" s="92">
        <f t="shared" si="456"/>
        <v>469</v>
      </c>
      <c r="AC1860" s="92">
        <v>98.787871754713706</v>
      </c>
      <c r="AE1860" s="92">
        <f t="shared" si="457"/>
        <v>390</v>
      </c>
      <c r="AF1860" s="92">
        <v>116.46244055352145</v>
      </c>
    </row>
    <row r="1861" spans="1:32">
      <c r="A1861" s="93">
        <v>1849</v>
      </c>
      <c r="B1861" s="130">
        <v>41270</v>
      </c>
      <c r="C1861" s="92">
        <v>17.198999000000001</v>
      </c>
      <c r="D1861" s="92">
        <v>20.962</v>
      </c>
      <c r="E1861" s="92">
        <v>12.953099999999999</v>
      </c>
      <c r="F1861" s="139">
        <f t="shared" si="449"/>
        <v>-1.6279435797398323E-3</v>
      </c>
      <c r="G1861" s="140">
        <f t="shared" si="449"/>
        <v>-3.6733136151130275E-3</v>
      </c>
      <c r="H1861" s="140">
        <f t="shared" si="449"/>
        <v>3.8137588685334123E-3</v>
      </c>
      <c r="I1861" s="141">
        <f t="shared" si="464"/>
        <v>21.365062170187926</v>
      </c>
      <c r="J1861" s="142">
        <f t="shared" si="458"/>
        <v>24.988570723213435</v>
      </c>
      <c r="K1861" s="142">
        <f t="shared" si="461"/>
        <v>19.533211933822791</v>
      </c>
      <c r="L1861" s="143">
        <f t="shared" si="459"/>
        <v>14955.543519131548</v>
      </c>
      <c r="M1861" s="137">
        <f t="shared" si="450"/>
        <v>-14993.14243392806</v>
      </c>
      <c r="N1861" s="137">
        <f t="shared" si="451"/>
        <v>29299.817900734186</v>
      </c>
      <c r="O1861" s="143">
        <f t="shared" si="463"/>
        <v>24.386480868450235</v>
      </c>
      <c r="P1861" s="137">
        <f t="shared" si="460"/>
        <v>-55.277566071939873</v>
      </c>
      <c r="Q1861" s="137">
        <f t="shared" si="452"/>
        <v>-111.31790073418597</v>
      </c>
      <c r="R1861" s="144">
        <f t="shared" si="453"/>
        <v>-142.20898593767561</v>
      </c>
      <c r="T1861" s="92">
        <f t="shared" si="462"/>
        <v>3.861003861003861E-4</v>
      </c>
      <c r="U1861" s="92">
        <f>SUM($T$13:T1861)</f>
        <v>0.71389961389962697</v>
      </c>
      <c r="V1861" s="92">
        <f t="shared" si="454"/>
        <v>2403</v>
      </c>
      <c r="W1861" s="92">
        <v>58.385527972657655</v>
      </c>
      <c r="Y1861" s="92">
        <f t="shared" si="455"/>
        <v>2165</v>
      </c>
      <c r="Z1861" s="92">
        <v>56.382056643193209</v>
      </c>
      <c r="AB1861" s="92">
        <f t="shared" si="456"/>
        <v>1533</v>
      </c>
      <c r="AC1861" s="92">
        <v>98.827901075597765</v>
      </c>
      <c r="AE1861" s="92">
        <f t="shared" si="457"/>
        <v>1078</v>
      </c>
      <c r="AF1861" s="92">
        <v>116.48081948982326</v>
      </c>
    </row>
    <row r="1862" spans="1:32">
      <c r="A1862" s="93">
        <v>1850</v>
      </c>
      <c r="B1862" s="130">
        <v>41269</v>
      </c>
      <c r="C1862" s="92">
        <v>17.105</v>
      </c>
      <c r="D1862" s="92">
        <v>20.952000000000002</v>
      </c>
      <c r="E1862" s="92">
        <v>13.003399999999999</v>
      </c>
      <c r="F1862" s="139">
        <f t="shared" si="449"/>
        <v>5.4954106986262463E-3</v>
      </c>
      <c r="G1862" s="140">
        <f t="shared" si="449"/>
        <v>4.7728140511638095E-4</v>
      </c>
      <c r="H1862" s="140">
        <f t="shared" si="449"/>
        <v>-3.8682190811634154E-3</v>
      </c>
      <c r="I1862" s="141">
        <f t="shared" si="464"/>
        <v>21.51750123940953</v>
      </c>
      <c r="J1862" s="142">
        <f t="shared" si="458"/>
        <v>25.092670551737303</v>
      </c>
      <c r="K1862" s="142">
        <f t="shared" si="461"/>
        <v>19.383728324899639</v>
      </c>
      <c r="L1862" s="143">
        <f t="shared" si="459"/>
        <v>15062.25086758667</v>
      </c>
      <c r="M1862" s="137">
        <f t="shared" si="450"/>
        <v>-15055.602331042383</v>
      </c>
      <c r="N1862" s="137">
        <f t="shared" si="451"/>
        <v>29075.592487349459</v>
      </c>
      <c r="O1862" s="143">
        <f t="shared" si="463"/>
        <v>-82.320867586671739</v>
      </c>
      <c r="P1862" s="137">
        <f t="shared" si="460"/>
        <v>7.1823310423824296</v>
      </c>
      <c r="Q1862" s="137">
        <f t="shared" si="452"/>
        <v>112.90751265054132</v>
      </c>
      <c r="R1862" s="144">
        <f t="shared" si="453"/>
        <v>37.768976106252012</v>
      </c>
      <c r="T1862" s="92">
        <f t="shared" si="462"/>
        <v>3.861003861003861E-4</v>
      </c>
      <c r="U1862" s="92">
        <f>SUM($T$13:T1862)</f>
        <v>0.7142857142857274</v>
      </c>
      <c r="V1862" s="92">
        <f t="shared" si="454"/>
        <v>443</v>
      </c>
      <c r="W1862" s="92">
        <v>58.47943203545401</v>
      </c>
      <c r="Y1862" s="92">
        <f t="shared" si="455"/>
        <v>735</v>
      </c>
      <c r="Z1862" s="92">
        <v>56.4621214842482</v>
      </c>
      <c r="AB1862" s="92">
        <f t="shared" si="456"/>
        <v>1561</v>
      </c>
      <c r="AC1862" s="92">
        <v>98.89872357369677</v>
      </c>
      <c r="AE1862" s="92">
        <f t="shared" si="457"/>
        <v>1455</v>
      </c>
      <c r="AF1862" s="92">
        <v>116.62127140556549</v>
      </c>
    </row>
    <row r="1863" spans="1:32">
      <c r="A1863" s="93">
        <v>1851</v>
      </c>
      <c r="B1863" s="130">
        <v>41268</v>
      </c>
      <c r="C1863" s="92">
        <v>17.091999000000001</v>
      </c>
      <c r="D1863" s="92">
        <v>20.920999999999999</v>
      </c>
      <c r="E1863" s="92">
        <v>12.9841</v>
      </c>
      <c r="F1863" s="139">
        <f t="shared" si="449"/>
        <v>7.6064830099742409E-4</v>
      </c>
      <c r="G1863" s="140">
        <f t="shared" si="449"/>
        <v>1.4817647339995244E-3</v>
      </c>
      <c r="H1863" s="140">
        <f t="shared" si="449"/>
        <v>1.4864334070130436E-3</v>
      </c>
      <c r="I1863" s="141">
        <f t="shared" si="464"/>
        <v>21.416177797576513</v>
      </c>
      <c r="J1863" s="142">
        <f t="shared" si="458"/>
        <v>25.117863696764022</v>
      </c>
      <c r="K1863" s="142">
        <f t="shared" si="461"/>
        <v>19.487924507667067</v>
      </c>
      <c r="L1863" s="143">
        <f t="shared" si="459"/>
        <v>14991.324458303559</v>
      </c>
      <c r="M1863" s="137">
        <f t="shared" si="450"/>
        <v>-15070.718218058413</v>
      </c>
      <c r="N1863" s="137">
        <f t="shared" si="451"/>
        <v>29231.886761500602</v>
      </c>
      <c r="O1863" s="143">
        <f t="shared" si="463"/>
        <v>-11.394458303560896</v>
      </c>
      <c r="P1863" s="137">
        <f t="shared" si="460"/>
        <v>22.298218058413113</v>
      </c>
      <c r="Q1863" s="137">
        <f t="shared" si="452"/>
        <v>-43.386761500602006</v>
      </c>
      <c r="R1863" s="144">
        <f t="shared" si="453"/>
        <v>-32.483001745749789</v>
      </c>
      <c r="T1863" s="92">
        <f t="shared" si="462"/>
        <v>3.861003861003861E-4</v>
      </c>
      <c r="U1863" s="92">
        <f>SUM($T$13:T1863)</f>
        <v>0.71467181467182783</v>
      </c>
      <c r="V1863" s="92">
        <f t="shared" si="454"/>
        <v>227</v>
      </c>
      <c r="W1863" s="92">
        <v>58.588294075394515</v>
      </c>
      <c r="Y1863" s="92">
        <f t="shared" si="455"/>
        <v>2518</v>
      </c>
      <c r="Z1863" s="92">
        <v>56.463840051457737</v>
      </c>
      <c r="AB1863" s="92">
        <f t="shared" si="456"/>
        <v>581</v>
      </c>
      <c r="AC1863" s="92">
        <v>99.078274390361912</v>
      </c>
      <c r="AE1863" s="92">
        <f t="shared" si="457"/>
        <v>1915</v>
      </c>
      <c r="AF1863" s="92">
        <v>116.73053427373998</v>
      </c>
    </row>
    <row r="1864" spans="1:32">
      <c r="A1864" s="93">
        <v>1852</v>
      </c>
      <c r="B1864" s="130">
        <v>41267</v>
      </c>
      <c r="C1864" s="92">
        <v>17.055</v>
      </c>
      <c r="D1864" s="92">
        <v>20.905999999999999</v>
      </c>
      <c r="E1864" s="92">
        <v>12.9689</v>
      </c>
      <c r="F1864" s="139">
        <f t="shared" si="449"/>
        <v>2.1693931398418798E-3</v>
      </c>
      <c r="G1864" s="140">
        <f t="shared" si="449"/>
        <v>7.1749736917636753E-4</v>
      </c>
      <c r="H1864" s="140">
        <f t="shared" si="449"/>
        <v>1.1720346367078971E-3</v>
      </c>
      <c r="I1864" s="141">
        <f t="shared" si="464"/>
        <v>21.4463247962533</v>
      </c>
      <c r="J1864" s="142">
        <f t="shared" si="458"/>
        <v>25.098695336267102</v>
      </c>
      <c r="K1864" s="142">
        <f t="shared" si="461"/>
        <v>19.481806621995698</v>
      </c>
      <c r="L1864" s="143">
        <f t="shared" si="459"/>
        <v>15012.42735737731</v>
      </c>
      <c r="M1864" s="137">
        <f t="shared" si="450"/>
        <v>-15059.217201760261</v>
      </c>
      <c r="N1864" s="137">
        <f t="shared" si="451"/>
        <v>29222.709932993548</v>
      </c>
      <c r="O1864" s="143">
        <f t="shared" si="463"/>
        <v>-32.497357377311346</v>
      </c>
      <c r="P1864" s="137">
        <f t="shared" si="460"/>
        <v>10.797201760260577</v>
      </c>
      <c r="Q1864" s="137">
        <f t="shared" si="452"/>
        <v>-34.209932993548136</v>
      </c>
      <c r="R1864" s="144">
        <f t="shared" si="453"/>
        <v>-55.910088610598905</v>
      </c>
      <c r="T1864" s="92">
        <f t="shared" si="462"/>
        <v>3.861003861003861E-4</v>
      </c>
      <c r="U1864" s="92">
        <f>SUM($T$13:T1864)</f>
        <v>0.71505791505792826</v>
      </c>
      <c r="V1864" s="92">
        <f t="shared" si="454"/>
        <v>1290</v>
      </c>
      <c r="W1864" s="92">
        <v>58.661732840393597</v>
      </c>
      <c r="Y1864" s="92">
        <f t="shared" si="455"/>
        <v>3</v>
      </c>
      <c r="Z1864" s="92">
        <v>56.55901530040137</v>
      </c>
      <c r="AB1864" s="92">
        <f t="shared" si="456"/>
        <v>2411</v>
      </c>
      <c r="AC1864" s="92">
        <v>99.433611809556169</v>
      </c>
      <c r="AE1864" s="92">
        <f t="shared" si="457"/>
        <v>676</v>
      </c>
      <c r="AF1864" s="92">
        <v>116.89522062335891</v>
      </c>
    </row>
    <row r="1865" spans="1:32">
      <c r="A1865" s="93">
        <v>1853</v>
      </c>
      <c r="B1865" s="130">
        <v>41264</v>
      </c>
      <c r="C1865" s="92">
        <v>16.861999999999998</v>
      </c>
      <c r="D1865" s="92">
        <v>20.745000999999998</v>
      </c>
      <c r="E1865" s="92">
        <v>12.913399999999999</v>
      </c>
      <c r="F1865" s="139">
        <f t="shared" si="449"/>
        <v>1.1445854584272386E-2</v>
      </c>
      <c r="G1865" s="140">
        <f t="shared" si="449"/>
        <v>7.7608576639740523E-3</v>
      </c>
      <c r="H1865" s="140">
        <f t="shared" si="449"/>
        <v>4.2978611364938857E-3</v>
      </c>
      <c r="I1865" s="141">
        <f t="shared" si="464"/>
        <v>21.644840143517971</v>
      </c>
      <c r="J1865" s="142">
        <f t="shared" si="458"/>
        <v>25.275347742812833</v>
      </c>
      <c r="K1865" s="142">
        <f t="shared" si="461"/>
        <v>19.542632079855036</v>
      </c>
      <c r="L1865" s="143">
        <f t="shared" si="459"/>
        <v>15151.38810046258</v>
      </c>
      <c r="M1865" s="137">
        <f t="shared" si="450"/>
        <v>-15165.2086456877</v>
      </c>
      <c r="N1865" s="137">
        <f t="shared" si="451"/>
        <v>29313.948119782555</v>
      </c>
      <c r="O1865" s="143">
        <f t="shared" si="463"/>
        <v>-171.45810046258157</v>
      </c>
      <c r="P1865" s="137">
        <f t="shared" si="460"/>
        <v>116.78864568770041</v>
      </c>
      <c r="Q1865" s="137">
        <f t="shared" si="452"/>
        <v>-125.4481197825553</v>
      </c>
      <c r="R1865" s="144">
        <f t="shared" si="453"/>
        <v>-180.11757455743646</v>
      </c>
      <c r="T1865" s="92">
        <f t="shared" si="462"/>
        <v>3.861003861003861E-4</v>
      </c>
      <c r="U1865" s="92">
        <f>SUM($T$13:T1865)</f>
        <v>0.71544401544402869</v>
      </c>
      <c r="V1865" s="92">
        <f t="shared" si="454"/>
        <v>894</v>
      </c>
      <c r="W1865" s="92">
        <v>58.680881706148284</v>
      </c>
      <c r="Y1865" s="92">
        <f t="shared" si="455"/>
        <v>1948</v>
      </c>
      <c r="Z1865" s="92">
        <v>56.655255797963036</v>
      </c>
      <c r="AB1865" s="92">
        <f t="shared" si="456"/>
        <v>2098</v>
      </c>
      <c r="AC1865" s="92">
        <v>99.464749392802332</v>
      </c>
      <c r="AE1865" s="92">
        <f t="shared" si="457"/>
        <v>1143</v>
      </c>
      <c r="AF1865" s="92">
        <v>116.93862497043483</v>
      </c>
    </row>
    <row r="1866" spans="1:32">
      <c r="A1866" s="93">
        <v>1854</v>
      </c>
      <c r="B1866" s="130">
        <v>41263</v>
      </c>
      <c r="C1866" s="92">
        <v>16.8706</v>
      </c>
      <c r="D1866" s="92">
        <v>20.760999999999999</v>
      </c>
      <c r="E1866" s="92">
        <v>12.748699999999999</v>
      </c>
      <c r="F1866" s="139">
        <f t="shared" si="449"/>
        <v>-5.0976254549339739E-4</v>
      </c>
      <c r="G1866" s="140">
        <f t="shared" si="449"/>
        <v>-7.706276190935224E-4</v>
      </c>
      <c r="H1866" s="140">
        <f t="shared" si="449"/>
        <v>1.2918964286554591E-2</v>
      </c>
      <c r="I1866" s="141">
        <f t="shared" si="464"/>
        <v>21.388991132502696</v>
      </c>
      <c r="J1866" s="142">
        <f t="shared" si="458"/>
        <v>25.061372119873802</v>
      </c>
      <c r="K1866" s="142">
        <f t="shared" si="461"/>
        <v>19.710390126052065</v>
      </c>
      <c r="L1866" s="143">
        <f t="shared" si="459"/>
        <v>14972.293792751887</v>
      </c>
      <c r="M1866" s="137">
        <f t="shared" si="450"/>
        <v>-15036.823271924281</v>
      </c>
      <c r="N1866" s="137">
        <f t="shared" si="451"/>
        <v>29565.585189078098</v>
      </c>
      <c r="O1866" s="143">
        <f t="shared" si="463"/>
        <v>7.636207248111532</v>
      </c>
      <c r="P1866" s="137">
        <f t="shared" si="460"/>
        <v>-11.596728075719511</v>
      </c>
      <c r="Q1866" s="137">
        <f t="shared" si="452"/>
        <v>-377.08518907809776</v>
      </c>
      <c r="R1866" s="144">
        <f t="shared" si="453"/>
        <v>-381.04570990570573</v>
      </c>
      <c r="T1866" s="92">
        <f t="shared" si="462"/>
        <v>3.861003861003861E-4</v>
      </c>
      <c r="U1866" s="92">
        <f>SUM($T$13:T1866)</f>
        <v>0.71583011583012912</v>
      </c>
      <c r="V1866" s="92">
        <f t="shared" si="454"/>
        <v>2444</v>
      </c>
      <c r="W1866" s="92">
        <v>58.890495342928261</v>
      </c>
      <c r="Y1866" s="92">
        <f t="shared" si="455"/>
        <v>1597</v>
      </c>
      <c r="Z1866" s="92">
        <v>56.706414718619271</v>
      </c>
      <c r="AB1866" s="92">
        <f t="shared" si="456"/>
        <v>1331</v>
      </c>
      <c r="AC1866" s="92">
        <v>99.53975674081812</v>
      </c>
      <c r="AE1866" s="92">
        <f t="shared" si="457"/>
        <v>287</v>
      </c>
      <c r="AF1866" s="92">
        <v>117.07540439844706</v>
      </c>
    </row>
    <row r="1867" spans="1:32">
      <c r="A1867" s="93">
        <v>1855</v>
      </c>
      <c r="B1867" s="130">
        <v>41262</v>
      </c>
      <c r="C1867" s="92">
        <v>16.826499999999999</v>
      </c>
      <c r="D1867" s="92">
        <v>20.658999999999999</v>
      </c>
      <c r="E1867" s="92">
        <v>12.774800000000001</v>
      </c>
      <c r="F1867" s="139">
        <f t="shared" si="449"/>
        <v>2.6208658960569231E-3</v>
      </c>
      <c r="G1867" s="140">
        <f t="shared" si="449"/>
        <v>4.9373154557335042E-3</v>
      </c>
      <c r="H1867" s="140">
        <f t="shared" si="449"/>
        <v>-2.0430848232458887E-3</v>
      </c>
      <c r="I1867" s="141">
        <f t="shared" si="464"/>
        <v>21.455986268089028</v>
      </c>
      <c r="J1867" s="142">
        <f t="shared" si="458"/>
        <v>25.204531327750615</v>
      </c>
      <c r="K1867" s="142">
        <f t="shared" si="461"/>
        <v>19.419243612424459</v>
      </c>
      <c r="L1867" s="143">
        <f t="shared" si="459"/>
        <v>15019.19038766232</v>
      </c>
      <c r="M1867" s="137">
        <f t="shared" si="450"/>
        <v>-15122.71879665037</v>
      </c>
      <c r="N1867" s="137">
        <f t="shared" si="451"/>
        <v>29128.865418636688</v>
      </c>
      <c r="O1867" s="143">
        <f t="shared" si="463"/>
        <v>-39.260387662321591</v>
      </c>
      <c r="P1867" s="137">
        <f t="shared" si="460"/>
        <v>74.298796650369695</v>
      </c>
      <c r="Q1867" s="137">
        <f t="shared" si="452"/>
        <v>59.634581363312464</v>
      </c>
      <c r="R1867" s="144">
        <f t="shared" si="453"/>
        <v>94.672990351360568</v>
      </c>
      <c r="T1867" s="92">
        <f t="shared" si="462"/>
        <v>3.861003861003861E-4</v>
      </c>
      <c r="U1867" s="92">
        <f>SUM($T$13:T1867)</f>
        <v>0.71621621621622955</v>
      </c>
      <c r="V1867" s="92">
        <f t="shared" si="454"/>
        <v>765</v>
      </c>
      <c r="W1867" s="92">
        <v>58.974124574953748</v>
      </c>
      <c r="Y1867" s="92">
        <f t="shared" si="455"/>
        <v>2189</v>
      </c>
      <c r="Z1867" s="92">
        <v>56.718757144582924</v>
      </c>
      <c r="AB1867" s="92">
        <f t="shared" si="456"/>
        <v>115</v>
      </c>
      <c r="AC1867" s="92">
        <v>99.801758187077212</v>
      </c>
      <c r="AE1867" s="92">
        <f t="shared" si="457"/>
        <v>2444</v>
      </c>
      <c r="AF1867" s="92">
        <v>117.13665760602089</v>
      </c>
    </row>
    <row r="1868" spans="1:32">
      <c r="A1868" s="93">
        <v>1856</v>
      </c>
      <c r="B1868" s="130">
        <v>41261</v>
      </c>
      <c r="C1868" s="92">
        <v>16.7514</v>
      </c>
      <c r="D1868" s="92">
        <v>20.617999999999999</v>
      </c>
      <c r="E1868" s="92">
        <v>12.720599999999999</v>
      </c>
      <c r="F1868" s="139">
        <f t="shared" si="449"/>
        <v>4.4832073737119948E-3</v>
      </c>
      <c r="G1868" s="140">
        <f t="shared" si="449"/>
        <v>1.9885536909496349E-3</v>
      </c>
      <c r="H1868" s="140">
        <f t="shared" si="449"/>
        <v>4.2608053079258301E-3</v>
      </c>
      <c r="I1868" s="141">
        <f t="shared" si="464"/>
        <v>21.495840189476699</v>
      </c>
      <c r="J1868" s="142">
        <f t="shared" si="458"/>
        <v>25.130574318556601</v>
      </c>
      <c r="K1868" s="142">
        <f t="shared" si="461"/>
        <v>19.541911010486928</v>
      </c>
      <c r="L1868" s="143">
        <f t="shared" si="459"/>
        <v>15047.088132633689</v>
      </c>
      <c r="M1868" s="137">
        <f t="shared" si="450"/>
        <v>-15078.34459113396</v>
      </c>
      <c r="N1868" s="137">
        <f t="shared" si="451"/>
        <v>29312.866515730391</v>
      </c>
      <c r="O1868" s="143">
        <f t="shared" si="463"/>
        <v>-67.158132633690911</v>
      </c>
      <c r="P1868" s="137">
        <f t="shared" si="460"/>
        <v>29.924591133960348</v>
      </c>
      <c r="Q1868" s="137">
        <f t="shared" si="452"/>
        <v>-124.36651573039126</v>
      </c>
      <c r="R1868" s="144">
        <f t="shared" si="453"/>
        <v>-161.60005723012182</v>
      </c>
      <c r="T1868" s="92">
        <f t="shared" si="462"/>
        <v>3.861003861003861E-4</v>
      </c>
      <c r="U1868" s="92">
        <f>SUM($T$13:T1868)</f>
        <v>0.71660231660232998</v>
      </c>
      <c r="V1868" s="92">
        <f t="shared" si="454"/>
        <v>772</v>
      </c>
      <c r="W1868" s="92">
        <v>59.277378913491702</v>
      </c>
      <c r="Y1868" s="92">
        <f t="shared" si="455"/>
        <v>1362</v>
      </c>
      <c r="Z1868" s="92">
        <v>56.902672031837938</v>
      </c>
      <c r="AB1868" s="92">
        <f t="shared" si="456"/>
        <v>1361</v>
      </c>
      <c r="AC1868" s="92">
        <v>99.80331852875679</v>
      </c>
      <c r="AE1868" s="92">
        <f t="shared" si="457"/>
        <v>2268</v>
      </c>
      <c r="AF1868" s="92">
        <v>117.29832584908945</v>
      </c>
    </row>
    <row r="1869" spans="1:32">
      <c r="A1869" s="93">
        <v>1857</v>
      </c>
      <c r="B1869" s="130">
        <v>41260</v>
      </c>
      <c r="C1869" s="92">
        <v>16.7911</v>
      </c>
      <c r="D1869" s="92">
        <v>20.632000000000001</v>
      </c>
      <c r="E1869" s="92">
        <v>12.7279</v>
      </c>
      <c r="F1869" s="139">
        <f t="shared" si="449"/>
        <v>-2.3643477794783596E-3</v>
      </c>
      <c r="G1869" s="140">
        <f t="shared" si="449"/>
        <v>-6.7855758045765047E-4</v>
      </c>
      <c r="H1869" s="140">
        <f t="shared" si="449"/>
        <v>-5.7354316108715331E-4</v>
      </c>
      <c r="I1869" s="141">
        <f t="shared" si="464"/>
        <v>21.34930319395394</v>
      </c>
      <c r="J1869" s="142">
        <f t="shared" si="458"/>
        <v>25.063681300891815</v>
      </c>
      <c r="K1869" s="142">
        <f t="shared" si="461"/>
        <v>19.447839423628405</v>
      </c>
      <c r="L1869" s="143">
        <f t="shared" si="459"/>
        <v>14944.512235767757</v>
      </c>
      <c r="M1869" s="137">
        <f t="shared" si="450"/>
        <v>-15038.208780535089</v>
      </c>
      <c r="N1869" s="137">
        <f t="shared" si="451"/>
        <v>29171.759135442608</v>
      </c>
      <c r="O1869" s="143">
        <f t="shared" si="463"/>
        <v>35.417764232241097</v>
      </c>
      <c r="P1869" s="137">
        <f t="shared" si="460"/>
        <v>-10.211219464910755</v>
      </c>
      <c r="Q1869" s="137">
        <f t="shared" si="452"/>
        <v>16.740864557392342</v>
      </c>
      <c r="R1869" s="144">
        <f t="shared" si="453"/>
        <v>41.947409324722685</v>
      </c>
      <c r="T1869" s="92">
        <f t="shared" si="462"/>
        <v>3.861003861003861E-4</v>
      </c>
      <c r="U1869" s="92">
        <f>SUM($T$13:T1869)</f>
        <v>0.71698841698843041</v>
      </c>
      <c r="V1869" s="92">
        <f t="shared" si="454"/>
        <v>2234</v>
      </c>
      <c r="W1869" s="92">
        <v>59.326451885599454</v>
      </c>
      <c r="Y1869" s="92">
        <f t="shared" si="455"/>
        <v>2331</v>
      </c>
      <c r="Z1869" s="92">
        <v>57.034475207172363</v>
      </c>
      <c r="AB1869" s="92">
        <f t="shared" si="456"/>
        <v>194</v>
      </c>
      <c r="AC1869" s="92">
        <v>100.01149916892973</v>
      </c>
      <c r="AE1869" s="92">
        <f t="shared" si="457"/>
        <v>883</v>
      </c>
      <c r="AF1869" s="92">
        <v>117.33328233253633</v>
      </c>
    </row>
    <row r="1870" spans="1:32">
      <c r="A1870" s="93">
        <v>1858</v>
      </c>
      <c r="B1870" s="130">
        <v>41257</v>
      </c>
      <c r="C1870" s="92">
        <v>16.736899999999999</v>
      </c>
      <c r="D1870" s="92">
        <v>20.617000999999998</v>
      </c>
      <c r="E1870" s="92">
        <v>12.739699999999999</v>
      </c>
      <c r="F1870" s="139">
        <f t="shared" ref="F1870:H1933" si="465">C1869/C1870-1</f>
        <v>3.2383535780222683E-3</v>
      </c>
      <c r="G1870" s="140">
        <f t="shared" si="465"/>
        <v>7.2750639144869567E-4</v>
      </c>
      <c r="H1870" s="140">
        <f t="shared" si="465"/>
        <v>-9.2623845145478612E-4</v>
      </c>
      <c r="I1870" s="141">
        <f t="shared" si="464"/>
        <v>21.469200442734319</v>
      </c>
      <c r="J1870" s="142">
        <f t="shared" si="458"/>
        <v>25.098946369552007</v>
      </c>
      <c r="K1870" s="142">
        <f t="shared" si="461"/>
        <v>19.440976325973139</v>
      </c>
      <c r="L1870" s="143">
        <f t="shared" si="459"/>
        <v>15028.440309914024</v>
      </c>
      <c r="M1870" s="137">
        <f t="shared" ref="M1870:M1933" si="466">$C$5*J1870</f>
        <v>-15059.367821731204</v>
      </c>
      <c r="N1870" s="137">
        <f t="shared" ref="N1870:N1933" si="467">$C$6*K1870</f>
        <v>29161.464488959708</v>
      </c>
      <c r="O1870" s="143">
        <f t="shared" si="463"/>
        <v>-48.510309914025129</v>
      </c>
      <c r="P1870" s="137">
        <f t="shared" si="460"/>
        <v>10.947821731204385</v>
      </c>
      <c r="Q1870" s="137">
        <f t="shared" ref="Q1870:Q1933" si="468">$N$13-N1870</f>
        <v>27.035511040292477</v>
      </c>
      <c r="R1870" s="144">
        <f t="shared" ref="R1870:R1933" si="469">O1870+P1870+Q1870</f>
        <v>-10.526977142528267</v>
      </c>
      <c r="T1870" s="92">
        <f t="shared" si="462"/>
        <v>3.861003861003861E-4</v>
      </c>
      <c r="U1870" s="92">
        <f>SUM($T$13:T1870)</f>
        <v>0.71737451737453084</v>
      </c>
      <c r="V1870" s="92">
        <f t="shared" ref="V1870:V1933" si="470">MATCH(W1870,$O$13:$O$2603,0)</f>
        <v>1624</v>
      </c>
      <c r="W1870" s="92">
        <v>59.836571571433524</v>
      </c>
      <c r="Y1870" s="92">
        <f t="shared" ref="Y1870:Y1933" si="471">MATCH(Z1870,$P$13:$P$2603,0)</f>
        <v>949</v>
      </c>
      <c r="Z1870" s="92">
        <v>57.125178702526682</v>
      </c>
      <c r="AB1870" s="92">
        <f t="shared" ref="AB1870:AB1933" si="472">MATCH(AC1870,$Q$13:$Q$2603,0)</f>
        <v>1780</v>
      </c>
      <c r="AC1870" s="92">
        <v>100.23020044543591</v>
      </c>
      <c r="AE1870" s="92">
        <f t="shared" ref="AE1870:AE1933" si="473">MATCH(AF1870,$R$13:$R$2603,0)</f>
        <v>2448</v>
      </c>
      <c r="AF1870" s="92">
        <v>117.53386130234867</v>
      </c>
    </row>
    <row r="1871" spans="1:32">
      <c r="A1871" s="93">
        <v>1859</v>
      </c>
      <c r="B1871" s="130">
        <v>41256</v>
      </c>
      <c r="C1871" s="92">
        <v>16.648001000000001</v>
      </c>
      <c r="D1871" s="92">
        <v>20.555</v>
      </c>
      <c r="E1871" s="92">
        <v>12.7996</v>
      </c>
      <c r="F1871" s="139">
        <f t="shared" si="465"/>
        <v>5.3399203904418435E-3</v>
      </c>
      <c r="G1871" s="140">
        <f t="shared" si="465"/>
        <v>3.0163463877401764E-3</v>
      </c>
      <c r="H1871" s="140">
        <f t="shared" si="465"/>
        <v>-4.679833744804629E-3</v>
      </c>
      <c r="I1871" s="141">
        <f t="shared" si="464"/>
        <v>21.514173762363416</v>
      </c>
      <c r="J1871" s="142">
        <f t="shared" ref="J1871:J1934" si="474">$D$13*(1+G1871)</f>
        <v>25.156352078846997</v>
      </c>
      <c r="K1871" s="142">
        <f t="shared" si="461"/>
        <v>19.367935115159845</v>
      </c>
      <c r="L1871" s="143">
        <f t="shared" ref="L1871:L1934" si="475">$C$4*I1871</f>
        <v>15059.921633654392</v>
      </c>
      <c r="M1871" s="137">
        <f t="shared" si="466"/>
        <v>-15093.811247308198</v>
      </c>
      <c r="N1871" s="137">
        <f t="shared" si="467"/>
        <v>29051.902672739769</v>
      </c>
      <c r="O1871" s="143">
        <f t="shared" si="463"/>
        <v>-79.991633654393809</v>
      </c>
      <c r="P1871" s="137">
        <f t="shared" ref="P1871:P1934" si="476">$M$13-M1871</f>
        <v>45.391247308198217</v>
      </c>
      <c r="Q1871" s="137">
        <f t="shared" si="468"/>
        <v>136.5973272602314</v>
      </c>
      <c r="R1871" s="144">
        <f t="shared" si="469"/>
        <v>101.9969409140358</v>
      </c>
      <c r="T1871" s="92">
        <f t="shared" si="462"/>
        <v>3.861003861003861E-4</v>
      </c>
      <c r="U1871" s="92">
        <f>SUM($T$13:T1871)</f>
        <v>0.71776061776063127</v>
      </c>
      <c r="V1871" s="92">
        <f t="shared" si="470"/>
        <v>1002</v>
      </c>
      <c r="W1871" s="92">
        <v>59.980387287683698</v>
      </c>
      <c r="Y1871" s="92">
        <f t="shared" si="471"/>
        <v>2504</v>
      </c>
      <c r="Z1871" s="92">
        <v>57.302260116233811</v>
      </c>
      <c r="AB1871" s="92">
        <f t="shared" si="472"/>
        <v>1946</v>
      </c>
      <c r="AC1871" s="92">
        <v>100.38484402165341</v>
      </c>
      <c r="AE1871" s="92">
        <f t="shared" si="473"/>
        <v>406</v>
      </c>
      <c r="AF1871" s="92">
        <v>117.55757105108569</v>
      </c>
    </row>
    <row r="1872" spans="1:32">
      <c r="A1872" s="93">
        <v>1860</v>
      </c>
      <c r="B1872" s="130">
        <v>41255</v>
      </c>
      <c r="C1872" s="92">
        <v>16.563998999999999</v>
      </c>
      <c r="D1872" s="92">
        <v>20.52</v>
      </c>
      <c r="E1872" s="92">
        <v>12.743600000000001</v>
      </c>
      <c r="F1872" s="139">
        <f t="shared" si="465"/>
        <v>5.0713598811495952E-3</v>
      </c>
      <c r="G1872" s="140">
        <f t="shared" si="465"/>
        <v>1.7056530214425436E-3</v>
      </c>
      <c r="H1872" s="140">
        <f t="shared" si="465"/>
        <v>4.3943626604725505E-3</v>
      </c>
      <c r="I1872" s="141">
        <f t="shared" si="464"/>
        <v>21.508426594320611</v>
      </c>
      <c r="J1872" s="142">
        <f t="shared" si="474"/>
        <v>25.123478971734894</v>
      </c>
      <c r="K1872" s="142">
        <f t="shared" ref="K1872:K1935" si="477">$E$13*(1+H1872)</f>
        <v>19.544509903010134</v>
      </c>
      <c r="L1872" s="143">
        <f t="shared" si="475"/>
        <v>15055.898616024428</v>
      </c>
      <c r="M1872" s="137">
        <f t="shared" si="466"/>
        <v>-15074.087383040936</v>
      </c>
      <c r="N1872" s="137">
        <f t="shared" si="467"/>
        <v>29316.764854515201</v>
      </c>
      <c r="O1872" s="143">
        <f t="shared" si="463"/>
        <v>-75.968616024429139</v>
      </c>
      <c r="P1872" s="137">
        <f t="shared" si="476"/>
        <v>25.667383040936329</v>
      </c>
      <c r="Q1872" s="137">
        <f t="shared" si="468"/>
        <v>-128.26485451520057</v>
      </c>
      <c r="R1872" s="144">
        <f t="shared" si="469"/>
        <v>-178.56608749869338</v>
      </c>
      <c r="T1872" s="92">
        <f t="shared" ref="T1872:T1935" si="478">T1871</f>
        <v>3.861003861003861E-4</v>
      </c>
      <c r="U1872" s="92">
        <f>SUM($T$13:T1872)</f>
        <v>0.7181467181467317</v>
      </c>
      <c r="V1872" s="92">
        <f t="shared" si="470"/>
        <v>58</v>
      </c>
      <c r="W1872" s="92">
        <v>60.018998639883648</v>
      </c>
      <c r="Y1872" s="92">
        <f t="shared" si="471"/>
        <v>2232</v>
      </c>
      <c r="Z1872" s="92">
        <v>57.377303666828084</v>
      </c>
      <c r="AB1872" s="92">
        <f t="shared" si="472"/>
        <v>1915</v>
      </c>
      <c r="AC1872" s="92">
        <v>100.69692307692458</v>
      </c>
      <c r="AE1872" s="92">
        <f t="shared" si="473"/>
        <v>1492</v>
      </c>
      <c r="AF1872" s="92">
        <v>117.67592023422185</v>
      </c>
    </row>
    <row r="1873" spans="1:32">
      <c r="A1873" s="93">
        <v>1861</v>
      </c>
      <c r="B1873" s="130">
        <v>41254</v>
      </c>
      <c r="C1873" s="92">
        <v>16.573</v>
      </c>
      <c r="D1873" s="92">
        <v>20.585999999999999</v>
      </c>
      <c r="E1873" s="92">
        <v>12.7285</v>
      </c>
      <c r="F1873" s="139">
        <f t="shared" si="465"/>
        <v>-5.4311229107595338E-4</v>
      </c>
      <c r="G1873" s="140">
        <f t="shared" si="465"/>
        <v>-3.206062372486107E-3</v>
      </c>
      <c r="H1873" s="140">
        <f t="shared" si="465"/>
        <v>1.1863141768473362E-3</v>
      </c>
      <c r="I1873" s="141">
        <f t="shared" si="464"/>
        <v>21.388277451282203</v>
      </c>
      <c r="J1873" s="142">
        <f t="shared" si="474"/>
        <v>25.000289711454389</v>
      </c>
      <c r="K1873" s="142">
        <f t="shared" si="477"/>
        <v>19.482084487567271</v>
      </c>
      <c r="L1873" s="143">
        <f t="shared" si="475"/>
        <v>14971.794215897542</v>
      </c>
      <c r="M1873" s="137">
        <f t="shared" si="466"/>
        <v>-15000.173826872633</v>
      </c>
      <c r="N1873" s="137">
        <f t="shared" si="467"/>
        <v>29223.126731350905</v>
      </c>
      <c r="O1873" s="143">
        <f t="shared" ref="O1873:O1936" si="479">$L$13-L1873</f>
        <v>8.135784102456455</v>
      </c>
      <c r="P1873" s="137">
        <f t="shared" si="476"/>
        <v>-48.246173127367001</v>
      </c>
      <c r="Q1873" s="137">
        <f t="shared" si="468"/>
        <v>-34.626731350905175</v>
      </c>
      <c r="R1873" s="144">
        <f t="shared" si="469"/>
        <v>-74.737120375815721</v>
      </c>
      <c r="T1873" s="92">
        <f t="shared" si="478"/>
        <v>3.861003861003861E-4</v>
      </c>
      <c r="U1873" s="92">
        <f>SUM($T$13:T1873)</f>
        <v>0.71853281853283213</v>
      </c>
      <c r="V1873" s="92">
        <f t="shared" si="470"/>
        <v>230</v>
      </c>
      <c r="W1873" s="92">
        <v>60.023718122994978</v>
      </c>
      <c r="Y1873" s="92">
        <f t="shared" si="471"/>
        <v>139</v>
      </c>
      <c r="Z1873" s="92">
        <v>57.502373127732426</v>
      </c>
      <c r="AB1873" s="92">
        <f t="shared" si="472"/>
        <v>1001</v>
      </c>
      <c r="AC1873" s="92">
        <v>100.91549064085484</v>
      </c>
      <c r="AE1873" s="92">
        <f t="shared" si="473"/>
        <v>592</v>
      </c>
      <c r="AF1873" s="92">
        <v>117.7296377655839</v>
      </c>
    </row>
    <row r="1874" spans="1:32">
      <c r="A1874" s="93">
        <v>1862</v>
      </c>
      <c r="B1874" s="130">
        <v>41253</v>
      </c>
      <c r="C1874" s="92">
        <v>16.552299000000001</v>
      </c>
      <c r="D1874" s="92">
        <v>20.566998999999999</v>
      </c>
      <c r="E1874" s="92">
        <v>12.8123</v>
      </c>
      <c r="F1874" s="139">
        <f t="shared" si="465"/>
        <v>1.2506419803073321E-3</v>
      </c>
      <c r="G1874" s="140">
        <f t="shared" si="465"/>
        <v>9.2385865336996886E-4</v>
      </c>
      <c r="H1874" s="140">
        <f t="shared" si="465"/>
        <v>-6.5405899018912139E-3</v>
      </c>
      <c r="I1874" s="141">
        <f t="shared" si="464"/>
        <v>21.426663613314378</v>
      </c>
      <c r="J1874" s="142">
        <f t="shared" si="474"/>
        <v>25.103871021727578</v>
      </c>
      <c r="K1874" s="142">
        <f t="shared" si="477"/>
        <v>19.331726661099097</v>
      </c>
      <c r="L1874" s="143">
        <f t="shared" si="475"/>
        <v>14998.664529320065</v>
      </c>
      <c r="M1874" s="137">
        <f t="shared" si="466"/>
        <v>-15062.322613036547</v>
      </c>
      <c r="N1874" s="137">
        <f t="shared" si="467"/>
        <v>28997.589991648645</v>
      </c>
      <c r="O1874" s="143">
        <f t="shared" si="479"/>
        <v>-18.73452932006694</v>
      </c>
      <c r="P1874" s="137">
        <f t="shared" si="476"/>
        <v>13.902613036547336</v>
      </c>
      <c r="Q1874" s="137">
        <f t="shared" si="468"/>
        <v>190.91000835135492</v>
      </c>
      <c r="R1874" s="144">
        <f t="shared" si="469"/>
        <v>186.07809206783531</v>
      </c>
      <c r="T1874" s="92">
        <f t="shared" si="478"/>
        <v>3.861003861003861E-4</v>
      </c>
      <c r="U1874" s="92">
        <f>SUM($T$13:T1874)</f>
        <v>0.71891891891893256</v>
      </c>
      <c r="V1874" s="92">
        <f t="shared" si="470"/>
        <v>728</v>
      </c>
      <c r="W1874" s="92">
        <v>60.027765570981501</v>
      </c>
      <c r="Y1874" s="92">
        <f t="shared" si="471"/>
        <v>738</v>
      </c>
      <c r="Z1874" s="92">
        <v>57.525725737816174</v>
      </c>
      <c r="AB1874" s="92">
        <f t="shared" si="472"/>
        <v>441</v>
      </c>
      <c r="AC1874" s="92">
        <v>101.08583527308292</v>
      </c>
      <c r="AE1874" s="92">
        <f t="shared" si="473"/>
        <v>2508</v>
      </c>
      <c r="AF1874" s="92">
        <v>117.74155004333079</v>
      </c>
    </row>
    <row r="1875" spans="1:32">
      <c r="A1875" s="93">
        <v>1863</v>
      </c>
      <c r="B1875" s="130">
        <v>41250</v>
      </c>
      <c r="C1875" s="92">
        <v>16.677199999999999</v>
      </c>
      <c r="D1875" s="92">
        <v>20.652999999999999</v>
      </c>
      <c r="E1875" s="92">
        <v>12.8443</v>
      </c>
      <c r="F1875" s="139">
        <f t="shared" si="465"/>
        <v>-7.4893267454967383E-3</v>
      </c>
      <c r="G1875" s="140">
        <f t="shared" si="465"/>
        <v>-4.1640923836731014E-3</v>
      </c>
      <c r="H1875" s="140">
        <f t="shared" si="465"/>
        <v>-2.4913774981898396E-3</v>
      </c>
      <c r="I1875" s="141">
        <f t="shared" ref="I1875:I1938" si="480">$C$13*(1+F1875)</f>
        <v>21.239629156579042</v>
      </c>
      <c r="J1875" s="142">
        <f t="shared" si="474"/>
        <v>24.976261648152811</v>
      </c>
      <c r="K1875" s="142">
        <f t="shared" si="477"/>
        <v>19.410520285262724</v>
      </c>
      <c r="L1875" s="143">
        <f t="shared" si="475"/>
        <v>14867.740409605329</v>
      </c>
      <c r="M1875" s="137">
        <f t="shared" si="466"/>
        <v>-14985.756988891686</v>
      </c>
      <c r="N1875" s="137">
        <f t="shared" si="467"/>
        <v>29115.780427894086</v>
      </c>
      <c r="O1875" s="143">
        <f t="shared" si="479"/>
        <v>112.18959039466972</v>
      </c>
      <c r="P1875" s="137">
        <f t="shared" si="476"/>
        <v>-62.663011108314095</v>
      </c>
      <c r="Q1875" s="137">
        <f t="shared" si="468"/>
        <v>72.719572105914267</v>
      </c>
      <c r="R1875" s="144">
        <f t="shared" si="469"/>
        <v>122.24615139226989</v>
      </c>
      <c r="T1875" s="92">
        <f t="shared" si="478"/>
        <v>3.861003861003861E-4</v>
      </c>
      <c r="U1875" s="92">
        <f>SUM($T$13:T1875)</f>
        <v>0.71930501930503299</v>
      </c>
      <c r="V1875" s="92">
        <f t="shared" si="470"/>
        <v>675</v>
      </c>
      <c r="W1875" s="92">
        <v>60.067050501729682</v>
      </c>
      <c r="Y1875" s="92">
        <f t="shared" si="471"/>
        <v>1699</v>
      </c>
      <c r="Z1875" s="92">
        <v>57.606194426667571</v>
      </c>
      <c r="AB1875" s="92">
        <f t="shared" si="472"/>
        <v>1166</v>
      </c>
      <c r="AC1875" s="92">
        <v>101.12840724517446</v>
      </c>
      <c r="AE1875" s="92">
        <f t="shared" si="473"/>
        <v>779</v>
      </c>
      <c r="AF1875" s="92">
        <v>117.94193509232355</v>
      </c>
    </row>
    <row r="1876" spans="1:32">
      <c r="A1876" s="93">
        <v>1864</v>
      </c>
      <c r="B1876" s="130">
        <v>41249</v>
      </c>
      <c r="C1876" s="92">
        <v>16.879000000000001</v>
      </c>
      <c r="D1876" s="92">
        <v>20.775998999999999</v>
      </c>
      <c r="E1876" s="92">
        <v>12.8689</v>
      </c>
      <c r="F1876" s="139">
        <f t="shared" si="465"/>
        <v>-1.1955684578470405E-2</v>
      </c>
      <c r="G1876" s="140">
        <f t="shared" si="465"/>
        <v>-5.9202447978554673E-3</v>
      </c>
      <c r="H1876" s="140">
        <f t="shared" si="465"/>
        <v>-1.9115852947804157E-3</v>
      </c>
      <c r="I1876" s="141">
        <f t="shared" si="480"/>
        <v>21.144049545589191</v>
      </c>
      <c r="J1876" s="142">
        <f t="shared" si="474"/>
        <v>24.932216116298427</v>
      </c>
      <c r="K1876" s="142">
        <f t="shared" si="477"/>
        <v>19.421802461748868</v>
      </c>
      <c r="L1876" s="143">
        <f t="shared" si="475"/>
        <v>14800.834681912433</v>
      </c>
      <c r="M1876" s="137">
        <f t="shared" si="466"/>
        <v>-14959.329669779056</v>
      </c>
      <c r="N1876" s="137">
        <f t="shared" si="467"/>
        <v>29132.703692623301</v>
      </c>
      <c r="O1876" s="143">
        <f t="shared" si="479"/>
        <v>179.09531808756583</v>
      </c>
      <c r="P1876" s="137">
        <f t="shared" si="476"/>
        <v>-89.090330220944452</v>
      </c>
      <c r="Q1876" s="137">
        <f t="shared" si="468"/>
        <v>55.796307376698678</v>
      </c>
      <c r="R1876" s="144">
        <f t="shared" si="469"/>
        <v>145.80129524332006</v>
      </c>
      <c r="T1876" s="92">
        <f t="shared" si="478"/>
        <v>3.861003861003861E-4</v>
      </c>
      <c r="U1876" s="92">
        <f>SUM($T$13:T1876)</f>
        <v>0.71969111969113342</v>
      </c>
      <c r="V1876" s="92">
        <f t="shared" si="470"/>
        <v>55</v>
      </c>
      <c r="W1876" s="92">
        <v>60.067166853250455</v>
      </c>
      <c r="Y1876" s="92">
        <f t="shared" si="471"/>
        <v>2032</v>
      </c>
      <c r="Z1876" s="92">
        <v>57.626420103088094</v>
      </c>
      <c r="AB1876" s="92">
        <f t="shared" si="472"/>
        <v>2572</v>
      </c>
      <c r="AC1876" s="92">
        <v>101.31265076066848</v>
      </c>
      <c r="AE1876" s="92">
        <f t="shared" si="473"/>
        <v>652</v>
      </c>
      <c r="AF1876" s="92">
        <v>118.08315561298514</v>
      </c>
    </row>
    <row r="1877" spans="1:32">
      <c r="A1877" s="93">
        <v>1865</v>
      </c>
      <c r="B1877" s="130">
        <v>41248</v>
      </c>
      <c r="C1877" s="92">
        <v>16.951000000000001</v>
      </c>
      <c r="D1877" s="92">
        <v>20.837</v>
      </c>
      <c r="E1877" s="92">
        <v>12.914300000000001</v>
      </c>
      <c r="F1877" s="139">
        <f t="shared" si="465"/>
        <v>-4.2475370184649197E-3</v>
      </c>
      <c r="G1877" s="140">
        <f t="shared" si="465"/>
        <v>-2.9275327542352958E-3</v>
      </c>
      <c r="H1877" s="140">
        <f t="shared" si="465"/>
        <v>-3.5154828368553215E-3</v>
      </c>
      <c r="I1877" s="141">
        <f t="shared" si="480"/>
        <v>21.309003132558551</v>
      </c>
      <c r="J1877" s="142">
        <f t="shared" si="474"/>
        <v>25.00727542925085</v>
      </c>
      <c r="K1877" s="142">
        <f t="shared" si="477"/>
        <v>19.390592219477632</v>
      </c>
      <c r="L1877" s="143">
        <f t="shared" si="475"/>
        <v>14916.302192790987</v>
      </c>
      <c r="M1877" s="137">
        <f t="shared" si="466"/>
        <v>-15004.365257550509</v>
      </c>
      <c r="N1877" s="137">
        <f t="shared" si="467"/>
        <v>29085.88832921645</v>
      </c>
      <c r="O1877" s="143">
        <f t="shared" si="479"/>
        <v>63.627807209011735</v>
      </c>
      <c r="P1877" s="137">
        <f t="shared" si="476"/>
        <v>-44.054742449490732</v>
      </c>
      <c r="Q1877" s="137">
        <f t="shared" si="468"/>
        <v>102.61167078354993</v>
      </c>
      <c r="R1877" s="144">
        <f t="shared" si="469"/>
        <v>122.18473554307093</v>
      </c>
      <c r="T1877" s="92">
        <f t="shared" si="478"/>
        <v>3.861003861003861E-4</v>
      </c>
      <c r="U1877" s="92">
        <f>SUM($T$13:T1877)</f>
        <v>0.72007722007723385</v>
      </c>
      <c r="V1877" s="92">
        <f t="shared" si="470"/>
        <v>1020</v>
      </c>
      <c r="W1877" s="92">
        <v>60.225377964798099</v>
      </c>
      <c r="Y1877" s="92">
        <f t="shared" si="471"/>
        <v>648</v>
      </c>
      <c r="Z1877" s="92">
        <v>57.687224983901615</v>
      </c>
      <c r="AB1877" s="92">
        <f t="shared" si="472"/>
        <v>2313</v>
      </c>
      <c r="AC1877" s="92">
        <v>101.46639629200945</v>
      </c>
      <c r="AE1877" s="92">
        <f t="shared" si="473"/>
        <v>242</v>
      </c>
      <c r="AF1877" s="92">
        <v>118.1269247383425</v>
      </c>
    </row>
    <row r="1878" spans="1:32">
      <c r="A1878" s="93">
        <v>1866</v>
      </c>
      <c r="B1878" s="130">
        <v>41247</v>
      </c>
      <c r="C1878" s="92">
        <v>16.971001000000001</v>
      </c>
      <c r="D1878" s="92">
        <v>20.912001</v>
      </c>
      <c r="E1878" s="92">
        <v>12.9421</v>
      </c>
      <c r="F1878" s="139">
        <f t="shared" si="465"/>
        <v>-1.1785397926734609E-3</v>
      </c>
      <c r="G1878" s="140">
        <f t="shared" si="465"/>
        <v>-3.5865051842719486E-3</v>
      </c>
      <c r="H1878" s="140">
        <f t="shared" si="465"/>
        <v>-2.1480285270550903E-3</v>
      </c>
      <c r="I1878" s="141">
        <f t="shared" si="480"/>
        <v>21.374679366290767</v>
      </c>
      <c r="J1878" s="142">
        <f t="shared" si="474"/>
        <v>24.990747939424832</v>
      </c>
      <c r="K1878" s="142">
        <f t="shared" si="477"/>
        <v>19.417201512892035</v>
      </c>
      <c r="L1878" s="143">
        <f t="shared" si="475"/>
        <v>14962.275556403536</v>
      </c>
      <c r="M1878" s="137">
        <f t="shared" si="466"/>
        <v>-14994.448763654898</v>
      </c>
      <c r="N1878" s="137">
        <f t="shared" si="467"/>
        <v>29125.802269338052</v>
      </c>
      <c r="O1878" s="143">
        <f t="shared" si="479"/>
        <v>17.654443596462443</v>
      </c>
      <c r="P1878" s="137">
        <f t="shared" si="476"/>
        <v>-53.971236345101715</v>
      </c>
      <c r="Q1878" s="137">
        <f t="shared" si="468"/>
        <v>62.697730661948299</v>
      </c>
      <c r="R1878" s="144">
        <f t="shared" si="469"/>
        <v>26.380937913309026</v>
      </c>
      <c r="T1878" s="92">
        <f t="shared" si="478"/>
        <v>3.861003861003861E-4</v>
      </c>
      <c r="U1878" s="92">
        <f>SUM($T$13:T1878)</f>
        <v>0.72046332046333428</v>
      </c>
      <c r="V1878" s="92">
        <f t="shared" si="470"/>
        <v>1959</v>
      </c>
      <c r="W1878" s="92">
        <v>60.724546829622341</v>
      </c>
      <c r="Y1878" s="92">
        <f t="shared" si="471"/>
        <v>491</v>
      </c>
      <c r="Z1878" s="92">
        <v>57.733849355525308</v>
      </c>
      <c r="AB1878" s="92">
        <f t="shared" si="472"/>
        <v>294</v>
      </c>
      <c r="AC1878" s="92">
        <v>102.02880819856364</v>
      </c>
      <c r="AE1878" s="92">
        <f t="shared" si="473"/>
        <v>890</v>
      </c>
      <c r="AF1878" s="92">
        <v>118.44084659848886</v>
      </c>
    </row>
    <row r="1879" spans="1:32">
      <c r="A1879" s="93">
        <v>1867</v>
      </c>
      <c r="B1879" s="130">
        <v>41246</v>
      </c>
      <c r="C1879" s="92">
        <v>16.825099999999999</v>
      </c>
      <c r="D1879" s="92">
        <v>20.747999</v>
      </c>
      <c r="E1879" s="92">
        <v>12.9953</v>
      </c>
      <c r="F1879" s="139">
        <f t="shared" si="465"/>
        <v>8.6716275089004924E-3</v>
      </c>
      <c r="G1879" s="140">
        <f t="shared" si="465"/>
        <v>7.9044731012374303E-3</v>
      </c>
      <c r="H1879" s="140">
        <f t="shared" si="465"/>
        <v>-4.0937877540341283E-3</v>
      </c>
      <c r="I1879" s="141">
        <f t="shared" si="480"/>
        <v>21.58547196152772</v>
      </c>
      <c r="J1879" s="142">
        <f t="shared" si="474"/>
        <v>25.278949718510205</v>
      </c>
      <c r="K1879" s="142">
        <f t="shared" si="477"/>
        <v>19.37933898409425</v>
      </c>
      <c r="L1879" s="143">
        <f t="shared" si="475"/>
        <v>15109.830373069404</v>
      </c>
      <c r="M1879" s="137">
        <f t="shared" si="466"/>
        <v>-15167.369831106123</v>
      </c>
      <c r="N1879" s="137">
        <f t="shared" si="467"/>
        <v>29069.008476141375</v>
      </c>
      <c r="O1879" s="143">
        <f t="shared" si="479"/>
        <v>-129.90037306940576</v>
      </c>
      <c r="P1879" s="137">
        <f t="shared" si="476"/>
        <v>118.94983110612338</v>
      </c>
      <c r="Q1879" s="137">
        <f t="shared" si="468"/>
        <v>119.49152385862544</v>
      </c>
      <c r="R1879" s="144">
        <f t="shared" si="469"/>
        <v>108.54098189534307</v>
      </c>
      <c r="T1879" s="92">
        <f t="shared" si="478"/>
        <v>3.861003861003861E-4</v>
      </c>
      <c r="U1879" s="92">
        <f>SUM($T$13:T1879)</f>
        <v>0.72084942084943471</v>
      </c>
      <c r="V1879" s="92">
        <f t="shared" si="470"/>
        <v>1471</v>
      </c>
      <c r="W1879" s="92">
        <v>60.941505915856396</v>
      </c>
      <c r="Y1879" s="92">
        <f t="shared" si="471"/>
        <v>2231</v>
      </c>
      <c r="Z1879" s="92">
        <v>57.966046778625241</v>
      </c>
      <c r="AB1879" s="92">
        <f t="shared" si="472"/>
        <v>1748</v>
      </c>
      <c r="AC1879" s="92">
        <v>102.21156558533039</v>
      </c>
      <c r="AE1879" s="92">
        <f t="shared" si="473"/>
        <v>942</v>
      </c>
      <c r="AF1879" s="92">
        <v>118.71280185987416</v>
      </c>
    </row>
    <row r="1880" spans="1:32">
      <c r="A1880" s="93">
        <v>1868</v>
      </c>
      <c r="B1880" s="130">
        <v>41243</v>
      </c>
      <c r="C1880" s="92">
        <v>16.7959</v>
      </c>
      <c r="D1880" s="92">
        <v>20.763999999999999</v>
      </c>
      <c r="E1880" s="92">
        <v>12.958600000000001</v>
      </c>
      <c r="F1880" s="139">
        <f t="shared" si="465"/>
        <v>1.7385195196446546E-3</v>
      </c>
      <c r="G1880" s="140">
        <f t="shared" si="465"/>
        <v>-7.7061259872857057E-4</v>
      </c>
      <c r="H1880" s="140">
        <f t="shared" si="465"/>
        <v>2.8320960597594258E-3</v>
      </c>
      <c r="I1880" s="141">
        <f t="shared" si="480"/>
        <v>21.437104143868442</v>
      </c>
      <c r="J1880" s="142">
        <f t="shared" si="474"/>
        <v>25.061372496595069</v>
      </c>
      <c r="K1880" s="142">
        <f t="shared" si="477"/>
        <v>19.514109757226858</v>
      </c>
      <c r="L1880" s="143">
        <f t="shared" si="475"/>
        <v>15005.97290070791</v>
      </c>
      <c r="M1880" s="137">
        <f t="shared" si="466"/>
        <v>-15036.823497957042</v>
      </c>
      <c r="N1880" s="137">
        <f t="shared" si="467"/>
        <v>29271.164635840287</v>
      </c>
      <c r="O1880" s="143">
        <f t="shared" si="479"/>
        <v>-26.042900707911031</v>
      </c>
      <c r="P1880" s="137">
        <f t="shared" si="476"/>
        <v>-11.596502042957582</v>
      </c>
      <c r="Q1880" s="137">
        <f t="shared" si="468"/>
        <v>-82.664635840286792</v>
      </c>
      <c r="R1880" s="144">
        <f t="shared" si="469"/>
        <v>-120.3040385911554</v>
      </c>
      <c r="T1880" s="92">
        <f t="shared" si="478"/>
        <v>3.861003861003861E-4</v>
      </c>
      <c r="U1880" s="92">
        <f>SUM($T$13:T1880)</f>
        <v>0.72123552123553514</v>
      </c>
      <c r="V1880" s="92">
        <f t="shared" si="470"/>
        <v>1606</v>
      </c>
      <c r="W1880" s="92">
        <v>61.012241399563209</v>
      </c>
      <c r="Y1880" s="92">
        <f t="shared" si="471"/>
        <v>591</v>
      </c>
      <c r="Z1880" s="92">
        <v>57.99596078930881</v>
      </c>
      <c r="AB1880" s="92">
        <f t="shared" si="472"/>
        <v>52</v>
      </c>
      <c r="AC1880" s="92">
        <v>102.29165239388021</v>
      </c>
      <c r="AE1880" s="92">
        <f t="shared" si="473"/>
        <v>2519</v>
      </c>
      <c r="AF1880" s="92">
        <v>118.73068872200565</v>
      </c>
    </row>
    <row r="1881" spans="1:32">
      <c r="A1881" s="93">
        <v>1869</v>
      </c>
      <c r="B1881" s="130">
        <v>41242</v>
      </c>
      <c r="C1881" s="92">
        <v>16.791</v>
      </c>
      <c r="D1881" s="92">
        <v>20.757000000000001</v>
      </c>
      <c r="E1881" s="92">
        <v>12.944100000000001</v>
      </c>
      <c r="F1881" s="139">
        <f t="shared" si="465"/>
        <v>2.9182300041674658E-4</v>
      </c>
      <c r="G1881" s="140">
        <f t="shared" si="465"/>
        <v>3.3723563135312773E-4</v>
      </c>
      <c r="H1881" s="140">
        <f t="shared" si="465"/>
        <v>1.1202014817561778E-3</v>
      </c>
      <c r="I1881" s="141">
        <f t="shared" si="480"/>
        <v>21.406144983026618</v>
      </c>
      <c r="J1881" s="142">
        <f t="shared" si="474"/>
        <v>25.08915810569928</v>
      </c>
      <c r="K1881" s="142">
        <f t="shared" si="477"/>
        <v>19.480798000633492</v>
      </c>
      <c r="L1881" s="143">
        <f t="shared" si="475"/>
        <v>14984.301488118632</v>
      </c>
      <c r="M1881" s="137">
        <f t="shared" si="466"/>
        <v>-15053.494863419568</v>
      </c>
      <c r="N1881" s="137">
        <f t="shared" si="467"/>
        <v>29221.197000950237</v>
      </c>
      <c r="O1881" s="143">
        <f t="shared" si="479"/>
        <v>-4.3714881186333514</v>
      </c>
      <c r="P1881" s="137">
        <f t="shared" si="476"/>
        <v>5.0748634195679188</v>
      </c>
      <c r="Q1881" s="137">
        <f t="shared" si="468"/>
        <v>-32.697000950236543</v>
      </c>
      <c r="R1881" s="144">
        <f t="shared" si="469"/>
        <v>-31.993625649301975</v>
      </c>
      <c r="T1881" s="92">
        <f t="shared" si="478"/>
        <v>3.861003861003861E-4</v>
      </c>
      <c r="U1881" s="92">
        <f>SUM($T$13:T1881)</f>
        <v>0.72162162162163557</v>
      </c>
      <c r="V1881" s="92">
        <f t="shared" si="470"/>
        <v>1456</v>
      </c>
      <c r="W1881" s="92">
        <v>61.12226902815928</v>
      </c>
      <c r="Y1881" s="92">
        <f t="shared" si="471"/>
        <v>823</v>
      </c>
      <c r="Z1881" s="92">
        <v>58.050065614630512</v>
      </c>
      <c r="AB1881" s="92">
        <f t="shared" si="472"/>
        <v>62</v>
      </c>
      <c r="AC1881" s="92">
        <v>102.29666605098464</v>
      </c>
      <c r="AE1881" s="92">
        <f t="shared" si="473"/>
        <v>1734</v>
      </c>
      <c r="AF1881" s="92">
        <v>119.33728447288195</v>
      </c>
    </row>
    <row r="1882" spans="1:32">
      <c r="A1882" s="93">
        <v>1870</v>
      </c>
      <c r="B1882" s="130">
        <v>41241</v>
      </c>
      <c r="C1882" s="92">
        <v>16.860099999999999</v>
      </c>
      <c r="D1882" s="92">
        <v>20.872999</v>
      </c>
      <c r="E1882" s="92">
        <v>12.965999999999999</v>
      </c>
      <c r="F1882" s="139">
        <f t="shared" si="465"/>
        <v>-4.0984335798719407E-3</v>
      </c>
      <c r="G1882" s="140">
        <f t="shared" si="465"/>
        <v>-5.5573710323082448E-3</v>
      </c>
      <c r="H1882" s="140">
        <f t="shared" si="465"/>
        <v>-1.6890328551595335E-3</v>
      </c>
      <c r="I1882" s="141">
        <f t="shared" si="480"/>
        <v>21.312193931234098</v>
      </c>
      <c r="J1882" s="142">
        <f t="shared" si="474"/>
        <v>24.941317244349985</v>
      </c>
      <c r="K1882" s="142">
        <f t="shared" si="477"/>
        <v>19.426133109671451</v>
      </c>
      <c r="L1882" s="143">
        <f t="shared" si="475"/>
        <v>14918.535751863868</v>
      </c>
      <c r="M1882" s="137">
        <f t="shared" si="466"/>
        <v>-14964.790346609991</v>
      </c>
      <c r="N1882" s="137">
        <f t="shared" si="467"/>
        <v>29139.199664507178</v>
      </c>
      <c r="O1882" s="143">
        <f t="shared" si="479"/>
        <v>61.394248136130045</v>
      </c>
      <c r="P1882" s="137">
        <f t="shared" si="476"/>
        <v>-83.62965339000948</v>
      </c>
      <c r="Q1882" s="137">
        <f t="shared" si="468"/>
        <v>49.300335492822342</v>
      </c>
      <c r="R1882" s="144">
        <f t="shared" si="469"/>
        <v>27.064930238942907</v>
      </c>
      <c r="T1882" s="92">
        <f t="shared" si="478"/>
        <v>3.861003861003861E-4</v>
      </c>
      <c r="U1882" s="92">
        <f>SUM($T$13:T1882)</f>
        <v>0.722007722007736</v>
      </c>
      <c r="V1882" s="92">
        <f t="shared" si="470"/>
        <v>794</v>
      </c>
      <c r="W1882" s="92">
        <v>61.133088507831417</v>
      </c>
      <c r="Y1882" s="92">
        <f t="shared" si="471"/>
        <v>2208</v>
      </c>
      <c r="Z1882" s="92">
        <v>58.104924185383425</v>
      </c>
      <c r="AB1882" s="92">
        <f t="shared" si="472"/>
        <v>390</v>
      </c>
      <c r="AC1882" s="92">
        <v>102.44483127912463</v>
      </c>
      <c r="AE1882" s="92">
        <f t="shared" si="473"/>
        <v>1335</v>
      </c>
      <c r="AF1882" s="92">
        <v>119.40065675731057</v>
      </c>
    </row>
    <row r="1883" spans="1:32">
      <c r="A1883" s="93">
        <v>1871</v>
      </c>
      <c r="B1883" s="130">
        <v>41240</v>
      </c>
      <c r="C1883" s="92">
        <v>16.887799999999999</v>
      </c>
      <c r="D1883" s="92">
        <v>20.849001000000001</v>
      </c>
      <c r="E1883" s="92">
        <v>13.033099999999999</v>
      </c>
      <c r="F1883" s="139">
        <f t="shared" si="465"/>
        <v>-1.6402373310910878E-3</v>
      </c>
      <c r="G1883" s="140">
        <f t="shared" si="465"/>
        <v>1.1510383639004029E-3</v>
      </c>
      <c r="H1883" s="140">
        <f t="shared" si="465"/>
        <v>-5.1484297672848012E-3</v>
      </c>
      <c r="I1883" s="141">
        <f t="shared" si="480"/>
        <v>21.364799085138383</v>
      </c>
      <c r="J1883" s="142">
        <f t="shared" si="474"/>
        <v>25.109568847893478</v>
      </c>
      <c r="K1883" s="142">
        <f t="shared" si="477"/>
        <v>19.358816705158404</v>
      </c>
      <c r="L1883" s="143">
        <f t="shared" si="475"/>
        <v>14955.359359596869</v>
      </c>
      <c r="M1883" s="137">
        <f t="shared" si="466"/>
        <v>-15065.741308736087</v>
      </c>
      <c r="N1883" s="137">
        <f t="shared" si="467"/>
        <v>29038.225057737607</v>
      </c>
      <c r="O1883" s="143">
        <f t="shared" si="479"/>
        <v>24.570640403129801</v>
      </c>
      <c r="P1883" s="137">
        <f t="shared" si="476"/>
        <v>17.321308736087303</v>
      </c>
      <c r="Q1883" s="137">
        <f t="shared" si="468"/>
        <v>150.27494226239287</v>
      </c>
      <c r="R1883" s="144">
        <f t="shared" si="469"/>
        <v>192.16689140160997</v>
      </c>
      <c r="T1883" s="92">
        <f t="shared" si="478"/>
        <v>3.861003861003861E-4</v>
      </c>
      <c r="U1883" s="92">
        <f>SUM($T$13:T1883)</f>
        <v>0.72239382239383643</v>
      </c>
      <c r="V1883" s="92">
        <f t="shared" si="470"/>
        <v>1870</v>
      </c>
      <c r="W1883" s="92">
        <v>61.394248136130045</v>
      </c>
      <c r="Y1883" s="92">
        <f t="shared" si="471"/>
        <v>661</v>
      </c>
      <c r="Z1883" s="92">
        <v>58.335138330388872</v>
      </c>
      <c r="AB1883" s="92">
        <f t="shared" si="472"/>
        <v>1865</v>
      </c>
      <c r="AC1883" s="92">
        <v>102.61167078354993</v>
      </c>
      <c r="AE1883" s="92">
        <f t="shared" si="473"/>
        <v>907</v>
      </c>
      <c r="AF1883" s="92">
        <v>119.40810065853657</v>
      </c>
    </row>
    <row r="1884" spans="1:32">
      <c r="A1884" s="93">
        <v>1872</v>
      </c>
      <c r="B1884" s="130">
        <v>41239</v>
      </c>
      <c r="C1884" s="92">
        <v>16.818300000000001</v>
      </c>
      <c r="D1884" s="92">
        <v>20.782</v>
      </c>
      <c r="E1884" s="92">
        <v>13.0029</v>
      </c>
      <c r="F1884" s="139">
        <f t="shared" si="465"/>
        <v>4.1324033939220683E-3</v>
      </c>
      <c r="G1884" s="140">
        <f t="shared" si="465"/>
        <v>3.223991916081248E-3</v>
      </c>
      <c r="H1884" s="140">
        <f t="shared" si="465"/>
        <v>2.322558813802944E-3</v>
      </c>
      <c r="I1884" s="141">
        <f t="shared" si="480"/>
        <v>21.488333019389593</v>
      </c>
      <c r="J1884" s="142">
        <f t="shared" si="474"/>
        <v>25.161559974049659</v>
      </c>
      <c r="K1884" s="142">
        <f t="shared" si="477"/>
        <v>19.504194671957791</v>
      </c>
      <c r="L1884" s="143">
        <f t="shared" si="475"/>
        <v>15041.833113572715</v>
      </c>
      <c r="M1884" s="137">
        <f t="shared" si="466"/>
        <v>-15096.935984429796</v>
      </c>
      <c r="N1884" s="137">
        <f t="shared" si="467"/>
        <v>29256.292007936685</v>
      </c>
      <c r="O1884" s="143">
        <f t="shared" si="479"/>
        <v>-61.903113572716393</v>
      </c>
      <c r="P1884" s="137">
        <f t="shared" si="476"/>
        <v>48.515984429795935</v>
      </c>
      <c r="Q1884" s="137">
        <f t="shared" si="468"/>
        <v>-67.792007936684968</v>
      </c>
      <c r="R1884" s="144">
        <f t="shared" si="469"/>
        <v>-81.179137079605425</v>
      </c>
      <c r="T1884" s="92">
        <f t="shared" si="478"/>
        <v>3.861003861003861E-4</v>
      </c>
      <c r="U1884" s="92">
        <f>SUM($T$13:T1884)</f>
        <v>0.72277992277993686</v>
      </c>
      <c r="V1884" s="92">
        <f t="shared" si="470"/>
        <v>1385</v>
      </c>
      <c r="W1884" s="92">
        <v>61.47702076017049</v>
      </c>
      <c r="Y1884" s="92">
        <f t="shared" si="471"/>
        <v>2416</v>
      </c>
      <c r="Z1884" s="92">
        <v>58.389800381808527</v>
      </c>
      <c r="AB1884" s="92">
        <f t="shared" si="472"/>
        <v>1653</v>
      </c>
      <c r="AC1884" s="92">
        <v>102.65592028136234</v>
      </c>
      <c r="AE1884" s="92">
        <f t="shared" si="473"/>
        <v>596</v>
      </c>
      <c r="AF1884" s="92">
        <v>119.74945092254529</v>
      </c>
    </row>
    <row r="1885" spans="1:32">
      <c r="A1885" s="93">
        <v>1873</v>
      </c>
      <c r="B1885" s="130">
        <v>41236</v>
      </c>
      <c r="C1885" s="92">
        <v>16.770800000000001</v>
      </c>
      <c r="D1885" s="92">
        <v>20.768000000000001</v>
      </c>
      <c r="E1885" s="92">
        <v>12.948499999999999</v>
      </c>
      <c r="F1885" s="139">
        <f t="shared" si="465"/>
        <v>2.8323037660695771E-3</v>
      </c>
      <c r="G1885" s="140">
        <f t="shared" si="465"/>
        <v>6.7411402157158129E-4</v>
      </c>
      <c r="H1885" s="140">
        <f t="shared" si="465"/>
        <v>4.2012588330695433E-3</v>
      </c>
      <c r="I1885" s="141">
        <f t="shared" si="480"/>
        <v>21.460511017363512</v>
      </c>
      <c r="J1885" s="142">
        <f t="shared" si="474"/>
        <v>25.097607251540829</v>
      </c>
      <c r="K1885" s="142">
        <f t="shared" si="477"/>
        <v>19.5407522956327</v>
      </c>
      <c r="L1885" s="143">
        <f t="shared" si="475"/>
        <v>15022.357712154459</v>
      </c>
      <c r="M1885" s="137">
        <f t="shared" si="466"/>
        <v>-15058.564350924498</v>
      </c>
      <c r="N1885" s="137">
        <f t="shared" si="467"/>
        <v>29311.128443449052</v>
      </c>
      <c r="O1885" s="143">
        <f t="shared" si="479"/>
        <v>-42.427712154460096</v>
      </c>
      <c r="P1885" s="137">
        <f t="shared" si="476"/>
        <v>10.144350924498212</v>
      </c>
      <c r="Q1885" s="137">
        <f t="shared" si="468"/>
        <v>-122.6284434490517</v>
      </c>
      <c r="R1885" s="144">
        <f t="shared" si="469"/>
        <v>-154.91180467901358</v>
      </c>
      <c r="T1885" s="92">
        <f t="shared" si="478"/>
        <v>3.861003861003861E-4</v>
      </c>
      <c r="U1885" s="92">
        <f>SUM($T$13:T1885)</f>
        <v>0.72316602316603729</v>
      </c>
      <c r="V1885" s="92">
        <f t="shared" si="470"/>
        <v>1365</v>
      </c>
      <c r="W1885" s="92">
        <v>61.478707276201021</v>
      </c>
      <c r="Y1885" s="92">
        <f t="shared" si="471"/>
        <v>1951</v>
      </c>
      <c r="Z1885" s="92">
        <v>58.537080618498294</v>
      </c>
      <c r="AB1885" s="92">
        <f t="shared" si="472"/>
        <v>1528</v>
      </c>
      <c r="AC1885" s="92">
        <v>103.4826286785501</v>
      </c>
      <c r="AE1885" s="92">
        <f t="shared" si="473"/>
        <v>506</v>
      </c>
      <c r="AF1885" s="92">
        <v>119.77969049147032</v>
      </c>
    </row>
    <row r="1886" spans="1:32">
      <c r="A1886" s="93">
        <v>1874</v>
      </c>
      <c r="B1886" s="130">
        <v>41235</v>
      </c>
      <c r="C1886" s="92">
        <v>16.7896</v>
      </c>
      <c r="D1886" s="92">
        <v>20.834999</v>
      </c>
      <c r="E1886" s="92">
        <v>13.029500000000001</v>
      </c>
      <c r="F1886" s="139">
        <f t="shared" si="465"/>
        <v>-1.1197407919187885E-3</v>
      </c>
      <c r="G1886" s="140">
        <f t="shared" si="465"/>
        <v>-3.2156948987613898E-3</v>
      </c>
      <c r="H1886" s="140">
        <f t="shared" si="465"/>
        <v>-6.2166621896466712E-3</v>
      </c>
      <c r="I1886" s="141">
        <f t="shared" si="480"/>
        <v>21.375937659027016</v>
      </c>
      <c r="J1886" s="142">
        <f t="shared" si="474"/>
        <v>25.000048120952634</v>
      </c>
      <c r="K1886" s="142">
        <f t="shared" si="477"/>
        <v>19.338029970451664</v>
      </c>
      <c r="L1886" s="143">
        <f t="shared" si="475"/>
        <v>14963.156361318912</v>
      </c>
      <c r="M1886" s="137">
        <f t="shared" si="466"/>
        <v>-15000.02887257158</v>
      </c>
      <c r="N1886" s="137">
        <f t="shared" si="467"/>
        <v>29007.044955677498</v>
      </c>
      <c r="O1886" s="143">
        <f t="shared" si="479"/>
        <v>16.773638681086595</v>
      </c>
      <c r="P1886" s="137">
        <f t="shared" si="476"/>
        <v>-48.391127428420077</v>
      </c>
      <c r="Q1886" s="137">
        <f t="shared" si="468"/>
        <v>181.45504432250164</v>
      </c>
      <c r="R1886" s="144">
        <f t="shared" si="469"/>
        <v>149.83755557516815</v>
      </c>
      <c r="T1886" s="92">
        <f t="shared" si="478"/>
        <v>3.861003861003861E-4</v>
      </c>
      <c r="U1886" s="92">
        <f>SUM($T$13:T1886)</f>
        <v>0.72355212355213772</v>
      </c>
      <c r="V1886" s="92">
        <f t="shared" si="470"/>
        <v>1446</v>
      </c>
      <c r="W1886" s="92">
        <v>61.596853642626229</v>
      </c>
      <c r="Y1886" s="92">
        <f t="shared" si="471"/>
        <v>1591</v>
      </c>
      <c r="Z1886" s="92">
        <v>58.860458004734028</v>
      </c>
      <c r="AB1886" s="92">
        <f t="shared" si="472"/>
        <v>1434</v>
      </c>
      <c r="AC1886" s="92">
        <v>103.74954623831218</v>
      </c>
      <c r="AE1886" s="92">
        <f t="shared" si="473"/>
        <v>556</v>
      </c>
      <c r="AF1886" s="92">
        <v>119.95828031485325</v>
      </c>
    </row>
    <row r="1887" spans="1:32">
      <c r="A1887" s="93">
        <v>1875</v>
      </c>
      <c r="B1887" s="130">
        <v>41234</v>
      </c>
      <c r="C1887" s="92">
        <v>16.655100000000001</v>
      </c>
      <c r="D1887" s="92">
        <v>20.698</v>
      </c>
      <c r="E1887" s="92">
        <v>13.0479</v>
      </c>
      <c r="F1887" s="139">
        <f t="shared" si="465"/>
        <v>8.0756044695018403E-3</v>
      </c>
      <c r="G1887" s="140">
        <f t="shared" si="465"/>
        <v>6.6189486906946815E-3</v>
      </c>
      <c r="H1887" s="140">
        <f t="shared" si="465"/>
        <v>-1.4101886127269037E-3</v>
      </c>
      <c r="I1887" s="141">
        <f t="shared" si="480"/>
        <v>21.572717128086889</v>
      </c>
      <c r="J1887" s="142">
        <f t="shared" si="474"/>
        <v>25.246707866426707</v>
      </c>
      <c r="K1887" s="142">
        <f t="shared" si="477"/>
        <v>19.431559139784948</v>
      </c>
      <c r="L1887" s="143">
        <f t="shared" si="475"/>
        <v>15100.901989660822</v>
      </c>
      <c r="M1887" s="137">
        <f t="shared" si="466"/>
        <v>-15148.024719856025</v>
      </c>
      <c r="N1887" s="137">
        <f t="shared" si="467"/>
        <v>29147.33870967742</v>
      </c>
      <c r="O1887" s="143">
        <f t="shared" si="479"/>
        <v>-120.97198966082397</v>
      </c>
      <c r="P1887" s="137">
        <f t="shared" si="476"/>
        <v>99.604719856024531</v>
      </c>
      <c r="Q1887" s="137">
        <f t="shared" si="468"/>
        <v>41.161290322579589</v>
      </c>
      <c r="R1887" s="144">
        <f t="shared" si="469"/>
        <v>19.794020517780154</v>
      </c>
      <c r="T1887" s="92">
        <f t="shared" si="478"/>
        <v>3.861003861003861E-4</v>
      </c>
      <c r="U1887" s="92">
        <f>SUM($T$13:T1887)</f>
        <v>0.72393822393823815</v>
      </c>
      <c r="V1887" s="92">
        <f t="shared" si="470"/>
        <v>184</v>
      </c>
      <c r="W1887" s="92">
        <v>61.754961286951584</v>
      </c>
      <c r="Y1887" s="92">
        <f t="shared" si="471"/>
        <v>1462</v>
      </c>
      <c r="Z1887" s="92">
        <v>58.93074003226684</v>
      </c>
      <c r="AB1887" s="92">
        <f t="shared" si="472"/>
        <v>235</v>
      </c>
      <c r="AC1887" s="92">
        <v>103.89767784653668</v>
      </c>
      <c r="AE1887" s="92">
        <f t="shared" si="473"/>
        <v>1693</v>
      </c>
      <c r="AF1887" s="92">
        <v>120.51333611544942</v>
      </c>
    </row>
    <row r="1888" spans="1:32">
      <c r="A1888" s="93">
        <v>1876</v>
      </c>
      <c r="B1888" s="130">
        <v>41233</v>
      </c>
      <c r="C1888" s="92">
        <v>16.701699999999999</v>
      </c>
      <c r="D1888" s="92">
        <v>20.785</v>
      </c>
      <c r="E1888" s="92">
        <v>12.9984</v>
      </c>
      <c r="F1888" s="139">
        <f t="shared" si="465"/>
        <v>-2.7901351359441717E-3</v>
      </c>
      <c r="G1888" s="140">
        <f t="shared" si="465"/>
        <v>-4.1857108491700767E-3</v>
      </c>
      <c r="H1888" s="140">
        <f t="shared" si="465"/>
        <v>3.8081610044313763E-3</v>
      </c>
      <c r="I1888" s="141">
        <f t="shared" si="480"/>
        <v>21.340191387104309</v>
      </c>
      <c r="J1888" s="142">
        <f t="shared" si="474"/>
        <v>24.97571944190522</v>
      </c>
      <c r="K1888" s="142">
        <f t="shared" si="477"/>
        <v>19.533103004985229</v>
      </c>
      <c r="L1888" s="143">
        <f t="shared" si="475"/>
        <v>14938.133970973016</v>
      </c>
      <c r="M1888" s="137">
        <f t="shared" si="466"/>
        <v>-14985.431665143133</v>
      </c>
      <c r="N1888" s="137">
        <f t="shared" si="467"/>
        <v>29299.654507477844</v>
      </c>
      <c r="O1888" s="143">
        <f t="shared" si="479"/>
        <v>41.796029026982069</v>
      </c>
      <c r="P1888" s="137">
        <f t="shared" si="476"/>
        <v>-62.988334856867368</v>
      </c>
      <c r="Q1888" s="137">
        <f t="shared" si="468"/>
        <v>-111.15450747784416</v>
      </c>
      <c r="R1888" s="144">
        <f t="shared" si="469"/>
        <v>-132.34681330772946</v>
      </c>
      <c r="T1888" s="92">
        <f t="shared" si="478"/>
        <v>3.861003861003861E-4</v>
      </c>
      <c r="U1888" s="92">
        <f>SUM($T$13:T1888)</f>
        <v>0.72432432432433858</v>
      </c>
      <c r="V1888" s="92">
        <f t="shared" si="470"/>
        <v>1836</v>
      </c>
      <c r="W1888" s="92">
        <v>61.86732790988026</v>
      </c>
      <c r="Y1888" s="92">
        <f t="shared" si="471"/>
        <v>1611</v>
      </c>
      <c r="Z1888" s="92">
        <v>58.975175295821828</v>
      </c>
      <c r="AB1888" s="92">
        <f t="shared" si="472"/>
        <v>412</v>
      </c>
      <c r="AC1888" s="92">
        <v>103.91383844263328</v>
      </c>
      <c r="AE1888" s="92">
        <f t="shared" si="473"/>
        <v>1064</v>
      </c>
      <c r="AF1888" s="92">
        <v>120.59938555941335</v>
      </c>
    </row>
    <row r="1889" spans="1:32">
      <c r="A1889" s="93">
        <v>1877</v>
      </c>
      <c r="B1889" s="130">
        <v>41232</v>
      </c>
      <c r="C1889" s="92">
        <v>16.729199999999999</v>
      </c>
      <c r="D1889" s="92">
        <v>20.855</v>
      </c>
      <c r="E1889" s="92">
        <v>13.0802</v>
      </c>
      <c r="F1889" s="139">
        <f t="shared" si="465"/>
        <v>-1.6438323410563616E-3</v>
      </c>
      <c r="G1889" s="140">
        <f t="shared" si="465"/>
        <v>-3.3565092304004285E-3</v>
      </c>
      <c r="H1889" s="140">
        <f t="shared" si="465"/>
        <v>-6.2537270072322571E-3</v>
      </c>
      <c r="I1889" s="141">
        <f t="shared" si="480"/>
        <v>21.364722152284628</v>
      </c>
      <c r="J1889" s="142">
        <f t="shared" si="474"/>
        <v>24.996516398945097</v>
      </c>
      <c r="K1889" s="142">
        <f t="shared" si="477"/>
        <v>19.337308726166267</v>
      </c>
      <c r="L1889" s="143">
        <f t="shared" si="475"/>
        <v>14955.305506599239</v>
      </c>
      <c r="M1889" s="137">
        <f t="shared" si="466"/>
        <v>-14997.909839367057</v>
      </c>
      <c r="N1889" s="137">
        <f t="shared" si="467"/>
        <v>29005.963089249399</v>
      </c>
      <c r="O1889" s="143">
        <f t="shared" si="479"/>
        <v>24.624493400759093</v>
      </c>
      <c r="P1889" s="137">
        <f t="shared" si="476"/>
        <v>-50.510160632942643</v>
      </c>
      <c r="Q1889" s="137">
        <f t="shared" si="468"/>
        <v>182.53691075060124</v>
      </c>
      <c r="R1889" s="144">
        <f t="shared" si="469"/>
        <v>156.65124351841769</v>
      </c>
      <c r="T1889" s="92">
        <f t="shared" si="478"/>
        <v>3.861003861003861E-4</v>
      </c>
      <c r="U1889" s="92">
        <f>SUM($T$13:T1889)</f>
        <v>0.72471042471043901</v>
      </c>
      <c r="V1889" s="92">
        <f t="shared" si="470"/>
        <v>644</v>
      </c>
      <c r="W1889" s="92">
        <v>62.036441541624299</v>
      </c>
      <c r="Y1889" s="92">
        <f t="shared" si="471"/>
        <v>1646</v>
      </c>
      <c r="Z1889" s="92">
        <v>59.001566658227603</v>
      </c>
      <c r="AB1889" s="92">
        <f t="shared" si="472"/>
        <v>405</v>
      </c>
      <c r="AC1889" s="92">
        <v>104.16935692182597</v>
      </c>
      <c r="AE1889" s="92">
        <f t="shared" si="473"/>
        <v>914</v>
      </c>
      <c r="AF1889" s="92">
        <v>120.61275764073798</v>
      </c>
    </row>
    <row r="1890" spans="1:32">
      <c r="A1890" s="93">
        <v>1878</v>
      </c>
      <c r="B1890" s="130">
        <v>41229</v>
      </c>
      <c r="C1890" s="92">
        <v>16.880400000000002</v>
      </c>
      <c r="D1890" s="92">
        <v>20.943000999999999</v>
      </c>
      <c r="E1890" s="92">
        <v>13.115</v>
      </c>
      <c r="F1890" s="139">
        <f t="shared" si="465"/>
        <v>-8.9571337172106302E-3</v>
      </c>
      <c r="G1890" s="140">
        <f t="shared" si="465"/>
        <v>-4.2019288448679193E-3</v>
      </c>
      <c r="H1890" s="140">
        <f t="shared" si="465"/>
        <v>-2.6534502478079425E-3</v>
      </c>
      <c r="I1890" s="141">
        <f t="shared" si="480"/>
        <v>21.208218234165063</v>
      </c>
      <c r="J1890" s="142">
        <f t="shared" si="474"/>
        <v>24.975312683220523</v>
      </c>
      <c r="K1890" s="142">
        <f t="shared" si="477"/>
        <v>19.407366511627906</v>
      </c>
      <c r="L1890" s="143">
        <f t="shared" si="475"/>
        <v>14845.752763915543</v>
      </c>
      <c r="M1890" s="137">
        <f t="shared" si="466"/>
        <v>-14985.187609932313</v>
      </c>
      <c r="N1890" s="137">
        <f t="shared" si="467"/>
        <v>29111.049767441858</v>
      </c>
      <c r="O1890" s="143">
        <f t="shared" si="479"/>
        <v>134.17723608445522</v>
      </c>
      <c r="P1890" s="137">
        <f t="shared" si="476"/>
        <v>-63.232390067687447</v>
      </c>
      <c r="Q1890" s="137">
        <f t="shared" si="468"/>
        <v>77.450232558141579</v>
      </c>
      <c r="R1890" s="144">
        <f t="shared" si="469"/>
        <v>148.39507857490935</v>
      </c>
      <c r="T1890" s="92">
        <f t="shared" si="478"/>
        <v>3.861003861003861E-4</v>
      </c>
      <c r="U1890" s="92">
        <f>SUM($T$13:T1890)</f>
        <v>0.72509652509653943</v>
      </c>
      <c r="V1890" s="92">
        <f t="shared" si="470"/>
        <v>1907</v>
      </c>
      <c r="W1890" s="92">
        <v>62.15185040841061</v>
      </c>
      <c r="Y1890" s="92">
        <f t="shared" si="471"/>
        <v>2182</v>
      </c>
      <c r="Z1890" s="92">
        <v>59.31709433938704</v>
      </c>
      <c r="AB1890" s="92">
        <f t="shared" si="472"/>
        <v>1984</v>
      </c>
      <c r="AC1890" s="92">
        <v>104.3616334781691</v>
      </c>
      <c r="AE1890" s="92">
        <f t="shared" si="473"/>
        <v>276</v>
      </c>
      <c r="AF1890" s="92">
        <v>120.97324714593015</v>
      </c>
    </row>
    <row r="1891" spans="1:32">
      <c r="A1891" s="93">
        <v>1879</v>
      </c>
      <c r="B1891" s="130">
        <v>41228</v>
      </c>
      <c r="C1891" s="92">
        <v>16.896999000000001</v>
      </c>
      <c r="D1891" s="92">
        <v>21.027000000000001</v>
      </c>
      <c r="E1891" s="92">
        <v>13.2043</v>
      </c>
      <c r="F1891" s="139">
        <f t="shared" si="465"/>
        <v>-9.8236379134541973E-4</v>
      </c>
      <c r="G1891" s="140">
        <f t="shared" si="465"/>
        <v>-3.9948161887098932E-3</v>
      </c>
      <c r="H1891" s="140">
        <f t="shared" si="465"/>
        <v>-6.7629484334648104E-3</v>
      </c>
      <c r="I1891" s="141">
        <f t="shared" si="480"/>
        <v>21.378877513101585</v>
      </c>
      <c r="J1891" s="142">
        <f t="shared" si="474"/>
        <v>24.980507213615823</v>
      </c>
      <c r="K1891" s="142">
        <f t="shared" si="477"/>
        <v>19.327399786433208</v>
      </c>
      <c r="L1891" s="143">
        <f t="shared" si="475"/>
        <v>14965.214259171109</v>
      </c>
      <c r="M1891" s="137">
        <f t="shared" si="466"/>
        <v>-14988.304328169494</v>
      </c>
      <c r="N1891" s="137">
        <f t="shared" si="467"/>
        <v>28991.099679649811</v>
      </c>
      <c r="O1891" s="143">
        <f t="shared" si="479"/>
        <v>14.715740828889466</v>
      </c>
      <c r="P1891" s="137">
        <f t="shared" si="476"/>
        <v>-60.115671830506471</v>
      </c>
      <c r="Q1891" s="137">
        <f t="shared" si="468"/>
        <v>197.40032035018885</v>
      </c>
      <c r="R1891" s="144">
        <f t="shared" si="469"/>
        <v>152.00038934857184</v>
      </c>
      <c r="T1891" s="92">
        <f t="shared" si="478"/>
        <v>3.861003861003861E-4</v>
      </c>
      <c r="U1891" s="92">
        <f>SUM($T$13:T1891)</f>
        <v>0.72548262548263986</v>
      </c>
      <c r="V1891" s="92">
        <f t="shared" si="470"/>
        <v>2496</v>
      </c>
      <c r="W1891" s="92">
        <v>62.588034412898196</v>
      </c>
      <c r="Y1891" s="92">
        <f t="shared" si="471"/>
        <v>374</v>
      </c>
      <c r="Z1891" s="92">
        <v>59.325258714281517</v>
      </c>
      <c r="AB1891" s="92">
        <f t="shared" si="472"/>
        <v>2191</v>
      </c>
      <c r="AC1891" s="92">
        <v>104.39477916466421</v>
      </c>
      <c r="AE1891" s="92">
        <f t="shared" si="473"/>
        <v>1812</v>
      </c>
      <c r="AF1891" s="92">
        <v>120.98402372831151</v>
      </c>
    </row>
    <row r="1892" spans="1:32">
      <c r="A1892" s="93">
        <v>1880</v>
      </c>
      <c r="B1892" s="130">
        <v>41227</v>
      </c>
      <c r="C1892" s="92">
        <v>16.813700000000001</v>
      </c>
      <c r="D1892" s="92">
        <v>21</v>
      </c>
      <c r="E1892" s="92">
        <v>13.2723</v>
      </c>
      <c r="F1892" s="139">
        <f t="shared" si="465"/>
        <v>4.9542337498587052E-3</v>
      </c>
      <c r="G1892" s="140">
        <f t="shared" si="465"/>
        <v>1.2857142857143344E-3</v>
      </c>
      <c r="H1892" s="140">
        <f t="shared" si="465"/>
        <v>-5.1234526042961415E-3</v>
      </c>
      <c r="I1892" s="141">
        <f t="shared" si="480"/>
        <v>21.505920106823599</v>
      </c>
      <c r="J1892" s="142">
        <f t="shared" si="474"/>
        <v>25.112946614285715</v>
      </c>
      <c r="K1892" s="142">
        <f t="shared" si="477"/>
        <v>19.359302735772999</v>
      </c>
      <c r="L1892" s="143">
        <f t="shared" si="475"/>
        <v>15054.144074776519</v>
      </c>
      <c r="M1892" s="137">
        <f t="shared" si="466"/>
        <v>-15067.767968571428</v>
      </c>
      <c r="N1892" s="137">
        <f t="shared" si="467"/>
        <v>29038.9541036595</v>
      </c>
      <c r="O1892" s="143">
        <f t="shared" si="479"/>
        <v>-74.214074776520647</v>
      </c>
      <c r="P1892" s="137">
        <f t="shared" si="476"/>
        <v>19.347968571428282</v>
      </c>
      <c r="Q1892" s="137">
        <f t="shared" si="468"/>
        <v>149.54589634049989</v>
      </c>
      <c r="R1892" s="144">
        <f t="shared" si="469"/>
        <v>94.679790135407529</v>
      </c>
      <c r="T1892" s="92">
        <f t="shared" si="478"/>
        <v>3.861003861003861E-4</v>
      </c>
      <c r="U1892" s="92">
        <f>SUM($T$13:T1892)</f>
        <v>0.72586872586874029</v>
      </c>
      <c r="V1892" s="92">
        <f t="shared" si="470"/>
        <v>212</v>
      </c>
      <c r="W1892" s="92">
        <v>62.780488357751892</v>
      </c>
      <c r="Y1892" s="92">
        <f t="shared" si="471"/>
        <v>2272</v>
      </c>
      <c r="Z1892" s="92">
        <v>59.474448432021745</v>
      </c>
      <c r="AB1892" s="92">
        <f t="shared" si="472"/>
        <v>1738</v>
      </c>
      <c r="AC1892" s="92">
        <v>104.47519869956159</v>
      </c>
      <c r="AE1892" s="92">
        <f t="shared" si="473"/>
        <v>305</v>
      </c>
      <c r="AF1892" s="92">
        <v>121.33147035370166</v>
      </c>
    </row>
    <row r="1893" spans="1:32">
      <c r="A1893" s="93">
        <v>1881</v>
      </c>
      <c r="B1893" s="130">
        <v>41226</v>
      </c>
      <c r="C1893" s="92">
        <v>16.8048</v>
      </c>
      <c r="D1893" s="92">
        <v>20.992000999999998</v>
      </c>
      <c r="E1893" s="92">
        <v>13.2287</v>
      </c>
      <c r="F1893" s="139">
        <f t="shared" si="465"/>
        <v>5.2961058745126799E-4</v>
      </c>
      <c r="G1893" s="140">
        <f t="shared" si="465"/>
        <v>3.8104990562848329E-4</v>
      </c>
      <c r="H1893" s="140">
        <f t="shared" si="465"/>
        <v>3.2958642950553507E-3</v>
      </c>
      <c r="I1893" s="141">
        <f t="shared" si="480"/>
        <v>21.411233613610396</v>
      </c>
      <c r="J1893" s="142">
        <f t="shared" si="474"/>
        <v>25.090256998368098</v>
      </c>
      <c r="K1893" s="142">
        <f t="shared" si="477"/>
        <v>19.523134223317481</v>
      </c>
      <c r="L1893" s="143">
        <f t="shared" si="475"/>
        <v>14987.863529527276</v>
      </c>
      <c r="M1893" s="137">
        <f t="shared" si="466"/>
        <v>-15054.154199020859</v>
      </c>
      <c r="N1893" s="137">
        <f t="shared" si="467"/>
        <v>29284.70133497622</v>
      </c>
      <c r="O1893" s="143">
        <f t="shared" si="479"/>
        <v>-7.933529527277642</v>
      </c>
      <c r="P1893" s="137">
        <f t="shared" si="476"/>
        <v>5.7341990208587958</v>
      </c>
      <c r="Q1893" s="137">
        <f t="shared" si="468"/>
        <v>-96.201334976220096</v>
      </c>
      <c r="R1893" s="144">
        <f t="shared" si="469"/>
        <v>-98.400665482638942</v>
      </c>
      <c r="T1893" s="92">
        <f t="shared" si="478"/>
        <v>3.861003861003861E-4</v>
      </c>
      <c r="U1893" s="92">
        <f>SUM($T$13:T1893)</f>
        <v>0.72625482625484072</v>
      </c>
      <c r="V1893" s="92">
        <f t="shared" si="470"/>
        <v>1426</v>
      </c>
      <c r="W1893" s="92">
        <v>62.95636438764268</v>
      </c>
      <c r="Y1893" s="92">
        <f t="shared" si="471"/>
        <v>1008</v>
      </c>
      <c r="Z1893" s="92">
        <v>59.670136754473788</v>
      </c>
      <c r="AB1893" s="92">
        <f t="shared" si="472"/>
        <v>1917</v>
      </c>
      <c r="AC1893" s="92">
        <v>104.70257528685033</v>
      </c>
      <c r="AE1893" s="92">
        <f t="shared" si="473"/>
        <v>147</v>
      </c>
      <c r="AF1893" s="92">
        <v>121.41715138815562</v>
      </c>
    </row>
    <row r="1894" spans="1:32">
      <c r="A1894" s="93">
        <v>1882</v>
      </c>
      <c r="B1894" s="130">
        <v>41225</v>
      </c>
      <c r="C1894" s="92">
        <v>16.763999999999999</v>
      </c>
      <c r="D1894" s="92">
        <v>20.957999999999998</v>
      </c>
      <c r="E1894" s="92">
        <v>13.2203</v>
      </c>
      <c r="F1894" s="139">
        <f t="shared" si="465"/>
        <v>2.4337866857553347E-3</v>
      </c>
      <c r="G1894" s="140">
        <f t="shared" si="465"/>
        <v>1.6223399179311482E-3</v>
      </c>
      <c r="H1894" s="140">
        <f t="shared" si="465"/>
        <v>6.3538648896011019E-4</v>
      </c>
      <c r="I1894" s="141">
        <f t="shared" si="480"/>
        <v>21.451982791696494</v>
      </c>
      <c r="J1894" s="142">
        <f t="shared" si="474"/>
        <v>25.121389420779657</v>
      </c>
      <c r="K1894" s="142">
        <f t="shared" si="477"/>
        <v>19.471363985688676</v>
      </c>
      <c r="L1894" s="143">
        <f t="shared" si="475"/>
        <v>15016.387954187547</v>
      </c>
      <c r="M1894" s="137">
        <f t="shared" si="466"/>
        <v>-15072.833652467794</v>
      </c>
      <c r="N1894" s="137">
        <f t="shared" si="467"/>
        <v>29207.045978533013</v>
      </c>
      <c r="O1894" s="143">
        <f t="shared" si="479"/>
        <v>-36.457954187548239</v>
      </c>
      <c r="P1894" s="137">
        <f t="shared" si="476"/>
        <v>24.413652467794236</v>
      </c>
      <c r="Q1894" s="137">
        <f t="shared" si="468"/>
        <v>-18.545978533013113</v>
      </c>
      <c r="R1894" s="144">
        <f t="shared" si="469"/>
        <v>-30.590280252767116</v>
      </c>
      <c r="T1894" s="92">
        <f t="shared" si="478"/>
        <v>3.861003861003861E-4</v>
      </c>
      <c r="U1894" s="92">
        <f>SUM($T$13:T1894)</f>
        <v>0.72664092664094115</v>
      </c>
      <c r="V1894" s="92">
        <f t="shared" si="470"/>
        <v>585</v>
      </c>
      <c r="W1894" s="92">
        <v>63.35451482157805</v>
      </c>
      <c r="Y1894" s="92">
        <f t="shared" si="471"/>
        <v>945</v>
      </c>
      <c r="Z1894" s="92">
        <v>59.822694909684287</v>
      </c>
      <c r="AB1894" s="92">
        <f t="shared" si="472"/>
        <v>1930</v>
      </c>
      <c r="AC1894" s="92">
        <v>105.01701375125776</v>
      </c>
      <c r="AE1894" s="92">
        <f t="shared" si="473"/>
        <v>184</v>
      </c>
      <c r="AF1894" s="92">
        <v>121.64039973258878</v>
      </c>
    </row>
    <row r="1895" spans="1:32">
      <c r="A1895" s="93">
        <v>1883</v>
      </c>
      <c r="B1895" s="130">
        <v>41222</v>
      </c>
      <c r="C1895" s="92">
        <v>16.7652</v>
      </c>
      <c r="D1895" s="92">
        <v>21.023001000000001</v>
      </c>
      <c r="E1895" s="92">
        <v>13.194000000000001</v>
      </c>
      <c r="F1895" s="139">
        <f t="shared" si="465"/>
        <v>-7.1576837735398691E-5</v>
      </c>
      <c r="G1895" s="140">
        <f t="shared" si="465"/>
        <v>-3.0918992012606283E-3</v>
      </c>
      <c r="H1895" s="140">
        <f t="shared" si="465"/>
        <v>1.9933303016521631E-3</v>
      </c>
      <c r="I1895" s="141">
        <f t="shared" si="480"/>
        <v>21.398368262830147</v>
      </c>
      <c r="J1895" s="142">
        <f t="shared" si="474"/>
        <v>25.003153003702941</v>
      </c>
      <c r="K1895" s="142">
        <f t="shared" si="477"/>
        <v>19.497788214339849</v>
      </c>
      <c r="L1895" s="143">
        <f t="shared" si="475"/>
        <v>14978.857783981102</v>
      </c>
      <c r="M1895" s="137">
        <f t="shared" si="466"/>
        <v>-15001.891802221764</v>
      </c>
      <c r="N1895" s="137">
        <f t="shared" si="467"/>
        <v>29246.682321509772</v>
      </c>
      <c r="O1895" s="143">
        <f t="shared" si="479"/>
        <v>1.0722160188961425</v>
      </c>
      <c r="P1895" s="137">
        <f t="shared" si="476"/>
        <v>-46.528197778236063</v>
      </c>
      <c r="Q1895" s="137">
        <f t="shared" si="468"/>
        <v>-58.182321509772009</v>
      </c>
      <c r="R1895" s="144">
        <f t="shared" si="469"/>
        <v>-103.63830326911193</v>
      </c>
      <c r="T1895" s="92">
        <f t="shared" si="478"/>
        <v>3.861003861003861E-4</v>
      </c>
      <c r="U1895" s="92">
        <f>SUM($T$13:T1895)</f>
        <v>0.72702702702704158</v>
      </c>
      <c r="V1895" s="92">
        <f t="shared" si="470"/>
        <v>2450</v>
      </c>
      <c r="W1895" s="92">
        <v>63.419627438610405</v>
      </c>
      <c r="Y1895" s="92">
        <f t="shared" si="471"/>
        <v>1753</v>
      </c>
      <c r="Z1895" s="92">
        <v>59.830626726232367</v>
      </c>
      <c r="AB1895" s="92">
        <f t="shared" si="472"/>
        <v>2275</v>
      </c>
      <c r="AC1895" s="92">
        <v>105.12064825930793</v>
      </c>
      <c r="AE1895" s="92">
        <f t="shared" si="473"/>
        <v>1917</v>
      </c>
      <c r="AF1895" s="92">
        <v>121.85155015067357</v>
      </c>
    </row>
    <row r="1896" spans="1:32">
      <c r="A1896" s="93">
        <v>1884</v>
      </c>
      <c r="B1896" s="130">
        <v>41221</v>
      </c>
      <c r="C1896" s="92">
        <v>16.663</v>
      </c>
      <c r="D1896" s="92">
        <v>20.875999</v>
      </c>
      <c r="E1896" s="92">
        <v>13.157999999999999</v>
      </c>
      <c r="F1896" s="139">
        <f t="shared" si="465"/>
        <v>6.1333493368540548E-3</v>
      </c>
      <c r="G1896" s="140">
        <f t="shared" si="465"/>
        <v>7.0416749876258677E-3</v>
      </c>
      <c r="H1896" s="140">
        <f t="shared" si="465"/>
        <v>2.7359781121751858E-3</v>
      </c>
      <c r="I1896" s="141">
        <f t="shared" si="480"/>
        <v>21.531153062473741</v>
      </c>
      <c r="J1896" s="142">
        <f t="shared" si="474"/>
        <v>25.257310137862149</v>
      </c>
      <c r="K1896" s="142">
        <f t="shared" si="477"/>
        <v>19.512239398084816</v>
      </c>
      <c r="L1896" s="143">
        <f t="shared" si="475"/>
        <v>15071.807143731619</v>
      </c>
      <c r="M1896" s="137">
        <f t="shared" si="466"/>
        <v>-15154.386082717288</v>
      </c>
      <c r="N1896" s="137">
        <f t="shared" si="467"/>
        <v>29268.359097127224</v>
      </c>
      <c r="O1896" s="143">
        <f t="shared" si="479"/>
        <v>-91.87714373162089</v>
      </c>
      <c r="P1896" s="137">
        <f t="shared" si="476"/>
        <v>105.96608271728837</v>
      </c>
      <c r="Q1896" s="137">
        <f t="shared" si="468"/>
        <v>-79.859097127224231</v>
      </c>
      <c r="R1896" s="144">
        <f t="shared" si="469"/>
        <v>-65.770158141556749</v>
      </c>
      <c r="T1896" s="92">
        <f t="shared" si="478"/>
        <v>3.861003861003861E-4</v>
      </c>
      <c r="U1896" s="92">
        <f>SUM($T$13:T1896)</f>
        <v>0.72741312741314201</v>
      </c>
      <c r="V1896" s="92">
        <f t="shared" si="470"/>
        <v>1225</v>
      </c>
      <c r="W1896" s="92">
        <v>63.425683667817793</v>
      </c>
      <c r="Y1896" s="92">
        <f t="shared" si="471"/>
        <v>1782</v>
      </c>
      <c r="Z1896" s="92">
        <v>59.913017417235096</v>
      </c>
      <c r="AB1896" s="92">
        <f t="shared" si="472"/>
        <v>1550</v>
      </c>
      <c r="AC1896" s="92">
        <v>105.17115061254299</v>
      </c>
      <c r="AE1896" s="92">
        <f t="shared" si="473"/>
        <v>250</v>
      </c>
      <c r="AF1896" s="92">
        <v>121.9173334365496</v>
      </c>
    </row>
    <row r="1897" spans="1:32">
      <c r="A1897" s="93">
        <v>1885</v>
      </c>
      <c r="B1897" s="130">
        <v>41220</v>
      </c>
      <c r="C1897" s="92">
        <v>16.591999000000001</v>
      </c>
      <c r="D1897" s="92">
        <v>20.705998999999998</v>
      </c>
      <c r="E1897" s="92">
        <v>13.059100000000001</v>
      </c>
      <c r="F1897" s="139">
        <f t="shared" si="465"/>
        <v>4.2792312125861098E-3</v>
      </c>
      <c r="G1897" s="140">
        <f t="shared" si="465"/>
        <v>8.2101810204859849E-3</v>
      </c>
      <c r="H1897" s="140">
        <f t="shared" si="465"/>
        <v>7.5732630885740893E-3</v>
      </c>
      <c r="I1897" s="141">
        <f t="shared" si="480"/>
        <v>21.49147512002622</v>
      </c>
      <c r="J1897" s="142">
        <f t="shared" si="474"/>
        <v>25.286617087120504</v>
      </c>
      <c r="K1897" s="142">
        <f t="shared" si="477"/>
        <v>19.606368126440564</v>
      </c>
      <c r="L1897" s="143">
        <f t="shared" si="475"/>
        <v>15044.032584018354</v>
      </c>
      <c r="M1897" s="137">
        <f t="shared" si="466"/>
        <v>-15171.970252272302</v>
      </c>
      <c r="N1897" s="137">
        <f t="shared" si="467"/>
        <v>29409.552189660848</v>
      </c>
      <c r="O1897" s="143">
        <f t="shared" si="479"/>
        <v>-64.102584018355628</v>
      </c>
      <c r="P1897" s="137">
        <f t="shared" si="476"/>
        <v>123.5502522723018</v>
      </c>
      <c r="Q1897" s="137">
        <f t="shared" si="468"/>
        <v>-221.05218966084794</v>
      </c>
      <c r="R1897" s="144">
        <f t="shared" si="469"/>
        <v>-161.60452140690177</v>
      </c>
      <c r="T1897" s="92">
        <f t="shared" si="478"/>
        <v>3.861003861003861E-4</v>
      </c>
      <c r="U1897" s="92">
        <f>SUM($T$13:T1897)</f>
        <v>0.72779922779924244</v>
      </c>
      <c r="V1897" s="92">
        <f t="shared" si="470"/>
        <v>1641</v>
      </c>
      <c r="W1897" s="92">
        <v>63.488343625900598</v>
      </c>
      <c r="Y1897" s="92">
        <f t="shared" si="471"/>
        <v>469</v>
      </c>
      <c r="Z1897" s="92">
        <v>59.982426879510967</v>
      </c>
      <c r="AB1897" s="92">
        <f t="shared" si="472"/>
        <v>338</v>
      </c>
      <c r="AC1897" s="92">
        <v>105.46421554805056</v>
      </c>
      <c r="AE1897" s="92">
        <f t="shared" si="473"/>
        <v>421</v>
      </c>
      <c r="AF1897" s="92">
        <v>122.01278819306935</v>
      </c>
    </row>
    <row r="1898" spans="1:32">
      <c r="A1898" s="93">
        <v>1886</v>
      </c>
      <c r="B1898" s="130">
        <v>41219</v>
      </c>
      <c r="C1898" s="92">
        <v>16.677999</v>
      </c>
      <c r="D1898" s="92">
        <v>20.823</v>
      </c>
      <c r="E1898" s="92">
        <v>12.952</v>
      </c>
      <c r="F1898" s="139">
        <f t="shared" si="465"/>
        <v>-5.1564938935418914E-3</v>
      </c>
      <c r="G1898" s="140">
        <f t="shared" si="465"/>
        <v>-5.6188349421313344E-3</v>
      </c>
      <c r="H1898" s="140">
        <f t="shared" si="465"/>
        <v>8.2689932056825288E-3</v>
      </c>
      <c r="I1898" s="141">
        <f t="shared" si="480"/>
        <v>21.289551546327591</v>
      </c>
      <c r="J1898" s="142">
        <f t="shared" si="474"/>
        <v>24.939775686466888</v>
      </c>
      <c r="K1898" s="142">
        <f t="shared" si="477"/>
        <v>19.619906338789377</v>
      </c>
      <c r="L1898" s="143">
        <f t="shared" si="475"/>
        <v>14902.686082429313</v>
      </c>
      <c r="M1898" s="137">
        <f t="shared" si="466"/>
        <v>-14963.865411880133</v>
      </c>
      <c r="N1898" s="137">
        <f t="shared" si="467"/>
        <v>29429.859508184065</v>
      </c>
      <c r="O1898" s="143">
        <f t="shared" si="479"/>
        <v>77.24391757068588</v>
      </c>
      <c r="P1898" s="137">
        <f t="shared" si="476"/>
        <v>-84.554588119866821</v>
      </c>
      <c r="Q1898" s="137">
        <f t="shared" si="468"/>
        <v>-241.35950818406491</v>
      </c>
      <c r="R1898" s="144">
        <f t="shared" si="469"/>
        <v>-248.67017873324585</v>
      </c>
      <c r="T1898" s="92">
        <f t="shared" si="478"/>
        <v>3.861003861003861E-4</v>
      </c>
      <c r="U1898" s="92">
        <f>SUM($T$13:T1898)</f>
        <v>0.72818532818534287</v>
      </c>
      <c r="V1898" s="92">
        <f t="shared" si="470"/>
        <v>2126</v>
      </c>
      <c r="W1898" s="92">
        <v>63.526717519414888</v>
      </c>
      <c r="Y1898" s="92">
        <f t="shared" si="471"/>
        <v>2509</v>
      </c>
      <c r="Z1898" s="92">
        <v>59.988581133438856</v>
      </c>
      <c r="AB1898" s="92">
        <f t="shared" si="472"/>
        <v>2426</v>
      </c>
      <c r="AC1898" s="92">
        <v>105.48365724381802</v>
      </c>
      <c r="AE1898" s="92">
        <f t="shared" si="473"/>
        <v>1865</v>
      </c>
      <c r="AF1898" s="92">
        <v>122.18473554307093</v>
      </c>
    </row>
    <row r="1899" spans="1:32">
      <c r="A1899" s="93">
        <v>1887</v>
      </c>
      <c r="B1899" s="130">
        <v>41218</v>
      </c>
      <c r="C1899" s="92">
        <v>16.703800000000001</v>
      </c>
      <c r="D1899" s="92">
        <v>20.865998999999999</v>
      </c>
      <c r="E1899" s="92">
        <v>13.0291</v>
      </c>
      <c r="F1899" s="139">
        <f t="shared" si="465"/>
        <v>-1.5446185897820541E-3</v>
      </c>
      <c r="G1899" s="140">
        <f t="shared" si="465"/>
        <v>-2.0607208885612405E-3</v>
      </c>
      <c r="H1899" s="140">
        <f t="shared" si="465"/>
        <v>-5.9175230829451309E-3</v>
      </c>
      <c r="I1899" s="141">
        <f t="shared" si="480"/>
        <v>21.366845316640521</v>
      </c>
      <c r="J1899" s="142">
        <f t="shared" si="474"/>
        <v>25.029015677610261</v>
      </c>
      <c r="K1899" s="142">
        <f t="shared" si="477"/>
        <v>19.343850918328972</v>
      </c>
      <c r="L1899" s="143">
        <f t="shared" si="475"/>
        <v>14956.791721648366</v>
      </c>
      <c r="M1899" s="137">
        <f t="shared" si="466"/>
        <v>-15017.409406566156</v>
      </c>
      <c r="N1899" s="137">
        <f t="shared" si="467"/>
        <v>29015.776377493457</v>
      </c>
      <c r="O1899" s="143">
        <f t="shared" si="479"/>
        <v>23.138278351632835</v>
      </c>
      <c r="P1899" s="137">
        <f t="shared" si="476"/>
        <v>-31.010593433844406</v>
      </c>
      <c r="Q1899" s="137">
        <f t="shared" si="468"/>
        <v>172.7236225065426</v>
      </c>
      <c r="R1899" s="144">
        <f t="shared" si="469"/>
        <v>164.85130742433103</v>
      </c>
      <c r="T1899" s="92">
        <f t="shared" si="478"/>
        <v>3.861003861003861E-4</v>
      </c>
      <c r="U1899" s="92">
        <f>SUM($T$13:T1899)</f>
        <v>0.7285714285714433</v>
      </c>
      <c r="V1899" s="92">
        <f t="shared" si="470"/>
        <v>1865</v>
      </c>
      <c r="W1899" s="92">
        <v>63.627807209011735</v>
      </c>
      <c r="Y1899" s="92">
        <f t="shared" si="471"/>
        <v>876</v>
      </c>
      <c r="Z1899" s="92">
        <v>60.268796814352754</v>
      </c>
      <c r="AB1899" s="92">
        <f t="shared" si="472"/>
        <v>1231</v>
      </c>
      <c r="AC1899" s="92">
        <v>105.73541697941982</v>
      </c>
      <c r="AE1899" s="92">
        <f t="shared" si="473"/>
        <v>1645</v>
      </c>
      <c r="AF1899" s="92">
        <v>122.19079323325604</v>
      </c>
    </row>
    <row r="1900" spans="1:32">
      <c r="A1900" s="93">
        <v>1888</v>
      </c>
      <c r="B1900" s="130">
        <v>41215</v>
      </c>
      <c r="C1900" s="92">
        <v>16.845600000000001</v>
      </c>
      <c r="D1900" s="92">
        <v>20.978999999999999</v>
      </c>
      <c r="E1900" s="92">
        <v>13.0243</v>
      </c>
      <c r="F1900" s="139">
        <f t="shared" si="465"/>
        <v>-8.4176283421190101E-3</v>
      </c>
      <c r="G1900" s="140">
        <f t="shared" si="465"/>
        <v>-5.3863863863864436E-3</v>
      </c>
      <c r="H1900" s="140">
        <f t="shared" si="465"/>
        <v>3.6854187940993377E-4</v>
      </c>
      <c r="I1900" s="141">
        <f t="shared" si="480"/>
        <v>21.219763595241485</v>
      </c>
      <c r="J1900" s="142">
        <f t="shared" si="474"/>
        <v>24.945605658958957</v>
      </c>
      <c r="K1900" s="142">
        <f t="shared" si="477"/>
        <v>19.466171456431436</v>
      </c>
      <c r="L1900" s="143">
        <f t="shared" si="475"/>
        <v>14853.83451666904</v>
      </c>
      <c r="M1900" s="137">
        <f t="shared" si="466"/>
        <v>-14967.363395375374</v>
      </c>
      <c r="N1900" s="137">
        <f t="shared" si="467"/>
        <v>29199.257184647155</v>
      </c>
      <c r="O1900" s="143">
        <f t="shared" si="479"/>
        <v>126.09548333095881</v>
      </c>
      <c r="P1900" s="137">
        <f t="shared" si="476"/>
        <v>-81.056604624625834</v>
      </c>
      <c r="Q1900" s="137">
        <f t="shared" si="468"/>
        <v>-10.757184647154645</v>
      </c>
      <c r="R1900" s="144">
        <f t="shared" si="469"/>
        <v>34.281694059178335</v>
      </c>
      <c r="T1900" s="92">
        <f t="shared" si="478"/>
        <v>3.861003861003861E-4</v>
      </c>
      <c r="U1900" s="92">
        <f>SUM($T$13:T1900)</f>
        <v>0.72895752895754373</v>
      </c>
      <c r="V1900" s="92">
        <f t="shared" si="470"/>
        <v>1986</v>
      </c>
      <c r="W1900" s="92">
        <v>63.639974523221099</v>
      </c>
      <c r="Y1900" s="92">
        <f t="shared" si="471"/>
        <v>869</v>
      </c>
      <c r="Z1900" s="92">
        <v>60.297337575946585</v>
      </c>
      <c r="AB1900" s="92">
        <f t="shared" si="472"/>
        <v>42</v>
      </c>
      <c r="AC1900" s="92">
        <v>105.79726958854735</v>
      </c>
      <c r="AE1900" s="92">
        <f t="shared" si="473"/>
        <v>611</v>
      </c>
      <c r="AF1900" s="92">
        <v>122.19231698212934</v>
      </c>
    </row>
    <row r="1901" spans="1:32">
      <c r="A1901" s="93">
        <v>1889</v>
      </c>
      <c r="B1901" s="130">
        <v>41214</v>
      </c>
      <c r="C1901" s="92">
        <v>16.962</v>
      </c>
      <c r="D1901" s="92">
        <v>21.103999999999999</v>
      </c>
      <c r="E1901" s="92">
        <v>13</v>
      </c>
      <c r="F1901" s="139">
        <f t="shared" si="465"/>
        <v>-6.8623983020869028E-3</v>
      </c>
      <c r="G1901" s="140">
        <f t="shared" si="465"/>
        <v>-5.923047763457201E-3</v>
      </c>
      <c r="H1901" s="140">
        <f t="shared" si="465"/>
        <v>1.8692307692307342E-3</v>
      </c>
      <c r="I1901" s="141">
        <f t="shared" si="480"/>
        <v>21.253045362575168</v>
      </c>
      <c r="J1901" s="142">
        <f t="shared" si="474"/>
        <v>24.932145815959061</v>
      </c>
      <c r="K1901" s="142">
        <f t="shared" si="477"/>
        <v>19.495373361538462</v>
      </c>
      <c r="L1901" s="143">
        <f t="shared" si="475"/>
        <v>14877.131753802618</v>
      </c>
      <c r="M1901" s="137">
        <f t="shared" si="466"/>
        <v>-14959.287489575436</v>
      </c>
      <c r="N1901" s="137">
        <f t="shared" si="467"/>
        <v>29243.060042307694</v>
      </c>
      <c r="O1901" s="143">
        <f t="shared" si="479"/>
        <v>102.79824619738065</v>
      </c>
      <c r="P1901" s="137">
        <f t="shared" si="476"/>
        <v>-89.132510424564316</v>
      </c>
      <c r="Q1901" s="137">
        <f t="shared" si="468"/>
        <v>-54.560042307693948</v>
      </c>
      <c r="R1901" s="144">
        <f t="shared" si="469"/>
        <v>-40.894306534877614</v>
      </c>
      <c r="T1901" s="92">
        <f t="shared" si="478"/>
        <v>3.861003861003861E-4</v>
      </c>
      <c r="U1901" s="92">
        <f>SUM($T$13:T1901)</f>
        <v>0.72934362934364416</v>
      </c>
      <c r="V1901" s="92">
        <f t="shared" si="470"/>
        <v>119</v>
      </c>
      <c r="W1901" s="92">
        <v>63.735410033330481</v>
      </c>
      <c r="Y1901" s="92">
        <f t="shared" si="471"/>
        <v>197</v>
      </c>
      <c r="Z1901" s="92">
        <v>60.453657725438461</v>
      </c>
      <c r="AB1901" s="92">
        <f t="shared" si="472"/>
        <v>944</v>
      </c>
      <c r="AC1901" s="92">
        <v>105.8998819198714</v>
      </c>
      <c r="AE1901" s="92">
        <f t="shared" si="473"/>
        <v>1317</v>
      </c>
      <c r="AF1901" s="92">
        <v>122.21974757073076</v>
      </c>
    </row>
    <row r="1902" spans="1:32">
      <c r="A1902" s="93">
        <v>1890</v>
      </c>
      <c r="B1902" s="130">
        <v>41213</v>
      </c>
      <c r="C1902" s="92">
        <v>16.918099999999999</v>
      </c>
      <c r="D1902" s="92">
        <v>20.997</v>
      </c>
      <c r="E1902" s="92">
        <v>13.0845</v>
      </c>
      <c r="F1902" s="139">
        <f t="shared" si="465"/>
        <v>2.594854032072158E-3</v>
      </c>
      <c r="G1902" s="140">
        <f t="shared" si="465"/>
        <v>5.0959660903937554E-3</v>
      </c>
      <c r="H1902" s="140">
        <f t="shared" si="465"/>
        <v>-6.4580228514654614E-3</v>
      </c>
      <c r="I1902" s="141">
        <f t="shared" si="480"/>
        <v>21.455429616800942</v>
      </c>
      <c r="J1902" s="142">
        <f t="shared" si="474"/>
        <v>25.208510396723337</v>
      </c>
      <c r="K1902" s="142">
        <f t="shared" si="477"/>
        <v>19.333333333333332</v>
      </c>
      <c r="L1902" s="143">
        <f t="shared" si="475"/>
        <v>15018.800731760659</v>
      </c>
      <c r="M1902" s="137">
        <f t="shared" si="466"/>
        <v>-15125.106238034003</v>
      </c>
      <c r="N1902" s="137">
        <f t="shared" si="467"/>
        <v>29000</v>
      </c>
      <c r="O1902" s="143">
        <f t="shared" si="479"/>
        <v>-38.870731760660419</v>
      </c>
      <c r="P1902" s="137">
        <f t="shared" si="476"/>
        <v>76.686238034002599</v>
      </c>
      <c r="Q1902" s="137">
        <f t="shared" si="468"/>
        <v>188.5</v>
      </c>
      <c r="R1902" s="144">
        <f t="shared" si="469"/>
        <v>226.31550627334218</v>
      </c>
      <c r="T1902" s="92">
        <f t="shared" si="478"/>
        <v>3.861003861003861E-4</v>
      </c>
      <c r="U1902" s="92">
        <f>SUM($T$13:T1902)</f>
        <v>0.72972972972974459</v>
      </c>
      <c r="V1902" s="92">
        <f t="shared" si="470"/>
        <v>1795</v>
      </c>
      <c r="W1902" s="92">
        <v>63.910335393706191</v>
      </c>
      <c r="Y1902" s="92">
        <f t="shared" si="471"/>
        <v>417</v>
      </c>
      <c r="Z1902" s="92">
        <v>60.570932781634838</v>
      </c>
      <c r="AB1902" s="92">
        <f t="shared" si="472"/>
        <v>1950</v>
      </c>
      <c r="AC1902" s="92">
        <v>105.98245033112835</v>
      </c>
      <c r="AE1902" s="92">
        <f t="shared" si="473"/>
        <v>1863</v>
      </c>
      <c r="AF1902" s="92">
        <v>122.24615139226989</v>
      </c>
    </row>
    <row r="1903" spans="1:32">
      <c r="A1903" s="93">
        <v>1891</v>
      </c>
      <c r="B1903" s="130">
        <v>41212</v>
      </c>
      <c r="C1903" s="92">
        <v>16.864699999999999</v>
      </c>
      <c r="D1903" s="92">
        <v>20.943999999999999</v>
      </c>
      <c r="E1903" s="92">
        <v>13.0646</v>
      </c>
      <c r="F1903" s="139">
        <f t="shared" si="465"/>
        <v>3.1663771072121261E-3</v>
      </c>
      <c r="G1903" s="140">
        <f t="shared" si="465"/>
        <v>2.5305576776164518E-3</v>
      </c>
      <c r="H1903" s="140">
        <f t="shared" si="465"/>
        <v>1.5232000979745752E-3</v>
      </c>
      <c r="I1903" s="141">
        <f t="shared" si="480"/>
        <v>21.467660153456627</v>
      </c>
      <c r="J1903" s="142">
        <f t="shared" si="474"/>
        <v>25.144168157944996</v>
      </c>
      <c r="K1903" s="142">
        <f t="shared" si="477"/>
        <v>19.488639950706485</v>
      </c>
      <c r="L1903" s="143">
        <f t="shared" si="475"/>
        <v>15027.36210741964</v>
      </c>
      <c r="M1903" s="137">
        <f t="shared" si="466"/>
        <v>-15086.500894766998</v>
      </c>
      <c r="N1903" s="137">
        <f t="shared" si="467"/>
        <v>29232.959926059728</v>
      </c>
      <c r="O1903" s="143">
        <f t="shared" si="479"/>
        <v>-47.432107419641397</v>
      </c>
      <c r="P1903" s="137">
        <f t="shared" si="476"/>
        <v>38.080894766997517</v>
      </c>
      <c r="Q1903" s="137">
        <f t="shared" si="468"/>
        <v>-44.459926059727877</v>
      </c>
      <c r="R1903" s="144">
        <f t="shared" si="469"/>
        <v>-53.811138712371758</v>
      </c>
      <c r="T1903" s="92">
        <f t="shared" si="478"/>
        <v>3.861003861003861E-4</v>
      </c>
      <c r="U1903" s="92">
        <f>SUM($T$13:T1903)</f>
        <v>0.73011583011584502</v>
      </c>
      <c r="V1903" s="92">
        <f t="shared" si="470"/>
        <v>2172</v>
      </c>
      <c r="W1903" s="92">
        <v>63.955331275941717</v>
      </c>
      <c r="Y1903" s="92">
        <f t="shared" si="471"/>
        <v>1115</v>
      </c>
      <c r="Z1903" s="92">
        <v>60.601888000916006</v>
      </c>
      <c r="AB1903" s="92">
        <f t="shared" si="472"/>
        <v>648</v>
      </c>
      <c r="AC1903" s="92">
        <v>106.00100791048681</v>
      </c>
      <c r="AE1903" s="92">
        <f t="shared" si="473"/>
        <v>424</v>
      </c>
      <c r="AF1903" s="92">
        <v>122.41780200186986</v>
      </c>
    </row>
    <row r="1904" spans="1:32">
      <c r="A1904" s="93">
        <v>1892</v>
      </c>
      <c r="B1904" s="130">
        <v>41211</v>
      </c>
      <c r="C1904" s="92">
        <v>16.831399999999999</v>
      </c>
      <c r="D1904" s="92">
        <v>20.927</v>
      </c>
      <c r="E1904" s="92">
        <v>13.065099999999999</v>
      </c>
      <c r="F1904" s="139">
        <f t="shared" si="465"/>
        <v>1.9784450491344696E-3</v>
      </c>
      <c r="G1904" s="140">
        <f t="shared" si="465"/>
        <v>8.1234768480897834E-4</v>
      </c>
      <c r="H1904" s="140">
        <f t="shared" si="465"/>
        <v>-3.8269894604647803E-5</v>
      </c>
      <c r="I1904" s="141">
        <f t="shared" si="480"/>
        <v>21.442238526206971</v>
      </c>
      <c r="J1904" s="142">
        <f t="shared" si="474"/>
        <v>25.101074248578389</v>
      </c>
      <c r="K1904" s="142">
        <f t="shared" si="477"/>
        <v>19.458255306120886</v>
      </c>
      <c r="L1904" s="143">
        <f t="shared" si="475"/>
        <v>15009.56696834488</v>
      </c>
      <c r="M1904" s="137">
        <f t="shared" si="466"/>
        <v>-15060.644549147033</v>
      </c>
      <c r="N1904" s="137">
        <f t="shared" si="467"/>
        <v>29187.38295918133</v>
      </c>
      <c r="O1904" s="143">
        <f t="shared" si="479"/>
        <v>-29.636968344881097</v>
      </c>
      <c r="P1904" s="137">
        <f t="shared" si="476"/>
        <v>12.224549147033031</v>
      </c>
      <c r="Q1904" s="137">
        <f t="shared" si="468"/>
        <v>1.1170408186699206</v>
      </c>
      <c r="R1904" s="144">
        <f t="shared" si="469"/>
        <v>-16.295378379178146</v>
      </c>
      <c r="T1904" s="92">
        <f t="shared" si="478"/>
        <v>3.861003861003861E-4</v>
      </c>
      <c r="U1904" s="92">
        <f>SUM($T$13:T1904)</f>
        <v>0.73050193050194545</v>
      </c>
      <c r="V1904" s="92">
        <f t="shared" si="470"/>
        <v>410</v>
      </c>
      <c r="W1904" s="92">
        <v>64.023717420452158</v>
      </c>
      <c r="Y1904" s="92">
        <f t="shared" si="471"/>
        <v>445</v>
      </c>
      <c r="Z1904" s="92">
        <v>60.64922757131535</v>
      </c>
      <c r="AB1904" s="92">
        <f t="shared" si="472"/>
        <v>1596</v>
      </c>
      <c r="AC1904" s="92">
        <v>106.3998517179898</v>
      </c>
      <c r="AE1904" s="92">
        <f t="shared" si="473"/>
        <v>251</v>
      </c>
      <c r="AF1904" s="92">
        <v>122.67485589216994</v>
      </c>
    </row>
    <row r="1905" spans="1:32">
      <c r="A1905" s="93">
        <v>1893</v>
      </c>
      <c r="B1905" s="130">
        <v>41208</v>
      </c>
      <c r="C1905" s="92">
        <v>16.822500000000002</v>
      </c>
      <c r="D1905" s="92">
        <v>20.950001</v>
      </c>
      <c r="E1905" s="92">
        <v>12.9886</v>
      </c>
      <c r="F1905" s="139">
        <f t="shared" si="465"/>
        <v>5.2905335116637531E-4</v>
      </c>
      <c r="G1905" s="140">
        <f t="shared" si="465"/>
        <v>-1.0978997089308162E-3</v>
      </c>
      <c r="H1905" s="140">
        <f t="shared" si="465"/>
        <v>5.8897802688511192E-3</v>
      </c>
      <c r="I1905" s="141">
        <f t="shared" si="480"/>
        <v>21.411221688809626</v>
      </c>
      <c r="J1905" s="142">
        <f t="shared" si="474"/>
        <v>25.053163906770219</v>
      </c>
      <c r="K1905" s="142">
        <f t="shared" si="477"/>
        <v>19.573609234251574</v>
      </c>
      <c r="L1905" s="143">
        <f t="shared" si="475"/>
        <v>14987.855182166739</v>
      </c>
      <c r="M1905" s="137">
        <f t="shared" si="466"/>
        <v>-15031.898344062132</v>
      </c>
      <c r="N1905" s="137">
        <f t="shared" si="467"/>
        <v>29360.413851377361</v>
      </c>
      <c r="O1905" s="143">
        <f t="shared" si="479"/>
        <v>-7.9251821667403419</v>
      </c>
      <c r="P1905" s="137">
        <f t="shared" si="476"/>
        <v>-16.521655937867763</v>
      </c>
      <c r="Q1905" s="137">
        <f t="shared" si="468"/>
        <v>-171.91385137736142</v>
      </c>
      <c r="R1905" s="144">
        <f t="shared" si="469"/>
        <v>-196.36068948196953</v>
      </c>
      <c r="T1905" s="92">
        <f t="shared" si="478"/>
        <v>3.861003861003861E-4</v>
      </c>
      <c r="U1905" s="92">
        <f>SUM($T$13:T1905)</f>
        <v>0.73088803088804588</v>
      </c>
      <c r="V1905" s="92">
        <f t="shared" si="470"/>
        <v>256</v>
      </c>
      <c r="W1905" s="92">
        <v>64.073286173983433</v>
      </c>
      <c r="Y1905" s="92">
        <f t="shared" si="471"/>
        <v>1197</v>
      </c>
      <c r="Z1905" s="92">
        <v>60.694918357045026</v>
      </c>
      <c r="AB1905" s="92">
        <f t="shared" si="472"/>
        <v>2127</v>
      </c>
      <c r="AC1905" s="92">
        <v>106.41078532869869</v>
      </c>
      <c r="AE1905" s="92">
        <f t="shared" si="473"/>
        <v>1561</v>
      </c>
      <c r="AF1905" s="92">
        <v>122.72050751071038</v>
      </c>
    </row>
    <row r="1906" spans="1:32">
      <c r="A1906" s="93">
        <v>1894</v>
      </c>
      <c r="B1906" s="130">
        <v>41207</v>
      </c>
      <c r="C1906" s="92">
        <v>16.834999</v>
      </c>
      <c r="D1906" s="92">
        <v>20.816998999999999</v>
      </c>
      <c r="E1906" s="92">
        <v>12.991400000000001</v>
      </c>
      <c r="F1906" s="139">
        <f t="shared" si="465"/>
        <v>-7.4244138654233627E-4</v>
      </c>
      <c r="G1906" s="140">
        <f t="shared" si="465"/>
        <v>6.3891053652835872E-3</v>
      </c>
      <c r="H1906" s="140">
        <f t="shared" si="465"/>
        <v>-2.1552719491357841E-4</v>
      </c>
      <c r="I1906" s="141">
        <f t="shared" si="480"/>
        <v>21.384011828572131</v>
      </c>
      <c r="J1906" s="142">
        <f t="shared" si="474"/>
        <v>25.240943234935067</v>
      </c>
      <c r="K1906" s="142">
        <f t="shared" si="477"/>
        <v>19.454806056314176</v>
      </c>
      <c r="L1906" s="143">
        <f t="shared" si="475"/>
        <v>14968.808280000492</v>
      </c>
      <c r="M1906" s="137">
        <f t="shared" si="466"/>
        <v>-15144.56594096104</v>
      </c>
      <c r="N1906" s="137">
        <f t="shared" si="467"/>
        <v>29182.209084471266</v>
      </c>
      <c r="O1906" s="143">
        <f t="shared" si="479"/>
        <v>11.12171999950624</v>
      </c>
      <c r="P1906" s="137">
        <f t="shared" si="476"/>
        <v>96.145940961039742</v>
      </c>
      <c r="Q1906" s="137">
        <f t="shared" si="468"/>
        <v>6.290915528734331</v>
      </c>
      <c r="R1906" s="144">
        <f t="shared" si="469"/>
        <v>113.55857648928031</v>
      </c>
      <c r="T1906" s="92">
        <f t="shared" si="478"/>
        <v>3.861003861003861E-4</v>
      </c>
      <c r="U1906" s="92">
        <f>SUM($T$13:T1906)</f>
        <v>0.73127413127414631</v>
      </c>
      <c r="V1906" s="92">
        <f t="shared" si="470"/>
        <v>1549</v>
      </c>
      <c r="W1906" s="92">
        <v>64.384709497844597</v>
      </c>
      <c r="Y1906" s="92">
        <f t="shared" si="471"/>
        <v>1820</v>
      </c>
      <c r="Z1906" s="92">
        <v>60.877010402360611</v>
      </c>
      <c r="AB1906" s="92">
        <f t="shared" si="472"/>
        <v>748</v>
      </c>
      <c r="AC1906" s="92">
        <v>106.49762992766045</v>
      </c>
      <c r="AE1906" s="92">
        <f t="shared" si="473"/>
        <v>1990</v>
      </c>
      <c r="AF1906" s="92">
        <v>122.75078770762229</v>
      </c>
    </row>
    <row r="1907" spans="1:32">
      <c r="A1907" s="93">
        <v>1895</v>
      </c>
      <c r="B1907" s="130">
        <v>41206</v>
      </c>
      <c r="C1907" s="92">
        <v>16.832100000000001</v>
      </c>
      <c r="D1907" s="92">
        <v>20.679001</v>
      </c>
      <c r="E1907" s="92">
        <v>12.9765</v>
      </c>
      <c r="F1907" s="139">
        <f t="shared" si="465"/>
        <v>1.7223044064618165E-4</v>
      </c>
      <c r="G1907" s="140">
        <f t="shared" si="465"/>
        <v>6.6733397807756667E-3</v>
      </c>
      <c r="H1907" s="140">
        <f t="shared" si="465"/>
        <v>1.1482294917737335E-3</v>
      </c>
      <c r="I1907" s="141">
        <f t="shared" si="480"/>
        <v>21.403585714206784</v>
      </c>
      <c r="J1907" s="142">
        <f t="shared" si="474"/>
        <v>25.248072033039701</v>
      </c>
      <c r="K1907" s="142">
        <f t="shared" si="477"/>
        <v>19.481343397680426</v>
      </c>
      <c r="L1907" s="143">
        <f t="shared" si="475"/>
        <v>14982.509999944748</v>
      </c>
      <c r="M1907" s="137">
        <f t="shared" si="466"/>
        <v>-15148.843219823821</v>
      </c>
      <c r="N1907" s="137">
        <f t="shared" si="467"/>
        <v>29222.015096520638</v>
      </c>
      <c r="O1907" s="143">
        <f t="shared" si="479"/>
        <v>-2.5799999447499431</v>
      </c>
      <c r="P1907" s="137">
        <f t="shared" si="476"/>
        <v>100.42321982382055</v>
      </c>
      <c r="Q1907" s="137">
        <f t="shared" si="468"/>
        <v>-33.515096520637599</v>
      </c>
      <c r="R1907" s="144">
        <f t="shared" si="469"/>
        <v>64.328123358433004</v>
      </c>
      <c r="T1907" s="92">
        <f t="shared" si="478"/>
        <v>3.861003861003861E-4</v>
      </c>
      <c r="U1907" s="92">
        <f>SUM($T$13:T1907)</f>
        <v>0.73166023166024674</v>
      </c>
      <c r="V1907" s="92">
        <f t="shared" si="470"/>
        <v>1797</v>
      </c>
      <c r="W1907" s="92">
        <v>64.685106189999715</v>
      </c>
      <c r="Y1907" s="92">
        <f t="shared" si="471"/>
        <v>1317</v>
      </c>
      <c r="Z1907" s="92">
        <v>61.13276401051553</v>
      </c>
      <c r="AB1907" s="92">
        <f t="shared" si="472"/>
        <v>404</v>
      </c>
      <c r="AC1907" s="92">
        <v>106.54991535287627</v>
      </c>
      <c r="AE1907" s="92">
        <f t="shared" si="473"/>
        <v>1501</v>
      </c>
      <c r="AF1907" s="92">
        <v>122.96484437521576</v>
      </c>
    </row>
    <row r="1908" spans="1:32">
      <c r="A1908" s="93">
        <v>1896</v>
      </c>
      <c r="B1908" s="130">
        <v>41205</v>
      </c>
      <c r="C1908" s="92">
        <v>16.7712</v>
      </c>
      <c r="D1908" s="92">
        <v>20.594000000000001</v>
      </c>
      <c r="E1908" s="92">
        <v>12.969099999999999</v>
      </c>
      <c r="F1908" s="139">
        <f t="shared" si="465"/>
        <v>3.6312249570693567E-3</v>
      </c>
      <c r="G1908" s="140">
        <f t="shared" si="465"/>
        <v>4.1274643099931119E-3</v>
      </c>
      <c r="H1908" s="140">
        <f t="shared" si="465"/>
        <v>5.7058701066381445E-4</v>
      </c>
      <c r="I1908" s="141">
        <f t="shared" si="480"/>
        <v>21.477607850958787</v>
      </c>
      <c r="J1908" s="142">
        <f t="shared" si="474"/>
        <v>25.184219694119644</v>
      </c>
      <c r="K1908" s="142">
        <f t="shared" si="477"/>
        <v>19.470103052640507</v>
      </c>
      <c r="L1908" s="143">
        <f t="shared" si="475"/>
        <v>15034.325495671152</v>
      </c>
      <c r="M1908" s="137">
        <f t="shared" si="466"/>
        <v>-15110.531816471786</v>
      </c>
      <c r="N1908" s="137">
        <f t="shared" si="467"/>
        <v>29205.154578960759</v>
      </c>
      <c r="O1908" s="143">
        <f t="shared" si="479"/>
        <v>-54.395495671153185</v>
      </c>
      <c r="P1908" s="137">
        <f t="shared" si="476"/>
        <v>62.111816471786369</v>
      </c>
      <c r="Q1908" s="137">
        <f t="shared" si="468"/>
        <v>-16.654578960758954</v>
      </c>
      <c r="R1908" s="144">
        <f t="shared" si="469"/>
        <v>-8.9382581601257698</v>
      </c>
      <c r="T1908" s="92">
        <f t="shared" si="478"/>
        <v>3.861003861003861E-4</v>
      </c>
      <c r="U1908" s="92">
        <f>SUM($T$13:T1908)</f>
        <v>0.73204633204634717</v>
      </c>
      <c r="V1908" s="92">
        <f t="shared" si="470"/>
        <v>547</v>
      </c>
      <c r="W1908" s="92">
        <v>64.776635240403266</v>
      </c>
      <c r="Y1908" s="92">
        <f t="shared" si="471"/>
        <v>784</v>
      </c>
      <c r="Z1908" s="92">
        <v>61.133019878125197</v>
      </c>
      <c r="AB1908" s="92">
        <f t="shared" si="472"/>
        <v>2445</v>
      </c>
      <c r="AC1908" s="92">
        <v>106.8842617841874</v>
      </c>
      <c r="AE1908" s="92">
        <f t="shared" si="473"/>
        <v>497</v>
      </c>
      <c r="AF1908" s="92">
        <v>123.02125660317142</v>
      </c>
    </row>
    <row r="1909" spans="1:32">
      <c r="A1909" s="93">
        <v>1897</v>
      </c>
      <c r="B1909" s="130">
        <v>41204</v>
      </c>
      <c r="C1909" s="92">
        <v>16.756001000000001</v>
      </c>
      <c r="D1909" s="92">
        <v>20.610001</v>
      </c>
      <c r="E1909" s="92">
        <v>12.853999999999999</v>
      </c>
      <c r="F1909" s="139">
        <f t="shared" si="465"/>
        <v>9.0707800745537526E-4</v>
      </c>
      <c r="G1909" s="140">
        <f t="shared" si="465"/>
        <v>-7.7637065616831258E-4</v>
      </c>
      <c r="H1909" s="140">
        <f t="shared" si="465"/>
        <v>8.9544110782635578E-3</v>
      </c>
      <c r="I1909" s="141">
        <f t="shared" si="480"/>
        <v>21.419311378651742</v>
      </c>
      <c r="J1909" s="142">
        <f t="shared" si="474"/>
        <v>25.06122808048384</v>
      </c>
      <c r="K1909" s="142">
        <f t="shared" si="477"/>
        <v>19.633243885171929</v>
      </c>
      <c r="L1909" s="143">
        <f t="shared" si="475"/>
        <v>14993.517965056219</v>
      </c>
      <c r="M1909" s="137">
        <f t="shared" si="466"/>
        <v>-15036.736848290304</v>
      </c>
      <c r="N1909" s="137">
        <f t="shared" si="467"/>
        <v>29449.865827757894</v>
      </c>
      <c r="O1909" s="143">
        <f t="shared" si="479"/>
        <v>-13.587965056220128</v>
      </c>
      <c r="P1909" s="137">
        <f t="shared" si="476"/>
        <v>-11.683151709696176</v>
      </c>
      <c r="Q1909" s="137">
        <f t="shared" si="468"/>
        <v>-261.36582775789429</v>
      </c>
      <c r="R1909" s="144">
        <f t="shared" si="469"/>
        <v>-286.6369445238106</v>
      </c>
      <c r="T1909" s="92">
        <f t="shared" si="478"/>
        <v>3.861003861003861E-4</v>
      </c>
      <c r="U1909" s="92">
        <f>SUM($T$13:T1909)</f>
        <v>0.7324324324324476</v>
      </c>
      <c r="V1909" s="92">
        <f t="shared" si="470"/>
        <v>832</v>
      </c>
      <c r="W1909" s="92">
        <v>64.824036060610524</v>
      </c>
      <c r="Y1909" s="92">
        <f t="shared" si="471"/>
        <v>1132</v>
      </c>
      <c r="Z1909" s="92">
        <v>61.300015265711409</v>
      </c>
      <c r="AB1909" s="92">
        <f t="shared" si="472"/>
        <v>1485</v>
      </c>
      <c r="AC1909" s="92">
        <v>107.52159915801167</v>
      </c>
      <c r="AE1909" s="92">
        <f t="shared" si="473"/>
        <v>1028</v>
      </c>
      <c r="AF1909" s="92">
        <v>123.151561587998</v>
      </c>
    </row>
    <row r="1910" spans="1:32">
      <c r="A1910" s="93">
        <v>1898</v>
      </c>
      <c r="B1910" s="130">
        <v>41201</v>
      </c>
      <c r="C1910" s="92">
        <v>16.780000999999999</v>
      </c>
      <c r="D1910" s="92">
        <v>20.608999000000001</v>
      </c>
      <c r="E1910" s="92">
        <v>12.8774</v>
      </c>
      <c r="F1910" s="139">
        <f t="shared" si="465"/>
        <v>-1.4302740506390021E-3</v>
      </c>
      <c r="G1910" s="140">
        <f t="shared" si="465"/>
        <v>4.8619537513561184E-5</v>
      </c>
      <c r="H1910" s="140">
        <f t="shared" si="465"/>
        <v>-1.8171369997049824E-3</v>
      </c>
      <c r="I1910" s="141">
        <f t="shared" si="480"/>
        <v>21.369292278343728</v>
      </c>
      <c r="J1910" s="142">
        <f t="shared" si="474"/>
        <v>25.081919412034516</v>
      </c>
      <c r="K1910" s="142">
        <f t="shared" si="477"/>
        <v>19.423640331122741</v>
      </c>
      <c r="L1910" s="143">
        <f t="shared" si="475"/>
        <v>14958.50459484061</v>
      </c>
      <c r="M1910" s="137">
        <f t="shared" si="466"/>
        <v>-15049.151647220709</v>
      </c>
      <c r="N1910" s="137">
        <f t="shared" si="467"/>
        <v>29135.460496684111</v>
      </c>
      <c r="O1910" s="143">
        <f t="shared" si="479"/>
        <v>21.425405159388902</v>
      </c>
      <c r="P1910" s="137">
        <f t="shared" si="476"/>
        <v>0.73164722070941934</v>
      </c>
      <c r="Q1910" s="137">
        <f t="shared" si="468"/>
        <v>53.039503315889306</v>
      </c>
      <c r="R1910" s="144">
        <f t="shared" si="469"/>
        <v>75.196555695987627</v>
      </c>
      <c r="T1910" s="92">
        <f t="shared" si="478"/>
        <v>3.861003861003861E-4</v>
      </c>
      <c r="U1910" s="92">
        <f>SUM($T$13:T1910)</f>
        <v>0.73281853281854803</v>
      </c>
      <c r="V1910" s="92">
        <f t="shared" si="470"/>
        <v>729</v>
      </c>
      <c r="W1910" s="92">
        <v>64.985960378471646</v>
      </c>
      <c r="Y1910" s="92">
        <f t="shared" si="471"/>
        <v>2260</v>
      </c>
      <c r="Z1910" s="92">
        <v>61.66168680824012</v>
      </c>
      <c r="AB1910" s="92">
        <f t="shared" si="472"/>
        <v>216</v>
      </c>
      <c r="AC1910" s="92">
        <v>107.68535036374305</v>
      </c>
      <c r="AE1910" s="92">
        <f t="shared" si="473"/>
        <v>158</v>
      </c>
      <c r="AF1910" s="92">
        <v>123.4582127661979</v>
      </c>
    </row>
    <row r="1911" spans="1:32">
      <c r="A1911" s="93">
        <v>1899</v>
      </c>
      <c r="B1911" s="130">
        <v>41200</v>
      </c>
      <c r="C1911" s="92">
        <v>16.756001000000001</v>
      </c>
      <c r="D1911" s="92">
        <v>20.635999999999999</v>
      </c>
      <c r="E1911" s="92">
        <v>12.8301</v>
      </c>
      <c r="F1911" s="139">
        <f t="shared" si="465"/>
        <v>1.4323226645782672E-3</v>
      </c>
      <c r="G1911" s="140">
        <f t="shared" si="465"/>
        <v>-1.3084415584414533E-3</v>
      </c>
      <c r="H1911" s="140">
        <f t="shared" si="465"/>
        <v>3.6866431282687184E-3</v>
      </c>
      <c r="I1911" s="141">
        <f t="shared" si="480"/>
        <v>21.430551561789706</v>
      </c>
      <c r="J1911" s="142">
        <f t="shared" si="474"/>
        <v>25.047883369805199</v>
      </c>
      <c r="K1911" s="142">
        <f t="shared" si="477"/>
        <v>19.53073838863298</v>
      </c>
      <c r="L1911" s="143">
        <f t="shared" si="475"/>
        <v>15001.386093252793</v>
      </c>
      <c r="M1911" s="137">
        <f t="shared" si="466"/>
        <v>-15028.730021883119</v>
      </c>
      <c r="N1911" s="137">
        <f t="shared" si="467"/>
        <v>29296.107582949469</v>
      </c>
      <c r="O1911" s="143">
        <f t="shared" si="479"/>
        <v>-21.456093252794744</v>
      </c>
      <c r="P1911" s="137">
        <f t="shared" si="476"/>
        <v>-19.689978116881321</v>
      </c>
      <c r="Q1911" s="137">
        <f t="shared" si="468"/>
        <v>-107.60758294946936</v>
      </c>
      <c r="R1911" s="144">
        <f t="shared" si="469"/>
        <v>-148.75365431914543</v>
      </c>
      <c r="T1911" s="92">
        <f t="shared" si="478"/>
        <v>3.861003861003861E-4</v>
      </c>
      <c r="U1911" s="92">
        <f>SUM($T$13:T1911)</f>
        <v>0.73320463320464846</v>
      </c>
      <c r="V1911" s="92">
        <f t="shared" si="470"/>
        <v>158</v>
      </c>
      <c r="W1911" s="92">
        <v>65.09833834982237</v>
      </c>
      <c r="Y1911" s="92">
        <f t="shared" si="471"/>
        <v>1240</v>
      </c>
      <c r="Z1911" s="92">
        <v>61.741095880797729</v>
      </c>
      <c r="AB1911" s="92">
        <f t="shared" si="472"/>
        <v>213</v>
      </c>
      <c r="AC1911" s="92">
        <v>107.78307083897016</v>
      </c>
      <c r="AE1911" s="92">
        <f t="shared" si="473"/>
        <v>1087</v>
      </c>
      <c r="AF1911" s="92">
        <v>123.59119869859933</v>
      </c>
    </row>
    <row r="1912" spans="1:32">
      <c r="A1912" s="93">
        <v>1900</v>
      </c>
      <c r="B1912" s="130">
        <v>41199</v>
      </c>
      <c r="C1912" s="92">
        <v>16.758699</v>
      </c>
      <c r="D1912" s="92">
        <v>20.667000000000002</v>
      </c>
      <c r="E1912" s="92">
        <v>12.793900000000001</v>
      </c>
      <c r="F1912" s="139">
        <f t="shared" si="465"/>
        <v>-1.6099101726207987E-4</v>
      </c>
      <c r="G1912" s="140">
        <f t="shared" si="465"/>
        <v>-1.4999758068419133E-3</v>
      </c>
      <c r="H1912" s="140">
        <f t="shared" si="465"/>
        <v>2.8294734209270977E-3</v>
      </c>
      <c r="I1912" s="141">
        <f t="shared" si="480"/>
        <v>21.396454808329693</v>
      </c>
      <c r="J1912" s="142">
        <f t="shared" si="474"/>
        <v>25.04307955678134</v>
      </c>
      <c r="K1912" s="142">
        <f t="shared" si="477"/>
        <v>19.514058723297818</v>
      </c>
      <c r="L1912" s="143">
        <f t="shared" si="475"/>
        <v>14977.518365830785</v>
      </c>
      <c r="M1912" s="137">
        <f t="shared" si="466"/>
        <v>-15025.847734068804</v>
      </c>
      <c r="N1912" s="137">
        <f t="shared" si="467"/>
        <v>29271.088084946728</v>
      </c>
      <c r="O1912" s="143">
        <f t="shared" si="479"/>
        <v>2.4116341692133574</v>
      </c>
      <c r="P1912" s="137">
        <f t="shared" si="476"/>
        <v>-22.572265931195943</v>
      </c>
      <c r="Q1912" s="137">
        <f t="shared" si="468"/>
        <v>-82.588084946728486</v>
      </c>
      <c r="R1912" s="144">
        <f t="shared" si="469"/>
        <v>-102.74871670871107</v>
      </c>
      <c r="T1912" s="92">
        <f t="shared" si="478"/>
        <v>3.861003861003861E-4</v>
      </c>
      <c r="U1912" s="92">
        <f>SUM($T$13:T1912)</f>
        <v>0.73359073359074889</v>
      </c>
      <c r="V1912" s="92">
        <f t="shared" si="470"/>
        <v>1227</v>
      </c>
      <c r="W1912" s="92">
        <v>65.442844423114366</v>
      </c>
      <c r="Y1912" s="92">
        <f t="shared" si="471"/>
        <v>1896</v>
      </c>
      <c r="Z1912" s="92">
        <v>62.111816471786369</v>
      </c>
      <c r="AB1912" s="92">
        <f t="shared" si="472"/>
        <v>1235</v>
      </c>
      <c r="AC1912" s="92">
        <v>107.79082240762727</v>
      </c>
      <c r="AE1912" s="92">
        <f t="shared" si="473"/>
        <v>2284</v>
      </c>
      <c r="AF1912" s="92">
        <v>123.99296296433931</v>
      </c>
    </row>
    <row r="1913" spans="1:32">
      <c r="A1913" s="93">
        <v>1901</v>
      </c>
      <c r="B1913" s="130">
        <v>41198</v>
      </c>
      <c r="C1913" s="92">
        <v>16.5791</v>
      </c>
      <c r="D1913" s="92">
        <v>20.594000000000001</v>
      </c>
      <c r="E1913" s="92">
        <v>12.813599999999999</v>
      </c>
      <c r="F1913" s="139">
        <f t="shared" si="465"/>
        <v>1.0832855824501886E-2</v>
      </c>
      <c r="G1913" s="140">
        <f t="shared" si="465"/>
        <v>3.5447217636204176E-3</v>
      </c>
      <c r="H1913" s="140">
        <f t="shared" si="465"/>
        <v>-1.5374289817068343E-3</v>
      </c>
      <c r="I1913" s="141">
        <f t="shared" si="480"/>
        <v>21.631722031358755</v>
      </c>
      <c r="J1913" s="142">
        <f t="shared" si="474"/>
        <v>25.169604103136834</v>
      </c>
      <c r="K1913" s="142">
        <f t="shared" si="477"/>
        <v>19.429083169444965</v>
      </c>
      <c r="L1913" s="143">
        <f t="shared" si="475"/>
        <v>15142.205421951128</v>
      </c>
      <c r="M1913" s="137">
        <f t="shared" si="466"/>
        <v>-15101.762461882101</v>
      </c>
      <c r="N1913" s="137">
        <f t="shared" si="467"/>
        <v>29143.624754167449</v>
      </c>
      <c r="O1913" s="143">
        <f t="shared" si="479"/>
        <v>-162.27542195112983</v>
      </c>
      <c r="P1913" s="137">
        <f t="shared" si="476"/>
        <v>53.342461882100906</v>
      </c>
      <c r="Q1913" s="137">
        <f t="shared" si="468"/>
        <v>44.875245832550718</v>
      </c>
      <c r="R1913" s="144">
        <f t="shared" si="469"/>
        <v>-64.057714236478205</v>
      </c>
      <c r="T1913" s="92">
        <f t="shared" si="478"/>
        <v>3.861003861003861E-4</v>
      </c>
      <c r="U1913" s="92">
        <f>SUM($T$13:T1913)</f>
        <v>0.73397683397684932</v>
      </c>
      <c r="V1913" s="92">
        <f t="shared" si="470"/>
        <v>852</v>
      </c>
      <c r="W1913" s="92">
        <v>65.542137613412706</v>
      </c>
      <c r="Y1913" s="92">
        <f t="shared" si="471"/>
        <v>1506</v>
      </c>
      <c r="Z1913" s="92">
        <v>62.153282505909374</v>
      </c>
      <c r="AB1913" s="92">
        <f t="shared" si="472"/>
        <v>258</v>
      </c>
      <c r="AC1913" s="92">
        <v>108.06949225193603</v>
      </c>
      <c r="AE1913" s="92">
        <f t="shared" si="473"/>
        <v>1392</v>
      </c>
      <c r="AF1913" s="92">
        <v>124.29757580809564</v>
      </c>
    </row>
    <row r="1914" spans="1:32">
      <c r="A1914" s="93">
        <v>1902</v>
      </c>
      <c r="B1914" s="130">
        <v>41197</v>
      </c>
      <c r="C1914" s="92">
        <v>16.611999999999998</v>
      </c>
      <c r="D1914" s="92">
        <v>20.652000000000001</v>
      </c>
      <c r="E1914" s="92">
        <v>12.815899999999999</v>
      </c>
      <c r="F1914" s="139">
        <f t="shared" si="465"/>
        <v>-1.9804960269683702E-3</v>
      </c>
      <c r="G1914" s="140">
        <f t="shared" si="465"/>
        <v>-2.8084447026922588E-3</v>
      </c>
      <c r="H1914" s="140">
        <f t="shared" si="465"/>
        <v>-1.7946457135276095E-4</v>
      </c>
      <c r="I1914" s="141">
        <f t="shared" si="480"/>
        <v>21.357517583072479</v>
      </c>
      <c r="J1914" s="142">
        <f t="shared" si="474"/>
        <v>25.010262240945188</v>
      </c>
      <c r="K1914" s="142">
        <f t="shared" si="477"/>
        <v>19.455507798906048</v>
      </c>
      <c r="L1914" s="143">
        <f t="shared" si="475"/>
        <v>14950.262308150735</v>
      </c>
      <c r="M1914" s="137">
        <f t="shared" si="466"/>
        <v>-15006.157344567113</v>
      </c>
      <c r="N1914" s="137">
        <f t="shared" si="467"/>
        <v>29183.261698359071</v>
      </c>
      <c r="O1914" s="143">
        <f t="shared" si="479"/>
        <v>29.667691849263065</v>
      </c>
      <c r="P1914" s="137">
        <f t="shared" si="476"/>
        <v>-42.262655432887186</v>
      </c>
      <c r="Q1914" s="137">
        <f t="shared" si="468"/>
        <v>5.2383016409294214</v>
      </c>
      <c r="R1914" s="144">
        <f t="shared" si="469"/>
        <v>-7.3566619426947</v>
      </c>
      <c r="T1914" s="92">
        <f t="shared" si="478"/>
        <v>3.861003861003861E-4</v>
      </c>
      <c r="U1914" s="92">
        <f>SUM($T$13:T1914)</f>
        <v>0.73436293436294975</v>
      </c>
      <c r="V1914" s="92">
        <f t="shared" si="470"/>
        <v>1325</v>
      </c>
      <c r="W1914" s="92">
        <v>65.720517202884366</v>
      </c>
      <c r="Y1914" s="92">
        <f t="shared" si="471"/>
        <v>680</v>
      </c>
      <c r="Z1914" s="92">
        <v>62.189614752591297</v>
      </c>
      <c r="AB1914" s="92">
        <f t="shared" si="472"/>
        <v>1212</v>
      </c>
      <c r="AC1914" s="92">
        <v>108.67611553594179</v>
      </c>
      <c r="AE1914" s="92">
        <f t="shared" si="473"/>
        <v>2563</v>
      </c>
      <c r="AF1914" s="92">
        <v>125.39974898073524</v>
      </c>
    </row>
    <row r="1915" spans="1:32">
      <c r="A1915" s="93">
        <v>1903</v>
      </c>
      <c r="B1915" s="130">
        <v>41194</v>
      </c>
      <c r="C1915" s="92">
        <v>16.645</v>
      </c>
      <c r="D1915" s="92">
        <v>20.688998999999999</v>
      </c>
      <c r="E1915" s="92">
        <v>12.8568</v>
      </c>
      <c r="F1915" s="139">
        <f t="shared" si="465"/>
        <v>-1.9825773505558475E-3</v>
      </c>
      <c r="G1915" s="140">
        <f t="shared" si="465"/>
        <v>-1.7883417172575022E-3</v>
      </c>
      <c r="H1915" s="140">
        <f t="shared" si="465"/>
        <v>-3.1811959430029235E-3</v>
      </c>
      <c r="I1915" s="141">
        <f t="shared" si="480"/>
        <v>21.357473042955839</v>
      </c>
      <c r="J1915" s="142">
        <f t="shared" si="474"/>
        <v>25.035847137891981</v>
      </c>
      <c r="K1915" s="142">
        <f t="shared" si="477"/>
        <v>19.397097108145104</v>
      </c>
      <c r="L1915" s="143">
        <f t="shared" si="475"/>
        <v>14950.231130069087</v>
      </c>
      <c r="M1915" s="137">
        <f t="shared" si="466"/>
        <v>-15021.508282735189</v>
      </c>
      <c r="N1915" s="137">
        <f t="shared" si="467"/>
        <v>29095.645662217656</v>
      </c>
      <c r="O1915" s="143">
        <f t="shared" si="479"/>
        <v>29.698869930911314</v>
      </c>
      <c r="P1915" s="137">
        <f t="shared" si="476"/>
        <v>-26.911717264811159</v>
      </c>
      <c r="Q1915" s="137">
        <f t="shared" si="468"/>
        <v>92.854337782344373</v>
      </c>
      <c r="R1915" s="144">
        <f t="shared" si="469"/>
        <v>95.641490448444529</v>
      </c>
      <c r="T1915" s="92">
        <f t="shared" si="478"/>
        <v>3.861003861003861E-4</v>
      </c>
      <c r="U1915" s="92">
        <f>SUM($T$13:T1915)</f>
        <v>0.73474903474905018</v>
      </c>
      <c r="V1915" s="92">
        <f t="shared" si="470"/>
        <v>855</v>
      </c>
      <c r="W1915" s="92">
        <v>65.825040708952656</v>
      </c>
      <c r="Y1915" s="92">
        <f t="shared" si="471"/>
        <v>2033</v>
      </c>
      <c r="Z1915" s="92">
        <v>62.205199155008813</v>
      </c>
      <c r="AB1915" s="92">
        <f t="shared" si="472"/>
        <v>1817</v>
      </c>
      <c r="AC1915" s="92">
        <v>108.70010213701971</v>
      </c>
      <c r="AE1915" s="92">
        <f t="shared" si="473"/>
        <v>2357</v>
      </c>
      <c r="AF1915" s="92">
        <v>125.91011466336386</v>
      </c>
    </row>
    <row r="1916" spans="1:32">
      <c r="A1916" s="93">
        <v>1904</v>
      </c>
      <c r="B1916" s="130">
        <v>41193</v>
      </c>
      <c r="C1916" s="92">
        <v>16.683001000000001</v>
      </c>
      <c r="D1916" s="92">
        <v>20.787001</v>
      </c>
      <c r="E1916" s="92">
        <v>12.898099999999999</v>
      </c>
      <c r="F1916" s="139">
        <f t="shared" si="465"/>
        <v>-2.2778275922900049E-3</v>
      </c>
      <c r="G1916" s="140">
        <f t="shared" si="465"/>
        <v>-4.7145810018482948E-3</v>
      </c>
      <c r="H1916" s="140">
        <f t="shared" si="465"/>
        <v>-3.2020220032407121E-3</v>
      </c>
      <c r="I1916" s="141">
        <f t="shared" si="480"/>
        <v>21.35115471730775</v>
      </c>
      <c r="J1916" s="142">
        <f t="shared" si="474"/>
        <v>24.962455008266943</v>
      </c>
      <c r="K1916" s="142">
        <f t="shared" si="477"/>
        <v>19.396691853838938</v>
      </c>
      <c r="L1916" s="143">
        <f t="shared" si="475"/>
        <v>14945.808302115425</v>
      </c>
      <c r="M1916" s="137">
        <f t="shared" si="466"/>
        <v>-14977.473004960166</v>
      </c>
      <c r="N1916" s="137">
        <f t="shared" si="467"/>
        <v>29095.037780758408</v>
      </c>
      <c r="O1916" s="143">
        <f t="shared" si="479"/>
        <v>34.121697884573223</v>
      </c>
      <c r="P1916" s="137">
        <f t="shared" si="476"/>
        <v>-70.946995039834292</v>
      </c>
      <c r="Q1916" s="137">
        <f t="shared" si="468"/>
        <v>93.462219241591811</v>
      </c>
      <c r="R1916" s="144">
        <f t="shared" si="469"/>
        <v>56.636922086330742</v>
      </c>
      <c r="T1916" s="92">
        <f t="shared" si="478"/>
        <v>3.861003861003861E-4</v>
      </c>
      <c r="U1916" s="92">
        <f>SUM($T$13:T1916)</f>
        <v>0.73513513513515061</v>
      </c>
      <c r="V1916" s="92">
        <f t="shared" si="470"/>
        <v>286</v>
      </c>
      <c r="W1916" s="92">
        <v>65.989713572993423</v>
      </c>
      <c r="Y1916" s="92">
        <f t="shared" si="471"/>
        <v>1305</v>
      </c>
      <c r="Z1916" s="92">
        <v>62.283533131270815</v>
      </c>
      <c r="AB1916" s="92">
        <f t="shared" si="472"/>
        <v>1004</v>
      </c>
      <c r="AC1916" s="92">
        <v>108.86485122150771</v>
      </c>
      <c r="AE1916" s="92">
        <f t="shared" si="473"/>
        <v>566</v>
      </c>
      <c r="AF1916" s="92">
        <v>126.02479774698259</v>
      </c>
    </row>
    <row r="1917" spans="1:32">
      <c r="A1917" s="93">
        <v>1905</v>
      </c>
      <c r="B1917" s="130">
        <v>41192</v>
      </c>
      <c r="C1917" s="92">
        <v>16.540299999999998</v>
      </c>
      <c r="D1917" s="92">
        <v>20.608000000000001</v>
      </c>
      <c r="E1917" s="92">
        <v>12.9924</v>
      </c>
      <c r="F1917" s="139">
        <f t="shared" si="465"/>
        <v>8.6274735041083073E-3</v>
      </c>
      <c r="G1917" s="140">
        <f t="shared" si="465"/>
        <v>8.6859957298135448E-3</v>
      </c>
      <c r="H1917" s="140">
        <f t="shared" si="465"/>
        <v>-7.2580893445399752E-3</v>
      </c>
      <c r="I1917" s="141">
        <f t="shared" si="480"/>
        <v>21.584527070240565</v>
      </c>
      <c r="J1917" s="142">
        <f t="shared" si="474"/>
        <v>25.298550853100735</v>
      </c>
      <c r="K1917" s="142">
        <f t="shared" si="477"/>
        <v>19.317764839444596</v>
      </c>
      <c r="L1917" s="143">
        <f t="shared" si="475"/>
        <v>15109.168949168396</v>
      </c>
      <c r="M1917" s="137">
        <f t="shared" si="466"/>
        <v>-15179.130511860441</v>
      </c>
      <c r="N1917" s="137">
        <f t="shared" si="467"/>
        <v>28976.647259166893</v>
      </c>
      <c r="O1917" s="143">
        <f t="shared" si="479"/>
        <v>-129.23894916839708</v>
      </c>
      <c r="P1917" s="137">
        <f t="shared" si="476"/>
        <v>130.71051186044133</v>
      </c>
      <c r="Q1917" s="137">
        <f t="shared" si="468"/>
        <v>211.85274083310651</v>
      </c>
      <c r="R1917" s="144">
        <f t="shared" si="469"/>
        <v>213.32430352515075</v>
      </c>
      <c r="T1917" s="92">
        <f t="shared" si="478"/>
        <v>3.861003861003861E-4</v>
      </c>
      <c r="U1917" s="92">
        <f>SUM($T$13:T1917)</f>
        <v>0.73552123552125104</v>
      </c>
      <c r="V1917" s="92">
        <f t="shared" si="470"/>
        <v>2107</v>
      </c>
      <c r="W1917" s="92">
        <v>66.242573655410524</v>
      </c>
      <c r="Y1917" s="92">
        <f t="shared" si="471"/>
        <v>65</v>
      </c>
      <c r="Z1917" s="92">
        <v>62.342209986361922</v>
      </c>
      <c r="AB1917" s="92">
        <f t="shared" si="472"/>
        <v>868</v>
      </c>
      <c r="AC1917" s="92">
        <v>109.40507264222833</v>
      </c>
      <c r="AE1917" s="92">
        <f t="shared" si="473"/>
        <v>1131</v>
      </c>
      <c r="AF1917" s="92">
        <v>126.25176719467345</v>
      </c>
    </row>
    <row r="1918" spans="1:32">
      <c r="A1918" s="93">
        <v>1906</v>
      </c>
      <c r="B1918" s="130">
        <v>41191</v>
      </c>
      <c r="C1918" s="92">
        <v>16.561001000000001</v>
      </c>
      <c r="D1918" s="92">
        <v>20.500999</v>
      </c>
      <c r="E1918" s="92">
        <v>12.862399999999999</v>
      </c>
      <c r="F1918" s="139">
        <f t="shared" si="465"/>
        <v>-1.2499848288157756E-3</v>
      </c>
      <c r="G1918" s="140">
        <f t="shared" si="465"/>
        <v>5.2193066298866775E-3</v>
      </c>
      <c r="H1918" s="140">
        <f t="shared" si="465"/>
        <v>1.01069784799106E-2</v>
      </c>
      <c r="I1918" s="141">
        <f t="shared" si="480"/>
        <v>21.373150449661825</v>
      </c>
      <c r="J1918" s="142">
        <f t="shared" si="474"/>
        <v>25.211603863792199</v>
      </c>
      <c r="K1918" s="142">
        <f t="shared" si="477"/>
        <v>19.655671694240581</v>
      </c>
      <c r="L1918" s="143">
        <f t="shared" si="475"/>
        <v>14961.205314763278</v>
      </c>
      <c r="M1918" s="137">
        <f t="shared" si="466"/>
        <v>-15126.962318275318</v>
      </c>
      <c r="N1918" s="137">
        <f t="shared" si="467"/>
        <v>29483.507541360872</v>
      </c>
      <c r="O1918" s="143">
        <f t="shared" si="479"/>
        <v>18.724685236720688</v>
      </c>
      <c r="P1918" s="137">
        <f t="shared" si="476"/>
        <v>78.542318275318394</v>
      </c>
      <c r="Q1918" s="137">
        <f t="shared" si="468"/>
        <v>-295.00754136087198</v>
      </c>
      <c r="R1918" s="144">
        <f t="shared" si="469"/>
        <v>-197.7405378488329</v>
      </c>
      <c r="T1918" s="92">
        <f t="shared" si="478"/>
        <v>3.861003861003861E-4</v>
      </c>
      <c r="U1918" s="92">
        <f>SUM($T$13:T1918)</f>
        <v>0.73590733590735147</v>
      </c>
      <c r="V1918" s="92">
        <f t="shared" si="470"/>
        <v>637</v>
      </c>
      <c r="W1918" s="92">
        <v>66.293764032967374</v>
      </c>
      <c r="Y1918" s="92">
        <f t="shared" si="471"/>
        <v>563</v>
      </c>
      <c r="Z1918" s="92">
        <v>62.544292852528088</v>
      </c>
      <c r="AB1918" s="92">
        <f t="shared" si="472"/>
        <v>2382</v>
      </c>
      <c r="AC1918" s="92">
        <v>109.54337204162948</v>
      </c>
      <c r="AE1918" s="92">
        <f t="shared" si="473"/>
        <v>2484</v>
      </c>
      <c r="AF1918" s="92">
        <v>126.37047710966726</v>
      </c>
    </row>
    <row r="1919" spans="1:32">
      <c r="A1919" s="93">
        <v>1907</v>
      </c>
      <c r="B1919" s="130">
        <v>41190</v>
      </c>
      <c r="C1919" s="92">
        <v>16.629999000000002</v>
      </c>
      <c r="D1919" s="92">
        <v>20.632000000000001</v>
      </c>
      <c r="E1919" s="92">
        <v>12.800800000000001</v>
      </c>
      <c r="F1919" s="139">
        <f t="shared" si="465"/>
        <v>-4.1490080666872764E-3</v>
      </c>
      <c r="G1919" s="140">
        <f t="shared" si="465"/>
        <v>-6.3494086855371279E-3</v>
      </c>
      <c r="H1919" s="140">
        <f t="shared" si="465"/>
        <v>4.8121992375476097E-3</v>
      </c>
      <c r="I1919" s="141">
        <f t="shared" si="480"/>
        <v>21.311111642273698</v>
      </c>
      <c r="J1919" s="142">
        <f t="shared" si="474"/>
        <v>24.92145238558065</v>
      </c>
      <c r="K1919" s="142">
        <f t="shared" si="477"/>
        <v>19.552640584963438</v>
      </c>
      <c r="L1919" s="143">
        <f t="shared" si="475"/>
        <v>14917.778149591588</v>
      </c>
      <c r="M1919" s="137">
        <f t="shared" si="466"/>
        <v>-14952.871431348391</v>
      </c>
      <c r="N1919" s="137">
        <f t="shared" si="467"/>
        <v>29328.960877445155</v>
      </c>
      <c r="O1919" s="143">
        <f t="shared" si="479"/>
        <v>62.15185040841061</v>
      </c>
      <c r="P1919" s="137">
        <f t="shared" si="476"/>
        <v>-95.548568651609457</v>
      </c>
      <c r="Q1919" s="137">
        <f t="shared" si="468"/>
        <v>-140.46087744515535</v>
      </c>
      <c r="R1919" s="144">
        <f t="shared" si="469"/>
        <v>-173.85759568835419</v>
      </c>
      <c r="T1919" s="92">
        <f t="shared" si="478"/>
        <v>3.861003861003861E-4</v>
      </c>
      <c r="U1919" s="92">
        <f>SUM($T$13:T1919)</f>
        <v>0.7362934362934519</v>
      </c>
      <c r="V1919" s="92">
        <f t="shared" si="470"/>
        <v>2365</v>
      </c>
      <c r="W1919" s="92">
        <v>66.436187419993075</v>
      </c>
      <c r="Y1919" s="92">
        <f t="shared" si="471"/>
        <v>1193</v>
      </c>
      <c r="Z1919" s="92">
        <v>62.760820992625668</v>
      </c>
      <c r="AB1919" s="92">
        <f t="shared" si="472"/>
        <v>2249</v>
      </c>
      <c r="AC1919" s="92">
        <v>110.00690954774109</v>
      </c>
      <c r="AE1919" s="92">
        <f t="shared" si="473"/>
        <v>928</v>
      </c>
      <c r="AF1919" s="92">
        <v>126.65602896524979</v>
      </c>
    </row>
    <row r="1920" spans="1:32">
      <c r="A1920" s="93">
        <v>1908</v>
      </c>
      <c r="B1920" s="130">
        <v>41187</v>
      </c>
      <c r="C1920" s="92">
        <v>16.562999999999999</v>
      </c>
      <c r="D1920" s="92">
        <v>20.639999</v>
      </c>
      <c r="E1920" s="92">
        <v>12.7881</v>
      </c>
      <c r="F1920" s="139">
        <f t="shared" si="465"/>
        <v>4.0451005252672978E-3</v>
      </c>
      <c r="G1920" s="140">
        <f t="shared" si="465"/>
        <v>-3.8754846838884305E-4</v>
      </c>
      <c r="H1920" s="140">
        <f t="shared" si="465"/>
        <v>9.9311078268082831E-4</v>
      </c>
      <c r="I1920" s="141">
        <f t="shared" si="480"/>
        <v>21.486464746730668</v>
      </c>
      <c r="J1920" s="142">
        <f t="shared" si="474"/>
        <v>25.070980013128882</v>
      </c>
      <c r="K1920" s="142">
        <f t="shared" si="477"/>
        <v>19.478324942720185</v>
      </c>
      <c r="L1920" s="143">
        <f t="shared" si="475"/>
        <v>15040.525322711468</v>
      </c>
      <c r="M1920" s="137">
        <f t="shared" si="466"/>
        <v>-15042.58800787733</v>
      </c>
      <c r="N1920" s="137">
        <f t="shared" si="467"/>
        <v>29217.487414080279</v>
      </c>
      <c r="O1920" s="143">
        <f t="shared" si="479"/>
        <v>-60.595322711469635</v>
      </c>
      <c r="P1920" s="137">
        <f t="shared" si="476"/>
        <v>-5.8319921226702718</v>
      </c>
      <c r="Q1920" s="137">
        <f t="shared" si="468"/>
        <v>-28.98741408027854</v>
      </c>
      <c r="R1920" s="144">
        <f t="shared" si="469"/>
        <v>-95.414728914418447</v>
      </c>
      <c r="T1920" s="92">
        <f t="shared" si="478"/>
        <v>3.861003861003861E-4</v>
      </c>
      <c r="U1920" s="92">
        <f>SUM($T$13:T1920)</f>
        <v>0.73667953667955233</v>
      </c>
      <c r="V1920" s="92">
        <f t="shared" si="470"/>
        <v>717</v>
      </c>
      <c r="W1920" s="92">
        <v>66.439072010613017</v>
      </c>
      <c r="Y1920" s="92">
        <f t="shared" si="471"/>
        <v>2523</v>
      </c>
      <c r="Z1920" s="92">
        <v>62.995323963679766</v>
      </c>
      <c r="AB1920" s="92">
        <f t="shared" si="472"/>
        <v>729</v>
      </c>
      <c r="AC1920" s="92">
        <v>110.36062951412896</v>
      </c>
      <c r="AE1920" s="92">
        <f t="shared" si="473"/>
        <v>2361</v>
      </c>
      <c r="AF1920" s="92">
        <v>126.7711602208492</v>
      </c>
    </row>
    <row r="1921" spans="1:32">
      <c r="A1921" s="93">
        <v>1909</v>
      </c>
      <c r="B1921" s="130">
        <v>41186</v>
      </c>
      <c r="C1921" s="92">
        <v>16.562999999999999</v>
      </c>
      <c r="D1921" s="92">
        <v>20.632000000000001</v>
      </c>
      <c r="E1921" s="92">
        <v>12.7431</v>
      </c>
      <c r="F1921" s="139">
        <f t="shared" si="465"/>
        <v>0</v>
      </c>
      <c r="G1921" s="140">
        <f t="shared" si="465"/>
        <v>3.8769872043409315E-4</v>
      </c>
      <c r="H1921" s="140">
        <f t="shared" si="465"/>
        <v>3.5313228335334124E-3</v>
      </c>
      <c r="I1921" s="141">
        <f t="shared" si="480"/>
        <v>21.399899999999999</v>
      </c>
      <c r="J1921" s="142">
        <f t="shared" si="474"/>
        <v>25.090423755297593</v>
      </c>
      <c r="K1921" s="142">
        <f t="shared" si="477"/>
        <v>19.527716011017727</v>
      </c>
      <c r="L1921" s="143">
        <f t="shared" si="475"/>
        <v>14979.929999999998</v>
      </c>
      <c r="M1921" s="137">
        <f t="shared" si="466"/>
        <v>-15054.254253178555</v>
      </c>
      <c r="N1921" s="137">
        <f t="shared" si="467"/>
        <v>29291.574016526589</v>
      </c>
      <c r="O1921" s="143">
        <f t="shared" si="479"/>
        <v>0</v>
      </c>
      <c r="P1921" s="137">
        <f t="shared" si="476"/>
        <v>5.834253178554718</v>
      </c>
      <c r="Q1921" s="137">
        <f t="shared" si="468"/>
        <v>-103.07401652658882</v>
      </c>
      <c r="R1921" s="144">
        <f t="shared" si="469"/>
        <v>-97.239763348034103</v>
      </c>
      <c r="T1921" s="92">
        <f t="shared" si="478"/>
        <v>3.861003861003861E-4</v>
      </c>
      <c r="U1921" s="92">
        <f>SUM($T$13:T1921)</f>
        <v>0.73706563706565276</v>
      </c>
      <c r="V1921" s="92">
        <f t="shared" si="470"/>
        <v>1996</v>
      </c>
      <c r="W1921" s="92">
        <v>66.57830941940847</v>
      </c>
      <c r="Y1921" s="92">
        <f t="shared" si="471"/>
        <v>2019</v>
      </c>
      <c r="Z1921" s="92">
        <v>63.18641855138776</v>
      </c>
      <c r="AB1921" s="92">
        <f t="shared" si="472"/>
        <v>1431</v>
      </c>
      <c r="AC1921" s="92">
        <v>110.41366538568764</v>
      </c>
      <c r="AE1921" s="92">
        <f t="shared" si="473"/>
        <v>1367</v>
      </c>
      <c r="AF1921" s="92">
        <v>126.87034585642323</v>
      </c>
    </row>
    <row r="1922" spans="1:32">
      <c r="A1922" s="93">
        <v>1910</v>
      </c>
      <c r="B1922" s="130">
        <v>41185</v>
      </c>
      <c r="C1922" s="92">
        <v>16.569299999999998</v>
      </c>
      <c r="D1922" s="92">
        <v>20.742000999999998</v>
      </c>
      <c r="E1922" s="92">
        <v>12.8155</v>
      </c>
      <c r="F1922" s="139">
        <f t="shared" si="465"/>
        <v>-3.8022125255743333E-4</v>
      </c>
      <c r="G1922" s="140">
        <f t="shared" si="465"/>
        <v>-5.3032974012486855E-3</v>
      </c>
      <c r="H1922" s="140">
        <f t="shared" si="465"/>
        <v>-5.649408918887322E-3</v>
      </c>
      <c r="I1922" s="141">
        <f t="shared" si="480"/>
        <v>21.391763303217395</v>
      </c>
      <c r="J1922" s="142">
        <f t="shared" si="474"/>
        <v>24.947689588868503</v>
      </c>
      <c r="K1922" s="142">
        <f t="shared" si="477"/>
        <v>19.349068151847373</v>
      </c>
      <c r="L1922" s="143">
        <f t="shared" si="475"/>
        <v>14974.234312252176</v>
      </c>
      <c r="M1922" s="137">
        <f t="shared" si="466"/>
        <v>-14968.613753321102</v>
      </c>
      <c r="N1922" s="137">
        <f t="shared" si="467"/>
        <v>29023.602227771058</v>
      </c>
      <c r="O1922" s="143">
        <f t="shared" si="479"/>
        <v>5.695687747822376</v>
      </c>
      <c r="P1922" s="137">
        <f t="shared" si="476"/>
        <v>-79.806246678897878</v>
      </c>
      <c r="Q1922" s="137">
        <f t="shared" si="468"/>
        <v>164.8977722289419</v>
      </c>
      <c r="R1922" s="144">
        <f t="shared" si="469"/>
        <v>90.787213297866401</v>
      </c>
      <c r="T1922" s="92">
        <f t="shared" si="478"/>
        <v>3.861003861003861E-4</v>
      </c>
      <c r="U1922" s="92">
        <f>SUM($T$13:T1922)</f>
        <v>0.73745173745175319</v>
      </c>
      <c r="V1922" s="92">
        <f t="shared" si="470"/>
        <v>1146</v>
      </c>
      <c r="W1922" s="92">
        <v>66.611220570994192</v>
      </c>
      <c r="Y1922" s="92">
        <f t="shared" si="471"/>
        <v>1322</v>
      </c>
      <c r="Z1922" s="92">
        <v>63.206192132383876</v>
      </c>
      <c r="AB1922" s="92">
        <f t="shared" si="472"/>
        <v>172</v>
      </c>
      <c r="AC1922" s="92">
        <v>110.70204951582491</v>
      </c>
      <c r="AE1922" s="92">
        <f t="shared" si="473"/>
        <v>633</v>
      </c>
      <c r="AF1922" s="92">
        <v>126.90362521524185</v>
      </c>
    </row>
    <row r="1923" spans="1:32">
      <c r="A1923" s="93">
        <v>1911</v>
      </c>
      <c r="B1923" s="130">
        <v>41184</v>
      </c>
      <c r="C1923" s="92">
        <v>16.497999</v>
      </c>
      <c r="D1923" s="92">
        <v>20.690999999999999</v>
      </c>
      <c r="E1923" s="92">
        <v>12.855499999999999</v>
      </c>
      <c r="F1923" s="139">
        <f t="shared" si="465"/>
        <v>4.3217968433626464E-3</v>
      </c>
      <c r="G1923" s="140">
        <f t="shared" si="465"/>
        <v>2.4648881156057456E-3</v>
      </c>
      <c r="H1923" s="140">
        <f t="shared" si="465"/>
        <v>-3.1115086927773206E-3</v>
      </c>
      <c r="I1923" s="141">
        <f t="shared" si="480"/>
        <v>21.492386020268274</v>
      </c>
      <c r="J1923" s="142">
        <f t="shared" si="474"/>
        <v>25.142521119361074</v>
      </c>
      <c r="K1923" s="142">
        <f t="shared" si="477"/>
        <v>19.398453152347244</v>
      </c>
      <c r="L1923" s="143">
        <f t="shared" si="475"/>
        <v>15044.670214187792</v>
      </c>
      <c r="M1923" s="137">
        <f t="shared" si="466"/>
        <v>-15085.512671616645</v>
      </c>
      <c r="N1923" s="137">
        <f t="shared" si="467"/>
        <v>29097.679728520867</v>
      </c>
      <c r="O1923" s="143">
        <f t="shared" si="479"/>
        <v>-64.740214187793754</v>
      </c>
      <c r="P1923" s="137">
        <f t="shared" si="476"/>
        <v>37.092671616645021</v>
      </c>
      <c r="Q1923" s="137">
        <f t="shared" si="468"/>
        <v>90.820271479133226</v>
      </c>
      <c r="R1923" s="144">
        <f t="shared" si="469"/>
        <v>63.172728907984492</v>
      </c>
      <c r="T1923" s="92">
        <f t="shared" si="478"/>
        <v>3.861003861003861E-4</v>
      </c>
      <c r="U1923" s="92">
        <f>SUM($T$13:T1923)</f>
        <v>0.73783783783785362</v>
      </c>
      <c r="V1923" s="92">
        <f t="shared" si="470"/>
        <v>1337</v>
      </c>
      <c r="W1923" s="92">
        <v>66.716856109629589</v>
      </c>
      <c r="Y1923" s="92">
        <f t="shared" si="471"/>
        <v>1435</v>
      </c>
      <c r="Z1923" s="92">
        <v>63.340131137894787</v>
      </c>
      <c r="AB1923" s="92">
        <f t="shared" si="472"/>
        <v>2267</v>
      </c>
      <c r="AC1923" s="92">
        <v>110.7453788175917</v>
      </c>
      <c r="AE1923" s="92">
        <f t="shared" si="473"/>
        <v>351</v>
      </c>
      <c r="AF1923" s="92">
        <v>127.17105646577875</v>
      </c>
    </row>
    <row r="1924" spans="1:32">
      <c r="A1924" s="93">
        <v>1912</v>
      </c>
      <c r="B1924" s="130">
        <v>41183</v>
      </c>
      <c r="C1924" s="92">
        <v>16.454201000000001</v>
      </c>
      <c r="D1924" s="92">
        <v>20.754999000000002</v>
      </c>
      <c r="E1924" s="92">
        <v>12.8293</v>
      </c>
      <c r="F1924" s="139">
        <f t="shared" si="465"/>
        <v>2.6618126276687359E-3</v>
      </c>
      <c r="G1924" s="140">
        <f t="shared" si="465"/>
        <v>-3.0835462820307802E-3</v>
      </c>
      <c r="H1924" s="140">
        <f t="shared" si="465"/>
        <v>2.0422002759308278E-3</v>
      </c>
      <c r="I1924" s="141">
        <f t="shared" si="480"/>
        <v>21.456862524050848</v>
      </c>
      <c r="J1924" s="142">
        <f t="shared" si="474"/>
        <v>25.003362500764272</v>
      </c>
      <c r="K1924" s="142">
        <f t="shared" si="477"/>
        <v>19.498739175169337</v>
      </c>
      <c r="L1924" s="143">
        <f t="shared" si="475"/>
        <v>15019.803766835594</v>
      </c>
      <c r="M1924" s="137">
        <f t="shared" si="466"/>
        <v>-15002.017500458564</v>
      </c>
      <c r="N1924" s="137">
        <f t="shared" si="467"/>
        <v>29248.108762754007</v>
      </c>
      <c r="O1924" s="143">
        <f t="shared" si="479"/>
        <v>-39.873766835595234</v>
      </c>
      <c r="P1924" s="137">
        <f t="shared" si="476"/>
        <v>-46.402499541436555</v>
      </c>
      <c r="Q1924" s="137">
        <f t="shared" si="468"/>
        <v>-59.60876275400733</v>
      </c>
      <c r="R1924" s="144">
        <f t="shared" si="469"/>
        <v>-145.88502913103912</v>
      </c>
      <c r="T1924" s="92">
        <f t="shared" si="478"/>
        <v>3.861003861003861E-4</v>
      </c>
      <c r="U1924" s="92">
        <f>SUM($T$13:T1924)</f>
        <v>0.73822393822395405</v>
      </c>
      <c r="V1924" s="92">
        <f t="shared" si="470"/>
        <v>787</v>
      </c>
      <c r="W1924" s="92">
        <v>66.85365112161162</v>
      </c>
      <c r="Y1924" s="92">
        <f t="shared" si="471"/>
        <v>1607</v>
      </c>
      <c r="Z1924" s="92">
        <v>63.819046918872118</v>
      </c>
      <c r="AB1924" s="92">
        <f t="shared" si="472"/>
        <v>1620</v>
      </c>
      <c r="AC1924" s="92">
        <v>110.86939371804328</v>
      </c>
      <c r="AE1924" s="92">
        <f t="shared" si="473"/>
        <v>2085</v>
      </c>
      <c r="AF1924" s="92">
        <v>127.75687310823741</v>
      </c>
    </row>
    <row r="1925" spans="1:32">
      <c r="A1925" s="93">
        <v>1913</v>
      </c>
      <c r="B1925" s="130">
        <v>41180</v>
      </c>
      <c r="C1925" s="92">
        <v>16.535</v>
      </c>
      <c r="D1925" s="92">
        <v>20.818999999999999</v>
      </c>
      <c r="E1925" s="92">
        <v>12.862</v>
      </c>
      <c r="F1925" s="139">
        <f t="shared" si="465"/>
        <v>-4.886543695191925E-3</v>
      </c>
      <c r="G1925" s="140">
        <f t="shared" si="465"/>
        <v>-3.0741630241605256E-3</v>
      </c>
      <c r="H1925" s="140">
        <f t="shared" si="465"/>
        <v>-2.5423728813559476E-3</v>
      </c>
      <c r="I1925" s="141">
        <f t="shared" si="480"/>
        <v>21.295328453577262</v>
      </c>
      <c r="J1925" s="142">
        <f t="shared" si="474"/>
        <v>25.003597839439937</v>
      </c>
      <c r="K1925" s="142">
        <f t="shared" si="477"/>
        <v>19.409527966101695</v>
      </c>
      <c r="L1925" s="143">
        <f t="shared" si="475"/>
        <v>14906.729917504084</v>
      </c>
      <c r="M1925" s="137">
        <f t="shared" si="466"/>
        <v>-15002.158703663963</v>
      </c>
      <c r="N1925" s="137">
        <f t="shared" si="467"/>
        <v>29114.291949152543</v>
      </c>
      <c r="O1925" s="143">
        <f t="shared" si="479"/>
        <v>73.200082495914103</v>
      </c>
      <c r="P1925" s="137">
        <f t="shared" si="476"/>
        <v>-46.261296336037049</v>
      </c>
      <c r="Q1925" s="137">
        <f t="shared" si="468"/>
        <v>74.208050847457343</v>
      </c>
      <c r="R1925" s="144">
        <f t="shared" si="469"/>
        <v>101.1468370073344</v>
      </c>
      <c r="T1925" s="92">
        <f t="shared" si="478"/>
        <v>3.861003861003861E-4</v>
      </c>
      <c r="U1925" s="92">
        <f>SUM($T$13:T1925)</f>
        <v>0.73861003861005448</v>
      </c>
      <c r="V1925" s="92">
        <f t="shared" si="470"/>
        <v>183</v>
      </c>
      <c r="W1925" s="92">
        <v>67.359922233656107</v>
      </c>
      <c r="Y1925" s="92">
        <f t="shared" si="471"/>
        <v>1161</v>
      </c>
      <c r="Z1925" s="92">
        <v>64.056496105418773</v>
      </c>
      <c r="AB1925" s="92">
        <f t="shared" si="472"/>
        <v>630</v>
      </c>
      <c r="AC1925" s="92">
        <v>111.35265887466448</v>
      </c>
      <c r="AE1925" s="92">
        <f t="shared" si="473"/>
        <v>967</v>
      </c>
      <c r="AF1925" s="92">
        <v>127.97329617592004</v>
      </c>
    </row>
    <row r="1926" spans="1:32">
      <c r="A1926" s="93">
        <v>1914</v>
      </c>
      <c r="B1926" s="130">
        <v>41179</v>
      </c>
      <c r="C1926" s="92">
        <v>16.526299999999999</v>
      </c>
      <c r="D1926" s="92">
        <v>20.802</v>
      </c>
      <c r="E1926" s="92">
        <v>12.8256</v>
      </c>
      <c r="F1926" s="139">
        <f t="shared" si="465"/>
        <v>5.2643362398119287E-4</v>
      </c>
      <c r="G1926" s="140">
        <f t="shared" si="465"/>
        <v>8.1722911258519382E-4</v>
      </c>
      <c r="H1926" s="140">
        <f t="shared" si="465"/>
        <v>2.8380738522955085E-3</v>
      </c>
      <c r="I1926" s="141">
        <f t="shared" si="480"/>
        <v>21.411165626909835</v>
      </c>
      <c r="J1926" s="142">
        <f t="shared" si="474"/>
        <v>25.101196678204015</v>
      </c>
      <c r="K1926" s="142">
        <f t="shared" si="477"/>
        <v>19.514226079091817</v>
      </c>
      <c r="L1926" s="143">
        <f t="shared" si="475"/>
        <v>14987.815938836884</v>
      </c>
      <c r="M1926" s="137">
        <f t="shared" si="466"/>
        <v>-15060.718006922409</v>
      </c>
      <c r="N1926" s="137">
        <f t="shared" si="467"/>
        <v>29271.339118637723</v>
      </c>
      <c r="O1926" s="143">
        <f t="shared" si="479"/>
        <v>-7.8859388368855434</v>
      </c>
      <c r="P1926" s="137">
        <f t="shared" si="476"/>
        <v>12.298006922408604</v>
      </c>
      <c r="Q1926" s="137">
        <f t="shared" si="468"/>
        <v>-82.839118637723004</v>
      </c>
      <c r="R1926" s="144">
        <f t="shared" si="469"/>
        <v>-78.427050552199944</v>
      </c>
      <c r="T1926" s="92">
        <f t="shared" si="478"/>
        <v>3.861003861003861E-4</v>
      </c>
      <c r="U1926" s="92">
        <f>SUM($T$13:T1926)</f>
        <v>0.73899613899615491</v>
      </c>
      <c r="V1926" s="92">
        <f t="shared" si="470"/>
        <v>201</v>
      </c>
      <c r="W1926" s="92">
        <v>67.369981061317958</v>
      </c>
      <c r="Y1926" s="92">
        <f t="shared" si="471"/>
        <v>2027</v>
      </c>
      <c r="Z1926" s="92">
        <v>64.063087646607528</v>
      </c>
      <c r="AB1926" s="92">
        <f t="shared" si="472"/>
        <v>687</v>
      </c>
      <c r="AC1926" s="92">
        <v>111.60024028996486</v>
      </c>
      <c r="AE1926" s="92">
        <f t="shared" si="473"/>
        <v>2527</v>
      </c>
      <c r="AF1926" s="92">
        <v>128.24587116005205</v>
      </c>
    </row>
    <row r="1927" spans="1:32">
      <c r="A1927" s="93">
        <v>1915</v>
      </c>
      <c r="B1927" s="130">
        <v>41178</v>
      </c>
      <c r="C1927" s="92">
        <v>16.572001</v>
      </c>
      <c r="D1927" s="92">
        <v>20.837</v>
      </c>
      <c r="E1927" s="92">
        <v>12.87</v>
      </c>
      <c r="F1927" s="139">
        <f t="shared" si="465"/>
        <v>-2.7577237051821246E-3</v>
      </c>
      <c r="G1927" s="140">
        <f t="shared" si="465"/>
        <v>-1.6797043720305771E-3</v>
      </c>
      <c r="H1927" s="140">
        <f t="shared" si="465"/>
        <v>-3.4498834498833952E-3</v>
      </c>
      <c r="I1927" s="141">
        <f t="shared" si="480"/>
        <v>21.340884988481474</v>
      </c>
      <c r="J1927" s="142">
        <f t="shared" si="474"/>
        <v>25.038571838556415</v>
      </c>
      <c r="K1927" s="142">
        <f t="shared" si="477"/>
        <v>19.391868717948718</v>
      </c>
      <c r="L1927" s="143">
        <f t="shared" si="475"/>
        <v>14938.619491937032</v>
      </c>
      <c r="M1927" s="137">
        <f t="shared" si="466"/>
        <v>-15023.143103133849</v>
      </c>
      <c r="N1927" s="137">
        <f t="shared" si="467"/>
        <v>29087.803076923075</v>
      </c>
      <c r="O1927" s="143">
        <f t="shared" si="479"/>
        <v>41.310508062966619</v>
      </c>
      <c r="P1927" s="137">
        <f t="shared" si="476"/>
        <v>-25.276896866151219</v>
      </c>
      <c r="Q1927" s="137">
        <f t="shared" si="468"/>
        <v>100.69692307692458</v>
      </c>
      <c r="R1927" s="144">
        <f t="shared" si="469"/>
        <v>116.73053427373998</v>
      </c>
      <c r="T1927" s="92">
        <f t="shared" si="478"/>
        <v>3.861003861003861E-4</v>
      </c>
      <c r="U1927" s="92">
        <f>SUM($T$13:T1927)</f>
        <v>0.73938223938225534</v>
      </c>
      <c r="V1927" s="92">
        <f t="shared" si="470"/>
        <v>1778</v>
      </c>
      <c r="W1927" s="92">
        <v>67.405919306183932</v>
      </c>
      <c r="Y1927" s="92">
        <f t="shared" si="471"/>
        <v>1703</v>
      </c>
      <c r="Z1927" s="92">
        <v>64.110816960901502</v>
      </c>
      <c r="AB1927" s="92">
        <f t="shared" si="472"/>
        <v>2002</v>
      </c>
      <c r="AC1927" s="92">
        <v>112.20710033708747</v>
      </c>
      <c r="AE1927" s="92">
        <f t="shared" si="473"/>
        <v>277</v>
      </c>
      <c r="AF1927" s="92">
        <v>128.68088140116379</v>
      </c>
    </row>
    <row r="1928" spans="1:32">
      <c r="A1928" s="93">
        <v>1916</v>
      </c>
      <c r="B1928" s="130">
        <v>41177</v>
      </c>
      <c r="C1928" s="92">
        <v>16.684999000000001</v>
      </c>
      <c r="D1928" s="92">
        <v>20.927999</v>
      </c>
      <c r="E1928" s="92">
        <v>12.861000000000001</v>
      </c>
      <c r="F1928" s="139">
        <f t="shared" si="465"/>
        <v>-6.7724307325400801E-3</v>
      </c>
      <c r="G1928" s="140">
        <f t="shared" si="465"/>
        <v>-4.348194015108664E-3</v>
      </c>
      <c r="H1928" s="140">
        <f t="shared" si="465"/>
        <v>6.9979006298104274E-4</v>
      </c>
      <c r="I1928" s="141">
        <f t="shared" si="480"/>
        <v>21.254970659566716</v>
      </c>
      <c r="J1928" s="142">
        <f t="shared" si="474"/>
        <v>24.971644250365266</v>
      </c>
      <c r="K1928" s="142">
        <f t="shared" si="477"/>
        <v>19.472617214835548</v>
      </c>
      <c r="L1928" s="143">
        <f t="shared" si="475"/>
        <v>14878.479461696701</v>
      </c>
      <c r="M1928" s="137">
        <f t="shared" si="466"/>
        <v>-14982.986550219159</v>
      </c>
      <c r="N1928" s="137">
        <f t="shared" si="467"/>
        <v>29208.925822253321</v>
      </c>
      <c r="O1928" s="143">
        <f t="shared" si="479"/>
        <v>101.45053830329744</v>
      </c>
      <c r="P1928" s="137">
        <f t="shared" si="476"/>
        <v>-65.433449780841329</v>
      </c>
      <c r="Q1928" s="137">
        <f t="shared" si="468"/>
        <v>-20.425822253320803</v>
      </c>
      <c r="R1928" s="144">
        <f t="shared" si="469"/>
        <v>15.591266269135303</v>
      </c>
      <c r="T1928" s="92">
        <f t="shared" si="478"/>
        <v>3.861003861003861E-4</v>
      </c>
      <c r="U1928" s="92">
        <f>SUM($T$13:T1928)</f>
        <v>0.73976833976835576</v>
      </c>
      <c r="V1928" s="92">
        <f t="shared" si="470"/>
        <v>448</v>
      </c>
      <c r="W1928" s="92">
        <v>67.691414938226444</v>
      </c>
      <c r="Y1928" s="92">
        <f t="shared" si="471"/>
        <v>2024</v>
      </c>
      <c r="Z1928" s="92">
        <v>64.407693596449462</v>
      </c>
      <c r="AB1928" s="92">
        <f t="shared" si="472"/>
        <v>1737</v>
      </c>
      <c r="AC1928" s="92">
        <v>112.40522278606659</v>
      </c>
      <c r="AE1928" s="92">
        <f t="shared" si="473"/>
        <v>1586</v>
      </c>
      <c r="AF1928" s="92">
        <v>128.97515180214032</v>
      </c>
    </row>
    <row r="1929" spans="1:32">
      <c r="A1929" s="93">
        <v>1917</v>
      </c>
      <c r="B1929" s="130">
        <v>41176</v>
      </c>
      <c r="C1929" s="92">
        <v>16.667998999999998</v>
      </c>
      <c r="D1929" s="92">
        <v>20.882999000000002</v>
      </c>
      <c r="E1929" s="92">
        <v>12.907299999999999</v>
      </c>
      <c r="F1929" s="139">
        <f t="shared" si="465"/>
        <v>1.019918467717762E-3</v>
      </c>
      <c r="G1929" s="140">
        <f t="shared" si="465"/>
        <v>2.1548629102552397E-3</v>
      </c>
      <c r="H1929" s="140">
        <f t="shared" si="465"/>
        <v>-3.5871173676910173E-3</v>
      </c>
      <c r="I1929" s="141">
        <f t="shared" si="480"/>
        <v>21.42172615321731</v>
      </c>
      <c r="J1929" s="142">
        <f t="shared" si="474"/>
        <v>25.134745470193238</v>
      </c>
      <c r="K1929" s="142">
        <f t="shared" si="477"/>
        <v>19.3891982831421</v>
      </c>
      <c r="L1929" s="143">
        <f t="shared" si="475"/>
        <v>14995.208307252118</v>
      </c>
      <c r="M1929" s="137">
        <f t="shared" si="466"/>
        <v>-15080.847282115943</v>
      </c>
      <c r="N1929" s="137">
        <f t="shared" si="467"/>
        <v>29083.79742471315</v>
      </c>
      <c r="O1929" s="143">
        <f t="shared" si="479"/>
        <v>-15.278307252119703</v>
      </c>
      <c r="P1929" s="137">
        <f t="shared" si="476"/>
        <v>32.427282115942944</v>
      </c>
      <c r="Q1929" s="137">
        <f t="shared" si="468"/>
        <v>104.70257528685033</v>
      </c>
      <c r="R1929" s="144">
        <f t="shared" si="469"/>
        <v>121.85155015067357</v>
      </c>
      <c r="T1929" s="92">
        <f t="shared" si="478"/>
        <v>3.861003861003861E-4</v>
      </c>
      <c r="U1929" s="92">
        <f>SUM($T$13:T1929)</f>
        <v>0.74015444015445619</v>
      </c>
      <c r="V1929" s="92">
        <f t="shared" si="470"/>
        <v>118</v>
      </c>
      <c r="W1929" s="92">
        <v>67.764869920514684</v>
      </c>
      <c r="Y1929" s="92">
        <f t="shared" si="471"/>
        <v>1624</v>
      </c>
      <c r="Z1929" s="92">
        <v>64.451408199884099</v>
      </c>
      <c r="AB1929" s="92">
        <f t="shared" si="472"/>
        <v>745</v>
      </c>
      <c r="AC1929" s="92">
        <v>112.66703592782505</v>
      </c>
      <c r="AE1929" s="92">
        <f t="shared" si="473"/>
        <v>2104</v>
      </c>
      <c r="AF1929" s="92">
        <v>128.99633738251032</v>
      </c>
    </row>
    <row r="1930" spans="1:32">
      <c r="A1930" s="93">
        <v>1918</v>
      </c>
      <c r="B1930" s="130">
        <v>41173</v>
      </c>
      <c r="C1930" s="92">
        <v>16.68</v>
      </c>
      <c r="D1930" s="92">
        <v>20.875</v>
      </c>
      <c r="E1930" s="92">
        <v>12.850300000000001</v>
      </c>
      <c r="F1930" s="139">
        <f t="shared" si="465"/>
        <v>-7.1948441247016159E-4</v>
      </c>
      <c r="G1930" s="140">
        <f t="shared" si="465"/>
        <v>3.8318562874262163E-4</v>
      </c>
      <c r="H1930" s="140">
        <f t="shared" si="465"/>
        <v>4.4356941083085744E-3</v>
      </c>
      <c r="I1930" s="141">
        <f t="shared" si="480"/>
        <v>21.384503105521578</v>
      </c>
      <c r="J1930" s="142">
        <f t="shared" si="474"/>
        <v>25.090310563798806</v>
      </c>
      <c r="K1930" s="142">
        <f t="shared" si="477"/>
        <v>19.545314171653576</v>
      </c>
      <c r="L1930" s="143">
        <f t="shared" si="475"/>
        <v>14969.152173865104</v>
      </c>
      <c r="M1930" s="137">
        <f t="shared" si="466"/>
        <v>-15054.186338279284</v>
      </c>
      <c r="N1930" s="137">
        <f t="shared" si="467"/>
        <v>29317.971257480363</v>
      </c>
      <c r="O1930" s="143">
        <f t="shared" si="479"/>
        <v>10.777826134893985</v>
      </c>
      <c r="P1930" s="137">
        <f t="shared" si="476"/>
        <v>5.7663382792834454</v>
      </c>
      <c r="Q1930" s="137">
        <f t="shared" si="468"/>
        <v>-129.47125748036342</v>
      </c>
      <c r="R1930" s="144">
        <f t="shared" si="469"/>
        <v>-112.92709306618599</v>
      </c>
      <c r="T1930" s="92">
        <f t="shared" si="478"/>
        <v>3.861003861003861E-4</v>
      </c>
      <c r="U1930" s="92">
        <f>SUM($T$13:T1930)</f>
        <v>0.74054054054055662</v>
      </c>
      <c r="V1930" s="92">
        <f t="shared" si="470"/>
        <v>1501</v>
      </c>
      <c r="W1930" s="92">
        <v>67.831716964417865</v>
      </c>
      <c r="Y1930" s="92">
        <f t="shared" si="471"/>
        <v>1122</v>
      </c>
      <c r="Z1930" s="92">
        <v>64.500665107236273</v>
      </c>
      <c r="AB1930" s="92">
        <f t="shared" si="472"/>
        <v>1844</v>
      </c>
      <c r="AC1930" s="92">
        <v>112.77976879517155</v>
      </c>
      <c r="AE1930" s="92">
        <f t="shared" si="473"/>
        <v>2049</v>
      </c>
      <c r="AF1930" s="92">
        <v>129.05185233651355</v>
      </c>
    </row>
    <row r="1931" spans="1:32">
      <c r="A1931" s="93">
        <v>1919</v>
      </c>
      <c r="B1931" s="130">
        <v>41172</v>
      </c>
      <c r="C1931" s="92">
        <v>16.792998999999998</v>
      </c>
      <c r="D1931" s="92">
        <v>20.872</v>
      </c>
      <c r="E1931" s="92">
        <v>12.865500000000001</v>
      </c>
      <c r="F1931" s="139">
        <f t="shared" si="465"/>
        <v>-6.7289350758610311E-3</v>
      </c>
      <c r="G1931" s="140">
        <f t="shared" si="465"/>
        <v>1.4373323112293335E-4</v>
      </c>
      <c r="H1931" s="140">
        <f t="shared" si="465"/>
        <v>-1.1814542769422731E-3</v>
      </c>
      <c r="I1931" s="141">
        <f t="shared" si="480"/>
        <v>21.255901462270081</v>
      </c>
      <c r="J1931" s="142">
        <f t="shared" si="474"/>
        <v>25.084304930049825</v>
      </c>
      <c r="K1931" s="142">
        <f t="shared" si="477"/>
        <v>19.436010081224978</v>
      </c>
      <c r="L1931" s="143">
        <f t="shared" si="475"/>
        <v>14879.131023589058</v>
      </c>
      <c r="M1931" s="137">
        <f t="shared" si="466"/>
        <v>-15050.582958029896</v>
      </c>
      <c r="N1931" s="137">
        <f t="shared" si="467"/>
        <v>29154.015121837467</v>
      </c>
      <c r="O1931" s="143">
        <f t="shared" si="479"/>
        <v>100.79897641094067</v>
      </c>
      <c r="P1931" s="137">
        <f t="shared" si="476"/>
        <v>2.1629580298958899</v>
      </c>
      <c r="Q1931" s="137">
        <f t="shared" si="468"/>
        <v>34.484878162533278</v>
      </c>
      <c r="R1931" s="144">
        <f t="shared" si="469"/>
        <v>137.44681260336984</v>
      </c>
      <c r="T1931" s="92">
        <f t="shared" si="478"/>
        <v>3.861003861003861E-4</v>
      </c>
      <c r="U1931" s="92">
        <f>SUM($T$13:T1931)</f>
        <v>0.74092664092665705</v>
      </c>
      <c r="V1931" s="92">
        <f t="shared" si="470"/>
        <v>2406</v>
      </c>
      <c r="W1931" s="92">
        <v>67.913312410697472</v>
      </c>
      <c r="Y1931" s="92">
        <f t="shared" si="471"/>
        <v>2336</v>
      </c>
      <c r="Z1931" s="92">
        <v>64.970281845075078</v>
      </c>
      <c r="AB1931" s="92">
        <f t="shared" si="472"/>
        <v>1850</v>
      </c>
      <c r="AC1931" s="92">
        <v>112.90751265054132</v>
      </c>
      <c r="AE1931" s="92">
        <f t="shared" si="473"/>
        <v>62</v>
      </c>
      <c r="AF1931" s="92">
        <v>129.12640182647374</v>
      </c>
    </row>
    <row r="1932" spans="1:32">
      <c r="A1932" s="93">
        <v>1920</v>
      </c>
      <c r="B1932" s="130">
        <v>41171</v>
      </c>
      <c r="C1932" s="92">
        <v>16.686001000000001</v>
      </c>
      <c r="D1932" s="92">
        <v>20.780000999999999</v>
      </c>
      <c r="E1932" s="92">
        <v>12.862</v>
      </c>
      <c r="F1932" s="139">
        <f t="shared" si="465"/>
        <v>6.4124411834804995E-3</v>
      </c>
      <c r="G1932" s="140">
        <f t="shared" si="465"/>
        <v>4.4272856387255199E-3</v>
      </c>
      <c r="H1932" s="140">
        <f t="shared" si="465"/>
        <v>2.7211942155180857E-4</v>
      </c>
      <c r="I1932" s="141">
        <f t="shared" si="480"/>
        <v>21.537125600082362</v>
      </c>
      <c r="J1932" s="142">
        <f t="shared" si="474"/>
        <v>25.191739422919184</v>
      </c>
      <c r="K1932" s="142">
        <f t="shared" si="477"/>
        <v>19.464295171823977</v>
      </c>
      <c r="L1932" s="143">
        <f t="shared" si="475"/>
        <v>15075.987920057654</v>
      </c>
      <c r="M1932" s="137">
        <f t="shared" si="466"/>
        <v>-15115.043653751511</v>
      </c>
      <c r="N1932" s="137">
        <f t="shared" si="467"/>
        <v>29196.442757735967</v>
      </c>
      <c r="O1932" s="143">
        <f t="shared" si="479"/>
        <v>-96.057920057655792</v>
      </c>
      <c r="P1932" s="137">
        <f t="shared" si="476"/>
        <v>66.623653751510574</v>
      </c>
      <c r="Q1932" s="137">
        <f t="shared" si="468"/>
        <v>-7.9427577359674615</v>
      </c>
      <c r="R1932" s="144">
        <f t="shared" si="469"/>
        <v>-37.37702404211268</v>
      </c>
      <c r="T1932" s="92">
        <f t="shared" si="478"/>
        <v>3.861003861003861E-4</v>
      </c>
      <c r="U1932" s="92">
        <f>SUM($T$13:T1932)</f>
        <v>0.74131274131275748</v>
      </c>
      <c r="V1932" s="92">
        <f t="shared" si="470"/>
        <v>170</v>
      </c>
      <c r="W1932" s="92">
        <v>67.99297692057371</v>
      </c>
      <c r="Y1932" s="92">
        <f t="shared" si="471"/>
        <v>832</v>
      </c>
      <c r="Z1932" s="92">
        <v>65.116150552499676</v>
      </c>
      <c r="AB1932" s="92">
        <f t="shared" si="472"/>
        <v>170</v>
      </c>
      <c r="AC1932" s="92">
        <v>113.0970915914113</v>
      </c>
      <c r="AE1932" s="92">
        <f t="shared" si="473"/>
        <v>14</v>
      </c>
      <c r="AF1932" s="92">
        <v>129.61550765923494</v>
      </c>
    </row>
    <row r="1933" spans="1:32">
      <c r="A1933" s="93">
        <v>1921</v>
      </c>
      <c r="B1933" s="130">
        <v>41170</v>
      </c>
      <c r="C1933" s="92">
        <v>16.722999999999999</v>
      </c>
      <c r="D1933" s="92">
        <v>20.728000999999999</v>
      </c>
      <c r="E1933" s="92">
        <v>12.7943</v>
      </c>
      <c r="F1933" s="139">
        <f t="shared" si="465"/>
        <v>-2.2124618788493811E-3</v>
      </c>
      <c r="G1933" s="140">
        <f t="shared" si="465"/>
        <v>2.5086837847991816E-3</v>
      </c>
      <c r="H1933" s="140">
        <f t="shared" si="465"/>
        <v>5.2914188349499902E-3</v>
      </c>
      <c r="I1933" s="141">
        <f t="shared" si="480"/>
        <v>21.352553537038808</v>
      </c>
      <c r="J1933" s="142">
        <f t="shared" si="474"/>
        <v>25.143619545401414</v>
      </c>
      <c r="K1933" s="142">
        <f t="shared" si="477"/>
        <v>19.561965719109292</v>
      </c>
      <c r="L1933" s="143">
        <f t="shared" si="475"/>
        <v>14946.787475927165</v>
      </c>
      <c r="M1933" s="137">
        <f t="shared" si="466"/>
        <v>-15086.171727240848</v>
      </c>
      <c r="N1933" s="137">
        <f t="shared" si="467"/>
        <v>29342.948578663938</v>
      </c>
      <c r="O1933" s="143">
        <f t="shared" si="479"/>
        <v>33.142524072833112</v>
      </c>
      <c r="P1933" s="137">
        <f t="shared" si="476"/>
        <v>37.751727240847686</v>
      </c>
      <c r="Q1933" s="137">
        <f t="shared" si="468"/>
        <v>-154.44857866393795</v>
      </c>
      <c r="R1933" s="144">
        <f t="shared" si="469"/>
        <v>-83.554327350257154</v>
      </c>
      <c r="T1933" s="92">
        <f t="shared" si="478"/>
        <v>3.861003861003861E-4</v>
      </c>
      <c r="U1933" s="92">
        <f>SUM($T$13:T1933)</f>
        <v>0.74169884169885791</v>
      </c>
      <c r="V1933" s="92">
        <f t="shared" si="470"/>
        <v>1721</v>
      </c>
      <c r="W1933" s="92">
        <v>68.14377935027187</v>
      </c>
      <c r="Y1933" s="92">
        <f t="shared" si="471"/>
        <v>1485</v>
      </c>
      <c r="Z1933" s="92">
        <v>65.14757651776381</v>
      </c>
      <c r="AB1933" s="92">
        <f t="shared" si="472"/>
        <v>2092</v>
      </c>
      <c r="AC1933" s="92">
        <v>113.23699224098527</v>
      </c>
      <c r="AE1933" s="92">
        <f t="shared" si="473"/>
        <v>1806</v>
      </c>
      <c r="AF1933" s="92">
        <v>130.09282238273408</v>
      </c>
    </row>
    <row r="1934" spans="1:32">
      <c r="A1934" s="93">
        <v>1922</v>
      </c>
      <c r="B1934" s="130">
        <v>41169</v>
      </c>
      <c r="C1934" s="92">
        <v>16.690999999999999</v>
      </c>
      <c r="D1934" s="92">
        <v>20.658999999999999</v>
      </c>
      <c r="E1934" s="92">
        <v>12.755000000000001</v>
      </c>
      <c r="F1934" s="139">
        <f t="shared" ref="F1934:H1997" si="481">C1933/C1934-1</f>
        <v>1.9172008867054391E-3</v>
      </c>
      <c r="G1934" s="140">
        <f t="shared" si="481"/>
        <v>3.3399970956968783E-3</v>
      </c>
      <c r="H1934" s="140">
        <f t="shared" si="481"/>
        <v>3.0811446491572081E-3</v>
      </c>
      <c r="I1934" s="141">
        <f t="shared" si="480"/>
        <v>21.440927907255407</v>
      </c>
      <c r="J1934" s="142">
        <f t="shared" si="474"/>
        <v>25.164469465158046</v>
      </c>
      <c r="K1934" s="142">
        <f t="shared" si="477"/>
        <v>19.51895599372795</v>
      </c>
      <c r="L1934" s="143">
        <f t="shared" si="475"/>
        <v>15008.649535078785</v>
      </c>
      <c r="M1934" s="137">
        <f t="shared" ref="M1934:M1997" si="482">$C$5*J1934</f>
        <v>-15098.681679094827</v>
      </c>
      <c r="N1934" s="137">
        <f t="shared" ref="N1934:N1997" si="483">$C$6*K1934</f>
        <v>29278.433990591926</v>
      </c>
      <c r="O1934" s="143">
        <f t="shared" si="479"/>
        <v>-28.719535078786066</v>
      </c>
      <c r="P1934" s="137">
        <f t="shared" si="476"/>
        <v>50.261679094826832</v>
      </c>
      <c r="Q1934" s="137">
        <f t="shared" ref="Q1934:Q1997" si="484">$N$13-N1934</f>
        <v>-89.933990591925976</v>
      </c>
      <c r="R1934" s="144">
        <f t="shared" ref="R1934:R1997" si="485">O1934+P1934+Q1934</f>
        <v>-68.391846575885211</v>
      </c>
      <c r="T1934" s="92">
        <f t="shared" si="478"/>
        <v>3.861003861003861E-4</v>
      </c>
      <c r="U1934" s="92">
        <f>SUM($T$13:T1934)</f>
        <v>0.74208494208495834</v>
      </c>
      <c r="V1934" s="92">
        <f t="shared" ref="V1934:V1997" si="486">MATCH(W1934,$O$13:$O$2603,0)</f>
        <v>463</v>
      </c>
      <c r="W1934" s="92">
        <v>68.145062204059286</v>
      </c>
      <c r="Y1934" s="92">
        <f t="shared" ref="Y1934:Y1997" si="487">MATCH(Z1934,$P$13:$P$2603,0)</f>
        <v>244</v>
      </c>
      <c r="Z1934" s="92">
        <v>65.176378932928856</v>
      </c>
      <c r="AB1934" s="92">
        <f t="shared" ref="AB1934:AB1997" si="488">MATCH(AC1934,$Q$13:$Q$2603,0)</f>
        <v>2542</v>
      </c>
      <c r="AC1934" s="92">
        <v>113.41513437058165</v>
      </c>
      <c r="AE1934" s="92">
        <f t="shared" ref="AE1934:AE1997" si="489">MATCH(AF1934,$R$13:$R$2603,0)</f>
        <v>876</v>
      </c>
      <c r="AF1934" s="92">
        <v>130.18026327783082</v>
      </c>
    </row>
    <row r="1935" spans="1:32">
      <c r="A1935" s="93">
        <v>1923</v>
      </c>
      <c r="B1935" s="130">
        <v>41166</v>
      </c>
      <c r="C1935" s="92">
        <v>16.639999</v>
      </c>
      <c r="D1935" s="92">
        <v>20.704999999999998</v>
      </c>
      <c r="E1935" s="92">
        <v>12.706300000000001</v>
      </c>
      <c r="F1935" s="139">
        <f t="shared" si="481"/>
        <v>3.064964126500147E-3</v>
      </c>
      <c r="G1935" s="140">
        <f t="shared" si="481"/>
        <v>-2.2216855831924676E-3</v>
      </c>
      <c r="H1935" s="140">
        <f t="shared" si="481"/>
        <v>3.8327443866428279E-3</v>
      </c>
      <c r="I1935" s="141">
        <f t="shared" si="480"/>
        <v>21.46548992581069</v>
      </c>
      <c r="J1935" s="142">
        <f t="shared" ref="J1935:J1998" si="490">$D$13*(1+G1935)</f>
        <v>25.024978570393625</v>
      </c>
      <c r="K1935" s="142">
        <f t="shared" si="477"/>
        <v>19.533581373019683</v>
      </c>
      <c r="L1935" s="143">
        <f t="shared" ref="L1935:L1998" si="491">$C$4*I1935</f>
        <v>15025.842948067482</v>
      </c>
      <c r="M1935" s="137">
        <f t="shared" si="482"/>
        <v>-15014.987142236176</v>
      </c>
      <c r="N1935" s="137">
        <f t="shared" si="483"/>
        <v>29300.372059529524</v>
      </c>
      <c r="O1935" s="143">
        <f t="shared" si="479"/>
        <v>-45.91294806748374</v>
      </c>
      <c r="P1935" s="137">
        <f t="shared" ref="P1935:P1998" si="492">$M$13-M1935</f>
        <v>-33.432857763824359</v>
      </c>
      <c r="Q1935" s="137">
        <f t="shared" si="484"/>
        <v>-111.87205952952354</v>
      </c>
      <c r="R1935" s="144">
        <f t="shared" si="485"/>
        <v>-191.21786536083164</v>
      </c>
      <c r="T1935" s="92">
        <f t="shared" si="478"/>
        <v>3.861003861003861E-4</v>
      </c>
      <c r="U1935" s="92">
        <f>SUM($T$13:T1935)</f>
        <v>0.74247104247105877</v>
      </c>
      <c r="V1935" s="92">
        <f t="shared" si="486"/>
        <v>1401</v>
      </c>
      <c r="W1935" s="92">
        <v>68.262618109891264</v>
      </c>
      <c r="Y1935" s="92">
        <f t="shared" si="487"/>
        <v>2464</v>
      </c>
      <c r="Z1935" s="92">
        <v>65.221841139100434</v>
      </c>
      <c r="AB1935" s="92">
        <f t="shared" si="488"/>
        <v>2240</v>
      </c>
      <c r="AC1935" s="92">
        <v>113.70530747639714</v>
      </c>
      <c r="AE1935" s="92">
        <f t="shared" si="489"/>
        <v>164</v>
      </c>
      <c r="AF1935" s="92">
        <v>130.56260370910968</v>
      </c>
    </row>
    <row r="1936" spans="1:32">
      <c r="A1936" s="93">
        <v>1924</v>
      </c>
      <c r="B1936" s="130">
        <v>41165</v>
      </c>
      <c r="C1936" s="92">
        <v>16.773001000000001</v>
      </c>
      <c r="D1936" s="92">
        <v>20.948999000000001</v>
      </c>
      <c r="E1936" s="92">
        <v>12.8247</v>
      </c>
      <c r="F1936" s="139">
        <f t="shared" si="481"/>
        <v>-7.9295291283891789E-3</v>
      </c>
      <c r="G1936" s="140">
        <f t="shared" si="481"/>
        <v>-1.1647286822630609E-2</v>
      </c>
      <c r="H1936" s="140">
        <f t="shared" si="481"/>
        <v>-9.2321847684545544E-3</v>
      </c>
      <c r="I1936" s="141">
        <f t="shared" si="480"/>
        <v>21.230208869605384</v>
      </c>
      <c r="J1936" s="142">
        <f t="shared" si="490"/>
        <v>24.78857789338765</v>
      </c>
      <c r="K1936" s="142">
        <f t="shared" ref="K1936:K1999" si="493">$E$13*(1+H1936)</f>
        <v>19.279350916590641</v>
      </c>
      <c r="L1936" s="143">
        <f t="shared" si="491"/>
        <v>14861.146208723769</v>
      </c>
      <c r="M1936" s="137">
        <f t="shared" si="482"/>
        <v>-14873.14673603259</v>
      </c>
      <c r="N1936" s="137">
        <f t="shared" si="483"/>
        <v>28919.026374885962</v>
      </c>
      <c r="O1936" s="143">
        <f t="shared" si="479"/>
        <v>118.78379127622975</v>
      </c>
      <c r="P1936" s="137">
        <f t="shared" si="492"/>
        <v>-175.27326396741046</v>
      </c>
      <c r="Q1936" s="137">
        <f t="shared" si="484"/>
        <v>269.47362511403844</v>
      </c>
      <c r="R1936" s="144">
        <f t="shared" si="485"/>
        <v>212.98415242285773</v>
      </c>
      <c r="T1936" s="92">
        <f t="shared" ref="T1936:T1999" si="494">T1935</f>
        <v>3.861003861003861E-4</v>
      </c>
      <c r="U1936" s="92">
        <f>SUM($T$13:T1936)</f>
        <v>0.7428571428571592</v>
      </c>
      <c r="V1936" s="92">
        <f t="shared" si="486"/>
        <v>147</v>
      </c>
      <c r="W1936" s="92">
        <v>68.264693684379381</v>
      </c>
      <c r="Y1936" s="92">
        <f t="shared" si="487"/>
        <v>1207</v>
      </c>
      <c r="Z1936" s="92">
        <v>65.234999797858109</v>
      </c>
      <c r="AB1936" s="92">
        <f t="shared" si="488"/>
        <v>1707</v>
      </c>
      <c r="AC1936" s="92">
        <v>113.84114163903359</v>
      </c>
      <c r="AE1936" s="92">
        <f t="shared" si="489"/>
        <v>1776</v>
      </c>
      <c r="AF1936" s="92">
        <v>130.67970823690484</v>
      </c>
    </row>
    <row r="1937" spans="1:32">
      <c r="A1937" s="93">
        <v>1925</v>
      </c>
      <c r="B1937" s="130">
        <v>41164</v>
      </c>
      <c r="C1937" s="92">
        <v>16.684999000000001</v>
      </c>
      <c r="D1937" s="92">
        <v>20.877001</v>
      </c>
      <c r="E1937" s="92">
        <v>12.996499999999999</v>
      </c>
      <c r="F1937" s="139">
        <f t="shared" si="481"/>
        <v>5.27431856603644E-3</v>
      </c>
      <c r="G1937" s="140">
        <f t="shared" si="481"/>
        <v>3.4486754108025153E-3</v>
      </c>
      <c r="H1937" s="140">
        <f t="shared" si="481"/>
        <v>-1.3218943561728147E-2</v>
      </c>
      <c r="I1937" s="141">
        <f t="shared" si="480"/>
        <v>21.512769889881323</v>
      </c>
      <c r="J1937" s="142">
        <f t="shared" si="490"/>
        <v>25.167195193375715</v>
      </c>
      <c r="K1937" s="142">
        <f t="shared" si="493"/>
        <v>19.201772577232333</v>
      </c>
      <c r="L1937" s="143">
        <f t="shared" si="491"/>
        <v>15058.938922916926</v>
      </c>
      <c r="M1937" s="137">
        <f t="shared" si="482"/>
        <v>-15100.31711602543</v>
      </c>
      <c r="N1937" s="137">
        <f t="shared" si="483"/>
        <v>28802.658865848498</v>
      </c>
      <c r="O1937" s="143">
        <f t="shared" ref="O1937:O2000" si="495">$L$13-L1937</f>
        <v>-79.008922916927986</v>
      </c>
      <c r="P1937" s="137">
        <f t="shared" si="492"/>
        <v>51.897116025429568</v>
      </c>
      <c r="Q1937" s="137">
        <f t="shared" si="484"/>
        <v>385.84113415150205</v>
      </c>
      <c r="R1937" s="144">
        <f t="shared" si="485"/>
        <v>358.72932726000363</v>
      </c>
      <c r="T1937" s="92">
        <f t="shared" si="494"/>
        <v>3.861003861003861E-4</v>
      </c>
      <c r="U1937" s="92">
        <f>SUM($T$13:T1937)</f>
        <v>0.74324324324325963</v>
      </c>
      <c r="V1937" s="92">
        <f t="shared" si="486"/>
        <v>858</v>
      </c>
      <c r="W1937" s="92">
        <v>68.471809759279495</v>
      </c>
      <c r="Y1937" s="92">
        <f t="shared" si="487"/>
        <v>2560</v>
      </c>
      <c r="Z1937" s="92">
        <v>65.350740939309617</v>
      </c>
      <c r="AB1937" s="92">
        <f t="shared" si="488"/>
        <v>1944</v>
      </c>
      <c r="AC1937" s="92">
        <v>113.95435867443302</v>
      </c>
      <c r="AE1937" s="92">
        <f t="shared" si="489"/>
        <v>190</v>
      </c>
      <c r="AF1937" s="92">
        <v>130.95125378277589</v>
      </c>
    </row>
    <row r="1938" spans="1:32">
      <c r="A1938" s="93">
        <v>1926</v>
      </c>
      <c r="B1938" s="130">
        <v>41163</v>
      </c>
      <c r="C1938" s="92">
        <v>16.655999999999999</v>
      </c>
      <c r="D1938" s="92">
        <v>20.893000000000001</v>
      </c>
      <c r="E1938" s="92">
        <v>12.984400000000001</v>
      </c>
      <c r="F1938" s="139">
        <f t="shared" si="481"/>
        <v>1.7410542747360314E-3</v>
      </c>
      <c r="G1938" s="140">
        <f t="shared" si="481"/>
        <v>-7.6575886660612547E-4</v>
      </c>
      <c r="H1938" s="140">
        <f t="shared" si="481"/>
        <v>9.3188749576400554E-4</v>
      </c>
      <c r="I1938" s="141">
        <f t="shared" si="480"/>
        <v>21.437158387373923</v>
      </c>
      <c r="J1938" s="142">
        <f t="shared" si="490"/>
        <v>25.061494231594313</v>
      </c>
      <c r="K1938" s="142">
        <f t="shared" si="493"/>
        <v>19.477133598780071</v>
      </c>
      <c r="L1938" s="143">
        <f t="shared" si="491"/>
        <v>15006.010871161747</v>
      </c>
      <c r="M1938" s="137">
        <f t="shared" si="482"/>
        <v>-15036.896538956587</v>
      </c>
      <c r="N1938" s="137">
        <f t="shared" si="483"/>
        <v>29215.700398170105</v>
      </c>
      <c r="O1938" s="143">
        <f t="shared" si="495"/>
        <v>-26.080871161748291</v>
      </c>
      <c r="P1938" s="137">
        <f t="shared" si="492"/>
        <v>-11.523461043412681</v>
      </c>
      <c r="Q1938" s="137">
        <f t="shared" si="484"/>
        <v>-27.200398170105473</v>
      </c>
      <c r="R1938" s="144">
        <f t="shared" si="485"/>
        <v>-64.804730375266445</v>
      </c>
      <c r="T1938" s="92">
        <f t="shared" si="494"/>
        <v>3.861003861003861E-4</v>
      </c>
      <c r="U1938" s="92">
        <f>SUM($T$13:T1938)</f>
        <v>0.74362934362936006</v>
      </c>
      <c r="V1938" s="92">
        <f t="shared" si="486"/>
        <v>312</v>
      </c>
      <c r="W1938" s="92">
        <v>68.526130303982427</v>
      </c>
      <c r="Y1938" s="92">
        <f t="shared" si="487"/>
        <v>829</v>
      </c>
      <c r="Z1938" s="92">
        <v>65.497259934119938</v>
      </c>
      <c r="AB1938" s="92">
        <f t="shared" si="488"/>
        <v>276</v>
      </c>
      <c r="AC1938" s="92">
        <v>114.13452897287061</v>
      </c>
      <c r="AE1938" s="92">
        <f t="shared" si="489"/>
        <v>729</v>
      </c>
      <c r="AF1938" s="92">
        <v>131.0058100539336</v>
      </c>
    </row>
    <row r="1939" spans="1:32">
      <c r="A1939" s="93">
        <v>1927</v>
      </c>
      <c r="B1939" s="130">
        <v>41162</v>
      </c>
      <c r="C1939" s="92">
        <v>16.629999000000002</v>
      </c>
      <c r="D1939" s="92">
        <v>20.757999000000002</v>
      </c>
      <c r="E1939" s="92">
        <v>13.061400000000001</v>
      </c>
      <c r="F1939" s="139">
        <f t="shared" si="481"/>
        <v>1.5634997933551276E-3</v>
      </c>
      <c r="G1939" s="140">
        <f t="shared" si="481"/>
        <v>6.5035652039484582E-3</v>
      </c>
      <c r="H1939" s="140">
        <f t="shared" si="481"/>
        <v>-5.8952332828027254E-3</v>
      </c>
      <c r="I1939" s="141">
        <f t="shared" ref="I1939:I2002" si="496">$C$13*(1+F1939)</f>
        <v>21.43335873922782</v>
      </c>
      <c r="J1939" s="142">
        <f t="shared" si="490"/>
        <v>25.24381396781067</v>
      </c>
      <c r="K1939" s="142">
        <f t="shared" si="493"/>
        <v>19.344284655549941</v>
      </c>
      <c r="L1939" s="143">
        <f t="shared" si="491"/>
        <v>15003.351117459475</v>
      </c>
      <c r="M1939" s="137">
        <f t="shared" si="482"/>
        <v>-15146.288380686403</v>
      </c>
      <c r="N1939" s="137">
        <f t="shared" si="483"/>
        <v>29016.426983324913</v>
      </c>
      <c r="O1939" s="143">
        <f t="shared" si="495"/>
        <v>-23.421117459476591</v>
      </c>
      <c r="P1939" s="137">
        <f t="shared" si="492"/>
        <v>97.868380686402816</v>
      </c>
      <c r="Q1939" s="137">
        <f t="shared" si="484"/>
        <v>172.07301667508727</v>
      </c>
      <c r="R1939" s="144">
        <f t="shared" si="485"/>
        <v>246.5202799020135</v>
      </c>
      <c r="T1939" s="92">
        <f t="shared" si="494"/>
        <v>3.861003861003861E-4</v>
      </c>
      <c r="U1939" s="92">
        <f>SUM($T$13:T1939)</f>
        <v>0.74401544401546049</v>
      </c>
      <c r="V1939" s="92">
        <f t="shared" si="486"/>
        <v>238</v>
      </c>
      <c r="W1939" s="92">
        <v>68.556934967675261</v>
      </c>
      <c r="Y1939" s="92">
        <f t="shared" si="487"/>
        <v>1253</v>
      </c>
      <c r="Z1939" s="92">
        <v>65.593482427582785</v>
      </c>
      <c r="AB1939" s="92">
        <f t="shared" si="488"/>
        <v>497</v>
      </c>
      <c r="AC1939" s="92">
        <v>114.42152366372829</v>
      </c>
      <c r="AE1939" s="92">
        <f t="shared" si="489"/>
        <v>2559</v>
      </c>
      <c r="AF1939" s="92">
        <v>131.36833597825353</v>
      </c>
    </row>
    <row r="1940" spans="1:32">
      <c r="A1940" s="93">
        <v>1928</v>
      </c>
      <c r="B1940" s="130">
        <v>41159</v>
      </c>
      <c r="C1940" s="92">
        <v>16.502001</v>
      </c>
      <c r="D1940" s="92">
        <v>20.804001</v>
      </c>
      <c r="E1940" s="92">
        <v>12.9739</v>
      </c>
      <c r="F1940" s="139">
        <f t="shared" si="481"/>
        <v>7.7565138918609389E-3</v>
      </c>
      <c r="G1940" s="140">
        <f t="shared" si="481"/>
        <v>-2.211209276523185E-3</v>
      </c>
      <c r="H1940" s="140">
        <f t="shared" si="481"/>
        <v>6.7443097295338816E-3</v>
      </c>
      <c r="I1940" s="141">
        <f t="shared" si="496"/>
        <v>21.565888621634432</v>
      </c>
      <c r="J1940" s="142">
        <f t="shared" si="490"/>
        <v>25.025241323498307</v>
      </c>
      <c r="K1940" s="142">
        <f t="shared" si="493"/>
        <v>19.590237523027</v>
      </c>
      <c r="L1940" s="143">
        <f t="shared" si="491"/>
        <v>15096.122035144102</v>
      </c>
      <c r="M1940" s="137">
        <f t="shared" si="482"/>
        <v>-15015.144794098984</v>
      </c>
      <c r="N1940" s="137">
        <f t="shared" si="483"/>
        <v>29385.356284540499</v>
      </c>
      <c r="O1940" s="143">
        <f t="shared" si="495"/>
        <v>-116.19203514410401</v>
      </c>
      <c r="P1940" s="137">
        <f t="shared" si="492"/>
        <v>-33.275205901016307</v>
      </c>
      <c r="Q1940" s="137">
        <f t="shared" si="484"/>
        <v>-196.85628454049947</v>
      </c>
      <c r="R1940" s="144">
        <f t="shared" si="485"/>
        <v>-346.32352558561979</v>
      </c>
      <c r="T1940" s="92">
        <f t="shared" si="494"/>
        <v>3.861003861003861E-4</v>
      </c>
      <c r="U1940" s="92">
        <f>SUM($T$13:T1940)</f>
        <v>0.74440154440156092</v>
      </c>
      <c r="V1940" s="92">
        <f t="shared" si="486"/>
        <v>2119</v>
      </c>
      <c r="W1940" s="92">
        <v>68.783701593272781</v>
      </c>
      <c r="Y1940" s="92">
        <f t="shared" si="487"/>
        <v>1434</v>
      </c>
      <c r="Z1940" s="92">
        <v>65.917033478139274</v>
      </c>
      <c r="AB1940" s="92">
        <f t="shared" si="488"/>
        <v>2578</v>
      </c>
      <c r="AC1940" s="92">
        <v>115.42831623924576</v>
      </c>
      <c r="AE1940" s="92">
        <f t="shared" si="489"/>
        <v>331</v>
      </c>
      <c r="AF1940" s="92">
        <v>131.46192980389606</v>
      </c>
    </row>
    <row r="1941" spans="1:32">
      <c r="A1941" s="93">
        <v>1929</v>
      </c>
      <c r="B1941" s="130">
        <v>41158</v>
      </c>
      <c r="C1941" s="92">
        <v>16.514999</v>
      </c>
      <c r="D1941" s="92">
        <v>20.864999999999998</v>
      </c>
      <c r="E1941" s="92">
        <v>13.0716</v>
      </c>
      <c r="F1941" s="139">
        <f t="shared" si="481"/>
        <v>-7.8704213061109307E-4</v>
      </c>
      <c r="G1941" s="140">
        <f t="shared" si="481"/>
        <v>-2.9235082674334834E-3</v>
      </c>
      <c r="H1941" s="140">
        <f t="shared" si="481"/>
        <v>-7.4742189173474527E-3</v>
      </c>
      <c r="I1941" s="141">
        <f t="shared" si="496"/>
        <v>21.383057377109136</v>
      </c>
      <c r="J1941" s="142">
        <f t="shared" si="490"/>
        <v>25.007376366196983</v>
      </c>
      <c r="K1941" s="142">
        <f t="shared" si="493"/>
        <v>19.313559174087334</v>
      </c>
      <c r="L1941" s="143">
        <f t="shared" si="491"/>
        <v>14968.140163976395</v>
      </c>
      <c r="M1941" s="137">
        <f t="shared" si="482"/>
        <v>-15004.42581971819</v>
      </c>
      <c r="N1941" s="137">
        <f t="shared" si="483"/>
        <v>28970.338761131003</v>
      </c>
      <c r="O1941" s="143">
        <f t="shared" si="495"/>
        <v>11.789836023603129</v>
      </c>
      <c r="P1941" s="137">
        <f t="shared" si="492"/>
        <v>-43.994180281810259</v>
      </c>
      <c r="Q1941" s="137">
        <f t="shared" si="484"/>
        <v>218.16123886899732</v>
      </c>
      <c r="R1941" s="144">
        <f t="shared" si="485"/>
        <v>185.95689461079019</v>
      </c>
      <c r="T1941" s="92">
        <f t="shared" si="494"/>
        <v>3.861003861003861E-4</v>
      </c>
      <c r="U1941" s="92">
        <f>SUM($T$13:T1941)</f>
        <v>0.74478764478766135</v>
      </c>
      <c r="V1941" s="92">
        <f t="shared" si="486"/>
        <v>20</v>
      </c>
      <c r="W1941" s="92">
        <v>68.942854892546166</v>
      </c>
      <c r="Y1941" s="92">
        <f t="shared" si="487"/>
        <v>1698</v>
      </c>
      <c r="Z1941" s="92">
        <v>66.082901181691341</v>
      </c>
      <c r="AB1941" s="92">
        <f t="shared" si="488"/>
        <v>633</v>
      </c>
      <c r="AC1941" s="92">
        <v>115.62670517441438</v>
      </c>
      <c r="AE1941" s="92">
        <f t="shared" si="489"/>
        <v>2096</v>
      </c>
      <c r="AF1941" s="92">
        <v>131.64752706702529</v>
      </c>
    </row>
    <row r="1942" spans="1:32">
      <c r="A1942" s="93">
        <v>1930</v>
      </c>
      <c r="B1942" s="130">
        <v>41157</v>
      </c>
      <c r="C1942" s="92">
        <v>16.497</v>
      </c>
      <c r="D1942" s="92">
        <v>20.900998999999999</v>
      </c>
      <c r="E1942" s="92">
        <v>13.1188</v>
      </c>
      <c r="F1942" s="139">
        <f t="shared" si="481"/>
        <v>1.0910468570042298E-3</v>
      </c>
      <c r="G1942" s="140">
        <f t="shared" si="481"/>
        <v>-1.7223578643298376E-3</v>
      </c>
      <c r="H1942" s="140">
        <f t="shared" si="481"/>
        <v>-3.5978900509192613E-3</v>
      </c>
      <c r="I1942" s="141">
        <f t="shared" si="496"/>
        <v>21.423248293635204</v>
      </c>
      <c r="J1942" s="142">
        <f t="shared" si="490"/>
        <v>25.037502059112104</v>
      </c>
      <c r="K1942" s="142">
        <f t="shared" si="493"/>
        <v>19.388988657499162</v>
      </c>
      <c r="L1942" s="143">
        <f t="shared" si="491"/>
        <v>14996.273805544643</v>
      </c>
      <c r="M1942" s="137">
        <f t="shared" si="482"/>
        <v>-15022.501235467262</v>
      </c>
      <c r="N1942" s="137">
        <f t="shared" si="483"/>
        <v>29083.482986248742</v>
      </c>
      <c r="O1942" s="143">
        <f t="shared" si="495"/>
        <v>-16.343805544644056</v>
      </c>
      <c r="P1942" s="137">
        <f t="shared" si="492"/>
        <v>-25.918764532738351</v>
      </c>
      <c r="Q1942" s="137">
        <f t="shared" si="484"/>
        <v>105.01701375125776</v>
      </c>
      <c r="R1942" s="144">
        <f t="shared" si="485"/>
        <v>62.754443673875357</v>
      </c>
      <c r="T1942" s="92">
        <f t="shared" si="494"/>
        <v>3.861003861003861E-4</v>
      </c>
      <c r="U1942" s="92">
        <f>SUM($T$13:T1942)</f>
        <v>0.74517374517376178</v>
      </c>
      <c r="V1942" s="92">
        <f t="shared" si="486"/>
        <v>919</v>
      </c>
      <c r="W1942" s="92">
        <v>68.95973302625498</v>
      </c>
      <c r="Y1942" s="92">
        <f t="shared" si="487"/>
        <v>1574</v>
      </c>
      <c r="Z1942" s="92">
        <v>66.115205855528984</v>
      </c>
      <c r="AB1942" s="92">
        <f t="shared" si="488"/>
        <v>2568</v>
      </c>
      <c r="AC1942" s="92">
        <v>115.62796508847532</v>
      </c>
      <c r="AE1942" s="92">
        <f t="shared" si="489"/>
        <v>1651</v>
      </c>
      <c r="AF1942" s="92">
        <v>131.73752814268846</v>
      </c>
    </row>
    <row r="1943" spans="1:32">
      <c r="A1943" s="93">
        <v>1931</v>
      </c>
      <c r="B1943" s="130">
        <v>41156</v>
      </c>
      <c r="C1943" s="92">
        <v>16.606000999999999</v>
      </c>
      <c r="D1943" s="92">
        <v>20.948</v>
      </c>
      <c r="E1943" s="92">
        <v>13.1729</v>
      </c>
      <c r="F1943" s="139">
        <f t="shared" si="481"/>
        <v>-6.5639523928728849E-3</v>
      </c>
      <c r="G1943" s="140">
        <f t="shared" si="481"/>
        <v>-2.243698682451889E-3</v>
      </c>
      <c r="H1943" s="140">
        <f t="shared" si="481"/>
        <v>-4.106916472454869E-3</v>
      </c>
      <c r="I1943" s="141">
        <f t="shared" si="496"/>
        <v>21.259432075187757</v>
      </c>
      <c r="J1943" s="142">
        <f t="shared" si="490"/>
        <v>25.024426466455029</v>
      </c>
      <c r="K1943" s="142">
        <f t="shared" si="493"/>
        <v>19.379083512362499</v>
      </c>
      <c r="L1943" s="143">
        <f t="shared" si="491"/>
        <v>14881.60245263143</v>
      </c>
      <c r="M1943" s="137">
        <f t="shared" si="482"/>
        <v>-15014.655879873018</v>
      </c>
      <c r="N1943" s="137">
        <f t="shared" si="483"/>
        <v>29068.625268543747</v>
      </c>
      <c r="O1943" s="143">
        <f t="shared" si="495"/>
        <v>98.327547368568048</v>
      </c>
      <c r="P1943" s="137">
        <f t="shared" si="492"/>
        <v>-33.764120126981652</v>
      </c>
      <c r="Q1943" s="137">
        <f t="shared" si="484"/>
        <v>119.87473145625336</v>
      </c>
      <c r="R1943" s="144">
        <f t="shared" si="485"/>
        <v>184.43815869783975</v>
      </c>
      <c r="T1943" s="92">
        <f t="shared" si="494"/>
        <v>3.861003861003861E-4</v>
      </c>
      <c r="U1943" s="92">
        <f>SUM($T$13:T1943)</f>
        <v>0.74555984555986221</v>
      </c>
      <c r="V1943" s="92">
        <f t="shared" si="486"/>
        <v>778</v>
      </c>
      <c r="W1943" s="92">
        <v>68.970368470612812</v>
      </c>
      <c r="Y1943" s="92">
        <f t="shared" si="487"/>
        <v>1536</v>
      </c>
      <c r="Z1943" s="92">
        <v>66.414291286173466</v>
      </c>
      <c r="AB1943" s="92">
        <f t="shared" si="488"/>
        <v>2564</v>
      </c>
      <c r="AC1943" s="92">
        <v>115.99518829975568</v>
      </c>
      <c r="AE1943" s="92">
        <f t="shared" si="489"/>
        <v>91</v>
      </c>
      <c r="AF1943" s="92">
        <v>132.7003401185957</v>
      </c>
    </row>
    <row r="1944" spans="1:32">
      <c r="A1944" s="93">
        <v>1932</v>
      </c>
      <c r="B1944" s="130">
        <v>41155</v>
      </c>
      <c r="C1944" s="92">
        <v>16.563998999999999</v>
      </c>
      <c r="D1944" s="92">
        <v>20.929001</v>
      </c>
      <c r="E1944" s="92">
        <v>13.198499999999999</v>
      </c>
      <c r="F1944" s="139">
        <f t="shared" si="481"/>
        <v>2.5357403124692812E-3</v>
      </c>
      <c r="G1944" s="140">
        <f t="shared" si="481"/>
        <v>9.0778341498487514E-4</v>
      </c>
      <c r="H1944" s="140">
        <f t="shared" si="481"/>
        <v>-1.9396143501154706E-3</v>
      </c>
      <c r="I1944" s="141">
        <f t="shared" si="496"/>
        <v>21.454164589112811</v>
      </c>
      <c r="J1944" s="142">
        <f t="shared" si="490"/>
        <v>25.103467843496212</v>
      </c>
      <c r="K1944" s="142">
        <f t="shared" si="493"/>
        <v>19.421257044361102</v>
      </c>
      <c r="L1944" s="143">
        <f t="shared" si="491"/>
        <v>15017.915212378968</v>
      </c>
      <c r="M1944" s="137">
        <f t="shared" si="482"/>
        <v>-15062.080706097728</v>
      </c>
      <c r="N1944" s="137">
        <f t="shared" si="483"/>
        <v>29131.885566541652</v>
      </c>
      <c r="O1944" s="143">
        <f t="shared" si="495"/>
        <v>-37.985212378969663</v>
      </c>
      <c r="P1944" s="137">
        <f t="shared" si="492"/>
        <v>13.660706097727598</v>
      </c>
      <c r="Q1944" s="137">
        <f t="shared" si="484"/>
        <v>56.614433458347776</v>
      </c>
      <c r="R1944" s="144">
        <f t="shared" si="485"/>
        <v>32.28992717710571</v>
      </c>
      <c r="T1944" s="92">
        <f t="shared" si="494"/>
        <v>3.861003861003861E-4</v>
      </c>
      <c r="U1944" s="92">
        <f>SUM($T$13:T1944)</f>
        <v>0.74594594594596264</v>
      </c>
      <c r="V1944" s="92">
        <f t="shared" si="486"/>
        <v>471</v>
      </c>
      <c r="W1944" s="92">
        <v>69.042357156811704</v>
      </c>
      <c r="Y1944" s="92">
        <f t="shared" si="487"/>
        <v>1956</v>
      </c>
      <c r="Z1944" s="92">
        <v>66.487522855495627</v>
      </c>
      <c r="AB1944" s="92">
        <f t="shared" si="488"/>
        <v>1367</v>
      </c>
      <c r="AC1944" s="92">
        <v>116.07428955764044</v>
      </c>
      <c r="AE1944" s="92">
        <f t="shared" si="489"/>
        <v>1715</v>
      </c>
      <c r="AF1944" s="92">
        <v>132.768098176075</v>
      </c>
    </row>
    <row r="1945" spans="1:32">
      <c r="A1945" s="93">
        <v>1933</v>
      </c>
      <c r="B1945" s="130">
        <v>41152</v>
      </c>
      <c r="C1945" s="92">
        <v>16.698</v>
      </c>
      <c r="D1945" s="92">
        <v>21.075001</v>
      </c>
      <c r="E1945" s="92">
        <v>13.186999999999999</v>
      </c>
      <c r="F1945" s="139">
        <f t="shared" si="481"/>
        <v>-8.024973050664852E-3</v>
      </c>
      <c r="G1945" s="140">
        <f t="shared" si="481"/>
        <v>-6.9276390544418254E-3</v>
      </c>
      <c r="H1945" s="140">
        <f t="shared" si="481"/>
        <v>8.7207097899444364E-4</v>
      </c>
      <c r="I1945" s="141">
        <f t="shared" si="496"/>
        <v>21.228166379213075</v>
      </c>
      <c r="J1945" s="142">
        <f t="shared" si="490"/>
        <v>24.906949963167261</v>
      </c>
      <c r="K1945" s="142">
        <f t="shared" si="493"/>
        <v>19.475969629180252</v>
      </c>
      <c r="L1945" s="143">
        <f t="shared" si="491"/>
        <v>14859.716465449152</v>
      </c>
      <c r="M1945" s="137">
        <f t="shared" si="482"/>
        <v>-14944.169977900356</v>
      </c>
      <c r="N1945" s="137">
        <f t="shared" si="483"/>
        <v>29213.954443770377</v>
      </c>
      <c r="O1945" s="143">
        <f t="shared" si="495"/>
        <v>120.21353455084682</v>
      </c>
      <c r="P1945" s="137">
        <f t="shared" si="492"/>
        <v>-104.25002209964441</v>
      </c>
      <c r="Q1945" s="137">
        <f t="shared" si="484"/>
        <v>-25.454443770377111</v>
      </c>
      <c r="R1945" s="144">
        <f t="shared" si="485"/>
        <v>-9.490931319174706</v>
      </c>
      <c r="T1945" s="92">
        <f t="shared" si="494"/>
        <v>3.861003861003861E-4</v>
      </c>
      <c r="U1945" s="92">
        <f>SUM($T$13:T1945)</f>
        <v>0.74633204633206307</v>
      </c>
      <c r="V1945" s="92">
        <f t="shared" si="486"/>
        <v>589</v>
      </c>
      <c r="W1945" s="92">
        <v>69.09371268220093</v>
      </c>
      <c r="Y1945" s="92">
        <f t="shared" si="487"/>
        <v>2119</v>
      </c>
      <c r="Z1945" s="92">
        <v>66.613853035740249</v>
      </c>
      <c r="AB1945" s="92">
        <f t="shared" si="488"/>
        <v>118</v>
      </c>
      <c r="AC1945" s="92">
        <v>116.15989974937111</v>
      </c>
      <c r="AE1945" s="92">
        <f t="shared" si="489"/>
        <v>227</v>
      </c>
      <c r="AF1945" s="92">
        <v>132.89445052705196</v>
      </c>
    </row>
    <row r="1946" spans="1:32">
      <c r="A1946" s="93">
        <v>1934</v>
      </c>
      <c r="B1946" s="130">
        <v>41151</v>
      </c>
      <c r="C1946" s="92">
        <v>16.677999</v>
      </c>
      <c r="D1946" s="92">
        <v>21.084</v>
      </c>
      <c r="E1946" s="92">
        <v>13.3428</v>
      </c>
      <c r="F1946" s="139">
        <f t="shared" si="481"/>
        <v>1.199244585636583E-3</v>
      </c>
      <c r="G1946" s="140">
        <f t="shared" si="481"/>
        <v>-4.2681654335041674E-4</v>
      </c>
      <c r="H1946" s="140">
        <f t="shared" si="481"/>
        <v>-1.1676709536229346E-2</v>
      </c>
      <c r="I1946" s="141">
        <f t="shared" si="496"/>
        <v>21.425563714208163</v>
      </c>
      <c r="J1946" s="142">
        <f t="shared" si="490"/>
        <v>25.06999514232119</v>
      </c>
      <c r="K1946" s="142">
        <f t="shared" si="493"/>
        <v>19.231782909134512</v>
      </c>
      <c r="L1946" s="143">
        <f t="shared" si="491"/>
        <v>14997.894599945714</v>
      </c>
      <c r="M1946" s="137">
        <f t="shared" si="482"/>
        <v>-15041.997085392713</v>
      </c>
      <c r="N1946" s="137">
        <f t="shared" si="483"/>
        <v>28847.674363701768</v>
      </c>
      <c r="O1946" s="143">
        <f t="shared" si="495"/>
        <v>-17.964599945715236</v>
      </c>
      <c r="P1946" s="137">
        <f t="shared" si="492"/>
        <v>-6.422914607286657</v>
      </c>
      <c r="Q1946" s="137">
        <f t="shared" si="484"/>
        <v>340.82563629823198</v>
      </c>
      <c r="R1946" s="144">
        <f t="shared" si="485"/>
        <v>316.43812174523009</v>
      </c>
      <c r="T1946" s="92">
        <f t="shared" si="494"/>
        <v>3.861003861003861E-4</v>
      </c>
      <c r="U1946" s="92">
        <f>SUM($T$13:T1946)</f>
        <v>0.7467181467181635</v>
      </c>
      <c r="V1946" s="92">
        <f t="shared" si="486"/>
        <v>2136</v>
      </c>
      <c r="W1946" s="92">
        <v>69.544651019254161</v>
      </c>
      <c r="Y1946" s="92">
        <f t="shared" si="487"/>
        <v>1920</v>
      </c>
      <c r="Z1946" s="92">
        <v>66.623653751510574</v>
      </c>
      <c r="AB1946" s="92">
        <f t="shared" si="488"/>
        <v>392</v>
      </c>
      <c r="AC1946" s="92">
        <v>116.97512381529305</v>
      </c>
      <c r="AE1946" s="92">
        <f t="shared" si="489"/>
        <v>2453</v>
      </c>
      <c r="AF1946" s="92">
        <v>133.05947516598098</v>
      </c>
    </row>
    <row r="1947" spans="1:32">
      <c r="A1947" s="93">
        <v>1935</v>
      </c>
      <c r="B1947" s="130">
        <v>41150</v>
      </c>
      <c r="C1947" s="92">
        <v>16.556999000000001</v>
      </c>
      <c r="D1947" s="92">
        <v>20.860001</v>
      </c>
      <c r="E1947" s="92">
        <v>13.3161</v>
      </c>
      <c r="F1947" s="139">
        <f t="shared" si="481"/>
        <v>7.3080876552567009E-3</v>
      </c>
      <c r="G1947" s="140">
        <f t="shared" si="481"/>
        <v>1.073820658014335E-2</v>
      </c>
      <c r="H1947" s="140">
        <f t="shared" si="481"/>
        <v>2.0050915808682568E-3</v>
      </c>
      <c r="I1947" s="141">
        <f t="shared" si="496"/>
        <v>21.556292345013727</v>
      </c>
      <c r="J1947" s="142">
        <f t="shared" si="490"/>
        <v>25.3500217377746</v>
      </c>
      <c r="K1947" s="142">
        <f t="shared" si="493"/>
        <v>19.498017077072117</v>
      </c>
      <c r="L1947" s="143">
        <f t="shared" si="491"/>
        <v>15089.404641509609</v>
      </c>
      <c r="M1947" s="137">
        <f t="shared" si="482"/>
        <v>-15210.013042664761</v>
      </c>
      <c r="N1947" s="137">
        <f t="shared" si="483"/>
        <v>29247.025615608174</v>
      </c>
      <c r="O1947" s="143">
        <f t="shared" si="495"/>
        <v>-109.47464150961059</v>
      </c>
      <c r="P1947" s="137">
        <f t="shared" si="492"/>
        <v>161.59304266476101</v>
      </c>
      <c r="Q1947" s="137">
        <f t="shared" si="484"/>
        <v>-58.525615608174121</v>
      </c>
      <c r="R1947" s="144">
        <f t="shared" si="485"/>
        <v>-6.4072144530236983</v>
      </c>
      <c r="T1947" s="92">
        <f t="shared" si="494"/>
        <v>3.861003861003861E-4</v>
      </c>
      <c r="U1947" s="92">
        <f>SUM($T$13:T1947)</f>
        <v>0.74710424710426393</v>
      </c>
      <c r="V1947" s="92">
        <f t="shared" si="486"/>
        <v>1463</v>
      </c>
      <c r="W1947" s="92">
        <v>69.568392184111872</v>
      </c>
      <c r="Y1947" s="92">
        <f t="shared" si="487"/>
        <v>2200</v>
      </c>
      <c r="Z1947" s="92">
        <v>66.664589486121258</v>
      </c>
      <c r="AB1947" s="92">
        <f t="shared" si="488"/>
        <v>571</v>
      </c>
      <c r="AC1947" s="92">
        <v>116.99740478851527</v>
      </c>
      <c r="AE1947" s="92">
        <f t="shared" si="489"/>
        <v>1978</v>
      </c>
      <c r="AF1947" s="92">
        <v>133.4228397156985</v>
      </c>
    </row>
    <row r="1948" spans="1:32">
      <c r="A1948" s="93">
        <v>1936</v>
      </c>
      <c r="B1948" s="130">
        <v>41149</v>
      </c>
      <c r="C1948" s="92">
        <v>16.472000000000001</v>
      </c>
      <c r="D1948" s="92">
        <v>20.825001</v>
      </c>
      <c r="E1948" s="92">
        <v>13.182600000000001</v>
      </c>
      <c r="F1948" s="139">
        <f t="shared" si="481"/>
        <v>5.1602112676056855E-3</v>
      </c>
      <c r="G1948" s="140">
        <f t="shared" si="481"/>
        <v>1.6806721882030029E-3</v>
      </c>
      <c r="H1948" s="140">
        <f t="shared" si="481"/>
        <v>1.0126985571890179E-2</v>
      </c>
      <c r="I1948" s="141">
        <f t="shared" si="496"/>
        <v>21.510328005105634</v>
      </c>
      <c r="J1948" s="142">
        <f t="shared" si="490"/>
        <v>25.122852434950662</v>
      </c>
      <c r="K1948" s="142">
        <f t="shared" si="493"/>
        <v>19.656061012243409</v>
      </c>
      <c r="L1948" s="143">
        <f t="shared" si="491"/>
        <v>15057.229603573944</v>
      </c>
      <c r="M1948" s="137">
        <f t="shared" si="482"/>
        <v>-15073.711460970397</v>
      </c>
      <c r="N1948" s="137">
        <f t="shared" si="483"/>
        <v>29484.091518365112</v>
      </c>
      <c r="O1948" s="143">
        <f t="shared" si="495"/>
        <v>-77.299603573945205</v>
      </c>
      <c r="P1948" s="137">
        <f t="shared" si="492"/>
        <v>25.291460970396656</v>
      </c>
      <c r="Q1948" s="137">
        <f t="shared" si="484"/>
        <v>-295.59151836511228</v>
      </c>
      <c r="R1948" s="144">
        <f t="shared" si="485"/>
        <v>-347.59966096866083</v>
      </c>
      <c r="T1948" s="92">
        <f t="shared" si="494"/>
        <v>3.861003861003861E-4</v>
      </c>
      <c r="U1948" s="92">
        <f>SUM($T$13:T1948)</f>
        <v>0.74749034749036436</v>
      </c>
      <c r="V1948" s="92">
        <f t="shared" si="486"/>
        <v>1758</v>
      </c>
      <c r="W1948" s="92">
        <v>69.781405230402015</v>
      </c>
      <c r="Y1948" s="92">
        <f t="shared" si="487"/>
        <v>2341</v>
      </c>
      <c r="Z1948" s="92">
        <v>67.135922001349172</v>
      </c>
      <c r="AB1948" s="92">
        <f t="shared" si="488"/>
        <v>1444</v>
      </c>
      <c r="AC1948" s="92">
        <v>117.24995382768248</v>
      </c>
      <c r="AE1948" s="92">
        <f t="shared" si="489"/>
        <v>526</v>
      </c>
      <c r="AF1948" s="92">
        <v>133.49582395209654</v>
      </c>
    </row>
    <row r="1949" spans="1:32">
      <c r="A1949" s="93">
        <v>1937</v>
      </c>
      <c r="B1949" s="130">
        <v>41148</v>
      </c>
      <c r="C1949" s="92">
        <v>16.488001000000001</v>
      </c>
      <c r="D1949" s="92">
        <v>20.853999999999999</v>
      </c>
      <c r="E1949" s="92">
        <v>13.189299999999999</v>
      </c>
      <c r="F1949" s="139">
        <f t="shared" si="481"/>
        <v>-9.7046330843864048E-4</v>
      </c>
      <c r="G1949" s="140">
        <f t="shared" si="481"/>
        <v>-1.3905725520283463E-3</v>
      </c>
      <c r="H1949" s="140">
        <f t="shared" si="481"/>
        <v>-5.0798753535052921E-4</v>
      </c>
      <c r="I1949" s="141">
        <f t="shared" si="496"/>
        <v>21.379132182245744</v>
      </c>
      <c r="J1949" s="142">
        <f t="shared" si="490"/>
        <v>25.045823466994342</v>
      </c>
      <c r="K1949" s="142">
        <f t="shared" si="493"/>
        <v>19.449115070549613</v>
      </c>
      <c r="L1949" s="143">
        <f t="shared" si="491"/>
        <v>14965.392527572021</v>
      </c>
      <c r="M1949" s="137">
        <f t="shared" si="482"/>
        <v>-15027.494080196606</v>
      </c>
      <c r="N1949" s="137">
        <f t="shared" si="483"/>
        <v>29173.67260582442</v>
      </c>
      <c r="O1949" s="143">
        <f t="shared" si="495"/>
        <v>14.537472427977264</v>
      </c>
      <c r="P1949" s="137">
        <f t="shared" si="492"/>
        <v>-20.925919803394208</v>
      </c>
      <c r="Q1949" s="137">
        <f t="shared" si="484"/>
        <v>14.827394175579684</v>
      </c>
      <c r="R1949" s="144">
        <f t="shared" si="485"/>
        <v>8.4389468001627392</v>
      </c>
      <c r="T1949" s="92">
        <f t="shared" si="494"/>
        <v>3.861003861003861E-4</v>
      </c>
      <c r="U1949" s="92">
        <f>SUM($T$13:T1949)</f>
        <v>0.74787644787646479</v>
      </c>
      <c r="V1949" s="92">
        <f t="shared" si="486"/>
        <v>1943</v>
      </c>
      <c r="W1949" s="92">
        <v>69.9867633859958</v>
      </c>
      <c r="Y1949" s="92">
        <f t="shared" si="487"/>
        <v>690</v>
      </c>
      <c r="Z1949" s="92">
        <v>67.213176540109998</v>
      </c>
      <c r="AB1949" s="92">
        <f t="shared" si="488"/>
        <v>2329</v>
      </c>
      <c r="AC1949" s="92">
        <v>117.48287333661574</v>
      </c>
      <c r="AE1949" s="92">
        <f t="shared" si="489"/>
        <v>745</v>
      </c>
      <c r="AF1949" s="92">
        <v>133.68719731318561</v>
      </c>
    </row>
    <row r="1950" spans="1:32">
      <c r="A1950" s="93">
        <v>1938</v>
      </c>
      <c r="B1950" s="130">
        <v>41145</v>
      </c>
      <c r="C1950" s="92">
        <v>16.524000000000001</v>
      </c>
      <c r="D1950" s="92">
        <v>20.882000000000001</v>
      </c>
      <c r="E1950" s="92">
        <v>13.1661</v>
      </c>
      <c r="F1950" s="139">
        <f t="shared" si="481"/>
        <v>-2.1785887194384346E-3</v>
      </c>
      <c r="G1950" s="140">
        <f t="shared" si="481"/>
        <v>-1.3408677329759255E-3</v>
      </c>
      <c r="H1950" s="140">
        <f t="shared" si="481"/>
        <v>1.7621011537205522E-3</v>
      </c>
      <c r="I1950" s="141">
        <f t="shared" si="496"/>
        <v>21.353278419262889</v>
      </c>
      <c r="J1950" s="142">
        <f t="shared" si="490"/>
        <v>25.047070098649552</v>
      </c>
      <c r="K1950" s="142">
        <f t="shared" si="493"/>
        <v>19.493288726350247</v>
      </c>
      <c r="L1950" s="143">
        <f t="shared" si="491"/>
        <v>14947.294893484022</v>
      </c>
      <c r="M1950" s="137">
        <f t="shared" si="482"/>
        <v>-15028.242059189732</v>
      </c>
      <c r="N1950" s="137">
        <f t="shared" si="483"/>
        <v>29239.93308952537</v>
      </c>
      <c r="O1950" s="143">
        <f t="shared" si="495"/>
        <v>32.635106515976076</v>
      </c>
      <c r="P1950" s="137">
        <f t="shared" si="492"/>
        <v>-20.17794081026841</v>
      </c>
      <c r="Q1950" s="137">
        <f t="shared" si="484"/>
        <v>-51.433089525369724</v>
      </c>
      <c r="R1950" s="144">
        <f t="shared" si="485"/>
        <v>-38.975923819662057</v>
      </c>
      <c r="T1950" s="92">
        <f t="shared" si="494"/>
        <v>3.861003861003861E-4</v>
      </c>
      <c r="U1950" s="92">
        <f>SUM($T$13:T1950)</f>
        <v>0.74826254826256522</v>
      </c>
      <c r="V1950" s="92">
        <f t="shared" si="486"/>
        <v>488</v>
      </c>
      <c r="W1950" s="92">
        <v>70.097333599076592</v>
      </c>
      <c r="Y1950" s="92">
        <f t="shared" si="487"/>
        <v>2546</v>
      </c>
      <c r="Z1950" s="92">
        <v>67.316395782298059</v>
      </c>
      <c r="AB1950" s="92">
        <f t="shared" si="488"/>
        <v>2376</v>
      </c>
      <c r="AC1950" s="92">
        <v>117.67658442186439</v>
      </c>
      <c r="AE1950" s="92">
        <f t="shared" si="489"/>
        <v>1738</v>
      </c>
      <c r="AF1950" s="92">
        <v>133.85919993293646</v>
      </c>
    </row>
    <row r="1951" spans="1:32">
      <c r="A1951" s="93">
        <v>1939</v>
      </c>
      <c r="B1951" s="130">
        <v>41144</v>
      </c>
      <c r="C1951" s="92">
        <v>16.372999</v>
      </c>
      <c r="D1951" s="92">
        <v>20.774000000000001</v>
      </c>
      <c r="E1951" s="92">
        <v>13.1661</v>
      </c>
      <c r="F1951" s="139">
        <f t="shared" si="481"/>
        <v>9.2225620975119327E-3</v>
      </c>
      <c r="G1951" s="140">
        <f t="shared" si="481"/>
        <v>5.1988062000578594E-3</v>
      </c>
      <c r="H1951" s="140">
        <f t="shared" si="481"/>
        <v>0</v>
      </c>
      <c r="I1951" s="141">
        <f t="shared" si="496"/>
        <v>21.597261906630543</v>
      </c>
      <c r="J1951" s="142">
        <f t="shared" si="490"/>
        <v>25.211089698661791</v>
      </c>
      <c r="K1951" s="142">
        <f t="shared" si="493"/>
        <v>19.459</v>
      </c>
      <c r="L1951" s="143">
        <f t="shared" si="491"/>
        <v>15118.08333464138</v>
      </c>
      <c r="M1951" s="137">
        <f t="shared" si="482"/>
        <v>-15126.653819197074</v>
      </c>
      <c r="N1951" s="137">
        <f t="shared" si="483"/>
        <v>29188.5</v>
      </c>
      <c r="O1951" s="143">
        <f t="shared" si="495"/>
        <v>-138.15333464138166</v>
      </c>
      <c r="P1951" s="137">
        <f t="shared" si="492"/>
        <v>78.233819197073899</v>
      </c>
      <c r="Q1951" s="137">
        <f t="shared" si="484"/>
        <v>0</v>
      </c>
      <c r="R1951" s="144">
        <f t="shared" si="485"/>
        <v>-59.919515444307763</v>
      </c>
      <c r="T1951" s="92">
        <f t="shared" si="494"/>
        <v>3.861003861003861E-4</v>
      </c>
      <c r="U1951" s="92">
        <f>SUM($T$13:T1951)</f>
        <v>0.74864864864866565</v>
      </c>
      <c r="V1951" s="92">
        <f t="shared" si="486"/>
        <v>744</v>
      </c>
      <c r="W1951" s="92">
        <v>70.146341217399822</v>
      </c>
      <c r="Y1951" s="92">
        <f t="shared" si="487"/>
        <v>599</v>
      </c>
      <c r="Z1951" s="92">
        <v>67.377333907688808</v>
      </c>
      <c r="AB1951" s="92">
        <f t="shared" si="488"/>
        <v>883</v>
      </c>
      <c r="AC1951" s="92">
        <v>117.70769165756792</v>
      </c>
      <c r="AE1951" s="92">
        <f t="shared" si="489"/>
        <v>72</v>
      </c>
      <c r="AF1951" s="92">
        <v>133.8792097162077</v>
      </c>
    </row>
    <row r="1952" spans="1:32">
      <c r="A1952" s="93">
        <v>1940</v>
      </c>
      <c r="B1952" s="130">
        <v>41143</v>
      </c>
      <c r="C1952" s="92">
        <v>16.393000000000001</v>
      </c>
      <c r="D1952" s="92">
        <v>20.753</v>
      </c>
      <c r="E1952" s="92">
        <v>13.0799</v>
      </c>
      <c r="F1952" s="139">
        <f t="shared" si="481"/>
        <v>-1.2200939425365265E-3</v>
      </c>
      <c r="G1952" s="140">
        <f t="shared" si="481"/>
        <v>1.0119018937022606E-3</v>
      </c>
      <c r="H1952" s="140">
        <f t="shared" si="481"/>
        <v>6.590264451562966E-3</v>
      </c>
      <c r="I1952" s="141">
        <f t="shared" si="496"/>
        <v>21.37379011163911</v>
      </c>
      <c r="J1952" s="142">
        <f t="shared" si="490"/>
        <v>25.106079207825378</v>
      </c>
      <c r="K1952" s="142">
        <f t="shared" si="493"/>
        <v>19.587239955962964</v>
      </c>
      <c r="L1952" s="143">
        <f t="shared" si="491"/>
        <v>14961.653078147378</v>
      </c>
      <c r="M1952" s="137">
        <f t="shared" si="482"/>
        <v>-15063.647524695227</v>
      </c>
      <c r="N1952" s="137">
        <f t="shared" si="483"/>
        <v>29380.859933944444</v>
      </c>
      <c r="O1952" s="143">
        <f t="shared" si="495"/>
        <v>18.276921852620944</v>
      </c>
      <c r="P1952" s="137">
        <f t="shared" si="492"/>
        <v>15.227524695226748</v>
      </c>
      <c r="Q1952" s="137">
        <f t="shared" si="484"/>
        <v>-192.35993394444449</v>
      </c>
      <c r="R1952" s="144">
        <f t="shared" si="485"/>
        <v>-158.8554873965968</v>
      </c>
      <c r="T1952" s="92">
        <f t="shared" si="494"/>
        <v>3.861003861003861E-4</v>
      </c>
      <c r="U1952" s="92">
        <f>SUM($T$13:T1952)</f>
        <v>0.74903474903476608</v>
      </c>
      <c r="V1952" s="92">
        <f t="shared" si="486"/>
        <v>1578</v>
      </c>
      <c r="W1952" s="92">
        <v>70.222446836274685</v>
      </c>
      <c r="Y1952" s="92">
        <f t="shared" si="487"/>
        <v>2359</v>
      </c>
      <c r="Z1952" s="92">
        <v>67.593043142042006</v>
      </c>
      <c r="AB1952" s="92">
        <f t="shared" si="488"/>
        <v>2400</v>
      </c>
      <c r="AC1952" s="92">
        <v>117.79795795070095</v>
      </c>
      <c r="AE1952" s="92">
        <f t="shared" si="489"/>
        <v>1550</v>
      </c>
      <c r="AF1952" s="92">
        <v>134.79510027109791</v>
      </c>
    </row>
    <row r="1953" spans="1:32">
      <c r="A1953" s="93">
        <v>1941</v>
      </c>
      <c r="B1953" s="130">
        <v>41142</v>
      </c>
      <c r="C1953" s="92">
        <v>16.167000000000002</v>
      </c>
      <c r="D1953" s="92">
        <v>20.58</v>
      </c>
      <c r="E1953" s="92">
        <v>13.100300000000001</v>
      </c>
      <c r="F1953" s="139">
        <f t="shared" si="481"/>
        <v>1.3979093214572913E-2</v>
      </c>
      <c r="G1953" s="140">
        <f t="shared" si="481"/>
        <v>8.4062196307095327E-3</v>
      </c>
      <c r="H1953" s="140">
        <f t="shared" si="481"/>
        <v>-1.5572162469562612E-3</v>
      </c>
      <c r="I1953" s="141">
        <f t="shared" si="496"/>
        <v>21.699051196882536</v>
      </c>
      <c r="J1953" s="142">
        <f t="shared" si="490"/>
        <v>25.291533872691936</v>
      </c>
      <c r="K1953" s="142">
        <f t="shared" si="493"/>
        <v>19.428698129050478</v>
      </c>
      <c r="L1953" s="143">
        <f t="shared" si="491"/>
        <v>15189.335837817775</v>
      </c>
      <c r="M1953" s="137">
        <f t="shared" si="482"/>
        <v>-15174.920323615161</v>
      </c>
      <c r="N1953" s="137">
        <f t="shared" si="483"/>
        <v>29143.047193575716</v>
      </c>
      <c r="O1953" s="143">
        <f t="shared" si="495"/>
        <v>-209.40583781777605</v>
      </c>
      <c r="P1953" s="137">
        <f t="shared" si="492"/>
        <v>126.5003236151606</v>
      </c>
      <c r="Q1953" s="137">
        <f t="shared" si="484"/>
        <v>45.452806424284063</v>
      </c>
      <c r="R1953" s="144">
        <f t="shared" si="485"/>
        <v>-37.452707778331387</v>
      </c>
      <c r="T1953" s="92">
        <f t="shared" si="494"/>
        <v>3.861003861003861E-4</v>
      </c>
      <c r="U1953" s="92">
        <f>SUM($T$13:T1953)</f>
        <v>0.74942084942086651</v>
      </c>
      <c r="V1953" s="92">
        <f t="shared" si="486"/>
        <v>1110</v>
      </c>
      <c r="W1953" s="92">
        <v>70.229702931253996</v>
      </c>
      <c r="Y1953" s="92">
        <f t="shared" si="487"/>
        <v>2344</v>
      </c>
      <c r="Z1953" s="92">
        <v>67.607154144076048</v>
      </c>
      <c r="AB1953" s="92">
        <f t="shared" si="488"/>
        <v>931</v>
      </c>
      <c r="AC1953" s="92">
        <v>117.85030353016191</v>
      </c>
      <c r="AE1953" s="92">
        <f t="shared" si="489"/>
        <v>2297</v>
      </c>
      <c r="AF1953" s="92">
        <v>135.19603228395499</v>
      </c>
    </row>
    <row r="1954" spans="1:32">
      <c r="A1954" s="93">
        <v>1942</v>
      </c>
      <c r="B1954" s="130">
        <v>41141</v>
      </c>
      <c r="C1954" s="92">
        <v>16.190999999999999</v>
      </c>
      <c r="D1954" s="92">
        <v>20.614000000000001</v>
      </c>
      <c r="E1954" s="92">
        <v>13.1029</v>
      </c>
      <c r="F1954" s="139">
        <f t="shared" si="481"/>
        <v>-1.4823049842503933E-3</v>
      </c>
      <c r="G1954" s="140">
        <f t="shared" si="481"/>
        <v>-1.6493645095567722E-3</v>
      </c>
      <c r="H1954" s="140">
        <f t="shared" si="481"/>
        <v>-1.9842935533354034E-4</v>
      </c>
      <c r="I1954" s="141">
        <f t="shared" si="496"/>
        <v>21.36817882156754</v>
      </c>
      <c r="J1954" s="142">
        <f t="shared" si="490"/>
        <v>25.039332783545159</v>
      </c>
      <c r="K1954" s="142">
        <f t="shared" si="493"/>
        <v>19.455138763174563</v>
      </c>
      <c r="L1954" s="143">
        <f t="shared" si="491"/>
        <v>14957.725175097277</v>
      </c>
      <c r="M1954" s="137">
        <f t="shared" si="482"/>
        <v>-15023.599670127096</v>
      </c>
      <c r="N1954" s="137">
        <f t="shared" si="483"/>
        <v>29182.708144761844</v>
      </c>
      <c r="O1954" s="143">
        <f t="shared" si="495"/>
        <v>22.204824902721157</v>
      </c>
      <c r="P1954" s="137">
        <f t="shared" si="492"/>
        <v>-24.82032987290404</v>
      </c>
      <c r="Q1954" s="137">
        <f t="shared" si="484"/>
        <v>5.7918552381561312</v>
      </c>
      <c r="R1954" s="144">
        <f t="shared" si="485"/>
        <v>3.1763502679732483</v>
      </c>
      <c r="T1954" s="92">
        <f t="shared" si="494"/>
        <v>3.861003861003861E-4</v>
      </c>
      <c r="U1954" s="92">
        <f>SUM($T$13:T1954)</f>
        <v>0.74980694980696694</v>
      </c>
      <c r="V1954" s="92">
        <f t="shared" si="486"/>
        <v>13</v>
      </c>
      <c r="W1954" s="92">
        <v>70.239176665798368</v>
      </c>
      <c r="Y1954" s="92">
        <f t="shared" si="487"/>
        <v>582</v>
      </c>
      <c r="Z1954" s="92">
        <v>67.659228009757499</v>
      </c>
      <c r="AB1954" s="92">
        <f t="shared" si="488"/>
        <v>214</v>
      </c>
      <c r="AC1954" s="92">
        <v>118.52234107852564</v>
      </c>
      <c r="AE1954" s="92">
        <f t="shared" si="489"/>
        <v>2078</v>
      </c>
      <c r="AF1954" s="92">
        <v>135.70944727970527</v>
      </c>
    </row>
    <row r="1955" spans="1:32">
      <c r="A1955" s="93">
        <v>1943</v>
      </c>
      <c r="B1955" s="130">
        <v>41138</v>
      </c>
      <c r="C1955" s="92">
        <v>16.266999999999999</v>
      </c>
      <c r="D1955" s="92">
        <v>20.707001000000002</v>
      </c>
      <c r="E1955" s="92">
        <v>13.1143</v>
      </c>
      <c r="F1955" s="139">
        <f t="shared" si="481"/>
        <v>-4.672035409110542E-3</v>
      </c>
      <c r="G1955" s="140">
        <f t="shared" si="481"/>
        <v>-4.4912829240699725E-3</v>
      </c>
      <c r="H1955" s="140">
        <f t="shared" si="481"/>
        <v>-8.6928009882347723E-4</v>
      </c>
      <c r="I1955" s="141">
        <f t="shared" si="496"/>
        <v>21.299918909448575</v>
      </c>
      <c r="J1955" s="142">
        <f t="shared" si="490"/>
        <v>24.968055480366278</v>
      </c>
      <c r="K1955" s="142">
        <f t="shared" si="493"/>
        <v>19.442084678556995</v>
      </c>
      <c r="L1955" s="143">
        <f t="shared" si="491"/>
        <v>14909.943236614003</v>
      </c>
      <c r="M1955" s="137">
        <f t="shared" si="482"/>
        <v>-14980.833288219766</v>
      </c>
      <c r="N1955" s="137">
        <f t="shared" si="483"/>
        <v>29163.127017835493</v>
      </c>
      <c r="O1955" s="143">
        <f t="shared" si="495"/>
        <v>69.9867633859958</v>
      </c>
      <c r="P1955" s="137">
        <f t="shared" si="492"/>
        <v>-67.5867117802336</v>
      </c>
      <c r="Q1955" s="137">
        <f t="shared" si="484"/>
        <v>25.372982164506539</v>
      </c>
      <c r="R1955" s="144">
        <f t="shared" si="485"/>
        <v>27.773033770268739</v>
      </c>
      <c r="T1955" s="92">
        <f t="shared" si="494"/>
        <v>3.861003861003861E-4</v>
      </c>
      <c r="U1955" s="92">
        <f>SUM($T$13:T1955)</f>
        <v>0.75019305019306737</v>
      </c>
      <c r="V1955" s="92">
        <f t="shared" si="486"/>
        <v>290</v>
      </c>
      <c r="W1955" s="92">
        <v>70.355191643599028</v>
      </c>
      <c r="Y1955" s="92">
        <f t="shared" si="487"/>
        <v>1250</v>
      </c>
      <c r="Z1955" s="92">
        <v>67.69502111599104</v>
      </c>
      <c r="AB1955" s="92">
        <f t="shared" si="488"/>
        <v>394</v>
      </c>
      <c r="AC1955" s="92">
        <v>119.38032639424273</v>
      </c>
      <c r="AE1955" s="92">
        <f t="shared" si="489"/>
        <v>2447</v>
      </c>
      <c r="AF1955" s="92">
        <v>135.94166671273342</v>
      </c>
    </row>
    <row r="1956" spans="1:32">
      <c r="A1956" s="93">
        <v>1944</v>
      </c>
      <c r="B1956" s="130">
        <v>41137</v>
      </c>
      <c r="C1956" s="92">
        <v>16.132000000000001</v>
      </c>
      <c r="D1956" s="92">
        <v>20.587</v>
      </c>
      <c r="E1956" s="92">
        <v>13.165699999999999</v>
      </c>
      <c r="F1956" s="139">
        <f t="shared" si="481"/>
        <v>8.368460203322492E-3</v>
      </c>
      <c r="G1956" s="140">
        <f t="shared" si="481"/>
        <v>5.8289697381843641E-3</v>
      </c>
      <c r="H1956" s="140">
        <f t="shared" si="481"/>
        <v>-3.904084097313465E-3</v>
      </c>
      <c r="I1956" s="141">
        <f t="shared" si="496"/>
        <v>21.57898421150508</v>
      </c>
      <c r="J1956" s="142">
        <f t="shared" si="490"/>
        <v>25.22689464131248</v>
      </c>
      <c r="K1956" s="142">
        <f t="shared" si="493"/>
        <v>19.383030427550377</v>
      </c>
      <c r="L1956" s="143">
        <f t="shared" si="491"/>
        <v>15105.288948053556</v>
      </c>
      <c r="M1956" s="137">
        <f t="shared" si="482"/>
        <v>-15136.136784787488</v>
      </c>
      <c r="N1956" s="137">
        <f t="shared" si="483"/>
        <v>29074.545641325567</v>
      </c>
      <c r="O1956" s="143">
        <f t="shared" si="495"/>
        <v>-125.35894805355747</v>
      </c>
      <c r="P1956" s="137">
        <f t="shared" si="492"/>
        <v>87.716784787487995</v>
      </c>
      <c r="Q1956" s="137">
        <f t="shared" si="484"/>
        <v>113.95435867443302</v>
      </c>
      <c r="R1956" s="144">
        <f t="shared" si="485"/>
        <v>76.31219540836355</v>
      </c>
      <c r="T1956" s="92">
        <f t="shared" si="494"/>
        <v>3.861003861003861E-4</v>
      </c>
      <c r="U1956" s="92">
        <f>SUM($T$13:T1956)</f>
        <v>0.7505791505791678</v>
      </c>
      <c r="V1956" s="92">
        <f t="shared" si="486"/>
        <v>1292</v>
      </c>
      <c r="W1956" s="92">
        <v>70.395090212692594</v>
      </c>
      <c r="Y1956" s="92">
        <f t="shared" si="487"/>
        <v>198</v>
      </c>
      <c r="Z1956" s="92">
        <v>67.766988178005704</v>
      </c>
      <c r="AB1956" s="92">
        <f t="shared" si="488"/>
        <v>1867</v>
      </c>
      <c r="AC1956" s="92">
        <v>119.49152385862544</v>
      </c>
      <c r="AE1956" s="92">
        <f t="shared" si="489"/>
        <v>469</v>
      </c>
      <c r="AF1956" s="92">
        <v>136.43154682311615</v>
      </c>
    </row>
    <row r="1957" spans="1:32">
      <c r="A1957" s="93">
        <v>1945</v>
      </c>
      <c r="B1957" s="130">
        <v>41136</v>
      </c>
      <c r="C1957" s="92">
        <v>16.243998999999999</v>
      </c>
      <c r="D1957" s="92">
        <v>20.657</v>
      </c>
      <c r="E1957" s="92">
        <v>13.1264</v>
      </c>
      <c r="F1957" s="139">
        <f t="shared" si="481"/>
        <v>-6.8947923476231354E-3</v>
      </c>
      <c r="G1957" s="140">
        <f t="shared" si="481"/>
        <v>-3.3886818027787369E-3</v>
      </c>
      <c r="H1957" s="140">
        <f t="shared" si="481"/>
        <v>2.9939663578741893E-3</v>
      </c>
      <c r="I1957" s="141">
        <f t="shared" si="496"/>
        <v>21.252352133240098</v>
      </c>
      <c r="J1957" s="142">
        <f t="shared" si="490"/>
        <v>24.995709488309046</v>
      </c>
      <c r="K1957" s="142">
        <f t="shared" si="493"/>
        <v>19.517259591357874</v>
      </c>
      <c r="L1957" s="143">
        <f t="shared" si="491"/>
        <v>14876.646493268068</v>
      </c>
      <c r="M1957" s="137">
        <f t="shared" si="482"/>
        <v>-14997.425692985427</v>
      </c>
      <c r="N1957" s="137">
        <f t="shared" si="483"/>
        <v>29275.889387036812</v>
      </c>
      <c r="O1957" s="143">
        <f t="shared" si="495"/>
        <v>103.28350673193017</v>
      </c>
      <c r="P1957" s="137">
        <f t="shared" si="492"/>
        <v>-50.994307014572769</v>
      </c>
      <c r="Q1957" s="137">
        <f t="shared" si="484"/>
        <v>-87.389387036811968</v>
      </c>
      <c r="R1957" s="144">
        <f t="shared" si="485"/>
        <v>-35.100187319454562</v>
      </c>
      <c r="T1957" s="92">
        <f t="shared" si="494"/>
        <v>3.861003861003861E-4</v>
      </c>
      <c r="U1957" s="92">
        <f>SUM($T$13:T1957)</f>
        <v>0.75096525096526823</v>
      </c>
      <c r="V1957" s="92">
        <f t="shared" si="486"/>
        <v>747</v>
      </c>
      <c r="W1957" s="92">
        <v>70.584182657146812</v>
      </c>
      <c r="Y1957" s="92">
        <f t="shared" si="487"/>
        <v>2476</v>
      </c>
      <c r="Z1957" s="92">
        <v>67.82981258224936</v>
      </c>
      <c r="AB1957" s="92">
        <f t="shared" si="488"/>
        <v>954</v>
      </c>
      <c r="AC1957" s="92">
        <v>119.75378542390899</v>
      </c>
      <c r="AE1957" s="92">
        <f t="shared" si="489"/>
        <v>1530</v>
      </c>
      <c r="AF1957" s="92">
        <v>136.87863294103954</v>
      </c>
    </row>
    <row r="1958" spans="1:32">
      <c r="A1958" s="93">
        <v>1946</v>
      </c>
      <c r="B1958" s="130">
        <v>41135</v>
      </c>
      <c r="C1958" s="92">
        <v>16.200001</v>
      </c>
      <c r="D1958" s="92">
        <v>20.603000999999999</v>
      </c>
      <c r="E1958" s="92">
        <v>13.1717</v>
      </c>
      <c r="F1958" s="139">
        <f t="shared" si="481"/>
        <v>2.715925758276061E-3</v>
      </c>
      <c r="G1958" s="140">
        <f t="shared" si="481"/>
        <v>2.6209288637126793E-3</v>
      </c>
      <c r="H1958" s="140">
        <f t="shared" si="481"/>
        <v>-3.4391916001730305E-3</v>
      </c>
      <c r="I1958" s="141">
        <f t="shared" si="496"/>
        <v>21.458020539634532</v>
      </c>
      <c r="J1958" s="142">
        <f t="shared" si="490"/>
        <v>25.146434730552119</v>
      </c>
      <c r="K1958" s="142">
        <f t="shared" si="493"/>
        <v>19.392076770652231</v>
      </c>
      <c r="L1958" s="143">
        <f t="shared" si="491"/>
        <v>15020.614377744172</v>
      </c>
      <c r="M1958" s="137">
        <f t="shared" si="482"/>
        <v>-15087.860838331271</v>
      </c>
      <c r="N1958" s="137">
        <f t="shared" si="483"/>
        <v>29088.115155978347</v>
      </c>
      <c r="O1958" s="143">
        <f t="shared" si="495"/>
        <v>-40.684377744173617</v>
      </c>
      <c r="P1958" s="137">
        <f t="shared" si="492"/>
        <v>39.440838331271152</v>
      </c>
      <c r="Q1958" s="137">
        <f t="shared" si="484"/>
        <v>100.38484402165341</v>
      </c>
      <c r="R1958" s="144">
        <f t="shared" si="485"/>
        <v>99.141304608750943</v>
      </c>
      <c r="T1958" s="92">
        <f t="shared" si="494"/>
        <v>3.861003861003861E-4</v>
      </c>
      <c r="U1958" s="92">
        <f>SUM($T$13:T1958)</f>
        <v>0.75135135135136866</v>
      </c>
      <c r="V1958" s="92">
        <f t="shared" si="486"/>
        <v>187</v>
      </c>
      <c r="W1958" s="92">
        <v>70.708815475978554</v>
      </c>
      <c r="Y1958" s="92">
        <f t="shared" si="487"/>
        <v>512</v>
      </c>
      <c r="Z1958" s="92">
        <v>67.899120094225509</v>
      </c>
      <c r="AB1958" s="92">
        <f t="shared" si="488"/>
        <v>1784</v>
      </c>
      <c r="AC1958" s="92">
        <v>119.80707172927941</v>
      </c>
      <c r="AE1958" s="92">
        <f t="shared" si="489"/>
        <v>2258</v>
      </c>
      <c r="AF1958" s="92">
        <v>136.88032821464003</v>
      </c>
    </row>
    <row r="1959" spans="1:32">
      <c r="A1959" s="93">
        <v>1947</v>
      </c>
      <c r="B1959" s="130">
        <v>41134</v>
      </c>
      <c r="C1959" s="92">
        <v>16.068000999999999</v>
      </c>
      <c r="D1959" s="92">
        <v>20.528998999999999</v>
      </c>
      <c r="E1959" s="92">
        <v>13.131</v>
      </c>
      <c r="F1959" s="139">
        <f t="shared" si="481"/>
        <v>8.2150853737188445E-3</v>
      </c>
      <c r="G1959" s="140">
        <f t="shared" si="481"/>
        <v>3.6047544256785358E-3</v>
      </c>
      <c r="H1959" s="140">
        <f t="shared" si="481"/>
        <v>3.0995354504605999E-3</v>
      </c>
      <c r="I1959" s="141">
        <f t="shared" si="496"/>
        <v>21.575702005489045</v>
      </c>
      <c r="J1959" s="142">
        <f t="shared" si="490"/>
        <v>25.171109764324115</v>
      </c>
      <c r="K1959" s="142">
        <f t="shared" si="493"/>
        <v>19.519313860330513</v>
      </c>
      <c r="L1959" s="143">
        <f t="shared" si="491"/>
        <v>15102.991403842332</v>
      </c>
      <c r="M1959" s="137">
        <f t="shared" si="482"/>
        <v>-15102.665858594468</v>
      </c>
      <c r="N1959" s="137">
        <f t="shared" si="483"/>
        <v>29278.970790495769</v>
      </c>
      <c r="O1959" s="143">
        <f t="shared" si="495"/>
        <v>-123.06140384233368</v>
      </c>
      <c r="P1959" s="137">
        <f t="shared" si="492"/>
        <v>54.245858594467791</v>
      </c>
      <c r="Q1959" s="137">
        <f t="shared" si="484"/>
        <v>-90.470790495768597</v>
      </c>
      <c r="R1959" s="144">
        <f t="shared" si="485"/>
        <v>-159.28633574363448</v>
      </c>
      <c r="T1959" s="92">
        <f t="shared" si="494"/>
        <v>3.861003861003861E-4</v>
      </c>
      <c r="U1959" s="92">
        <f>SUM($T$13:T1959)</f>
        <v>0.75173745173746909</v>
      </c>
      <c r="V1959" s="92">
        <f t="shared" si="486"/>
        <v>1195</v>
      </c>
      <c r="W1959" s="92">
        <v>70.824818543398578</v>
      </c>
      <c r="Y1959" s="92">
        <f t="shared" si="487"/>
        <v>1671</v>
      </c>
      <c r="Z1959" s="92">
        <v>67.911320306986454</v>
      </c>
      <c r="AB1959" s="92">
        <f t="shared" si="488"/>
        <v>1931</v>
      </c>
      <c r="AC1959" s="92">
        <v>119.87473145625336</v>
      </c>
      <c r="AE1959" s="92">
        <f t="shared" si="489"/>
        <v>871</v>
      </c>
      <c r="AF1959" s="92">
        <v>137.12699352562595</v>
      </c>
    </row>
    <row r="1960" spans="1:32">
      <c r="A1960" s="93">
        <v>1948</v>
      </c>
      <c r="B1960" s="130">
        <v>41131</v>
      </c>
      <c r="C1960" s="92">
        <v>16.101998999999999</v>
      </c>
      <c r="D1960" s="92">
        <v>20.452000000000002</v>
      </c>
      <c r="E1960" s="92">
        <v>13.0822</v>
      </c>
      <c r="F1960" s="139">
        <f t="shared" si="481"/>
        <v>-2.1114148622167761E-3</v>
      </c>
      <c r="G1960" s="140">
        <f t="shared" si="481"/>
        <v>3.7648640719731841E-3</v>
      </c>
      <c r="H1960" s="140">
        <f t="shared" si="481"/>
        <v>3.7302594364863051E-3</v>
      </c>
      <c r="I1960" s="141">
        <f t="shared" si="496"/>
        <v>21.354715933090045</v>
      </c>
      <c r="J1960" s="142">
        <f t="shared" si="490"/>
        <v>25.175125426329938</v>
      </c>
      <c r="K1960" s="142">
        <f t="shared" si="493"/>
        <v>19.531587118374588</v>
      </c>
      <c r="L1960" s="143">
        <f t="shared" si="491"/>
        <v>14948.301153163031</v>
      </c>
      <c r="M1960" s="137">
        <f t="shared" si="482"/>
        <v>-15105.075255797963</v>
      </c>
      <c r="N1960" s="137">
        <f t="shared" si="483"/>
        <v>29297.380677561883</v>
      </c>
      <c r="O1960" s="143">
        <f t="shared" si="495"/>
        <v>31.628846836967568</v>
      </c>
      <c r="P1960" s="137">
        <f t="shared" si="492"/>
        <v>56.655255797963036</v>
      </c>
      <c r="Q1960" s="137">
        <f t="shared" si="484"/>
        <v>-108.8806775618832</v>
      </c>
      <c r="R1960" s="144">
        <f t="shared" si="485"/>
        <v>-20.596574926952599</v>
      </c>
      <c r="T1960" s="92">
        <f t="shared" si="494"/>
        <v>3.861003861003861E-4</v>
      </c>
      <c r="U1960" s="92">
        <f>SUM($T$13:T1960)</f>
        <v>0.75212355212356952</v>
      </c>
      <c r="V1960" s="92">
        <f t="shared" si="486"/>
        <v>1328</v>
      </c>
      <c r="W1960" s="92">
        <v>70.892672839505394</v>
      </c>
      <c r="Y1960" s="92">
        <f t="shared" si="487"/>
        <v>1697</v>
      </c>
      <c r="Z1960" s="92">
        <v>67.958760898271066</v>
      </c>
      <c r="AB1960" s="92">
        <f t="shared" si="488"/>
        <v>1673</v>
      </c>
      <c r="AC1960" s="92">
        <v>119.88812452305137</v>
      </c>
      <c r="AE1960" s="92">
        <f t="shared" si="489"/>
        <v>1919</v>
      </c>
      <c r="AF1960" s="92">
        <v>137.44681260336984</v>
      </c>
    </row>
    <row r="1961" spans="1:32">
      <c r="A1961" s="93">
        <v>1949</v>
      </c>
      <c r="B1961" s="130">
        <v>41130</v>
      </c>
      <c r="C1961" s="92">
        <v>16.277999999999999</v>
      </c>
      <c r="D1961" s="92">
        <v>20.614999999999998</v>
      </c>
      <c r="E1961" s="92">
        <v>13.0893</v>
      </c>
      <c r="F1961" s="139">
        <f t="shared" si="481"/>
        <v>-1.0812200516033821E-2</v>
      </c>
      <c r="G1961" s="140">
        <f t="shared" si="481"/>
        <v>-7.9068639340285074E-3</v>
      </c>
      <c r="H1961" s="140">
        <f t="shared" si="481"/>
        <v>-5.4242778452628926E-4</v>
      </c>
      <c r="I1961" s="141">
        <f t="shared" si="496"/>
        <v>21.168519990176925</v>
      </c>
      <c r="J1961" s="142">
        <f t="shared" si="490"/>
        <v>24.882390317729811</v>
      </c>
      <c r="K1961" s="142">
        <f t="shared" si="493"/>
        <v>19.448444897740902</v>
      </c>
      <c r="L1961" s="143">
        <f t="shared" si="491"/>
        <v>14817.963993123847</v>
      </c>
      <c r="M1961" s="137">
        <f t="shared" si="482"/>
        <v>-14929.434190637887</v>
      </c>
      <c r="N1961" s="137">
        <f t="shared" si="483"/>
        <v>29172.667346611353</v>
      </c>
      <c r="O1961" s="143">
        <f t="shared" si="495"/>
        <v>161.96600687615137</v>
      </c>
      <c r="P1961" s="137">
        <f t="shared" si="492"/>
        <v>-118.98580936211329</v>
      </c>
      <c r="Q1961" s="137">
        <f t="shared" si="484"/>
        <v>15.832653388646577</v>
      </c>
      <c r="R1961" s="144">
        <f t="shared" si="485"/>
        <v>58.812850902684659</v>
      </c>
      <c r="T1961" s="92">
        <f t="shared" si="494"/>
        <v>3.861003861003861E-4</v>
      </c>
      <c r="U1961" s="92">
        <f>SUM($T$13:T1961)</f>
        <v>0.75250965250966995</v>
      </c>
      <c r="V1961" s="92">
        <f t="shared" si="486"/>
        <v>697</v>
      </c>
      <c r="W1961" s="92">
        <v>71.190045398099755</v>
      </c>
      <c r="Y1961" s="92">
        <f t="shared" si="487"/>
        <v>1213</v>
      </c>
      <c r="Z1961" s="92">
        <v>68.033400641055778</v>
      </c>
      <c r="AB1961" s="92">
        <f t="shared" si="488"/>
        <v>91</v>
      </c>
      <c r="AC1961" s="92">
        <v>120.00355582969132</v>
      </c>
      <c r="AE1961" s="92">
        <f t="shared" si="489"/>
        <v>471</v>
      </c>
      <c r="AF1961" s="92">
        <v>137.4911047392161</v>
      </c>
    </row>
    <row r="1962" spans="1:32">
      <c r="A1962" s="93">
        <v>1950</v>
      </c>
      <c r="B1962" s="130">
        <v>41129</v>
      </c>
      <c r="C1962" s="92">
        <v>16.375</v>
      </c>
      <c r="D1962" s="92">
        <v>20.646000000000001</v>
      </c>
      <c r="E1962" s="92">
        <v>13.137</v>
      </c>
      <c r="F1962" s="139">
        <f t="shared" si="481"/>
        <v>-5.9236641221375175E-3</v>
      </c>
      <c r="G1962" s="140">
        <f t="shared" si="481"/>
        <v>-1.5015015015016342E-3</v>
      </c>
      <c r="H1962" s="140">
        <f t="shared" si="481"/>
        <v>-3.6309659739667266E-3</v>
      </c>
      <c r="I1962" s="141">
        <f t="shared" si="496"/>
        <v>21.273134180152667</v>
      </c>
      <c r="J1962" s="142">
        <f t="shared" si="490"/>
        <v>25.043041291291289</v>
      </c>
      <c r="K1962" s="142">
        <f t="shared" si="493"/>
        <v>19.388345033112582</v>
      </c>
      <c r="L1962" s="143">
        <f t="shared" si="491"/>
        <v>14891.193926106867</v>
      </c>
      <c r="M1962" s="137">
        <f t="shared" si="482"/>
        <v>-15025.824774774774</v>
      </c>
      <c r="N1962" s="137">
        <f t="shared" si="483"/>
        <v>29082.517549668872</v>
      </c>
      <c r="O1962" s="143">
        <f t="shared" si="495"/>
        <v>88.736073893131106</v>
      </c>
      <c r="P1962" s="137">
        <f t="shared" si="492"/>
        <v>-22.595225225226386</v>
      </c>
      <c r="Q1962" s="137">
        <f t="shared" si="484"/>
        <v>105.98245033112835</v>
      </c>
      <c r="R1962" s="144">
        <f t="shared" si="485"/>
        <v>172.12329899903307</v>
      </c>
      <c r="T1962" s="92">
        <f t="shared" si="494"/>
        <v>3.861003861003861E-4</v>
      </c>
      <c r="U1962" s="92">
        <f>SUM($T$13:T1962)</f>
        <v>0.75289575289577038</v>
      </c>
      <c r="V1962" s="92">
        <f t="shared" si="486"/>
        <v>711</v>
      </c>
      <c r="W1962" s="92">
        <v>71.232938780989571</v>
      </c>
      <c r="Y1962" s="92">
        <f t="shared" si="487"/>
        <v>1205</v>
      </c>
      <c r="Z1962" s="92">
        <v>68.167791986295924</v>
      </c>
      <c r="AB1962" s="92">
        <f t="shared" si="488"/>
        <v>1735</v>
      </c>
      <c r="AC1962" s="92">
        <v>120.05657714677363</v>
      </c>
      <c r="AE1962" s="92">
        <f t="shared" si="489"/>
        <v>1229</v>
      </c>
      <c r="AF1962" s="92">
        <v>137.6775853720228</v>
      </c>
    </row>
    <row r="1963" spans="1:32">
      <c r="A1963" s="93">
        <v>1951</v>
      </c>
      <c r="B1963" s="130">
        <v>41128</v>
      </c>
      <c r="C1963" s="92">
        <v>16.353999999999999</v>
      </c>
      <c r="D1963" s="92">
        <v>20.565999999999999</v>
      </c>
      <c r="E1963" s="92">
        <v>13.213100000000001</v>
      </c>
      <c r="F1963" s="139">
        <f t="shared" si="481"/>
        <v>1.2840895193837465E-3</v>
      </c>
      <c r="G1963" s="140">
        <f t="shared" si="481"/>
        <v>3.8899153943403597E-3</v>
      </c>
      <c r="H1963" s="140">
        <f t="shared" si="481"/>
        <v>-5.7594357115287043E-3</v>
      </c>
      <c r="I1963" s="141">
        <f t="shared" si="496"/>
        <v>21.427379387305859</v>
      </c>
      <c r="J1963" s="142">
        <f t="shared" si="490"/>
        <v>25.178261801030832</v>
      </c>
      <c r="K1963" s="142">
        <f t="shared" si="493"/>
        <v>19.346927140489363</v>
      </c>
      <c r="L1963" s="143">
        <f t="shared" si="491"/>
        <v>14999.165571114101</v>
      </c>
      <c r="M1963" s="137">
        <f t="shared" si="482"/>
        <v>-15106.957080618498</v>
      </c>
      <c r="N1963" s="137">
        <f t="shared" si="483"/>
        <v>29020.390710734046</v>
      </c>
      <c r="O1963" s="143">
        <f t="shared" si="495"/>
        <v>-19.23557111410264</v>
      </c>
      <c r="P1963" s="137">
        <f t="shared" si="492"/>
        <v>58.537080618498294</v>
      </c>
      <c r="Q1963" s="137">
        <f t="shared" si="484"/>
        <v>168.10928926595443</v>
      </c>
      <c r="R1963" s="144">
        <f t="shared" si="485"/>
        <v>207.41079877035008</v>
      </c>
      <c r="T1963" s="92">
        <f t="shared" si="494"/>
        <v>3.861003861003861E-4</v>
      </c>
      <c r="U1963" s="92">
        <f>SUM($T$13:T1963)</f>
        <v>0.75328185328187081</v>
      </c>
      <c r="V1963" s="92">
        <f t="shared" si="486"/>
        <v>2309</v>
      </c>
      <c r="W1963" s="92">
        <v>71.250981715147645</v>
      </c>
      <c r="Y1963" s="92">
        <f t="shared" si="487"/>
        <v>2525</v>
      </c>
      <c r="Z1963" s="92">
        <v>68.295192032677733</v>
      </c>
      <c r="AB1963" s="92">
        <f t="shared" si="488"/>
        <v>1973</v>
      </c>
      <c r="AC1963" s="92">
        <v>120.40362584724426</v>
      </c>
      <c r="AE1963" s="92">
        <f t="shared" si="489"/>
        <v>705</v>
      </c>
      <c r="AF1963" s="92">
        <v>138.02433983429728</v>
      </c>
    </row>
    <row r="1964" spans="1:32">
      <c r="A1964" s="93">
        <v>1952</v>
      </c>
      <c r="B1964" s="130">
        <v>41127</v>
      </c>
      <c r="C1964" s="92">
        <v>16.264999</v>
      </c>
      <c r="D1964" s="92">
        <v>20.506001000000001</v>
      </c>
      <c r="E1964" s="92">
        <v>13.191000000000001</v>
      </c>
      <c r="F1964" s="139">
        <f t="shared" si="481"/>
        <v>5.4719339361779529E-3</v>
      </c>
      <c r="G1964" s="140">
        <f t="shared" si="481"/>
        <v>2.9259239770835777E-3</v>
      </c>
      <c r="H1964" s="140">
        <f t="shared" si="481"/>
        <v>1.67538473201434E-3</v>
      </c>
      <c r="I1964" s="141">
        <f t="shared" si="496"/>
        <v>21.516998839040813</v>
      </c>
      <c r="J1964" s="142">
        <f t="shared" si="490"/>
        <v>25.154084221492042</v>
      </c>
      <c r="K1964" s="142">
        <f t="shared" si="493"/>
        <v>19.491601311500268</v>
      </c>
      <c r="L1964" s="143">
        <f t="shared" si="491"/>
        <v>15061.899187328569</v>
      </c>
      <c r="M1964" s="137">
        <f t="shared" si="482"/>
        <v>-15092.450532895225</v>
      </c>
      <c r="N1964" s="137">
        <f t="shared" si="483"/>
        <v>29237.401967250404</v>
      </c>
      <c r="O1964" s="143">
        <f t="shared" si="495"/>
        <v>-81.969187328570115</v>
      </c>
      <c r="P1964" s="137">
        <f t="shared" si="492"/>
        <v>44.030532895225406</v>
      </c>
      <c r="Q1964" s="137">
        <f t="shared" si="484"/>
        <v>-48.901967250403686</v>
      </c>
      <c r="R1964" s="144">
        <f t="shared" si="485"/>
        <v>-86.840621683748395</v>
      </c>
      <c r="T1964" s="92">
        <f t="shared" si="494"/>
        <v>3.861003861003861E-4</v>
      </c>
      <c r="U1964" s="92">
        <f>SUM($T$13:T1964)</f>
        <v>0.75366795366797124</v>
      </c>
      <c r="V1964" s="92">
        <f t="shared" si="486"/>
        <v>1120</v>
      </c>
      <c r="W1964" s="92">
        <v>71.298405111579996</v>
      </c>
      <c r="Y1964" s="92">
        <f t="shared" si="487"/>
        <v>503</v>
      </c>
      <c r="Z1964" s="92">
        <v>68.376467904156016</v>
      </c>
      <c r="AB1964" s="92">
        <f t="shared" si="488"/>
        <v>1610</v>
      </c>
      <c r="AC1964" s="92">
        <v>120.4039534883741</v>
      </c>
      <c r="AE1964" s="92">
        <f t="shared" si="489"/>
        <v>224</v>
      </c>
      <c r="AF1964" s="92">
        <v>138.41251881858807</v>
      </c>
    </row>
    <row r="1965" spans="1:32">
      <c r="A1965" s="93">
        <v>1953</v>
      </c>
      <c r="B1965" s="130">
        <v>41124</v>
      </c>
      <c r="C1965" s="92">
        <v>16.247</v>
      </c>
      <c r="D1965" s="92">
        <v>20.688998999999999</v>
      </c>
      <c r="E1965" s="92">
        <v>13.129200000000001</v>
      </c>
      <c r="F1965" s="139">
        <f t="shared" si="481"/>
        <v>1.1078352926694457E-3</v>
      </c>
      <c r="G1965" s="140">
        <f t="shared" si="481"/>
        <v>-8.8451838583393227E-3</v>
      </c>
      <c r="H1965" s="140">
        <f t="shared" si="481"/>
        <v>4.7070651677176834E-3</v>
      </c>
      <c r="I1965" s="141">
        <f t="shared" si="496"/>
        <v>21.423607564479596</v>
      </c>
      <c r="J1965" s="142">
        <f t="shared" si="490"/>
        <v>24.858856597204149</v>
      </c>
      <c r="K1965" s="142">
        <f t="shared" si="493"/>
        <v>19.550594781098617</v>
      </c>
      <c r="L1965" s="143">
        <f t="shared" si="491"/>
        <v>14996.525295135718</v>
      </c>
      <c r="M1965" s="137">
        <f t="shared" si="482"/>
        <v>-14915.313958322489</v>
      </c>
      <c r="N1965" s="137">
        <f t="shared" si="483"/>
        <v>29325.892171647927</v>
      </c>
      <c r="O1965" s="143">
        <f t="shared" si="495"/>
        <v>-16.595295135719425</v>
      </c>
      <c r="P1965" s="137">
        <f t="shared" si="492"/>
        <v>-133.1060416775108</v>
      </c>
      <c r="Q1965" s="137">
        <f t="shared" si="484"/>
        <v>-137.39217164792717</v>
      </c>
      <c r="R1965" s="144">
        <f t="shared" si="485"/>
        <v>-287.0935084611574</v>
      </c>
      <c r="T1965" s="92">
        <f t="shared" si="494"/>
        <v>3.861003861003861E-4</v>
      </c>
      <c r="U1965" s="92">
        <f>SUM($T$13:T1965)</f>
        <v>0.75405405405407167</v>
      </c>
      <c r="V1965" s="92">
        <f t="shared" si="486"/>
        <v>2254</v>
      </c>
      <c r="W1965" s="92">
        <v>71.4474390174164</v>
      </c>
      <c r="Y1965" s="92">
        <f t="shared" si="487"/>
        <v>1562</v>
      </c>
      <c r="Z1965" s="92">
        <v>68.588097330844903</v>
      </c>
      <c r="AB1965" s="92">
        <f t="shared" si="488"/>
        <v>746</v>
      </c>
      <c r="AC1965" s="92">
        <v>120.60884208743664</v>
      </c>
      <c r="AE1965" s="92">
        <f t="shared" si="489"/>
        <v>994</v>
      </c>
      <c r="AF1965" s="92">
        <v>138.56206698489223</v>
      </c>
    </row>
    <row r="1966" spans="1:32">
      <c r="A1966" s="93">
        <v>1954</v>
      </c>
      <c r="B1966" s="130">
        <v>41123</v>
      </c>
      <c r="C1966" s="92">
        <v>16.356000999999999</v>
      </c>
      <c r="D1966" s="92">
        <v>20.766999999999999</v>
      </c>
      <c r="E1966" s="92">
        <v>13.3338</v>
      </c>
      <c r="F1966" s="139">
        <f t="shared" si="481"/>
        <v>-6.6642818131399384E-3</v>
      </c>
      <c r="G1966" s="140">
        <f t="shared" si="481"/>
        <v>-3.7560071266914408E-3</v>
      </c>
      <c r="H1966" s="140">
        <f t="shared" si="481"/>
        <v>-1.5344462943796877E-2</v>
      </c>
      <c r="I1966" s="141">
        <f t="shared" si="496"/>
        <v>21.257285035626985</v>
      </c>
      <c r="J1966" s="142">
        <f t="shared" si="490"/>
        <v>24.98649671205759</v>
      </c>
      <c r="K1966" s="142">
        <f t="shared" si="493"/>
        <v>19.160412095576657</v>
      </c>
      <c r="L1966" s="143">
        <f t="shared" si="491"/>
        <v>14880.099524938889</v>
      </c>
      <c r="M1966" s="137">
        <f t="shared" si="482"/>
        <v>-14991.898027234554</v>
      </c>
      <c r="N1966" s="137">
        <f t="shared" si="483"/>
        <v>28740.618143364984</v>
      </c>
      <c r="O1966" s="143">
        <f t="shared" si="495"/>
        <v>99.83047506110961</v>
      </c>
      <c r="P1966" s="137">
        <f t="shared" si="492"/>
        <v>-56.521972765445753</v>
      </c>
      <c r="Q1966" s="137">
        <f t="shared" si="484"/>
        <v>447.88185663501645</v>
      </c>
      <c r="R1966" s="144">
        <f t="shared" si="485"/>
        <v>491.1903589306803</v>
      </c>
      <c r="T1966" s="92">
        <f t="shared" si="494"/>
        <v>3.861003861003861E-4</v>
      </c>
      <c r="U1966" s="92">
        <f>SUM($T$13:T1966)</f>
        <v>0.75444015444017209</v>
      </c>
      <c r="V1966" s="92">
        <f t="shared" si="486"/>
        <v>1663</v>
      </c>
      <c r="W1966" s="92">
        <v>71.547272382003939</v>
      </c>
      <c r="Y1966" s="92">
        <f t="shared" si="487"/>
        <v>2049</v>
      </c>
      <c r="Z1966" s="92">
        <v>68.635895096922468</v>
      </c>
      <c r="AB1966" s="92">
        <f t="shared" si="488"/>
        <v>1651</v>
      </c>
      <c r="AC1966" s="92">
        <v>121.08190182418184</v>
      </c>
      <c r="AE1966" s="92">
        <f t="shared" si="489"/>
        <v>1004</v>
      </c>
      <c r="AF1966" s="92">
        <v>139.31968526897617</v>
      </c>
    </row>
    <row r="1967" spans="1:32">
      <c r="A1967" s="93">
        <v>1955</v>
      </c>
      <c r="B1967" s="130">
        <v>41122</v>
      </c>
      <c r="C1967" s="92">
        <v>16.407</v>
      </c>
      <c r="D1967" s="92">
        <v>20.915001</v>
      </c>
      <c r="E1967" s="92">
        <v>13.359400000000001</v>
      </c>
      <c r="F1967" s="139">
        <f t="shared" si="481"/>
        <v>-3.1083683793503569E-3</v>
      </c>
      <c r="G1967" s="140">
        <f t="shared" si="481"/>
        <v>-7.076308530896136E-3</v>
      </c>
      <c r="H1967" s="140">
        <f t="shared" si="481"/>
        <v>-1.9162537239696409E-3</v>
      </c>
      <c r="I1967" s="141">
        <f t="shared" si="496"/>
        <v>21.333381227518739</v>
      </c>
      <c r="J1967" s="142">
        <f t="shared" si="490"/>
        <v>24.903221228629153</v>
      </c>
      <c r="K1967" s="142">
        <f t="shared" si="493"/>
        <v>19.421711618785274</v>
      </c>
      <c r="L1967" s="143">
        <f t="shared" si="491"/>
        <v>14933.366859263117</v>
      </c>
      <c r="M1967" s="137">
        <f t="shared" si="482"/>
        <v>-14941.932737177493</v>
      </c>
      <c r="N1967" s="137">
        <f t="shared" si="483"/>
        <v>29132.56742817791</v>
      </c>
      <c r="O1967" s="143">
        <f t="shared" si="495"/>
        <v>46.563140736881905</v>
      </c>
      <c r="P1967" s="137">
        <f t="shared" si="492"/>
        <v>-106.48726282250755</v>
      </c>
      <c r="Q1967" s="137">
        <f t="shared" si="484"/>
        <v>55.932571822089812</v>
      </c>
      <c r="R1967" s="144">
        <f t="shared" si="485"/>
        <v>-3.991550263535828</v>
      </c>
      <c r="T1967" s="92">
        <f t="shared" si="494"/>
        <v>3.861003861003861E-4</v>
      </c>
      <c r="U1967" s="92">
        <f>SUM($T$13:T1967)</f>
        <v>0.75482625482627252</v>
      </c>
      <c r="V1967" s="92">
        <f t="shared" si="486"/>
        <v>1709</v>
      </c>
      <c r="W1967" s="92">
        <v>71.598131204578749</v>
      </c>
      <c r="Y1967" s="92">
        <f t="shared" si="487"/>
        <v>1235</v>
      </c>
      <c r="Z1967" s="92">
        <v>68.679490737906235</v>
      </c>
      <c r="AB1967" s="92">
        <f t="shared" si="488"/>
        <v>1584</v>
      </c>
      <c r="AC1967" s="92">
        <v>121.20714149903506</v>
      </c>
      <c r="AE1967" s="92">
        <f t="shared" si="489"/>
        <v>2383</v>
      </c>
      <c r="AF1967" s="92">
        <v>139.34338431400829</v>
      </c>
    </row>
    <row r="1968" spans="1:32">
      <c r="A1968" s="93">
        <v>1956</v>
      </c>
      <c r="B1968" s="130">
        <v>41121</v>
      </c>
      <c r="C1968" s="92">
        <v>16.256001000000001</v>
      </c>
      <c r="D1968" s="92">
        <v>20.823</v>
      </c>
      <c r="E1968" s="92">
        <v>13.338200000000001</v>
      </c>
      <c r="F1968" s="139">
        <f t="shared" si="481"/>
        <v>9.2888158655992648E-3</v>
      </c>
      <c r="G1968" s="140">
        <f t="shared" si="481"/>
        <v>4.4182394467655595E-3</v>
      </c>
      <c r="H1968" s="140">
        <f t="shared" si="481"/>
        <v>1.5894198617505406E-3</v>
      </c>
      <c r="I1968" s="141">
        <f t="shared" si="496"/>
        <v>21.598679730642235</v>
      </c>
      <c r="J1968" s="142">
        <f t="shared" si="490"/>
        <v>25.191512538092493</v>
      </c>
      <c r="K1968" s="142">
        <f t="shared" si="493"/>
        <v>19.489928521089805</v>
      </c>
      <c r="L1968" s="143">
        <f t="shared" si="491"/>
        <v>15119.075811449564</v>
      </c>
      <c r="M1968" s="137">
        <f t="shared" si="482"/>
        <v>-15114.907522855496</v>
      </c>
      <c r="N1968" s="137">
        <f t="shared" si="483"/>
        <v>29234.892781634706</v>
      </c>
      <c r="O1968" s="143">
        <f t="shared" si="495"/>
        <v>-139.14581144956537</v>
      </c>
      <c r="P1968" s="137">
        <f t="shared" si="492"/>
        <v>66.487522855495627</v>
      </c>
      <c r="Q1968" s="137">
        <f t="shared" si="484"/>
        <v>-46.392781634705898</v>
      </c>
      <c r="R1968" s="144">
        <f t="shared" si="485"/>
        <v>-119.05107022877564</v>
      </c>
      <c r="T1968" s="92">
        <f t="shared" si="494"/>
        <v>3.861003861003861E-4</v>
      </c>
      <c r="U1968" s="92">
        <f>SUM($T$13:T1968)</f>
        <v>0.75521235521237295</v>
      </c>
      <c r="V1968" s="92">
        <f t="shared" si="486"/>
        <v>1563</v>
      </c>
      <c r="W1968" s="92">
        <v>71.634727710468724</v>
      </c>
      <c r="Y1968" s="92">
        <f t="shared" si="487"/>
        <v>1136</v>
      </c>
      <c r="Z1968" s="92">
        <v>68.7589497374247</v>
      </c>
      <c r="AB1968" s="92">
        <f t="shared" si="488"/>
        <v>1007</v>
      </c>
      <c r="AC1968" s="92">
        <v>121.31922222414141</v>
      </c>
      <c r="AE1968" s="92">
        <f t="shared" si="489"/>
        <v>2576</v>
      </c>
      <c r="AF1968" s="92">
        <v>139.82114573694162</v>
      </c>
    </row>
    <row r="1969" spans="1:32">
      <c r="A1969" s="93">
        <v>1957</v>
      </c>
      <c r="B1969" s="130">
        <v>41120</v>
      </c>
      <c r="C1969" s="92">
        <v>16.302999</v>
      </c>
      <c r="D1969" s="92">
        <v>20.798999999999999</v>
      </c>
      <c r="E1969" s="92">
        <v>13.258800000000001</v>
      </c>
      <c r="F1969" s="139">
        <f t="shared" si="481"/>
        <v>-2.8827824868294938E-3</v>
      </c>
      <c r="G1969" s="140">
        <f t="shared" si="481"/>
        <v>1.1539016298860449E-3</v>
      </c>
      <c r="H1969" s="140">
        <f t="shared" si="481"/>
        <v>5.9884755784838095E-3</v>
      </c>
      <c r="I1969" s="141">
        <f t="shared" si="496"/>
        <v>21.338208743060097</v>
      </c>
      <c r="J1969" s="142">
        <f t="shared" si="490"/>
        <v>25.109640660608683</v>
      </c>
      <c r="K1969" s="142">
        <f t="shared" si="493"/>
        <v>19.575529746281717</v>
      </c>
      <c r="L1969" s="143">
        <f t="shared" si="491"/>
        <v>14936.746120142068</v>
      </c>
      <c r="M1969" s="137">
        <f t="shared" si="482"/>
        <v>-15065.78439636521</v>
      </c>
      <c r="N1969" s="137">
        <f t="shared" si="483"/>
        <v>29363.294619422577</v>
      </c>
      <c r="O1969" s="143">
        <f t="shared" si="495"/>
        <v>43.183879857930151</v>
      </c>
      <c r="P1969" s="137">
        <f t="shared" si="492"/>
        <v>17.364396365210268</v>
      </c>
      <c r="Q1969" s="137">
        <f t="shared" si="484"/>
        <v>-174.79461942257694</v>
      </c>
      <c r="R1969" s="144">
        <f t="shared" si="485"/>
        <v>-114.24634319943652</v>
      </c>
      <c r="T1969" s="92">
        <f t="shared" si="494"/>
        <v>3.861003861003861E-4</v>
      </c>
      <c r="U1969" s="92">
        <f>SUM($T$13:T1969)</f>
        <v>0.75559845559847338</v>
      </c>
      <c r="V1969" s="92">
        <f t="shared" si="486"/>
        <v>1424</v>
      </c>
      <c r="W1969" s="92">
        <v>71.780520476208039</v>
      </c>
      <c r="Y1969" s="92">
        <f t="shared" si="487"/>
        <v>2463</v>
      </c>
      <c r="Z1969" s="92">
        <v>68.759594417446351</v>
      </c>
      <c r="AB1969" s="92">
        <f t="shared" si="488"/>
        <v>146</v>
      </c>
      <c r="AC1969" s="92">
        <v>122.00744292545642</v>
      </c>
      <c r="AE1969" s="92">
        <f t="shared" si="489"/>
        <v>1110</v>
      </c>
      <c r="AF1969" s="92">
        <v>139.84206832761629</v>
      </c>
    </row>
    <row r="1970" spans="1:32">
      <c r="A1970" s="93">
        <v>1958</v>
      </c>
      <c r="B1970" s="130">
        <v>41117</v>
      </c>
      <c r="C1970" s="92">
        <v>16.460999999999999</v>
      </c>
      <c r="D1970" s="92">
        <v>21.027000000000001</v>
      </c>
      <c r="E1970" s="92">
        <v>13.2311</v>
      </c>
      <c r="F1970" s="139">
        <f t="shared" si="481"/>
        <v>-9.5985055585929846E-3</v>
      </c>
      <c r="G1970" s="140">
        <f t="shared" si="481"/>
        <v>-1.0843201597945606E-2</v>
      </c>
      <c r="H1970" s="140">
        <f t="shared" si="481"/>
        <v>2.0935523123550848E-3</v>
      </c>
      <c r="I1970" s="141">
        <f t="shared" si="496"/>
        <v>21.194492940896666</v>
      </c>
      <c r="J1970" s="142">
        <f t="shared" si="490"/>
        <v>24.808744913682407</v>
      </c>
      <c r="K1970" s="142">
        <f t="shared" si="493"/>
        <v>19.499738434446119</v>
      </c>
      <c r="L1970" s="143">
        <f t="shared" si="491"/>
        <v>14836.145058627666</v>
      </c>
      <c r="M1970" s="137">
        <f t="shared" si="482"/>
        <v>-14885.246948209444</v>
      </c>
      <c r="N1970" s="137">
        <f t="shared" si="483"/>
        <v>29249.607651669179</v>
      </c>
      <c r="O1970" s="143">
        <f t="shared" si="495"/>
        <v>143.78494137233247</v>
      </c>
      <c r="P1970" s="137">
        <f t="shared" si="492"/>
        <v>-163.1730517905562</v>
      </c>
      <c r="Q1970" s="137">
        <f t="shared" si="484"/>
        <v>-61.107651669179177</v>
      </c>
      <c r="R1970" s="144">
        <f t="shared" si="485"/>
        <v>-80.495762087402909</v>
      </c>
      <c r="T1970" s="92">
        <f t="shared" si="494"/>
        <v>3.861003861003861E-4</v>
      </c>
      <c r="U1970" s="92">
        <f>SUM($T$13:T1970)</f>
        <v>0.75598455598457381</v>
      </c>
      <c r="V1970" s="92">
        <f t="shared" si="486"/>
        <v>1674</v>
      </c>
      <c r="W1970" s="92">
        <v>72.240425910693375</v>
      </c>
      <c r="Y1970" s="92">
        <f t="shared" si="487"/>
        <v>881</v>
      </c>
      <c r="Z1970" s="92">
        <v>68.83576132145572</v>
      </c>
      <c r="AB1970" s="92">
        <f t="shared" si="488"/>
        <v>611</v>
      </c>
      <c r="AC1970" s="92">
        <v>122.06688336599109</v>
      </c>
      <c r="AE1970" s="92">
        <f t="shared" si="489"/>
        <v>1784</v>
      </c>
      <c r="AF1970" s="92">
        <v>139.86513214229853</v>
      </c>
    </row>
    <row r="1971" spans="1:32">
      <c r="A1971" s="93">
        <v>1959</v>
      </c>
      <c r="B1971" s="130">
        <v>41116</v>
      </c>
      <c r="C1971" s="92">
        <v>16.527999999999999</v>
      </c>
      <c r="D1971" s="92">
        <v>21.08</v>
      </c>
      <c r="E1971" s="92">
        <v>13.4024</v>
      </c>
      <c r="F1971" s="139">
        <f t="shared" si="481"/>
        <v>-4.0537270087125377E-3</v>
      </c>
      <c r="G1971" s="140">
        <f t="shared" si="481"/>
        <v>-2.5142314990510561E-3</v>
      </c>
      <c r="H1971" s="140">
        <f t="shared" si="481"/>
        <v>-1.2781292902763752E-2</v>
      </c>
      <c r="I1971" s="141">
        <f t="shared" si="496"/>
        <v>21.313150647386252</v>
      </c>
      <c r="J1971" s="142">
        <f t="shared" si="490"/>
        <v>25.01764131404175</v>
      </c>
      <c r="K1971" s="142">
        <f t="shared" si="493"/>
        <v>19.210288821405118</v>
      </c>
      <c r="L1971" s="143">
        <f t="shared" si="491"/>
        <v>14919.205453170376</v>
      </c>
      <c r="M1971" s="137">
        <f t="shared" si="482"/>
        <v>-15010.584788425051</v>
      </c>
      <c r="N1971" s="137">
        <f t="shared" si="483"/>
        <v>28815.433232107676</v>
      </c>
      <c r="O1971" s="143">
        <f t="shared" si="495"/>
        <v>60.724546829622341</v>
      </c>
      <c r="P1971" s="137">
        <f t="shared" si="492"/>
        <v>-37.835211574949426</v>
      </c>
      <c r="Q1971" s="137">
        <f t="shared" si="484"/>
        <v>373.0667678923237</v>
      </c>
      <c r="R1971" s="144">
        <f t="shared" si="485"/>
        <v>395.95610314699661</v>
      </c>
      <c r="T1971" s="92">
        <f t="shared" si="494"/>
        <v>3.861003861003861E-4</v>
      </c>
      <c r="U1971" s="92">
        <f>SUM($T$13:T1971)</f>
        <v>0.75637065637067424</v>
      </c>
      <c r="V1971" s="92">
        <f t="shared" si="486"/>
        <v>1765</v>
      </c>
      <c r="W1971" s="92">
        <v>72.264081104507568</v>
      </c>
      <c r="Y1971" s="92">
        <f t="shared" si="487"/>
        <v>1457</v>
      </c>
      <c r="Z1971" s="92">
        <v>69.1322371523529</v>
      </c>
      <c r="AB1971" s="92">
        <f t="shared" si="488"/>
        <v>2321</v>
      </c>
      <c r="AC1971" s="92">
        <v>122.32017343678672</v>
      </c>
      <c r="AE1971" s="92">
        <f t="shared" si="489"/>
        <v>2244</v>
      </c>
      <c r="AF1971" s="92">
        <v>140.10936151697388</v>
      </c>
    </row>
    <row r="1972" spans="1:32">
      <c r="A1972" s="93">
        <v>1960</v>
      </c>
      <c r="B1972" s="130">
        <v>41115</v>
      </c>
      <c r="C1972" s="92">
        <v>16.535999</v>
      </c>
      <c r="D1972" s="92">
        <v>21.245999999999999</v>
      </c>
      <c r="E1972" s="92">
        <v>13.599500000000001</v>
      </c>
      <c r="F1972" s="139">
        <f t="shared" si="481"/>
        <v>-4.8373249175948096E-4</v>
      </c>
      <c r="G1972" s="140">
        <f t="shared" si="481"/>
        <v>-7.8132354325520792E-3</v>
      </c>
      <c r="H1972" s="140">
        <f t="shared" si="481"/>
        <v>-1.4493179896319819E-2</v>
      </c>
      <c r="I1972" s="141">
        <f t="shared" si="496"/>
        <v>21.389548173049594</v>
      </c>
      <c r="J1972" s="142">
        <f t="shared" si="490"/>
        <v>24.88473858608679</v>
      </c>
      <c r="K1972" s="142">
        <f t="shared" si="493"/>
        <v>19.176977212397514</v>
      </c>
      <c r="L1972" s="143">
        <f t="shared" si="491"/>
        <v>14972.683721134716</v>
      </c>
      <c r="M1972" s="137">
        <f t="shared" si="482"/>
        <v>-14930.843151652074</v>
      </c>
      <c r="N1972" s="137">
        <f t="shared" si="483"/>
        <v>28765.465818596269</v>
      </c>
      <c r="O1972" s="143">
        <f t="shared" si="495"/>
        <v>7.2462788652828749</v>
      </c>
      <c r="P1972" s="137">
        <f t="shared" si="492"/>
        <v>-117.57684834792599</v>
      </c>
      <c r="Q1972" s="137">
        <f t="shared" si="484"/>
        <v>423.03418140373105</v>
      </c>
      <c r="R1972" s="144">
        <f t="shared" si="485"/>
        <v>312.70361192108794</v>
      </c>
      <c r="T1972" s="92">
        <f t="shared" si="494"/>
        <v>3.861003861003861E-4</v>
      </c>
      <c r="U1972" s="92">
        <f>SUM($T$13:T1972)</f>
        <v>0.75675675675677467</v>
      </c>
      <c r="V1972" s="92">
        <f t="shared" si="486"/>
        <v>2169</v>
      </c>
      <c r="W1972" s="92">
        <v>72.377913163560152</v>
      </c>
      <c r="Y1972" s="92">
        <f t="shared" si="487"/>
        <v>2383</v>
      </c>
      <c r="Z1972" s="92">
        <v>69.156341911766503</v>
      </c>
      <c r="AB1972" s="92">
        <f t="shared" si="488"/>
        <v>1827</v>
      </c>
      <c r="AC1972" s="92">
        <v>122.53509610112451</v>
      </c>
      <c r="AE1972" s="92">
        <f t="shared" si="489"/>
        <v>2415</v>
      </c>
      <c r="AF1972" s="92">
        <v>140.13426234899089</v>
      </c>
    </row>
    <row r="1973" spans="1:32">
      <c r="A1973" s="93">
        <v>1961</v>
      </c>
      <c r="B1973" s="130">
        <v>41114</v>
      </c>
      <c r="C1973" s="92">
        <v>16.506001000000001</v>
      </c>
      <c r="D1973" s="92">
        <v>21.124001</v>
      </c>
      <c r="E1973" s="92">
        <v>13.709</v>
      </c>
      <c r="F1973" s="139">
        <f t="shared" si="481"/>
        <v>1.8173996233248335E-3</v>
      </c>
      <c r="G1973" s="140">
        <f t="shared" si="481"/>
        <v>5.7753737087968826E-3</v>
      </c>
      <c r="H1973" s="140">
        <f t="shared" si="481"/>
        <v>-7.987453497702135E-3</v>
      </c>
      <c r="I1973" s="141">
        <f t="shared" si="496"/>
        <v>21.438792170199189</v>
      </c>
      <c r="J1973" s="142">
        <f t="shared" si="490"/>
        <v>25.225550415378223</v>
      </c>
      <c r="K1973" s="142">
        <f t="shared" si="493"/>
        <v>19.303572142388212</v>
      </c>
      <c r="L1973" s="143">
        <f t="shared" si="491"/>
        <v>15007.154519139433</v>
      </c>
      <c r="M1973" s="137">
        <f t="shared" si="482"/>
        <v>-15135.330249226934</v>
      </c>
      <c r="N1973" s="137">
        <f t="shared" si="483"/>
        <v>28955.35821358232</v>
      </c>
      <c r="O1973" s="143">
        <f t="shared" si="495"/>
        <v>-27.224519139434051</v>
      </c>
      <c r="P1973" s="137">
        <f t="shared" si="492"/>
        <v>86.910249226933956</v>
      </c>
      <c r="Q1973" s="137">
        <f t="shared" si="484"/>
        <v>233.14178641768012</v>
      </c>
      <c r="R1973" s="144">
        <f t="shared" si="485"/>
        <v>292.82751650518003</v>
      </c>
      <c r="T1973" s="92">
        <f t="shared" si="494"/>
        <v>3.861003861003861E-4</v>
      </c>
      <c r="U1973" s="92">
        <f>SUM($T$13:T1973)</f>
        <v>0.7571428571428751</v>
      </c>
      <c r="V1973" s="92">
        <f t="shared" si="486"/>
        <v>341</v>
      </c>
      <c r="W1973" s="92">
        <v>72.59241760479199</v>
      </c>
      <c r="Y1973" s="92">
        <f t="shared" si="487"/>
        <v>558</v>
      </c>
      <c r="Z1973" s="92">
        <v>69.35687877624332</v>
      </c>
      <c r="AB1973" s="92">
        <f t="shared" si="488"/>
        <v>987</v>
      </c>
      <c r="AC1973" s="92">
        <v>123.06510152303963</v>
      </c>
      <c r="AE1973" s="92">
        <f t="shared" si="489"/>
        <v>1108</v>
      </c>
      <c r="AF1973" s="92">
        <v>140.13585300183513</v>
      </c>
    </row>
    <row r="1974" spans="1:32">
      <c r="A1974" s="93">
        <v>1962</v>
      </c>
      <c r="B1974" s="130">
        <v>41113</v>
      </c>
      <c r="C1974" s="92">
        <v>16.236000000000001</v>
      </c>
      <c r="D1974" s="92">
        <v>20.878</v>
      </c>
      <c r="E1974" s="92">
        <v>13.557</v>
      </c>
      <c r="F1974" s="139">
        <f t="shared" si="481"/>
        <v>1.6629773343187937E-2</v>
      </c>
      <c r="G1974" s="140">
        <f t="shared" si="481"/>
        <v>1.1782785707443288E-2</v>
      </c>
      <c r="H1974" s="140">
        <f t="shared" si="481"/>
        <v>1.1211920041307E-2</v>
      </c>
      <c r="I1974" s="141">
        <f t="shared" si="496"/>
        <v>21.755775486566886</v>
      </c>
      <c r="J1974" s="142">
        <f t="shared" si="490"/>
        <v>25.376220513492672</v>
      </c>
      <c r="K1974" s="142">
        <f t="shared" si="493"/>
        <v>19.677172752083791</v>
      </c>
      <c r="L1974" s="143">
        <f t="shared" si="491"/>
        <v>15229.04284059682</v>
      </c>
      <c r="M1974" s="137">
        <f t="shared" si="482"/>
        <v>-15225.732308095603</v>
      </c>
      <c r="N1974" s="137">
        <f t="shared" si="483"/>
        <v>29515.759128125686</v>
      </c>
      <c r="O1974" s="143">
        <f t="shared" si="495"/>
        <v>-249.11284059682112</v>
      </c>
      <c r="P1974" s="137">
        <f t="shared" si="492"/>
        <v>177.31230809560293</v>
      </c>
      <c r="Q1974" s="137">
        <f t="shared" si="484"/>
        <v>-327.2591281256864</v>
      </c>
      <c r="R1974" s="144">
        <f t="shared" si="485"/>
        <v>-399.05966062690459</v>
      </c>
      <c r="T1974" s="92">
        <f t="shared" si="494"/>
        <v>3.861003861003861E-4</v>
      </c>
      <c r="U1974" s="92">
        <f>SUM($T$13:T1974)</f>
        <v>0.75752895752897553</v>
      </c>
      <c r="V1974" s="92">
        <f t="shared" si="486"/>
        <v>983</v>
      </c>
      <c r="W1974" s="92">
        <v>72.688210052936483</v>
      </c>
      <c r="Y1974" s="92">
        <f t="shared" si="487"/>
        <v>1361</v>
      </c>
      <c r="Z1974" s="92">
        <v>69.395172720945993</v>
      </c>
      <c r="AB1974" s="92">
        <f t="shared" si="488"/>
        <v>2338</v>
      </c>
      <c r="AC1974" s="92">
        <v>123.2908315388413</v>
      </c>
      <c r="AE1974" s="92">
        <f t="shared" si="489"/>
        <v>1692</v>
      </c>
      <c r="AF1974" s="92">
        <v>140.4410115645187</v>
      </c>
    </row>
    <row r="1975" spans="1:32">
      <c r="A1975" s="93">
        <v>1963</v>
      </c>
      <c r="B1975" s="130">
        <v>41110</v>
      </c>
      <c r="C1975" s="92">
        <v>16.225000000000001</v>
      </c>
      <c r="D1975" s="92">
        <v>20.777000000000001</v>
      </c>
      <c r="E1975" s="92">
        <v>13.355</v>
      </c>
      <c r="F1975" s="139">
        <f t="shared" si="481"/>
        <v>6.7796610169490457E-4</v>
      </c>
      <c r="G1975" s="140">
        <f t="shared" si="481"/>
        <v>4.8611445348221149E-3</v>
      </c>
      <c r="H1975" s="140">
        <f t="shared" si="481"/>
        <v>1.5125421190565369E-2</v>
      </c>
      <c r="I1975" s="141">
        <f t="shared" si="496"/>
        <v>21.414408406779661</v>
      </c>
      <c r="J1975" s="142">
        <f t="shared" si="490"/>
        <v>25.202620907734513</v>
      </c>
      <c r="K1975" s="142">
        <f t="shared" si="493"/>
        <v>19.753325570947212</v>
      </c>
      <c r="L1975" s="143">
        <f t="shared" si="491"/>
        <v>14990.085884745762</v>
      </c>
      <c r="M1975" s="137">
        <f t="shared" si="482"/>
        <v>-15121.572544640709</v>
      </c>
      <c r="N1975" s="137">
        <f t="shared" si="483"/>
        <v>29629.988356420818</v>
      </c>
      <c r="O1975" s="143">
        <f t="shared" si="495"/>
        <v>-10.155884745763615</v>
      </c>
      <c r="P1975" s="137">
        <f t="shared" si="492"/>
        <v>73.152544640708584</v>
      </c>
      <c r="Q1975" s="137">
        <f t="shared" si="484"/>
        <v>-441.48835642081758</v>
      </c>
      <c r="R1975" s="144">
        <f t="shared" si="485"/>
        <v>-378.49169652587261</v>
      </c>
      <c r="T1975" s="92">
        <f t="shared" si="494"/>
        <v>3.861003861003861E-4</v>
      </c>
      <c r="U1975" s="92">
        <f>SUM($T$13:T1975)</f>
        <v>0.75791505791507596</v>
      </c>
      <c r="V1975" s="92">
        <f t="shared" si="486"/>
        <v>361</v>
      </c>
      <c r="W1975" s="92">
        <v>72.749315579047106</v>
      </c>
      <c r="Y1975" s="92">
        <f t="shared" si="487"/>
        <v>1373</v>
      </c>
      <c r="Z1975" s="92">
        <v>69.569432363439773</v>
      </c>
      <c r="AB1975" s="92">
        <f t="shared" si="488"/>
        <v>1132</v>
      </c>
      <c r="AC1975" s="92">
        <v>123.36973876468255</v>
      </c>
      <c r="AE1975" s="92">
        <f t="shared" si="489"/>
        <v>398</v>
      </c>
      <c r="AF1975" s="92">
        <v>140.44478193728901</v>
      </c>
    </row>
    <row r="1976" spans="1:32">
      <c r="A1976" s="93">
        <v>1964</v>
      </c>
      <c r="B1976" s="130">
        <v>41109</v>
      </c>
      <c r="C1976" s="92">
        <v>16.125999</v>
      </c>
      <c r="D1976" s="92">
        <v>20.551000999999999</v>
      </c>
      <c r="E1976" s="92">
        <v>13.206</v>
      </c>
      <c r="F1976" s="139">
        <f t="shared" si="481"/>
        <v>6.1392165533435961E-3</v>
      </c>
      <c r="G1976" s="140">
        <f t="shared" si="481"/>
        <v>1.0996982580069981E-2</v>
      </c>
      <c r="H1976" s="140">
        <f t="shared" si="481"/>
        <v>1.1282750265031005E-2</v>
      </c>
      <c r="I1976" s="141">
        <f t="shared" si="496"/>
        <v>21.531278620319895</v>
      </c>
      <c r="J1976" s="142">
        <f t="shared" si="490"/>
        <v>25.356512020995961</v>
      </c>
      <c r="K1976" s="142">
        <f t="shared" si="493"/>
        <v>19.678551037407239</v>
      </c>
      <c r="L1976" s="143">
        <f t="shared" si="491"/>
        <v>15071.895034223926</v>
      </c>
      <c r="M1976" s="137">
        <f t="shared" si="482"/>
        <v>-15213.907212597576</v>
      </c>
      <c r="N1976" s="137">
        <f t="shared" si="483"/>
        <v>29517.826556110856</v>
      </c>
      <c r="O1976" s="143">
        <f t="shared" si="495"/>
        <v>-91.965034223927432</v>
      </c>
      <c r="P1976" s="137">
        <f t="shared" si="492"/>
        <v>165.48721259757622</v>
      </c>
      <c r="Q1976" s="137">
        <f t="shared" si="484"/>
        <v>-329.32655611085647</v>
      </c>
      <c r="R1976" s="144">
        <f t="shared" si="485"/>
        <v>-255.80437773720769</v>
      </c>
      <c r="T1976" s="92">
        <f t="shared" si="494"/>
        <v>3.861003861003861E-4</v>
      </c>
      <c r="U1976" s="92">
        <f>SUM($T$13:T1976)</f>
        <v>0.75830115830117639</v>
      </c>
      <c r="V1976" s="92">
        <f t="shared" si="486"/>
        <v>2101</v>
      </c>
      <c r="W1976" s="92">
        <v>72.783762595963708</v>
      </c>
      <c r="Y1976" s="92">
        <f t="shared" si="487"/>
        <v>1133</v>
      </c>
      <c r="Z1976" s="92">
        <v>69.965666235777462</v>
      </c>
      <c r="AB1976" s="92">
        <f t="shared" si="488"/>
        <v>158</v>
      </c>
      <c r="AC1976" s="92">
        <v>123.47929285045029</v>
      </c>
      <c r="AE1976" s="92">
        <f t="shared" si="489"/>
        <v>430</v>
      </c>
      <c r="AF1976" s="92">
        <v>140.53514758953497</v>
      </c>
    </row>
    <row r="1977" spans="1:32">
      <c r="A1977" s="93">
        <v>1965</v>
      </c>
      <c r="B1977" s="130">
        <v>41108</v>
      </c>
      <c r="C1977" s="92">
        <v>16.173999999999999</v>
      </c>
      <c r="D1977" s="92">
        <v>20.597000000000001</v>
      </c>
      <c r="E1977" s="92">
        <v>13.129</v>
      </c>
      <c r="F1977" s="139">
        <f t="shared" si="481"/>
        <v>-2.9677878075924369E-3</v>
      </c>
      <c r="G1977" s="140">
        <f t="shared" si="481"/>
        <v>-2.2332864009322329E-3</v>
      </c>
      <c r="H1977" s="140">
        <f t="shared" si="481"/>
        <v>5.8648792748876577E-3</v>
      </c>
      <c r="I1977" s="141">
        <f t="shared" si="496"/>
        <v>21.3363896376963</v>
      </c>
      <c r="J1977" s="142">
        <f t="shared" si="490"/>
        <v>25.02468761376414</v>
      </c>
      <c r="K1977" s="142">
        <f t="shared" si="493"/>
        <v>19.57312468581004</v>
      </c>
      <c r="L1977" s="143">
        <f t="shared" si="491"/>
        <v>14935.47274638741</v>
      </c>
      <c r="M1977" s="137">
        <f t="shared" si="482"/>
        <v>-15014.812568258483</v>
      </c>
      <c r="N1977" s="137">
        <f t="shared" si="483"/>
        <v>29359.68702871506</v>
      </c>
      <c r="O1977" s="143">
        <f t="shared" si="495"/>
        <v>44.457253612588829</v>
      </c>
      <c r="P1977" s="137">
        <f t="shared" si="492"/>
        <v>-33.607431741516848</v>
      </c>
      <c r="Q1977" s="137">
        <f t="shared" si="484"/>
        <v>-171.18702871505957</v>
      </c>
      <c r="R1977" s="144">
        <f t="shared" si="485"/>
        <v>-160.33720684398759</v>
      </c>
      <c r="T1977" s="92">
        <f t="shared" si="494"/>
        <v>3.861003861003861E-4</v>
      </c>
      <c r="U1977" s="92">
        <f>SUM($T$13:T1977)</f>
        <v>0.75868725868727682</v>
      </c>
      <c r="V1977" s="92">
        <f t="shared" si="486"/>
        <v>12</v>
      </c>
      <c r="W1977" s="92">
        <v>72.788433677733337</v>
      </c>
      <c r="Y1977" s="92">
        <f t="shared" si="487"/>
        <v>378</v>
      </c>
      <c r="Z1977" s="92">
        <v>70.014027818586328</v>
      </c>
      <c r="AB1977" s="92">
        <f t="shared" si="488"/>
        <v>2094</v>
      </c>
      <c r="AC1977" s="92">
        <v>123.56788630178198</v>
      </c>
      <c r="AE1977" s="92">
        <f t="shared" si="489"/>
        <v>312</v>
      </c>
      <c r="AF1977" s="92">
        <v>140.56295266683264</v>
      </c>
    </row>
    <row r="1978" spans="1:32">
      <c r="A1978" s="93">
        <v>1966</v>
      </c>
      <c r="B1978" s="130">
        <v>41107</v>
      </c>
      <c r="C1978" s="92">
        <v>16.214001</v>
      </c>
      <c r="D1978" s="92">
        <v>20.65</v>
      </c>
      <c r="E1978" s="92">
        <v>13.139699999999999</v>
      </c>
      <c r="F1978" s="139">
        <f t="shared" si="481"/>
        <v>-2.4670653467950832E-3</v>
      </c>
      <c r="G1978" s="140">
        <f t="shared" si="481"/>
        <v>-2.5665859564163451E-3</v>
      </c>
      <c r="H1978" s="140">
        <f t="shared" si="481"/>
        <v>-8.1432605006204195E-4</v>
      </c>
      <c r="I1978" s="141">
        <f t="shared" si="496"/>
        <v>21.347105048285119</v>
      </c>
      <c r="J1978" s="142">
        <f t="shared" si="490"/>
        <v>25.016328227602909</v>
      </c>
      <c r="K1978" s="142">
        <f t="shared" si="493"/>
        <v>19.443154029391842</v>
      </c>
      <c r="L1978" s="143">
        <f t="shared" si="491"/>
        <v>14942.973533799583</v>
      </c>
      <c r="M1978" s="137">
        <f t="shared" si="482"/>
        <v>-15009.796936561745</v>
      </c>
      <c r="N1978" s="137">
        <f t="shared" si="483"/>
        <v>29164.731044087763</v>
      </c>
      <c r="O1978" s="143">
        <f t="shared" si="495"/>
        <v>36.956466200415889</v>
      </c>
      <c r="P1978" s="137">
        <f t="shared" si="492"/>
        <v>-38.623063438255485</v>
      </c>
      <c r="Q1978" s="137">
        <f t="shared" si="484"/>
        <v>23.768955912237288</v>
      </c>
      <c r="R1978" s="144">
        <f t="shared" si="485"/>
        <v>22.102358674397692</v>
      </c>
      <c r="T1978" s="92">
        <f t="shared" si="494"/>
        <v>3.861003861003861E-4</v>
      </c>
      <c r="U1978" s="92">
        <f>SUM($T$13:T1978)</f>
        <v>0.75907335907337725</v>
      </c>
      <c r="V1978" s="92">
        <f t="shared" si="486"/>
        <v>2356</v>
      </c>
      <c r="W1978" s="92">
        <v>73.051705440970181</v>
      </c>
      <c r="Y1978" s="92">
        <f t="shared" si="487"/>
        <v>1676</v>
      </c>
      <c r="Z1978" s="92">
        <v>70.088133201215896</v>
      </c>
      <c r="AB1978" s="92">
        <f t="shared" si="488"/>
        <v>2365</v>
      </c>
      <c r="AC1978" s="92">
        <v>124.03383182152174</v>
      </c>
      <c r="AE1978" s="92">
        <f t="shared" si="489"/>
        <v>534</v>
      </c>
      <c r="AF1978" s="92">
        <v>140.63520758095365</v>
      </c>
    </row>
    <row r="1979" spans="1:32">
      <c r="A1979" s="93">
        <v>1967</v>
      </c>
      <c r="B1979" s="130">
        <v>41106</v>
      </c>
      <c r="C1979" s="92">
        <v>16.271999000000001</v>
      </c>
      <c r="D1979" s="92">
        <v>20.712</v>
      </c>
      <c r="E1979" s="92">
        <v>13.2166</v>
      </c>
      <c r="F1979" s="139">
        <f t="shared" si="481"/>
        <v>-3.564282421600562E-3</v>
      </c>
      <c r="G1979" s="140">
        <f t="shared" si="481"/>
        <v>-2.9934337582078197E-3</v>
      </c>
      <c r="H1979" s="140">
        <f t="shared" si="481"/>
        <v>-5.8184404461056882E-3</v>
      </c>
      <c r="I1979" s="141">
        <f t="shared" si="496"/>
        <v>21.323624712605987</v>
      </c>
      <c r="J1979" s="142">
        <f t="shared" si="490"/>
        <v>25.005622585940518</v>
      </c>
      <c r="K1979" s="142">
        <f t="shared" si="493"/>
        <v>19.34577896735923</v>
      </c>
      <c r="L1979" s="143">
        <f t="shared" si="491"/>
        <v>14926.537298824191</v>
      </c>
      <c r="M1979" s="137">
        <f t="shared" si="482"/>
        <v>-15003.373551564311</v>
      </c>
      <c r="N1979" s="137">
        <f t="shared" si="483"/>
        <v>29018.668451038844</v>
      </c>
      <c r="O1979" s="143">
        <f t="shared" si="495"/>
        <v>53.392701175807815</v>
      </c>
      <c r="P1979" s="137">
        <f t="shared" si="492"/>
        <v>-45.046448435688944</v>
      </c>
      <c r="Q1979" s="137">
        <f t="shared" si="484"/>
        <v>169.83154896115593</v>
      </c>
      <c r="R1979" s="144">
        <f t="shared" si="485"/>
        <v>178.1778017012748</v>
      </c>
      <c r="T1979" s="92">
        <f t="shared" si="494"/>
        <v>3.861003861003861E-4</v>
      </c>
      <c r="U1979" s="92">
        <f>SUM($T$13:T1979)</f>
        <v>0.75945945945947768</v>
      </c>
      <c r="V1979" s="92">
        <f t="shared" si="486"/>
        <v>2384</v>
      </c>
      <c r="W1979" s="92">
        <v>73.06300573527551</v>
      </c>
      <c r="Y1979" s="92">
        <f t="shared" si="487"/>
        <v>1694</v>
      </c>
      <c r="Z1979" s="92">
        <v>70.273741490358589</v>
      </c>
      <c r="AB1979" s="92">
        <f t="shared" si="488"/>
        <v>513</v>
      </c>
      <c r="AC1979" s="92">
        <v>124.05930936499135</v>
      </c>
      <c r="AE1979" s="92">
        <f t="shared" si="489"/>
        <v>1021</v>
      </c>
      <c r="AF1979" s="92">
        <v>140.7381214028519</v>
      </c>
    </row>
    <row r="1980" spans="1:32">
      <c r="A1980" s="93">
        <v>1968</v>
      </c>
      <c r="B1980" s="130">
        <v>41103</v>
      </c>
      <c r="C1980" s="92">
        <v>16.396000000000001</v>
      </c>
      <c r="D1980" s="92">
        <v>20.742000999999998</v>
      </c>
      <c r="E1980" s="92">
        <v>13.286</v>
      </c>
      <c r="F1980" s="139">
        <f t="shared" si="481"/>
        <v>-7.5628811905342763E-3</v>
      </c>
      <c r="G1980" s="140">
        <f t="shared" si="481"/>
        <v>-1.4463888995087659E-3</v>
      </c>
      <c r="H1980" s="140">
        <f t="shared" si="481"/>
        <v>-5.223543579708001E-3</v>
      </c>
      <c r="I1980" s="141">
        <f t="shared" si="496"/>
        <v>21.238055098810683</v>
      </c>
      <c r="J1980" s="142">
        <f t="shared" si="490"/>
        <v>25.044423553928091</v>
      </c>
      <c r="K1980" s="142">
        <f t="shared" si="493"/>
        <v>19.357355065482462</v>
      </c>
      <c r="L1980" s="143">
        <f t="shared" si="491"/>
        <v>14866.638569167479</v>
      </c>
      <c r="M1980" s="137">
        <f t="shared" si="482"/>
        <v>-15026.654132356854</v>
      </c>
      <c r="N1980" s="137">
        <f t="shared" si="483"/>
        <v>29036.032598223694</v>
      </c>
      <c r="O1980" s="143">
        <f t="shared" si="495"/>
        <v>113.29143083251984</v>
      </c>
      <c r="P1980" s="137">
        <f t="shared" si="492"/>
        <v>-21.765867643145612</v>
      </c>
      <c r="Q1980" s="137">
        <f t="shared" si="484"/>
        <v>152.46740177630636</v>
      </c>
      <c r="R1980" s="144">
        <f t="shared" si="485"/>
        <v>243.99296496568059</v>
      </c>
      <c r="T1980" s="92">
        <f t="shared" si="494"/>
        <v>3.861003861003861E-4</v>
      </c>
      <c r="U1980" s="92">
        <f>SUM($T$13:T1980)</f>
        <v>0.75984555984557811</v>
      </c>
      <c r="V1980" s="92">
        <f t="shared" si="486"/>
        <v>1913</v>
      </c>
      <c r="W1980" s="92">
        <v>73.200082495914103</v>
      </c>
      <c r="Y1980" s="92">
        <f t="shared" si="487"/>
        <v>199</v>
      </c>
      <c r="Z1980" s="92">
        <v>70.358190272192587</v>
      </c>
      <c r="AB1980" s="92">
        <f t="shared" si="488"/>
        <v>72</v>
      </c>
      <c r="AC1980" s="92">
        <v>124.13174317015364</v>
      </c>
      <c r="AE1980" s="92">
        <f t="shared" si="489"/>
        <v>2525</v>
      </c>
      <c r="AF1980" s="92">
        <v>141.31894950261085</v>
      </c>
    </row>
    <row r="1981" spans="1:32">
      <c r="A1981" s="93">
        <v>1969</v>
      </c>
      <c r="B1981" s="130">
        <v>41102</v>
      </c>
      <c r="C1981" s="92">
        <v>16.292998999999998</v>
      </c>
      <c r="D1981" s="92">
        <v>20.629999000000002</v>
      </c>
      <c r="E1981" s="92">
        <v>13.449</v>
      </c>
      <c r="F1981" s="139">
        <f t="shared" si="481"/>
        <v>6.3217950237401954E-3</v>
      </c>
      <c r="G1981" s="140">
        <f t="shared" si="481"/>
        <v>5.4290841216229069E-3</v>
      </c>
      <c r="H1981" s="140">
        <f t="shared" si="481"/>
        <v>-1.2119860212655209E-2</v>
      </c>
      <c r="I1981" s="141">
        <f t="shared" si="496"/>
        <v>21.535185781328536</v>
      </c>
      <c r="J1981" s="142">
        <f t="shared" si="490"/>
        <v>25.216865230129187</v>
      </c>
      <c r="K1981" s="142">
        <f t="shared" si="493"/>
        <v>19.223159640121942</v>
      </c>
      <c r="L1981" s="143">
        <f t="shared" si="491"/>
        <v>15074.630046929975</v>
      </c>
      <c r="M1981" s="137">
        <f t="shared" si="482"/>
        <v>-15130.119138077513</v>
      </c>
      <c r="N1981" s="137">
        <f t="shared" si="483"/>
        <v>28834.739460182915</v>
      </c>
      <c r="O1981" s="143">
        <f t="shared" si="495"/>
        <v>-94.700046929976452</v>
      </c>
      <c r="P1981" s="137">
        <f t="shared" si="492"/>
        <v>81.699138077512544</v>
      </c>
      <c r="Q1981" s="137">
        <f t="shared" si="484"/>
        <v>353.76053981708537</v>
      </c>
      <c r="R1981" s="144">
        <f t="shared" si="485"/>
        <v>340.75963096462146</v>
      </c>
      <c r="T1981" s="92">
        <f t="shared" si="494"/>
        <v>3.861003861003861E-4</v>
      </c>
      <c r="U1981" s="92">
        <f>SUM($T$13:T1981)</f>
        <v>0.76023166023167854</v>
      </c>
      <c r="V1981" s="92">
        <f t="shared" si="486"/>
        <v>338</v>
      </c>
      <c r="W1981" s="92">
        <v>73.211859101307709</v>
      </c>
      <c r="Y1981" s="92">
        <f t="shared" si="487"/>
        <v>2192</v>
      </c>
      <c r="Z1981" s="92">
        <v>70.478882333660295</v>
      </c>
      <c r="AB1981" s="92">
        <f t="shared" si="488"/>
        <v>1099</v>
      </c>
      <c r="AC1981" s="92">
        <v>124.63685485169481</v>
      </c>
      <c r="AE1981" s="92">
        <f t="shared" si="489"/>
        <v>405</v>
      </c>
      <c r="AF1981" s="92">
        <v>141.46264965793307</v>
      </c>
    </row>
    <row r="1982" spans="1:32">
      <c r="A1982" s="93">
        <v>1970</v>
      </c>
      <c r="B1982" s="130">
        <v>41101</v>
      </c>
      <c r="C1982" s="92">
        <v>16.381001000000001</v>
      </c>
      <c r="D1982" s="92">
        <v>20.740998999999999</v>
      </c>
      <c r="E1982" s="92">
        <v>13.298999999999999</v>
      </c>
      <c r="F1982" s="139">
        <f t="shared" si="481"/>
        <v>-5.3721991714671402E-3</v>
      </c>
      <c r="G1982" s="140">
        <f t="shared" si="481"/>
        <v>-5.3517190758264332E-3</v>
      </c>
      <c r="H1982" s="140">
        <f t="shared" si="481"/>
        <v>1.127904353710818E-2</v>
      </c>
      <c r="I1982" s="141">
        <f t="shared" si="496"/>
        <v>21.284935474950519</v>
      </c>
      <c r="J1982" s="142">
        <f t="shared" si="490"/>
        <v>24.946475139374922</v>
      </c>
      <c r="K1982" s="142">
        <f t="shared" si="493"/>
        <v>19.678478908188588</v>
      </c>
      <c r="L1982" s="143">
        <f t="shared" si="491"/>
        <v>14899.454832465362</v>
      </c>
      <c r="M1982" s="137">
        <f t="shared" si="482"/>
        <v>-14967.885083624953</v>
      </c>
      <c r="N1982" s="137">
        <f t="shared" si="483"/>
        <v>29517.718362282882</v>
      </c>
      <c r="O1982" s="143">
        <f t="shared" si="495"/>
        <v>80.475167534636057</v>
      </c>
      <c r="P1982" s="137">
        <f t="shared" si="492"/>
        <v>-80.534916375047032</v>
      </c>
      <c r="Q1982" s="137">
        <f t="shared" si="484"/>
        <v>-329.21836228288157</v>
      </c>
      <c r="R1982" s="144">
        <f t="shared" si="485"/>
        <v>-329.27811112329255</v>
      </c>
      <c r="T1982" s="92">
        <f t="shared" si="494"/>
        <v>3.861003861003861E-4</v>
      </c>
      <c r="U1982" s="92">
        <f>SUM($T$13:T1982)</f>
        <v>0.76061776061777897</v>
      </c>
      <c r="V1982" s="92">
        <f t="shared" si="486"/>
        <v>1280</v>
      </c>
      <c r="W1982" s="92">
        <v>73.335477010747127</v>
      </c>
      <c r="Y1982" s="92">
        <f t="shared" si="487"/>
        <v>900</v>
      </c>
      <c r="Z1982" s="92">
        <v>70.488556776517726</v>
      </c>
      <c r="AB1982" s="92">
        <f t="shared" si="488"/>
        <v>856</v>
      </c>
      <c r="AC1982" s="92">
        <v>124.91780316791119</v>
      </c>
      <c r="AE1982" s="92">
        <f t="shared" si="489"/>
        <v>412</v>
      </c>
      <c r="AF1982" s="92">
        <v>141.66860535272463</v>
      </c>
    </row>
    <row r="1983" spans="1:32">
      <c r="A1983" s="93">
        <v>1971</v>
      </c>
      <c r="B1983" s="130">
        <v>41100</v>
      </c>
      <c r="C1983" s="92">
        <v>16.415001</v>
      </c>
      <c r="D1983" s="92">
        <v>20.693000999999999</v>
      </c>
      <c r="E1983" s="92">
        <v>13.364000000000001</v>
      </c>
      <c r="F1983" s="139">
        <f t="shared" si="481"/>
        <v>-2.0712761455207174E-3</v>
      </c>
      <c r="G1983" s="140">
        <f t="shared" si="481"/>
        <v>2.319528230825485E-3</v>
      </c>
      <c r="H1983" s="140">
        <f t="shared" si="481"/>
        <v>-4.8638132295720782E-3</v>
      </c>
      <c r="I1983" s="141">
        <f t="shared" si="496"/>
        <v>21.355574897613469</v>
      </c>
      <c r="J1983" s="142">
        <f t="shared" si="490"/>
        <v>25.138875391698864</v>
      </c>
      <c r="K1983" s="142">
        <f t="shared" si="493"/>
        <v>19.364355058365756</v>
      </c>
      <c r="L1983" s="143">
        <f t="shared" si="491"/>
        <v>14948.902428329427</v>
      </c>
      <c r="M1983" s="137">
        <f t="shared" si="482"/>
        <v>-15083.325235019318</v>
      </c>
      <c r="N1983" s="137">
        <f t="shared" si="483"/>
        <v>29046.532587548634</v>
      </c>
      <c r="O1983" s="143">
        <f t="shared" si="495"/>
        <v>31.027571670570978</v>
      </c>
      <c r="P1983" s="137">
        <f t="shared" si="492"/>
        <v>34.905235019317843</v>
      </c>
      <c r="Q1983" s="137">
        <f t="shared" si="484"/>
        <v>141.96741245136582</v>
      </c>
      <c r="R1983" s="144">
        <f t="shared" si="485"/>
        <v>207.90021914125464</v>
      </c>
      <c r="T1983" s="92">
        <f t="shared" si="494"/>
        <v>3.861003861003861E-4</v>
      </c>
      <c r="U1983" s="92">
        <f>SUM($T$13:T1983)</f>
        <v>0.7610038610038794</v>
      </c>
      <c r="V1983" s="92">
        <f t="shared" si="486"/>
        <v>150</v>
      </c>
      <c r="W1983" s="92">
        <v>73.49916104319891</v>
      </c>
      <c r="Y1983" s="92">
        <f t="shared" si="487"/>
        <v>2352</v>
      </c>
      <c r="Z1983" s="92">
        <v>70.601977240159613</v>
      </c>
      <c r="AB1983" s="92">
        <f t="shared" si="488"/>
        <v>718</v>
      </c>
      <c r="AC1983" s="92">
        <v>125.07584289391161</v>
      </c>
      <c r="AE1983" s="92">
        <f t="shared" si="489"/>
        <v>1628</v>
      </c>
      <c r="AF1983" s="92">
        <v>141.82833332092196</v>
      </c>
    </row>
    <row r="1984" spans="1:32">
      <c r="A1984" s="93">
        <v>1972</v>
      </c>
      <c r="B1984" s="130">
        <v>41099</v>
      </c>
      <c r="C1984" s="92">
        <v>16.452998999999998</v>
      </c>
      <c r="D1984" s="92">
        <v>20.754000000000001</v>
      </c>
      <c r="E1984" s="92">
        <v>13.326499999999999</v>
      </c>
      <c r="F1984" s="139">
        <f t="shared" si="481"/>
        <v>-2.309487771803731E-3</v>
      </c>
      <c r="G1984" s="140">
        <f t="shared" si="481"/>
        <v>-2.9391442613473373E-3</v>
      </c>
      <c r="H1984" s="140">
        <f t="shared" si="481"/>
        <v>2.8139421453496904E-3</v>
      </c>
      <c r="I1984" s="141">
        <f t="shared" si="496"/>
        <v>21.350477192632177</v>
      </c>
      <c r="J1984" s="142">
        <f t="shared" si="490"/>
        <v>25.006984204524425</v>
      </c>
      <c r="K1984" s="142">
        <f t="shared" si="493"/>
        <v>19.513756500206359</v>
      </c>
      <c r="L1984" s="143">
        <f t="shared" si="491"/>
        <v>14945.334034842524</v>
      </c>
      <c r="M1984" s="137">
        <f t="shared" si="482"/>
        <v>-15004.190522714654</v>
      </c>
      <c r="N1984" s="137">
        <f t="shared" si="483"/>
        <v>29270.634750309539</v>
      </c>
      <c r="O1984" s="143">
        <f t="shared" si="495"/>
        <v>34.595965157473984</v>
      </c>
      <c r="P1984" s="137">
        <f t="shared" si="492"/>
        <v>-44.229477285345638</v>
      </c>
      <c r="Q1984" s="137">
        <f t="shared" si="484"/>
        <v>-82.134750309538504</v>
      </c>
      <c r="R1984" s="144">
        <f t="shared" si="485"/>
        <v>-91.768262437410158</v>
      </c>
      <c r="T1984" s="92">
        <f t="shared" si="494"/>
        <v>3.861003861003861E-4</v>
      </c>
      <c r="U1984" s="92">
        <f>SUM($T$13:T1984)</f>
        <v>0.76138996138997983</v>
      </c>
      <c r="V1984" s="92">
        <f t="shared" si="486"/>
        <v>533</v>
      </c>
      <c r="W1984" s="92">
        <v>73.547820344372667</v>
      </c>
      <c r="Y1984" s="92">
        <f t="shared" si="487"/>
        <v>1473</v>
      </c>
      <c r="Z1984" s="92">
        <v>70.735451960013961</v>
      </c>
      <c r="AB1984" s="92">
        <f t="shared" si="488"/>
        <v>129</v>
      </c>
      <c r="AC1984" s="92">
        <v>125.17641499367528</v>
      </c>
      <c r="AE1984" s="92">
        <f t="shared" si="489"/>
        <v>31</v>
      </c>
      <c r="AF1984" s="92">
        <v>141.82919511671935</v>
      </c>
    </row>
    <row r="1985" spans="1:32">
      <c r="A1985" s="93">
        <v>1973</v>
      </c>
      <c r="B1985" s="130">
        <v>41096</v>
      </c>
      <c r="C1985" s="92">
        <v>16.573</v>
      </c>
      <c r="D1985" s="92">
        <v>20.768000000000001</v>
      </c>
      <c r="E1985" s="92">
        <v>13.3817</v>
      </c>
      <c r="F1985" s="139">
        <f t="shared" si="481"/>
        <v>-7.2407530320401925E-3</v>
      </c>
      <c r="G1985" s="140">
        <f t="shared" si="481"/>
        <v>-6.7411402157158129E-4</v>
      </c>
      <c r="H1985" s="140">
        <f t="shared" si="481"/>
        <v>-4.125036430349005E-3</v>
      </c>
      <c r="I1985" s="141">
        <f t="shared" si="496"/>
        <v>21.244948609189642</v>
      </c>
      <c r="J1985" s="142">
        <f t="shared" si="490"/>
        <v>25.063792748459171</v>
      </c>
      <c r="K1985" s="142">
        <f t="shared" si="493"/>
        <v>19.378730916101837</v>
      </c>
      <c r="L1985" s="143">
        <f t="shared" si="491"/>
        <v>14871.46402643275</v>
      </c>
      <c r="M1985" s="137">
        <f t="shared" si="482"/>
        <v>-15038.275649075504</v>
      </c>
      <c r="N1985" s="137">
        <f t="shared" si="483"/>
        <v>29068.096374152756</v>
      </c>
      <c r="O1985" s="143">
        <f t="shared" si="495"/>
        <v>108.46597356724851</v>
      </c>
      <c r="P1985" s="137">
        <f t="shared" si="492"/>
        <v>-10.144350924496393</v>
      </c>
      <c r="Q1985" s="137">
        <f t="shared" si="484"/>
        <v>120.40362584724426</v>
      </c>
      <c r="R1985" s="144">
        <f t="shared" si="485"/>
        <v>218.72524848999637</v>
      </c>
      <c r="T1985" s="92">
        <f t="shared" si="494"/>
        <v>3.861003861003861E-4</v>
      </c>
      <c r="U1985" s="92">
        <f>SUM($T$13:T1985)</f>
        <v>0.76177606177608026</v>
      </c>
      <c r="V1985" s="92">
        <f t="shared" si="486"/>
        <v>1210</v>
      </c>
      <c r="W1985" s="92">
        <v>73.592210922144659</v>
      </c>
      <c r="Y1985" s="92">
        <f t="shared" si="487"/>
        <v>1308</v>
      </c>
      <c r="Z1985" s="92">
        <v>70.74853754724063</v>
      </c>
      <c r="AB1985" s="92">
        <f t="shared" si="488"/>
        <v>692</v>
      </c>
      <c r="AC1985" s="92">
        <v>125.30896864450915</v>
      </c>
      <c r="AE1985" s="92">
        <f t="shared" si="489"/>
        <v>2304</v>
      </c>
      <c r="AF1985" s="92">
        <v>142.39330209279251</v>
      </c>
    </row>
    <row r="1986" spans="1:32">
      <c r="A1986" s="93">
        <v>1974</v>
      </c>
      <c r="B1986" s="130">
        <v>41095</v>
      </c>
      <c r="C1986" s="92">
        <v>16.681999000000001</v>
      </c>
      <c r="D1986" s="92">
        <v>20.764999</v>
      </c>
      <c r="E1986" s="92">
        <v>13.383699999999999</v>
      </c>
      <c r="F1986" s="139">
        <f t="shared" si="481"/>
        <v>-6.5339291771927543E-3</v>
      </c>
      <c r="G1986" s="140">
        <f t="shared" si="481"/>
        <v>1.4452203922576956E-4</v>
      </c>
      <c r="H1986" s="140">
        <f t="shared" si="481"/>
        <v>-1.4943550737078759E-4</v>
      </c>
      <c r="I1986" s="141">
        <f t="shared" si="496"/>
        <v>21.260074569000992</v>
      </c>
      <c r="J1986" s="142">
        <f t="shared" si="490"/>
        <v>25.084324713909211</v>
      </c>
      <c r="K1986" s="142">
        <f t="shared" si="493"/>
        <v>19.456092134462072</v>
      </c>
      <c r="L1986" s="143">
        <f t="shared" si="491"/>
        <v>14882.052198300695</v>
      </c>
      <c r="M1986" s="137">
        <f t="shared" si="482"/>
        <v>-15050.594828345527</v>
      </c>
      <c r="N1986" s="137">
        <f t="shared" si="483"/>
        <v>29184.138201693106</v>
      </c>
      <c r="O1986" s="143">
        <f t="shared" si="495"/>
        <v>97.877801699303745</v>
      </c>
      <c r="P1986" s="137">
        <f t="shared" si="492"/>
        <v>2.1748283455272031</v>
      </c>
      <c r="Q1986" s="137">
        <f t="shared" si="484"/>
        <v>4.3617983068943431</v>
      </c>
      <c r="R1986" s="144">
        <f t="shared" si="485"/>
        <v>104.41442835172529</v>
      </c>
      <c r="T1986" s="92">
        <f t="shared" si="494"/>
        <v>3.861003861003861E-4</v>
      </c>
      <c r="U1986" s="92">
        <f>SUM($T$13:T1986)</f>
        <v>0.76216216216218069</v>
      </c>
      <c r="V1986" s="92">
        <f t="shared" si="486"/>
        <v>2581</v>
      </c>
      <c r="W1986" s="92">
        <v>73.624370721430751</v>
      </c>
      <c r="Y1986" s="92">
        <f t="shared" si="487"/>
        <v>2035</v>
      </c>
      <c r="Z1986" s="92">
        <v>70.767793119257476</v>
      </c>
      <c r="AB1986" s="92">
        <f t="shared" si="488"/>
        <v>1459</v>
      </c>
      <c r="AC1986" s="92">
        <v>125.62008622876237</v>
      </c>
      <c r="AE1986" s="92">
        <f t="shared" si="489"/>
        <v>667</v>
      </c>
      <c r="AF1986" s="92">
        <v>142.46489617257612</v>
      </c>
    </row>
    <row r="1987" spans="1:32">
      <c r="A1987" s="93">
        <v>1975</v>
      </c>
      <c r="B1987" s="130">
        <v>41094</v>
      </c>
      <c r="C1987" s="92">
        <v>16.799999</v>
      </c>
      <c r="D1987" s="92">
        <v>20.91</v>
      </c>
      <c r="E1987" s="92">
        <v>13.326700000000001</v>
      </c>
      <c r="F1987" s="139">
        <f t="shared" si="481"/>
        <v>-7.0238099418933331E-3</v>
      </c>
      <c r="G1987" s="140">
        <f t="shared" si="481"/>
        <v>-6.9345289335246418E-3</v>
      </c>
      <c r="H1987" s="140">
        <f t="shared" si="481"/>
        <v>4.2771278711157823E-3</v>
      </c>
      <c r="I1987" s="141">
        <f t="shared" si="496"/>
        <v>21.249591169624477</v>
      </c>
      <c r="J1987" s="142">
        <f t="shared" si="490"/>
        <v>24.906777160176947</v>
      </c>
      <c r="K1987" s="142">
        <f t="shared" si="493"/>
        <v>19.542228631244043</v>
      </c>
      <c r="L1987" s="143">
        <f t="shared" si="491"/>
        <v>14874.713818737133</v>
      </c>
      <c r="M1987" s="137">
        <f t="shared" si="482"/>
        <v>-14944.066296106168</v>
      </c>
      <c r="N1987" s="137">
        <f t="shared" si="483"/>
        <v>29313.342946866065</v>
      </c>
      <c r="O1987" s="143">
        <f t="shared" si="495"/>
        <v>105.21618126286558</v>
      </c>
      <c r="P1987" s="137">
        <f t="shared" si="492"/>
        <v>-104.35370389383206</v>
      </c>
      <c r="Q1987" s="137">
        <f t="shared" si="484"/>
        <v>-124.84294686606518</v>
      </c>
      <c r="R1987" s="144">
        <f t="shared" si="485"/>
        <v>-123.98046949703166</v>
      </c>
      <c r="T1987" s="92">
        <f t="shared" si="494"/>
        <v>3.861003861003861E-4</v>
      </c>
      <c r="U1987" s="92">
        <f>SUM($T$13:T1987)</f>
        <v>0.76254826254828112</v>
      </c>
      <c r="V1987" s="92">
        <f t="shared" si="486"/>
        <v>1809</v>
      </c>
      <c r="W1987" s="92">
        <v>73.631953685300687</v>
      </c>
      <c r="Y1987" s="92">
        <f t="shared" si="487"/>
        <v>2265</v>
      </c>
      <c r="Z1987" s="92">
        <v>70.852479946041058</v>
      </c>
      <c r="AB1987" s="92">
        <f t="shared" si="488"/>
        <v>187</v>
      </c>
      <c r="AC1987" s="92">
        <v>125.94110301722685</v>
      </c>
      <c r="AE1987" s="92">
        <f t="shared" si="489"/>
        <v>2481</v>
      </c>
      <c r="AF1987" s="92">
        <v>142.46587936092692</v>
      </c>
    </row>
    <row r="1988" spans="1:32">
      <c r="A1988" s="93">
        <v>1976</v>
      </c>
      <c r="B1988" s="130">
        <v>41093</v>
      </c>
      <c r="C1988" s="92">
        <v>16.773001000000001</v>
      </c>
      <c r="D1988" s="92">
        <v>20.931999000000001</v>
      </c>
      <c r="E1988" s="92">
        <v>13.324199999999999</v>
      </c>
      <c r="F1988" s="139">
        <f t="shared" si="481"/>
        <v>1.6096105878726785E-3</v>
      </c>
      <c r="G1988" s="140">
        <f t="shared" si="481"/>
        <v>-1.050974634577484E-3</v>
      </c>
      <c r="H1988" s="140">
        <f t="shared" si="481"/>
        <v>1.8762852553999565E-4</v>
      </c>
      <c r="I1988" s="141">
        <f t="shared" si="496"/>
        <v>21.434345505619415</v>
      </c>
      <c r="J1988" s="142">
        <f t="shared" si="490"/>
        <v>25.054340820482551</v>
      </c>
      <c r="K1988" s="142">
        <f t="shared" si="493"/>
        <v>19.462651063478482</v>
      </c>
      <c r="L1988" s="143">
        <f t="shared" si="491"/>
        <v>15004.041853933591</v>
      </c>
      <c r="M1988" s="137">
        <f t="shared" si="482"/>
        <v>-15032.604492289531</v>
      </c>
      <c r="N1988" s="137">
        <f t="shared" si="483"/>
        <v>29193.976595217722</v>
      </c>
      <c r="O1988" s="143">
        <f t="shared" si="495"/>
        <v>-24.111853933593011</v>
      </c>
      <c r="P1988" s="137">
        <f t="shared" si="492"/>
        <v>-15.815507710469319</v>
      </c>
      <c r="Q1988" s="137">
        <f t="shared" si="484"/>
        <v>-5.4765952177222061</v>
      </c>
      <c r="R1988" s="144">
        <f t="shared" si="485"/>
        <v>-45.403956861784536</v>
      </c>
      <c r="T1988" s="92">
        <f t="shared" si="494"/>
        <v>3.861003861003861E-4</v>
      </c>
      <c r="U1988" s="92">
        <f>SUM($T$13:T1988)</f>
        <v>0.76293436293438155</v>
      </c>
      <c r="V1988" s="92">
        <f t="shared" si="486"/>
        <v>215</v>
      </c>
      <c r="W1988" s="92">
        <v>73.852830834808628</v>
      </c>
      <c r="Y1988" s="92">
        <f t="shared" si="487"/>
        <v>160</v>
      </c>
      <c r="Z1988" s="92">
        <v>71.068818471365375</v>
      </c>
      <c r="AB1988" s="92">
        <f t="shared" si="488"/>
        <v>1461</v>
      </c>
      <c r="AC1988" s="92">
        <v>126.73256935882819</v>
      </c>
      <c r="AE1988" s="92">
        <f t="shared" si="489"/>
        <v>1076</v>
      </c>
      <c r="AF1988" s="92">
        <v>142.49445225253839</v>
      </c>
    </row>
    <row r="1989" spans="1:32">
      <c r="A1989" s="93">
        <v>1977</v>
      </c>
      <c r="B1989" s="130">
        <v>41092</v>
      </c>
      <c r="C1989" s="92">
        <v>16.609300999999999</v>
      </c>
      <c r="D1989" s="92">
        <v>20.780000999999999</v>
      </c>
      <c r="E1989" s="92">
        <v>13.3209</v>
      </c>
      <c r="F1989" s="139">
        <f t="shared" si="481"/>
        <v>9.8559234973225607E-3</v>
      </c>
      <c r="G1989" s="140">
        <f t="shared" si="481"/>
        <v>7.3146290993924001E-3</v>
      </c>
      <c r="H1989" s="140">
        <f t="shared" si="481"/>
        <v>2.4773100916597457E-4</v>
      </c>
      <c r="I1989" s="141">
        <f t="shared" si="496"/>
        <v>21.610815777250352</v>
      </c>
      <c r="J1989" s="142">
        <f t="shared" si="490"/>
        <v>25.264156018053132</v>
      </c>
      <c r="K1989" s="142">
        <f t="shared" si="493"/>
        <v>19.463820597707361</v>
      </c>
      <c r="L1989" s="143">
        <f t="shared" si="491"/>
        <v>15127.571044075246</v>
      </c>
      <c r="M1989" s="137">
        <f t="shared" si="482"/>
        <v>-15158.49361083188</v>
      </c>
      <c r="N1989" s="137">
        <f t="shared" si="483"/>
        <v>29195.730896561043</v>
      </c>
      <c r="O1989" s="143">
        <f t="shared" si="495"/>
        <v>-147.64104407524792</v>
      </c>
      <c r="P1989" s="137">
        <f t="shared" si="492"/>
        <v>110.07361083187971</v>
      </c>
      <c r="Q1989" s="137">
        <f t="shared" si="484"/>
        <v>-7.2308965610427549</v>
      </c>
      <c r="R1989" s="144">
        <f t="shared" si="485"/>
        <v>-44.798329804410969</v>
      </c>
      <c r="T1989" s="92">
        <f t="shared" si="494"/>
        <v>3.861003861003861E-4</v>
      </c>
      <c r="U1989" s="92">
        <f>SUM($T$13:T1989)</f>
        <v>0.76332046332048198</v>
      </c>
      <c r="V1989" s="92">
        <f t="shared" si="486"/>
        <v>1544</v>
      </c>
      <c r="W1989" s="92">
        <v>74.109314782552246</v>
      </c>
      <c r="Y1989" s="92">
        <f t="shared" si="487"/>
        <v>1802</v>
      </c>
      <c r="Z1989" s="92">
        <v>71.319485117910517</v>
      </c>
      <c r="AB1989" s="92">
        <f t="shared" si="488"/>
        <v>1812</v>
      </c>
      <c r="AC1989" s="92">
        <v>126.80046280235547</v>
      </c>
      <c r="AE1989" s="92">
        <f t="shared" si="489"/>
        <v>364</v>
      </c>
      <c r="AF1989" s="92">
        <v>142.60332036669206</v>
      </c>
    </row>
    <row r="1990" spans="1:32">
      <c r="A1990" s="93">
        <v>1978</v>
      </c>
      <c r="B1990" s="130">
        <v>41089</v>
      </c>
      <c r="C1990" s="92">
        <v>16.943000999999999</v>
      </c>
      <c r="D1990" s="92">
        <v>21.129000000000001</v>
      </c>
      <c r="E1990" s="92">
        <v>13.3607</v>
      </c>
      <c r="F1990" s="139">
        <f t="shared" si="481"/>
        <v>-1.9695448285696249E-2</v>
      </c>
      <c r="G1990" s="140">
        <f t="shared" si="481"/>
        <v>-1.6517535141275186E-2</v>
      </c>
      <c r="H1990" s="140">
        <f t="shared" si="481"/>
        <v>-2.9788858368199334E-3</v>
      </c>
      <c r="I1990" s="141">
        <f t="shared" si="496"/>
        <v>20.978419376230928</v>
      </c>
      <c r="J1990" s="142">
        <f t="shared" si="490"/>
        <v>24.666428656382219</v>
      </c>
      <c r="K1990" s="142">
        <f t="shared" si="493"/>
        <v>19.401033860501322</v>
      </c>
      <c r="L1990" s="143">
        <f t="shared" si="491"/>
        <v>14684.893563361649</v>
      </c>
      <c r="M1990" s="137">
        <f t="shared" si="482"/>
        <v>-14799.857193829332</v>
      </c>
      <c r="N1990" s="137">
        <f t="shared" si="483"/>
        <v>29101.550790751982</v>
      </c>
      <c r="O1990" s="143">
        <f t="shared" si="495"/>
        <v>295.03643663834919</v>
      </c>
      <c r="P1990" s="137">
        <f t="shared" si="492"/>
        <v>-248.56280617066841</v>
      </c>
      <c r="Q1990" s="137">
        <f t="shared" si="484"/>
        <v>86.949209248017723</v>
      </c>
      <c r="R1990" s="144">
        <f t="shared" si="485"/>
        <v>133.4228397156985</v>
      </c>
      <c r="T1990" s="92">
        <f t="shared" si="494"/>
        <v>3.861003861003861E-4</v>
      </c>
      <c r="U1990" s="92">
        <f>SUM($T$13:T1990)</f>
        <v>0.76370656370658241</v>
      </c>
      <c r="V1990" s="92">
        <f t="shared" si="486"/>
        <v>267</v>
      </c>
      <c r="W1990" s="92">
        <v>74.15329497768289</v>
      </c>
      <c r="Y1990" s="92">
        <f t="shared" si="487"/>
        <v>1437</v>
      </c>
      <c r="Z1990" s="92">
        <v>71.906951900582499</v>
      </c>
      <c r="AB1990" s="92">
        <f t="shared" si="488"/>
        <v>1624</v>
      </c>
      <c r="AC1990" s="92">
        <v>127.17242422638083</v>
      </c>
      <c r="AE1990" s="92">
        <f t="shared" si="489"/>
        <v>838</v>
      </c>
      <c r="AF1990" s="92">
        <v>142.63192689750394</v>
      </c>
    </row>
    <row r="1991" spans="1:32">
      <c r="A1991" s="93">
        <v>1979</v>
      </c>
      <c r="B1991" s="130">
        <v>41088</v>
      </c>
      <c r="C1991" s="92">
        <v>16.91</v>
      </c>
      <c r="D1991" s="92">
        <v>21.114000000000001</v>
      </c>
      <c r="E1991" s="92">
        <v>13.6066</v>
      </c>
      <c r="F1991" s="139">
        <f t="shared" si="481"/>
        <v>1.9515671200471818E-3</v>
      </c>
      <c r="G1991" s="140">
        <f t="shared" si="481"/>
        <v>7.1042909917595765E-4</v>
      </c>
      <c r="H1991" s="140">
        <f t="shared" si="481"/>
        <v>-1.8072112063263424E-2</v>
      </c>
      <c r="I1991" s="141">
        <f t="shared" si="496"/>
        <v>21.441663341212298</v>
      </c>
      <c r="J1991" s="142">
        <f t="shared" si="490"/>
        <v>25.098518059107704</v>
      </c>
      <c r="K1991" s="142">
        <f t="shared" si="493"/>
        <v>19.107334771360957</v>
      </c>
      <c r="L1991" s="143">
        <f t="shared" si="491"/>
        <v>15009.164338848608</v>
      </c>
      <c r="M1991" s="137">
        <f t="shared" si="482"/>
        <v>-15059.110835464622</v>
      </c>
      <c r="N1991" s="137">
        <f t="shared" si="483"/>
        <v>28661.002157041436</v>
      </c>
      <c r="O1991" s="143">
        <f t="shared" si="495"/>
        <v>-29.234338848609696</v>
      </c>
      <c r="P1991" s="137">
        <f t="shared" si="492"/>
        <v>10.690835464622069</v>
      </c>
      <c r="Q1991" s="137">
        <f t="shared" si="484"/>
        <v>527.49784295856443</v>
      </c>
      <c r="R1991" s="144">
        <f t="shared" si="485"/>
        <v>508.95433957457681</v>
      </c>
      <c r="T1991" s="92">
        <f t="shared" si="494"/>
        <v>3.861003861003861E-4</v>
      </c>
      <c r="U1991" s="92">
        <f>SUM($T$13:T1991)</f>
        <v>0.76409266409268284</v>
      </c>
      <c r="V1991" s="92">
        <f t="shared" si="486"/>
        <v>865</v>
      </c>
      <c r="W1991" s="92">
        <v>74.178280065592844</v>
      </c>
      <c r="Y1991" s="92">
        <f t="shared" si="487"/>
        <v>1575</v>
      </c>
      <c r="Z1991" s="92">
        <v>72.524192868608225</v>
      </c>
      <c r="AB1991" s="92">
        <f t="shared" si="488"/>
        <v>596</v>
      </c>
      <c r="AC1991" s="92">
        <v>127.38017040669729</v>
      </c>
      <c r="AE1991" s="92">
        <f t="shared" si="489"/>
        <v>1841</v>
      </c>
      <c r="AF1991" s="92">
        <v>142.70804300196141</v>
      </c>
    </row>
    <row r="1992" spans="1:32">
      <c r="A1992" s="93">
        <v>1980</v>
      </c>
      <c r="B1992" s="130">
        <v>41087</v>
      </c>
      <c r="C1992" s="92">
        <v>17.18</v>
      </c>
      <c r="D1992" s="92">
        <v>21.502001</v>
      </c>
      <c r="E1992" s="92">
        <v>13.5611</v>
      </c>
      <c r="F1992" s="139">
        <f t="shared" si="481"/>
        <v>-1.571594877764837E-2</v>
      </c>
      <c r="G1992" s="140">
        <f t="shared" si="481"/>
        <v>-1.8044878706870104E-2</v>
      </c>
      <c r="H1992" s="140">
        <f t="shared" si="481"/>
        <v>3.3551850513602322E-3</v>
      </c>
      <c r="I1992" s="141">
        <f t="shared" si="496"/>
        <v>21.063580267753203</v>
      </c>
      <c r="J1992" s="142">
        <f t="shared" si="490"/>
        <v>24.628121810616602</v>
      </c>
      <c r="K1992" s="142">
        <f t="shared" si="493"/>
        <v>19.52428854591442</v>
      </c>
      <c r="L1992" s="143">
        <f t="shared" si="491"/>
        <v>14744.506187427241</v>
      </c>
      <c r="M1992" s="137">
        <f t="shared" si="482"/>
        <v>-14776.87308636996</v>
      </c>
      <c r="N1992" s="137">
        <f t="shared" si="483"/>
        <v>29286.432818871628</v>
      </c>
      <c r="O1992" s="143">
        <f t="shared" si="495"/>
        <v>235.42381257275702</v>
      </c>
      <c r="P1992" s="137">
        <f t="shared" si="492"/>
        <v>-271.54691363003985</v>
      </c>
      <c r="Q1992" s="137">
        <f t="shared" si="484"/>
        <v>-97.932818871628115</v>
      </c>
      <c r="R1992" s="144">
        <f t="shared" si="485"/>
        <v>-134.05591992891095</v>
      </c>
      <c r="T1992" s="92">
        <f t="shared" si="494"/>
        <v>3.861003861003861E-4</v>
      </c>
      <c r="U1992" s="92">
        <f>SUM($T$13:T1992)</f>
        <v>0.76447876447878327</v>
      </c>
      <c r="V1992" s="92">
        <f t="shared" si="486"/>
        <v>2531</v>
      </c>
      <c r="W1992" s="92">
        <v>74.430832419177023</v>
      </c>
      <c r="Y1992" s="92">
        <f t="shared" si="487"/>
        <v>1762</v>
      </c>
      <c r="Z1992" s="92">
        <v>72.538533875340363</v>
      </c>
      <c r="AB1992" s="92">
        <f t="shared" si="488"/>
        <v>800</v>
      </c>
      <c r="AC1992" s="92">
        <v>128.00722077124374</v>
      </c>
      <c r="AE1992" s="92">
        <f t="shared" si="489"/>
        <v>2309</v>
      </c>
      <c r="AF1992" s="92">
        <v>142.80593119648802</v>
      </c>
    </row>
    <row r="1993" spans="1:32">
      <c r="A1993" s="93">
        <v>1981</v>
      </c>
      <c r="B1993" s="130">
        <v>41086</v>
      </c>
      <c r="C1993" s="92">
        <v>17.388000000000002</v>
      </c>
      <c r="D1993" s="92">
        <v>21.639999</v>
      </c>
      <c r="E1993" s="92">
        <v>13.757199999999999</v>
      </c>
      <c r="F1993" s="139">
        <f t="shared" si="481"/>
        <v>-1.196227283183815E-2</v>
      </c>
      <c r="G1993" s="140">
        <f t="shared" si="481"/>
        <v>-6.3769873556833723E-3</v>
      </c>
      <c r="H1993" s="140">
        <f t="shared" si="481"/>
        <v>-1.425435408367981E-2</v>
      </c>
      <c r="I1993" s="141">
        <f t="shared" si="496"/>
        <v>21.143908557625945</v>
      </c>
      <c r="J1993" s="142">
        <f t="shared" si="490"/>
        <v>24.920760693228313</v>
      </c>
      <c r="K1993" s="142">
        <f t="shared" si="493"/>
        <v>19.181624523885674</v>
      </c>
      <c r="L1993" s="143">
        <f t="shared" si="491"/>
        <v>14800.735990338162</v>
      </c>
      <c r="M1993" s="137">
        <f t="shared" si="482"/>
        <v>-14952.456415936987</v>
      </c>
      <c r="N1993" s="137">
        <f t="shared" si="483"/>
        <v>28772.436785828511</v>
      </c>
      <c r="O1993" s="143">
        <f t="shared" si="495"/>
        <v>179.19400966183639</v>
      </c>
      <c r="P1993" s="137">
        <f t="shared" si="492"/>
        <v>-95.963584063012604</v>
      </c>
      <c r="Q1993" s="137">
        <f t="shared" si="484"/>
        <v>416.06321417148865</v>
      </c>
      <c r="R1993" s="144">
        <f t="shared" si="485"/>
        <v>499.29363977031244</v>
      </c>
      <c r="T1993" s="92">
        <f t="shared" si="494"/>
        <v>3.861003861003861E-4</v>
      </c>
      <c r="U1993" s="92">
        <f>SUM($T$13:T1993)</f>
        <v>0.7648648648648837</v>
      </c>
      <c r="V1993" s="92">
        <f t="shared" si="486"/>
        <v>151</v>
      </c>
      <c r="W1993" s="92">
        <v>74.460983303753892</v>
      </c>
      <c r="Y1993" s="92">
        <f t="shared" si="487"/>
        <v>577</v>
      </c>
      <c r="Z1993" s="92">
        <v>72.954745919631023</v>
      </c>
      <c r="AB1993" s="92">
        <f t="shared" si="488"/>
        <v>2334</v>
      </c>
      <c r="AC1993" s="92">
        <v>128.26386700937655</v>
      </c>
      <c r="AE1993" s="92">
        <f t="shared" si="489"/>
        <v>2554</v>
      </c>
      <c r="AF1993" s="92">
        <v>142.82798879546135</v>
      </c>
    </row>
    <row r="1994" spans="1:32">
      <c r="A1994" s="93">
        <v>1982</v>
      </c>
      <c r="B1994" s="130">
        <v>41085</v>
      </c>
      <c r="C1994" s="92">
        <v>17.416</v>
      </c>
      <c r="D1994" s="92">
        <v>21.530999999999999</v>
      </c>
      <c r="E1994" s="92">
        <v>13.89</v>
      </c>
      <c r="F1994" s="139">
        <f t="shared" si="481"/>
        <v>-1.607717041800516E-3</v>
      </c>
      <c r="G1994" s="140">
        <f t="shared" si="481"/>
        <v>5.0624216246342169E-3</v>
      </c>
      <c r="H1994" s="140">
        <f t="shared" si="481"/>
        <v>-9.5608351331893937E-3</v>
      </c>
      <c r="I1994" s="141">
        <f t="shared" si="496"/>
        <v>21.365495016077173</v>
      </c>
      <c r="J1994" s="142">
        <f t="shared" si="490"/>
        <v>25.207669078040965</v>
      </c>
      <c r="K1994" s="142">
        <f t="shared" si="493"/>
        <v>19.272955709143268</v>
      </c>
      <c r="L1994" s="143">
        <f t="shared" si="491"/>
        <v>14955.846511254022</v>
      </c>
      <c r="M1994" s="137">
        <f t="shared" si="482"/>
        <v>-15124.601446824579</v>
      </c>
      <c r="N1994" s="137">
        <f t="shared" si="483"/>
        <v>28909.433563714902</v>
      </c>
      <c r="O1994" s="143">
        <f t="shared" si="495"/>
        <v>24.083488745976865</v>
      </c>
      <c r="P1994" s="137">
        <f t="shared" si="492"/>
        <v>76.181446824579325</v>
      </c>
      <c r="Q1994" s="137">
        <f t="shared" si="484"/>
        <v>279.06643628509846</v>
      </c>
      <c r="R1994" s="144">
        <f t="shared" si="485"/>
        <v>379.33137185565465</v>
      </c>
      <c r="T1994" s="92">
        <f t="shared" si="494"/>
        <v>3.861003861003861E-4</v>
      </c>
      <c r="U1994" s="92">
        <f>SUM($T$13:T1994)</f>
        <v>0.76525096525098413</v>
      </c>
      <c r="V1994" s="92">
        <f t="shared" si="486"/>
        <v>1368</v>
      </c>
      <c r="W1994" s="92">
        <v>74.475528669865525</v>
      </c>
      <c r="Y1994" s="92">
        <f t="shared" si="487"/>
        <v>1231</v>
      </c>
      <c r="Z1994" s="92">
        <v>72.958482120264307</v>
      </c>
      <c r="AB1994" s="92">
        <f t="shared" si="488"/>
        <v>184</v>
      </c>
      <c r="AC1994" s="92">
        <v>128.61914218582024</v>
      </c>
      <c r="AE1994" s="92">
        <f t="shared" si="489"/>
        <v>2322</v>
      </c>
      <c r="AF1994" s="92">
        <v>142.9761918437398</v>
      </c>
    </row>
    <row r="1995" spans="1:32">
      <c r="A1995" s="93">
        <v>1983</v>
      </c>
      <c r="B1995" s="130">
        <v>41082</v>
      </c>
      <c r="C1995" s="92">
        <v>17.443999999999999</v>
      </c>
      <c r="D1995" s="92">
        <v>21.691998999999999</v>
      </c>
      <c r="E1995" s="92">
        <v>13.8507</v>
      </c>
      <c r="F1995" s="139">
        <f t="shared" si="481"/>
        <v>-1.6051364365969878E-3</v>
      </c>
      <c r="G1995" s="140">
        <f t="shared" si="481"/>
        <v>-7.4220453357018989E-3</v>
      </c>
      <c r="H1995" s="140">
        <f t="shared" si="481"/>
        <v>2.8374017197687618E-3</v>
      </c>
      <c r="I1995" s="141">
        <f t="shared" si="496"/>
        <v>21.365550240770467</v>
      </c>
      <c r="J1995" s="142">
        <f t="shared" si="490"/>
        <v>24.894549907548861</v>
      </c>
      <c r="K1995" s="142">
        <f t="shared" si="493"/>
        <v>19.514213000064981</v>
      </c>
      <c r="L1995" s="143">
        <f t="shared" si="491"/>
        <v>14955.885168539327</v>
      </c>
      <c r="M1995" s="137">
        <f t="shared" si="482"/>
        <v>-14936.729944529316</v>
      </c>
      <c r="N1995" s="137">
        <f t="shared" si="483"/>
        <v>29271.31950009747</v>
      </c>
      <c r="O1995" s="143">
        <f t="shared" si="495"/>
        <v>24.044831460671048</v>
      </c>
      <c r="P1995" s="137">
        <f t="shared" si="492"/>
        <v>-111.69005547068446</v>
      </c>
      <c r="Q1995" s="137">
        <f t="shared" si="484"/>
        <v>-82.819500097470154</v>
      </c>
      <c r="R1995" s="144">
        <f t="shared" si="485"/>
        <v>-170.46472410748356</v>
      </c>
      <c r="T1995" s="92">
        <f t="shared" si="494"/>
        <v>3.861003861003861E-4</v>
      </c>
      <c r="U1995" s="92">
        <f>SUM($T$13:T1995)</f>
        <v>0.76563706563708456</v>
      </c>
      <c r="V1995" s="92">
        <f t="shared" si="486"/>
        <v>539</v>
      </c>
      <c r="W1995" s="92">
        <v>74.4815021439681</v>
      </c>
      <c r="Y1995" s="92">
        <f t="shared" si="487"/>
        <v>1963</v>
      </c>
      <c r="Z1995" s="92">
        <v>73.152544640708584</v>
      </c>
      <c r="AB1995" s="92">
        <f t="shared" si="488"/>
        <v>783</v>
      </c>
      <c r="AC1995" s="92">
        <v>128.73611830408117</v>
      </c>
      <c r="AE1995" s="92">
        <f t="shared" si="489"/>
        <v>1399</v>
      </c>
      <c r="AF1995" s="92">
        <v>143.28701478546645</v>
      </c>
    </row>
    <row r="1996" spans="1:32">
      <c r="A1996" s="93">
        <v>1984</v>
      </c>
      <c r="B1996" s="130">
        <v>41081</v>
      </c>
      <c r="C1996" s="92">
        <v>17.360001</v>
      </c>
      <c r="D1996" s="92">
        <v>21.5</v>
      </c>
      <c r="E1996" s="92">
        <v>13.900399999999999</v>
      </c>
      <c r="F1996" s="139">
        <f t="shared" si="481"/>
        <v>4.8386517950085306E-3</v>
      </c>
      <c r="G1996" s="140">
        <f t="shared" si="481"/>
        <v>8.9301860465116345E-3</v>
      </c>
      <c r="H1996" s="140">
        <f t="shared" si="481"/>
        <v>-3.5754366780811342E-3</v>
      </c>
      <c r="I1996" s="141">
        <f t="shared" si="496"/>
        <v>21.503446664548001</v>
      </c>
      <c r="J1996" s="142">
        <f t="shared" si="490"/>
        <v>25.304675317176745</v>
      </c>
      <c r="K1996" s="142">
        <f t="shared" si="493"/>
        <v>19.389425577681219</v>
      </c>
      <c r="L1996" s="143">
        <f t="shared" si="491"/>
        <v>15052.412665183601</v>
      </c>
      <c r="M1996" s="137">
        <f t="shared" si="482"/>
        <v>-15182.805190306048</v>
      </c>
      <c r="N1996" s="137">
        <f t="shared" si="483"/>
        <v>29084.138366521831</v>
      </c>
      <c r="O1996" s="143">
        <f t="shared" si="495"/>
        <v>-72.482665183602876</v>
      </c>
      <c r="P1996" s="137">
        <f t="shared" si="492"/>
        <v>134.38519030604766</v>
      </c>
      <c r="Q1996" s="137">
        <f t="shared" si="484"/>
        <v>104.3616334781691</v>
      </c>
      <c r="R1996" s="144">
        <f t="shared" si="485"/>
        <v>166.26415860061388</v>
      </c>
      <c r="T1996" s="92">
        <f t="shared" si="494"/>
        <v>3.861003861003861E-4</v>
      </c>
      <c r="U1996" s="92">
        <f>SUM($T$13:T1996)</f>
        <v>0.76602316602318499</v>
      </c>
      <c r="V1996" s="92">
        <f t="shared" si="486"/>
        <v>101</v>
      </c>
      <c r="W1996" s="92">
        <v>74.646748905079221</v>
      </c>
      <c r="Y1996" s="92">
        <f t="shared" si="487"/>
        <v>1455</v>
      </c>
      <c r="Z1996" s="92">
        <v>73.216247372887665</v>
      </c>
      <c r="AB1996" s="92">
        <f t="shared" si="488"/>
        <v>2295</v>
      </c>
      <c r="AC1996" s="92">
        <v>128.8599205006758</v>
      </c>
      <c r="AE1996" s="92">
        <f t="shared" si="489"/>
        <v>960</v>
      </c>
      <c r="AF1996" s="92">
        <v>143.35222526799407</v>
      </c>
    </row>
    <row r="1997" spans="1:32">
      <c r="A1997" s="93">
        <v>1985</v>
      </c>
      <c r="B1997" s="130">
        <v>41080</v>
      </c>
      <c r="C1997" s="92">
        <v>17.344999000000001</v>
      </c>
      <c r="D1997" s="92">
        <v>21.511998999999999</v>
      </c>
      <c r="E1997" s="92">
        <v>13.6868</v>
      </c>
      <c r="F1997" s="139">
        <f t="shared" si="481"/>
        <v>8.6491789362441729E-4</v>
      </c>
      <c r="G1997" s="140">
        <f t="shared" si="481"/>
        <v>-5.5778172916420843E-4</v>
      </c>
      <c r="H1997" s="140">
        <f t="shared" si="481"/>
        <v>1.5606277581319272E-2</v>
      </c>
      <c r="I1997" s="141">
        <f t="shared" si="496"/>
        <v>21.418409156431771</v>
      </c>
      <c r="J1997" s="142">
        <f t="shared" si="490"/>
        <v>25.06671044378535</v>
      </c>
      <c r="K1997" s="142">
        <f t="shared" si="493"/>
        <v>19.762682555454891</v>
      </c>
      <c r="L1997" s="143">
        <f t="shared" si="491"/>
        <v>14992.88640950224</v>
      </c>
      <c r="M1997" s="137">
        <f t="shared" si="482"/>
        <v>-15040.02626627121</v>
      </c>
      <c r="N1997" s="137">
        <f t="shared" si="483"/>
        <v>29644.023833182335</v>
      </c>
      <c r="O1997" s="143">
        <f t="shared" si="495"/>
        <v>-12.956409502241513</v>
      </c>
      <c r="P1997" s="137">
        <f t="shared" si="492"/>
        <v>-8.3937337287898117</v>
      </c>
      <c r="Q1997" s="137">
        <f t="shared" si="484"/>
        <v>-455.52383318233478</v>
      </c>
      <c r="R1997" s="144">
        <f t="shared" si="485"/>
        <v>-476.87397641336611</v>
      </c>
      <c r="T1997" s="92">
        <f t="shared" si="494"/>
        <v>3.861003861003861E-4</v>
      </c>
      <c r="U1997" s="92">
        <f>SUM($T$13:T1997)</f>
        <v>0.76640926640928542</v>
      </c>
      <c r="V1997" s="92">
        <f t="shared" si="486"/>
        <v>423</v>
      </c>
      <c r="W1997" s="92">
        <v>74.834780654959104</v>
      </c>
      <c r="Y1997" s="92">
        <f t="shared" si="487"/>
        <v>265</v>
      </c>
      <c r="Z1997" s="92">
        <v>73.259569429754265</v>
      </c>
      <c r="AB1997" s="92">
        <f t="shared" si="488"/>
        <v>1555</v>
      </c>
      <c r="AC1997" s="92">
        <v>129.11870536016431</v>
      </c>
      <c r="AE1997" s="92">
        <f t="shared" si="489"/>
        <v>1844</v>
      </c>
      <c r="AF1997" s="92">
        <v>143.73460747394711</v>
      </c>
    </row>
    <row r="1998" spans="1:32">
      <c r="A1998" s="93">
        <v>1986</v>
      </c>
      <c r="B1998" s="130">
        <v>41079</v>
      </c>
      <c r="C1998" s="92">
        <v>17.419001000000002</v>
      </c>
      <c r="D1998" s="92">
        <v>21.687000000000001</v>
      </c>
      <c r="E1998" s="92">
        <v>13.6782</v>
      </c>
      <c r="F1998" s="139">
        <f t="shared" ref="F1998:H2061" si="497">C1997/C1998-1</f>
        <v>-4.248349259524109E-3</v>
      </c>
      <c r="G1998" s="140">
        <f t="shared" si="497"/>
        <v>-8.0693964125975182E-3</v>
      </c>
      <c r="H1998" s="140">
        <f t="shared" si="497"/>
        <v>6.2873769940474666E-4</v>
      </c>
      <c r="I1998" s="141">
        <f t="shared" si="496"/>
        <v>21.30898575068111</v>
      </c>
      <c r="J1998" s="142">
        <f t="shared" si="490"/>
        <v>24.878313889394565</v>
      </c>
      <c r="K1998" s="142">
        <f t="shared" si="493"/>
        <v>19.471234606892718</v>
      </c>
      <c r="L1998" s="143">
        <f t="shared" si="491"/>
        <v>14916.290025476777</v>
      </c>
      <c r="M1998" s="137">
        <f t="shared" ref="M1998:M2061" si="498">$C$5*J1998</f>
        <v>-14926.988333636738</v>
      </c>
      <c r="N1998" s="137">
        <f t="shared" ref="N1998:N2061" si="499">$C$6*K1998</f>
        <v>29206.851910339079</v>
      </c>
      <c r="O1998" s="143">
        <f t="shared" si="495"/>
        <v>63.639974523221099</v>
      </c>
      <c r="P1998" s="137">
        <f t="shared" si="492"/>
        <v>-121.43166636326168</v>
      </c>
      <c r="Q1998" s="137">
        <f t="shared" ref="Q1998:Q2061" si="500">$N$13-N1998</f>
        <v>-18.351910339079041</v>
      </c>
      <c r="R1998" s="144">
        <f t="shared" ref="R1998:R2061" si="501">O1998+P1998+Q1998</f>
        <v>-76.143602179119625</v>
      </c>
      <c r="T1998" s="92">
        <f t="shared" si="494"/>
        <v>3.861003861003861E-4</v>
      </c>
      <c r="U1998" s="92">
        <f>SUM($T$13:T1998)</f>
        <v>0.76679536679538585</v>
      </c>
      <c r="V1998" s="92">
        <f t="shared" ref="V1998:V2061" si="502">MATCH(W1998,$O$13:$O$2603,0)</f>
        <v>216</v>
      </c>
      <c r="W1998" s="92">
        <v>74.869494231488716</v>
      </c>
      <c r="Y1998" s="92">
        <f t="shared" ref="Y1998:Y2061" si="503">MATCH(Z1998,$P$13:$P$2603,0)</f>
        <v>1081</v>
      </c>
      <c r="Z1998" s="92">
        <v>73.391612529918348</v>
      </c>
      <c r="AB1998" s="92">
        <f t="shared" ref="AB1998:AB2061" si="504">MATCH(AC1998,$Q$13:$Q$2603,0)</f>
        <v>1838</v>
      </c>
      <c r="AC1998" s="92">
        <v>129.19961427194357</v>
      </c>
      <c r="AE1998" s="92">
        <f t="shared" ref="AE1998:AE2061" si="505">MATCH(AF1998,$R$13:$R$2603,0)</f>
        <v>1737</v>
      </c>
      <c r="AF1998" s="92">
        <v>144.00477626434076</v>
      </c>
    </row>
    <row r="1999" spans="1:32">
      <c r="A1999" s="93">
        <v>1987</v>
      </c>
      <c r="B1999" s="130">
        <v>41078</v>
      </c>
      <c r="C1999" s="92">
        <v>17.207198999999999</v>
      </c>
      <c r="D1999" s="92">
        <v>21.747</v>
      </c>
      <c r="E1999" s="92">
        <v>13.8264</v>
      </c>
      <c r="F1999" s="139">
        <f t="shared" si="497"/>
        <v>1.2308917912787765E-2</v>
      </c>
      <c r="G1999" s="140">
        <f t="shared" si="497"/>
        <v>-2.759001241550485E-3</v>
      </c>
      <c r="H1999" s="140">
        <f t="shared" si="497"/>
        <v>-1.071862523867384E-2</v>
      </c>
      <c r="I1999" s="141">
        <f t="shared" si="496"/>
        <v>21.663309612441864</v>
      </c>
      <c r="J1999" s="142">
        <f t="shared" ref="J1999:J2062" si="506">$D$13*(1+G1999)</f>
        <v>25.011502317561046</v>
      </c>
      <c r="K1999" s="142">
        <f t="shared" si="493"/>
        <v>19.250426271480645</v>
      </c>
      <c r="L1999" s="143">
        <f t="shared" ref="L1999:L2062" si="507">$C$4*I1999</f>
        <v>15164.316728709306</v>
      </c>
      <c r="M1999" s="137">
        <f t="shared" si="498"/>
        <v>-15006.901390536628</v>
      </c>
      <c r="N1999" s="137">
        <f t="shared" si="499"/>
        <v>28875.639407220966</v>
      </c>
      <c r="O1999" s="143">
        <f t="shared" si="495"/>
        <v>-184.38672870930714</v>
      </c>
      <c r="P1999" s="137">
        <f t="shared" ref="P1999:P2062" si="508">$M$13-M1999</f>
        <v>-41.518609463371831</v>
      </c>
      <c r="Q1999" s="137">
        <f t="shared" si="500"/>
        <v>312.86059277903405</v>
      </c>
      <c r="R1999" s="144">
        <f t="shared" si="501"/>
        <v>86.955254606355084</v>
      </c>
      <c r="T1999" s="92">
        <f t="shared" si="494"/>
        <v>3.861003861003861E-4</v>
      </c>
      <c r="U1999" s="92">
        <f>SUM($T$13:T1999)</f>
        <v>0.76718146718148628</v>
      </c>
      <c r="V1999" s="92">
        <f t="shared" si="502"/>
        <v>1141</v>
      </c>
      <c r="W1999" s="92">
        <v>74.872312280849656</v>
      </c>
      <c r="Y1999" s="92">
        <f t="shared" si="503"/>
        <v>181</v>
      </c>
      <c r="Z1999" s="92">
        <v>73.393817634558218</v>
      </c>
      <c r="AB1999" s="92">
        <f t="shared" si="504"/>
        <v>2022</v>
      </c>
      <c r="AC1999" s="92">
        <v>129.25229124236648</v>
      </c>
      <c r="AE1999" s="92">
        <f t="shared" si="505"/>
        <v>2289</v>
      </c>
      <c r="AF1999" s="92">
        <v>144.42499045378827</v>
      </c>
    </row>
    <row r="2000" spans="1:32">
      <c r="A2000" s="93">
        <v>1988</v>
      </c>
      <c r="B2000" s="130">
        <v>41075</v>
      </c>
      <c r="C2000" s="92">
        <v>17.518000000000001</v>
      </c>
      <c r="D2000" s="92">
        <v>21.58</v>
      </c>
      <c r="E2000" s="92">
        <v>13.914999999999999</v>
      </c>
      <c r="F2000" s="139">
        <f t="shared" si="497"/>
        <v>-1.7741808425619454E-2</v>
      </c>
      <c r="G2000" s="140">
        <f t="shared" si="497"/>
        <v>7.7386468952733711E-3</v>
      </c>
      <c r="H2000" s="140">
        <f t="shared" si="497"/>
        <v>-6.3672296083362445E-3</v>
      </c>
      <c r="I2000" s="141">
        <f t="shared" si="496"/>
        <v>21.020227073872586</v>
      </c>
      <c r="J2000" s="142">
        <f t="shared" si="506"/>
        <v>25.274790681186282</v>
      </c>
      <c r="K2000" s="142">
        <f t="shared" ref="K2000:K2063" si="509">$E$13*(1+H2000)</f>
        <v>19.335100079051383</v>
      </c>
      <c r="L2000" s="143">
        <f t="shared" si="507"/>
        <v>14714.158951710811</v>
      </c>
      <c r="M2000" s="137">
        <f t="shared" si="498"/>
        <v>-15164.874408711768</v>
      </c>
      <c r="N2000" s="137">
        <f t="shared" si="499"/>
        <v>29002.650118577076</v>
      </c>
      <c r="O2000" s="143">
        <f t="shared" si="495"/>
        <v>265.77104828918709</v>
      </c>
      <c r="P2000" s="137">
        <f t="shared" si="508"/>
        <v>116.45440871176834</v>
      </c>
      <c r="Q2000" s="137">
        <f t="shared" si="500"/>
        <v>185.84988142292423</v>
      </c>
      <c r="R2000" s="144">
        <f t="shared" si="501"/>
        <v>568.07533842387966</v>
      </c>
      <c r="T2000" s="92">
        <f t="shared" ref="T2000:T2063" si="510">T1999</f>
        <v>3.861003861003861E-4</v>
      </c>
      <c r="U2000" s="92">
        <f>SUM($T$13:T2000)</f>
        <v>0.76756756756758671</v>
      </c>
      <c r="V2000" s="92">
        <f t="shared" si="502"/>
        <v>1445</v>
      </c>
      <c r="W2000" s="92">
        <v>75.159851529131629</v>
      </c>
      <c r="Y2000" s="92">
        <f t="shared" si="503"/>
        <v>16</v>
      </c>
      <c r="Z2000" s="92">
        <v>73.699450111575061</v>
      </c>
      <c r="AB2000" s="92">
        <f t="shared" si="504"/>
        <v>1776</v>
      </c>
      <c r="AC2000" s="92">
        <v>129.26534795278349</v>
      </c>
      <c r="AE2000" s="92">
        <f t="shared" si="505"/>
        <v>2008</v>
      </c>
      <c r="AF2000" s="92">
        <v>144.71804213840733</v>
      </c>
    </row>
    <row r="2001" spans="1:32">
      <c r="A2001" s="93">
        <v>1989</v>
      </c>
      <c r="B2001" s="130">
        <v>41074</v>
      </c>
      <c r="C2001" s="92">
        <v>17.611999999999998</v>
      </c>
      <c r="D2001" s="92">
        <v>21.742000999999998</v>
      </c>
      <c r="E2001" s="92">
        <v>13.8751</v>
      </c>
      <c r="F2001" s="139">
        <f t="shared" si="497"/>
        <v>-5.3372700431522091E-3</v>
      </c>
      <c r="G2001" s="140">
        <f t="shared" si="497"/>
        <v>-7.45106211705171E-3</v>
      </c>
      <c r="H2001" s="140">
        <f t="shared" si="497"/>
        <v>2.8756549502344519E-3</v>
      </c>
      <c r="I2001" s="141">
        <f t="shared" si="496"/>
        <v>21.285682954803544</v>
      </c>
      <c r="J2001" s="142">
        <f t="shared" si="506"/>
        <v>24.893822146360861</v>
      </c>
      <c r="K2001" s="142">
        <f t="shared" si="509"/>
        <v>19.514957369676612</v>
      </c>
      <c r="L2001" s="143">
        <f t="shared" si="507"/>
        <v>14899.978068362481</v>
      </c>
      <c r="M2001" s="137">
        <f t="shared" si="498"/>
        <v>-14936.293287816517</v>
      </c>
      <c r="N2001" s="137">
        <f t="shared" si="499"/>
        <v>29272.436054514917</v>
      </c>
      <c r="O2001" s="143">
        <f t="shared" ref="O2001:O2064" si="511">$L$13-L2001</f>
        <v>79.951931637517191</v>
      </c>
      <c r="P2001" s="137">
        <f t="shared" si="508"/>
        <v>-112.1267121834826</v>
      </c>
      <c r="Q2001" s="137">
        <f t="shared" si="500"/>
        <v>-83.936054514917487</v>
      </c>
      <c r="R2001" s="144">
        <f t="shared" si="501"/>
        <v>-116.11083506088289</v>
      </c>
      <c r="T2001" s="92">
        <f t="shared" si="510"/>
        <v>3.861003861003861E-4</v>
      </c>
      <c r="U2001" s="92">
        <f>SUM($T$13:T2001)</f>
        <v>0.76795366795368714</v>
      </c>
      <c r="V2001" s="92">
        <f t="shared" si="502"/>
        <v>586</v>
      </c>
      <c r="W2001" s="92">
        <v>75.575605728252413</v>
      </c>
      <c r="Y2001" s="92">
        <f t="shared" si="503"/>
        <v>2135</v>
      </c>
      <c r="Z2001" s="92">
        <v>73.726922546702554</v>
      </c>
      <c r="AB2001" s="92">
        <f t="shared" si="504"/>
        <v>1078</v>
      </c>
      <c r="AC2001" s="92">
        <v>129.61323829387766</v>
      </c>
      <c r="AE2001" s="92">
        <f t="shared" si="505"/>
        <v>330</v>
      </c>
      <c r="AF2001" s="92">
        <v>144.88977626040287</v>
      </c>
    </row>
    <row r="2002" spans="1:32">
      <c r="A2002" s="93">
        <v>1990</v>
      </c>
      <c r="B2002" s="130">
        <v>41073</v>
      </c>
      <c r="C2002" s="92">
        <v>17.459</v>
      </c>
      <c r="D2002" s="92">
        <v>21.733000000000001</v>
      </c>
      <c r="E2002" s="92">
        <v>13.9939</v>
      </c>
      <c r="F2002" s="139">
        <f t="shared" si="497"/>
        <v>8.7633885102238462E-3</v>
      </c>
      <c r="G2002" s="140">
        <f t="shared" si="497"/>
        <v>4.1416279390782407E-4</v>
      </c>
      <c r="H2002" s="140">
        <f t="shared" si="497"/>
        <v>-8.4894132443421588E-3</v>
      </c>
      <c r="I2002" s="141">
        <f t="shared" si="496"/>
        <v>21.587435637779937</v>
      </c>
      <c r="J2002" s="142">
        <f t="shared" si="506"/>
        <v>25.091087492785164</v>
      </c>
      <c r="K2002" s="142">
        <f t="shared" si="509"/>
        <v>19.293804507678345</v>
      </c>
      <c r="L2002" s="143">
        <f t="shared" si="507"/>
        <v>15111.204946445956</v>
      </c>
      <c r="M2002" s="137">
        <f t="shared" si="498"/>
        <v>-15054.652495671098</v>
      </c>
      <c r="N2002" s="137">
        <f t="shared" si="499"/>
        <v>28940.706761517518</v>
      </c>
      <c r="O2002" s="143">
        <f t="shared" si="511"/>
        <v>-131.27494644595754</v>
      </c>
      <c r="P2002" s="137">
        <f t="shared" si="508"/>
        <v>6.2324956710981496</v>
      </c>
      <c r="Q2002" s="137">
        <f t="shared" si="500"/>
        <v>247.79323848248168</v>
      </c>
      <c r="R2002" s="144">
        <f t="shared" si="501"/>
        <v>122.75078770762229</v>
      </c>
      <c r="T2002" s="92">
        <f t="shared" si="510"/>
        <v>3.861003861003861E-4</v>
      </c>
      <c r="U2002" s="92">
        <f>SUM($T$13:T2002)</f>
        <v>0.76833976833978757</v>
      </c>
      <c r="V2002" s="92">
        <f t="shared" si="502"/>
        <v>1512</v>
      </c>
      <c r="W2002" s="92">
        <v>75.715622518388045</v>
      </c>
      <c r="Y2002" s="92">
        <f t="shared" si="503"/>
        <v>810</v>
      </c>
      <c r="Z2002" s="92">
        <v>73.761497152312586</v>
      </c>
      <c r="AB2002" s="92">
        <f t="shared" si="504"/>
        <v>2375</v>
      </c>
      <c r="AC2002" s="92">
        <v>129.96822376942873</v>
      </c>
      <c r="AE2002" s="92">
        <f t="shared" si="505"/>
        <v>44</v>
      </c>
      <c r="AF2002" s="92">
        <v>145.13950466791539</v>
      </c>
    </row>
    <row r="2003" spans="1:32">
      <c r="A2003" s="93">
        <v>1991</v>
      </c>
      <c r="B2003" s="130">
        <v>41072</v>
      </c>
      <c r="C2003" s="92">
        <v>17.591999000000001</v>
      </c>
      <c r="D2003" s="92">
        <v>21.827998999999998</v>
      </c>
      <c r="E2003" s="92">
        <v>13.9633</v>
      </c>
      <c r="F2003" s="139">
        <f t="shared" si="497"/>
        <v>-7.5601982469417628E-3</v>
      </c>
      <c r="G2003" s="140">
        <f t="shared" si="497"/>
        <v>-4.3521625596555369E-3</v>
      </c>
      <c r="H2003" s="140">
        <f t="shared" si="497"/>
        <v>2.1914590390523792E-3</v>
      </c>
      <c r="I2003" s="141">
        <f t="shared" ref="I2003:I2066" si="512">$C$13*(1+F2003)</f>
        <v>21.23811251353527</v>
      </c>
      <c r="J2003" s="142">
        <f t="shared" si="506"/>
        <v>24.971544716490047</v>
      </c>
      <c r="K2003" s="142">
        <f t="shared" si="509"/>
        <v>19.501643601440922</v>
      </c>
      <c r="L2003" s="143">
        <f t="shared" si="507"/>
        <v>14866.678759474689</v>
      </c>
      <c r="M2003" s="137">
        <f t="shared" si="498"/>
        <v>-14982.926829894028</v>
      </c>
      <c r="N2003" s="137">
        <f t="shared" si="499"/>
        <v>29252.465402161382</v>
      </c>
      <c r="O2003" s="143">
        <f t="shared" si="511"/>
        <v>113.25124052530919</v>
      </c>
      <c r="P2003" s="137">
        <f t="shared" si="508"/>
        <v>-65.49317010597224</v>
      </c>
      <c r="Q2003" s="137">
        <f t="shared" si="500"/>
        <v>-63.965402161382372</v>
      </c>
      <c r="R2003" s="144">
        <f t="shared" si="501"/>
        <v>-16.207331742045426</v>
      </c>
      <c r="T2003" s="92">
        <f t="shared" si="510"/>
        <v>3.861003861003861E-4</v>
      </c>
      <c r="U2003" s="92">
        <f>SUM($T$13:T2003)</f>
        <v>0.768725868725888</v>
      </c>
      <c r="V2003" s="92">
        <f t="shared" si="502"/>
        <v>1061</v>
      </c>
      <c r="W2003" s="92">
        <v>75.729400030457327</v>
      </c>
      <c r="Y2003" s="92">
        <f t="shared" si="503"/>
        <v>2252</v>
      </c>
      <c r="Z2003" s="92">
        <v>74.088668554104515</v>
      </c>
      <c r="AB2003" s="92">
        <f t="shared" si="504"/>
        <v>1425</v>
      </c>
      <c r="AC2003" s="92">
        <v>130.05569646284494</v>
      </c>
      <c r="AE2003" s="92">
        <f t="shared" si="505"/>
        <v>974</v>
      </c>
      <c r="AF2003" s="92">
        <v>145.27403635146038</v>
      </c>
    </row>
    <row r="2004" spans="1:32">
      <c r="A2004" s="93">
        <v>1992</v>
      </c>
      <c r="B2004" s="130">
        <v>41071</v>
      </c>
      <c r="C2004" s="92">
        <v>17.416</v>
      </c>
      <c r="D2004" s="92">
        <v>21.506001000000001</v>
      </c>
      <c r="E2004" s="92">
        <v>14.102</v>
      </c>
      <c r="F2004" s="139">
        <f t="shared" si="497"/>
        <v>1.0105592558566912E-2</v>
      </c>
      <c r="G2004" s="140">
        <f t="shared" si="497"/>
        <v>1.4972472102088963E-2</v>
      </c>
      <c r="H2004" s="140">
        <f t="shared" si="497"/>
        <v>-9.8354843284640392E-3</v>
      </c>
      <c r="I2004" s="141">
        <f t="shared" si="512"/>
        <v>21.616158670194075</v>
      </c>
      <c r="J2004" s="142">
        <f t="shared" si="506"/>
        <v>25.456220081050862</v>
      </c>
      <c r="K2004" s="142">
        <f t="shared" si="509"/>
        <v>19.267611310452416</v>
      </c>
      <c r="L2004" s="143">
        <f t="shared" si="507"/>
        <v>15131.311069135852</v>
      </c>
      <c r="M2004" s="137">
        <f t="shared" si="498"/>
        <v>-15273.732048630518</v>
      </c>
      <c r="N2004" s="137">
        <f t="shared" si="499"/>
        <v>28901.416965678625</v>
      </c>
      <c r="O2004" s="143">
        <f t="shared" si="511"/>
        <v>-151.38106913585398</v>
      </c>
      <c r="P2004" s="137">
        <f t="shared" si="508"/>
        <v>225.31204863051789</v>
      </c>
      <c r="Q2004" s="137">
        <f t="shared" si="500"/>
        <v>287.08303432137473</v>
      </c>
      <c r="R2004" s="144">
        <f t="shared" si="501"/>
        <v>361.01401381603864</v>
      </c>
      <c r="T2004" s="92">
        <f t="shared" si="510"/>
        <v>3.861003861003861E-4</v>
      </c>
      <c r="U2004" s="92">
        <f>SUM($T$13:T2004)</f>
        <v>0.76911196911198842</v>
      </c>
      <c r="V2004" s="92">
        <f t="shared" si="502"/>
        <v>2067</v>
      </c>
      <c r="W2004" s="92">
        <v>75.987655061100668</v>
      </c>
      <c r="Y2004" s="92">
        <f t="shared" si="503"/>
        <v>513</v>
      </c>
      <c r="Z2004" s="92">
        <v>74.250730073323211</v>
      </c>
      <c r="AB2004" s="92">
        <f t="shared" si="504"/>
        <v>696</v>
      </c>
      <c r="AC2004" s="92">
        <v>130.20277742163307</v>
      </c>
      <c r="AE2004" s="92">
        <f t="shared" si="505"/>
        <v>1370</v>
      </c>
      <c r="AF2004" s="92">
        <v>145.30181051767613</v>
      </c>
    </row>
    <row r="2005" spans="1:32">
      <c r="A2005" s="93">
        <v>1993</v>
      </c>
      <c r="B2005" s="130">
        <v>41068</v>
      </c>
      <c r="C2005" s="92">
        <v>17.68</v>
      </c>
      <c r="D2005" s="92">
        <v>21.83</v>
      </c>
      <c r="E2005" s="92">
        <v>13.914999999999999</v>
      </c>
      <c r="F2005" s="139">
        <f t="shared" si="497"/>
        <v>-1.4932126696832526E-2</v>
      </c>
      <c r="G2005" s="140">
        <f t="shared" si="497"/>
        <v>-1.4841914796151934E-2</v>
      </c>
      <c r="H2005" s="140">
        <f t="shared" si="497"/>
        <v>1.3438735177865757E-2</v>
      </c>
      <c r="I2005" s="141">
        <f t="shared" si="512"/>
        <v>21.080353981900451</v>
      </c>
      <c r="J2005" s="142">
        <f t="shared" si="506"/>
        <v>24.708454387572154</v>
      </c>
      <c r="K2005" s="142">
        <f t="shared" si="509"/>
        <v>19.72050434782609</v>
      </c>
      <c r="L2005" s="143">
        <f t="shared" si="507"/>
        <v>14756.247787330316</v>
      </c>
      <c r="M2005" s="137">
        <f t="shared" si="498"/>
        <v>-14825.072632543292</v>
      </c>
      <c r="N2005" s="137">
        <f t="shared" si="499"/>
        <v>29580.756521739135</v>
      </c>
      <c r="O2005" s="143">
        <f t="shared" si="511"/>
        <v>223.68221266968249</v>
      </c>
      <c r="P2005" s="137">
        <f t="shared" si="508"/>
        <v>-223.34736745670853</v>
      </c>
      <c r="Q2005" s="137">
        <f t="shared" si="500"/>
        <v>-392.25652173913477</v>
      </c>
      <c r="R2005" s="144">
        <f t="shared" si="501"/>
        <v>-391.92167652616081</v>
      </c>
      <c r="T2005" s="92">
        <f t="shared" si="510"/>
        <v>3.861003861003861E-4</v>
      </c>
      <c r="U2005" s="92">
        <f>SUM($T$13:T2005)</f>
        <v>0.76949806949808885</v>
      </c>
      <c r="V2005" s="92">
        <f t="shared" si="502"/>
        <v>1413</v>
      </c>
      <c r="W2005" s="92">
        <v>75.989116823484437</v>
      </c>
      <c r="Y2005" s="92">
        <f t="shared" si="503"/>
        <v>2579</v>
      </c>
      <c r="Z2005" s="92">
        <v>74.256810549157308</v>
      </c>
      <c r="AB2005" s="92">
        <f t="shared" si="504"/>
        <v>215</v>
      </c>
      <c r="AC2005" s="92">
        <v>130.33967513316747</v>
      </c>
      <c r="AE2005" s="92">
        <f t="shared" si="505"/>
        <v>1673</v>
      </c>
      <c r="AF2005" s="92">
        <v>145.48365904090133</v>
      </c>
    </row>
    <row r="2006" spans="1:32">
      <c r="A2006" s="93">
        <v>1994</v>
      </c>
      <c r="B2006" s="130">
        <v>41067</v>
      </c>
      <c r="C2006" s="92">
        <v>17.638999999999999</v>
      </c>
      <c r="D2006" s="92">
        <v>21.716999000000001</v>
      </c>
      <c r="E2006" s="92">
        <v>14.062099999999999</v>
      </c>
      <c r="F2006" s="139">
        <f t="shared" si="497"/>
        <v>2.3243948069617826E-3</v>
      </c>
      <c r="G2006" s="140">
        <f t="shared" si="497"/>
        <v>5.2033432427747162E-3</v>
      </c>
      <c r="H2006" s="140">
        <f t="shared" si="497"/>
        <v>-1.0460741994438916E-2</v>
      </c>
      <c r="I2006" s="141">
        <f t="shared" si="512"/>
        <v>21.449641816429502</v>
      </c>
      <c r="J2006" s="142">
        <f t="shared" si="506"/>
        <v>25.21120349086906</v>
      </c>
      <c r="K2006" s="142">
        <f t="shared" si="509"/>
        <v>19.255444421530214</v>
      </c>
      <c r="L2006" s="143">
        <f t="shared" si="507"/>
        <v>15014.749271500652</v>
      </c>
      <c r="M2006" s="137">
        <f t="shared" si="498"/>
        <v>-15126.722094521436</v>
      </c>
      <c r="N2006" s="137">
        <f t="shared" si="499"/>
        <v>28883.166632295321</v>
      </c>
      <c r="O2006" s="143">
        <f t="shared" si="511"/>
        <v>-34.819271500653485</v>
      </c>
      <c r="P2006" s="137">
        <f t="shared" si="508"/>
        <v>78.30209452143572</v>
      </c>
      <c r="Q2006" s="137">
        <f t="shared" si="500"/>
        <v>305.3333677046794</v>
      </c>
      <c r="R2006" s="144">
        <f t="shared" si="501"/>
        <v>348.81619072546164</v>
      </c>
      <c r="T2006" s="92">
        <f t="shared" si="510"/>
        <v>3.861003861003861E-4</v>
      </c>
      <c r="U2006" s="92">
        <f>SUM($T$13:T2006)</f>
        <v>0.76988416988418928</v>
      </c>
      <c r="V2006" s="92">
        <f t="shared" si="502"/>
        <v>440</v>
      </c>
      <c r="W2006" s="92">
        <v>76.438218920273357</v>
      </c>
      <c r="Y2006" s="92">
        <f t="shared" si="503"/>
        <v>1855</v>
      </c>
      <c r="Z2006" s="92">
        <v>74.298796650369695</v>
      </c>
      <c r="AB2006" s="92">
        <f t="shared" si="504"/>
        <v>2225</v>
      </c>
      <c r="AC2006" s="92">
        <v>130.46260959257415</v>
      </c>
      <c r="AE2006" s="92">
        <f t="shared" si="505"/>
        <v>1864</v>
      </c>
      <c r="AF2006" s="92">
        <v>145.80129524332006</v>
      </c>
    </row>
    <row r="2007" spans="1:32">
      <c r="A2007" s="93">
        <v>1995</v>
      </c>
      <c r="B2007" s="130">
        <v>41066</v>
      </c>
      <c r="C2007" s="92">
        <v>17.695999</v>
      </c>
      <c r="D2007" s="92">
        <v>21.847000000000001</v>
      </c>
      <c r="E2007" s="92">
        <v>14.022399999999999</v>
      </c>
      <c r="F2007" s="139">
        <f t="shared" si="497"/>
        <v>-3.2210105798492483E-3</v>
      </c>
      <c r="G2007" s="140">
        <f t="shared" si="497"/>
        <v>-5.9505195221312146E-3</v>
      </c>
      <c r="H2007" s="140">
        <f t="shared" si="497"/>
        <v>2.8311843906891898E-3</v>
      </c>
      <c r="I2007" s="141">
        <f t="shared" si="512"/>
        <v>21.330970695692283</v>
      </c>
      <c r="J2007" s="142">
        <f t="shared" si="506"/>
        <v>24.931456805021284</v>
      </c>
      <c r="K2007" s="142">
        <f t="shared" si="509"/>
        <v>19.51409201705842</v>
      </c>
      <c r="L2007" s="143">
        <f t="shared" si="507"/>
        <v>14931.679486984598</v>
      </c>
      <c r="M2007" s="137">
        <f t="shared" si="498"/>
        <v>-14958.87408301277</v>
      </c>
      <c r="N2007" s="137">
        <f t="shared" si="499"/>
        <v>29271.138025587632</v>
      </c>
      <c r="O2007" s="143">
        <f t="shared" si="511"/>
        <v>48.250513015400429</v>
      </c>
      <c r="P2007" s="137">
        <f t="shared" si="508"/>
        <v>-89.545916987230157</v>
      </c>
      <c r="Q2007" s="137">
        <f t="shared" si="500"/>
        <v>-82.638025587632001</v>
      </c>
      <c r="R2007" s="144">
        <f t="shared" si="501"/>
        <v>-123.93342955946173</v>
      </c>
      <c r="T2007" s="92">
        <f t="shared" si="510"/>
        <v>3.861003861003861E-4</v>
      </c>
      <c r="U2007" s="92">
        <f>SUM($T$13:T2007)</f>
        <v>0.77027027027028971</v>
      </c>
      <c r="V2007" s="92">
        <f t="shared" si="502"/>
        <v>333</v>
      </c>
      <c r="W2007" s="92">
        <v>76.501741937223414</v>
      </c>
      <c r="Y2007" s="92">
        <f t="shared" si="503"/>
        <v>1384</v>
      </c>
      <c r="Z2007" s="92">
        <v>74.31353009157101</v>
      </c>
      <c r="AB2007" s="92">
        <f t="shared" si="504"/>
        <v>1084</v>
      </c>
      <c r="AC2007" s="92">
        <v>130.72181688398996</v>
      </c>
      <c r="AE2007" s="92">
        <f t="shared" si="505"/>
        <v>2003</v>
      </c>
      <c r="AF2007" s="92">
        <v>145.93669444767511</v>
      </c>
    </row>
    <row r="2008" spans="1:32">
      <c r="A2008" s="93">
        <v>1996</v>
      </c>
      <c r="B2008" s="130">
        <v>41065</v>
      </c>
      <c r="C2008" s="92">
        <v>17.774999999999999</v>
      </c>
      <c r="D2008" s="92">
        <v>21.856000999999999</v>
      </c>
      <c r="E2008" s="92">
        <v>14.2056</v>
      </c>
      <c r="F2008" s="139">
        <f t="shared" si="497"/>
        <v>-4.4445007032347661E-3</v>
      </c>
      <c r="G2008" s="140">
        <f t="shared" si="497"/>
        <v>-4.1183197237215641E-4</v>
      </c>
      <c r="H2008" s="140">
        <f t="shared" si="497"/>
        <v>-1.2896322577012009E-2</v>
      </c>
      <c r="I2008" s="141">
        <f t="shared" si="512"/>
        <v>21.304788129400844</v>
      </c>
      <c r="J2008" s="142">
        <f t="shared" si="506"/>
        <v>25.070370965850525</v>
      </c>
      <c r="K2008" s="142">
        <f t="shared" si="509"/>
        <v>19.208050458973922</v>
      </c>
      <c r="L2008" s="143">
        <f t="shared" si="507"/>
        <v>14913.35169058059</v>
      </c>
      <c r="M2008" s="137">
        <f t="shared" si="498"/>
        <v>-15042.222579510315</v>
      </c>
      <c r="N2008" s="137">
        <f t="shared" si="499"/>
        <v>28812.075688460882</v>
      </c>
      <c r="O2008" s="143">
        <f t="shared" si="511"/>
        <v>66.57830941940847</v>
      </c>
      <c r="P2008" s="137">
        <f t="shared" si="508"/>
        <v>-6.1974204896851006</v>
      </c>
      <c r="Q2008" s="137">
        <f t="shared" si="500"/>
        <v>376.42431153911821</v>
      </c>
      <c r="R2008" s="144">
        <f t="shared" si="501"/>
        <v>436.80520046884158</v>
      </c>
      <c r="T2008" s="92">
        <f t="shared" si="510"/>
        <v>3.861003861003861E-4</v>
      </c>
      <c r="U2008" s="92">
        <f>SUM($T$13:T2008)</f>
        <v>0.77065637065639014</v>
      </c>
      <c r="V2008" s="92">
        <f t="shared" si="502"/>
        <v>1174</v>
      </c>
      <c r="W2008" s="92">
        <v>76.655627611489763</v>
      </c>
      <c r="Y2008" s="92">
        <f t="shared" si="503"/>
        <v>364</v>
      </c>
      <c r="Z2008" s="92">
        <v>74.38532353021219</v>
      </c>
      <c r="AB2008" s="92">
        <f t="shared" si="504"/>
        <v>1606</v>
      </c>
      <c r="AC2008" s="92">
        <v>130.78323079506663</v>
      </c>
      <c r="AE2008" s="92">
        <f t="shared" si="505"/>
        <v>2109</v>
      </c>
      <c r="AF2008" s="92">
        <v>146.07889908632023</v>
      </c>
    </row>
    <row r="2009" spans="1:32">
      <c r="A2009" s="93">
        <v>1997</v>
      </c>
      <c r="B2009" s="130">
        <v>41064</v>
      </c>
      <c r="C2009" s="92">
        <v>17.598400000000002</v>
      </c>
      <c r="D2009" s="92">
        <v>22.013000000000002</v>
      </c>
      <c r="E2009" s="92">
        <v>14.205</v>
      </c>
      <c r="F2009" s="139">
        <f t="shared" si="497"/>
        <v>1.003500318210726E-2</v>
      </c>
      <c r="G2009" s="140">
        <f t="shared" si="497"/>
        <v>-7.1321037568710111E-3</v>
      </c>
      <c r="H2009" s="140">
        <f t="shared" si="497"/>
        <v>4.2238648363168707E-5</v>
      </c>
      <c r="I2009" s="141">
        <f t="shared" si="512"/>
        <v>21.614648064596775</v>
      </c>
      <c r="J2009" s="142">
        <f t="shared" si="506"/>
        <v>24.901821845305044</v>
      </c>
      <c r="K2009" s="142">
        <f t="shared" si="509"/>
        <v>19.459821921858499</v>
      </c>
      <c r="L2009" s="143">
        <f t="shared" si="507"/>
        <v>15130.253645217743</v>
      </c>
      <c r="M2009" s="137">
        <f t="shared" si="498"/>
        <v>-14941.093107183025</v>
      </c>
      <c r="N2009" s="137">
        <f t="shared" si="499"/>
        <v>29189.732882787746</v>
      </c>
      <c r="O2009" s="143">
        <f t="shared" si="511"/>
        <v>-150.32364521774434</v>
      </c>
      <c r="P2009" s="137">
        <f t="shared" si="508"/>
        <v>-107.32689281697458</v>
      </c>
      <c r="Q2009" s="137">
        <f t="shared" si="500"/>
        <v>-1.2328827877463482</v>
      </c>
      <c r="R2009" s="144">
        <f t="shared" si="501"/>
        <v>-258.88342082246527</v>
      </c>
      <c r="T2009" s="92">
        <f t="shared" si="510"/>
        <v>3.861003861003861E-4</v>
      </c>
      <c r="U2009" s="92">
        <f>SUM($T$13:T2009)</f>
        <v>0.77104247104249057</v>
      </c>
      <c r="V2009" s="92">
        <f t="shared" si="502"/>
        <v>1605</v>
      </c>
      <c r="W2009" s="92">
        <v>76.745497014264402</v>
      </c>
      <c r="Y2009" s="92">
        <f t="shared" si="503"/>
        <v>593</v>
      </c>
      <c r="Z2009" s="92">
        <v>74.458781608005665</v>
      </c>
      <c r="AB2009" s="92">
        <f t="shared" si="504"/>
        <v>18</v>
      </c>
      <c r="AC2009" s="92">
        <v>130.84666408623889</v>
      </c>
      <c r="AE2009" s="92">
        <f t="shared" si="505"/>
        <v>2225</v>
      </c>
      <c r="AF2009" s="92">
        <v>146.42811379967134</v>
      </c>
    </row>
    <row r="2010" spans="1:32">
      <c r="A2010" s="93">
        <v>1998</v>
      </c>
      <c r="B2010" s="130">
        <v>41061</v>
      </c>
      <c r="C2010" s="92">
        <v>17.73</v>
      </c>
      <c r="D2010" s="92">
        <v>22.087</v>
      </c>
      <c r="E2010" s="92">
        <v>14.3034</v>
      </c>
      <c r="F2010" s="139">
        <f t="shared" si="497"/>
        <v>-7.4224478285391804E-3</v>
      </c>
      <c r="G2010" s="140">
        <f t="shared" si="497"/>
        <v>-3.3503871055371448E-3</v>
      </c>
      <c r="H2010" s="140">
        <f t="shared" si="497"/>
        <v>-6.8794831997985861E-3</v>
      </c>
      <c r="I2010" s="141">
        <f t="shared" si="512"/>
        <v>21.241060358714044</v>
      </c>
      <c r="J2010" s="142">
        <f t="shared" si="506"/>
        <v>24.996669946122154</v>
      </c>
      <c r="K2010" s="142">
        <f t="shared" si="509"/>
        <v>19.325132136415117</v>
      </c>
      <c r="L2010" s="143">
        <f t="shared" si="507"/>
        <v>14868.742251099831</v>
      </c>
      <c r="M2010" s="137">
        <f t="shared" si="498"/>
        <v>-14998.001967673292</v>
      </c>
      <c r="N2010" s="137">
        <f t="shared" si="499"/>
        <v>28987.698204622677</v>
      </c>
      <c r="O2010" s="143">
        <f t="shared" si="511"/>
        <v>111.18774890016721</v>
      </c>
      <c r="P2010" s="137">
        <f t="shared" si="508"/>
        <v>-50.418032326708271</v>
      </c>
      <c r="Q2010" s="137">
        <f t="shared" si="500"/>
        <v>200.80179537732329</v>
      </c>
      <c r="R2010" s="144">
        <f t="shared" si="501"/>
        <v>261.57151195078222</v>
      </c>
      <c r="T2010" s="92">
        <f t="shared" si="510"/>
        <v>3.861003861003861E-4</v>
      </c>
      <c r="U2010" s="92">
        <f>SUM($T$13:T2010)</f>
        <v>0.771428571428591</v>
      </c>
      <c r="V2010" s="92">
        <f t="shared" si="502"/>
        <v>164</v>
      </c>
      <c r="W2010" s="92">
        <v>77.04498547577532</v>
      </c>
      <c r="Y2010" s="92">
        <f t="shared" si="503"/>
        <v>12</v>
      </c>
      <c r="Z2010" s="92">
        <v>75.206895155088205</v>
      </c>
      <c r="AB2010" s="92">
        <f t="shared" si="504"/>
        <v>1029</v>
      </c>
      <c r="AC2010" s="92">
        <v>131.13766397026848</v>
      </c>
      <c r="AE2010" s="92">
        <f t="shared" si="505"/>
        <v>419</v>
      </c>
      <c r="AF2010" s="92">
        <v>146.64167700057806</v>
      </c>
    </row>
    <row r="2011" spans="1:32">
      <c r="A2011" s="93">
        <v>1999</v>
      </c>
      <c r="B2011" s="130">
        <v>41060</v>
      </c>
      <c r="C2011" s="92">
        <v>17.535</v>
      </c>
      <c r="D2011" s="92">
        <v>21.923999999999999</v>
      </c>
      <c r="E2011" s="92">
        <v>14.3444</v>
      </c>
      <c r="F2011" s="139">
        <f t="shared" si="497"/>
        <v>1.1120615911035081E-2</v>
      </c>
      <c r="G2011" s="140">
        <f t="shared" si="497"/>
        <v>7.4347746761540545E-3</v>
      </c>
      <c r="H2011" s="140">
        <f t="shared" si="497"/>
        <v>-2.8582582750062979E-3</v>
      </c>
      <c r="I2011" s="141">
        <f t="shared" si="512"/>
        <v>21.637880068434558</v>
      </c>
      <c r="J2011" s="142">
        <f t="shared" si="506"/>
        <v>25.267169353220218</v>
      </c>
      <c r="K2011" s="142">
        <f t="shared" si="509"/>
        <v>19.40338115222665</v>
      </c>
      <c r="L2011" s="143">
        <f t="shared" si="507"/>
        <v>15146.516047904192</v>
      </c>
      <c r="M2011" s="137">
        <f t="shared" si="498"/>
        <v>-15160.301611932131</v>
      </c>
      <c r="N2011" s="137">
        <f t="shared" si="499"/>
        <v>29105.071728339975</v>
      </c>
      <c r="O2011" s="143">
        <f t="shared" si="511"/>
        <v>-166.58604790419304</v>
      </c>
      <c r="P2011" s="137">
        <f t="shared" si="508"/>
        <v>111.88161193213091</v>
      </c>
      <c r="Q2011" s="137">
        <f t="shared" si="500"/>
        <v>83.42827166002462</v>
      </c>
      <c r="R2011" s="144">
        <f t="shared" si="501"/>
        <v>28.723835687962492</v>
      </c>
      <c r="T2011" s="92">
        <f t="shared" si="510"/>
        <v>3.861003861003861E-4</v>
      </c>
      <c r="U2011" s="92">
        <f>SUM($T$13:T2011)</f>
        <v>0.77181467181469143</v>
      </c>
      <c r="V2011" s="92">
        <f t="shared" si="502"/>
        <v>2269</v>
      </c>
      <c r="W2011" s="92">
        <v>77.06921272612999</v>
      </c>
      <c r="Y2011" s="92">
        <f t="shared" si="503"/>
        <v>1311</v>
      </c>
      <c r="Z2011" s="92">
        <v>75.519507191644152</v>
      </c>
      <c r="AB2011" s="92">
        <f t="shared" si="504"/>
        <v>2286</v>
      </c>
      <c r="AC2011" s="92">
        <v>131.17293233082455</v>
      </c>
      <c r="AE2011" s="92">
        <f t="shared" si="505"/>
        <v>1830</v>
      </c>
      <c r="AF2011" s="92">
        <v>146.98316224418704</v>
      </c>
    </row>
    <row r="2012" spans="1:32">
      <c r="A2012" s="93">
        <v>2000</v>
      </c>
      <c r="B2012" s="130">
        <v>41059</v>
      </c>
      <c r="C2012" s="92">
        <v>17.341999000000001</v>
      </c>
      <c r="D2012" s="92">
        <v>21.725999999999999</v>
      </c>
      <c r="E2012" s="92">
        <v>14.1625</v>
      </c>
      <c r="F2012" s="139">
        <f t="shared" si="497"/>
        <v>1.1129109164404793E-2</v>
      </c>
      <c r="G2012" s="140">
        <f t="shared" si="497"/>
        <v>9.1135045567523054E-3</v>
      </c>
      <c r="H2012" s="140">
        <f t="shared" si="497"/>
        <v>1.284377758164168E-2</v>
      </c>
      <c r="I2012" s="141">
        <f t="shared" si="512"/>
        <v>21.638061823207345</v>
      </c>
      <c r="J2012" s="142">
        <f t="shared" si="506"/>
        <v>25.309273073736538</v>
      </c>
      <c r="K2012" s="142">
        <f t="shared" si="509"/>
        <v>19.708927067961167</v>
      </c>
      <c r="L2012" s="143">
        <f t="shared" si="507"/>
        <v>15146.64327624514</v>
      </c>
      <c r="M2012" s="137">
        <f t="shared" si="498"/>
        <v>-15185.563844241922</v>
      </c>
      <c r="N2012" s="137">
        <f t="shared" si="499"/>
        <v>29563.390601941748</v>
      </c>
      <c r="O2012" s="143">
        <f t="shared" si="511"/>
        <v>-166.71327624514197</v>
      </c>
      <c r="P2012" s="137">
        <f t="shared" si="508"/>
        <v>137.14384424192212</v>
      </c>
      <c r="Q2012" s="137">
        <f t="shared" si="500"/>
        <v>-374.89060194174817</v>
      </c>
      <c r="R2012" s="144">
        <f t="shared" si="501"/>
        <v>-404.46003394496802</v>
      </c>
      <c r="T2012" s="92">
        <f t="shared" si="510"/>
        <v>3.861003861003861E-4</v>
      </c>
      <c r="U2012" s="92">
        <f>SUM($T$13:T2012)</f>
        <v>0.77220077220079186</v>
      </c>
      <c r="V2012" s="92">
        <f t="shared" si="502"/>
        <v>1886</v>
      </c>
      <c r="W2012" s="92">
        <v>77.24391757068588</v>
      </c>
      <c r="Y2012" s="92">
        <f t="shared" si="503"/>
        <v>297</v>
      </c>
      <c r="Z2012" s="92">
        <v>75.639097506253165</v>
      </c>
      <c r="AB2012" s="92">
        <f t="shared" si="504"/>
        <v>388</v>
      </c>
      <c r="AC2012" s="92">
        <v>131.23843824554933</v>
      </c>
      <c r="AE2012" s="92">
        <f t="shared" si="505"/>
        <v>690</v>
      </c>
      <c r="AF2012" s="92">
        <v>147.16230788523899</v>
      </c>
    </row>
    <row r="2013" spans="1:32">
      <c r="A2013" s="93">
        <v>2001</v>
      </c>
      <c r="B2013" s="130">
        <v>41058</v>
      </c>
      <c r="C2013" s="92">
        <v>17.547999999999998</v>
      </c>
      <c r="D2013" s="92">
        <v>21.853999999999999</v>
      </c>
      <c r="E2013" s="92">
        <v>13.8894</v>
      </c>
      <c r="F2013" s="139">
        <f t="shared" si="497"/>
        <v>-1.1739286528379078E-2</v>
      </c>
      <c r="G2013" s="140">
        <f t="shared" si="497"/>
        <v>-5.8570513407156799E-3</v>
      </c>
      <c r="H2013" s="140">
        <f t="shared" si="497"/>
        <v>1.9662476420867714E-2</v>
      </c>
      <c r="I2013" s="141">
        <f t="shared" si="512"/>
        <v>21.148680442221341</v>
      </c>
      <c r="J2013" s="142">
        <f t="shared" si="506"/>
        <v>24.933801052438913</v>
      </c>
      <c r="K2013" s="142">
        <f t="shared" si="509"/>
        <v>19.841612128673663</v>
      </c>
      <c r="L2013" s="143">
        <f t="shared" si="507"/>
        <v>14804.076309554939</v>
      </c>
      <c r="M2013" s="137">
        <f t="shared" si="498"/>
        <v>-14960.280631463347</v>
      </c>
      <c r="N2013" s="137">
        <f t="shared" si="499"/>
        <v>29762.418193010493</v>
      </c>
      <c r="O2013" s="143">
        <f t="shared" si="511"/>
        <v>175.85369044505933</v>
      </c>
      <c r="P2013" s="137">
        <f t="shared" si="508"/>
        <v>-88.13936853665291</v>
      </c>
      <c r="Q2013" s="137">
        <f t="shared" si="500"/>
        <v>-573.91819301049327</v>
      </c>
      <c r="R2013" s="144">
        <f t="shared" si="501"/>
        <v>-486.20387110208685</v>
      </c>
      <c r="T2013" s="92">
        <f t="shared" si="510"/>
        <v>3.861003861003861E-4</v>
      </c>
      <c r="U2013" s="92">
        <f>SUM($T$13:T2013)</f>
        <v>0.77258687258689229</v>
      </c>
      <c r="V2013" s="92">
        <f t="shared" si="502"/>
        <v>2502</v>
      </c>
      <c r="W2013" s="92">
        <v>77.260937399265458</v>
      </c>
      <c r="Y2013" s="92">
        <f t="shared" si="503"/>
        <v>716</v>
      </c>
      <c r="Z2013" s="92">
        <v>75.664361623232253</v>
      </c>
      <c r="AB2013" s="92">
        <f t="shared" si="504"/>
        <v>430</v>
      </c>
      <c r="AC2013" s="92">
        <v>131.37734171821285</v>
      </c>
      <c r="AE2013" s="92">
        <f t="shared" si="505"/>
        <v>18</v>
      </c>
      <c r="AF2013" s="92">
        <v>147.45934394625692</v>
      </c>
    </row>
    <row r="2014" spans="1:32">
      <c r="A2014" s="93">
        <v>2002</v>
      </c>
      <c r="B2014" s="130">
        <v>41057</v>
      </c>
      <c r="C2014" s="92">
        <v>17.547001000000002</v>
      </c>
      <c r="D2014" s="92">
        <v>21.913</v>
      </c>
      <c r="E2014" s="92">
        <v>13.943</v>
      </c>
      <c r="F2014" s="139">
        <f t="shared" si="497"/>
        <v>5.6932805782450302E-5</v>
      </c>
      <c r="G2014" s="140">
        <f t="shared" si="497"/>
        <v>-2.6924656596540864E-3</v>
      </c>
      <c r="H2014" s="140">
        <f t="shared" si="497"/>
        <v>-3.8442229075521528E-3</v>
      </c>
      <c r="I2014" s="141">
        <f t="shared" si="512"/>
        <v>21.401118356350462</v>
      </c>
      <c r="J2014" s="142">
        <f t="shared" si="506"/>
        <v>25.013171076529915</v>
      </c>
      <c r="K2014" s="142">
        <f t="shared" si="509"/>
        <v>19.384195266441942</v>
      </c>
      <c r="L2014" s="143">
        <f t="shared" si="507"/>
        <v>14980.782849445324</v>
      </c>
      <c r="M2014" s="137">
        <f t="shared" si="498"/>
        <v>-15007.902645917949</v>
      </c>
      <c r="N2014" s="137">
        <f t="shared" si="499"/>
        <v>29076.292899662913</v>
      </c>
      <c r="O2014" s="143">
        <f t="shared" si="511"/>
        <v>-0.85284944532577356</v>
      </c>
      <c r="P2014" s="137">
        <f t="shared" si="508"/>
        <v>-40.517354082050588</v>
      </c>
      <c r="Q2014" s="137">
        <f t="shared" si="500"/>
        <v>112.20710033708747</v>
      </c>
      <c r="R2014" s="144">
        <f t="shared" si="501"/>
        <v>70.836896809711106</v>
      </c>
      <c r="T2014" s="92">
        <f t="shared" si="510"/>
        <v>3.861003861003861E-4</v>
      </c>
      <c r="U2014" s="92">
        <f>SUM($T$13:T2014)</f>
        <v>0.77297297297299272</v>
      </c>
      <c r="V2014" s="92">
        <f t="shared" si="502"/>
        <v>621</v>
      </c>
      <c r="W2014" s="92">
        <v>77.870813354509664</v>
      </c>
      <c r="Y2014" s="92">
        <f t="shared" si="503"/>
        <v>1215</v>
      </c>
      <c r="Z2014" s="92">
        <v>75.849280807644391</v>
      </c>
      <c r="AB2014" s="92">
        <f t="shared" si="504"/>
        <v>964</v>
      </c>
      <c r="AC2014" s="92">
        <v>131.3969096517103</v>
      </c>
      <c r="AE2014" s="92">
        <f t="shared" si="505"/>
        <v>1732</v>
      </c>
      <c r="AF2014" s="92">
        <v>147.70302484279819</v>
      </c>
    </row>
    <row r="2015" spans="1:32">
      <c r="A2015" s="93">
        <v>2003</v>
      </c>
      <c r="B2015" s="130">
        <v>41054</v>
      </c>
      <c r="C2015" s="92">
        <v>17.547001000000002</v>
      </c>
      <c r="D2015" s="92">
        <v>21.927</v>
      </c>
      <c r="E2015" s="92">
        <v>14.0177</v>
      </c>
      <c r="F2015" s="139">
        <f t="shared" si="497"/>
        <v>0</v>
      </c>
      <c r="G2015" s="140">
        <f t="shared" si="497"/>
        <v>-6.3848223651208347E-4</v>
      </c>
      <c r="H2015" s="140">
        <f t="shared" si="497"/>
        <v>-5.3289769363019657E-3</v>
      </c>
      <c r="I2015" s="141">
        <f t="shared" si="512"/>
        <v>21.399899999999999</v>
      </c>
      <c r="J2015" s="142">
        <f t="shared" si="506"/>
        <v>25.064686418570712</v>
      </c>
      <c r="K2015" s="142">
        <f t="shared" si="509"/>
        <v>19.355303437796501</v>
      </c>
      <c r="L2015" s="143">
        <f t="shared" si="507"/>
        <v>14979.929999999998</v>
      </c>
      <c r="M2015" s="137">
        <f t="shared" si="498"/>
        <v>-15038.811851142427</v>
      </c>
      <c r="N2015" s="137">
        <f t="shared" si="499"/>
        <v>29032.955156694752</v>
      </c>
      <c r="O2015" s="143">
        <f t="shared" si="511"/>
        <v>0</v>
      </c>
      <c r="P2015" s="137">
        <f t="shared" si="508"/>
        <v>-9.6081488575728144</v>
      </c>
      <c r="Q2015" s="137">
        <f t="shared" si="500"/>
        <v>155.54484330524792</v>
      </c>
      <c r="R2015" s="144">
        <f t="shared" si="501"/>
        <v>145.93669444767511</v>
      </c>
      <c r="T2015" s="92">
        <f t="shared" si="510"/>
        <v>3.861003861003861E-4</v>
      </c>
      <c r="U2015" s="92">
        <f>SUM($T$13:T2015)</f>
        <v>0.77335907335909315</v>
      </c>
      <c r="V2015" s="92">
        <f t="shared" si="502"/>
        <v>122</v>
      </c>
      <c r="W2015" s="92">
        <v>77.907920798437772</v>
      </c>
      <c r="Y2015" s="92">
        <f t="shared" si="503"/>
        <v>179</v>
      </c>
      <c r="Z2015" s="92">
        <v>75.931971603133206</v>
      </c>
      <c r="AB2015" s="92">
        <f t="shared" si="504"/>
        <v>506</v>
      </c>
      <c r="AC2015" s="92">
        <v>131.47917141141806</v>
      </c>
      <c r="AE2015" s="92">
        <f t="shared" si="505"/>
        <v>1175</v>
      </c>
      <c r="AF2015" s="92">
        <v>147.88190161345301</v>
      </c>
    </row>
    <row r="2016" spans="1:32">
      <c r="A2016" s="93">
        <v>2004</v>
      </c>
      <c r="B2016" s="130">
        <v>41053</v>
      </c>
      <c r="C2016" s="92">
        <v>17.572001</v>
      </c>
      <c r="D2016" s="92">
        <v>21.943000999999999</v>
      </c>
      <c r="E2016" s="92">
        <v>14</v>
      </c>
      <c r="F2016" s="139">
        <f t="shared" si="497"/>
        <v>-1.4227178794263828E-3</v>
      </c>
      <c r="G2016" s="140">
        <f t="shared" si="497"/>
        <v>-7.2920745890681093E-4</v>
      </c>
      <c r="H2016" s="140">
        <f t="shared" si="497"/>
        <v>1.2642857142857178E-3</v>
      </c>
      <c r="I2016" s="141">
        <f t="shared" si="512"/>
        <v>21.369453979652061</v>
      </c>
      <c r="J2016" s="142">
        <f t="shared" si="506"/>
        <v>25.062410966485395</v>
      </c>
      <c r="K2016" s="142">
        <f t="shared" si="509"/>
        <v>19.483601735714284</v>
      </c>
      <c r="L2016" s="143">
        <f t="shared" si="507"/>
        <v>14958.617785756443</v>
      </c>
      <c r="M2016" s="137">
        <f t="shared" si="498"/>
        <v>-15037.446579891237</v>
      </c>
      <c r="N2016" s="137">
        <f t="shared" si="499"/>
        <v>29225.402603571427</v>
      </c>
      <c r="O2016" s="143">
        <f t="shared" si="511"/>
        <v>21.31221424355499</v>
      </c>
      <c r="P2016" s="137">
        <f t="shared" si="508"/>
        <v>-10.973420108763094</v>
      </c>
      <c r="Q2016" s="137">
        <f t="shared" si="500"/>
        <v>-36.90260357142688</v>
      </c>
      <c r="R2016" s="144">
        <f t="shared" si="501"/>
        <v>-26.563809436634983</v>
      </c>
      <c r="T2016" s="92">
        <f t="shared" si="510"/>
        <v>3.861003861003861E-4</v>
      </c>
      <c r="U2016" s="92">
        <f>SUM($T$13:T2016)</f>
        <v>0.77374517374519358</v>
      </c>
      <c r="V2016" s="92">
        <f t="shared" si="502"/>
        <v>2507</v>
      </c>
      <c r="W2016" s="92">
        <v>78.040791872883347</v>
      </c>
      <c r="Y2016" s="92">
        <f t="shared" si="503"/>
        <v>1020</v>
      </c>
      <c r="Z2016" s="92">
        <v>75.97111241114726</v>
      </c>
      <c r="AB2016" s="92">
        <f t="shared" si="504"/>
        <v>1417</v>
      </c>
      <c r="AC2016" s="92">
        <v>131.63872093819373</v>
      </c>
      <c r="AE2016" s="92">
        <f t="shared" si="505"/>
        <v>2057</v>
      </c>
      <c r="AF2016" s="92">
        <v>147.9396653581789</v>
      </c>
    </row>
    <row r="2017" spans="1:32">
      <c r="A2017" s="93">
        <v>2005</v>
      </c>
      <c r="B2017" s="130">
        <v>41052</v>
      </c>
      <c r="C2017" s="92">
        <v>17.620999999999999</v>
      </c>
      <c r="D2017" s="92">
        <v>21.945999</v>
      </c>
      <c r="E2017" s="92">
        <v>13.9697</v>
      </c>
      <c r="F2017" s="139">
        <f t="shared" si="497"/>
        <v>-2.7807161909084721E-3</v>
      </c>
      <c r="G2017" s="140">
        <f t="shared" si="497"/>
        <v>-1.366080441360662E-4</v>
      </c>
      <c r="H2017" s="140">
        <f t="shared" si="497"/>
        <v>2.1689800067288267E-3</v>
      </c>
      <c r="I2017" s="141">
        <f t="shared" si="512"/>
        <v>21.340392951586178</v>
      </c>
      <c r="J2017" s="142">
        <f t="shared" si="506"/>
        <v>25.077273774627436</v>
      </c>
      <c r="K2017" s="142">
        <f t="shared" si="509"/>
        <v>19.501206181950934</v>
      </c>
      <c r="L2017" s="143">
        <f t="shared" si="507"/>
        <v>14938.275066110325</v>
      </c>
      <c r="M2017" s="137">
        <f t="shared" si="498"/>
        <v>-15046.364264776461</v>
      </c>
      <c r="N2017" s="137">
        <f t="shared" si="499"/>
        <v>29251.809272926403</v>
      </c>
      <c r="O2017" s="143">
        <f t="shared" si="511"/>
        <v>41.654933889672975</v>
      </c>
      <c r="P2017" s="137">
        <f t="shared" si="508"/>
        <v>-2.0557352235391591</v>
      </c>
      <c r="Q2017" s="137">
        <f t="shared" si="500"/>
        <v>-63.309272926402627</v>
      </c>
      <c r="R2017" s="144">
        <f t="shared" si="501"/>
        <v>-23.710074260268811</v>
      </c>
      <c r="T2017" s="92">
        <f t="shared" si="510"/>
        <v>3.861003861003861E-4</v>
      </c>
      <c r="U2017" s="92">
        <f>SUM($T$13:T2017)</f>
        <v>0.77413127413129401</v>
      </c>
      <c r="V2017" s="92">
        <f t="shared" si="502"/>
        <v>1831</v>
      </c>
      <c r="W2017" s="92">
        <v>78.323532626716769</v>
      </c>
      <c r="Y2017" s="92">
        <f t="shared" si="503"/>
        <v>974</v>
      </c>
      <c r="Z2017" s="92">
        <v>75.971744075499373</v>
      </c>
      <c r="AB2017" s="92">
        <f t="shared" si="504"/>
        <v>1187</v>
      </c>
      <c r="AC2017" s="92">
        <v>132.28453881504902</v>
      </c>
      <c r="AE2017" s="92">
        <f t="shared" si="505"/>
        <v>1446</v>
      </c>
      <c r="AF2017" s="92">
        <v>147.95283041559924</v>
      </c>
    </row>
    <row r="2018" spans="1:32">
      <c r="A2018" s="93">
        <v>2006</v>
      </c>
      <c r="B2018" s="130">
        <v>41051</v>
      </c>
      <c r="C2018" s="92">
        <v>17.547001000000002</v>
      </c>
      <c r="D2018" s="92">
        <v>21.677999</v>
      </c>
      <c r="E2018" s="92">
        <v>13.896599999999999</v>
      </c>
      <c r="F2018" s="139">
        <f t="shared" si="497"/>
        <v>4.2171878829890819E-3</v>
      </c>
      <c r="G2018" s="140">
        <f t="shared" si="497"/>
        <v>1.2362764662919412E-2</v>
      </c>
      <c r="H2018" s="140">
        <f t="shared" si="497"/>
        <v>5.2602794928255925E-3</v>
      </c>
      <c r="I2018" s="141">
        <f t="shared" si="512"/>
        <v>21.490147398977175</v>
      </c>
      <c r="J2018" s="142">
        <f t="shared" si="506"/>
        <v>25.390766791681283</v>
      </c>
      <c r="K2018" s="142">
        <f t="shared" si="509"/>
        <v>19.561359778650893</v>
      </c>
      <c r="L2018" s="143">
        <f t="shared" si="507"/>
        <v>15043.103179284022</v>
      </c>
      <c r="M2018" s="137">
        <f t="shared" si="498"/>
        <v>-15234.46007500877</v>
      </c>
      <c r="N2018" s="137">
        <f t="shared" si="499"/>
        <v>29342.03966797634</v>
      </c>
      <c r="O2018" s="143">
        <f t="shared" si="511"/>
        <v>-63.173179284023718</v>
      </c>
      <c r="P2018" s="137">
        <f t="shared" si="508"/>
        <v>186.04007500877015</v>
      </c>
      <c r="Q2018" s="137">
        <f t="shared" si="500"/>
        <v>-153.53966797633984</v>
      </c>
      <c r="R2018" s="144">
        <f t="shared" si="501"/>
        <v>-30.672772251593415</v>
      </c>
      <c r="T2018" s="92">
        <f t="shared" si="510"/>
        <v>3.861003861003861E-4</v>
      </c>
      <c r="U2018" s="92">
        <f>SUM($T$13:T2018)</f>
        <v>0.77451737451739444</v>
      </c>
      <c r="V2018" s="92">
        <f t="shared" si="502"/>
        <v>1018</v>
      </c>
      <c r="W2018" s="92">
        <v>78.423361139117333</v>
      </c>
      <c r="Y2018" s="92">
        <f t="shared" si="503"/>
        <v>95</v>
      </c>
      <c r="Z2018" s="92">
        <v>76.046781055350948</v>
      </c>
      <c r="AB2018" s="92">
        <f t="shared" si="504"/>
        <v>2078</v>
      </c>
      <c r="AC2018" s="92">
        <v>132.37414965986318</v>
      </c>
      <c r="AE2018" s="92">
        <f t="shared" si="505"/>
        <v>2562</v>
      </c>
      <c r="AF2018" s="92">
        <v>148.16435164738868</v>
      </c>
    </row>
    <row r="2019" spans="1:32">
      <c r="A2019" s="93">
        <v>2007</v>
      </c>
      <c r="B2019" s="130">
        <v>41050</v>
      </c>
      <c r="C2019" s="92">
        <v>17.655999999999999</v>
      </c>
      <c r="D2019" s="92">
        <v>21.823</v>
      </c>
      <c r="E2019" s="92">
        <v>13.6914</v>
      </c>
      <c r="F2019" s="139">
        <f t="shared" si="497"/>
        <v>-6.1734821024013176E-3</v>
      </c>
      <c r="G2019" s="140">
        <f t="shared" si="497"/>
        <v>-6.6444118590478496E-3</v>
      </c>
      <c r="H2019" s="140">
        <f t="shared" si="497"/>
        <v>1.4987510407993287E-2</v>
      </c>
      <c r="I2019" s="141">
        <f t="shared" si="512"/>
        <v>21.267788100356821</v>
      </c>
      <c r="J2019" s="142">
        <f t="shared" si="506"/>
        <v>24.91405349948678</v>
      </c>
      <c r="K2019" s="142">
        <f t="shared" si="509"/>
        <v>19.750641965029143</v>
      </c>
      <c r="L2019" s="143">
        <f t="shared" si="507"/>
        <v>14887.451670249775</v>
      </c>
      <c r="M2019" s="137">
        <f t="shared" si="498"/>
        <v>-14948.432099692069</v>
      </c>
      <c r="N2019" s="137">
        <f t="shared" si="499"/>
        <v>29625.962947543714</v>
      </c>
      <c r="O2019" s="143">
        <f t="shared" si="511"/>
        <v>92.478329750223565</v>
      </c>
      <c r="P2019" s="137">
        <f t="shared" si="508"/>
        <v>-99.987900307931341</v>
      </c>
      <c r="Q2019" s="137">
        <f t="shared" si="500"/>
        <v>-437.46294754371411</v>
      </c>
      <c r="R2019" s="144">
        <f t="shared" si="501"/>
        <v>-444.97251810142188</v>
      </c>
      <c r="T2019" s="92">
        <f t="shared" si="510"/>
        <v>3.861003861003861E-4</v>
      </c>
      <c r="U2019" s="92">
        <f>SUM($T$13:T2019)</f>
        <v>0.77490347490349487</v>
      </c>
      <c r="V2019" s="92">
        <f t="shared" si="502"/>
        <v>1161</v>
      </c>
      <c r="W2019" s="92">
        <v>78.523760233854773</v>
      </c>
      <c r="Y2019" s="92">
        <f t="shared" si="503"/>
        <v>655</v>
      </c>
      <c r="Z2019" s="92">
        <v>76.091105659630557</v>
      </c>
      <c r="AB2019" s="92">
        <f t="shared" si="504"/>
        <v>2253</v>
      </c>
      <c r="AC2019" s="92">
        <v>132.47428139183103</v>
      </c>
      <c r="AE2019" s="92">
        <f t="shared" si="505"/>
        <v>1878</v>
      </c>
      <c r="AF2019" s="92">
        <v>148.39507857490935</v>
      </c>
    </row>
    <row r="2020" spans="1:32">
      <c r="A2020" s="93">
        <v>2008</v>
      </c>
      <c r="B2020" s="130">
        <v>41047</v>
      </c>
      <c r="C2020" s="92">
        <v>17.559999000000001</v>
      </c>
      <c r="D2020" s="92">
        <v>21.829000000000001</v>
      </c>
      <c r="E2020" s="92">
        <v>13.8005</v>
      </c>
      <c r="F2020" s="139">
        <f t="shared" si="497"/>
        <v>5.4670276461858958E-3</v>
      </c>
      <c r="G2020" s="140">
        <f t="shared" si="497"/>
        <v>-2.7486371340879057E-4</v>
      </c>
      <c r="H2020" s="140">
        <f t="shared" si="497"/>
        <v>-7.905510669903193E-3</v>
      </c>
      <c r="I2020" s="141">
        <f t="shared" si="512"/>
        <v>21.516893844925612</v>
      </c>
      <c r="J2020" s="142">
        <f t="shared" si="506"/>
        <v>25.073806225663109</v>
      </c>
      <c r="K2020" s="142">
        <f t="shared" si="509"/>
        <v>19.305166667874353</v>
      </c>
      <c r="L2020" s="143">
        <f t="shared" si="507"/>
        <v>15061.825691447928</v>
      </c>
      <c r="M2020" s="137">
        <f t="shared" si="498"/>
        <v>-15044.283735397865</v>
      </c>
      <c r="N2020" s="137">
        <f t="shared" si="499"/>
        <v>28957.750001811528</v>
      </c>
      <c r="O2020" s="143">
        <f t="shared" si="511"/>
        <v>-81.895691447929494</v>
      </c>
      <c r="P2020" s="137">
        <f t="shared" si="508"/>
        <v>-4.1362646021352703</v>
      </c>
      <c r="Q2020" s="137">
        <f t="shared" si="500"/>
        <v>230.74999818847209</v>
      </c>
      <c r="R2020" s="144">
        <f t="shared" si="501"/>
        <v>144.71804213840733</v>
      </c>
      <c r="T2020" s="92">
        <f t="shared" si="510"/>
        <v>3.861003861003861E-4</v>
      </c>
      <c r="U2020" s="92">
        <f>SUM($T$13:T2020)</f>
        <v>0.7752895752895953</v>
      </c>
      <c r="V2020" s="92">
        <f t="shared" si="502"/>
        <v>1529</v>
      </c>
      <c r="W2020" s="92">
        <v>78.581901620591452</v>
      </c>
      <c r="Y2020" s="92">
        <f t="shared" si="503"/>
        <v>1982</v>
      </c>
      <c r="Z2020" s="92">
        <v>76.181446824579325</v>
      </c>
      <c r="AB2020" s="92">
        <f t="shared" si="504"/>
        <v>2147</v>
      </c>
      <c r="AC2020" s="92">
        <v>132.82346139500078</v>
      </c>
      <c r="AE2020" s="92">
        <f t="shared" si="505"/>
        <v>473</v>
      </c>
      <c r="AF2020" s="92">
        <v>148.67159843471018</v>
      </c>
    </row>
    <row r="2021" spans="1:32">
      <c r="A2021" s="93">
        <v>2009</v>
      </c>
      <c r="B2021" s="130">
        <v>41046</v>
      </c>
      <c r="C2021" s="92">
        <v>17.503</v>
      </c>
      <c r="D2021" s="92">
        <v>21.875</v>
      </c>
      <c r="E2021" s="92">
        <v>13.827999999999999</v>
      </c>
      <c r="F2021" s="139">
        <f t="shared" si="497"/>
        <v>3.2565274524367638E-3</v>
      </c>
      <c r="G2021" s="140">
        <f t="shared" si="497"/>
        <v>-2.102857142857073E-3</v>
      </c>
      <c r="H2021" s="140">
        <f t="shared" si="497"/>
        <v>-1.9887185420884856E-3</v>
      </c>
      <c r="I2021" s="141">
        <f t="shared" si="512"/>
        <v>21.469589361829399</v>
      </c>
      <c r="J2021" s="142">
        <f t="shared" si="506"/>
        <v>25.027958870857145</v>
      </c>
      <c r="K2021" s="142">
        <f t="shared" si="509"/>
        <v>19.420301525889499</v>
      </c>
      <c r="L2021" s="143">
        <f t="shared" si="507"/>
        <v>15028.71255328058</v>
      </c>
      <c r="M2021" s="137">
        <f t="shared" si="498"/>
        <v>-15016.775322514286</v>
      </c>
      <c r="N2021" s="137">
        <f t="shared" si="499"/>
        <v>29130.452288834247</v>
      </c>
      <c r="O2021" s="143">
        <f t="shared" si="511"/>
        <v>-48.782553280581851</v>
      </c>
      <c r="P2021" s="137">
        <f t="shared" si="508"/>
        <v>-31.644677485714055</v>
      </c>
      <c r="Q2021" s="137">
        <f t="shared" si="500"/>
        <v>58.047711165752844</v>
      </c>
      <c r="R2021" s="144">
        <f t="shared" si="501"/>
        <v>-22.379519600543063</v>
      </c>
      <c r="T2021" s="92">
        <f t="shared" si="510"/>
        <v>3.861003861003861E-4</v>
      </c>
      <c r="U2021" s="92">
        <f>SUM($T$13:T2021)</f>
        <v>0.77567567567569573</v>
      </c>
      <c r="V2021" s="92">
        <f t="shared" si="502"/>
        <v>608</v>
      </c>
      <c r="W2021" s="92">
        <v>78.588617775110833</v>
      </c>
      <c r="Y2021" s="92">
        <f t="shared" si="503"/>
        <v>1070</v>
      </c>
      <c r="Z2021" s="92">
        <v>76.430484438216808</v>
      </c>
      <c r="AB2021" s="92">
        <f t="shared" si="504"/>
        <v>781</v>
      </c>
      <c r="AC2021" s="92">
        <v>133.13989277340079</v>
      </c>
      <c r="AE2021" s="92">
        <f t="shared" si="505"/>
        <v>1795</v>
      </c>
      <c r="AF2021" s="92">
        <v>148.68153589268695</v>
      </c>
    </row>
    <row r="2022" spans="1:32">
      <c r="A2022" s="93">
        <v>2010</v>
      </c>
      <c r="B2022" s="130">
        <v>41045</v>
      </c>
      <c r="C2022" s="92">
        <v>17.620000999999998</v>
      </c>
      <c r="D2022" s="92">
        <v>22.114999999999998</v>
      </c>
      <c r="E2022" s="92">
        <v>13.754</v>
      </c>
      <c r="F2022" s="139">
        <f t="shared" si="497"/>
        <v>-6.6402379886356666E-3</v>
      </c>
      <c r="G2022" s="140">
        <f t="shared" si="497"/>
        <v>-1.0852362649785174E-2</v>
      </c>
      <c r="H2022" s="140">
        <f t="shared" si="497"/>
        <v>5.3802530173039376E-3</v>
      </c>
      <c r="I2022" s="141">
        <f t="shared" si="512"/>
        <v>21.257799571066993</v>
      </c>
      <c r="J2022" s="142">
        <f t="shared" si="506"/>
        <v>24.808515148089533</v>
      </c>
      <c r="K2022" s="142">
        <f t="shared" si="509"/>
        <v>19.563694343463716</v>
      </c>
      <c r="L2022" s="143">
        <f t="shared" si="507"/>
        <v>14880.459699746894</v>
      </c>
      <c r="M2022" s="137">
        <f t="shared" si="498"/>
        <v>-14885.10908885372</v>
      </c>
      <c r="N2022" s="137">
        <f t="shared" si="499"/>
        <v>29345.541515195575</v>
      </c>
      <c r="O2022" s="143">
        <f t="shared" si="511"/>
        <v>99.470300253104142</v>
      </c>
      <c r="P2022" s="137">
        <f t="shared" si="508"/>
        <v>-163.31091114627998</v>
      </c>
      <c r="Q2022" s="137">
        <f t="shared" si="500"/>
        <v>-157.0415151955749</v>
      </c>
      <c r="R2022" s="144">
        <f t="shared" si="501"/>
        <v>-220.88212608875074</v>
      </c>
      <c r="T2022" s="92">
        <f t="shared" si="510"/>
        <v>3.861003861003861E-4</v>
      </c>
      <c r="U2022" s="92">
        <f>SUM($T$13:T2022)</f>
        <v>0.77606177606179616</v>
      </c>
      <c r="V2022" s="92">
        <f t="shared" si="502"/>
        <v>1260</v>
      </c>
      <c r="W2022" s="92">
        <v>78.70947509684629</v>
      </c>
      <c r="Y2022" s="92">
        <f t="shared" si="503"/>
        <v>574</v>
      </c>
      <c r="Z2022" s="92">
        <v>76.546142346085617</v>
      </c>
      <c r="AB2022" s="92">
        <f t="shared" si="504"/>
        <v>2309</v>
      </c>
      <c r="AC2022" s="92">
        <v>133.7694775435375</v>
      </c>
      <c r="AE2022" s="92">
        <f t="shared" si="505"/>
        <v>826</v>
      </c>
      <c r="AF2022" s="92">
        <v>148.82082229131083</v>
      </c>
    </row>
    <row r="2023" spans="1:32">
      <c r="A2023" s="93">
        <v>2011</v>
      </c>
      <c r="B2023" s="130">
        <v>41044</v>
      </c>
      <c r="C2023" s="92">
        <v>17.596001000000001</v>
      </c>
      <c r="D2023" s="92">
        <v>22.072001</v>
      </c>
      <c r="E2023" s="92">
        <v>13.839600000000001</v>
      </c>
      <c r="F2023" s="139">
        <f t="shared" si="497"/>
        <v>1.3639462739287733E-3</v>
      </c>
      <c r="G2023" s="140">
        <f t="shared" si="497"/>
        <v>1.9481242321435221E-3</v>
      </c>
      <c r="H2023" s="140">
        <f t="shared" si="497"/>
        <v>-6.1851498598226584E-3</v>
      </c>
      <c r="I2023" s="141">
        <f t="shared" si="512"/>
        <v>21.429088313867446</v>
      </c>
      <c r="J2023" s="142">
        <f t="shared" si="506"/>
        <v>25.129560319429121</v>
      </c>
      <c r="K2023" s="142">
        <f t="shared" si="509"/>
        <v>19.338643168877709</v>
      </c>
      <c r="L2023" s="143">
        <f t="shared" si="507"/>
        <v>15000.361819707212</v>
      </c>
      <c r="M2023" s="137">
        <f t="shared" si="498"/>
        <v>-15077.736191657472</v>
      </c>
      <c r="N2023" s="137">
        <f t="shared" si="499"/>
        <v>29007.964753316563</v>
      </c>
      <c r="O2023" s="143">
        <f t="shared" si="511"/>
        <v>-20.431819707213435</v>
      </c>
      <c r="P2023" s="137">
        <f t="shared" si="508"/>
        <v>29.316191657471791</v>
      </c>
      <c r="Q2023" s="137">
        <f t="shared" si="500"/>
        <v>180.53524668343744</v>
      </c>
      <c r="R2023" s="144">
        <f t="shared" si="501"/>
        <v>189.41961863369579</v>
      </c>
      <c r="T2023" s="92">
        <f t="shared" si="510"/>
        <v>3.861003861003861E-4</v>
      </c>
      <c r="U2023" s="92">
        <f>SUM($T$13:T2023)</f>
        <v>0.77644787644789659</v>
      </c>
      <c r="V2023" s="92">
        <f t="shared" si="502"/>
        <v>1484</v>
      </c>
      <c r="W2023" s="92">
        <v>78.816758129851223</v>
      </c>
      <c r="Y2023" s="92">
        <f t="shared" si="503"/>
        <v>1890</v>
      </c>
      <c r="Z2023" s="92">
        <v>76.686238034002599</v>
      </c>
      <c r="AB2023" s="92">
        <f t="shared" si="504"/>
        <v>1614</v>
      </c>
      <c r="AC2023" s="92">
        <v>133.83769844622293</v>
      </c>
      <c r="AE2023" s="92">
        <f t="shared" si="505"/>
        <v>1832</v>
      </c>
      <c r="AF2023" s="92">
        <v>149.51336525333136</v>
      </c>
    </row>
    <row r="2024" spans="1:32">
      <c r="A2024" s="93">
        <v>2012</v>
      </c>
      <c r="B2024" s="130">
        <v>41043</v>
      </c>
      <c r="C2024" s="92">
        <v>17.499001</v>
      </c>
      <c r="D2024" s="92">
        <v>21.780999999999999</v>
      </c>
      <c r="E2024" s="92">
        <v>13.7134</v>
      </c>
      <c r="F2024" s="139">
        <f t="shared" si="497"/>
        <v>5.5431735788804559E-3</v>
      </c>
      <c r="G2024" s="140">
        <f t="shared" si="497"/>
        <v>1.3360314035168352E-2</v>
      </c>
      <c r="H2024" s="140">
        <f t="shared" si="497"/>
        <v>9.2026776729330351E-3</v>
      </c>
      <c r="I2024" s="141">
        <f t="shared" si="512"/>
        <v>21.518523360270681</v>
      </c>
      <c r="J2024" s="142">
        <f t="shared" si="506"/>
        <v>25.415786028221849</v>
      </c>
      <c r="K2024" s="142">
        <f t="shared" si="509"/>
        <v>19.638074904837605</v>
      </c>
      <c r="L2024" s="143">
        <f t="shared" si="507"/>
        <v>15062.966352189476</v>
      </c>
      <c r="M2024" s="137">
        <f t="shared" si="498"/>
        <v>-15249.47161693311</v>
      </c>
      <c r="N2024" s="137">
        <f t="shared" si="499"/>
        <v>29457.112357256407</v>
      </c>
      <c r="O2024" s="143">
        <f t="shared" si="511"/>
        <v>-83.036352189477839</v>
      </c>
      <c r="P2024" s="137">
        <f t="shared" si="508"/>
        <v>201.05161693310947</v>
      </c>
      <c r="Q2024" s="137">
        <f t="shared" si="500"/>
        <v>-268.61235725640654</v>
      </c>
      <c r="R2024" s="144">
        <f t="shared" si="501"/>
        <v>-150.59709251277491</v>
      </c>
      <c r="T2024" s="92">
        <f t="shared" si="510"/>
        <v>3.861003861003861E-4</v>
      </c>
      <c r="U2024" s="92">
        <f>SUM($T$13:T2024)</f>
        <v>0.77683397683399702</v>
      </c>
      <c r="V2024" s="92">
        <f t="shared" si="502"/>
        <v>370</v>
      </c>
      <c r="W2024" s="92">
        <v>78.939805504502147</v>
      </c>
      <c r="Y2024" s="92">
        <f t="shared" si="503"/>
        <v>670</v>
      </c>
      <c r="Z2024" s="92">
        <v>76.981353066134034</v>
      </c>
      <c r="AB2024" s="92">
        <f t="shared" si="504"/>
        <v>2272</v>
      </c>
      <c r="AC2024" s="92">
        <v>134.07443007826078</v>
      </c>
      <c r="AE2024" s="92">
        <f t="shared" si="505"/>
        <v>1874</v>
      </c>
      <c r="AF2024" s="92">
        <v>149.83755557516815</v>
      </c>
    </row>
    <row r="2025" spans="1:32">
      <c r="A2025" s="93">
        <v>2013</v>
      </c>
      <c r="B2025" s="130">
        <v>41040</v>
      </c>
      <c r="C2025" s="92">
        <v>17.504000000000001</v>
      </c>
      <c r="D2025" s="92">
        <v>21.837999</v>
      </c>
      <c r="E2025" s="92">
        <v>13.564299999999999</v>
      </c>
      <c r="F2025" s="139">
        <f t="shared" si="497"/>
        <v>-2.8559186471677211E-4</v>
      </c>
      <c r="G2025" s="140">
        <f t="shared" si="497"/>
        <v>-2.6100834604856349E-3</v>
      </c>
      <c r="H2025" s="140">
        <f t="shared" si="497"/>
        <v>1.0992089529131777E-2</v>
      </c>
      <c r="I2025" s="141">
        <f t="shared" si="512"/>
        <v>21.393788362654245</v>
      </c>
      <c r="J2025" s="142">
        <f t="shared" si="506"/>
        <v>25.015237279752597</v>
      </c>
      <c r="K2025" s="142">
        <f t="shared" si="509"/>
        <v>19.672895070147376</v>
      </c>
      <c r="L2025" s="143">
        <f t="shared" si="507"/>
        <v>14975.651853857971</v>
      </c>
      <c r="M2025" s="137">
        <f t="shared" si="498"/>
        <v>-15009.142367851558</v>
      </c>
      <c r="N2025" s="137">
        <f t="shared" si="499"/>
        <v>29509.342605221063</v>
      </c>
      <c r="O2025" s="143">
        <f t="shared" si="511"/>
        <v>4.2781461420272535</v>
      </c>
      <c r="P2025" s="137">
        <f t="shared" si="508"/>
        <v>-39.277632148441626</v>
      </c>
      <c r="Q2025" s="137">
        <f t="shared" si="500"/>
        <v>-320.84260522106342</v>
      </c>
      <c r="R2025" s="144">
        <f t="shared" si="501"/>
        <v>-355.84209122747779</v>
      </c>
      <c r="T2025" s="92">
        <f t="shared" si="510"/>
        <v>3.861003861003861E-4</v>
      </c>
      <c r="U2025" s="92">
        <f>SUM($T$13:T2025)</f>
        <v>0.77722007722009745</v>
      </c>
      <c r="V2025" s="92">
        <f t="shared" si="502"/>
        <v>940</v>
      </c>
      <c r="W2025" s="92">
        <v>78.973848809075207</v>
      </c>
      <c r="Y2025" s="92">
        <f t="shared" si="503"/>
        <v>453</v>
      </c>
      <c r="Z2025" s="92">
        <v>77.085954328929802</v>
      </c>
      <c r="AB2025" s="92">
        <f t="shared" si="504"/>
        <v>1600</v>
      </c>
      <c r="AC2025" s="92">
        <v>134.50508432920833</v>
      </c>
      <c r="AE2025" s="92">
        <f t="shared" si="505"/>
        <v>875</v>
      </c>
      <c r="AF2025" s="92">
        <v>150.23046908938522</v>
      </c>
    </row>
    <row r="2026" spans="1:32">
      <c r="A2026" s="93">
        <v>2014</v>
      </c>
      <c r="B2026" s="130">
        <v>41039</v>
      </c>
      <c r="C2026" s="92">
        <v>17.472999999999999</v>
      </c>
      <c r="D2026" s="92">
        <v>21.805</v>
      </c>
      <c r="E2026" s="92">
        <v>13.5306</v>
      </c>
      <c r="F2026" s="139">
        <f t="shared" si="497"/>
        <v>1.7741658558920737E-3</v>
      </c>
      <c r="G2026" s="140">
        <f t="shared" si="497"/>
        <v>1.5133684934647285E-3</v>
      </c>
      <c r="H2026" s="140">
        <f t="shared" si="497"/>
        <v>2.4906508211017808E-3</v>
      </c>
      <c r="I2026" s="141">
        <f t="shared" si="512"/>
        <v>21.437866971899503</v>
      </c>
      <c r="J2026" s="142">
        <f t="shared" si="506"/>
        <v>25.118656341174042</v>
      </c>
      <c r="K2026" s="142">
        <f t="shared" si="509"/>
        <v>19.507465574327821</v>
      </c>
      <c r="L2026" s="143">
        <f t="shared" si="507"/>
        <v>15006.506880329653</v>
      </c>
      <c r="M2026" s="137">
        <f t="shared" si="498"/>
        <v>-15071.193804704424</v>
      </c>
      <c r="N2026" s="137">
        <f t="shared" si="499"/>
        <v>29261.19836149173</v>
      </c>
      <c r="O2026" s="143">
        <f t="shared" si="511"/>
        <v>-26.576880329654159</v>
      </c>
      <c r="P2026" s="137">
        <f t="shared" si="508"/>
        <v>22.773804704424037</v>
      </c>
      <c r="Q2026" s="137">
        <f t="shared" si="500"/>
        <v>-72.698361491729884</v>
      </c>
      <c r="R2026" s="144">
        <f t="shared" si="501"/>
        <v>-76.501437116960005</v>
      </c>
      <c r="T2026" s="92">
        <f t="shared" si="510"/>
        <v>3.861003861003861E-4</v>
      </c>
      <c r="U2026" s="92">
        <f>SUM($T$13:T2026)</f>
        <v>0.77760617760619788</v>
      </c>
      <c r="V2026" s="92">
        <f t="shared" si="502"/>
        <v>1775</v>
      </c>
      <c r="W2026" s="92">
        <v>79.28532581059153</v>
      </c>
      <c r="Y2026" s="92">
        <f t="shared" si="503"/>
        <v>1769</v>
      </c>
      <c r="Z2026" s="92">
        <v>77.155213665642805</v>
      </c>
      <c r="AB2026" s="92">
        <f t="shared" si="504"/>
        <v>2360</v>
      </c>
      <c r="AC2026" s="92">
        <v>134.79762493814633</v>
      </c>
      <c r="AE2026" s="92">
        <f t="shared" si="505"/>
        <v>590</v>
      </c>
      <c r="AF2026" s="92">
        <v>150.49178660264624</v>
      </c>
    </row>
    <row r="2027" spans="1:32">
      <c r="A2027" s="93">
        <v>2015</v>
      </c>
      <c r="B2027" s="130">
        <v>41038</v>
      </c>
      <c r="C2027" s="92">
        <v>17.367000999999998</v>
      </c>
      <c r="D2027" s="92">
        <v>21.584</v>
      </c>
      <c r="E2027" s="92">
        <v>13.522500000000001</v>
      </c>
      <c r="F2027" s="139">
        <f t="shared" si="497"/>
        <v>6.1034717508221537E-3</v>
      </c>
      <c r="G2027" s="140">
        <f t="shared" si="497"/>
        <v>1.023906597479618E-2</v>
      </c>
      <c r="H2027" s="140">
        <f t="shared" si="497"/>
        <v>5.9900166389348364E-4</v>
      </c>
      <c r="I2027" s="141">
        <f t="shared" si="512"/>
        <v>21.530513685120418</v>
      </c>
      <c r="J2027" s="142">
        <f t="shared" si="506"/>
        <v>25.337502941994071</v>
      </c>
      <c r="K2027" s="142">
        <f t="shared" si="509"/>
        <v>19.470655973377703</v>
      </c>
      <c r="L2027" s="143">
        <f t="shared" si="507"/>
        <v>15071.359579584292</v>
      </c>
      <c r="M2027" s="137">
        <f t="shared" si="498"/>
        <v>-15202.501765196443</v>
      </c>
      <c r="N2027" s="137">
        <f t="shared" si="499"/>
        <v>29205.983960066555</v>
      </c>
      <c r="O2027" s="143">
        <f t="shared" si="511"/>
        <v>-91.429579584293606</v>
      </c>
      <c r="P2027" s="137">
        <f t="shared" si="508"/>
        <v>154.08176519644257</v>
      </c>
      <c r="Q2027" s="137">
        <f t="shared" si="500"/>
        <v>-17.483960066554573</v>
      </c>
      <c r="R2027" s="144">
        <f t="shared" si="501"/>
        <v>45.168225545594396</v>
      </c>
      <c r="T2027" s="92">
        <f t="shared" si="510"/>
        <v>3.861003861003861E-4</v>
      </c>
      <c r="U2027" s="92">
        <f>SUM($T$13:T2027)</f>
        <v>0.77799227799229831</v>
      </c>
      <c r="V2027" s="92">
        <f t="shared" si="502"/>
        <v>641</v>
      </c>
      <c r="W2027" s="92">
        <v>79.399175476699384</v>
      </c>
      <c r="Y2027" s="92">
        <f t="shared" si="503"/>
        <v>1277</v>
      </c>
      <c r="Z2027" s="92">
        <v>77.200231499979054</v>
      </c>
      <c r="AB2027" s="92">
        <f t="shared" si="504"/>
        <v>1319</v>
      </c>
      <c r="AC2027" s="92">
        <v>134.97618284373675</v>
      </c>
      <c r="AE2027" s="92">
        <f t="shared" si="505"/>
        <v>2219</v>
      </c>
      <c r="AF2027" s="92">
        <v>151.05196912528845</v>
      </c>
    </row>
    <row r="2028" spans="1:32">
      <c r="A2028" s="93">
        <v>2016</v>
      </c>
      <c r="B2028" s="130">
        <v>41037</v>
      </c>
      <c r="C2028" s="92">
        <v>17.170000000000002</v>
      </c>
      <c r="D2028" s="92">
        <v>21.292000000000002</v>
      </c>
      <c r="E2028" s="92">
        <v>13.36</v>
      </c>
      <c r="F2028" s="139">
        <f t="shared" si="497"/>
        <v>1.1473558532323569E-2</v>
      </c>
      <c r="G2028" s="140">
        <f t="shared" si="497"/>
        <v>1.3714071012586704E-2</v>
      </c>
      <c r="H2028" s="140">
        <f t="shared" si="497"/>
        <v>1.2163173652694814E-2</v>
      </c>
      <c r="I2028" s="141">
        <f t="shared" si="512"/>
        <v>21.645433005235869</v>
      </c>
      <c r="J2028" s="142">
        <f t="shared" si="506"/>
        <v>25.424658500845382</v>
      </c>
      <c r="K2028" s="142">
        <f t="shared" si="509"/>
        <v>19.695683196107787</v>
      </c>
      <c r="L2028" s="143">
        <f t="shared" si="507"/>
        <v>15151.803103665108</v>
      </c>
      <c r="M2028" s="137">
        <f t="shared" si="498"/>
        <v>-15254.79510050723</v>
      </c>
      <c r="N2028" s="137">
        <f t="shared" si="499"/>
        <v>29543.52479416168</v>
      </c>
      <c r="O2028" s="143">
        <f t="shared" si="511"/>
        <v>-171.87310366510974</v>
      </c>
      <c r="P2028" s="137">
        <f t="shared" si="508"/>
        <v>206.37510050722994</v>
      </c>
      <c r="Q2028" s="137">
        <f t="shared" si="500"/>
        <v>-355.02479416167989</v>
      </c>
      <c r="R2028" s="144">
        <f t="shared" si="501"/>
        <v>-320.52279731955969</v>
      </c>
      <c r="T2028" s="92">
        <f t="shared" si="510"/>
        <v>3.861003861003861E-4</v>
      </c>
      <c r="U2028" s="92">
        <f>SUM($T$13:T2028)</f>
        <v>0.77837837837839874</v>
      </c>
      <c r="V2028" s="92">
        <f t="shared" si="502"/>
        <v>372</v>
      </c>
      <c r="W2028" s="92">
        <v>79.437393492929914</v>
      </c>
      <c r="Y2028" s="92">
        <f t="shared" si="503"/>
        <v>365</v>
      </c>
      <c r="Z2028" s="92">
        <v>77.612587031457224</v>
      </c>
      <c r="AB2028" s="92">
        <f t="shared" si="504"/>
        <v>666</v>
      </c>
      <c r="AC2028" s="92">
        <v>135.01015764447584</v>
      </c>
      <c r="AE2028" s="92">
        <f t="shared" si="505"/>
        <v>380</v>
      </c>
      <c r="AF2028" s="92">
        <v>151.87244771300175</v>
      </c>
    </row>
    <row r="2029" spans="1:32">
      <c r="A2029" s="93">
        <v>2017</v>
      </c>
      <c r="B2029" s="130">
        <v>41036</v>
      </c>
      <c r="C2029" s="92">
        <v>16.7407</v>
      </c>
      <c r="D2029" s="92">
        <v>21.408000999999999</v>
      </c>
      <c r="E2029" s="92">
        <v>13.157999999999999</v>
      </c>
      <c r="F2029" s="139">
        <f t="shared" si="497"/>
        <v>2.5644088956853661E-2</v>
      </c>
      <c r="G2029" s="140">
        <f t="shared" si="497"/>
        <v>-5.4185815854547181E-3</v>
      </c>
      <c r="H2029" s="140">
        <f t="shared" si="497"/>
        <v>1.5351877184982543E-2</v>
      </c>
      <c r="I2029" s="141">
        <f t="shared" si="512"/>
        <v>21.948680939267771</v>
      </c>
      <c r="J2029" s="142">
        <f t="shared" si="506"/>
        <v>24.944798180829686</v>
      </c>
      <c r="K2029" s="142">
        <f t="shared" si="509"/>
        <v>19.757732178142575</v>
      </c>
      <c r="L2029" s="143">
        <f t="shared" si="507"/>
        <v>15364.07665748744</v>
      </c>
      <c r="M2029" s="137">
        <f t="shared" si="498"/>
        <v>-14966.878908497811</v>
      </c>
      <c r="N2029" s="137">
        <f t="shared" si="499"/>
        <v>29636.598267213863</v>
      </c>
      <c r="O2029" s="143">
        <f t="shared" si="511"/>
        <v>-384.14665748744119</v>
      </c>
      <c r="P2029" s="137">
        <f t="shared" si="508"/>
        <v>-81.541091502189374</v>
      </c>
      <c r="Q2029" s="137">
        <f t="shared" si="500"/>
        <v>-448.09826721386344</v>
      </c>
      <c r="R2029" s="144">
        <f t="shared" si="501"/>
        <v>-913.786016203494</v>
      </c>
      <c r="T2029" s="92">
        <f t="shared" si="510"/>
        <v>3.861003861003861E-4</v>
      </c>
      <c r="U2029" s="92">
        <f>SUM($T$13:T2029)</f>
        <v>0.77876447876449917</v>
      </c>
      <c r="V2029" s="92">
        <f t="shared" si="502"/>
        <v>1378</v>
      </c>
      <c r="W2029" s="92">
        <v>79.450393468772745</v>
      </c>
      <c r="Y2029" s="92">
        <f t="shared" si="503"/>
        <v>493</v>
      </c>
      <c r="Z2029" s="92">
        <v>77.664907438573209</v>
      </c>
      <c r="AB2029" s="92">
        <f t="shared" si="504"/>
        <v>1213</v>
      </c>
      <c r="AC2029" s="92">
        <v>135.1233396161515</v>
      </c>
      <c r="AE2029" s="92">
        <f t="shared" si="505"/>
        <v>1879</v>
      </c>
      <c r="AF2029" s="92">
        <v>152.00038934857184</v>
      </c>
    </row>
    <row r="2030" spans="1:32">
      <c r="A2030" s="93">
        <v>2018</v>
      </c>
      <c r="B2030" s="130">
        <v>41033</v>
      </c>
      <c r="C2030" s="92">
        <v>17.093</v>
      </c>
      <c r="D2030" s="92">
        <v>21.045999999999999</v>
      </c>
      <c r="E2030" s="92">
        <v>13.154999999999999</v>
      </c>
      <c r="F2030" s="139">
        <f t="shared" si="497"/>
        <v>-2.0610776341192238E-2</v>
      </c>
      <c r="G2030" s="140">
        <f t="shared" si="497"/>
        <v>1.7200465646678653E-2</v>
      </c>
      <c r="H2030" s="140">
        <f t="shared" si="497"/>
        <v>2.2805017103766367E-4</v>
      </c>
      <c r="I2030" s="141">
        <f t="shared" si="512"/>
        <v>20.95883144737612</v>
      </c>
      <c r="J2030" s="142">
        <f t="shared" si="506"/>
        <v>25.512099718744654</v>
      </c>
      <c r="K2030" s="142">
        <f t="shared" si="509"/>
        <v>19.463437628278221</v>
      </c>
      <c r="L2030" s="143">
        <f t="shared" si="507"/>
        <v>14671.182013163285</v>
      </c>
      <c r="M2030" s="137">
        <f t="shared" si="498"/>
        <v>-15307.259831246793</v>
      </c>
      <c r="N2030" s="137">
        <f t="shared" si="499"/>
        <v>29195.15644241733</v>
      </c>
      <c r="O2030" s="143">
        <f t="shared" si="511"/>
        <v>308.74798683671361</v>
      </c>
      <c r="P2030" s="137">
        <f t="shared" si="508"/>
        <v>258.83983124679253</v>
      </c>
      <c r="Q2030" s="137">
        <f t="shared" si="500"/>
        <v>-6.6564424173302541</v>
      </c>
      <c r="R2030" s="144">
        <f t="shared" si="501"/>
        <v>560.93137566617588</v>
      </c>
      <c r="T2030" s="92">
        <f t="shared" si="510"/>
        <v>3.861003861003861E-4</v>
      </c>
      <c r="U2030" s="92">
        <f>SUM($T$13:T2030)</f>
        <v>0.7791505791505996</v>
      </c>
      <c r="V2030" s="92">
        <f t="shared" si="502"/>
        <v>358</v>
      </c>
      <c r="W2030" s="92">
        <v>79.468629635741308</v>
      </c>
      <c r="Y2030" s="92">
        <f t="shared" si="503"/>
        <v>1125</v>
      </c>
      <c r="Z2030" s="92">
        <v>77.827750395483235</v>
      </c>
      <c r="AB2030" s="92">
        <f t="shared" si="504"/>
        <v>661</v>
      </c>
      <c r="AC2030" s="92">
        <v>135.38099192437585</v>
      </c>
      <c r="AE2030" s="92">
        <f t="shared" si="505"/>
        <v>2240</v>
      </c>
      <c r="AF2030" s="92">
        <v>152.17384451430917</v>
      </c>
    </row>
    <row r="2031" spans="1:32">
      <c r="A2031" s="93">
        <v>2019</v>
      </c>
      <c r="B2031" s="130">
        <v>41032</v>
      </c>
      <c r="C2031" s="92">
        <v>17.013999999999999</v>
      </c>
      <c r="D2031" s="92">
        <v>20.957999999999998</v>
      </c>
      <c r="E2031" s="92">
        <v>12.992900000000001</v>
      </c>
      <c r="F2031" s="139">
        <f t="shared" si="497"/>
        <v>4.6432349829552688E-3</v>
      </c>
      <c r="G2031" s="140">
        <f t="shared" si="497"/>
        <v>4.1988739383529428E-3</v>
      </c>
      <c r="H2031" s="140">
        <f t="shared" si="497"/>
        <v>1.2476044608978665E-2</v>
      </c>
      <c r="I2031" s="141">
        <f t="shared" si="512"/>
        <v>21.499264764311743</v>
      </c>
      <c r="J2031" s="142">
        <f t="shared" si="506"/>
        <v>25.186010697585647</v>
      </c>
      <c r="K2031" s="142">
        <f t="shared" si="509"/>
        <v>19.701771352046116</v>
      </c>
      <c r="L2031" s="143">
        <f t="shared" si="507"/>
        <v>15049.48533501822</v>
      </c>
      <c r="M2031" s="137">
        <f t="shared" si="498"/>
        <v>-15111.606418551388</v>
      </c>
      <c r="N2031" s="137">
        <f t="shared" si="499"/>
        <v>29552.657028069174</v>
      </c>
      <c r="O2031" s="143">
        <f t="shared" si="511"/>
        <v>-69.55533501822174</v>
      </c>
      <c r="P2031" s="137">
        <f t="shared" si="508"/>
        <v>63.18641855138776</v>
      </c>
      <c r="Q2031" s="137">
        <f t="shared" si="500"/>
        <v>-364.15702806917398</v>
      </c>
      <c r="R2031" s="144">
        <f t="shared" si="501"/>
        <v>-370.52594453600796</v>
      </c>
      <c r="T2031" s="92">
        <f t="shared" si="510"/>
        <v>3.861003861003861E-4</v>
      </c>
      <c r="U2031" s="92">
        <f>SUM($T$13:T2031)</f>
        <v>0.77953667953670003</v>
      </c>
      <c r="V2031" s="92">
        <f t="shared" si="502"/>
        <v>178</v>
      </c>
      <c r="W2031" s="92">
        <v>79.502281161981955</v>
      </c>
      <c r="Y2031" s="92">
        <f t="shared" si="503"/>
        <v>1784</v>
      </c>
      <c r="Z2031" s="92">
        <v>77.905896979225872</v>
      </c>
      <c r="AB2031" s="92">
        <f t="shared" si="504"/>
        <v>406</v>
      </c>
      <c r="AC2031" s="92">
        <v>136.15001089535144</v>
      </c>
      <c r="AE2031" s="92">
        <f t="shared" si="505"/>
        <v>146</v>
      </c>
      <c r="AF2031" s="92">
        <v>152.36055684901112</v>
      </c>
    </row>
    <row r="2032" spans="1:32">
      <c r="A2032" s="93">
        <v>2020</v>
      </c>
      <c r="B2032" s="130">
        <v>41031</v>
      </c>
      <c r="C2032" s="92">
        <v>17.228999999999999</v>
      </c>
      <c r="D2032" s="92">
        <v>20.934999000000001</v>
      </c>
      <c r="E2032" s="92">
        <v>12.929</v>
      </c>
      <c r="F2032" s="139">
        <f t="shared" si="497"/>
        <v>-1.2478959893203356E-2</v>
      </c>
      <c r="G2032" s="140">
        <f t="shared" si="497"/>
        <v>1.0986864627984261E-3</v>
      </c>
      <c r="H2032" s="140">
        <f t="shared" si="497"/>
        <v>4.9423776007424536E-3</v>
      </c>
      <c r="I2032" s="141">
        <f t="shared" si="512"/>
        <v>21.132851506181435</v>
      </c>
      <c r="J2032" s="142">
        <f t="shared" si="506"/>
        <v>25.108255825567507</v>
      </c>
      <c r="K2032" s="142">
        <f t="shared" si="509"/>
        <v>19.555173725732846</v>
      </c>
      <c r="L2032" s="143">
        <f t="shared" si="507"/>
        <v>14792.996054327004</v>
      </c>
      <c r="M2032" s="137">
        <f t="shared" si="498"/>
        <v>-15064.953495340504</v>
      </c>
      <c r="N2032" s="137">
        <f t="shared" si="499"/>
        <v>29332.760588599271</v>
      </c>
      <c r="O2032" s="143">
        <f t="shared" si="511"/>
        <v>186.93394567299401</v>
      </c>
      <c r="P2032" s="137">
        <f t="shared" si="508"/>
        <v>16.533495340503578</v>
      </c>
      <c r="Q2032" s="137">
        <f t="shared" si="500"/>
        <v>-144.2605885992707</v>
      </c>
      <c r="R2032" s="144">
        <f t="shared" si="501"/>
        <v>59.206852414226887</v>
      </c>
      <c r="T2032" s="92">
        <f t="shared" si="510"/>
        <v>3.861003861003861E-4</v>
      </c>
      <c r="U2032" s="92">
        <f>SUM($T$13:T2032)</f>
        <v>0.77992277992280046</v>
      </c>
      <c r="V2032" s="92">
        <f t="shared" si="502"/>
        <v>460</v>
      </c>
      <c r="W2032" s="92">
        <v>79.752700704875679</v>
      </c>
      <c r="Y2032" s="92">
        <f t="shared" si="503"/>
        <v>90</v>
      </c>
      <c r="Z2032" s="92">
        <v>78.139543841987688</v>
      </c>
      <c r="AB2032" s="92">
        <f t="shared" si="504"/>
        <v>986</v>
      </c>
      <c r="AC2032" s="92">
        <v>136.21232651507671</v>
      </c>
      <c r="AE2032" s="92">
        <f t="shared" si="505"/>
        <v>746</v>
      </c>
      <c r="AF2032" s="92">
        <v>152.44353685886927</v>
      </c>
    </row>
    <row r="2033" spans="1:32">
      <c r="A2033" s="93">
        <v>2021</v>
      </c>
      <c r="B2033" s="130">
        <v>41030</v>
      </c>
      <c r="C2033" s="92">
        <v>17.228999999999999</v>
      </c>
      <c r="D2033" s="92">
        <v>21.129999000000002</v>
      </c>
      <c r="E2033" s="92">
        <v>12.904999999999999</v>
      </c>
      <c r="F2033" s="139">
        <f t="shared" si="497"/>
        <v>0</v>
      </c>
      <c r="G2033" s="140">
        <f t="shared" si="497"/>
        <v>-9.2285853870603951E-3</v>
      </c>
      <c r="H2033" s="140">
        <f t="shared" si="497"/>
        <v>1.8597442851608914E-3</v>
      </c>
      <c r="I2033" s="141">
        <f t="shared" si="512"/>
        <v>21.399899999999999</v>
      </c>
      <c r="J2033" s="142">
        <f t="shared" si="506"/>
        <v>24.849240618482753</v>
      </c>
      <c r="K2033" s="142">
        <f t="shared" si="509"/>
        <v>19.495188764044947</v>
      </c>
      <c r="L2033" s="143">
        <f t="shared" si="507"/>
        <v>14979.929999999998</v>
      </c>
      <c r="M2033" s="137">
        <f t="shared" si="498"/>
        <v>-14909.544371089652</v>
      </c>
      <c r="N2033" s="137">
        <f t="shared" si="499"/>
        <v>29242.783146067421</v>
      </c>
      <c r="O2033" s="143">
        <f t="shared" si="511"/>
        <v>0</v>
      </c>
      <c r="P2033" s="137">
        <f t="shared" si="508"/>
        <v>-138.87562891034759</v>
      </c>
      <c r="Q2033" s="137">
        <f t="shared" si="500"/>
        <v>-54.283146067420603</v>
      </c>
      <c r="R2033" s="144">
        <f t="shared" si="501"/>
        <v>-193.15877497776819</v>
      </c>
      <c r="T2033" s="92">
        <f t="shared" si="510"/>
        <v>3.861003861003861E-4</v>
      </c>
      <c r="U2033" s="92">
        <f>SUM($T$13:T2033)</f>
        <v>0.78030888030890089</v>
      </c>
      <c r="V2033" s="92">
        <f t="shared" si="502"/>
        <v>1488</v>
      </c>
      <c r="W2033" s="92">
        <v>79.757164855327574</v>
      </c>
      <c r="Y2033" s="92">
        <f t="shared" si="503"/>
        <v>1939</v>
      </c>
      <c r="Z2033" s="92">
        <v>78.233819197073899</v>
      </c>
      <c r="AB2033" s="92">
        <f t="shared" si="504"/>
        <v>2379</v>
      </c>
      <c r="AC2033" s="92">
        <v>136.31715067525511</v>
      </c>
      <c r="AE2033" s="92">
        <f t="shared" si="505"/>
        <v>2522</v>
      </c>
      <c r="AF2033" s="92">
        <v>152.49659634119598</v>
      </c>
    </row>
    <row r="2034" spans="1:32">
      <c r="A2034" s="93">
        <v>2022</v>
      </c>
      <c r="B2034" s="130">
        <v>41029</v>
      </c>
      <c r="C2034" s="92">
        <v>17.18</v>
      </c>
      <c r="D2034" s="92">
        <v>21.099001000000001</v>
      </c>
      <c r="E2034" s="92">
        <v>12.962400000000001</v>
      </c>
      <c r="F2034" s="139">
        <f t="shared" si="497"/>
        <v>2.8521536670547132E-3</v>
      </c>
      <c r="G2034" s="140">
        <f t="shared" si="497"/>
        <v>1.469169085304145E-3</v>
      </c>
      <c r="H2034" s="140">
        <f t="shared" si="497"/>
        <v>-4.4281923100660814E-3</v>
      </c>
      <c r="I2034" s="141">
        <f t="shared" si="512"/>
        <v>21.460935803259602</v>
      </c>
      <c r="J2034" s="142">
        <f t="shared" si="506"/>
        <v>25.117547789077786</v>
      </c>
      <c r="K2034" s="142">
        <f t="shared" si="509"/>
        <v>19.372831805838423</v>
      </c>
      <c r="L2034" s="143">
        <f t="shared" si="507"/>
        <v>15022.655062281721</v>
      </c>
      <c r="M2034" s="137">
        <f t="shared" si="498"/>
        <v>-15070.528673446672</v>
      </c>
      <c r="N2034" s="137">
        <f t="shared" si="499"/>
        <v>29059.247708757634</v>
      </c>
      <c r="O2034" s="143">
        <f t="shared" si="511"/>
        <v>-42.725062281722785</v>
      </c>
      <c r="P2034" s="137">
        <f t="shared" si="508"/>
        <v>22.108673446671673</v>
      </c>
      <c r="Q2034" s="137">
        <f t="shared" si="500"/>
        <v>129.25229124236648</v>
      </c>
      <c r="R2034" s="144">
        <f t="shared" si="501"/>
        <v>108.63590240731537</v>
      </c>
      <c r="T2034" s="92">
        <f t="shared" si="510"/>
        <v>3.861003861003861E-4</v>
      </c>
      <c r="U2034" s="92">
        <f>SUM($T$13:T2034)</f>
        <v>0.78069498069500132</v>
      </c>
      <c r="V2034" s="92">
        <f t="shared" si="502"/>
        <v>1989</v>
      </c>
      <c r="W2034" s="92">
        <v>79.951931637517191</v>
      </c>
      <c r="Y2034" s="92">
        <f t="shared" si="503"/>
        <v>804</v>
      </c>
      <c r="Z2034" s="92">
        <v>78.260439575238706</v>
      </c>
      <c r="AB2034" s="92">
        <f t="shared" si="504"/>
        <v>1525</v>
      </c>
      <c r="AC2034" s="92">
        <v>136.36055710093933</v>
      </c>
      <c r="AE2034" s="92">
        <f t="shared" si="505"/>
        <v>1603</v>
      </c>
      <c r="AF2034" s="92">
        <v>152.70187657070346</v>
      </c>
    </row>
    <row r="2035" spans="1:32">
      <c r="A2035" s="93">
        <v>2023</v>
      </c>
      <c r="B2035" s="130">
        <v>41026</v>
      </c>
      <c r="C2035" s="92">
        <v>17.41</v>
      </c>
      <c r="D2035" s="92">
        <v>21.353000999999999</v>
      </c>
      <c r="E2035" s="92">
        <v>12.961</v>
      </c>
      <c r="F2035" s="139">
        <f t="shared" si="497"/>
        <v>-1.3210798391728895E-2</v>
      </c>
      <c r="G2035" s="140">
        <f t="shared" si="497"/>
        <v>-1.1895283477952212E-2</v>
      </c>
      <c r="H2035" s="140">
        <f t="shared" si="497"/>
        <v>1.0801635676260801E-4</v>
      </c>
      <c r="I2035" s="141">
        <f t="shared" si="512"/>
        <v>21.117190235496839</v>
      </c>
      <c r="J2035" s="142">
        <f t="shared" si="506"/>
        <v>24.782357963674524</v>
      </c>
      <c r="K2035" s="142">
        <f t="shared" si="509"/>
        <v>19.461101890286244</v>
      </c>
      <c r="L2035" s="143">
        <f t="shared" si="507"/>
        <v>14782.033164847788</v>
      </c>
      <c r="M2035" s="137">
        <f t="shared" si="498"/>
        <v>-14869.414778204715</v>
      </c>
      <c r="N2035" s="137">
        <f t="shared" si="499"/>
        <v>29191.652835429366</v>
      </c>
      <c r="O2035" s="143">
        <f t="shared" si="511"/>
        <v>197.89683515221077</v>
      </c>
      <c r="P2035" s="137">
        <f t="shared" si="508"/>
        <v>-179.00522179528525</v>
      </c>
      <c r="Q2035" s="137">
        <f t="shared" si="500"/>
        <v>-3.1528354293659504</v>
      </c>
      <c r="R2035" s="144">
        <f t="shared" si="501"/>
        <v>15.738777927559568</v>
      </c>
      <c r="T2035" s="92">
        <f t="shared" si="510"/>
        <v>3.861003861003861E-4</v>
      </c>
      <c r="U2035" s="92">
        <f>SUM($T$13:T2035)</f>
        <v>0.78108108108110175</v>
      </c>
      <c r="V2035" s="92">
        <f t="shared" si="502"/>
        <v>665</v>
      </c>
      <c r="W2035" s="92">
        <v>80.243561122008032</v>
      </c>
      <c r="Y2035" s="92">
        <f t="shared" si="503"/>
        <v>1994</v>
      </c>
      <c r="Z2035" s="92">
        <v>78.30209452143572</v>
      </c>
      <c r="AB2035" s="92">
        <f t="shared" si="504"/>
        <v>2318</v>
      </c>
      <c r="AC2035" s="92">
        <v>136.57720588234952</v>
      </c>
      <c r="AE2035" s="92">
        <f t="shared" si="505"/>
        <v>1802</v>
      </c>
      <c r="AF2035" s="92">
        <v>152.72733594820602</v>
      </c>
    </row>
    <row r="2036" spans="1:32">
      <c r="A2036" s="93">
        <v>2024</v>
      </c>
      <c r="B2036" s="130">
        <v>41025</v>
      </c>
      <c r="C2036" s="92">
        <v>17.389999</v>
      </c>
      <c r="D2036" s="92">
        <v>21.261998999999999</v>
      </c>
      <c r="E2036" s="92">
        <v>13.204800000000001</v>
      </c>
      <c r="F2036" s="139">
        <f t="shared" si="497"/>
        <v>1.1501438269203579E-3</v>
      </c>
      <c r="G2036" s="140">
        <f t="shared" si="497"/>
        <v>4.2800303019485675E-3</v>
      </c>
      <c r="H2036" s="140">
        <f t="shared" si="497"/>
        <v>-1.8462983157639612E-2</v>
      </c>
      <c r="I2036" s="141">
        <f t="shared" si="512"/>
        <v>21.42451296288171</v>
      </c>
      <c r="J2036" s="142">
        <f t="shared" si="506"/>
        <v>25.188046155994083</v>
      </c>
      <c r="K2036" s="142">
        <f t="shared" si="509"/>
        <v>19.099728810735492</v>
      </c>
      <c r="L2036" s="143">
        <f t="shared" si="507"/>
        <v>14997.159074017198</v>
      </c>
      <c r="M2036" s="137">
        <f t="shared" si="498"/>
        <v>-15112.82769359645</v>
      </c>
      <c r="N2036" s="137">
        <f t="shared" si="499"/>
        <v>28649.593216103236</v>
      </c>
      <c r="O2036" s="143">
        <f t="shared" si="511"/>
        <v>-17.229074017199309</v>
      </c>
      <c r="P2036" s="137">
        <f t="shared" si="508"/>
        <v>64.407693596449462</v>
      </c>
      <c r="Q2036" s="137">
        <f t="shared" si="500"/>
        <v>538.90678389676395</v>
      </c>
      <c r="R2036" s="144">
        <f t="shared" si="501"/>
        <v>586.08540347601411</v>
      </c>
      <c r="T2036" s="92">
        <f t="shared" si="510"/>
        <v>3.861003861003861E-4</v>
      </c>
      <c r="U2036" s="92">
        <f>SUM($T$13:T2036)</f>
        <v>0.78146718146720218</v>
      </c>
      <c r="V2036" s="92">
        <f t="shared" si="502"/>
        <v>1970</v>
      </c>
      <c r="W2036" s="92">
        <v>80.475167534636057</v>
      </c>
      <c r="Y2036" s="92">
        <f t="shared" si="503"/>
        <v>2166</v>
      </c>
      <c r="Z2036" s="92">
        <v>78.477041782571177</v>
      </c>
      <c r="AB2036" s="92">
        <f t="shared" si="504"/>
        <v>1859</v>
      </c>
      <c r="AC2036" s="92">
        <v>136.5973272602314</v>
      </c>
      <c r="AE2036" s="92">
        <f t="shared" si="505"/>
        <v>46</v>
      </c>
      <c r="AF2036" s="92">
        <v>153.07964034080032</v>
      </c>
    </row>
    <row r="2037" spans="1:32">
      <c r="A2037" s="93">
        <v>2025</v>
      </c>
      <c r="B2037" s="130">
        <v>41024</v>
      </c>
      <c r="C2037" s="92">
        <v>17.353999999999999</v>
      </c>
      <c r="D2037" s="92">
        <v>21.233999000000001</v>
      </c>
      <c r="E2037" s="92">
        <v>13.1485</v>
      </c>
      <c r="F2037" s="139">
        <f t="shared" si="497"/>
        <v>2.0743920709922481E-3</v>
      </c>
      <c r="G2037" s="140">
        <f t="shared" si="497"/>
        <v>1.3186399792144421E-3</v>
      </c>
      <c r="H2037" s="140">
        <f t="shared" si="497"/>
        <v>4.2818572460736615E-3</v>
      </c>
      <c r="I2037" s="141">
        <f t="shared" si="512"/>
        <v>21.444291782880025</v>
      </c>
      <c r="J2037" s="142">
        <f t="shared" si="506"/>
        <v>25.113772413726682</v>
      </c>
      <c r="K2037" s="142">
        <f t="shared" si="509"/>
        <v>19.542320660151347</v>
      </c>
      <c r="L2037" s="143">
        <f t="shared" si="507"/>
        <v>15011.004248016017</v>
      </c>
      <c r="M2037" s="137">
        <f t="shared" si="498"/>
        <v>-15068.26344823601</v>
      </c>
      <c r="N2037" s="137">
        <f t="shared" si="499"/>
        <v>29313.480990227021</v>
      </c>
      <c r="O2037" s="143">
        <f t="shared" si="511"/>
        <v>-31.074248016018828</v>
      </c>
      <c r="P2037" s="137">
        <f t="shared" si="508"/>
        <v>19.843448236009863</v>
      </c>
      <c r="Q2037" s="137">
        <f t="shared" si="500"/>
        <v>-124.98099022702081</v>
      </c>
      <c r="R2037" s="144">
        <f t="shared" si="501"/>
        <v>-136.21179000702978</v>
      </c>
      <c r="T2037" s="92">
        <f t="shared" si="510"/>
        <v>3.861003861003861E-4</v>
      </c>
      <c r="U2037" s="92">
        <f>SUM($T$13:T2037)</f>
        <v>0.78185328185330261</v>
      </c>
      <c r="V2037" s="92">
        <f t="shared" si="502"/>
        <v>477</v>
      </c>
      <c r="W2037" s="92">
        <v>80.478120379988468</v>
      </c>
      <c r="Y2037" s="92">
        <f t="shared" si="503"/>
        <v>1906</v>
      </c>
      <c r="Z2037" s="92">
        <v>78.542318275318394</v>
      </c>
      <c r="AB2037" s="92">
        <f t="shared" si="504"/>
        <v>461</v>
      </c>
      <c r="AC2037" s="92">
        <v>136.59812227734437</v>
      </c>
      <c r="AE2037" s="92">
        <f t="shared" si="505"/>
        <v>668</v>
      </c>
      <c r="AF2037" s="92">
        <v>153.50345371064395</v>
      </c>
    </row>
    <row r="2038" spans="1:32">
      <c r="A2038" s="93">
        <v>2026</v>
      </c>
      <c r="B2038" s="130">
        <v>41023</v>
      </c>
      <c r="C2038" s="92">
        <v>17.329000000000001</v>
      </c>
      <c r="D2038" s="92">
        <v>21.231000999999999</v>
      </c>
      <c r="E2038" s="92">
        <v>13.148</v>
      </c>
      <c r="F2038" s="139">
        <f t="shared" si="497"/>
        <v>1.4426683593975476E-3</v>
      </c>
      <c r="G2038" s="140">
        <f t="shared" si="497"/>
        <v>1.4120860340027797E-4</v>
      </c>
      <c r="H2038" s="140">
        <f t="shared" si="497"/>
        <v>3.8028597505457284E-5</v>
      </c>
      <c r="I2038" s="141">
        <f t="shared" si="512"/>
        <v>21.430772958624271</v>
      </c>
      <c r="J2038" s="142">
        <f t="shared" si="506"/>
        <v>25.084241610619301</v>
      </c>
      <c r="K2038" s="142">
        <f t="shared" si="509"/>
        <v>19.459739998478859</v>
      </c>
      <c r="L2038" s="143">
        <f t="shared" si="507"/>
        <v>15001.541071036989</v>
      </c>
      <c r="M2038" s="137">
        <f t="shared" si="498"/>
        <v>-15050.544966371581</v>
      </c>
      <c r="N2038" s="137">
        <f t="shared" si="499"/>
        <v>29189.609997718289</v>
      </c>
      <c r="O2038" s="143">
        <f t="shared" si="511"/>
        <v>-21.611071036990325</v>
      </c>
      <c r="P2038" s="137">
        <f t="shared" si="508"/>
        <v>2.1249663715807401</v>
      </c>
      <c r="Q2038" s="137">
        <f t="shared" si="500"/>
        <v>-1.1099977182893781</v>
      </c>
      <c r="R2038" s="144">
        <f t="shared" si="501"/>
        <v>-20.596102383698963</v>
      </c>
      <c r="T2038" s="92">
        <f t="shared" si="510"/>
        <v>3.861003861003861E-4</v>
      </c>
      <c r="U2038" s="92">
        <f>SUM($T$13:T2038)</f>
        <v>0.78223938223940304</v>
      </c>
      <c r="V2038" s="92">
        <f t="shared" si="502"/>
        <v>291</v>
      </c>
      <c r="W2038" s="92">
        <v>80.516792930135125</v>
      </c>
      <c r="Y2038" s="92">
        <f t="shared" si="503"/>
        <v>2255</v>
      </c>
      <c r="Z2038" s="92">
        <v>78.644852530267599</v>
      </c>
      <c r="AB2038" s="92">
        <f t="shared" si="504"/>
        <v>2241</v>
      </c>
      <c r="AC2038" s="92">
        <v>136.64773583468195</v>
      </c>
      <c r="AE2038" s="92">
        <f t="shared" si="505"/>
        <v>200</v>
      </c>
      <c r="AF2038" s="92">
        <v>153.91808556880824</v>
      </c>
    </row>
    <row r="2039" spans="1:32">
      <c r="A2039" s="93">
        <v>2027</v>
      </c>
      <c r="B2039" s="130">
        <v>41022</v>
      </c>
      <c r="C2039" s="92">
        <v>17.313998999999999</v>
      </c>
      <c r="D2039" s="92">
        <v>21.141000999999999</v>
      </c>
      <c r="E2039" s="92">
        <v>13.1755</v>
      </c>
      <c r="F2039" s="139">
        <f t="shared" si="497"/>
        <v>8.6640873665300155E-4</v>
      </c>
      <c r="G2039" s="140">
        <f t="shared" si="497"/>
        <v>4.2571304925438369E-3</v>
      </c>
      <c r="H2039" s="140">
        <f t="shared" si="497"/>
        <v>-2.0872073166103844E-3</v>
      </c>
      <c r="I2039" s="141">
        <f t="shared" si="512"/>
        <v>21.418441060323499</v>
      </c>
      <c r="J2039" s="142">
        <f t="shared" si="506"/>
        <v>25.187471812744345</v>
      </c>
      <c r="K2039" s="142">
        <f t="shared" si="509"/>
        <v>19.418385032826077</v>
      </c>
      <c r="L2039" s="143">
        <f t="shared" si="507"/>
        <v>14992.908742226449</v>
      </c>
      <c r="M2039" s="137">
        <f t="shared" si="498"/>
        <v>-15112.483087646608</v>
      </c>
      <c r="N2039" s="137">
        <f t="shared" si="499"/>
        <v>29127.577549239115</v>
      </c>
      <c r="O2039" s="143">
        <f t="shared" si="511"/>
        <v>-12.978742226450777</v>
      </c>
      <c r="P2039" s="137">
        <f t="shared" si="508"/>
        <v>64.063087646607528</v>
      </c>
      <c r="Q2039" s="137">
        <f t="shared" si="500"/>
        <v>60.922450760885113</v>
      </c>
      <c r="R2039" s="144">
        <f t="shared" si="501"/>
        <v>112.00679618104186</v>
      </c>
      <c r="T2039" s="92">
        <f t="shared" si="510"/>
        <v>3.861003861003861E-4</v>
      </c>
      <c r="U2039" s="92">
        <f>SUM($T$13:T2039)</f>
        <v>0.78262548262550347</v>
      </c>
      <c r="V2039" s="92">
        <f t="shared" si="502"/>
        <v>430</v>
      </c>
      <c r="W2039" s="92">
        <v>80.70133159134275</v>
      </c>
      <c r="Y2039" s="92">
        <f t="shared" si="503"/>
        <v>1079</v>
      </c>
      <c r="Z2039" s="92">
        <v>78.715261548242779</v>
      </c>
      <c r="AB2039" s="92">
        <f t="shared" si="504"/>
        <v>776</v>
      </c>
      <c r="AC2039" s="92">
        <v>136.67348815317382</v>
      </c>
      <c r="AE2039" s="92">
        <f t="shared" si="505"/>
        <v>661</v>
      </c>
      <c r="AF2039" s="92">
        <v>154.04200003437472</v>
      </c>
    </row>
    <row r="2040" spans="1:32">
      <c r="A2040" s="93">
        <v>2028</v>
      </c>
      <c r="B2040" s="130">
        <v>41019</v>
      </c>
      <c r="C2040" s="92">
        <v>17.347999999999999</v>
      </c>
      <c r="D2040" s="92">
        <v>21.202000000000002</v>
      </c>
      <c r="E2040" s="92">
        <v>13.0976</v>
      </c>
      <c r="F2040" s="139">
        <f t="shared" si="497"/>
        <v>-1.9599377449850408E-3</v>
      </c>
      <c r="G2040" s="140">
        <f t="shared" si="497"/>
        <v>-2.877039901896139E-3</v>
      </c>
      <c r="H2040" s="140">
        <f t="shared" si="497"/>
        <v>5.9476545321279772E-3</v>
      </c>
      <c r="I2040" s="141">
        <f t="shared" si="512"/>
        <v>21.357957528251095</v>
      </c>
      <c r="J2040" s="142">
        <f t="shared" si="506"/>
        <v>25.008541825332514</v>
      </c>
      <c r="K2040" s="142">
        <f t="shared" si="509"/>
        <v>19.574735409540679</v>
      </c>
      <c r="L2040" s="143">
        <f t="shared" si="507"/>
        <v>14950.570269775766</v>
      </c>
      <c r="M2040" s="137">
        <f t="shared" si="498"/>
        <v>-15005.125095199508</v>
      </c>
      <c r="N2040" s="137">
        <f t="shared" si="499"/>
        <v>29362.103114311019</v>
      </c>
      <c r="O2040" s="143">
        <f t="shared" si="511"/>
        <v>29.359730224232408</v>
      </c>
      <c r="P2040" s="137">
        <f t="shared" si="508"/>
        <v>-43.294904800492077</v>
      </c>
      <c r="Q2040" s="137">
        <f t="shared" si="500"/>
        <v>-173.60311431101945</v>
      </c>
      <c r="R2040" s="144">
        <f t="shared" si="501"/>
        <v>-187.53828888727912</v>
      </c>
      <c r="T2040" s="92">
        <f t="shared" si="510"/>
        <v>3.861003861003861E-4</v>
      </c>
      <c r="U2040" s="92">
        <f>SUM($T$13:T2040)</f>
        <v>0.7830115830116039</v>
      </c>
      <c r="V2040" s="92">
        <f t="shared" si="502"/>
        <v>2100</v>
      </c>
      <c r="W2040" s="92">
        <v>80.883361483714907</v>
      </c>
      <c r="Y2040" s="92">
        <f t="shared" si="503"/>
        <v>196</v>
      </c>
      <c r="Z2040" s="92">
        <v>78.968654355936451</v>
      </c>
      <c r="AB2040" s="92">
        <f t="shared" si="504"/>
        <v>1582</v>
      </c>
      <c r="AC2040" s="92">
        <v>136.90624139197826</v>
      </c>
      <c r="AE2040" s="92">
        <f t="shared" si="505"/>
        <v>338</v>
      </c>
      <c r="AF2040" s="92">
        <v>154.2516702653902</v>
      </c>
    </row>
    <row r="2041" spans="1:32">
      <c r="A2041" s="93">
        <v>2029</v>
      </c>
      <c r="B2041" s="130">
        <v>41018</v>
      </c>
      <c r="C2041" s="92">
        <v>17.292998999999998</v>
      </c>
      <c r="D2041" s="92">
        <v>21.129000000000001</v>
      </c>
      <c r="E2041" s="92">
        <v>13.200900000000001</v>
      </c>
      <c r="F2041" s="139">
        <f t="shared" si="497"/>
        <v>3.1805356607028656E-3</v>
      </c>
      <c r="G2041" s="140">
        <f t="shared" si="497"/>
        <v>3.4549671068200283E-3</v>
      </c>
      <c r="H2041" s="140">
        <f t="shared" si="497"/>
        <v>-7.8252240377550963E-3</v>
      </c>
      <c r="I2041" s="141">
        <f t="shared" si="512"/>
        <v>21.467963145085474</v>
      </c>
      <c r="J2041" s="142">
        <f t="shared" si="506"/>
        <v>25.167352993516023</v>
      </c>
      <c r="K2041" s="142">
        <f t="shared" si="509"/>
        <v>19.306728965449324</v>
      </c>
      <c r="L2041" s="143">
        <f t="shared" si="507"/>
        <v>15027.574201559832</v>
      </c>
      <c r="M2041" s="137">
        <f t="shared" si="498"/>
        <v>-15100.411796109613</v>
      </c>
      <c r="N2041" s="137">
        <f t="shared" si="499"/>
        <v>28960.093448173986</v>
      </c>
      <c r="O2041" s="143">
        <f t="shared" si="511"/>
        <v>-47.644201559833164</v>
      </c>
      <c r="P2041" s="137">
        <f t="shared" si="508"/>
        <v>51.991796109612551</v>
      </c>
      <c r="Q2041" s="137">
        <f t="shared" si="500"/>
        <v>228.40655182601404</v>
      </c>
      <c r="R2041" s="144">
        <f t="shared" si="501"/>
        <v>232.75414637579343</v>
      </c>
      <c r="T2041" s="92">
        <f t="shared" si="510"/>
        <v>3.861003861003861E-4</v>
      </c>
      <c r="U2041" s="92">
        <f>SUM($T$13:T2041)</f>
        <v>0.78339768339770433</v>
      </c>
      <c r="V2041" s="92">
        <f t="shared" si="502"/>
        <v>397</v>
      </c>
      <c r="W2041" s="92">
        <v>80.91268649603262</v>
      </c>
      <c r="Y2041" s="92">
        <f t="shared" si="503"/>
        <v>1464</v>
      </c>
      <c r="Z2041" s="92">
        <v>79.037828640211956</v>
      </c>
      <c r="AB2041" s="92">
        <f t="shared" si="504"/>
        <v>234</v>
      </c>
      <c r="AC2041" s="92">
        <v>137.6787771002746</v>
      </c>
      <c r="AE2041" s="92">
        <f t="shared" si="505"/>
        <v>2515</v>
      </c>
      <c r="AF2041" s="92">
        <v>154.55039513765041</v>
      </c>
    </row>
    <row r="2042" spans="1:32">
      <c r="A2042" s="93">
        <v>2030</v>
      </c>
      <c r="B2042" s="130">
        <v>41017</v>
      </c>
      <c r="C2042" s="92">
        <v>17.186001000000001</v>
      </c>
      <c r="D2042" s="92">
        <v>20.856000999999999</v>
      </c>
      <c r="E2042" s="92">
        <v>13.1838</v>
      </c>
      <c r="F2042" s="139">
        <f t="shared" si="497"/>
        <v>6.2258811692141869E-3</v>
      </c>
      <c r="G2042" s="140">
        <f t="shared" si="497"/>
        <v>1.3089709767466928E-2</v>
      </c>
      <c r="H2042" s="140">
        <f t="shared" si="497"/>
        <v>1.2970463750967554E-3</v>
      </c>
      <c r="I2042" s="141">
        <f t="shared" si="512"/>
        <v>21.533133234433066</v>
      </c>
      <c r="J2042" s="142">
        <f t="shared" si="506"/>
        <v>25.408999083764908</v>
      </c>
      <c r="K2042" s="142">
        <f t="shared" si="509"/>
        <v>19.484239225413006</v>
      </c>
      <c r="L2042" s="143">
        <f t="shared" si="507"/>
        <v>15073.193264103147</v>
      </c>
      <c r="M2042" s="137">
        <f t="shared" si="498"/>
        <v>-15245.399450258945</v>
      </c>
      <c r="N2042" s="137">
        <f t="shared" si="499"/>
        <v>29226.358838119508</v>
      </c>
      <c r="O2042" s="143">
        <f t="shared" si="511"/>
        <v>-93.263264103148686</v>
      </c>
      <c r="P2042" s="137">
        <f t="shared" si="508"/>
        <v>196.97945025894478</v>
      </c>
      <c r="Q2042" s="137">
        <f t="shared" si="500"/>
        <v>-37.858838119507709</v>
      </c>
      <c r="R2042" s="144">
        <f t="shared" si="501"/>
        <v>65.857348036288386</v>
      </c>
      <c r="T2042" s="92">
        <f t="shared" si="510"/>
        <v>3.861003861003861E-4</v>
      </c>
      <c r="U2042" s="92">
        <f>SUM($T$13:T2042)</f>
        <v>0.78378378378380475</v>
      </c>
      <c r="V2042" s="92">
        <f t="shared" si="502"/>
        <v>2391</v>
      </c>
      <c r="W2042" s="92">
        <v>81.327322031964286</v>
      </c>
      <c r="Y2042" s="92">
        <f t="shared" si="503"/>
        <v>474</v>
      </c>
      <c r="Z2042" s="92">
        <v>79.123253693114748</v>
      </c>
      <c r="AB2042" s="92">
        <f t="shared" si="504"/>
        <v>2562</v>
      </c>
      <c r="AC2042" s="92">
        <v>137.70400195217007</v>
      </c>
      <c r="AE2042" s="92">
        <f t="shared" si="505"/>
        <v>1475</v>
      </c>
      <c r="AF2042" s="92">
        <v>154.69626981546935</v>
      </c>
    </row>
    <row r="2043" spans="1:32">
      <c r="A2043" s="93">
        <v>2031</v>
      </c>
      <c r="B2043" s="130">
        <v>41016</v>
      </c>
      <c r="C2043" s="92">
        <v>17.330998999999998</v>
      </c>
      <c r="D2043" s="92">
        <v>20.971001000000001</v>
      </c>
      <c r="E2043" s="92">
        <v>13.0961</v>
      </c>
      <c r="F2043" s="139">
        <f t="shared" si="497"/>
        <v>-8.3663959590556392E-3</v>
      </c>
      <c r="G2043" s="140">
        <f t="shared" si="497"/>
        <v>-5.4837630306727725E-3</v>
      </c>
      <c r="H2043" s="140">
        <f t="shared" si="497"/>
        <v>6.6966501477538909E-3</v>
      </c>
      <c r="I2043" s="141">
        <f t="shared" si="512"/>
        <v>21.220859963115803</v>
      </c>
      <c r="J2043" s="142">
        <f t="shared" si="506"/>
        <v>24.943163384556605</v>
      </c>
      <c r="K2043" s="142">
        <f t="shared" si="509"/>
        <v>19.589310115225143</v>
      </c>
      <c r="L2043" s="143">
        <f t="shared" si="507"/>
        <v>14854.601974181061</v>
      </c>
      <c r="M2043" s="137">
        <f t="shared" si="498"/>
        <v>-14965.898030733963</v>
      </c>
      <c r="N2043" s="137">
        <f t="shared" si="499"/>
        <v>29383.965172837714</v>
      </c>
      <c r="O2043" s="143">
        <f t="shared" si="511"/>
        <v>125.32802581893702</v>
      </c>
      <c r="P2043" s="137">
        <f t="shared" si="508"/>
        <v>-82.521969266037559</v>
      </c>
      <c r="Q2043" s="137">
        <f t="shared" si="500"/>
        <v>-195.46517283771391</v>
      </c>
      <c r="R2043" s="144">
        <f t="shared" si="501"/>
        <v>-152.65911628481444</v>
      </c>
      <c r="T2043" s="92">
        <f t="shared" si="510"/>
        <v>3.861003861003861E-4</v>
      </c>
      <c r="U2043" s="92">
        <f>SUM($T$13:T2043)</f>
        <v>0.78416988416990518</v>
      </c>
      <c r="V2043" s="92">
        <f t="shared" si="502"/>
        <v>1108</v>
      </c>
      <c r="W2043" s="92">
        <v>81.344923144295535</v>
      </c>
      <c r="Y2043" s="92">
        <f t="shared" si="503"/>
        <v>1068</v>
      </c>
      <c r="Z2043" s="92">
        <v>79.342639621898343</v>
      </c>
      <c r="AB2043" s="92">
        <f t="shared" si="504"/>
        <v>2482</v>
      </c>
      <c r="AC2043" s="92">
        <v>137.77892665839317</v>
      </c>
      <c r="AE2043" s="92">
        <f t="shared" si="505"/>
        <v>529</v>
      </c>
      <c r="AF2043" s="92">
        <v>154.89452062445343</v>
      </c>
    </row>
    <row r="2044" spans="1:32">
      <c r="A2044" s="93">
        <v>2032</v>
      </c>
      <c r="B2044" s="130">
        <v>41015</v>
      </c>
      <c r="C2044" s="92">
        <v>17.225999999999999</v>
      </c>
      <c r="D2044" s="92">
        <v>20.891000999999999</v>
      </c>
      <c r="E2044" s="92">
        <v>13.211</v>
      </c>
      <c r="F2044" s="139">
        <f t="shared" si="497"/>
        <v>6.0953790781377304E-3</v>
      </c>
      <c r="G2044" s="140">
        <f t="shared" si="497"/>
        <v>3.8294000368868097E-3</v>
      </c>
      <c r="H2044" s="140">
        <f t="shared" si="497"/>
        <v>-8.6972977064567747E-3</v>
      </c>
      <c r="I2044" s="141">
        <f t="shared" si="512"/>
        <v>21.530340502734237</v>
      </c>
      <c r="J2044" s="142">
        <f t="shared" si="506"/>
        <v>25.176744033505148</v>
      </c>
      <c r="K2044" s="142">
        <f t="shared" si="509"/>
        <v>19.289759283930056</v>
      </c>
      <c r="L2044" s="143">
        <f t="shared" si="507"/>
        <v>15071.238351913966</v>
      </c>
      <c r="M2044" s="137">
        <f t="shared" si="498"/>
        <v>-15106.046420103088</v>
      </c>
      <c r="N2044" s="137">
        <f t="shared" si="499"/>
        <v>28934.638925895084</v>
      </c>
      <c r="O2044" s="143">
        <f t="shared" si="511"/>
        <v>-91.308351913967272</v>
      </c>
      <c r="P2044" s="137">
        <f t="shared" si="508"/>
        <v>57.626420103088094</v>
      </c>
      <c r="Q2044" s="137">
        <f t="shared" si="500"/>
        <v>253.86107410491604</v>
      </c>
      <c r="R2044" s="144">
        <f t="shared" si="501"/>
        <v>220.17914229403686</v>
      </c>
      <c r="T2044" s="92">
        <f t="shared" si="510"/>
        <v>3.861003861003861E-4</v>
      </c>
      <c r="U2044" s="92">
        <f>SUM($T$13:T2044)</f>
        <v>0.78455598455600561</v>
      </c>
      <c r="V2044" s="92">
        <f t="shared" si="502"/>
        <v>71</v>
      </c>
      <c r="W2044" s="92">
        <v>81.840052958701563</v>
      </c>
      <c r="Y2044" s="92">
        <f t="shared" si="503"/>
        <v>1186</v>
      </c>
      <c r="Z2044" s="92">
        <v>79.57880472989018</v>
      </c>
      <c r="AB2044" s="92">
        <f t="shared" si="504"/>
        <v>1475</v>
      </c>
      <c r="AC2044" s="92">
        <v>138.21745421344531</v>
      </c>
      <c r="AE2044" s="92">
        <f t="shared" si="505"/>
        <v>954</v>
      </c>
      <c r="AF2044" s="92">
        <v>155.30333708571015</v>
      </c>
    </row>
    <row r="2045" spans="1:32">
      <c r="A2045" s="93">
        <v>2033</v>
      </c>
      <c r="B2045" s="130">
        <v>41012</v>
      </c>
      <c r="C2045" s="92">
        <v>17.200001</v>
      </c>
      <c r="D2045" s="92">
        <v>20.805</v>
      </c>
      <c r="E2045" s="92">
        <v>13.17</v>
      </c>
      <c r="F2045" s="139">
        <f t="shared" si="497"/>
        <v>1.5115696795597877E-3</v>
      </c>
      <c r="G2045" s="140">
        <f t="shared" si="497"/>
        <v>4.1336697909155617E-3</v>
      </c>
      <c r="H2045" s="140">
        <f t="shared" si="497"/>
        <v>3.1131359149583204E-3</v>
      </c>
      <c r="I2045" s="141">
        <f t="shared" si="512"/>
        <v>21.432247439985609</v>
      </c>
      <c r="J2045" s="142">
        <f t="shared" si="506"/>
        <v>25.184375331925015</v>
      </c>
      <c r="K2045" s="142">
        <f t="shared" si="509"/>
        <v>19.519578511769172</v>
      </c>
      <c r="L2045" s="143">
        <f t="shared" si="507"/>
        <v>15002.573207989926</v>
      </c>
      <c r="M2045" s="137">
        <f t="shared" si="498"/>
        <v>-15110.625199155009</v>
      </c>
      <c r="N2045" s="137">
        <f t="shared" si="499"/>
        <v>29279.367767653759</v>
      </c>
      <c r="O2045" s="143">
        <f t="shared" si="511"/>
        <v>-22.64320798992776</v>
      </c>
      <c r="P2045" s="137">
        <f t="shared" si="508"/>
        <v>62.205199155008813</v>
      </c>
      <c r="Q2045" s="137">
        <f t="shared" si="500"/>
        <v>-90.867767653759074</v>
      </c>
      <c r="R2045" s="144">
        <f t="shared" si="501"/>
        <v>-51.305776488678021</v>
      </c>
      <c r="T2045" s="92">
        <f t="shared" si="510"/>
        <v>3.861003861003861E-4</v>
      </c>
      <c r="U2045" s="92">
        <f>SUM($T$13:T2045)</f>
        <v>0.78494208494210604</v>
      </c>
      <c r="V2045" s="92">
        <f t="shared" si="502"/>
        <v>864</v>
      </c>
      <c r="W2045" s="92">
        <v>81.849876327332822</v>
      </c>
      <c r="Y2045" s="92">
        <f t="shared" si="503"/>
        <v>1005</v>
      </c>
      <c r="Z2045" s="92">
        <v>79.597033828238636</v>
      </c>
      <c r="AB2045" s="92">
        <f t="shared" si="504"/>
        <v>2357</v>
      </c>
      <c r="AC2045" s="92">
        <v>138.25365630712986</v>
      </c>
      <c r="AE2045" s="92">
        <f t="shared" si="505"/>
        <v>2511</v>
      </c>
      <c r="AF2045" s="92">
        <v>156.34854206525961</v>
      </c>
    </row>
    <row r="2046" spans="1:32">
      <c r="A2046" s="93">
        <v>2034</v>
      </c>
      <c r="B2046" s="130">
        <v>41011</v>
      </c>
      <c r="C2046" s="92">
        <v>17.25</v>
      </c>
      <c r="D2046" s="92">
        <v>20.937000000000001</v>
      </c>
      <c r="E2046" s="92">
        <v>13.026999999999999</v>
      </c>
      <c r="F2046" s="139">
        <f t="shared" si="497"/>
        <v>-2.8984927536231941E-3</v>
      </c>
      <c r="G2046" s="140">
        <f t="shared" si="497"/>
        <v>-6.3046281702250351E-3</v>
      </c>
      <c r="H2046" s="140">
        <f t="shared" si="497"/>
        <v>1.0977201197512887E-2</v>
      </c>
      <c r="I2046" s="141">
        <f t="shared" si="512"/>
        <v>21.337872544921737</v>
      </c>
      <c r="J2046" s="142">
        <f t="shared" si="506"/>
        <v>24.922575512251036</v>
      </c>
      <c r="K2046" s="142">
        <f t="shared" si="509"/>
        <v>19.672605358102402</v>
      </c>
      <c r="L2046" s="143">
        <f t="shared" si="507"/>
        <v>14936.510781445217</v>
      </c>
      <c r="M2046" s="137">
        <f t="shared" si="498"/>
        <v>-14953.545307350621</v>
      </c>
      <c r="N2046" s="137">
        <f t="shared" si="499"/>
        <v>29508.908037153604</v>
      </c>
      <c r="O2046" s="143">
        <f t="shared" si="511"/>
        <v>43.419218554781764</v>
      </c>
      <c r="P2046" s="137">
        <f t="shared" si="508"/>
        <v>-94.87469264937863</v>
      </c>
      <c r="Q2046" s="137">
        <f t="shared" si="500"/>
        <v>-320.4080371536038</v>
      </c>
      <c r="R2046" s="144">
        <f t="shared" si="501"/>
        <v>-371.86351124820067</v>
      </c>
      <c r="T2046" s="92">
        <f t="shared" si="510"/>
        <v>3.861003861003861E-4</v>
      </c>
      <c r="U2046" s="92">
        <f>SUM($T$13:T2046)</f>
        <v>0.78532818532820647</v>
      </c>
      <c r="V2046" s="92">
        <f t="shared" si="502"/>
        <v>730</v>
      </c>
      <c r="W2046" s="92">
        <v>82.010561341292487</v>
      </c>
      <c r="Y2046" s="92">
        <f t="shared" si="503"/>
        <v>1200</v>
      </c>
      <c r="Z2046" s="92">
        <v>79.69554349666214</v>
      </c>
      <c r="AB2046" s="92">
        <f t="shared" si="504"/>
        <v>1668</v>
      </c>
      <c r="AC2046" s="92">
        <v>138.39824320114712</v>
      </c>
      <c r="AE2046" s="92">
        <f t="shared" si="505"/>
        <v>991</v>
      </c>
      <c r="AF2046" s="92">
        <v>156.56729138238916</v>
      </c>
    </row>
    <row r="2047" spans="1:32">
      <c r="A2047" s="93">
        <v>2035</v>
      </c>
      <c r="B2047" s="130">
        <v>41010</v>
      </c>
      <c r="C2047" s="92">
        <v>17.184999000000001</v>
      </c>
      <c r="D2047" s="92">
        <v>20.839001</v>
      </c>
      <c r="E2047" s="92">
        <v>13.151999999999999</v>
      </c>
      <c r="F2047" s="139">
        <f t="shared" si="497"/>
        <v>3.7824267548691726E-3</v>
      </c>
      <c r="G2047" s="140">
        <f t="shared" si="497"/>
        <v>4.7026726473116121E-3</v>
      </c>
      <c r="H2047" s="140">
        <f t="shared" si="497"/>
        <v>-9.5042579075426126E-3</v>
      </c>
      <c r="I2047" s="141">
        <f t="shared" si="512"/>
        <v>21.480843554311523</v>
      </c>
      <c r="J2047" s="142">
        <f t="shared" si="506"/>
        <v>25.198646321865429</v>
      </c>
      <c r="K2047" s="142">
        <f t="shared" si="509"/>
        <v>19.274056645377129</v>
      </c>
      <c r="L2047" s="143">
        <f t="shared" si="507"/>
        <v>15036.590488018066</v>
      </c>
      <c r="M2047" s="137">
        <f t="shared" si="498"/>
        <v>-15119.187793119258</v>
      </c>
      <c r="N2047" s="137">
        <f t="shared" si="499"/>
        <v>28911.084968065694</v>
      </c>
      <c r="O2047" s="143">
        <f t="shared" si="511"/>
        <v>-56.660488018067554</v>
      </c>
      <c r="P2047" s="137">
        <f t="shared" si="508"/>
        <v>70.767793119257476</v>
      </c>
      <c r="Q2047" s="137">
        <f t="shared" si="500"/>
        <v>277.41503193430617</v>
      </c>
      <c r="R2047" s="144">
        <f t="shared" si="501"/>
        <v>291.52233703549609</v>
      </c>
      <c r="T2047" s="92">
        <f t="shared" si="510"/>
        <v>3.861003861003861E-4</v>
      </c>
      <c r="U2047" s="92">
        <f>SUM($T$13:T2047)</f>
        <v>0.7857142857143069</v>
      </c>
      <c r="V2047" s="92">
        <f t="shared" si="502"/>
        <v>2097</v>
      </c>
      <c r="W2047" s="92">
        <v>82.47903964298348</v>
      </c>
      <c r="Y2047" s="92">
        <f t="shared" si="503"/>
        <v>2332</v>
      </c>
      <c r="Z2047" s="92">
        <v>79.804970228347884</v>
      </c>
      <c r="AB2047" s="92">
        <f t="shared" si="504"/>
        <v>2102</v>
      </c>
      <c r="AC2047" s="92">
        <v>138.77765077927324</v>
      </c>
      <c r="AE2047" s="92">
        <f t="shared" si="505"/>
        <v>1877</v>
      </c>
      <c r="AF2047" s="92">
        <v>156.65124351841769</v>
      </c>
    </row>
    <row r="2048" spans="1:32">
      <c r="A2048" s="93">
        <v>2036</v>
      </c>
      <c r="B2048" s="130">
        <v>41009</v>
      </c>
      <c r="C2048" s="92">
        <v>16.812000000000001</v>
      </c>
      <c r="D2048" s="92">
        <v>20.631001000000001</v>
      </c>
      <c r="E2048" s="92">
        <v>13.147399999999999</v>
      </c>
      <c r="F2048" s="139">
        <f t="shared" si="497"/>
        <v>2.2186473947180652E-2</v>
      </c>
      <c r="G2048" s="140">
        <f t="shared" si="497"/>
        <v>1.0081915075279113E-2</v>
      </c>
      <c r="H2048" s="140">
        <f t="shared" si="497"/>
        <v>3.4987906354100318E-4</v>
      </c>
      <c r="I2048" s="141">
        <f t="shared" si="512"/>
        <v>21.874688323822269</v>
      </c>
      <c r="J2048" s="142">
        <f t="shared" si="506"/>
        <v>25.333561487428554</v>
      </c>
      <c r="K2048" s="142">
        <f t="shared" si="509"/>
        <v>19.465808296697443</v>
      </c>
      <c r="L2048" s="143">
        <f t="shared" si="507"/>
        <v>15312.281826675589</v>
      </c>
      <c r="M2048" s="137">
        <f t="shared" si="498"/>
        <v>-15200.136892457132</v>
      </c>
      <c r="N2048" s="137">
        <f t="shared" si="499"/>
        <v>29198.712445046163</v>
      </c>
      <c r="O2048" s="143">
        <f t="shared" si="511"/>
        <v>-332.35182667559093</v>
      </c>
      <c r="P2048" s="137">
        <f t="shared" si="508"/>
        <v>151.71689245713242</v>
      </c>
      <c r="Q2048" s="137">
        <f t="shared" si="500"/>
        <v>-10.212445046163339</v>
      </c>
      <c r="R2048" s="144">
        <f t="shared" si="501"/>
        <v>-190.84737926462185</v>
      </c>
      <c r="T2048" s="92">
        <f t="shared" si="510"/>
        <v>3.861003861003861E-4</v>
      </c>
      <c r="U2048" s="92">
        <f>SUM($T$13:T2048)</f>
        <v>0.78610038610040733</v>
      </c>
      <c r="V2048" s="92">
        <f t="shared" si="502"/>
        <v>1375</v>
      </c>
      <c r="W2048" s="92">
        <v>82.521832540965988</v>
      </c>
      <c r="Y2048" s="92">
        <f t="shared" si="503"/>
        <v>1278</v>
      </c>
      <c r="Z2048" s="92">
        <v>79.819054824134582</v>
      </c>
      <c r="AB2048" s="92">
        <f t="shared" si="504"/>
        <v>272</v>
      </c>
      <c r="AC2048" s="92">
        <v>139.08443718208946</v>
      </c>
      <c r="AE2048" s="92">
        <f t="shared" si="505"/>
        <v>734</v>
      </c>
      <c r="AF2048" s="92">
        <v>156.73745495900221</v>
      </c>
    </row>
    <row r="2049" spans="1:32">
      <c r="A2049" s="93">
        <v>2037</v>
      </c>
      <c r="B2049" s="130">
        <v>41008</v>
      </c>
      <c r="C2049" s="92">
        <v>16.812000000000001</v>
      </c>
      <c r="D2049" s="92">
        <v>20.666</v>
      </c>
      <c r="E2049" s="92">
        <v>12.968999999999999</v>
      </c>
      <c r="F2049" s="139">
        <f t="shared" si="497"/>
        <v>0</v>
      </c>
      <c r="G2049" s="140">
        <f t="shared" si="497"/>
        <v>-1.6935546307944582E-3</v>
      </c>
      <c r="H2049" s="140">
        <f t="shared" si="497"/>
        <v>1.3755879404734328E-2</v>
      </c>
      <c r="I2049" s="141">
        <f t="shared" si="512"/>
        <v>21.399899999999999</v>
      </c>
      <c r="J2049" s="142">
        <f t="shared" si="506"/>
        <v>25.038224464371435</v>
      </c>
      <c r="K2049" s="142">
        <f t="shared" si="509"/>
        <v>19.726675657336724</v>
      </c>
      <c r="L2049" s="143">
        <f t="shared" si="507"/>
        <v>14979.929999999998</v>
      </c>
      <c r="M2049" s="137">
        <f t="shared" si="498"/>
        <v>-15022.934678622862</v>
      </c>
      <c r="N2049" s="137">
        <f t="shared" si="499"/>
        <v>29590.013486005086</v>
      </c>
      <c r="O2049" s="143">
        <f t="shared" si="511"/>
        <v>0</v>
      </c>
      <c r="P2049" s="137">
        <f t="shared" si="508"/>
        <v>-25.485321377138462</v>
      </c>
      <c r="Q2049" s="137">
        <f t="shared" si="500"/>
        <v>-401.51348600508572</v>
      </c>
      <c r="R2049" s="144">
        <f t="shared" si="501"/>
        <v>-426.99880738222419</v>
      </c>
      <c r="T2049" s="92">
        <f t="shared" si="510"/>
        <v>3.861003861003861E-4</v>
      </c>
      <c r="U2049" s="92">
        <f>SUM($T$13:T2049)</f>
        <v>0.78648648648650776</v>
      </c>
      <c r="V2049" s="92">
        <f t="shared" si="502"/>
        <v>323</v>
      </c>
      <c r="W2049" s="92">
        <v>82.642623932235438</v>
      </c>
      <c r="Y2049" s="92">
        <f t="shared" si="503"/>
        <v>2197</v>
      </c>
      <c r="Z2049" s="92">
        <v>79.910976492823465</v>
      </c>
      <c r="AB2049" s="92">
        <f t="shared" si="504"/>
        <v>981</v>
      </c>
      <c r="AC2049" s="92">
        <v>139.25675944455725</v>
      </c>
      <c r="AE2049" s="92">
        <f t="shared" si="505"/>
        <v>2376</v>
      </c>
      <c r="AF2049" s="92">
        <v>156.77452951270243</v>
      </c>
    </row>
    <row r="2050" spans="1:32">
      <c r="A2050" s="93">
        <v>2038</v>
      </c>
      <c r="B2050" s="130">
        <v>41005</v>
      </c>
      <c r="C2050" s="92">
        <v>16.812999999999999</v>
      </c>
      <c r="D2050" s="92">
        <v>20.377001</v>
      </c>
      <c r="E2050" s="92">
        <v>12.9739</v>
      </c>
      <c r="F2050" s="139">
        <f t="shared" si="497"/>
        <v>-5.9477785047112874E-5</v>
      </c>
      <c r="G2050" s="140">
        <f t="shared" si="497"/>
        <v>1.4182607146164372E-2</v>
      </c>
      <c r="H2050" s="140">
        <f t="shared" si="497"/>
        <v>-3.7768134485394178E-4</v>
      </c>
      <c r="I2050" s="141">
        <f t="shared" si="512"/>
        <v>21.39862718134777</v>
      </c>
      <c r="J2050" s="142">
        <f t="shared" si="506"/>
        <v>25.436409715050804</v>
      </c>
      <c r="K2050" s="142">
        <f t="shared" si="509"/>
        <v>19.451650698710488</v>
      </c>
      <c r="L2050" s="143">
        <f t="shared" si="507"/>
        <v>14979.039026943439</v>
      </c>
      <c r="M2050" s="137">
        <f t="shared" si="498"/>
        <v>-15261.845829030482</v>
      </c>
      <c r="N2050" s="137">
        <f t="shared" si="499"/>
        <v>29177.476048065731</v>
      </c>
      <c r="O2050" s="143">
        <f t="shared" si="511"/>
        <v>0.89097305655923265</v>
      </c>
      <c r="P2050" s="137">
        <f t="shared" si="508"/>
        <v>213.42582903048242</v>
      </c>
      <c r="Q2050" s="137">
        <f t="shared" si="500"/>
        <v>11.023951934268553</v>
      </c>
      <c r="R2050" s="144">
        <f t="shared" si="501"/>
        <v>225.3407540213102</v>
      </c>
      <c r="T2050" s="92">
        <f t="shared" si="510"/>
        <v>3.861003861003861E-4</v>
      </c>
      <c r="U2050" s="92">
        <f>SUM($T$13:T2050)</f>
        <v>0.78687258687260819</v>
      </c>
      <c r="V2050" s="92">
        <f t="shared" si="502"/>
        <v>1567</v>
      </c>
      <c r="W2050" s="92">
        <v>82.690477990361615</v>
      </c>
      <c r="Y2050" s="92">
        <f t="shared" si="503"/>
        <v>684</v>
      </c>
      <c r="Z2050" s="92">
        <v>79.979755567501343</v>
      </c>
      <c r="AB2050" s="92">
        <f t="shared" si="504"/>
        <v>1273</v>
      </c>
      <c r="AC2050" s="92">
        <v>139.33493207759238</v>
      </c>
      <c r="AE2050" s="92">
        <f t="shared" si="505"/>
        <v>392</v>
      </c>
      <c r="AF2050" s="92">
        <v>156.84484906205762</v>
      </c>
    </row>
    <row r="2051" spans="1:32">
      <c r="A2051" s="93">
        <v>2039</v>
      </c>
      <c r="B2051" s="130">
        <v>41004</v>
      </c>
      <c r="C2051" s="92">
        <v>16.797999999999998</v>
      </c>
      <c r="D2051" s="92">
        <v>20.326000000000001</v>
      </c>
      <c r="E2051" s="92">
        <v>12.867900000000001</v>
      </c>
      <c r="F2051" s="139">
        <f t="shared" si="497"/>
        <v>8.9296344802947125E-4</v>
      </c>
      <c r="G2051" s="140">
        <f t="shared" si="497"/>
        <v>2.509150841286889E-3</v>
      </c>
      <c r="H2051" s="140">
        <f t="shared" si="497"/>
        <v>8.2375523589708344E-3</v>
      </c>
      <c r="I2051" s="141">
        <f t="shared" si="512"/>
        <v>21.419009328491484</v>
      </c>
      <c r="J2051" s="142">
        <f t="shared" si="506"/>
        <v>25.143631259505064</v>
      </c>
      <c r="K2051" s="142">
        <f t="shared" si="509"/>
        <v>19.619294531353212</v>
      </c>
      <c r="L2051" s="143">
        <f t="shared" si="507"/>
        <v>14993.306529944039</v>
      </c>
      <c r="M2051" s="137">
        <f t="shared" si="498"/>
        <v>-15086.178755703038</v>
      </c>
      <c r="N2051" s="137">
        <f t="shared" si="499"/>
        <v>29428.941797029816</v>
      </c>
      <c r="O2051" s="143">
        <f t="shared" si="511"/>
        <v>-13.376529944040158</v>
      </c>
      <c r="P2051" s="137">
        <f t="shared" si="508"/>
        <v>37.758755703038332</v>
      </c>
      <c r="Q2051" s="137">
        <f t="shared" si="500"/>
        <v>-240.44179702981637</v>
      </c>
      <c r="R2051" s="144">
        <f t="shared" si="501"/>
        <v>-216.0595712708182</v>
      </c>
      <c r="T2051" s="92">
        <f t="shared" si="510"/>
        <v>3.861003861003861E-4</v>
      </c>
      <c r="U2051" s="92">
        <f>SUM($T$13:T2051)</f>
        <v>0.78725868725870862</v>
      </c>
      <c r="V2051" s="92">
        <f t="shared" si="502"/>
        <v>773</v>
      </c>
      <c r="W2051" s="92">
        <v>82.765476567899896</v>
      </c>
      <c r="Y2051" s="92">
        <f t="shared" si="503"/>
        <v>2050</v>
      </c>
      <c r="Z2051" s="92">
        <v>80.252993853318912</v>
      </c>
      <c r="AB2051" s="92">
        <f t="shared" si="504"/>
        <v>1762</v>
      </c>
      <c r="AC2051" s="92">
        <v>139.8022143852977</v>
      </c>
      <c r="AE2051" s="92">
        <f t="shared" si="505"/>
        <v>2318</v>
      </c>
      <c r="AF2051" s="92">
        <v>156.86234894466725</v>
      </c>
    </row>
    <row r="2052" spans="1:32">
      <c r="A2052" s="93">
        <v>2040</v>
      </c>
      <c r="B2052" s="130">
        <v>41003</v>
      </c>
      <c r="C2052" s="92">
        <v>16.893999000000001</v>
      </c>
      <c r="D2052" s="92">
        <v>20.301000999999999</v>
      </c>
      <c r="E2052" s="92">
        <v>12.782</v>
      </c>
      <c r="F2052" s="139">
        <f t="shared" si="497"/>
        <v>-5.6824319688904001E-3</v>
      </c>
      <c r="G2052" s="140">
        <f t="shared" si="497"/>
        <v>1.2314171109100158E-3</v>
      </c>
      <c r="H2052" s="140">
        <f t="shared" si="497"/>
        <v>6.7203880456891962E-3</v>
      </c>
      <c r="I2052" s="141">
        <f t="shared" si="512"/>
        <v>21.278296524108942</v>
      </c>
      <c r="J2052" s="142">
        <f t="shared" si="506"/>
        <v>25.111584803133599</v>
      </c>
      <c r="K2052" s="142">
        <f t="shared" si="509"/>
        <v>19.589772030981067</v>
      </c>
      <c r="L2052" s="143">
        <f t="shared" si="507"/>
        <v>14894.807566876259</v>
      </c>
      <c r="M2052" s="137">
        <f t="shared" si="498"/>
        <v>-15066.950881880159</v>
      </c>
      <c r="N2052" s="137">
        <f t="shared" si="499"/>
        <v>29384.658046471599</v>
      </c>
      <c r="O2052" s="143">
        <f t="shared" si="511"/>
        <v>85.122433123739029</v>
      </c>
      <c r="P2052" s="137">
        <f t="shared" si="508"/>
        <v>18.530881880158631</v>
      </c>
      <c r="Q2052" s="137">
        <f t="shared" si="500"/>
        <v>-196.15804647159894</v>
      </c>
      <c r="R2052" s="144">
        <f t="shared" si="501"/>
        <v>-92.504731467701276</v>
      </c>
      <c r="T2052" s="92">
        <f t="shared" si="510"/>
        <v>3.861003861003861E-4</v>
      </c>
      <c r="U2052" s="92">
        <f>SUM($T$13:T2052)</f>
        <v>0.78764478764480905</v>
      </c>
      <c r="V2052" s="92">
        <f t="shared" si="502"/>
        <v>102</v>
      </c>
      <c r="W2052" s="92">
        <v>82.790872442697946</v>
      </c>
      <c r="Y2052" s="92">
        <f t="shared" si="503"/>
        <v>1377</v>
      </c>
      <c r="Z2052" s="92">
        <v>80.285182520423405</v>
      </c>
      <c r="AB2052" s="92">
        <f t="shared" si="504"/>
        <v>1615</v>
      </c>
      <c r="AC2052" s="92">
        <v>140.3336174213473</v>
      </c>
      <c r="AE2052" s="92">
        <f t="shared" si="505"/>
        <v>2199</v>
      </c>
      <c r="AF2052" s="92">
        <v>156.86997903827069</v>
      </c>
    </row>
    <row r="2053" spans="1:32">
      <c r="A2053" s="93">
        <v>2041</v>
      </c>
      <c r="B2053" s="130">
        <v>41002</v>
      </c>
      <c r="C2053" s="92">
        <v>16.954000000000001</v>
      </c>
      <c r="D2053" s="92">
        <v>20.391999999999999</v>
      </c>
      <c r="E2053" s="92">
        <v>12.763999999999999</v>
      </c>
      <c r="F2053" s="139">
        <f t="shared" si="497"/>
        <v>-3.5390468326058633E-3</v>
      </c>
      <c r="G2053" s="140">
        <f t="shared" si="497"/>
        <v>-4.4624852883483612E-3</v>
      </c>
      <c r="H2053" s="140">
        <f t="shared" si="497"/>
        <v>1.4102162331557366E-3</v>
      </c>
      <c r="I2053" s="141">
        <f t="shared" si="512"/>
        <v>21.324164751686915</v>
      </c>
      <c r="J2053" s="142">
        <f t="shared" si="506"/>
        <v>24.968777745228522</v>
      </c>
      <c r="K2053" s="142">
        <f t="shared" si="509"/>
        <v>19.486441397680977</v>
      </c>
      <c r="L2053" s="143">
        <f t="shared" si="507"/>
        <v>14926.915326180841</v>
      </c>
      <c r="M2053" s="137">
        <f t="shared" si="498"/>
        <v>-14981.266647137112</v>
      </c>
      <c r="N2053" s="137">
        <f t="shared" si="499"/>
        <v>29229.662096521464</v>
      </c>
      <c r="O2053" s="143">
        <f t="shared" si="511"/>
        <v>53.014673819157906</v>
      </c>
      <c r="P2053" s="137">
        <f t="shared" si="508"/>
        <v>-67.153352862887914</v>
      </c>
      <c r="Q2053" s="137">
        <f t="shared" si="500"/>
        <v>-41.162096521464264</v>
      </c>
      <c r="R2053" s="144">
        <f t="shared" si="501"/>
        <v>-55.300775565194272</v>
      </c>
      <c r="T2053" s="92">
        <f t="shared" si="510"/>
        <v>3.861003861003861E-4</v>
      </c>
      <c r="U2053" s="92">
        <f>SUM($T$13:T2053)</f>
        <v>0.78803088803090948</v>
      </c>
      <c r="V2053" s="92">
        <f t="shared" si="502"/>
        <v>1006</v>
      </c>
      <c r="W2053" s="92">
        <v>82.806440580981871</v>
      </c>
      <c r="Y2053" s="92">
        <f t="shared" si="503"/>
        <v>80</v>
      </c>
      <c r="Z2053" s="92">
        <v>80.317450021773766</v>
      </c>
      <c r="AB2053" s="92">
        <f t="shared" si="504"/>
        <v>2466</v>
      </c>
      <c r="AC2053" s="92">
        <v>140.70637743006591</v>
      </c>
      <c r="AE2053" s="92">
        <f t="shared" si="505"/>
        <v>2293</v>
      </c>
      <c r="AF2053" s="92">
        <v>157.28872469720045</v>
      </c>
    </row>
    <row r="2054" spans="1:32">
      <c r="A2054" s="93">
        <v>2042</v>
      </c>
      <c r="B2054" s="130">
        <v>41001</v>
      </c>
      <c r="C2054" s="92">
        <v>17.084999</v>
      </c>
      <c r="D2054" s="92">
        <v>20.454000000000001</v>
      </c>
      <c r="E2054" s="92">
        <v>12.72</v>
      </c>
      <c r="F2054" s="139">
        <f t="shared" si="497"/>
        <v>-7.667486547701774E-3</v>
      </c>
      <c r="G2054" s="140">
        <f t="shared" si="497"/>
        <v>-3.0311919428963607E-3</v>
      </c>
      <c r="H2054" s="140">
        <f t="shared" si="497"/>
        <v>3.4591194968551786E-3</v>
      </c>
      <c r="I2054" s="141">
        <f t="shared" si="512"/>
        <v>21.235816554627835</v>
      </c>
      <c r="J2054" s="142">
        <f t="shared" si="506"/>
        <v>25.004675584237798</v>
      </c>
      <c r="K2054" s="142">
        <f t="shared" si="509"/>
        <v>19.526311006289305</v>
      </c>
      <c r="L2054" s="143">
        <f t="shared" si="507"/>
        <v>14865.071588239485</v>
      </c>
      <c r="M2054" s="137">
        <f t="shared" si="498"/>
        <v>-15002.80535054268</v>
      </c>
      <c r="N2054" s="137">
        <f t="shared" si="499"/>
        <v>29289.466509433958</v>
      </c>
      <c r="O2054" s="143">
        <f t="shared" si="511"/>
        <v>114.85841176051326</v>
      </c>
      <c r="P2054" s="137">
        <f t="shared" si="508"/>
        <v>-45.614649457320411</v>
      </c>
      <c r="Q2054" s="137">
        <f t="shared" si="500"/>
        <v>-100.96650943395798</v>
      </c>
      <c r="R2054" s="144">
        <f t="shared" si="501"/>
        <v>-31.722747130765129</v>
      </c>
      <c r="T2054" s="92">
        <f t="shared" si="510"/>
        <v>3.861003861003861E-4</v>
      </c>
      <c r="U2054" s="92">
        <f>SUM($T$13:T2054)</f>
        <v>0.78841698841700991</v>
      </c>
      <c r="V2054" s="92">
        <f t="shared" si="502"/>
        <v>2275</v>
      </c>
      <c r="W2054" s="92">
        <v>82.81764660250883</v>
      </c>
      <c r="Y2054" s="92">
        <f t="shared" si="503"/>
        <v>1348</v>
      </c>
      <c r="Z2054" s="92">
        <v>80.33266137825558</v>
      </c>
      <c r="AB2054" s="92">
        <f t="shared" si="504"/>
        <v>1496</v>
      </c>
      <c r="AC2054" s="92">
        <v>140.93039670233702</v>
      </c>
      <c r="AE2054" s="92">
        <f t="shared" si="505"/>
        <v>298</v>
      </c>
      <c r="AF2054" s="92">
        <v>157.47623215395288</v>
      </c>
    </row>
    <row r="2055" spans="1:32">
      <c r="A2055" s="93">
        <v>2043</v>
      </c>
      <c r="B2055" s="130">
        <v>40998</v>
      </c>
      <c r="C2055" s="92">
        <v>17.045000000000002</v>
      </c>
      <c r="D2055" s="92">
        <v>20.431000000000001</v>
      </c>
      <c r="E2055" s="92">
        <v>12.797700000000001</v>
      </c>
      <c r="F2055" s="139">
        <f t="shared" si="497"/>
        <v>2.3466705778820707E-3</v>
      </c>
      <c r="G2055" s="140">
        <f t="shared" si="497"/>
        <v>1.1257402966080576E-3</v>
      </c>
      <c r="H2055" s="140">
        <f t="shared" si="497"/>
        <v>-6.0714034553084328E-3</v>
      </c>
      <c r="I2055" s="141">
        <f t="shared" si="512"/>
        <v>21.450118515699618</v>
      </c>
      <c r="J2055" s="142">
        <f t="shared" si="506"/>
        <v>25.108934354657137</v>
      </c>
      <c r="K2055" s="142">
        <f t="shared" si="509"/>
        <v>19.340856560163154</v>
      </c>
      <c r="L2055" s="143">
        <f t="shared" si="507"/>
        <v>15015.082960989732</v>
      </c>
      <c r="M2055" s="137">
        <f t="shared" si="498"/>
        <v>-15065.360612794282</v>
      </c>
      <c r="N2055" s="137">
        <f t="shared" si="499"/>
        <v>29011.284840244731</v>
      </c>
      <c r="O2055" s="143">
        <f t="shared" si="511"/>
        <v>-35.152960989733401</v>
      </c>
      <c r="P2055" s="137">
        <f t="shared" si="508"/>
        <v>16.94061279428206</v>
      </c>
      <c r="Q2055" s="137">
        <f t="shared" si="500"/>
        <v>177.21515975526927</v>
      </c>
      <c r="R2055" s="144">
        <f t="shared" si="501"/>
        <v>159.00281155981793</v>
      </c>
      <c r="T2055" s="92">
        <f t="shared" si="510"/>
        <v>3.861003861003861E-4</v>
      </c>
      <c r="U2055" s="92">
        <f>SUM($T$13:T2055)</f>
        <v>0.78880308880311034</v>
      </c>
      <c r="V2055" s="92">
        <f t="shared" si="502"/>
        <v>1742</v>
      </c>
      <c r="W2055" s="92">
        <v>83.019472086099995</v>
      </c>
      <c r="Y2055" s="92">
        <f t="shared" si="503"/>
        <v>2445</v>
      </c>
      <c r="Z2055" s="92">
        <v>80.437075732797894</v>
      </c>
      <c r="AB2055" s="92">
        <f t="shared" si="504"/>
        <v>1775</v>
      </c>
      <c r="AC2055" s="92">
        <v>141.18329557481047</v>
      </c>
      <c r="AE2055" s="92">
        <f t="shared" si="505"/>
        <v>1573</v>
      </c>
      <c r="AF2055" s="92">
        <v>157.89011685216974</v>
      </c>
    </row>
    <row r="2056" spans="1:32">
      <c r="A2056" s="93">
        <v>2044</v>
      </c>
      <c r="B2056" s="130">
        <v>40997</v>
      </c>
      <c r="C2056" s="92">
        <v>17.004000000000001</v>
      </c>
      <c r="D2056" s="92">
        <v>20.263000000000002</v>
      </c>
      <c r="E2056" s="92">
        <v>12.7905</v>
      </c>
      <c r="F2056" s="139">
        <f t="shared" si="497"/>
        <v>2.4111973653258012E-3</v>
      </c>
      <c r="G2056" s="140">
        <f t="shared" si="497"/>
        <v>8.2909736958989289E-3</v>
      </c>
      <c r="H2056" s="140">
        <f t="shared" si="497"/>
        <v>5.629177905477345E-4</v>
      </c>
      <c r="I2056" s="141">
        <f t="shared" si="512"/>
        <v>21.451499382498234</v>
      </c>
      <c r="J2056" s="142">
        <f t="shared" si="506"/>
        <v>25.288643423974733</v>
      </c>
      <c r="K2056" s="142">
        <f t="shared" si="509"/>
        <v>19.469953817286267</v>
      </c>
      <c r="L2056" s="143">
        <f t="shared" si="507"/>
        <v>15016.049567748763</v>
      </c>
      <c r="M2056" s="137">
        <f t="shared" si="498"/>
        <v>-15173.18605438484</v>
      </c>
      <c r="N2056" s="137">
        <f t="shared" si="499"/>
        <v>29204.9307259294</v>
      </c>
      <c r="O2056" s="143">
        <f t="shared" si="511"/>
        <v>-36.119567748764894</v>
      </c>
      <c r="P2056" s="137">
        <f t="shared" si="508"/>
        <v>124.76605438483966</v>
      </c>
      <c r="Q2056" s="137">
        <f t="shared" si="500"/>
        <v>-16.430725929400069</v>
      </c>
      <c r="R2056" s="144">
        <f t="shared" si="501"/>
        <v>72.2157607066747</v>
      </c>
      <c r="T2056" s="92">
        <f t="shared" si="510"/>
        <v>3.861003861003861E-4</v>
      </c>
      <c r="U2056" s="92">
        <f>SUM($T$13:T2056)</f>
        <v>0.78918918918921077</v>
      </c>
      <c r="V2056" s="92">
        <f t="shared" si="502"/>
        <v>734</v>
      </c>
      <c r="W2056" s="92">
        <v>83.279459004390446</v>
      </c>
      <c r="Y2056" s="92">
        <f t="shared" si="503"/>
        <v>1420</v>
      </c>
      <c r="Z2056" s="92">
        <v>80.448291606970088</v>
      </c>
      <c r="AB2056" s="92">
        <f t="shared" si="504"/>
        <v>2433</v>
      </c>
      <c r="AC2056" s="92">
        <v>141.37672701286283</v>
      </c>
      <c r="AE2056" s="92">
        <f t="shared" si="505"/>
        <v>735</v>
      </c>
      <c r="AF2056" s="92">
        <v>158.00225676847549</v>
      </c>
    </row>
    <row r="2057" spans="1:32">
      <c r="A2057" s="93">
        <v>2045</v>
      </c>
      <c r="B2057" s="130">
        <v>40996</v>
      </c>
      <c r="C2057" s="92">
        <v>16.927999</v>
      </c>
      <c r="D2057" s="92">
        <v>20.25</v>
      </c>
      <c r="E2057" s="92">
        <v>12.7509</v>
      </c>
      <c r="F2057" s="139">
        <f t="shared" si="497"/>
        <v>4.4896623635197752E-3</v>
      </c>
      <c r="G2057" s="140">
        <f t="shared" si="497"/>
        <v>6.4197530864196217E-4</v>
      </c>
      <c r="H2057" s="140">
        <f t="shared" si="497"/>
        <v>3.10566312966154E-3</v>
      </c>
      <c r="I2057" s="141">
        <f t="shared" si="512"/>
        <v>21.495978325613084</v>
      </c>
      <c r="J2057" s="142">
        <f t="shared" si="506"/>
        <v>25.096801190123458</v>
      </c>
      <c r="K2057" s="142">
        <f t="shared" si="509"/>
        <v>19.519433098840082</v>
      </c>
      <c r="L2057" s="143">
        <f t="shared" si="507"/>
        <v>15047.184827929159</v>
      </c>
      <c r="M2057" s="137">
        <f t="shared" si="498"/>
        <v>-15058.080714074074</v>
      </c>
      <c r="N2057" s="137">
        <f t="shared" si="499"/>
        <v>29279.149648260121</v>
      </c>
      <c r="O2057" s="143">
        <f t="shared" si="511"/>
        <v>-67.254827929160456</v>
      </c>
      <c r="P2057" s="137">
        <f t="shared" si="508"/>
        <v>9.6607140740743489</v>
      </c>
      <c r="Q2057" s="137">
        <f t="shared" si="500"/>
        <v>-90.649648260121467</v>
      </c>
      <c r="R2057" s="144">
        <f t="shared" si="501"/>
        <v>-148.24376211520757</v>
      </c>
      <c r="T2057" s="92">
        <f t="shared" si="510"/>
        <v>3.861003861003861E-4</v>
      </c>
      <c r="U2057" s="92">
        <f>SUM($T$13:T2057)</f>
        <v>0.7895752895753112</v>
      </c>
      <c r="V2057" s="92">
        <f t="shared" si="502"/>
        <v>425</v>
      </c>
      <c r="W2057" s="92">
        <v>84.11441145034587</v>
      </c>
      <c r="Y2057" s="92">
        <f t="shared" si="503"/>
        <v>2224</v>
      </c>
      <c r="Z2057" s="92">
        <v>80.836635464311257</v>
      </c>
      <c r="AB2057" s="92">
        <f t="shared" si="504"/>
        <v>734</v>
      </c>
      <c r="AC2057" s="92">
        <v>141.56100160268397</v>
      </c>
      <c r="AE2057" s="92">
        <f t="shared" si="505"/>
        <v>1095</v>
      </c>
      <c r="AF2057" s="92">
        <v>158.35579364082878</v>
      </c>
    </row>
    <row r="2058" spans="1:32">
      <c r="A2058" s="93">
        <v>2046</v>
      </c>
      <c r="B2058" s="130">
        <v>40995</v>
      </c>
      <c r="C2058" s="92">
        <v>16.908000999999999</v>
      </c>
      <c r="D2058" s="92">
        <v>20.187000000000001</v>
      </c>
      <c r="E2058" s="92">
        <v>12.705</v>
      </c>
      <c r="F2058" s="139">
        <f t="shared" si="497"/>
        <v>1.1827536560946594E-3</v>
      </c>
      <c r="G2058" s="140">
        <f t="shared" si="497"/>
        <v>3.1208203299153414E-3</v>
      </c>
      <c r="H2058" s="140">
        <f t="shared" si="497"/>
        <v>3.6127508854781887E-3</v>
      </c>
      <c r="I2058" s="141">
        <f t="shared" si="512"/>
        <v>21.425210809965058</v>
      </c>
      <c r="J2058" s="142">
        <f t="shared" si="506"/>
        <v>25.158972358448509</v>
      </c>
      <c r="K2058" s="142">
        <f t="shared" si="509"/>
        <v>19.529300519480518</v>
      </c>
      <c r="L2058" s="143">
        <f t="shared" si="507"/>
        <v>14997.64756697554</v>
      </c>
      <c r="M2058" s="137">
        <f t="shared" si="498"/>
        <v>-15095.383415069105</v>
      </c>
      <c r="N2058" s="137">
        <f t="shared" si="499"/>
        <v>29293.950779220777</v>
      </c>
      <c r="O2058" s="143">
        <f t="shared" si="511"/>
        <v>-17.717566975541558</v>
      </c>
      <c r="P2058" s="137">
        <f t="shared" si="508"/>
        <v>46.963415069105395</v>
      </c>
      <c r="Q2058" s="137">
        <f t="shared" si="500"/>
        <v>-105.45077922077689</v>
      </c>
      <c r="R2058" s="144">
        <f t="shared" si="501"/>
        <v>-76.204931127213058</v>
      </c>
      <c r="T2058" s="92">
        <f t="shared" si="510"/>
        <v>3.861003861003861E-4</v>
      </c>
      <c r="U2058" s="92">
        <f>SUM($T$13:T2058)</f>
        <v>0.78996138996141163</v>
      </c>
      <c r="V2058" s="92">
        <f t="shared" si="502"/>
        <v>1770</v>
      </c>
      <c r="W2058" s="92">
        <v>84.339917078048529</v>
      </c>
      <c r="Y2058" s="92">
        <f t="shared" si="503"/>
        <v>2316</v>
      </c>
      <c r="Z2058" s="92">
        <v>81.062826652374497</v>
      </c>
      <c r="AB2058" s="92">
        <f t="shared" si="504"/>
        <v>2074</v>
      </c>
      <c r="AC2058" s="92">
        <v>141.58439108597668</v>
      </c>
      <c r="AE2058" s="92">
        <f t="shared" si="505"/>
        <v>308</v>
      </c>
      <c r="AF2058" s="92">
        <v>158.81853610970029</v>
      </c>
    </row>
    <row r="2059" spans="1:32">
      <c r="A2059" s="93">
        <v>2047</v>
      </c>
      <c r="B2059" s="130">
        <v>40994</v>
      </c>
      <c r="C2059" s="92">
        <v>16.903998999999999</v>
      </c>
      <c r="D2059" s="92">
        <v>20.235001</v>
      </c>
      <c r="E2059" s="92">
        <v>12.652799999999999</v>
      </c>
      <c r="F2059" s="139">
        <f t="shared" si="497"/>
        <v>2.3674871253831498E-4</v>
      </c>
      <c r="G2059" s="140">
        <f t="shared" si="497"/>
        <v>-2.3721768039447477E-3</v>
      </c>
      <c r="H2059" s="140">
        <f t="shared" si="497"/>
        <v>4.1255690440060722E-3</v>
      </c>
      <c r="I2059" s="141">
        <f t="shared" si="512"/>
        <v>21.404966398773446</v>
      </c>
      <c r="J2059" s="142">
        <f t="shared" si="506"/>
        <v>25.021204145233302</v>
      </c>
      <c r="K2059" s="142">
        <f t="shared" si="509"/>
        <v>19.539279448027315</v>
      </c>
      <c r="L2059" s="143">
        <f t="shared" si="507"/>
        <v>14983.476479141413</v>
      </c>
      <c r="M2059" s="137">
        <f t="shared" si="498"/>
        <v>-15012.722487139981</v>
      </c>
      <c r="N2059" s="137">
        <f t="shared" si="499"/>
        <v>29308.919172040973</v>
      </c>
      <c r="O2059" s="143">
        <f t="shared" si="511"/>
        <v>-3.5464791414142383</v>
      </c>
      <c r="P2059" s="137">
        <f t="shared" si="508"/>
        <v>-35.697512860018833</v>
      </c>
      <c r="Q2059" s="137">
        <f t="shared" si="500"/>
        <v>-120.41917204097263</v>
      </c>
      <c r="R2059" s="144">
        <f t="shared" si="501"/>
        <v>-159.6631640424057</v>
      </c>
      <c r="T2059" s="92">
        <f t="shared" si="510"/>
        <v>3.861003861003861E-4</v>
      </c>
      <c r="U2059" s="92">
        <f>SUM($T$13:T2059)</f>
        <v>0.79034749034751206</v>
      </c>
      <c r="V2059" s="92">
        <f t="shared" si="502"/>
        <v>1128</v>
      </c>
      <c r="W2059" s="92">
        <v>84.440457841912576</v>
      </c>
      <c r="Y2059" s="92">
        <f t="shared" si="503"/>
        <v>1969</v>
      </c>
      <c r="Z2059" s="92">
        <v>81.699138077512544</v>
      </c>
      <c r="AB2059" s="92">
        <f t="shared" si="504"/>
        <v>1971</v>
      </c>
      <c r="AC2059" s="92">
        <v>141.96741245136582</v>
      </c>
      <c r="AE2059" s="92">
        <f t="shared" si="505"/>
        <v>2043</v>
      </c>
      <c r="AF2059" s="92">
        <v>159.00281155981793</v>
      </c>
    </row>
    <row r="2060" spans="1:32">
      <c r="A2060" s="93">
        <v>2048</v>
      </c>
      <c r="B2060" s="130">
        <v>40991</v>
      </c>
      <c r="C2060" s="92">
        <v>16.913</v>
      </c>
      <c r="D2060" s="92">
        <v>20.263000000000002</v>
      </c>
      <c r="E2060" s="92">
        <v>12.735200000000001</v>
      </c>
      <c r="F2060" s="139">
        <f t="shared" si="497"/>
        <v>-5.3219417016503456E-4</v>
      </c>
      <c r="G2060" s="140">
        <f t="shared" si="497"/>
        <v>-1.381779598282673E-3</v>
      </c>
      <c r="H2060" s="140">
        <f t="shared" si="497"/>
        <v>-6.4702556693261304E-3</v>
      </c>
      <c r="I2060" s="141">
        <f t="shared" si="512"/>
        <v>21.388511097977883</v>
      </c>
      <c r="J2060" s="142">
        <f t="shared" si="506"/>
        <v>25.046044000429351</v>
      </c>
      <c r="K2060" s="142">
        <f t="shared" si="509"/>
        <v>19.333095294930583</v>
      </c>
      <c r="L2060" s="143">
        <f t="shared" si="507"/>
        <v>14971.957768584518</v>
      </c>
      <c r="M2060" s="137">
        <f t="shared" si="498"/>
        <v>-15027.62640025761</v>
      </c>
      <c r="N2060" s="137">
        <f t="shared" si="499"/>
        <v>28999.642942395876</v>
      </c>
      <c r="O2060" s="143">
        <f t="shared" si="511"/>
        <v>7.9722314154805645</v>
      </c>
      <c r="P2060" s="137">
        <f t="shared" si="508"/>
        <v>-20.793599742390143</v>
      </c>
      <c r="Q2060" s="137">
        <f t="shared" si="500"/>
        <v>188.85705760412384</v>
      </c>
      <c r="R2060" s="144">
        <f t="shared" si="501"/>
        <v>176.03568927721426</v>
      </c>
      <c r="T2060" s="92">
        <f t="shared" si="510"/>
        <v>3.861003861003861E-4</v>
      </c>
      <c r="U2060" s="92">
        <f>SUM($T$13:T2060)</f>
        <v>0.79073359073361249</v>
      </c>
      <c r="V2060" s="92">
        <f t="shared" si="502"/>
        <v>2145</v>
      </c>
      <c r="W2060" s="92">
        <v>84.45802908261976</v>
      </c>
      <c r="Y2060" s="92">
        <f t="shared" si="503"/>
        <v>1496</v>
      </c>
      <c r="Z2060" s="92">
        <v>81.808683272724011</v>
      </c>
      <c r="AB2060" s="92">
        <f t="shared" si="504"/>
        <v>2447</v>
      </c>
      <c r="AC2060" s="92">
        <v>142.31680984443665</v>
      </c>
      <c r="AE2060" s="92">
        <f t="shared" si="505"/>
        <v>964</v>
      </c>
      <c r="AF2060" s="92">
        <v>159.15626136215906</v>
      </c>
    </row>
    <row r="2061" spans="1:32">
      <c r="A2061" s="93">
        <v>2049</v>
      </c>
      <c r="B2061" s="130">
        <v>40990</v>
      </c>
      <c r="C2061" s="92">
        <v>16.797001000000002</v>
      </c>
      <c r="D2061" s="92">
        <v>20.170999999999999</v>
      </c>
      <c r="E2061" s="92">
        <v>12.8071</v>
      </c>
      <c r="F2061" s="139">
        <f t="shared" si="497"/>
        <v>6.9059351725941909E-3</v>
      </c>
      <c r="G2061" s="140">
        <f t="shared" si="497"/>
        <v>4.5610034207526073E-3</v>
      </c>
      <c r="H2061" s="140">
        <f t="shared" si="497"/>
        <v>-5.6140734436367357E-3</v>
      </c>
      <c r="I2061" s="141">
        <f t="shared" si="512"/>
        <v>21.547686322099999</v>
      </c>
      <c r="J2061" s="142">
        <f t="shared" si="506"/>
        <v>25.195093158494871</v>
      </c>
      <c r="K2061" s="142">
        <f t="shared" si="509"/>
        <v>19.349755744860271</v>
      </c>
      <c r="L2061" s="143">
        <f t="shared" si="507"/>
        <v>15083.380425469999</v>
      </c>
      <c r="M2061" s="137">
        <f t="shared" si="498"/>
        <v>-15117.055895096923</v>
      </c>
      <c r="N2061" s="137">
        <f t="shared" si="499"/>
        <v>29024.633617290408</v>
      </c>
      <c r="O2061" s="143">
        <f t="shared" si="511"/>
        <v>-103.45042547000048</v>
      </c>
      <c r="P2061" s="137">
        <f t="shared" si="508"/>
        <v>68.635895096922468</v>
      </c>
      <c r="Q2061" s="137">
        <f t="shared" si="500"/>
        <v>163.86638270959156</v>
      </c>
      <c r="R2061" s="144">
        <f t="shared" si="501"/>
        <v>129.05185233651355</v>
      </c>
      <c r="T2061" s="92">
        <f t="shared" si="510"/>
        <v>3.861003861003861E-4</v>
      </c>
      <c r="U2061" s="92">
        <f>SUM($T$13:T2061)</f>
        <v>0.79111969111971292</v>
      </c>
      <c r="V2061" s="92">
        <f t="shared" si="502"/>
        <v>251</v>
      </c>
      <c r="W2061" s="92">
        <v>84.573089596799036</v>
      </c>
      <c r="Y2061" s="92">
        <f t="shared" si="503"/>
        <v>664</v>
      </c>
      <c r="Z2061" s="92">
        <v>81.893335359114644</v>
      </c>
      <c r="AB2061" s="92">
        <f t="shared" si="504"/>
        <v>663</v>
      </c>
      <c r="AC2061" s="92">
        <v>142.64210681630357</v>
      </c>
      <c r="AE2061" s="92">
        <f t="shared" si="505"/>
        <v>2338</v>
      </c>
      <c r="AF2061" s="92">
        <v>159.99857343462827</v>
      </c>
    </row>
    <row r="2062" spans="1:32">
      <c r="A2062" s="93">
        <v>2050</v>
      </c>
      <c r="B2062" s="130">
        <v>40989</v>
      </c>
      <c r="C2062" s="92">
        <v>16.752001</v>
      </c>
      <c r="D2062" s="92">
        <v>20.063998999999999</v>
      </c>
      <c r="E2062" s="92">
        <v>12.711499999999999</v>
      </c>
      <c r="F2062" s="139">
        <f t="shared" ref="F2062:H2125" si="513">C2061/C2062-1</f>
        <v>2.6862462579844149E-3</v>
      </c>
      <c r="G2062" s="140">
        <f t="shared" si="513"/>
        <v>5.3329847155594301E-3</v>
      </c>
      <c r="H2062" s="140">
        <f t="shared" si="513"/>
        <v>7.520748928135923E-3</v>
      </c>
      <c r="I2062" s="141">
        <f t="shared" si="512"/>
        <v>21.457385401296239</v>
      </c>
      <c r="J2062" s="142">
        <f t="shared" si="506"/>
        <v>25.214454989755531</v>
      </c>
      <c r="K2062" s="142">
        <f t="shared" si="509"/>
        <v>19.605346253392597</v>
      </c>
      <c r="L2062" s="143">
        <f t="shared" si="507"/>
        <v>15020.169780907367</v>
      </c>
      <c r="M2062" s="137">
        <f t="shared" ref="M2062:M2125" si="514">$C$5*J2062</f>
        <v>-15128.672993853319</v>
      </c>
      <c r="N2062" s="137">
        <f t="shared" ref="N2062:N2125" si="515">$C$6*K2062</f>
        <v>29408.019380088896</v>
      </c>
      <c r="O2062" s="143">
        <f t="shared" si="511"/>
        <v>-40.239780907368186</v>
      </c>
      <c r="P2062" s="137">
        <f t="shared" si="508"/>
        <v>80.252993853318912</v>
      </c>
      <c r="Q2062" s="137">
        <f t="shared" ref="Q2062:Q2125" si="516">$N$13-N2062</f>
        <v>-219.51938008889556</v>
      </c>
      <c r="R2062" s="144">
        <f t="shared" ref="R2062:R2125" si="517">O2062+P2062+Q2062</f>
        <v>-179.50616714294483</v>
      </c>
      <c r="T2062" s="92">
        <f t="shared" si="510"/>
        <v>3.861003861003861E-4</v>
      </c>
      <c r="U2062" s="92">
        <f>SUM($T$13:T2062)</f>
        <v>0.79150579150581335</v>
      </c>
      <c r="V2062" s="92">
        <f t="shared" ref="V2062:V2125" si="518">MATCH(W2062,$O$13:$O$2603,0)</f>
        <v>1493</v>
      </c>
      <c r="W2062" s="92">
        <v>84.613950201770422</v>
      </c>
      <c r="Y2062" s="92">
        <f t="shared" ref="Y2062:Y2125" si="519">MATCH(Z2062,$P$13:$P$2603,0)</f>
        <v>1139</v>
      </c>
      <c r="Z2062" s="92">
        <v>81.998737216152222</v>
      </c>
      <c r="AB2062" s="92">
        <f t="shared" ref="AB2062:AB2125" si="520">MATCH(AC2062,$Q$13:$Q$2603,0)</f>
        <v>875</v>
      </c>
      <c r="AC2062" s="92">
        <v>142.67963886573853</v>
      </c>
      <c r="AE2062" s="92">
        <f t="shared" ref="AE2062:AE2125" si="521">MATCH(AF2062,$R$13:$R$2603,0)</f>
        <v>1417</v>
      </c>
      <c r="AF2062" s="92">
        <v>160.0181057388254</v>
      </c>
    </row>
    <row r="2063" spans="1:32">
      <c r="A2063" s="93">
        <v>2051</v>
      </c>
      <c r="B2063" s="130">
        <v>40988</v>
      </c>
      <c r="C2063" s="92">
        <v>16.712999</v>
      </c>
      <c r="D2063" s="92">
        <v>20.072001</v>
      </c>
      <c r="E2063" s="92">
        <v>12.656000000000001</v>
      </c>
      <c r="F2063" s="139">
        <f t="shared" si="513"/>
        <v>2.333632641275285E-3</v>
      </c>
      <c r="G2063" s="140">
        <f t="shared" si="513"/>
        <v>-3.9866478683425743E-4</v>
      </c>
      <c r="H2063" s="140">
        <f t="shared" si="513"/>
        <v>4.3852718078380981E-3</v>
      </c>
      <c r="I2063" s="141">
        <f t="shared" si="512"/>
        <v>21.449839505160025</v>
      </c>
      <c r="J2063" s="142">
        <f t="shared" ref="J2063:J2126" si="522">$D$13*(1+G2063)</f>
        <v>25.070701208080845</v>
      </c>
      <c r="K2063" s="142">
        <f t="shared" si="509"/>
        <v>19.544333004108722</v>
      </c>
      <c r="L2063" s="143">
        <f t="shared" ref="L2063:L2126" si="523">$C$4*I2063</f>
        <v>15014.887653612017</v>
      </c>
      <c r="M2063" s="137">
        <f t="shared" si="514"/>
        <v>-15042.420724848507</v>
      </c>
      <c r="N2063" s="137">
        <f t="shared" si="515"/>
        <v>29316.499506163083</v>
      </c>
      <c r="O2063" s="143">
        <f t="shared" si="511"/>
        <v>-34.957653612018476</v>
      </c>
      <c r="P2063" s="137">
        <f t="shared" ref="P2063:P2126" si="524">$M$13-M2063</f>
        <v>-5.9992751514928386</v>
      </c>
      <c r="Q2063" s="137">
        <f t="shared" si="516"/>
        <v>-127.99950616308342</v>
      </c>
      <c r="R2063" s="144">
        <f t="shared" si="517"/>
        <v>-168.95643492659474</v>
      </c>
      <c r="T2063" s="92">
        <f t="shared" si="510"/>
        <v>3.861003861003861E-4</v>
      </c>
      <c r="U2063" s="92">
        <f>SUM($T$13:T2063)</f>
        <v>0.79189189189191378</v>
      </c>
      <c r="V2063" s="92">
        <f t="shared" si="518"/>
        <v>1083</v>
      </c>
      <c r="W2063" s="92">
        <v>84.85653324778832</v>
      </c>
      <c r="Y2063" s="92">
        <f t="shared" si="519"/>
        <v>681</v>
      </c>
      <c r="Z2063" s="92">
        <v>82.253421952977078</v>
      </c>
      <c r="AB2063" s="92">
        <f t="shared" si="520"/>
        <v>2284</v>
      </c>
      <c r="AC2063" s="92">
        <v>143.09079649390333</v>
      </c>
      <c r="AE2063" s="92">
        <f t="shared" si="521"/>
        <v>1390</v>
      </c>
      <c r="AF2063" s="92">
        <v>160.60412058362454</v>
      </c>
    </row>
    <row r="2064" spans="1:32">
      <c r="A2064" s="93">
        <v>2052</v>
      </c>
      <c r="B2064" s="130">
        <v>40987</v>
      </c>
      <c r="C2064" s="92">
        <v>16.686001000000001</v>
      </c>
      <c r="D2064" s="92">
        <v>20.032</v>
      </c>
      <c r="E2064" s="92">
        <v>12.6348</v>
      </c>
      <c r="F2064" s="139">
        <f t="shared" si="513"/>
        <v>1.6180030194172801E-3</v>
      </c>
      <c r="G2064" s="140">
        <f t="shared" si="513"/>
        <v>1.9968550319489076E-3</v>
      </c>
      <c r="H2064" s="140">
        <f t="shared" si="513"/>
        <v>1.677905467439178E-3</v>
      </c>
      <c r="I2064" s="141">
        <f t="shared" si="512"/>
        <v>21.434525102815225</v>
      </c>
      <c r="J2064" s="142">
        <f t="shared" si="522"/>
        <v>25.130782521999802</v>
      </c>
      <c r="K2064" s="142">
        <f t="shared" ref="K2064:K2127" si="525">$E$13*(1+H2064)</f>
        <v>19.491650362490898</v>
      </c>
      <c r="L2064" s="143">
        <f t="shared" si="523"/>
        <v>15004.167571970658</v>
      </c>
      <c r="M2064" s="137">
        <f t="shared" si="514"/>
        <v>-15078.469513199881</v>
      </c>
      <c r="N2064" s="137">
        <f t="shared" si="515"/>
        <v>29237.475543736346</v>
      </c>
      <c r="O2064" s="143">
        <f t="shared" si="511"/>
        <v>-24.237571970659701</v>
      </c>
      <c r="P2064" s="137">
        <f t="shared" si="524"/>
        <v>30.049513199881403</v>
      </c>
      <c r="Q2064" s="137">
        <f t="shared" si="516"/>
        <v>-48.975543736345571</v>
      </c>
      <c r="R2064" s="144">
        <f t="shared" si="517"/>
        <v>-43.163602507123869</v>
      </c>
      <c r="T2064" s="92">
        <f t="shared" ref="T2064:T2127" si="526">T2063</f>
        <v>3.861003861003861E-4</v>
      </c>
      <c r="U2064" s="92">
        <f>SUM($T$13:T2064)</f>
        <v>0.79227799227801421</v>
      </c>
      <c r="V2064" s="92">
        <f t="shared" si="518"/>
        <v>1733</v>
      </c>
      <c r="W2064" s="92">
        <v>84.885500273576326</v>
      </c>
      <c r="Y2064" s="92">
        <f t="shared" si="519"/>
        <v>776</v>
      </c>
      <c r="Z2064" s="92">
        <v>82.322295733356441</v>
      </c>
      <c r="AB2064" s="92">
        <f t="shared" si="520"/>
        <v>432</v>
      </c>
      <c r="AC2064" s="92">
        <v>143.55305017676801</v>
      </c>
      <c r="AE2064" s="92">
        <f t="shared" si="521"/>
        <v>1003</v>
      </c>
      <c r="AF2064" s="92">
        <v>160.7539714101913</v>
      </c>
    </row>
    <row r="2065" spans="1:32">
      <c r="A2065" s="93">
        <v>2053</v>
      </c>
      <c r="B2065" s="130">
        <v>40984</v>
      </c>
      <c r="C2065" s="92">
        <v>16.561001000000001</v>
      </c>
      <c r="D2065" s="92">
        <v>19.888000000000002</v>
      </c>
      <c r="E2065" s="92">
        <v>12.6564</v>
      </c>
      <c r="F2065" s="139">
        <f t="shared" si="513"/>
        <v>7.5478529347350332E-3</v>
      </c>
      <c r="G2065" s="140">
        <f t="shared" si="513"/>
        <v>7.2405470635559244E-3</v>
      </c>
      <c r="H2065" s="140">
        <f t="shared" si="513"/>
        <v>-1.7066464397458292E-3</v>
      </c>
      <c r="I2065" s="141">
        <f t="shared" si="512"/>
        <v>21.561423298018035</v>
      </c>
      <c r="J2065" s="142">
        <f t="shared" si="522"/>
        <v>25.262297988736929</v>
      </c>
      <c r="K2065" s="142">
        <f t="shared" si="525"/>
        <v>19.425790366928986</v>
      </c>
      <c r="L2065" s="143">
        <f t="shared" si="523"/>
        <v>15092.996308612624</v>
      </c>
      <c r="M2065" s="137">
        <f t="shared" si="514"/>
        <v>-15157.378793242158</v>
      </c>
      <c r="N2065" s="137">
        <f t="shared" si="515"/>
        <v>29138.685550393478</v>
      </c>
      <c r="O2065" s="143">
        <f t="shared" ref="O2065:O2128" si="527">$L$13-L2065</f>
        <v>-113.06630861262602</v>
      </c>
      <c r="P2065" s="137">
        <f t="shared" si="524"/>
        <v>108.95879324215821</v>
      </c>
      <c r="Q2065" s="137">
        <f t="shared" si="516"/>
        <v>49.814449606521521</v>
      </c>
      <c r="R2065" s="144">
        <f t="shared" si="517"/>
        <v>45.706934236053712</v>
      </c>
      <c r="T2065" s="92">
        <f t="shared" si="526"/>
        <v>3.861003861003861E-4</v>
      </c>
      <c r="U2065" s="92">
        <f>SUM($T$13:T2065)</f>
        <v>0.79266409266411464</v>
      </c>
      <c r="V2065" s="92">
        <f t="shared" si="518"/>
        <v>2577</v>
      </c>
      <c r="W2065" s="92">
        <v>84.929177329428057</v>
      </c>
      <c r="Y2065" s="92">
        <f t="shared" si="519"/>
        <v>1177</v>
      </c>
      <c r="Z2065" s="92">
        <v>82.354362143189064</v>
      </c>
      <c r="AB2065" s="92">
        <f t="shared" si="520"/>
        <v>836</v>
      </c>
      <c r="AC2065" s="92">
        <v>143.5945353011557</v>
      </c>
      <c r="AE2065" s="92">
        <f t="shared" si="521"/>
        <v>2475</v>
      </c>
      <c r="AF2065" s="92">
        <v>160.97921087138457</v>
      </c>
    </row>
    <row r="2066" spans="1:32">
      <c r="A2066" s="93">
        <v>2054</v>
      </c>
      <c r="B2066" s="130">
        <v>40983</v>
      </c>
      <c r="C2066" s="92">
        <v>16.562000000000001</v>
      </c>
      <c r="D2066" s="92">
        <v>19.908999999999999</v>
      </c>
      <c r="E2066" s="92">
        <v>12.655900000000001</v>
      </c>
      <c r="F2066" s="139">
        <f t="shared" si="513"/>
        <v>-6.0318802077019562E-5</v>
      </c>
      <c r="G2066" s="140">
        <f t="shared" si="513"/>
        <v>-1.0547993369831588E-3</v>
      </c>
      <c r="H2066" s="140">
        <f t="shared" si="513"/>
        <v>3.9507265386040658E-5</v>
      </c>
      <c r="I2066" s="141">
        <f t="shared" si="512"/>
        <v>21.398609183667432</v>
      </c>
      <c r="J2066" s="142">
        <f t="shared" si="522"/>
        <v>25.054244894268926</v>
      </c>
      <c r="K2066" s="142">
        <f t="shared" si="525"/>
        <v>19.459768771877147</v>
      </c>
      <c r="L2066" s="143">
        <f t="shared" si="523"/>
        <v>14979.026428567202</v>
      </c>
      <c r="M2066" s="137">
        <f t="shared" si="514"/>
        <v>-15032.546936561355</v>
      </c>
      <c r="N2066" s="137">
        <f t="shared" si="515"/>
        <v>29189.653157815723</v>
      </c>
      <c r="O2066" s="143">
        <f t="shared" si="527"/>
        <v>0.90357143279652519</v>
      </c>
      <c r="P2066" s="137">
        <f t="shared" si="524"/>
        <v>-15.873063438644749</v>
      </c>
      <c r="Q2066" s="137">
        <f t="shared" si="516"/>
        <v>-1.1531578157228068</v>
      </c>
      <c r="R2066" s="144">
        <f t="shared" si="517"/>
        <v>-16.122649821571031</v>
      </c>
      <c r="T2066" s="92">
        <f t="shared" si="526"/>
        <v>3.861003861003861E-4</v>
      </c>
      <c r="U2066" s="92">
        <f>SUM($T$13:T2066)</f>
        <v>0.79305019305021507</v>
      </c>
      <c r="V2066" s="92">
        <f t="shared" si="518"/>
        <v>2040</v>
      </c>
      <c r="W2066" s="92">
        <v>85.122433123739029</v>
      </c>
      <c r="Y2066" s="92">
        <f t="shared" si="519"/>
        <v>1629</v>
      </c>
      <c r="Z2066" s="92">
        <v>82.387086946555428</v>
      </c>
      <c r="AB2066" s="92">
        <f t="shared" si="520"/>
        <v>230</v>
      </c>
      <c r="AC2066" s="92">
        <v>143.98537487099384</v>
      </c>
      <c r="AE2066" s="92">
        <f t="shared" si="521"/>
        <v>1298</v>
      </c>
      <c r="AF2066" s="92">
        <v>161.04038177113216</v>
      </c>
    </row>
    <row r="2067" spans="1:32">
      <c r="A2067" s="93">
        <v>2055</v>
      </c>
      <c r="B2067" s="130">
        <v>40982</v>
      </c>
      <c r="C2067" s="92">
        <v>16.408000999999999</v>
      </c>
      <c r="D2067" s="92">
        <v>19.712</v>
      </c>
      <c r="E2067" s="92">
        <v>12.7248</v>
      </c>
      <c r="F2067" s="139">
        <f t="shared" si="513"/>
        <v>9.3856040111164329E-3</v>
      </c>
      <c r="G2067" s="140">
        <f t="shared" si="513"/>
        <v>9.9939123376622252E-3</v>
      </c>
      <c r="H2067" s="140">
        <f t="shared" si="513"/>
        <v>-5.4146234125486137E-3</v>
      </c>
      <c r="I2067" s="141">
        <f t="shared" ref="I2067:I2130" si="528">$C$13*(1+F2067)</f>
        <v>21.60075098727749</v>
      </c>
      <c r="J2067" s="142">
        <f t="shared" si="522"/>
        <v>25.331354317167204</v>
      </c>
      <c r="K2067" s="142">
        <f t="shared" si="525"/>
        <v>19.353636843015217</v>
      </c>
      <c r="L2067" s="143">
        <f t="shared" si="523"/>
        <v>15120.525691094243</v>
      </c>
      <c r="M2067" s="137">
        <f t="shared" si="514"/>
        <v>-15198.812590300322</v>
      </c>
      <c r="N2067" s="137">
        <f t="shared" si="515"/>
        <v>29030.455264522825</v>
      </c>
      <c r="O2067" s="143">
        <f t="shared" si="527"/>
        <v>-140.5956910942441</v>
      </c>
      <c r="P2067" s="137">
        <f t="shared" si="524"/>
        <v>150.3925903003219</v>
      </c>
      <c r="Q2067" s="137">
        <f t="shared" si="516"/>
        <v>158.04473547717498</v>
      </c>
      <c r="R2067" s="144">
        <f t="shared" si="517"/>
        <v>167.84163468325278</v>
      </c>
      <c r="T2067" s="92">
        <f t="shared" si="526"/>
        <v>3.861003861003861E-4</v>
      </c>
      <c r="U2067" s="92">
        <f>SUM($T$13:T2067)</f>
        <v>0.7934362934363155</v>
      </c>
      <c r="V2067" s="92">
        <f t="shared" si="518"/>
        <v>1454</v>
      </c>
      <c r="W2067" s="92">
        <v>85.152232571266723</v>
      </c>
      <c r="Y2067" s="92">
        <f t="shared" si="519"/>
        <v>1285</v>
      </c>
      <c r="Z2067" s="92">
        <v>82.547256861564165</v>
      </c>
      <c r="AB2067" s="92">
        <f t="shared" si="520"/>
        <v>200</v>
      </c>
      <c r="AC2067" s="92">
        <v>144.38585510394842</v>
      </c>
      <c r="AE2067" s="92">
        <f t="shared" si="521"/>
        <v>1553</v>
      </c>
      <c r="AF2067" s="92">
        <v>161.08402279929032</v>
      </c>
    </row>
    <row r="2068" spans="1:32">
      <c r="A2068" s="93">
        <v>2056</v>
      </c>
      <c r="B2068" s="130">
        <v>40981</v>
      </c>
      <c r="C2068" s="92">
        <v>16.655999999999999</v>
      </c>
      <c r="D2068" s="92">
        <v>19.795999999999999</v>
      </c>
      <c r="E2068" s="92">
        <v>12.545999999999999</v>
      </c>
      <c r="F2068" s="139">
        <f t="shared" si="513"/>
        <v>-1.4889469260326638E-2</v>
      </c>
      <c r="G2068" s="140">
        <f t="shared" si="513"/>
        <v>-4.2432814710042788E-3</v>
      </c>
      <c r="H2068" s="140">
        <f t="shared" si="513"/>
        <v>1.4251554280248824E-2</v>
      </c>
      <c r="I2068" s="141">
        <f t="shared" si="528"/>
        <v>21.081266846775936</v>
      </c>
      <c r="J2068" s="142">
        <f t="shared" si="522"/>
        <v>24.974275530410182</v>
      </c>
      <c r="K2068" s="142">
        <f t="shared" si="525"/>
        <v>19.736320994739362</v>
      </c>
      <c r="L2068" s="143">
        <f t="shared" si="523"/>
        <v>14756.886792743155</v>
      </c>
      <c r="M2068" s="137">
        <f t="shared" si="514"/>
        <v>-14984.56531824611</v>
      </c>
      <c r="N2068" s="137">
        <f t="shared" si="515"/>
        <v>29604.481492109044</v>
      </c>
      <c r="O2068" s="143">
        <f t="shared" si="527"/>
        <v>223.04320725684374</v>
      </c>
      <c r="P2068" s="137">
        <f t="shared" si="524"/>
        <v>-63.854681753889963</v>
      </c>
      <c r="Q2068" s="137">
        <f t="shared" si="516"/>
        <v>-415.98149210904376</v>
      </c>
      <c r="R2068" s="144">
        <f t="shared" si="517"/>
        <v>-256.79296660608998</v>
      </c>
      <c r="T2068" s="92">
        <f t="shared" si="526"/>
        <v>3.861003861003861E-4</v>
      </c>
      <c r="U2068" s="92">
        <f>SUM($T$13:T2068)</f>
        <v>0.79382239382241593</v>
      </c>
      <c r="V2068" s="92">
        <f t="shared" si="518"/>
        <v>2547</v>
      </c>
      <c r="W2068" s="92">
        <v>85.312533451931813</v>
      </c>
      <c r="Y2068" s="92">
        <f t="shared" si="519"/>
        <v>288</v>
      </c>
      <c r="Z2068" s="92">
        <v>82.594905892865427</v>
      </c>
      <c r="AB2068" s="92">
        <f t="shared" si="520"/>
        <v>714</v>
      </c>
      <c r="AC2068" s="92">
        <v>144.55673223570557</v>
      </c>
      <c r="AE2068" s="92">
        <f t="shared" si="521"/>
        <v>642</v>
      </c>
      <c r="AF2068" s="92">
        <v>161.29394465873702</v>
      </c>
    </row>
    <row r="2069" spans="1:32">
      <c r="A2069" s="93">
        <v>2057</v>
      </c>
      <c r="B2069" s="130">
        <v>40980</v>
      </c>
      <c r="C2069" s="92">
        <v>16.580998999999998</v>
      </c>
      <c r="D2069" s="92">
        <v>19.830998999999998</v>
      </c>
      <c r="E2069" s="92">
        <v>12.651</v>
      </c>
      <c r="F2069" s="139">
        <f t="shared" si="513"/>
        <v>4.5233100852366537E-3</v>
      </c>
      <c r="G2069" s="140">
        <f t="shared" si="513"/>
        <v>-1.7648631821320926E-3</v>
      </c>
      <c r="H2069" s="140">
        <f t="shared" si="513"/>
        <v>-8.2997391510553076E-3</v>
      </c>
      <c r="I2069" s="141">
        <f t="shared" si="528"/>
        <v>21.496698383493055</v>
      </c>
      <c r="J2069" s="142">
        <f t="shared" si="522"/>
        <v>25.036435995987901</v>
      </c>
      <c r="K2069" s="142">
        <f t="shared" si="525"/>
        <v>19.297495375859615</v>
      </c>
      <c r="L2069" s="143">
        <f t="shared" si="523"/>
        <v>15047.688868445139</v>
      </c>
      <c r="M2069" s="137">
        <f t="shared" si="514"/>
        <v>-15021.861597592741</v>
      </c>
      <c r="N2069" s="137">
        <f t="shared" si="515"/>
        <v>28946.243063789421</v>
      </c>
      <c r="O2069" s="143">
        <f t="shared" si="527"/>
        <v>-67.758868445140251</v>
      </c>
      <c r="P2069" s="137">
        <f t="shared" si="524"/>
        <v>-26.558402407259564</v>
      </c>
      <c r="Q2069" s="137">
        <f t="shared" si="516"/>
        <v>242.25693621057871</v>
      </c>
      <c r="R2069" s="144">
        <f t="shared" si="517"/>
        <v>147.9396653581789</v>
      </c>
      <c r="T2069" s="92">
        <f t="shared" si="526"/>
        <v>3.861003861003861E-4</v>
      </c>
      <c r="U2069" s="92">
        <f>SUM($T$13:T2069)</f>
        <v>0.79420849420851636</v>
      </c>
      <c r="V2069" s="92">
        <f t="shared" si="518"/>
        <v>2357</v>
      </c>
      <c r="W2069" s="92">
        <v>85.551462259436448</v>
      </c>
      <c r="Y2069" s="92">
        <f t="shared" si="519"/>
        <v>2431</v>
      </c>
      <c r="Z2069" s="92">
        <v>82.628720547074408</v>
      </c>
      <c r="AB2069" s="92">
        <f t="shared" si="520"/>
        <v>979</v>
      </c>
      <c r="AC2069" s="92">
        <v>144.60886927422689</v>
      </c>
      <c r="AE2069" s="92">
        <f t="shared" si="521"/>
        <v>266</v>
      </c>
      <c r="AF2069" s="92">
        <v>161.384482998983</v>
      </c>
    </row>
    <row r="2070" spans="1:32">
      <c r="A2070" s="93">
        <v>2058</v>
      </c>
      <c r="B2070" s="130">
        <v>40977</v>
      </c>
      <c r="C2070" s="92">
        <v>16.829999999999998</v>
      </c>
      <c r="D2070" s="92">
        <v>20.070999</v>
      </c>
      <c r="E2070" s="92">
        <v>12.635999999999999</v>
      </c>
      <c r="F2070" s="139">
        <f t="shared" si="513"/>
        <v>-1.4795068330362482E-2</v>
      </c>
      <c r="G2070" s="140">
        <f t="shared" si="513"/>
        <v>-1.1957551290795343E-2</v>
      </c>
      <c r="H2070" s="140">
        <f t="shared" si="513"/>
        <v>1.1870845204178249E-3</v>
      </c>
      <c r="I2070" s="141">
        <f t="shared" si="528"/>
        <v>21.083287017237076</v>
      </c>
      <c r="J2070" s="142">
        <f t="shared" si="522"/>
        <v>24.780796243340948</v>
      </c>
      <c r="K2070" s="142">
        <f t="shared" si="525"/>
        <v>19.482099477682809</v>
      </c>
      <c r="L2070" s="143">
        <f t="shared" si="523"/>
        <v>14758.300912065954</v>
      </c>
      <c r="M2070" s="137">
        <f t="shared" si="514"/>
        <v>-14868.477746004568</v>
      </c>
      <c r="N2070" s="137">
        <f t="shared" si="515"/>
        <v>29223.149216524213</v>
      </c>
      <c r="O2070" s="143">
        <f t="shared" si="527"/>
        <v>221.62908793404495</v>
      </c>
      <c r="P2070" s="137">
        <f t="shared" si="524"/>
        <v>-179.94225399543211</v>
      </c>
      <c r="Q2070" s="137">
        <f t="shared" si="516"/>
        <v>-34.649216524212534</v>
      </c>
      <c r="R2070" s="144">
        <f t="shared" si="517"/>
        <v>7.0376174144003016</v>
      </c>
      <c r="T2070" s="92">
        <f t="shared" si="526"/>
        <v>3.861003861003861E-4</v>
      </c>
      <c r="U2070" s="92">
        <f>SUM($T$13:T2070)</f>
        <v>0.79459459459461679</v>
      </c>
      <c r="V2070" s="92">
        <f t="shared" si="518"/>
        <v>188</v>
      </c>
      <c r="W2070" s="92">
        <v>85.64163757157803</v>
      </c>
      <c r="Y2070" s="92">
        <f t="shared" si="519"/>
        <v>268</v>
      </c>
      <c r="Z2070" s="92">
        <v>82.631788599892388</v>
      </c>
      <c r="AB2070" s="92">
        <f t="shared" si="520"/>
        <v>2303</v>
      </c>
      <c r="AC2070" s="92">
        <v>144.82562442182825</v>
      </c>
      <c r="AE2070" s="92">
        <f t="shared" si="521"/>
        <v>2122</v>
      </c>
      <c r="AF2070" s="92">
        <v>161.44411186803154</v>
      </c>
    </row>
    <row r="2071" spans="1:32">
      <c r="A2071" s="93">
        <v>2059</v>
      </c>
      <c r="B2071" s="130">
        <v>40976</v>
      </c>
      <c r="C2071" s="92">
        <v>16.936001000000001</v>
      </c>
      <c r="D2071" s="92">
        <v>20.266999999999999</v>
      </c>
      <c r="E2071" s="92">
        <v>12.676399999999999</v>
      </c>
      <c r="F2071" s="139">
        <f t="shared" si="513"/>
        <v>-6.2589155491903359E-3</v>
      </c>
      <c r="G2071" s="140">
        <f t="shared" si="513"/>
        <v>-9.670942912123115E-3</v>
      </c>
      <c r="H2071" s="140">
        <f t="shared" si="513"/>
        <v>-3.1870247073301217E-3</v>
      </c>
      <c r="I2071" s="141">
        <f t="shared" si="528"/>
        <v>21.265959833138879</v>
      </c>
      <c r="J2071" s="142">
        <f t="shared" si="522"/>
        <v>24.838145982103914</v>
      </c>
      <c r="K2071" s="142">
        <f t="shared" si="525"/>
        <v>19.396983686220064</v>
      </c>
      <c r="L2071" s="143">
        <f t="shared" si="523"/>
        <v>14886.171883197216</v>
      </c>
      <c r="M2071" s="137">
        <f t="shared" si="514"/>
        <v>-14902.887589262347</v>
      </c>
      <c r="N2071" s="137">
        <f t="shared" si="515"/>
        <v>29095.475529330095</v>
      </c>
      <c r="O2071" s="143">
        <f t="shared" si="527"/>
        <v>93.758116802782752</v>
      </c>
      <c r="P2071" s="137">
        <f t="shared" si="524"/>
        <v>-145.53241073765275</v>
      </c>
      <c r="Q2071" s="137">
        <f t="shared" si="516"/>
        <v>93.024470669904986</v>
      </c>
      <c r="R2071" s="144">
        <f t="shared" si="517"/>
        <v>41.250176735034984</v>
      </c>
      <c r="T2071" s="92">
        <f t="shared" si="526"/>
        <v>3.861003861003861E-4</v>
      </c>
      <c r="U2071" s="92">
        <f>SUM($T$13:T2071)</f>
        <v>0.79498069498071722</v>
      </c>
      <c r="V2071" s="92">
        <f t="shared" si="518"/>
        <v>1381</v>
      </c>
      <c r="W2071" s="92">
        <v>85.717676004886016</v>
      </c>
      <c r="Y2071" s="92">
        <f t="shared" si="519"/>
        <v>1171</v>
      </c>
      <c r="Z2071" s="92">
        <v>82.648156809425927</v>
      </c>
      <c r="AB2071" s="92">
        <f t="shared" si="520"/>
        <v>1392</v>
      </c>
      <c r="AC2071" s="92">
        <v>144.95700869462235</v>
      </c>
      <c r="AE2071" s="92">
        <f t="shared" si="521"/>
        <v>1094</v>
      </c>
      <c r="AF2071" s="92">
        <v>162.10386130377265</v>
      </c>
    </row>
    <row r="2072" spans="1:32">
      <c r="A2072" s="93">
        <v>2060</v>
      </c>
      <c r="B2072" s="130">
        <v>40975</v>
      </c>
      <c r="C2072" s="92">
        <v>17.047001000000002</v>
      </c>
      <c r="D2072" s="92">
        <v>20.420000000000002</v>
      </c>
      <c r="E2072" s="92">
        <v>12.8847</v>
      </c>
      <c r="F2072" s="139">
        <f t="shared" si="513"/>
        <v>-6.5114092502253085E-3</v>
      </c>
      <c r="G2072" s="140">
        <f t="shared" si="513"/>
        <v>-7.4926542605290303E-3</v>
      </c>
      <c r="H2072" s="140">
        <f t="shared" si="513"/>
        <v>-1.6166460996375642E-2</v>
      </c>
      <c r="I2072" s="141">
        <f t="shared" si="528"/>
        <v>21.260556493186101</v>
      </c>
      <c r="J2072" s="142">
        <f t="shared" si="522"/>
        <v>24.892778986287951</v>
      </c>
      <c r="K2072" s="142">
        <f t="shared" si="525"/>
        <v>19.144416835471525</v>
      </c>
      <c r="L2072" s="143">
        <f t="shared" si="523"/>
        <v>14882.389545230271</v>
      </c>
      <c r="M2072" s="137">
        <f t="shared" si="514"/>
        <v>-14935.667391772771</v>
      </c>
      <c r="N2072" s="137">
        <f t="shared" si="515"/>
        <v>28716.625253207287</v>
      </c>
      <c r="O2072" s="143">
        <f t="shared" si="527"/>
        <v>97.540454769727148</v>
      </c>
      <c r="P2072" s="137">
        <f t="shared" si="524"/>
        <v>-112.75260822722885</v>
      </c>
      <c r="Q2072" s="137">
        <f t="shared" si="516"/>
        <v>471.87474679271327</v>
      </c>
      <c r="R2072" s="144">
        <f t="shared" si="517"/>
        <v>456.66259333521157</v>
      </c>
      <c r="T2072" s="92">
        <f t="shared" si="526"/>
        <v>3.861003861003861E-4</v>
      </c>
      <c r="U2072" s="92">
        <f>SUM($T$13:T2072)</f>
        <v>0.79536679536681765</v>
      </c>
      <c r="V2072" s="92">
        <f t="shared" si="518"/>
        <v>1711</v>
      </c>
      <c r="W2072" s="92">
        <v>85.804117880645208</v>
      </c>
      <c r="Y2072" s="92">
        <f t="shared" si="519"/>
        <v>1341</v>
      </c>
      <c r="Z2072" s="92">
        <v>82.718832315144027</v>
      </c>
      <c r="AB2072" s="92">
        <f t="shared" si="520"/>
        <v>809</v>
      </c>
      <c r="AC2072" s="92">
        <v>145.19121960664779</v>
      </c>
      <c r="AE2072" s="92">
        <f t="shared" si="521"/>
        <v>229</v>
      </c>
      <c r="AF2072" s="92">
        <v>162.58308950590072</v>
      </c>
    </row>
    <row r="2073" spans="1:32">
      <c r="A2073" s="93">
        <v>2061</v>
      </c>
      <c r="B2073" s="130">
        <v>40974</v>
      </c>
      <c r="C2073" s="92">
        <v>16.962</v>
      </c>
      <c r="D2073" s="92">
        <v>20.361000000000001</v>
      </c>
      <c r="E2073" s="92">
        <v>12.992699999999999</v>
      </c>
      <c r="F2073" s="139">
        <f t="shared" si="513"/>
        <v>5.0112604645680126E-3</v>
      </c>
      <c r="G2073" s="140">
        <f t="shared" si="513"/>
        <v>2.8976965767890661E-3</v>
      </c>
      <c r="H2073" s="140">
        <f t="shared" si="513"/>
        <v>-8.3123600175482037E-3</v>
      </c>
      <c r="I2073" s="141">
        <f t="shared" si="528"/>
        <v>21.507140472815706</v>
      </c>
      <c r="J2073" s="142">
        <f t="shared" si="522"/>
        <v>25.153376258533473</v>
      </c>
      <c r="K2073" s="142">
        <f t="shared" si="525"/>
        <v>19.297249786418529</v>
      </c>
      <c r="L2073" s="143">
        <f t="shared" si="523"/>
        <v>15054.998330970995</v>
      </c>
      <c r="M2073" s="137">
        <f t="shared" si="514"/>
        <v>-15092.025755120085</v>
      </c>
      <c r="N2073" s="137">
        <f t="shared" si="515"/>
        <v>28945.874679627796</v>
      </c>
      <c r="O2073" s="143">
        <f t="shared" si="527"/>
        <v>-75.068330970996612</v>
      </c>
      <c r="P2073" s="137">
        <f t="shared" si="524"/>
        <v>43.605755120084723</v>
      </c>
      <c r="Q2073" s="137">
        <f t="shared" si="516"/>
        <v>242.62532037220444</v>
      </c>
      <c r="R2073" s="144">
        <f t="shared" si="517"/>
        <v>211.16274452129255</v>
      </c>
      <c r="T2073" s="92">
        <f t="shared" si="526"/>
        <v>3.861003861003861E-4</v>
      </c>
      <c r="U2073" s="92">
        <f>SUM($T$13:T2073)</f>
        <v>0.79575289575291808</v>
      </c>
      <c r="V2073" s="92">
        <f t="shared" si="518"/>
        <v>91</v>
      </c>
      <c r="W2073" s="92">
        <v>86.043021408539062</v>
      </c>
      <c r="Y2073" s="92">
        <f t="shared" si="519"/>
        <v>2367</v>
      </c>
      <c r="Z2073" s="92">
        <v>82.73991202806792</v>
      </c>
      <c r="AB2073" s="92">
        <f t="shared" si="520"/>
        <v>1719</v>
      </c>
      <c r="AC2073" s="92">
        <v>145.26891923076982</v>
      </c>
      <c r="AE2073" s="92">
        <f t="shared" si="521"/>
        <v>2216</v>
      </c>
      <c r="AF2073" s="92">
        <v>162.6092511626357</v>
      </c>
    </row>
    <row r="2074" spans="1:32">
      <c r="A2074" s="93">
        <v>2062</v>
      </c>
      <c r="B2074" s="130">
        <v>40973</v>
      </c>
      <c r="C2074" s="92">
        <v>16.837999</v>
      </c>
      <c r="D2074" s="92">
        <v>20.197001</v>
      </c>
      <c r="E2074" s="92">
        <v>12.8255</v>
      </c>
      <c r="F2074" s="139">
        <f t="shared" si="513"/>
        <v>7.3643548737589715E-3</v>
      </c>
      <c r="G2074" s="140">
        <f t="shared" si="513"/>
        <v>8.119967910087178E-3</v>
      </c>
      <c r="H2074" s="140">
        <f t="shared" si="513"/>
        <v>1.3036528790300483E-2</v>
      </c>
      <c r="I2074" s="141">
        <f t="shared" si="528"/>
        <v>21.557496457862953</v>
      </c>
      <c r="J2074" s="142">
        <f t="shared" si="522"/>
        <v>25.284354479162523</v>
      </c>
      <c r="K2074" s="142">
        <f t="shared" si="525"/>
        <v>19.712677813730458</v>
      </c>
      <c r="L2074" s="143">
        <f t="shared" si="523"/>
        <v>15090.247520504068</v>
      </c>
      <c r="M2074" s="137">
        <f t="shared" si="514"/>
        <v>-15170.612687497514</v>
      </c>
      <c r="N2074" s="137">
        <f t="shared" si="515"/>
        <v>29569.016720595686</v>
      </c>
      <c r="O2074" s="143">
        <f t="shared" si="527"/>
        <v>-110.31752050406976</v>
      </c>
      <c r="P2074" s="137">
        <f t="shared" si="524"/>
        <v>122.19268749751427</v>
      </c>
      <c r="Q2074" s="137">
        <f t="shared" si="516"/>
        <v>-380.51672059568591</v>
      </c>
      <c r="R2074" s="144">
        <f t="shared" si="517"/>
        <v>-368.6415536022414</v>
      </c>
      <c r="T2074" s="92">
        <f t="shared" si="526"/>
        <v>3.861003861003861E-4</v>
      </c>
      <c r="U2074" s="92">
        <f>SUM($T$13:T2074)</f>
        <v>0.79613899613901851</v>
      </c>
      <c r="V2074" s="92">
        <f t="shared" si="518"/>
        <v>626</v>
      </c>
      <c r="W2074" s="92">
        <v>86.404733028050032</v>
      </c>
      <c r="Y2074" s="92">
        <f t="shared" si="519"/>
        <v>1830</v>
      </c>
      <c r="Z2074" s="92">
        <v>82.833333229251366</v>
      </c>
      <c r="AB2074" s="92">
        <f t="shared" si="520"/>
        <v>2252</v>
      </c>
      <c r="AC2074" s="92">
        <v>145.40032928064466</v>
      </c>
      <c r="AE2074" s="92">
        <f t="shared" si="521"/>
        <v>275</v>
      </c>
      <c r="AF2074" s="92">
        <v>162.67520516967306</v>
      </c>
    </row>
    <row r="2075" spans="1:32">
      <c r="A2075" s="93">
        <v>2063</v>
      </c>
      <c r="B2075" s="130">
        <v>40970</v>
      </c>
      <c r="C2075" s="92">
        <v>16.947001</v>
      </c>
      <c r="D2075" s="92">
        <v>20.299999</v>
      </c>
      <c r="E2075" s="92">
        <v>12.741400000000001</v>
      </c>
      <c r="F2075" s="139">
        <f t="shared" si="513"/>
        <v>-6.4319344761943897E-3</v>
      </c>
      <c r="G2075" s="140">
        <f t="shared" si="513"/>
        <v>-5.0737933533887558E-3</v>
      </c>
      <c r="H2075" s="140">
        <f t="shared" si="513"/>
        <v>6.6005305539422743E-3</v>
      </c>
      <c r="I2075" s="141">
        <f t="shared" si="528"/>
        <v>21.262257245402886</v>
      </c>
      <c r="J2075" s="142">
        <f t="shared" si="522"/>
        <v>24.953445711041663</v>
      </c>
      <c r="K2075" s="142">
        <f t="shared" si="525"/>
        <v>19.587439724049162</v>
      </c>
      <c r="L2075" s="143">
        <f t="shared" si="523"/>
        <v>14883.58007178202</v>
      </c>
      <c r="M2075" s="137">
        <f t="shared" si="514"/>
        <v>-14972.067426624997</v>
      </c>
      <c r="N2075" s="137">
        <f t="shared" si="515"/>
        <v>29381.159586073743</v>
      </c>
      <c r="O2075" s="143">
        <f t="shared" si="527"/>
        <v>96.349928217978231</v>
      </c>
      <c r="P2075" s="137">
        <f t="shared" si="524"/>
        <v>-76.352573375002976</v>
      </c>
      <c r="Q2075" s="137">
        <f t="shared" si="516"/>
        <v>-192.65958607374341</v>
      </c>
      <c r="R2075" s="144">
        <f t="shared" si="517"/>
        <v>-172.66223123076816</v>
      </c>
      <c r="T2075" s="92">
        <f t="shared" si="526"/>
        <v>3.861003861003861E-4</v>
      </c>
      <c r="U2075" s="92">
        <f>SUM($T$13:T2075)</f>
        <v>0.79652509652511894</v>
      </c>
      <c r="V2075" s="92">
        <f t="shared" si="518"/>
        <v>1196</v>
      </c>
      <c r="W2075" s="92">
        <v>86.509457625192226</v>
      </c>
      <c r="Y2075" s="92">
        <f t="shared" si="519"/>
        <v>1846</v>
      </c>
      <c r="Z2075" s="92">
        <v>83.040705374278332</v>
      </c>
      <c r="AB2075" s="92">
        <f t="shared" si="520"/>
        <v>2405</v>
      </c>
      <c r="AC2075" s="92">
        <v>145.7644489629929</v>
      </c>
      <c r="AE2075" s="92">
        <f t="shared" si="521"/>
        <v>678</v>
      </c>
      <c r="AF2075" s="92">
        <v>164.76842077906622</v>
      </c>
    </row>
    <row r="2076" spans="1:32">
      <c r="A2076" s="93">
        <v>2064</v>
      </c>
      <c r="B2076" s="130">
        <v>40969</v>
      </c>
      <c r="C2076" s="92">
        <v>17.125999</v>
      </c>
      <c r="D2076" s="92">
        <v>20.464001</v>
      </c>
      <c r="E2076" s="92">
        <v>12.724</v>
      </c>
      <c r="F2076" s="139">
        <f t="shared" si="513"/>
        <v>-1.0451828240793382E-2</v>
      </c>
      <c r="G2076" s="140">
        <f t="shared" si="513"/>
        <v>-8.0141708358986152E-3</v>
      </c>
      <c r="H2076" s="140">
        <f t="shared" si="513"/>
        <v>1.3674944985853088E-3</v>
      </c>
      <c r="I2076" s="141">
        <f t="shared" si="528"/>
        <v>21.176231920829846</v>
      </c>
      <c r="J2076" s="142">
        <f t="shared" si="522"/>
        <v>24.879698985516079</v>
      </c>
      <c r="K2076" s="142">
        <f t="shared" si="525"/>
        <v>19.485610075447973</v>
      </c>
      <c r="L2076" s="143">
        <f t="shared" si="523"/>
        <v>14823.362344580892</v>
      </c>
      <c r="M2076" s="137">
        <f t="shared" si="514"/>
        <v>-14927.819391309647</v>
      </c>
      <c r="N2076" s="137">
        <f t="shared" si="515"/>
        <v>29228.415113171959</v>
      </c>
      <c r="O2076" s="143">
        <f t="shared" si="527"/>
        <v>156.56765541910681</v>
      </c>
      <c r="P2076" s="137">
        <f t="shared" si="524"/>
        <v>-120.6006086903526</v>
      </c>
      <c r="Q2076" s="137">
        <f t="shared" si="516"/>
        <v>-39.915113171959092</v>
      </c>
      <c r="R2076" s="144">
        <f t="shared" si="517"/>
        <v>-3.9480664432048798</v>
      </c>
      <c r="T2076" s="92">
        <f t="shared" si="526"/>
        <v>3.861003861003861E-4</v>
      </c>
      <c r="U2076" s="92">
        <f>SUM($T$13:T2076)</f>
        <v>0.79691119691121937</v>
      </c>
      <c r="V2076" s="92">
        <f t="shared" si="518"/>
        <v>273</v>
      </c>
      <c r="W2076" s="92">
        <v>87.140716715670351</v>
      </c>
      <c r="Y2076" s="92">
        <f t="shared" si="519"/>
        <v>2354</v>
      </c>
      <c r="Z2076" s="92">
        <v>83.089257652880406</v>
      </c>
      <c r="AB2076" s="92">
        <f t="shared" si="520"/>
        <v>1489</v>
      </c>
      <c r="AC2076" s="92">
        <v>146.23655038251309</v>
      </c>
      <c r="AE2076" s="92">
        <f t="shared" si="521"/>
        <v>1887</v>
      </c>
      <c r="AF2076" s="92">
        <v>164.85130742433103</v>
      </c>
    </row>
    <row r="2077" spans="1:32">
      <c r="A2077" s="93">
        <v>2065</v>
      </c>
      <c r="B2077" s="130">
        <v>40968</v>
      </c>
      <c r="C2077" s="92">
        <v>17.292998999999998</v>
      </c>
      <c r="D2077" s="92">
        <v>20.422001000000002</v>
      </c>
      <c r="E2077" s="92">
        <v>12.852</v>
      </c>
      <c r="F2077" s="139">
        <f t="shared" si="513"/>
        <v>-9.6570872409116326E-3</v>
      </c>
      <c r="G2077" s="140">
        <f t="shared" si="513"/>
        <v>2.0566055206832079E-3</v>
      </c>
      <c r="H2077" s="140">
        <f t="shared" si="513"/>
        <v>-9.9595393713041158E-3</v>
      </c>
      <c r="I2077" s="141">
        <f t="shared" si="528"/>
        <v>21.193239298753213</v>
      </c>
      <c r="J2077" s="142">
        <f t="shared" si="522"/>
        <v>25.132281106082601</v>
      </c>
      <c r="K2077" s="142">
        <f t="shared" si="525"/>
        <v>19.265197323373794</v>
      </c>
      <c r="L2077" s="143">
        <f t="shared" si="523"/>
        <v>14835.267509127249</v>
      </c>
      <c r="M2077" s="137">
        <f t="shared" si="514"/>
        <v>-15079.36866364956</v>
      </c>
      <c r="N2077" s="137">
        <f t="shared" si="515"/>
        <v>28897.795985060689</v>
      </c>
      <c r="O2077" s="143">
        <f t="shared" si="527"/>
        <v>144.66249087274991</v>
      </c>
      <c r="P2077" s="137">
        <f t="shared" si="524"/>
        <v>30.948663649560331</v>
      </c>
      <c r="Q2077" s="137">
        <f t="shared" si="516"/>
        <v>290.70401493931058</v>
      </c>
      <c r="R2077" s="144">
        <f t="shared" si="517"/>
        <v>466.31516946162083</v>
      </c>
      <c r="T2077" s="92">
        <f t="shared" si="526"/>
        <v>3.861003861003861E-4</v>
      </c>
      <c r="U2077" s="92">
        <f>SUM($T$13:T2077)</f>
        <v>0.7972972972973198</v>
      </c>
      <c r="V2077" s="92">
        <f t="shared" si="518"/>
        <v>1803</v>
      </c>
      <c r="W2077" s="92">
        <v>87.245519291032906</v>
      </c>
      <c r="Y2077" s="92">
        <f t="shared" si="519"/>
        <v>1121</v>
      </c>
      <c r="Z2077" s="92">
        <v>83.112466272563324</v>
      </c>
      <c r="AB2077" s="92">
        <f t="shared" si="520"/>
        <v>1830</v>
      </c>
      <c r="AC2077" s="92">
        <v>146.45174744204996</v>
      </c>
      <c r="AE2077" s="92">
        <f t="shared" si="521"/>
        <v>621</v>
      </c>
      <c r="AF2077" s="92">
        <v>164.92432547879798</v>
      </c>
    </row>
    <row r="2078" spans="1:32">
      <c r="A2078" s="93">
        <v>2066</v>
      </c>
      <c r="B2078" s="130">
        <v>40967</v>
      </c>
      <c r="C2078" s="92">
        <v>17.260000000000002</v>
      </c>
      <c r="D2078" s="92">
        <v>20.384001000000001</v>
      </c>
      <c r="E2078" s="92">
        <v>12.829499999999999</v>
      </c>
      <c r="F2078" s="139">
        <f t="shared" si="513"/>
        <v>1.9118771726533978E-3</v>
      </c>
      <c r="G2078" s="140">
        <f t="shared" si="513"/>
        <v>1.8642071298957674E-3</v>
      </c>
      <c r="H2078" s="140">
        <f t="shared" si="513"/>
        <v>1.7537706068047054E-3</v>
      </c>
      <c r="I2078" s="141">
        <f t="shared" si="528"/>
        <v>21.440813980307063</v>
      </c>
      <c r="J2078" s="142">
        <f t="shared" si="522"/>
        <v>25.127455619762777</v>
      </c>
      <c r="K2078" s="142">
        <f t="shared" si="525"/>
        <v>19.493126622237813</v>
      </c>
      <c r="L2078" s="143">
        <f t="shared" si="523"/>
        <v>15008.569786214945</v>
      </c>
      <c r="M2078" s="137">
        <f t="shared" si="514"/>
        <v>-15076.473371857666</v>
      </c>
      <c r="N2078" s="137">
        <f t="shared" si="515"/>
        <v>29239.68993335672</v>
      </c>
      <c r="O2078" s="143">
        <f t="shared" si="527"/>
        <v>-28.639786214946071</v>
      </c>
      <c r="P2078" s="137">
        <f t="shared" si="524"/>
        <v>28.053371857666207</v>
      </c>
      <c r="Q2078" s="137">
        <f t="shared" si="516"/>
        <v>-51.189933356719848</v>
      </c>
      <c r="R2078" s="144">
        <f t="shared" si="517"/>
        <v>-51.776347713999712</v>
      </c>
      <c r="T2078" s="92">
        <f t="shared" si="526"/>
        <v>3.861003861003861E-4</v>
      </c>
      <c r="U2078" s="92">
        <f>SUM($T$13:T2078)</f>
        <v>0.79768339768342023</v>
      </c>
      <c r="V2078" s="92">
        <f t="shared" si="518"/>
        <v>969</v>
      </c>
      <c r="W2078" s="92">
        <v>87.401153012222494</v>
      </c>
      <c r="Y2078" s="92">
        <f t="shared" si="519"/>
        <v>2292</v>
      </c>
      <c r="Z2078" s="92">
        <v>83.142029991158779</v>
      </c>
      <c r="AB2078" s="92">
        <f t="shared" si="520"/>
        <v>2402</v>
      </c>
      <c r="AC2078" s="92">
        <v>146.68776850125869</v>
      </c>
      <c r="AE2078" s="92">
        <f t="shared" si="521"/>
        <v>2130</v>
      </c>
      <c r="AF2078" s="92">
        <v>164.98670894156385</v>
      </c>
    </row>
    <row r="2079" spans="1:32">
      <c r="A2079" s="93">
        <v>2067</v>
      </c>
      <c r="B2079" s="130">
        <v>40966</v>
      </c>
      <c r="C2079" s="92">
        <v>17.347999999999999</v>
      </c>
      <c r="D2079" s="92">
        <v>20.483999000000001</v>
      </c>
      <c r="E2079" s="92">
        <v>12.872</v>
      </c>
      <c r="F2079" s="139">
        <f t="shared" si="513"/>
        <v>-5.0726308508184381E-3</v>
      </c>
      <c r="G2079" s="140">
        <f t="shared" si="513"/>
        <v>-4.8817616130522046E-3</v>
      </c>
      <c r="H2079" s="140">
        <f t="shared" si="513"/>
        <v>-3.3017402113113548E-3</v>
      </c>
      <c r="I2079" s="141">
        <f t="shared" si="528"/>
        <v>21.291346207055568</v>
      </c>
      <c r="J2079" s="142">
        <f t="shared" si="522"/>
        <v>24.958262001511521</v>
      </c>
      <c r="K2079" s="142">
        <f t="shared" si="525"/>
        <v>19.394751437228091</v>
      </c>
      <c r="L2079" s="143">
        <f t="shared" si="523"/>
        <v>14903.942344938898</v>
      </c>
      <c r="M2079" s="137">
        <f t="shared" si="514"/>
        <v>-14974.957200906912</v>
      </c>
      <c r="N2079" s="137">
        <f t="shared" si="515"/>
        <v>29092.127155842136</v>
      </c>
      <c r="O2079" s="143">
        <f t="shared" si="527"/>
        <v>75.987655061100668</v>
      </c>
      <c r="P2079" s="137">
        <f t="shared" si="524"/>
        <v>-73.462799093087597</v>
      </c>
      <c r="Q2079" s="137">
        <f t="shared" si="516"/>
        <v>96.372844157864165</v>
      </c>
      <c r="R2079" s="144">
        <f t="shared" si="517"/>
        <v>98.897700125877236</v>
      </c>
      <c r="T2079" s="92">
        <f t="shared" si="526"/>
        <v>3.861003861003861E-4</v>
      </c>
      <c r="U2079" s="92">
        <f>SUM($T$13:T2079)</f>
        <v>0.79806949806952066</v>
      </c>
      <c r="V2079" s="92">
        <f t="shared" si="518"/>
        <v>1715</v>
      </c>
      <c r="W2079" s="92">
        <v>87.72876459672807</v>
      </c>
      <c r="Y2079" s="92">
        <f t="shared" si="519"/>
        <v>319</v>
      </c>
      <c r="Z2079" s="92">
        <v>83.164786609529983</v>
      </c>
      <c r="AB2079" s="92">
        <f t="shared" si="520"/>
        <v>473</v>
      </c>
      <c r="AC2079" s="92">
        <v>147.4456173081926</v>
      </c>
      <c r="AE2079" s="92">
        <f t="shared" si="521"/>
        <v>1065</v>
      </c>
      <c r="AF2079" s="92">
        <v>165.10611113244704</v>
      </c>
    </row>
    <row r="2080" spans="1:32">
      <c r="A2080" s="93">
        <v>2068</v>
      </c>
      <c r="B2080" s="130">
        <v>40963</v>
      </c>
      <c r="C2080" s="92">
        <v>17.143000000000001</v>
      </c>
      <c r="D2080" s="92">
        <v>20.183001000000001</v>
      </c>
      <c r="E2080" s="92">
        <v>12.898899999999999</v>
      </c>
      <c r="F2080" s="139">
        <f t="shared" si="513"/>
        <v>1.1958233681385932E-2</v>
      </c>
      <c r="G2080" s="140">
        <f t="shared" si="513"/>
        <v>1.4913441266737326E-2</v>
      </c>
      <c r="H2080" s="140">
        <f t="shared" si="513"/>
        <v>-2.0854491468264014E-3</v>
      </c>
      <c r="I2080" s="141">
        <f t="shared" si="528"/>
        <v>21.655805004958289</v>
      </c>
      <c r="J2080" s="142">
        <f t="shared" si="522"/>
        <v>25.454739546378658</v>
      </c>
      <c r="K2080" s="142">
        <f t="shared" si="525"/>
        <v>19.418419245051904</v>
      </c>
      <c r="L2080" s="143">
        <f t="shared" si="523"/>
        <v>15159.063503470803</v>
      </c>
      <c r="M2080" s="137">
        <f t="shared" si="514"/>
        <v>-15272.843727827194</v>
      </c>
      <c r="N2080" s="137">
        <f t="shared" si="515"/>
        <v>29127.628867577856</v>
      </c>
      <c r="O2080" s="143">
        <f t="shared" si="527"/>
        <v>-179.1335034708045</v>
      </c>
      <c r="P2080" s="137">
        <f t="shared" si="524"/>
        <v>224.42372782719394</v>
      </c>
      <c r="Q2080" s="137">
        <f t="shared" si="516"/>
        <v>60.871132422144001</v>
      </c>
      <c r="R2080" s="144">
        <f t="shared" si="517"/>
        <v>106.16135677853345</v>
      </c>
      <c r="T2080" s="92">
        <f t="shared" si="526"/>
        <v>3.861003861003861E-4</v>
      </c>
      <c r="U2080" s="92">
        <f>SUM($T$13:T2080)</f>
        <v>0.79845559845562109</v>
      </c>
      <c r="V2080" s="92">
        <f t="shared" si="518"/>
        <v>63</v>
      </c>
      <c r="W2080" s="92">
        <v>87.840793118375586</v>
      </c>
      <c r="Y2080" s="92">
        <f t="shared" si="519"/>
        <v>1352</v>
      </c>
      <c r="Z2080" s="92">
        <v>83.2894137510375</v>
      </c>
      <c r="AB2080" s="92">
        <f t="shared" si="520"/>
        <v>1370</v>
      </c>
      <c r="AC2080" s="92">
        <v>147.47345611332275</v>
      </c>
      <c r="AE2080" s="92">
        <f t="shared" si="521"/>
        <v>122</v>
      </c>
      <c r="AF2080" s="92">
        <v>165.34413449200474</v>
      </c>
    </row>
    <row r="2081" spans="1:32">
      <c r="A2081" s="93">
        <v>2069</v>
      </c>
      <c r="B2081" s="130">
        <v>40962</v>
      </c>
      <c r="C2081" s="92">
        <v>17.021000000000001</v>
      </c>
      <c r="D2081" s="92">
        <v>20.122</v>
      </c>
      <c r="E2081" s="92">
        <v>12.8209</v>
      </c>
      <c r="F2081" s="139">
        <f t="shared" si="513"/>
        <v>7.167616473767735E-3</v>
      </c>
      <c r="G2081" s="140">
        <f t="shared" si="513"/>
        <v>3.0315574992545447E-3</v>
      </c>
      <c r="H2081" s="140">
        <f t="shared" si="513"/>
        <v>6.0838162687486541E-3</v>
      </c>
      <c r="I2081" s="141">
        <f t="shared" si="528"/>
        <v>21.55328627577698</v>
      </c>
      <c r="J2081" s="142">
        <f t="shared" si="522"/>
        <v>25.156733584171555</v>
      </c>
      <c r="K2081" s="142">
        <f t="shared" si="525"/>
        <v>19.57738498077358</v>
      </c>
      <c r="L2081" s="143">
        <f t="shared" si="523"/>
        <v>15087.300393043886</v>
      </c>
      <c r="M2081" s="137">
        <f t="shared" si="514"/>
        <v>-15094.040150502933</v>
      </c>
      <c r="N2081" s="137">
        <f t="shared" si="515"/>
        <v>29366.07747116037</v>
      </c>
      <c r="O2081" s="143">
        <f t="shared" si="527"/>
        <v>-107.37039304388782</v>
      </c>
      <c r="P2081" s="137">
        <f t="shared" si="524"/>
        <v>45.620150502933029</v>
      </c>
      <c r="Q2081" s="137">
        <f t="shared" si="516"/>
        <v>-177.5774711603699</v>
      </c>
      <c r="R2081" s="144">
        <f t="shared" si="517"/>
        <v>-239.32771370132468</v>
      </c>
      <c r="T2081" s="92">
        <f t="shared" si="526"/>
        <v>3.861003861003861E-4</v>
      </c>
      <c r="U2081" s="92">
        <f>SUM($T$13:T2081)</f>
        <v>0.79884169884172151</v>
      </c>
      <c r="V2081" s="92">
        <f t="shared" si="518"/>
        <v>2220</v>
      </c>
      <c r="W2081" s="92">
        <v>88.085832145401582</v>
      </c>
      <c r="Y2081" s="92">
        <f t="shared" si="519"/>
        <v>1386</v>
      </c>
      <c r="Z2081" s="92">
        <v>83.352673325442083</v>
      </c>
      <c r="AB2081" s="92">
        <f t="shared" si="520"/>
        <v>2575</v>
      </c>
      <c r="AC2081" s="92">
        <v>148.55563323452589</v>
      </c>
      <c r="AE2081" s="92">
        <f t="shared" si="521"/>
        <v>2536</v>
      </c>
      <c r="AF2081" s="92">
        <v>165.47851141389583</v>
      </c>
    </row>
    <row r="2082" spans="1:32">
      <c r="A2082" s="93">
        <v>2070</v>
      </c>
      <c r="B2082" s="130">
        <v>40961</v>
      </c>
      <c r="C2082" s="92">
        <v>16.940999999999999</v>
      </c>
      <c r="D2082" s="92">
        <v>20.188998999999999</v>
      </c>
      <c r="E2082" s="92">
        <v>12.844799999999999</v>
      </c>
      <c r="F2082" s="139">
        <f t="shared" si="513"/>
        <v>4.7222714125494392E-3</v>
      </c>
      <c r="G2082" s="140">
        <f t="shared" si="513"/>
        <v>-3.3185894951998085E-3</v>
      </c>
      <c r="H2082" s="140">
        <f t="shared" si="513"/>
        <v>-1.8606751370203733E-3</v>
      </c>
      <c r="I2082" s="141">
        <f t="shared" si="528"/>
        <v>21.500956136001417</v>
      </c>
      <c r="J2082" s="142">
        <f t="shared" si="522"/>
        <v>24.997467452447744</v>
      </c>
      <c r="K2082" s="142">
        <f t="shared" si="525"/>
        <v>19.422793122508722</v>
      </c>
      <c r="L2082" s="143">
        <f t="shared" si="523"/>
        <v>15050.669295200993</v>
      </c>
      <c r="M2082" s="137">
        <f t="shared" si="514"/>
        <v>-14998.480471468647</v>
      </c>
      <c r="N2082" s="137">
        <f t="shared" si="515"/>
        <v>29134.189683763081</v>
      </c>
      <c r="O2082" s="143">
        <f t="shared" si="527"/>
        <v>-70.739295200994093</v>
      </c>
      <c r="P2082" s="137">
        <f t="shared" si="524"/>
        <v>-49.939528531353062</v>
      </c>
      <c r="Q2082" s="137">
        <f t="shared" si="516"/>
        <v>54.310316236918879</v>
      </c>
      <c r="R2082" s="144">
        <f t="shared" si="517"/>
        <v>-66.368507495428275</v>
      </c>
      <c r="T2082" s="92">
        <f t="shared" si="526"/>
        <v>3.861003861003861E-4</v>
      </c>
      <c r="U2082" s="92">
        <f>SUM($T$13:T2082)</f>
        <v>0.79922779922782194</v>
      </c>
      <c r="V2082" s="92">
        <f t="shared" si="518"/>
        <v>1388</v>
      </c>
      <c r="W2082" s="92">
        <v>88.431426952225593</v>
      </c>
      <c r="Y2082" s="92">
        <f t="shared" si="519"/>
        <v>457</v>
      </c>
      <c r="Z2082" s="92">
        <v>83.5206830104853</v>
      </c>
      <c r="AB2082" s="92">
        <f t="shared" si="520"/>
        <v>1308</v>
      </c>
      <c r="AC2082" s="92">
        <v>148.84365613565751</v>
      </c>
      <c r="AE2082" s="92">
        <f t="shared" si="521"/>
        <v>2239</v>
      </c>
      <c r="AF2082" s="92">
        <v>165.62031362817288</v>
      </c>
    </row>
    <row r="2083" spans="1:32">
      <c r="A2083" s="93">
        <v>2071</v>
      </c>
      <c r="B2083" s="130">
        <v>40960</v>
      </c>
      <c r="C2083" s="92">
        <v>16.823</v>
      </c>
      <c r="D2083" s="92">
        <v>20.135000000000002</v>
      </c>
      <c r="E2083" s="92">
        <v>12.787699999999999</v>
      </c>
      <c r="F2083" s="139">
        <f t="shared" si="513"/>
        <v>7.014206740771467E-3</v>
      </c>
      <c r="G2083" s="140">
        <f t="shared" si="513"/>
        <v>2.6818475291778832E-3</v>
      </c>
      <c r="H2083" s="140">
        <f t="shared" si="513"/>
        <v>4.4652283053245867E-3</v>
      </c>
      <c r="I2083" s="141">
        <f t="shared" si="528"/>
        <v>21.550003322831834</v>
      </c>
      <c r="J2083" s="142">
        <f t="shared" si="522"/>
        <v>25.147962613325053</v>
      </c>
      <c r="K2083" s="142">
        <f t="shared" si="525"/>
        <v>19.54588887759331</v>
      </c>
      <c r="L2083" s="143">
        <f t="shared" si="523"/>
        <v>15085.002325982285</v>
      </c>
      <c r="M2083" s="137">
        <f t="shared" si="514"/>
        <v>-15088.777567995032</v>
      </c>
      <c r="N2083" s="137">
        <f t="shared" si="515"/>
        <v>29318.833316389966</v>
      </c>
      <c r="O2083" s="143">
        <f t="shared" si="527"/>
        <v>-105.0723259822862</v>
      </c>
      <c r="P2083" s="137">
        <f t="shared" si="524"/>
        <v>40.357567995031786</v>
      </c>
      <c r="Q2083" s="137">
        <f t="shared" si="516"/>
        <v>-130.33331638996606</v>
      </c>
      <c r="R2083" s="144">
        <f t="shared" si="517"/>
        <v>-195.04807437722047</v>
      </c>
      <c r="T2083" s="92">
        <f t="shared" si="526"/>
        <v>3.861003861003861E-4</v>
      </c>
      <c r="U2083" s="92">
        <f>SUM($T$13:T2083)</f>
        <v>0.79961389961392237</v>
      </c>
      <c r="V2083" s="92">
        <f t="shared" si="518"/>
        <v>447</v>
      </c>
      <c r="W2083" s="92">
        <v>88.604350894724121</v>
      </c>
      <c r="Y2083" s="92">
        <f t="shared" si="519"/>
        <v>968</v>
      </c>
      <c r="Z2083" s="92">
        <v>83.582351293071042</v>
      </c>
      <c r="AB2083" s="92">
        <f t="shared" si="520"/>
        <v>708</v>
      </c>
      <c r="AC2083" s="92">
        <v>149.03509477159241</v>
      </c>
      <c r="AE2083" s="92">
        <f t="shared" si="521"/>
        <v>1984</v>
      </c>
      <c r="AF2083" s="92">
        <v>166.26415860061388</v>
      </c>
    </row>
    <row r="2084" spans="1:32">
      <c r="A2084" s="93">
        <v>2072</v>
      </c>
      <c r="B2084" s="130">
        <v>40959</v>
      </c>
      <c r="C2084" s="92">
        <v>16.764999</v>
      </c>
      <c r="D2084" s="92">
        <v>20.143000000000001</v>
      </c>
      <c r="E2084" s="92">
        <v>12.7325</v>
      </c>
      <c r="F2084" s="139">
        <f t="shared" si="513"/>
        <v>3.4596482827109476E-3</v>
      </c>
      <c r="G2084" s="140">
        <f t="shared" si="513"/>
        <v>-3.9716030382763723E-4</v>
      </c>
      <c r="H2084" s="140">
        <f t="shared" si="513"/>
        <v>4.3353622619279886E-3</v>
      </c>
      <c r="I2084" s="141">
        <f t="shared" si="528"/>
        <v>21.473936127285185</v>
      </c>
      <c r="J2084" s="142">
        <f t="shared" si="522"/>
        <v>25.070738941567789</v>
      </c>
      <c r="K2084" s="142">
        <f t="shared" si="525"/>
        <v>19.543361814254855</v>
      </c>
      <c r="L2084" s="143">
        <f t="shared" si="523"/>
        <v>15031.75528909963</v>
      </c>
      <c r="M2084" s="137">
        <f t="shared" si="514"/>
        <v>-15042.443364940673</v>
      </c>
      <c r="N2084" s="137">
        <f t="shared" si="515"/>
        <v>29315.04272138228</v>
      </c>
      <c r="O2084" s="143">
        <f t="shared" si="527"/>
        <v>-51.825289099631846</v>
      </c>
      <c r="P2084" s="137">
        <f t="shared" si="524"/>
        <v>-5.9766350593272364</v>
      </c>
      <c r="Q2084" s="137">
        <f t="shared" si="516"/>
        <v>-126.54272138228043</v>
      </c>
      <c r="R2084" s="144">
        <f t="shared" si="517"/>
        <v>-184.34464554123952</v>
      </c>
      <c r="T2084" s="92">
        <f t="shared" si="526"/>
        <v>3.861003861003861E-4</v>
      </c>
      <c r="U2084" s="92">
        <f>SUM($T$13:T2084)</f>
        <v>0.8000000000000228</v>
      </c>
      <c r="V2084" s="92">
        <f t="shared" si="518"/>
        <v>1950</v>
      </c>
      <c r="W2084" s="92">
        <v>88.736073893131106</v>
      </c>
      <c r="Y2084" s="92">
        <f t="shared" si="519"/>
        <v>567</v>
      </c>
      <c r="Z2084" s="92">
        <v>83.611110339426887</v>
      </c>
      <c r="AB2084" s="92">
        <f t="shared" si="520"/>
        <v>169</v>
      </c>
      <c r="AC2084" s="92">
        <v>149.40328835595938</v>
      </c>
      <c r="AE2084" s="92">
        <f t="shared" si="521"/>
        <v>1047</v>
      </c>
      <c r="AF2084" s="92">
        <v>166.45880977554771</v>
      </c>
    </row>
    <row r="2085" spans="1:32">
      <c r="A2085" s="93">
        <v>2073</v>
      </c>
      <c r="B2085" s="130">
        <v>40956</v>
      </c>
      <c r="C2085" s="92">
        <v>16.806000000000001</v>
      </c>
      <c r="D2085" s="92">
        <v>20.231000999999999</v>
      </c>
      <c r="E2085" s="92">
        <v>12.7402</v>
      </c>
      <c r="F2085" s="139">
        <f t="shared" si="513"/>
        <v>-2.4396644055695305E-3</v>
      </c>
      <c r="G2085" s="140">
        <f t="shared" si="513"/>
        <v>-4.3498094829810263E-3</v>
      </c>
      <c r="H2085" s="140">
        <f t="shared" si="513"/>
        <v>-6.0438611638746753E-4</v>
      </c>
      <c r="I2085" s="141">
        <f t="shared" si="528"/>
        <v>21.347691425687252</v>
      </c>
      <c r="J2085" s="142">
        <f t="shared" si="522"/>
        <v>24.971603733300199</v>
      </c>
      <c r="K2085" s="142">
        <f t="shared" si="525"/>
        <v>19.447239250561214</v>
      </c>
      <c r="L2085" s="143">
        <f t="shared" si="523"/>
        <v>14943.383997981076</v>
      </c>
      <c r="M2085" s="137">
        <f t="shared" si="514"/>
        <v>-14982.962239980119</v>
      </c>
      <c r="N2085" s="137">
        <f t="shared" si="515"/>
        <v>29170.858875841823</v>
      </c>
      <c r="O2085" s="143">
        <f t="shared" si="527"/>
        <v>36.546002018922081</v>
      </c>
      <c r="P2085" s="137">
        <f t="shared" si="524"/>
        <v>-65.45776001988088</v>
      </c>
      <c r="Q2085" s="137">
        <f t="shared" si="516"/>
        <v>17.641124158177263</v>
      </c>
      <c r="R2085" s="144">
        <f t="shared" si="517"/>
        <v>-11.270633842781535</v>
      </c>
      <c r="T2085" s="92">
        <f t="shared" si="526"/>
        <v>3.861003861003861E-4</v>
      </c>
      <c r="U2085" s="92">
        <f>SUM($T$13:T2085)</f>
        <v>0.80038610038612323</v>
      </c>
      <c r="V2085" s="92">
        <f t="shared" si="518"/>
        <v>2189</v>
      </c>
      <c r="W2085" s="92">
        <v>88.881373801914378</v>
      </c>
      <c r="Y2085" s="92">
        <f t="shared" si="519"/>
        <v>2204</v>
      </c>
      <c r="Z2085" s="92">
        <v>83.767788658658901</v>
      </c>
      <c r="AB2085" s="92">
        <f t="shared" si="520"/>
        <v>1880</v>
      </c>
      <c r="AC2085" s="92">
        <v>149.54589634049989</v>
      </c>
      <c r="AE2085" s="92">
        <f t="shared" si="521"/>
        <v>1766</v>
      </c>
      <c r="AF2085" s="92">
        <v>166.99760225247155</v>
      </c>
    </row>
    <row r="2086" spans="1:32">
      <c r="A2086" s="93">
        <v>2074</v>
      </c>
      <c r="B2086" s="130">
        <v>40955</v>
      </c>
      <c r="C2086" s="92">
        <v>16.818999999999999</v>
      </c>
      <c r="D2086" s="92">
        <v>20.193000999999999</v>
      </c>
      <c r="E2086" s="92">
        <v>12.802300000000001</v>
      </c>
      <c r="F2086" s="139">
        <f t="shared" si="513"/>
        <v>-7.7293537071154717E-4</v>
      </c>
      <c r="G2086" s="140">
        <f t="shared" si="513"/>
        <v>1.8818401484752556E-3</v>
      </c>
      <c r="H2086" s="140">
        <f t="shared" si="513"/>
        <v>-4.8506908914804914E-3</v>
      </c>
      <c r="I2086" s="141">
        <f t="shared" si="528"/>
        <v>21.383359260360308</v>
      </c>
      <c r="J2086" s="142">
        <f t="shared" si="522"/>
        <v>25.127897868211864</v>
      </c>
      <c r="K2086" s="142">
        <f t="shared" si="525"/>
        <v>19.364610405942681</v>
      </c>
      <c r="L2086" s="143">
        <f t="shared" si="523"/>
        <v>14968.351482252216</v>
      </c>
      <c r="M2086" s="137">
        <f t="shared" si="514"/>
        <v>-15076.738720927118</v>
      </c>
      <c r="N2086" s="137">
        <f t="shared" si="515"/>
        <v>29046.915608914023</v>
      </c>
      <c r="O2086" s="143">
        <f t="shared" si="527"/>
        <v>11.578517747782826</v>
      </c>
      <c r="P2086" s="137">
        <f t="shared" si="524"/>
        <v>28.318720927118193</v>
      </c>
      <c r="Q2086" s="137">
        <f t="shared" si="516"/>
        <v>141.58439108597668</v>
      </c>
      <c r="R2086" s="144">
        <f t="shared" si="517"/>
        <v>181.48162976087769</v>
      </c>
      <c r="T2086" s="92">
        <f t="shared" si="526"/>
        <v>3.861003861003861E-4</v>
      </c>
      <c r="U2086" s="92">
        <f>SUM($T$13:T2086)</f>
        <v>0.80077220077222366</v>
      </c>
      <c r="V2086" s="92">
        <f t="shared" si="518"/>
        <v>1371</v>
      </c>
      <c r="W2086" s="92">
        <v>88.962103899122667</v>
      </c>
      <c r="Y2086" s="92">
        <f t="shared" si="519"/>
        <v>1638</v>
      </c>
      <c r="Z2086" s="92">
        <v>83.972466601435372</v>
      </c>
      <c r="AB2086" s="92">
        <f t="shared" si="520"/>
        <v>1003</v>
      </c>
      <c r="AC2086" s="92">
        <v>149.57870330978767</v>
      </c>
      <c r="AE2086" s="92">
        <f t="shared" si="521"/>
        <v>1614</v>
      </c>
      <c r="AF2086" s="92">
        <v>167.07804102302907</v>
      </c>
    </row>
    <row r="2087" spans="1:32">
      <c r="A2087" s="93">
        <v>2075</v>
      </c>
      <c r="B2087" s="130">
        <v>40954</v>
      </c>
      <c r="C2087" s="92">
        <v>16.743998999999999</v>
      </c>
      <c r="D2087" s="92">
        <v>20.009001000000001</v>
      </c>
      <c r="E2087" s="92">
        <v>12.875999999999999</v>
      </c>
      <c r="F2087" s="139">
        <f t="shared" si="513"/>
        <v>4.4792764261392115E-3</v>
      </c>
      <c r="G2087" s="140">
        <f t="shared" si="513"/>
        <v>9.1958614025755558E-3</v>
      </c>
      <c r="H2087" s="140">
        <f t="shared" si="513"/>
        <v>-5.7238272755513186E-3</v>
      </c>
      <c r="I2087" s="141">
        <f t="shared" si="528"/>
        <v>21.495756067591735</v>
      </c>
      <c r="J2087" s="142">
        <f t="shared" si="522"/>
        <v>25.311338641079576</v>
      </c>
      <c r="K2087" s="142">
        <f t="shared" si="525"/>
        <v>19.347620045045048</v>
      </c>
      <c r="L2087" s="143">
        <f t="shared" si="523"/>
        <v>15047.029247314214</v>
      </c>
      <c r="M2087" s="137">
        <f t="shared" si="514"/>
        <v>-15186.803184647746</v>
      </c>
      <c r="N2087" s="137">
        <f t="shared" si="515"/>
        <v>29021.430067567573</v>
      </c>
      <c r="O2087" s="143">
        <f t="shared" si="527"/>
        <v>-67.099247314215972</v>
      </c>
      <c r="P2087" s="137">
        <f t="shared" si="524"/>
        <v>138.38318464774602</v>
      </c>
      <c r="Q2087" s="137">
        <f t="shared" si="516"/>
        <v>167.06993243242687</v>
      </c>
      <c r="R2087" s="144">
        <f t="shared" si="517"/>
        <v>238.35386976595692</v>
      </c>
      <c r="T2087" s="92">
        <f t="shared" si="526"/>
        <v>3.861003861003861E-4</v>
      </c>
      <c r="U2087" s="92">
        <f>SUM($T$13:T2087)</f>
        <v>0.80115830115832409</v>
      </c>
      <c r="V2087" s="92">
        <f t="shared" si="518"/>
        <v>1345</v>
      </c>
      <c r="W2087" s="92">
        <v>89.196880796976984</v>
      </c>
      <c r="Y2087" s="92">
        <f t="shared" si="519"/>
        <v>1842</v>
      </c>
      <c r="Z2087" s="92">
        <v>84.620228839665288</v>
      </c>
      <c r="AB2087" s="92">
        <f t="shared" si="520"/>
        <v>2100</v>
      </c>
      <c r="AC2087" s="92">
        <v>149.66809755020586</v>
      </c>
      <c r="AE2087" s="92">
        <f t="shared" si="521"/>
        <v>1319</v>
      </c>
      <c r="AF2087" s="92">
        <v>167.25813673236007</v>
      </c>
    </row>
    <row r="2088" spans="1:32">
      <c r="A2088" s="93">
        <v>2076</v>
      </c>
      <c r="B2088" s="130">
        <v>40953</v>
      </c>
      <c r="C2088" s="92">
        <v>16.757000000000001</v>
      </c>
      <c r="D2088" s="92">
        <v>20.027000000000001</v>
      </c>
      <c r="E2088" s="92">
        <v>12.749000000000001</v>
      </c>
      <c r="F2088" s="139">
        <f t="shared" si="513"/>
        <v>-7.7585486662301584E-4</v>
      </c>
      <c r="G2088" s="140">
        <f t="shared" si="513"/>
        <v>-8.9873670544760031E-4</v>
      </c>
      <c r="H2088" s="140">
        <f t="shared" si="513"/>
        <v>9.9615656129892205E-3</v>
      </c>
      <c r="I2088" s="141">
        <f t="shared" si="528"/>
        <v>21.383296783439754</v>
      </c>
      <c r="J2088" s="142">
        <f t="shared" si="522"/>
        <v>25.05815905431168</v>
      </c>
      <c r="K2088" s="142">
        <f t="shared" si="525"/>
        <v>19.652842105263158</v>
      </c>
      <c r="L2088" s="143">
        <f t="shared" si="523"/>
        <v>14968.307748407828</v>
      </c>
      <c r="M2088" s="137">
        <f t="shared" si="514"/>
        <v>-15034.895432587009</v>
      </c>
      <c r="N2088" s="137">
        <f t="shared" si="515"/>
        <v>29479.263157894737</v>
      </c>
      <c r="O2088" s="143">
        <f t="shared" si="527"/>
        <v>11.622251592170869</v>
      </c>
      <c r="P2088" s="137">
        <f t="shared" si="524"/>
        <v>-13.524567412991019</v>
      </c>
      <c r="Q2088" s="137">
        <f t="shared" si="516"/>
        <v>-290.76315789473665</v>
      </c>
      <c r="R2088" s="144">
        <f t="shared" si="517"/>
        <v>-292.6654737155568</v>
      </c>
      <c r="T2088" s="92">
        <f t="shared" si="526"/>
        <v>3.861003861003861E-4</v>
      </c>
      <c r="U2088" s="92">
        <f>SUM($T$13:T2088)</f>
        <v>0.80154440154442452</v>
      </c>
      <c r="V2088" s="92">
        <f t="shared" si="518"/>
        <v>1804</v>
      </c>
      <c r="W2088" s="92">
        <v>89.312831641771481</v>
      </c>
      <c r="Y2088" s="92">
        <f t="shared" si="519"/>
        <v>2206</v>
      </c>
      <c r="Z2088" s="92">
        <v>84.94363321662604</v>
      </c>
      <c r="AB2088" s="92">
        <f t="shared" si="520"/>
        <v>1871</v>
      </c>
      <c r="AC2088" s="92">
        <v>150.27494226239287</v>
      </c>
      <c r="AE2088" s="92">
        <f t="shared" si="521"/>
        <v>757</v>
      </c>
      <c r="AF2088" s="92">
        <v>167.34879670526243</v>
      </c>
    </row>
    <row r="2089" spans="1:32">
      <c r="A2089" s="93">
        <v>2077</v>
      </c>
      <c r="B2089" s="130">
        <v>40952</v>
      </c>
      <c r="C2089" s="92">
        <v>16.885000000000002</v>
      </c>
      <c r="D2089" s="92">
        <v>20.093</v>
      </c>
      <c r="E2089" s="92">
        <v>12.731</v>
      </c>
      <c r="F2089" s="139">
        <f t="shared" si="513"/>
        <v>-7.580692922712462E-3</v>
      </c>
      <c r="G2089" s="140">
        <f t="shared" si="513"/>
        <v>-3.2847260239884379E-3</v>
      </c>
      <c r="H2089" s="140">
        <f t="shared" si="513"/>
        <v>1.4138716518734551E-3</v>
      </c>
      <c r="I2089" s="141">
        <f t="shared" si="528"/>
        <v>21.237673929523243</v>
      </c>
      <c r="J2089" s="142">
        <f t="shared" si="522"/>
        <v>24.998316772010153</v>
      </c>
      <c r="K2089" s="142">
        <f t="shared" si="525"/>
        <v>19.486512528473806</v>
      </c>
      <c r="L2089" s="143">
        <f t="shared" si="523"/>
        <v>14866.371750666271</v>
      </c>
      <c r="M2089" s="137">
        <f t="shared" si="514"/>
        <v>-14998.990063206091</v>
      </c>
      <c r="N2089" s="137">
        <f t="shared" si="515"/>
        <v>29229.768792710711</v>
      </c>
      <c r="O2089" s="143">
        <f t="shared" si="527"/>
        <v>113.55824933372787</v>
      </c>
      <c r="P2089" s="137">
        <f t="shared" si="524"/>
        <v>-49.429936793909292</v>
      </c>
      <c r="Q2089" s="137">
        <f t="shared" si="516"/>
        <v>-41.268792710710841</v>
      </c>
      <c r="R2089" s="144">
        <f t="shared" si="517"/>
        <v>22.859519829107739</v>
      </c>
      <c r="T2089" s="92">
        <f t="shared" si="526"/>
        <v>3.861003861003861E-4</v>
      </c>
      <c r="U2089" s="92">
        <f>SUM($T$13:T2089)</f>
        <v>0.80193050193052495</v>
      </c>
      <c r="V2089" s="92">
        <f t="shared" si="518"/>
        <v>362</v>
      </c>
      <c r="W2089" s="92">
        <v>89.602297215373255</v>
      </c>
      <c r="Y2089" s="92">
        <f t="shared" si="519"/>
        <v>2168</v>
      </c>
      <c r="Z2089" s="92">
        <v>85.560063602195441</v>
      </c>
      <c r="AB2089" s="92">
        <f t="shared" si="520"/>
        <v>55</v>
      </c>
      <c r="AC2089" s="92">
        <v>150.28376431456491</v>
      </c>
      <c r="AE2089" s="92">
        <f t="shared" si="521"/>
        <v>1782</v>
      </c>
      <c r="AF2089" s="92">
        <v>167.38816952341404</v>
      </c>
    </row>
    <row r="2090" spans="1:32">
      <c r="A2090" s="93">
        <v>2078</v>
      </c>
      <c r="B2090" s="130">
        <v>40949</v>
      </c>
      <c r="C2090" s="92">
        <v>16.844000000000001</v>
      </c>
      <c r="D2090" s="92">
        <v>20.040001</v>
      </c>
      <c r="E2090" s="92">
        <v>12.789</v>
      </c>
      <c r="F2090" s="139">
        <f t="shared" si="513"/>
        <v>2.4341011636190846E-3</v>
      </c>
      <c r="G2090" s="140">
        <f t="shared" si="513"/>
        <v>2.6446605466736717E-3</v>
      </c>
      <c r="H2090" s="140">
        <f t="shared" si="513"/>
        <v>-4.5351473922902175E-3</v>
      </c>
      <c r="I2090" s="141">
        <f t="shared" si="528"/>
        <v>21.451989521491331</v>
      </c>
      <c r="J2090" s="142">
        <f t="shared" si="522"/>
        <v>25.14702993777296</v>
      </c>
      <c r="K2090" s="142">
        <f t="shared" si="525"/>
        <v>19.370750566893424</v>
      </c>
      <c r="L2090" s="143">
        <f t="shared" si="523"/>
        <v>15016.392665043932</v>
      </c>
      <c r="M2090" s="137">
        <f t="shared" si="514"/>
        <v>-15088.217962663775</v>
      </c>
      <c r="N2090" s="137">
        <f t="shared" si="515"/>
        <v>29056.125850340137</v>
      </c>
      <c r="O2090" s="143">
        <f t="shared" si="527"/>
        <v>-36.462665043933157</v>
      </c>
      <c r="P2090" s="137">
        <f t="shared" si="524"/>
        <v>39.797962663775252</v>
      </c>
      <c r="Q2090" s="137">
        <f t="shared" si="516"/>
        <v>132.37414965986318</v>
      </c>
      <c r="R2090" s="144">
        <f t="shared" si="517"/>
        <v>135.70944727970527</v>
      </c>
      <c r="T2090" s="92">
        <f t="shared" si="526"/>
        <v>3.861003861003861E-4</v>
      </c>
      <c r="U2090" s="92">
        <f>SUM($T$13:T2090)</f>
        <v>0.80231660231662538</v>
      </c>
      <c r="V2090" s="92">
        <f t="shared" si="518"/>
        <v>381</v>
      </c>
      <c r="W2090" s="92">
        <v>89.711175149774135</v>
      </c>
      <c r="Y2090" s="92">
        <f t="shared" si="519"/>
        <v>732</v>
      </c>
      <c r="Z2090" s="92">
        <v>85.663430045506175</v>
      </c>
      <c r="AB2090" s="92">
        <f t="shared" si="520"/>
        <v>1527</v>
      </c>
      <c r="AC2090" s="92">
        <v>150.35117738093686</v>
      </c>
      <c r="AE2090" s="92">
        <f t="shared" si="521"/>
        <v>2055</v>
      </c>
      <c r="AF2090" s="92">
        <v>167.84163468325278</v>
      </c>
    </row>
    <row r="2091" spans="1:32">
      <c r="A2091" s="93">
        <v>2079</v>
      </c>
      <c r="B2091" s="130">
        <v>40948</v>
      </c>
      <c r="C2091" s="92">
        <v>16.847999999999999</v>
      </c>
      <c r="D2091" s="92">
        <v>20.103999999999999</v>
      </c>
      <c r="E2091" s="92">
        <v>12.676</v>
      </c>
      <c r="F2091" s="139">
        <f t="shared" si="513"/>
        <v>-2.3741690408340954E-4</v>
      </c>
      <c r="G2091" s="140">
        <f t="shared" si="513"/>
        <v>-3.1833963390369702E-3</v>
      </c>
      <c r="H2091" s="140">
        <f t="shared" si="513"/>
        <v>8.9144840643735623E-3</v>
      </c>
      <c r="I2091" s="141">
        <f t="shared" si="528"/>
        <v>21.394819301994303</v>
      </c>
      <c r="J2091" s="142">
        <f t="shared" si="522"/>
        <v>25.000858191439516</v>
      </c>
      <c r="K2091" s="142">
        <f t="shared" si="525"/>
        <v>19.632466945408645</v>
      </c>
      <c r="L2091" s="143">
        <f t="shared" si="523"/>
        <v>14976.373511396012</v>
      </c>
      <c r="M2091" s="137">
        <f t="shared" si="514"/>
        <v>-15000.51491486371</v>
      </c>
      <c r="N2091" s="137">
        <f t="shared" si="515"/>
        <v>29448.700418112967</v>
      </c>
      <c r="O2091" s="143">
        <f t="shared" si="527"/>
        <v>3.5564886039865087</v>
      </c>
      <c r="P2091" s="137">
        <f t="shared" si="524"/>
        <v>-47.905085136289927</v>
      </c>
      <c r="Q2091" s="137">
        <f t="shared" si="516"/>
        <v>-260.20041811296687</v>
      </c>
      <c r="R2091" s="144">
        <f t="shared" si="517"/>
        <v>-304.54901464527029</v>
      </c>
      <c r="T2091" s="92">
        <f t="shared" si="526"/>
        <v>3.861003861003861E-4</v>
      </c>
      <c r="U2091" s="92">
        <f>SUM($T$13:T2091)</f>
        <v>0.80270270270272581</v>
      </c>
      <c r="V2091" s="92">
        <f t="shared" si="518"/>
        <v>767</v>
      </c>
      <c r="W2091" s="92">
        <v>89.985765147375787</v>
      </c>
      <c r="Y2091" s="92">
        <f t="shared" si="519"/>
        <v>376</v>
      </c>
      <c r="Z2091" s="92">
        <v>86.125102629515823</v>
      </c>
      <c r="AB2091" s="92">
        <f t="shared" si="520"/>
        <v>2477</v>
      </c>
      <c r="AC2091" s="92">
        <v>150.64436000949718</v>
      </c>
      <c r="AE2091" s="92">
        <f t="shared" si="521"/>
        <v>795</v>
      </c>
      <c r="AF2091" s="92">
        <v>169.01725305707259</v>
      </c>
    </row>
    <row r="2092" spans="1:32">
      <c r="A2092" s="93">
        <v>2080</v>
      </c>
      <c r="B2092" s="130">
        <v>40947</v>
      </c>
      <c r="C2092" s="92">
        <v>16.809000000000001</v>
      </c>
      <c r="D2092" s="92">
        <v>20.143999000000001</v>
      </c>
      <c r="E2092" s="92">
        <v>12.7135</v>
      </c>
      <c r="F2092" s="139">
        <f t="shared" si="513"/>
        <v>2.3201856148491462E-3</v>
      </c>
      <c r="G2092" s="140">
        <f t="shared" si="513"/>
        <v>-1.9856533948399147E-3</v>
      </c>
      <c r="H2092" s="140">
        <f t="shared" si="513"/>
        <v>-2.9496204821646277E-3</v>
      </c>
      <c r="I2092" s="141">
        <f t="shared" si="528"/>
        <v>21.44955174013921</v>
      </c>
      <c r="J2092" s="142">
        <f t="shared" si="522"/>
        <v>25.030898422900037</v>
      </c>
      <c r="K2092" s="142">
        <f t="shared" si="525"/>
        <v>19.401603335037557</v>
      </c>
      <c r="L2092" s="143">
        <f t="shared" si="523"/>
        <v>15014.686218097448</v>
      </c>
      <c r="M2092" s="137">
        <f t="shared" si="514"/>
        <v>-15018.539053740022</v>
      </c>
      <c r="N2092" s="137">
        <f t="shared" si="515"/>
        <v>29102.405002556334</v>
      </c>
      <c r="O2092" s="143">
        <f t="shared" si="527"/>
        <v>-34.756218097449164</v>
      </c>
      <c r="P2092" s="137">
        <f t="shared" si="524"/>
        <v>-29.880946259978373</v>
      </c>
      <c r="Q2092" s="137">
        <f t="shared" si="516"/>
        <v>86.094997443666216</v>
      </c>
      <c r="R2092" s="144">
        <f t="shared" si="517"/>
        <v>21.457833086238679</v>
      </c>
      <c r="T2092" s="92">
        <f t="shared" si="526"/>
        <v>3.861003861003861E-4</v>
      </c>
      <c r="U2092" s="92">
        <f>SUM($T$13:T2092)</f>
        <v>0.80308880308882624</v>
      </c>
      <c r="V2092" s="92">
        <f t="shared" si="518"/>
        <v>1010</v>
      </c>
      <c r="W2092" s="92">
        <v>90.022525818760187</v>
      </c>
      <c r="Y2092" s="92">
        <f t="shared" si="519"/>
        <v>2450</v>
      </c>
      <c r="Z2092" s="92">
        <v>86.140582325855576</v>
      </c>
      <c r="AB2092" s="92">
        <f t="shared" si="520"/>
        <v>678</v>
      </c>
      <c r="AC2092" s="92">
        <v>151.02400963269611</v>
      </c>
      <c r="AE2092" s="92">
        <f t="shared" si="521"/>
        <v>333</v>
      </c>
      <c r="AF2092" s="92">
        <v>169.38096941814365</v>
      </c>
    </row>
    <row r="2093" spans="1:32">
      <c r="A2093" s="93">
        <v>2081</v>
      </c>
      <c r="B2093" s="130">
        <v>40946</v>
      </c>
      <c r="C2093" s="92">
        <v>16.617999999999999</v>
      </c>
      <c r="D2093" s="92">
        <v>20.013999999999999</v>
      </c>
      <c r="E2093" s="92">
        <v>12.6668</v>
      </c>
      <c r="F2093" s="139">
        <f t="shared" si="513"/>
        <v>1.1493561198700375E-2</v>
      </c>
      <c r="G2093" s="140">
        <f t="shared" si="513"/>
        <v>6.4954032177475529E-3</v>
      </c>
      <c r="H2093" s="140">
        <f t="shared" si="513"/>
        <v>3.6868032968073727E-3</v>
      </c>
      <c r="I2093" s="141">
        <f t="shared" si="528"/>
        <v>21.645861060296067</v>
      </c>
      <c r="J2093" s="142">
        <f t="shared" si="522"/>
        <v>25.24360925948336</v>
      </c>
      <c r="K2093" s="142">
        <f t="shared" si="525"/>
        <v>19.530741505352573</v>
      </c>
      <c r="L2093" s="143">
        <f t="shared" si="523"/>
        <v>15152.102742207248</v>
      </c>
      <c r="M2093" s="137">
        <f t="shared" si="514"/>
        <v>-15146.165555690017</v>
      </c>
      <c r="N2093" s="137">
        <f t="shared" si="515"/>
        <v>29296.112258028861</v>
      </c>
      <c r="O2093" s="143">
        <f t="shared" si="527"/>
        <v>-172.17274220724903</v>
      </c>
      <c r="P2093" s="137">
        <f t="shared" si="524"/>
        <v>97.745555690016772</v>
      </c>
      <c r="Q2093" s="137">
        <f t="shared" si="516"/>
        <v>-107.61225802886111</v>
      </c>
      <c r="R2093" s="144">
        <f t="shared" si="517"/>
        <v>-182.03944454609336</v>
      </c>
      <c r="T2093" s="92">
        <f t="shared" si="526"/>
        <v>3.861003861003861E-4</v>
      </c>
      <c r="U2093" s="92">
        <f>SUM($T$13:T2093)</f>
        <v>0.80347490347492667</v>
      </c>
      <c r="V2093" s="92">
        <f t="shared" si="518"/>
        <v>868</v>
      </c>
      <c r="W2093" s="92">
        <v>90.10077326901046</v>
      </c>
      <c r="Y2093" s="92">
        <f t="shared" si="519"/>
        <v>652</v>
      </c>
      <c r="Z2093" s="92">
        <v>86.217174842080567</v>
      </c>
      <c r="AB2093" s="92">
        <f t="shared" si="520"/>
        <v>15</v>
      </c>
      <c r="AC2093" s="92">
        <v>151.37491888384102</v>
      </c>
      <c r="AE2093" s="92">
        <f t="shared" si="521"/>
        <v>76</v>
      </c>
      <c r="AF2093" s="92">
        <v>170.55656138804079</v>
      </c>
    </row>
    <row r="2094" spans="1:32">
      <c r="A2094" s="93">
        <v>2082</v>
      </c>
      <c r="B2094" s="130">
        <v>40945</v>
      </c>
      <c r="C2094" s="92">
        <v>16.666</v>
      </c>
      <c r="D2094" s="92">
        <v>20.033999999999999</v>
      </c>
      <c r="E2094" s="92">
        <v>12.6578</v>
      </c>
      <c r="F2094" s="139">
        <f t="shared" si="513"/>
        <v>-2.8801152046082912E-3</v>
      </c>
      <c r="G2094" s="140">
        <f t="shared" si="513"/>
        <v>-9.9830288509528131E-4</v>
      </c>
      <c r="H2094" s="140">
        <f t="shared" si="513"/>
        <v>7.1102403261225078E-4</v>
      </c>
      <c r="I2094" s="141">
        <f t="shared" si="528"/>
        <v>21.338265822632902</v>
      </c>
      <c r="J2094" s="142">
        <f t="shared" si="522"/>
        <v>25.055661864829791</v>
      </c>
      <c r="K2094" s="142">
        <f t="shared" si="525"/>
        <v>19.472835816650601</v>
      </c>
      <c r="L2094" s="143">
        <f t="shared" si="523"/>
        <v>14936.786075843031</v>
      </c>
      <c r="M2094" s="137">
        <f t="shared" si="514"/>
        <v>-15033.397118897874</v>
      </c>
      <c r="N2094" s="137">
        <f t="shared" si="515"/>
        <v>29209.253724975901</v>
      </c>
      <c r="O2094" s="143">
        <f t="shared" si="527"/>
        <v>43.143924156967842</v>
      </c>
      <c r="P2094" s="137">
        <f t="shared" si="524"/>
        <v>-15.022881102126121</v>
      </c>
      <c r="Q2094" s="137">
        <f t="shared" si="516"/>
        <v>-20.753724975900695</v>
      </c>
      <c r="R2094" s="144">
        <f t="shared" si="517"/>
        <v>7.3673180789410253</v>
      </c>
      <c r="T2094" s="92">
        <f t="shared" si="526"/>
        <v>3.861003861003861E-4</v>
      </c>
      <c r="U2094" s="92">
        <f>SUM($T$13:T2094)</f>
        <v>0.8038610038610271</v>
      </c>
      <c r="V2094" s="92">
        <f t="shared" si="518"/>
        <v>258</v>
      </c>
      <c r="W2094" s="92">
        <v>90.157934223170741</v>
      </c>
      <c r="Y2094" s="92">
        <f t="shared" si="519"/>
        <v>1145</v>
      </c>
      <c r="Z2094" s="92">
        <v>86.451278460148387</v>
      </c>
      <c r="AB2094" s="92">
        <f t="shared" si="520"/>
        <v>1640</v>
      </c>
      <c r="AC2094" s="92">
        <v>152.24001027581471</v>
      </c>
      <c r="AE2094" s="92">
        <f t="shared" si="521"/>
        <v>1489</v>
      </c>
      <c r="AF2094" s="92">
        <v>171.9385843820819</v>
      </c>
    </row>
    <row r="2095" spans="1:32">
      <c r="A2095" s="93">
        <v>2083</v>
      </c>
      <c r="B2095" s="130">
        <v>40942</v>
      </c>
      <c r="C2095" s="92">
        <v>16.849001000000001</v>
      </c>
      <c r="D2095" s="92">
        <v>20.216000000000001</v>
      </c>
      <c r="E2095" s="92">
        <v>12.652799999999999</v>
      </c>
      <c r="F2095" s="139">
        <f t="shared" si="513"/>
        <v>-1.0861237411048941E-2</v>
      </c>
      <c r="G2095" s="140">
        <f t="shared" si="513"/>
        <v>-9.0027700831025737E-3</v>
      </c>
      <c r="H2095" s="140">
        <f t="shared" si="513"/>
        <v>3.951694486596935E-4</v>
      </c>
      <c r="I2095" s="141">
        <f t="shared" si="528"/>
        <v>21.167470605527292</v>
      </c>
      <c r="J2095" s="142">
        <f t="shared" si="522"/>
        <v>24.854904224376728</v>
      </c>
      <c r="K2095" s="142">
        <f t="shared" si="525"/>
        <v>19.466689602301468</v>
      </c>
      <c r="L2095" s="143">
        <f t="shared" si="523"/>
        <v>14817.229423869105</v>
      </c>
      <c r="M2095" s="137">
        <f t="shared" si="514"/>
        <v>-14912.942534626038</v>
      </c>
      <c r="N2095" s="137">
        <f t="shared" si="515"/>
        <v>29200.034403452202</v>
      </c>
      <c r="O2095" s="143">
        <f t="shared" si="527"/>
        <v>162.70057613089375</v>
      </c>
      <c r="P2095" s="137">
        <f t="shared" si="524"/>
        <v>-135.47746537396233</v>
      </c>
      <c r="Q2095" s="137">
        <f t="shared" si="516"/>
        <v>-11.534403452202241</v>
      </c>
      <c r="R2095" s="144">
        <f t="shared" si="517"/>
        <v>15.688707304729178</v>
      </c>
      <c r="T2095" s="92">
        <f t="shared" si="526"/>
        <v>3.861003861003861E-4</v>
      </c>
      <c r="U2095" s="92">
        <f>SUM($T$13:T2095)</f>
        <v>0.80424710424712753</v>
      </c>
      <c r="V2095" s="92">
        <f t="shared" si="518"/>
        <v>2542</v>
      </c>
      <c r="W2095" s="92">
        <v>90.162155631802307</v>
      </c>
      <c r="Y2095" s="92">
        <f t="shared" si="519"/>
        <v>1511</v>
      </c>
      <c r="Z2095" s="92">
        <v>86.572236930958752</v>
      </c>
      <c r="AB2095" s="92">
        <f t="shared" si="520"/>
        <v>1968</v>
      </c>
      <c r="AC2095" s="92">
        <v>152.46740177630636</v>
      </c>
      <c r="AE2095" s="92">
        <f t="shared" si="521"/>
        <v>1950</v>
      </c>
      <c r="AF2095" s="92">
        <v>172.12329899903307</v>
      </c>
    </row>
    <row r="2096" spans="1:32">
      <c r="A2096" s="93">
        <v>2084</v>
      </c>
      <c r="B2096" s="130">
        <v>40941</v>
      </c>
      <c r="C2096" s="92">
        <v>16.975999999999999</v>
      </c>
      <c r="D2096" s="92">
        <v>20.396999000000001</v>
      </c>
      <c r="E2096" s="92">
        <v>12.785399999999999</v>
      </c>
      <c r="F2096" s="139">
        <f t="shared" si="513"/>
        <v>-7.4810909519320568E-3</v>
      </c>
      <c r="G2096" s="140">
        <f t="shared" si="513"/>
        <v>-8.8738054063737248E-3</v>
      </c>
      <c r="H2096" s="140">
        <f t="shared" si="513"/>
        <v>-1.037120465530994E-2</v>
      </c>
      <c r="I2096" s="141">
        <f t="shared" si="528"/>
        <v>21.239805401737748</v>
      </c>
      <c r="J2096" s="142">
        <f t="shared" si="522"/>
        <v>24.858138748744363</v>
      </c>
      <c r="K2096" s="142">
        <f t="shared" si="525"/>
        <v>19.257186728612325</v>
      </c>
      <c r="L2096" s="143">
        <f t="shared" si="523"/>
        <v>14867.863781216423</v>
      </c>
      <c r="M2096" s="137">
        <f t="shared" si="514"/>
        <v>-14914.883249246617</v>
      </c>
      <c r="N2096" s="137">
        <f t="shared" si="515"/>
        <v>28885.780092918489</v>
      </c>
      <c r="O2096" s="143">
        <f t="shared" si="527"/>
        <v>112.0662187835751</v>
      </c>
      <c r="P2096" s="137">
        <f t="shared" si="524"/>
        <v>-133.53675075338288</v>
      </c>
      <c r="Q2096" s="137">
        <f t="shared" si="516"/>
        <v>302.71990708151134</v>
      </c>
      <c r="R2096" s="144">
        <f t="shared" si="517"/>
        <v>281.24937511170356</v>
      </c>
      <c r="T2096" s="92">
        <f t="shared" si="526"/>
        <v>3.861003861003861E-4</v>
      </c>
      <c r="U2096" s="92">
        <f>SUM($T$13:T2096)</f>
        <v>0.80463320463322796</v>
      </c>
      <c r="V2096" s="92">
        <f t="shared" si="518"/>
        <v>2149</v>
      </c>
      <c r="W2096" s="92">
        <v>90.225182591835619</v>
      </c>
      <c r="Y2096" s="92">
        <f t="shared" si="519"/>
        <v>431</v>
      </c>
      <c r="Z2096" s="92">
        <v>86.701072726405982</v>
      </c>
      <c r="AB2096" s="92">
        <f t="shared" si="520"/>
        <v>621</v>
      </c>
      <c r="AC2096" s="92">
        <v>152.66622282777098</v>
      </c>
      <c r="AE2096" s="92">
        <f t="shared" si="521"/>
        <v>602</v>
      </c>
      <c r="AF2096" s="92">
        <v>172.4974261916359</v>
      </c>
    </row>
    <row r="2097" spans="1:32">
      <c r="A2097" s="93">
        <v>2085</v>
      </c>
      <c r="B2097" s="130">
        <v>40940</v>
      </c>
      <c r="C2097" s="92">
        <v>17.013000000000002</v>
      </c>
      <c r="D2097" s="92">
        <v>20.558001000000001</v>
      </c>
      <c r="E2097" s="92">
        <v>12.8794</v>
      </c>
      <c r="F2097" s="139">
        <f t="shared" si="513"/>
        <v>-2.1748075001470912E-3</v>
      </c>
      <c r="G2097" s="140">
        <f t="shared" si="513"/>
        <v>-7.8315980235627025E-3</v>
      </c>
      <c r="H2097" s="140">
        <f t="shared" si="513"/>
        <v>-7.2984766371104737E-3</v>
      </c>
      <c r="I2097" s="141">
        <f t="shared" si="528"/>
        <v>21.353359336977601</v>
      </c>
      <c r="J2097" s="142">
        <f t="shared" si="522"/>
        <v>24.884278039450432</v>
      </c>
      <c r="K2097" s="142">
        <f t="shared" si="525"/>
        <v>19.316978943118468</v>
      </c>
      <c r="L2097" s="143">
        <f t="shared" si="523"/>
        <v>14947.35153588432</v>
      </c>
      <c r="M2097" s="137">
        <f t="shared" si="514"/>
        <v>-14930.566823670259</v>
      </c>
      <c r="N2097" s="137">
        <f t="shared" si="515"/>
        <v>28975.4684146777</v>
      </c>
      <c r="O2097" s="143">
        <f t="shared" si="527"/>
        <v>32.578464115678798</v>
      </c>
      <c r="P2097" s="137">
        <f t="shared" si="524"/>
        <v>-117.85317632974147</v>
      </c>
      <c r="Q2097" s="137">
        <f t="shared" si="516"/>
        <v>213.03158532230009</v>
      </c>
      <c r="R2097" s="144">
        <f t="shared" si="517"/>
        <v>127.75687310823741</v>
      </c>
      <c r="T2097" s="92">
        <f t="shared" si="526"/>
        <v>3.861003861003861E-4</v>
      </c>
      <c r="U2097" s="92">
        <f>SUM($T$13:T2097)</f>
        <v>0.80501930501932839</v>
      </c>
      <c r="V2097" s="92">
        <f t="shared" si="518"/>
        <v>72</v>
      </c>
      <c r="W2097" s="92">
        <v>90.784089367458364</v>
      </c>
      <c r="Y2097" s="92">
        <f t="shared" si="519"/>
        <v>2223</v>
      </c>
      <c r="Z2097" s="92">
        <v>86.772614483414145</v>
      </c>
      <c r="AB2097" s="92">
        <f t="shared" si="520"/>
        <v>315</v>
      </c>
      <c r="AC2097" s="92">
        <v>153.82256355745994</v>
      </c>
      <c r="AE2097" s="92">
        <f t="shared" si="521"/>
        <v>230</v>
      </c>
      <c r="AF2097" s="92">
        <v>172.56292256077359</v>
      </c>
    </row>
    <row r="2098" spans="1:32">
      <c r="A2098" s="93">
        <v>2086</v>
      </c>
      <c r="B2098" s="130">
        <v>40939</v>
      </c>
      <c r="C2098" s="92">
        <v>17.027000000000001</v>
      </c>
      <c r="D2098" s="92">
        <v>20.361000000000001</v>
      </c>
      <c r="E2098" s="92">
        <v>13.048</v>
      </c>
      <c r="F2098" s="139">
        <f t="shared" si="513"/>
        <v>-8.2222352733885007E-4</v>
      </c>
      <c r="G2098" s="140">
        <f t="shared" si="513"/>
        <v>9.675408869898261E-3</v>
      </c>
      <c r="H2098" s="140">
        <f t="shared" si="513"/>
        <v>-1.2921520539546316E-2</v>
      </c>
      <c r="I2098" s="141">
        <f t="shared" si="528"/>
        <v>21.382304498737302</v>
      </c>
      <c r="J2098" s="142">
        <f t="shared" si="522"/>
        <v>25.323366027243257</v>
      </c>
      <c r="K2098" s="142">
        <f t="shared" si="525"/>
        <v>19.207560131820969</v>
      </c>
      <c r="L2098" s="143">
        <f t="shared" si="523"/>
        <v>14967.61314911611</v>
      </c>
      <c r="M2098" s="137">
        <f t="shared" si="514"/>
        <v>-15194.019616345953</v>
      </c>
      <c r="N2098" s="137">
        <f t="shared" si="515"/>
        <v>28811.340197731453</v>
      </c>
      <c r="O2098" s="143">
        <f t="shared" si="527"/>
        <v>12.316850883888037</v>
      </c>
      <c r="P2098" s="137">
        <f t="shared" si="524"/>
        <v>145.59961634595311</v>
      </c>
      <c r="Q2098" s="137">
        <f t="shared" si="516"/>
        <v>377.15980226854663</v>
      </c>
      <c r="R2098" s="144">
        <f t="shared" si="517"/>
        <v>535.07626949838777</v>
      </c>
      <c r="T2098" s="92">
        <f t="shared" si="526"/>
        <v>3.861003861003861E-4</v>
      </c>
      <c r="U2098" s="92">
        <f>SUM($T$13:T2098)</f>
        <v>0.80540540540542882</v>
      </c>
      <c r="V2098" s="92">
        <f t="shared" si="518"/>
        <v>2493</v>
      </c>
      <c r="W2098" s="92">
        <v>91.153873952187496</v>
      </c>
      <c r="Y2098" s="92">
        <f t="shared" si="519"/>
        <v>803</v>
      </c>
      <c r="Z2098" s="92">
        <v>86.7894785798253</v>
      </c>
      <c r="AB2098" s="92">
        <f t="shared" si="520"/>
        <v>224</v>
      </c>
      <c r="AC2098" s="92">
        <v>154.21353692602133</v>
      </c>
      <c r="AE2098" s="92">
        <f t="shared" si="521"/>
        <v>1775</v>
      </c>
      <c r="AF2098" s="92">
        <v>172.6720179008571</v>
      </c>
    </row>
    <row r="2099" spans="1:32">
      <c r="A2099" s="93">
        <v>2087</v>
      </c>
      <c r="B2099" s="130">
        <v>40938</v>
      </c>
      <c r="C2099" s="92">
        <v>16.704000000000001</v>
      </c>
      <c r="D2099" s="92">
        <v>20.285999</v>
      </c>
      <c r="E2099" s="92">
        <v>12.962300000000001</v>
      </c>
      <c r="F2099" s="139">
        <f t="shared" si="513"/>
        <v>1.9336685823754918E-2</v>
      </c>
      <c r="G2099" s="140">
        <f t="shared" si="513"/>
        <v>3.6971805036567496E-3</v>
      </c>
      <c r="H2099" s="140">
        <f t="shared" si="513"/>
        <v>6.6114809871704594E-3</v>
      </c>
      <c r="I2099" s="141">
        <f t="shared" si="528"/>
        <v>21.813703142959771</v>
      </c>
      <c r="J2099" s="142">
        <f t="shared" si="522"/>
        <v>25.173427875058064</v>
      </c>
      <c r="K2099" s="142">
        <f t="shared" si="525"/>
        <v>19.587652808529349</v>
      </c>
      <c r="L2099" s="143">
        <f t="shared" si="523"/>
        <v>15269.59220007184</v>
      </c>
      <c r="M2099" s="137">
        <f t="shared" si="514"/>
        <v>-15104.056725034838</v>
      </c>
      <c r="N2099" s="137">
        <f t="shared" si="515"/>
        <v>29381.479212794024</v>
      </c>
      <c r="O2099" s="143">
        <f t="shared" si="527"/>
        <v>-289.66220007184165</v>
      </c>
      <c r="P2099" s="137">
        <f t="shared" si="524"/>
        <v>55.636725034837582</v>
      </c>
      <c r="Q2099" s="137">
        <f t="shared" si="516"/>
        <v>-192.97921279402362</v>
      </c>
      <c r="R2099" s="144">
        <f t="shared" si="517"/>
        <v>-427.0046878310277</v>
      </c>
      <c r="T2099" s="92">
        <f t="shared" si="526"/>
        <v>3.861003861003861E-4</v>
      </c>
      <c r="U2099" s="92">
        <f>SUM($T$13:T2099)</f>
        <v>0.80579150579152925</v>
      </c>
      <c r="V2099" s="92">
        <f t="shared" si="518"/>
        <v>2374</v>
      </c>
      <c r="W2099" s="92">
        <v>91.226587826036848</v>
      </c>
      <c r="Y2099" s="92">
        <f t="shared" si="519"/>
        <v>977</v>
      </c>
      <c r="Z2099" s="92">
        <v>86.83567257856339</v>
      </c>
      <c r="AB2099" s="92">
        <f t="shared" si="520"/>
        <v>1428</v>
      </c>
      <c r="AC2099" s="92">
        <v>154.26393754530363</v>
      </c>
      <c r="AE2099" s="92">
        <f t="shared" si="521"/>
        <v>350</v>
      </c>
      <c r="AF2099" s="92">
        <v>173.15884283566629</v>
      </c>
    </row>
    <row r="2100" spans="1:32">
      <c r="A2100" s="93">
        <v>2088</v>
      </c>
      <c r="B2100" s="130">
        <v>40935</v>
      </c>
      <c r="C2100" s="92">
        <v>18.080998999999998</v>
      </c>
      <c r="D2100" s="92">
        <v>20.347000000000001</v>
      </c>
      <c r="E2100" s="92">
        <v>12.906000000000001</v>
      </c>
      <c r="F2100" s="139">
        <f t="shared" si="513"/>
        <v>-7.6157241090494932E-2</v>
      </c>
      <c r="G2100" s="140">
        <f t="shared" si="513"/>
        <v>-2.9980341082224138E-3</v>
      </c>
      <c r="H2100" s="140">
        <f t="shared" si="513"/>
        <v>4.3623121028979472E-3</v>
      </c>
      <c r="I2100" s="141">
        <f t="shared" si="528"/>
        <v>19.770142656387517</v>
      </c>
      <c r="J2100" s="142">
        <f t="shared" si="522"/>
        <v>25.005507205941907</v>
      </c>
      <c r="K2100" s="142">
        <f t="shared" si="525"/>
        <v>19.543886231210291</v>
      </c>
      <c r="L2100" s="143">
        <f t="shared" si="523"/>
        <v>13839.099859471262</v>
      </c>
      <c r="M2100" s="137">
        <f t="shared" si="514"/>
        <v>-15003.304323565144</v>
      </c>
      <c r="N2100" s="137">
        <f t="shared" si="515"/>
        <v>29315.829346815437</v>
      </c>
      <c r="O2100" s="143">
        <f t="shared" si="527"/>
        <v>1140.8301405287366</v>
      </c>
      <c r="P2100" s="137">
        <f t="shared" si="524"/>
        <v>-45.115676434856141</v>
      </c>
      <c r="Q2100" s="137">
        <f t="shared" si="516"/>
        <v>-127.32934681543702</v>
      </c>
      <c r="R2100" s="144">
        <f t="shared" si="517"/>
        <v>968.38511727844343</v>
      </c>
      <c r="T2100" s="92">
        <f t="shared" si="526"/>
        <v>3.861003861003861E-4</v>
      </c>
      <c r="U2100" s="92">
        <f>SUM($T$13:T2100)</f>
        <v>0.80617760617762968</v>
      </c>
      <c r="V2100" s="92">
        <f t="shared" si="518"/>
        <v>1395</v>
      </c>
      <c r="W2100" s="92">
        <v>91.373118341254667</v>
      </c>
      <c r="Y2100" s="92">
        <f t="shared" si="519"/>
        <v>1183</v>
      </c>
      <c r="Z2100" s="92">
        <v>86.863168287813096</v>
      </c>
      <c r="AB2100" s="92">
        <f t="shared" si="520"/>
        <v>1055</v>
      </c>
      <c r="AC2100" s="92">
        <v>154.51234068942358</v>
      </c>
      <c r="AE2100" s="92">
        <f t="shared" si="521"/>
        <v>541</v>
      </c>
      <c r="AF2100" s="92">
        <v>173.42491970387346</v>
      </c>
    </row>
    <row r="2101" spans="1:32">
      <c r="A2101" s="93">
        <v>2089</v>
      </c>
      <c r="B2101" s="130">
        <v>40934</v>
      </c>
      <c r="C2101" s="92">
        <v>17.066998999999999</v>
      </c>
      <c r="D2101" s="92">
        <v>20.388000000000002</v>
      </c>
      <c r="E2101" s="92">
        <v>12.9801</v>
      </c>
      <c r="F2101" s="139">
        <f t="shared" si="513"/>
        <v>5.94129055729129E-2</v>
      </c>
      <c r="G2101" s="140">
        <f t="shared" si="513"/>
        <v>-2.0109868550127752E-3</v>
      </c>
      <c r="H2101" s="140">
        <f t="shared" si="513"/>
        <v>-5.7087387616427954E-3</v>
      </c>
      <c r="I2101" s="141">
        <f t="shared" si="528"/>
        <v>22.671330237969777</v>
      </c>
      <c r="J2101" s="142">
        <f t="shared" si="522"/>
        <v>25.030263041985481</v>
      </c>
      <c r="K2101" s="142">
        <f t="shared" si="525"/>
        <v>19.347913652437192</v>
      </c>
      <c r="L2101" s="143">
        <f t="shared" si="523"/>
        <v>15869.931166578843</v>
      </c>
      <c r="M2101" s="137">
        <f t="shared" si="514"/>
        <v>-15018.157825191289</v>
      </c>
      <c r="N2101" s="137">
        <f t="shared" si="515"/>
        <v>29021.87047865579</v>
      </c>
      <c r="O2101" s="143">
        <f t="shared" si="527"/>
        <v>-890.00116657884428</v>
      </c>
      <c r="P2101" s="137">
        <f t="shared" si="524"/>
        <v>-30.262174808711279</v>
      </c>
      <c r="Q2101" s="137">
        <f t="shared" si="516"/>
        <v>166.62952134420993</v>
      </c>
      <c r="R2101" s="144">
        <f t="shared" si="517"/>
        <v>-753.63382004334562</v>
      </c>
      <c r="T2101" s="92">
        <f t="shared" si="526"/>
        <v>3.861003861003861E-4</v>
      </c>
      <c r="U2101" s="92">
        <f>SUM($T$13:T2101)</f>
        <v>0.80656370656373011</v>
      </c>
      <c r="V2101" s="92">
        <f t="shared" si="518"/>
        <v>1652</v>
      </c>
      <c r="W2101" s="92">
        <v>91.448435673408312</v>
      </c>
      <c r="Y2101" s="92">
        <f t="shared" si="519"/>
        <v>1961</v>
      </c>
      <c r="Z2101" s="92">
        <v>86.910249226933956</v>
      </c>
      <c r="AB2101" s="92">
        <f t="shared" si="520"/>
        <v>248</v>
      </c>
      <c r="AC2101" s="92">
        <v>154.86747786231354</v>
      </c>
      <c r="AE2101" s="92">
        <f t="shared" si="521"/>
        <v>803</v>
      </c>
      <c r="AF2101" s="92">
        <v>173.67603416226484</v>
      </c>
    </row>
    <row r="2102" spans="1:32">
      <c r="A2102" s="93">
        <v>2090</v>
      </c>
      <c r="B2102" s="130">
        <v>40933</v>
      </c>
      <c r="C2102" s="92">
        <v>17.117000999999998</v>
      </c>
      <c r="D2102" s="92">
        <v>20.462</v>
      </c>
      <c r="E2102" s="92">
        <v>13.019</v>
      </c>
      <c r="F2102" s="139">
        <f t="shared" si="513"/>
        <v>-2.9211892901098713E-3</v>
      </c>
      <c r="G2102" s="140">
        <f t="shared" si="513"/>
        <v>-3.6164597791026321E-3</v>
      </c>
      <c r="H2102" s="140">
        <f t="shared" si="513"/>
        <v>-2.9879407020508841E-3</v>
      </c>
      <c r="I2102" s="141">
        <f t="shared" si="528"/>
        <v>21.337386841310575</v>
      </c>
      <c r="J2102" s="142">
        <f t="shared" si="522"/>
        <v>24.98999665721826</v>
      </c>
      <c r="K2102" s="142">
        <f t="shared" si="525"/>
        <v>19.400857661878792</v>
      </c>
      <c r="L2102" s="143">
        <f t="shared" si="523"/>
        <v>14936.170788917403</v>
      </c>
      <c r="M2102" s="137">
        <f t="shared" si="514"/>
        <v>-14993.997994330955</v>
      </c>
      <c r="N2102" s="137">
        <f t="shared" si="515"/>
        <v>29101.286492818188</v>
      </c>
      <c r="O2102" s="143">
        <f t="shared" si="527"/>
        <v>43.759211082595357</v>
      </c>
      <c r="P2102" s="137">
        <f t="shared" si="524"/>
        <v>-54.422005669044665</v>
      </c>
      <c r="Q2102" s="137">
        <f t="shared" si="516"/>
        <v>87.21350718181202</v>
      </c>
      <c r="R2102" s="144">
        <f t="shared" si="517"/>
        <v>76.550712595362711</v>
      </c>
      <c r="T2102" s="92">
        <f t="shared" si="526"/>
        <v>3.861003861003861E-4</v>
      </c>
      <c r="U2102" s="92">
        <f>SUM($T$13:T2102)</f>
        <v>0.80694980694983054</v>
      </c>
      <c r="V2102" s="92">
        <f t="shared" si="518"/>
        <v>2372</v>
      </c>
      <c r="W2102" s="92">
        <v>91.524780033736533</v>
      </c>
      <c r="Y2102" s="92">
        <f t="shared" si="519"/>
        <v>1247</v>
      </c>
      <c r="Z2102" s="92">
        <v>87.015835020773011</v>
      </c>
      <c r="AB2102" s="92">
        <f t="shared" si="520"/>
        <v>142</v>
      </c>
      <c r="AC2102" s="92">
        <v>154.99485016685139</v>
      </c>
      <c r="AE2102" s="92">
        <f t="shared" si="521"/>
        <v>2233</v>
      </c>
      <c r="AF2102" s="92">
        <v>173.84737401479651</v>
      </c>
    </row>
    <row r="2103" spans="1:32">
      <c r="A2103" s="93">
        <v>2091</v>
      </c>
      <c r="B2103" s="130">
        <v>40932</v>
      </c>
      <c r="C2103" s="92">
        <v>17.0627</v>
      </c>
      <c r="D2103" s="92">
        <v>20.476998999999999</v>
      </c>
      <c r="E2103" s="92">
        <v>13.095000000000001</v>
      </c>
      <c r="F2103" s="139">
        <f t="shared" si="513"/>
        <v>3.1824388871630749E-3</v>
      </c>
      <c r="G2103" s="140">
        <f t="shared" si="513"/>
        <v>-7.3248037957118761E-4</v>
      </c>
      <c r="H2103" s="140">
        <f t="shared" si="513"/>
        <v>-5.8037418862161294E-3</v>
      </c>
      <c r="I2103" s="141">
        <f t="shared" si="528"/>
        <v>21.468003873941399</v>
      </c>
      <c r="J2103" s="142">
        <f t="shared" si="522"/>
        <v>25.06232887934409</v>
      </c>
      <c r="K2103" s="142">
        <f t="shared" si="525"/>
        <v>19.346064986636119</v>
      </c>
      <c r="L2103" s="143">
        <f t="shared" si="523"/>
        <v>15027.602711758978</v>
      </c>
      <c r="M2103" s="137">
        <f t="shared" si="514"/>
        <v>-15037.397327606453</v>
      </c>
      <c r="N2103" s="137">
        <f t="shared" si="515"/>
        <v>29019.097479954176</v>
      </c>
      <c r="O2103" s="143">
        <f t="shared" si="527"/>
        <v>-47.672711758979858</v>
      </c>
      <c r="P2103" s="137">
        <f t="shared" si="524"/>
        <v>-11.0226723935466</v>
      </c>
      <c r="Q2103" s="137">
        <f t="shared" si="516"/>
        <v>169.40252004582362</v>
      </c>
      <c r="R2103" s="144">
        <f t="shared" si="517"/>
        <v>110.70713589329716</v>
      </c>
      <c r="T2103" s="92">
        <f t="shared" si="526"/>
        <v>3.861003861003861E-4</v>
      </c>
      <c r="U2103" s="92">
        <f>SUM($T$13:T2103)</f>
        <v>0.80733590733593097</v>
      </c>
      <c r="V2103" s="92">
        <f t="shared" si="518"/>
        <v>505</v>
      </c>
      <c r="W2103" s="92">
        <v>91.78487071390191</v>
      </c>
      <c r="Y2103" s="92">
        <f t="shared" si="519"/>
        <v>1208</v>
      </c>
      <c r="Z2103" s="92">
        <v>87.208946511513204</v>
      </c>
      <c r="AB2103" s="92">
        <f t="shared" si="520"/>
        <v>46</v>
      </c>
      <c r="AC2103" s="92">
        <v>155.1276681526615</v>
      </c>
      <c r="AE2103" s="92">
        <f t="shared" si="521"/>
        <v>1213</v>
      </c>
      <c r="AF2103" s="92">
        <v>175.28614282060335</v>
      </c>
    </row>
    <row r="2104" spans="1:32">
      <c r="A2104" s="93">
        <v>2092</v>
      </c>
      <c r="B2104" s="130">
        <v>40931</v>
      </c>
      <c r="C2104" s="92">
        <v>16.8431</v>
      </c>
      <c r="D2104" s="92">
        <v>20.495999999999999</v>
      </c>
      <c r="E2104" s="92">
        <v>13.146000000000001</v>
      </c>
      <c r="F2104" s="139">
        <f t="shared" si="513"/>
        <v>1.3037979944309441E-2</v>
      </c>
      <c r="G2104" s="140">
        <f t="shared" si="513"/>
        <v>-9.270589383294503E-4</v>
      </c>
      <c r="H2104" s="140">
        <f t="shared" si="513"/>
        <v>-3.8795070743952165E-3</v>
      </c>
      <c r="I2104" s="141">
        <f t="shared" si="528"/>
        <v>21.678911467010227</v>
      </c>
      <c r="J2104" s="142">
        <f t="shared" si="522"/>
        <v>25.057448712885442</v>
      </c>
      <c r="K2104" s="142">
        <f t="shared" si="525"/>
        <v>19.383508671839344</v>
      </c>
      <c r="L2104" s="143">
        <f t="shared" si="523"/>
        <v>15175.238026907158</v>
      </c>
      <c r="M2104" s="137">
        <f t="shared" si="514"/>
        <v>-15034.469227731266</v>
      </c>
      <c r="N2104" s="137">
        <f t="shared" si="515"/>
        <v>29075.263007759015</v>
      </c>
      <c r="O2104" s="143">
        <f t="shared" si="527"/>
        <v>-195.30802690715973</v>
      </c>
      <c r="P2104" s="137">
        <f t="shared" si="524"/>
        <v>-13.950772268733999</v>
      </c>
      <c r="Q2104" s="137">
        <f t="shared" si="516"/>
        <v>113.23699224098527</v>
      </c>
      <c r="R2104" s="144">
        <f t="shared" si="517"/>
        <v>-96.021806934908454</v>
      </c>
      <c r="T2104" s="92">
        <f t="shared" si="526"/>
        <v>3.861003861003861E-4</v>
      </c>
      <c r="U2104" s="92">
        <f>SUM($T$13:T2104)</f>
        <v>0.8077220077220314</v>
      </c>
      <c r="V2104" s="92">
        <f t="shared" si="518"/>
        <v>1168</v>
      </c>
      <c r="W2104" s="92">
        <v>91.833885747937529</v>
      </c>
      <c r="Y2104" s="92">
        <f t="shared" si="519"/>
        <v>961</v>
      </c>
      <c r="Z2104" s="92">
        <v>87.360568586736917</v>
      </c>
      <c r="AB2104" s="92">
        <f t="shared" si="520"/>
        <v>2003</v>
      </c>
      <c r="AC2104" s="92">
        <v>155.54484330524792</v>
      </c>
      <c r="AE2104" s="92">
        <f t="shared" si="521"/>
        <v>986</v>
      </c>
      <c r="AF2104" s="92">
        <v>175.28655190941754</v>
      </c>
    </row>
    <row r="2105" spans="1:32">
      <c r="A2105" s="93">
        <v>2093</v>
      </c>
      <c r="B2105" s="130">
        <v>40928</v>
      </c>
      <c r="C2105" s="92">
        <v>17.105</v>
      </c>
      <c r="D2105" s="92">
        <v>20.49</v>
      </c>
      <c r="E2105" s="92">
        <v>13.172000000000001</v>
      </c>
      <c r="F2105" s="139">
        <f t="shared" si="513"/>
        <v>-1.5311312481730566E-2</v>
      </c>
      <c r="G2105" s="140">
        <f t="shared" si="513"/>
        <v>2.9282576866762611E-4</v>
      </c>
      <c r="H2105" s="140">
        <f t="shared" si="513"/>
        <v>-1.9738839963558963E-3</v>
      </c>
      <c r="I2105" s="141">
        <f t="shared" si="528"/>
        <v>21.072239444022212</v>
      </c>
      <c r="J2105" s="142">
        <f t="shared" si="522"/>
        <v>25.088044275256223</v>
      </c>
      <c r="K2105" s="142">
        <f t="shared" si="525"/>
        <v>19.420590191314911</v>
      </c>
      <c r="L2105" s="143">
        <f t="shared" si="523"/>
        <v>14750.567610815549</v>
      </c>
      <c r="M2105" s="137">
        <f t="shared" si="514"/>
        <v>-15052.826565153733</v>
      </c>
      <c r="N2105" s="137">
        <f t="shared" si="515"/>
        <v>29130.885286972367</v>
      </c>
      <c r="O2105" s="143">
        <f t="shared" si="527"/>
        <v>229.36238918444906</v>
      </c>
      <c r="P2105" s="137">
        <f t="shared" si="524"/>
        <v>4.4065651537330268</v>
      </c>
      <c r="Q2105" s="137">
        <f t="shared" si="516"/>
        <v>57.614713027633115</v>
      </c>
      <c r="R2105" s="144">
        <f t="shared" si="517"/>
        <v>291.3836673658152</v>
      </c>
      <c r="T2105" s="92">
        <f t="shared" si="526"/>
        <v>3.861003861003861E-4</v>
      </c>
      <c r="U2105" s="92">
        <f>SUM($T$13:T2105)</f>
        <v>0.80810810810813183</v>
      </c>
      <c r="V2105" s="92">
        <f t="shared" si="518"/>
        <v>830</v>
      </c>
      <c r="W2105" s="92">
        <v>91.837224119197344</v>
      </c>
      <c r="Y2105" s="92">
        <f t="shared" si="519"/>
        <v>248</v>
      </c>
      <c r="Z2105" s="92">
        <v>87.50207222132849</v>
      </c>
      <c r="AB2105" s="92">
        <f t="shared" si="520"/>
        <v>2566</v>
      </c>
      <c r="AC2105" s="92">
        <v>155.56546976893878</v>
      </c>
      <c r="AE2105" s="92">
        <f t="shared" si="521"/>
        <v>632</v>
      </c>
      <c r="AF2105" s="92">
        <v>175.57151759674889</v>
      </c>
    </row>
    <row r="2106" spans="1:32">
      <c r="A2106" s="93">
        <v>2094</v>
      </c>
      <c r="B2106" s="130">
        <v>40927</v>
      </c>
      <c r="C2106" s="92">
        <v>17.091999000000001</v>
      </c>
      <c r="D2106" s="92">
        <v>20.535999</v>
      </c>
      <c r="E2106" s="92">
        <v>13.228</v>
      </c>
      <c r="F2106" s="139">
        <f t="shared" si="513"/>
        <v>7.6064830099742409E-4</v>
      </c>
      <c r="G2106" s="140">
        <f t="shared" si="513"/>
        <v>-2.2399202493145198E-3</v>
      </c>
      <c r="H2106" s="140">
        <f t="shared" si="513"/>
        <v>-4.23344420925309E-3</v>
      </c>
      <c r="I2106" s="141">
        <f t="shared" si="528"/>
        <v>21.416177797576513</v>
      </c>
      <c r="J2106" s="142">
        <f t="shared" si="522"/>
        <v>25.024521232203018</v>
      </c>
      <c r="K2106" s="142">
        <f t="shared" si="525"/>
        <v>19.376621409132145</v>
      </c>
      <c r="L2106" s="143">
        <f t="shared" si="523"/>
        <v>14991.324458303559</v>
      </c>
      <c r="M2106" s="137">
        <f t="shared" si="514"/>
        <v>-15014.712739321811</v>
      </c>
      <c r="N2106" s="137">
        <f t="shared" si="515"/>
        <v>29064.932113698218</v>
      </c>
      <c r="O2106" s="143">
        <f t="shared" si="527"/>
        <v>-11.394458303560896</v>
      </c>
      <c r="P2106" s="137">
        <f t="shared" si="524"/>
        <v>-33.707260678189414</v>
      </c>
      <c r="Q2106" s="137">
        <f t="shared" si="516"/>
        <v>123.56788630178198</v>
      </c>
      <c r="R2106" s="144">
        <f t="shared" si="517"/>
        <v>78.466167320031673</v>
      </c>
      <c r="T2106" s="92">
        <f t="shared" si="526"/>
        <v>3.861003861003861E-4</v>
      </c>
      <c r="U2106" s="92">
        <f>SUM($T$13:T2106)</f>
        <v>0.80849420849423226</v>
      </c>
      <c r="V2106" s="92">
        <f t="shared" si="518"/>
        <v>808</v>
      </c>
      <c r="W2106" s="92">
        <v>91.872286921608975</v>
      </c>
      <c r="Y2106" s="92">
        <f t="shared" si="519"/>
        <v>2395</v>
      </c>
      <c r="Z2106" s="92">
        <v>87.542850358089709</v>
      </c>
      <c r="AB2106" s="92">
        <f t="shared" si="520"/>
        <v>2294</v>
      </c>
      <c r="AC2106" s="92">
        <v>155.71431726669471</v>
      </c>
      <c r="AE2106" s="92">
        <f t="shared" si="521"/>
        <v>272</v>
      </c>
      <c r="AF2106" s="92">
        <v>175.58795194026425</v>
      </c>
    </row>
    <row r="2107" spans="1:32">
      <c r="A2107" s="93">
        <v>2095</v>
      </c>
      <c r="B2107" s="130">
        <v>40926</v>
      </c>
      <c r="C2107" s="92">
        <v>17.139999</v>
      </c>
      <c r="D2107" s="92">
        <v>20.580998999999998</v>
      </c>
      <c r="E2107" s="92">
        <v>13.3085</v>
      </c>
      <c r="F2107" s="139">
        <f t="shared" si="513"/>
        <v>-2.8004669078450783E-3</v>
      </c>
      <c r="G2107" s="140">
        <f t="shared" si="513"/>
        <v>-2.1864827844362278E-3</v>
      </c>
      <c r="H2107" s="140">
        <f t="shared" si="513"/>
        <v>-6.0487658263516098E-3</v>
      </c>
      <c r="I2107" s="141">
        <f t="shared" si="528"/>
        <v>21.339970288218804</v>
      </c>
      <c r="J2107" s="142">
        <f t="shared" si="522"/>
        <v>25.025861481228389</v>
      </c>
      <c r="K2107" s="142">
        <f t="shared" si="525"/>
        <v>19.341297065785025</v>
      </c>
      <c r="L2107" s="143">
        <f t="shared" si="523"/>
        <v>14937.979201753164</v>
      </c>
      <c r="M2107" s="137">
        <f t="shared" si="514"/>
        <v>-15015.516888737035</v>
      </c>
      <c r="N2107" s="137">
        <f t="shared" si="515"/>
        <v>29011.945598677536</v>
      </c>
      <c r="O2107" s="143">
        <f t="shared" si="527"/>
        <v>41.950798246834893</v>
      </c>
      <c r="P2107" s="137">
        <f t="shared" si="524"/>
        <v>-32.903111262965467</v>
      </c>
      <c r="Q2107" s="137">
        <f t="shared" si="516"/>
        <v>176.5544013224644</v>
      </c>
      <c r="R2107" s="144">
        <f t="shared" si="517"/>
        <v>185.60208830633383</v>
      </c>
      <c r="T2107" s="92">
        <f t="shared" si="526"/>
        <v>3.861003861003861E-4</v>
      </c>
      <c r="U2107" s="92">
        <f>SUM($T$13:T2107)</f>
        <v>0.80888030888033269</v>
      </c>
      <c r="V2107" s="92">
        <f t="shared" si="518"/>
        <v>1163</v>
      </c>
      <c r="W2107" s="92">
        <v>91.935874949125719</v>
      </c>
      <c r="Y2107" s="92">
        <f t="shared" si="519"/>
        <v>2543</v>
      </c>
      <c r="Z2107" s="92">
        <v>87.636529147646797</v>
      </c>
      <c r="AB2107" s="92">
        <f t="shared" si="520"/>
        <v>190</v>
      </c>
      <c r="AC2107" s="92">
        <v>155.76916595146758</v>
      </c>
      <c r="AE2107" s="92">
        <f t="shared" si="521"/>
        <v>2048</v>
      </c>
      <c r="AF2107" s="92">
        <v>176.03568927721426</v>
      </c>
    </row>
    <row r="2108" spans="1:32">
      <c r="A2108" s="93">
        <v>2096</v>
      </c>
      <c r="B2108" s="130">
        <v>40925</v>
      </c>
      <c r="C2108" s="92">
        <v>17.158999999999999</v>
      </c>
      <c r="D2108" s="92">
        <v>20.754999000000002</v>
      </c>
      <c r="E2108" s="92">
        <v>13.4194</v>
      </c>
      <c r="F2108" s="139">
        <f t="shared" si="513"/>
        <v>-1.1073489131068204E-3</v>
      </c>
      <c r="G2108" s="140">
        <f t="shared" si="513"/>
        <v>-8.3835224468091774E-3</v>
      </c>
      <c r="H2108" s="140">
        <f t="shared" si="513"/>
        <v>-8.2641548802478981E-3</v>
      </c>
      <c r="I2108" s="141">
        <f t="shared" si="528"/>
        <v>21.376202843994403</v>
      </c>
      <c r="J2108" s="142">
        <f t="shared" si="522"/>
        <v>24.870435388568314</v>
      </c>
      <c r="K2108" s="142">
        <f t="shared" si="525"/>
        <v>19.298187810185254</v>
      </c>
      <c r="L2108" s="143">
        <f t="shared" si="523"/>
        <v>14963.341990796082</v>
      </c>
      <c r="M2108" s="137">
        <f t="shared" si="514"/>
        <v>-14922.261233140989</v>
      </c>
      <c r="N2108" s="137">
        <f t="shared" si="515"/>
        <v>28947.281715277881</v>
      </c>
      <c r="O2108" s="143">
        <f t="shared" si="527"/>
        <v>16.588009203916954</v>
      </c>
      <c r="P2108" s="137">
        <f t="shared" si="524"/>
        <v>-126.15876685901094</v>
      </c>
      <c r="Q2108" s="137">
        <f t="shared" si="516"/>
        <v>241.21828472211928</v>
      </c>
      <c r="R2108" s="144">
        <f t="shared" si="517"/>
        <v>131.64752706702529</v>
      </c>
      <c r="T2108" s="92">
        <f t="shared" si="526"/>
        <v>3.861003861003861E-4</v>
      </c>
      <c r="U2108" s="92">
        <f>SUM($T$13:T2108)</f>
        <v>0.80926640926643312</v>
      </c>
      <c r="V2108" s="92">
        <f t="shared" si="518"/>
        <v>818</v>
      </c>
      <c r="W2108" s="92">
        <v>91.977273157295713</v>
      </c>
      <c r="Y2108" s="92">
        <f t="shared" si="519"/>
        <v>1944</v>
      </c>
      <c r="Z2108" s="92">
        <v>87.716784787487995</v>
      </c>
      <c r="AB2108" s="92">
        <f t="shared" si="520"/>
        <v>333</v>
      </c>
      <c r="AC2108" s="92">
        <v>155.78237720768084</v>
      </c>
      <c r="AE2108" s="92">
        <f t="shared" si="521"/>
        <v>587</v>
      </c>
      <c r="AF2108" s="92">
        <v>176.0925402973171</v>
      </c>
    </row>
    <row r="2109" spans="1:32">
      <c r="A2109" s="93">
        <v>2097</v>
      </c>
      <c r="B2109" s="130">
        <v>40924</v>
      </c>
      <c r="C2109" s="92">
        <v>17.254000000000001</v>
      </c>
      <c r="D2109" s="92">
        <v>20.815999999999999</v>
      </c>
      <c r="E2109" s="92">
        <v>13.540699999999999</v>
      </c>
      <c r="F2109" s="139">
        <f t="shared" si="513"/>
        <v>-5.5059696302307559E-3</v>
      </c>
      <c r="G2109" s="140">
        <f t="shared" si="513"/>
        <v>-2.9304861644887659E-3</v>
      </c>
      <c r="H2109" s="140">
        <f t="shared" si="513"/>
        <v>-8.9581779376251003E-3</v>
      </c>
      <c r="I2109" s="141">
        <f t="shared" si="528"/>
        <v>21.282072800510022</v>
      </c>
      <c r="J2109" s="142">
        <f t="shared" si="522"/>
        <v>25.007201355654306</v>
      </c>
      <c r="K2109" s="142">
        <f t="shared" si="525"/>
        <v>19.284682815511754</v>
      </c>
      <c r="L2109" s="143">
        <f t="shared" si="523"/>
        <v>14897.450960357015</v>
      </c>
      <c r="M2109" s="137">
        <f t="shared" si="514"/>
        <v>-15004.320813392584</v>
      </c>
      <c r="N2109" s="137">
        <f t="shared" si="515"/>
        <v>28927.024223267632</v>
      </c>
      <c r="O2109" s="143">
        <f t="shared" si="527"/>
        <v>82.47903964298348</v>
      </c>
      <c r="P2109" s="137">
        <f t="shared" si="524"/>
        <v>-44.099186607416414</v>
      </c>
      <c r="Q2109" s="137">
        <f t="shared" si="516"/>
        <v>261.4757767323681</v>
      </c>
      <c r="R2109" s="144">
        <f t="shared" si="517"/>
        <v>299.85562976793517</v>
      </c>
      <c r="T2109" s="92">
        <f t="shared" si="526"/>
        <v>3.861003861003861E-4</v>
      </c>
      <c r="U2109" s="92">
        <f>SUM($T$13:T2109)</f>
        <v>0.80965250965253355</v>
      </c>
      <c r="V2109" s="92">
        <f t="shared" si="518"/>
        <v>1206</v>
      </c>
      <c r="W2109" s="92">
        <v>92.269137104489346</v>
      </c>
      <c r="Y2109" s="92">
        <f t="shared" si="519"/>
        <v>2117</v>
      </c>
      <c r="Z2109" s="92">
        <v>87.780690289762788</v>
      </c>
      <c r="AB2109" s="92">
        <f t="shared" si="520"/>
        <v>1832</v>
      </c>
      <c r="AC2109" s="92">
        <v>156.91133882473878</v>
      </c>
      <c r="AE2109" s="92">
        <f t="shared" si="521"/>
        <v>1496</v>
      </c>
      <c r="AF2109" s="92">
        <v>176.21318753141713</v>
      </c>
    </row>
    <row r="2110" spans="1:32">
      <c r="A2110" s="93">
        <v>2098</v>
      </c>
      <c r="B2110" s="130">
        <v>40921</v>
      </c>
      <c r="C2110" s="92">
        <v>17.429001</v>
      </c>
      <c r="D2110" s="92">
        <v>20.745999999999999</v>
      </c>
      <c r="E2110" s="92">
        <v>13.587</v>
      </c>
      <c r="F2110" s="139">
        <f t="shared" si="513"/>
        <v>-1.0040793502737122E-2</v>
      </c>
      <c r="G2110" s="140">
        <f t="shared" si="513"/>
        <v>3.3741444133807974E-3</v>
      </c>
      <c r="H2110" s="140">
        <f t="shared" si="513"/>
        <v>-3.4076690954589761E-3</v>
      </c>
      <c r="I2110" s="141">
        <f t="shared" si="528"/>
        <v>21.185028023120775</v>
      </c>
      <c r="J2110" s="142">
        <f t="shared" si="522"/>
        <v>25.165325903788681</v>
      </c>
      <c r="K2110" s="142">
        <f t="shared" si="525"/>
        <v>19.392690167071464</v>
      </c>
      <c r="L2110" s="143">
        <f t="shared" si="523"/>
        <v>14829.519616184543</v>
      </c>
      <c r="M2110" s="137">
        <f t="shared" si="514"/>
        <v>-15099.195542273208</v>
      </c>
      <c r="N2110" s="137">
        <f t="shared" si="515"/>
        <v>29089.035250607198</v>
      </c>
      <c r="O2110" s="143">
        <f t="shared" si="527"/>
        <v>150.41038381545513</v>
      </c>
      <c r="P2110" s="137">
        <f t="shared" si="524"/>
        <v>50.775542273207975</v>
      </c>
      <c r="Q2110" s="137">
        <f t="shared" si="516"/>
        <v>99.464749392802332</v>
      </c>
      <c r="R2110" s="144">
        <f t="shared" si="517"/>
        <v>300.65067548146544</v>
      </c>
      <c r="T2110" s="92">
        <f t="shared" si="526"/>
        <v>3.861003861003861E-4</v>
      </c>
      <c r="U2110" s="92">
        <f>SUM($T$13:T2110)</f>
        <v>0.81003861003863398</v>
      </c>
      <c r="V2110" s="92">
        <f t="shared" si="518"/>
        <v>406</v>
      </c>
      <c r="W2110" s="92">
        <v>92.308135948062045</v>
      </c>
      <c r="Y2110" s="92">
        <f t="shared" si="519"/>
        <v>1767</v>
      </c>
      <c r="Z2110" s="92">
        <v>87.788573492574869</v>
      </c>
      <c r="AB2110" s="92">
        <f t="shared" si="520"/>
        <v>366</v>
      </c>
      <c r="AC2110" s="92">
        <v>157.59032890016897</v>
      </c>
      <c r="AE2110" s="92">
        <f t="shared" si="521"/>
        <v>2359</v>
      </c>
      <c r="AF2110" s="92">
        <v>176.24485712465321</v>
      </c>
    </row>
    <row r="2111" spans="1:32">
      <c r="A2111" s="93">
        <v>2099</v>
      </c>
      <c r="B2111" s="130">
        <v>40920</v>
      </c>
      <c r="C2111" s="92">
        <v>17.315000999999999</v>
      </c>
      <c r="D2111" s="92">
        <v>20.841999000000001</v>
      </c>
      <c r="E2111" s="92">
        <v>13.523300000000001</v>
      </c>
      <c r="F2111" s="139">
        <f t="shared" si="513"/>
        <v>6.5838864231080318E-3</v>
      </c>
      <c r="G2111" s="140">
        <f t="shared" si="513"/>
        <v>-4.6060361100680458E-3</v>
      </c>
      <c r="H2111" s="140">
        <f t="shared" si="513"/>
        <v>4.7103887364770003E-3</v>
      </c>
      <c r="I2111" s="141">
        <f t="shared" si="528"/>
        <v>21.540794511065869</v>
      </c>
      <c r="J2111" s="142">
        <f t="shared" si="522"/>
        <v>24.965177390134215</v>
      </c>
      <c r="K2111" s="142">
        <f t="shared" si="525"/>
        <v>19.550659454423105</v>
      </c>
      <c r="L2111" s="143">
        <f t="shared" si="523"/>
        <v>15078.556157746109</v>
      </c>
      <c r="M2111" s="137">
        <f t="shared" si="514"/>
        <v>-14979.10643408053</v>
      </c>
      <c r="N2111" s="137">
        <f t="shared" si="515"/>
        <v>29325.989181634657</v>
      </c>
      <c r="O2111" s="143">
        <f t="shared" si="527"/>
        <v>-98.626157746110039</v>
      </c>
      <c r="P2111" s="137">
        <f t="shared" si="524"/>
        <v>-69.31356591947042</v>
      </c>
      <c r="Q2111" s="137">
        <f t="shared" si="516"/>
        <v>-137.48918163465714</v>
      </c>
      <c r="R2111" s="144">
        <f t="shared" si="517"/>
        <v>-305.4289053002376</v>
      </c>
      <c r="T2111" s="92">
        <f t="shared" si="526"/>
        <v>3.861003861003861E-4</v>
      </c>
      <c r="U2111" s="92">
        <f>SUM($T$13:T2111)</f>
        <v>0.81042471042473441</v>
      </c>
      <c r="V2111" s="92">
        <f t="shared" si="518"/>
        <v>842</v>
      </c>
      <c r="W2111" s="92">
        <v>92.315816924698083</v>
      </c>
      <c r="Y2111" s="92">
        <f t="shared" si="519"/>
        <v>353</v>
      </c>
      <c r="Z2111" s="92">
        <v>88.31977551646014</v>
      </c>
      <c r="AB2111" s="92">
        <f t="shared" si="520"/>
        <v>2291</v>
      </c>
      <c r="AC2111" s="92">
        <v>157.7621396705581</v>
      </c>
      <c r="AE2111" s="92">
        <f t="shared" si="521"/>
        <v>2496</v>
      </c>
      <c r="AF2111" s="92">
        <v>176.59712290808966</v>
      </c>
    </row>
    <row r="2112" spans="1:32">
      <c r="A2112" s="93">
        <v>2100</v>
      </c>
      <c r="B2112" s="130">
        <v>40919</v>
      </c>
      <c r="C2112" s="92">
        <v>17.408999999999999</v>
      </c>
      <c r="D2112" s="92">
        <v>21.101998999999999</v>
      </c>
      <c r="E2112" s="92">
        <v>13.593</v>
      </c>
      <c r="F2112" s="139">
        <f t="shared" si="513"/>
        <v>-5.399448561089093E-3</v>
      </c>
      <c r="G2112" s="140">
        <f t="shared" si="513"/>
        <v>-1.2321107587958791E-2</v>
      </c>
      <c r="H2112" s="140">
        <f t="shared" si="513"/>
        <v>-5.1276392260721781E-3</v>
      </c>
      <c r="I2112" s="141">
        <f t="shared" si="528"/>
        <v>21.284352340737549</v>
      </c>
      <c r="J2112" s="142">
        <f t="shared" si="522"/>
        <v>24.771677996918683</v>
      </c>
      <c r="K2112" s="142">
        <f t="shared" si="525"/>
        <v>19.359221268299862</v>
      </c>
      <c r="L2112" s="143">
        <f t="shared" si="523"/>
        <v>14899.046638516284</v>
      </c>
      <c r="M2112" s="137">
        <f t="shared" si="514"/>
        <v>-14863.006798151209</v>
      </c>
      <c r="N2112" s="137">
        <f t="shared" si="515"/>
        <v>29038.831902449794</v>
      </c>
      <c r="O2112" s="143">
        <f t="shared" si="527"/>
        <v>80.883361483714907</v>
      </c>
      <c r="P2112" s="137">
        <f t="shared" si="524"/>
        <v>-185.41320184879078</v>
      </c>
      <c r="Q2112" s="137">
        <f t="shared" si="516"/>
        <v>149.66809755020586</v>
      </c>
      <c r="R2112" s="144">
        <f t="shared" si="517"/>
        <v>45.138257185129987</v>
      </c>
      <c r="T2112" s="92">
        <f t="shared" si="526"/>
        <v>3.861003861003861E-4</v>
      </c>
      <c r="U2112" s="92">
        <f>SUM($T$13:T2112)</f>
        <v>0.81081081081083484</v>
      </c>
      <c r="V2112" s="92">
        <f t="shared" si="518"/>
        <v>392</v>
      </c>
      <c r="W2112" s="92">
        <v>92.417843627961702</v>
      </c>
      <c r="Y2112" s="92">
        <f t="shared" si="519"/>
        <v>761</v>
      </c>
      <c r="Z2112" s="92">
        <v>88.323814295734337</v>
      </c>
      <c r="AB2112" s="92">
        <f t="shared" si="520"/>
        <v>866</v>
      </c>
      <c r="AC2112" s="92">
        <v>157.93253394979911</v>
      </c>
      <c r="AE2112" s="92">
        <f t="shared" si="521"/>
        <v>198</v>
      </c>
      <c r="AF2112" s="92">
        <v>176.67178559255444</v>
      </c>
    </row>
    <row r="2113" spans="1:32">
      <c r="A2113" s="93">
        <v>2101</v>
      </c>
      <c r="B2113" s="130">
        <v>40918</v>
      </c>
      <c r="C2113" s="92">
        <v>17.493998999999999</v>
      </c>
      <c r="D2113" s="92">
        <v>21.160999</v>
      </c>
      <c r="E2113" s="92">
        <v>13.6271</v>
      </c>
      <c r="F2113" s="139">
        <f t="shared" si="513"/>
        <v>-4.8587518497057447E-3</v>
      </c>
      <c r="G2113" s="140">
        <f t="shared" si="513"/>
        <v>-2.7881481398870367E-3</v>
      </c>
      <c r="H2113" s="140">
        <f t="shared" si="513"/>
        <v>-2.5023666077155227E-3</v>
      </c>
      <c r="I2113" s="141">
        <f t="shared" si="528"/>
        <v>21.295923196291479</v>
      </c>
      <c r="J2113" s="142">
        <f t="shared" si="522"/>
        <v>25.010771292947936</v>
      </c>
      <c r="K2113" s="142">
        <f t="shared" si="525"/>
        <v>19.410306448180464</v>
      </c>
      <c r="L2113" s="143">
        <f t="shared" si="523"/>
        <v>14907.146237404035</v>
      </c>
      <c r="M2113" s="137">
        <f t="shared" si="514"/>
        <v>-15006.462775768761</v>
      </c>
      <c r="N2113" s="137">
        <f t="shared" si="515"/>
        <v>29115.459672270696</v>
      </c>
      <c r="O2113" s="143">
        <f t="shared" si="527"/>
        <v>72.783762595963708</v>
      </c>
      <c r="P2113" s="137">
        <f t="shared" si="524"/>
        <v>-41.957224231238797</v>
      </c>
      <c r="Q2113" s="137">
        <f t="shared" si="516"/>
        <v>73.040327729304408</v>
      </c>
      <c r="R2113" s="144">
        <f t="shared" si="517"/>
        <v>103.86686609402932</v>
      </c>
      <c r="T2113" s="92">
        <f t="shared" si="526"/>
        <v>3.861003861003861E-4</v>
      </c>
      <c r="U2113" s="92">
        <f>SUM($T$13:T2113)</f>
        <v>0.81119691119693527</v>
      </c>
      <c r="V2113" s="92">
        <f t="shared" si="518"/>
        <v>2007</v>
      </c>
      <c r="W2113" s="92">
        <v>92.478329750223565</v>
      </c>
      <c r="Y2113" s="92">
        <f t="shared" si="519"/>
        <v>2362</v>
      </c>
      <c r="Z2113" s="92">
        <v>88.459180662983272</v>
      </c>
      <c r="AB2113" s="92">
        <f t="shared" si="520"/>
        <v>2055</v>
      </c>
      <c r="AC2113" s="92">
        <v>158.04473547717498</v>
      </c>
      <c r="AE2113" s="92">
        <f t="shared" si="521"/>
        <v>869</v>
      </c>
      <c r="AF2113" s="92">
        <v>176.78406402108703</v>
      </c>
    </row>
    <row r="2114" spans="1:32">
      <c r="A2114" s="93">
        <v>2102</v>
      </c>
      <c r="B2114" s="130">
        <v>40917</v>
      </c>
      <c r="C2114" s="92">
        <v>17.452998999999998</v>
      </c>
      <c r="D2114" s="92">
        <v>21.190999999999999</v>
      </c>
      <c r="E2114" s="92">
        <v>13.6922</v>
      </c>
      <c r="F2114" s="139">
        <f t="shared" si="513"/>
        <v>2.3491664670352019E-3</v>
      </c>
      <c r="G2114" s="140">
        <f t="shared" si="513"/>
        <v>-1.4157425322069983E-3</v>
      </c>
      <c r="H2114" s="140">
        <f t="shared" si="513"/>
        <v>-4.7545317772161866E-3</v>
      </c>
      <c r="I2114" s="141">
        <f t="shared" si="528"/>
        <v>21.450171927477907</v>
      </c>
      <c r="J2114" s="142">
        <f t="shared" si="522"/>
        <v>25.045192186272477</v>
      </c>
      <c r="K2114" s="142">
        <f t="shared" si="525"/>
        <v>19.366481566147151</v>
      </c>
      <c r="L2114" s="143">
        <f t="shared" si="523"/>
        <v>15015.120349234536</v>
      </c>
      <c r="M2114" s="137">
        <f t="shared" si="514"/>
        <v>-15027.115311763486</v>
      </c>
      <c r="N2114" s="137">
        <f t="shared" si="515"/>
        <v>29049.722349220727</v>
      </c>
      <c r="O2114" s="143">
        <f t="shared" si="527"/>
        <v>-35.19034923453728</v>
      </c>
      <c r="P2114" s="137">
        <f t="shared" si="524"/>
        <v>-21.304688236514266</v>
      </c>
      <c r="Q2114" s="137">
        <f t="shared" si="516"/>
        <v>138.77765077927324</v>
      </c>
      <c r="R2114" s="144">
        <f t="shared" si="517"/>
        <v>82.282613308221698</v>
      </c>
      <c r="T2114" s="92">
        <f t="shared" si="526"/>
        <v>3.861003861003861E-4</v>
      </c>
      <c r="U2114" s="92">
        <f>SUM($T$13:T2114)</f>
        <v>0.8115830115830357</v>
      </c>
      <c r="V2114" s="92">
        <f t="shared" si="518"/>
        <v>324</v>
      </c>
      <c r="W2114" s="92">
        <v>92.504115680483665</v>
      </c>
      <c r="Y2114" s="92">
        <f t="shared" si="519"/>
        <v>1818</v>
      </c>
      <c r="Z2114" s="92">
        <v>88.834536995345843</v>
      </c>
      <c r="AB2114" s="92">
        <f t="shared" si="520"/>
        <v>447</v>
      </c>
      <c r="AC2114" s="92">
        <v>158.48637774850067</v>
      </c>
      <c r="AE2114" s="92">
        <f t="shared" si="521"/>
        <v>1797</v>
      </c>
      <c r="AF2114" s="92">
        <v>177.90449677007928</v>
      </c>
    </row>
    <row r="2115" spans="1:32">
      <c r="A2115" s="93">
        <v>2103</v>
      </c>
      <c r="B2115" s="130">
        <v>40914</v>
      </c>
      <c r="C2115" s="92">
        <v>17.568999999999999</v>
      </c>
      <c r="D2115" s="92">
        <v>21.308001000000001</v>
      </c>
      <c r="E2115" s="92">
        <v>13.721</v>
      </c>
      <c r="F2115" s="139">
        <f t="shared" si="513"/>
        <v>-6.6025954806762099E-3</v>
      </c>
      <c r="G2115" s="140">
        <f t="shared" si="513"/>
        <v>-5.4909421113694679E-3</v>
      </c>
      <c r="H2115" s="140">
        <f t="shared" si="513"/>
        <v>-2.0989723781066338E-3</v>
      </c>
      <c r="I2115" s="141">
        <f t="shared" si="528"/>
        <v>21.258605116973076</v>
      </c>
      <c r="J2115" s="142">
        <f t="shared" si="522"/>
        <v>24.942983328187378</v>
      </c>
      <c r="K2115" s="142">
        <f t="shared" si="525"/>
        <v>19.418156096494421</v>
      </c>
      <c r="L2115" s="143">
        <f t="shared" si="523"/>
        <v>14881.023581881152</v>
      </c>
      <c r="M2115" s="137">
        <f t="shared" si="514"/>
        <v>-14965.789996912426</v>
      </c>
      <c r="N2115" s="137">
        <f t="shared" si="515"/>
        <v>29127.234144741633</v>
      </c>
      <c r="O2115" s="143">
        <f t="shared" si="527"/>
        <v>98.906418118845977</v>
      </c>
      <c r="P2115" s="137">
        <f t="shared" si="524"/>
        <v>-82.630003087573641</v>
      </c>
      <c r="Q2115" s="137">
        <f t="shared" si="516"/>
        <v>61.265855258367083</v>
      </c>
      <c r="R2115" s="144">
        <f t="shared" si="517"/>
        <v>77.542270289639418</v>
      </c>
      <c r="T2115" s="92">
        <f t="shared" si="526"/>
        <v>3.861003861003861E-4</v>
      </c>
      <c r="U2115" s="92">
        <f>SUM($T$13:T2115)</f>
        <v>0.81196911196913613</v>
      </c>
      <c r="V2115" s="92">
        <f t="shared" si="518"/>
        <v>272</v>
      </c>
      <c r="W2115" s="92">
        <v>92.770619668874133</v>
      </c>
      <c r="Y2115" s="92">
        <f t="shared" si="519"/>
        <v>504</v>
      </c>
      <c r="Z2115" s="92">
        <v>89.680345378243146</v>
      </c>
      <c r="AB2115" s="92">
        <f t="shared" si="520"/>
        <v>515</v>
      </c>
      <c r="AC2115" s="92">
        <v>158.67149125837022</v>
      </c>
      <c r="AE2115" s="92">
        <f t="shared" si="521"/>
        <v>1967</v>
      </c>
      <c r="AF2115" s="92">
        <v>178.1778017012748</v>
      </c>
    </row>
    <row r="2116" spans="1:32">
      <c r="A2116" s="93">
        <v>2104</v>
      </c>
      <c r="B2116" s="130">
        <v>40913</v>
      </c>
      <c r="C2116" s="92">
        <v>17.707001000000002</v>
      </c>
      <c r="D2116" s="92">
        <v>21.368998999999999</v>
      </c>
      <c r="E2116" s="92">
        <v>13.747</v>
      </c>
      <c r="F2116" s="139">
        <f t="shared" si="513"/>
        <v>-7.793584017982691E-3</v>
      </c>
      <c r="G2116" s="140">
        <f t="shared" si="513"/>
        <v>-2.8545090015680286E-3</v>
      </c>
      <c r="H2116" s="140">
        <f t="shared" si="513"/>
        <v>-1.8913217429257223E-3</v>
      </c>
      <c r="I2116" s="141">
        <f t="shared" si="528"/>
        <v>21.233118081373572</v>
      </c>
      <c r="J2116" s="142">
        <f t="shared" si="522"/>
        <v>25.009106916084374</v>
      </c>
      <c r="K2116" s="142">
        <f t="shared" si="525"/>
        <v>19.422196770204408</v>
      </c>
      <c r="L2116" s="143">
        <f t="shared" si="523"/>
        <v>14863.1826569615</v>
      </c>
      <c r="M2116" s="137">
        <f t="shared" si="514"/>
        <v>-15005.464149650625</v>
      </c>
      <c r="N2116" s="137">
        <f t="shared" si="515"/>
        <v>29133.295155306612</v>
      </c>
      <c r="O2116" s="143">
        <f t="shared" si="527"/>
        <v>116.747343038498</v>
      </c>
      <c r="P2116" s="137">
        <f t="shared" si="524"/>
        <v>-42.955850349375396</v>
      </c>
      <c r="Q2116" s="137">
        <f t="shared" si="516"/>
        <v>55.204844693387713</v>
      </c>
      <c r="R2116" s="144">
        <f t="shared" si="517"/>
        <v>128.99633738251032</v>
      </c>
      <c r="T2116" s="92">
        <f t="shared" si="526"/>
        <v>3.861003861003861E-4</v>
      </c>
      <c r="U2116" s="92">
        <f>SUM($T$13:T2116)</f>
        <v>0.81235521235523656</v>
      </c>
      <c r="V2116" s="92">
        <f t="shared" si="518"/>
        <v>1221</v>
      </c>
      <c r="W2116" s="92">
        <v>92.892963294858419</v>
      </c>
      <c r="Y2116" s="92">
        <f t="shared" si="519"/>
        <v>304</v>
      </c>
      <c r="Z2116" s="92">
        <v>89.691178552073325</v>
      </c>
      <c r="AB2116" s="92">
        <f t="shared" si="520"/>
        <v>40</v>
      </c>
      <c r="AC2116" s="92">
        <v>159.3081938478208</v>
      </c>
      <c r="AE2116" s="92">
        <f t="shared" si="521"/>
        <v>1431</v>
      </c>
      <c r="AF2116" s="92">
        <v>178.35191401886368</v>
      </c>
    </row>
    <row r="2117" spans="1:32">
      <c r="A2117" s="93">
        <v>2105</v>
      </c>
      <c r="B2117" s="130">
        <v>40912</v>
      </c>
      <c r="C2117" s="92">
        <v>17.858000000000001</v>
      </c>
      <c r="D2117" s="92">
        <v>21.34</v>
      </c>
      <c r="E2117" s="92">
        <v>13.69</v>
      </c>
      <c r="F2117" s="139">
        <f t="shared" si="513"/>
        <v>-8.455538134169438E-3</v>
      </c>
      <c r="G2117" s="140">
        <f t="shared" si="513"/>
        <v>1.358903467666206E-3</v>
      </c>
      <c r="H2117" s="140">
        <f t="shared" si="513"/>
        <v>4.1636230825419229E-3</v>
      </c>
      <c r="I2117" s="141">
        <f t="shared" si="528"/>
        <v>21.218952329482587</v>
      </c>
      <c r="J2117" s="142">
        <f t="shared" si="522"/>
        <v>25.114782250201497</v>
      </c>
      <c r="K2117" s="142">
        <f t="shared" si="525"/>
        <v>19.540019941563184</v>
      </c>
      <c r="L2117" s="143">
        <f t="shared" si="523"/>
        <v>14853.266630637811</v>
      </c>
      <c r="M2117" s="137">
        <f t="shared" si="514"/>
        <v>-15068.869350120898</v>
      </c>
      <c r="N2117" s="137">
        <f t="shared" si="515"/>
        <v>29310.029912344777</v>
      </c>
      <c r="O2117" s="143">
        <f t="shared" si="527"/>
        <v>126.66336936218795</v>
      </c>
      <c r="P2117" s="137">
        <f t="shared" si="524"/>
        <v>20.449350120898089</v>
      </c>
      <c r="Q2117" s="137">
        <f t="shared" si="516"/>
        <v>-121.52991234477668</v>
      </c>
      <c r="R2117" s="144">
        <f t="shared" si="517"/>
        <v>25.582807138309363</v>
      </c>
      <c r="T2117" s="92">
        <f t="shared" si="526"/>
        <v>3.861003861003861E-4</v>
      </c>
      <c r="U2117" s="92">
        <f>SUM($T$13:T2117)</f>
        <v>0.81274131274133699</v>
      </c>
      <c r="V2117" s="92">
        <f t="shared" si="518"/>
        <v>206</v>
      </c>
      <c r="W2117" s="92">
        <v>93.185161135237649</v>
      </c>
      <c r="Y2117" s="92">
        <f t="shared" si="519"/>
        <v>1550</v>
      </c>
      <c r="Z2117" s="92">
        <v>89.826258638961008</v>
      </c>
      <c r="AB2117" s="92">
        <f t="shared" si="520"/>
        <v>848</v>
      </c>
      <c r="AC2117" s="92">
        <v>159.59587307613401</v>
      </c>
      <c r="AE2117" s="92">
        <f t="shared" si="521"/>
        <v>1804</v>
      </c>
      <c r="AF2117" s="92">
        <v>178.57078156128409</v>
      </c>
    </row>
    <row r="2118" spans="1:32">
      <c r="A2118" s="93">
        <v>2106</v>
      </c>
      <c r="B2118" s="130">
        <v>40911</v>
      </c>
      <c r="C2118" s="92">
        <v>18.010999999999999</v>
      </c>
      <c r="D2118" s="92">
        <v>21.558001000000001</v>
      </c>
      <c r="E2118" s="92">
        <v>13.646100000000001</v>
      </c>
      <c r="F2118" s="139">
        <f t="shared" si="513"/>
        <v>-8.4948087279994589E-3</v>
      </c>
      <c r="G2118" s="140">
        <f t="shared" si="513"/>
        <v>-1.0112301228671461E-2</v>
      </c>
      <c r="H2118" s="140">
        <f t="shared" si="513"/>
        <v>3.2170363693655446E-3</v>
      </c>
      <c r="I2118" s="141">
        <f t="shared" si="528"/>
        <v>21.218111942701682</v>
      </c>
      <c r="J2118" s="142">
        <f t="shared" si="522"/>
        <v>24.827076406574061</v>
      </c>
      <c r="K2118" s="142">
        <f t="shared" si="525"/>
        <v>19.521600310711484</v>
      </c>
      <c r="L2118" s="143">
        <f t="shared" si="523"/>
        <v>14852.678359891177</v>
      </c>
      <c r="M2118" s="137">
        <f t="shared" si="514"/>
        <v>-14896.245843944436</v>
      </c>
      <c r="N2118" s="137">
        <f t="shared" si="515"/>
        <v>29282.400466067225</v>
      </c>
      <c r="O2118" s="143">
        <f t="shared" si="527"/>
        <v>127.25164010882145</v>
      </c>
      <c r="P2118" s="137">
        <f t="shared" si="524"/>
        <v>-152.1741560555638</v>
      </c>
      <c r="Q2118" s="137">
        <f t="shared" si="516"/>
        <v>-93.900466067225352</v>
      </c>
      <c r="R2118" s="144">
        <f t="shared" si="517"/>
        <v>-118.8229820139677</v>
      </c>
      <c r="T2118" s="92">
        <f t="shared" si="526"/>
        <v>3.861003861003861E-4</v>
      </c>
      <c r="U2118" s="92">
        <f>SUM($T$13:T2118)</f>
        <v>0.81312741312743742</v>
      </c>
      <c r="V2118" s="92">
        <f t="shared" si="518"/>
        <v>685</v>
      </c>
      <c r="W2118" s="92">
        <v>93.550739909522235</v>
      </c>
      <c r="Y2118" s="92">
        <f t="shared" si="519"/>
        <v>1700</v>
      </c>
      <c r="Z2118" s="92">
        <v>90.257579723938761</v>
      </c>
      <c r="AB2118" s="92">
        <f t="shared" si="520"/>
        <v>766</v>
      </c>
      <c r="AC2118" s="92">
        <v>159.81409041816732</v>
      </c>
      <c r="AE2118" s="92">
        <f t="shared" si="521"/>
        <v>1402</v>
      </c>
      <c r="AF2118" s="92">
        <v>179.6345194568421</v>
      </c>
    </row>
    <row r="2119" spans="1:32">
      <c r="A2119" s="93">
        <v>2107</v>
      </c>
      <c r="B2119" s="130">
        <v>40910</v>
      </c>
      <c r="C2119" s="92">
        <v>18.091000000000001</v>
      </c>
      <c r="D2119" s="92">
        <v>21.620999999999999</v>
      </c>
      <c r="E2119" s="92">
        <v>13.909000000000001</v>
      </c>
      <c r="F2119" s="139">
        <f t="shared" si="513"/>
        <v>-4.422088331214491E-3</v>
      </c>
      <c r="G2119" s="140">
        <f t="shared" si="513"/>
        <v>-2.9137875213911535E-3</v>
      </c>
      <c r="H2119" s="140">
        <f t="shared" si="513"/>
        <v>-1.8901430728305413E-2</v>
      </c>
      <c r="I2119" s="141">
        <f t="shared" si="528"/>
        <v>21.305267751920841</v>
      </c>
      <c r="J2119" s="142">
        <f t="shared" si="522"/>
        <v>25.007620169312244</v>
      </c>
      <c r="K2119" s="142">
        <f t="shared" si="525"/>
        <v>19.091197059457905</v>
      </c>
      <c r="L2119" s="143">
        <f t="shared" si="523"/>
        <v>14913.687426344588</v>
      </c>
      <c r="M2119" s="137">
        <f t="shared" si="514"/>
        <v>-15004.572101587346</v>
      </c>
      <c r="N2119" s="137">
        <f t="shared" si="515"/>
        <v>28636.795589186855</v>
      </c>
      <c r="O2119" s="143">
        <f t="shared" si="527"/>
        <v>66.242573655410524</v>
      </c>
      <c r="P2119" s="137">
        <f t="shared" si="524"/>
        <v>-43.847898412654104</v>
      </c>
      <c r="Q2119" s="137">
        <f t="shared" si="516"/>
        <v>551.70441081314493</v>
      </c>
      <c r="R2119" s="144">
        <f t="shared" si="517"/>
        <v>574.09908605590135</v>
      </c>
      <c r="T2119" s="92">
        <f t="shared" si="526"/>
        <v>3.861003861003861E-4</v>
      </c>
      <c r="U2119" s="92">
        <f>SUM($T$13:T2119)</f>
        <v>0.81351351351353784</v>
      </c>
      <c r="V2119" s="92">
        <f t="shared" si="518"/>
        <v>2353</v>
      </c>
      <c r="W2119" s="92">
        <v>93.63616261925381</v>
      </c>
      <c r="Y2119" s="92">
        <f t="shared" si="519"/>
        <v>1188</v>
      </c>
      <c r="Z2119" s="92">
        <v>90.337733547985408</v>
      </c>
      <c r="AB2119" s="92">
        <f t="shared" si="520"/>
        <v>2441</v>
      </c>
      <c r="AC2119" s="92">
        <v>159.91195116224117</v>
      </c>
      <c r="AE2119" s="92">
        <f t="shared" si="521"/>
        <v>2567</v>
      </c>
      <c r="AF2119" s="92">
        <v>181.29797473059625</v>
      </c>
    </row>
    <row r="2120" spans="1:32">
      <c r="A2120" s="93">
        <v>2108</v>
      </c>
      <c r="B2120" s="130">
        <v>40907</v>
      </c>
      <c r="C2120" s="92">
        <v>18.091999000000001</v>
      </c>
      <c r="D2120" s="92">
        <v>21.570999</v>
      </c>
      <c r="E2120" s="92">
        <v>13.9223</v>
      </c>
      <c r="F2120" s="139">
        <f t="shared" si="513"/>
        <v>-5.5217778864524725E-5</v>
      </c>
      <c r="G2120" s="140">
        <f t="shared" si="513"/>
        <v>2.317973312223387E-3</v>
      </c>
      <c r="H2120" s="140">
        <f t="shared" si="513"/>
        <v>-9.5530192568749062E-4</v>
      </c>
      <c r="I2120" s="141">
        <f t="shared" si="528"/>
        <v>21.398718345054075</v>
      </c>
      <c r="J2120" s="142">
        <f t="shared" si="522"/>
        <v>25.138836393251882</v>
      </c>
      <c r="K2120" s="142">
        <f t="shared" si="525"/>
        <v>19.440410779828046</v>
      </c>
      <c r="L2120" s="143">
        <f t="shared" si="523"/>
        <v>14979.102841537853</v>
      </c>
      <c r="M2120" s="137">
        <f t="shared" si="514"/>
        <v>-15083.30183595113</v>
      </c>
      <c r="N2120" s="137">
        <f t="shared" si="515"/>
        <v>29160.616169742068</v>
      </c>
      <c r="O2120" s="143">
        <f t="shared" si="527"/>
        <v>0.82715846214523481</v>
      </c>
      <c r="P2120" s="137">
        <f t="shared" si="524"/>
        <v>34.881835951129688</v>
      </c>
      <c r="Q2120" s="137">
        <f t="shared" si="516"/>
        <v>27.88383025793155</v>
      </c>
      <c r="R2120" s="144">
        <f t="shared" si="517"/>
        <v>63.592824671206472</v>
      </c>
      <c r="T2120" s="92">
        <f t="shared" si="526"/>
        <v>3.861003861003861E-4</v>
      </c>
      <c r="U2120" s="92">
        <f>SUM($T$13:T2120)</f>
        <v>0.81389961389963827</v>
      </c>
      <c r="V2120" s="92">
        <f t="shared" si="518"/>
        <v>390</v>
      </c>
      <c r="W2120" s="92">
        <v>93.748074895271202</v>
      </c>
      <c r="Y2120" s="92">
        <f t="shared" si="519"/>
        <v>754</v>
      </c>
      <c r="Z2120" s="92">
        <v>90.473097234687884</v>
      </c>
      <c r="AB2120" s="92">
        <f t="shared" si="520"/>
        <v>2312</v>
      </c>
      <c r="AC2120" s="92">
        <v>160.00340531561233</v>
      </c>
      <c r="AE2120" s="92">
        <f t="shared" si="521"/>
        <v>1400</v>
      </c>
      <c r="AF2120" s="92">
        <v>181.44427132541568</v>
      </c>
    </row>
    <row r="2121" spans="1:32">
      <c r="A2121" s="93">
        <v>2109</v>
      </c>
      <c r="B2121" s="130">
        <v>40906</v>
      </c>
      <c r="C2121" s="92">
        <v>18.077000000000002</v>
      </c>
      <c r="D2121" s="92">
        <v>21.576000000000001</v>
      </c>
      <c r="E2121" s="92">
        <v>14</v>
      </c>
      <c r="F2121" s="139">
        <f t="shared" si="513"/>
        <v>8.2972838413453154E-4</v>
      </c>
      <c r="G2121" s="140">
        <f t="shared" si="513"/>
        <v>-2.31785317018951E-4</v>
      </c>
      <c r="H2121" s="140">
        <f t="shared" si="513"/>
        <v>-5.5500000000000549E-3</v>
      </c>
      <c r="I2121" s="141">
        <f t="shared" si="528"/>
        <v>21.417656104447641</v>
      </c>
      <c r="J2121" s="142">
        <f t="shared" si="522"/>
        <v>25.074886661999443</v>
      </c>
      <c r="K2121" s="142">
        <f t="shared" si="525"/>
        <v>19.351002549999997</v>
      </c>
      <c r="L2121" s="143">
        <f t="shared" si="523"/>
        <v>14992.359273113349</v>
      </c>
      <c r="M2121" s="137">
        <f t="shared" si="514"/>
        <v>-15044.931997199667</v>
      </c>
      <c r="N2121" s="137">
        <f t="shared" si="515"/>
        <v>29026.503824999996</v>
      </c>
      <c r="O2121" s="143">
        <f t="shared" si="527"/>
        <v>-12.429273113350064</v>
      </c>
      <c r="P2121" s="137">
        <f t="shared" si="524"/>
        <v>-3.488002800333561</v>
      </c>
      <c r="Q2121" s="137">
        <f t="shared" si="516"/>
        <v>161.99617500000386</v>
      </c>
      <c r="R2121" s="144">
        <f t="shared" si="517"/>
        <v>146.07889908632023</v>
      </c>
      <c r="T2121" s="92">
        <f t="shared" si="526"/>
        <v>3.861003861003861E-4</v>
      </c>
      <c r="U2121" s="92">
        <f>SUM($T$13:T2121)</f>
        <v>0.8142857142857387</v>
      </c>
      <c r="V2121" s="92">
        <f t="shared" si="518"/>
        <v>2059</v>
      </c>
      <c r="W2121" s="92">
        <v>93.758116802782752</v>
      </c>
      <c r="Y2121" s="92">
        <f t="shared" si="519"/>
        <v>520</v>
      </c>
      <c r="Z2121" s="92">
        <v>90.569251186090696</v>
      </c>
      <c r="AB2121" s="92">
        <f t="shared" si="520"/>
        <v>705</v>
      </c>
      <c r="AC2121" s="92">
        <v>160.71858949522357</v>
      </c>
      <c r="AE2121" s="92">
        <f t="shared" si="521"/>
        <v>2074</v>
      </c>
      <c r="AF2121" s="92">
        <v>181.48162976087769</v>
      </c>
    </row>
    <row r="2122" spans="1:32">
      <c r="A2122" s="93">
        <v>2110</v>
      </c>
      <c r="B2122" s="130">
        <v>40905</v>
      </c>
      <c r="C2122" s="92">
        <v>18.261998999999999</v>
      </c>
      <c r="D2122" s="92">
        <v>21.940999999999999</v>
      </c>
      <c r="E2122" s="92">
        <v>13.9739</v>
      </c>
      <c r="F2122" s="139">
        <f t="shared" si="513"/>
        <v>-1.0130271061782326E-2</v>
      </c>
      <c r="G2122" s="140">
        <f t="shared" si="513"/>
        <v>-1.663552253771472E-2</v>
      </c>
      <c r="H2122" s="140">
        <f t="shared" si="513"/>
        <v>1.8677677670513315E-3</v>
      </c>
      <c r="I2122" s="141">
        <f t="shared" si="528"/>
        <v>21.183113212304963</v>
      </c>
      <c r="J2122" s="142">
        <f t="shared" si="522"/>
        <v>24.663469449888339</v>
      </c>
      <c r="K2122" s="142">
        <f t="shared" si="525"/>
        <v>19.495344892979052</v>
      </c>
      <c r="L2122" s="143">
        <f t="shared" si="523"/>
        <v>14828.179248613475</v>
      </c>
      <c r="M2122" s="137">
        <f t="shared" si="514"/>
        <v>-14798.081669933003</v>
      </c>
      <c r="N2122" s="137">
        <f t="shared" si="515"/>
        <v>29243.017339468577</v>
      </c>
      <c r="O2122" s="143">
        <f t="shared" si="527"/>
        <v>151.75075138652392</v>
      </c>
      <c r="P2122" s="137">
        <f t="shared" si="524"/>
        <v>-250.33833006699751</v>
      </c>
      <c r="Q2122" s="137">
        <f t="shared" si="516"/>
        <v>-54.51733946857712</v>
      </c>
      <c r="R2122" s="144">
        <f t="shared" si="517"/>
        <v>-153.10491814905072</v>
      </c>
      <c r="T2122" s="92">
        <f t="shared" si="526"/>
        <v>3.861003861003861E-4</v>
      </c>
      <c r="U2122" s="92">
        <f>SUM($T$13:T2122)</f>
        <v>0.81467181467183913</v>
      </c>
      <c r="V2122" s="92">
        <f t="shared" si="518"/>
        <v>895</v>
      </c>
      <c r="W2122" s="92">
        <v>94.084173360150089</v>
      </c>
      <c r="Y2122" s="92">
        <f t="shared" si="519"/>
        <v>202</v>
      </c>
      <c r="Z2122" s="92">
        <v>90.89343829489917</v>
      </c>
      <c r="AB2122" s="92">
        <f t="shared" si="520"/>
        <v>1841</v>
      </c>
      <c r="AC2122" s="92">
        <v>160.86406844849625</v>
      </c>
      <c r="AE2122" s="92">
        <f t="shared" si="521"/>
        <v>528</v>
      </c>
      <c r="AF2122" s="92">
        <v>181.51143789966227</v>
      </c>
    </row>
    <row r="2123" spans="1:32">
      <c r="A2123" s="93">
        <v>2111</v>
      </c>
      <c r="B2123" s="130">
        <v>40904</v>
      </c>
      <c r="C2123" s="92">
        <v>18.016000999999999</v>
      </c>
      <c r="D2123" s="92">
        <v>21.617000999999998</v>
      </c>
      <c r="E2123" s="92">
        <v>14.002700000000001</v>
      </c>
      <c r="F2123" s="139">
        <f t="shared" si="513"/>
        <v>1.3654417536943964E-2</v>
      </c>
      <c r="G2123" s="140">
        <f t="shared" si="513"/>
        <v>1.4988156775308514E-2</v>
      </c>
      <c r="H2123" s="140">
        <f t="shared" si="513"/>
        <v>-2.0567461989473568E-3</v>
      </c>
      <c r="I2123" s="141">
        <f t="shared" si="528"/>
        <v>21.692103169848846</v>
      </c>
      <c r="J2123" s="142">
        <f t="shared" si="522"/>
        <v>25.456613463634479</v>
      </c>
      <c r="K2123" s="142">
        <f t="shared" si="525"/>
        <v>19.418977775714684</v>
      </c>
      <c r="L2123" s="143">
        <f t="shared" si="523"/>
        <v>15184.472218894192</v>
      </c>
      <c r="M2123" s="137">
        <f t="shared" si="514"/>
        <v>-15273.968078180687</v>
      </c>
      <c r="N2123" s="137">
        <f t="shared" si="515"/>
        <v>29128.466663572024</v>
      </c>
      <c r="O2123" s="143">
        <f t="shared" si="527"/>
        <v>-204.54221889419387</v>
      </c>
      <c r="P2123" s="137">
        <f t="shared" si="524"/>
        <v>225.5480781806873</v>
      </c>
      <c r="Q2123" s="137">
        <f t="shared" si="516"/>
        <v>60.033336427975883</v>
      </c>
      <c r="R2123" s="144">
        <f t="shared" si="517"/>
        <v>81.039195714469315</v>
      </c>
      <c r="T2123" s="92">
        <f t="shared" si="526"/>
        <v>3.861003861003861E-4</v>
      </c>
      <c r="U2123" s="92">
        <f>SUM($T$13:T2123)</f>
        <v>0.81505791505793956</v>
      </c>
      <c r="V2123" s="92">
        <f t="shared" si="518"/>
        <v>2518</v>
      </c>
      <c r="W2123" s="92">
        <v>94.329603349779063</v>
      </c>
      <c r="Y2123" s="92">
        <f t="shared" si="519"/>
        <v>1635</v>
      </c>
      <c r="Z2123" s="92">
        <v>91.020997793553761</v>
      </c>
      <c r="AB2123" s="92">
        <f t="shared" si="520"/>
        <v>2475</v>
      </c>
      <c r="AC2123" s="92">
        <v>160.97921087138457</v>
      </c>
      <c r="AE2123" s="92">
        <f t="shared" si="521"/>
        <v>1459</v>
      </c>
      <c r="AF2123" s="92">
        <v>181.84366813547058</v>
      </c>
    </row>
    <row r="2124" spans="1:32">
      <c r="A2124" s="93">
        <v>2112</v>
      </c>
      <c r="B2124" s="130">
        <v>40903</v>
      </c>
      <c r="C2124" s="92">
        <v>18.016000999999999</v>
      </c>
      <c r="D2124" s="92">
        <v>21.591999000000001</v>
      </c>
      <c r="E2124" s="92">
        <v>13.84</v>
      </c>
      <c r="F2124" s="139">
        <f t="shared" si="513"/>
        <v>0</v>
      </c>
      <c r="G2124" s="140">
        <f t="shared" si="513"/>
        <v>1.1579289161691708E-3</v>
      </c>
      <c r="H2124" s="140">
        <f t="shared" si="513"/>
        <v>1.1755780346820899E-2</v>
      </c>
      <c r="I2124" s="141">
        <f t="shared" si="528"/>
        <v>21.399899999999999</v>
      </c>
      <c r="J2124" s="142">
        <f t="shared" si="522"/>
        <v>25.109741667767764</v>
      </c>
      <c r="K2124" s="142">
        <f t="shared" si="525"/>
        <v>19.687755729768789</v>
      </c>
      <c r="L2124" s="143">
        <f t="shared" si="523"/>
        <v>14979.929999999998</v>
      </c>
      <c r="M2124" s="137">
        <f t="shared" si="514"/>
        <v>-15065.845000660658</v>
      </c>
      <c r="N2124" s="137">
        <f t="shared" si="515"/>
        <v>29531.633594653184</v>
      </c>
      <c r="O2124" s="143">
        <f t="shared" si="527"/>
        <v>0</v>
      </c>
      <c r="P2124" s="137">
        <f t="shared" si="524"/>
        <v>17.425000660658043</v>
      </c>
      <c r="Q2124" s="137">
        <f t="shared" si="516"/>
        <v>-343.13359465318354</v>
      </c>
      <c r="R2124" s="144">
        <f t="shared" si="517"/>
        <v>-325.70859399252549</v>
      </c>
      <c r="T2124" s="92">
        <f t="shared" si="526"/>
        <v>3.861003861003861E-4</v>
      </c>
      <c r="U2124" s="92">
        <f>SUM($T$13:T2124)</f>
        <v>0.81544401544403999</v>
      </c>
      <c r="V2124" s="92">
        <f t="shared" si="518"/>
        <v>1323</v>
      </c>
      <c r="W2124" s="92">
        <v>94.544503186532893</v>
      </c>
      <c r="Y2124" s="92">
        <f t="shared" si="519"/>
        <v>393</v>
      </c>
      <c r="Z2124" s="92">
        <v>91.141465944923766</v>
      </c>
      <c r="AB2124" s="92">
        <f t="shared" si="520"/>
        <v>1732</v>
      </c>
      <c r="AC2124" s="92">
        <v>161.13739416306998</v>
      </c>
      <c r="AE2124" s="92">
        <f t="shared" si="521"/>
        <v>2263</v>
      </c>
      <c r="AF2124" s="92">
        <v>181.87923099501495</v>
      </c>
    </row>
    <row r="2125" spans="1:32">
      <c r="A2125" s="93">
        <v>2113</v>
      </c>
      <c r="B2125" s="130">
        <v>40900</v>
      </c>
      <c r="C2125" s="92">
        <v>18.025998999999999</v>
      </c>
      <c r="D2125" s="92">
        <v>21.636998999999999</v>
      </c>
      <c r="E2125" s="92">
        <v>13.836</v>
      </c>
      <c r="F2125" s="139">
        <f t="shared" si="513"/>
        <v>-5.5464332379018266E-4</v>
      </c>
      <c r="G2125" s="140">
        <f t="shared" si="513"/>
        <v>-2.0797708591657749E-3</v>
      </c>
      <c r="H2125" s="140">
        <f t="shared" si="513"/>
        <v>2.8910089621270174E-4</v>
      </c>
      <c r="I2125" s="141">
        <f t="shared" si="528"/>
        <v>21.38803068833522</v>
      </c>
      <c r="J2125" s="142">
        <f t="shared" si="522"/>
        <v>25.028537891012522</v>
      </c>
      <c r="K2125" s="142">
        <f t="shared" si="525"/>
        <v>19.464625614339404</v>
      </c>
      <c r="L2125" s="143">
        <f t="shared" si="523"/>
        <v>14971.621481834654</v>
      </c>
      <c r="M2125" s="137">
        <f t="shared" si="514"/>
        <v>-15017.122734607514</v>
      </c>
      <c r="N2125" s="137">
        <f t="shared" si="515"/>
        <v>29196.938421509105</v>
      </c>
      <c r="O2125" s="143">
        <f t="shared" si="527"/>
        <v>8.3085181653441396</v>
      </c>
      <c r="P2125" s="137">
        <f t="shared" si="524"/>
        <v>-31.297265392486224</v>
      </c>
      <c r="Q2125" s="137">
        <f t="shared" si="516"/>
        <v>-8.4384215091049555</v>
      </c>
      <c r="R2125" s="144">
        <f t="shared" si="517"/>
        <v>-31.42716873624704</v>
      </c>
      <c r="T2125" s="92">
        <f t="shared" si="526"/>
        <v>3.861003861003861E-4</v>
      </c>
      <c r="U2125" s="92">
        <f>SUM($T$13:T2125)</f>
        <v>0.81583011583014042</v>
      </c>
      <c r="V2125" s="92">
        <f t="shared" si="518"/>
        <v>739</v>
      </c>
      <c r="W2125" s="92">
        <v>94.552606374525567</v>
      </c>
      <c r="Y2125" s="92">
        <f t="shared" si="519"/>
        <v>2578</v>
      </c>
      <c r="Z2125" s="92">
        <v>91.370283010019193</v>
      </c>
      <c r="AB2125" s="92">
        <f t="shared" si="520"/>
        <v>1766</v>
      </c>
      <c r="AC2125" s="92">
        <v>161.18470775640162</v>
      </c>
      <c r="AE2125" s="92">
        <f t="shared" si="521"/>
        <v>2332</v>
      </c>
      <c r="AF2125" s="92">
        <v>181.94133103887179</v>
      </c>
    </row>
    <row r="2126" spans="1:32">
      <c r="A2126" s="93">
        <v>2114</v>
      </c>
      <c r="B2126" s="130">
        <v>40899</v>
      </c>
      <c r="C2126" s="92">
        <v>18.054001</v>
      </c>
      <c r="D2126" s="92">
        <v>21.648001000000001</v>
      </c>
      <c r="E2126" s="92">
        <v>13.8</v>
      </c>
      <c r="F2126" s="139">
        <f t="shared" ref="F2126:H2189" si="529">C2125/C2126-1</f>
        <v>-1.551013539879631E-3</v>
      </c>
      <c r="G2126" s="140">
        <f t="shared" si="529"/>
        <v>-5.0822244511172787E-4</v>
      </c>
      <c r="H2126" s="140">
        <f t="shared" si="529"/>
        <v>2.6086956521738092E-3</v>
      </c>
      <c r="I2126" s="141">
        <f t="shared" si="528"/>
        <v>21.36670846534793</v>
      </c>
      <c r="J2126" s="142">
        <f t="shared" si="522"/>
        <v>25.067953425320887</v>
      </c>
      <c r="K2126" s="142">
        <f t="shared" si="525"/>
        <v>19.509762608695649</v>
      </c>
      <c r="L2126" s="143">
        <f t="shared" si="523"/>
        <v>14956.69592574355</v>
      </c>
      <c r="M2126" s="137">
        <f t="shared" ref="M2126:M2189" si="530">$C$5*J2126</f>
        <v>-15040.772055192532</v>
      </c>
      <c r="N2126" s="137">
        <f t="shared" ref="N2126:N2189" si="531">$C$6*K2126</f>
        <v>29264.643913043474</v>
      </c>
      <c r="O2126" s="143">
        <f t="shared" si="527"/>
        <v>23.234074256448366</v>
      </c>
      <c r="P2126" s="137">
        <f t="shared" si="524"/>
        <v>-7.6479448074678658</v>
      </c>
      <c r="Q2126" s="137">
        <f t="shared" ref="Q2126:Q2189" si="532">$N$13-N2126</f>
        <v>-76.143913043473731</v>
      </c>
      <c r="R2126" s="144">
        <f t="shared" ref="R2126:R2189" si="533">O2126+P2126+Q2126</f>
        <v>-60.55778359449323</v>
      </c>
      <c r="T2126" s="92">
        <f t="shared" si="526"/>
        <v>3.861003861003861E-4</v>
      </c>
      <c r="U2126" s="92">
        <f>SUM($T$13:T2126)</f>
        <v>0.81621621621624085</v>
      </c>
      <c r="V2126" s="92">
        <f t="shared" ref="V2126:V2189" si="534">MATCH(W2126,$O$13:$O$2603,0)</f>
        <v>2544</v>
      </c>
      <c r="W2126" s="92">
        <v>94.603304728701914</v>
      </c>
      <c r="Y2126" s="92">
        <f t="shared" ref="Y2126:Y2189" si="535">MATCH(Z2126,$P$13:$P$2603,0)</f>
        <v>195</v>
      </c>
      <c r="Z2126" s="92">
        <v>91.95981597197715</v>
      </c>
      <c r="AB2126" s="92">
        <f t="shared" ref="AB2126:AB2189" si="536">MATCH(AC2126,$Q$13:$Q$2603,0)</f>
        <v>2494</v>
      </c>
      <c r="AC2126" s="92">
        <v>161.43956095318936</v>
      </c>
      <c r="AE2126" s="92">
        <f t="shared" ref="AE2126:AE2189" si="537">MATCH(AF2126,$R$13:$R$2603,0)</f>
        <v>1580</v>
      </c>
      <c r="AF2126" s="92">
        <v>182.05479558961088</v>
      </c>
    </row>
    <row r="2127" spans="1:32">
      <c r="A2127" s="93">
        <v>2115</v>
      </c>
      <c r="B2127" s="130">
        <v>40898</v>
      </c>
      <c r="C2127" s="92">
        <v>18.021999000000001</v>
      </c>
      <c r="D2127" s="92">
        <v>21.579000000000001</v>
      </c>
      <c r="E2127" s="92">
        <v>13.815799999999999</v>
      </c>
      <c r="F2127" s="139">
        <f t="shared" si="529"/>
        <v>1.7757186647273659E-3</v>
      </c>
      <c r="G2127" s="140">
        <f t="shared" si="529"/>
        <v>3.1975995180499872E-3</v>
      </c>
      <c r="H2127" s="140">
        <f t="shared" si="529"/>
        <v>-1.1436181762908282E-3</v>
      </c>
      <c r="I2127" s="141">
        <f t="shared" si="528"/>
        <v>21.437900201853299</v>
      </c>
      <c r="J2127" s="142">
        <f t="shared" ref="J2127:J2190" si="538">$D$13*(1+G2127)</f>
        <v>25.160898034232357</v>
      </c>
      <c r="K2127" s="142">
        <f t="shared" si="525"/>
        <v>19.436746333907557</v>
      </c>
      <c r="L2127" s="143">
        <f t="shared" ref="L2127:L2190" si="539">$C$4*I2127</f>
        <v>15006.530141297309</v>
      </c>
      <c r="M2127" s="137">
        <f t="shared" si="530"/>
        <v>-15096.538820539414</v>
      </c>
      <c r="N2127" s="137">
        <f t="shared" si="531"/>
        <v>29155.119500861336</v>
      </c>
      <c r="O2127" s="143">
        <f t="shared" si="527"/>
        <v>-26.600141297310984</v>
      </c>
      <c r="P2127" s="137">
        <f t="shared" ref="P2127:P2190" si="540">$M$13-M2127</f>
        <v>48.118820539413719</v>
      </c>
      <c r="Q2127" s="137">
        <f t="shared" si="532"/>
        <v>33.380499138664163</v>
      </c>
      <c r="R2127" s="144">
        <f t="shared" si="533"/>
        <v>54.899178380766898</v>
      </c>
      <c r="T2127" s="92">
        <f t="shared" si="526"/>
        <v>3.861003861003861E-4</v>
      </c>
      <c r="U2127" s="92">
        <f>SUM($T$13:T2127)</f>
        <v>0.81660231660234128</v>
      </c>
      <c r="V2127" s="92">
        <f t="shared" si="534"/>
        <v>1629</v>
      </c>
      <c r="W2127" s="92">
        <v>94.66948536729069</v>
      </c>
      <c r="Y2127" s="92">
        <f t="shared" si="535"/>
        <v>2339</v>
      </c>
      <c r="Z2127" s="92">
        <v>91.962999637473331</v>
      </c>
      <c r="AB2127" s="92">
        <f t="shared" si="536"/>
        <v>1359</v>
      </c>
      <c r="AC2127" s="92">
        <v>161.74360613810495</v>
      </c>
      <c r="AE2127" s="92">
        <f t="shared" si="537"/>
        <v>2320</v>
      </c>
      <c r="AF2127" s="92">
        <v>182.19388944709317</v>
      </c>
    </row>
    <row r="2128" spans="1:32">
      <c r="A2128" s="93">
        <v>2116</v>
      </c>
      <c r="B2128" s="130">
        <v>40897</v>
      </c>
      <c r="C2128" s="92">
        <v>18.039000000000001</v>
      </c>
      <c r="D2128" s="92">
        <v>21.554001</v>
      </c>
      <c r="E2128" s="92">
        <v>13.77</v>
      </c>
      <c r="F2128" s="139">
        <f t="shared" si="529"/>
        <v>-9.4245800765013765E-4</v>
      </c>
      <c r="G2128" s="140">
        <f t="shared" si="529"/>
        <v>1.1598310680231982E-3</v>
      </c>
      <c r="H2128" s="140">
        <f t="shared" si="529"/>
        <v>3.3260711692084666E-3</v>
      </c>
      <c r="I2128" s="141">
        <f t="shared" si="528"/>
        <v>21.379731492882087</v>
      </c>
      <c r="J2128" s="142">
        <f t="shared" si="538"/>
        <v>25.10978937506777</v>
      </c>
      <c r="K2128" s="142">
        <f t="shared" ref="K2128:K2191" si="541">$E$13*(1+H2128)</f>
        <v>19.523722018881628</v>
      </c>
      <c r="L2128" s="143">
        <f t="shared" si="539"/>
        <v>14965.812045017461</v>
      </c>
      <c r="M2128" s="137">
        <f t="shared" si="530"/>
        <v>-15065.873625040662</v>
      </c>
      <c r="N2128" s="137">
        <f t="shared" si="531"/>
        <v>29285.583028322442</v>
      </c>
      <c r="O2128" s="143">
        <f t="shared" si="527"/>
        <v>14.117954982537412</v>
      </c>
      <c r="P2128" s="137">
        <f t="shared" si="540"/>
        <v>17.453625040661791</v>
      </c>
      <c r="Q2128" s="137">
        <f t="shared" si="532"/>
        <v>-97.08302832244226</v>
      </c>
      <c r="R2128" s="144">
        <f t="shared" si="533"/>
        <v>-65.511448299243057</v>
      </c>
      <c r="T2128" s="92">
        <f t="shared" ref="T2128:T2191" si="542">T2127</f>
        <v>3.861003861003861E-4</v>
      </c>
      <c r="U2128" s="92">
        <f>SUM($T$13:T2128)</f>
        <v>0.81698841698844171</v>
      </c>
      <c r="V2128" s="92">
        <f t="shared" si="534"/>
        <v>1494</v>
      </c>
      <c r="W2128" s="92">
        <v>94.961121593290954</v>
      </c>
      <c r="Y2128" s="92">
        <f t="shared" si="535"/>
        <v>2481</v>
      </c>
      <c r="Z2128" s="92">
        <v>92.03380824524902</v>
      </c>
      <c r="AB2128" s="92">
        <f t="shared" si="536"/>
        <v>2214</v>
      </c>
      <c r="AC2128" s="92">
        <v>161.77085822381196</v>
      </c>
      <c r="AE2128" s="92">
        <f t="shared" si="537"/>
        <v>635</v>
      </c>
      <c r="AF2128" s="92">
        <v>182.93708621460428</v>
      </c>
    </row>
    <row r="2129" spans="1:32">
      <c r="A2129" s="93">
        <v>2117</v>
      </c>
      <c r="B2129" s="130">
        <v>40896</v>
      </c>
      <c r="C2129" s="92">
        <v>18.080998999999998</v>
      </c>
      <c r="D2129" s="92">
        <v>21.429001</v>
      </c>
      <c r="E2129" s="92">
        <v>13.8987</v>
      </c>
      <c r="F2129" s="139">
        <f t="shared" si="529"/>
        <v>-2.3228251934529487E-3</v>
      </c>
      <c r="G2129" s="140">
        <f t="shared" si="529"/>
        <v>5.8332163967886874E-3</v>
      </c>
      <c r="H2129" s="140">
        <f t="shared" si="529"/>
        <v>-9.2598588357184486E-3</v>
      </c>
      <c r="I2129" s="141">
        <f t="shared" si="528"/>
        <v>21.350191773142626</v>
      </c>
      <c r="J2129" s="142">
        <f t="shared" si="538"/>
        <v>25.227001150482938</v>
      </c>
      <c r="K2129" s="142">
        <f t="shared" si="541"/>
        <v>19.278812406915755</v>
      </c>
      <c r="L2129" s="143">
        <f t="shared" si="539"/>
        <v>14945.134241199838</v>
      </c>
      <c r="M2129" s="137">
        <f t="shared" si="530"/>
        <v>-15136.200690289763</v>
      </c>
      <c r="N2129" s="137">
        <f t="shared" si="531"/>
        <v>28918.218610373631</v>
      </c>
      <c r="O2129" s="143">
        <f t="shared" ref="O2129:O2192" si="543">$L$13-L2129</f>
        <v>34.795758800160911</v>
      </c>
      <c r="P2129" s="137">
        <f t="shared" si="540"/>
        <v>87.780690289762788</v>
      </c>
      <c r="Q2129" s="137">
        <f t="shared" si="532"/>
        <v>270.28138962636876</v>
      </c>
      <c r="R2129" s="144">
        <f t="shared" si="533"/>
        <v>392.85783871629246</v>
      </c>
      <c r="T2129" s="92">
        <f t="shared" si="542"/>
        <v>3.861003861003861E-4</v>
      </c>
      <c r="U2129" s="92">
        <f>SUM($T$13:T2129)</f>
        <v>0.81737451737454214</v>
      </c>
      <c r="V2129" s="92">
        <f t="shared" si="534"/>
        <v>677</v>
      </c>
      <c r="W2129" s="92">
        <v>94.973362602688212</v>
      </c>
      <c r="Y2129" s="92">
        <f t="shared" si="535"/>
        <v>269</v>
      </c>
      <c r="Z2129" s="92">
        <v>92.150584880724637</v>
      </c>
      <c r="AB2129" s="92">
        <f t="shared" si="536"/>
        <v>2208</v>
      </c>
      <c r="AC2129" s="92">
        <v>161.79008863819399</v>
      </c>
      <c r="AE2129" s="92">
        <f t="shared" si="537"/>
        <v>2203</v>
      </c>
      <c r="AF2129" s="92">
        <v>183.18846113724976</v>
      </c>
    </row>
    <row r="2130" spans="1:32">
      <c r="A2130" s="93">
        <v>2118</v>
      </c>
      <c r="B2130" s="130">
        <v>40893</v>
      </c>
      <c r="C2130" s="92">
        <v>17.992999999999999</v>
      </c>
      <c r="D2130" s="92">
        <v>21.556000000000001</v>
      </c>
      <c r="E2130" s="92">
        <v>13.861599999999999</v>
      </c>
      <c r="F2130" s="139">
        <f t="shared" si="529"/>
        <v>4.8907352859446362E-3</v>
      </c>
      <c r="G2130" s="140">
        <f t="shared" si="529"/>
        <v>-5.8915847095937224E-3</v>
      </c>
      <c r="H2130" s="140">
        <f t="shared" si="529"/>
        <v>2.6764587060656986E-3</v>
      </c>
      <c r="I2130" s="141">
        <f t="shared" si="528"/>
        <v>21.504561246045686</v>
      </c>
      <c r="J2130" s="142">
        <f t="shared" si="538"/>
        <v>24.932934931374092</v>
      </c>
      <c r="K2130" s="142">
        <f t="shared" si="541"/>
        <v>19.511081209961333</v>
      </c>
      <c r="L2130" s="143">
        <f t="shared" si="539"/>
        <v>15053.192872231981</v>
      </c>
      <c r="M2130" s="137">
        <f t="shared" si="530"/>
        <v>-14959.760958824456</v>
      </c>
      <c r="N2130" s="137">
        <f t="shared" si="531"/>
        <v>29266.621814941998</v>
      </c>
      <c r="O2130" s="143">
        <f t="shared" si="543"/>
        <v>-73.262872231982328</v>
      </c>
      <c r="P2130" s="137">
        <f t="shared" si="540"/>
        <v>-88.659041175544189</v>
      </c>
      <c r="Q2130" s="137">
        <f t="shared" si="532"/>
        <v>-78.121814941998309</v>
      </c>
      <c r="R2130" s="144">
        <f t="shared" si="533"/>
        <v>-240.04372834952483</v>
      </c>
      <c r="T2130" s="92">
        <f t="shared" si="542"/>
        <v>3.861003861003861E-4</v>
      </c>
      <c r="U2130" s="92">
        <f>SUM($T$13:T2130)</f>
        <v>0.81776061776064257</v>
      </c>
      <c r="V2130" s="92">
        <f t="shared" si="534"/>
        <v>301</v>
      </c>
      <c r="W2130" s="92">
        <v>95.137591715298186</v>
      </c>
      <c r="Y2130" s="92">
        <f t="shared" si="535"/>
        <v>1016</v>
      </c>
      <c r="Z2130" s="92">
        <v>92.330489645382841</v>
      </c>
      <c r="AB2130" s="92">
        <f t="shared" si="536"/>
        <v>2109</v>
      </c>
      <c r="AC2130" s="92">
        <v>161.99617500000386</v>
      </c>
      <c r="AE2130" s="92">
        <f t="shared" si="537"/>
        <v>979</v>
      </c>
      <c r="AF2130" s="92">
        <v>183.72195777093839</v>
      </c>
    </row>
    <row r="2131" spans="1:32">
      <c r="A2131" s="93">
        <v>2119</v>
      </c>
      <c r="B2131" s="130">
        <v>40892</v>
      </c>
      <c r="C2131" s="92">
        <v>18.076000000000001</v>
      </c>
      <c r="D2131" s="92">
        <v>21.460999999999999</v>
      </c>
      <c r="E2131" s="92">
        <v>13.893000000000001</v>
      </c>
      <c r="F2131" s="139">
        <f t="shared" si="529"/>
        <v>-4.5917238327064513E-3</v>
      </c>
      <c r="G2131" s="140">
        <f t="shared" si="529"/>
        <v>4.426634360001902E-3</v>
      </c>
      <c r="H2131" s="140">
        <f t="shared" si="529"/>
        <v>-2.2601310012236864E-3</v>
      </c>
      <c r="I2131" s="141">
        <f t="shared" ref="I2131:I2194" si="544">$C$13*(1+F2131)</f>
        <v>21.301637569152465</v>
      </c>
      <c r="J2131" s="142">
        <f t="shared" si="538"/>
        <v>25.191723088392902</v>
      </c>
      <c r="K2131" s="142">
        <f t="shared" si="541"/>
        <v>19.415020110847188</v>
      </c>
      <c r="L2131" s="143">
        <f t="shared" si="539"/>
        <v>14911.146298406726</v>
      </c>
      <c r="M2131" s="137">
        <f t="shared" si="530"/>
        <v>-15115.03385303574</v>
      </c>
      <c r="N2131" s="137">
        <f t="shared" si="531"/>
        <v>29122.530166270783</v>
      </c>
      <c r="O2131" s="143">
        <f t="shared" si="543"/>
        <v>68.783701593272781</v>
      </c>
      <c r="P2131" s="137">
        <f t="shared" si="540"/>
        <v>66.613853035740249</v>
      </c>
      <c r="Q2131" s="137">
        <f t="shared" si="532"/>
        <v>65.969833729217498</v>
      </c>
      <c r="R2131" s="144">
        <f t="shared" si="533"/>
        <v>201.36738835823053</v>
      </c>
      <c r="T2131" s="92">
        <f t="shared" si="542"/>
        <v>3.861003861003861E-4</v>
      </c>
      <c r="U2131" s="92">
        <f>SUM($T$13:T2131)</f>
        <v>0.818146718146743</v>
      </c>
      <c r="V2131" s="92">
        <f t="shared" si="534"/>
        <v>1766</v>
      </c>
      <c r="W2131" s="92">
        <v>95.178004571715064</v>
      </c>
      <c r="Y2131" s="92">
        <f t="shared" si="535"/>
        <v>1263</v>
      </c>
      <c r="Z2131" s="92">
        <v>92.415804656804539</v>
      </c>
      <c r="AB2131" s="92">
        <f t="shared" si="536"/>
        <v>1628</v>
      </c>
      <c r="AC2131" s="92">
        <v>162.08753647831691</v>
      </c>
      <c r="AE2131" s="92">
        <f t="shared" si="537"/>
        <v>1931</v>
      </c>
      <c r="AF2131" s="92">
        <v>184.43815869783975</v>
      </c>
    </row>
    <row r="2132" spans="1:32">
      <c r="A2132" s="93">
        <v>2120</v>
      </c>
      <c r="B2132" s="130">
        <v>40891</v>
      </c>
      <c r="C2132" s="92">
        <v>18.047999999999998</v>
      </c>
      <c r="D2132" s="92">
        <v>21.469000000000001</v>
      </c>
      <c r="E2132" s="92">
        <v>13.8706</v>
      </c>
      <c r="F2132" s="139">
        <f t="shared" si="529"/>
        <v>1.5514184397165121E-3</v>
      </c>
      <c r="G2132" s="140">
        <f t="shared" si="529"/>
        <v>-3.7263030415957132E-4</v>
      </c>
      <c r="H2132" s="140">
        <f t="shared" si="529"/>
        <v>1.6149265352616293E-3</v>
      </c>
      <c r="I2132" s="141">
        <f t="shared" si="544"/>
        <v>21.43310019946809</v>
      </c>
      <c r="J2132" s="142">
        <f t="shared" si="538"/>
        <v>25.071354171130466</v>
      </c>
      <c r="K2132" s="142">
        <f t="shared" si="541"/>
        <v>19.490424855449657</v>
      </c>
      <c r="L2132" s="143">
        <f t="shared" si="539"/>
        <v>15003.170139627662</v>
      </c>
      <c r="M2132" s="137">
        <f t="shared" si="530"/>
        <v>-15042.81250267828</v>
      </c>
      <c r="N2132" s="137">
        <f t="shared" si="531"/>
        <v>29235.637283174485</v>
      </c>
      <c r="O2132" s="143">
        <f t="shared" si="543"/>
        <v>-23.240139627663666</v>
      </c>
      <c r="P2132" s="137">
        <f t="shared" si="540"/>
        <v>-5.607497321720075</v>
      </c>
      <c r="Q2132" s="137">
        <f t="shared" si="532"/>
        <v>-47.137283174484764</v>
      </c>
      <c r="R2132" s="144">
        <f t="shared" si="533"/>
        <v>-75.984920123868505</v>
      </c>
      <c r="T2132" s="92">
        <f t="shared" si="542"/>
        <v>3.861003861003861E-4</v>
      </c>
      <c r="U2132" s="92">
        <f>SUM($T$13:T2132)</f>
        <v>0.81853281853284343</v>
      </c>
      <c r="V2132" s="92">
        <f t="shared" si="534"/>
        <v>86</v>
      </c>
      <c r="W2132" s="92">
        <v>95.209053343767664</v>
      </c>
      <c r="Y2132" s="92">
        <f t="shared" si="535"/>
        <v>73</v>
      </c>
      <c r="Z2132" s="92">
        <v>92.780641068797195</v>
      </c>
      <c r="AB2132" s="92">
        <f t="shared" si="536"/>
        <v>876</v>
      </c>
      <c r="AC2132" s="92">
        <v>162.7884361696706</v>
      </c>
      <c r="AE2132" s="92">
        <f t="shared" si="537"/>
        <v>295</v>
      </c>
      <c r="AF2132" s="92">
        <v>185.11999588488834</v>
      </c>
    </row>
    <row r="2133" spans="1:32">
      <c r="A2133" s="93">
        <v>2121</v>
      </c>
      <c r="B2133" s="130">
        <v>40890</v>
      </c>
      <c r="C2133" s="92">
        <v>17.9575</v>
      </c>
      <c r="D2133" s="92">
        <v>21.556000000000001</v>
      </c>
      <c r="E2133" s="92">
        <v>13.8675</v>
      </c>
      <c r="F2133" s="139">
        <f t="shared" si="529"/>
        <v>5.039677015174604E-3</v>
      </c>
      <c r="G2133" s="140">
        <f t="shared" si="529"/>
        <v>-4.0359992577472248E-3</v>
      </c>
      <c r="H2133" s="140">
        <f t="shared" si="529"/>
        <v>2.2354425815751533E-4</v>
      </c>
      <c r="I2133" s="141">
        <f t="shared" si="544"/>
        <v>21.507748584157035</v>
      </c>
      <c r="J2133" s="142">
        <f t="shared" si="538"/>
        <v>24.979474313416219</v>
      </c>
      <c r="K2133" s="142">
        <f t="shared" si="541"/>
        <v>19.463349947719486</v>
      </c>
      <c r="L2133" s="143">
        <f t="shared" si="539"/>
        <v>15055.424008909924</v>
      </c>
      <c r="M2133" s="137">
        <f t="shared" si="530"/>
        <v>-14987.684588049731</v>
      </c>
      <c r="N2133" s="137">
        <f t="shared" si="531"/>
        <v>29195.024921579228</v>
      </c>
      <c r="O2133" s="143">
        <f t="shared" si="543"/>
        <v>-75.494008909925469</v>
      </c>
      <c r="P2133" s="137">
        <f t="shared" si="540"/>
        <v>-60.735411950268826</v>
      </c>
      <c r="Q2133" s="137">
        <f t="shared" si="532"/>
        <v>-6.5249215792282484</v>
      </c>
      <c r="R2133" s="144">
        <f t="shared" si="533"/>
        <v>-142.75434243942254</v>
      </c>
      <c r="T2133" s="92">
        <f t="shared" si="542"/>
        <v>3.861003861003861E-4</v>
      </c>
      <c r="U2133" s="92">
        <f>SUM($T$13:T2133)</f>
        <v>0.81891891891894386</v>
      </c>
      <c r="V2133" s="92">
        <f t="shared" si="534"/>
        <v>941</v>
      </c>
      <c r="W2133" s="92">
        <v>95.374924334637399</v>
      </c>
      <c r="Y2133" s="92">
        <f t="shared" si="535"/>
        <v>777</v>
      </c>
      <c r="Z2133" s="92">
        <v>92.821046386914531</v>
      </c>
      <c r="AB2133" s="92">
        <f t="shared" si="536"/>
        <v>61</v>
      </c>
      <c r="AC2133" s="92">
        <v>163.25691138992624</v>
      </c>
      <c r="AE2133" s="92">
        <f t="shared" si="537"/>
        <v>169</v>
      </c>
      <c r="AF2133" s="92">
        <v>185.23904360915367</v>
      </c>
    </row>
    <row r="2134" spans="1:32">
      <c r="A2134" s="93">
        <v>2122</v>
      </c>
      <c r="B2134" s="130">
        <v>40889</v>
      </c>
      <c r="C2134" s="92">
        <v>17.971700999999999</v>
      </c>
      <c r="D2134" s="92">
        <v>21.245000999999998</v>
      </c>
      <c r="E2134" s="92">
        <v>13.834</v>
      </c>
      <c r="F2134" s="139">
        <f t="shared" si="529"/>
        <v>-7.9018674971276237E-4</v>
      </c>
      <c r="G2134" s="140">
        <f t="shared" si="529"/>
        <v>1.46386907677718E-2</v>
      </c>
      <c r="H2134" s="140">
        <f t="shared" si="529"/>
        <v>2.421570044817134E-3</v>
      </c>
      <c r="I2134" s="141">
        <f t="shared" si="544"/>
        <v>21.382990082574821</v>
      </c>
      <c r="J2134" s="142">
        <f t="shared" si="538"/>
        <v>25.447848611539253</v>
      </c>
      <c r="K2134" s="142">
        <f t="shared" si="541"/>
        <v>19.506121331502097</v>
      </c>
      <c r="L2134" s="143">
        <f t="shared" si="539"/>
        <v>14968.093057802374</v>
      </c>
      <c r="M2134" s="137">
        <f t="shared" si="530"/>
        <v>-15268.709166923552</v>
      </c>
      <c r="N2134" s="137">
        <f t="shared" si="531"/>
        <v>29259.181997253145</v>
      </c>
      <c r="O2134" s="143">
        <f t="shared" si="543"/>
        <v>11.836942197624012</v>
      </c>
      <c r="P2134" s="137">
        <f t="shared" si="540"/>
        <v>220.28916692355233</v>
      </c>
      <c r="Q2134" s="137">
        <f t="shared" si="532"/>
        <v>-70.6819972531448</v>
      </c>
      <c r="R2134" s="144">
        <f t="shared" si="533"/>
        <v>161.44411186803154</v>
      </c>
      <c r="T2134" s="92">
        <f t="shared" si="542"/>
        <v>3.861003861003861E-4</v>
      </c>
      <c r="U2134" s="92">
        <f>SUM($T$13:T2134)</f>
        <v>0.81930501930504429</v>
      </c>
      <c r="V2134" s="92">
        <f t="shared" si="534"/>
        <v>1173</v>
      </c>
      <c r="W2134" s="92">
        <v>95.409040003201881</v>
      </c>
      <c r="Y2134" s="92">
        <f t="shared" si="535"/>
        <v>1404</v>
      </c>
      <c r="Z2134" s="92">
        <v>92.853646999339617</v>
      </c>
      <c r="AB2134" s="92">
        <f t="shared" si="536"/>
        <v>1568</v>
      </c>
      <c r="AC2134" s="92">
        <v>163.43042346729635</v>
      </c>
      <c r="AE2134" s="92">
        <f t="shared" si="537"/>
        <v>1610</v>
      </c>
      <c r="AF2134" s="92">
        <v>185.41561377104699</v>
      </c>
    </row>
    <row r="2135" spans="1:32">
      <c r="A2135" s="93">
        <v>2123</v>
      </c>
      <c r="B2135" s="130">
        <v>40886</v>
      </c>
      <c r="C2135" s="92">
        <v>18.219999000000001</v>
      </c>
      <c r="D2135" s="92">
        <v>21.403998999999999</v>
      </c>
      <c r="E2135" s="92">
        <v>13.564</v>
      </c>
      <c r="F2135" s="139">
        <f t="shared" si="529"/>
        <v>-1.3627772427429963E-2</v>
      </c>
      <c r="G2135" s="140">
        <f t="shared" si="529"/>
        <v>-7.4284249405917047E-3</v>
      </c>
      <c r="H2135" s="140">
        <f t="shared" si="529"/>
        <v>1.9905632556767916E-2</v>
      </c>
      <c r="I2135" s="141">
        <f t="shared" si="544"/>
        <v>21.108267032830241</v>
      </c>
      <c r="J2135" s="142">
        <f t="shared" si="538"/>
        <v>24.894389902592501</v>
      </c>
      <c r="K2135" s="142">
        <f t="shared" si="541"/>
        <v>19.846343703922148</v>
      </c>
      <c r="L2135" s="143">
        <f t="shared" si="539"/>
        <v>14775.786922981169</v>
      </c>
      <c r="M2135" s="137">
        <f t="shared" si="530"/>
        <v>-14936.633941555501</v>
      </c>
      <c r="N2135" s="137">
        <f t="shared" si="531"/>
        <v>29769.515555883223</v>
      </c>
      <c r="O2135" s="143">
        <f t="shared" si="543"/>
        <v>204.14307701882899</v>
      </c>
      <c r="P2135" s="137">
        <f t="shared" si="540"/>
        <v>-111.78605844449885</v>
      </c>
      <c r="Q2135" s="137">
        <f t="shared" si="532"/>
        <v>-581.01555588322299</v>
      </c>
      <c r="R2135" s="144">
        <f t="shared" si="533"/>
        <v>-488.65853730889285</v>
      </c>
      <c r="T2135" s="92">
        <f t="shared" si="542"/>
        <v>3.861003861003861E-4</v>
      </c>
      <c r="U2135" s="92">
        <f>SUM($T$13:T2135)</f>
        <v>0.81969111969114472</v>
      </c>
      <c r="V2135" s="92">
        <f t="shared" si="534"/>
        <v>316</v>
      </c>
      <c r="W2135" s="92">
        <v>95.560950832083108</v>
      </c>
      <c r="Y2135" s="92">
        <f t="shared" si="535"/>
        <v>596</v>
      </c>
      <c r="Z2135" s="92">
        <v>92.87050262469711</v>
      </c>
      <c r="AB2135" s="92">
        <f t="shared" si="536"/>
        <v>720</v>
      </c>
      <c r="AC2135" s="92">
        <v>163.43287454600795</v>
      </c>
      <c r="AE2135" s="92">
        <f t="shared" si="537"/>
        <v>2095</v>
      </c>
      <c r="AF2135" s="92">
        <v>185.60208830633383</v>
      </c>
    </row>
    <row r="2136" spans="1:32">
      <c r="A2136" s="93">
        <v>2124</v>
      </c>
      <c r="B2136" s="130">
        <v>40885</v>
      </c>
      <c r="C2136" s="92">
        <v>18.080998999999998</v>
      </c>
      <c r="D2136" s="92">
        <v>21.193999999999999</v>
      </c>
      <c r="E2136" s="92">
        <v>13.6944</v>
      </c>
      <c r="F2136" s="139">
        <f t="shared" si="529"/>
        <v>7.6876283218645369E-3</v>
      </c>
      <c r="G2136" s="140">
        <f t="shared" si="529"/>
        <v>9.9084174766443933E-3</v>
      </c>
      <c r="H2136" s="140">
        <f t="shared" si="529"/>
        <v>-9.5221404369669749E-3</v>
      </c>
      <c r="I2136" s="141">
        <f t="shared" si="544"/>
        <v>21.564414477325069</v>
      </c>
      <c r="J2136" s="142">
        <f t="shared" si="538"/>
        <v>25.329210046206477</v>
      </c>
      <c r="K2136" s="142">
        <f t="shared" si="541"/>
        <v>19.27370866923706</v>
      </c>
      <c r="L2136" s="143">
        <f t="shared" si="539"/>
        <v>15095.090134127549</v>
      </c>
      <c r="M2136" s="137">
        <f t="shared" si="530"/>
        <v>-15197.526027723887</v>
      </c>
      <c r="N2136" s="137">
        <f t="shared" si="531"/>
        <v>28910.56300385559</v>
      </c>
      <c r="O2136" s="143">
        <f t="shared" si="543"/>
        <v>-115.16013412755092</v>
      </c>
      <c r="P2136" s="137">
        <f t="shared" si="540"/>
        <v>149.10602772388665</v>
      </c>
      <c r="Q2136" s="137">
        <f t="shared" si="532"/>
        <v>277.93699614440993</v>
      </c>
      <c r="R2136" s="144">
        <f t="shared" si="533"/>
        <v>311.88288974074567</v>
      </c>
      <c r="T2136" s="92">
        <f t="shared" si="542"/>
        <v>3.861003861003861E-4</v>
      </c>
      <c r="U2136" s="92">
        <f>SUM($T$13:T2136)</f>
        <v>0.82007722007724515</v>
      </c>
      <c r="V2136" s="92">
        <f t="shared" si="534"/>
        <v>992</v>
      </c>
      <c r="W2136" s="92">
        <v>95.567981378868353</v>
      </c>
      <c r="Y2136" s="92">
        <f t="shared" si="535"/>
        <v>254</v>
      </c>
      <c r="Z2136" s="92">
        <v>92.894260127188318</v>
      </c>
      <c r="AB2136" s="92">
        <f t="shared" si="536"/>
        <v>635</v>
      </c>
      <c r="AC2136" s="92">
        <v>163.59789202031607</v>
      </c>
      <c r="AE2136" s="92">
        <f t="shared" si="537"/>
        <v>911</v>
      </c>
      <c r="AF2136" s="92">
        <v>185.79693481686627</v>
      </c>
    </row>
    <row r="2137" spans="1:32">
      <c r="A2137" s="93">
        <v>2125</v>
      </c>
      <c r="B2137" s="130">
        <v>40884</v>
      </c>
      <c r="C2137" s="92">
        <v>18.079999999999998</v>
      </c>
      <c r="D2137" s="92">
        <v>21.02</v>
      </c>
      <c r="E2137" s="92">
        <v>13.5</v>
      </c>
      <c r="F2137" s="139">
        <f t="shared" si="529"/>
        <v>5.5254424778716782E-5</v>
      </c>
      <c r="G2137" s="140">
        <f t="shared" si="529"/>
        <v>8.2778306374879929E-3</v>
      </c>
      <c r="H2137" s="140">
        <f t="shared" si="529"/>
        <v>1.4399999999999968E-2</v>
      </c>
      <c r="I2137" s="141">
        <f t="shared" si="544"/>
        <v>21.401082439164821</v>
      </c>
      <c r="J2137" s="142">
        <f t="shared" si="538"/>
        <v>25.288313786869644</v>
      </c>
      <c r="K2137" s="142">
        <f t="shared" si="541"/>
        <v>19.739209599999999</v>
      </c>
      <c r="L2137" s="143">
        <f t="shared" si="539"/>
        <v>14980.757707415374</v>
      </c>
      <c r="M2137" s="137">
        <f t="shared" si="530"/>
        <v>-15172.988272121785</v>
      </c>
      <c r="N2137" s="137">
        <f t="shared" si="531"/>
        <v>29608.814399999999</v>
      </c>
      <c r="O2137" s="143">
        <f t="shared" si="543"/>
        <v>-0.82770741537569847</v>
      </c>
      <c r="P2137" s="137">
        <f t="shared" si="540"/>
        <v>124.56827212178541</v>
      </c>
      <c r="Q2137" s="137">
        <f t="shared" si="532"/>
        <v>-420.3143999999993</v>
      </c>
      <c r="R2137" s="144">
        <f t="shared" si="533"/>
        <v>-296.57383529358958</v>
      </c>
      <c r="T2137" s="92">
        <f t="shared" si="542"/>
        <v>3.861003861003861E-4</v>
      </c>
      <c r="U2137" s="92">
        <f>SUM($T$13:T2137)</f>
        <v>0.82046332046334558</v>
      </c>
      <c r="V2137" s="92">
        <f t="shared" si="534"/>
        <v>1619</v>
      </c>
      <c r="W2137" s="92">
        <v>95.854875643739433</v>
      </c>
      <c r="Y2137" s="92">
        <f t="shared" si="535"/>
        <v>1616</v>
      </c>
      <c r="Z2137" s="92">
        <v>92.921181198942577</v>
      </c>
      <c r="AB2137" s="92">
        <f t="shared" si="536"/>
        <v>2049</v>
      </c>
      <c r="AC2137" s="92">
        <v>163.86638270959156</v>
      </c>
      <c r="AE2137" s="92">
        <f t="shared" si="537"/>
        <v>1929</v>
      </c>
      <c r="AF2137" s="92">
        <v>185.95689461079019</v>
      </c>
    </row>
    <row r="2138" spans="1:32">
      <c r="A2138" s="93">
        <v>2126</v>
      </c>
      <c r="B2138" s="130">
        <v>40883</v>
      </c>
      <c r="C2138" s="92">
        <v>18.157</v>
      </c>
      <c r="D2138" s="92">
        <v>21.150998999999999</v>
      </c>
      <c r="E2138" s="92">
        <v>13.473699999999999</v>
      </c>
      <c r="F2138" s="139">
        <f t="shared" si="529"/>
        <v>-4.2407886765435387E-3</v>
      </c>
      <c r="G2138" s="140">
        <f t="shared" si="529"/>
        <v>-6.193513601887024E-3</v>
      </c>
      <c r="H2138" s="140">
        <f t="shared" si="529"/>
        <v>1.9519508375576144E-3</v>
      </c>
      <c r="I2138" s="141">
        <f t="shared" si="544"/>
        <v>21.309147546400833</v>
      </c>
      <c r="J2138" s="142">
        <f t="shared" si="538"/>
        <v>24.925362343405151</v>
      </c>
      <c r="K2138" s="142">
        <f t="shared" si="541"/>
        <v>19.496983011348032</v>
      </c>
      <c r="L2138" s="143">
        <f t="shared" si="539"/>
        <v>14916.403282480584</v>
      </c>
      <c r="M2138" s="137">
        <f t="shared" si="530"/>
        <v>-14955.217406043092</v>
      </c>
      <c r="N2138" s="137">
        <f t="shared" si="531"/>
        <v>29245.474517022049</v>
      </c>
      <c r="O2138" s="143">
        <f t="shared" si="543"/>
        <v>63.526717519414888</v>
      </c>
      <c r="P2138" s="137">
        <f t="shared" si="540"/>
        <v>-93.202593956908458</v>
      </c>
      <c r="Q2138" s="137">
        <f t="shared" si="532"/>
        <v>-56.974517022048531</v>
      </c>
      <c r="R2138" s="144">
        <f t="shared" si="533"/>
        <v>-86.650393459542101</v>
      </c>
      <c r="T2138" s="92">
        <f t="shared" si="542"/>
        <v>3.861003861003861E-4</v>
      </c>
      <c r="U2138" s="92">
        <f>SUM($T$13:T2138)</f>
        <v>0.82084942084944601</v>
      </c>
      <c r="V2138" s="92">
        <f t="shared" si="534"/>
        <v>2063</v>
      </c>
      <c r="W2138" s="92">
        <v>96.349928217978231</v>
      </c>
      <c r="Y2138" s="92">
        <f t="shared" si="535"/>
        <v>749</v>
      </c>
      <c r="Z2138" s="92">
        <v>93.086410126952615</v>
      </c>
      <c r="AB2138" s="92">
        <f t="shared" si="536"/>
        <v>1151</v>
      </c>
      <c r="AC2138" s="92">
        <v>164.24169585348864</v>
      </c>
      <c r="AE2138" s="92">
        <f t="shared" si="537"/>
        <v>1169</v>
      </c>
      <c r="AF2138" s="92">
        <v>185.98628311671564</v>
      </c>
    </row>
    <row r="2139" spans="1:32">
      <c r="A2139" s="93">
        <v>2127</v>
      </c>
      <c r="B2139" s="130">
        <v>40882</v>
      </c>
      <c r="C2139" s="92">
        <v>17.957701</v>
      </c>
      <c r="D2139" s="92">
        <v>21.097000000000001</v>
      </c>
      <c r="E2139" s="92">
        <v>13.523</v>
      </c>
      <c r="F2139" s="139">
        <f t="shared" si="529"/>
        <v>1.1098246930383748E-2</v>
      </c>
      <c r="G2139" s="140">
        <f t="shared" si="529"/>
        <v>2.5595582310280474E-3</v>
      </c>
      <c r="H2139" s="140">
        <f t="shared" si="529"/>
        <v>-3.6456407601863638E-3</v>
      </c>
      <c r="I2139" s="141">
        <f t="shared" si="544"/>
        <v>21.637401374485517</v>
      </c>
      <c r="J2139" s="142">
        <f t="shared" si="538"/>
        <v>25.144895512124947</v>
      </c>
      <c r="K2139" s="142">
        <f t="shared" si="541"/>
        <v>19.388059476447534</v>
      </c>
      <c r="L2139" s="143">
        <f t="shared" si="539"/>
        <v>15146.180962139862</v>
      </c>
      <c r="M2139" s="137">
        <f t="shared" si="530"/>
        <v>-15086.937307274968</v>
      </c>
      <c r="N2139" s="137">
        <f t="shared" si="531"/>
        <v>29082.089214671301</v>
      </c>
      <c r="O2139" s="143">
        <f t="shared" si="543"/>
        <v>-166.25096213986399</v>
      </c>
      <c r="P2139" s="137">
        <f t="shared" si="540"/>
        <v>38.517307274967607</v>
      </c>
      <c r="Q2139" s="137">
        <f t="shared" si="532"/>
        <v>106.41078532869869</v>
      </c>
      <c r="R2139" s="144">
        <f t="shared" si="533"/>
        <v>-21.322869536197686</v>
      </c>
      <c r="T2139" s="92">
        <f t="shared" si="542"/>
        <v>3.861003861003861E-4</v>
      </c>
      <c r="U2139" s="92">
        <f>SUM($T$13:T2139)</f>
        <v>0.82123552123554644</v>
      </c>
      <c r="V2139" s="92">
        <f t="shared" si="534"/>
        <v>1465</v>
      </c>
      <c r="W2139" s="92">
        <v>96.417767510221893</v>
      </c>
      <c r="Y2139" s="92">
        <f t="shared" si="535"/>
        <v>2256</v>
      </c>
      <c r="Z2139" s="92">
        <v>93.234072908100643</v>
      </c>
      <c r="AB2139" s="92">
        <f t="shared" si="536"/>
        <v>534</v>
      </c>
      <c r="AC2139" s="92">
        <v>164.36920421343893</v>
      </c>
      <c r="AE2139" s="92">
        <f t="shared" si="537"/>
        <v>1862</v>
      </c>
      <c r="AF2139" s="92">
        <v>186.07809206783531</v>
      </c>
    </row>
    <row r="2140" spans="1:32">
      <c r="A2140" s="93">
        <v>2128</v>
      </c>
      <c r="B2140" s="130">
        <v>40879</v>
      </c>
      <c r="C2140" s="92">
        <v>18.316998999999999</v>
      </c>
      <c r="D2140" s="92">
        <v>21.341999000000001</v>
      </c>
      <c r="E2140" s="92">
        <v>13.625999999999999</v>
      </c>
      <c r="F2140" s="139">
        <f t="shared" si="529"/>
        <v>-1.9615549468556481E-2</v>
      </c>
      <c r="G2140" s="140">
        <f t="shared" si="529"/>
        <v>-1.1479665049183074E-2</v>
      </c>
      <c r="H2140" s="140">
        <f t="shared" si="529"/>
        <v>-7.5590782327902284E-3</v>
      </c>
      <c r="I2140" s="141">
        <f t="shared" si="544"/>
        <v>20.980129202927838</v>
      </c>
      <c r="J2140" s="142">
        <f t="shared" si="538"/>
        <v>24.792781964800955</v>
      </c>
      <c r="K2140" s="142">
        <f t="shared" si="541"/>
        <v>19.311907896668135</v>
      </c>
      <c r="L2140" s="143">
        <f t="shared" si="539"/>
        <v>14686.090442049486</v>
      </c>
      <c r="M2140" s="137">
        <f t="shared" si="530"/>
        <v>-14875.669178880573</v>
      </c>
      <c r="N2140" s="137">
        <f t="shared" si="531"/>
        <v>28967.861845002204</v>
      </c>
      <c r="O2140" s="143">
        <f t="shared" si="543"/>
        <v>293.83955795051224</v>
      </c>
      <c r="P2140" s="137">
        <f t="shared" si="540"/>
        <v>-172.7508211194272</v>
      </c>
      <c r="Q2140" s="137">
        <f t="shared" si="532"/>
        <v>220.63815499779594</v>
      </c>
      <c r="R2140" s="144">
        <f t="shared" si="533"/>
        <v>341.72689182888098</v>
      </c>
      <c r="T2140" s="92">
        <f t="shared" si="542"/>
        <v>3.861003861003861E-4</v>
      </c>
      <c r="U2140" s="92">
        <f>SUM($T$13:T2140)</f>
        <v>0.82162162162164687</v>
      </c>
      <c r="V2140" s="92">
        <f t="shared" si="534"/>
        <v>639</v>
      </c>
      <c r="W2140" s="92">
        <v>96.477343962444138</v>
      </c>
      <c r="Y2140" s="92">
        <f t="shared" si="535"/>
        <v>548</v>
      </c>
      <c r="Z2140" s="92">
        <v>93.545938012899569</v>
      </c>
      <c r="AB2140" s="92">
        <f t="shared" si="536"/>
        <v>2148</v>
      </c>
      <c r="AC2140" s="92">
        <v>164.55203619909662</v>
      </c>
      <c r="AE2140" s="92">
        <f t="shared" si="537"/>
        <v>1284</v>
      </c>
      <c r="AF2140" s="92">
        <v>186.83904386605536</v>
      </c>
    </row>
    <row r="2141" spans="1:32">
      <c r="A2141" s="93">
        <v>2129</v>
      </c>
      <c r="B2141" s="130">
        <v>40878</v>
      </c>
      <c r="C2141" s="92">
        <v>18.320999</v>
      </c>
      <c r="D2141" s="92">
        <v>21.396999000000001</v>
      </c>
      <c r="E2141" s="92">
        <v>13.61</v>
      </c>
      <c r="F2141" s="139">
        <f t="shared" si="529"/>
        <v>-2.1832870576554697E-4</v>
      </c>
      <c r="G2141" s="140">
        <f t="shared" si="529"/>
        <v>-2.5704539220663403E-3</v>
      </c>
      <c r="H2141" s="140">
        <f t="shared" si="529"/>
        <v>1.175606171932353E-3</v>
      </c>
      <c r="I2141" s="141">
        <f t="shared" si="544"/>
        <v>21.395227787529485</v>
      </c>
      <c r="J2141" s="142">
        <f t="shared" si="538"/>
        <v>25.016231216316832</v>
      </c>
      <c r="K2141" s="142">
        <f t="shared" si="541"/>
        <v>19.481876120499631</v>
      </c>
      <c r="L2141" s="143">
        <f t="shared" si="539"/>
        <v>14976.65945127064</v>
      </c>
      <c r="M2141" s="137">
        <f t="shared" si="530"/>
        <v>-15009.738729790099</v>
      </c>
      <c r="N2141" s="137">
        <f t="shared" si="531"/>
        <v>29222.814180749447</v>
      </c>
      <c r="O2141" s="143">
        <f t="shared" si="543"/>
        <v>3.2705487293587794</v>
      </c>
      <c r="P2141" s="137">
        <f t="shared" si="540"/>
        <v>-38.681270209901413</v>
      </c>
      <c r="Q2141" s="137">
        <f t="shared" si="532"/>
        <v>-34.314180749446678</v>
      </c>
      <c r="R2141" s="144">
        <f t="shared" si="533"/>
        <v>-69.724902229989311</v>
      </c>
      <c r="T2141" s="92">
        <f t="shared" si="542"/>
        <v>3.861003861003861E-4</v>
      </c>
      <c r="U2141" s="92">
        <f>SUM($T$13:T2141)</f>
        <v>0.8220077220077473</v>
      </c>
      <c r="V2141" s="92">
        <f t="shared" si="534"/>
        <v>629</v>
      </c>
      <c r="W2141" s="92">
        <v>96.757218070524686</v>
      </c>
      <c r="Y2141" s="92">
        <f t="shared" si="535"/>
        <v>435</v>
      </c>
      <c r="Z2141" s="92">
        <v>93.711582145420834</v>
      </c>
      <c r="AB2141" s="92">
        <f t="shared" si="536"/>
        <v>1910</v>
      </c>
      <c r="AC2141" s="92">
        <v>164.8977722289419</v>
      </c>
      <c r="AE2141" s="92">
        <f t="shared" si="537"/>
        <v>1485</v>
      </c>
      <c r="AF2141" s="92">
        <v>186.89352194875028</v>
      </c>
    </row>
    <row r="2142" spans="1:32">
      <c r="A2142" s="93">
        <v>2130</v>
      </c>
      <c r="B2142" s="130">
        <v>40877</v>
      </c>
      <c r="C2142" s="92">
        <v>18.575001</v>
      </c>
      <c r="D2142" s="92">
        <v>21.502001</v>
      </c>
      <c r="E2142" s="92">
        <v>13.6257</v>
      </c>
      <c r="F2142" s="139">
        <f t="shared" si="529"/>
        <v>-1.367440034054368E-2</v>
      </c>
      <c r="G2142" s="140">
        <f t="shared" si="529"/>
        <v>-4.8833594603590047E-3</v>
      </c>
      <c r="H2142" s="140">
        <f t="shared" si="529"/>
        <v>-1.152234380619066E-3</v>
      </c>
      <c r="I2142" s="141">
        <f t="shared" si="544"/>
        <v>21.107269200152398</v>
      </c>
      <c r="J2142" s="142">
        <f t="shared" si="538"/>
        <v>24.958221926382574</v>
      </c>
      <c r="K2142" s="142">
        <f t="shared" si="541"/>
        <v>19.436578671187533</v>
      </c>
      <c r="L2142" s="143">
        <f t="shared" si="539"/>
        <v>14775.08844010668</v>
      </c>
      <c r="M2142" s="137">
        <f t="shared" si="530"/>
        <v>-14974.933155829545</v>
      </c>
      <c r="N2142" s="137">
        <f t="shared" si="531"/>
        <v>29154.8680067813</v>
      </c>
      <c r="O2142" s="143">
        <f t="shared" si="543"/>
        <v>204.84155989331884</v>
      </c>
      <c r="P2142" s="137">
        <f t="shared" si="540"/>
        <v>-73.486844170454788</v>
      </c>
      <c r="Q2142" s="137">
        <f t="shared" si="532"/>
        <v>33.63199321869979</v>
      </c>
      <c r="R2142" s="144">
        <f t="shared" si="533"/>
        <v>164.98670894156385</v>
      </c>
      <c r="T2142" s="92">
        <f t="shared" si="542"/>
        <v>3.861003861003861E-4</v>
      </c>
      <c r="U2142" s="92">
        <f>SUM($T$13:T2142)</f>
        <v>0.82239382239384773</v>
      </c>
      <c r="V2142" s="92">
        <f t="shared" si="534"/>
        <v>1334</v>
      </c>
      <c r="W2142" s="92">
        <v>97.081962582535198</v>
      </c>
      <c r="Y2142" s="92">
        <f t="shared" si="535"/>
        <v>877</v>
      </c>
      <c r="Z2142" s="92">
        <v>94.066058874906957</v>
      </c>
      <c r="AB2142" s="92">
        <f t="shared" si="536"/>
        <v>2472</v>
      </c>
      <c r="AC2142" s="92">
        <v>165.21618787840271</v>
      </c>
      <c r="AE2142" s="92">
        <f t="shared" si="537"/>
        <v>748</v>
      </c>
      <c r="AF2142" s="92">
        <v>187.45555691800655</v>
      </c>
    </row>
    <row r="2143" spans="1:32">
      <c r="A2143" s="93">
        <v>2131</v>
      </c>
      <c r="B2143" s="130">
        <v>40876</v>
      </c>
      <c r="C2143" s="92">
        <v>18.447599</v>
      </c>
      <c r="D2143" s="92">
        <v>21.73</v>
      </c>
      <c r="E2143" s="92">
        <v>13.792999999999999</v>
      </c>
      <c r="F2143" s="139">
        <f t="shared" si="529"/>
        <v>6.9061561886725187E-3</v>
      </c>
      <c r="G2143" s="140">
        <f t="shared" si="529"/>
        <v>-1.0492360791532485E-2</v>
      </c>
      <c r="H2143" s="140">
        <f t="shared" si="529"/>
        <v>-1.2129340970057245E-2</v>
      </c>
      <c r="I2143" s="141">
        <f t="shared" si="544"/>
        <v>21.547691051821971</v>
      </c>
      <c r="J2143" s="142">
        <f t="shared" si="538"/>
        <v>24.81754424669581</v>
      </c>
      <c r="K2143" s="142">
        <f t="shared" si="541"/>
        <v>19.222975154063654</v>
      </c>
      <c r="L2143" s="143">
        <f t="shared" si="539"/>
        <v>15083.38373627538</v>
      </c>
      <c r="M2143" s="137">
        <f t="shared" si="530"/>
        <v>-14890.526548017486</v>
      </c>
      <c r="N2143" s="137">
        <f t="shared" si="531"/>
        <v>28834.462731095482</v>
      </c>
      <c r="O2143" s="143">
        <f t="shared" si="543"/>
        <v>-103.45373627538174</v>
      </c>
      <c r="P2143" s="137">
        <f t="shared" si="540"/>
        <v>-157.89345198251431</v>
      </c>
      <c r="Q2143" s="137">
        <f t="shared" si="532"/>
        <v>354.03726890451799</v>
      </c>
      <c r="R2143" s="144">
        <f t="shared" si="533"/>
        <v>92.690080646621936</v>
      </c>
      <c r="T2143" s="92">
        <f t="shared" si="542"/>
        <v>3.861003861003861E-4</v>
      </c>
      <c r="U2143" s="92">
        <f>SUM($T$13:T2143)</f>
        <v>0.82277992277994816</v>
      </c>
      <c r="V2143" s="92">
        <f t="shared" si="534"/>
        <v>1096</v>
      </c>
      <c r="W2143" s="92">
        <v>97.090899970969986</v>
      </c>
      <c r="Y2143" s="92">
        <f t="shared" si="535"/>
        <v>2555</v>
      </c>
      <c r="Z2143" s="92">
        <v>94.805849439399026</v>
      </c>
      <c r="AB2143" s="92">
        <f t="shared" si="536"/>
        <v>1806</v>
      </c>
      <c r="AC2143" s="92">
        <v>165.24194038219139</v>
      </c>
      <c r="AE2143" s="92">
        <f t="shared" si="537"/>
        <v>626</v>
      </c>
      <c r="AF2143" s="92">
        <v>188.71771425594488</v>
      </c>
    </row>
    <row r="2144" spans="1:32">
      <c r="A2144" s="93">
        <v>2132</v>
      </c>
      <c r="B2144" s="130">
        <v>40875</v>
      </c>
      <c r="C2144" s="92">
        <v>18.879999000000002</v>
      </c>
      <c r="D2144" s="92">
        <v>21.913</v>
      </c>
      <c r="E2144" s="92">
        <v>14.021000000000001</v>
      </c>
      <c r="F2144" s="139">
        <f t="shared" si="529"/>
        <v>-2.2902543585939905E-2</v>
      </c>
      <c r="G2144" s="140">
        <f t="shared" si="529"/>
        <v>-8.3512070460457499E-3</v>
      </c>
      <c r="H2144" s="140">
        <f t="shared" si="529"/>
        <v>-1.6261322302260961E-2</v>
      </c>
      <c r="I2144" s="141">
        <f t="shared" si="544"/>
        <v>20.909787857515244</v>
      </c>
      <c r="J2144" s="142">
        <f t="shared" si="538"/>
        <v>24.871245881440242</v>
      </c>
      <c r="K2144" s="142">
        <f t="shared" si="541"/>
        <v>19.142570929320303</v>
      </c>
      <c r="L2144" s="143">
        <f t="shared" si="539"/>
        <v>14636.851500260671</v>
      </c>
      <c r="M2144" s="137">
        <f t="shared" si="530"/>
        <v>-14922.747528864145</v>
      </c>
      <c r="N2144" s="137">
        <f t="shared" si="531"/>
        <v>28713.856393980455</v>
      </c>
      <c r="O2144" s="143">
        <f t="shared" si="543"/>
        <v>343.07849973932753</v>
      </c>
      <c r="P2144" s="137">
        <f t="shared" si="540"/>
        <v>-125.67247113585472</v>
      </c>
      <c r="Q2144" s="137">
        <f t="shared" si="532"/>
        <v>474.64360601954468</v>
      </c>
      <c r="R2144" s="144">
        <f t="shared" si="533"/>
        <v>692.04963462301748</v>
      </c>
      <c r="T2144" s="92">
        <f t="shared" si="542"/>
        <v>3.861003861003861E-4</v>
      </c>
      <c r="U2144" s="92">
        <f>SUM($T$13:T2144)</f>
        <v>0.82316602316604859</v>
      </c>
      <c r="V2144" s="92">
        <f t="shared" si="534"/>
        <v>2349</v>
      </c>
      <c r="W2144" s="92">
        <v>97.103176042111954</v>
      </c>
      <c r="Y2144" s="92">
        <f t="shared" si="535"/>
        <v>1276</v>
      </c>
      <c r="Z2144" s="92">
        <v>94.882682022085646</v>
      </c>
      <c r="AB2144" s="92">
        <f t="shared" si="536"/>
        <v>1095</v>
      </c>
      <c r="AC2144" s="92">
        <v>165.44239565084717</v>
      </c>
      <c r="AE2144" s="92">
        <f t="shared" si="537"/>
        <v>1724</v>
      </c>
      <c r="AF2144" s="92">
        <v>188.94751417854241</v>
      </c>
    </row>
    <row r="2145" spans="1:32">
      <c r="A2145" s="93">
        <v>2133</v>
      </c>
      <c r="B2145" s="130">
        <v>40872</v>
      </c>
      <c r="C2145" s="92">
        <v>18.886998999999999</v>
      </c>
      <c r="D2145" s="92">
        <v>21.948</v>
      </c>
      <c r="E2145" s="92">
        <v>14.22</v>
      </c>
      <c r="F2145" s="139">
        <f t="shared" si="529"/>
        <v>-3.7062531744713745E-4</v>
      </c>
      <c r="G2145" s="140">
        <f t="shared" si="529"/>
        <v>-1.5946783305995638E-3</v>
      </c>
      <c r="H2145" s="140">
        <f t="shared" si="529"/>
        <v>-1.3994374120956388E-2</v>
      </c>
      <c r="I2145" s="141">
        <f t="shared" si="544"/>
        <v>21.39196865526916</v>
      </c>
      <c r="J2145" s="142">
        <f t="shared" si="538"/>
        <v>25.040704351193732</v>
      </c>
      <c r="K2145" s="142">
        <f t="shared" si="541"/>
        <v>19.18668347398031</v>
      </c>
      <c r="L2145" s="143">
        <f t="shared" si="539"/>
        <v>14974.378058688411</v>
      </c>
      <c r="M2145" s="137">
        <f t="shared" si="530"/>
        <v>-15024.422610716239</v>
      </c>
      <c r="N2145" s="137">
        <f t="shared" si="531"/>
        <v>28780.025210970463</v>
      </c>
      <c r="O2145" s="143">
        <f t="shared" si="543"/>
        <v>5.551941311587143</v>
      </c>
      <c r="P2145" s="137">
        <f t="shared" si="540"/>
        <v>-23.99738928376064</v>
      </c>
      <c r="Q2145" s="137">
        <f t="shared" si="532"/>
        <v>408.47478902953662</v>
      </c>
      <c r="R2145" s="144">
        <f t="shared" si="533"/>
        <v>390.02934105736313</v>
      </c>
      <c r="T2145" s="92">
        <f t="shared" si="542"/>
        <v>3.861003861003861E-4</v>
      </c>
      <c r="U2145" s="92">
        <f>SUM($T$13:T2145)</f>
        <v>0.82355212355214902</v>
      </c>
      <c r="V2145" s="92">
        <f t="shared" si="534"/>
        <v>1657</v>
      </c>
      <c r="W2145" s="92">
        <v>97.120759154629923</v>
      </c>
      <c r="Y2145" s="92">
        <f t="shared" si="535"/>
        <v>372</v>
      </c>
      <c r="Z2145" s="92">
        <v>95.468942087580217</v>
      </c>
      <c r="AB2145" s="92">
        <f t="shared" si="536"/>
        <v>1131</v>
      </c>
      <c r="AC2145" s="92">
        <v>165.58586008229759</v>
      </c>
      <c r="AE2145" s="92">
        <f t="shared" si="537"/>
        <v>2011</v>
      </c>
      <c r="AF2145" s="92">
        <v>189.41961863369579</v>
      </c>
    </row>
    <row r="2146" spans="1:32">
      <c r="A2146" s="93">
        <v>2134</v>
      </c>
      <c r="B2146" s="130">
        <v>40871</v>
      </c>
      <c r="C2146" s="92">
        <v>18.861999999999998</v>
      </c>
      <c r="D2146" s="92">
        <v>21.947001</v>
      </c>
      <c r="E2146" s="92">
        <v>14.185700000000001</v>
      </c>
      <c r="F2146" s="139">
        <f t="shared" si="529"/>
        <v>1.3253631640335328E-3</v>
      </c>
      <c r="G2146" s="140">
        <f t="shared" si="529"/>
        <v>4.5518747641137836E-5</v>
      </c>
      <c r="H2146" s="140">
        <f t="shared" si="529"/>
        <v>2.4179279133211828E-3</v>
      </c>
      <c r="I2146" s="141">
        <f t="shared" si="544"/>
        <v>21.428262639174001</v>
      </c>
      <c r="J2146" s="142">
        <f t="shared" si="538"/>
        <v>25.081841642053963</v>
      </c>
      <c r="K2146" s="142">
        <f t="shared" si="541"/>
        <v>19.506050459265317</v>
      </c>
      <c r="L2146" s="143">
        <f t="shared" si="539"/>
        <v>14999.783847421801</v>
      </c>
      <c r="M2146" s="137">
        <f t="shared" si="530"/>
        <v>-15049.104985232378</v>
      </c>
      <c r="N2146" s="137">
        <f t="shared" si="531"/>
        <v>29259.075688897978</v>
      </c>
      <c r="O2146" s="143">
        <f t="shared" si="543"/>
        <v>-19.853847421802129</v>
      </c>
      <c r="P2146" s="137">
        <f t="shared" si="540"/>
        <v>0.68498523237758491</v>
      </c>
      <c r="Q2146" s="137">
        <f t="shared" si="532"/>
        <v>-70.57568889797767</v>
      </c>
      <c r="R2146" s="144">
        <f t="shared" si="533"/>
        <v>-89.744551087402215</v>
      </c>
      <c r="T2146" s="92">
        <f t="shared" si="542"/>
        <v>3.861003861003861E-4</v>
      </c>
      <c r="U2146" s="92">
        <f>SUM($T$13:T2146)</f>
        <v>0.82393822393824945</v>
      </c>
      <c r="V2146" s="92">
        <f t="shared" si="534"/>
        <v>2478</v>
      </c>
      <c r="W2146" s="92">
        <v>97.273175910717327</v>
      </c>
      <c r="Y2146" s="92">
        <f t="shared" si="535"/>
        <v>1647</v>
      </c>
      <c r="Z2146" s="92">
        <v>95.616430907402901</v>
      </c>
      <c r="AB2146" s="92">
        <f t="shared" si="536"/>
        <v>212</v>
      </c>
      <c r="AC2146" s="92">
        <v>165.74225577315519</v>
      </c>
      <c r="AE2146" s="92">
        <f t="shared" si="537"/>
        <v>1120</v>
      </c>
      <c r="AF2146" s="92">
        <v>189.85554913838132</v>
      </c>
    </row>
    <row r="2147" spans="1:32">
      <c r="A2147" s="93">
        <v>2135</v>
      </c>
      <c r="B2147" s="130">
        <v>40870</v>
      </c>
      <c r="C2147" s="92">
        <v>18.867000999999998</v>
      </c>
      <c r="D2147" s="92">
        <v>21.84</v>
      </c>
      <c r="E2147" s="92">
        <v>14.134</v>
      </c>
      <c r="F2147" s="139">
        <f t="shared" si="529"/>
        <v>-2.6506597418418654E-4</v>
      </c>
      <c r="G2147" s="140">
        <f t="shared" si="529"/>
        <v>4.8993131868131368E-3</v>
      </c>
      <c r="H2147" s="140">
        <f t="shared" si="529"/>
        <v>3.6578463280034779E-3</v>
      </c>
      <c r="I2147" s="141">
        <f t="shared" si="544"/>
        <v>21.394227614659055</v>
      </c>
      <c r="J2147" s="142">
        <f t="shared" si="538"/>
        <v>25.203578204244504</v>
      </c>
      <c r="K2147" s="142">
        <f t="shared" si="541"/>
        <v>19.530178031696618</v>
      </c>
      <c r="L2147" s="143">
        <f t="shared" si="539"/>
        <v>14975.959330261339</v>
      </c>
      <c r="M2147" s="137">
        <f t="shared" si="530"/>
        <v>-15122.146922546703</v>
      </c>
      <c r="N2147" s="137">
        <f t="shared" si="531"/>
        <v>29295.267047544927</v>
      </c>
      <c r="O2147" s="143">
        <f t="shared" si="543"/>
        <v>3.9706697386591259</v>
      </c>
      <c r="P2147" s="137">
        <f t="shared" si="540"/>
        <v>73.726922546702554</v>
      </c>
      <c r="Q2147" s="137">
        <f t="shared" si="532"/>
        <v>-106.76704754492675</v>
      </c>
      <c r="R2147" s="144">
        <f t="shared" si="533"/>
        <v>-29.069455259565075</v>
      </c>
      <c r="T2147" s="92">
        <f t="shared" si="542"/>
        <v>3.861003861003861E-4</v>
      </c>
      <c r="U2147" s="92">
        <f>SUM($T$13:T2147)</f>
        <v>0.82432432432434988</v>
      </c>
      <c r="V2147" s="92">
        <f t="shared" si="534"/>
        <v>138</v>
      </c>
      <c r="W2147" s="92">
        <v>97.284766213982948</v>
      </c>
      <c r="Y2147" s="92">
        <f t="shared" si="535"/>
        <v>1702</v>
      </c>
      <c r="Z2147" s="92">
        <v>95.759448503420572</v>
      </c>
      <c r="AB2147" s="92">
        <f t="shared" si="536"/>
        <v>31</v>
      </c>
      <c r="AC2147" s="92">
        <v>165.98693972179171</v>
      </c>
      <c r="AE2147" s="92">
        <f t="shared" si="537"/>
        <v>129</v>
      </c>
      <c r="AF2147" s="92">
        <v>189.90385174547009</v>
      </c>
    </row>
    <row r="2148" spans="1:32">
      <c r="A2148" s="93">
        <v>2136</v>
      </c>
      <c r="B2148" s="130">
        <v>40869</v>
      </c>
      <c r="C2148" s="92">
        <v>18.954999999999998</v>
      </c>
      <c r="D2148" s="92">
        <v>21.891999999999999</v>
      </c>
      <c r="E2148" s="92">
        <v>13.958</v>
      </c>
      <c r="F2148" s="139">
        <f t="shared" si="529"/>
        <v>-4.6425217620680304E-3</v>
      </c>
      <c r="G2148" s="140">
        <f t="shared" si="529"/>
        <v>-2.3752969121140222E-3</v>
      </c>
      <c r="H2148" s="140">
        <f t="shared" si="529"/>
        <v>1.2609256340449848E-2</v>
      </c>
      <c r="I2148" s="141">
        <f t="shared" si="544"/>
        <v>21.30055049854392</v>
      </c>
      <c r="J2148" s="142">
        <f t="shared" si="538"/>
        <v>25.021125890736343</v>
      </c>
      <c r="K2148" s="142">
        <f t="shared" si="541"/>
        <v>19.704363519128812</v>
      </c>
      <c r="L2148" s="143">
        <f t="shared" si="539"/>
        <v>14910.385348980744</v>
      </c>
      <c r="M2148" s="137">
        <f t="shared" si="530"/>
        <v>-15012.675534441805</v>
      </c>
      <c r="N2148" s="137">
        <f t="shared" si="531"/>
        <v>29556.545278693218</v>
      </c>
      <c r="O2148" s="143">
        <f t="shared" si="543"/>
        <v>69.544651019254161</v>
      </c>
      <c r="P2148" s="137">
        <f t="shared" si="540"/>
        <v>-35.744465558194861</v>
      </c>
      <c r="Q2148" s="137">
        <f t="shared" si="532"/>
        <v>-368.04527869321828</v>
      </c>
      <c r="R2148" s="144">
        <f t="shared" si="533"/>
        <v>-334.24509323215898</v>
      </c>
      <c r="T2148" s="92">
        <f t="shared" si="542"/>
        <v>3.861003861003861E-4</v>
      </c>
      <c r="U2148" s="92">
        <f>SUM($T$13:T2148)</f>
        <v>0.82471042471045031</v>
      </c>
      <c r="V2148" s="92">
        <f t="shared" si="534"/>
        <v>1009</v>
      </c>
      <c r="W2148" s="92">
        <v>97.394191834311641</v>
      </c>
      <c r="Y2148" s="92">
        <f t="shared" si="535"/>
        <v>2264</v>
      </c>
      <c r="Z2148" s="92">
        <v>95.875038127896914</v>
      </c>
      <c r="AB2148" s="92">
        <f t="shared" si="536"/>
        <v>2089</v>
      </c>
      <c r="AC2148" s="92">
        <v>166.62952134420993</v>
      </c>
      <c r="AE2148" s="92">
        <f t="shared" si="537"/>
        <v>28</v>
      </c>
      <c r="AF2148" s="92">
        <v>189.97439404557554</v>
      </c>
    </row>
    <row r="2149" spans="1:32">
      <c r="A2149" s="93">
        <v>2137</v>
      </c>
      <c r="B2149" s="130">
        <v>40868</v>
      </c>
      <c r="C2149" s="92">
        <v>18.185499</v>
      </c>
      <c r="D2149" s="92">
        <v>21.683001000000001</v>
      </c>
      <c r="E2149" s="92">
        <v>14.004</v>
      </c>
      <c r="F2149" s="139">
        <f t="shared" si="529"/>
        <v>4.2313988744548503E-2</v>
      </c>
      <c r="G2149" s="140">
        <f t="shared" si="529"/>
        <v>9.638841044189439E-3</v>
      </c>
      <c r="H2149" s="140">
        <f t="shared" si="529"/>
        <v>-3.2847757783489584E-3</v>
      </c>
      <c r="I2149" s="141">
        <f t="shared" si="544"/>
        <v>22.305415127734463</v>
      </c>
      <c r="J2149" s="142">
        <f t="shared" si="538"/>
        <v>25.322448880577003</v>
      </c>
      <c r="K2149" s="142">
        <f t="shared" si="541"/>
        <v>19.395081548129106</v>
      </c>
      <c r="L2149" s="143">
        <f t="shared" si="539"/>
        <v>15613.790589414124</v>
      </c>
      <c r="M2149" s="137">
        <f t="shared" si="530"/>
        <v>-15193.469328346202</v>
      </c>
      <c r="N2149" s="137">
        <f t="shared" si="531"/>
        <v>29092.62232219366</v>
      </c>
      <c r="O2149" s="143">
        <f t="shared" si="543"/>
        <v>-633.86058941412557</v>
      </c>
      <c r="P2149" s="137">
        <f t="shared" si="540"/>
        <v>145.04932834620195</v>
      </c>
      <c r="Q2149" s="137">
        <f t="shared" si="532"/>
        <v>95.877677806340216</v>
      </c>
      <c r="R2149" s="144">
        <f t="shared" si="533"/>
        <v>-392.93358326158341</v>
      </c>
      <c r="T2149" s="92">
        <f t="shared" si="542"/>
        <v>3.861003861003861E-4</v>
      </c>
      <c r="U2149" s="92">
        <f>SUM($T$13:T2149)</f>
        <v>0.82509652509655074</v>
      </c>
      <c r="V2149" s="92">
        <f t="shared" si="534"/>
        <v>2060</v>
      </c>
      <c r="W2149" s="92">
        <v>97.540454769727148</v>
      </c>
      <c r="Y2149" s="92">
        <f t="shared" si="535"/>
        <v>1489</v>
      </c>
      <c r="Z2149" s="92">
        <v>96.007676164834265</v>
      </c>
      <c r="AB2149" s="92">
        <f t="shared" si="536"/>
        <v>2075</v>
      </c>
      <c r="AC2149" s="92">
        <v>167.06993243242687</v>
      </c>
      <c r="AE2149" s="92">
        <f t="shared" si="537"/>
        <v>2414</v>
      </c>
      <c r="AF2149" s="92">
        <v>190.44248677065298</v>
      </c>
    </row>
    <row r="2150" spans="1:32">
      <c r="A2150" s="93">
        <v>2138</v>
      </c>
      <c r="B2150" s="130">
        <v>40865</v>
      </c>
      <c r="C2150" s="92">
        <v>18.419001000000002</v>
      </c>
      <c r="D2150" s="92">
        <v>21.605</v>
      </c>
      <c r="E2150" s="92">
        <v>13.717000000000001</v>
      </c>
      <c r="F2150" s="139">
        <f t="shared" si="529"/>
        <v>-1.2677234775110846E-2</v>
      </c>
      <c r="G2150" s="140">
        <f t="shared" si="529"/>
        <v>3.6103216847951369E-3</v>
      </c>
      <c r="H2150" s="140">
        <f t="shared" si="529"/>
        <v>2.0922942334329564E-2</v>
      </c>
      <c r="I2150" s="141">
        <f t="shared" si="544"/>
        <v>21.128608443536105</v>
      </c>
      <c r="J2150" s="142">
        <f t="shared" si="538"/>
        <v>25.17124939507984</v>
      </c>
      <c r="K2150" s="142">
        <f t="shared" si="541"/>
        <v>19.866139534883718</v>
      </c>
      <c r="L2150" s="143">
        <f t="shared" si="539"/>
        <v>14790.025910475273</v>
      </c>
      <c r="M2150" s="137">
        <f t="shared" si="530"/>
        <v>-15102.749637047904</v>
      </c>
      <c r="N2150" s="137">
        <f t="shared" si="531"/>
        <v>29799.209302325577</v>
      </c>
      <c r="O2150" s="143">
        <f t="shared" si="543"/>
        <v>189.90408952472535</v>
      </c>
      <c r="P2150" s="137">
        <f t="shared" si="540"/>
        <v>54.329637047903816</v>
      </c>
      <c r="Q2150" s="137">
        <f t="shared" si="532"/>
        <v>-610.70930232557657</v>
      </c>
      <c r="R2150" s="144">
        <f t="shared" si="533"/>
        <v>-366.47557575294741</v>
      </c>
      <c r="T2150" s="92">
        <f t="shared" si="542"/>
        <v>3.861003861003861E-4</v>
      </c>
      <c r="U2150" s="92">
        <f>SUM($T$13:T2150)</f>
        <v>0.82548262548265117</v>
      </c>
      <c r="V2150" s="92">
        <f t="shared" si="534"/>
        <v>2470</v>
      </c>
      <c r="W2150" s="92">
        <v>97.608585354533716</v>
      </c>
      <c r="Y2150" s="92">
        <f t="shared" si="535"/>
        <v>1894</v>
      </c>
      <c r="Z2150" s="92">
        <v>96.145940961039742</v>
      </c>
      <c r="AB2150" s="92">
        <f t="shared" si="536"/>
        <v>1238</v>
      </c>
      <c r="AC2150" s="92">
        <v>167.07140054923366</v>
      </c>
      <c r="AE2150" s="92">
        <f t="shared" si="537"/>
        <v>620</v>
      </c>
      <c r="AF2150" s="92">
        <v>190.55169294025291</v>
      </c>
    </row>
    <row r="2151" spans="1:32">
      <c r="A2151" s="93">
        <v>2139</v>
      </c>
      <c r="B2151" s="130">
        <v>40864</v>
      </c>
      <c r="C2151" s="92">
        <v>18.355</v>
      </c>
      <c r="D2151" s="92">
        <v>21.407</v>
      </c>
      <c r="E2151" s="92">
        <v>13.718999999999999</v>
      </c>
      <c r="F2151" s="139">
        <f t="shared" si="529"/>
        <v>3.4868428221193071E-3</v>
      </c>
      <c r="G2151" s="140">
        <f t="shared" si="529"/>
        <v>9.2493109730462653E-3</v>
      </c>
      <c r="H2151" s="140">
        <f t="shared" si="529"/>
        <v>-1.457832203513032E-4</v>
      </c>
      <c r="I2151" s="141">
        <f t="shared" si="544"/>
        <v>21.474518087709068</v>
      </c>
      <c r="J2151" s="142">
        <f t="shared" si="538"/>
        <v>25.312679193721682</v>
      </c>
      <c r="K2151" s="142">
        <f t="shared" si="541"/>
        <v>19.456163204315185</v>
      </c>
      <c r="L2151" s="143">
        <f t="shared" si="539"/>
        <v>15032.162661396347</v>
      </c>
      <c r="M2151" s="137">
        <f t="shared" si="530"/>
        <v>-15187.607516233009</v>
      </c>
      <c r="N2151" s="137">
        <f t="shared" si="531"/>
        <v>29184.24480647278</v>
      </c>
      <c r="O2151" s="143">
        <f t="shared" si="543"/>
        <v>-52.232661396348703</v>
      </c>
      <c r="P2151" s="137">
        <f t="shared" si="540"/>
        <v>139.18751623300886</v>
      </c>
      <c r="Q2151" s="137">
        <f t="shared" si="532"/>
        <v>4.2551935272203991</v>
      </c>
      <c r="R2151" s="144">
        <f t="shared" si="533"/>
        <v>91.21004836388056</v>
      </c>
      <c r="T2151" s="92">
        <f t="shared" si="542"/>
        <v>3.861003861003861E-4</v>
      </c>
      <c r="U2151" s="92">
        <f>SUM($T$13:T2151)</f>
        <v>0.8258687258687516</v>
      </c>
      <c r="V2151" s="92">
        <f t="shared" si="534"/>
        <v>643</v>
      </c>
      <c r="W2151" s="92">
        <v>97.707258333914069</v>
      </c>
      <c r="Y2151" s="92">
        <f t="shared" si="535"/>
        <v>1167</v>
      </c>
      <c r="Z2151" s="92">
        <v>96.158722641657732</v>
      </c>
      <c r="AB2151" s="92">
        <f t="shared" si="536"/>
        <v>138</v>
      </c>
      <c r="AC2151" s="92">
        <v>167.50298347801072</v>
      </c>
      <c r="AE2151" s="92">
        <f t="shared" si="537"/>
        <v>366</v>
      </c>
      <c r="AF2151" s="92">
        <v>190.73640304479522</v>
      </c>
    </row>
    <row r="2152" spans="1:32">
      <c r="A2152" s="93">
        <v>2140</v>
      </c>
      <c r="B2152" s="130">
        <v>40863</v>
      </c>
      <c r="C2152" s="92">
        <v>18.378</v>
      </c>
      <c r="D2152" s="92">
        <v>21.452000000000002</v>
      </c>
      <c r="E2152" s="92">
        <v>13.6319</v>
      </c>
      <c r="F2152" s="139">
        <f t="shared" si="529"/>
        <v>-1.2514963543367452E-3</v>
      </c>
      <c r="G2152" s="140">
        <f t="shared" si="529"/>
        <v>-2.0977065075518109E-3</v>
      </c>
      <c r="H2152" s="140">
        <f t="shared" si="529"/>
        <v>6.3894248050528901E-3</v>
      </c>
      <c r="I2152" s="141">
        <f t="shared" si="544"/>
        <v>21.373118103166828</v>
      </c>
      <c r="J2152" s="142">
        <f t="shared" si="538"/>
        <v>25.028088052396047</v>
      </c>
      <c r="K2152" s="142">
        <f t="shared" si="541"/>
        <v>19.583331817281525</v>
      </c>
      <c r="L2152" s="143">
        <f t="shared" si="539"/>
        <v>14961.182672216779</v>
      </c>
      <c r="M2152" s="137">
        <f t="shared" si="530"/>
        <v>-15016.852831437629</v>
      </c>
      <c r="N2152" s="137">
        <f t="shared" si="531"/>
        <v>29374.997725922287</v>
      </c>
      <c r="O2152" s="143">
        <f t="shared" si="543"/>
        <v>18.747327783219589</v>
      </c>
      <c r="P2152" s="137">
        <f t="shared" si="540"/>
        <v>-31.56716856237108</v>
      </c>
      <c r="Q2152" s="137">
        <f t="shared" si="532"/>
        <v>-186.49772592228692</v>
      </c>
      <c r="R2152" s="144">
        <f t="shared" si="533"/>
        <v>-199.31756670143841</v>
      </c>
      <c r="T2152" s="92">
        <f t="shared" si="542"/>
        <v>3.861003861003861E-4</v>
      </c>
      <c r="U2152" s="92">
        <f>SUM($T$13:T2152)</f>
        <v>0.82625482625485203</v>
      </c>
      <c r="V2152" s="92">
        <f t="shared" si="534"/>
        <v>1974</v>
      </c>
      <c r="W2152" s="92">
        <v>97.877801699303745</v>
      </c>
      <c r="Y2152" s="92">
        <f t="shared" si="535"/>
        <v>428</v>
      </c>
      <c r="Z2152" s="92">
        <v>96.221624617381167</v>
      </c>
      <c r="AB2152" s="92">
        <f t="shared" si="536"/>
        <v>895</v>
      </c>
      <c r="AC2152" s="92">
        <v>167.55444897837515</v>
      </c>
      <c r="AE2152" s="92">
        <f t="shared" si="537"/>
        <v>981</v>
      </c>
      <c r="AF2152" s="92">
        <v>190.9771082798834</v>
      </c>
    </row>
    <row r="2153" spans="1:32">
      <c r="A2153" s="93">
        <v>2141</v>
      </c>
      <c r="B2153" s="130">
        <v>40862</v>
      </c>
      <c r="C2153" s="92">
        <v>18.363001000000001</v>
      </c>
      <c r="D2153" s="92">
        <v>21.459</v>
      </c>
      <c r="E2153" s="92">
        <v>13.574</v>
      </c>
      <c r="F2153" s="139">
        <f t="shared" si="529"/>
        <v>8.1680548838392042E-4</v>
      </c>
      <c r="G2153" s="140">
        <f t="shared" si="529"/>
        <v>-3.2620345775657977E-4</v>
      </c>
      <c r="H2153" s="140">
        <f t="shared" si="529"/>
        <v>4.2655075880360105E-3</v>
      </c>
      <c r="I2153" s="141">
        <f t="shared" si="544"/>
        <v>21.417379555770864</v>
      </c>
      <c r="J2153" s="142">
        <f t="shared" si="538"/>
        <v>25.072518588937044</v>
      </c>
      <c r="K2153" s="142">
        <f t="shared" si="541"/>
        <v>19.542002512155591</v>
      </c>
      <c r="L2153" s="143">
        <f t="shared" si="539"/>
        <v>14992.165689039604</v>
      </c>
      <c r="M2153" s="137">
        <f t="shared" si="530"/>
        <v>-15043.511153362226</v>
      </c>
      <c r="N2153" s="137">
        <f t="shared" si="531"/>
        <v>29313.003768233386</v>
      </c>
      <c r="O2153" s="143">
        <f t="shared" si="543"/>
        <v>-12.235689039605859</v>
      </c>
      <c r="P2153" s="137">
        <f t="shared" si="540"/>
        <v>-4.9088466377743316</v>
      </c>
      <c r="Q2153" s="137">
        <f t="shared" si="532"/>
        <v>-124.50376823338593</v>
      </c>
      <c r="R2153" s="144">
        <f t="shared" si="533"/>
        <v>-141.64830391076612</v>
      </c>
      <c r="T2153" s="92">
        <f t="shared" si="542"/>
        <v>3.861003861003861E-4</v>
      </c>
      <c r="U2153" s="92">
        <f>SUM($T$13:T2153)</f>
        <v>0.82664092664095246</v>
      </c>
      <c r="V2153" s="92">
        <f t="shared" si="534"/>
        <v>2377</v>
      </c>
      <c r="W2153" s="92">
        <v>97.986770563493337</v>
      </c>
      <c r="Y2153" s="92">
        <f t="shared" si="535"/>
        <v>2183</v>
      </c>
      <c r="Z2153" s="92">
        <v>96.55001297727722</v>
      </c>
      <c r="AB2153" s="92">
        <f t="shared" si="536"/>
        <v>340</v>
      </c>
      <c r="AC2153" s="92">
        <v>167.66006068191564</v>
      </c>
      <c r="AE2153" s="92">
        <f t="shared" si="537"/>
        <v>1799</v>
      </c>
      <c r="AF2153" s="92">
        <v>191.04014426280264</v>
      </c>
    </row>
    <row r="2154" spans="1:32">
      <c r="A2154" s="93">
        <v>2142</v>
      </c>
      <c r="B2154" s="130">
        <v>40861</v>
      </c>
      <c r="C2154" s="92">
        <v>18.109300999999999</v>
      </c>
      <c r="D2154" s="92">
        <v>21.600999999999999</v>
      </c>
      <c r="E2154" s="92">
        <v>13.499000000000001</v>
      </c>
      <c r="F2154" s="139">
        <f t="shared" si="529"/>
        <v>1.4009375624161491E-2</v>
      </c>
      <c r="G2154" s="140">
        <f t="shared" si="529"/>
        <v>-6.5737697328827061E-3</v>
      </c>
      <c r="H2154" s="140">
        <f t="shared" si="529"/>
        <v>5.5559671086746754E-3</v>
      </c>
      <c r="I2154" s="141">
        <f t="shared" si="544"/>
        <v>21.699699237419491</v>
      </c>
      <c r="J2154" s="142">
        <f t="shared" si="538"/>
        <v>24.91582525346049</v>
      </c>
      <c r="K2154" s="142">
        <f t="shared" si="541"/>
        <v>19.567113563967702</v>
      </c>
      <c r="L2154" s="143">
        <f t="shared" si="539"/>
        <v>15189.789466193644</v>
      </c>
      <c r="M2154" s="137">
        <f t="shared" si="530"/>
        <v>-14949.495152076293</v>
      </c>
      <c r="N2154" s="137">
        <f t="shared" si="531"/>
        <v>29350.670345951552</v>
      </c>
      <c r="O2154" s="143">
        <f t="shared" si="543"/>
        <v>-209.85946619364586</v>
      </c>
      <c r="P2154" s="137">
        <f t="shared" si="540"/>
        <v>-98.924847923706693</v>
      </c>
      <c r="Q2154" s="137">
        <f t="shared" si="532"/>
        <v>-162.17034595155201</v>
      </c>
      <c r="R2154" s="144">
        <f t="shared" si="533"/>
        <v>-470.95466006890456</v>
      </c>
      <c r="T2154" s="92">
        <f t="shared" si="542"/>
        <v>3.861003861003861E-4</v>
      </c>
      <c r="U2154" s="92">
        <f>SUM($T$13:T2154)</f>
        <v>0.82702702702705289</v>
      </c>
      <c r="V2154" s="92">
        <f t="shared" si="534"/>
        <v>2318</v>
      </c>
      <c r="W2154" s="92">
        <v>98.156137657349973</v>
      </c>
      <c r="Y2154" s="92">
        <f t="shared" si="535"/>
        <v>1558</v>
      </c>
      <c r="Z2154" s="92">
        <v>96.682707649641088</v>
      </c>
      <c r="AB2154" s="92">
        <f t="shared" si="536"/>
        <v>1743</v>
      </c>
      <c r="AC2154" s="92">
        <v>167.78616081051587</v>
      </c>
      <c r="AE2154" s="92">
        <f t="shared" si="537"/>
        <v>1793</v>
      </c>
      <c r="AF2154" s="92">
        <v>191.22099694017379</v>
      </c>
    </row>
    <row r="2155" spans="1:32">
      <c r="A2155" s="93">
        <v>2143</v>
      </c>
      <c r="B2155" s="130">
        <v>40858</v>
      </c>
      <c r="C2155" s="92">
        <v>18.416</v>
      </c>
      <c r="D2155" s="92">
        <v>21.545999999999999</v>
      </c>
      <c r="E2155" s="92">
        <v>13.531000000000001</v>
      </c>
      <c r="F2155" s="139">
        <f t="shared" si="529"/>
        <v>-1.6653942224153062E-2</v>
      </c>
      <c r="G2155" s="140">
        <f t="shared" si="529"/>
        <v>2.5526779912745656E-3</v>
      </c>
      <c r="H2155" s="140">
        <f t="shared" si="529"/>
        <v>-2.3649397679402773E-3</v>
      </c>
      <c r="I2155" s="141">
        <f t="shared" si="544"/>
        <v>21.043507301797344</v>
      </c>
      <c r="J2155" s="142">
        <f t="shared" si="538"/>
        <v>25.144722950895762</v>
      </c>
      <c r="K2155" s="142">
        <f t="shared" si="541"/>
        <v>19.41298063705565</v>
      </c>
      <c r="L2155" s="143">
        <f t="shared" si="539"/>
        <v>14730.455111258141</v>
      </c>
      <c r="M2155" s="137">
        <f t="shared" si="530"/>
        <v>-15086.833770537458</v>
      </c>
      <c r="N2155" s="137">
        <f t="shared" si="531"/>
        <v>29119.470955583474</v>
      </c>
      <c r="O2155" s="143">
        <f t="shared" si="543"/>
        <v>249.47488874185728</v>
      </c>
      <c r="P2155" s="137">
        <f t="shared" si="540"/>
        <v>38.413770537457822</v>
      </c>
      <c r="Q2155" s="137">
        <f t="shared" si="532"/>
        <v>69.029044416525721</v>
      </c>
      <c r="R2155" s="144">
        <f t="shared" si="533"/>
        <v>356.91770369584083</v>
      </c>
      <c r="T2155" s="92">
        <f t="shared" si="542"/>
        <v>3.861003861003861E-4</v>
      </c>
      <c r="U2155" s="92">
        <f>SUM($T$13:T2155)</f>
        <v>0.82741312741315332</v>
      </c>
      <c r="V2155" s="92">
        <f t="shared" si="534"/>
        <v>1931</v>
      </c>
      <c r="W2155" s="92">
        <v>98.327547368568048</v>
      </c>
      <c r="Y2155" s="92">
        <f t="shared" si="535"/>
        <v>105</v>
      </c>
      <c r="Z2155" s="92">
        <v>96.931251177014929</v>
      </c>
      <c r="AB2155" s="92">
        <f t="shared" si="536"/>
        <v>330</v>
      </c>
      <c r="AC2155" s="92">
        <v>167.80188747959983</v>
      </c>
      <c r="AE2155" s="92">
        <f t="shared" si="537"/>
        <v>896</v>
      </c>
      <c r="AF2155" s="92">
        <v>191.37054272712157</v>
      </c>
    </row>
    <row r="2156" spans="1:32">
      <c r="A2156" s="93">
        <v>2144</v>
      </c>
      <c r="B2156" s="130">
        <v>40857</v>
      </c>
      <c r="C2156" s="92">
        <v>18.341999000000001</v>
      </c>
      <c r="D2156" s="92">
        <v>21.74</v>
      </c>
      <c r="E2156" s="92">
        <v>13.526</v>
      </c>
      <c r="F2156" s="139">
        <f t="shared" si="529"/>
        <v>4.0345111784161336E-3</v>
      </c>
      <c r="G2156" s="140">
        <f t="shared" si="529"/>
        <v>-8.9236430542778411E-3</v>
      </c>
      <c r="H2156" s="140">
        <f t="shared" si="529"/>
        <v>3.6965843560565759E-4</v>
      </c>
      <c r="I2156" s="141">
        <f t="shared" si="544"/>
        <v>21.486238135766985</v>
      </c>
      <c r="J2156" s="142">
        <f t="shared" si="538"/>
        <v>24.856888785648575</v>
      </c>
      <c r="K2156" s="142">
        <f t="shared" si="541"/>
        <v>19.466193183498451</v>
      </c>
      <c r="L2156" s="143">
        <f t="shared" si="539"/>
        <v>15040.36669503689</v>
      </c>
      <c r="M2156" s="137">
        <f t="shared" si="530"/>
        <v>-14914.133271389144</v>
      </c>
      <c r="N2156" s="137">
        <f t="shared" si="531"/>
        <v>29199.289775247675</v>
      </c>
      <c r="O2156" s="143">
        <f t="shared" si="543"/>
        <v>-60.436695036891251</v>
      </c>
      <c r="P2156" s="137">
        <f t="shared" si="540"/>
        <v>-134.28672861085579</v>
      </c>
      <c r="Q2156" s="137">
        <f t="shared" si="532"/>
        <v>-10.789775247674697</v>
      </c>
      <c r="R2156" s="144">
        <f t="shared" si="533"/>
        <v>-205.51319889542174</v>
      </c>
      <c r="T2156" s="92">
        <f t="shared" si="542"/>
        <v>3.861003861003861E-4</v>
      </c>
      <c r="U2156" s="92">
        <f>SUM($T$13:T2156)</f>
        <v>0.82779922779925375</v>
      </c>
      <c r="V2156" s="92">
        <f t="shared" si="534"/>
        <v>745</v>
      </c>
      <c r="W2156" s="92">
        <v>98.400942051785023</v>
      </c>
      <c r="Y2156" s="92">
        <f t="shared" si="535"/>
        <v>1265</v>
      </c>
      <c r="Z2156" s="92">
        <v>97.01192628672834</v>
      </c>
      <c r="AB2156" s="92">
        <f t="shared" si="536"/>
        <v>1951</v>
      </c>
      <c r="AC2156" s="92">
        <v>168.10928926595443</v>
      </c>
      <c r="AE2156" s="92">
        <f t="shared" si="537"/>
        <v>1388</v>
      </c>
      <c r="AF2156" s="92">
        <v>191.59619622499849</v>
      </c>
    </row>
    <row r="2157" spans="1:32">
      <c r="A2157" s="93">
        <v>2145</v>
      </c>
      <c r="B2157" s="130">
        <v>40856</v>
      </c>
      <c r="C2157" s="92">
        <v>18.445999</v>
      </c>
      <c r="D2157" s="92">
        <v>21.478000999999999</v>
      </c>
      <c r="E2157" s="92">
        <v>13.662000000000001</v>
      </c>
      <c r="F2157" s="139">
        <f t="shared" si="529"/>
        <v>-5.6380790219060506E-3</v>
      </c>
      <c r="G2157" s="140">
        <f t="shared" si="529"/>
        <v>1.2198481599847266E-2</v>
      </c>
      <c r="H2157" s="140">
        <f t="shared" si="529"/>
        <v>-9.9546186502709189E-3</v>
      </c>
      <c r="I2157" s="141">
        <f t="shared" si="544"/>
        <v>21.279245672739112</v>
      </c>
      <c r="J2157" s="142">
        <f t="shared" si="538"/>
        <v>25.386646457461289</v>
      </c>
      <c r="K2157" s="142">
        <f t="shared" si="541"/>
        <v>19.265293075684379</v>
      </c>
      <c r="L2157" s="143">
        <f t="shared" si="539"/>
        <v>14895.471970917379</v>
      </c>
      <c r="M2157" s="137">
        <f t="shared" si="530"/>
        <v>-15231.987874476774</v>
      </c>
      <c r="N2157" s="137">
        <f t="shared" si="531"/>
        <v>28897.939613526571</v>
      </c>
      <c r="O2157" s="143">
        <f t="shared" si="543"/>
        <v>84.45802908261976</v>
      </c>
      <c r="P2157" s="137">
        <f t="shared" si="540"/>
        <v>183.5678744767738</v>
      </c>
      <c r="Q2157" s="137">
        <f t="shared" si="532"/>
        <v>290.56038647342939</v>
      </c>
      <c r="R2157" s="144">
        <f t="shared" si="533"/>
        <v>558.58629003282294</v>
      </c>
      <c r="T2157" s="92">
        <f t="shared" si="542"/>
        <v>3.861003861003861E-4</v>
      </c>
      <c r="U2157" s="92">
        <f>SUM($T$13:T2157)</f>
        <v>0.82818532818535417</v>
      </c>
      <c r="V2157" s="92">
        <f t="shared" si="534"/>
        <v>1369</v>
      </c>
      <c r="W2157" s="92">
        <v>98.5012994486151</v>
      </c>
      <c r="Y2157" s="92">
        <f t="shared" si="535"/>
        <v>653</v>
      </c>
      <c r="Z2157" s="92">
        <v>97.478204519673454</v>
      </c>
      <c r="AB2157" s="92">
        <f t="shared" si="536"/>
        <v>920</v>
      </c>
      <c r="AC2157" s="92">
        <v>168.51297451812934</v>
      </c>
      <c r="AE2157" s="92">
        <f t="shared" si="537"/>
        <v>586</v>
      </c>
      <c r="AF2157" s="92">
        <v>191.71807865949631</v>
      </c>
    </row>
    <row r="2158" spans="1:32">
      <c r="A2158" s="93">
        <v>2146</v>
      </c>
      <c r="B2158" s="130">
        <v>40855</v>
      </c>
      <c r="C2158" s="92">
        <v>18.488001000000001</v>
      </c>
      <c r="D2158" s="92">
        <v>21.540001</v>
      </c>
      <c r="E2158" s="92">
        <v>13.343999999999999</v>
      </c>
      <c r="F2158" s="139">
        <f t="shared" si="529"/>
        <v>-2.2718518892335116E-3</v>
      </c>
      <c r="G2158" s="140">
        <f t="shared" si="529"/>
        <v>-2.8783656973833116E-3</v>
      </c>
      <c r="H2158" s="140">
        <f t="shared" si="529"/>
        <v>2.3830935251798691E-2</v>
      </c>
      <c r="I2158" s="141">
        <f t="shared" si="544"/>
        <v>21.351282596755592</v>
      </c>
      <c r="J2158" s="142">
        <f t="shared" si="538"/>
        <v>25.008508573453639</v>
      </c>
      <c r="K2158" s="142">
        <f t="shared" si="541"/>
        <v>19.922726169064749</v>
      </c>
      <c r="L2158" s="143">
        <f t="shared" si="539"/>
        <v>14945.897817728914</v>
      </c>
      <c r="M2158" s="137">
        <f t="shared" si="530"/>
        <v>-15005.105144072184</v>
      </c>
      <c r="N2158" s="137">
        <f t="shared" si="531"/>
        <v>29884.089253597122</v>
      </c>
      <c r="O2158" s="143">
        <f t="shared" si="543"/>
        <v>34.032182271084821</v>
      </c>
      <c r="P2158" s="137">
        <f t="shared" si="540"/>
        <v>-43.314855927816097</v>
      </c>
      <c r="Q2158" s="137">
        <f t="shared" si="532"/>
        <v>-695.58925359712157</v>
      </c>
      <c r="R2158" s="144">
        <f t="shared" si="533"/>
        <v>-704.87192725385285</v>
      </c>
      <c r="T2158" s="92">
        <f t="shared" si="542"/>
        <v>3.861003861003861E-4</v>
      </c>
      <c r="U2158" s="92">
        <f>SUM($T$13:T2158)</f>
        <v>0.8285714285714546</v>
      </c>
      <c r="V2158" s="92">
        <f t="shared" si="534"/>
        <v>1581</v>
      </c>
      <c r="W2158" s="92">
        <v>98.822513252889621</v>
      </c>
      <c r="Y2158" s="92">
        <f t="shared" si="535"/>
        <v>1135</v>
      </c>
      <c r="Z2158" s="92">
        <v>97.739442943024187</v>
      </c>
      <c r="AB2158" s="92">
        <f t="shared" si="536"/>
        <v>2091</v>
      </c>
      <c r="AC2158" s="92">
        <v>169.40252004582362</v>
      </c>
      <c r="AE2158" s="92">
        <f t="shared" si="537"/>
        <v>624</v>
      </c>
      <c r="AF2158" s="92">
        <v>191.93821553447378</v>
      </c>
    </row>
    <row r="2159" spans="1:32">
      <c r="A2159" s="93">
        <v>2147</v>
      </c>
      <c r="B2159" s="130">
        <v>40854</v>
      </c>
      <c r="C2159" s="92">
        <v>18.191099000000001</v>
      </c>
      <c r="D2159" s="92">
        <v>21.533000999999999</v>
      </c>
      <c r="E2159" s="92">
        <v>13.404999999999999</v>
      </c>
      <c r="F2159" s="139">
        <f t="shared" si="529"/>
        <v>1.6321278884799506E-2</v>
      </c>
      <c r="G2159" s="140">
        <f t="shared" si="529"/>
        <v>3.2508241651973968E-4</v>
      </c>
      <c r="H2159" s="140">
        <f t="shared" si="529"/>
        <v>-4.5505408429690197E-3</v>
      </c>
      <c r="I2159" s="141">
        <f t="shared" si="544"/>
        <v>21.749173736006821</v>
      </c>
      <c r="J2159" s="142">
        <f t="shared" si="538"/>
        <v>25.088853294564007</v>
      </c>
      <c r="K2159" s="142">
        <f t="shared" si="541"/>
        <v>19.370451025736667</v>
      </c>
      <c r="L2159" s="143">
        <f t="shared" si="539"/>
        <v>15224.421615204774</v>
      </c>
      <c r="M2159" s="137">
        <f t="shared" si="530"/>
        <v>-15053.311976738405</v>
      </c>
      <c r="N2159" s="137">
        <f t="shared" si="531"/>
        <v>29055.676538604999</v>
      </c>
      <c r="O2159" s="143">
        <f t="shared" si="543"/>
        <v>-244.49161520477537</v>
      </c>
      <c r="P2159" s="137">
        <f t="shared" si="540"/>
        <v>4.8919767384049919</v>
      </c>
      <c r="Q2159" s="137">
        <f t="shared" si="532"/>
        <v>132.82346139500078</v>
      </c>
      <c r="R2159" s="144">
        <f t="shared" si="533"/>
        <v>-106.7761770713696</v>
      </c>
      <c r="T2159" s="92">
        <f t="shared" si="542"/>
        <v>3.861003861003861E-4</v>
      </c>
      <c r="U2159" s="92">
        <f>SUM($T$13:T2159)</f>
        <v>0.82895752895755503</v>
      </c>
      <c r="V2159" s="92">
        <f t="shared" si="534"/>
        <v>1819</v>
      </c>
      <c r="W2159" s="92">
        <v>98.876272653060369</v>
      </c>
      <c r="Y2159" s="92">
        <f t="shared" si="535"/>
        <v>2081</v>
      </c>
      <c r="Z2159" s="92">
        <v>97.745555690016772</v>
      </c>
      <c r="AB2159" s="92">
        <f t="shared" si="536"/>
        <v>2227</v>
      </c>
      <c r="AC2159" s="92">
        <v>169.43981560525572</v>
      </c>
      <c r="AE2159" s="92">
        <f t="shared" si="537"/>
        <v>1871</v>
      </c>
      <c r="AF2159" s="92">
        <v>192.16689140160997</v>
      </c>
    </row>
    <row r="2160" spans="1:32">
      <c r="A2160" s="93">
        <v>2148</v>
      </c>
      <c r="B2160" s="130">
        <v>40851</v>
      </c>
      <c r="C2160" s="92">
        <v>18.483000000000001</v>
      </c>
      <c r="D2160" s="92">
        <v>21.393999000000001</v>
      </c>
      <c r="E2160" s="92">
        <v>13.481</v>
      </c>
      <c r="F2160" s="139">
        <f t="shared" si="529"/>
        <v>-1.579294486825733E-2</v>
      </c>
      <c r="G2160" s="140">
        <f t="shared" si="529"/>
        <v>6.4972425211387019E-3</v>
      </c>
      <c r="H2160" s="140">
        <f t="shared" si="529"/>
        <v>-5.6375639789333354E-3</v>
      </c>
      <c r="I2160" s="141">
        <f t="shared" si="544"/>
        <v>21.061932559113778</v>
      </c>
      <c r="J2160" s="142">
        <f t="shared" si="538"/>
        <v>25.243655390499924</v>
      </c>
      <c r="K2160" s="142">
        <f t="shared" si="541"/>
        <v>19.349298642533935</v>
      </c>
      <c r="L2160" s="143">
        <f t="shared" si="539"/>
        <v>14743.352791379644</v>
      </c>
      <c r="M2160" s="137">
        <f t="shared" si="530"/>
        <v>-15146.193234299955</v>
      </c>
      <c r="N2160" s="137">
        <f t="shared" si="531"/>
        <v>29023.947963800903</v>
      </c>
      <c r="O2160" s="143">
        <f t="shared" si="543"/>
        <v>236.57720862035421</v>
      </c>
      <c r="P2160" s="137">
        <f t="shared" si="540"/>
        <v>97.77323429995522</v>
      </c>
      <c r="Q2160" s="137">
        <f t="shared" si="532"/>
        <v>164.55203619909662</v>
      </c>
      <c r="R2160" s="144">
        <f t="shared" si="533"/>
        <v>498.90247911940605</v>
      </c>
      <c r="T2160" s="92">
        <f t="shared" si="542"/>
        <v>3.861003861003861E-4</v>
      </c>
      <c r="U2160" s="92">
        <f>SUM($T$13:T2160)</f>
        <v>0.82934362934365546</v>
      </c>
      <c r="V2160" s="92">
        <f t="shared" si="534"/>
        <v>2103</v>
      </c>
      <c r="W2160" s="92">
        <v>98.906418118845977</v>
      </c>
      <c r="Y2160" s="92">
        <f t="shared" si="535"/>
        <v>2148</v>
      </c>
      <c r="Z2160" s="92">
        <v>97.77323429995522</v>
      </c>
      <c r="AB2160" s="92">
        <f t="shared" si="536"/>
        <v>2503</v>
      </c>
      <c r="AC2160" s="92">
        <v>169.65386611925351</v>
      </c>
      <c r="AE2160" s="92">
        <f t="shared" si="537"/>
        <v>399</v>
      </c>
      <c r="AF2160" s="92">
        <v>192.28977817819396</v>
      </c>
    </row>
    <row r="2161" spans="1:32">
      <c r="A2161" s="93">
        <v>2149</v>
      </c>
      <c r="B2161" s="130">
        <v>40850</v>
      </c>
      <c r="C2161" s="92">
        <v>18.594999000000001</v>
      </c>
      <c r="D2161" s="92">
        <v>21.638000000000002</v>
      </c>
      <c r="E2161" s="92">
        <v>13.351000000000001</v>
      </c>
      <c r="F2161" s="139">
        <f t="shared" si="529"/>
        <v>-6.0230710418430755E-3</v>
      </c>
      <c r="G2161" s="140">
        <f t="shared" si="529"/>
        <v>-1.1276504297994316E-2</v>
      </c>
      <c r="H2161" s="140">
        <f t="shared" si="529"/>
        <v>9.7370983446931625E-3</v>
      </c>
      <c r="I2161" s="141">
        <f t="shared" si="544"/>
        <v>21.271006882011662</v>
      </c>
      <c r="J2161" s="142">
        <f t="shared" si="538"/>
        <v>24.797877378653293</v>
      </c>
      <c r="K2161" s="142">
        <f t="shared" si="541"/>
        <v>19.648474196689385</v>
      </c>
      <c r="L2161" s="143">
        <f t="shared" si="539"/>
        <v>14889.704817408163</v>
      </c>
      <c r="M2161" s="137">
        <f t="shared" si="530"/>
        <v>-14878.726427191976</v>
      </c>
      <c r="N2161" s="137">
        <f t="shared" si="531"/>
        <v>29472.711295034078</v>
      </c>
      <c r="O2161" s="143">
        <f t="shared" si="543"/>
        <v>90.225182591835619</v>
      </c>
      <c r="P2161" s="137">
        <f t="shared" si="540"/>
        <v>-169.69357280802433</v>
      </c>
      <c r="Q2161" s="137">
        <f t="shared" si="532"/>
        <v>-284.21129503407792</v>
      </c>
      <c r="R2161" s="144">
        <f t="shared" si="533"/>
        <v>-363.67968525026663</v>
      </c>
      <c r="T2161" s="92">
        <f t="shared" si="542"/>
        <v>3.861003861003861E-4</v>
      </c>
      <c r="U2161" s="92">
        <f>SUM($T$13:T2161)</f>
        <v>0.82972972972975589</v>
      </c>
      <c r="V2161" s="92">
        <f t="shared" si="534"/>
        <v>2404</v>
      </c>
      <c r="W2161" s="92">
        <v>99.045284131523658</v>
      </c>
      <c r="Y2161" s="92">
        <f t="shared" si="535"/>
        <v>1927</v>
      </c>
      <c r="Z2161" s="92">
        <v>97.868380686402816</v>
      </c>
      <c r="AB2161" s="92">
        <f t="shared" si="536"/>
        <v>1967</v>
      </c>
      <c r="AC2161" s="92">
        <v>169.83154896115593</v>
      </c>
      <c r="AE2161" s="92">
        <f t="shared" si="537"/>
        <v>2278</v>
      </c>
      <c r="AF2161" s="92">
        <v>193.00086775512864</v>
      </c>
    </row>
    <row r="2162" spans="1:32">
      <c r="A2162" s="93">
        <v>2150</v>
      </c>
      <c r="B2162" s="130">
        <v>40849</v>
      </c>
      <c r="C2162" s="92">
        <v>18.645</v>
      </c>
      <c r="D2162" s="92">
        <v>21.669001000000002</v>
      </c>
      <c r="E2162" s="92">
        <v>13.6</v>
      </c>
      <c r="F2162" s="139">
        <f t="shared" si="529"/>
        <v>-2.6817377312952084E-3</v>
      </c>
      <c r="G2162" s="140">
        <f t="shared" si="529"/>
        <v>-1.4306612473735658E-3</v>
      </c>
      <c r="H2162" s="140">
        <f t="shared" si="529"/>
        <v>-1.8308823529411655E-2</v>
      </c>
      <c r="I2162" s="141">
        <f t="shared" si="544"/>
        <v>21.342511080724055</v>
      </c>
      <c r="J2162" s="142">
        <f t="shared" si="538"/>
        <v>25.044818014452996</v>
      </c>
      <c r="K2162" s="142">
        <f t="shared" si="541"/>
        <v>19.102728602941177</v>
      </c>
      <c r="L2162" s="143">
        <f t="shared" si="539"/>
        <v>14939.757756506839</v>
      </c>
      <c r="M2162" s="137">
        <f t="shared" si="530"/>
        <v>-15026.890808671798</v>
      </c>
      <c r="N2162" s="137">
        <f t="shared" si="531"/>
        <v>28654.092904411766</v>
      </c>
      <c r="O2162" s="143">
        <f t="shared" si="543"/>
        <v>40.17224349315984</v>
      </c>
      <c r="P2162" s="137">
        <f t="shared" si="540"/>
        <v>-21.529191328201705</v>
      </c>
      <c r="Q2162" s="137">
        <f t="shared" si="532"/>
        <v>534.40709558823437</v>
      </c>
      <c r="R2162" s="144">
        <f t="shared" si="533"/>
        <v>553.0501477531925</v>
      </c>
      <c r="T2162" s="92">
        <f t="shared" si="542"/>
        <v>3.861003861003861E-4</v>
      </c>
      <c r="U2162" s="92">
        <f>SUM($T$13:T2162)</f>
        <v>0.83011583011585632</v>
      </c>
      <c r="V2162" s="92">
        <f t="shared" si="534"/>
        <v>713</v>
      </c>
      <c r="W2162" s="92">
        <v>99.080528898348348</v>
      </c>
      <c r="Y2162" s="92">
        <f t="shared" si="535"/>
        <v>975</v>
      </c>
      <c r="Z2162" s="92">
        <v>98.333020841471807</v>
      </c>
      <c r="AB2162" s="92">
        <f t="shared" si="536"/>
        <v>2320</v>
      </c>
      <c r="AC2162" s="92">
        <v>170.26625000000058</v>
      </c>
      <c r="AE2162" s="92">
        <f t="shared" si="537"/>
        <v>1743</v>
      </c>
      <c r="AF2162" s="92">
        <v>193.14429558392294</v>
      </c>
    </row>
    <row r="2163" spans="1:32">
      <c r="A2163" s="93">
        <v>2151</v>
      </c>
      <c r="B2163" s="130">
        <v>40848</v>
      </c>
      <c r="C2163" s="92">
        <v>18.384001000000001</v>
      </c>
      <c r="D2163" s="92">
        <v>21.462</v>
      </c>
      <c r="E2163" s="92">
        <v>13.591100000000001</v>
      </c>
      <c r="F2163" s="139">
        <f t="shared" si="529"/>
        <v>1.4197072769958963E-2</v>
      </c>
      <c r="G2163" s="140">
        <f t="shared" si="529"/>
        <v>9.6450004659398569E-3</v>
      </c>
      <c r="H2163" s="140">
        <f t="shared" si="529"/>
        <v>6.5484029990203751E-4</v>
      </c>
      <c r="I2163" s="141">
        <f t="shared" si="544"/>
        <v>21.703715937569843</v>
      </c>
      <c r="J2163" s="142">
        <f t="shared" si="538"/>
        <v>25.322603363186097</v>
      </c>
      <c r="K2163" s="142">
        <f t="shared" si="541"/>
        <v>19.471742537395794</v>
      </c>
      <c r="L2163" s="143">
        <f t="shared" si="539"/>
        <v>15192.60115629889</v>
      </c>
      <c r="M2163" s="137">
        <f t="shared" si="530"/>
        <v>-15193.562017911658</v>
      </c>
      <c r="N2163" s="137">
        <f t="shared" si="531"/>
        <v>29207.61380609369</v>
      </c>
      <c r="O2163" s="143">
        <f t="shared" si="543"/>
        <v>-212.67115629889122</v>
      </c>
      <c r="P2163" s="137">
        <f t="shared" si="540"/>
        <v>145.1420179116576</v>
      </c>
      <c r="Q2163" s="137">
        <f t="shared" si="532"/>
        <v>-19.113806093690073</v>
      </c>
      <c r="R2163" s="144">
        <f t="shared" si="533"/>
        <v>-86.642944480923688</v>
      </c>
      <c r="T2163" s="92">
        <f t="shared" si="542"/>
        <v>3.861003861003861E-4</v>
      </c>
      <c r="U2163" s="92">
        <f>SUM($T$13:T2163)</f>
        <v>0.83050193050195675</v>
      </c>
      <c r="V2163" s="92">
        <f t="shared" si="534"/>
        <v>1495</v>
      </c>
      <c r="W2163" s="92">
        <v>99.283538502222655</v>
      </c>
      <c r="Y2163" s="92">
        <f t="shared" si="535"/>
        <v>1530</v>
      </c>
      <c r="Z2163" s="92">
        <v>98.419246253266465</v>
      </c>
      <c r="AB2163" s="92">
        <f t="shared" si="536"/>
        <v>1275</v>
      </c>
      <c r="AC2163" s="92">
        <v>170.67974762061931</v>
      </c>
      <c r="AE2163" s="92">
        <f t="shared" si="537"/>
        <v>2578</v>
      </c>
      <c r="AF2163" s="92">
        <v>193.65457385614718</v>
      </c>
    </row>
    <row r="2164" spans="1:32">
      <c r="A2164" s="93">
        <v>2152</v>
      </c>
      <c r="B2164" s="130">
        <v>40847</v>
      </c>
      <c r="C2164" s="92">
        <v>18.291900999999999</v>
      </c>
      <c r="D2164" s="92">
        <v>20.993998999999999</v>
      </c>
      <c r="E2164" s="92">
        <v>13.3489</v>
      </c>
      <c r="F2164" s="139">
        <f t="shared" si="529"/>
        <v>5.0350152234042156E-3</v>
      </c>
      <c r="G2164" s="140">
        <f t="shared" si="529"/>
        <v>2.2292132146905397E-2</v>
      </c>
      <c r="H2164" s="140">
        <f t="shared" si="529"/>
        <v>1.8143817093543291E-2</v>
      </c>
      <c r="I2164" s="141">
        <f t="shared" si="544"/>
        <v>21.507648822279325</v>
      </c>
      <c r="J2164" s="142">
        <f t="shared" si="538"/>
        <v>25.639802278736891</v>
      </c>
      <c r="K2164" s="142">
        <f t="shared" si="541"/>
        <v>19.81206053682326</v>
      </c>
      <c r="L2164" s="143">
        <f t="shared" si="539"/>
        <v>15055.354175595528</v>
      </c>
      <c r="M2164" s="137">
        <f t="shared" si="530"/>
        <v>-15383.881367242135</v>
      </c>
      <c r="N2164" s="137">
        <f t="shared" si="531"/>
        <v>29718.09080523489</v>
      </c>
      <c r="O2164" s="143">
        <f t="shared" si="543"/>
        <v>-75.42417559552996</v>
      </c>
      <c r="P2164" s="137">
        <f t="shared" si="540"/>
        <v>335.46136724213466</v>
      </c>
      <c r="Q2164" s="137">
        <f t="shared" si="532"/>
        <v>-529.59080523488956</v>
      </c>
      <c r="R2164" s="144">
        <f t="shared" si="533"/>
        <v>-269.55361358828486</v>
      </c>
      <c r="T2164" s="92">
        <f t="shared" si="542"/>
        <v>3.861003861003861E-4</v>
      </c>
      <c r="U2164" s="92">
        <f>SUM($T$13:T2164)</f>
        <v>0.83088803088805718</v>
      </c>
      <c r="V2164" s="92">
        <f t="shared" si="534"/>
        <v>2010</v>
      </c>
      <c r="W2164" s="92">
        <v>99.470300253104142</v>
      </c>
      <c r="Y2164" s="92">
        <f t="shared" si="535"/>
        <v>1571</v>
      </c>
      <c r="Z2164" s="92">
        <v>98.457477693846158</v>
      </c>
      <c r="AB2164" s="92">
        <f t="shared" si="536"/>
        <v>2389</v>
      </c>
      <c r="AC2164" s="92">
        <v>171.45600077460404</v>
      </c>
      <c r="AE2164" s="92">
        <f t="shared" si="537"/>
        <v>498</v>
      </c>
      <c r="AF2164" s="92">
        <v>193.85854917788492</v>
      </c>
    </row>
    <row r="2165" spans="1:32">
      <c r="A2165" s="93">
        <v>2153</v>
      </c>
      <c r="B2165" s="130">
        <v>40844</v>
      </c>
      <c r="C2165" s="92">
        <v>18.660999</v>
      </c>
      <c r="D2165" s="92">
        <v>21.073999000000001</v>
      </c>
      <c r="E2165" s="92">
        <v>12.99</v>
      </c>
      <c r="F2165" s="139">
        <f t="shared" si="529"/>
        <v>-1.9779112575913027E-2</v>
      </c>
      <c r="G2165" s="140">
        <f t="shared" si="529"/>
        <v>-3.7961470910197193E-3</v>
      </c>
      <c r="H2165" s="140">
        <f t="shared" si="529"/>
        <v>2.7628945342571321E-2</v>
      </c>
      <c r="I2165" s="141">
        <f t="shared" si="544"/>
        <v>20.976628968786716</v>
      </c>
      <c r="J2165" s="142">
        <f t="shared" si="538"/>
        <v>24.985489973654261</v>
      </c>
      <c r="K2165" s="142">
        <f t="shared" si="541"/>
        <v>19.996631647421093</v>
      </c>
      <c r="L2165" s="143">
        <f t="shared" si="539"/>
        <v>14683.640278150702</v>
      </c>
      <c r="M2165" s="137">
        <f t="shared" si="530"/>
        <v>-14991.293984192556</v>
      </c>
      <c r="N2165" s="137">
        <f t="shared" si="531"/>
        <v>29994.94747113164</v>
      </c>
      <c r="O2165" s="143">
        <f t="shared" si="543"/>
        <v>296.28972184929626</v>
      </c>
      <c r="P2165" s="137">
        <f t="shared" si="540"/>
        <v>-57.126015807443764</v>
      </c>
      <c r="Q2165" s="137">
        <f t="shared" si="532"/>
        <v>-806.44747113163976</v>
      </c>
      <c r="R2165" s="144">
        <f t="shared" si="533"/>
        <v>-567.28376508978727</v>
      </c>
      <c r="T2165" s="92">
        <f t="shared" si="542"/>
        <v>3.861003861003861E-4</v>
      </c>
      <c r="U2165" s="92">
        <f>SUM($T$13:T2165)</f>
        <v>0.83127413127415761</v>
      </c>
      <c r="V2165" s="92">
        <f t="shared" si="534"/>
        <v>313</v>
      </c>
      <c r="W2165" s="92">
        <v>99.791067245812883</v>
      </c>
      <c r="Y2165" s="92">
        <f t="shared" si="535"/>
        <v>252</v>
      </c>
      <c r="Z2165" s="92">
        <v>98.516870701059815</v>
      </c>
      <c r="AB2165" s="92">
        <f t="shared" si="536"/>
        <v>2324</v>
      </c>
      <c r="AC2165" s="92">
        <v>171.64017724035148</v>
      </c>
      <c r="AE2165" s="92">
        <f t="shared" si="537"/>
        <v>461</v>
      </c>
      <c r="AF2165" s="92">
        <v>194.34646234859247</v>
      </c>
    </row>
    <row r="2166" spans="1:32">
      <c r="A2166" s="93">
        <v>2154</v>
      </c>
      <c r="B2166" s="130">
        <v>40843</v>
      </c>
      <c r="C2166" s="92">
        <v>18.632999000000002</v>
      </c>
      <c r="D2166" s="92">
        <v>21.358999000000001</v>
      </c>
      <c r="E2166" s="92">
        <v>13.101000000000001</v>
      </c>
      <c r="F2166" s="139">
        <f t="shared" si="529"/>
        <v>1.5027103259115382E-3</v>
      </c>
      <c r="G2166" s="140">
        <f t="shared" si="529"/>
        <v>-1.3343321941257646E-2</v>
      </c>
      <c r="H2166" s="140">
        <f t="shared" si="529"/>
        <v>-8.4726356766660071E-3</v>
      </c>
      <c r="I2166" s="141">
        <f t="shared" si="544"/>
        <v>21.432057850703472</v>
      </c>
      <c r="J2166" s="142">
        <f t="shared" si="538"/>
        <v>24.746040145387898</v>
      </c>
      <c r="K2166" s="142">
        <f t="shared" si="541"/>
        <v>19.294130982367754</v>
      </c>
      <c r="L2166" s="143">
        <f t="shared" si="539"/>
        <v>15002.44049549243</v>
      </c>
      <c r="M2166" s="137">
        <f t="shared" si="530"/>
        <v>-14847.624087232738</v>
      </c>
      <c r="N2166" s="137">
        <f t="shared" si="531"/>
        <v>28941.19647355163</v>
      </c>
      <c r="O2166" s="143">
        <f t="shared" si="543"/>
        <v>-22.510495492431801</v>
      </c>
      <c r="P2166" s="137">
        <f t="shared" si="540"/>
        <v>-200.79591276726205</v>
      </c>
      <c r="Q2166" s="137">
        <f t="shared" si="532"/>
        <v>247.30352644836967</v>
      </c>
      <c r="R2166" s="144">
        <f t="shared" si="533"/>
        <v>23.997118188675813</v>
      </c>
      <c r="T2166" s="92">
        <f t="shared" si="542"/>
        <v>3.861003861003861E-4</v>
      </c>
      <c r="U2166" s="92">
        <f>SUM($T$13:T2166)</f>
        <v>0.83166023166025804</v>
      </c>
      <c r="V2166" s="92">
        <f t="shared" si="534"/>
        <v>1954</v>
      </c>
      <c r="W2166" s="92">
        <v>99.83047506110961</v>
      </c>
      <c r="Y2166" s="92">
        <f t="shared" si="535"/>
        <v>1651</v>
      </c>
      <c r="Z2166" s="92">
        <v>98.518070021254971</v>
      </c>
      <c r="AB2166" s="92">
        <f t="shared" si="536"/>
        <v>2467</v>
      </c>
      <c r="AC2166" s="92">
        <v>171.98032052793133</v>
      </c>
      <c r="AE2166" s="92">
        <f t="shared" si="537"/>
        <v>961</v>
      </c>
      <c r="AF2166" s="92">
        <v>194.51451500608164</v>
      </c>
    </row>
    <row r="2167" spans="1:32">
      <c r="A2167" s="93">
        <v>2155</v>
      </c>
      <c r="B2167" s="130">
        <v>40842</v>
      </c>
      <c r="C2167" s="92">
        <v>18.690000999999999</v>
      </c>
      <c r="D2167" s="92">
        <v>21.611000000000001</v>
      </c>
      <c r="E2167" s="92">
        <v>13.387</v>
      </c>
      <c r="F2167" s="139">
        <f t="shared" si="529"/>
        <v>-3.0498660754484375E-3</v>
      </c>
      <c r="G2167" s="140">
        <f t="shared" si="529"/>
        <v>-1.1660774605524948E-2</v>
      </c>
      <c r="H2167" s="140">
        <f t="shared" si="529"/>
        <v>-2.1364009860312172E-2</v>
      </c>
      <c r="I2167" s="141">
        <f t="shared" si="544"/>
        <v>21.334633170972008</v>
      </c>
      <c r="J2167" s="142">
        <f t="shared" si="538"/>
        <v>24.788239610351212</v>
      </c>
      <c r="K2167" s="142">
        <f t="shared" si="541"/>
        <v>19.043277732128185</v>
      </c>
      <c r="L2167" s="143">
        <f t="shared" si="539"/>
        <v>14934.243219680406</v>
      </c>
      <c r="M2167" s="137">
        <f t="shared" si="530"/>
        <v>-14872.943766210727</v>
      </c>
      <c r="N2167" s="137">
        <f t="shared" si="531"/>
        <v>28564.916598192278</v>
      </c>
      <c r="O2167" s="143">
        <f t="shared" si="543"/>
        <v>45.686780319592799</v>
      </c>
      <c r="P2167" s="137">
        <f t="shared" si="540"/>
        <v>-175.47623378927346</v>
      </c>
      <c r="Q2167" s="137">
        <f t="shared" si="532"/>
        <v>623.58340180772211</v>
      </c>
      <c r="R2167" s="144">
        <f t="shared" si="533"/>
        <v>493.79394833804145</v>
      </c>
      <c r="T2167" s="92">
        <f t="shared" si="542"/>
        <v>3.861003861003861E-4</v>
      </c>
      <c r="U2167" s="92">
        <f>SUM($T$13:T2167)</f>
        <v>0.83204633204635847</v>
      </c>
      <c r="V2167" s="92">
        <f t="shared" si="534"/>
        <v>1229</v>
      </c>
      <c r="W2167" s="92">
        <v>99.873694130004878</v>
      </c>
      <c r="Y2167" s="92">
        <f t="shared" si="535"/>
        <v>721</v>
      </c>
      <c r="Z2167" s="92">
        <v>99.054633706185996</v>
      </c>
      <c r="AB2167" s="92">
        <f t="shared" si="536"/>
        <v>1927</v>
      </c>
      <c r="AC2167" s="92">
        <v>172.07301667508727</v>
      </c>
      <c r="AE2167" s="92">
        <f t="shared" si="537"/>
        <v>1599</v>
      </c>
      <c r="AF2167" s="92">
        <v>195.51243042384522</v>
      </c>
    </row>
    <row r="2168" spans="1:32">
      <c r="A2168" s="93">
        <v>2156</v>
      </c>
      <c r="B2168" s="130">
        <v>40841</v>
      </c>
      <c r="C2168" s="92">
        <v>18.739999999999998</v>
      </c>
      <c r="D2168" s="92">
        <v>21.365998999999999</v>
      </c>
      <c r="E2168" s="92">
        <v>13.51</v>
      </c>
      <c r="F2168" s="139">
        <f t="shared" si="529"/>
        <v>-2.6680362860191931E-3</v>
      </c>
      <c r="G2168" s="140">
        <f t="shared" si="529"/>
        <v>1.1466863777350289E-2</v>
      </c>
      <c r="H2168" s="140">
        <f t="shared" si="529"/>
        <v>-9.1043671354551492E-3</v>
      </c>
      <c r="I2168" s="141">
        <f t="shared" si="544"/>
        <v>21.342804290282817</v>
      </c>
      <c r="J2168" s="142">
        <f t="shared" si="538"/>
        <v>25.368296970340591</v>
      </c>
      <c r="K2168" s="142">
        <f t="shared" si="541"/>
        <v>19.281838119911178</v>
      </c>
      <c r="L2168" s="143">
        <f t="shared" si="539"/>
        <v>14939.963003197972</v>
      </c>
      <c r="M2168" s="137">
        <f t="shared" si="530"/>
        <v>-15220.978182204355</v>
      </c>
      <c r="N2168" s="137">
        <f t="shared" si="531"/>
        <v>28922.757179866767</v>
      </c>
      <c r="O2168" s="143">
        <f t="shared" si="543"/>
        <v>39.966996802026188</v>
      </c>
      <c r="P2168" s="137">
        <f t="shared" si="540"/>
        <v>172.55818220435503</v>
      </c>
      <c r="Q2168" s="137">
        <f t="shared" si="532"/>
        <v>265.74282013323318</v>
      </c>
      <c r="R2168" s="144">
        <f t="shared" si="533"/>
        <v>478.2679991396144</v>
      </c>
      <c r="T2168" s="92">
        <f t="shared" si="542"/>
        <v>3.861003861003861E-4</v>
      </c>
      <c r="U2168" s="92">
        <f>SUM($T$13:T2168)</f>
        <v>0.8324324324324589</v>
      </c>
      <c r="V2168" s="92">
        <f t="shared" si="534"/>
        <v>1526</v>
      </c>
      <c r="W2168" s="92">
        <v>100.19965129858247</v>
      </c>
      <c r="Y2168" s="92">
        <f t="shared" si="535"/>
        <v>2365</v>
      </c>
      <c r="Z2168" s="92">
        <v>99.211634979517839</v>
      </c>
      <c r="AB2168" s="92">
        <f t="shared" si="536"/>
        <v>76</v>
      </c>
      <c r="AC2168" s="92">
        <v>172.14575582388716</v>
      </c>
      <c r="AE2168" s="92">
        <f t="shared" si="537"/>
        <v>470</v>
      </c>
      <c r="AF2168" s="92">
        <v>195.69275484049103</v>
      </c>
    </row>
    <row r="2169" spans="1:32">
      <c r="A2169" s="93">
        <v>2157</v>
      </c>
      <c r="B2169" s="130">
        <v>40840</v>
      </c>
      <c r="C2169" s="92">
        <v>18.540001</v>
      </c>
      <c r="D2169" s="92">
        <v>21.774000000000001</v>
      </c>
      <c r="E2169" s="92">
        <v>13.359</v>
      </c>
      <c r="F2169" s="139">
        <f t="shared" si="529"/>
        <v>1.0787431996362784E-2</v>
      </c>
      <c r="G2169" s="140">
        <f t="shared" si="529"/>
        <v>-1.8737990263617221E-2</v>
      </c>
      <c r="H2169" s="140">
        <f t="shared" si="529"/>
        <v>1.130324126057336E-2</v>
      </c>
      <c r="I2169" s="141">
        <f t="shared" si="544"/>
        <v>21.630749965978964</v>
      </c>
      <c r="J2169" s="142">
        <f t="shared" si="538"/>
        <v>24.610738087595294</v>
      </c>
      <c r="K2169" s="142">
        <f t="shared" si="541"/>
        <v>19.678949771689496</v>
      </c>
      <c r="L2169" s="143">
        <f t="shared" si="539"/>
        <v>15141.524976185276</v>
      </c>
      <c r="M2169" s="137">
        <f t="shared" si="530"/>
        <v>-14766.442852557177</v>
      </c>
      <c r="N2169" s="137">
        <f t="shared" si="531"/>
        <v>29518.424657534244</v>
      </c>
      <c r="O2169" s="143">
        <f t="shared" si="543"/>
        <v>-161.59497618527712</v>
      </c>
      <c r="P2169" s="137">
        <f t="shared" si="540"/>
        <v>-281.97714744282348</v>
      </c>
      <c r="Q2169" s="137">
        <f t="shared" si="532"/>
        <v>-329.92465753424403</v>
      </c>
      <c r="R2169" s="144">
        <f t="shared" si="533"/>
        <v>-773.49678116234463</v>
      </c>
      <c r="T2169" s="92">
        <f t="shared" si="542"/>
        <v>3.861003861003861E-4</v>
      </c>
      <c r="U2169" s="92">
        <f>SUM($T$13:T2169)</f>
        <v>0.83281853281855933</v>
      </c>
      <c r="V2169" s="92">
        <f t="shared" si="534"/>
        <v>700</v>
      </c>
      <c r="W2169" s="92">
        <v>100.25428108808228</v>
      </c>
      <c r="Y2169" s="92">
        <f t="shared" si="535"/>
        <v>806</v>
      </c>
      <c r="Z2169" s="92">
        <v>99.303211706675938</v>
      </c>
      <c r="AB2169" s="92">
        <f t="shared" si="536"/>
        <v>331</v>
      </c>
      <c r="AC2169" s="92">
        <v>172.47302302460957</v>
      </c>
      <c r="AE2169" s="92">
        <f t="shared" si="537"/>
        <v>1029</v>
      </c>
      <c r="AF2169" s="92">
        <v>195.77330707644069</v>
      </c>
    </row>
    <row r="2170" spans="1:32">
      <c r="A2170" s="93">
        <v>2158</v>
      </c>
      <c r="B2170" s="130">
        <v>40837</v>
      </c>
      <c r="C2170" s="92">
        <v>18.812999999999999</v>
      </c>
      <c r="D2170" s="92">
        <v>21.599001000000001</v>
      </c>
      <c r="E2170" s="92">
        <v>13.667999999999999</v>
      </c>
      <c r="F2170" s="139">
        <f t="shared" si="529"/>
        <v>-1.451118907138671E-2</v>
      </c>
      <c r="G2170" s="140">
        <f t="shared" si="529"/>
        <v>8.102180281393645E-3</v>
      </c>
      <c r="H2170" s="140">
        <f t="shared" si="529"/>
        <v>-2.2607550482879657E-2</v>
      </c>
      <c r="I2170" s="141">
        <f t="shared" si="544"/>
        <v>21.08936200499123</v>
      </c>
      <c r="J2170" s="142">
        <f t="shared" si="538"/>
        <v>25.283908352983548</v>
      </c>
      <c r="K2170" s="142">
        <f t="shared" si="541"/>
        <v>19.019079675153645</v>
      </c>
      <c r="L2170" s="143">
        <f t="shared" si="539"/>
        <v>14762.553403493861</v>
      </c>
      <c r="M2170" s="137">
        <f t="shared" si="530"/>
        <v>-15170.345011790128</v>
      </c>
      <c r="N2170" s="137">
        <f t="shared" si="531"/>
        <v>28528.619512730467</v>
      </c>
      <c r="O2170" s="143">
        <f t="shared" si="543"/>
        <v>217.3765965061375</v>
      </c>
      <c r="P2170" s="137">
        <f t="shared" si="540"/>
        <v>121.92501179012834</v>
      </c>
      <c r="Q2170" s="137">
        <f t="shared" si="532"/>
        <v>659.88048726953275</v>
      </c>
      <c r="R2170" s="144">
        <f t="shared" si="533"/>
        <v>999.18209556579859</v>
      </c>
      <c r="T2170" s="92">
        <f t="shared" si="542"/>
        <v>3.861003861003861E-4</v>
      </c>
      <c r="U2170" s="92">
        <f>SUM($T$13:T2170)</f>
        <v>0.83320463320465976</v>
      </c>
      <c r="V2170" s="92">
        <f t="shared" si="534"/>
        <v>1376</v>
      </c>
      <c r="W2170" s="92">
        <v>100.28079761286972</v>
      </c>
      <c r="Y2170" s="92">
        <f t="shared" si="535"/>
        <v>1875</v>
      </c>
      <c r="Z2170" s="92">
        <v>99.604719856024531</v>
      </c>
      <c r="AB2170" s="92">
        <f t="shared" si="536"/>
        <v>1887</v>
      </c>
      <c r="AC2170" s="92">
        <v>172.7236225065426</v>
      </c>
      <c r="AE2170" s="92">
        <f t="shared" si="537"/>
        <v>2450</v>
      </c>
      <c r="AF2170" s="92">
        <v>196.72460198078988</v>
      </c>
    </row>
    <row r="2171" spans="1:32">
      <c r="A2171" s="93">
        <v>2159</v>
      </c>
      <c r="B2171" s="130">
        <v>40836</v>
      </c>
      <c r="C2171" s="92">
        <v>18.422001000000002</v>
      </c>
      <c r="D2171" s="92">
        <v>21.218</v>
      </c>
      <c r="E2171" s="92">
        <v>13.675000000000001</v>
      </c>
      <c r="F2171" s="139">
        <f t="shared" si="529"/>
        <v>2.1224567298633756E-2</v>
      </c>
      <c r="G2171" s="140">
        <f t="shared" si="529"/>
        <v>1.7956499198793496E-2</v>
      </c>
      <c r="H2171" s="140">
        <f t="shared" si="529"/>
        <v>-5.1188299817195304E-4</v>
      </c>
      <c r="I2171" s="141">
        <f t="shared" si="544"/>
        <v>21.85410361773403</v>
      </c>
      <c r="J2171" s="142">
        <f t="shared" si="538"/>
        <v>25.531061569455179</v>
      </c>
      <c r="K2171" s="142">
        <f t="shared" si="541"/>
        <v>19.44903926873857</v>
      </c>
      <c r="L2171" s="143">
        <f t="shared" si="539"/>
        <v>15297.872532413821</v>
      </c>
      <c r="M2171" s="137">
        <f t="shared" si="530"/>
        <v>-15318.636941673107</v>
      </c>
      <c r="N2171" s="137">
        <f t="shared" si="531"/>
        <v>29173.558903107856</v>
      </c>
      <c r="O2171" s="143">
        <f t="shared" si="543"/>
        <v>-317.94253241382285</v>
      </c>
      <c r="P2171" s="137">
        <f t="shared" si="540"/>
        <v>270.2169416731067</v>
      </c>
      <c r="Q2171" s="137">
        <f t="shared" si="532"/>
        <v>14.941096892143833</v>
      </c>
      <c r="R2171" s="144">
        <f t="shared" si="533"/>
        <v>-32.784493848572311</v>
      </c>
      <c r="T2171" s="92">
        <f t="shared" si="542"/>
        <v>3.861003861003861E-4</v>
      </c>
      <c r="U2171" s="92">
        <f>SUM($T$13:T2171)</f>
        <v>0.83359073359076019</v>
      </c>
      <c r="V2171" s="92">
        <f t="shared" si="534"/>
        <v>1283</v>
      </c>
      <c r="W2171" s="92">
        <v>100.31422259557803</v>
      </c>
      <c r="Y2171" s="92">
        <f t="shared" si="535"/>
        <v>1406</v>
      </c>
      <c r="Z2171" s="92">
        <v>99.842926387260377</v>
      </c>
      <c r="AB2171" s="92">
        <f t="shared" si="536"/>
        <v>1045</v>
      </c>
      <c r="AC2171" s="92">
        <v>173.20282526975643</v>
      </c>
      <c r="AE2171" s="92">
        <f t="shared" si="537"/>
        <v>833</v>
      </c>
      <c r="AF2171" s="92">
        <v>197.51120754018848</v>
      </c>
    </row>
    <row r="2172" spans="1:32">
      <c r="A2172" s="93">
        <v>2160</v>
      </c>
      <c r="B2172" s="130">
        <v>40835</v>
      </c>
      <c r="C2172" s="92">
        <v>18.403998999999999</v>
      </c>
      <c r="D2172" s="92">
        <v>21.007999000000002</v>
      </c>
      <c r="E2172" s="92">
        <v>13.4451</v>
      </c>
      <c r="F2172" s="139">
        <f t="shared" si="529"/>
        <v>9.7815697555736492E-4</v>
      </c>
      <c r="G2172" s="140">
        <f t="shared" si="529"/>
        <v>9.9962400036290866E-3</v>
      </c>
      <c r="H2172" s="140">
        <f t="shared" si="529"/>
        <v>1.7099166239001651E-2</v>
      </c>
      <c r="I2172" s="141">
        <f t="shared" si="544"/>
        <v>21.420832461461227</v>
      </c>
      <c r="J2172" s="142">
        <f t="shared" si="538"/>
        <v>25.331412696659019</v>
      </c>
      <c r="K2172" s="142">
        <f t="shared" si="541"/>
        <v>19.791732675844735</v>
      </c>
      <c r="L2172" s="143">
        <f t="shared" si="539"/>
        <v>14994.582723022859</v>
      </c>
      <c r="M2172" s="137">
        <f t="shared" si="530"/>
        <v>-15198.84761799541</v>
      </c>
      <c r="N2172" s="137">
        <f t="shared" si="531"/>
        <v>29687.599013767103</v>
      </c>
      <c r="O2172" s="143">
        <f t="shared" si="543"/>
        <v>-14.6527230228603</v>
      </c>
      <c r="P2172" s="137">
        <f t="shared" si="540"/>
        <v>150.4276179954104</v>
      </c>
      <c r="Q2172" s="137">
        <f t="shared" si="532"/>
        <v>-499.09901376710332</v>
      </c>
      <c r="R2172" s="144">
        <f t="shared" si="533"/>
        <v>-363.32411879455321</v>
      </c>
      <c r="T2172" s="92">
        <f t="shared" si="542"/>
        <v>3.861003861003861E-4</v>
      </c>
      <c r="U2172" s="92">
        <f>SUM($T$13:T2172)</f>
        <v>0.83397683397686062</v>
      </c>
      <c r="V2172" s="92">
        <f t="shared" si="534"/>
        <v>1814</v>
      </c>
      <c r="W2172" s="92">
        <v>100.52905915415795</v>
      </c>
      <c r="Y2172" s="92">
        <f t="shared" si="535"/>
        <v>1170</v>
      </c>
      <c r="Z2172" s="92">
        <v>100.17719712826147</v>
      </c>
      <c r="AB2172" s="92">
        <f t="shared" si="536"/>
        <v>1671</v>
      </c>
      <c r="AC2172" s="92">
        <v>173.55677896467023</v>
      </c>
      <c r="AE2172" s="92">
        <f t="shared" si="537"/>
        <v>739</v>
      </c>
      <c r="AF2172" s="92">
        <v>198.05247382231937</v>
      </c>
    </row>
    <row r="2173" spans="1:32">
      <c r="A2173" s="93">
        <v>2161</v>
      </c>
      <c r="B2173" s="130">
        <v>40834</v>
      </c>
      <c r="C2173" s="92">
        <v>18.295000000000002</v>
      </c>
      <c r="D2173" s="92">
        <v>21.222999999999999</v>
      </c>
      <c r="E2173" s="92">
        <v>13.3666</v>
      </c>
      <c r="F2173" s="139">
        <f t="shared" si="529"/>
        <v>5.9578573380703048E-3</v>
      </c>
      <c r="G2173" s="140">
        <f t="shared" si="529"/>
        <v>-1.0130565895490662E-2</v>
      </c>
      <c r="H2173" s="140">
        <f t="shared" si="529"/>
        <v>5.8728472461209158E-3</v>
      </c>
      <c r="I2173" s="141">
        <f t="shared" si="544"/>
        <v>21.527397551248971</v>
      </c>
      <c r="J2173" s="142">
        <f t="shared" si="538"/>
        <v>24.826618315944966</v>
      </c>
      <c r="K2173" s="142">
        <f t="shared" si="541"/>
        <v>19.573279734562266</v>
      </c>
      <c r="L2173" s="143">
        <f t="shared" si="539"/>
        <v>15069.178285874279</v>
      </c>
      <c r="M2173" s="137">
        <f t="shared" si="530"/>
        <v>-14895.97098956698</v>
      </c>
      <c r="N2173" s="137">
        <f t="shared" si="531"/>
        <v>29359.919601843401</v>
      </c>
      <c r="O2173" s="143">
        <f t="shared" si="543"/>
        <v>-89.248285874280555</v>
      </c>
      <c r="P2173" s="137">
        <f t="shared" si="540"/>
        <v>-152.44901043301979</v>
      </c>
      <c r="Q2173" s="137">
        <f t="shared" si="532"/>
        <v>-171.41960184340132</v>
      </c>
      <c r="R2173" s="144">
        <f t="shared" si="533"/>
        <v>-413.11689815070167</v>
      </c>
      <c r="T2173" s="92">
        <f t="shared" si="542"/>
        <v>3.861003861003861E-4</v>
      </c>
      <c r="U2173" s="92">
        <f>SUM($T$13:T2173)</f>
        <v>0.83436293436296105</v>
      </c>
      <c r="V2173" s="92">
        <f t="shared" si="534"/>
        <v>1319</v>
      </c>
      <c r="W2173" s="92">
        <v>100.68718783930308</v>
      </c>
      <c r="Y2173" s="92">
        <f t="shared" si="535"/>
        <v>1216</v>
      </c>
      <c r="Z2173" s="92">
        <v>100.29250530578065</v>
      </c>
      <c r="AB2173" s="92">
        <f t="shared" si="536"/>
        <v>350</v>
      </c>
      <c r="AC2173" s="92">
        <v>174.32370412954333</v>
      </c>
      <c r="AE2173" s="92">
        <f t="shared" si="537"/>
        <v>1735</v>
      </c>
      <c r="AF2173" s="92">
        <v>198.62582599418238</v>
      </c>
    </row>
    <row r="2174" spans="1:32">
      <c r="A2174" s="93">
        <v>2162</v>
      </c>
      <c r="B2174" s="130">
        <v>40833</v>
      </c>
      <c r="C2174" s="92">
        <v>18.1357</v>
      </c>
      <c r="D2174" s="92">
        <v>20.983000000000001</v>
      </c>
      <c r="E2174" s="92">
        <v>13.481</v>
      </c>
      <c r="F2174" s="139">
        <f t="shared" si="529"/>
        <v>8.7837800581174186E-3</v>
      </c>
      <c r="G2174" s="140">
        <f t="shared" si="529"/>
        <v>1.1437830624791534E-2</v>
      </c>
      <c r="H2174" s="140">
        <f t="shared" si="529"/>
        <v>-8.4860173577627762E-3</v>
      </c>
      <c r="I2174" s="141">
        <f t="shared" si="544"/>
        <v>21.587872014865706</v>
      </c>
      <c r="J2174" s="142">
        <f t="shared" si="538"/>
        <v>25.367568798551208</v>
      </c>
      <c r="K2174" s="142">
        <f t="shared" si="541"/>
        <v>19.293870588235293</v>
      </c>
      <c r="L2174" s="143">
        <f t="shared" si="539"/>
        <v>15111.510410405994</v>
      </c>
      <c r="M2174" s="137">
        <f t="shared" si="530"/>
        <v>-15220.541279130724</v>
      </c>
      <c r="N2174" s="137">
        <f t="shared" si="531"/>
        <v>28940.805882352939</v>
      </c>
      <c r="O2174" s="143">
        <f t="shared" si="543"/>
        <v>-131.58041040599528</v>
      </c>
      <c r="P2174" s="137">
        <f t="shared" si="540"/>
        <v>172.12127913072436</v>
      </c>
      <c r="Q2174" s="137">
        <f t="shared" si="532"/>
        <v>247.69411764706092</v>
      </c>
      <c r="R2174" s="144">
        <f t="shared" si="533"/>
        <v>288.23498637179</v>
      </c>
      <c r="T2174" s="92">
        <f t="shared" si="542"/>
        <v>3.861003861003861E-4</v>
      </c>
      <c r="U2174" s="92">
        <f>SUM($T$13:T2174)</f>
        <v>0.83474903474906148</v>
      </c>
      <c r="V2174" s="92">
        <f t="shared" si="534"/>
        <v>1919</v>
      </c>
      <c r="W2174" s="92">
        <v>100.79897641094067</v>
      </c>
      <c r="Y2174" s="92">
        <f t="shared" si="535"/>
        <v>1895</v>
      </c>
      <c r="Z2174" s="92">
        <v>100.42321982382055</v>
      </c>
      <c r="AB2174" s="92">
        <f t="shared" si="536"/>
        <v>2260</v>
      </c>
      <c r="AC2174" s="92">
        <v>174.67684021543755</v>
      </c>
      <c r="AE2174" s="92">
        <f t="shared" si="537"/>
        <v>799</v>
      </c>
      <c r="AF2174" s="92">
        <v>199.2828036725823</v>
      </c>
    </row>
    <row r="2175" spans="1:32">
      <c r="A2175" s="93">
        <v>2163</v>
      </c>
      <c r="B2175" s="130">
        <v>40830</v>
      </c>
      <c r="C2175" s="92">
        <v>18.343</v>
      </c>
      <c r="D2175" s="92">
        <v>21.226998999999999</v>
      </c>
      <c r="E2175" s="92">
        <v>13.23</v>
      </c>
      <c r="F2175" s="139">
        <f t="shared" si="529"/>
        <v>-1.1301313852695838E-2</v>
      </c>
      <c r="G2175" s="140">
        <f t="shared" si="529"/>
        <v>-1.1494747797368809E-2</v>
      </c>
      <c r="H2175" s="140">
        <f t="shared" si="529"/>
        <v>1.8972033257747434E-2</v>
      </c>
      <c r="I2175" s="141">
        <f t="shared" si="544"/>
        <v>21.158053013683695</v>
      </c>
      <c r="J2175" s="142">
        <f t="shared" si="538"/>
        <v>24.792403678918532</v>
      </c>
      <c r="K2175" s="142">
        <f t="shared" si="541"/>
        <v>19.828176795162506</v>
      </c>
      <c r="L2175" s="143">
        <f t="shared" si="539"/>
        <v>14810.637109578587</v>
      </c>
      <c r="M2175" s="137">
        <f t="shared" si="530"/>
        <v>-14875.44220735112</v>
      </c>
      <c r="N2175" s="137">
        <f t="shared" si="531"/>
        <v>29742.265192743758</v>
      </c>
      <c r="O2175" s="143">
        <f t="shared" si="543"/>
        <v>169.29289042141136</v>
      </c>
      <c r="P2175" s="137">
        <f t="shared" si="540"/>
        <v>-172.9777926488805</v>
      </c>
      <c r="Q2175" s="137">
        <f t="shared" si="532"/>
        <v>-553.76519274375823</v>
      </c>
      <c r="R2175" s="144">
        <f t="shared" si="533"/>
        <v>-557.45009497122737</v>
      </c>
      <c r="T2175" s="92">
        <f t="shared" si="542"/>
        <v>3.861003861003861E-4</v>
      </c>
      <c r="U2175" s="92">
        <f>SUM($T$13:T2175)</f>
        <v>0.83513513513516191</v>
      </c>
      <c r="V2175" s="92">
        <f t="shared" si="534"/>
        <v>2472</v>
      </c>
      <c r="W2175" s="92">
        <v>101.01401717918816</v>
      </c>
      <c r="Y2175" s="92">
        <f t="shared" si="535"/>
        <v>1065</v>
      </c>
      <c r="Z2175" s="92">
        <v>100.62211689458491</v>
      </c>
      <c r="AB2175" s="92">
        <f t="shared" si="536"/>
        <v>1822</v>
      </c>
      <c r="AC2175" s="92">
        <v>174.82958552404307</v>
      </c>
      <c r="AE2175" s="92">
        <f t="shared" si="537"/>
        <v>1114</v>
      </c>
      <c r="AF2175" s="92">
        <v>200.05916360250922</v>
      </c>
    </row>
    <row r="2176" spans="1:32">
      <c r="A2176" s="93">
        <v>2164</v>
      </c>
      <c r="B2176" s="130">
        <v>40829</v>
      </c>
      <c r="C2176" s="92">
        <v>18.257000000000001</v>
      </c>
      <c r="D2176" s="92">
        <v>20.896000000000001</v>
      </c>
      <c r="E2176" s="92">
        <v>13.48</v>
      </c>
      <c r="F2176" s="139">
        <f t="shared" si="529"/>
        <v>4.7105219915648533E-3</v>
      </c>
      <c r="G2176" s="140">
        <f t="shared" si="529"/>
        <v>1.5840304364471702E-2</v>
      </c>
      <c r="H2176" s="140">
        <f t="shared" si="529"/>
        <v>-1.8545994065281901E-2</v>
      </c>
      <c r="I2176" s="141">
        <f t="shared" si="544"/>
        <v>21.500704699567287</v>
      </c>
      <c r="J2176" s="142">
        <f t="shared" si="538"/>
        <v>25.477985921674005</v>
      </c>
      <c r="K2176" s="142">
        <f t="shared" si="541"/>
        <v>19.098113501483677</v>
      </c>
      <c r="L2176" s="143">
        <f t="shared" si="539"/>
        <v>15050.4932896971</v>
      </c>
      <c r="M2176" s="137">
        <f t="shared" si="530"/>
        <v>-15286.791553004403</v>
      </c>
      <c r="N2176" s="137">
        <f t="shared" si="531"/>
        <v>28647.170252225515</v>
      </c>
      <c r="O2176" s="143">
        <f t="shared" si="543"/>
        <v>-70.563289697101936</v>
      </c>
      <c r="P2176" s="137">
        <f t="shared" si="540"/>
        <v>238.37155300440281</v>
      </c>
      <c r="Q2176" s="137">
        <f t="shared" si="532"/>
        <v>541.32974777448544</v>
      </c>
      <c r="R2176" s="144">
        <f t="shared" si="533"/>
        <v>709.13801108178632</v>
      </c>
      <c r="T2176" s="92">
        <f t="shared" si="542"/>
        <v>3.861003861003861E-4</v>
      </c>
      <c r="U2176" s="92">
        <f>SUM($T$13:T2176)</f>
        <v>0.83552123552126234</v>
      </c>
      <c r="V2176" s="92">
        <f t="shared" si="534"/>
        <v>1916</v>
      </c>
      <c r="W2176" s="92">
        <v>101.45053830329744</v>
      </c>
      <c r="Y2176" s="92">
        <f t="shared" si="535"/>
        <v>527</v>
      </c>
      <c r="Z2176" s="92">
        <v>100.75559636606522</v>
      </c>
      <c r="AB2176" s="92">
        <f t="shared" si="536"/>
        <v>2264</v>
      </c>
      <c r="AC2176" s="92">
        <v>175.21610496526773</v>
      </c>
      <c r="AE2176" s="92">
        <f t="shared" si="537"/>
        <v>212</v>
      </c>
      <c r="AF2176" s="92">
        <v>200.18404777351316</v>
      </c>
    </row>
    <row r="2177" spans="1:32">
      <c r="A2177" s="93">
        <v>2165</v>
      </c>
      <c r="B2177" s="130">
        <v>40828</v>
      </c>
      <c r="C2177" s="92">
        <v>18.177999</v>
      </c>
      <c r="D2177" s="92">
        <v>20.818000999999999</v>
      </c>
      <c r="E2177" s="92">
        <v>13.273</v>
      </c>
      <c r="F2177" s="139">
        <f t="shared" si="529"/>
        <v>4.3459678922856959E-3</v>
      </c>
      <c r="G2177" s="140">
        <f t="shared" si="529"/>
        <v>3.7467093982752608E-3</v>
      </c>
      <c r="H2177" s="140">
        <f t="shared" si="529"/>
        <v>1.5595569954041988E-2</v>
      </c>
      <c r="I2177" s="141">
        <f t="shared" si="544"/>
        <v>21.492903278298122</v>
      </c>
      <c r="J2177" s="142">
        <f t="shared" si="538"/>
        <v>25.174670094405322</v>
      </c>
      <c r="K2177" s="142">
        <f t="shared" si="541"/>
        <v>19.762474195735702</v>
      </c>
      <c r="L2177" s="143">
        <f t="shared" si="539"/>
        <v>15045.032294808685</v>
      </c>
      <c r="M2177" s="137">
        <f t="shared" si="530"/>
        <v>-15104.802056643193</v>
      </c>
      <c r="N2177" s="137">
        <f t="shared" si="531"/>
        <v>29643.711293603552</v>
      </c>
      <c r="O2177" s="143">
        <f t="shared" si="543"/>
        <v>-65.102294808686565</v>
      </c>
      <c r="P2177" s="137">
        <f t="shared" si="540"/>
        <v>56.382056643193209</v>
      </c>
      <c r="Q2177" s="137">
        <f t="shared" si="532"/>
        <v>-455.21129360355189</v>
      </c>
      <c r="R2177" s="144">
        <f t="shared" si="533"/>
        <v>-463.93153176904525</v>
      </c>
      <c r="T2177" s="92">
        <f t="shared" si="542"/>
        <v>3.861003861003861E-4</v>
      </c>
      <c r="U2177" s="92">
        <f>SUM($T$13:T2177)</f>
        <v>0.83590733590736277</v>
      </c>
      <c r="V2177" s="92">
        <f t="shared" si="534"/>
        <v>2421</v>
      </c>
      <c r="W2177" s="92">
        <v>101.45525826193261</v>
      </c>
      <c r="Y2177" s="92">
        <f t="shared" si="535"/>
        <v>1819</v>
      </c>
      <c r="Z2177" s="92">
        <v>100.7969737501553</v>
      </c>
      <c r="AB2177" s="92">
        <f t="shared" si="536"/>
        <v>2199</v>
      </c>
      <c r="AC2177" s="92">
        <v>175.23614168500717</v>
      </c>
      <c r="AE2177" s="92">
        <f t="shared" si="537"/>
        <v>1189</v>
      </c>
      <c r="AF2177" s="92">
        <v>200.23594599655189</v>
      </c>
    </row>
    <row r="2178" spans="1:32">
      <c r="A2178" s="93">
        <v>2166</v>
      </c>
      <c r="B2178" s="130">
        <v>40827</v>
      </c>
      <c r="C2178" s="92">
        <v>18.146000000000001</v>
      </c>
      <c r="D2178" s="92">
        <v>20.709999</v>
      </c>
      <c r="E2178" s="92">
        <v>13.356299999999999</v>
      </c>
      <c r="F2178" s="139">
        <f t="shared" si="529"/>
        <v>1.7634189353024077E-3</v>
      </c>
      <c r="G2178" s="140">
        <f t="shared" si="529"/>
        <v>5.214968866005254E-3</v>
      </c>
      <c r="H2178" s="140">
        <f t="shared" si="529"/>
        <v>-6.2367571857475657E-3</v>
      </c>
      <c r="I2178" s="141">
        <f t="shared" si="544"/>
        <v>21.437636988873578</v>
      </c>
      <c r="J2178" s="142">
        <f t="shared" si="538"/>
        <v>25.211495069637618</v>
      </c>
      <c r="K2178" s="142">
        <f t="shared" si="541"/>
        <v>19.337638941922538</v>
      </c>
      <c r="L2178" s="143">
        <f t="shared" si="539"/>
        <v>15006.345892211504</v>
      </c>
      <c r="M2178" s="137">
        <f t="shared" si="530"/>
        <v>-15126.897041782571</v>
      </c>
      <c r="N2178" s="137">
        <f t="shared" si="531"/>
        <v>29006.458412883807</v>
      </c>
      <c r="O2178" s="143">
        <f t="shared" si="543"/>
        <v>-26.415892211505707</v>
      </c>
      <c r="P2178" s="137">
        <f t="shared" si="540"/>
        <v>78.477041782571177</v>
      </c>
      <c r="Q2178" s="137">
        <f t="shared" si="532"/>
        <v>182.04158711619311</v>
      </c>
      <c r="R2178" s="144">
        <f t="shared" si="533"/>
        <v>234.10273668725858</v>
      </c>
      <c r="T2178" s="92">
        <f t="shared" si="542"/>
        <v>3.861003861003861E-4</v>
      </c>
      <c r="U2178" s="92">
        <f>SUM($T$13:T2178)</f>
        <v>0.8362934362934632</v>
      </c>
      <c r="V2178" s="92">
        <f t="shared" si="534"/>
        <v>104</v>
      </c>
      <c r="W2178" s="92">
        <v>101.58374601030846</v>
      </c>
      <c r="Y2178" s="92">
        <f t="shared" si="535"/>
        <v>1683</v>
      </c>
      <c r="Z2178" s="92">
        <v>100.85357908535661</v>
      </c>
      <c r="AB2178" s="92">
        <f t="shared" si="536"/>
        <v>1229</v>
      </c>
      <c r="AC2178" s="92">
        <v>175.80986979425143</v>
      </c>
      <c r="AE2178" s="92">
        <f t="shared" si="537"/>
        <v>119</v>
      </c>
      <c r="AF2178" s="92">
        <v>200.34681406843083</v>
      </c>
    </row>
    <row r="2179" spans="1:32">
      <c r="A2179" s="93">
        <v>2167</v>
      </c>
      <c r="B2179" s="130">
        <v>40826</v>
      </c>
      <c r="C2179" s="92">
        <v>17.741301</v>
      </c>
      <c r="D2179" s="92">
        <v>20.872</v>
      </c>
      <c r="E2179" s="92">
        <v>13.2341</v>
      </c>
      <c r="F2179" s="139">
        <f t="shared" si="529"/>
        <v>2.2811123039961911E-2</v>
      </c>
      <c r="G2179" s="140">
        <f t="shared" si="529"/>
        <v>-7.7616423917209465E-3</v>
      </c>
      <c r="H2179" s="140">
        <f t="shared" si="529"/>
        <v>9.2337219758049649E-3</v>
      </c>
      <c r="I2179" s="141">
        <f t="shared" si="544"/>
        <v>21.888055751942879</v>
      </c>
      <c r="J2179" s="142">
        <f t="shared" si="538"/>
        <v>24.886032575665965</v>
      </c>
      <c r="K2179" s="142">
        <f t="shared" si="541"/>
        <v>19.63867899592719</v>
      </c>
      <c r="L2179" s="143">
        <f t="shared" si="539"/>
        <v>15321.639026360015</v>
      </c>
      <c r="M2179" s="137">
        <f t="shared" si="530"/>
        <v>-14931.619545399579</v>
      </c>
      <c r="N2179" s="137">
        <f t="shared" si="531"/>
        <v>29458.018493890784</v>
      </c>
      <c r="O2179" s="143">
        <f t="shared" si="543"/>
        <v>-341.70902636001665</v>
      </c>
      <c r="P2179" s="137">
        <f t="shared" si="540"/>
        <v>-116.80045460042129</v>
      </c>
      <c r="Q2179" s="137">
        <f t="shared" si="532"/>
        <v>-269.51849389078416</v>
      </c>
      <c r="R2179" s="144">
        <f t="shared" si="533"/>
        <v>-728.0279748512221</v>
      </c>
      <c r="T2179" s="92">
        <f t="shared" si="542"/>
        <v>3.861003861003861E-4</v>
      </c>
      <c r="U2179" s="92">
        <f>SUM($T$13:T2179)</f>
        <v>0.83667953667956363</v>
      </c>
      <c r="V2179" s="92">
        <f t="shared" si="534"/>
        <v>805</v>
      </c>
      <c r="W2179" s="92">
        <v>101.74917939232728</v>
      </c>
      <c r="Y2179" s="92">
        <f t="shared" si="535"/>
        <v>1234</v>
      </c>
      <c r="Z2179" s="92">
        <v>101.10315082044872</v>
      </c>
      <c r="AB2179" s="92">
        <f t="shared" si="536"/>
        <v>2567</v>
      </c>
      <c r="AC2179" s="92">
        <v>175.88358554131992</v>
      </c>
      <c r="AE2179" s="92">
        <f t="shared" si="537"/>
        <v>903</v>
      </c>
      <c r="AF2179" s="92">
        <v>200.5401713262163</v>
      </c>
    </row>
    <row r="2180" spans="1:32">
      <c r="A2180" s="93">
        <v>2168</v>
      </c>
      <c r="B2180" s="130">
        <v>40823</v>
      </c>
      <c r="C2180" s="92">
        <v>18.125</v>
      </c>
      <c r="D2180" s="92">
        <v>20.754000000000001</v>
      </c>
      <c r="E2180" s="92">
        <v>13.45</v>
      </c>
      <c r="F2180" s="139">
        <f t="shared" si="529"/>
        <v>-2.1169600000000011E-2</v>
      </c>
      <c r="G2180" s="140">
        <f t="shared" si="529"/>
        <v>5.6856509588512072E-3</v>
      </c>
      <c r="H2180" s="140">
        <f t="shared" si="529"/>
        <v>-1.6052044609665361E-2</v>
      </c>
      <c r="I2180" s="141">
        <f t="shared" si="544"/>
        <v>20.946872676959998</v>
      </c>
      <c r="J2180" s="142">
        <f t="shared" si="538"/>
        <v>25.223300106003659</v>
      </c>
      <c r="K2180" s="142">
        <f t="shared" si="541"/>
        <v>19.146643263940522</v>
      </c>
      <c r="L2180" s="143">
        <f t="shared" si="539"/>
        <v>14662.810873871998</v>
      </c>
      <c r="M2180" s="137">
        <f t="shared" si="530"/>
        <v>-15133.980063602196</v>
      </c>
      <c r="N2180" s="137">
        <f t="shared" si="531"/>
        <v>28719.964895910784</v>
      </c>
      <c r="O2180" s="143">
        <f t="shared" si="543"/>
        <v>317.11912612800006</v>
      </c>
      <c r="P2180" s="137">
        <f t="shared" si="540"/>
        <v>85.560063602195441</v>
      </c>
      <c r="Q2180" s="137">
        <f t="shared" si="532"/>
        <v>468.53510408921647</v>
      </c>
      <c r="R2180" s="144">
        <f t="shared" si="533"/>
        <v>871.21429381941198</v>
      </c>
      <c r="T2180" s="92">
        <f t="shared" si="542"/>
        <v>3.861003861003861E-4</v>
      </c>
      <c r="U2180" s="92">
        <f>SUM($T$13:T2180)</f>
        <v>0.83706563706566406</v>
      </c>
      <c r="V2180" s="92">
        <f t="shared" si="534"/>
        <v>1491</v>
      </c>
      <c r="W2180" s="92">
        <v>101.77039987872195</v>
      </c>
      <c r="Y2180" s="92">
        <f t="shared" si="535"/>
        <v>371</v>
      </c>
      <c r="Z2180" s="92">
        <v>101.451741933628</v>
      </c>
      <c r="AB2180" s="92">
        <f t="shared" si="536"/>
        <v>1300</v>
      </c>
      <c r="AC2180" s="92">
        <v>176.13327285556079</v>
      </c>
      <c r="AE2180" s="92">
        <f t="shared" si="537"/>
        <v>1679</v>
      </c>
      <c r="AF2180" s="92">
        <v>200.66658241596633</v>
      </c>
    </row>
    <row r="2181" spans="1:32">
      <c r="A2181" s="93">
        <v>2169</v>
      </c>
      <c r="B2181" s="130">
        <v>40822</v>
      </c>
      <c r="C2181" s="92">
        <v>18.212999</v>
      </c>
      <c r="D2181" s="92">
        <v>20.957001000000002</v>
      </c>
      <c r="E2181" s="92">
        <v>13.443</v>
      </c>
      <c r="F2181" s="139">
        <f t="shared" si="529"/>
        <v>-4.831658970606667E-3</v>
      </c>
      <c r="G2181" s="140">
        <f t="shared" si="529"/>
        <v>-9.6865481850194612E-3</v>
      </c>
      <c r="H2181" s="140">
        <f t="shared" si="529"/>
        <v>5.2071710183732023E-4</v>
      </c>
      <c r="I2181" s="141">
        <f t="shared" si="544"/>
        <v>21.296502981194912</v>
      </c>
      <c r="J2181" s="142">
        <f t="shared" si="538"/>
        <v>24.837754590935983</v>
      </c>
      <c r="K2181" s="142">
        <f t="shared" si="541"/>
        <v>19.469132634084652</v>
      </c>
      <c r="L2181" s="143">
        <f t="shared" si="539"/>
        <v>14907.552086836438</v>
      </c>
      <c r="M2181" s="137">
        <f t="shared" si="530"/>
        <v>-14902.65275456159</v>
      </c>
      <c r="N2181" s="137">
        <f t="shared" si="531"/>
        <v>29203.698951126978</v>
      </c>
      <c r="O2181" s="143">
        <f t="shared" si="543"/>
        <v>72.377913163560152</v>
      </c>
      <c r="P2181" s="137">
        <f t="shared" si="540"/>
        <v>-145.7672454384101</v>
      </c>
      <c r="Q2181" s="137">
        <f t="shared" si="532"/>
        <v>-15.1989511269785</v>
      </c>
      <c r="R2181" s="144">
        <f t="shared" si="533"/>
        <v>-88.588283401828448</v>
      </c>
      <c r="T2181" s="92">
        <f t="shared" si="542"/>
        <v>3.861003861003861E-4</v>
      </c>
      <c r="U2181" s="92">
        <f>SUM($T$13:T2181)</f>
        <v>0.83745173745176449</v>
      </c>
      <c r="V2181" s="92">
        <f t="shared" si="534"/>
        <v>229</v>
      </c>
      <c r="W2181" s="92">
        <v>102.07133685866938</v>
      </c>
      <c r="Y2181" s="92">
        <f t="shared" si="535"/>
        <v>121</v>
      </c>
      <c r="Z2181" s="92">
        <v>102.31880006237589</v>
      </c>
      <c r="AB2181" s="92">
        <f t="shared" si="536"/>
        <v>163</v>
      </c>
      <c r="AC2181" s="92">
        <v>176.1432804744436</v>
      </c>
      <c r="AE2181" s="92">
        <f t="shared" si="537"/>
        <v>692</v>
      </c>
      <c r="AF2181" s="92">
        <v>200.72329674193861</v>
      </c>
    </row>
    <row r="2182" spans="1:32">
      <c r="A2182" s="93">
        <v>2170</v>
      </c>
      <c r="B2182" s="130">
        <v>40821</v>
      </c>
      <c r="C2182" s="92">
        <v>18.1873</v>
      </c>
      <c r="D2182" s="92">
        <v>21.309999000000001</v>
      </c>
      <c r="E2182" s="92">
        <v>13.5487</v>
      </c>
      <c r="F2182" s="139">
        <f t="shared" si="529"/>
        <v>1.4130189747789679E-3</v>
      </c>
      <c r="G2182" s="140">
        <f t="shared" si="529"/>
        <v>-1.6564899885729623E-2</v>
      </c>
      <c r="H2182" s="140">
        <f t="shared" si="529"/>
        <v>-7.8014864894787594E-3</v>
      </c>
      <c r="I2182" s="141">
        <f t="shared" si="544"/>
        <v>21.430138464758372</v>
      </c>
      <c r="J2182" s="142">
        <f t="shared" si="538"/>
        <v>24.665240715435981</v>
      </c>
      <c r="K2182" s="142">
        <f t="shared" si="541"/>
        <v>19.307190874401233</v>
      </c>
      <c r="L2182" s="143">
        <f t="shared" si="539"/>
        <v>15001.096925330859</v>
      </c>
      <c r="M2182" s="137">
        <f t="shared" si="530"/>
        <v>-14799.144429261589</v>
      </c>
      <c r="N2182" s="137">
        <f t="shared" si="531"/>
        <v>28960.786311601849</v>
      </c>
      <c r="O2182" s="143">
        <f t="shared" si="543"/>
        <v>-21.166925330860977</v>
      </c>
      <c r="P2182" s="137">
        <f t="shared" si="540"/>
        <v>-249.27557073841126</v>
      </c>
      <c r="Q2182" s="137">
        <f t="shared" si="532"/>
        <v>227.71368839815113</v>
      </c>
      <c r="R2182" s="144">
        <f t="shared" si="533"/>
        <v>-42.728807671121103</v>
      </c>
      <c r="T2182" s="92">
        <f t="shared" si="542"/>
        <v>3.861003861003861E-4</v>
      </c>
      <c r="U2182" s="92">
        <f>SUM($T$13:T2182)</f>
        <v>0.83783783783786492</v>
      </c>
      <c r="V2182" s="92">
        <f t="shared" si="534"/>
        <v>2589</v>
      </c>
      <c r="W2182" s="92">
        <v>102.18705861948911</v>
      </c>
      <c r="Y2182" s="92">
        <f t="shared" si="535"/>
        <v>2591</v>
      </c>
      <c r="Z2182" s="92">
        <v>102.5045007316221</v>
      </c>
      <c r="AB2182" s="92">
        <f t="shared" si="536"/>
        <v>2095</v>
      </c>
      <c r="AC2182" s="92">
        <v>176.5544013224644</v>
      </c>
      <c r="AE2182" s="92">
        <f t="shared" si="537"/>
        <v>1634</v>
      </c>
      <c r="AF2182" s="92">
        <v>200.98134574455071</v>
      </c>
    </row>
    <row r="2183" spans="1:32">
      <c r="A2183" s="93">
        <v>2171</v>
      </c>
      <c r="B2183" s="130">
        <v>40820</v>
      </c>
      <c r="C2183" s="92">
        <v>18.424999</v>
      </c>
      <c r="D2183" s="92">
        <v>21.674999</v>
      </c>
      <c r="E2183" s="92">
        <v>13.785</v>
      </c>
      <c r="F2183" s="139">
        <f t="shared" si="529"/>
        <v>-1.2900896222572289E-2</v>
      </c>
      <c r="G2183" s="140">
        <f t="shared" si="529"/>
        <v>-1.6839677824206478E-2</v>
      </c>
      <c r="H2183" s="140">
        <f t="shared" si="529"/>
        <v>-1.714182081973159E-2</v>
      </c>
      <c r="I2183" s="141">
        <f t="shared" si="544"/>
        <v>21.123822110926575</v>
      </c>
      <c r="J2183" s="142">
        <f t="shared" si="538"/>
        <v>24.658349092394424</v>
      </c>
      <c r="K2183" s="142">
        <f t="shared" si="541"/>
        <v>19.125437308668843</v>
      </c>
      <c r="L2183" s="143">
        <f t="shared" si="539"/>
        <v>14786.675477648603</v>
      </c>
      <c r="M2183" s="137">
        <f t="shared" si="530"/>
        <v>-14795.009455436655</v>
      </c>
      <c r="N2183" s="137">
        <f t="shared" si="531"/>
        <v>28688.155963003264</v>
      </c>
      <c r="O2183" s="143">
        <f t="shared" si="543"/>
        <v>193.25452235139528</v>
      </c>
      <c r="P2183" s="137">
        <f t="shared" si="540"/>
        <v>-253.41054456334496</v>
      </c>
      <c r="Q2183" s="137">
        <f t="shared" si="532"/>
        <v>500.34403699673567</v>
      </c>
      <c r="R2183" s="144">
        <f t="shared" si="533"/>
        <v>440.18801478478599</v>
      </c>
      <c r="T2183" s="92">
        <f t="shared" si="542"/>
        <v>3.861003861003861E-4</v>
      </c>
      <c r="U2183" s="92">
        <f>SUM($T$13:T2183)</f>
        <v>0.83822393822396535</v>
      </c>
      <c r="V2183" s="92">
        <f t="shared" si="534"/>
        <v>1124</v>
      </c>
      <c r="W2183" s="92">
        <v>102.23075353125569</v>
      </c>
      <c r="Y2183" s="92">
        <f t="shared" si="535"/>
        <v>769</v>
      </c>
      <c r="Z2183" s="92">
        <v>102.69787567879575</v>
      </c>
      <c r="AB2183" s="92">
        <f t="shared" si="536"/>
        <v>795</v>
      </c>
      <c r="AC2183" s="92">
        <v>176.56000337829028</v>
      </c>
      <c r="AE2183" s="92">
        <f t="shared" si="537"/>
        <v>2119</v>
      </c>
      <c r="AF2183" s="92">
        <v>201.36738835823053</v>
      </c>
    </row>
    <row r="2184" spans="1:32">
      <c r="A2184" s="93">
        <v>2172</v>
      </c>
      <c r="B2184" s="130">
        <v>40819</v>
      </c>
      <c r="C2184" s="92">
        <v>18.504000000000001</v>
      </c>
      <c r="D2184" s="92">
        <v>21.672001000000002</v>
      </c>
      <c r="E2184" s="92">
        <v>14.043900000000001</v>
      </c>
      <c r="F2184" s="139">
        <f t="shared" si="529"/>
        <v>-4.2694012105491952E-3</v>
      </c>
      <c r="G2184" s="140">
        <f t="shared" si="529"/>
        <v>1.3833517264960626E-4</v>
      </c>
      <c r="H2184" s="140">
        <f t="shared" si="529"/>
        <v>-1.84350500929229E-2</v>
      </c>
      <c r="I2184" s="141">
        <f t="shared" si="544"/>
        <v>21.308535241034367</v>
      </c>
      <c r="J2184" s="142">
        <f t="shared" si="538"/>
        <v>25.084169542964673</v>
      </c>
      <c r="K2184" s="142">
        <f t="shared" si="541"/>
        <v>19.100272360241814</v>
      </c>
      <c r="L2184" s="143">
        <f t="shared" si="539"/>
        <v>14915.974668724057</v>
      </c>
      <c r="M2184" s="137">
        <f t="shared" si="530"/>
        <v>-15050.501725778804</v>
      </c>
      <c r="N2184" s="137">
        <f t="shared" si="531"/>
        <v>28650.408540362721</v>
      </c>
      <c r="O2184" s="143">
        <f t="shared" si="543"/>
        <v>63.955331275941717</v>
      </c>
      <c r="P2184" s="137">
        <f t="shared" si="540"/>
        <v>2.0817257788039569</v>
      </c>
      <c r="Q2184" s="137">
        <f t="shared" si="532"/>
        <v>538.0914596372786</v>
      </c>
      <c r="R2184" s="144">
        <f t="shared" si="533"/>
        <v>604.12851669202428</v>
      </c>
      <c r="T2184" s="92">
        <f t="shared" si="542"/>
        <v>3.861003861003861E-4</v>
      </c>
      <c r="U2184" s="92">
        <f>SUM($T$13:T2184)</f>
        <v>0.83861003861006578</v>
      </c>
      <c r="V2184" s="92">
        <f t="shared" si="534"/>
        <v>1416</v>
      </c>
      <c r="W2184" s="92">
        <v>102.26533615623885</v>
      </c>
      <c r="Y2184" s="92">
        <f t="shared" si="535"/>
        <v>1342</v>
      </c>
      <c r="Z2184" s="92">
        <v>102.94295433500156</v>
      </c>
      <c r="AB2184" s="92">
        <f t="shared" si="536"/>
        <v>63</v>
      </c>
      <c r="AC2184" s="92">
        <v>176.77634780940207</v>
      </c>
      <c r="AE2184" s="92">
        <f t="shared" si="537"/>
        <v>425</v>
      </c>
      <c r="AF2184" s="92">
        <v>201.55033841254044</v>
      </c>
    </row>
    <row r="2185" spans="1:32">
      <c r="A2185" s="93">
        <v>2173</v>
      </c>
      <c r="B2185" s="130">
        <v>40816</v>
      </c>
      <c r="C2185" s="92">
        <v>18.370999999999999</v>
      </c>
      <c r="D2185" s="92">
        <v>21.381001000000001</v>
      </c>
      <c r="E2185" s="92">
        <v>13.885</v>
      </c>
      <c r="F2185" s="139">
        <f t="shared" si="529"/>
        <v>7.2396712209461533E-3</v>
      </c>
      <c r="G2185" s="140">
        <f t="shared" si="529"/>
        <v>1.3610214040025603E-2</v>
      </c>
      <c r="H2185" s="140">
        <f t="shared" si="529"/>
        <v>1.1444004321210066E-2</v>
      </c>
      <c r="I2185" s="141">
        <f t="shared" si="544"/>
        <v>21.554828240161125</v>
      </c>
      <c r="J2185" s="142">
        <f t="shared" si="538"/>
        <v>25.422053695273672</v>
      </c>
      <c r="K2185" s="142">
        <f t="shared" si="541"/>
        <v>19.681688880086426</v>
      </c>
      <c r="L2185" s="143">
        <f t="shared" si="539"/>
        <v>15088.379768112787</v>
      </c>
      <c r="M2185" s="137">
        <f t="shared" si="530"/>
        <v>-15253.232217164203</v>
      </c>
      <c r="N2185" s="137">
        <f t="shared" si="531"/>
        <v>29522.533320129638</v>
      </c>
      <c r="O2185" s="143">
        <f t="shared" si="543"/>
        <v>-108.44976811278866</v>
      </c>
      <c r="P2185" s="137">
        <f t="shared" si="540"/>
        <v>204.81221716420259</v>
      </c>
      <c r="Q2185" s="137">
        <f t="shared" si="532"/>
        <v>-334.03332012963801</v>
      </c>
      <c r="R2185" s="144">
        <f t="shared" si="533"/>
        <v>-237.67087107822408</v>
      </c>
      <c r="T2185" s="92">
        <f t="shared" si="542"/>
        <v>3.861003861003861E-4</v>
      </c>
      <c r="U2185" s="92">
        <f>SUM($T$13:T2185)</f>
        <v>0.83899613899616621</v>
      </c>
      <c r="V2185" s="92">
        <f t="shared" si="534"/>
        <v>918</v>
      </c>
      <c r="W2185" s="92">
        <v>102.2730551607965</v>
      </c>
      <c r="Y2185" s="92">
        <f t="shared" si="535"/>
        <v>446</v>
      </c>
      <c r="Z2185" s="92">
        <v>103.63364801263924</v>
      </c>
      <c r="AB2185" s="92">
        <f t="shared" si="536"/>
        <v>2277</v>
      </c>
      <c r="AC2185" s="92">
        <v>176.98532350306778</v>
      </c>
      <c r="AE2185" s="92">
        <f t="shared" si="537"/>
        <v>536</v>
      </c>
      <c r="AF2185" s="92">
        <v>201.84773191118074</v>
      </c>
    </row>
    <row r="2186" spans="1:32">
      <c r="A2186" s="93">
        <v>2174</v>
      </c>
      <c r="B2186" s="130">
        <v>40815</v>
      </c>
      <c r="C2186" s="92">
        <v>18.228000999999999</v>
      </c>
      <c r="D2186" s="92">
        <v>21.129000000000001</v>
      </c>
      <c r="E2186" s="92">
        <v>13.711</v>
      </c>
      <c r="F2186" s="139">
        <f t="shared" si="529"/>
        <v>7.845018222239597E-3</v>
      </c>
      <c r="G2186" s="140">
        <f t="shared" si="529"/>
        <v>1.1926783094325266E-2</v>
      </c>
      <c r="H2186" s="140">
        <f t="shared" si="529"/>
        <v>1.2690540441980813E-2</v>
      </c>
      <c r="I2186" s="141">
        <f t="shared" si="544"/>
        <v>21.567782605454102</v>
      </c>
      <c r="J2186" s="142">
        <f t="shared" si="538"/>
        <v>25.379832068753846</v>
      </c>
      <c r="K2186" s="142">
        <f t="shared" si="541"/>
        <v>19.705945226460504</v>
      </c>
      <c r="L2186" s="143">
        <f t="shared" si="539"/>
        <v>15097.447823817871</v>
      </c>
      <c r="M2186" s="137">
        <f t="shared" si="530"/>
        <v>-15227.899241252308</v>
      </c>
      <c r="N2186" s="137">
        <f t="shared" si="531"/>
        <v>29558.917839690755</v>
      </c>
      <c r="O2186" s="143">
        <f t="shared" si="543"/>
        <v>-117.51782381787234</v>
      </c>
      <c r="P2186" s="137">
        <f t="shared" si="540"/>
        <v>179.47924125230747</v>
      </c>
      <c r="Q2186" s="137">
        <f t="shared" si="532"/>
        <v>-370.4178396907555</v>
      </c>
      <c r="R2186" s="144">
        <f t="shared" si="533"/>
        <v>-308.45642225632037</v>
      </c>
      <c r="T2186" s="92">
        <f t="shared" si="542"/>
        <v>3.861003861003861E-4</v>
      </c>
      <c r="U2186" s="92">
        <f>SUM($T$13:T2186)</f>
        <v>0.83938223938226664</v>
      </c>
      <c r="V2186" s="92">
        <f t="shared" si="534"/>
        <v>485</v>
      </c>
      <c r="W2186" s="92">
        <v>102.38449712442161</v>
      </c>
      <c r="Y2186" s="92">
        <f t="shared" si="535"/>
        <v>722</v>
      </c>
      <c r="Z2186" s="92">
        <v>103.64252707561172</v>
      </c>
      <c r="AB2186" s="92">
        <f t="shared" si="536"/>
        <v>312</v>
      </c>
      <c r="AC2186" s="92">
        <v>177.13104162195668</v>
      </c>
      <c r="AE2186" s="92">
        <f t="shared" si="537"/>
        <v>905</v>
      </c>
      <c r="AF2186" s="92">
        <v>202.23245871867948</v>
      </c>
    </row>
    <row r="2187" spans="1:32">
      <c r="A2187" s="93">
        <v>2175</v>
      </c>
      <c r="B2187" s="130">
        <v>40814</v>
      </c>
      <c r="C2187" s="92">
        <v>18.134001000000001</v>
      </c>
      <c r="D2187" s="92">
        <v>20.893000000000001</v>
      </c>
      <c r="E2187" s="92">
        <v>13.5685</v>
      </c>
      <c r="F2187" s="139">
        <f t="shared" si="529"/>
        <v>5.1836326688190493E-3</v>
      </c>
      <c r="G2187" s="140">
        <f t="shared" si="529"/>
        <v>1.1295649260517848E-2</v>
      </c>
      <c r="H2187" s="140">
        <f t="shared" si="529"/>
        <v>1.0502266278512806E-2</v>
      </c>
      <c r="I2187" s="141">
        <f t="shared" si="544"/>
        <v>21.510829220749461</v>
      </c>
      <c r="J2187" s="142">
        <f t="shared" si="538"/>
        <v>25.364002790408271</v>
      </c>
      <c r="K2187" s="142">
        <f t="shared" si="541"/>
        <v>19.66336359951358</v>
      </c>
      <c r="L2187" s="143">
        <f t="shared" si="539"/>
        <v>15057.580454524623</v>
      </c>
      <c r="M2187" s="137">
        <f t="shared" si="530"/>
        <v>-15218.401674244962</v>
      </c>
      <c r="N2187" s="137">
        <f t="shared" si="531"/>
        <v>29495.04539927037</v>
      </c>
      <c r="O2187" s="143">
        <f t="shared" si="543"/>
        <v>-77.650454524624365</v>
      </c>
      <c r="P2187" s="137">
        <f t="shared" si="540"/>
        <v>169.98167424496205</v>
      </c>
      <c r="Q2187" s="137">
        <f t="shared" si="532"/>
        <v>-306.54539927036967</v>
      </c>
      <c r="R2187" s="144">
        <f t="shared" si="533"/>
        <v>-214.21417955003199</v>
      </c>
      <c r="T2187" s="92">
        <f t="shared" si="542"/>
        <v>3.861003861003861E-4</v>
      </c>
      <c r="U2187" s="92">
        <f>SUM($T$13:T2187)</f>
        <v>0.83976833976836707</v>
      </c>
      <c r="V2187" s="92">
        <f t="shared" si="534"/>
        <v>1269</v>
      </c>
      <c r="W2187" s="92">
        <v>102.43889981516259</v>
      </c>
      <c r="Y2187" s="92">
        <f t="shared" si="535"/>
        <v>613</v>
      </c>
      <c r="Z2187" s="92">
        <v>103.97470328779855</v>
      </c>
      <c r="AB2187" s="92">
        <f t="shared" si="536"/>
        <v>2043</v>
      </c>
      <c r="AC2187" s="92">
        <v>177.21515975526927</v>
      </c>
      <c r="AE2187" s="92">
        <f t="shared" si="537"/>
        <v>61</v>
      </c>
      <c r="AF2187" s="92">
        <v>202.23413602559958</v>
      </c>
    </row>
    <row r="2188" spans="1:32">
      <c r="A2188" s="93">
        <v>2176</v>
      </c>
      <c r="B2188" s="130">
        <v>40813</v>
      </c>
      <c r="C2188" s="92">
        <v>18.469000000000001</v>
      </c>
      <c r="D2188" s="92">
        <v>21.028998999999999</v>
      </c>
      <c r="E2188" s="92">
        <v>13.356999999999999</v>
      </c>
      <c r="F2188" s="139">
        <f t="shared" si="529"/>
        <v>-1.8138448210514913E-2</v>
      </c>
      <c r="G2188" s="140">
        <f t="shared" si="529"/>
        <v>-6.4672122529464415E-3</v>
      </c>
      <c r="H2188" s="140">
        <f t="shared" si="529"/>
        <v>1.5834393950737491E-2</v>
      </c>
      <c r="I2188" s="141">
        <f t="shared" si="544"/>
        <v>21.0117390221398</v>
      </c>
      <c r="J2188" s="142">
        <f t="shared" si="538"/>
        <v>24.918497789647528</v>
      </c>
      <c r="K2188" s="142">
        <f t="shared" si="541"/>
        <v>19.7671214718874</v>
      </c>
      <c r="L2188" s="143">
        <f t="shared" si="539"/>
        <v>14708.217315497859</v>
      </c>
      <c r="M2188" s="137">
        <f t="shared" si="530"/>
        <v>-14951.098673788518</v>
      </c>
      <c r="N2188" s="137">
        <f t="shared" si="531"/>
        <v>29650.682207831098</v>
      </c>
      <c r="O2188" s="143">
        <f t="shared" si="543"/>
        <v>271.71268450213938</v>
      </c>
      <c r="P2188" s="137">
        <f t="shared" si="540"/>
        <v>-97.321326211482301</v>
      </c>
      <c r="Q2188" s="137">
        <f t="shared" si="532"/>
        <v>-462.18220783109791</v>
      </c>
      <c r="R2188" s="144">
        <f t="shared" si="533"/>
        <v>-287.79084954044083</v>
      </c>
      <c r="T2188" s="92">
        <f t="shared" si="542"/>
        <v>3.861003861003861E-4</v>
      </c>
      <c r="U2188" s="92">
        <f>SUM($T$13:T2188)</f>
        <v>0.8401544401544675</v>
      </c>
      <c r="V2188" s="92">
        <f t="shared" si="534"/>
        <v>109</v>
      </c>
      <c r="W2188" s="92">
        <v>102.51133240362651</v>
      </c>
      <c r="Y2188" s="92">
        <f t="shared" si="535"/>
        <v>344</v>
      </c>
      <c r="Z2188" s="92">
        <v>104.05099987377253</v>
      </c>
      <c r="AB2188" s="92">
        <f t="shared" si="536"/>
        <v>463</v>
      </c>
      <c r="AC2188" s="92">
        <v>177.50719148043936</v>
      </c>
      <c r="AE2188" s="92">
        <f t="shared" si="537"/>
        <v>1379</v>
      </c>
      <c r="AF2188" s="92">
        <v>203.23984881270007</v>
      </c>
    </row>
    <row r="2189" spans="1:32">
      <c r="A2189" s="93">
        <v>2177</v>
      </c>
      <c r="B2189" s="130">
        <v>40812</v>
      </c>
      <c r="C2189" s="92">
        <v>18.596700999999999</v>
      </c>
      <c r="D2189" s="92">
        <v>21.042998999999998</v>
      </c>
      <c r="E2189" s="92">
        <v>13.522399999999999</v>
      </c>
      <c r="F2189" s="139">
        <f t="shared" si="529"/>
        <v>-6.8668631065261776E-3</v>
      </c>
      <c r="G2189" s="140">
        <f t="shared" si="529"/>
        <v>-6.6530440836876092E-4</v>
      </c>
      <c r="H2189" s="140">
        <f t="shared" si="529"/>
        <v>-1.223155652842689E-2</v>
      </c>
      <c r="I2189" s="141">
        <f t="shared" si="544"/>
        <v>21.252949816206648</v>
      </c>
      <c r="J2189" s="142">
        <f t="shared" si="538"/>
        <v>25.064013699725027</v>
      </c>
      <c r="K2189" s="142">
        <f t="shared" si="541"/>
        <v>19.22098614151334</v>
      </c>
      <c r="L2189" s="143">
        <f t="shared" si="539"/>
        <v>14877.064871344654</v>
      </c>
      <c r="M2189" s="137">
        <f t="shared" si="530"/>
        <v>-15038.408219835017</v>
      </c>
      <c r="N2189" s="137">
        <f t="shared" si="531"/>
        <v>28831.479212270009</v>
      </c>
      <c r="O2189" s="143">
        <f t="shared" si="543"/>
        <v>102.86512865534496</v>
      </c>
      <c r="P2189" s="137">
        <f t="shared" si="540"/>
        <v>-10.011780164983065</v>
      </c>
      <c r="Q2189" s="137">
        <f t="shared" si="532"/>
        <v>357.02078772999084</v>
      </c>
      <c r="R2189" s="144">
        <f t="shared" si="533"/>
        <v>449.87413622035274</v>
      </c>
      <c r="T2189" s="92">
        <f t="shared" si="542"/>
        <v>3.861003861003861E-4</v>
      </c>
      <c r="U2189" s="92">
        <f>SUM($T$13:T2189)</f>
        <v>0.84054054054056793</v>
      </c>
      <c r="V2189" s="92">
        <f t="shared" si="534"/>
        <v>1889</v>
      </c>
      <c r="W2189" s="92">
        <v>102.79824619738065</v>
      </c>
      <c r="Y2189" s="92">
        <f t="shared" si="535"/>
        <v>2373</v>
      </c>
      <c r="Z2189" s="92">
        <v>104.08198622375858</v>
      </c>
      <c r="AB2189" s="92">
        <f t="shared" si="536"/>
        <v>1065</v>
      </c>
      <c r="AC2189" s="92">
        <v>177.56176512906313</v>
      </c>
      <c r="AE2189" s="92">
        <f t="shared" si="537"/>
        <v>352</v>
      </c>
      <c r="AF2189" s="92">
        <v>203.53119944802347</v>
      </c>
    </row>
    <row r="2190" spans="1:32">
      <c r="A2190" s="93">
        <v>2178</v>
      </c>
      <c r="B2190" s="130">
        <v>40809</v>
      </c>
      <c r="C2190" s="92">
        <v>18.631001000000001</v>
      </c>
      <c r="D2190" s="92">
        <v>21.559999000000001</v>
      </c>
      <c r="E2190" s="92">
        <v>13.553000000000001</v>
      </c>
      <c r="F2190" s="139">
        <f t="shared" ref="F2190:H2253" si="545">C2189/C2190-1</f>
        <v>-1.8410175599261613E-3</v>
      </c>
      <c r="G2190" s="140">
        <f t="shared" si="545"/>
        <v>-2.3979592948960904E-2</v>
      </c>
      <c r="H2190" s="140">
        <f t="shared" si="545"/>
        <v>-2.2578027005092371E-3</v>
      </c>
      <c r="I2190" s="141">
        <f t="shared" si="544"/>
        <v>21.360502408319334</v>
      </c>
      <c r="J2190" s="142">
        <f t="shared" si="538"/>
        <v>24.479275023124995</v>
      </c>
      <c r="K2190" s="142">
        <f t="shared" si="541"/>
        <v>19.415065417250791</v>
      </c>
      <c r="L2190" s="143">
        <f t="shared" si="539"/>
        <v>14952.351685823534</v>
      </c>
      <c r="M2190" s="137">
        <f t="shared" ref="M2190:M2253" si="546">$C$5*J2190</f>
        <v>-14687.565013874997</v>
      </c>
      <c r="N2190" s="137">
        <f t="shared" ref="N2190:N2253" si="547">$C$6*K2190</f>
        <v>29122.598125876186</v>
      </c>
      <c r="O2190" s="143">
        <f t="shared" si="543"/>
        <v>27.578314176464119</v>
      </c>
      <c r="P2190" s="137">
        <f t="shared" si="540"/>
        <v>-360.85498612500305</v>
      </c>
      <c r="Q2190" s="137">
        <f t="shared" ref="Q2190:Q2253" si="548">$N$13-N2190</f>
        <v>65.901874123814196</v>
      </c>
      <c r="R2190" s="144">
        <f t="shared" ref="R2190:R2253" si="549">O2190+P2190+Q2190</f>
        <v>-267.37479782472474</v>
      </c>
      <c r="T2190" s="92">
        <f t="shared" si="542"/>
        <v>3.861003861003861E-4</v>
      </c>
      <c r="U2190" s="92">
        <f>SUM($T$13:T2190)</f>
        <v>0.84092664092666836</v>
      </c>
      <c r="V2190" s="92">
        <f t="shared" ref="V2190:V2253" si="550">MATCH(W2190,$O$13:$O$2603,0)</f>
        <v>2177</v>
      </c>
      <c r="W2190" s="92">
        <v>102.86512865534496</v>
      </c>
      <c r="Y2190" s="92">
        <f t="shared" ref="Y2190:Y2253" si="551">MATCH(Z2190,$P$13:$P$2603,0)</f>
        <v>1793</v>
      </c>
      <c r="Z2190" s="92">
        <v>104.42735479435396</v>
      </c>
      <c r="AB2190" s="92">
        <f t="shared" ref="AB2190:AB2253" si="552">MATCH(AC2190,$Q$13:$Q$2603,0)</f>
        <v>907</v>
      </c>
      <c r="AC2190" s="92">
        <v>177.65147953875203</v>
      </c>
      <c r="AE2190" s="92">
        <f t="shared" ref="AE2190:AE2253" si="553">MATCH(AF2190,$R$13:$R$2603,0)</f>
        <v>195</v>
      </c>
      <c r="AF2190" s="92">
        <v>203.68275196016475</v>
      </c>
    </row>
    <row r="2191" spans="1:32">
      <c r="A2191" s="93">
        <v>2179</v>
      </c>
      <c r="B2191" s="130">
        <v>40808</v>
      </c>
      <c r="C2191" s="92">
        <v>18.408000999999999</v>
      </c>
      <c r="D2191" s="92">
        <v>21.188998999999999</v>
      </c>
      <c r="E2191" s="92">
        <v>14.0358</v>
      </c>
      <c r="F2191" s="139">
        <f t="shared" si="545"/>
        <v>1.211429747314785E-2</v>
      </c>
      <c r="G2191" s="140">
        <f t="shared" si="545"/>
        <v>1.7509085728872886E-2</v>
      </c>
      <c r="H2191" s="140">
        <f t="shared" si="545"/>
        <v>-3.439775431396852E-2</v>
      </c>
      <c r="I2191" s="141">
        <f t="shared" si="544"/>
        <v>21.659144754495614</v>
      </c>
      <c r="J2191" s="142">
        <f t="shared" ref="J2191:J2254" si="554">$D$13*(1+G2191)</f>
        <v>25.519840126440144</v>
      </c>
      <c r="K2191" s="142">
        <f t="shared" si="541"/>
        <v>18.789654098804487</v>
      </c>
      <c r="L2191" s="143">
        <f t="shared" ref="L2191:L2254" si="555">$C$4*I2191</f>
        <v>15161.401328146931</v>
      </c>
      <c r="M2191" s="137">
        <f t="shared" si="546"/>
        <v>-15311.904075864086</v>
      </c>
      <c r="N2191" s="137">
        <f t="shared" si="547"/>
        <v>28184.481148206731</v>
      </c>
      <c r="O2191" s="143">
        <f t="shared" si="543"/>
        <v>-181.47132814693214</v>
      </c>
      <c r="P2191" s="137">
        <f t="shared" ref="P2191:P2254" si="556">$M$13-M2191</f>
        <v>263.48407586408575</v>
      </c>
      <c r="Q2191" s="137">
        <f t="shared" si="548"/>
        <v>1004.0188517932693</v>
      </c>
      <c r="R2191" s="144">
        <f t="shared" si="549"/>
        <v>1086.0315995104229</v>
      </c>
      <c r="T2191" s="92">
        <f t="shared" si="542"/>
        <v>3.861003861003861E-4</v>
      </c>
      <c r="U2191" s="92">
        <f>SUM($T$13:T2191)</f>
        <v>0.84131274131276879</v>
      </c>
      <c r="V2191" s="92">
        <f t="shared" si="550"/>
        <v>411</v>
      </c>
      <c r="W2191" s="92">
        <v>102.91030290014169</v>
      </c>
      <c r="Y2191" s="92">
        <f t="shared" si="551"/>
        <v>1204</v>
      </c>
      <c r="Z2191" s="92">
        <v>104.58962125246944</v>
      </c>
      <c r="AB2191" s="92">
        <f t="shared" si="552"/>
        <v>1390</v>
      </c>
      <c r="AC2191" s="92">
        <v>177.9310267923538</v>
      </c>
      <c r="AE2191" s="92">
        <f t="shared" si="553"/>
        <v>1260</v>
      </c>
      <c r="AF2191" s="92">
        <v>204.00094761495166</v>
      </c>
    </row>
    <row r="2192" spans="1:32">
      <c r="A2192" s="93">
        <v>2180</v>
      </c>
      <c r="B2192" s="130">
        <v>40807</v>
      </c>
      <c r="C2192" s="92">
        <v>18.033000999999999</v>
      </c>
      <c r="D2192" s="92">
        <v>20.812999999999999</v>
      </c>
      <c r="E2192" s="92">
        <v>13.699</v>
      </c>
      <c r="F2192" s="139">
        <f t="shared" si="545"/>
        <v>2.0795207630720958E-2</v>
      </c>
      <c r="G2192" s="140">
        <f t="shared" si="545"/>
        <v>1.8065584009993696E-2</v>
      </c>
      <c r="H2192" s="140">
        <f t="shared" si="545"/>
        <v>2.4585736185122942E-2</v>
      </c>
      <c r="I2192" s="141">
        <f t="shared" si="544"/>
        <v>21.844915363776664</v>
      </c>
      <c r="J2192" s="142">
        <f t="shared" si="554"/>
        <v>25.533797492879451</v>
      </c>
      <c r="K2192" s="142">
        <f t="shared" ref="K2192:K2255" si="557">$E$13*(1+H2192)</f>
        <v>19.937413840426306</v>
      </c>
      <c r="L2192" s="143">
        <f t="shared" si="555"/>
        <v>15291.440754643665</v>
      </c>
      <c r="M2192" s="137">
        <f t="shared" si="546"/>
        <v>-15320.278495727671</v>
      </c>
      <c r="N2192" s="137">
        <f t="shared" si="547"/>
        <v>29906.12076063946</v>
      </c>
      <c r="O2192" s="143">
        <f t="shared" si="543"/>
        <v>-311.51075464366659</v>
      </c>
      <c r="P2192" s="137">
        <f t="shared" si="556"/>
        <v>271.85849572767074</v>
      </c>
      <c r="Q2192" s="137">
        <f t="shared" si="548"/>
        <v>-717.62076063946006</v>
      </c>
      <c r="R2192" s="144">
        <f t="shared" si="549"/>
        <v>-757.2730195554559</v>
      </c>
      <c r="T2192" s="92">
        <f t="shared" ref="T2192:T2255" si="558">T2191</f>
        <v>3.861003861003861E-4</v>
      </c>
      <c r="U2192" s="92">
        <f>SUM($T$13:T2192)</f>
        <v>0.84169884169886922</v>
      </c>
      <c r="V2192" s="92">
        <f t="shared" si="550"/>
        <v>1945</v>
      </c>
      <c r="W2192" s="92">
        <v>103.28350673193017</v>
      </c>
      <c r="Y2192" s="92">
        <f t="shared" si="551"/>
        <v>2215</v>
      </c>
      <c r="Z2192" s="92">
        <v>104.69281345724448</v>
      </c>
      <c r="AB2192" s="92">
        <f t="shared" si="552"/>
        <v>2247</v>
      </c>
      <c r="AC2192" s="92">
        <v>179.73517503163021</v>
      </c>
      <c r="AE2192" s="92">
        <f t="shared" si="553"/>
        <v>463</v>
      </c>
      <c r="AF2192" s="92">
        <v>204.03652089567186</v>
      </c>
    </row>
    <row r="2193" spans="1:32">
      <c r="A2193" s="93">
        <v>2181</v>
      </c>
      <c r="B2193" s="130">
        <v>40806</v>
      </c>
      <c r="C2193" s="92">
        <v>17.972999999999999</v>
      </c>
      <c r="D2193" s="92">
        <v>20.629999000000002</v>
      </c>
      <c r="E2193" s="92">
        <v>13.227600000000001</v>
      </c>
      <c r="F2193" s="139">
        <f t="shared" si="545"/>
        <v>3.3383964836142255E-3</v>
      </c>
      <c r="G2193" s="140">
        <f t="shared" si="545"/>
        <v>8.8706257329433935E-3</v>
      </c>
      <c r="H2193" s="140">
        <f t="shared" si="545"/>
        <v>3.5637606217303164E-2</v>
      </c>
      <c r="I2193" s="141">
        <f t="shared" si="544"/>
        <v>21.471341350909697</v>
      </c>
      <c r="J2193" s="142">
        <f t="shared" si="554"/>
        <v>25.303181502820234</v>
      </c>
      <c r="K2193" s="142">
        <f t="shared" si="557"/>
        <v>20.152472179382503</v>
      </c>
      <c r="L2193" s="143">
        <f t="shared" si="555"/>
        <v>15029.938945636788</v>
      </c>
      <c r="M2193" s="137">
        <f t="shared" si="546"/>
        <v>-15181.908901692141</v>
      </c>
      <c r="N2193" s="137">
        <f t="shared" si="547"/>
        <v>30228.708269073755</v>
      </c>
      <c r="O2193" s="143">
        <f t="shared" ref="O2193:O2256" si="559">$L$13-L2193</f>
        <v>-50.008945636789576</v>
      </c>
      <c r="P2193" s="137">
        <f t="shared" si="556"/>
        <v>133.48890169214064</v>
      </c>
      <c r="Q2193" s="137">
        <f t="shared" si="548"/>
        <v>-1040.2082690737552</v>
      </c>
      <c r="R2193" s="144">
        <f t="shared" si="549"/>
        <v>-956.72831301840415</v>
      </c>
      <c r="T2193" s="92">
        <f t="shared" si="558"/>
        <v>3.861003861003861E-4</v>
      </c>
      <c r="U2193" s="92">
        <f>SUM($T$13:T2193)</f>
        <v>0.84208494208496965</v>
      </c>
      <c r="V2193" s="92">
        <f t="shared" si="550"/>
        <v>1137</v>
      </c>
      <c r="W2193" s="92">
        <v>103.30050264592683</v>
      </c>
      <c r="Y2193" s="92">
        <f t="shared" si="551"/>
        <v>489</v>
      </c>
      <c r="Z2193" s="92">
        <v>104.70728132271142</v>
      </c>
      <c r="AB2193" s="92">
        <f t="shared" si="552"/>
        <v>119</v>
      </c>
      <c r="AC2193" s="92">
        <v>180.0680366928209</v>
      </c>
      <c r="AE2193" s="92">
        <f t="shared" si="553"/>
        <v>824</v>
      </c>
      <c r="AF2193" s="92">
        <v>204.254001797819</v>
      </c>
    </row>
    <row r="2194" spans="1:32">
      <c r="A2194" s="93">
        <v>2182</v>
      </c>
      <c r="B2194" s="130">
        <v>40805</v>
      </c>
      <c r="C2194" s="92">
        <v>17.858000000000001</v>
      </c>
      <c r="D2194" s="92">
        <v>20.548999999999999</v>
      </c>
      <c r="E2194" s="92">
        <v>13.1715</v>
      </c>
      <c r="F2194" s="139">
        <f t="shared" si="545"/>
        <v>6.4396908948369802E-3</v>
      </c>
      <c r="G2194" s="140">
        <f t="shared" si="545"/>
        <v>3.9417489902187075E-3</v>
      </c>
      <c r="H2194" s="140">
        <f t="shared" si="545"/>
        <v>4.259195991344944E-3</v>
      </c>
      <c r="I2194" s="141">
        <f t="shared" si="544"/>
        <v>21.53770874118042</v>
      </c>
      <c r="J2194" s="142">
        <f t="shared" si="554"/>
        <v>25.179561823898979</v>
      </c>
      <c r="K2194" s="142">
        <f t="shared" si="557"/>
        <v>19.541879694795583</v>
      </c>
      <c r="L2194" s="143">
        <f t="shared" si="555"/>
        <v>15076.396118826295</v>
      </c>
      <c r="M2194" s="137">
        <f t="shared" si="546"/>
        <v>-15107.737094339387</v>
      </c>
      <c r="N2194" s="137">
        <f t="shared" si="547"/>
        <v>29312.819542193374</v>
      </c>
      <c r="O2194" s="143">
        <f t="shared" si="559"/>
        <v>-96.466118826296224</v>
      </c>
      <c r="P2194" s="137">
        <f t="shared" si="556"/>
        <v>59.31709433938704</v>
      </c>
      <c r="Q2194" s="137">
        <f t="shared" si="548"/>
        <v>-124.31954219337422</v>
      </c>
      <c r="R2194" s="144">
        <f t="shared" si="549"/>
        <v>-161.4685666802834</v>
      </c>
      <c r="T2194" s="92">
        <f t="shared" si="558"/>
        <v>3.861003861003861E-4</v>
      </c>
      <c r="U2194" s="92">
        <f>SUM($T$13:T2194)</f>
        <v>0.84247104247107008</v>
      </c>
      <c r="V2194" s="92">
        <f t="shared" si="550"/>
        <v>2345</v>
      </c>
      <c r="W2194" s="92">
        <v>103.37239830508406</v>
      </c>
      <c r="Y2194" s="92">
        <f t="shared" si="551"/>
        <v>646</v>
      </c>
      <c r="Z2194" s="92">
        <v>104.80917533587854</v>
      </c>
      <c r="AB2194" s="92">
        <f t="shared" si="552"/>
        <v>1789</v>
      </c>
      <c r="AC2194" s="92">
        <v>180.20058034241083</v>
      </c>
      <c r="AE2194" s="92">
        <f t="shared" si="553"/>
        <v>1273</v>
      </c>
      <c r="AF2194" s="92">
        <v>204.26891015059846</v>
      </c>
    </row>
    <row r="2195" spans="1:32">
      <c r="A2195" s="93">
        <v>2183</v>
      </c>
      <c r="B2195" s="130">
        <v>40802</v>
      </c>
      <c r="C2195" s="92">
        <v>17.875</v>
      </c>
      <c r="D2195" s="92">
        <v>20.417998999999998</v>
      </c>
      <c r="E2195" s="92">
        <v>13.04</v>
      </c>
      <c r="F2195" s="139">
        <f t="shared" si="545"/>
        <v>-9.5104895104891618E-4</v>
      </c>
      <c r="G2195" s="140">
        <f t="shared" si="545"/>
        <v>6.4159568231931807E-3</v>
      </c>
      <c r="H2195" s="140">
        <f t="shared" si="545"/>
        <v>1.008435582822087E-2</v>
      </c>
      <c r="I2195" s="141">
        <f t="shared" ref="I2195:I2258" si="560">$C$13*(1+F2195)</f>
        <v>21.379547647552446</v>
      </c>
      <c r="J2195" s="142">
        <f t="shared" si="554"/>
        <v>25.241616688295462</v>
      </c>
      <c r="K2195" s="142">
        <f t="shared" si="557"/>
        <v>19.655231480061349</v>
      </c>
      <c r="L2195" s="143">
        <f t="shared" si="555"/>
        <v>14965.683353286711</v>
      </c>
      <c r="M2195" s="137">
        <f t="shared" si="546"/>
        <v>-15144.970012977277</v>
      </c>
      <c r="N2195" s="137">
        <f t="shared" si="547"/>
        <v>29482.847220092026</v>
      </c>
      <c r="O2195" s="143">
        <f t="shared" si="559"/>
        <v>14.246646713287191</v>
      </c>
      <c r="P2195" s="137">
        <f t="shared" si="556"/>
        <v>96.55001297727722</v>
      </c>
      <c r="Q2195" s="137">
        <f t="shared" si="548"/>
        <v>-294.34722009202596</v>
      </c>
      <c r="R2195" s="144">
        <f t="shared" si="549"/>
        <v>-183.55056040146155</v>
      </c>
      <c r="T2195" s="92">
        <f t="shared" si="558"/>
        <v>3.861003861003861E-4</v>
      </c>
      <c r="U2195" s="92">
        <f>SUM($T$13:T2195)</f>
        <v>0.8428571428571705</v>
      </c>
      <c r="V2195" s="92">
        <f t="shared" si="550"/>
        <v>470</v>
      </c>
      <c r="W2195" s="92">
        <v>103.44166424295508</v>
      </c>
      <c r="Y2195" s="92">
        <f t="shared" si="551"/>
        <v>436</v>
      </c>
      <c r="Z2195" s="92">
        <v>104.84311866642929</v>
      </c>
      <c r="AB2195" s="92">
        <f t="shared" si="552"/>
        <v>2011</v>
      </c>
      <c r="AC2195" s="92">
        <v>180.53524668343744</v>
      </c>
      <c r="AE2195" s="92">
        <f t="shared" si="553"/>
        <v>1109</v>
      </c>
      <c r="AF2195" s="92">
        <v>204.8311249725939</v>
      </c>
    </row>
    <row r="2196" spans="1:32">
      <c r="A2196" s="93">
        <v>2184</v>
      </c>
      <c r="B2196" s="130">
        <v>40801</v>
      </c>
      <c r="C2196" s="92">
        <v>17.754999000000002</v>
      </c>
      <c r="D2196" s="92">
        <v>20.364999999999998</v>
      </c>
      <c r="E2196" s="92">
        <v>12.935</v>
      </c>
      <c r="F2196" s="139">
        <f t="shared" si="545"/>
        <v>6.7587162353541785E-3</v>
      </c>
      <c r="G2196" s="140">
        <f t="shared" si="545"/>
        <v>2.6024551927326112E-3</v>
      </c>
      <c r="H2196" s="140">
        <f t="shared" si="545"/>
        <v>8.1175106300732658E-3</v>
      </c>
      <c r="I2196" s="141">
        <f t="shared" si="560"/>
        <v>21.544535851564955</v>
      </c>
      <c r="J2196" s="142">
        <f t="shared" si="554"/>
        <v>25.145971397952369</v>
      </c>
      <c r="K2196" s="142">
        <f t="shared" si="557"/>
        <v>19.616958639350596</v>
      </c>
      <c r="L2196" s="143">
        <f t="shared" si="555"/>
        <v>15081.175096095469</v>
      </c>
      <c r="M2196" s="137">
        <f t="shared" si="546"/>
        <v>-15087.582838771421</v>
      </c>
      <c r="N2196" s="137">
        <f t="shared" si="547"/>
        <v>29425.437959025894</v>
      </c>
      <c r="O2196" s="143">
        <f t="shared" si="559"/>
        <v>-101.24509609547022</v>
      </c>
      <c r="P2196" s="137">
        <f t="shared" si="556"/>
        <v>39.162838771420866</v>
      </c>
      <c r="Q2196" s="137">
        <f t="shared" si="548"/>
        <v>-236.93795902589409</v>
      </c>
      <c r="R2196" s="144">
        <f t="shared" si="549"/>
        <v>-299.02021634994344</v>
      </c>
      <c r="T2196" s="92">
        <f t="shared" si="558"/>
        <v>3.861003861003861E-4</v>
      </c>
      <c r="U2196" s="92">
        <f>SUM($T$13:T2196)</f>
        <v>0.84324324324327093</v>
      </c>
      <c r="V2196" s="92">
        <f t="shared" si="550"/>
        <v>926</v>
      </c>
      <c r="W2196" s="92">
        <v>103.47434807103491</v>
      </c>
      <c r="Y2196" s="92">
        <f t="shared" si="551"/>
        <v>45</v>
      </c>
      <c r="Z2196" s="92">
        <v>105.00384149015918</v>
      </c>
      <c r="AB2196" s="92">
        <f t="shared" si="552"/>
        <v>1002</v>
      </c>
      <c r="AC2196" s="92">
        <v>181.32144495809916</v>
      </c>
      <c r="AE2196" s="92">
        <f t="shared" si="553"/>
        <v>1150</v>
      </c>
      <c r="AF2196" s="92">
        <v>205.38764353849001</v>
      </c>
    </row>
    <row r="2197" spans="1:32">
      <c r="A2197" s="93">
        <v>2185</v>
      </c>
      <c r="B2197" s="130">
        <v>40800</v>
      </c>
      <c r="C2197" s="92">
        <v>17.693999999999999</v>
      </c>
      <c r="D2197" s="92">
        <v>20.329000000000001</v>
      </c>
      <c r="E2197" s="92">
        <v>12.92</v>
      </c>
      <c r="F2197" s="139">
        <f t="shared" si="545"/>
        <v>3.4474398101052017E-3</v>
      </c>
      <c r="G2197" s="140">
        <f t="shared" si="545"/>
        <v>1.7708692016329408E-3</v>
      </c>
      <c r="H2197" s="140">
        <f t="shared" si="545"/>
        <v>1.1609907120744278E-3</v>
      </c>
      <c r="I2197" s="141">
        <f t="shared" si="560"/>
        <v>21.473674867192269</v>
      </c>
      <c r="J2197" s="142">
        <f t="shared" si="554"/>
        <v>25.125114639185394</v>
      </c>
      <c r="K2197" s="142">
        <f t="shared" si="557"/>
        <v>19.481591718266255</v>
      </c>
      <c r="L2197" s="143">
        <f t="shared" si="555"/>
        <v>15031.572407034588</v>
      </c>
      <c r="M2197" s="137">
        <f t="shared" si="546"/>
        <v>-15075.068783511237</v>
      </c>
      <c r="N2197" s="137">
        <f t="shared" si="547"/>
        <v>29222.387577399382</v>
      </c>
      <c r="O2197" s="143">
        <f t="shared" si="559"/>
        <v>-51.642407034589269</v>
      </c>
      <c r="P2197" s="137">
        <f t="shared" si="556"/>
        <v>26.648783511236616</v>
      </c>
      <c r="Q2197" s="137">
        <f t="shared" si="548"/>
        <v>-33.88757739938228</v>
      </c>
      <c r="R2197" s="144">
        <f t="shared" si="549"/>
        <v>-58.881200922734934</v>
      </c>
      <c r="T2197" s="92">
        <f t="shared" si="558"/>
        <v>3.861003861003861E-4</v>
      </c>
      <c r="U2197" s="92">
        <f>SUM($T$13:T2197)</f>
        <v>0.84362934362937136</v>
      </c>
      <c r="V2197" s="92">
        <f t="shared" si="550"/>
        <v>835</v>
      </c>
      <c r="W2197" s="92">
        <v>103.83696336439425</v>
      </c>
      <c r="Y2197" s="92">
        <f t="shared" si="551"/>
        <v>2456</v>
      </c>
      <c r="Z2197" s="92">
        <v>105.06250611420728</v>
      </c>
      <c r="AB2197" s="92">
        <f t="shared" si="552"/>
        <v>1874</v>
      </c>
      <c r="AC2197" s="92">
        <v>181.45504432250164</v>
      </c>
      <c r="AE2197" s="92">
        <f t="shared" si="553"/>
        <v>1951</v>
      </c>
      <c r="AF2197" s="92">
        <v>207.41079877035008</v>
      </c>
    </row>
    <row r="2198" spans="1:32">
      <c r="A2198" s="93">
        <v>2186</v>
      </c>
      <c r="B2198" s="130">
        <v>40799</v>
      </c>
      <c r="C2198" s="92">
        <v>17.416</v>
      </c>
      <c r="D2198" s="92">
        <v>20.368998999999999</v>
      </c>
      <c r="E2198" s="92">
        <v>12.879</v>
      </c>
      <c r="F2198" s="139">
        <f t="shared" si="545"/>
        <v>1.5962333486449154E-2</v>
      </c>
      <c r="G2198" s="140">
        <f t="shared" si="545"/>
        <v>-1.9637194738925112E-3</v>
      </c>
      <c r="H2198" s="140">
        <f t="shared" si="545"/>
        <v>3.183476978026345E-3</v>
      </c>
      <c r="I2198" s="141">
        <f t="shared" si="560"/>
        <v>21.741492340376663</v>
      </c>
      <c r="J2198" s="142">
        <f t="shared" si="554"/>
        <v>25.031448540991143</v>
      </c>
      <c r="K2198" s="142">
        <f t="shared" si="557"/>
        <v>19.520947278515415</v>
      </c>
      <c r="L2198" s="143">
        <f t="shared" si="555"/>
        <v>15219.044638263664</v>
      </c>
      <c r="M2198" s="137">
        <f t="shared" si="546"/>
        <v>-15018.869124594685</v>
      </c>
      <c r="N2198" s="137">
        <f t="shared" si="547"/>
        <v>29281.420917773121</v>
      </c>
      <c r="O2198" s="143">
        <f t="shared" si="559"/>
        <v>-239.11463826366526</v>
      </c>
      <c r="P2198" s="137">
        <f t="shared" si="556"/>
        <v>-29.55087540531531</v>
      </c>
      <c r="Q2198" s="137">
        <f t="shared" si="548"/>
        <v>-92.920917773120891</v>
      </c>
      <c r="R2198" s="144">
        <f t="shared" si="549"/>
        <v>-361.58643144210146</v>
      </c>
      <c r="T2198" s="92">
        <f t="shared" si="558"/>
        <v>3.861003861003861E-4</v>
      </c>
      <c r="U2198" s="92">
        <f>SUM($T$13:T2198)</f>
        <v>0.84401544401547179</v>
      </c>
      <c r="V2198" s="92">
        <f t="shared" si="550"/>
        <v>2556</v>
      </c>
      <c r="W2198" s="92">
        <v>103.9570872175882</v>
      </c>
      <c r="Y2198" s="92">
        <f t="shared" si="551"/>
        <v>1379</v>
      </c>
      <c r="Z2198" s="92">
        <v>105.37660935745771</v>
      </c>
      <c r="AB2198" s="92">
        <f t="shared" si="552"/>
        <v>419</v>
      </c>
      <c r="AC2198" s="92">
        <v>181.71318489304031</v>
      </c>
      <c r="AE2198" s="92">
        <f t="shared" si="553"/>
        <v>680</v>
      </c>
      <c r="AF2198" s="92">
        <v>207.46315455191871</v>
      </c>
    </row>
    <row r="2199" spans="1:32">
      <c r="A2199" s="93">
        <v>2187</v>
      </c>
      <c r="B2199" s="130">
        <v>40798</v>
      </c>
      <c r="C2199" s="92">
        <v>17.177700000000002</v>
      </c>
      <c r="D2199" s="92">
        <v>20.128</v>
      </c>
      <c r="E2199" s="92">
        <v>12.855</v>
      </c>
      <c r="F2199" s="139">
        <f t="shared" si="545"/>
        <v>1.3872637198227844E-2</v>
      </c>
      <c r="G2199" s="140">
        <f t="shared" si="545"/>
        <v>1.1973320747217686E-2</v>
      </c>
      <c r="H2199" s="140">
        <f t="shared" si="545"/>
        <v>1.8669778296382944E-3</v>
      </c>
      <c r="I2199" s="141">
        <f t="shared" si="560"/>
        <v>21.696773048778354</v>
      </c>
      <c r="J2199" s="142">
        <f t="shared" si="554"/>
        <v>25.380999265664745</v>
      </c>
      <c r="K2199" s="142">
        <f t="shared" si="557"/>
        <v>19.495329521586932</v>
      </c>
      <c r="L2199" s="143">
        <f t="shared" si="555"/>
        <v>15187.741134144848</v>
      </c>
      <c r="M2199" s="137">
        <f t="shared" si="546"/>
        <v>-15228.599559398846</v>
      </c>
      <c r="N2199" s="137">
        <f t="shared" si="547"/>
        <v>29242.994282380398</v>
      </c>
      <c r="O2199" s="143">
        <f t="shared" si="559"/>
        <v>-207.81113414484935</v>
      </c>
      <c r="P2199" s="137">
        <f t="shared" si="556"/>
        <v>180.17955939884632</v>
      </c>
      <c r="Q2199" s="137">
        <f t="shared" si="548"/>
        <v>-54.494282380397635</v>
      </c>
      <c r="R2199" s="144">
        <f t="shared" si="549"/>
        <v>-82.12585712640066</v>
      </c>
      <c r="T2199" s="92">
        <f t="shared" si="558"/>
        <v>3.861003861003861E-4</v>
      </c>
      <c r="U2199" s="92">
        <f>SUM($T$13:T2199)</f>
        <v>0.84440154440157222</v>
      </c>
      <c r="V2199" s="92">
        <f t="shared" si="550"/>
        <v>266</v>
      </c>
      <c r="W2199" s="92">
        <v>103.97324970957379</v>
      </c>
      <c r="Y2199" s="92">
        <f t="shared" si="551"/>
        <v>4</v>
      </c>
      <c r="Z2199" s="92">
        <v>105.41893570253524</v>
      </c>
      <c r="AB2199" s="92">
        <f t="shared" si="552"/>
        <v>2166</v>
      </c>
      <c r="AC2199" s="92">
        <v>182.04158711619311</v>
      </c>
      <c r="AE2199" s="92">
        <f t="shared" si="553"/>
        <v>442</v>
      </c>
      <c r="AF2199" s="92">
        <v>207.84605105091032</v>
      </c>
    </row>
    <row r="2200" spans="1:32">
      <c r="A2200" s="93">
        <v>2188</v>
      </c>
      <c r="B2200" s="130">
        <v>40795</v>
      </c>
      <c r="C2200" s="92">
        <v>17.423999999999999</v>
      </c>
      <c r="D2200" s="92">
        <v>19.974001000000001</v>
      </c>
      <c r="E2200" s="92">
        <v>12.683</v>
      </c>
      <c r="F2200" s="139">
        <f t="shared" si="545"/>
        <v>-1.4135674931129327E-2</v>
      </c>
      <c r="G2200" s="140">
        <f t="shared" si="545"/>
        <v>7.7099725788538631E-3</v>
      </c>
      <c r="H2200" s="140">
        <f t="shared" si="545"/>
        <v>1.3561460222344834E-2</v>
      </c>
      <c r="I2200" s="141">
        <f t="shared" si="560"/>
        <v>21.097397970041325</v>
      </c>
      <c r="J2200" s="142">
        <f t="shared" si="554"/>
        <v>25.274071509258459</v>
      </c>
      <c r="K2200" s="142">
        <f t="shared" si="557"/>
        <v>19.722892454466606</v>
      </c>
      <c r="L2200" s="143">
        <f t="shared" si="555"/>
        <v>14768.178579028927</v>
      </c>
      <c r="M2200" s="137">
        <f t="shared" si="546"/>
        <v>-15164.442905555075</v>
      </c>
      <c r="N2200" s="137">
        <f t="shared" si="547"/>
        <v>29584.338681699908</v>
      </c>
      <c r="O2200" s="143">
        <f t="shared" si="559"/>
        <v>211.75142097107164</v>
      </c>
      <c r="P2200" s="137">
        <f t="shared" si="556"/>
        <v>116.02290555507534</v>
      </c>
      <c r="Q2200" s="137">
        <f t="shared" si="548"/>
        <v>-395.83868169990819</v>
      </c>
      <c r="R2200" s="144">
        <f t="shared" si="549"/>
        <v>-68.064355173761214</v>
      </c>
      <c r="T2200" s="92">
        <f t="shared" si="558"/>
        <v>3.861003861003861E-4</v>
      </c>
      <c r="U2200" s="92">
        <f>SUM($T$13:T2200)</f>
        <v>0.84478764478767265</v>
      </c>
      <c r="V2200" s="92">
        <f t="shared" si="550"/>
        <v>1144</v>
      </c>
      <c r="W2200" s="92">
        <v>104.0557095538079</v>
      </c>
      <c r="Y2200" s="92">
        <f t="shared" si="551"/>
        <v>556</v>
      </c>
      <c r="Z2200" s="92">
        <v>105.43576030190161</v>
      </c>
      <c r="AB2200" s="92">
        <f t="shared" si="552"/>
        <v>1076</v>
      </c>
      <c r="AC2200" s="92">
        <v>182.07149345827929</v>
      </c>
      <c r="AE2200" s="92">
        <f t="shared" si="553"/>
        <v>1971</v>
      </c>
      <c r="AF2200" s="92">
        <v>207.90021914125464</v>
      </c>
    </row>
    <row r="2201" spans="1:32">
      <c r="A2201" s="93">
        <v>2189</v>
      </c>
      <c r="B2201" s="130">
        <v>40794</v>
      </c>
      <c r="C2201" s="92">
        <v>17.527999999999999</v>
      </c>
      <c r="D2201" s="92">
        <v>19.899000000000001</v>
      </c>
      <c r="E2201" s="92">
        <v>12.497999999999999</v>
      </c>
      <c r="F2201" s="139">
        <f t="shared" si="545"/>
        <v>-5.9333637608397494E-3</v>
      </c>
      <c r="G2201" s="140">
        <f t="shared" si="545"/>
        <v>3.7690838735615628E-3</v>
      </c>
      <c r="H2201" s="140">
        <f t="shared" si="545"/>
        <v>1.4802368378940667E-2</v>
      </c>
      <c r="I2201" s="141">
        <f t="shared" si="560"/>
        <v>21.272926608854405</v>
      </c>
      <c r="J2201" s="142">
        <f t="shared" si="554"/>
        <v>25.175231261907637</v>
      </c>
      <c r="K2201" s="142">
        <f t="shared" si="557"/>
        <v>19.747039286285805</v>
      </c>
      <c r="L2201" s="143">
        <f t="shared" si="555"/>
        <v>14891.048626198084</v>
      </c>
      <c r="M2201" s="137">
        <f t="shared" si="546"/>
        <v>-15105.138757144583</v>
      </c>
      <c r="N2201" s="137">
        <f t="shared" si="547"/>
        <v>29620.558929428706</v>
      </c>
      <c r="O2201" s="143">
        <f t="shared" si="559"/>
        <v>88.881373801914378</v>
      </c>
      <c r="P2201" s="137">
        <f t="shared" si="556"/>
        <v>56.718757144582924</v>
      </c>
      <c r="Q2201" s="137">
        <f t="shared" si="548"/>
        <v>-432.0589294287056</v>
      </c>
      <c r="R2201" s="144">
        <f t="shared" si="549"/>
        <v>-286.45879848220829</v>
      </c>
      <c r="T2201" s="92">
        <f t="shared" si="558"/>
        <v>3.861003861003861E-4</v>
      </c>
      <c r="U2201" s="92">
        <f>SUM($T$13:T2201)</f>
        <v>0.84517374517377308</v>
      </c>
      <c r="V2201" s="92">
        <f t="shared" si="550"/>
        <v>1140</v>
      </c>
      <c r="W2201" s="92">
        <v>104.30882029515851</v>
      </c>
      <c r="Y2201" s="92">
        <f t="shared" si="551"/>
        <v>1884</v>
      </c>
      <c r="Z2201" s="92">
        <v>105.96608271728837</v>
      </c>
      <c r="AB2201" s="92">
        <f t="shared" si="552"/>
        <v>399</v>
      </c>
      <c r="AC2201" s="92">
        <v>182.14904144077082</v>
      </c>
      <c r="AE2201" s="92">
        <f t="shared" si="553"/>
        <v>720</v>
      </c>
      <c r="AF2201" s="92">
        <v>208.20685344558115</v>
      </c>
    </row>
    <row r="2202" spans="1:32">
      <c r="A2202" s="93">
        <v>2190</v>
      </c>
      <c r="B2202" s="130">
        <v>40793</v>
      </c>
      <c r="C2202" s="92">
        <v>17.518999000000001</v>
      </c>
      <c r="D2202" s="92">
        <v>19.933001000000001</v>
      </c>
      <c r="E2202" s="92">
        <v>12.4533</v>
      </c>
      <c r="F2202" s="139">
        <f t="shared" si="545"/>
        <v>5.137850627194851E-4</v>
      </c>
      <c r="G2202" s="140">
        <f t="shared" si="545"/>
        <v>-1.705764224865125E-3</v>
      </c>
      <c r="H2202" s="140">
        <f t="shared" si="545"/>
        <v>3.5894100358939696E-3</v>
      </c>
      <c r="I2202" s="141">
        <f t="shared" si="560"/>
        <v>21.410894948963691</v>
      </c>
      <c r="J2202" s="142">
        <f t="shared" si="554"/>
        <v>25.037918239205425</v>
      </c>
      <c r="K2202" s="142">
        <f t="shared" si="557"/>
        <v>19.528846329888459</v>
      </c>
      <c r="L2202" s="143">
        <f t="shared" si="555"/>
        <v>14987.626464274583</v>
      </c>
      <c r="M2202" s="137">
        <f t="shared" si="546"/>
        <v>-15022.750943523255</v>
      </c>
      <c r="N2202" s="137">
        <f t="shared" si="547"/>
        <v>29293.26949483269</v>
      </c>
      <c r="O2202" s="143">
        <f t="shared" si="559"/>
        <v>-7.6964642745842866</v>
      </c>
      <c r="P2202" s="137">
        <f t="shared" si="556"/>
        <v>-25.669056476745027</v>
      </c>
      <c r="Q2202" s="137">
        <f t="shared" si="548"/>
        <v>-104.76949483268982</v>
      </c>
      <c r="R2202" s="144">
        <f t="shared" si="549"/>
        <v>-138.13501558401913</v>
      </c>
      <c r="T2202" s="92">
        <f t="shared" si="558"/>
        <v>3.861003861003861E-4</v>
      </c>
      <c r="U2202" s="92">
        <f>SUM($T$13:T2202)</f>
        <v>0.84555984555987351</v>
      </c>
      <c r="V2202" s="92">
        <f t="shared" si="550"/>
        <v>2495</v>
      </c>
      <c r="W2202" s="92">
        <v>104.44542268677469</v>
      </c>
      <c r="Y2202" s="92">
        <f t="shared" si="551"/>
        <v>1295</v>
      </c>
      <c r="Z2202" s="92">
        <v>106.03194154452103</v>
      </c>
      <c r="AB2202" s="92">
        <f t="shared" si="552"/>
        <v>757</v>
      </c>
      <c r="AC2202" s="92">
        <v>182.25967625917838</v>
      </c>
      <c r="AE2202" s="92">
        <f t="shared" si="553"/>
        <v>477</v>
      </c>
      <c r="AF2202" s="92">
        <v>208.24290797793765</v>
      </c>
    </row>
    <row r="2203" spans="1:32">
      <c r="A2203" s="93">
        <v>2191</v>
      </c>
      <c r="B2203" s="130">
        <v>40792</v>
      </c>
      <c r="C2203" s="92">
        <v>17.683001000000001</v>
      </c>
      <c r="D2203" s="92">
        <v>20.165001</v>
      </c>
      <c r="E2203" s="92">
        <v>12.497999999999999</v>
      </c>
      <c r="F2203" s="139">
        <f t="shared" si="545"/>
        <v>-9.2745569600997113E-3</v>
      </c>
      <c r="G2203" s="140">
        <f t="shared" si="545"/>
        <v>-1.1505082494168928E-2</v>
      </c>
      <c r="H2203" s="140">
        <f t="shared" si="545"/>
        <v>-3.5765722515601617E-3</v>
      </c>
      <c r="I2203" s="141">
        <f t="shared" si="560"/>
        <v>21.201425408509561</v>
      </c>
      <c r="J2203" s="142">
        <f t="shared" si="554"/>
        <v>24.792144477488499</v>
      </c>
      <c r="K2203" s="142">
        <f t="shared" si="557"/>
        <v>19.38940348055689</v>
      </c>
      <c r="L2203" s="143">
        <f t="shared" si="555"/>
        <v>14840.997785956693</v>
      </c>
      <c r="M2203" s="137">
        <f t="shared" si="546"/>
        <v>-14875.2866864931</v>
      </c>
      <c r="N2203" s="137">
        <f t="shared" si="547"/>
        <v>29084.105220835336</v>
      </c>
      <c r="O2203" s="143">
        <f t="shared" si="559"/>
        <v>138.93221404330507</v>
      </c>
      <c r="P2203" s="137">
        <f t="shared" si="556"/>
        <v>-173.13331350689987</v>
      </c>
      <c r="Q2203" s="137">
        <f t="shared" si="548"/>
        <v>104.39477916466421</v>
      </c>
      <c r="R2203" s="144">
        <f t="shared" si="549"/>
        <v>70.193679701069414</v>
      </c>
      <c r="T2203" s="92">
        <f t="shared" si="558"/>
        <v>3.861003861003861E-4</v>
      </c>
      <c r="U2203" s="92">
        <f>SUM($T$13:T2203)</f>
        <v>0.84594594594597394</v>
      </c>
      <c r="V2203" s="92">
        <f t="shared" si="550"/>
        <v>274</v>
      </c>
      <c r="W2203" s="92">
        <v>104.56439582415624</v>
      </c>
      <c r="Y2203" s="92">
        <f t="shared" si="551"/>
        <v>1543</v>
      </c>
      <c r="Z2203" s="92">
        <v>106.0824061993535</v>
      </c>
      <c r="AB2203" s="92">
        <f t="shared" si="552"/>
        <v>57</v>
      </c>
      <c r="AC2203" s="92">
        <v>182.29958399688257</v>
      </c>
      <c r="AE2203" s="92">
        <f t="shared" si="553"/>
        <v>2490</v>
      </c>
      <c r="AF2203" s="92">
        <v>208.50631431262445</v>
      </c>
    </row>
    <row r="2204" spans="1:32">
      <c r="A2204" s="93">
        <v>2192</v>
      </c>
      <c r="B2204" s="130">
        <v>40791</v>
      </c>
      <c r="C2204" s="92">
        <v>17.274000000000001</v>
      </c>
      <c r="D2204" s="92">
        <v>20.070999</v>
      </c>
      <c r="E2204" s="92">
        <v>12.526999999999999</v>
      </c>
      <c r="F2204" s="139">
        <f t="shared" si="545"/>
        <v>2.367726062290143E-2</v>
      </c>
      <c r="G2204" s="140">
        <f t="shared" si="545"/>
        <v>4.6834739018222216E-3</v>
      </c>
      <c r="H2204" s="140">
        <f t="shared" si="545"/>
        <v>-2.3149996008621221E-3</v>
      </c>
      <c r="I2204" s="141">
        <f t="shared" si="560"/>
        <v>21.906591009604028</v>
      </c>
      <c r="J2204" s="142">
        <f t="shared" si="554"/>
        <v>25.198164803889433</v>
      </c>
      <c r="K2204" s="142">
        <f t="shared" si="557"/>
        <v>19.413952422766823</v>
      </c>
      <c r="L2204" s="143">
        <f t="shared" si="555"/>
        <v>15334.613706722819</v>
      </c>
      <c r="M2204" s="137">
        <f t="shared" si="546"/>
        <v>-15118.89888233366</v>
      </c>
      <c r="N2204" s="137">
        <f t="shared" si="547"/>
        <v>29120.928634150234</v>
      </c>
      <c r="O2204" s="143">
        <f t="shared" si="559"/>
        <v>-354.68370672282072</v>
      </c>
      <c r="P2204" s="137">
        <f t="shared" si="556"/>
        <v>70.478882333660295</v>
      </c>
      <c r="Q2204" s="137">
        <f t="shared" si="548"/>
        <v>67.571365849766153</v>
      </c>
      <c r="R2204" s="144">
        <f t="shared" si="549"/>
        <v>-216.63345853939427</v>
      </c>
      <c r="T2204" s="92">
        <f t="shared" si="558"/>
        <v>3.861003861003861E-4</v>
      </c>
      <c r="U2204" s="92">
        <f>SUM($T$13:T2204)</f>
        <v>0.84633204633207437</v>
      </c>
      <c r="V2204" s="92">
        <f t="shared" si="550"/>
        <v>583</v>
      </c>
      <c r="W2204" s="92">
        <v>104.58986493756493</v>
      </c>
      <c r="Y2204" s="92">
        <f t="shared" si="551"/>
        <v>789</v>
      </c>
      <c r="Z2204" s="92">
        <v>107.02323923995391</v>
      </c>
      <c r="AB2204" s="92">
        <f t="shared" si="552"/>
        <v>1877</v>
      </c>
      <c r="AC2204" s="92">
        <v>182.53691075060124</v>
      </c>
      <c r="AE2204" s="92">
        <f t="shared" si="553"/>
        <v>1620</v>
      </c>
      <c r="AF2204" s="92">
        <v>208.55163368826106</v>
      </c>
    </row>
    <row r="2205" spans="1:32">
      <c r="A2205" s="93">
        <v>2193</v>
      </c>
      <c r="B2205" s="130">
        <v>40788</v>
      </c>
      <c r="C2205" s="92">
        <v>17.495999999999999</v>
      </c>
      <c r="D2205" s="92">
        <v>19.913</v>
      </c>
      <c r="E2205" s="92">
        <v>12.328200000000001</v>
      </c>
      <c r="F2205" s="139">
        <f t="shared" si="545"/>
        <v>-1.2688614540466214E-2</v>
      </c>
      <c r="G2205" s="140">
        <f t="shared" si="545"/>
        <v>7.9344649224124542E-3</v>
      </c>
      <c r="H2205" s="140">
        <f t="shared" si="545"/>
        <v>1.6125630667899404E-2</v>
      </c>
      <c r="I2205" s="141">
        <f t="shared" si="560"/>
        <v>21.128364917695475</v>
      </c>
      <c r="J2205" s="142">
        <f t="shared" si="554"/>
        <v>25.279701934379549</v>
      </c>
      <c r="K2205" s="142">
        <f t="shared" si="557"/>
        <v>19.772788647166653</v>
      </c>
      <c r="L2205" s="143">
        <f t="shared" si="555"/>
        <v>14789.855442386832</v>
      </c>
      <c r="M2205" s="137">
        <f t="shared" si="546"/>
        <v>-15167.821160627729</v>
      </c>
      <c r="N2205" s="137">
        <f t="shared" si="547"/>
        <v>29659.182970749978</v>
      </c>
      <c r="O2205" s="143">
        <f t="shared" si="559"/>
        <v>190.07455761316669</v>
      </c>
      <c r="P2205" s="137">
        <f t="shared" si="556"/>
        <v>119.40116062772904</v>
      </c>
      <c r="Q2205" s="137">
        <f t="shared" si="548"/>
        <v>-470.68297074997827</v>
      </c>
      <c r="R2205" s="144">
        <f t="shared" si="549"/>
        <v>-161.20725250908254</v>
      </c>
      <c r="T2205" s="92">
        <f t="shared" si="558"/>
        <v>3.861003861003861E-4</v>
      </c>
      <c r="U2205" s="92">
        <f>SUM($T$13:T2205)</f>
        <v>0.8467181467181748</v>
      </c>
      <c r="V2205" s="92">
        <f t="shared" si="550"/>
        <v>902</v>
      </c>
      <c r="W2205" s="92">
        <v>104.86951859966757</v>
      </c>
      <c r="Y2205" s="92">
        <f t="shared" si="551"/>
        <v>654</v>
      </c>
      <c r="Z2205" s="92">
        <v>107.39252606422087</v>
      </c>
      <c r="AB2205" s="92">
        <f t="shared" si="552"/>
        <v>994</v>
      </c>
      <c r="AC2205" s="92">
        <v>183.16171050496996</v>
      </c>
      <c r="AE2205" s="92">
        <f t="shared" si="553"/>
        <v>2483</v>
      </c>
      <c r="AF2205" s="92">
        <v>208.59740386347403</v>
      </c>
    </row>
    <row r="2206" spans="1:32">
      <c r="A2206" s="93">
        <v>2194</v>
      </c>
      <c r="B2206" s="130">
        <v>40787</v>
      </c>
      <c r="C2206" s="92">
        <v>17.749001</v>
      </c>
      <c r="D2206" s="92">
        <v>20.021999000000001</v>
      </c>
      <c r="E2206" s="92">
        <v>12.3024</v>
      </c>
      <c r="F2206" s="139">
        <f t="shared" si="545"/>
        <v>-1.4254379725371691E-2</v>
      </c>
      <c r="G2206" s="140">
        <f t="shared" si="545"/>
        <v>-5.4439619140925766E-3</v>
      </c>
      <c r="H2206" s="140">
        <f t="shared" si="545"/>
        <v>2.0971517752634838E-3</v>
      </c>
      <c r="I2206" s="141">
        <f t="shared" si="560"/>
        <v>21.094857699315018</v>
      </c>
      <c r="J2206" s="142">
        <f t="shared" si="554"/>
        <v>24.94416162442122</v>
      </c>
      <c r="K2206" s="142">
        <f t="shared" si="557"/>
        <v>19.49980847639485</v>
      </c>
      <c r="L2206" s="143">
        <f t="shared" si="555"/>
        <v>14766.400389520511</v>
      </c>
      <c r="M2206" s="137">
        <f t="shared" si="546"/>
        <v>-14966.496974652731</v>
      </c>
      <c r="N2206" s="137">
        <f t="shared" si="547"/>
        <v>29249.712714592275</v>
      </c>
      <c r="O2206" s="143">
        <f t="shared" si="559"/>
        <v>213.52961047948702</v>
      </c>
      <c r="P2206" s="137">
        <f t="shared" si="556"/>
        <v>-81.923025347268776</v>
      </c>
      <c r="Q2206" s="137">
        <f t="shared" si="548"/>
        <v>-61.212714592275006</v>
      </c>
      <c r="R2206" s="144">
        <f t="shared" si="549"/>
        <v>70.393870539943237</v>
      </c>
      <c r="T2206" s="92">
        <f t="shared" si="558"/>
        <v>3.861003861003861E-4</v>
      </c>
      <c r="U2206" s="92">
        <f>SUM($T$13:T2206)</f>
        <v>0.84710424710427523</v>
      </c>
      <c r="V2206" s="92">
        <f t="shared" si="550"/>
        <v>2347</v>
      </c>
      <c r="W2206" s="92">
        <v>105.0209331361184</v>
      </c>
      <c r="Y2206" s="92">
        <f t="shared" si="551"/>
        <v>359</v>
      </c>
      <c r="Z2206" s="92">
        <v>107.70841230229053</v>
      </c>
      <c r="AB2206" s="92">
        <f t="shared" si="552"/>
        <v>2440</v>
      </c>
      <c r="AC2206" s="92">
        <v>183.76328008184282</v>
      </c>
      <c r="AE2206" s="92">
        <f t="shared" si="553"/>
        <v>1809</v>
      </c>
      <c r="AF2206" s="92">
        <v>209.04125789240425</v>
      </c>
    </row>
    <row r="2207" spans="1:32">
      <c r="A2207" s="93">
        <v>2195</v>
      </c>
      <c r="B2207" s="130">
        <v>40786</v>
      </c>
      <c r="C2207" s="92">
        <v>18.013000000000002</v>
      </c>
      <c r="D2207" s="92">
        <v>20.405000999999999</v>
      </c>
      <c r="E2207" s="92">
        <v>12.321999999999999</v>
      </c>
      <c r="F2207" s="139">
        <f t="shared" si="545"/>
        <v>-1.4656026203297756E-2</v>
      </c>
      <c r="G2207" s="140">
        <f t="shared" si="545"/>
        <v>-1.8770006431266362E-2</v>
      </c>
      <c r="H2207" s="140">
        <f t="shared" si="545"/>
        <v>-1.5906508683654064E-3</v>
      </c>
      <c r="I2207" s="141">
        <f t="shared" si="560"/>
        <v>21.086262504852048</v>
      </c>
      <c r="J2207" s="142">
        <f t="shared" si="554"/>
        <v>24.609935099699339</v>
      </c>
      <c r="K2207" s="142">
        <f t="shared" si="557"/>
        <v>19.428047524752476</v>
      </c>
      <c r="L2207" s="143">
        <f t="shared" si="555"/>
        <v>14760.383753396434</v>
      </c>
      <c r="M2207" s="137">
        <f t="shared" si="546"/>
        <v>-14765.961059819603</v>
      </c>
      <c r="N2207" s="137">
        <f t="shared" si="547"/>
        <v>29142.071287128714</v>
      </c>
      <c r="O2207" s="143">
        <f t="shared" si="559"/>
        <v>219.54624660356421</v>
      </c>
      <c r="P2207" s="137">
        <f t="shared" si="556"/>
        <v>-282.45894018039689</v>
      </c>
      <c r="Q2207" s="137">
        <f t="shared" si="548"/>
        <v>46.428712871285825</v>
      </c>
      <c r="R2207" s="144">
        <f t="shared" si="549"/>
        <v>-16.483980705546855</v>
      </c>
      <c r="T2207" s="92">
        <f t="shared" si="558"/>
        <v>3.861003861003861E-4</v>
      </c>
      <c r="U2207" s="92">
        <f>SUM($T$13:T2207)</f>
        <v>0.84749034749037566</v>
      </c>
      <c r="V2207" s="92">
        <f t="shared" si="550"/>
        <v>958</v>
      </c>
      <c r="W2207" s="92">
        <v>105.03262245414408</v>
      </c>
      <c r="Y2207" s="92">
        <f t="shared" si="551"/>
        <v>889</v>
      </c>
      <c r="Z2207" s="92">
        <v>107.79269124278653</v>
      </c>
      <c r="AB2207" s="92">
        <f t="shared" si="552"/>
        <v>2448</v>
      </c>
      <c r="AC2207" s="92">
        <v>184.06959932323298</v>
      </c>
      <c r="AE2207" s="92">
        <f t="shared" si="553"/>
        <v>1671</v>
      </c>
      <c r="AF2207" s="92">
        <v>209.11698081022405</v>
      </c>
    </row>
    <row r="2208" spans="1:32">
      <c r="A2208" s="93">
        <v>2196</v>
      </c>
      <c r="B2208" s="130">
        <v>40785</v>
      </c>
      <c r="C2208" s="92">
        <v>18.011998999999999</v>
      </c>
      <c r="D2208" s="92">
        <v>20.445999</v>
      </c>
      <c r="E2208" s="92">
        <v>12.519399999999999</v>
      </c>
      <c r="F2208" s="139">
        <f t="shared" si="545"/>
        <v>5.5574064822039304E-5</v>
      </c>
      <c r="G2208" s="140">
        <f t="shared" si="545"/>
        <v>-2.0051844862166712E-3</v>
      </c>
      <c r="H2208" s="140">
        <f t="shared" si="545"/>
        <v>-1.5767528795309627E-2</v>
      </c>
      <c r="I2208" s="141">
        <f t="shared" si="560"/>
        <v>21.401089279429783</v>
      </c>
      <c r="J2208" s="142">
        <f t="shared" si="554"/>
        <v>25.030408569456547</v>
      </c>
      <c r="K2208" s="142">
        <f t="shared" si="557"/>
        <v>19.15217965717207</v>
      </c>
      <c r="L2208" s="143">
        <f t="shared" si="555"/>
        <v>14980.762495600848</v>
      </c>
      <c r="M2208" s="137">
        <f t="shared" si="546"/>
        <v>-15018.245141673928</v>
      </c>
      <c r="N2208" s="137">
        <f t="shared" si="547"/>
        <v>28728.269485758105</v>
      </c>
      <c r="O2208" s="143">
        <f t="shared" si="559"/>
        <v>-0.83249560084914265</v>
      </c>
      <c r="P2208" s="137">
        <f t="shared" si="556"/>
        <v>-30.174858326072354</v>
      </c>
      <c r="Q2208" s="137">
        <f t="shared" si="548"/>
        <v>460.23051424189543</v>
      </c>
      <c r="R2208" s="144">
        <f t="shared" si="549"/>
        <v>429.22316031497394</v>
      </c>
      <c r="T2208" s="92">
        <f t="shared" si="558"/>
        <v>3.861003861003861E-4</v>
      </c>
      <c r="U2208" s="92">
        <f>SUM($T$13:T2208)</f>
        <v>0.84787644787647609</v>
      </c>
      <c r="V2208" s="92">
        <f t="shared" si="550"/>
        <v>1756</v>
      </c>
      <c r="W2208" s="92">
        <v>105.11335259677435</v>
      </c>
      <c r="Y2208" s="92">
        <f t="shared" si="551"/>
        <v>2515</v>
      </c>
      <c r="Z2208" s="92">
        <v>107.80053924270396</v>
      </c>
      <c r="AB2208" s="92">
        <f t="shared" si="552"/>
        <v>277</v>
      </c>
      <c r="AC2208" s="92">
        <v>184.24127815231259</v>
      </c>
      <c r="AE2208" s="92">
        <f t="shared" si="553"/>
        <v>1653</v>
      </c>
      <c r="AF2208" s="92">
        <v>209.2055335862533</v>
      </c>
    </row>
    <row r="2209" spans="1:32">
      <c r="A2209" s="93">
        <v>2197</v>
      </c>
      <c r="B2209" s="130">
        <v>40784</v>
      </c>
      <c r="C2209" s="92">
        <v>17.705798999999999</v>
      </c>
      <c r="D2209" s="92">
        <v>20.337999</v>
      </c>
      <c r="E2209" s="92">
        <v>12.4575</v>
      </c>
      <c r="F2209" s="139">
        <f t="shared" si="545"/>
        <v>1.7293769120501068E-2</v>
      </c>
      <c r="G2209" s="140">
        <f t="shared" si="545"/>
        <v>5.3102569235057295E-3</v>
      </c>
      <c r="H2209" s="140">
        <f t="shared" si="545"/>
        <v>4.9688942404173542E-3</v>
      </c>
      <c r="I2209" s="141">
        <f t="shared" si="560"/>
        <v>21.769984929801808</v>
      </c>
      <c r="J2209" s="142">
        <f t="shared" si="554"/>
        <v>25.213884960821371</v>
      </c>
      <c r="K2209" s="142">
        <f t="shared" si="557"/>
        <v>19.555689713024282</v>
      </c>
      <c r="L2209" s="143">
        <f t="shared" si="555"/>
        <v>15238.989450861265</v>
      </c>
      <c r="M2209" s="137">
        <f t="shared" si="546"/>
        <v>-15128.330976492824</v>
      </c>
      <c r="N2209" s="137">
        <f t="shared" si="547"/>
        <v>29333.534569536423</v>
      </c>
      <c r="O2209" s="143">
        <f t="shared" si="559"/>
        <v>-259.05945086126667</v>
      </c>
      <c r="P2209" s="137">
        <f t="shared" si="556"/>
        <v>79.910976492823465</v>
      </c>
      <c r="Q2209" s="137">
        <f t="shared" si="548"/>
        <v>-145.03456953642308</v>
      </c>
      <c r="R2209" s="144">
        <f t="shared" si="549"/>
        <v>-324.18304390486628</v>
      </c>
      <c r="T2209" s="92">
        <f t="shared" si="558"/>
        <v>3.861003861003861E-4</v>
      </c>
      <c r="U2209" s="92">
        <f>SUM($T$13:T2209)</f>
        <v>0.84826254826257652</v>
      </c>
      <c r="V2209" s="92">
        <f t="shared" si="550"/>
        <v>1975</v>
      </c>
      <c r="W2209" s="92">
        <v>105.21618126286558</v>
      </c>
      <c r="Y2209" s="92">
        <f t="shared" si="551"/>
        <v>498</v>
      </c>
      <c r="Z2209" s="92">
        <v>107.89492151608465</v>
      </c>
      <c r="AB2209" s="92">
        <f t="shared" si="552"/>
        <v>297</v>
      </c>
      <c r="AC2209" s="92">
        <v>184.27724011734972</v>
      </c>
      <c r="AE2209" s="92">
        <f t="shared" si="553"/>
        <v>2575</v>
      </c>
      <c r="AF2209" s="92">
        <v>209.39625376555887</v>
      </c>
    </row>
    <row r="2210" spans="1:32">
      <c r="A2210" s="93">
        <v>2198</v>
      </c>
      <c r="B2210" s="130">
        <v>40781</v>
      </c>
      <c r="C2210" s="92">
        <v>17.844999000000001</v>
      </c>
      <c r="D2210" s="92">
        <v>20.329999999999998</v>
      </c>
      <c r="E2210" s="92">
        <v>12.4175</v>
      </c>
      <c r="F2210" s="139">
        <f t="shared" si="545"/>
        <v>-7.8005047800788763E-3</v>
      </c>
      <c r="G2210" s="140">
        <f t="shared" si="545"/>
        <v>3.9345794392531275E-4</v>
      </c>
      <c r="H2210" s="140">
        <f t="shared" si="545"/>
        <v>3.2212603180994392E-3</v>
      </c>
      <c r="I2210" s="141">
        <f t="shared" si="560"/>
        <v>21.232969977756788</v>
      </c>
      <c r="J2210" s="142">
        <f t="shared" si="554"/>
        <v>25.090568200654207</v>
      </c>
      <c r="K2210" s="142">
        <f t="shared" si="557"/>
        <v>19.521682504529895</v>
      </c>
      <c r="L2210" s="143">
        <f t="shared" si="555"/>
        <v>14863.078984429752</v>
      </c>
      <c r="M2210" s="137">
        <f t="shared" si="546"/>
        <v>-15054.340920392524</v>
      </c>
      <c r="N2210" s="137">
        <f t="shared" si="547"/>
        <v>29282.523756794842</v>
      </c>
      <c r="O2210" s="143">
        <f t="shared" si="559"/>
        <v>116.85101557024609</v>
      </c>
      <c r="P2210" s="137">
        <f t="shared" si="556"/>
        <v>5.9209203925238398</v>
      </c>
      <c r="Q2210" s="137">
        <f t="shared" si="548"/>
        <v>-94.023756794842484</v>
      </c>
      <c r="R2210" s="144">
        <f t="shared" si="549"/>
        <v>28.748179167927447</v>
      </c>
      <c r="T2210" s="92">
        <f t="shared" si="558"/>
        <v>3.861003861003861E-4</v>
      </c>
      <c r="U2210" s="92">
        <f>SUM($T$13:T2210)</f>
        <v>0.84864864864867695</v>
      </c>
      <c r="V2210" s="92">
        <f t="shared" si="550"/>
        <v>2405</v>
      </c>
      <c r="W2210" s="92">
        <v>105.43630862955979</v>
      </c>
      <c r="Y2210" s="92">
        <f t="shared" si="551"/>
        <v>68</v>
      </c>
      <c r="Z2210" s="92">
        <v>108.02885986968795</v>
      </c>
      <c r="AB2210" s="92">
        <f t="shared" si="552"/>
        <v>1534</v>
      </c>
      <c r="AC2210" s="92">
        <v>184.32437019697682</v>
      </c>
      <c r="AE2210" s="92">
        <f t="shared" si="553"/>
        <v>1250</v>
      </c>
      <c r="AF2210" s="92">
        <v>209.46946902037234</v>
      </c>
    </row>
    <row r="2211" spans="1:32">
      <c r="A2211" s="93">
        <v>2199</v>
      </c>
      <c r="B2211" s="130">
        <v>40780</v>
      </c>
      <c r="C2211" s="92">
        <v>17.889999</v>
      </c>
      <c r="D2211" s="92">
        <v>20.405999999999999</v>
      </c>
      <c r="E2211" s="92">
        <v>12.4925</v>
      </c>
      <c r="F2211" s="139">
        <f t="shared" si="545"/>
        <v>-2.5153718566445216E-3</v>
      </c>
      <c r="G2211" s="140">
        <f t="shared" si="545"/>
        <v>-3.7243947858472959E-3</v>
      </c>
      <c r="H2211" s="140">
        <f t="shared" si="545"/>
        <v>-6.003602161296695E-3</v>
      </c>
      <c r="I2211" s="141">
        <f t="shared" si="560"/>
        <v>21.346071293804993</v>
      </c>
      <c r="J2211" s="142">
        <f t="shared" si="554"/>
        <v>24.9872895716946</v>
      </c>
      <c r="K2211" s="142">
        <f t="shared" si="557"/>
        <v>19.342175905543328</v>
      </c>
      <c r="L2211" s="143">
        <f t="shared" si="555"/>
        <v>14942.249905663495</v>
      </c>
      <c r="M2211" s="137">
        <f t="shared" si="546"/>
        <v>-14992.37374301676</v>
      </c>
      <c r="N2211" s="137">
        <f t="shared" si="547"/>
        <v>29013.263858314993</v>
      </c>
      <c r="O2211" s="143">
        <f t="shared" si="559"/>
        <v>37.680094336503316</v>
      </c>
      <c r="P2211" s="137">
        <f t="shared" si="556"/>
        <v>-56.0462569832398</v>
      </c>
      <c r="Q2211" s="137">
        <f t="shared" si="548"/>
        <v>175.23614168500717</v>
      </c>
      <c r="R2211" s="144">
        <f t="shared" si="549"/>
        <v>156.86997903827069</v>
      </c>
      <c r="T2211" s="92">
        <f t="shared" si="558"/>
        <v>3.861003861003861E-4</v>
      </c>
      <c r="U2211" s="92">
        <f>SUM($T$13:T2211)</f>
        <v>0.84903474903477738</v>
      </c>
      <c r="V2211" s="92">
        <f t="shared" si="550"/>
        <v>320</v>
      </c>
      <c r="W2211" s="92">
        <v>105.67571597059396</v>
      </c>
      <c r="Y2211" s="92">
        <f t="shared" si="551"/>
        <v>893</v>
      </c>
      <c r="Z2211" s="92">
        <v>108.153680871299</v>
      </c>
      <c r="AB2211" s="92">
        <f t="shared" si="552"/>
        <v>1645</v>
      </c>
      <c r="AC2211" s="92">
        <v>184.35634184068113</v>
      </c>
      <c r="AE2211" s="92">
        <f t="shared" si="553"/>
        <v>544</v>
      </c>
      <c r="AF2211" s="92">
        <v>209.76364612843099</v>
      </c>
    </row>
    <row r="2212" spans="1:32">
      <c r="A2212" s="93">
        <v>2200</v>
      </c>
      <c r="B2212" s="130">
        <v>40779</v>
      </c>
      <c r="C2212" s="92">
        <v>17.763999999999999</v>
      </c>
      <c r="D2212" s="92">
        <v>20.315999999999999</v>
      </c>
      <c r="E2212" s="92">
        <v>12.466799999999999</v>
      </c>
      <c r="F2212" s="139">
        <f t="shared" si="545"/>
        <v>7.092940779103829E-3</v>
      </c>
      <c r="G2212" s="140">
        <f t="shared" si="545"/>
        <v>4.4300059066746389E-3</v>
      </c>
      <c r="H2212" s="140">
        <f t="shared" si="545"/>
        <v>2.0614752783392198E-3</v>
      </c>
      <c r="I2212" s="141">
        <f t="shared" si="560"/>
        <v>21.551688223378743</v>
      </c>
      <c r="J2212" s="142">
        <f t="shared" si="554"/>
        <v>25.191807649143534</v>
      </c>
      <c r="K2212" s="142">
        <f t="shared" si="557"/>
        <v>19.499114247441202</v>
      </c>
      <c r="L2212" s="143">
        <f t="shared" si="555"/>
        <v>15086.18175636512</v>
      </c>
      <c r="M2212" s="137">
        <f t="shared" si="546"/>
        <v>-15115.084589486121</v>
      </c>
      <c r="N2212" s="137">
        <f t="shared" si="547"/>
        <v>29248.671371161803</v>
      </c>
      <c r="O2212" s="143">
        <f t="shared" si="559"/>
        <v>-106.25175636512176</v>
      </c>
      <c r="P2212" s="137">
        <f t="shared" si="556"/>
        <v>66.664589486121258</v>
      </c>
      <c r="Q2212" s="137">
        <f t="shared" si="548"/>
        <v>-60.171371161803108</v>
      </c>
      <c r="R2212" s="144">
        <f t="shared" si="549"/>
        <v>-99.758538040803614</v>
      </c>
      <c r="T2212" s="92">
        <f t="shared" si="558"/>
        <v>3.861003861003861E-4</v>
      </c>
      <c r="U2212" s="92">
        <f>SUM($T$13:T2212)</f>
        <v>0.84942084942087781</v>
      </c>
      <c r="V2212" s="92">
        <f t="shared" si="550"/>
        <v>568</v>
      </c>
      <c r="W2212" s="92">
        <v>105.74693380287863</v>
      </c>
      <c r="Y2212" s="92">
        <f t="shared" si="551"/>
        <v>2449</v>
      </c>
      <c r="Z2212" s="92">
        <v>108.19250270170596</v>
      </c>
      <c r="AB2212" s="92">
        <f t="shared" si="552"/>
        <v>1402</v>
      </c>
      <c r="AC2212" s="92">
        <v>184.67457662949528</v>
      </c>
      <c r="AE2212" s="92">
        <f t="shared" si="553"/>
        <v>1211</v>
      </c>
      <c r="AF2212" s="92">
        <v>210.14899746789524</v>
      </c>
    </row>
    <row r="2213" spans="1:32">
      <c r="A2213" s="93">
        <v>2201</v>
      </c>
      <c r="B2213" s="130">
        <v>40778</v>
      </c>
      <c r="C2213" s="92">
        <v>17.712</v>
      </c>
      <c r="D2213" s="92">
        <v>20.32</v>
      </c>
      <c r="E2213" s="92">
        <v>12.316000000000001</v>
      </c>
      <c r="F2213" s="139">
        <f t="shared" si="545"/>
        <v>2.9358626919602226E-3</v>
      </c>
      <c r="G2213" s="140">
        <f t="shared" si="545"/>
        <v>-1.9685039370087587E-4</v>
      </c>
      <c r="H2213" s="140">
        <f t="shared" si="545"/>
        <v>1.224423514127948E-2</v>
      </c>
      <c r="I2213" s="141">
        <f t="shared" si="560"/>
        <v>21.462727168021679</v>
      </c>
      <c r="J2213" s="142">
        <f t="shared" si="554"/>
        <v>25.075762854330705</v>
      </c>
      <c r="K2213" s="142">
        <f t="shared" si="557"/>
        <v>19.697260571614159</v>
      </c>
      <c r="L2213" s="143">
        <f t="shared" si="555"/>
        <v>15023.909017615175</v>
      </c>
      <c r="M2213" s="137">
        <f t="shared" si="546"/>
        <v>-15045.457712598423</v>
      </c>
      <c r="N2213" s="137">
        <f t="shared" si="547"/>
        <v>29545.890857421236</v>
      </c>
      <c r="O2213" s="143">
        <f t="shared" si="559"/>
        <v>-43.979017615176417</v>
      </c>
      <c r="P2213" s="137">
        <f t="shared" si="556"/>
        <v>-2.9622874015767593</v>
      </c>
      <c r="Q2213" s="137">
        <f t="shared" si="548"/>
        <v>-357.39085742123643</v>
      </c>
      <c r="R2213" s="144">
        <f t="shared" si="549"/>
        <v>-404.33216243798961</v>
      </c>
      <c r="T2213" s="92">
        <f t="shared" si="558"/>
        <v>3.861003861003861E-4</v>
      </c>
      <c r="U2213" s="92">
        <f>SUM($T$13:T2213)</f>
        <v>0.84980694980697824</v>
      </c>
      <c r="V2213" s="92">
        <f t="shared" si="550"/>
        <v>521</v>
      </c>
      <c r="W2213" s="92">
        <v>105.7701318216059</v>
      </c>
      <c r="Y2213" s="92">
        <f t="shared" si="551"/>
        <v>2565</v>
      </c>
      <c r="Z2213" s="92">
        <v>108.27201862585935</v>
      </c>
      <c r="AB2213" s="92">
        <f t="shared" si="552"/>
        <v>686</v>
      </c>
      <c r="AC2213" s="92">
        <v>184.76906867791695</v>
      </c>
      <c r="AE2213" s="92">
        <f t="shared" si="553"/>
        <v>2551</v>
      </c>
      <c r="AF2213" s="92">
        <v>210.23158574133049</v>
      </c>
    </row>
    <row r="2214" spans="1:32">
      <c r="A2214" s="93">
        <v>2202</v>
      </c>
      <c r="B2214" s="130">
        <v>40777</v>
      </c>
      <c r="C2214" s="92">
        <v>17.326799000000001</v>
      </c>
      <c r="D2214" s="92">
        <v>20.25</v>
      </c>
      <c r="E2214" s="92">
        <v>12.347</v>
      </c>
      <c r="F2214" s="139">
        <f t="shared" si="545"/>
        <v>2.2231515469187224E-2</v>
      </c>
      <c r="G2214" s="140">
        <f t="shared" si="545"/>
        <v>3.4567901234567877E-3</v>
      </c>
      <c r="H2214" s="140">
        <f t="shared" si="545"/>
        <v>-2.5107313517452878E-3</v>
      </c>
      <c r="I2214" s="141">
        <f t="shared" si="560"/>
        <v>21.875652207889058</v>
      </c>
      <c r="J2214" s="142">
        <f t="shared" si="554"/>
        <v>25.167398716049384</v>
      </c>
      <c r="K2214" s="142">
        <f t="shared" si="557"/>
        <v>19.410143678626387</v>
      </c>
      <c r="L2214" s="143">
        <f t="shared" si="555"/>
        <v>15312.95654552234</v>
      </c>
      <c r="M2214" s="137">
        <f t="shared" si="546"/>
        <v>-15100.43922962963</v>
      </c>
      <c r="N2214" s="137">
        <f t="shared" si="547"/>
        <v>29115.215517939581</v>
      </c>
      <c r="O2214" s="143">
        <f t="shared" si="559"/>
        <v>-333.02654552234162</v>
      </c>
      <c r="P2214" s="137">
        <f t="shared" si="556"/>
        <v>52.01922962962999</v>
      </c>
      <c r="Q2214" s="137">
        <f t="shared" si="548"/>
        <v>73.284482060418668</v>
      </c>
      <c r="R2214" s="144">
        <f t="shared" si="549"/>
        <v>-207.72283383229296</v>
      </c>
      <c r="T2214" s="92">
        <f t="shared" si="558"/>
        <v>3.861003861003861E-4</v>
      </c>
      <c r="U2214" s="92">
        <f>SUM($T$13:T2214)</f>
        <v>0.85019305019307867</v>
      </c>
      <c r="V2214" s="92">
        <f t="shared" si="550"/>
        <v>1316</v>
      </c>
      <c r="W2214" s="92">
        <v>106.25842069722057</v>
      </c>
      <c r="Y2214" s="92">
        <f t="shared" si="551"/>
        <v>2477</v>
      </c>
      <c r="Z2214" s="92">
        <v>108.55146128689557</v>
      </c>
      <c r="AB2214" s="92">
        <f t="shared" si="552"/>
        <v>1988</v>
      </c>
      <c r="AC2214" s="92">
        <v>185.84988142292423</v>
      </c>
      <c r="AE2214" s="92">
        <f t="shared" si="553"/>
        <v>2061</v>
      </c>
      <c r="AF2214" s="92">
        <v>211.16274452129255</v>
      </c>
    </row>
    <row r="2215" spans="1:32">
      <c r="A2215" s="93">
        <v>2203</v>
      </c>
      <c r="B2215" s="130">
        <v>40774</v>
      </c>
      <c r="C2215" s="92">
        <v>17.690000999999999</v>
      </c>
      <c r="D2215" s="92">
        <v>20.231999999999999</v>
      </c>
      <c r="E2215" s="92">
        <v>12.289</v>
      </c>
      <c r="F2215" s="139">
        <f t="shared" si="545"/>
        <v>-2.0531485555031814E-2</v>
      </c>
      <c r="G2215" s="140">
        <f t="shared" si="545"/>
        <v>8.8967971530262702E-4</v>
      </c>
      <c r="H2215" s="140">
        <f t="shared" si="545"/>
        <v>4.7196679957686172E-3</v>
      </c>
      <c r="I2215" s="141">
        <f t="shared" si="560"/>
        <v>20.960528262270874</v>
      </c>
      <c r="J2215" s="142">
        <f t="shared" si="554"/>
        <v>25.10301379003559</v>
      </c>
      <c r="K2215" s="142">
        <f t="shared" si="557"/>
        <v>19.550840019529662</v>
      </c>
      <c r="L2215" s="143">
        <f t="shared" si="555"/>
        <v>14672.369783589611</v>
      </c>
      <c r="M2215" s="137">
        <f t="shared" si="546"/>
        <v>-15061.808274021354</v>
      </c>
      <c r="N2215" s="137">
        <f t="shared" si="547"/>
        <v>29326.260029294492</v>
      </c>
      <c r="O2215" s="143">
        <f t="shared" si="559"/>
        <v>307.56021641038751</v>
      </c>
      <c r="P2215" s="137">
        <f t="shared" si="556"/>
        <v>13.388274021353936</v>
      </c>
      <c r="Q2215" s="137">
        <f t="shared" si="548"/>
        <v>-137.76002929449169</v>
      </c>
      <c r="R2215" s="144">
        <f t="shared" si="549"/>
        <v>183.18846113724976</v>
      </c>
      <c r="T2215" s="92">
        <f t="shared" si="558"/>
        <v>3.861003861003861E-4</v>
      </c>
      <c r="U2215" s="92">
        <f>SUM($T$13:T2215)</f>
        <v>0.8505791505791791</v>
      </c>
      <c r="V2215" s="92">
        <f t="shared" si="550"/>
        <v>576</v>
      </c>
      <c r="W2215" s="92">
        <v>106.28804393369137</v>
      </c>
      <c r="Y2215" s="92">
        <f t="shared" si="551"/>
        <v>2533</v>
      </c>
      <c r="Z2215" s="92">
        <v>108.59599074533071</v>
      </c>
      <c r="AB2215" s="92">
        <f t="shared" si="552"/>
        <v>1516</v>
      </c>
      <c r="AC2215" s="92">
        <v>186.27108281619439</v>
      </c>
      <c r="AE2215" s="92">
        <f t="shared" si="553"/>
        <v>106</v>
      </c>
      <c r="AF2215" s="92">
        <v>211.21051349867412</v>
      </c>
    </row>
    <row r="2216" spans="1:32">
      <c r="A2216" s="93">
        <v>2204</v>
      </c>
      <c r="B2216" s="130">
        <v>40773</v>
      </c>
      <c r="C2216" s="92">
        <v>17.2987</v>
      </c>
      <c r="D2216" s="92">
        <v>20.120000999999998</v>
      </c>
      <c r="E2216" s="92">
        <v>12.255800000000001</v>
      </c>
      <c r="F2216" s="139">
        <f t="shared" si="545"/>
        <v>2.2620254701220199E-2</v>
      </c>
      <c r="G2216" s="140">
        <f t="shared" si="545"/>
        <v>5.5665504191575454E-3</v>
      </c>
      <c r="H2216" s="140">
        <f t="shared" si="545"/>
        <v>2.7089214902331626E-3</v>
      </c>
      <c r="I2216" s="141">
        <f t="shared" si="560"/>
        <v>21.883971188580642</v>
      </c>
      <c r="J2216" s="142">
        <f t="shared" si="554"/>
        <v>25.220312981097766</v>
      </c>
      <c r="K2216" s="142">
        <f t="shared" si="557"/>
        <v>19.511712903278447</v>
      </c>
      <c r="L2216" s="143">
        <f t="shared" si="555"/>
        <v>15318.779832006448</v>
      </c>
      <c r="M2216" s="137">
        <f t="shared" si="546"/>
        <v>-15132.187788658659</v>
      </c>
      <c r="N2216" s="137">
        <f t="shared" si="547"/>
        <v>29267.569354917669</v>
      </c>
      <c r="O2216" s="143">
        <f t="shared" si="559"/>
        <v>-338.84983200645001</v>
      </c>
      <c r="P2216" s="137">
        <f t="shared" si="556"/>
        <v>83.767788658658901</v>
      </c>
      <c r="Q2216" s="137">
        <f t="shared" si="548"/>
        <v>-79.069354917668534</v>
      </c>
      <c r="R2216" s="144">
        <f t="shared" si="549"/>
        <v>-334.15139826545965</v>
      </c>
      <c r="T2216" s="92">
        <f t="shared" si="558"/>
        <v>3.861003861003861E-4</v>
      </c>
      <c r="U2216" s="92">
        <f>SUM($T$13:T2216)</f>
        <v>0.85096525096527953</v>
      </c>
      <c r="V2216" s="92">
        <f t="shared" si="550"/>
        <v>782</v>
      </c>
      <c r="W2216" s="92">
        <v>106.66560274822587</v>
      </c>
      <c r="Y2216" s="92">
        <f t="shared" si="551"/>
        <v>2221</v>
      </c>
      <c r="Z2216" s="92">
        <v>108.80401581063779</v>
      </c>
      <c r="AB2216" s="92">
        <f t="shared" si="552"/>
        <v>1211</v>
      </c>
      <c r="AC2216" s="92">
        <v>186.30199764982535</v>
      </c>
      <c r="AE2216" s="92">
        <f t="shared" si="553"/>
        <v>411</v>
      </c>
      <c r="AF2216" s="92">
        <v>211.83998563103523</v>
      </c>
    </row>
    <row r="2217" spans="1:32">
      <c r="A2217" s="93">
        <v>2205</v>
      </c>
      <c r="B2217" s="130">
        <v>40772</v>
      </c>
      <c r="C2217" s="92">
        <v>17.351101</v>
      </c>
      <c r="D2217" s="92">
        <v>20.132000000000001</v>
      </c>
      <c r="E2217" s="92">
        <v>12.162000000000001</v>
      </c>
      <c r="F2217" s="139">
        <f t="shared" si="545"/>
        <v>-3.0200389012777773E-3</v>
      </c>
      <c r="G2217" s="140">
        <f t="shared" si="545"/>
        <v>-5.9601629246985866E-4</v>
      </c>
      <c r="H2217" s="140">
        <f t="shared" si="545"/>
        <v>7.7125472784080884E-3</v>
      </c>
      <c r="I2217" s="141">
        <f t="shared" si="560"/>
        <v>21.335271469516545</v>
      </c>
      <c r="J2217" s="142">
        <f t="shared" si="554"/>
        <v>25.065751494173451</v>
      </c>
      <c r="K2217" s="142">
        <f t="shared" si="557"/>
        <v>19.609078457490543</v>
      </c>
      <c r="L2217" s="143">
        <f t="shared" si="555"/>
        <v>14934.690028661582</v>
      </c>
      <c r="M2217" s="137">
        <f t="shared" si="546"/>
        <v>-15039.450896504071</v>
      </c>
      <c r="N2217" s="137">
        <f t="shared" si="547"/>
        <v>29413.617686235815</v>
      </c>
      <c r="O2217" s="143">
        <f t="shared" si="559"/>
        <v>45.239971338416581</v>
      </c>
      <c r="P2217" s="137">
        <f t="shared" si="556"/>
        <v>-8.9691034959287208</v>
      </c>
      <c r="Q2217" s="137">
        <f t="shared" si="548"/>
        <v>-225.1176862358152</v>
      </c>
      <c r="R2217" s="144">
        <f t="shared" si="549"/>
        <v>-188.84681839332734</v>
      </c>
      <c r="T2217" s="92">
        <f t="shared" si="558"/>
        <v>3.861003861003861E-4</v>
      </c>
      <c r="U2217" s="92">
        <f>SUM($T$13:T2217)</f>
        <v>0.85135135135137996</v>
      </c>
      <c r="V2217" s="92">
        <f t="shared" si="550"/>
        <v>1441</v>
      </c>
      <c r="W2217" s="92">
        <v>106.7494014024287</v>
      </c>
      <c r="Y2217" s="92">
        <f t="shared" si="551"/>
        <v>2053</v>
      </c>
      <c r="Z2217" s="92">
        <v>108.95879324215821</v>
      </c>
      <c r="AB2217" s="92">
        <f t="shared" si="552"/>
        <v>626</v>
      </c>
      <c r="AC2217" s="92">
        <v>186.64703620304863</v>
      </c>
      <c r="AE2217" s="92">
        <f t="shared" si="553"/>
        <v>561</v>
      </c>
      <c r="AF2217" s="92">
        <v>212.4062775825696</v>
      </c>
    </row>
    <row r="2218" spans="1:32">
      <c r="A2218" s="93">
        <v>2206</v>
      </c>
      <c r="B2218" s="130">
        <v>40771</v>
      </c>
      <c r="C2218" s="92">
        <v>17.693999999999999</v>
      </c>
      <c r="D2218" s="92">
        <v>20.018999000000001</v>
      </c>
      <c r="E2218" s="92">
        <v>12.245200000000001</v>
      </c>
      <c r="F2218" s="139">
        <f t="shared" si="545"/>
        <v>-1.9379394144907858E-2</v>
      </c>
      <c r="G2218" s="140">
        <f t="shared" si="545"/>
        <v>5.6446878287970126E-3</v>
      </c>
      <c r="H2218" s="140">
        <f t="shared" si="545"/>
        <v>-6.7944990690229634E-3</v>
      </c>
      <c r="I2218" s="141">
        <f t="shared" si="560"/>
        <v>20.985182903238385</v>
      </c>
      <c r="J2218" s="142">
        <f t="shared" si="554"/>
        <v>25.222272722027711</v>
      </c>
      <c r="K2218" s="142">
        <f t="shared" si="557"/>
        <v>19.32678584261588</v>
      </c>
      <c r="L2218" s="143">
        <f t="shared" si="555"/>
        <v>14689.62803226687</v>
      </c>
      <c r="M2218" s="137">
        <f t="shared" si="546"/>
        <v>-15133.363633216626</v>
      </c>
      <c r="N2218" s="137">
        <f t="shared" si="547"/>
        <v>28990.178763923821</v>
      </c>
      <c r="O2218" s="143">
        <f t="shared" si="559"/>
        <v>290.30196773312855</v>
      </c>
      <c r="P2218" s="137">
        <f t="shared" si="556"/>
        <v>84.94363321662604</v>
      </c>
      <c r="Q2218" s="137">
        <f t="shared" si="548"/>
        <v>198.32123607617905</v>
      </c>
      <c r="R2218" s="144">
        <f t="shared" si="549"/>
        <v>573.56683702593364</v>
      </c>
      <c r="T2218" s="92">
        <f t="shared" si="558"/>
        <v>3.861003861003861E-4</v>
      </c>
      <c r="U2218" s="92">
        <f>SUM($T$13:T2218)</f>
        <v>0.85173745173748039</v>
      </c>
      <c r="V2218" s="92">
        <f t="shared" si="550"/>
        <v>1586</v>
      </c>
      <c r="W2218" s="92">
        <v>106.78917370285126</v>
      </c>
      <c r="Y2218" s="92">
        <f t="shared" si="551"/>
        <v>1310</v>
      </c>
      <c r="Z2218" s="92">
        <v>109.25655813082813</v>
      </c>
      <c r="AB2218" s="92">
        <f t="shared" si="552"/>
        <v>1242</v>
      </c>
      <c r="AC2218" s="92">
        <v>187.37376624391618</v>
      </c>
      <c r="AE2218" s="92">
        <f t="shared" si="553"/>
        <v>1924</v>
      </c>
      <c r="AF2218" s="92">
        <v>212.98415242285773</v>
      </c>
    </row>
    <row r="2219" spans="1:32">
      <c r="A2219" s="93">
        <v>2207</v>
      </c>
      <c r="B2219" s="130">
        <v>40770</v>
      </c>
      <c r="C2219" s="92">
        <v>17.488001000000001</v>
      </c>
      <c r="D2219" s="92">
        <v>20.018999000000001</v>
      </c>
      <c r="E2219" s="92">
        <v>12.2178</v>
      </c>
      <c r="F2219" s="139">
        <f t="shared" si="545"/>
        <v>1.1779448091294054E-2</v>
      </c>
      <c r="G2219" s="140">
        <f t="shared" si="545"/>
        <v>0</v>
      </c>
      <c r="H2219" s="140">
        <f t="shared" si="545"/>
        <v>2.2426296059847584E-3</v>
      </c>
      <c r="I2219" s="141">
        <f t="shared" si="560"/>
        <v>21.651979011208883</v>
      </c>
      <c r="J2219" s="142">
        <f t="shared" si="554"/>
        <v>25.0807</v>
      </c>
      <c r="K2219" s="142">
        <f t="shared" si="557"/>
        <v>19.502639329502856</v>
      </c>
      <c r="L2219" s="143">
        <f t="shared" si="555"/>
        <v>15156.385307846218</v>
      </c>
      <c r="M2219" s="137">
        <f t="shared" si="546"/>
        <v>-15048.42</v>
      </c>
      <c r="N2219" s="137">
        <f t="shared" si="547"/>
        <v>29253.958994254284</v>
      </c>
      <c r="O2219" s="143">
        <f t="shared" si="559"/>
        <v>-176.45530784621951</v>
      </c>
      <c r="P2219" s="137">
        <f t="shared" si="556"/>
        <v>0</v>
      </c>
      <c r="Q2219" s="137">
        <f t="shared" si="548"/>
        <v>-65.458994254284335</v>
      </c>
      <c r="R2219" s="144">
        <f t="shared" si="549"/>
        <v>-241.91430210050385</v>
      </c>
      <c r="T2219" s="92">
        <f t="shared" si="558"/>
        <v>3.861003861003861E-4</v>
      </c>
      <c r="U2219" s="92">
        <f>SUM($T$13:T2219)</f>
        <v>0.85212355212358082</v>
      </c>
      <c r="V2219" s="92">
        <f t="shared" si="550"/>
        <v>1598</v>
      </c>
      <c r="W2219" s="92">
        <v>107.0935288083183</v>
      </c>
      <c r="Y2219" s="92">
        <f t="shared" si="551"/>
        <v>960</v>
      </c>
      <c r="Z2219" s="92">
        <v>109.39254461339988</v>
      </c>
      <c r="AB2219" s="92">
        <f t="shared" si="552"/>
        <v>602</v>
      </c>
      <c r="AC2219" s="92">
        <v>187.73831686875201</v>
      </c>
      <c r="AE2219" s="92">
        <f t="shared" si="553"/>
        <v>1905</v>
      </c>
      <c r="AF2219" s="92">
        <v>213.32430352515075</v>
      </c>
    </row>
    <row r="2220" spans="1:32">
      <c r="A2220" s="93">
        <v>2208</v>
      </c>
      <c r="B2220" s="130">
        <v>40767</v>
      </c>
      <c r="C2220" s="92">
        <v>17.648001000000001</v>
      </c>
      <c r="D2220" s="92">
        <v>19.941998999999999</v>
      </c>
      <c r="E2220" s="92">
        <v>12.2859</v>
      </c>
      <c r="F2220" s="139">
        <f t="shared" si="545"/>
        <v>-9.0661826231763776E-3</v>
      </c>
      <c r="G2220" s="140">
        <f t="shared" si="545"/>
        <v>3.8611976662921155E-3</v>
      </c>
      <c r="H2220" s="140">
        <f t="shared" si="545"/>
        <v>-5.5429394671940857E-3</v>
      </c>
      <c r="I2220" s="141">
        <f t="shared" si="560"/>
        <v>21.205884598482285</v>
      </c>
      <c r="J2220" s="142">
        <f t="shared" si="554"/>
        <v>25.177541540308972</v>
      </c>
      <c r="K2220" s="142">
        <f t="shared" si="557"/>
        <v>19.351139940907871</v>
      </c>
      <c r="L2220" s="143">
        <f t="shared" si="555"/>
        <v>14844.1192189376</v>
      </c>
      <c r="M2220" s="137">
        <f t="shared" si="546"/>
        <v>-15106.524924185383</v>
      </c>
      <c r="N2220" s="137">
        <f t="shared" si="547"/>
        <v>29026.709911361806</v>
      </c>
      <c r="O2220" s="143">
        <f t="shared" si="559"/>
        <v>135.81078106239875</v>
      </c>
      <c r="P2220" s="137">
        <f t="shared" si="556"/>
        <v>58.104924185383425</v>
      </c>
      <c r="Q2220" s="137">
        <f t="shared" si="548"/>
        <v>161.79008863819399</v>
      </c>
      <c r="R2220" s="144">
        <f t="shared" si="549"/>
        <v>355.70579388597616</v>
      </c>
      <c r="T2220" s="92">
        <f t="shared" si="558"/>
        <v>3.861003861003861E-4</v>
      </c>
      <c r="U2220" s="92">
        <f>SUM($T$13:T2220)</f>
        <v>0.85250965250968125</v>
      </c>
      <c r="V2220" s="92">
        <f t="shared" si="550"/>
        <v>1273</v>
      </c>
      <c r="W2220" s="92">
        <v>107.4963317855636</v>
      </c>
      <c r="Y2220" s="92">
        <f t="shared" si="551"/>
        <v>1848</v>
      </c>
      <c r="Z2220" s="92">
        <v>109.52237914388206</v>
      </c>
      <c r="AB2220" s="92">
        <f t="shared" si="552"/>
        <v>424</v>
      </c>
      <c r="AC2220" s="92">
        <v>187.83672181715883</v>
      </c>
      <c r="AE2220" s="92">
        <f t="shared" si="553"/>
        <v>1764</v>
      </c>
      <c r="AF2220" s="92">
        <v>213.35059189647654</v>
      </c>
    </row>
    <row r="2221" spans="1:32">
      <c r="A2221" s="93">
        <v>2209</v>
      </c>
      <c r="B2221" s="130">
        <v>40766</v>
      </c>
      <c r="C2221" s="92">
        <v>17.573999000000001</v>
      </c>
      <c r="D2221" s="92">
        <v>20.260000000000002</v>
      </c>
      <c r="E2221" s="92">
        <v>12.269</v>
      </c>
      <c r="F2221" s="139">
        <f t="shared" si="545"/>
        <v>4.2108799482689641E-3</v>
      </c>
      <c r="G2221" s="140">
        <f t="shared" si="545"/>
        <v>-1.569600197433374E-2</v>
      </c>
      <c r="H2221" s="140">
        <f t="shared" si="545"/>
        <v>1.3774553753362895E-3</v>
      </c>
      <c r="I2221" s="141">
        <f t="shared" si="560"/>
        <v>21.490012409804958</v>
      </c>
      <c r="J2221" s="142">
        <f t="shared" si="554"/>
        <v>24.687033283282329</v>
      </c>
      <c r="K2221" s="142">
        <f t="shared" si="557"/>
        <v>19.485803904148668</v>
      </c>
      <c r="L2221" s="143">
        <f t="shared" si="555"/>
        <v>15043.00868686347</v>
      </c>
      <c r="M2221" s="137">
        <f t="shared" si="546"/>
        <v>-14812.219969969397</v>
      </c>
      <c r="N2221" s="137">
        <f t="shared" si="547"/>
        <v>29228.705856223001</v>
      </c>
      <c r="O2221" s="143">
        <f t="shared" si="559"/>
        <v>-63.078686863471376</v>
      </c>
      <c r="P2221" s="137">
        <f t="shared" si="556"/>
        <v>-236.20003003060265</v>
      </c>
      <c r="Q2221" s="137">
        <f t="shared" si="548"/>
        <v>-40.205856223001319</v>
      </c>
      <c r="R2221" s="144">
        <f t="shared" si="549"/>
        <v>-339.48457311707534</v>
      </c>
      <c r="T2221" s="92">
        <f t="shared" si="558"/>
        <v>3.861003861003861E-4</v>
      </c>
      <c r="U2221" s="92">
        <f>SUM($T$13:T2221)</f>
        <v>0.85289575289578168</v>
      </c>
      <c r="V2221" s="92">
        <f t="shared" si="550"/>
        <v>2561</v>
      </c>
      <c r="W2221" s="92">
        <v>107.56625821131092</v>
      </c>
      <c r="Y2221" s="92">
        <f t="shared" si="551"/>
        <v>826</v>
      </c>
      <c r="Z2221" s="92">
        <v>109.57819775443568</v>
      </c>
      <c r="AB2221" s="92">
        <f t="shared" si="552"/>
        <v>1143</v>
      </c>
      <c r="AC2221" s="92">
        <v>187.84688521716089</v>
      </c>
      <c r="AE2221" s="92">
        <f t="shared" si="553"/>
        <v>679</v>
      </c>
      <c r="AF2221" s="92">
        <v>213.44595492414192</v>
      </c>
    </row>
    <row r="2222" spans="1:32">
      <c r="A2222" s="93">
        <v>2210</v>
      </c>
      <c r="B2222" s="130">
        <v>40765</v>
      </c>
      <c r="C2222" s="92">
        <v>17.573999000000001</v>
      </c>
      <c r="D2222" s="92">
        <v>19.632999000000002</v>
      </c>
      <c r="E2222" s="92">
        <v>12.5695</v>
      </c>
      <c r="F2222" s="139">
        <f t="shared" si="545"/>
        <v>0</v>
      </c>
      <c r="G2222" s="140">
        <f t="shared" si="545"/>
        <v>3.1936078639845045E-2</v>
      </c>
      <c r="H2222" s="140">
        <f t="shared" si="545"/>
        <v>-2.390707665380476E-2</v>
      </c>
      <c r="I2222" s="141">
        <f t="shared" si="560"/>
        <v>21.399899999999999</v>
      </c>
      <c r="J2222" s="142">
        <f t="shared" si="554"/>
        <v>25.881679207542362</v>
      </c>
      <c r="K2222" s="142">
        <f t="shared" si="557"/>
        <v>18.993792195393613</v>
      </c>
      <c r="L2222" s="143">
        <f t="shared" si="555"/>
        <v>14979.929999999998</v>
      </c>
      <c r="M2222" s="137">
        <f t="shared" si="546"/>
        <v>-15529.007524525417</v>
      </c>
      <c r="N2222" s="137">
        <f t="shared" si="547"/>
        <v>28490.688293090421</v>
      </c>
      <c r="O2222" s="143">
        <f t="shared" si="559"/>
        <v>0</v>
      </c>
      <c r="P2222" s="137">
        <f t="shared" si="556"/>
        <v>480.58752452541739</v>
      </c>
      <c r="Q2222" s="137">
        <f t="shared" si="548"/>
        <v>697.81170690957879</v>
      </c>
      <c r="R2222" s="144">
        <f t="shared" si="549"/>
        <v>1178.3992314349962</v>
      </c>
      <c r="T2222" s="92">
        <f t="shared" si="558"/>
        <v>3.861003861003861E-4</v>
      </c>
      <c r="U2222" s="92">
        <f>SUM($T$13:T2222)</f>
        <v>0.85328185328188211</v>
      </c>
      <c r="V2222" s="92">
        <f t="shared" si="550"/>
        <v>2402</v>
      </c>
      <c r="W2222" s="92">
        <v>107.85062653082059</v>
      </c>
      <c r="Y2222" s="92">
        <f t="shared" si="551"/>
        <v>2280</v>
      </c>
      <c r="Z2222" s="92">
        <v>109.74451677568322</v>
      </c>
      <c r="AB2222" s="92">
        <f t="shared" si="552"/>
        <v>1634</v>
      </c>
      <c r="AC2222" s="92">
        <v>188.04846574644762</v>
      </c>
      <c r="AE2222" s="92">
        <f t="shared" si="553"/>
        <v>1127</v>
      </c>
      <c r="AF2222" s="92">
        <v>213.70948316438808</v>
      </c>
    </row>
    <row r="2223" spans="1:32">
      <c r="A2223" s="93">
        <v>2211</v>
      </c>
      <c r="B2223" s="130">
        <v>40764</v>
      </c>
      <c r="C2223" s="92">
        <v>17.337</v>
      </c>
      <c r="D2223" s="92">
        <v>20.105</v>
      </c>
      <c r="E2223" s="92">
        <v>12.0352</v>
      </c>
      <c r="F2223" s="139">
        <f t="shared" si="545"/>
        <v>1.3670127473034643E-2</v>
      </c>
      <c r="G2223" s="140">
        <f t="shared" si="545"/>
        <v>-2.347679681671222E-2</v>
      </c>
      <c r="H2223" s="140">
        <f t="shared" si="545"/>
        <v>4.4394775325711233E-2</v>
      </c>
      <c r="I2223" s="141">
        <f t="shared" si="560"/>
        <v>21.692439360910193</v>
      </c>
      <c r="J2223" s="142">
        <f t="shared" si="554"/>
        <v>24.491885502079086</v>
      </c>
      <c r="K2223" s="142">
        <f t="shared" si="557"/>
        <v>20.322877933063015</v>
      </c>
      <c r="L2223" s="143">
        <f t="shared" si="555"/>
        <v>15184.707552637135</v>
      </c>
      <c r="M2223" s="137">
        <f t="shared" si="546"/>
        <v>-14695.131301247451</v>
      </c>
      <c r="N2223" s="137">
        <f t="shared" si="547"/>
        <v>30484.316899594523</v>
      </c>
      <c r="O2223" s="143">
        <f t="shared" si="559"/>
        <v>-204.77755263713698</v>
      </c>
      <c r="P2223" s="137">
        <f t="shared" si="556"/>
        <v>-353.28869875254895</v>
      </c>
      <c r="Q2223" s="137">
        <f t="shared" si="548"/>
        <v>-1295.8168995945234</v>
      </c>
      <c r="R2223" s="144">
        <f t="shared" si="549"/>
        <v>-1853.8831509842094</v>
      </c>
      <c r="T2223" s="92">
        <f t="shared" si="558"/>
        <v>3.861003861003861E-4</v>
      </c>
      <c r="U2223" s="92">
        <f>SUM($T$13:T2223)</f>
        <v>0.85366795366798254</v>
      </c>
      <c r="V2223" s="92">
        <f t="shared" si="550"/>
        <v>1427</v>
      </c>
      <c r="W2223" s="92">
        <v>108.38396508012192</v>
      </c>
      <c r="Y2223" s="92">
        <f t="shared" si="551"/>
        <v>1394</v>
      </c>
      <c r="Z2223" s="92">
        <v>109.78910502679537</v>
      </c>
      <c r="AB2223" s="92">
        <f t="shared" si="552"/>
        <v>632</v>
      </c>
      <c r="AC2223" s="92">
        <v>188.35719712537684</v>
      </c>
      <c r="AE2223" s="92">
        <f t="shared" si="553"/>
        <v>944</v>
      </c>
      <c r="AF2223" s="92">
        <v>214.01624452162105</v>
      </c>
    </row>
    <row r="2224" spans="1:32">
      <c r="A2224" s="93">
        <v>2212</v>
      </c>
      <c r="B2224" s="130">
        <v>40763</v>
      </c>
      <c r="C2224" s="92">
        <v>16.749300000000002</v>
      </c>
      <c r="D2224" s="92">
        <v>19.823999000000001</v>
      </c>
      <c r="E2224" s="92">
        <v>12.319800000000001</v>
      </c>
      <c r="F2224" s="139">
        <f t="shared" si="545"/>
        <v>3.5088033529759421E-2</v>
      </c>
      <c r="G2224" s="140">
        <f t="shared" si="545"/>
        <v>1.4174788850624953E-2</v>
      </c>
      <c r="H2224" s="140">
        <f t="shared" si="545"/>
        <v>-2.3101024367278788E-2</v>
      </c>
      <c r="I2224" s="141">
        <f t="shared" si="560"/>
        <v>22.150780408733496</v>
      </c>
      <c r="J2224" s="142">
        <f t="shared" si="554"/>
        <v>25.43621362672587</v>
      </c>
      <c r="K2224" s="142">
        <f t="shared" si="557"/>
        <v>19.009477166837122</v>
      </c>
      <c r="L2224" s="143">
        <f t="shared" si="555"/>
        <v>15505.546286113447</v>
      </c>
      <c r="M2224" s="137">
        <f t="shared" si="546"/>
        <v>-15261.728176035522</v>
      </c>
      <c r="N2224" s="137">
        <f t="shared" si="547"/>
        <v>28514.215750255684</v>
      </c>
      <c r="O2224" s="143">
        <f t="shared" si="559"/>
        <v>-525.61628611344895</v>
      </c>
      <c r="P2224" s="137">
        <f t="shared" si="556"/>
        <v>213.30817603552168</v>
      </c>
      <c r="Q2224" s="137">
        <f t="shared" si="548"/>
        <v>674.28424974431618</v>
      </c>
      <c r="R2224" s="144">
        <f t="shared" si="549"/>
        <v>361.97613966638892</v>
      </c>
      <c r="T2224" s="92">
        <f t="shared" si="558"/>
        <v>3.861003861003861E-4</v>
      </c>
      <c r="U2224" s="92">
        <f>SUM($T$13:T2224)</f>
        <v>0.85405405405408297</v>
      </c>
      <c r="V2224" s="92">
        <f t="shared" si="550"/>
        <v>1973</v>
      </c>
      <c r="W2224" s="92">
        <v>108.46597356724851</v>
      </c>
      <c r="Y2224" s="92">
        <f t="shared" si="551"/>
        <v>1977</v>
      </c>
      <c r="Z2224" s="92">
        <v>110.07361083187971</v>
      </c>
      <c r="AB2224" s="92">
        <f t="shared" si="552"/>
        <v>1890</v>
      </c>
      <c r="AC2224" s="92">
        <v>188.5</v>
      </c>
      <c r="AE2224" s="92">
        <f t="shared" si="553"/>
        <v>24</v>
      </c>
      <c r="AF2224" s="92">
        <v>214.18550429022616</v>
      </c>
    </row>
    <row r="2225" spans="1:32">
      <c r="A2225" s="93">
        <v>2213</v>
      </c>
      <c r="B2225" s="130">
        <v>40760</v>
      </c>
      <c r="C2225" s="92">
        <v>16.990998999999999</v>
      </c>
      <c r="D2225" s="92">
        <v>19.565999999999999</v>
      </c>
      <c r="E2225" s="92">
        <v>11.986000000000001</v>
      </c>
      <c r="F2225" s="139">
        <f t="shared" si="545"/>
        <v>-1.4225120017957615E-2</v>
      </c>
      <c r="G2225" s="140">
        <f t="shared" si="545"/>
        <v>1.3186088112031147E-2</v>
      </c>
      <c r="H2225" s="140">
        <f t="shared" si="545"/>
        <v>2.784915735024196E-2</v>
      </c>
      <c r="I2225" s="141">
        <f t="shared" si="560"/>
        <v>21.095483854127707</v>
      </c>
      <c r="J2225" s="142">
        <f t="shared" si="554"/>
        <v>25.411416320111421</v>
      </c>
      <c r="K2225" s="142">
        <f t="shared" si="557"/>
        <v>20.000916752878357</v>
      </c>
      <c r="L2225" s="143">
        <f t="shared" si="555"/>
        <v>14766.838697889394</v>
      </c>
      <c r="M2225" s="137">
        <f t="shared" si="546"/>
        <v>-15246.849792066852</v>
      </c>
      <c r="N2225" s="137">
        <f t="shared" si="547"/>
        <v>30001.375129317537</v>
      </c>
      <c r="O2225" s="143">
        <f t="shared" si="559"/>
        <v>213.09130211060437</v>
      </c>
      <c r="P2225" s="137">
        <f t="shared" si="556"/>
        <v>198.42979206685231</v>
      </c>
      <c r="Q2225" s="137">
        <f t="shared" si="548"/>
        <v>-812.87512931753736</v>
      </c>
      <c r="R2225" s="144">
        <f t="shared" si="549"/>
        <v>-401.35403514008067</v>
      </c>
      <c r="T2225" s="92">
        <f t="shared" si="558"/>
        <v>3.861003861003861E-4</v>
      </c>
      <c r="U2225" s="92">
        <f>SUM($T$13:T2225)</f>
        <v>0.8544401544401834</v>
      </c>
      <c r="V2225" s="92">
        <f t="shared" si="550"/>
        <v>366</v>
      </c>
      <c r="W2225" s="92">
        <v>108.80290457841511</v>
      </c>
      <c r="Y2225" s="92">
        <f t="shared" si="551"/>
        <v>209</v>
      </c>
      <c r="Z2225" s="92">
        <v>110.13460066689004</v>
      </c>
      <c r="AB2225" s="92">
        <f t="shared" si="552"/>
        <v>460</v>
      </c>
      <c r="AC2225" s="92">
        <v>188.74968617893319</v>
      </c>
      <c r="AE2225" s="92">
        <f t="shared" si="553"/>
        <v>2550</v>
      </c>
      <c r="AF2225" s="92">
        <v>214.47017985295497</v>
      </c>
    </row>
    <row r="2226" spans="1:32">
      <c r="A2226" s="93">
        <v>2214</v>
      </c>
      <c r="B2226" s="130">
        <v>40759</v>
      </c>
      <c r="C2226" s="92">
        <v>16.943000999999999</v>
      </c>
      <c r="D2226" s="92">
        <v>19.395</v>
      </c>
      <c r="E2226" s="92">
        <v>12.0528</v>
      </c>
      <c r="F2226" s="139">
        <f t="shared" si="545"/>
        <v>2.8329101792532452E-3</v>
      </c>
      <c r="G2226" s="140">
        <f t="shared" si="545"/>
        <v>8.8167053364269776E-3</v>
      </c>
      <c r="H2226" s="140">
        <f t="shared" si="545"/>
        <v>-5.5422806318862206E-3</v>
      </c>
      <c r="I2226" s="141">
        <f t="shared" si="560"/>
        <v>21.460523994544999</v>
      </c>
      <c r="J2226" s="142">
        <f t="shared" si="554"/>
        <v>25.301829141531325</v>
      </c>
      <c r="K2226" s="142">
        <f t="shared" si="557"/>
        <v>19.351152761184125</v>
      </c>
      <c r="L2226" s="143">
        <f t="shared" si="555"/>
        <v>15022.366796181499</v>
      </c>
      <c r="M2226" s="137">
        <f t="shared" si="546"/>
        <v>-15181.097484918795</v>
      </c>
      <c r="N2226" s="137">
        <f t="shared" si="547"/>
        <v>29026.729141776188</v>
      </c>
      <c r="O2226" s="143">
        <f t="shared" si="559"/>
        <v>-42.43679618150054</v>
      </c>
      <c r="P2226" s="137">
        <f t="shared" si="556"/>
        <v>132.67748491879502</v>
      </c>
      <c r="Q2226" s="137">
        <f t="shared" si="548"/>
        <v>161.77085822381196</v>
      </c>
      <c r="R2226" s="144">
        <f t="shared" si="549"/>
        <v>252.01154696110643</v>
      </c>
      <c r="T2226" s="92">
        <f t="shared" si="558"/>
        <v>3.861003861003861E-4</v>
      </c>
      <c r="U2226" s="92">
        <f>SUM($T$13:T2226)</f>
        <v>0.85482625482628383</v>
      </c>
      <c r="V2226" s="92">
        <f t="shared" si="550"/>
        <v>1223</v>
      </c>
      <c r="W2226" s="92">
        <v>109.29859170086092</v>
      </c>
      <c r="Y2226" s="92">
        <f t="shared" si="551"/>
        <v>237</v>
      </c>
      <c r="Z2226" s="92">
        <v>110.37131698726989</v>
      </c>
      <c r="AB2226" s="92">
        <f t="shared" si="552"/>
        <v>2048</v>
      </c>
      <c r="AC2226" s="92">
        <v>188.85705760412384</v>
      </c>
      <c r="AE2226" s="92">
        <f t="shared" si="553"/>
        <v>358</v>
      </c>
      <c r="AF2226" s="92">
        <v>214.76144208438018</v>
      </c>
    </row>
    <row r="2227" spans="1:32">
      <c r="A2227" s="93">
        <v>2215</v>
      </c>
      <c r="B2227" s="130">
        <v>40758</v>
      </c>
      <c r="C2227" s="92">
        <v>16.733999000000001</v>
      </c>
      <c r="D2227" s="92">
        <v>19.260999999999999</v>
      </c>
      <c r="E2227" s="92">
        <v>11.802</v>
      </c>
      <c r="F2227" s="139">
        <f t="shared" si="545"/>
        <v>1.2489662512827904E-2</v>
      </c>
      <c r="G2227" s="140">
        <f t="shared" si="545"/>
        <v>6.9570634961839684E-3</v>
      </c>
      <c r="H2227" s="140">
        <f t="shared" si="545"/>
        <v>2.1250635485510871E-2</v>
      </c>
      <c r="I2227" s="141">
        <f t="shared" si="560"/>
        <v>21.667177528808264</v>
      </c>
      <c r="J2227" s="142">
        <f t="shared" si="554"/>
        <v>25.25518802242874</v>
      </c>
      <c r="K2227" s="142">
        <f t="shared" si="557"/>
        <v>19.872516115912557</v>
      </c>
      <c r="L2227" s="143">
        <f t="shared" si="555"/>
        <v>15167.024270165784</v>
      </c>
      <c r="M2227" s="137">
        <f t="shared" si="546"/>
        <v>-15153.112813457245</v>
      </c>
      <c r="N2227" s="137">
        <f t="shared" si="547"/>
        <v>29808.774173868835</v>
      </c>
      <c r="O2227" s="143">
        <f t="shared" si="559"/>
        <v>-187.09427016578593</v>
      </c>
      <c r="P2227" s="137">
        <f t="shared" si="556"/>
        <v>104.69281345724448</v>
      </c>
      <c r="Q2227" s="137">
        <f t="shared" si="548"/>
        <v>-620.27417386883462</v>
      </c>
      <c r="R2227" s="144">
        <f t="shared" si="549"/>
        <v>-702.67563057737607</v>
      </c>
      <c r="T2227" s="92">
        <f t="shared" si="558"/>
        <v>3.861003861003861E-4</v>
      </c>
      <c r="U2227" s="92">
        <f>SUM($T$13:T2227)</f>
        <v>0.85521235521238426</v>
      </c>
      <c r="V2227" s="92">
        <f t="shared" si="550"/>
        <v>2438</v>
      </c>
      <c r="W2227" s="92">
        <v>109.39537908507737</v>
      </c>
      <c r="Y2227" s="92">
        <f t="shared" si="551"/>
        <v>1472</v>
      </c>
      <c r="Z2227" s="92">
        <v>110.73505560784542</v>
      </c>
      <c r="AB2227" s="92">
        <f t="shared" si="552"/>
        <v>2478</v>
      </c>
      <c r="AC2227" s="92">
        <v>188.92307299080858</v>
      </c>
      <c r="AE2227" s="92">
        <f t="shared" si="553"/>
        <v>2583</v>
      </c>
      <c r="AF2227" s="92">
        <v>214.76961319839756</v>
      </c>
    </row>
    <row r="2228" spans="1:32">
      <c r="A2228" s="93">
        <v>2216</v>
      </c>
      <c r="B2228" s="130">
        <v>40757</v>
      </c>
      <c r="C2228" s="92">
        <v>16.686001000000001</v>
      </c>
      <c r="D2228" s="92">
        <v>19.097000000000001</v>
      </c>
      <c r="E2228" s="92">
        <v>11.833</v>
      </c>
      <c r="F2228" s="139">
        <f t="shared" si="545"/>
        <v>2.8765430374839696E-3</v>
      </c>
      <c r="G2228" s="140">
        <f t="shared" si="545"/>
        <v>8.5877362936586099E-3</v>
      </c>
      <c r="H2228" s="140">
        <f t="shared" si="545"/>
        <v>-2.6197921068199514E-3</v>
      </c>
      <c r="I2228" s="141">
        <f t="shared" si="560"/>
        <v>21.461457733347853</v>
      </c>
      <c r="J2228" s="142">
        <f t="shared" si="554"/>
        <v>25.296086437660364</v>
      </c>
      <c r="K2228" s="142">
        <f t="shared" si="557"/>
        <v>19.408021465393389</v>
      </c>
      <c r="L2228" s="143">
        <f t="shared" si="555"/>
        <v>15023.020413343496</v>
      </c>
      <c r="M2228" s="137">
        <f t="shared" si="546"/>
        <v>-15177.651862596218</v>
      </c>
      <c r="N2228" s="137">
        <f t="shared" si="547"/>
        <v>29112.032198090084</v>
      </c>
      <c r="O2228" s="143">
        <f t="shared" si="559"/>
        <v>-43.090413343497858</v>
      </c>
      <c r="P2228" s="137">
        <f t="shared" si="556"/>
        <v>129.23186259621798</v>
      </c>
      <c r="Q2228" s="137">
        <f t="shared" si="548"/>
        <v>76.467801909915579</v>
      </c>
      <c r="R2228" s="144">
        <f t="shared" si="549"/>
        <v>162.6092511626357</v>
      </c>
      <c r="T2228" s="92">
        <f t="shared" si="558"/>
        <v>3.861003861003861E-4</v>
      </c>
      <c r="U2228" s="92">
        <f>SUM($T$13:T2228)</f>
        <v>0.85559845559848469</v>
      </c>
      <c r="V2228" s="92">
        <f t="shared" si="550"/>
        <v>1360</v>
      </c>
      <c r="W2228" s="92">
        <v>109.49079398762115</v>
      </c>
      <c r="Y2228" s="92">
        <f t="shared" si="551"/>
        <v>149</v>
      </c>
      <c r="Z2228" s="92">
        <v>110.9525888327571</v>
      </c>
      <c r="AB2228" s="92">
        <f t="shared" si="552"/>
        <v>442</v>
      </c>
      <c r="AC2228" s="92">
        <v>189.05381879225024</v>
      </c>
      <c r="AE2228" s="92">
        <f t="shared" si="553"/>
        <v>1525</v>
      </c>
      <c r="AF2228" s="92">
        <v>214.87503543841558</v>
      </c>
    </row>
    <row r="2229" spans="1:32">
      <c r="A2229" s="93">
        <v>2217</v>
      </c>
      <c r="B2229" s="130">
        <v>40756</v>
      </c>
      <c r="C2229" s="92">
        <v>16.463200000000001</v>
      </c>
      <c r="D2229" s="92">
        <v>19.177</v>
      </c>
      <c r="E2229" s="92">
        <v>11.711</v>
      </c>
      <c r="F2229" s="139">
        <f t="shared" si="545"/>
        <v>1.3533274211575019E-2</v>
      </c>
      <c r="G2229" s="140">
        <f t="shared" si="545"/>
        <v>-4.1716639724669324E-3</v>
      </c>
      <c r="H2229" s="140">
        <f t="shared" si="545"/>
        <v>1.0417556143796469E-2</v>
      </c>
      <c r="I2229" s="141">
        <f t="shared" si="560"/>
        <v>21.689510714800281</v>
      </c>
      <c r="J2229" s="142">
        <f t="shared" si="554"/>
        <v>24.976071747405747</v>
      </c>
      <c r="K2229" s="142">
        <f t="shared" si="557"/>
        <v>19.661715225002133</v>
      </c>
      <c r="L2229" s="143">
        <f t="shared" si="555"/>
        <v>15182.657500360197</v>
      </c>
      <c r="M2229" s="137">
        <f t="shared" si="546"/>
        <v>-14985.643048443448</v>
      </c>
      <c r="N2229" s="137">
        <f t="shared" si="547"/>
        <v>29492.572837503201</v>
      </c>
      <c r="O2229" s="143">
        <f t="shared" si="559"/>
        <v>-202.72750036019897</v>
      </c>
      <c r="P2229" s="137">
        <f t="shared" si="556"/>
        <v>-62.776951556552376</v>
      </c>
      <c r="Q2229" s="137">
        <f t="shared" si="548"/>
        <v>-304.0728375032013</v>
      </c>
      <c r="R2229" s="144">
        <f t="shared" si="549"/>
        <v>-569.57728941995265</v>
      </c>
      <c r="T2229" s="92">
        <f t="shared" si="558"/>
        <v>3.861003861003861E-4</v>
      </c>
      <c r="U2229" s="92">
        <f>SUM($T$13:T2229)</f>
        <v>0.85598455598458512</v>
      </c>
      <c r="V2229" s="92">
        <f t="shared" si="550"/>
        <v>756</v>
      </c>
      <c r="W2229" s="92">
        <v>109.58318597943617</v>
      </c>
      <c r="Y2229" s="92">
        <f t="shared" si="551"/>
        <v>191</v>
      </c>
      <c r="Z2229" s="92">
        <v>111.04787717232648</v>
      </c>
      <c r="AB2229" s="92">
        <f t="shared" si="552"/>
        <v>679</v>
      </c>
      <c r="AC2229" s="92">
        <v>189.37197354617456</v>
      </c>
      <c r="AE2229" s="92">
        <f t="shared" si="553"/>
        <v>645</v>
      </c>
      <c r="AF2229" s="92">
        <v>215.05928699807555</v>
      </c>
    </row>
    <row r="2230" spans="1:32">
      <c r="A2230" s="93">
        <v>2218</v>
      </c>
      <c r="B2230" s="130">
        <v>40753</v>
      </c>
      <c r="C2230" s="92">
        <v>16.688998999999999</v>
      </c>
      <c r="D2230" s="92">
        <v>19.174999</v>
      </c>
      <c r="E2230" s="92">
        <v>11.723000000000001</v>
      </c>
      <c r="F2230" s="139">
        <f t="shared" si="545"/>
        <v>-1.3529810865229197E-2</v>
      </c>
      <c r="G2230" s="140">
        <f t="shared" si="545"/>
        <v>1.0435463386460064E-4</v>
      </c>
      <c r="H2230" s="140">
        <f t="shared" si="545"/>
        <v>-1.0236287639683317E-3</v>
      </c>
      <c r="I2230" s="141">
        <f t="shared" si="560"/>
        <v>21.110363400465179</v>
      </c>
      <c r="J2230" s="142">
        <f t="shared" si="554"/>
        <v>25.083317287265569</v>
      </c>
      <c r="K2230" s="142">
        <f t="shared" si="557"/>
        <v>19.439081207881941</v>
      </c>
      <c r="L2230" s="143">
        <f t="shared" si="555"/>
        <v>14777.254380325625</v>
      </c>
      <c r="M2230" s="137">
        <f t="shared" si="546"/>
        <v>-15049.990372359342</v>
      </c>
      <c r="N2230" s="137">
        <f t="shared" si="547"/>
        <v>29158.621811822912</v>
      </c>
      <c r="O2230" s="143">
        <f t="shared" si="559"/>
        <v>202.67561967437359</v>
      </c>
      <c r="P2230" s="137">
        <f t="shared" si="556"/>
        <v>1.5703723593414907</v>
      </c>
      <c r="Q2230" s="137">
        <f t="shared" si="548"/>
        <v>29.878188177088305</v>
      </c>
      <c r="R2230" s="144">
        <f t="shared" si="549"/>
        <v>234.12418021080339</v>
      </c>
      <c r="T2230" s="92">
        <f t="shared" si="558"/>
        <v>3.861003861003861E-4</v>
      </c>
      <c r="U2230" s="92">
        <f>SUM($T$13:T2230)</f>
        <v>0.85637065637068555</v>
      </c>
      <c r="V2230" s="92">
        <f t="shared" si="550"/>
        <v>1785</v>
      </c>
      <c r="W2230" s="92">
        <v>110.03700075533379</v>
      </c>
      <c r="Y2230" s="92">
        <f t="shared" si="551"/>
        <v>2300</v>
      </c>
      <c r="Z2230" s="92">
        <v>111.09545319045537</v>
      </c>
      <c r="AB2230" s="92">
        <f t="shared" si="552"/>
        <v>1388</v>
      </c>
      <c r="AC2230" s="92">
        <v>189.61161290322707</v>
      </c>
      <c r="AE2230" s="92">
        <f t="shared" si="553"/>
        <v>286</v>
      </c>
      <c r="AF2230" s="92">
        <v>215.20424530391756</v>
      </c>
    </row>
    <row r="2231" spans="1:32">
      <c r="A2231" s="93">
        <v>2219</v>
      </c>
      <c r="B2231" s="130">
        <v>40752</v>
      </c>
      <c r="C2231" s="92">
        <v>16.736999999999998</v>
      </c>
      <c r="D2231" s="92">
        <v>19.007000000000001</v>
      </c>
      <c r="E2231" s="92">
        <v>11.712999999999999</v>
      </c>
      <c r="F2231" s="139">
        <f t="shared" si="545"/>
        <v>-2.8679572205293491E-3</v>
      </c>
      <c r="G2231" s="140">
        <f t="shared" si="545"/>
        <v>8.8387962329667946E-3</v>
      </c>
      <c r="H2231" s="140">
        <f t="shared" si="545"/>
        <v>8.5375224109984771E-4</v>
      </c>
      <c r="I2231" s="141">
        <f t="shared" si="560"/>
        <v>21.338526002276392</v>
      </c>
      <c r="J2231" s="142">
        <f t="shared" si="554"/>
        <v>25.302383196680172</v>
      </c>
      <c r="K2231" s="142">
        <f t="shared" si="557"/>
        <v>19.47561316485956</v>
      </c>
      <c r="L2231" s="143">
        <f t="shared" si="555"/>
        <v>14936.968201593474</v>
      </c>
      <c r="M2231" s="137">
        <f t="shared" si="546"/>
        <v>-15181.429918008103</v>
      </c>
      <c r="N2231" s="137">
        <f t="shared" si="547"/>
        <v>29213.419747289339</v>
      </c>
      <c r="O2231" s="143">
        <f t="shared" si="559"/>
        <v>42.961798406524395</v>
      </c>
      <c r="P2231" s="137">
        <f t="shared" si="556"/>
        <v>133.00991800810334</v>
      </c>
      <c r="Q2231" s="137">
        <f t="shared" si="548"/>
        <v>-24.919747289339284</v>
      </c>
      <c r="R2231" s="144">
        <f t="shared" si="549"/>
        <v>151.05196912528845</v>
      </c>
      <c r="T2231" s="92">
        <f t="shared" si="558"/>
        <v>3.861003861003861E-4</v>
      </c>
      <c r="U2231" s="92">
        <f>SUM($T$13:T2231)</f>
        <v>0.85675675675678598</v>
      </c>
      <c r="V2231" s="92">
        <f t="shared" si="550"/>
        <v>245</v>
      </c>
      <c r="W2231" s="92">
        <v>110.28523086273526</v>
      </c>
      <c r="Y2231" s="92">
        <f t="shared" si="551"/>
        <v>1117</v>
      </c>
      <c r="Z2231" s="92">
        <v>111.84488196454549</v>
      </c>
      <c r="AB2231" s="92">
        <f t="shared" si="552"/>
        <v>1189</v>
      </c>
      <c r="AC2231" s="92">
        <v>189.68683241369217</v>
      </c>
      <c r="AE2231" s="92">
        <f t="shared" si="553"/>
        <v>40</v>
      </c>
      <c r="AF2231" s="92">
        <v>216.02918832161777</v>
      </c>
    </row>
    <row r="2232" spans="1:32">
      <c r="A2232" s="93">
        <v>2220</v>
      </c>
      <c r="B2232" s="130">
        <v>40751</v>
      </c>
      <c r="C2232" s="92">
        <v>16.835999999999999</v>
      </c>
      <c r="D2232" s="92">
        <v>19.084999</v>
      </c>
      <c r="E2232" s="92">
        <v>11.6496</v>
      </c>
      <c r="F2232" s="139">
        <f t="shared" si="545"/>
        <v>-5.8802565930149431E-3</v>
      </c>
      <c r="G2232" s="140">
        <f t="shared" si="545"/>
        <v>-4.0869271200904E-3</v>
      </c>
      <c r="H2232" s="140">
        <f t="shared" si="545"/>
        <v>5.4422469441011145E-3</v>
      </c>
      <c r="I2232" s="141">
        <f t="shared" si="560"/>
        <v>21.274063096935137</v>
      </c>
      <c r="J2232" s="142">
        <f t="shared" si="554"/>
        <v>24.978197006979148</v>
      </c>
      <c r="K2232" s="142">
        <f t="shared" si="557"/>
        <v>19.564900683285263</v>
      </c>
      <c r="L2232" s="143">
        <f t="shared" si="555"/>
        <v>14891.844167854597</v>
      </c>
      <c r="M2232" s="137">
        <f t="shared" si="546"/>
        <v>-14986.918204187488</v>
      </c>
      <c r="N2232" s="137">
        <f t="shared" si="547"/>
        <v>29347.351024927895</v>
      </c>
      <c r="O2232" s="143">
        <f t="shared" si="559"/>
        <v>88.085832145401582</v>
      </c>
      <c r="P2232" s="137">
        <f t="shared" si="556"/>
        <v>-61.501795812511773</v>
      </c>
      <c r="Q2232" s="137">
        <f t="shared" si="548"/>
        <v>-158.8510249278952</v>
      </c>
      <c r="R2232" s="144">
        <f t="shared" si="549"/>
        <v>-132.26698859500539</v>
      </c>
      <c r="T2232" s="92">
        <f t="shared" si="558"/>
        <v>3.861003861003861E-4</v>
      </c>
      <c r="U2232" s="92">
        <f>SUM($T$13:T2232)</f>
        <v>0.85714285714288641</v>
      </c>
      <c r="V2232" s="92">
        <f t="shared" si="550"/>
        <v>287</v>
      </c>
      <c r="W2232" s="92">
        <v>110.61754102678788</v>
      </c>
      <c r="Y2232" s="92">
        <f t="shared" si="551"/>
        <v>2428</v>
      </c>
      <c r="Z2232" s="92">
        <v>111.85304849067143</v>
      </c>
      <c r="AB2232" s="92">
        <f t="shared" si="552"/>
        <v>470</v>
      </c>
      <c r="AC2232" s="92">
        <v>189.86692615237189</v>
      </c>
      <c r="AE2232" s="92">
        <f t="shared" si="553"/>
        <v>2477</v>
      </c>
      <c r="AF2232" s="92">
        <v>216.19040134220268</v>
      </c>
    </row>
    <row r="2233" spans="1:32">
      <c r="A2233" s="93">
        <v>2221</v>
      </c>
      <c r="B2233" s="130">
        <v>40750</v>
      </c>
      <c r="C2233" s="92">
        <v>16.733999000000001</v>
      </c>
      <c r="D2233" s="92">
        <v>18.948</v>
      </c>
      <c r="E2233" s="92">
        <v>11.627800000000001</v>
      </c>
      <c r="F2233" s="139">
        <f t="shared" si="545"/>
        <v>6.0954348090971333E-3</v>
      </c>
      <c r="G2233" s="140">
        <f t="shared" si="545"/>
        <v>7.2302617690520599E-3</v>
      </c>
      <c r="H2233" s="140">
        <f t="shared" si="545"/>
        <v>1.8748172483185055E-3</v>
      </c>
      <c r="I2233" s="141">
        <f t="shared" si="560"/>
        <v>21.530341695371195</v>
      </c>
      <c r="J2233" s="142">
        <f t="shared" si="554"/>
        <v>25.262040026351062</v>
      </c>
      <c r="K2233" s="142">
        <f t="shared" si="557"/>
        <v>19.495482068835031</v>
      </c>
      <c r="L2233" s="143">
        <f t="shared" si="555"/>
        <v>15071.239186759836</v>
      </c>
      <c r="M2233" s="137">
        <f t="shared" si="546"/>
        <v>-15157.224015810638</v>
      </c>
      <c r="N2233" s="137">
        <f t="shared" si="547"/>
        <v>29243.223103252545</v>
      </c>
      <c r="O2233" s="143">
        <f t="shared" si="559"/>
        <v>-91.309186759837758</v>
      </c>
      <c r="P2233" s="137">
        <f t="shared" si="556"/>
        <v>108.80401581063779</v>
      </c>
      <c r="Q2233" s="137">
        <f t="shared" si="548"/>
        <v>-54.723103252545116</v>
      </c>
      <c r="R2233" s="144">
        <f t="shared" si="549"/>
        <v>-37.22827420174508</v>
      </c>
      <c r="T2233" s="92">
        <f t="shared" si="558"/>
        <v>3.861003861003861E-4</v>
      </c>
      <c r="U2233" s="92">
        <f>SUM($T$13:T2233)</f>
        <v>0.85752895752898683</v>
      </c>
      <c r="V2233" s="92">
        <f t="shared" si="550"/>
        <v>2327</v>
      </c>
      <c r="W2233" s="92">
        <v>110.64518227305052</v>
      </c>
      <c r="Y2233" s="92">
        <f t="shared" si="551"/>
        <v>107</v>
      </c>
      <c r="Z2233" s="92">
        <v>111.86120302809286</v>
      </c>
      <c r="AB2233" s="92">
        <f t="shared" si="552"/>
        <v>101</v>
      </c>
      <c r="AC2233" s="92">
        <v>190.13743973408782</v>
      </c>
      <c r="AE2233" s="92">
        <f t="shared" si="553"/>
        <v>1819</v>
      </c>
      <c r="AF2233" s="92">
        <v>216.42226972557364</v>
      </c>
    </row>
    <row r="2234" spans="1:32">
      <c r="A2234" s="93">
        <v>2222</v>
      </c>
      <c r="B2234" s="130">
        <v>40749</v>
      </c>
      <c r="C2234" s="92">
        <v>16.3918</v>
      </c>
      <c r="D2234" s="92">
        <v>19.011998999999999</v>
      </c>
      <c r="E2234" s="92">
        <v>11.638</v>
      </c>
      <c r="F2234" s="139">
        <f t="shared" si="545"/>
        <v>2.0876230798326123E-2</v>
      </c>
      <c r="G2234" s="140">
        <f t="shared" si="545"/>
        <v>-3.3662425502967164E-3</v>
      </c>
      <c r="H2234" s="140">
        <f t="shared" si="545"/>
        <v>-8.7643925073033202E-4</v>
      </c>
      <c r="I2234" s="141">
        <f t="shared" si="560"/>
        <v>21.846649251461098</v>
      </c>
      <c r="J2234" s="142">
        <f t="shared" si="554"/>
        <v>24.996272280468773</v>
      </c>
      <c r="K2234" s="142">
        <f t="shared" si="557"/>
        <v>19.44194536862004</v>
      </c>
      <c r="L2234" s="143">
        <f t="shared" si="555"/>
        <v>15292.654476022768</v>
      </c>
      <c r="M2234" s="137">
        <f t="shared" si="546"/>
        <v>-14997.763368281263</v>
      </c>
      <c r="N2234" s="137">
        <f t="shared" si="547"/>
        <v>29162.918052930061</v>
      </c>
      <c r="O2234" s="143">
        <f t="shared" si="559"/>
        <v>-312.72447602276952</v>
      </c>
      <c r="P2234" s="137">
        <f t="shared" si="556"/>
        <v>-50.656631718737117</v>
      </c>
      <c r="Q2234" s="137">
        <f t="shared" si="548"/>
        <v>25.581947069938906</v>
      </c>
      <c r="R2234" s="144">
        <f t="shared" si="549"/>
        <v>-337.79916067156773</v>
      </c>
      <c r="T2234" s="92">
        <f t="shared" si="558"/>
        <v>3.861003861003861E-4</v>
      </c>
      <c r="U2234" s="92">
        <f>SUM($T$13:T2234)</f>
        <v>0.85791505791508726</v>
      </c>
      <c r="V2234" s="92">
        <f t="shared" si="550"/>
        <v>2437</v>
      </c>
      <c r="W2234" s="92">
        <v>110.64632091605017</v>
      </c>
      <c r="Y2234" s="92">
        <f t="shared" si="551"/>
        <v>1999</v>
      </c>
      <c r="Z2234" s="92">
        <v>111.88161193213091</v>
      </c>
      <c r="AB2234" s="92">
        <f t="shared" si="552"/>
        <v>1862</v>
      </c>
      <c r="AC2234" s="92">
        <v>190.91000835135492</v>
      </c>
      <c r="AE2234" s="92">
        <f t="shared" si="553"/>
        <v>2547</v>
      </c>
      <c r="AF2234" s="92">
        <v>216.70855960806512</v>
      </c>
    </row>
    <row r="2235" spans="1:32">
      <c r="A2235" s="93">
        <v>2223</v>
      </c>
      <c r="B2235" s="130">
        <v>40746</v>
      </c>
      <c r="C2235" s="92">
        <v>16.693000999999999</v>
      </c>
      <c r="D2235" s="92">
        <v>18.902999999999999</v>
      </c>
      <c r="E2235" s="92">
        <v>11.627000000000001</v>
      </c>
      <c r="F2235" s="139">
        <f t="shared" si="545"/>
        <v>-1.80435501082159E-2</v>
      </c>
      <c r="G2235" s="140">
        <f t="shared" si="545"/>
        <v>5.7662275829233334E-3</v>
      </c>
      <c r="H2235" s="140">
        <f t="shared" si="545"/>
        <v>9.4607379375588607E-4</v>
      </c>
      <c r="I2235" s="141">
        <f t="shared" si="560"/>
        <v>21.013769832039188</v>
      </c>
      <c r="J2235" s="142">
        <f t="shared" si="554"/>
        <v>25.225321024139024</v>
      </c>
      <c r="K2235" s="142">
        <f t="shared" si="557"/>
        <v>19.477409649952694</v>
      </c>
      <c r="L2235" s="143">
        <f t="shared" si="555"/>
        <v>14709.638882427431</v>
      </c>
      <c r="M2235" s="137">
        <f t="shared" si="546"/>
        <v>-15135.192614483414</v>
      </c>
      <c r="N2235" s="137">
        <f t="shared" si="547"/>
        <v>29216.11447492904</v>
      </c>
      <c r="O2235" s="143">
        <f t="shared" si="559"/>
        <v>270.2911175725676</v>
      </c>
      <c r="P2235" s="137">
        <f t="shared" si="556"/>
        <v>86.772614483414145</v>
      </c>
      <c r="Q2235" s="137">
        <f t="shared" si="548"/>
        <v>-27.614474929039716</v>
      </c>
      <c r="R2235" s="144">
        <f t="shared" si="549"/>
        <v>329.44925712694203</v>
      </c>
      <c r="T2235" s="92">
        <f t="shared" si="558"/>
        <v>3.861003861003861E-4</v>
      </c>
      <c r="U2235" s="92">
        <f>SUM($T$13:T2235)</f>
        <v>0.85830115830118769</v>
      </c>
      <c r="V2235" s="92">
        <f t="shared" si="550"/>
        <v>812</v>
      </c>
      <c r="W2235" s="92">
        <v>110.70002360269064</v>
      </c>
      <c r="Y2235" s="92">
        <f t="shared" si="551"/>
        <v>944</v>
      </c>
      <c r="Z2235" s="92">
        <v>111.98886816722734</v>
      </c>
      <c r="AB2235" s="92">
        <f t="shared" si="552"/>
        <v>295</v>
      </c>
      <c r="AC2235" s="92">
        <v>190.91517668663437</v>
      </c>
      <c r="AE2235" s="92">
        <f t="shared" si="553"/>
        <v>2458</v>
      </c>
      <c r="AF2235" s="92">
        <v>217.34910487758862</v>
      </c>
    </row>
    <row r="2236" spans="1:32">
      <c r="A2236" s="93">
        <v>2224</v>
      </c>
      <c r="B2236" s="130">
        <v>40745</v>
      </c>
      <c r="C2236" s="92">
        <v>16.552999</v>
      </c>
      <c r="D2236" s="92">
        <v>18.802</v>
      </c>
      <c r="E2236" s="92">
        <v>11.582000000000001</v>
      </c>
      <c r="F2236" s="139">
        <f t="shared" si="545"/>
        <v>8.4578027220323371E-3</v>
      </c>
      <c r="G2236" s="140">
        <f t="shared" si="545"/>
        <v>5.3717689607488683E-3</v>
      </c>
      <c r="H2236" s="140">
        <f t="shared" si="545"/>
        <v>3.8853393196338626E-3</v>
      </c>
      <c r="I2236" s="141">
        <f t="shared" si="560"/>
        <v>21.580896132471217</v>
      </c>
      <c r="J2236" s="142">
        <f t="shared" si="554"/>
        <v>25.215427725773853</v>
      </c>
      <c r="K2236" s="142">
        <f t="shared" si="557"/>
        <v>19.534604817820753</v>
      </c>
      <c r="L2236" s="143">
        <f t="shared" si="555"/>
        <v>15106.627292729852</v>
      </c>
      <c r="M2236" s="137">
        <f t="shared" si="546"/>
        <v>-15129.256635464311</v>
      </c>
      <c r="N2236" s="137">
        <f t="shared" si="547"/>
        <v>29301.907226731131</v>
      </c>
      <c r="O2236" s="143">
        <f t="shared" si="559"/>
        <v>-126.69729272985387</v>
      </c>
      <c r="P2236" s="137">
        <f t="shared" si="556"/>
        <v>80.836635464311257</v>
      </c>
      <c r="Q2236" s="137">
        <f t="shared" si="548"/>
        <v>-113.40722673113123</v>
      </c>
      <c r="R2236" s="144">
        <f t="shared" si="549"/>
        <v>-159.26788399667385</v>
      </c>
      <c r="T2236" s="92">
        <f t="shared" si="558"/>
        <v>3.861003861003861E-4</v>
      </c>
      <c r="U2236" s="92">
        <f>SUM($T$13:T2236)</f>
        <v>0.85868725868728812</v>
      </c>
      <c r="V2236" s="92">
        <f t="shared" si="550"/>
        <v>679</v>
      </c>
      <c r="W2236" s="92">
        <v>110.81927589528459</v>
      </c>
      <c r="Y2236" s="92">
        <f t="shared" si="551"/>
        <v>114</v>
      </c>
      <c r="Z2236" s="92">
        <v>112.35003952536499</v>
      </c>
      <c r="AB2236" s="92">
        <f t="shared" si="552"/>
        <v>2385</v>
      </c>
      <c r="AC2236" s="92">
        <v>191.06339534660219</v>
      </c>
      <c r="AE2236" s="92">
        <f t="shared" si="553"/>
        <v>519</v>
      </c>
      <c r="AF2236" s="92">
        <v>217.54171628764561</v>
      </c>
    </row>
    <row r="2237" spans="1:32">
      <c r="A2237" s="93">
        <v>2225</v>
      </c>
      <c r="B2237" s="130">
        <v>40744</v>
      </c>
      <c r="C2237" s="92">
        <v>16.568000999999999</v>
      </c>
      <c r="D2237" s="92">
        <v>18.798999999999999</v>
      </c>
      <c r="E2237" s="92">
        <v>11.634</v>
      </c>
      <c r="F2237" s="139">
        <f t="shared" si="545"/>
        <v>-9.0548038957738441E-4</v>
      </c>
      <c r="G2237" s="140">
        <f t="shared" si="545"/>
        <v>1.5958295654017185E-4</v>
      </c>
      <c r="H2237" s="140">
        <f t="shared" si="545"/>
        <v>-4.4696578992607927E-3</v>
      </c>
      <c r="I2237" s="141">
        <f t="shared" si="560"/>
        <v>21.380522810211083</v>
      </c>
      <c r="J2237" s="142">
        <f t="shared" si="554"/>
        <v>25.084702452258096</v>
      </c>
      <c r="K2237" s="142">
        <f t="shared" si="557"/>
        <v>19.372024926938284</v>
      </c>
      <c r="L2237" s="143">
        <f t="shared" si="555"/>
        <v>14966.365967147758</v>
      </c>
      <c r="M2237" s="137">
        <f t="shared" si="546"/>
        <v>-15050.821471354857</v>
      </c>
      <c r="N2237" s="137">
        <f t="shared" si="547"/>
        <v>29058.037390407426</v>
      </c>
      <c r="O2237" s="143">
        <f t="shared" si="559"/>
        <v>13.564032852240416</v>
      </c>
      <c r="P2237" s="137">
        <f t="shared" si="556"/>
        <v>2.401471354856767</v>
      </c>
      <c r="Q2237" s="137">
        <f t="shared" si="548"/>
        <v>130.46260959257415</v>
      </c>
      <c r="R2237" s="144">
        <f t="shared" si="549"/>
        <v>146.42811379967134</v>
      </c>
      <c r="T2237" s="92">
        <f t="shared" si="558"/>
        <v>3.861003861003861E-4</v>
      </c>
      <c r="U2237" s="92">
        <f>SUM($T$13:T2237)</f>
        <v>0.85907335907338855</v>
      </c>
      <c r="V2237" s="92">
        <f t="shared" si="550"/>
        <v>1106</v>
      </c>
      <c r="W2237" s="92">
        <v>110.87091549980505</v>
      </c>
      <c r="Y2237" s="92">
        <f t="shared" si="551"/>
        <v>1400</v>
      </c>
      <c r="Z2237" s="92">
        <v>112.38013204118579</v>
      </c>
      <c r="AB2237" s="92">
        <f t="shared" si="552"/>
        <v>2583</v>
      </c>
      <c r="AC2237" s="92">
        <v>191.56568168404556</v>
      </c>
      <c r="AE2237" s="92">
        <f t="shared" si="553"/>
        <v>447</v>
      </c>
      <c r="AF2237" s="92">
        <v>217.74939954573711</v>
      </c>
    </row>
    <row r="2238" spans="1:32">
      <c r="A2238" s="93">
        <v>2226</v>
      </c>
      <c r="B2238" s="130">
        <v>40743</v>
      </c>
      <c r="C2238" s="92">
        <v>16.559999000000001</v>
      </c>
      <c r="D2238" s="92">
        <v>18.808001000000001</v>
      </c>
      <c r="E2238" s="92">
        <v>11.646000000000001</v>
      </c>
      <c r="F2238" s="139">
        <f t="shared" si="545"/>
        <v>4.832125895657402E-4</v>
      </c>
      <c r="G2238" s="140">
        <f t="shared" si="545"/>
        <v>-4.7857292223674186E-4</v>
      </c>
      <c r="H2238" s="140">
        <f t="shared" si="545"/>
        <v>-1.0303967027306404E-3</v>
      </c>
      <c r="I2238" s="141">
        <f t="shared" si="560"/>
        <v>21.410240701095447</v>
      </c>
      <c r="J2238" s="142">
        <f t="shared" si="554"/>
        <v>25.068697056109258</v>
      </c>
      <c r="K2238" s="142">
        <f t="shared" si="557"/>
        <v>19.438949510561564</v>
      </c>
      <c r="L2238" s="143">
        <f t="shared" si="555"/>
        <v>14987.168490766813</v>
      </c>
      <c r="M2238" s="137">
        <f t="shared" si="546"/>
        <v>-15041.218233665555</v>
      </c>
      <c r="N2238" s="137">
        <f t="shared" si="547"/>
        <v>29158.424265842346</v>
      </c>
      <c r="O2238" s="143">
        <f t="shared" si="559"/>
        <v>-7.2384907668147207</v>
      </c>
      <c r="P2238" s="137">
        <f t="shared" si="556"/>
        <v>-7.2017663344449829</v>
      </c>
      <c r="Q2238" s="137">
        <f t="shared" si="548"/>
        <v>30.075734157653642</v>
      </c>
      <c r="R2238" s="144">
        <f t="shared" si="549"/>
        <v>15.635477056393938</v>
      </c>
      <c r="T2238" s="92">
        <f t="shared" si="558"/>
        <v>3.861003861003861E-4</v>
      </c>
      <c r="U2238" s="92">
        <f>SUM($T$13:T2238)</f>
        <v>0.85945945945948898</v>
      </c>
      <c r="V2238" s="92">
        <f t="shared" si="550"/>
        <v>1175</v>
      </c>
      <c r="W2238" s="92">
        <v>111.09672636031246</v>
      </c>
      <c r="Y2238" s="92">
        <f t="shared" si="551"/>
        <v>2258</v>
      </c>
      <c r="Z2238" s="92">
        <v>113.11627733389469</v>
      </c>
      <c r="AB2238" s="92">
        <f t="shared" si="552"/>
        <v>2559</v>
      </c>
      <c r="AC2238" s="92">
        <v>191.86088965539602</v>
      </c>
      <c r="AE2238" s="92">
        <f t="shared" si="553"/>
        <v>86</v>
      </c>
      <c r="AF2238" s="92">
        <v>217.90641853187844</v>
      </c>
    </row>
    <row r="2239" spans="1:32">
      <c r="A2239" s="93">
        <v>2227</v>
      </c>
      <c r="B2239" s="130">
        <v>40742</v>
      </c>
      <c r="C2239" s="92">
        <v>16.277699999999999</v>
      </c>
      <c r="D2239" s="92">
        <v>18.877001</v>
      </c>
      <c r="E2239" s="92">
        <v>11.714</v>
      </c>
      <c r="F2239" s="139">
        <f t="shared" si="545"/>
        <v>1.7342683548658755E-2</v>
      </c>
      <c r="G2239" s="140">
        <f t="shared" si="545"/>
        <v>-3.655241635045714E-3</v>
      </c>
      <c r="H2239" s="140">
        <f t="shared" si="545"/>
        <v>-5.8050196346252081E-3</v>
      </c>
      <c r="I2239" s="141">
        <f t="shared" si="560"/>
        <v>21.771031693672942</v>
      </c>
      <c r="J2239" s="142">
        <f t="shared" si="554"/>
        <v>24.989023981123911</v>
      </c>
      <c r="K2239" s="142">
        <f t="shared" si="557"/>
        <v>19.346040122929828</v>
      </c>
      <c r="L2239" s="143">
        <f t="shared" si="555"/>
        <v>15239.72218557106</v>
      </c>
      <c r="M2239" s="137">
        <f t="shared" si="546"/>
        <v>-14993.414388674346</v>
      </c>
      <c r="N2239" s="137">
        <f t="shared" si="547"/>
        <v>29019.060184394744</v>
      </c>
      <c r="O2239" s="143">
        <f t="shared" si="559"/>
        <v>-259.79218557106105</v>
      </c>
      <c r="P2239" s="137">
        <f t="shared" si="556"/>
        <v>-55.005611325654172</v>
      </c>
      <c r="Q2239" s="137">
        <f t="shared" si="548"/>
        <v>169.43981560525572</v>
      </c>
      <c r="R2239" s="144">
        <f t="shared" si="549"/>
        <v>-145.35798129145951</v>
      </c>
      <c r="T2239" s="92">
        <f t="shared" si="558"/>
        <v>3.861003861003861E-4</v>
      </c>
      <c r="U2239" s="92">
        <f>SUM($T$13:T2239)</f>
        <v>0.85984555984558941</v>
      </c>
      <c r="V2239" s="92">
        <f t="shared" si="550"/>
        <v>2452</v>
      </c>
      <c r="W2239" s="92">
        <v>111.16647541394195</v>
      </c>
      <c r="Y2239" s="92">
        <f t="shared" si="551"/>
        <v>795</v>
      </c>
      <c r="Z2239" s="92">
        <v>113.36692173962001</v>
      </c>
      <c r="AB2239" s="92">
        <f t="shared" si="552"/>
        <v>1250</v>
      </c>
      <c r="AC2239" s="92">
        <v>192.11134942205172</v>
      </c>
      <c r="AE2239" s="92">
        <f t="shared" si="553"/>
        <v>1973</v>
      </c>
      <c r="AF2239" s="92">
        <v>218.72524848999637</v>
      </c>
    </row>
    <row r="2240" spans="1:32">
      <c r="A2240" s="93">
        <v>2228</v>
      </c>
      <c r="B2240" s="130">
        <v>40739</v>
      </c>
      <c r="C2240" s="92">
        <v>16.597999999999999</v>
      </c>
      <c r="D2240" s="92">
        <v>18.907</v>
      </c>
      <c r="E2240" s="92">
        <v>11.733000000000001</v>
      </c>
      <c r="F2240" s="139">
        <f t="shared" si="545"/>
        <v>-1.9297505723581132E-2</v>
      </c>
      <c r="G2240" s="140">
        <f t="shared" si="545"/>
        <v>-1.5866610250171442E-3</v>
      </c>
      <c r="H2240" s="140">
        <f t="shared" si="545"/>
        <v>-1.6193641864825636E-3</v>
      </c>
      <c r="I2240" s="141">
        <f t="shared" si="560"/>
        <v>20.986935307265934</v>
      </c>
      <c r="J2240" s="142">
        <f t="shared" si="554"/>
        <v>25.040905430829852</v>
      </c>
      <c r="K2240" s="142">
        <f t="shared" si="557"/>
        <v>19.427488792295236</v>
      </c>
      <c r="L2240" s="143">
        <f t="shared" si="555"/>
        <v>14690.854715086154</v>
      </c>
      <c r="M2240" s="137">
        <f t="shared" si="546"/>
        <v>-15024.543258497912</v>
      </c>
      <c r="N2240" s="137">
        <f t="shared" si="547"/>
        <v>29141.233188442853</v>
      </c>
      <c r="O2240" s="143">
        <f t="shared" si="559"/>
        <v>289.07528491384437</v>
      </c>
      <c r="P2240" s="137">
        <f t="shared" si="556"/>
        <v>-23.876741502088407</v>
      </c>
      <c r="Q2240" s="137">
        <f t="shared" si="548"/>
        <v>47.266811557146866</v>
      </c>
      <c r="R2240" s="144">
        <f t="shared" si="549"/>
        <v>312.46535496890283</v>
      </c>
      <c r="T2240" s="92">
        <f t="shared" si="558"/>
        <v>3.861003861003861E-4</v>
      </c>
      <c r="U2240" s="92">
        <f>SUM($T$13:T2240)</f>
        <v>0.86023166023168984</v>
      </c>
      <c r="V2240" s="92">
        <f t="shared" si="550"/>
        <v>1998</v>
      </c>
      <c r="W2240" s="92">
        <v>111.18774890016721</v>
      </c>
      <c r="Y2240" s="92">
        <f t="shared" si="551"/>
        <v>218</v>
      </c>
      <c r="Z2240" s="92">
        <v>113.47845070478979</v>
      </c>
      <c r="AB2240" s="92">
        <f t="shared" si="552"/>
        <v>993</v>
      </c>
      <c r="AC2240" s="92">
        <v>192.69643852115041</v>
      </c>
      <c r="AE2240" s="92">
        <f t="shared" si="553"/>
        <v>12</v>
      </c>
      <c r="AF2240" s="92">
        <v>218.92937799486026</v>
      </c>
    </row>
    <row r="2241" spans="1:32">
      <c r="A2241" s="93">
        <v>2229</v>
      </c>
      <c r="B2241" s="130">
        <v>40738</v>
      </c>
      <c r="C2241" s="92">
        <v>16.591999000000001</v>
      </c>
      <c r="D2241" s="92">
        <v>18.908999999999999</v>
      </c>
      <c r="E2241" s="92">
        <v>11.709</v>
      </c>
      <c r="F2241" s="139">
        <f t="shared" si="545"/>
        <v>3.6168034966710394E-4</v>
      </c>
      <c r="G2241" s="140">
        <f t="shared" si="545"/>
        <v>-1.0576973927756139E-4</v>
      </c>
      <c r="H2241" s="140">
        <f t="shared" si="545"/>
        <v>2.0497053548553801E-3</v>
      </c>
      <c r="I2241" s="141">
        <f t="shared" si="560"/>
        <v>21.407639923314839</v>
      </c>
      <c r="J2241" s="142">
        <f t="shared" si="554"/>
        <v>25.0780472209001</v>
      </c>
      <c r="K2241" s="142">
        <f t="shared" si="557"/>
        <v>19.498885216500131</v>
      </c>
      <c r="L2241" s="143">
        <f t="shared" si="555"/>
        <v>14985.347946320388</v>
      </c>
      <c r="M2241" s="137">
        <f t="shared" si="546"/>
        <v>-15046.828332540061</v>
      </c>
      <c r="N2241" s="137">
        <f t="shared" si="547"/>
        <v>29248.327824750198</v>
      </c>
      <c r="O2241" s="143">
        <f t="shared" si="559"/>
        <v>-5.4179463203890919</v>
      </c>
      <c r="P2241" s="137">
        <f t="shared" si="556"/>
        <v>-1.5916674599393446</v>
      </c>
      <c r="Q2241" s="137">
        <f t="shared" si="548"/>
        <v>-59.827824750198488</v>
      </c>
      <c r="R2241" s="144">
        <f t="shared" si="549"/>
        <v>-66.837438530526924</v>
      </c>
      <c r="T2241" s="92">
        <f t="shared" si="558"/>
        <v>3.861003861003861E-4</v>
      </c>
      <c r="U2241" s="92">
        <f>SUM($T$13:T2241)</f>
        <v>0.86061776061779027</v>
      </c>
      <c r="V2241" s="92">
        <f t="shared" si="550"/>
        <v>2320</v>
      </c>
      <c r="W2241" s="92">
        <v>111.37163207042249</v>
      </c>
      <c r="Y2241" s="92">
        <f t="shared" si="551"/>
        <v>1198</v>
      </c>
      <c r="Z2241" s="92">
        <v>113.60597073053032</v>
      </c>
      <c r="AB2241" s="92">
        <f t="shared" si="552"/>
        <v>1540</v>
      </c>
      <c r="AC2241" s="92">
        <v>193.60068140784279</v>
      </c>
      <c r="AE2241" s="92">
        <f t="shared" si="553"/>
        <v>1268</v>
      </c>
      <c r="AF2241" s="92">
        <v>219.30794751565008</v>
      </c>
    </row>
    <row r="2242" spans="1:32">
      <c r="A2242" s="93">
        <v>2230</v>
      </c>
      <c r="B2242" s="130">
        <v>40737</v>
      </c>
      <c r="C2242" s="92">
        <v>16.513000000000002</v>
      </c>
      <c r="D2242" s="92">
        <v>18.763999999999999</v>
      </c>
      <c r="E2242" s="92">
        <v>11.695</v>
      </c>
      <c r="F2242" s="139">
        <f t="shared" si="545"/>
        <v>4.7840489311450352E-3</v>
      </c>
      <c r="G2242" s="140">
        <f t="shared" si="545"/>
        <v>7.7275634193134657E-3</v>
      </c>
      <c r="H2242" s="140">
        <f t="shared" si="545"/>
        <v>1.197092774690045E-3</v>
      </c>
      <c r="I2242" s="141">
        <f t="shared" si="560"/>
        <v>21.50227816872161</v>
      </c>
      <c r="J2242" s="142">
        <f t="shared" si="554"/>
        <v>25.274512699850774</v>
      </c>
      <c r="K2242" s="142">
        <f t="shared" si="557"/>
        <v>19.482294228302692</v>
      </c>
      <c r="L2242" s="143">
        <f t="shared" si="555"/>
        <v>15051.594718105127</v>
      </c>
      <c r="M2242" s="137">
        <f t="shared" si="546"/>
        <v>-15164.707619910465</v>
      </c>
      <c r="N2242" s="137">
        <f t="shared" si="547"/>
        <v>29223.441342454036</v>
      </c>
      <c r="O2242" s="143">
        <f t="shared" si="559"/>
        <v>-71.664718105128486</v>
      </c>
      <c r="P2242" s="137">
        <f t="shared" si="556"/>
        <v>116.28761991046485</v>
      </c>
      <c r="Q2242" s="137">
        <f t="shared" si="548"/>
        <v>-34.941342454036203</v>
      </c>
      <c r="R2242" s="144">
        <f t="shared" si="549"/>
        <v>9.6815593513001659</v>
      </c>
      <c r="T2242" s="92">
        <f t="shared" si="558"/>
        <v>3.861003861003861E-4</v>
      </c>
      <c r="U2242" s="92">
        <f>SUM($T$13:T2242)</f>
        <v>0.8610038610038907</v>
      </c>
      <c r="V2242" s="92">
        <f t="shared" si="550"/>
        <v>2363</v>
      </c>
      <c r="W2242" s="92">
        <v>112.02235090806244</v>
      </c>
      <c r="Y2242" s="92">
        <f t="shared" si="551"/>
        <v>1105</v>
      </c>
      <c r="Z2242" s="92">
        <v>113.71452499266343</v>
      </c>
      <c r="AB2242" s="92">
        <f t="shared" si="552"/>
        <v>1603</v>
      </c>
      <c r="AC2242" s="92">
        <v>193.78744593098963</v>
      </c>
      <c r="AE2242" s="92">
        <f t="shared" si="553"/>
        <v>2032</v>
      </c>
      <c r="AF2242" s="92">
        <v>220.17914229403686</v>
      </c>
    </row>
    <row r="2243" spans="1:32">
      <c r="A2243" s="93">
        <v>2231</v>
      </c>
      <c r="B2243" s="130">
        <v>40736</v>
      </c>
      <c r="C2243" s="92">
        <v>16.448</v>
      </c>
      <c r="D2243" s="92">
        <v>18.691998999999999</v>
      </c>
      <c r="E2243" s="92">
        <v>11.787000000000001</v>
      </c>
      <c r="F2243" s="139">
        <f t="shared" si="545"/>
        <v>3.9518482490272788E-3</v>
      </c>
      <c r="G2243" s="140">
        <f t="shared" si="545"/>
        <v>3.8519689627631859E-3</v>
      </c>
      <c r="H2243" s="140">
        <f t="shared" si="545"/>
        <v>-7.805209128701196E-3</v>
      </c>
      <c r="I2243" s="141">
        <f t="shared" si="560"/>
        <v>21.484469157344357</v>
      </c>
      <c r="J2243" s="142">
        <f t="shared" si="554"/>
        <v>25.177310077964375</v>
      </c>
      <c r="K2243" s="142">
        <f t="shared" si="557"/>
        <v>19.307118435564604</v>
      </c>
      <c r="L2243" s="143">
        <f t="shared" si="555"/>
        <v>15039.128410141049</v>
      </c>
      <c r="M2243" s="137">
        <f t="shared" si="546"/>
        <v>-15106.386046778625</v>
      </c>
      <c r="N2243" s="137">
        <f t="shared" si="547"/>
        <v>28960.677653346906</v>
      </c>
      <c r="O2243" s="143">
        <f t="shared" si="559"/>
        <v>-59.198410141050772</v>
      </c>
      <c r="P2243" s="137">
        <f t="shared" si="556"/>
        <v>57.966046778625241</v>
      </c>
      <c r="Q2243" s="137">
        <f t="shared" si="548"/>
        <v>227.82234665309443</v>
      </c>
      <c r="R2243" s="144">
        <f t="shared" si="549"/>
        <v>226.5899832906689</v>
      </c>
      <c r="T2243" s="92">
        <f t="shared" si="558"/>
        <v>3.861003861003861E-4</v>
      </c>
      <c r="U2243" s="92">
        <f>SUM($T$13:T2243)</f>
        <v>0.86138996138999113</v>
      </c>
      <c r="V2243" s="92">
        <f t="shared" si="550"/>
        <v>2084</v>
      </c>
      <c r="W2243" s="92">
        <v>112.0662187835751</v>
      </c>
      <c r="Y2243" s="92">
        <f t="shared" si="551"/>
        <v>2369</v>
      </c>
      <c r="Z2243" s="92">
        <v>114.02796929172837</v>
      </c>
      <c r="AB2243" s="92">
        <f t="shared" si="552"/>
        <v>352</v>
      </c>
      <c r="AC2243" s="92">
        <v>194.27773798042472</v>
      </c>
      <c r="AE2243" s="92">
        <f t="shared" si="553"/>
        <v>1310</v>
      </c>
      <c r="AF2243" s="92">
        <v>220.46493688579721</v>
      </c>
    </row>
    <row r="2244" spans="1:32">
      <c r="A2244" s="93">
        <v>2232</v>
      </c>
      <c r="B2244" s="130">
        <v>40735</v>
      </c>
      <c r="C2244" s="92">
        <v>16.192399999999999</v>
      </c>
      <c r="D2244" s="92">
        <v>18.620999999999999</v>
      </c>
      <c r="E2244" s="92">
        <v>11.7516</v>
      </c>
      <c r="F2244" s="139">
        <f t="shared" si="545"/>
        <v>1.5785183172352557E-2</v>
      </c>
      <c r="G2244" s="140">
        <f t="shared" si="545"/>
        <v>3.8128457118307146E-3</v>
      </c>
      <c r="H2244" s="140">
        <f t="shared" si="545"/>
        <v>3.0123557643215726E-3</v>
      </c>
      <c r="I2244" s="141">
        <f t="shared" si="560"/>
        <v>21.737701341370027</v>
      </c>
      <c r="J2244" s="142">
        <f t="shared" si="554"/>
        <v>25.176328839444714</v>
      </c>
      <c r="K2244" s="142">
        <f t="shared" si="557"/>
        <v>19.517617430817932</v>
      </c>
      <c r="L2244" s="143">
        <f t="shared" si="555"/>
        <v>15216.390938959019</v>
      </c>
      <c r="M2244" s="137">
        <f t="shared" si="546"/>
        <v>-15105.797303666828</v>
      </c>
      <c r="N2244" s="137">
        <f t="shared" si="547"/>
        <v>29276.426146226899</v>
      </c>
      <c r="O2244" s="143">
        <f t="shared" si="559"/>
        <v>-236.4609389590205</v>
      </c>
      <c r="P2244" s="137">
        <f t="shared" si="556"/>
        <v>57.377303666828084</v>
      </c>
      <c r="Q2244" s="137">
        <f t="shared" si="548"/>
        <v>-87.926146226898709</v>
      </c>
      <c r="R2244" s="144">
        <f t="shared" si="549"/>
        <v>-267.00978151909112</v>
      </c>
      <c r="T2244" s="92">
        <f t="shared" si="558"/>
        <v>3.861003861003861E-4</v>
      </c>
      <c r="U2244" s="92">
        <f>SUM($T$13:T2244)</f>
        <v>0.86177606177609156</v>
      </c>
      <c r="V2244" s="92">
        <f t="shared" si="550"/>
        <v>1408</v>
      </c>
      <c r="W2244" s="92">
        <v>112.12707055918327</v>
      </c>
      <c r="Y2244" s="92">
        <f t="shared" si="551"/>
        <v>176</v>
      </c>
      <c r="Z2244" s="92">
        <v>114.07157084973915</v>
      </c>
      <c r="AB2244" s="92">
        <f t="shared" si="552"/>
        <v>1195</v>
      </c>
      <c r="AC2244" s="92">
        <v>194.28284806876763</v>
      </c>
      <c r="AE2244" s="92">
        <f t="shared" si="553"/>
        <v>2431</v>
      </c>
      <c r="AF2244" s="92">
        <v>220.93072099298843</v>
      </c>
    </row>
    <row r="2245" spans="1:32">
      <c r="A2245" s="93">
        <v>2233</v>
      </c>
      <c r="B2245" s="130">
        <v>40732</v>
      </c>
      <c r="C2245" s="92">
        <v>16.599001000000001</v>
      </c>
      <c r="D2245" s="92">
        <v>18.437000000000001</v>
      </c>
      <c r="E2245" s="92">
        <v>11.615</v>
      </c>
      <c r="F2245" s="139">
        <f t="shared" si="545"/>
        <v>-2.4495510302095957E-2</v>
      </c>
      <c r="G2245" s="140">
        <f t="shared" si="545"/>
        <v>9.9799316591635545E-3</v>
      </c>
      <c r="H2245" s="140">
        <f t="shared" si="545"/>
        <v>1.1760654326302244E-2</v>
      </c>
      <c r="I2245" s="141">
        <f t="shared" si="560"/>
        <v>20.875698529086176</v>
      </c>
      <c r="J2245" s="142">
        <f t="shared" si="554"/>
        <v>25.331003671963984</v>
      </c>
      <c r="K2245" s="142">
        <f t="shared" si="557"/>
        <v>19.687850572535513</v>
      </c>
      <c r="L2245" s="143">
        <f t="shared" si="555"/>
        <v>14612.988970360322</v>
      </c>
      <c r="M2245" s="137">
        <f t="shared" si="546"/>
        <v>-15198.60220317839</v>
      </c>
      <c r="N2245" s="137">
        <f t="shared" si="547"/>
        <v>29531.77585880327</v>
      </c>
      <c r="O2245" s="143">
        <f t="shared" si="559"/>
        <v>366.94102963967634</v>
      </c>
      <c r="P2245" s="137">
        <f t="shared" si="556"/>
        <v>150.18220317839041</v>
      </c>
      <c r="Q2245" s="137">
        <f t="shared" si="548"/>
        <v>-343.27585880327024</v>
      </c>
      <c r="R2245" s="144">
        <f t="shared" si="549"/>
        <v>173.84737401479651</v>
      </c>
      <c r="T2245" s="92">
        <f t="shared" si="558"/>
        <v>3.861003861003861E-4</v>
      </c>
      <c r="U2245" s="92">
        <f>SUM($T$13:T2245)</f>
        <v>0.86216216216219199</v>
      </c>
      <c r="V2245" s="92">
        <f t="shared" si="550"/>
        <v>1032</v>
      </c>
      <c r="W2245" s="92">
        <v>112.16911194999739</v>
      </c>
      <c r="Y2245" s="92">
        <f t="shared" si="551"/>
        <v>1287</v>
      </c>
      <c r="Z2245" s="92">
        <v>114.12403457064465</v>
      </c>
      <c r="AB2245" s="92">
        <f t="shared" si="552"/>
        <v>2335</v>
      </c>
      <c r="AC2245" s="92">
        <v>194.71820952067355</v>
      </c>
      <c r="AE2245" s="92">
        <f t="shared" si="553"/>
        <v>1242</v>
      </c>
      <c r="AF2245" s="92">
        <v>221.97529711718926</v>
      </c>
    </row>
    <row r="2246" spans="1:32">
      <c r="A2246" s="93">
        <v>2234</v>
      </c>
      <c r="B2246" s="130">
        <v>40731</v>
      </c>
      <c r="C2246" s="92">
        <v>16.665001</v>
      </c>
      <c r="D2246" s="92">
        <v>18.594999000000001</v>
      </c>
      <c r="E2246" s="92">
        <v>11.5372</v>
      </c>
      <c r="F2246" s="139">
        <f t="shared" si="545"/>
        <v>-3.9603958019563956E-3</v>
      </c>
      <c r="G2246" s="140">
        <f t="shared" si="545"/>
        <v>-8.4968544499518517E-3</v>
      </c>
      <c r="H2246" s="140">
        <f t="shared" si="545"/>
        <v>6.7434039454981054E-3</v>
      </c>
      <c r="I2246" s="141">
        <f t="shared" si="560"/>
        <v>21.315147925877714</v>
      </c>
      <c r="J2246" s="142">
        <f t="shared" si="554"/>
        <v>24.867592942597092</v>
      </c>
      <c r="K2246" s="142">
        <f t="shared" si="557"/>
        <v>19.590219897375448</v>
      </c>
      <c r="L2246" s="143">
        <f t="shared" si="555"/>
        <v>14920.603548114399</v>
      </c>
      <c r="M2246" s="137">
        <f t="shared" si="546"/>
        <v>-14920.555765558256</v>
      </c>
      <c r="N2246" s="137">
        <f t="shared" si="547"/>
        <v>29385.32984606317</v>
      </c>
      <c r="O2246" s="143">
        <f t="shared" si="559"/>
        <v>59.326451885599454</v>
      </c>
      <c r="P2246" s="137">
        <f t="shared" si="556"/>
        <v>-127.86423444174397</v>
      </c>
      <c r="Q2246" s="137">
        <f t="shared" si="548"/>
        <v>-196.82984606317041</v>
      </c>
      <c r="R2246" s="144">
        <f t="shared" si="549"/>
        <v>-265.36762861931493</v>
      </c>
      <c r="T2246" s="92">
        <f t="shared" si="558"/>
        <v>3.861003861003861E-4</v>
      </c>
      <c r="U2246" s="92">
        <f>SUM($T$13:T2246)</f>
        <v>0.86254826254829242</v>
      </c>
      <c r="V2246" s="92">
        <f t="shared" si="550"/>
        <v>1863</v>
      </c>
      <c r="W2246" s="92">
        <v>112.18959039466972</v>
      </c>
      <c r="Y2246" s="92">
        <f t="shared" si="551"/>
        <v>343</v>
      </c>
      <c r="Z2246" s="92">
        <v>114.1354193072093</v>
      </c>
      <c r="AB2246" s="92">
        <f t="shared" si="552"/>
        <v>298</v>
      </c>
      <c r="AC2246" s="92">
        <v>195.11586455395081</v>
      </c>
      <c r="AE2246" s="92">
        <f t="shared" si="553"/>
        <v>1604</v>
      </c>
      <c r="AF2246" s="92">
        <v>222.90124899335933</v>
      </c>
    </row>
    <row r="2247" spans="1:32">
      <c r="A2247" s="93">
        <v>2235</v>
      </c>
      <c r="B2247" s="130">
        <v>40730</v>
      </c>
      <c r="C2247" s="92">
        <v>16.809999000000001</v>
      </c>
      <c r="D2247" s="92">
        <v>18.670999999999999</v>
      </c>
      <c r="E2247" s="92">
        <v>11.617000000000001</v>
      </c>
      <c r="F2247" s="139">
        <f t="shared" si="545"/>
        <v>-8.6256995018263449E-3</v>
      </c>
      <c r="G2247" s="140">
        <f t="shared" si="545"/>
        <v>-4.0705371967221238E-3</v>
      </c>
      <c r="H2247" s="140">
        <f t="shared" si="545"/>
        <v>-6.8692433502626216E-3</v>
      </c>
      <c r="I2247" s="141">
        <f t="shared" si="560"/>
        <v>21.215310893230864</v>
      </c>
      <c r="J2247" s="142">
        <f t="shared" si="554"/>
        <v>24.978608077730172</v>
      </c>
      <c r="K2247" s="142">
        <f t="shared" si="557"/>
        <v>19.32533139364724</v>
      </c>
      <c r="L2247" s="143">
        <f t="shared" si="555"/>
        <v>14850.717625261605</v>
      </c>
      <c r="M2247" s="137">
        <f t="shared" si="546"/>
        <v>-14987.164846638103</v>
      </c>
      <c r="N2247" s="137">
        <f t="shared" si="547"/>
        <v>28987.997090470861</v>
      </c>
      <c r="O2247" s="143">
        <f t="shared" si="559"/>
        <v>129.21237473839392</v>
      </c>
      <c r="P2247" s="137">
        <f t="shared" si="556"/>
        <v>-61.255153361897101</v>
      </c>
      <c r="Q2247" s="137">
        <f t="shared" si="548"/>
        <v>200.50290952913929</v>
      </c>
      <c r="R2247" s="144">
        <f t="shared" si="549"/>
        <v>268.46013090563611</v>
      </c>
      <c r="T2247" s="92">
        <f t="shared" si="558"/>
        <v>3.861003861003861E-4</v>
      </c>
      <c r="U2247" s="92">
        <f>SUM($T$13:T2247)</f>
        <v>0.86293436293439285</v>
      </c>
      <c r="V2247" s="92">
        <f t="shared" si="550"/>
        <v>2513</v>
      </c>
      <c r="W2247" s="92">
        <v>112.80067771084396</v>
      </c>
      <c r="Y2247" s="92">
        <f t="shared" si="551"/>
        <v>1570</v>
      </c>
      <c r="Z2247" s="92">
        <v>114.19148302301437</v>
      </c>
      <c r="AB2247" s="92">
        <f t="shared" si="552"/>
        <v>308</v>
      </c>
      <c r="AC2247" s="92">
        <v>196.01963464554137</v>
      </c>
      <c r="AE2247" s="92">
        <f t="shared" si="553"/>
        <v>2405</v>
      </c>
      <c r="AF2247" s="92">
        <v>222.95367011183043</v>
      </c>
    </row>
    <row r="2248" spans="1:32">
      <c r="A2248" s="93">
        <v>2236</v>
      </c>
      <c r="B2248" s="130">
        <v>40729</v>
      </c>
      <c r="C2248" s="92">
        <v>16.809999000000001</v>
      </c>
      <c r="D2248" s="92">
        <v>18.632000000000001</v>
      </c>
      <c r="E2248" s="92">
        <v>11.625999999999999</v>
      </c>
      <c r="F2248" s="139">
        <f t="shared" si="545"/>
        <v>0</v>
      </c>
      <c r="G2248" s="140">
        <f t="shared" si="545"/>
        <v>2.0931730356374967E-3</v>
      </c>
      <c r="H2248" s="140">
        <f t="shared" si="545"/>
        <v>-7.7412695682077537E-4</v>
      </c>
      <c r="I2248" s="141">
        <f t="shared" si="560"/>
        <v>21.399899999999999</v>
      </c>
      <c r="J2248" s="142">
        <f t="shared" si="554"/>
        <v>25.133198244954915</v>
      </c>
      <c r="K2248" s="142">
        <f t="shared" si="557"/>
        <v>19.443936263547226</v>
      </c>
      <c r="L2248" s="143">
        <f t="shared" si="555"/>
        <v>14979.929999999998</v>
      </c>
      <c r="M2248" s="137">
        <f t="shared" si="546"/>
        <v>-15079.91894697295</v>
      </c>
      <c r="N2248" s="137">
        <f t="shared" si="547"/>
        <v>29165.904395320838</v>
      </c>
      <c r="O2248" s="143">
        <f t="shared" si="559"/>
        <v>0</v>
      </c>
      <c r="P2248" s="137">
        <f t="shared" si="556"/>
        <v>31.498946972949852</v>
      </c>
      <c r="Q2248" s="137">
        <f t="shared" si="548"/>
        <v>22.595604679161625</v>
      </c>
      <c r="R2248" s="144">
        <f t="shared" si="549"/>
        <v>54.094551652111477</v>
      </c>
      <c r="T2248" s="92">
        <f t="shared" si="558"/>
        <v>3.861003861003861E-4</v>
      </c>
      <c r="U2248" s="92">
        <f>SUM($T$13:T2248)</f>
        <v>0.86332046332049328</v>
      </c>
      <c r="V2248" s="92">
        <f t="shared" si="550"/>
        <v>922</v>
      </c>
      <c r="W2248" s="92">
        <v>113.03081152758205</v>
      </c>
      <c r="Y2248" s="92">
        <f t="shared" si="551"/>
        <v>952</v>
      </c>
      <c r="Z2248" s="92">
        <v>114.35749981636218</v>
      </c>
      <c r="AB2248" s="92">
        <f t="shared" si="552"/>
        <v>1545</v>
      </c>
      <c r="AC2248" s="92">
        <v>196.48777726969638</v>
      </c>
      <c r="AE2248" s="92">
        <f t="shared" si="553"/>
        <v>988</v>
      </c>
      <c r="AF2248" s="92">
        <v>223.120760549853</v>
      </c>
    </row>
    <row r="2249" spans="1:32">
      <c r="A2249" s="93">
        <v>2237</v>
      </c>
      <c r="B2249" s="130">
        <v>40728</v>
      </c>
      <c r="C2249" s="92">
        <v>16.642299999999999</v>
      </c>
      <c r="D2249" s="92">
        <v>18.655999999999999</v>
      </c>
      <c r="E2249" s="92">
        <v>11.576000000000001</v>
      </c>
      <c r="F2249" s="139">
        <f t="shared" si="545"/>
        <v>1.007667209460239E-2</v>
      </c>
      <c r="G2249" s="140">
        <f t="shared" si="545"/>
        <v>-1.2864493996568305E-3</v>
      </c>
      <c r="H2249" s="140">
        <f t="shared" si="545"/>
        <v>4.3192812715964202E-3</v>
      </c>
      <c r="I2249" s="141">
        <f t="shared" si="560"/>
        <v>21.615539775157281</v>
      </c>
      <c r="J2249" s="142">
        <f t="shared" si="554"/>
        <v>25.048434948542027</v>
      </c>
      <c r="K2249" s="142">
        <f t="shared" si="557"/>
        <v>19.543048894263993</v>
      </c>
      <c r="L2249" s="143">
        <f t="shared" si="555"/>
        <v>15130.877842610096</v>
      </c>
      <c r="M2249" s="137">
        <f t="shared" si="546"/>
        <v>-15029.060969125216</v>
      </c>
      <c r="N2249" s="137">
        <f t="shared" si="547"/>
        <v>29314.57334139599</v>
      </c>
      <c r="O2249" s="143">
        <f t="shared" si="559"/>
        <v>-150.94784261009772</v>
      </c>
      <c r="P2249" s="137">
        <f t="shared" si="556"/>
        <v>-19.359030874784366</v>
      </c>
      <c r="Q2249" s="137">
        <f t="shared" si="548"/>
        <v>-126.0733413959897</v>
      </c>
      <c r="R2249" s="144">
        <f t="shared" si="549"/>
        <v>-296.38021488087179</v>
      </c>
      <c r="T2249" s="92">
        <f t="shared" si="558"/>
        <v>3.861003861003861E-4</v>
      </c>
      <c r="U2249" s="92">
        <f>SUM($T$13:T2249)</f>
        <v>0.86370656370659371</v>
      </c>
      <c r="V2249" s="92">
        <f t="shared" si="550"/>
        <v>867</v>
      </c>
      <c r="W2249" s="92">
        <v>113.11935322264617</v>
      </c>
      <c r="Y2249" s="92">
        <f t="shared" si="551"/>
        <v>450</v>
      </c>
      <c r="Z2249" s="92">
        <v>114.54474040736568</v>
      </c>
      <c r="AB2249" s="92">
        <f t="shared" si="552"/>
        <v>680</v>
      </c>
      <c r="AC2249" s="92">
        <v>196.7382730877398</v>
      </c>
      <c r="AE2249" s="92">
        <f t="shared" si="553"/>
        <v>815</v>
      </c>
      <c r="AF2249" s="92">
        <v>223.69864179805882</v>
      </c>
    </row>
    <row r="2250" spans="1:32">
      <c r="A2250" s="93">
        <v>2238</v>
      </c>
      <c r="B2250" s="130">
        <v>40725</v>
      </c>
      <c r="C2250" s="92">
        <v>17.013000000000002</v>
      </c>
      <c r="D2250" s="92">
        <v>18.792998999999998</v>
      </c>
      <c r="E2250" s="92">
        <v>11.597</v>
      </c>
      <c r="F2250" s="139">
        <f t="shared" si="545"/>
        <v>-2.1789220008229138E-2</v>
      </c>
      <c r="G2250" s="140">
        <f t="shared" si="545"/>
        <v>-7.2898955616397254E-3</v>
      </c>
      <c r="H2250" s="140">
        <f t="shared" si="545"/>
        <v>-1.8108131413295814E-3</v>
      </c>
      <c r="I2250" s="141">
        <f t="shared" si="560"/>
        <v>20.933612870745897</v>
      </c>
      <c r="J2250" s="142">
        <f t="shared" si="554"/>
        <v>24.897864316387182</v>
      </c>
      <c r="K2250" s="142">
        <f t="shared" si="557"/>
        <v>19.423763387082868</v>
      </c>
      <c r="L2250" s="143">
        <f t="shared" si="555"/>
        <v>14653.529009522128</v>
      </c>
      <c r="M2250" s="137">
        <f t="shared" si="546"/>
        <v>-14938.71858983231</v>
      </c>
      <c r="N2250" s="137">
        <f t="shared" si="547"/>
        <v>29135.645080624301</v>
      </c>
      <c r="O2250" s="143">
        <f t="shared" si="559"/>
        <v>326.40099047787044</v>
      </c>
      <c r="P2250" s="137">
        <f t="shared" si="556"/>
        <v>-109.70141016769048</v>
      </c>
      <c r="Q2250" s="137">
        <f t="shared" si="548"/>
        <v>52.854919375698955</v>
      </c>
      <c r="R2250" s="144">
        <f t="shared" si="549"/>
        <v>269.55449968587891</v>
      </c>
      <c r="T2250" s="92">
        <f t="shared" si="558"/>
        <v>3.861003861003861E-4</v>
      </c>
      <c r="U2250" s="92">
        <f>SUM($T$13:T2250)</f>
        <v>0.86409266409269414</v>
      </c>
      <c r="V2250" s="92">
        <f t="shared" si="550"/>
        <v>1991</v>
      </c>
      <c r="W2250" s="92">
        <v>113.25124052530919</v>
      </c>
      <c r="Y2250" s="92">
        <f t="shared" si="551"/>
        <v>1760</v>
      </c>
      <c r="Z2250" s="92">
        <v>114.56486322961791</v>
      </c>
      <c r="AB2250" s="92">
        <f t="shared" si="552"/>
        <v>1599</v>
      </c>
      <c r="AC2250" s="92">
        <v>197.06133684145971</v>
      </c>
      <c r="AE2250" s="92">
        <f t="shared" si="553"/>
        <v>1824</v>
      </c>
      <c r="AF2250" s="92">
        <v>223.85290192808498</v>
      </c>
    </row>
    <row r="2251" spans="1:32">
      <c r="A2251" s="93">
        <v>2239</v>
      </c>
      <c r="B2251" s="130">
        <v>40724</v>
      </c>
      <c r="C2251" s="92">
        <v>16.972000000000001</v>
      </c>
      <c r="D2251" s="92">
        <v>18.896999000000001</v>
      </c>
      <c r="E2251" s="92">
        <v>11.7112</v>
      </c>
      <c r="F2251" s="139">
        <f t="shared" si="545"/>
        <v>2.4157435776572811E-3</v>
      </c>
      <c r="G2251" s="140">
        <f t="shared" si="545"/>
        <v>-5.5035193683400374E-3</v>
      </c>
      <c r="H2251" s="140">
        <f t="shared" si="545"/>
        <v>-9.7513491358699467E-3</v>
      </c>
      <c r="I2251" s="141">
        <f t="shared" si="560"/>
        <v>21.451596670987506</v>
      </c>
      <c r="J2251" s="142">
        <f t="shared" si="554"/>
        <v>24.942667881778473</v>
      </c>
      <c r="K2251" s="142">
        <f t="shared" si="557"/>
        <v>19.269248497165105</v>
      </c>
      <c r="L2251" s="143">
        <f t="shared" si="555"/>
        <v>15016.117669691253</v>
      </c>
      <c r="M2251" s="137">
        <f t="shared" si="546"/>
        <v>-14965.600729067084</v>
      </c>
      <c r="N2251" s="137">
        <f t="shared" si="547"/>
        <v>28903.872745747656</v>
      </c>
      <c r="O2251" s="143">
        <f t="shared" si="559"/>
        <v>-36.187669691254996</v>
      </c>
      <c r="P2251" s="137">
        <f t="shared" si="556"/>
        <v>-82.81927093291597</v>
      </c>
      <c r="Q2251" s="137">
        <f t="shared" si="548"/>
        <v>284.62725425234385</v>
      </c>
      <c r="R2251" s="144">
        <f t="shared" si="549"/>
        <v>165.62031362817288</v>
      </c>
      <c r="T2251" s="92">
        <f t="shared" si="558"/>
        <v>3.861003861003861E-4</v>
      </c>
      <c r="U2251" s="92">
        <f>SUM($T$13:T2251)</f>
        <v>0.86447876447879457</v>
      </c>
      <c r="V2251" s="92">
        <f t="shared" si="550"/>
        <v>1968</v>
      </c>
      <c r="W2251" s="92">
        <v>113.29143083251984</v>
      </c>
      <c r="Y2251" s="92">
        <f t="shared" si="551"/>
        <v>2</v>
      </c>
      <c r="Z2251" s="92">
        <v>115.29726226264756</v>
      </c>
      <c r="AB2251" s="92">
        <f t="shared" si="552"/>
        <v>627</v>
      </c>
      <c r="AC2251" s="92">
        <v>197.13800876326059</v>
      </c>
      <c r="AE2251" s="92">
        <f t="shared" si="553"/>
        <v>1364</v>
      </c>
      <c r="AF2251" s="92">
        <v>224.28777452740724</v>
      </c>
    </row>
    <row r="2252" spans="1:32">
      <c r="A2252" s="93">
        <v>2240</v>
      </c>
      <c r="B2252" s="130">
        <v>40723</v>
      </c>
      <c r="C2252" s="92">
        <v>17.003</v>
      </c>
      <c r="D2252" s="92">
        <v>18.882999000000002</v>
      </c>
      <c r="E2252" s="92">
        <v>11.757</v>
      </c>
      <c r="F2252" s="139">
        <f t="shared" si="545"/>
        <v>-1.8232076692347166E-3</v>
      </c>
      <c r="G2252" s="140">
        <f t="shared" si="545"/>
        <v>7.4140765457864077E-4</v>
      </c>
      <c r="H2252" s="140">
        <f t="shared" si="545"/>
        <v>-3.8955515862889589E-3</v>
      </c>
      <c r="I2252" s="141">
        <f t="shared" si="560"/>
        <v>21.360883538199143</v>
      </c>
      <c r="J2252" s="142">
        <f t="shared" si="554"/>
        <v>25.099295022962192</v>
      </c>
      <c r="K2252" s="142">
        <f t="shared" si="557"/>
        <v>19.383196461682402</v>
      </c>
      <c r="L2252" s="143">
        <f t="shared" si="555"/>
        <v>14952.618476739401</v>
      </c>
      <c r="M2252" s="137">
        <f t="shared" si="546"/>
        <v>-15059.577013777314</v>
      </c>
      <c r="N2252" s="137">
        <f t="shared" si="547"/>
        <v>29074.794692523603</v>
      </c>
      <c r="O2252" s="143">
        <f t="shared" si="559"/>
        <v>27.311523260597824</v>
      </c>
      <c r="P2252" s="137">
        <f t="shared" si="556"/>
        <v>11.157013777314205</v>
      </c>
      <c r="Q2252" s="137">
        <f t="shared" si="548"/>
        <v>113.70530747639714</v>
      </c>
      <c r="R2252" s="144">
        <f t="shared" si="549"/>
        <v>152.17384451430917</v>
      </c>
      <c r="T2252" s="92">
        <f t="shared" si="558"/>
        <v>3.861003861003861E-4</v>
      </c>
      <c r="U2252" s="92">
        <f>SUM($T$13:T2252)</f>
        <v>0.864864864864895</v>
      </c>
      <c r="V2252" s="92">
        <f t="shared" si="550"/>
        <v>1599</v>
      </c>
      <c r="W2252" s="92">
        <v>113.45777391653064</v>
      </c>
      <c r="Y2252" s="92">
        <f t="shared" si="551"/>
        <v>1343</v>
      </c>
      <c r="Z2252" s="92">
        <v>115.47056109217556</v>
      </c>
      <c r="AB2252" s="92">
        <f t="shared" si="552"/>
        <v>2436</v>
      </c>
      <c r="AC2252" s="92">
        <v>197.36079070877167</v>
      </c>
      <c r="AE2252" s="92">
        <f t="shared" si="553"/>
        <v>2273</v>
      </c>
      <c r="AF2252" s="92">
        <v>224.71532935100913</v>
      </c>
    </row>
    <row r="2253" spans="1:32">
      <c r="A2253" s="93">
        <v>2241</v>
      </c>
      <c r="B2253" s="130">
        <v>40722</v>
      </c>
      <c r="C2253" s="92">
        <v>16.98</v>
      </c>
      <c r="D2253" s="92">
        <v>19.016000999999999</v>
      </c>
      <c r="E2253" s="92">
        <v>11.8123</v>
      </c>
      <c r="F2253" s="139">
        <f t="shared" si="545"/>
        <v>1.3545347467609492E-3</v>
      </c>
      <c r="G2253" s="140">
        <f t="shared" si="545"/>
        <v>-6.9942150297529482E-3</v>
      </c>
      <c r="H2253" s="140">
        <f t="shared" si="545"/>
        <v>-4.6815607460021225E-3</v>
      </c>
      <c r="I2253" s="141">
        <f t="shared" si="560"/>
        <v>21.428886908127208</v>
      </c>
      <c r="J2253" s="142">
        <f t="shared" si="554"/>
        <v>24.905280191103277</v>
      </c>
      <c r="K2253" s="142">
        <f t="shared" si="557"/>
        <v>19.367901509443545</v>
      </c>
      <c r="L2253" s="143">
        <f t="shared" si="555"/>
        <v>15000.220835689046</v>
      </c>
      <c r="M2253" s="137">
        <f t="shared" si="546"/>
        <v>-14943.168114661967</v>
      </c>
      <c r="N2253" s="137">
        <f t="shared" si="547"/>
        <v>29051.852264165318</v>
      </c>
      <c r="O2253" s="143">
        <f t="shared" si="559"/>
        <v>-20.290835689047526</v>
      </c>
      <c r="P2253" s="137">
        <f t="shared" si="556"/>
        <v>-105.25188533803339</v>
      </c>
      <c r="Q2253" s="137">
        <f t="shared" si="548"/>
        <v>136.64773583468195</v>
      </c>
      <c r="R2253" s="144">
        <f t="shared" si="549"/>
        <v>11.105014807601037</v>
      </c>
      <c r="T2253" s="92">
        <f t="shared" si="558"/>
        <v>3.861003861003861E-4</v>
      </c>
      <c r="U2253" s="92">
        <f>SUM($T$13:T2253)</f>
        <v>0.86525096525099543</v>
      </c>
      <c r="V2253" s="92">
        <f t="shared" si="550"/>
        <v>2077</v>
      </c>
      <c r="W2253" s="92">
        <v>113.55824933372787</v>
      </c>
      <c r="Y2253" s="92">
        <f t="shared" si="551"/>
        <v>755</v>
      </c>
      <c r="Z2253" s="92">
        <v>115.48075309524029</v>
      </c>
      <c r="AB2253" s="92">
        <f t="shared" si="552"/>
        <v>1879</v>
      </c>
      <c r="AC2253" s="92">
        <v>197.40032035018885</v>
      </c>
      <c r="AE2253" s="92">
        <f t="shared" si="553"/>
        <v>99</v>
      </c>
      <c r="AF2253" s="92">
        <v>225.0265338634872</v>
      </c>
    </row>
    <row r="2254" spans="1:32">
      <c r="A2254" s="93">
        <v>2242</v>
      </c>
      <c r="B2254" s="130">
        <v>40721</v>
      </c>
      <c r="C2254" s="92">
        <v>16.582398999999999</v>
      </c>
      <c r="D2254" s="92">
        <v>18.995000999999998</v>
      </c>
      <c r="E2254" s="92">
        <v>11.894</v>
      </c>
      <c r="F2254" s="139">
        <f t="shared" ref="F2254:H2317" si="561">C2253/C2254-1</f>
        <v>2.3977290620012415E-2</v>
      </c>
      <c r="G2254" s="140">
        <f t="shared" si="561"/>
        <v>1.1055540349800275E-3</v>
      </c>
      <c r="H2254" s="140">
        <f t="shared" si="561"/>
        <v>-6.8690095846645205E-3</v>
      </c>
      <c r="I2254" s="141">
        <f t="shared" si="560"/>
        <v>21.913011621539201</v>
      </c>
      <c r="J2254" s="142">
        <f t="shared" si="554"/>
        <v>25.108428069085125</v>
      </c>
      <c r="K2254" s="142">
        <f t="shared" si="557"/>
        <v>19.325335942492014</v>
      </c>
      <c r="L2254" s="143">
        <f t="shared" si="555"/>
        <v>15339.10813507744</v>
      </c>
      <c r="M2254" s="137">
        <f t="shared" ref="M2254:M2317" si="562">$C$5*J2254</f>
        <v>-15065.056841451074</v>
      </c>
      <c r="N2254" s="137">
        <f t="shared" ref="N2254:N2317" si="563">$C$6*K2254</f>
        <v>28988.003913738023</v>
      </c>
      <c r="O2254" s="143">
        <f t="shared" si="559"/>
        <v>-359.17813507744177</v>
      </c>
      <c r="P2254" s="137">
        <f t="shared" si="556"/>
        <v>16.636841451074361</v>
      </c>
      <c r="Q2254" s="137">
        <f t="shared" ref="Q2254:Q2317" si="564">$N$13-N2254</f>
        <v>200.49608626197733</v>
      </c>
      <c r="R2254" s="144">
        <f t="shared" ref="R2254:R2317" si="565">O2254+P2254+Q2254</f>
        <v>-142.04520736439008</v>
      </c>
      <c r="T2254" s="92">
        <f t="shared" si="558"/>
        <v>3.861003861003861E-4</v>
      </c>
      <c r="U2254" s="92">
        <f>SUM($T$13:T2254)</f>
        <v>0.86563706563709586</v>
      </c>
      <c r="V2254" s="92">
        <f t="shared" ref="V2254:V2317" si="566">MATCH(W2254,$O$13:$O$2603,0)</f>
        <v>305</v>
      </c>
      <c r="W2254" s="92">
        <v>113.58606753435743</v>
      </c>
      <c r="Y2254" s="92">
        <f t="shared" ref="Y2254:Y2317" si="567">MATCH(Z2254,$P$13:$P$2603,0)</f>
        <v>2188</v>
      </c>
      <c r="Z2254" s="92">
        <v>116.02290555507534</v>
      </c>
      <c r="AB2254" s="92">
        <f t="shared" ref="AB2254:AB2317" si="568">MATCH(AC2254,$Q$13:$Q$2603,0)</f>
        <v>1094</v>
      </c>
      <c r="AC2254" s="92">
        <v>197.45671632762242</v>
      </c>
      <c r="AE2254" s="92">
        <f t="shared" ref="AE2254:AE2317" si="569">MATCH(AF2254,$R$13:$R$2603,0)</f>
        <v>2038</v>
      </c>
      <c r="AF2254" s="92">
        <v>225.3407540213102</v>
      </c>
    </row>
    <row r="2255" spans="1:32">
      <c r="A2255" s="93">
        <v>2243</v>
      </c>
      <c r="B2255" s="130">
        <v>40718</v>
      </c>
      <c r="C2255" s="92">
        <v>16.808001000000001</v>
      </c>
      <c r="D2255" s="92">
        <v>18.981000999999999</v>
      </c>
      <c r="E2255" s="92">
        <v>11.851000000000001</v>
      </c>
      <c r="F2255" s="139">
        <f t="shared" si="561"/>
        <v>-1.3422298106717245E-2</v>
      </c>
      <c r="G2255" s="140">
        <f t="shared" si="561"/>
        <v>7.375796460893369E-4</v>
      </c>
      <c r="H2255" s="140">
        <f t="shared" si="561"/>
        <v>3.6283857902286165E-3</v>
      </c>
      <c r="I2255" s="141">
        <f t="shared" si="560"/>
        <v>21.112664162746061</v>
      </c>
      <c r="J2255" s="142">
        <f t="shared" ref="J2255:J2318" si="570">$D$13*(1+G2255)</f>
        <v>25.099199013829672</v>
      </c>
      <c r="K2255" s="142">
        <f t="shared" si="557"/>
        <v>19.529604759092059</v>
      </c>
      <c r="L2255" s="143">
        <f t="shared" ref="L2255:L2318" si="571">$C$4*I2255</f>
        <v>14778.864913922242</v>
      </c>
      <c r="M2255" s="137">
        <f t="shared" si="562"/>
        <v>-15059.519408297803</v>
      </c>
      <c r="N2255" s="137">
        <f t="shared" si="563"/>
        <v>29294.407138638089</v>
      </c>
      <c r="O2255" s="143">
        <f t="shared" si="559"/>
        <v>201.06508607775686</v>
      </c>
      <c r="P2255" s="137">
        <f t="shared" ref="P2255:P2318" si="572">$M$13-M2255</f>
        <v>11.099408297803166</v>
      </c>
      <c r="Q2255" s="137">
        <f t="shared" si="564"/>
        <v>-105.90713863808924</v>
      </c>
      <c r="R2255" s="144">
        <f t="shared" si="565"/>
        <v>106.25735573747079</v>
      </c>
      <c r="T2255" s="92">
        <f t="shared" si="558"/>
        <v>3.861003861003861E-4</v>
      </c>
      <c r="U2255" s="92">
        <f>SUM($T$13:T2255)</f>
        <v>0.86602316602319629</v>
      </c>
      <c r="V2255" s="92">
        <f t="shared" si="566"/>
        <v>1524</v>
      </c>
      <c r="W2255" s="92">
        <v>113.82447114906063</v>
      </c>
      <c r="Y2255" s="92">
        <f t="shared" si="567"/>
        <v>1608</v>
      </c>
      <c r="Z2255" s="92">
        <v>116.21343319681546</v>
      </c>
      <c r="AB2255" s="92">
        <f t="shared" si="568"/>
        <v>267</v>
      </c>
      <c r="AC2255" s="92">
        <v>197.96925439992992</v>
      </c>
      <c r="AE2255" s="92">
        <f t="shared" si="569"/>
        <v>1135</v>
      </c>
      <c r="AF2255" s="92">
        <v>225.56360815309745</v>
      </c>
    </row>
    <row r="2256" spans="1:32">
      <c r="A2256" s="93">
        <v>2244</v>
      </c>
      <c r="B2256" s="130">
        <v>40717</v>
      </c>
      <c r="C2256" s="92">
        <v>16.959999</v>
      </c>
      <c r="D2256" s="92">
        <v>18.954999999999998</v>
      </c>
      <c r="E2256" s="92">
        <v>11.845000000000001</v>
      </c>
      <c r="F2256" s="139">
        <f t="shared" si="561"/>
        <v>-8.9621467548435252E-3</v>
      </c>
      <c r="G2256" s="140">
        <f t="shared" si="561"/>
        <v>1.3717225006595335E-3</v>
      </c>
      <c r="H2256" s="140">
        <f t="shared" si="561"/>
        <v>5.0654284508233616E-4</v>
      </c>
      <c r="I2256" s="141">
        <f t="shared" si="560"/>
        <v>21.208110955661024</v>
      </c>
      <c r="J2256" s="142">
        <f t="shared" si="570"/>
        <v>25.115103760522292</v>
      </c>
      <c r="K2256" s="142">
        <f t="shared" ref="K2256:K2319" si="573">$E$13*(1+H2256)</f>
        <v>19.468856817222456</v>
      </c>
      <c r="L2256" s="143">
        <f t="shared" si="571"/>
        <v>14845.677668962717</v>
      </c>
      <c r="M2256" s="137">
        <f t="shared" si="562"/>
        <v>-15069.062256313375</v>
      </c>
      <c r="N2256" s="137">
        <f t="shared" si="563"/>
        <v>29203.285225833682</v>
      </c>
      <c r="O2256" s="143">
        <f t="shared" si="559"/>
        <v>134.25233103728169</v>
      </c>
      <c r="P2256" s="137">
        <f t="shared" si="572"/>
        <v>20.642256313374673</v>
      </c>
      <c r="Q2256" s="137">
        <f t="shared" si="564"/>
        <v>-14.785225833682489</v>
      </c>
      <c r="R2256" s="144">
        <f t="shared" si="565"/>
        <v>140.10936151697388</v>
      </c>
      <c r="T2256" s="92">
        <f t="shared" ref="T2256:T2319" si="574">T2255</f>
        <v>3.861003861003861E-4</v>
      </c>
      <c r="U2256" s="92">
        <f>SUM($T$13:T2256)</f>
        <v>0.86640926640929672</v>
      </c>
      <c r="V2256" s="92">
        <f t="shared" si="566"/>
        <v>1138</v>
      </c>
      <c r="W2256" s="92">
        <v>113.92383319703549</v>
      </c>
      <c r="Y2256" s="92">
        <f t="shared" si="567"/>
        <v>1355</v>
      </c>
      <c r="Z2256" s="92">
        <v>116.21853786150677</v>
      </c>
      <c r="AB2256" s="92">
        <f t="shared" si="568"/>
        <v>2206</v>
      </c>
      <c r="AC2256" s="92">
        <v>198.32123607617905</v>
      </c>
      <c r="AE2256" s="92">
        <f t="shared" si="569"/>
        <v>422</v>
      </c>
      <c r="AF2256" s="92">
        <v>225.57600067146814</v>
      </c>
    </row>
    <row r="2257" spans="1:32">
      <c r="A2257" s="93">
        <v>2245</v>
      </c>
      <c r="B2257" s="130">
        <v>40716</v>
      </c>
      <c r="C2257" s="92">
        <v>16.999001</v>
      </c>
      <c r="D2257" s="92">
        <v>19.114000000000001</v>
      </c>
      <c r="E2257" s="92">
        <v>11.8</v>
      </c>
      <c r="F2257" s="139">
        <f t="shared" si="561"/>
        <v>-2.2943701221030954E-3</v>
      </c>
      <c r="G2257" s="140">
        <f t="shared" si="561"/>
        <v>-8.3185099926756934E-3</v>
      </c>
      <c r="H2257" s="140">
        <f t="shared" si="561"/>
        <v>3.8135593220338659E-3</v>
      </c>
      <c r="I2257" s="141">
        <f t="shared" si="560"/>
        <v>21.350800708824003</v>
      </c>
      <c r="J2257" s="142">
        <f t="shared" si="570"/>
        <v>24.872065946426698</v>
      </c>
      <c r="K2257" s="142">
        <f t="shared" si="573"/>
        <v>19.533208050847456</v>
      </c>
      <c r="L2257" s="143">
        <f t="shared" si="571"/>
        <v>14945.560496176802</v>
      </c>
      <c r="M2257" s="137">
        <f t="shared" si="562"/>
        <v>-14923.239567856019</v>
      </c>
      <c r="N2257" s="137">
        <f t="shared" si="563"/>
        <v>29299.812076271184</v>
      </c>
      <c r="O2257" s="143">
        <f t="shared" ref="O2257:O2320" si="575">$L$13-L2257</f>
        <v>34.369503823196283</v>
      </c>
      <c r="P2257" s="137">
        <f t="shared" si="572"/>
        <v>-125.18043214398131</v>
      </c>
      <c r="Q2257" s="137">
        <f t="shared" si="564"/>
        <v>-111.3120762711842</v>
      </c>
      <c r="R2257" s="144">
        <f t="shared" si="565"/>
        <v>-202.12300459196922</v>
      </c>
      <c r="T2257" s="92">
        <f t="shared" si="574"/>
        <v>3.861003861003861E-4</v>
      </c>
      <c r="U2257" s="92">
        <f>SUM($T$13:T2257)</f>
        <v>0.86679536679539715</v>
      </c>
      <c r="V2257" s="92">
        <f t="shared" si="566"/>
        <v>942</v>
      </c>
      <c r="W2257" s="92">
        <v>114.0981384366587</v>
      </c>
      <c r="Y2257" s="92">
        <f t="shared" si="567"/>
        <v>2230</v>
      </c>
      <c r="Z2257" s="92">
        <v>116.28761991046485</v>
      </c>
      <c r="AB2257" s="92">
        <f t="shared" si="568"/>
        <v>380</v>
      </c>
      <c r="AC2257" s="92">
        <v>198.55551027226102</v>
      </c>
      <c r="AE2257" s="92">
        <f t="shared" si="569"/>
        <v>987</v>
      </c>
      <c r="AF2257" s="92">
        <v>226.00990132007064</v>
      </c>
    </row>
    <row r="2258" spans="1:32">
      <c r="A2258" s="93">
        <v>2246</v>
      </c>
      <c r="B2258" s="130">
        <v>40715</v>
      </c>
      <c r="C2258" s="92">
        <v>17.010999999999999</v>
      </c>
      <c r="D2258" s="92">
        <v>19.207999999999998</v>
      </c>
      <c r="E2258" s="92">
        <v>11.782</v>
      </c>
      <c r="F2258" s="139">
        <f t="shared" si="561"/>
        <v>-7.0536711539592734E-4</v>
      </c>
      <c r="G2258" s="140">
        <f t="shared" si="561"/>
        <v>-4.8937942523946676E-3</v>
      </c>
      <c r="H2258" s="140">
        <f t="shared" si="561"/>
        <v>1.5277542013241163E-3</v>
      </c>
      <c r="I2258" s="141">
        <f t="shared" si="560"/>
        <v>21.384805214267239</v>
      </c>
      <c r="J2258" s="142">
        <f t="shared" si="570"/>
        <v>24.957960214493966</v>
      </c>
      <c r="K2258" s="142">
        <f t="shared" si="573"/>
        <v>19.488728569003566</v>
      </c>
      <c r="L2258" s="143">
        <f t="shared" si="571"/>
        <v>14969.363649987066</v>
      </c>
      <c r="M2258" s="137">
        <f t="shared" si="562"/>
        <v>-14974.77612869638</v>
      </c>
      <c r="N2258" s="137">
        <f t="shared" si="563"/>
        <v>29233.09285350535</v>
      </c>
      <c r="O2258" s="143">
        <f t="shared" si="575"/>
        <v>10.566350012932162</v>
      </c>
      <c r="P2258" s="137">
        <f t="shared" si="572"/>
        <v>-73.643871303620472</v>
      </c>
      <c r="Q2258" s="137">
        <f t="shared" si="564"/>
        <v>-44.592853505349922</v>
      </c>
      <c r="R2258" s="144">
        <f t="shared" si="565"/>
        <v>-107.67037479603823</v>
      </c>
      <c r="T2258" s="92">
        <f t="shared" si="574"/>
        <v>3.861003861003861E-4</v>
      </c>
      <c r="U2258" s="92">
        <f>SUM($T$13:T2258)</f>
        <v>0.86718146718149758</v>
      </c>
      <c r="V2258" s="92">
        <f t="shared" si="566"/>
        <v>115</v>
      </c>
      <c r="W2258" s="92">
        <v>114.79465488559072</v>
      </c>
      <c r="Y2258" s="92">
        <f t="shared" si="567"/>
        <v>1988</v>
      </c>
      <c r="Z2258" s="92">
        <v>116.45440871176834</v>
      </c>
      <c r="AB2258" s="92">
        <f t="shared" si="568"/>
        <v>1782</v>
      </c>
      <c r="AC2258" s="92">
        <v>198.76058476312392</v>
      </c>
      <c r="AE2258" s="92">
        <f t="shared" si="569"/>
        <v>1890</v>
      </c>
      <c r="AF2258" s="92">
        <v>226.31550627334218</v>
      </c>
    </row>
    <row r="2259" spans="1:32">
      <c r="A2259" s="93">
        <v>2247</v>
      </c>
      <c r="B2259" s="130">
        <v>40714</v>
      </c>
      <c r="C2259" s="92">
        <v>16.704999999999998</v>
      </c>
      <c r="D2259" s="92">
        <v>19.256001000000001</v>
      </c>
      <c r="E2259" s="92">
        <v>11.855</v>
      </c>
      <c r="F2259" s="139">
        <f t="shared" si="561"/>
        <v>1.8317868901526646E-2</v>
      </c>
      <c r="G2259" s="140">
        <f t="shared" si="561"/>
        <v>-2.4927813412557454E-3</v>
      </c>
      <c r="H2259" s="140">
        <f t="shared" si="561"/>
        <v>-6.1577393504850253E-3</v>
      </c>
      <c r="I2259" s="141">
        <f t="shared" ref="I2259:I2322" si="576">$C$13*(1+F2259)</f>
        <v>21.791900562705777</v>
      </c>
      <c r="J2259" s="142">
        <f t="shared" si="570"/>
        <v>25.018179299014367</v>
      </c>
      <c r="K2259" s="142">
        <f t="shared" si="573"/>
        <v>19.339176549978912</v>
      </c>
      <c r="L2259" s="143">
        <f t="shared" si="571"/>
        <v>15254.330393894044</v>
      </c>
      <c r="M2259" s="137">
        <f t="shared" si="562"/>
        <v>-15010.90757940862</v>
      </c>
      <c r="N2259" s="137">
        <f t="shared" si="563"/>
        <v>29008.76482496837</v>
      </c>
      <c r="O2259" s="143">
        <f t="shared" si="575"/>
        <v>-274.40039389404592</v>
      </c>
      <c r="P2259" s="137">
        <f t="shared" si="572"/>
        <v>-37.512420591379851</v>
      </c>
      <c r="Q2259" s="137">
        <f t="shared" si="564"/>
        <v>179.73517503163021</v>
      </c>
      <c r="R2259" s="144">
        <f t="shared" si="565"/>
        <v>-132.17763945379556</v>
      </c>
      <c r="T2259" s="92">
        <f t="shared" si="574"/>
        <v>3.861003861003861E-4</v>
      </c>
      <c r="U2259" s="92">
        <f>SUM($T$13:T2259)</f>
        <v>0.86756756756759801</v>
      </c>
      <c r="V2259" s="92">
        <f t="shared" si="566"/>
        <v>2519</v>
      </c>
      <c r="W2259" s="92">
        <v>114.83680152032503</v>
      </c>
      <c r="Y2259" s="92">
        <f t="shared" si="567"/>
        <v>1853</v>
      </c>
      <c r="Z2259" s="92">
        <v>116.78864568770041</v>
      </c>
      <c r="AB2259" s="92">
        <f t="shared" si="568"/>
        <v>477</v>
      </c>
      <c r="AC2259" s="92">
        <v>199.09293876010634</v>
      </c>
      <c r="AE2259" s="92">
        <f t="shared" si="569"/>
        <v>1682</v>
      </c>
      <c r="AF2259" s="92">
        <v>226.37636677828232</v>
      </c>
    </row>
    <row r="2260" spans="1:32">
      <c r="A2260" s="93">
        <v>2248</v>
      </c>
      <c r="B2260" s="130">
        <v>40711</v>
      </c>
      <c r="C2260" s="92">
        <v>16.945</v>
      </c>
      <c r="D2260" s="92">
        <v>19.294001000000002</v>
      </c>
      <c r="E2260" s="92">
        <v>11.895</v>
      </c>
      <c r="F2260" s="139">
        <f t="shared" si="561"/>
        <v>-1.4163470050162386E-2</v>
      </c>
      <c r="G2260" s="140">
        <f t="shared" si="561"/>
        <v>-1.9695241023363064E-3</v>
      </c>
      <c r="H2260" s="140">
        <f t="shared" si="561"/>
        <v>-3.3627574611180266E-3</v>
      </c>
      <c r="I2260" s="141">
        <f t="shared" si="576"/>
        <v>21.096803157273527</v>
      </c>
      <c r="J2260" s="142">
        <f t="shared" si="570"/>
        <v>25.031302956846535</v>
      </c>
      <c r="K2260" s="142">
        <f t="shared" si="573"/>
        <v>19.393564102564103</v>
      </c>
      <c r="L2260" s="143">
        <f t="shared" si="571"/>
        <v>14767.762210091469</v>
      </c>
      <c r="M2260" s="137">
        <f t="shared" si="562"/>
        <v>-15018.781774107922</v>
      </c>
      <c r="N2260" s="137">
        <f t="shared" si="563"/>
        <v>29090.346153846152</v>
      </c>
      <c r="O2260" s="143">
        <f t="shared" si="575"/>
        <v>212.16778990852981</v>
      </c>
      <c r="P2260" s="137">
        <f t="shared" si="572"/>
        <v>-29.638225892078481</v>
      </c>
      <c r="Q2260" s="137">
        <f t="shared" si="564"/>
        <v>98.153846153847553</v>
      </c>
      <c r="R2260" s="144">
        <f t="shared" si="565"/>
        <v>280.68341017029888</v>
      </c>
      <c r="T2260" s="92">
        <f t="shared" si="574"/>
        <v>3.861003861003861E-4</v>
      </c>
      <c r="U2260" s="92">
        <f>SUM($T$13:T2260)</f>
        <v>0.86795366795369844</v>
      </c>
      <c r="V2260" s="92">
        <f t="shared" si="566"/>
        <v>2042</v>
      </c>
      <c r="W2260" s="92">
        <v>114.85841176051326</v>
      </c>
      <c r="Y2260" s="92">
        <f t="shared" si="567"/>
        <v>1727</v>
      </c>
      <c r="Z2260" s="92">
        <v>117.12272493361161</v>
      </c>
      <c r="AB2260" s="92">
        <f t="shared" si="568"/>
        <v>2270</v>
      </c>
      <c r="AC2260" s="92">
        <v>199.64774281805876</v>
      </c>
      <c r="AE2260" s="92">
        <f t="shared" si="569"/>
        <v>2231</v>
      </c>
      <c r="AF2260" s="92">
        <v>226.5899832906689</v>
      </c>
    </row>
    <row r="2261" spans="1:32">
      <c r="A2261" s="93">
        <v>2249</v>
      </c>
      <c r="B2261" s="130">
        <v>40710</v>
      </c>
      <c r="C2261" s="92">
        <v>16.893999000000001</v>
      </c>
      <c r="D2261" s="92">
        <v>19.278998999999999</v>
      </c>
      <c r="E2261" s="92">
        <v>11.94</v>
      </c>
      <c r="F2261" s="139">
        <f t="shared" si="561"/>
        <v>3.018882622166652E-3</v>
      </c>
      <c r="G2261" s="140">
        <f t="shared" si="561"/>
        <v>7.7815243415924051E-4</v>
      </c>
      <c r="H2261" s="140">
        <f t="shared" si="561"/>
        <v>-3.7688442211055717E-3</v>
      </c>
      <c r="I2261" s="141">
        <f t="shared" si="576"/>
        <v>21.464503786226103</v>
      </c>
      <c r="J2261" s="142">
        <f t="shared" si="570"/>
        <v>25.100216607755417</v>
      </c>
      <c r="K2261" s="142">
        <f t="shared" si="573"/>
        <v>19.385662060301506</v>
      </c>
      <c r="L2261" s="143">
        <f t="shared" si="571"/>
        <v>15025.152650358272</v>
      </c>
      <c r="M2261" s="137">
        <f t="shared" si="562"/>
        <v>-15060.12996465325</v>
      </c>
      <c r="N2261" s="137">
        <f t="shared" si="563"/>
        <v>29078.493090452259</v>
      </c>
      <c r="O2261" s="143">
        <f t="shared" si="575"/>
        <v>-45.222650358273313</v>
      </c>
      <c r="P2261" s="137">
        <f t="shared" si="572"/>
        <v>11.709964653249699</v>
      </c>
      <c r="Q2261" s="137">
        <f t="shared" si="564"/>
        <v>110.00690954774109</v>
      </c>
      <c r="R2261" s="144">
        <f t="shared" si="565"/>
        <v>76.494223842717474</v>
      </c>
      <c r="T2261" s="92">
        <f t="shared" si="574"/>
        <v>3.861003861003861E-4</v>
      </c>
      <c r="U2261" s="92">
        <f>SUM($T$13:T2261)</f>
        <v>0.86833976833979887</v>
      </c>
      <c r="V2261" s="92">
        <f t="shared" si="566"/>
        <v>111</v>
      </c>
      <c r="W2261" s="92">
        <v>114.90767077353303</v>
      </c>
      <c r="Y2261" s="92">
        <f t="shared" si="567"/>
        <v>1469</v>
      </c>
      <c r="Z2261" s="92">
        <v>117.2725585122862</v>
      </c>
      <c r="AB2261" s="92">
        <f t="shared" si="568"/>
        <v>1824</v>
      </c>
      <c r="AC2261" s="92">
        <v>200.41610301769106</v>
      </c>
      <c r="AE2261" s="92">
        <f t="shared" si="569"/>
        <v>2449</v>
      </c>
      <c r="AF2261" s="92">
        <v>227.98917272191647</v>
      </c>
    </row>
    <row r="2262" spans="1:32">
      <c r="A2262" s="93">
        <v>2250</v>
      </c>
      <c r="B2262" s="130">
        <v>40709</v>
      </c>
      <c r="C2262" s="92">
        <v>17.073999000000001</v>
      </c>
      <c r="D2262" s="92">
        <v>19.297999999999998</v>
      </c>
      <c r="E2262" s="92">
        <v>11.9049</v>
      </c>
      <c r="F2262" s="139">
        <f t="shared" si="561"/>
        <v>-1.0542345703546063E-2</v>
      </c>
      <c r="G2262" s="140">
        <f t="shared" si="561"/>
        <v>-9.8460980412473642E-4</v>
      </c>
      <c r="H2262" s="140">
        <f t="shared" si="561"/>
        <v>2.9483657989566314E-3</v>
      </c>
      <c r="I2262" s="141">
        <f t="shared" si="576"/>
        <v>21.174294856178683</v>
      </c>
      <c r="J2262" s="142">
        <f t="shared" si="570"/>
        <v>25.05600529688569</v>
      </c>
      <c r="K2262" s="142">
        <f t="shared" si="573"/>
        <v>19.516372250081897</v>
      </c>
      <c r="L2262" s="143">
        <f t="shared" si="571"/>
        <v>14822.006399325079</v>
      </c>
      <c r="M2262" s="137">
        <f t="shared" si="562"/>
        <v>-15033.603178131414</v>
      </c>
      <c r="N2262" s="137">
        <f t="shared" si="563"/>
        <v>29274.558375122844</v>
      </c>
      <c r="O2262" s="143">
        <f t="shared" si="575"/>
        <v>157.92360067491973</v>
      </c>
      <c r="P2262" s="137">
        <f t="shared" si="572"/>
        <v>-14.816821868585976</v>
      </c>
      <c r="Q2262" s="137">
        <f t="shared" si="564"/>
        <v>-86.058375122844154</v>
      </c>
      <c r="R2262" s="144">
        <f t="shared" si="565"/>
        <v>57.048403683489596</v>
      </c>
      <c r="T2262" s="92">
        <f t="shared" si="574"/>
        <v>3.861003861003861E-4</v>
      </c>
      <c r="U2262" s="92">
        <f>SUM($T$13:T2262)</f>
        <v>0.8687258687258993</v>
      </c>
      <c r="V2262" s="92">
        <f t="shared" si="566"/>
        <v>2394</v>
      </c>
      <c r="W2262" s="92">
        <v>114.95776965798359</v>
      </c>
      <c r="Y2262" s="92" t="e">
        <f t="shared" si="567"/>
        <v>#N/A</v>
      </c>
      <c r="Z2262" s="92">
        <v>117.57109063812459</v>
      </c>
      <c r="AB2262" s="92">
        <f t="shared" si="568"/>
        <v>2242</v>
      </c>
      <c r="AC2262" s="92">
        <v>200.49608626197733</v>
      </c>
      <c r="AE2262" s="92">
        <f t="shared" si="569"/>
        <v>325</v>
      </c>
      <c r="AF2262" s="92">
        <v>228.62718744981976</v>
      </c>
    </row>
    <row r="2263" spans="1:32">
      <c r="A2263" s="93">
        <v>2251</v>
      </c>
      <c r="B2263" s="130">
        <v>40708</v>
      </c>
      <c r="C2263" s="92">
        <v>17.062999999999999</v>
      </c>
      <c r="D2263" s="92">
        <v>19.391000999999999</v>
      </c>
      <c r="E2263" s="92">
        <v>11.785</v>
      </c>
      <c r="F2263" s="139">
        <f t="shared" si="561"/>
        <v>6.4461114692626609E-4</v>
      </c>
      <c r="G2263" s="140">
        <f t="shared" si="561"/>
        <v>-4.7960907227018179E-3</v>
      </c>
      <c r="H2263" s="140">
        <f t="shared" si="561"/>
        <v>1.0173949936359783E-2</v>
      </c>
      <c r="I2263" s="141">
        <f t="shared" si="576"/>
        <v>21.413694614083106</v>
      </c>
      <c r="J2263" s="142">
        <f t="shared" si="570"/>
        <v>24.960410687411134</v>
      </c>
      <c r="K2263" s="142">
        <f t="shared" si="573"/>
        <v>19.656974891811625</v>
      </c>
      <c r="L2263" s="143">
        <f t="shared" si="571"/>
        <v>14989.586229858174</v>
      </c>
      <c r="M2263" s="137">
        <f t="shared" si="562"/>
        <v>-14976.246412446681</v>
      </c>
      <c r="N2263" s="137">
        <f t="shared" si="563"/>
        <v>29485.462337717439</v>
      </c>
      <c r="O2263" s="143">
        <f t="shared" si="575"/>
        <v>-9.6562298581757204</v>
      </c>
      <c r="P2263" s="137">
        <f t="shared" si="572"/>
        <v>-72.173587553319521</v>
      </c>
      <c r="Q2263" s="137">
        <f t="shared" si="564"/>
        <v>-296.96233771743937</v>
      </c>
      <c r="R2263" s="144">
        <f t="shared" si="565"/>
        <v>-378.79215512893461</v>
      </c>
      <c r="T2263" s="92">
        <f t="shared" si="574"/>
        <v>3.861003861003861E-4</v>
      </c>
      <c r="U2263" s="92">
        <f>SUM($T$13:T2263)</f>
        <v>0.86911196911199973</v>
      </c>
      <c r="V2263" s="92">
        <f t="shared" si="566"/>
        <v>1644</v>
      </c>
      <c r="W2263" s="92">
        <v>114.97136766740914</v>
      </c>
      <c r="Y2263" s="92">
        <f t="shared" si="567"/>
        <v>1245</v>
      </c>
      <c r="Z2263" s="92">
        <v>117.71968524867407</v>
      </c>
      <c r="AB2263" s="92">
        <f t="shared" si="568"/>
        <v>2235</v>
      </c>
      <c r="AC2263" s="92">
        <v>200.50290952913929</v>
      </c>
      <c r="AE2263" s="92">
        <f t="shared" si="569"/>
        <v>993</v>
      </c>
      <c r="AF2263" s="92">
        <v>229.03616691743809</v>
      </c>
    </row>
    <row r="2264" spans="1:32">
      <c r="A2264" s="93">
        <v>2252</v>
      </c>
      <c r="B2264" s="130">
        <v>40707</v>
      </c>
      <c r="C2264" s="92">
        <v>16.756398999999998</v>
      </c>
      <c r="D2264" s="92">
        <v>19.295999999999999</v>
      </c>
      <c r="E2264" s="92">
        <v>11.843999999999999</v>
      </c>
      <c r="F2264" s="139">
        <f t="shared" si="561"/>
        <v>1.8297547104243694E-2</v>
      </c>
      <c r="G2264" s="140">
        <f t="shared" si="561"/>
        <v>4.9233519900497846E-3</v>
      </c>
      <c r="H2264" s="140">
        <f t="shared" si="561"/>
        <v>-4.9814251941910914E-3</v>
      </c>
      <c r="I2264" s="141">
        <f t="shared" si="576"/>
        <v>21.791465678276104</v>
      </c>
      <c r="J2264" s="142">
        <f t="shared" si="570"/>
        <v>25.204181114256841</v>
      </c>
      <c r="K2264" s="142">
        <f t="shared" si="573"/>
        <v>19.362066447146237</v>
      </c>
      <c r="L2264" s="143">
        <f t="shared" si="571"/>
        <v>15254.025974793272</v>
      </c>
      <c r="M2264" s="137">
        <f t="shared" si="562"/>
        <v>-15122.508668554105</v>
      </c>
      <c r="N2264" s="137">
        <f t="shared" si="563"/>
        <v>29043.099670719355</v>
      </c>
      <c r="O2264" s="143">
        <f t="shared" si="575"/>
        <v>-274.09597479327385</v>
      </c>
      <c r="P2264" s="137">
        <f t="shared" si="572"/>
        <v>74.088668554104515</v>
      </c>
      <c r="Q2264" s="137">
        <f t="shared" si="564"/>
        <v>145.40032928064466</v>
      </c>
      <c r="R2264" s="144">
        <f t="shared" si="565"/>
        <v>-54.606976958524683</v>
      </c>
      <c r="T2264" s="92">
        <f t="shared" si="574"/>
        <v>3.861003861003861E-4</v>
      </c>
      <c r="U2264" s="92">
        <f>SUM($T$13:T2264)</f>
        <v>0.86949806949810016</v>
      </c>
      <c r="V2264" s="92">
        <f t="shared" si="566"/>
        <v>1052</v>
      </c>
      <c r="W2264" s="92">
        <v>115.05311059596534</v>
      </c>
      <c r="Y2264" s="92">
        <f t="shared" si="567"/>
        <v>1399</v>
      </c>
      <c r="Z2264" s="92">
        <v>118.52460231695659</v>
      </c>
      <c r="AB2264" s="92">
        <f t="shared" si="568"/>
        <v>2255</v>
      </c>
      <c r="AC2264" s="92">
        <v>200.64721232287047</v>
      </c>
      <c r="AE2264" s="92">
        <f t="shared" si="569"/>
        <v>163</v>
      </c>
      <c r="AF2264" s="92">
        <v>229.24502486482015</v>
      </c>
    </row>
    <row r="2265" spans="1:32">
      <c r="A2265" s="93">
        <v>2253</v>
      </c>
      <c r="B2265" s="130">
        <v>40704</v>
      </c>
      <c r="C2265" s="92">
        <v>17.110001</v>
      </c>
      <c r="D2265" s="92">
        <v>19.245000999999998</v>
      </c>
      <c r="E2265" s="92">
        <v>11.898</v>
      </c>
      <c r="F2265" s="139">
        <f t="shared" si="561"/>
        <v>-2.0666392713828752E-2</v>
      </c>
      <c r="G2265" s="140">
        <f t="shared" si="561"/>
        <v>2.6499868719154218E-3</v>
      </c>
      <c r="H2265" s="140">
        <f t="shared" si="561"/>
        <v>-4.5385779122542047E-3</v>
      </c>
      <c r="I2265" s="141">
        <f t="shared" si="576"/>
        <v>20.957641262563335</v>
      </c>
      <c r="J2265" s="142">
        <f t="shared" si="570"/>
        <v>25.147163525738449</v>
      </c>
      <c r="K2265" s="142">
        <f t="shared" si="573"/>
        <v>19.370683812405446</v>
      </c>
      <c r="L2265" s="143">
        <f t="shared" si="571"/>
        <v>14670.348883794335</v>
      </c>
      <c r="M2265" s="137">
        <f t="shared" si="562"/>
        <v>-15088.298115443069</v>
      </c>
      <c r="N2265" s="137">
        <f t="shared" si="563"/>
        <v>29056.025718608169</v>
      </c>
      <c r="O2265" s="143">
        <f t="shared" si="575"/>
        <v>309.58111620566342</v>
      </c>
      <c r="P2265" s="137">
        <f t="shared" si="572"/>
        <v>39.878115443068964</v>
      </c>
      <c r="Q2265" s="137">
        <f t="shared" si="564"/>
        <v>132.47428139183103</v>
      </c>
      <c r="R2265" s="144">
        <f t="shared" si="565"/>
        <v>481.93351304056341</v>
      </c>
      <c r="T2265" s="92">
        <f t="shared" si="574"/>
        <v>3.861003861003861E-4</v>
      </c>
      <c r="U2265" s="92">
        <f>SUM($T$13:T2265)</f>
        <v>0.86988416988420059</v>
      </c>
      <c r="V2265" s="92">
        <f t="shared" si="566"/>
        <v>1142</v>
      </c>
      <c r="W2265" s="92">
        <v>115.48749738259903</v>
      </c>
      <c r="Y2265" s="92">
        <f t="shared" si="567"/>
        <v>1314</v>
      </c>
      <c r="Z2265" s="92">
        <v>118.60250950519912</v>
      </c>
      <c r="AB2265" s="92">
        <f t="shared" si="568"/>
        <v>704</v>
      </c>
      <c r="AC2265" s="92">
        <v>200.65670172048704</v>
      </c>
      <c r="AE2265" s="92">
        <f t="shared" si="569"/>
        <v>1534</v>
      </c>
      <c r="AF2265" s="92">
        <v>229.65780418396025</v>
      </c>
    </row>
    <row r="2266" spans="1:32">
      <c r="A2266" s="93">
        <v>2254</v>
      </c>
      <c r="B2266" s="130">
        <v>40703</v>
      </c>
      <c r="C2266" s="92">
        <v>17.191998999999999</v>
      </c>
      <c r="D2266" s="92">
        <v>19.427</v>
      </c>
      <c r="E2266" s="92">
        <v>11.76</v>
      </c>
      <c r="F2266" s="139">
        <f t="shared" si="561"/>
        <v>-4.7695442513694397E-3</v>
      </c>
      <c r="G2266" s="140">
        <f t="shared" si="561"/>
        <v>-9.3683533226952553E-3</v>
      </c>
      <c r="H2266" s="140">
        <f t="shared" si="561"/>
        <v>1.1734693877551106E-2</v>
      </c>
      <c r="I2266" s="141">
        <f t="shared" si="576"/>
        <v>21.297832229975118</v>
      </c>
      <c r="J2266" s="142">
        <f t="shared" si="570"/>
        <v>24.845735140819478</v>
      </c>
      <c r="K2266" s="142">
        <f t="shared" si="573"/>
        <v>19.687345408163267</v>
      </c>
      <c r="L2266" s="143">
        <f t="shared" si="571"/>
        <v>14908.482560982582</v>
      </c>
      <c r="M2266" s="137">
        <f t="shared" si="562"/>
        <v>-14907.441084491687</v>
      </c>
      <c r="N2266" s="137">
        <f t="shared" si="563"/>
        <v>29531.018112244899</v>
      </c>
      <c r="O2266" s="143">
        <f t="shared" si="575"/>
        <v>71.4474390174164</v>
      </c>
      <c r="P2266" s="137">
        <f t="shared" si="572"/>
        <v>-140.97891550831264</v>
      </c>
      <c r="Q2266" s="137">
        <f t="shared" si="564"/>
        <v>-342.51811224489938</v>
      </c>
      <c r="R2266" s="144">
        <f t="shared" si="565"/>
        <v>-412.04958873579562</v>
      </c>
      <c r="T2266" s="92">
        <f t="shared" si="574"/>
        <v>3.861003861003861E-4</v>
      </c>
      <c r="U2266" s="92">
        <f>SUM($T$13:T2266)</f>
        <v>0.87027027027030102</v>
      </c>
      <c r="V2266" s="92">
        <f t="shared" si="566"/>
        <v>1398</v>
      </c>
      <c r="W2266" s="92">
        <v>115.49514024814562</v>
      </c>
      <c r="Y2266" s="92">
        <f t="shared" si="567"/>
        <v>891</v>
      </c>
      <c r="Z2266" s="92">
        <v>118.66711808057698</v>
      </c>
      <c r="AB2266" s="92">
        <f t="shared" si="568"/>
        <v>1303</v>
      </c>
      <c r="AC2266" s="92">
        <v>200.74433891644367</v>
      </c>
      <c r="AE2266" s="92">
        <f t="shared" si="569"/>
        <v>1237</v>
      </c>
      <c r="AF2266" s="92">
        <v>230.06444385271425</v>
      </c>
    </row>
    <row r="2267" spans="1:32">
      <c r="A2267" s="93">
        <v>2255</v>
      </c>
      <c r="B2267" s="130">
        <v>40702</v>
      </c>
      <c r="C2267" s="92">
        <v>17.216999000000001</v>
      </c>
      <c r="D2267" s="92">
        <v>19.326000000000001</v>
      </c>
      <c r="E2267" s="92">
        <v>11.8414</v>
      </c>
      <c r="F2267" s="139">
        <f t="shared" si="561"/>
        <v>-1.4520532875678116E-3</v>
      </c>
      <c r="G2267" s="140">
        <f t="shared" si="561"/>
        <v>5.2261202525094586E-3</v>
      </c>
      <c r="H2267" s="140">
        <f t="shared" si="561"/>
        <v>-6.8741871738139393E-3</v>
      </c>
      <c r="I2267" s="141">
        <f t="shared" si="576"/>
        <v>21.368826204851377</v>
      </c>
      <c r="J2267" s="142">
        <f t="shared" si="570"/>
        <v>25.211774754217114</v>
      </c>
      <c r="K2267" s="142">
        <f t="shared" si="573"/>
        <v>19.325235191784753</v>
      </c>
      <c r="L2267" s="143">
        <f t="shared" si="571"/>
        <v>14958.178343395964</v>
      </c>
      <c r="M2267" s="137">
        <f t="shared" si="562"/>
        <v>-15127.064852530268</v>
      </c>
      <c r="N2267" s="137">
        <f t="shared" si="563"/>
        <v>28987.85278767713</v>
      </c>
      <c r="O2267" s="143">
        <f t="shared" si="575"/>
        <v>21.751656604033997</v>
      </c>
      <c r="P2267" s="137">
        <f t="shared" si="572"/>
        <v>78.644852530267599</v>
      </c>
      <c r="Q2267" s="137">
        <f t="shared" si="564"/>
        <v>200.64721232287047</v>
      </c>
      <c r="R2267" s="144">
        <f t="shared" si="565"/>
        <v>301.04372145717207</v>
      </c>
      <c r="T2267" s="92">
        <f t="shared" si="574"/>
        <v>3.861003861003861E-4</v>
      </c>
      <c r="U2267" s="92">
        <f>SUM($T$13:T2267)</f>
        <v>0.87065637065640145</v>
      </c>
      <c r="V2267" s="92">
        <f t="shared" si="566"/>
        <v>1315</v>
      </c>
      <c r="W2267" s="92">
        <v>115.72522958071386</v>
      </c>
      <c r="Y2267" s="92">
        <f t="shared" si="567"/>
        <v>790</v>
      </c>
      <c r="Z2267" s="92">
        <v>118.76764715154241</v>
      </c>
      <c r="AB2267" s="92">
        <f t="shared" si="568"/>
        <v>1998</v>
      </c>
      <c r="AC2267" s="92">
        <v>200.80179537732329</v>
      </c>
      <c r="AE2267" s="92">
        <f t="shared" si="569"/>
        <v>1230</v>
      </c>
      <c r="AF2267" s="92">
        <v>230.1814980383333</v>
      </c>
    </row>
    <row r="2268" spans="1:32">
      <c r="A2268" s="93">
        <v>2256</v>
      </c>
      <c r="B2268" s="130">
        <v>40701</v>
      </c>
      <c r="C2268" s="92">
        <v>17.087</v>
      </c>
      <c r="D2268" s="92">
        <v>19.207001000000002</v>
      </c>
      <c r="E2268" s="92">
        <v>11.755000000000001</v>
      </c>
      <c r="F2268" s="139">
        <f t="shared" si="561"/>
        <v>7.6080646105227689E-3</v>
      </c>
      <c r="G2268" s="140">
        <f t="shared" si="561"/>
        <v>6.1956054461598242E-3</v>
      </c>
      <c r="H2268" s="140">
        <f t="shared" si="561"/>
        <v>7.3500638026371412E-3</v>
      </c>
      <c r="I2268" s="141">
        <f t="shared" si="576"/>
        <v>21.562711821858723</v>
      </c>
      <c r="J2268" s="142">
        <f t="shared" si="570"/>
        <v>25.236090121513502</v>
      </c>
      <c r="K2268" s="142">
        <f t="shared" si="573"/>
        <v>19.602024891535518</v>
      </c>
      <c r="L2268" s="143">
        <f t="shared" si="571"/>
        <v>15093.898275301106</v>
      </c>
      <c r="M2268" s="137">
        <f t="shared" si="562"/>
        <v>-15141.654072908101</v>
      </c>
      <c r="N2268" s="137">
        <f t="shared" si="563"/>
        <v>29403.037337303278</v>
      </c>
      <c r="O2268" s="143">
        <f t="shared" si="575"/>
        <v>-113.9682753011075</v>
      </c>
      <c r="P2268" s="137">
        <f t="shared" si="572"/>
        <v>93.234072908100643</v>
      </c>
      <c r="Q2268" s="137">
        <f t="shared" si="564"/>
        <v>-214.53733730327804</v>
      </c>
      <c r="R2268" s="144">
        <f t="shared" si="565"/>
        <v>-235.27153969628489</v>
      </c>
      <c r="T2268" s="92">
        <f t="shared" si="574"/>
        <v>3.861003861003861E-4</v>
      </c>
      <c r="U2268" s="92">
        <f>SUM($T$13:T2268)</f>
        <v>0.87104247104250188</v>
      </c>
      <c r="V2268" s="92">
        <f t="shared" si="566"/>
        <v>18</v>
      </c>
      <c r="W2268" s="92">
        <v>116.01159000305597</v>
      </c>
      <c r="Y2268" s="92">
        <f t="shared" si="567"/>
        <v>1867</v>
      </c>
      <c r="Z2268" s="92">
        <v>118.94983110612338</v>
      </c>
      <c r="AB2268" s="92">
        <f t="shared" si="568"/>
        <v>541</v>
      </c>
      <c r="AC2268" s="92">
        <v>201.06912065930374</v>
      </c>
      <c r="AE2268" s="92">
        <f t="shared" si="569"/>
        <v>1115</v>
      </c>
      <c r="AF2268" s="92">
        <v>230.48223618057636</v>
      </c>
    </row>
    <row r="2269" spans="1:32">
      <c r="A2269" s="93">
        <v>2257</v>
      </c>
      <c r="B2269" s="130">
        <v>40700</v>
      </c>
      <c r="C2269" s="92">
        <v>16.5791</v>
      </c>
      <c r="D2269" s="92">
        <v>19.167000000000002</v>
      </c>
      <c r="E2269" s="92">
        <v>11.744</v>
      </c>
      <c r="F2269" s="139">
        <f t="shared" si="561"/>
        <v>3.0634956059134577E-2</v>
      </c>
      <c r="G2269" s="140">
        <f t="shared" si="561"/>
        <v>2.0869724004799473E-3</v>
      </c>
      <c r="H2269" s="140">
        <f t="shared" si="561"/>
        <v>9.3664850136243594E-4</v>
      </c>
      <c r="I2269" s="141">
        <f t="shared" si="576"/>
        <v>22.055484996169874</v>
      </c>
      <c r="J2269" s="142">
        <f t="shared" si="570"/>
        <v>25.133042728684718</v>
      </c>
      <c r="K2269" s="142">
        <f t="shared" si="573"/>
        <v>19.47722624318801</v>
      </c>
      <c r="L2269" s="143">
        <f t="shared" si="571"/>
        <v>15438.839497318912</v>
      </c>
      <c r="M2269" s="137">
        <f t="shared" si="562"/>
        <v>-15079.82563721083</v>
      </c>
      <c r="N2269" s="137">
        <f t="shared" si="563"/>
        <v>29215.839364782016</v>
      </c>
      <c r="O2269" s="143">
        <f t="shared" si="575"/>
        <v>-458.90949731891305</v>
      </c>
      <c r="P2269" s="137">
        <f t="shared" si="572"/>
        <v>31.405637210829809</v>
      </c>
      <c r="Q2269" s="137">
        <f t="shared" si="564"/>
        <v>-27.339364782015764</v>
      </c>
      <c r="R2269" s="144">
        <f t="shared" si="565"/>
        <v>-454.84322489009901</v>
      </c>
      <c r="T2269" s="92">
        <f t="shared" si="574"/>
        <v>3.861003861003861E-4</v>
      </c>
      <c r="U2269" s="92">
        <f>SUM($T$13:T2269)</f>
        <v>0.87142857142860231</v>
      </c>
      <c r="V2269" s="92">
        <f t="shared" si="566"/>
        <v>82</v>
      </c>
      <c r="W2269" s="92">
        <v>116.03902098581057</v>
      </c>
      <c r="Y2269" s="92">
        <f t="shared" si="567"/>
        <v>2459</v>
      </c>
      <c r="Z2269" s="92">
        <v>119.31280247554969</v>
      </c>
      <c r="AB2269" s="92">
        <f t="shared" si="568"/>
        <v>2390</v>
      </c>
      <c r="AC2269" s="92">
        <v>201.38065226972321</v>
      </c>
      <c r="AE2269" s="92">
        <f t="shared" si="569"/>
        <v>775</v>
      </c>
      <c r="AF2269" s="92">
        <v>230.80276048718042</v>
      </c>
    </row>
    <row r="2270" spans="1:32">
      <c r="A2270" s="93">
        <v>2258</v>
      </c>
      <c r="B2270" s="130">
        <v>40697</v>
      </c>
      <c r="C2270" s="92">
        <v>16.847999999999999</v>
      </c>
      <c r="D2270" s="92">
        <v>19.024000000000001</v>
      </c>
      <c r="E2270" s="92">
        <v>11.657999999999999</v>
      </c>
      <c r="F2270" s="139">
        <f t="shared" si="561"/>
        <v>-1.5960351377018012E-2</v>
      </c>
      <c r="G2270" s="140">
        <f t="shared" si="561"/>
        <v>7.5168208578637596E-3</v>
      </c>
      <c r="H2270" s="140">
        <f t="shared" si="561"/>
        <v>7.3769085606449902E-3</v>
      </c>
      <c r="I2270" s="141">
        <f t="shared" si="576"/>
        <v>21.058350076566953</v>
      </c>
      <c r="J2270" s="142">
        <f t="shared" si="570"/>
        <v>25.269227128889824</v>
      </c>
      <c r="K2270" s="142">
        <f t="shared" si="573"/>
        <v>19.60254726368159</v>
      </c>
      <c r="L2270" s="143">
        <f t="shared" si="571"/>
        <v>14740.845053596868</v>
      </c>
      <c r="M2270" s="137">
        <f t="shared" si="562"/>
        <v>-15161.536277333895</v>
      </c>
      <c r="N2270" s="137">
        <f t="shared" si="563"/>
        <v>29403.820895522385</v>
      </c>
      <c r="O2270" s="143">
        <f t="shared" si="575"/>
        <v>239.08494640313074</v>
      </c>
      <c r="P2270" s="137">
        <f t="shared" si="572"/>
        <v>113.11627733389469</v>
      </c>
      <c r="Q2270" s="137">
        <f t="shared" si="564"/>
        <v>-215.3208955223854</v>
      </c>
      <c r="R2270" s="144">
        <f t="shared" si="565"/>
        <v>136.88032821464003</v>
      </c>
      <c r="T2270" s="92">
        <f t="shared" si="574"/>
        <v>3.861003861003861E-4</v>
      </c>
      <c r="U2270" s="92">
        <f>SUM($T$13:T2270)</f>
        <v>0.87181467181470274</v>
      </c>
      <c r="V2270" s="92">
        <f t="shared" si="566"/>
        <v>1754</v>
      </c>
      <c r="W2270" s="92">
        <v>116.06449002921363</v>
      </c>
      <c r="Y2270" s="92">
        <f t="shared" si="567"/>
        <v>1589</v>
      </c>
      <c r="Z2270" s="92">
        <v>119.36762593009553</v>
      </c>
      <c r="AB2270" s="92">
        <f t="shared" si="568"/>
        <v>358</v>
      </c>
      <c r="AC2270" s="92">
        <v>202.41186077856037</v>
      </c>
      <c r="AE2270" s="92">
        <f t="shared" si="569"/>
        <v>1232</v>
      </c>
      <c r="AF2270" s="92">
        <v>230.88965767796799</v>
      </c>
    </row>
    <row r="2271" spans="1:32">
      <c r="A2271" s="93">
        <v>2259</v>
      </c>
      <c r="B2271" s="130">
        <v>40696</v>
      </c>
      <c r="C2271" s="92">
        <v>16.783000999999999</v>
      </c>
      <c r="D2271" s="92">
        <v>19.114000000000001</v>
      </c>
      <c r="E2271" s="92">
        <v>11.627000000000001</v>
      </c>
      <c r="F2271" s="139">
        <f t="shared" si="561"/>
        <v>3.8729068776197639E-3</v>
      </c>
      <c r="G2271" s="140">
        <f t="shared" si="561"/>
        <v>-4.7085905618917678E-3</v>
      </c>
      <c r="H2271" s="140">
        <f t="shared" si="561"/>
        <v>2.6662079642210124E-3</v>
      </c>
      <c r="I2271" s="141">
        <f t="shared" si="576"/>
        <v>21.482779819890375</v>
      </c>
      <c r="J2271" s="142">
        <f t="shared" si="570"/>
        <v>24.96260525269436</v>
      </c>
      <c r="K2271" s="142">
        <f t="shared" si="573"/>
        <v>19.510881740775776</v>
      </c>
      <c r="L2271" s="143">
        <f t="shared" si="571"/>
        <v>15037.945873923263</v>
      </c>
      <c r="M2271" s="137">
        <f t="shared" si="562"/>
        <v>-14977.563151616616</v>
      </c>
      <c r="N2271" s="137">
        <f t="shared" si="563"/>
        <v>29266.322611163665</v>
      </c>
      <c r="O2271" s="143">
        <f t="shared" si="575"/>
        <v>-58.015873923264735</v>
      </c>
      <c r="P2271" s="137">
        <f t="shared" si="572"/>
        <v>-70.856848383384204</v>
      </c>
      <c r="Q2271" s="137">
        <f t="shared" si="564"/>
        <v>-77.822611163664988</v>
      </c>
      <c r="R2271" s="144">
        <f t="shared" si="565"/>
        <v>-206.69533347031393</v>
      </c>
      <c r="T2271" s="92">
        <f t="shared" si="574"/>
        <v>3.861003861003861E-4</v>
      </c>
      <c r="U2271" s="92">
        <f>SUM($T$13:T2271)</f>
        <v>0.87220077220080316</v>
      </c>
      <c r="V2271" s="92">
        <f t="shared" si="566"/>
        <v>497</v>
      </c>
      <c r="W2271" s="92">
        <v>116.30097768144879</v>
      </c>
      <c r="Y2271" s="92">
        <f t="shared" si="567"/>
        <v>2193</v>
      </c>
      <c r="Z2271" s="92">
        <v>119.40116062772904</v>
      </c>
      <c r="AB2271" s="92">
        <f t="shared" si="568"/>
        <v>532</v>
      </c>
      <c r="AC2271" s="92">
        <v>202.72992918164528</v>
      </c>
      <c r="AE2271" s="92">
        <f t="shared" si="569"/>
        <v>615</v>
      </c>
      <c r="AF2271" s="92">
        <v>231.14995879869275</v>
      </c>
    </row>
    <row r="2272" spans="1:32">
      <c r="A2272" s="93">
        <v>2260</v>
      </c>
      <c r="B2272" s="130">
        <v>40695</v>
      </c>
      <c r="C2272" s="92">
        <v>16.635999999999999</v>
      </c>
      <c r="D2272" s="92">
        <v>19.035999</v>
      </c>
      <c r="E2272" s="92">
        <v>11.696999999999999</v>
      </c>
      <c r="F2272" s="139">
        <f t="shared" si="561"/>
        <v>8.836318826640932E-3</v>
      </c>
      <c r="G2272" s="140">
        <f t="shared" si="561"/>
        <v>4.0975522219768301E-3</v>
      </c>
      <c r="H2272" s="140">
        <f t="shared" si="561"/>
        <v>-5.9844404548173857E-3</v>
      </c>
      <c r="I2272" s="141">
        <f t="shared" si="576"/>
        <v>21.588996339258234</v>
      </c>
      <c r="J2272" s="142">
        <f t="shared" si="570"/>
        <v>25.183469478013734</v>
      </c>
      <c r="K2272" s="142">
        <f t="shared" si="573"/>
        <v>19.342548773189709</v>
      </c>
      <c r="L2272" s="143">
        <f t="shared" si="571"/>
        <v>15112.297437480764</v>
      </c>
      <c r="M2272" s="137">
        <f t="shared" si="562"/>
        <v>-15110.08168680824</v>
      </c>
      <c r="N2272" s="137">
        <f t="shared" si="563"/>
        <v>29013.823159784562</v>
      </c>
      <c r="O2272" s="143">
        <f t="shared" si="575"/>
        <v>-132.36743748076515</v>
      </c>
      <c r="P2272" s="137">
        <f t="shared" si="572"/>
        <v>61.66168680824012</v>
      </c>
      <c r="Q2272" s="137">
        <f t="shared" si="564"/>
        <v>174.67684021543755</v>
      </c>
      <c r="R2272" s="144">
        <f t="shared" si="565"/>
        <v>103.97108954291252</v>
      </c>
      <c r="T2272" s="92">
        <f t="shared" si="574"/>
        <v>3.861003861003861E-4</v>
      </c>
      <c r="U2272" s="92">
        <f>SUM($T$13:T2272)</f>
        <v>0.87258687258690359</v>
      </c>
      <c r="V2272" s="92">
        <f t="shared" si="566"/>
        <v>2427</v>
      </c>
      <c r="W2272" s="92">
        <v>116.34227096591349</v>
      </c>
      <c r="Y2272" s="92">
        <f t="shared" si="567"/>
        <v>962</v>
      </c>
      <c r="Z2272" s="92">
        <v>119.55387215576593</v>
      </c>
      <c r="AB2272" s="92">
        <f t="shared" si="568"/>
        <v>1237</v>
      </c>
      <c r="AC2272" s="92">
        <v>202.77265053461088</v>
      </c>
      <c r="AE2272" s="92">
        <f t="shared" si="569"/>
        <v>927</v>
      </c>
      <c r="AF2272" s="92">
        <v>231.8455419301954</v>
      </c>
    </row>
    <row r="2273" spans="1:32">
      <c r="A2273" s="93">
        <v>2261</v>
      </c>
      <c r="B2273" s="130">
        <v>40694</v>
      </c>
      <c r="C2273" s="92">
        <v>16.559999000000001</v>
      </c>
      <c r="D2273" s="92">
        <v>19.117000999999998</v>
      </c>
      <c r="E2273" s="92">
        <v>11.563000000000001</v>
      </c>
      <c r="F2273" s="139">
        <f t="shared" si="561"/>
        <v>4.5894326442892375E-3</v>
      </c>
      <c r="G2273" s="140">
        <f t="shared" si="561"/>
        <v>-4.2371708826085541E-3</v>
      </c>
      <c r="H2273" s="140">
        <f t="shared" si="561"/>
        <v>1.1588688056732632E-2</v>
      </c>
      <c r="I2273" s="141">
        <f t="shared" si="576"/>
        <v>21.498113399644524</v>
      </c>
      <c r="J2273" s="142">
        <f t="shared" si="570"/>
        <v>24.974428788244559</v>
      </c>
      <c r="K2273" s="142">
        <f t="shared" si="573"/>
        <v>19.684504280895961</v>
      </c>
      <c r="L2273" s="143">
        <f t="shared" si="571"/>
        <v>15048.679379751167</v>
      </c>
      <c r="M2273" s="137">
        <f t="shared" si="562"/>
        <v>-14984.657272946735</v>
      </c>
      <c r="N2273" s="137">
        <f t="shared" si="563"/>
        <v>29526.75642134394</v>
      </c>
      <c r="O2273" s="143">
        <f t="shared" si="575"/>
        <v>-68.749379751168817</v>
      </c>
      <c r="P2273" s="137">
        <f t="shared" si="572"/>
        <v>-63.762727053264825</v>
      </c>
      <c r="Q2273" s="137">
        <f t="shared" si="564"/>
        <v>-338.25642134394002</v>
      </c>
      <c r="R2273" s="144">
        <f t="shared" si="565"/>
        <v>-470.76852814837366</v>
      </c>
      <c r="T2273" s="92">
        <f t="shared" si="574"/>
        <v>3.861003861003861E-4</v>
      </c>
      <c r="U2273" s="92">
        <f>SUM($T$13:T2273)</f>
        <v>0.87297297297300402</v>
      </c>
      <c r="V2273" s="92">
        <f t="shared" si="566"/>
        <v>2104</v>
      </c>
      <c r="W2273" s="92">
        <v>116.747343038498</v>
      </c>
      <c r="Y2273" s="92">
        <f t="shared" si="567"/>
        <v>834</v>
      </c>
      <c r="Z2273" s="92">
        <v>119.56863229306691</v>
      </c>
      <c r="AB2273" s="92">
        <f t="shared" si="568"/>
        <v>586</v>
      </c>
      <c r="AC2273" s="92">
        <v>203.08556572931775</v>
      </c>
      <c r="AE2273" s="92">
        <f t="shared" si="569"/>
        <v>2503</v>
      </c>
      <c r="AF2273" s="92">
        <v>232.0990792289449</v>
      </c>
    </row>
    <row r="2274" spans="1:32">
      <c r="A2274" s="93">
        <v>2262</v>
      </c>
      <c r="B2274" s="130">
        <v>40693</v>
      </c>
      <c r="C2274" s="92">
        <v>16.285</v>
      </c>
      <c r="D2274" s="92">
        <v>19.152000000000001</v>
      </c>
      <c r="E2274" s="92">
        <v>11.596</v>
      </c>
      <c r="F2274" s="139">
        <f t="shared" si="561"/>
        <v>1.6886644151059338E-2</v>
      </c>
      <c r="G2274" s="140">
        <f t="shared" si="561"/>
        <v>-1.827433166249115E-3</v>
      </c>
      <c r="H2274" s="140">
        <f t="shared" si="561"/>
        <v>-2.8458088996204944E-3</v>
      </c>
      <c r="I2274" s="141">
        <f t="shared" si="576"/>
        <v>21.761272496168253</v>
      </c>
      <c r="J2274" s="142">
        <f t="shared" si="570"/>
        <v>25.034866696987255</v>
      </c>
      <c r="K2274" s="142">
        <f t="shared" si="573"/>
        <v>19.403623404622284</v>
      </c>
      <c r="L2274" s="143">
        <f t="shared" si="571"/>
        <v>15232.890747317777</v>
      </c>
      <c r="M2274" s="137">
        <f t="shared" si="562"/>
        <v>-15020.920018192353</v>
      </c>
      <c r="N2274" s="137">
        <f t="shared" si="563"/>
        <v>29105.435106933426</v>
      </c>
      <c r="O2274" s="143">
        <f t="shared" si="575"/>
        <v>-252.96074731777844</v>
      </c>
      <c r="P2274" s="137">
        <f t="shared" si="572"/>
        <v>-27.499981807646691</v>
      </c>
      <c r="Q2274" s="137">
        <f t="shared" si="564"/>
        <v>83.064893066573859</v>
      </c>
      <c r="R2274" s="144">
        <f t="shared" si="565"/>
        <v>-197.39583605885127</v>
      </c>
      <c r="T2274" s="92">
        <f t="shared" si="574"/>
        <v>3.861003861003861E-4</v>
      </c>
      <c r="U2274" s="92">
        <f>SUM($T$13:T2274)</f>
        <v>0.87335907335910445</v>
      </c>
      <c r="V2274" s="92">
        <f t="shared" si="566"/>
        <v>2198</v>
      </c>
      <c r="W2274" s="92">
        <v>116.85101557024609</v>
      </c>
      <c r="Y2274" s="92">
        <f t="shared" si="567"/>
        <v>883</v>
      </c>
      <c r="Z2274" s="92">
        <v>119.79335453752537</v>
      </c>
      <c r="AB2274" s="92">
        <f t="shared" si="568"/>
        <v>316</v>
      </c>
      <c r="AC2274" s="92">
        <v>203.43205003261755</v>
      </c>
      <c r="AE2274" s="92">
        <f t="shared" si="569"/>
        <v>2029</v>
      </c>
      <c r="AF2274" s="92">
        <v>232.75414637579343</v>
      </c>
    </row>
    <row r="2275" spans="1:32">
      <c r="A2275" s="93">
        <v>2263</v>
      </c>
      <c r="B2275" s="130">
        <v>40690</v>
      </c>
      <c r="C2275" s="92">
        <v>16.465</v>
      </c>
      <c r="D2275" s="92">
        <v>19.113001000000001</v>
      </c>
      <c r="E2275" s="92">
        <v>11.590999999999999</v>
      </c>
      <c r="F2275" s="139">
        <f t="shared" si="561"/>
        <v>-1.0932280595201904E-2</v>
      </c>
      <c r="G2275" s="140">
        <f t="shared" si="561"/>
        <v>2.0404435703216262E-3</v>
      </c>
      <c r="H2275" s="140">
        <f t="shared" si="561"/>
        <v>4.3136916573205397E-4</v>
      </c>
      <c r="I2275" s="141">
        <f t="shared" si="576"/>
        <v>21.165950288490738</v>
      </c>
      <c r="J2275" s="142">
        <f t="shared" si="570"/>
        <v>25.131875753054167</v>
      </c>
      <c r="K2275" s="142">
        <f t="shared" si="573"/>
        <v>19.467394012595978</v>
      </c>
      <c r="L2275" s="143">
        <f t="shared" si="571"/>
        <v>14816.165201943517</v>
      </c>
      <c r="M2275" s="137">
        <f t="shared" si="562"/>
        <v>-15079.1254518325</v>
      </c>
      <c r="N2275" s="137">
        <f t="shared" si="563"/>
        <v>29201.091018893967</v>
      </c>
      <c r="O2275" s="143">
        <f t="shared" si="575"/>
        <v>163.7647980564816</v>
      </c>
      <c r="P2275" s="137">
        <f t="shared" si="572"/>
        <v>30.70545183250033</v>
      </c>
      <c r="Q2275" s="137">
        <f t="shared" si="564"/>
        <v>-12.591018893966975</v>
      </c>
      <c r="R2275" s="144">
        <f t="shared" si="565"/>
        <v>181.87923099501495</v>
      </c>
      <c r="T2275" s="92">
        <f t="shared" si="574"/>
        <v>3.861003861003861E-4</v>
      </c>
      <c r="U2275" s="92">
        <f>SUM($T$13:T2275)</f>
        <v>0.87374517374520488</v>
      </c>
      <c r="V2275" s="92">
        <f t="shared" si="566"/>
        <v>1633</v>
      </c>
      <c r="W2275" s="92">
        <v>117.37455672753094</v>
      </c>
      <c r="Y2275" s="92">
        <f t="shared" si="567"/>
        <v>1728</v>
      </c>
      <c r="Z2275" s="92">
        <v>119.7986154326336</v>
      </c>
      <c r="AB2275" s="92">
        <f t="shared" si="568"/>
        <v>2350</v>
      </c>
      <c r="AC2275" s="92">
        <v>205.38265728477199</v>
      </c>
      <c r="AE2275" s="92">
        <f t="shared" si="569"/>
        <v>1259</v>
      </c>
      <c r="AF2275" s="92">
        <v>233.72941614368028</v>
      </c>
    </row>
    <row r="2276" spans="1:32">
      <c r="A2276" s="93">
        <v>2264</v>
      </c>
      <c r="B2276" s="130">
        <v>40689</v>
      </c>
      <c r="C2276" s="92">
        <v>16.472999999999999</v>
      </c>
      <c r="D2276" s="92">
        <v>18.992000999999998</v>
      </c>
      <c r="E2276" s="92">
        <v>11.661</v>
      </c>
      <c r="F2276" s="139">
        <f t="shared" si="561"/>
        <v>-4.8564317367805199E-4</v>
      </c>
      <c r="G2276" s="140">
        <f t="shared" si="561"/>
        <v>6.3711032871156537E-3</v>
      </c>
      <c r="H2276" s="140">
        <f t="shared" si="561"/>
        <v>-6.0029157019123591E-3</v>
      </c>
      <c r="I2276" s="141">
        <f t="shared" si="576"/>
        <v>21.389507284647607</v>
      </c>
      <c r="J2276" s="142">
        <f t="shared" si="570"/>
        <v>25.240491730213162</v>
      </c>
      <c r="K2276" s="142">
        <f t="shared" si="573"/>
        <v>19.342189263356488</v>
      </c>
      <c r="L2276" s="143">
        <f t="shared" si="571"/>
        <v>14972.655099253325</v>
      </c>
      <c r="M2276" s="137">
        <f t="shared" si="562"/>
        <v>-15144.295038127897</v>
      </c>
      <c r="N2276" s="137">
        <f t="shared" si="563"/>
        <v>29013.283895034732</v>
      </c>
      <c r="O2276" s="143">
        <f t="shared" si="575"/>
        <v>7.2749007466736657</v>
      </c>
      <c r="P2276" s="137">
        <f t="shared" si="572"/>
        <v>95.875038127896914</v>
      </c>
      <c r="Q2276" s="137">
        <f t="shared" si="564"/>
        <v>175.21610496526773</v>
      </c>
      <c r="R2276" s="144">
        <f t="shared" si="565"/>
        <v>278.36604383983831</v>
      </c>
      <c r="T2276" s="92">
        <f t="shared" si="574"/>
        <v>3.861003861003861E-4</v>
      </c>
      <c r="U2276" s="92">
        <f>SUM($T$13:T2276)</f>
        <v>0.87413127413130531</v>
      </c>
      <c r="V2276" s="92">
        <f t="shared" si="566"/>
        <v>1623</v>
      </c>
      <c r="W2276" s="92">
        <v>117.44922159674206</v>
      </c>
      <c r="Y2276" s="92">
        <f t="shared" si="567"/>
        <v>2490</v>
      </c>
      <c r="Z2276" s="92">
        <v>120.40534273289268</v>
      </c>
      <c r="AB2276" s="92">
        <f t="shared" si="568"/>
        <v>844</v>
      </c>
      <c r="AC2276" s="92">
        <v>206.42288333674878</v>
      </c>
      <c r="AE2276" s="92">
        <f t="shared" si="569"/>
        <v>15</v>
      </c>
      <c r="AF2276" s="92">
        <v>233.87735749253079</v>
      </c>
    </row>
    <row r="2277" spans="1:32">
      <c r="A2277" s="93">
        <v>2265</v>
      </c>
      <c r="B2277" s="130">
        <v>40688</v>
      </c>
      <c r="C2277" s="92">
        <v>16.497</v>
      </c>
      <c r="D2277" s="92">
        <v>18.902999999999999</v>
      </c>
      <c r="E2277" s="92">
        <v>11.667</v>
      </c>
      <c r="F2277" s="139">
        <f t="shared" si="561"/>
        <v>-1.4548099654483337E-3</v>
      </c>
      <c r="G2277" s="140">
        <f t="shared" si="561"/>
        <v>4.7083002697985155E-3</v>
      </c>
      <c r="H2277" s="140">
        <f t="shared" si="561"/>
        <v>-5.1427102082801657E-4</v>
      </c>
      <c r="I2277" s="141">
        <f t="shared" si="576"/>
        <v>21.368767212220401</v>
      </c>
      <c r="J2277" s="142">
        <f t="shared" si="570"/>
        <v>25.198787466576736</v>
      </c>
      <c r="K2277" s="142">
        <f t="shared" si="573"/>
        <v>19.448992800205708</v>
      </c>
      <c r="L2277" s="143">
        <f t="shared" si="571"/>
        <v>14958.137048554281</v>
      </c>
      <c r="M2277" s="137">
        <f t="shared" si="562"/>
        <v>-15119.272479946041</v>
      </c>
      <c r="N2277" s="137">
        <f t="shared" si="563"/>
        <v>29173.489200308562</v>
      </c>
      <c r="O2277" s="143">
        <f t="shared" si="575"/>
        <v>21.792951445717335</v>
      </c>
      <c r="P2277" s="137">
        <f t="shared" si="572"/>
        <v>70.852479946041058</v>
      </c>
      <c r="Q2277" s="137">
        <f t="shared" si="564"/>
        <v>15.010799691437569</v>
      </c>
      <c r="R2277" s="144">
        <f t="shared" si="565"/>
        <v>107.65623108319596</v>
      </c>
      <c r="T2277" s="92">
        <f t="shared" si="574"/>
        <v>3.861003861003861E-4</v>
      </c>
      <c r="U2277" s="92">
        <f>SUM($T$13:T2277)</f>
        <v>0.87451737451740574</v>
      </c>
      <c r="V2277" s="92">
        <f t="shared" si="566"/>
        <v>42</v>
      </c>
      <c r="W2277" s="92">
        <v>117.71866793319168</v>
      </c>
      <c r="Y2277" s="92">
        <f t="shared" si="567"/>
        <v>455</v>
      </c>
      <c r="Z2277" s="92">
        <v>121.0852405363712</v>
      </c>
      <c r="AB2277" s="92">
        <f t="shared" si="568"/>
        <v>324</v>
      </c>
      <c r="AC2277" s="92">
        <v>206.98228237675357</v>
      </c>
      <c r="AE2277" s="92">
        <f t="shared" si="569"/>
        <v>2166</v>
      </c>
      <c r="AF2277" s="92">
        <v>234.10273668725858</v>
      </c>
    </row>
    <row r="2278" spans="1:32">
      <c r="A2278" s="93">
        <v>2266</v>
      </c>
      <c r="B2278" s="130">
        <v>40687</v>
      </c>
      <c r="C2278" s="92">
        <v>16.440000999999999</v>
      </c>
      <c r="D2278" s="92">
        <v>18.891000999999999</v>
      </c>
      <c r="E2278" s="92">
        <v>11.684100000000001</v>
      </c>
      <c r="F2278" s="139">
        <f t="shared" si="561"/>
        <v>3.4670922465274145E-3</v>
      </c>
      <c r="G2278" s="140">
        <f t="shared" si="561"/>
        <v>6.3517015323855119E-4</v>
      </c>
      <c r="H2278" s="140">
        <f t="shared" si="561"/>
        <v>-1.4635273576912855E-3</v>
      </c>
      <c r="I2278" s="141">
        <f t="shared" si="576"/>
        <v>21.474095427366461</v>
      </c>
      <c r="J2278" s="142">
        <f t="shared" si="570"/>
        <v>25.09663051206233</v>
      </c>
      <c r="K2278" s="142">
        <f t="shared" si="573"/>
        <v>19.430521221146684</v>
      </c>
      <c r="L2278" s="143">
        <f t="shared" si="571"/>
        <v>15031.866799156522</v>
      </c>
      <c r="M2278" s="137">
        <f t="shared" si="562"/>
        <v>-15057.978307237398</v>
      </c>
      <c r="N2278" s="137">
        <f t="shared" si="563"/>
        <v>29145.781831720025</v>
      </c>
      <c r="O2278" s="143">
        <f t="shared" si="575"/>
        <v>-51.936799156523193</v>
      </c>
      <c r="P2278" s="137">
        <f t="shared" si="572"/>
        <v>9.5583072373974574</v>
      </c>
      <c r="Q2278" s="137">
        <f t="shared" si="564"/>
        <v>42.718168279974634</v>
      </c>
      <c r="R2278" s="144">
        <f t="shared" si="565"/>
        <v>0.33967636084889818</v>
      </c>
      <c r="T2278" s="92">
        <f t="shared" si="574"/>
        <v>3.861003861003861E-4</v>
      </c>
      <c r="U2278" s="92">
        <f>SUM($T$13:T2278)</f>
        <v>0.87490347490350617</v>
      </c>
      <c r="V2278" s="92">
        <f t="shared" si="566"/>
        <v>1796</v>
      </c>
      <c r="W2278" s="92">
        <v>118.28041890655913</v>
      </c>
      <c r="Y2278" s="92">
        <f t="shared" si="567"/>
        <v>275</v>
      </c>
      <c r="Z2278" s="92">
        <v>121.27366197207994</v>
      </c>
      <c r="AB2278" s="92">
        <f t="shared" si="568"/>
        <v>2496</v>
      </c>
      <c r="AC2278" s="92">
        <v>207.75608532091064</v>
      </c>
      <c r="AE2278" s="92">
        <f t="shared" si="569"/>
        <v>2218</v>
      </c>
      <c r="AF2278" s="92">
        <v>234.12418021080339</v>
      </c>
    </row>
    <row r="2279" spans="1:32">
      <c r="A2279" s="93">
        <v>2267</v>
      </c>
      <c r="B2279" s="130">
        <v>40686</v>
      </c>
      <c r="C2279" s="92">
        <v>16.276899</v>
      </c>
      <c r="D2279" s="92">
        <v>18.864000000000001</v>
      </c>
      <c r="E2279" s="92">
        <v>11.7286</v>
      </c>
      <c r="F2279" s="139">
        <f t="shared" si="561"/>
        <v>1.0020459056728104E-2</v>
      </c>
      <c r="G2279" s="140">
        <f t="shared" si="561"/>
        <v>1.4313507209497978E-3</v>
      </c>
      <c r="H2279" s="140">
        <f t="shared" si="561"/>
        <v>-3.7941442286376637E-3</v>
      </c>
      <c r="I2279" s="141">
        <f t="shared" si="576"/>
        <v>21.614336821768074</v>
      </c>
      <c r="J2279" s="142">
        <f t="shared" si="570"/>
        <v>25.116599278026925</v>
      </c>
      <c r="K2279" s="142">
        <f t="shared" si="573"/>
        <v>19.385169747454938</v>
      </c>
      <c r="L2279" s="143">
        <f t="shared" si="571"/>
        <v>15130.035775237651</v>
      </c>
      <c r="M2279" s="137">
        <f t="shared" si="562"/>
        <v>-15069.959566816155</v>
      </c>
      <c r="N2279" s="137">
        <f t="shared" si="563"/>
        <v>29077.754621182408</v>
      </c>
      <c r="O2279" s="143">
        <f t="shared" si="575"/>
        <v>-150.10577523765278</v>
      </c>
      <c r="P2279" s="137">
        <f t="shared" si="572"/>
        <v>21.539566816154547</v>
      </c>
      <c r="Q2279" s="137">
        <f t="shared" si="564"/>
        <v>110.7453788175917</v>
      </c>
      <c r="R2279" s="144">
        <f t="shared" si="565"/>
        <v>-17.820829603906532</v>
      </c>
      <c r="T2279" s="92">
        <f t="shared" si="574"/>
        <v>3.861003861003861E-4</v>
      </c>
      <c r="U2279" s="92">
        <f>SUM($T$13:T2279)</f>
        <v>0.8752895752896066</v>
      </c>
      <c r="V2279" s="92">
        <f t="shared" si="566"/>
        <v>803</v>
      </c>
      <c r="W2279" s="92">
        <v>118.5842127645974</v>
      </c>
      <c r="Y2279" s="92">
        <f t="shared" si="567"/>
        <v>2498</v>
      </c>
      <c r="Z2279" s="92">
        <v>121.32592474185185</v>
      </c>
      <c r="AB2279" s="92">
        <f t="shared" si="568"/>
        <v>927</v>
      </c>
      <c r="AC2279" s="92">
        <v>208.0337961858022</v>
      </c>
      <c r="AE2279" s="92">
        <f t="shared" si="569"/>
        <v>2422</v>
      </c>
      <c r="AF2279" s="92">
        <v>234.38026392072061</v>
      </c>
    </row>
    <row r="2280" spans="1:32">
      <c r="A2280" s="93">
        <v>2268</v>
      </c>
      <c r="B2280" s="130">
        <v>40683</v>
      </c>
      <c r="C2280" s="92">
        <v>16.629999000000002</v>
      </c>
      <c r="D2280" s="92">
        <v>18.853000999999999</v>
      </c>
      <c r="E2280" s="92">
        <v>11.645</v>
      </c>
      <c r="F2280" s="139">
        <f t="shared" si="561"/>
        <v>-2.1232713243097723E-2</v>
      </c>
      <c r="G2280" s="140">
        <f t="shared" si="561"/>
        <v>5.8340844515947232E-4</v>
      </c>
      <c r="H2280" s="140">
        <f t="shared" si="561"/>
        <v>7.1790468012022934E-3</v>
      </c>
      <c r="I2280" s="141">
        <f t="shared" si="576"/>
        <v>20.945522059869031</v>
      </c>
      <c r="J2280" s="142">
        <f t="shared" si="570"/>
        <v>25.095332292190513</v>
      </c>
      <c r="K2280" s="142">
        <f t="shared" si="573"/>
        <v>19.598697071704596</v>
      </c>
      <c r="L2280" s="143">
        <f t="shared" si="571"/>
        <v>14661.865441908321</v>
      </c>
      <c r="M2280" s="137">
        <f t="shared" si="562"/>
        <v>-15057.199375314307</v>
      </c>
      <c r="N2280" s="137">
        <f t="shared" si="563"/>
        <v>29398.045607556895</v>
      </c>
      <c r="O2280" s="143">
        <f t="shared" si="575"/>
        <v>318.0645580916771</v>
      </c>
      <c r="P2280" s="137">
        <f t="shared" si="572"/>
        <v>8.7793753143068898</v>
      </c>
      <c r="Q2280" s="137">
        <f t="shared" si="564"/>
        <v>-209.54560755689454</v>
      </c>
      <c r="R2280" s="144">
        <f t="shared" si="565"/>
        <v>117.29832584908945</v>
      </c>
      <c r="T2280" s="92">
        <f t="shared" si="574"/>
        <v>3.861003861003861E-4</v>
      </c>
      <c r="U2280" s="92">
        <f>SUM($T$13:T2280)</f>
        <v>0.87567567567570703</v>
      </c>
      <c r="V2280" s="92">
        <f t="shared" si="566"/>
        <v>1924</v>
      </c>
      <c r="W2280" s="92">
        <v>118.78379127622975</v>
      </c>
      <c r="Y2280" s="92">
        <f t="shared" si="567"/>
        <v>1147</v>
      </c>
      <c r="Z2280" s="92">
        <v>121.45735540083297</v>
      </c>
      <c r="AB2280" s="92">
        <f t="shared" si="568"/>
        <v>1210</v>
      </c>
      <c r="AC2280" s="92">
        <v>208.24810810461349</v>
      </c>
      <c r="AE2280" s="92">
        <f t="shared" si="569"/>
        <v>1798</v>
      </c>
      <c r="AF2280" s="92">
        <v>235.52716877384228</v>
      </c>
    </row>
    <row r="2281" spans="1:32">
      <c r="A2281" s="93">
        <v>2269</v>
      </c>
      <c r="B2281" s="130">
        <v>40682</v>
      </c>
      <c r="C2281" s="92">
        <v>16.716000000000001</v>
      </c>
      <c r="D2281" s="92">
        <v>18.903998999999999</v>
      </c>
      <c r="E2281" s="92">
        <v>11.616</v>
      </c>
      <c r="F2281" s="139">
        <f t="shared" si="561"/>
        <v>-5.1448312993538359E-3</v>
      </c>
      <c r="G2281" s="140">
        <f t="shared" si="561"/>
        <v>-2.6977360716110566E-3</v>
      </c>
      <c r="H2281" s="140">
        <f t="shared" si="561"/>
        <v>2.4965564738292922E-3</v>
      </c>
      <c r="I2281" s="141">
        <f t="shared" si="576"/>
        <v>21.289801124676956</v>
      </c>
      <c r="J2281" s="142">
        <f t="shared" si="570"/>
        <v>25.013038890908746</v>
      </c>
      <c r="K2281" s="142">
        <f t="shared" si="573"/>
        <v>19.507580492424243</v>
      </c>
      <c r="L2281" s="143">
        <f t="shared" si="571"/>
        <v>14902.860787273868</v>
      </c>
      <c r="M2281" s="137">
        <f t="shared" si="562"/>
        <v>-15007.823334545248</v>
      </c>
      <c r="N2281" s="137">
        <f t="shared" si="563"/>
        <v>29261.370738636364</v>
      </c>
      <c r="O2281" s="143">
        <f t="shared" si="575"/>
        <v>77.06921272612999</v>
      </c>
      <c r="P2281" s="137">
        <f t="shared" si="572"/>
        <v>-40.596665454751928</v>
      </c>
      <c r="Q2281" s="137">
        <f t="shared" si="564"/>
        <v>-72.870738636363967</v>
      </c>
      <c r="R2281" s="144">
        <f t="shared" si="565"/>
        <v>-36.398191364985905</v>
      </c>
      <c r="T2281" s="92">
        <f t="shared" si="574"/>
        <v>3.861003861003861E-4</v>
      </c>
      <c r="U2281" s="92">
        <f>SUM($T$13:T2281)</f>
        <v>0.87606177606180746</v>
      </c>
      <c r="V2281" s="92">
        <f t="shared" si="566"/>
        <v>1054</v>
      </c>
      <c r="W2281" s="92">
        <v>118.85867058766235</v>
      </c>
      <c r="Y2281" s="92">
        <f t="shared" si="567"/>
        <v>1397</v>
      </c>
      <c r="Z2281" s="92">
        <v>121.83443462233117</v>
      </c>
      <c r="AB2281" s="92">
        <f t="shared" si="568"/>
        <v>526</v>
      </c>
      <c r="AC2281" s="92">
        <v>208.60847845947501</v>
      </c>
      <c r="AE2281" s="92">
        <f t="shared" si="569"/>
        <v>138</v>
      </c>
      <c r="AF2281" s="92">
        <v>236.58793104902907</v>
      </c>
    </row>
    <row r="2282" spans="1:32">
      <c r="A2282" s="93">
        <v>2270</v>
      </c>
      <c r="B2282" s="130">
        <v>40681</v>
      </c>
      <c r="C2282" s="92">
        <v>16.645</v>
      </c>
      <c r="D2282" s="92">
        <v>19.016999999999999</v>
      </c>
      <c r="E2282" s="92">
        <v>11.696</v>
      </c>
      <c r="F2282" s="139">
        <f t="shared" si="561"/>
        <v>4.2655452087714263E-3</v>
      </c>
      <c r="G2282" s="140">
        <f t="shared" si="561"/>
        <v>-5.9421044328759054E-3</v>
      </c>
      <c r="H2282" s="140">
        <f t="shared" si="561"/>
        <v>-6.8399452804377425E-3</v>
      </c>
      <c r="I2282" s="141">
        <f t="shared" si="576"/>
        <v>21.491182240913187</v>
      </c>
      <c r="J2282" s="142">
        <f t="shared" si="570"/>
        <v>24.93166786135037</v>
      </c>
      <c r="K2282" s="142">
        <f t="shared" si="573"/>
        <v>19.325901504787961</v>
      </c>
      <c r="L2282" s="143">
        <f t="shared" si="571"/>
        <v>15043.82756863923</v>
      </c>
      <c r="M2282" s="137">
        <f t="shared" si="562"/>
        <v>-14959.000716810222</v>
      </c>
      <c r="N2282" s="137">
        <f t="shared" si="563"/>
        <v>28988.852257181941</v>
      </c>
      <c r="O2282" s="143">
        <f t="shared" si="575"/>
        <v>-63.897568639231395</v>
      </c>
      <c r="P2282" s="137">
        <f t="shared" si="572"/>
        <v>-89.419283189778071</v>
      </c>
      <c r="Q2282" s="137">
        <f t="shared" si="564"/>
        <v>199.64774281805876</v>
      </c>
      <c r="R2282" s="144">
        <f t="shared" si="565"/>
        <v>46.330890989049294</v>
      </c>
      <c r="T2282" s="92">
        <f t="shared" si="574"/>
        <v>3.861003861003861E-4</v>
      </c>
      <c r="U2282" s="92">
        <f>SUM($T$13:T2282)</f>
        <v>0.87644787644790789</v>
      </c>
      <c r="V2282" s="92">
        <f t="shared" si="566"/>
        <v>331</v>
      </c>
      <c r="W2282" s="92">
        <v>119.76568068158667</v>
      </c>
      <c r="Y2282" s="92">
        <f t="shared" si="567"/>
        <v>2158</v>
      </c>
      <c r="Z2282" s="92">
        <v>121.92501179012834</v>
      </c>
      <c r="AB2282" s="92">
        <f t="shared" si="568"/>
        <v>2414</v>
      </c>
      <c r="AC2282" s="92">
        <v>208.62323321554504</v>
      </c>
      <c r="AE2282" s="92">
        <f t="shared" si="569"/>
        <v>2075</v>
      </c>
      <c r="AF2282" s="92">
        <v>238.35386976595692</v>
      </c>
    </row>
    <row r="2283" spans="1:32">
      <c r="A2283" s="93">
        <v>2271</v>
      </c>
      <c r="B2283" s="130">
        <v>40680</v>
      </c>
      <c r="C2283" s="92">
        <v>16.663</v>
      </c>
      <c r="D2283" s="92">
        <v>19.052</v>
      </c>
      <c r="E2283" s="92">
        <v>11.702</v>
      </c>
      <c r="F2283" s="139">
        <f t="shared" si="561"/>
        <v>-1.0802376522834889E-3</v>
      </c>
      <c r="G2283" s="140">
        <f t="shared" si="561"/>
        <v>-1.8370774721814254E-3</v>
      </c>
      <c r="H2283" s="140">
        <f t="shared" si="561"/>
        <v>-5.1273286617670166E-4</v>
      </c>
      <c r="I2283" s="141">
        <f t="shared" si="576"/>
        <v>21.376783022264899</v>
      </c>
      <c r="J2283" s="142">
        <f t="shared" si="570"/>
        <v>25.034624811043461</v>
      </c>
      <c r="K2283" s="142">
        <f t="shared" si="573"/>
        <v>19.449022731157068</v>
      </c>
      <c r="L2283" s="143">
        <f t="shared" si="571"/>
        <v>14963.748115585429</v>
      </c>
      <c r="M2283" s="137">
        <f t="shared" si="562"/>
        <v>-15020.774886626077</v>
      </c>
      <c r="N2283" s="137">
        <f t="shared" si="563"/>
        <v>29173.534096735602</v>
      </c>
      <c r="O2283" s="143">
        <f t="shared" si="575"/>
        <v>16.18188441456914</v>
      </c>
      <c r="P2283" s="137">
        <f t="shared" si="572"/>
        <v>-27.645113373922868</v>
      </c>
      <c r="Q2283" s="137">
        <f t="shared" si="564"/>
        <v>14.965903264397639</v>
      </c>
      <c r="R2283" s="144">
        <f t="shared" si="565"/>
        <v>3.5026743050439109</v>
      </c>
      <c r="T2283" s="92">
        <f t="shared" si="574"/>
        <v>3.861003861003861E-4</v>
      </c>
      <c r="U2283" s="92">
        <f>SUM($T$13:T2283)</f>
        <v>0.87683397683400832</v>
      </c>
      <c r="V2283" s="92">
        <f t="shared" si="566"/>
        <v>1933</v>
      </c>
      <c r="W2283" s="92">
        <v>120.21353455084682</v>
      </c>
      <c r="Y2283" s="92">
        <f t="shared" si="567"/>
        <v>1350</v>
      </c>
      <c r="Z2283" s="92">
        <v>122.10807563463277</v>
      </c>
      <c r="AB2283" s="92">
        <f t="shared" si="568"/>
        <v>1682</v>
      </c>
      <c r="AC2283" s="92">
        <v>209.11004125494583</v>
      </c>
      <c r="AE2283" s="92">
        <f t="shared" si="569"/>
        <v>1757</v>
      </c>
      <c r="AF2283" s="92">
        <v>238.4664238176556</v>
      </c>
    </row>
    <row r="2284" spans="1:32">
      <c r="A2284" s="93">
        <v>2272</v>
      </c>
      <c r="B2284" s="130">
        <v>40679</v>
      </c>
      <c r="C2284" s="92">
        <v>16.298999999999999</v>
      </c>
      <c r="D2284" s="92">
        <v>18.976998999999999</v>
      </c>
      <c r="E2284" s="92">
        <v>11.756</v>
      </c>
      <c r="F2284" s="139">
        <f t="shared" si="561"/>
        <v>2.233265844530341E-2</v>
      </c>
      <c r="G2284" s="140">
        <f t="shared" si="561"/>
        <v>3.952205509416995E-3</v>
      </c>
      <c r="H2284" s="140">
        <f t="shared" si="561"/>
        <v>-4.5933991153453979E-3</v>
      </c>
      <c r="I2284" s="141">
        <f t="shared" si="576"/>
        <v>21.877816657463647</v>
      </c>
      <c r="J2284" s="142">
        <f t="shared" si="570"/>
        <v>25.179824080720035</v>
      </c>
      <c r="K2284" s="142">
        <f t="shared" si="573"/>
        <v>19.369617046614493</v>
      </c>
      <c r="L2284" s="143">
        <f t="shared" si="571"/>
        <v>15314.471660224553</v>
      </c>
      <c r="M2284" s="137">
        <f t="shared" si="562"/>
        <v>-15107.894448432022</v>
      </c>
      <c r="N2284" s="137">
        <f t="shared" si="563"/>
        <v>29054.425569921739</v>
      </c>
      <c r="O2284" s="143">
        <f t="shared" si="575"/>
        <v>-334.54166022455502</v>
      </c>
      <c r="P2284" s="137">
        <f t="shared" si="572"/>
        <v>59.474448432021745</v>
      </c>
      <c r="Q2284" s="137">
        <f t="shared" si="564"/>
        <v>134.07443007826078</v>
      </c>
      <c r="R2284" s="144">
        <f t="shared" si="565"/>
        <v>-140.9927817142725</v>
      </c>
      <c r="T2284" s="92">
        <f t="shared" si="574"/>
        <v>3.861003861003861E-4</v>
      </c>
      <c r="U2284" s="92">
        <f>SUM($T$13:T2284)</f>
        <v>0.87722007722010875</v>
      </c>
      <c r="V2284" s="92">
        <f t="shared" si="566"/>
        <v>522</v>
      </c>
      <c r="W2284" s="92">
        <v>120.23222996773984</v>
      </c>
      <c r="Y2284" s="92">
        <f t="shared" si="567"/>
        <v>2062</v>
      </c>
      <c r="Z2284" s="92">
        <v>122.19268749751427</v>
      </c>
      <c r="AB2284" s="92">
        <f t="shared" si="568"/>
        <v>815</v>
      </c>
      <c r="AC2284" s="92">
        <v>209.38011328954963</v>
      </c>
      <c r="AE2284" s="92">
        <f t="shared" si="569"/>
        <v>142</v>
      </c>
      <c r="AF2284" s="92">
        <v>241.05609094566353</v>
      </c>
    </row>
    <row r="2285" spans="1:32">
      <c r="A2285" s="93">
        <v>2273</v>
      </c>
      <c r="B2285" s="130">
        <v>40676</v>
      </c>
      <c r="C2285" s="92">
        <v>16.599001000000001</v>
      </c>
      <c r="D2285" s="92">
        <v>18.919001000000002</v>
      </c>
      <c r="E2285" s="92">
        <v>11.718999999999999</v>
      </c>
      <c r="F2285" s="139">
        <f t="shared" si="561"/>
        <v>-1.8073437070098453E-2</v>
      </c>
      <c r="G2285" s="140">
        <f t="shared" si="561"/>
        <v>3.0655952711244883E-3</v>
      </c>
      <c r="H2285" s="140">
        <f t="shared" si="561"/>
        <v>3.157265978325885E-3</v>
      </c>
      <c r="I2285" s="141">
        <f t="shared" si="576"/>
        <v>21.013130254043599</v>
      </c>
      <c r="J2285" s="142">
        <f t="shared" si="570"/>
        <v>25.157587275316491</v>
      </c>
      <c r="K2285" s="142">
        <f t="shared" si="573"/>
        <v>19.520437238672244</v>
      </c>
      <c r="L2285" s="143">
        <f t="shared" si="571"/>
        <v>14709.191177830518</v>
      </c>
      <c r="M2285" s="137">
        <f t="shared" si="562"/>
        <v>-15094.552365189895</v>
      </c>
      <c r="N2285" s="137">
        <f t="shared" si="563"/>
        <v>29280.655858008366</v>
      </c>
      <c r="O2285" s="143">
        <f t="shared" si="575"/>
        <v>270.73882216948004</v>
      </c>
      <c r="P2285" s="137">
        <f t="shared" si="572"/>
        <v>46.132365189894699</v>
      </c>
      <c r="Q2285" s="137">
        <f t="shared" si="564"/>
        <v>-92.155858008365612</v>
      </c>
      <c r="R2285" s="144">
        <f t="shared" si="565"/>
        <v>224.71532935100913</v>
      </c>
      <c r="T2285" s="92">
        <f t="shared" si="574"/>
        <v>3.861003861003861E-4</v>
      </c>
      <c r="U2285" s="92">
        <f>SUM($T$13:T2285)</f>
        <v>0.87760617760620918</v>
      </c>
      <c r="V2285" s="92">
        <f t="shared" si="566"/>
        <v>325</v>
      </c>
      <c r="W2285" s="92">
        <v>120.54603523102196</v>
      </c>
      <c r="Y2285" s="92">
        <f t="shared" si="567"/>
        <v>897</v>
      </c>
      <c r="Z2285" s="92">
        <v>122.92335660404206</v>
      </c>
      <c r="AB2285" s="92">
        <f t="shared" si="568"/>
        <v>1245</v>
      </c>
      <c r="AC2285" s="92">
        <v>209.7282207635908</v>
      </c>
      <c r="AE2285" s="92">
        <f t="shared" si="569"/>
        <v>2535</v>
      </c>
      <c r="AF2285" s="92">
        <v>241.23406785982661</v>
      </c>
    </row>
    <row r="2286" spans="1:32">
      <c r="A2286" s="93">
        <v>2274</v>
      </c>
      <c r="B2286" s="130">
        <v>40675</v>
      </c>
      <c r="C2286" s="92">
        <v>16.548999999999999</v>
      </c>
      <c r="D2286" s="92">
        <v>19.084999</v>
      </c>
      <c r="E2286" s="92">
        <v>11.62</v>
      </c>
      <c r="F2286" s="139">
        <f t="shared" si="561"/>
        <v>3.0213910206056127E-3</v>
      </c>
      <c r="G2286" s="140">
        <f t="shared" si="561"/>
        <v>-8.6978259731634866E-3</v>
      </c>
      <c r="H2286" s="140">
        <f t="shared" si="561"/>
        <v>8.5197934595524494E-3</v>
      </c>
      <c r="I2286" s="141">
        <f t="shared" si="576"/>
        <v>21.464557465701859</v>
      </c>
      <c r="J2286" s="142">
        <f t="shared" si="570"/>
        <v>24.862552436114878</v>
      </c>
      <c r="K2286" s="142">
        <f t="shared" si="573"/>
        <v>19.624786660929431</v>
      </c>
      <c r="L2286" s="143">
        <f t="shared" si="571"/>
        <v>15025.1902259913</v>
      </c>
      <c r="M2286" s="137">
        <f t="shared" si="562"/>
        <v>-14917.531461668927</v>
      </c>
      <c r="N2286" s="137">
        <f t="shared" si="563"/>
        <v>29437.179991394147</v>
      </c>
      <c r="O2286" s="143">
        <f t="shared" si="575"/>
        <v>-45.260225991301922</v>
      </c>
      <c r="P2286" s="137">
        <f t="shared" si="572"/>
        <v>-130.88853833107351</v>
      </c>
      <c r="Q2286" s="137">
        <f t="shared" si="564"/>
        <v>-248.67999139414678</v>
      </c>
      <c r="R2286" s="144">
        <f t="shared" si="565"/>
        <v>-424.82875571652221</v>
      </c>
      <c r="T2286" s="92">
        <f t="shared" si="574"/>
        <v>3.861003861003861E-4</v>
      </c>
      <c r="U2286" s="92">
        <f>SUM($T$13:T2286)</f>
        <v>0.87799227799230961</v>
      </c>
      <c r="V2286" s="92">
        <f t="shared" si="566"/>
        <v>764</v>
      </c>
      <c r="W2286" s="92">
        <v>121.48614791867476</v>
      </c>
      <c r="Y2286" s="92">
        <f t="shared" si="567"/>
        <v>101</v>
      </c>
      <c r="Z2286" s="92">
        <v>123.18392771313847</v>
      </c>
      <c r="AB2286" s="92">
        <f t="shared" si="568"/>
        <v>592</v>
      </c>
      <c r="AC2286" s="92">
        <v>210.32941034413307</v>
      </c>
      <c r="AE2286" s="92">
        <f t="shared" si="569"/>
        <v>341</v>
      </c>
      <c r="AF2286" s="92">
        <v>241.90423317382738</v>
      </c>
    </row>
    <row r="2287" spans="1:32">
      <c r="A2287" s="93">
        <v>2275</v>
      </c>
      <c r="B2287" s="130">
        <v>40674</v>
      </c>
      <c r="C2287" s="92">
        <v>16.641000999999999</v>
      </c>
      <c r="D2287" s="92">
        <v>18.895</v>
      </c>
      <c r="E2287" s="92">
        <v>11.662000000000001</v>
      </c>
      <c r="F2287" s="139">
        <f t="shared" si="561"/>
        <v>-5.5285736717400891E-3</v>
      </c>
      <c r="G2287" s="140">
        <f t="shared" si="561"/>
        <v>1.0055517332627772E-2</v>
      </c>
      <c r="H2287" s="140">
        <f t="shared" si="561"/>
        <v>-3.6014405762305746E-3</v>
      </c>
      <c r="I2287" s="141">
        <f t="shared" si="576"/>
        <v>21.281589076282128</v>
      </c>
      <c r="J2287" s="142">
        <f t="shared" si="570"/>
        <v>25.332899413564437</v>
      </c>
      <c r="K2287" s="142">
        <f t="shared" si="573"/>
        <v>19.388919567827127</v>
      </c>
      <c r="L2287" s="143">
        <f t="shared" si="571"/>
        <v>14897.11235339749</v>
      </c>
      <c r="M2287" s="137">
        <f t="shared" si="562"/>
        <v>-15199.739648138662</v>
      </c>
      <c r="N2287" s="137">
        <f t="shared" si="563"/>
        <v>29083.379351740692</v>
      </c>
      <c r="O2287" s="143">
        <f t="shared" si="575"/>
        <v>82.81764660250883</v>
      </c>
      <c r="P2287" s="137">
        <f t="shared" si="572"/>
        <v>151.31964813866216</v>
      </c>
      <c r="Q2287" s="137">
        <f t="shared" si="564"/>
        <v>105.12064825930793</v>
      </c>
      <c r="R2287" s="144">
        <f t="shared" si="565"/>
        <v>339.25794300047892</v>
      </c>
      <c r="T2287" s="92">
        <f t="shared" si="574"/>
        <v>3.861003861003861E-4</v>
      </c>
      <c r="U2287" s="92">
        <f>SUM($T$13:T2287)</f>
        <v>0.87837837837841004</v>
      </c>
      <c r="V2287" s="92">
        <f t="shared" si="566"/>
        <v>2566</v>
      </c>
      <c r="W2287" s="92">
        <v>121.58303803180752</v>
      </c>
      <c r="Y2287" s="92">
        <f t="shared" si="567"/>
        <v>954</v>
      </c>
      <c r="Z2287" s="92">
        <v>123.19477095789625</v>
      </c>
      <c r="AB2287" s="92">
        <f t="shared" si="568"/>
        <v>676</v>
      </c>
      <c r="AC2287" s="92">
        <v>211.58815666743612</v>
      </c>
      <c r="AE2287" s="92">
        <f t="shared" si="569"/>
        <v>1033</v>
      </c>
      <c r="AF2287" s="92">
        <v>242.1773510490475</v>
      </c>
    </row>
    <row r="2288" spans="1:32">
      <c r="A2288" s="93">
        <v>2276</v>
      </c>
      <c r="B2288" s="130">
        <v>40673</v>
      </c>
      <c r="C2288" s="92">
        <v>16.628</v>
      </c>
      <c r="D2288" s="92">
        <v>19.052999</v>
      </c>
      <c r="E2288" s="92">
        <v>11.54</v>
      </c>
      <c r="F2288" s="139">
        <f t="shared" si="561"/>
        <v>7.8187394755824258E-4</v>
      </c>
      <c r="G2288" s="140">
        <f t="shared" si="561"/>
        <v>-8.2926052743718115E-3</v>
      </c>
      <c r="H2288" s="140">
        <f t="shared" si="561"/>
        <v>1.0571923743500911E-2</v>
      </c>
      <c r="I2288" s="141">
        <f t="shared" si="576"/>
        <v>21.416632024290351</v>
      </c>
      <c r="J2288" s="142">
        <f t="shared" si="570"/>
        <v>24.872715654895064</v>
      </c>
      <c r="K2288" s="142">
        <f t="shared" si="573"/>
        <v>19.664719064124785</v>
      </c>
      <c r="L2288" s="143">
        <f t="shared" si="571"/>
        <v>14991.642417003246</v>
      </c>
      <c r="M2288" s="137">
        <f t="shared" si="562"/>
        <v>-14923.629392937039</v>
      </c>
      <c r="N2288" s="137">
        <f t="shared" si="563"/>
        <v>29497.078596187177</v>
      </c>
      <c r="O2288" s="143">
        <f t="shared" si="575"/>
        <v>-11.712417003247538</v>
      </c>
      <c r="P2288" s="137">
        <f t="shared" si="572"/>
        <v>-124.7906070629615</v>
      </c>
      <c r="Q2288" s="137">
        <f t="shared" si="564"/>
        <v>-308.57859618717703</v>
      </c>
      <c r="R2288" s="144">
        <f t="shared" si="565"/>
        <v>-445.08162025338606</v>
      </c>
      <c r="T2288" s="92">
        <f t="shared" si="574"/>
        <v>3.861003861003861E-4</v>
      </c>
      <c r="U2288" s="92">
        <f>SUM($T$13:T2288)</f>
        <v>0.87876447876451047</v>
      </c>
      <c r="V2288" s="92">
        <f t="shared" si="566"/>
        <v>506</v>
      </c>
      <c r="W2288" s="92">
        <v>121.60350867988382</v>
      </c>
      <c r="Y2288" s="92">
        <f t="shared" si="567"/>
        <v>173</v>
      </c>
      <c r="Z2288" s="92">
        <v>123.21905063332997</v>
      </c>
      <c r="AB2288" s="92">
        <f t="shared" si="568"/>
        <v>1798</v>
      </c>
      <c r="AC2288" s="92">
        <v>211.60303846610987</v>
      </c>
      <c r="AE2288" s="92">
        <f t="shared" si="569"/>
        <v>2317</v>
      </c>
      <c r="AF2288" s="92">
        <v>243.06058343975383</v>
      </c>
    </row>
    <row r="2289" spans="1:32">
      <c r="A2289" s="93">
        <v>2277</v>
      </c>
      <c r="B2289" s="130">
        <v>40672</v>
      </c>
      <c r="C2289" s="92">
        <v>16.686198999999998</v>
      </c>
      <c r="D2289" s="92">
        <v>18.995999999999999</v>
      </c>
      <c r="E2289" s="92">
        <v>11.6104</v>
      </c>
      <c r="F2289" s="139">
        <f t="shared" si="561"/>
        <v>-3.4878524462040872E-3</v>
      </c>
      <c r="G2289" s="140">
        <f t="shared" si="561"/>
        <v>3.0005790692777534E-3</v>
      </c>
      <c r="H2289" s="140">
        <f t="shared" si="561"/>
        <v>-6.0635292496383775E-3</v>
      </c>
      <c r="I2289" s="141">
        <f t="shared" si="576"/>
        <v>21.325260306436476</v>
      </c>
      <c r="J2289" s="142">
        <f t="shared" si="570"/>
        <v>25.155956623462835</v>
      </c>
      <c r="K2289" s="142">
        <f t="shared" si="573"/>
        <v>19.341009784331288</v>
      </c>
      <c r="L2289" s="143">
        <f t="shared" si="571"/>
        <v>14927.682214505534</v>
      </c>
      <c r="M2289" s="137">
        <f t="shared" si="562"/>
        <v>-15093.573974077701</v>
      </c>
      <c r="N2289" s="137">
        <f t="shared" si="563"/>
        <v>29011.514676496932</v>
      </c>
      <c r="O2289" s="143">
        <f t="shared" si="575"/>
        <v>52.247785494464551</v>
      </c>
      <c r="P2289" s="137">
        <f t="shared" si="572"/>
        <v>45.153974077700695</v>
      </c>
      <c r="Q2289" s="137">
        <f t="shared" si="564"/>
        <v>176.98532350306778</v>
      </c>
      <c r="R2289" s="144">
        <f t="shared" si="565"/>
        <v>274.38708307523302</v>
      </c>
      <c r="T2289" s="92">
        <f t="shared" si="574"/>
        <v>3.861003861003861E-4</v>
      </c>
      <c r="U2289" s="92">
        <f>SUM($T$13:T2289)</f>
        <v>0.8791505791506109</v>
      </c>
      <c r="V2289" s="92">
        <f t="shared" si="566"/>
        <v>863</v>
      </c>
      <c r="W2289" s="92">
        <v>121.80510874946594</v>
      </c>
      <c r="Y2289" s="92">
        <f t="shared" si="567"/>
        <v>70</v>
      </c>
      <c r="Z2289" s="92">
        <v>123.36456626622203</v>
      </c>
      <c r="AB2289" s="92">
        <f t="shared" si="568"/>
        <v>1028</v>
      </c>
      <c r="AC2289" s="92">
        <v>211.69827485203496</v>
      </c>
      <c r="AE2289" s="92">
        <f t="shared" si="569"/>
        <v>666</v>
      </c>
      <c r="AF2289" s="92">
        <v>243.29785504554275</v>
      </c>
    </row>
    <row r="2290" spans="1:32">
      <c r="A2290" s="93">
        <v>2278</v>
      </c>
      <c r="B2290" s="130">
        <v>40669</v>
      </c>
      <c r="C2290" s="92">
        <v>17.038</v>
      </c>
      <c r="D2290" s="92">
        <v>19.204000000000001</v>
      </c>
      <c r="E2290" s="92">
        <v>11.629</v>
      </c>
      <c r="F2290" s="139">
        <f t="shared" si="561"/>
        <v>-2.0648022068317951E-2</v>
      </c>
      <c r="G2290" s="140">
        <f t="shared" si="561"/>
        <v>-1.0831076858987765E-2</v>
      </c>
      <c r="H2290" s="140">
        <f t="shared" si="561"/>
        <v>-1.5994496517326429E-3</v>
      </c>
      <c r="I2290" s="141">
        <f t="shared" si="576"/>
        <v>20.958034392540203</v>
      </c>
      <c r="J2290" s="142">
        <f t="shared" si="570"/>
        <v>24.809049010622786</v>
      </c>
      <c r="K2290" s="142">
        <f t="shared" si="573"/>
        <v>19.427876309226935</v>
      </c>
      <c r="L2290" s="143">
        <f t="shared" si="571"/>
        <v>14670.624074778141</v>
      </c>
      <c r="M2290" s="137">
        <f t="shared" si="562"/>
        <v>-14885.429406373672</v>
      </c>
      <c r="N2290" s="137">
        <f t="shared" si="563"/>
        <v>29141.814463840401</v>
      </c>
      <c r="O2290" s="143">
        <f t="shared" si="575"/>
        <v>309.30592522185725</v>
      </c>
      <c r="P2290" s="137">
        <f t="shared" si="572"/>
        <v>-162.99059362632761</v>
      </c>
      <c r="Q2290" s="137">
        <f t="shared" si="564"/>
        <v>46.685536159598996</v>
      </c>
      <c r="R2290" s="144">
        <f t="shared" si="565"/>
        <v>193.00086775512864</v>
      </c>
      <c r="T2290" s="92">
        <f t="shared" si="574"/>
        <v>3.861003861003861E-4</v>
      </c>
      <c r="U2290" s="92">
        <f>SUM($T$13:T2290)</f>
        <v>0.87953667953671133</v>
      </c>
      <c r="V2290" s="92">
        <f t="shared" si="566"/>
        <v>129</v>
      </c>
      <c r="W2290" s="92">
        <v>121.93548527857092</v>
      </c>
      <c r="Y2290" s="92">
        <f t="shared" si="567"/>
        <v>1885</v>
      </c>
      <c r="Z2290" s="92">
        <v>123.5502522723018</v>
      </c>
      <c r="AB2290" s="92">
        <f t="shared" si="568"/>
        <v>1905</v>
      </c>
      <c r="AC2290" s="92">
        <v>211.85274083310651</v>
      </c>
      <c r="AE2290" s="92">
        <f t="shared" si="569"/>
        <v>1968</v>
      </c>
      <c r="AF2290" s="92">
        <v>243.99296496568059</v>
      </c>
    </row>
    <row r="2291" spans="1:32">
      <c r="A2291" s="93">
        <v>2279</v>
      </c>
      <c r="B2291" s="130">
        <v>40668</v>
      </c>
      <c r="C2291" s="92">
        <v>17.274999999999999</v>
      </c>
      <c r="D2291" s="92">
        <v>19.198999000000001</v>
      </c>
      <c r="E2291" s="92">
        <v>11.718999999999999</v>
      </c>
      <c r="F2291" s="139">
        <f t="shared" si="561"/>
        <v>-1.3719247467438356E-2</v>
      </c>
      <c r="G2291" s="140">
        <f t="shared" si="561"/>
        <v>2.6048233035491641E-4</v>
      </c>
      <c r="H2291" s="140">
        <f t="shared" si="561"/>
        <v>-7.6798361634952128E-3</v>
      </c>
      <c r="I2291" s="141">
        <f t="shared" si="576"/>
        <v>21.106309476121563</v>
      </c>
      <c r="J2291" s="142">
        <f t="shared" si="570"/>
        <v>25.087233079182933</v>
      </c>
      <c r="K2291" s="142">
        <f t="shared" si="573"/>
        <v>19.309558068094546</v>
      </c>
      <c r="L2291" s="143">
        <f t="shared" si="571"/>
        <v>14774.416633285095</v>
      </c>
      <c r="M2291" s="137">
        <f t="shared" si="562"/>
        <v>-15052.33984750976</v>
      </c>
      <c r="N2291" s="137">
        <f t="shared" si="563"/>
        <v>28964.337102141821</v>
      </c>
      <c r="O2291" s="143">
        <f t="shared" si="575"/>
        <v>205.5133667149039</v>
      </c>
      <c r="P2291" s="137">
        <f t="shared" si="572"/>
        <v>3.9198475097600749</v>
      </c>
      <c r="Q2291" s="137">
        <f t="shared" si="564"/>
        <v>224.16289785817935</v>
      </c>
      <c r="R2291" s="144">
        <f t="shared" si="565"/>
        <v>433.59611208284332</v>
      </c>
      <c r="T2291" s="92">
        <f t="shared" si="574"/>
        <v>3.861003861003861E-4</v>
      </c>
      <c r="U2291" s="92">
        <f>SUM($T$13:T2291)</f>
        <v>0.87992277992281176</v>
      </c>
      <c r="V2291" s="92">
        <f t="shared" si="566"/>
        <v>108</v>
      </c>
      <c r="W2291" s="92">
        <v>122.15150063655892</v>
      </c>
      <c r="Y2291" s="92">
        <f t="shared" si="567"/>
        <v>1185</v>
      </c>
      <c r="Z2291" s="92">
        <v>123.78033472113384</v>
      </c>
      <c r="AB2291" s="92">
        <f t="shared" si="568"/>
        <v>1127</v>
      </c>
      <c r="AC2291" s="92">
        <v>211.85683011509536</v>
      </c>
      <c r="AE2291" s="92">
        <f t="shared" si="569"/>
        <v>1621</v>
      </c>
      <c r="AF2291" s="92">
        <v>244.47232242814971</v>
      </c>
    </row>
    <row r="2292" spans="1:32">
      <c r="A2292" s="93">
        <v>2280</v>
      </c>
      <c r="B2292" s="130">
        <v>40667</v>
      </c>
      <c r="C2292" s="92">
        <v>17.187000000000001</v>
      </c>
      <c r="D2292" s="92">
        <v>19.059999000000001</v>
      </c>
      <c r="E2292" s="92">
        <v>11.638</v>
      </c>
      <c r="F2292" s="139">
        <f t="shared" si="561"/>
        <v>5.1201489497874064E-3</v>
      </c>
      <c r="G2292" s="140">
        <f t="shared" si="561"/>
        <v>7.2927600888121891E-3</v>
      </c>
      <c r="H2292" s="140">
        <f t="shared" si="561"/>
        <v>6.959958755800022E-3</v>
      </c>
      <c r="I2292" s="141">
        <f t="shared" si="576"/>
        <v>21.509470675510553</v>
      </c>
      <c r="J2292" s="142">
        <f t="shared" si="570"/>
        <v>25.263607527959472</v>
      </c>
      <c r="K2292" s="142">
        <f t="shared" si="573"/>
        <v>19.594433837429111</v>
      </c>
      <c r="L2292" s="143">
        <f t="shared" si="571"/>
        <v>15056.629472857387</v>
      </c>
      <c r="M2292" s="137">
        <f t="shared" si="562"/>
        <v>-15158.164516775683</v>
      </c>
      <c r="N2292" s="137">
        <f t="shared" si="563"/>
        <v>29391.650756143667</v>
      </c>
      <c r="O2292" s="143">
        <f t="shared" si="575"/>
        <v>-76.699472857388173</v>
      </c>
      <c r="P2292" s="137">
        <f t="shared" si="572"/>
        <v>109.74451677568322</v>
      </c>
      <c r="Q2292" s="137">
        <f t="shared" si="564"/>
        <v>-203.15075614366651</v>
      </c>
      <c r="R2292" s="144">
        <f t="shared" si="565"/>
        <v>-170.10571222537146</v>
      </c>
      <c r="T2292" s="92">
        <f t="shared" si="574"/>
        <v>3.861003861003861E-4</v>
      </c>
      <c r="U2292" s="92">
        <f>SUM($T$13:T2292)</f>
        <v>0.88030888030891219</v>
      </c>
      <c r="V2292" s="92">
        <f t="shared" si="566"/>
        <v>1046</v>
      </c>
      <c r="W2292" s="92">
        <v>122.20013198527704</v>
      </c>
      <c r="Y2292" s="92">
        <f t="shared" si="567"/>
        <v>1279</v>
      </c>
      <c r="Z2292" s="92">
        <v>123.92743225533741</v>
      </c>
      <c r="AB2292" s="92">
        <f t="shared" si="568"/>
        <v>2438</v>
      </c>
      <c r="AC2292" s="92">
        <v>212.39753223127627</v>
      </c>
      <c r="AE2292" s="92">
        <f t="shared" si="569"/>
        <v>1303</v>
      </c>
      <c r="AF2292" s="92">
        <v>244.95547226127928</v>
      </c>
    </row>
    <row r="2293" spans="1:32">
      <c r="A2293" s="93">
        <v>2281</v>
      </c>
      <c r="B2293" s="130">
        <v>40666</v>
      </c>
      <c r="C2293" s="92">
        <v>17.100000000000001</v>
      </c>
      <c r="D2293" s="92">
        <v>19.198</v>
      </c>
      <c r="E2293" s="92">
        <v>11.555</v>
      </c>
      <c r="F2293" s="139">
        <f t="shared" si="561"/>
        <v>5.0877192982456965E-3</v>
      </c>
      <c r="G2293" s="140">
        <f t="shared" si="561"/>
        <v>-7.1883008646733693E-3</v>
      </c>
      <c r="H2293" s="140">
        <f t="shared" si="561"/>
        <v>7.1830376460406686E-3</v>
      </c>
      <c r="I2293" s="141">
        <f t="shared" si="576"/>
        <v>21.508776684210527</v>
      </c>
      <c r="J2293" s="142">
        <f t="shared" si="570"/>
        <v>24.900412382503387</v>
      </c>
      <c r="K2293" s="142">
        <f t="shared" si="573"/>
        <v>19.598774729554304</v>
      </c>
      <c r="L2293" s="143">
        <f t="shared" si="571"/>
        <v>15056.14367894737</v>
      </c>
      <c r="M2293" s="137">
        <f t="shared" si="562"/>
        <v>-14940.247429502031</v>
      </c>
      <c r="N2293" s="137">
        <f t="shared" si="563"/>
        <v>29398.162094331456</v>
      </c>
      <c r="O2293" s="143">
        <f t="shared" si="575"/>
        <v>-76.213678947371591</v>
      </c>
      <c r="P2293" s="137">
        <f t="shared" si="572"/>
        <v>-108.17257049796899</v>
      </c>
      <c r="Q2293" s="137">
        <f t="shared" si="564"/>
        <v>-209.66209433145559</v>
      </c>
      <c r="R2293" s="144">
        <f t="shared" si="565"/>
        <v>-394.04834377679617</v>
      </c>
      <c r="T2293" s="92">
        <f t="shared" si="574"/>
        <v>3.861003861003861E-4</v>
      </c>
      <c r="U2293" s="92">
        <f>SUM($T$13:T2293)</f>
        <v>0.88069498069501262</v>
      </c>
      <c r="V2293" s="92">
        <f t="shared" si="566"/>
        <v>422</v>
      </c>
      <c r="W2293" s="92">
        <v>122.39029821750592</v>
      </c>
      <c r="Y2293" s="92">
        <f t="shared" si="567"/>
        <v>2355</v>
      </c>
      <c r="Z2293" s="92">
        <v>124.0797195525447</v>
      </c>
      <c r="AB2293" s="92">
        <f t="shared" si="568"/>
        <v>2367</v>
      </c>
      <c r="AC2293" s="92">
        <v>212.79040432709735</v>
      </c>
      <c r="AE2293" s="92">
        <f t="shared" si="569"/>
        <v>1023</v>
      </c>
      <c r="AF2293" s="92">
        <v>245.34737748475527</v>
      </c>
    </row>
    <row r="2294" spans="1:32">
      <c r="A2294" s="93">
        <v>2282</v>
      </c>
      <c r="B2294" s="130">
        <v>40665</v>
      </c>
      <c r="C2294" s="92">
        <v>16.872399999999999</v>
      </c>
      <c r="D2294" s="92">
        <v>19.186001000000001</v>
      </c>
      <c r="E2294" s="92">
        <v>11.523</v>
      </c>
      <c r="F2294" s="139">
        <f t="shared" si="561"/>
        <v>1.3489485787439914E-2</v>
      </c>
      <c r="G2294" s="140">
        <f t="shared" si="561"/>
        <v>6.2540390777621191E-4</v>
      </c>
      <c r="H2294" s="140">
        <f t="shared" si="561"/>
        <v>2.777054586479144E-3</v>
      </c>
      <c r="I2294" s="141">
        <f t="shared" si="576"/>
        <v>21.688573646902633</v>
      </c>
      <c r="J2294" s="142">
        <f t="shared" si="570"/>
        <v>25.096385567789763</v>
      </c>
      <c r="K2294" s="142">
        <f t="shared" si="573"/>
        <v>19.513038705198298</v>
      </c>
      <c r="L2294" s="143">
        <f t="shared" si="571"/>
        <v>15182.001552831844</v>
      </c>
      <c r="M2294" s="137">
        <f t="shared" si="562"/>
        <v>-15057.831340673858</v>
      </c>
      <c r="N2294" s="137">
        <f t="shared" si="563"/>
        <v>29269.558057797447</v>
      </c>
      <c r="O2294" s="143">
        <f t="shared" si="575"/>
        <v>-202.07155283184511</v>
      </c>
      <c r="P2294" s="137">
        <f t="shared" si="572"/>
        <v>9.4113406738579215</v>
      </c>
      <c r="Q2294" s="137">
        <f t="shared" si="564"/>
        <v>-81.058057797446963</v>
      </c>
      <c r="R2294" s="144">
        <f t="shared" si="565"/>
        <v>-273.71826995543415</v>
      </c>
      <c r="T2294" s="92">
        <f t="shared" si="574"/>
        <v>3.861003861003861E-4</v>
      </c>
      <c r="U2294" s="92">
        <f>SUM($T$13:T2294)</f>
        <v>0.88108108108111305</v>
      </c>
      <c r="V2294" s="92">
        <f t="shared" si="566"/>
        <v>1840</v>
      </c>
      <c r="W2294" s="92">
        <v>122.72101170593487</v>
      </c>
      <c r="Y2294" s="92">
        <f t="shared" si="567"/>
        <v>2289</v>
      </c>
      <c r="Z2294" s="92">
        <v>124.2967256490283</v>
      </c>
      <c r="AB2294" s="92">
        <f t="shared" si="568"/>
        <v>2347</v>
      </c>
      <c r="AC2294" s="92">
        <v>212.91504794689172</v>
      </c>
      <c r="AE2294" s="92">
        <f t="shared" si="569"/>
        <v>245</v>
      </c>
      <c r="AF2294" s="92">
        <v>245.44862318614651</v>
      </c>
    </row>
    <row r="2295" spans="1:32">
      <c r="A2295" s="93">
        <v>2283</v>
      </c>
      <c r="B2295" s="130">
        <v>40662</v>
      </c>
      <c r="C2295" s="92">
        <v>17.065999999999999</v>
      </c>
      <c r="D2295" s="92">
        <v>19.221001000000001</v>
      </c>
      <c r="E2295" s="92">
        <v>11.489000000000001</v>
      </c>
      <c r="F2295" s="139">
        <f t="shared" si="561"/>
        <v>-1.13441931325442E-2</v>
      </c>
      <c r="G2295" s="140">
        <f t="shared" si="561"/>
        <v>-1.8209249351789358E-3</v>
      </c>
      <c r="H2295" s="140">
        <f t="shared" si="561"/>
        <v>2.9593524240576485E-3</v>
      </c>
      <c r="I2295" s="141">
        <f t="shared" si="576"/>
        <v>21.157135401382867</v>
      </c>
      <c r="J2295" s="142">
        <f t="shared" si="570"/>
        <v>25.035029927978258</v>
      </c>
      <c r="K2295" s="142">
        <f t="shared" si="573"/>
        <v>19.516586038819739</v>
      </c>
      <c r="L2295" s="143">
        <f t="shared" si="571"/>
        <v>14809.994780968007</v>
      </c>
      <c r="M2295" s="137">
        <f t="shared" si="562"/>
        <v>-15021.017956786955</v>
      </c>
      <c r="N2295" s="137">
        <f t="shared" si="563"/>
        <v>29274.87905822961</v>
      </c>
      <c r="O2295" s="143">
        <f t="shared" si="575"/>
        <v>169.93521903199144</v>
      </c>
      <c r="P2295" s="137">
        <f t="shared" si="572"/>
        <v>-27.402043213045545</v>
      </c>
      <c r="Q2295" s="137">
        <f t="shared" si="564"/>
        <v>-86.379058229609655</v>
      </c>
      <c r="R2295" s="144">
        <f t="shared" si="565"/>
        <v>56.154117589336238</v>
      </c>
      <c r="T2295" s="92">
        <f t="shared" si="574"/>
        <v>3.861003861003861E-4</v>
      </c>
      <c r="U2295" s="92">
        <f>SUM($T$13:T2295)</f>
        <v>0.88146718146721348</v>
      </c>
      <c r="V2295" s="92">
        <f t="shared" si="566"/>
        <v>1689</v>
      </c>
      <c r="W2295" s="92">
        <v>122.80437668092964</v>
      </c>
      <c r="Y2295" s="92">
        <f t="shared" si="567"/>
        <v>1166</v>
      </c>
      <c r="Z2295" s="92">
        <v>124.33086723953602</v>
      </c>
      <c r="AB2295" s="92">
        <f t="shared" si="568"/>
        <v>2085</v>
      </c>
      <c r="AC2295" s="92">
        <v>213.03158532230009</v>
      </c>
      <c r="AE2295" s="92">
        <f t="shared" si="569"/>
        <v>704</v>
      </c>
      <c r="AF2295" s="92">
        <v>245.76562319801997</v>
      </c>
    </row>
    <row r="2296" spans="1:32">
      <c r="A2296" s="93">
        <v>2284</v>
      </c>
      <c r="B2296" s="130">
        <v>40661</v>
      </c>
      <c r="C2296" s="92">
        <v>16.989999999999998</v>
      </c>
      <c r="D2296" s="92">
        <v>19.16</v>
      </c>
      <c r="E2296" s="92">
        <v>11.5456</v>
      </c>
      <c r="F2296" s="139">
        <f t="shared" si="561"/>
        <v>4.4732195409065145E-3</v>
      </c>
      <c r="G2296" s="140">
        <f t="shared" si="561"/>
        <v>3.1837682672233303E-3</v>
      </c>
      <c r="H2296" s="140">
        <f t="shared" si="561"/>
        <v>-4.9023004434589623E-3</v>
      </c>
      <c r="I2296" s="141">
        <f t="shared" si="576"/>
        <v>21.495626450853443</v>
      </c>
      <c r="J2296" s="142">
        <f t="shared" si="570"/>
        <v>25.160551136779748</v>
      </c>
      <c r="K2296" s="142">
        <f t="shared" si="573"/>
        <v>19.363606135670732</v>
      </c>
      <c r="L2296" s="143">
        <f t="shared" si="571"/>
        <v>15046.938515597411</v>
      </c>
      <c r="M2296" s="137">
        <f t="shared" si="562"/>
        <v>-15096.330682067848</v>
      </c>
      <c r="N2296" s="137">
        <f t="shared" si="563"/>
        <v>29045.409203506097</v>
      </c>
      <c r="O2296" s="143">
        <f t="shared" si="575"/>
        <v>-67.008515597412043</v>
      </c>
      <c r="P2296" s="137">
        <f t="shared" si="572"/>
        <v>47.910682067848029</v>
      </c>
      <c r="Q2296" s="137">
        <f t="shared" si="564"/>
        <v>143.09079649390333</v>
      </c>
      <c r="R2296" s="144">
        <f t="shared" si="565"/>
        <v>123.99296296433931</v>
      </c>
      <c r="T2296" s="92">
        <f t="shared" si="574"/>
        <v>3.861003861003861E-4</v>
      </c>
      <c r="U2296" s="92">
        <f>SUM($T$13:T2296)</f>
        <v>0.88185328185331391</v>
      </c>
      <c r="V2296" s="92">
        <f t="shared" si="566"/>
        <v>166</v>
      </c>
      <c r="W2296" s="92">
        <v>122.82091458784816</v>
      </c>
      <c r="Y2296" s="92">
        <f t="shared" si="567"/>
        <v>131</v>
      </c>
      <c r="Z2296" s="92">
        <v>124.38045568341295</v>
      </c>
      <c r="AB2296" s="92">
        <f t="shared" si="568"/>
        <v>684</v>
      </c>
      <c r="AC2296" s="92">
        <v>213.68099384392917</v>
      </c>
      <c r="AE2296" s="92">
        <f t="shared" si="569"/>
        <v>2420</v>
      </c>
      <c r="AF2296" s="92">
        <v>245.79816679943178</v>
      </c>
    </row>
    <row r="2297" spans="1:32">
      <c r="A2297" s="93">
        <v>2285</v>
      </c>
      <c r="B2297" s="130">
        <v>40660</v>
      </c>
      <c r="C2297" s="92">
        <v>16.920000000000002</v>
      </c>
      <c r="D2297" s="92">
        <v>19.101998999999999</v>
      </c>
      <c r="E2297" s="92">
        <v>11.519</v>
      </c>
      <c r="F2297" s="139">
        <f t="shared" si="561"/>
        <v>4.137115839243366E-3</v>
      </c>
      <c r="G2297" s="140">
        <f t="shared" si="561"/>
        <v>3.0363837837077412E-3</v>
      </c>
      <c r="H2297" s="140">
        <f t="shared" si="561"/>
        <v>2.3092282316172774E-3</v>
      </c>
      <c r="I2297" s="141">
        <f t="shared" si="576"/>
        <v>21.488433865248222</v>
      </c>
      <c r="J2297" s="142">
        <f t="shared" si="570"/>
        <v>25.156854630764037</v>
      </c>
      <c r="K2297" s="142">
        <f t="shared" si="573"/>
        <v>19.50393527215904</v>
      </c>
      <c r="L2297" s="143">
        <f t="shared" si="571"/>
        <v>15041.903705673756</v>
      </c>
      <c r="M2297" s="137">
        <f t="shared" si="562"/>
        <v>-15094.112778458422</v>
      </c>
      <c r="N2297" s="137">
        <f t="shared" si="563"/>
        <v>29255.90290823856</v>
      </c>
      <c r="O2297" s="143">
        <f t="shared" si="575"/>
        <v>-61.973705673757649</v>
      </c>
      <c r="P2297" s="137">
        <f t="shared" si="572"/>
        <v>45.692778458422254</v>
      </c>
      <c r="Q2297" s="137">
        <f t="shared" si="564"/>
        <v>-67.402908238560485</v>
      </c>
      <c r="R2297" s="144">
        <f t="shared" si="565"/>
        <v>-83.683835453895881</v>
      </c>
      <c r="T2297" s="92">
        <f t="shared" si="574"/>
        <v>3.861003861003861E-4</v>
      </c>
      <c r="U2297" s="92">
        <f>SUM($T$13:T2297)</f>
        <v>0.88223938223941434</v>
      </c>
      <c r="V2297" s="92">
        <f t="shared" si="566"/>
        <v>647</v>
      </c>
      <c r="W2297" s="92">
        <v>122.87449669249509</v>
      </c>
      <c r="Y2297" s="92">
        <f t="shared" si="567"/>
        <v>1289</v>
      </c>
      <c r="Z2297" s="92">
        <v>124.4635068807911</v>
      </c>
      <c r="AB2297" s="92">
        <f t="shared" si="568"/>
        <v>372</v>
      </c>
      <c r="AC2297" s="92">
        <v>213.86937218084131</v>
      </c>
      <c r="AE2297" s="92">
        <f t="shared" si="569"/>
        <v>1540</v>
      </c>
      <c r="AF2297" s="92">
        <v>246.24721695141307</v>
      </c>
    </row>
    <row r="2298" spans="1:32">
      <c r="A2298" s="93">
        <v>2286</v>
      </c>
      <c r="B2298" s="130">
        <v>40659</v>
      </c>
      <c r="C2298" s="92">
        <v>16.590499999999999</v>
      </c>
      <c r="D2298" s="92">
        <v>19.132000000000001</v>
      </c>
      <c r="E2298" s="92">
        <v>11.571</v>
      </c>
      <c r="F2298" s="139">
        <f t="shared" si="561"/>
        <v>1.9860763690063843E-2</v>
      </c>
      <c r="G2298" s="140">
        <f t="shared" si="561"/>
        <v>-1.5681057913444763E-3</v>
      </c>
      <c r="H2298" s="140">
        <f t="shared" si="561"/>
        <v>-4.493993604701374E-3</v>
      </c>
      <c r="I2298" s="141">
        <f t="shared" si="576"/>
        <v>21.824918356890997</v>
      </c>
      <c r="J2298" s="142">
        <f t="shared" si="570"/>
        <v>25.041370809079027</v>
      </c>
      <c r="K2298" s="142">
        <f t="shared" si="573"/>
        <v>19.371551378446117</v>
      </c>
      <c r="L2298" s="143">
        <f t="shared" si="571"/>
        <v>15277.442849823698</v>
      </c>
      <c r="M2298" s="137">
        <f t="shared" si="562"/>
        <v>-15024.822485447416</v>
      </c>
      <c r="N2298" s="137">
        <f t="shared" si="563"/>
        <v>29057.327067669175</v>
      </c>
      <c r="O2298" s="143">
        <f t="shared" si="575"/>
        <v>-297.51284982369907</v>
      </c>
      <c r="P2298" s="137">
        <f t="shared" si="572"/>
        <v>-23.597514552584471</v>
      </c>
      <c r="Q2298" s="137">
        <f t="shared" si="564"/>
        <v>131.17293233082455</v>
      </c>
      <c r="R2298" s="144">
        <f t="shared" si="565"/>
        <v>-189.93743204545899</v>
      </c>
      <c r="T2298" s="92">
        <f t="shared" si="574"/>
        <v>3.861003861003861E-4</v>
      </c>
      <c r="U2298" s="92">
        <f>SUM($T$13:T2298)</f>
        <v>0.88262548262551477</v>
      </c>
      <c r="V2298" s="92">
        <f t="shared" si="566"/>
        <v>510</v>
      </c>
      <c r="W2298" s="92">
        <v>123.36009168759665</v>
      </c>
      <c r="Y2298" s="92">
        <f t="shared" si="567"/>
        <v>75</v>
      </c>
      <c r="Z2298" s="92">
        <v>124.49246129657149</v>
      </c>
      <c r="AB2298" s="92">
        <f t="shared" si="568"/>
        <v>775</v>
      </c>
      <c r="AC2298" s="92">
        <v>214.58223374641602</v>
      </c>
      <c r="AE2298" s="92">
        <f t="shared" si="569"/>
        <v>2442</v>
      </c>
      <c r="AF2298" s="92">
        <v>246.40061137152588</v>
      </c>
    </row>
    <row r="2299" spans="1:32">
      <c r="A2299" s="93">
        <v>2287</v>
      </c>
      <c r="B2299" s="130">
        <v>40658</v>
      </c>
      <c r="C2299" s="92">
        <v>16.920999999999999</v>
      </c>
      <c r="D2299" s="92">
        <v>19.150998999999999</v>
      </c>
      <c r="E2299" s="92">
        <v>11.593999999999999</v>
      </c>
      <c r="F2299" s="139">
        <f t="shared" si="561"/>
        <v>-1.9531942556586523E-2</v>
      </c>
      <c r="G2299" s="140">
        <f t="shared" si="561"/>
        <v>-9.9206312944810637E-4</v>
      </c>
      <c r="H2299" s="140">
        <f t="shared" si="561"/>
        <v>-1.9837847162325062E-3</v>
      </c>
      <c r="I2299" s="141">
        <f t="shared" si="576"/>
        <v>20.981918382483304</v>
      </c>
      <c r="J2299" s="142">
        <f t="shared" si="570"/>
        <v>25.05581836226925</v>
      </c>
      <c r="K2299" s="142">
        <f t="shared" si="573"/>
        <v>19.420397533206831</v>
      </c>
      <c r="L2299" s="143">
        <f t="shared" si="571"/>
        <v>14687.342867738313</v>
      </c>
      <c r="M2299" s="137">
        <f t="shared" si="562"/>
        <v>-15033.49101736155</v>
      </c>
      <c r="N2299" s="137">
        <f t="shared" si="563"/>
        <v>29130.596299810248</v>
      </c>
      <c r="O2299" s="143">
        <f t="shared" si="575"/>
        <v>292.58713226168584</v>
      </c>
      <c r="P2299" s="137">
        <f t="shared" si="572"/>
        <v>-14.928982638450179</v>
      </c>
      <c r="Q2299" s="137">
        <f t="shared" si="564"/>
        <v>57.903700189752271</v>
      </c>
      <c r="R2299" s="144">
        <f t="shared" si="565"/>
        <v>335.56184981298793</v>
      </c>
      <c r="T2299" s="92">
        <f t="shared" si="574"/>
        <v>3.861003861003861E-4</v>
      </c>
      <c r="U2299" s="92">
        <f>SUM($T$13:T2299)</f>
        <v>0.8830115830116152</v>
      </c>
      <c r="V2299" s="92">
        <f t="shared" si="566"/>
        <v>623</v>
      </c>
      <c r="W2299" s="92">
        <v>123.68588910184189</v>
      </c>
      <c r="Y2299" s="92">
        <f t="shared" si="567"/>
        <v>2125</v>
      </c>
      <c r="Z2299" s="92">
        <v>124.56827212178541</v>
      </c>
      <c r="AB2299" s="92">
        <f t="shared" si="568"/>
        <v>422</v>
      </c>
      <c r="AC2299" s="92">
        <v>214.74688135059114</v>
      </c>
      <c r="AE2299" s="92">
        <f t="shared" si="569"/>
        <v>1927</v>
      </c>
      <c r="AF2299" s="92">
        <v>246.5202799020135</v>
      </c>
    </row>
    <row r="2300" spans="1:32">
      <c r="A2300" s="93">
        <v>2288</v>
      </c>
      <c r="B2300" s="130">
        <v>40655</v>
      </c>
      <c r="C2300" s="92">
        <v>16.858999000000001</v>
      </c>
      <c r="D2300" s="92">
        <v>19.165001</v>
      </c>
      <c r="E2300" s="92">
        <v>11.593</v>
      </c>
      <c r="F2300" s="139">
        <f t="shared" si="561"/>
        <v>3.6776204803143919E-3</v>
      </c>
      <c r="G2300" s="140">
        <f t="shared" si="561"/>
        <v>-7.306026229793039E-4</v>
      </c>
      <c r="H2300" s="140">
        <f t="shared" si="561"/>
        <v>8.6258949365980442E-5</v>
      </c>
      <c r="I2300" s="141">
        <f t="shared" si="576"/>
        <v>21.47860071051668</v>
      </c>
      <c r="J2300" s="142">
        <f t="shared" si="570"/>
        <v>25.062375974793841</v>
      </c>
      <c r="K2300" s="142">
        <f t="shared" si="573"/>
        <v>19.460678512895711</v>
      </c>
      <c r="L2300" s="143">
        <f t="shared" si="571"/>
        <v>15035.020497361676</v>
      </c>
      <c r="M2300" s="137">
        <f t="shared" si="562"/>
        <v>-15037.425584876304</v>
      </c>
      <c r="N2300" s="137">
        <f t="shared" si="563"/>
        <v>29191.017769343565</v>
      </c>
      <c r="O2300" s="143">
        <f t="shared" si="575"/>
        <v>-55.09049736167799</v>
      </c>
      <c r="P2300" s="137">
        <f t="shared" si="572"/>
        <v>-10.994415123695944</v>
      </c>
      <c r="Q2300" s="137">
        <f t="shared" si="564"/>
        <v>-2.5177693435653055</v>
      </c>
      <c r="R2300" s="144">
        <f t="shared" si="565"/>
        <v>-68.602681828939239</v>
      </c>
      <c r="T2300" s="92">
        <f t="shared" si="574"/>
        <v>3.861003861003861E-4</v>
      </c>
      <c r="U2300" s="92">
        <f>SUM($T$13:T2300)</f>
        <v>0.88339768339771563</v>
      </c>
      <c r="V2300" s="92">
        <f t="shared" si="566"/>
        <v>825</v>
      </c>
      <c r="W2300" s="92">
        <v>124.21745980680498</v>
      </c>
      <c r="Y2300" s="92">
        <f t="shared" si="567"/>
        <v>1639</v>
      </c>
      <c r="Z2300" s="92">
        <v>124.57605530619912</v>
      </c>
      <c r="AB2300" s="92">
        <f t="shared" si="568"/>
        <v>668</v>
      </c>
      <c r="AC2300" s="92">
        <v>215.30618542450611</v>
      </c>
      <c r="AE2300" s="92">
        <f t="shared" si="569"/>
        <v>543</v>
      </c>
      <c r="AF2300" s="92">
        <v>247.48971494654324</v>
      </c>
    </row>
    <row r="2301" spans="1:32">
      <c r="A2301" s="93">
        <v>2289</v>
      </c>
      <c r="B2301" s="130">
        <v>40654</v>
      </c>
      <c r="C2301" s="92">
        <v>16.858999000000001</v>
      </c>
      <c r="D2301" s="92">
        <v>19.007999000000002</v>
      </c>
      <c r="E2301" s="92">
        <v>11.601000000000001</v>
      </c>
      <c r="F2301" s="139">
        <f t="shared" si="561"/>
        <v>0</v>
      </c>
      <c r="G2301" s="140">
        <f t="shared" si="561"/>
        <v>8.2597857880779557E-3</v>
      </c>
      <c r="H2301" s="140">
        <f t="shared" si="561"/>
        <v>-6.8959572450655315E-4</v>
      </c>
      <c r="I2301" s="141">
        <f t="shared" si="576"/>
        <v>21.399899999999999</v>
      </c>
      <c r="J2301" s="142">
        <f t="shared" si="570"/>
        <v>25.287861209415048</v>
      </c>
      <c r="K2301" s="142">
        <f t="shared" si="573"/>
        <v>19.445581156796827</v>
      </c>
      <c r="L2301" s="143">
        <f t="shared" si="571"/>
        <v>14979.929999999998</v>
      </c>
      <c r="M2301" s="137">
        <f t="shared" si="562"/>
        <v>-15172.716725649028</v>
      </c>
      <c r="N2301" s="137">
        <f t="shared" si="563"/>
        <v>29168.37173519524</v>
      </c>
      <c r="O2301" s="143">
        <f t="shared" si="575"/>
        <v>0</v>
      </c>
      <c r="P2301" s="137">
        <f t="shared" si="572"/>
        <v>124.2967256490283</v>
      </c>
      <c r="Q2301" s="137">
        <f t="shared" si="564"/>
        <v>20.128264804759965</v>
      </c>
      <c r="R2301" s="144">
        <f t="shared" si="565"/>
        <v>144.42499045378827</v>
      </c>
      <c r="T2301" s="92">
        <f t="shared" si="574"/>
        <v>3.861003861003861E-4</v>
      </c>
      <c r="U2301" s="92">
        <f>SUM($T$13:T2301)</f>
        <v>0.88378378378381606</v>
      </c>
      <c r="V2301" s="92">
        <f t="shared" si="566"/>
        <v>2550</v>
      </c>
      <c r="W2301" s="92">
        <v>125.10104267731003</v>
      </c>
      <c r="Y2301" s="92">
        <f t="shared" si="567"/>
        <v>2423</v>
      </c>
      <c r="Z2301" s="92">
        <v>124.60795697373396</v>
      </c>
      <c r="AB2301" s="92">
        <f t="shared" si="568"/>
        <v>711</v>
      </c>
      <c r="AC2301" s="92">
        <v>215.63018651363018</v>
      </c>
      <c r="AE2301" s="92">
        <f t="shared" si="569"/>
        <v>2455</v>
      </c>
      <c r="AF2301" s="92">
        <v>247.7380232137657</v>
      </c>
    </row>
    <row r="2302" spans="1:32">
      <c r="A2302" s="93">
        <v>2290</v>
      </c>
      <c r="B2302" s="130">
        <v>40653</v>
      </c>
      <c r="C2302" s="92">
        <v>16.739999999999998</v>
      </c>
      <c r="D2302" s="92">
        <v>19.024999999999999</v>
      </c>
      <c r="E2302" s="92">
        <v>11.593</v>
      </c>
      <c r="F2302" s="139">
        <f t="shared" si="561"/>
        <v>7.1086618876943231E-3</v>
      </c>
      <c r="G2302" s="140">
        <f t="shared" si="561"/>
        <v>-8.9361366622853211E-4</v>
      </c>
      <c r="H2302" s="140">
        <f t="shared" si="561"/>
        <v>6.9007159492806558E-4</v>
      </c>
      <c r="I2302" s="141">
        <f t="shared" si="576"/>
        <v>21.55202465353047</v>
      </c>
      <c r="J2302" s="142">
        <f t="shared" si="570"/>
        <v>25.058287543721423</v>
      </c>
      <c r="K2302" s="142">
        <f t="shared" si="573"/>
        <v>19.472428103165704</v>
      </c>
      <c r="L2302" s="143">
        <f t="shared" si="571"/>
        <v>15086.417257471328</v>
      </c>
      <c r="M2302" s="137">
        <f t="shared" si="562"/>
        <v>-15034.972526232854</v>
      </c>
      <c r="N2302" s="137">
        <f t="shared" si="563"/>
        <v>29208.642154748555</v>
      </c>
      <c r="O2302" s="143">
        <f t="shared" si="575"/>
        <v>-106.48725747132994</v>
      </c>
      <c r="P2302" s="137">
        <f t="shared" si="572"/>
        <v>-13.447473767146221</v>
      </c>
      <c r="Q2302" s="137">
        <f t="shared" si="564"/>
        <v>-20.142154748555186</v>
      </c>
      <c r="R2302" s="144">
        <f t="shared" si="565"/>
        <v>-140.07688598703135</v>
      </c>
      <c r="T2302" s="92">
        <f t="shared" si="574"/>
        <v>3.861003861003861E-4</v>
      </c>
      <c r="U2302" s="92">
        <f>SUM($T$13:T2302)</f>
        <v>0.88416988416991649</v>
      </c>
      <c r="V2302" s="92">
        <f t="shared" si="566"/>
        <v>981</v>
      </c>
      <c r="W2302" s="92">
        <v>125.11545016901073</v>
      </c>
      <c r="Y2302" s="92">
        <f t="shared" si="567"/>
        <v>2044</v>
      </c>
      <c r="Z2302" s="92">
        <v>124.76605438483966</v>
      </c>
      <c r="AB2302" s="92">
        <f t="shared" si="568"/>
        <v>528</v>
      </c>
      <c r="AC2302" s="92">
        <v>216.17869096517461</v>
      </c>
      <c r="AE2302" s="92">
        <f t="shared" si="569"/>
        <v>1016</v>
      </c>
      <c r="AF2302" s="92">
        <v>247.93491084031484</v>
      </c>
    </row>
    <row r="2303" spans="1:32">
      <c r="A2303" s="93">
        <v>2291</v>
      </c>
      <c r="B2303" s="130">
        <v>40652</v>
      </c>
      <c r="C2303" s="92">
        <v>16.731999999999999</v>
      </c>
      <c r="D2303" s="92">
        <v>19.110001</v>
      </c>
      <c r="E2303" s="92">
        <v>11.656000000000001</v>
      </c>
      <c r="F2303" s="139">
        <f t="shared" si="561"/>
        <v>4.7812574707140065E-4</v>
      </c>
      <c r="G2303" s="140">
        <f t="shared" si="561"/>
        <v>-4.4479851152284811E-3</v>
      </c>
      <c r="H2303" s="140">
        <f t="shared" si="561"/>
        <v>-5.4049416609471823E-3</v>
      </c>
      <c r="I2303" s="141">
        <f t="shared" si="576"/>
        <v>21.410131843174753</v>
      </c>
      <c r="J2303" s="142">
        <f t="shared" si="570"/>
        <v>24.96914141972049</v>
      </c>
      <c r="K2303" s="142">
        <f t="shared" si="573"/>
        <v>19.353825240219628</v>
      </c>
      <c r="L2303" s="143">
        <f t="shared" si="571"/>
        <v>14987.092290222326</v>
      </c>
      <c r="M2303" s="137">
        <f t="shared" si="562"/>
        <v>-14981.484851832294</v>
      </c>
      <c r="N2303" s="137">
        <f t="shared" si="563"/>
        <v>29030.737860329442</v>
      </c>
      <c r="O2303" s="143">
        <f t="shared" si="575"/>
        <v>-7.1622902223280107</v>
      </c>
      <c r="P2303" s="137">
        <f t="shared" si="572"/>
        <v>-66.935148167705847</v>
      </c>
      <c r="Q2303" s="137">
        <f t="shared" si="564"/>
        <v>157.7621396705581</v>
      </c>
      <c r="R2303" s="144">
        <f t="shared" si="565"/>
        <v>83.664701280524241</v>
      </c>
      <c r="T2303" s="92">
        <f t="shared" si="574"/>
        <v>3.861003861003861E-4</v>
      </c>
      <c r="U2303" s="92">
        <f>SUM($T$13:T2303)</f>
        <v>0.88455598455601692</v>
      </c>
      <c r="V2303" s="92">
        <f t="shared" si="566"/>
        <v>2031</v>
      </c>
      <c r="W2303" s="92">
        <v>125.32802581893702</v>
      </c>
      <c r="Y2303" s="92">
        <f t="shared" si="567"/>
        <v>336</v>
      </c>
      <c r="Z2303" s="92">
        <v>124.86850862330539</v>
      </c>
      <c r="AB2303" s="92">
        <f t="shared" si="568"/>
        <v>824</v>
      </c>
      <c r="AC2303" s="92">
        <v>216.24303276043065</v>
      </c>
      <c r="AE2303" s="92">
        <f t="shared" si="569"/>
        <v>1195</v>
      </c>
      <c r="AF2303" s="92">
        <v>248.79980197080113</v>
      </c>
    </row>
    <row r="2304" spans="1:32">
      <c r="A2304" s="93">
        <v>2292</v>
      </c>
      <c r="B2304" s="130">
        <v>40651</v>
      </c>
      <c r="C2304" s="92">
        <v>16.668500999999999</v>
      </c>
      <c r="D2304" s="92">
        <v>19.004999000000002</v>
      </c>
      <c r="E2304" s="92">
        <v>11.747</v>
      </c>
      <c r="F2304" s="139">
        <f t="shared" si="561"/>
        <v>3.8095207241490847E-3</v>
      </c>
      <c r="G2304" s="140">
        <f t="shared" si="561"/>
        <v>5.5249674046284891E-3</v>
      </c>
      <c r="H2304" s="140">
        <f t="shared" si="561"/>
        <v>-7.7466587213755878E-3</v>
      </c>
      <c r="I2304" s="141">
        <f t="shared" si="576"/>
        <v>21.481423362544717</v>
      </c>
      <c r="J2304" s="142">
        <f t="shared" si="570"/>
        <v>25.219270049985266</v>
      </c>
      <c r="K2304" s="142">
        <f t="shared" si="573"/>
        <v>19.308257767940752</v>
      </c>
      <c r="L2304" s="143">
        <f t="shared" si="571"/>
        <v>15036.996353781302</v>
      </c>
      <c r="M2304" s="137">
        <f t="shared" si="562"/>
        <v>-15131.562029991159</v>
      </c>
      <c r="N2304" s="137">
        <f t="shared" si="563"/>
        <v>28962.386651911129</v>
      </c>
      <c r="O2304" s="143">
        <f t="shared" si="575"/>
        <v>-57.066353781303405</v>
      </c>
      <c r="P2304" s="137">
        <f t="shared" si="572"/>
        <v>83.142029991158779</v>
      </c>
      <c r="Q2304" s="137">
        <f t="shared" si="564"/>
        <v>226.11334808887113</v>
      </c>
      <c r="R2304" s="144">
        <f t="shared" si="565"/>
        <v>252.18902429872651</v>
      </c>
      <c r="T2304" s="92">
        <f t="shared" si="574"/>
        <v>3.861003861003861E-4</v>
      </c>
      <c r="U2304" s="92">
        <f>SUM($T$13:T2304)</f>
        <v>0.88494208494211735</v>
      </c>
      <c r="V2304" s="92">
        <f t="shared" si="566"/>
        <v>780</v>
      </c>
      <c r="W2304" s="92">
        <v>125.38516313971013</v>
      </c>
      <c r="Y2304" s="92">
        <f t="shared" si="567"/>
        <v>281</v>
      </c>
      <c r="Z2304" s="92">
        <v>125.03378270686335</v>
      </c>
      <c r="AB2304" s="92">
        <f t="shared" si="568"/>
        <v>1154</v>
      </c>
      <c r="AC2304" s="92">
        <v>216.4191542696899</v>
      </c>
      <c r="AE2304" s="92">
        <f t="shared" si="569"/>
        <v>2528</v>
      </c>
      <c r="AF2304" s="92">
        <v>249.67606126320788</v>
      </c>
    </row>
    <row r="2305" spans="1:32">
      <c r="A2305" s="93">
        <v>2293</v>
      </c>
      <c r="B2305" s="130">
        <v>40647</v>
      </c>
      <c r="C2305" s="92">
        <v>17.084999</v>
      </c>
      <c r="D2305" s="92">
        <v>19.149000000000001</v>
      </c>
      <c r="E2305" s="92">
        <v>11.709</v>
      </c>
      <c r="F2305" s="139">
        <f t="shared" si="561"/>
        <v>-2.4377993817851551E-2</v>
      </c>
      <c r="G2305" s="140">
        <f t="shared" si="561"/>
        <v>-7.5200271554649589E-3</v>
      </c>
      <c r="H2305" s="140">
        <f t="shared" si="561"/>
        <v>3.2453668118541668E-3</v>
      </c>
      <c r="I2305" s="141">
        <f t="shared" si="576"/>
        <v>20.878213370097356</v>
      </c>
      <c r="J2305" s="142">
        <f t="shared" si="570"/>
        <v>24.892092454921929</v>
      </c>
      <c r="K2305" s="142">
        <f t="shared" si="573"/>
        <v>19.522151592791872</v>
      </c>
      <c r="L2305" s="143">
        <f t="shared" si="571"/>
        <v>14614.74935906815</v>
      </c>
      <c r="M2305" s="137">
        <f t="shared" si="562"/>
        <v>-14935.255472953158</v>
      </c>
      <c r="N2305" s="137">
        <f t="shared" si="563"/>
        <v>29283.227389187807</v>
      </c>
      <c r="O2305" s="143">
        <f t="shared" si="575"/>
        <v>365.18064093184876</v>
      </c>
      <c r="P2305" s="137">
        <f t="shared" si="572"/>
        <v>-113.16452704684161</v>
      </c>
      <c r="Q2305" s="137">
        <f t="shared" si="564"/>
        <v>-94.727389187806693</v>
      </c>
      <c r="R2305" s="144">
        <f t="shared" si="565"/>
        <v>157.28872469720045</v>
      </c>
      <c r="T2305" s="92">
        <f t="shared" si="574"/>
        <v>3.861003861003861E-4</v>
      </c>
      <c r="U2305" s="92">
        <f>SUM($T$13:T2305)</f>
        <v>0.88532818532821778</v>
      </c>
      <c r="V2305" s="92">
        <f t="shared" si="566"/>
        <v>377</v>
      </c>
      <c r="W2305" s="92">
        <v>125.44482875321955</v>
      </c>
      <c r="Y2305" s="92">
        <f t="shared" si="567"/>
        <v>303</v>
      </c>
      <c r="Z2305" s="92">
        <v>125.04270965352771</v>
      </c>
      <c r="AB2305" s="92">
        <f t="shared" si="568"/>
        <v>2361</v>
      </c>
      <c r="AC2305" s="92">
        <v>217.41454530572446</v>
      </c>
      <c r="AE2305" s="92">
        <f t="shared" si="569"/>
        <v>1275</v>
      </c>
      <c r="AF2305" s="92">
        <v>250.4651780706572</v>
      </c>
    </row>
    <row r="2306" spans="1:32">
      <c r="A2306" s="93">
        <v>2294</v>
      </c>
      <c r="B2306" s="130">
        <v>40646</v>
      </c>
      <c r="C2306" s="92">
        <v>17.084</v>
      </c>
      <c r="D2306" s="92">
        <v>19.228999999999999</v>
      </c>
      <c r="E2306" s="92">
        <v>11.771800000000001</v>
      </c>
      <c r="F2306" s="139">
        <f t="shared" si="561"/>
        <v>5.8475766799404028E-5</v>
      </c>
      <c r="G2306" s="140">
        <f t="shared" si="561"/>
        <v>-4.1603827552133543E-3</v>
      </c>
      <c r="H2306" s="140">
        <f t="shared" si="561"/>
        <v>-5.3347831257752887E-3</v>
      </c>
      <c r="I2306" s="141">
        <f t="shared" si="576"/>
        <v>21.40115137556193</v>
      </c>
      <c r="J2306" s="142">
        <f t="shared" si="570"/>
        <v>24.976354688231321</v>
      </c>
      <c r="K2306" s="142">
        <f t="shared" si="573"/>
        <v>19.355190455155537</v>
      </c>
      <c r="L2306" s="143">
        <f t="shared" si="571"/>
        <v>14980.805962893352</v>
      </c>
      <c r="M2306" s="137">
        <f t="shared" si="562"/>
        <v>-14985.812812938793</v>
      </c>
      <c r="N2306" s="137">
        <f t="shared" si="563"/>
        <v>29032.785682733305</v>
      </c>
      <c r="O2306" s="143">
        <f t="shared" si="575"/>
        <v>-0.8759628933530621</v>
      </c>
      <c r="P2306" s="137">
        <f t="shared" si="572"/>
        <v>-62.607187061206787</v>
      </c>
      <c r="Q2306" s="137">
        <f t="shared" si="564"/>
        <v>155.71431726669471</v>
      </c>
      <c r="R2306" s="144">
        <f t="shared" si="565"/>
        <v>92.231167312134858</v>
      </c>
      <c r="T2306" s="92">
        <f t="shared" si="574"/>
        <v>3.861003861003861E-4</v>
      </c>
      <c r="U2306" s="92">
        <f>SUM($T$13:T2306)</f>
        <v>0.88571428571431821</v>
      </c>
      <c r="V2306" s="92">
        <f t="shared" si="566"/>
        <v>1781</v>
      </c>
      <c r="W2306" s="92">
        <v>125.57154499215358</v>
      </c>
      <c r="Y2306" s="92">
        <f t="shared" si="567"/>
        <v>438</v>
      </c>
      <c r="Z2306" s="92">
        <v>125.12349065087437</v>
      </c>
      <c r="AB2306" s="92">
        <f t="shared" si="568"/>
        <v>1314</v>
      </c>
      <c r="AC2306" s="92">
        <v>217.46497919083049</v>
      </c>
      <c r="AE2306" s="92">
        <f t="shared" si="569"/>
        <v>1121</v>
      </c>
      <c r="AF2306" s="92">
        <v>250.48796939655767</v>
      </c>
    </row>
    <row r="2307" spans="1:32">
      <c r="A2307" s="93">
        <v>2295</v>
      </c>
      <c r="B2307" s="130">
        <v>40645</v>
      </c>
      <c r="C2307" s="92">
        <v>16.964001</v>
      </c>
      <c r="D2307" s="92">
        <v>19.212999</v>
      </c>
      <c r="E2307" s="92">
        <v>11.824</v>
      </c>
      <c r="F2307" s="139">
        <f t="shared" si="561"/>
        <v>7.0737439829200444E-3</v>
      </c>
      <c r="G2307" s="140">
        <f t="shared" si="561"/>
        <v>8.3282157043784721E-4</v>
      </c>
      <c r="H2307" s="140">
        <f t="shared" si="561"/>
        <v>-4.4147496617049642E-3</v>
      </c>
      <c r="I2307" s="141">
        <f t="shared" si="576"/>
        <v>21.551277413860088</v>
      </c>
      <c r="J2307" s="142">
        <f t="shared" si="570"/>
        <v>25.10158774796168</v>
      </c>
      <c r="K2307" s="142">
        <f t="shared" si="573"/>
        <v>19.373093386332883</v>
      </c>
      <c r="L2307" s="143">
        <f t="shared" si="571"/>
        <v>15085.894189702061</v>
      </c>
      <c r="M2307" s="137">
        <f t="shared" si="562"/>
        <v>-15060.952648777009</v>
      </c>
      <c r="N2307" s="137">
        <f t="shared" si="563"/>
        <v>29059.640079499324</v>
      </c>
      <c r="O2307" s="143">
        <f t="shared" si="575"/>
        <v>-105.96418970206287</v>
      </c>
      <c r="P2307" s="137">
        <f t="shared" si="572"/>
        <v>12.532648777008944</v>
      </c>
      <c r="Q2307" s="137">
        <f t="shared" si="564"/>
        <v>128.8599205006758</v>
      </c>
      <c r="R2307" s="144">
        <f t="shared" si="565"/>
        <v>35.428379575621875</v>
      </c>
      <c r="T2307" s="92">
        <f t="shared" si="574"/>
        <v>3.861003861003861E-4</v>
      </c>
      <c r="U2307" s="92">
        <f>SUM($T$13:T2307)</f>
        <v>0.88610038610041864</v>
      </c>
      <c r="V2307" s="92">
        <f t="shared" si="566"/>
        <v>701</v>
      </c>
      <c r="W2307" s="92">
        <v>125.84991788625848</v>
      </c>
      <c r="Y2307" s="92">
        <f t="shared" si="567"/>
        <v>1615</v>
      </c>
      <c r="Z2307" s="92">
        <v>125.48874998749125</v>
      </c>
      <c r="AB2307" s="92">
        <f t="shared" si="568"/>
        <v>1929</v>
      </c>
      <c r="AC2307" s="92">
        <v>218.16123886899732</v>
      </c>
      <c r="AE2307" s="92">
        <f t="shared" si="569"/>
        <v>1141</v>
      </c>
      <c r="AF2307" s="92">
        <v>251.16947440807235</v>
      </c>
    </row>
    <row r="2308" spans="1:32">
      <c r="A2308" s="93">
        <v>2296</v>
      </c>
      <c r="B2308" s="130">
        <v>40644</v>
      </c>
      <c r="C2308" s="92">
        <v>16.6035</v>
      </c>
      <c r="D2308" s="92">
        <v>19.193000999999999</v>
      </c>
      <c r="E2308" s="92">
        <v>11.756</v>
      </c>
      <c r="F2308" s="139">
        <f t="shared" si="561"/>
        <v>2.1712349805763864E-2</v>
      </c>
      <c r="G2308" s="140">
        <f t="shared" si="561"/>
        <v>1.0419423205365597E-3</v>
      </c>
      <c r="H2308" s="140">
        <f t="shared" si="561"/>
        <v>5.7842803674719168E-3</v>
      </c>
      <c r="I2308" s="141">
        <f t="shared" si="576"/>
        <v>21.864542114608366</v>
      </c>
      <c r="J2308" s="142">
        <f t="shared" si="570"/>
        <v>25.106832642758683</v>
      </c>
      <c r="K2308" s="142">
        <f t="shared" si="573"/>
        <v>19.571556311670637</v>
      </c>
      <c r="L2308" s="143">
        <f t="shared" si="571"/>
        <v>15305.179480225856</v>
      </c>
      <c r="M2308" s="137">
        <f t="shared" si="562"/>
        <v>-15064.099585655209</v>
      </c>
      <c r="N2308" s="137">
        <f t="shared" si="563"/>
        <v>29357.334467505956</v>
      </c>
      <c r="O2308" s="143">
        <f t="shared" si="575"/>
        <v>-325.24948022585704</v>
      </c>
      <c r="P2308" s="137">
        <f t="shared" si="572"/>
        <v>15.679585655208939</v>
      </c>
      <c r="Q2308" s="137">
        <f t="shared" si="564"/>
        <v>-168.83446750595613</v>
      </c>
      <c r="R2308" s="144">
        <f t="shared" si="565"/>
        <v>-478.40436207660423</v>
      </c>
      <c r="T2308" s="92">
        <f t="shared" si="574"/>
        <v>3.861003861003861E-4</v>
      </c>
      <c r="U2308" s="92">
        <f>SUM($T$13:T2308)</f>
        <v>0.88648648648651907</v>
      </c>
      <c r="V2308" s="92">
        <f t="shared" si="566"/>
        <v>689</v>
      </c>
      <c r="W2308" s="92">
        <v>126.00676528969962</v>
      </c>
      <c r="Y2308" s="92">
        <f t="shared" si="567"/>
        <v>1780</v>
      </c>
      <c r="Z2308" s="92">
        <v>125.6846906516239</v>
      </c>
      <c r="AB2308" s="92">
        <f t="shared" si="568"/>
        <v>425</v>
      </c>
      <c r="AC2308" s="92">
        <v>218.22811033370454</v>
      </c>
      <c r="AE2308" s="92">
        <f t="shared" si="569"/>
        <v>1624</v>
      </c>
      <c r="AF2308" s="92">
        <v>251.46040399769845</v>
      </c>
    </row>
    <row r="2309" spans="1:32">
      <c r="A2309" s="93">
        <v>2297</v>
      </c>
      <c r="B2309" s="130">
        <v>40641</v>
      </c>
      <c r="C2309" s="92">
        <v>16.843</v>
      </c>
      <c r="D2309" s="92">
        <v>19.197001</v>
      </c>
      <c r="E2309" s="92">
        <v>11.726000000000001</v>
      </c>
      <c r="F2309" s="139">
        <f t="shared" si="561"/>
        <v>-1.4219557086029733E-2</v>
      </c>
      <c r="G2309" s="140">
        <f t="shared" si="561"/>
        <v>-2.0836587964967457E-4</v>
      </c>
      <c r="H2309" s="140">
        <f t="shared" si="561"/>
        <v>2.5584171925634447E-3</v>
      </c>
      <c r="I2309" s="141">
        <f t="shared" si="576"/>
        <v>21.09560290031467</v>
      </c>
      <c r="J2309" s="142">
        <f t="shared" si="570"/>
        <v>25.07547403788227</v>
      </c>
      <c r="K2309" s="142">
        <f t="shared" si="573"/>
        <v>19.508784240150092</v>
      </c>
      <c r="L2309" s="143">
        <f t="shared" si="571"/>
        <v>14766.922030220268</v>
      </c>
      <c r="M2309" s="137">
        <f t="shared" si="562"/>
        <v>-15045.284422729363</v>
      </c>
      <c r="N2309" s="137">
        <f t="shared" si="563"/>
        <v>29263.176360225138</v>
      </c>
      <c r="O2309" s="143">
        <f t="shared" si="575"/>
        <v>213.00796977973005</v>
      </c>
      <c r="P2309" s="137">
        <f t="shared" si="572"/>
        <v>-3.135577270637441</v>
      </c>
      <c r="Q2309" s="137">
        <f t="shared" si="564"/>
        <v>-74.676360225137614</v>
      </c>
      <c r="R2309" s="144">
        <f t="shared" si="565"/>
        <v>135.19603228395499</v>
      </c>
      <c r="T2309" s="92">
        <f t="shared" si="574"/>
        <v>3.861003861003861E-4</v>
      </c>
      <c r="U2309" s="92">
        <f>SUM($T$13:T2309)</f>
        <v>0.88687258687261949</v>
      </c>
      <c r="V2309" s="92">
        <f t="shared" si="566"/>
        <v>1888</v>
      </c>
      <c r="W2309" s="92">
        <v>126.09548333095881</v>
      </c>
      <c r="Y2309" s="92">
        <f t="shared" si="567"/>
        <v>1637</v>
      </c>
      <c r="Z2309" s="92">
        <v>125.83891287873848</v>
      </c>
      <c r="AB2309" s="92">
        <f t="shared" si="568"/>
        <v>1649</v>
      </c>
      <c r="AC2309" s="92">
        <v>218.30261349572538</v>
      </c>
      <c r="AE2309" s="92">
        <f t="shared" si="569"/>
        <v>1607</v>
      </c>
      <c r="AF2309" s="92">
        <v>251.81849720982791</v>
      </c>
    </row>
    <row r="2310" spans="1:32">
      <c r="A2310" s="93">
        <v>2298</v>
      </c>
      <c r="B2310" s="130">
        <v>40640</v>
      </c>
      <c r="C2310" s="92">
        <v>16.889999</v>
      </c>
      <c r="D2310" s="92">
        <v>19.263999999999999</v>
      </c>
      <c r="E2310" s="92">
        <v>11.762</v>
      </c>
      <c r="F2310" s="139">
        <f t="shared" si="561"/>
        <v>-2.7826526218266423E-3</v>
      </c>
      <c r="G2310" s="140">
        <f t="shared" si="561"/>
        <v>-3.4779381229235184E-3</v>
      </c>
      <c r="H2310" s="140">
        <f t="shared" si="561"/>
        <v>-3.0607039619111598E-3</v>
      </c>
      <c r="I2310" s="141">
        <f t="shared" si="576"/>
        <v>21.340351512158172</v>
      </c>
      <c r="J2310" s="142">
        <f t="shared" si="570"/>
        <v>24.993470877320391</v>
      </c>
      <c r="K2310" s="142">
        <f t="shared" si="573"/>
        <v>19.399441761605171</v>
      </c>
      <c r="L2310" s="143">
        <f t="shared" si="571"/>
        <v>14938.24605851072</v>
      </c>
      <c r="M2310" s="137">
        <f t="shared" si="562"/>
        <v>-14996.082526392234</v>
      </c>
      <c r="N2310" s="137">
        <f t="shared" si="563"/>
        <v>29099.162642407759</v>
      </c>
      <c r="O2310" s="143">
        <f t="shared" si="575"/>
        <v>41.683941489278368</v>
      </c>
      <c r="P2310" s="137">
        <f t="shared" si="572"/>
        <v>-52.337473607765787</v>
      </c>
      <c r="Q2310" s="137">
        <f t="shared" si="564"/>
        <v>89.33735759224146</v>
      </c>
      <c r="R2310" s="144">
        <f t="shared" si="565"/>
        <v>78.683825473754041</v>
      </c>
      <c r="T2310" s="92">
        <f t="shared" si="574"/>
        <v>3.861003861003861E-4</v>
      </c>
      <c r="U2310" s="92">
        <f>SUM($T$13:T2310)</f>
        <v>0.88725868725871992</v>
      </c>
      <c r="V2310" s="92">
        <f t="shared" si="566"/>
        <v>1321</v>
      </c>
      <c r="W2310" s="92">
        <v>126.33152696702746</v>
      </c>
      <c r="Y2310" s="92">
        <f t="shared" si="567"/>
        <v>658</v>
      </c>
      <c r="Z2310" s="92">
        <v>125.96128184357258</v>
      </c>
      <c r="AB2310" s="92">
        <f t="shared" si="568"/>
        <v>1757</v>
      </c>
      <c r="AC2310" s="92">
        <v>218.3948813662937</v>
      </c>
      <c r="AE2310" s="92">
        <f t="shared" si="569"/>
        <v>2214</v>
      </c>
      <c r="AF2310" s="92">
        <v>252.01154696110643</v>
      </c>
    </row>
    <row r="2311" spans="1:32">
      <c r="A2311" s="93">
        <v>2299</v>
      </c>
      <c r="B2311" s="130">
        <v>40639</v>
      </c>
      <c r="C2311" s="92">
        <v>16.815000999999999</v>
      </c>
      <c r="D2311" s="92">
        <v>19.239999999999998</v>
      </c>
      <c r="E2311" s="92">
        <v>11.8</v>
      </c>
      <c r="F2311" s="139">
        <f t="shared" si="561"/>
        <v>4.4601840939528792E-3</v>
      </c>
      <c r="G2311" s="140">
        <f t="shared" si="561"/>
        <v>1.247401247401303E-3</v>
      </c>
      <c r="H2311" s="140">
        <f t="shared" si="561"/>
        <v>-3.2203389830508522E-3</v>
      </c>
      <c r="I2311" s="141">
        <f t="shared" si="576"/>
        <v>21.495347493592181</v>
      </c>
      <c r="J2311" s="142">
        <f t="shared" si="570"/>
        <v>25.111985696465698</v>
      </c>
      <c r="K2311" s="142">
        <f t="shared" si="573"/>
        <v>19.396335423728814</v>
      </c>
      <c r="L2311" s="143">
        <f t="shared" si="571"/>
        <v>15046.743245514526</v>
      </c>
      <c r="M2311" s="137">
        <f t="shared" si="562"/>
        <v>-15067.19141787942</v>
      </c>
      <c r="N2311" s="137">
        <f t="shared" si="563"/>
        <v>29094.503135593222</v>
      </c>
      <c r="O2311" s="143">
        <f t="shared" si="575"/>
        <v>-66.813245514527807</v>
      </c>
      <c r="P2311" s="137">
        <f t="shared" si="572"/>
        <v>18.771417879419459</v>
      </c>
      <c r="Q2311" s="137">
        <f t="shared" si="564"/>
        <v>93.996864406777604</v>
      </c>
      <c r="R2311" s="144">
        <f t="shared" si="565"/>
        <v>45.955036771669256</v>
      </c>
      <c r="T2311" s="92">
        <f t="shared" si="574"/>
        <v>3.861003861003861E-4</v>
      </c>
      <c r="U2311" s="92">
        <f>SUM($T$13:T2311)</f>
        <v>0.88764478764482035</v>
      </c>
      <c r="V2311" s="92">
        <f t="shared" si="566"/>
        <v>2105</v>
      </c>
      <c r="W2311" s="92">
        <v>126.66336936218795</v>
      </c>
      <c r="Y2311" s="92">
        <f t="shared" si="567"/>
        <v>1037</v>
      </c>
      <c r="Z2311" s="92">
        <v>126.10665910472562</v>
      </c>
      <c r="AB2311" s="92">
        <f t="shared" si="568"/>
        <v>543</v>
      </c>
      <c r="AC2311" s="92">
        <v>219.01629763455639</v>
      </c>
      <c r="AE2311" s="92">
        <f t="shared" si="569"/>
        <v>486</v>
      </c>
      <c r="AF2311" s="92">
        <v>252.10783755819466</v>
      </c>
    </row>
    <row r="2312" spans="1:32">
      <c r="A2312" s="93">
        <v>2300</v>
      </c>
      <c r="B2312" s="130">
        <v>40638</v>
      </c>
      <c r="C2312" s="92">
        <v>16.519100000000002</v>
      </c>
      <c r="D2312" s="92">
        <v>19.099001000000001</v>
      </c>
      <c r="E2312" s="92">
        <v>11.8043</v>
      </c>
      <c r="F2312" s="139">
        <f t="shared" si="561"/>
        <v>1.7912658679952065E-2</v>
      </c>
      <c r="G2312" s="140">
        <f t="shared" si="561"/>
        <v>7.3825327303767008E-3</v>
      </c>
      <c r="H2312" s="140">
        <f t="shared" si="561"/>
        <v>-3.6427403573269235E-4</v>
      </c>
      <c r="I2312" s="141">
        <f t="shared" si="576"/>
        <v>21.783229104485105</v>
      </c>
      <c r="J2312" s="142">
        <f t="shared" si="570"/>
        <v>25.26585908865076</v>
      </c>
      <c r="K2312" s="142">
        <f t="shared" si="573"/>
        <v>19.451911591538678</v>
      </c>
      <c r="L2312" s="143">
        <f t="shared" si="571"/>
        <v>15248.260373139574</v>
      </c>
      <c r="M2312" s="137">
        <f t="shared" si="562"/>
        <v>-15159.515453190455</v>
      </c>
      <c r="N2312" s="137">
        <f t="shared" si="563"/>
        <v>29177.867387308019</v>
      </c>
      <c r="O2312" s="143">
        <f t="shared" si="575"/>
        <v>-268.33037313957539</v>
      </c>
      <c r="P2312" s="137">
        <f t="shared" si="572"/>
        <v>111.09545319045537</v>
      </c>
      <c r="Q2312" s="137">
        <f t="shared" si="564"/>
        <v>10.632612691981194</v>
      </c>
      <c r="R2312" s="144">
        <f t="shared" si="565"/>
        <v>-146.60230725713882</v>
      </c>
      <c r="T2312" s="92">
        <f t="shared" si="574"/>
        <v>3.861003861003861E-4</v>
      </c>
      <c r="U2312" s="92">
        <f>SUM($T$13:T2312)</f>
        <v>0.88803088803092078</v>
      </c>
      <c r="V2312" s="92">
        <f t="shared" si="566"/>
        <v>2343</v>
      </c>
      <c r="W2312" s="92">
        <v>126.73991985270368</v>
      </c>
      <c r="Y2312" s="92">
        <f t="shared" si="567"/>
        <v>1151</v>
      </c>
      <c r="Z2312" s="92">
        <v>126.46222140094324</v>
      </c>
      <c r="AB2312" s="92">
        <f t="shared" si="568"/>
        <v>325</v>
      </c>
      <c r="AC2312" s="92">
        <v>219.03897717465588</v>
      </c>
      <c r="AE2312" s="92">
        <f t="shared" si="569"/>
        <v>2292</v>
      </c>
      <c r="AF2312" s="92">
        <v>252.18902429872651</v>
      </c>
    </row>
    <row r="2313" spans="1:32">
      <c r="A2313" s="93">
        <v>2301</v>
      </c>
      <c r="B2313" s="130">
        <v>40637</v>
      </c>
      <c r="C2313" s="92">
        <v>16.499200999999999</v>
      </c>
      <c r="D2313" s="92">
        <v>19.079000000000001</v>
      </c>
      <c r="E2313" s="92">
        <v>11.841699999999999</v>
      </c>
      <c r="F2313" s="139">
        <f t="shared" si="561"/>
        <v>1.2060584024646825E-3</v>
      </c>
      <c r="G2313" s="140">
        <f t="shared" si="561"/>
        <v>1.04832538392996E-3</v>
      </c>
      <c r="H2313" s="140">
        <f t="shared" si="561"/>
        <v>-3.158330307303836E-3</v>
      </c>
      <c r="I2313" s="141">
        <f t="shared" si="576"/>
        <v>21.425709529206902</v>
      </c>
      <c r="J2313" s="142">
        <f t="shared" si="570"/>
        <v>25.106992734456732</v>
      </c>
      <c r="K2313" s="142">
        <f t="shared" si="573"/>
        <v>19.397542050550175</v>
      </c>
      <c r="L2313" s="143">
        <f t="shared" si="571"/>
        <v>14997.996670444831</v>
      </c>
      <c r="M2313" s="137">
        <f t="shared" si="562"/>
        <v>-15064.195640674039</v>
      </c>
      <c r="N2313" s="137">
        <f t="shared" si="563"/>
        <v>29096.313075825263</v>
      </c>
      <c r="O2313" s="143">
        <f t="shared" si="575"/>
        <v>-18.066670444832198</v>
      </c>
      <c r="P2313" s="137">
        <f t="shared" si="572"/>
        <v>15.775640674039096</v>
      </c>
      <c r="Q2313" s="137">
        <f t="shared" si="564"/>
        <v>92.186924174737214</v>
      </c>
      <c r="R2313" s="144">
        <f t="shared" si="565"/>
        <v>89.895894403944112</v>
      </c>
      <c r="T2313" s="92">
        <f t="shared" si="574"/>
        <v>3.861003861003861E-4</v>
      </c>
      <c r="U2313" s="92">
        <f>SUM($T$13:T2313)</f>
        <v>0.88841698841702121</v>
      </c>
      <c r="V2313" s="92">
        <f t="shared" si="566"/>
        <v>2106</v>
      </c>
      <c r="W2313" s="92">
        <v>127.25164010882145</v>
      </c>
      <c r="Y2313" s="92">
        <f t="shared" si="567"/>
        <v>1941</v>
      </c>
      <c r="Z2313" s="92">
        <v>126.5003236151606</v>
      </c>
      <c r="AB2313" s="92">
        <f t="shared" si="568"/>
        <v>1364</v>
      </c>
      <c r="AC2313" s="92">
        <v>219.37229159487106</v>
      </c>
      <c r="AE2313" s="92">
        <f t="shared" si="569"/>
        <v>1615</v>
      </c>
      <c r="AF2313" s="92">
        <v>252.42907354042109</v>
      </c>
    </row>
    <row r="2314" spans="1:32">
      <c r="A2314" s="93">
        <v>2302</v>
      </c>
      <c r="B2314" s="130">
        <v>40634</v>
      </c>
      <c r="C2314" s="92">
        <v>16.896999000000001</v>
      </c>
      <c r="D2314" s="92">
        <v>19.065999999999999</v>
      </c>
      <c r="E2314" s="92">
        <v>11.832000000000001</v>
      </c>
      <c r="F2314" s="139">
        <f t="shared" si="561"/>
        <v>-2.3542523734540133E-2</v>
      </c>
      <c r="G2314" s="140">
        <f t="shared" si="561"/>
        <v>6.8184202244836456E-4</v>
      </c>
      <c r="H2314" s="140">
        <f t="shared" si="561"/>
        <v>8.1981068289382897E-4</v>
      </c>
      <c r="I2314" s="141">
        <f t="shared" si="576"/>
        <v>20.896092346333212</v>
      </c>
      <c r="J2314" s="142">
        <f t="shared" si="570"/>
        <v>25.09780107521242</v>
      </c>
      <c r="K2314" s="142">
        <f t="shared" si="573"/>
        <v>19.474952696078432</v>
      </c>
      <c r="L2314" s="143">
        <f t="shared" si="571"/>
        <v>14627.264642433249</v>
      </c>
      <c r="M2314" s="137">
        <f t="shared" si="562"/>
        <v>-15058.680645127451</v>
      </c>
      <c r="N2314" s="137">
        <f t="shared" si="563"/>
        <v>29212.429044117649</v>
      </c>
      <c r="O2314" s="143">
        <f t="shared" si="575"/>
        <v>352.66535756674966</v>
      </c>
      <c r="P2314" s="137">
        <f t="shared" si="572"/>
        <v>10.260645127451426</v>
      </c>
      <c r="Q2314" s="137">
        <f t="shared" si="564"/>
        <v>-23.929044117649028</v>
      </c>
      <c r="R2314" s="144">
        <f t="shared" si="565"/>
        <v>338.99695857655206</v>
      </c>
      <c r="T2314" s="92">
        <f t="shared" si="574"/>
        <v>3.861003861003861E-4</v>
      </c>
      <c r="U2314" s="92">
        <f>SUM($T$13:T2314)</f>
        <v>0.88880308880312164</v>
      </c>
      <c r="V2314" s="92">
        <f t="shared" si="566"/>
        <v>352</v>
      </c>
      <c r="W2314" s="92">
        <v>127.30894702905789</v>
      </c>
      <c r="Y2314" s="92">
        <f t="shared" si="567"/>
        <v>516</v>
      </c>
      <c r="Z2314" s="92">
        <v>126.98211861091295</v>
      </c>
      <c r="AB2314" s="92">
        <f t="shared" si="568"/>
        <v>326</v>
      </c>
      <c r="AC2314" s="92">
        <v>220.25966153255649</v>
      </c>
      <c r="AE2314" s="92">
        <f t="shared" si="569"/>
        <v>1372</v>
      </c>
      <c r="AF2314" s="92">
        <v>252.85131771752094</v>
      </c>
    </row>
    <row r="2315" spans="1:32">
      <c r="A2315" s="93">
        <v>2303</v>
      </c>
      <c r="B2315" s="130">
        <v>40633</v>
      </c>
      <c r="C2315" s="92">
        <v>16.799999</v>
      </c>
      <c r="D2315" s="92">
        <v>19.158999999999999</v>
      </c>
      <c r="E2315" s="92">
        <v>11.891</v>
      </c>
      <c r="F2315" s="139">
        <f t="shared" si="561"/>
        <v>5.7738098674886551E-3</v>
      </c>
      <c r="G2315" s="140">
        <f t="shared" si="561"/>
        <v>-4.8541155592671803E-3</v>
      </c>
      <c r="H2315" s="140">
        <f t="shared" si="561"/>
        <v>-4.961735766546016E-3</v>
      </c>
      <c r="I2315" s="141">
        <f t="shared" si="576"/>
        <v>21.523458953783269</v>
      </c>
      <c r="J2315" s="142">
        <f t="shared" si="570"/>
        <v>24.958955383892686</v>
      </c>
      <c r="K2315" s="142">
        <f t="shared" si="573"/>
        <v>19.362449583718782</v>
      </c>
      <c r="L2315" s="143">
        <f t="shared" si="571"/>
        <v>15066.421267648288</v>
      </c>
      <c r="M2315" s="137">
        <f t="shared" si="562"/>
        <v>-14975.373230335612</v>
      </c>
      <c r="N2315" s="137">
        <f t="shared" si="563"/>
        <v>29043.674375578172</v>
      </c>
      <c r="O2315" s="143">
        <f t="shared" si="575"/>
        <v>-86.491267648289067</v>
      </c>
      <c r="P2315" s="137">
        <f t="shared" si="572"/>
        <v>-73.046769664388194</v>
      </c>
      <c r="Q2315" s="137">
        <f t="shared" si="564"/>
        <v>144.82562442182825</v>
      </c>
      <c r="R2315" s="144">
        <f t="shared" si="565"/>
        <v>-14.712412890849009</v>
      </c>
      <c r="T2315" s="92">
        <f t="shared" si="574"/>
        <v>3.861003861003861E-4</v>
      </c>
      <c r="U2315" s="92">
        <f>SUM($T$13:T2315)</f>
        <v>0.88918918918922207</v>
      </c>
      <c r="V2315" s="92">
        <f t="shared" si="566"/>
        <v>2571</v>
      </c>
      <c r="W2315" s="92">
        <v>128.27642483042473</v>
      </c>
      <c r="Y2315" s="92">
        <f t="shared" si="567"/>
        <v>1336</v>
      </c>
      <c r="Z2315" s="92">
        <v>127.5655541555152</v>
      </c>
      <c r="AB2315" s="92">
        <f t="shared" si="568"/>
        <v>245</v>
      </c>
      <c r="AC2315" s="92">
        <v>220.49552191530529</v>
      </c>
      <c r="AE2315" s="92">
        <f t="shared" si="569"/>
        <v>558</v>
      </c>
      <c r="AF2315" s="92">
        <v>253.13814873689262</v>
      </c>
    </row>
    <row r="2316" spans="1:32">
      <c r="A2316" s="93">
        <v>2304</v>
      </c>
      <c r="B2316" s="130">
        <v>40632</v>
      </c>
      <c r="C2316" s="92">
        <v>16.850999999999999</v>
      </c>
      <c r="D2316" s="92">
        <v>19.129000000000001</v>
      </c>
      <c r="E2316" s="92">
        <v>11.920999999999999</v>
      </c>
      <c r="F2316" s="139">
        <f t="shared" si="561"/>
        <v>-3.0265859592901734E-3</v>
      </c>
      <c r="G2316" s="140">
        <f t="shared" si="561"/>
        <v>1.5682994406396311E-3</v>
      </c>
      <c r="H2316" s="140">
        <f t="shared" si="561"/>
        <v>-2.5165674020635187E-3</v>
      </c>
      <c r="I2316" s="141">
        <f t="shared" si="576"/>
        <v>21.335131363129786</v>
      </c>
      <c r="J2316" s="142">
        <f t="shared" si="570"/>
        <v>25.120034047780852</v>
      </c>
      <c r="K2316" s="142">
        <f t="shared" si="573"/>
        <v>19.410030114923245</v>
      </c>
      <c r="L2316" s="143">
        <f t="shared" si="571"/>
        <v>14934.59195419085</v>
      </c>
      <c r="M2316" s="137">
        <f t="shared" si="562"/>
        <v>-15072.020428668511</v>
      </c>
      <c r="N2316" s="137">
        <f t="shared" si="563"/>
        <v>29115.045172384867</v>
      </c>
      <c r="O2316" s="143">
        <f t="shared" si="575"/>
        <v>45.338045809148753</v>
      </c>
      <c r="P2316" s="137">
        <f t="shared" si="572"/>
        <v>23.600428668511086</v>
      </c>
      <c r="Q2316" s="137">
        <f t="shared" si="564"/>
        <v>73.454827615132672</v>
      </c>
      <c r="R2316" s="144">
        <f t="shared" si="565"/>
        <v>142.39330209279251</v>
      </c>
      <c r="T2316" s="92">
        <f t="shared" si="574"/>
        <v>3.861003861003861E-4</v>
      </c>
      <c r="U2316" s="92">
        <f>SUM($T$13:T2316)</f>
        <v>0.8895752895753225</v>
      </c>
      <c r="V2316" s="92">
        <f t="shared" si="566"/>
        <v>340</v>
      </c>
      <c r="W2316" s="92">
        <v>128.31941928824926</v>
      </c>
      <c r="Y2316" s="92">
        <f t="shared" si="567"/>
        <v>429</v>
      </c>
      <c r="Z2316" s="92">
        <v>128.76545753284154</v>
      </c>
      <c r="AB2316" s="92">
        <f t="shared" si="568"/>
        <v>2128</v>
      </c>
      <c r="AC2316" s="92">
        <v>220.63815499779594</v>
      </c>
      <c r="AE2316" s="92">
        <f t="shared" si="569"/>
        <v>381</v>
      </c>
      <c r="AF2316" s="92">
        <v>253.35744345628882</v>
      </c>
    </row>
    <row r="2317" spans="1:32">
      <c r="A2317" s="93">
        <v>2305</v>
      </c>
      <c r="B2317" s="130">
        <v>40631</v>
      </c>
      <c r="C2317" s="92">
        <v>16.858000000000001</v>
      </c>
      <c r="D2317" s="92">
        <v>19.139999</v>
      </c>
      <c r="E2317" s="92">
        <v>11.951000000000001</v>
      </c>
      <c r="F2317" s="139">
        <f t="shared" si="561"/>
        <v>-4.1523312373958898E-4</v>
      </c>
      <c r="G2317" s="140">
        <f t="shared" si="561"/>
        <v>-5.7466042709819476E-4</v>
      </c>
      <c r="H2317" s="140">
        <f t="shared" si="561"/>
        <v>-2.5102501882688921E-3</v>
      </c>
      <c r="I2317" s="141">
        <f t="shared" si="576"/>
        <v>21.391014052675285</v>
      </c>
      <c r="J2317" s="142">
        <f t="shared" si="570"/>
        <v>25.066287114226078</v>
      </c>
      <c r="K2317" s="142">
        <f t="shared" si="573"/>
        <v>19.410153041586476</v>
      </c>
      <c r="L2317" s="143">
        <f t="shared" si="571"/>
        <v>14973.7098368727</v>
      </c>
      <c r="M2317" s="137">
        <f t="shared" si="562"/>
        <v>-15039.772268535648</v>
      </c>
      <c r="N2317" s="137">
        <f t="shared" si="563"/>
        <v>29115.229562379714</v>
      </c>
      <c r="O2317" s="143">
        <f t="shared" si="575"/>
        <v>6.2201631272982922</v>
      </c>
      <c r="P2317" s="137">
        <f t="shared" si="572"/>
        <v>-8.647731464352546</v>
      </c>
      <c r="Q2317" s="137">
        <f t="shared" si="564"/>
        <v>73.27043762028552</v>
      </c>
      <c r="R2317" s="144">
        <f t="shared" si="565"/>
        <v>70.842869283231266</v>
      </c>
      <c r="T2317" s="92">
        <f t="shared" si="574"/>
        <v>3.861003861003861E-4</v>
      </c>
      <c r="U2317" s="92">
        <f>SUM($T$13:T2317)</f>
        <v>0.88996138996142293</v>
      </c>
      <c r="V2317" s="92">
        <f t="shared" si="566"/>
        <v>649</v>
      </c>
      <c r="W2317" s="92">
        <v>128.37811449696892</v>
      </c>
      <c r="Y2317" s="92">
        <f t="shared" si="567"/>
        <v>250</v>
      </c>
      <c r="Z2317" s="92">
        <v>128.96142736961701</v>
      </c>
      <c r="AB2317" s="92">
        <f t="shared" si="568"/>
        <v>1607</v>
      </c>
      <c r="AC2317" s="92">
        <v>220.67271942184743</v>
      </c>
      <c r="AE2317" s="92">
        <f t="shared" si="569"/>
        <v>765</v>
      </c>
      <c r="AF2317" s="92">
        <v>253.43213779172038</v>
      </c>
    </row>
    <row r="2318" spans="1:32">
      <c r="A2318" s="93">
        <v>2306</v>
      </c>
      <c r="B2318" s="130">
        <v>40630</v>
      </c>
      <c r="C2318" s="92">
        <v>16.6129</v>
      </c>
      <c r="D2318" s="92">
        <v>19.158000999999999</v>
      </c>
      <c r="E2318" s="92">
        <v>11.968999999999999</v>
      </c>
      <c r="F2318" s="139">
        <f t="shared" ref="F2318:H2381" si="577">C2317/C2318-1</f>
        <v>1.475359509778551E-2</v>
      </c>
      <c r="G2318" s="140">
        <f t="shared" si="577"/>
        <v>-9.396596231516785E-4</v>
      </c>
      <c r="H2318" s="140">
        <f t="shared" si="577"/>
        <v>-1.5038850363437994E-3</v>
      </c>
      <c r="I2318" s="141">
        <f t="shared" si="576"/>
        <v>21.715625459733101</v>
      </c>
      <c r="J2318" s="142">
        <f t="shared" si="570"/>
        <v>25.057132678889619</v>
      </c>
      <c r="K2318" s="142">
        <f t="shared" si="573"/>
        <v>19.429735901077784</v>
      </c>
      <c r="L2318" s="143">
        <f t="shared" si="571"/>
        <v>15200.93782181317</v>
      </c>
      <c r="M2318" s="137">
        <f t="shared" ref="M2318:M2381" si="578">$C$5*J2318</f>
        <v>-15034.279607333772</v>
      </c>
      <c r="N2318" s="137">
        <f t="shared" ref="N2318:N2381" si="579">$C$6*K2318</f>
        <v>29144.603851616677</v>
      </c>
      <c r="O2318" s="143">
        <f t="shared" si="575"/>
        <v>-221.00782181317118</v>
      </c>
      <c r="P2318" s="137">
        <f t="shared" si="572"/>
        <v>-14.140392666227854</v>
      </c>
      <c r="Q2318" s="137">
        <f t="shared" ref="Q2318:Q2381" si="580">$N$13-N2318</f>
        <v>43.896148383322725</v>
      </c>
      <c r="R2318" s="144">
        <f t="shared" ref="R2318:R2381" si="581">O2318+P2318+Q2318</f>
        <v>-191.25206609607631</v>
      </c>
      <c r="T2318" s="92">
        <f t="shared" si="574"/>
        <v>3.861003861003861E-4</v>
      </c>
      <c r="U2318" s="92">
        <f>SUM($T$13:T2318)</f>
        <v>0.89034749034752336</v>
      </c>
      <c r="V2318" s="92">
        <f t="shared" ref="V2318:V2381" si="582">MATCH(W2318,$O$13:$O$2603,0)</f>
        <v>276</v>
      </c>
      <c r="W2318" s="92">
        <v>128.66089266003837</v>
      </c>
      <c r="Y2318" s="92">
        <f t="shared" ref="Y2318:Y2381" si="583">MATCH(Z2318,$P$13:$P$2603,0)</f>
        <v>1741</v>
      </c>
      <c r="Z2318" s="92">
        <v>128.97983166217819</v>
      </c>
      <c r="AB2318" s="92">
        <f t="shared" ref="AB2318:AB2381" si="584">MATCH(AC2318,$Q$13:$Q$2603,0)</f>
        <v>1023</v>
      </c>
      <c r="AC2318" s="92">
        <v>220.71281794753668</v>
      </c>
      <c r="AE2318" s="92">
        <f t="shared" ref="AE2318:AE2381" si="585">MATCH(AF2318,$R$13:$R$2603,0)</f>
        <v>1706</v>
      </c>
      <c r="AF2318" s="92">
        <v>254.09075227865287</v>
      </c>
    </row>
    <row r="2319" spans="1:32">
      <c r="A2319" s="93">
        <v>2307</v>
      </c>
      <c r="B2319" s="130">
        <v>40627</v>
      </c>
      <c r="C2319" s="92">
        <v>16.940999999999999</v>
      </c>
      <c r="D2319" s="92">
        <v>19.254999000000002</v>
      </c>
      <c r="E2319" s="92">
        <v>11.989000000000001</v>
      </c>
      <c r="F2319" s="139">
        <f t="shared" si="577"/>
        <v>-1.9367215630718304E-2</v>
      </c>
      <c r="G2319" s="140">
        <f t="shared" si="577"/>
        <v>-5.0375489502753057E-3</v>
      </c>
      <c r="H2319" s="140">
        <f t="shared" si="577"/>
        <v>-1.6681958461924884E-3</v>
      </c>
      <c r="I2319" s="141">
        <f t="shared" si="576"/>
        <v>20.985443522224191</v>
      </c>
      <c r="J2319" s="142">
        <f t="shared" ref="J2319:J2382" si="586">$D$13*(1+G2319)</f>
        <v>24.954354746042831</v>
      </c>
      <c r="K2319" s="142">
        <f t="shared" si="573"/>
        <v>19.426538577028939</v>
      </c>
      <c r="L2319" s="143">
        <f t="shared" ref="L2319:L2382" si="587">$C$4*I2319</f>
        <v>14689.810465556933</v>
      </c>
      <c r="M2319" s="137">
        <f t="shared" si="578"/>
        <v>-14972.612847625698</v>
      </c>
      <c r="N2319" s="137">
        <f t="shared" si="579"/>
        <v>29139.807865543407</v>
      </c>
      <c r="O2319" s="143">
        <f t="shared" si="575"/>
        <v>290.11953444306528</v>
      </c>
      <c r="P2319" s="137">
        <f t="shared" ref="P2319:P2382" si="588">$M$13-M2319</f>
        <v>-75.80715237430195</v>
      </c>
      <c r="Q2319" s="137">
        <f t="shared" si="580"/>
        <v>48.692134456592612</v>
      </c>
      <c r="R2319" s="144">
        <f t="shared" si="581"/>
        <v>263.00451652535594</v>
      </c>
      <c r="T2319" s="92">
        <f t="shared" si="574"/>
        <v>3.861003861003861E-4</v>
      </c>
      <c r="U2319" s="92">
        <f>SUM($T$13:T2319)</f>
        <v>0.89073359073362379</v>
      </c>
      <c r="V2319" s="92">
        <f t="shared" si="582"/>
        <v>2554</v>
      </c>
      <c r="W2319" s="92">
        <v>128.84789697450651</v>
      </c>
      <c r="Y2319" s="92">
        <f t="shared" si="583"/>
        <v>1034</v>
      </c>
      <c r="Z2319" s="92">
        <v>129.05007474902777</v>
      </c>
      <c r="AB2319" s="92">
        <f t="shared" si="584"/>
        <v>665</v>
      </c>
      <c r="AC2319" s="92">
        <v>221.44665930156043</v>
      </c>
      <c r="AE2319" s="92">
        <f t="shared" si="585"/>
        <v>324</v>
      </c>
      <c r="AF2319" s="92">
        <v>254.11549440847011</v>
      </c>
    </row>
    <row r="2320" spans="1:32">
      <c r="A2320" s="93">
        <v>2308</v>
      </c>
      <c r="B2320" s="130">
        <v>40626</v>
      </c>
      <c r="C2320" s="92">
        <v>16.948999000000001</v>
      </c>
      <c r="D2320" s="92">
        <v>19.510999999999999</v>
      </c>
      <c r="E2320" s="92">
        <v>11.946</v>
      </c>
      <c r="F2320" s="139">
        <f t="shared" si="577"/>
        <v>-4.7194527535232567E-4</v>
      </c>
      <c r="G2320" s="140">
        <f t="shared" si="577"/>
        <v>-1.31208549023627E-2</v>
      </c>
      <c r="H2320" s="140">
        <f t="shared" si="577"/>
        <v>3.5995312238406019E-3</v>
      </c>
      <c r="I2320" s="141">
        <f t="shared" si="576"/>
        <v>21.389800418301988</v>
      </c>
      <c r="J2320" s="142">
        <f t="shared" si="586"/>
        <v>24.751619774450312</v>
      </c>
      <c r="K2320" s="142">
        <f t="shared" ref="K2320:K2383" si="589">$E$13*(1+H2320)</f>
        <v>19.529043278084714</v>
      </c>
      <c r="L2320" s="143">
        <f t="shared" si="587"/>
        <v>14972.860292811392</v>
      </c>
      <c r="M2320" s="137">
        <f t="shared" si="578"/>
        <v>-14850.971864670188</v>
      </c>
      <c r="N2320" s="137">
        <f t="shared" si="579"/>
        <v>29293.564917127071</v>
      </c>
      <c r="O2320" s="143">
        <f t="shared" si="575"/>
        <v>7.0697071886061167</v>
      </c>
      <c r="P2320" s="137">
        <f t="shared" si="588"/>
        <v>-197.44813532981243</v>
      </c>
      <c r="Q2320" s="137">
        <f t="shared" si="580"/>
        <v>-105.06491712707066</v>
      </c>
      <c r="R2320" s="144">
        <f t="shared" si="581"/>
        <v>-295.44334526827697</v>
      </c>
      <c r="T2320" s="92">
        <f t="shared" ref="T2320:T2383" si="590">T2319</f>
        <v>3.861003861003861E-4</v>
      </c>
      <c r="U2320" s="92">
        <f>SUM($T$13:T2320)</f>
        <v>0.89111969111972422</v>
      </c>
      <c r="V2320" s="92">
        <f t="shared" si="582"/>
        <v>1261</v>
      </c>
      <c r="W2320" s="92">
        <v>129.14671084087604</v>
      </c>
      <c r="Y2320" s="92">
        <f t="shared" si="583"/>
        <v>332</v>
      </c>
      <c r="Z2320" s="92">
        <v>129.15980495249823</v>
      </c>
      <c r="AB2320" s="92">
        <f t="shared" si="584"/>
        <v>2453</v>
      </c>
      <c r="AC2320" s="92">
        <v>221.70181832131129</v>
      </c>
      <c r="AE2320" s="92">
        <f t="shared" si="585"/>
        <v>232</v>
      </c>
      <c r="AF2320" s="92">
        <v>254.2106659218698</v>
      </c>
    </row>
    <row r="2321" spans="1:32">
      <c r="A2321" s="93">
        <v>2309</v>
      </c>
      <c r="B2321" s="130">
        <v>40625</v>
      </c>
      <c r="C2321" s="92">
        <v>17.030000999999999</v>
      </c>
      <c r="D2321" s="92">
        <v>19.591999000000001</v>
      </c>
      <c r="E2321" s="92">
        <v>12.000999999999999</v>
      </c>
      <c r="F2321" s="139">
        <f t="shared" si="577"/>
        <v>-4.7564295504151088E-3</v>
      </c>
      <c r="G2321" s="140">
        <f t="shared" si="577"/>
        <v>-4.1342897169401871E-3</v>
      </c>
      <c r="H2321" s="140">
        <f t="shared" si="577"/>
        <v>-4.5829514207149646E-3</v>
      </c>
      <c r="I2321" s="141">
        <f t="shared" si="576"/>
        <v>21.298112883264071</v>
      </c>
      <c r="J2321" s="142">
        <f t="shared" si="586"/>
        <v>24.977009119896337</v>
      </c>
      <c r="K2321" s="142">
        <f t="shared" si="589"/>
        <v>19.369820348304309</v>
      </c>
      <c r="L2321" s="143">
        <f t="shared" si="587"/>
        <v>14908.679018284851</v>
      </c>
      <c r="M2321" s="137">
        <f t="shared" si="578"/>
        <v>-14986.205471937803</v>
      </c>
      <c r="N2321" s="137">
        <f t="shared" si="579"/>
        <v>29054.730522456462</v>
      </c>
      <c r="O2321" s="143">
        <f t="shared" ref="O2321:O2384" si="591">$L$13-L2321</f>
        <v>71.250981715147645</v>
      </c>
      <c r="P2321" s="137">
        <f t="shared" si="588"/>
        <v>-62.214528062197132</v>
      </c>
      <c r="Q2321" s="137">
        <f t="shared" si="580"/>
        <v>133.7694775435375</v>
      </c>
      <c r="R2321" s="144">
        <f t="shared" si="581"/>
        <v>142.80593119648802</v>
      </c>
      <c r="T2321" s="92">
        <f t="shared" si="590"/>
        <v>3.861003861003861E-4</v>
      </c>
      <c r="U2321" s="92">
        <f>SUM($T$13:T2321)</f>
        <v>0.89150579150582465</v>
      </c>
      <c r="V2321" s="92">
        <f t="shared" si="582"/>
        <v>24</v>
      </c>
      <c r="W2321" s="92">
        <v>129.16691186563185</v>
      </c>
      <c r="Y2321" s="92">
        <f t="shared" si="583"/>
        <v>2216</v>
      </c>
      <c r="Z2321" s="92">
        <v>129.23186259621798</v>
      </c>
      <c r="AB2321" s="92">
        <f t="shared" si="584"/>
        <v>19</v>
      </c>
      <c r="AC2321" s="92">
        <v>222.00257045135731</v>
      </c>
      <c r="AE2321" s="92">
        <f t="shared" si="585"/>
        <v>58</v>
      </c>
      <c r="AF2321" s="92">
        <v>256.34936538600959</v>
      </c>
    </row>
    <row r="2322" spans="1:32">
      <c r="A2322" s="93">
        <v>2310</v>
      </c>
      <c r="B2322" s="130">
        <v>40624</v>
      </c>
      <c r="C2322" s="92">
        <v>17</v>
      </c>
      <c r="D2322" s="92">
        <v>19.527999999999999</v>
      </c>
      <c r="E2322" s="92">
        <v>11.976900000000001</v>
      </c>
      <c r="F2322" s="139">
        <f t="shared" si="577"/>
        <v>1.7647647058822713E-3</v>
      </c>
      <c r="G2322" s="140">
        <f t="shared" si="577"/>
        <v>3.2772941417453794E-3</v>
      </c>
      <c r="H2322" s="140">
        <f t="shared" si="577"/>
        <v>2.0122068314838426E-3</v>
      </c>
      <c r="I2322" s="141">
        <f t="shared" si="576"/>
        <v>21.43766578822941</v>
      </c>
      <c r="J2322" s="142">
        <f t="shared" si="586"/>
        <v>25.162896831180873</v>
      </c>
      <c r="K2322" s="142">
        <f t="shared" si="589"/>
        <v>19.498155532733843</v>
      </c>
      <c r="L2322" s="143">
        <f t="shared" si="587"/>
        <v>15006.366051760588</v>
      </c>
      <c r="M2322" s="137">
        <f t="shared" si="578"/>
        <v>-15097.738098708523</v>
      </c>
      <c r="N2322" s="137">
        <f t="shared" si="579"/>
        <v>29247.233299100764</v>
      </c>
      <c r="O2322" s="143">
        <f t="shared" si="591"/>
        <v>-26.43605176058918</v>
      </c>
      <c r="P2322" s="137">
        <f t="shared" si="588"/>
        <v>49.318098708523394</v>
      </c>
      <c r="Q2322" s="137">
        <f t="shared" si="580"/>
        <v>-58.73329910076427</v>
      </c>
      <c r="R2322" s="144">
        <f t="shared" si="581"/>
        <v>-35.851252152830057</v>
      </c>
      <c r="T2322" s="92">
        <f t="shared" si="590"/>
        <v>3.861003861003861E-4</v>
      </c>
      <c r="U2322" s="92">
        <f>SUM($T$13:T2322)</f>
        <v>0.89189189189192508</v>
      </c>
      <c r="V2322" s="92">
        <f t="shared" si="582"/>
        <v>910</v>
      </c>
      <c r="W2322" s="92">
        <v>129.20551347330911</v>
      </c>
      <c r="Y2322" s="92">
        <f t="shared" si="583"/>
        <v>1740</v>
      </c>
      <c r="Z2322" s="92">
        <v>129.3909145348407</v>
      </c>
      <c r="AB2322" s="92">
        <f t="shared" si="584"/>
        <v>792</v>
      </c>
      <c r="AC2322" s="92">
        <v>223.38684601793648</v>
      </c>
      <c r="AE2322" s="92">
        <f t="shared" si="585"/>
        <v>482</v>
      </c>
      <c r="AF2322" s="92">
        <v>256.69795638030882</v>
      </c>
    </row>
    <row r="2323" spans="1:32">
      <c r="A2323" s="93">
        <v>2311</v>
      </c>
      <c r="B2323" s="130">
        <v>40623</v>
      </c>
      <c r="C2323" s="92">
        <v>16.728999999999999</v>
      </c>
      <c r="D2323" s="92">
        <v>19.554001</v>
      </c>
      <c r="E2323" s="92">
        <v>11.974</v>
      </c>
      <c r="F2323" s="139">
        <f t="shared" si="577"/>
        <v>1.6199414190926076E-2</v>
      </c>
      <c r="G2323" s="140">
        <f t="shared" si="577"/>
        <v>-1.3297022946864301E-3</v>
      </c>
      <c r="H2323" s="140">
        <f t="shared" si="577"/>
        <v>2.4219141473191819E-4</v>
      </c>
      <c r="I2323" s="141">
        <f t="shared" ref="I2323:I2386" si="592">$C$13*(1+F2323)</f>
        <v>21.746565843744399</v>
      </c>
      <c r="J2323" s="142">
        <f t="shared" si="586"/>
        <v>25.047350135657659</v>
      </c>
      <c r="K2323" s="142">
        <f t="shared" si="589"/>
        <v>19.463712802739266</v>
      </c>
      <c r="L2323" s="143">
        <f t="shared" si="587"/>
        <v>15222.59609062108</v>
      </c>
      <c r="M2323" s="137">
        <f t="shared" si="578"/>
        <v>-15028.410081394595</v>
      </c>
      <c r="N2323" s="137">
        <f t="shared" si="579"/>
        <v>29195.569204108899</v>
      </c>
      <c r="O2323" s="143">
        <f t="shared" si="591"/>
        <v>-242.66609062108182</v>
      </c>
      <c r="P2323" s="137">
        <f t="shared" si="588"/>
        <v>-20.009918605404891</v>
      </c>
      <c r="Q2323" s="137">
        <f t="shared" si="580"/>
        <v>-7.0692041088987025</v>
      </c>
      <c r="R2323" s="144">
        <f t="shared" si="581"/>
        <v>-269.74521333538542</v>
      </c>
      <c r="T2323" s="92">
        <f t="shared" si="590"/>
        <v>3.861003861003861E-4</v>
      </c>
      <c r="U2323" s="92">
        <f>SUM($T$13:T2323)</f>
        <v>0.89227799227802551</v>
      </c>
      <c r="V2323" s="92">
        <f t="shared" si="582"/>
        <v>2235</v>
      </c>
      <c r="W2323" s="92">
        <v>129.21237473839392</v>
      </c>
      <c r="Y2323" s="92">
        <f t="shared" si="583"/>
        <v>161</v>
      </c>
      <c r="Z2323" s="92">
        <v>129.52357661594942</v>
      </c>
      <c r="AB2323" s="92">
        <f t="shared" si="584"/>
        <v>229</v>
      </c>
      <c r="AC2323" s="92">
        <v>223.43488653051099</v>
      </c>
      <c r="AE2323" s="92">
        <f t="shared" si="585"/>
        <v>109</v>
      </c>
      <c r="AF2323" s="92">
        <v>256.85651304267776</v>
      </c>
    </row>
    <row r="2324" spans="1:32">
      <c r="A2324" s="93">
        <v>2312</v>
      </c>
      <c r="B2324" s="130">
        <v>40620</v>
      </c>
      <c r="C2324" s="92">
        <v>16.947001</v>
      </c>
      <c r="D2324" s="92">
        <v>19.503</v>
      </c>
      <c r="E2324" s="92">
        <v>12.04</v>
      </c>
      <c r="F2324" s="139">
        <f t="shared" si="577"/>
        <v>-1.286369192991732E-2</v>
      </c>
      <c r="G2324" s="140">
        <f t="shared" si="577"/>
        <v>2.6150335845767092E-3</v>
      </c>
      <c r="H2324" s="140">
        <f t="shared" si="577"/>
        <v>-5.4817275747507388E-3</v>
      </c>
      <c r="I2324" s="141">
        <f t="shared" si="592"/>
        <v>21.124618279068962</v>
      </c>
      <c r="J2324" s="142">
        <f t="shared" si="586"/>
        <v>25.146286872824692</v>
      </c>
      <c r="K2324" s="142">
        <f t="shared" si="589"/>
        <v>19.352331063122925</v>
      </c>
      <c r="L2324" s="143">
        <f t="shared" si="587"/>
        <v>14787.232795348273</v>
      </c>
      <c r="M2324" s="137">
        <f t="shared" si="578"/>
        <v>-15087.772123694815</v>
      </c>
      <c r="N2324" s="137">
        <f t="shared" si="579"/>
        <v>29028.496594684388</v>
      </c>
      <c r="O2324" s="143">
        <f t="shared" si="591"/>
        <v>192.69720465172577</v>
      </c>
      <c r="P2324" s="137">
        <f t="shared" si="588"/>
        <v>39.352123694814509</v>
      </c>
      <c r="Q2324" s="137">
        <f t="shared" si="580"/>
        <v>160.00340531561233</v>
      </c>
      <c r="R2324" s="144">
        <f t="shared" si="581"/>
        <v>392.0527336621526</v>
      </c>
      <c r="T2324" s="92">
        <f t="shared" si="590"/>
        <v>3.861003861003861E-4</v>
      </c>
      <c r="U2324" s="92">
        <f>SUM($T$13:T2324)</f>
        <v>0.89266409266412594</v>
      </c>
      <c r="V2324" s="92">
        <f t="shared" si="582"/>
        <v>2432</v>
      </c>
      <c r="W2324" s="92">
        <v>129.53761236350692</v>
      </c>
      <c r="Y2324" s="92">
        <f t="shared" si="583"/>
        <v>983</v>
      </c>
      <c r="Z2324" s="92">
        <v>129.56591097985256</v>
      </c>
      <c r="AB2324" s="92">
        <f t="shared" si="584"/>
        <v>914</v>
      </c>
      <c r="AC2324" s="92">
        <v>223.72112768502848</v>
      </c>
      <c r="AE2324" s="92">
        <f t="shared" si="585"/>
        <v>1516</v>
      </c>
      <c r="AF2324" s="92">
        <v>257.23179764556699</v>
      </c>
    </row>
    <row r="2325" spans="1:32">
      <c r="A2325" s="93">
        <v>2313</v>
      </c>
      <c r="B2325" s="130">
        <v>40619</v>
      </c>
      <c r="C2325" s="92">
        <v>16.826000000000001</v>
      </c>
      <c r="D2325" s="92">
        <v>19.475000000000001</v>
      </c>
      <c r="E2325" s="92">
        <v>12.082000000000001</v>
      </c>
      <c r="F2325" s="139">
        <f t="shared" si="577"/>
        <v>7.1913110662069624E-3</v>
      </c>
      <c r="G2325" s="140">
        <f t="shared" si="577"/>
        <v>1.4377406931962433E-3</v>
      </c>
      <c r="H2325" s="140">
        <f t="shared" si="577"/>
        <v>-3.4762456546930665E-3</v>
      </c>
      <c r="I2325" s="141">
        <f t="shared" si="592"/>
        <v>21.553793337685722</v>
      </c>
      <c r="J2325" s="142">
        <f t="shared" si="586"/>
        <v>25.116759543003848</v>
      </c>
      <c r="K2325" s="142">
        <f t="shared" si="589"/>
        <v>19.391355735805327</v>
      </c>
      <c r="L2325" s="143">
        <f t="shared" si="587"/>
        <v>15087.655336380005</v>
      </c>
      <c r="M2325" s="137">
        <f t="shared" si="578"/>
        <v>-15070.055725802309</v>
      </c>
      <c r="N2325" s="137">
        <f t="shared" si="579"/>
        <v>29087.033603707991</v>
      </c>
      <c r="O2325" s="143">
        <f t="shared" si="591"/>
        <v>-107.72533638000641</v>
      </c>
      <c r="P2325" s="137">
        <f t="shared" si="588"/>
        <v>21.635725802309025</v>
      </c>
      <c r="Q2325" s="137">
        <f t="shared" si="580"/>
        <v>101.46639629200945</v>
      </c>
      <c r="R2325" s="144">
        <f t="shared" si="581"/>
        <v>15.376785714312064</v>
      </c>
      <c r="T2325" s="92">
        <f t="shared" si="590"/>
        <v>3.861003861003861E-4</v>
      </c>
      <c r="U2325" s="92">
        <f>SUM($T$13:T2325)</f>
        <v>0.89305019305022637</v>
      </c>
      <c r="V2325" s="92">
        <f t="shared" si="582"/>
        <v>481</v>
      </c>
      <c r="W2325" s="92">
        <v>129.56193644166524</v>
      </c>
      <c r="Y2325" s="92">
        <f t="shared" si="583"/>
        <v>2329</v>
      </c>
      <c r="Z2325" s="92">
        <v>130.57531291217128</v>
      </c>
      <c r="AB2325" s="92">
        <f t="shared" si="584"/>
        <v>102</v>
      </c>
      <c r="AC2325" s="92">
        <v>223.85167654672841</v>
      </c>
      <c r="AE2325" s="92">
        <f t="shared" si="585"/>
        <v>377</v>
      </c>
      <c r="AF2325" s="92">
        <v>257.77104847658302</v>
      </c>
    </row>
    <row r="2326" spans="1:32">
      <c r="A2326" s="93">
        <v>2314</v>
      </c>
      <c r="B2326" s="130">
        <v>40618</v>
      </c>
      <c r="C2326" s="92">
        <v>16.813998999999999</v>
      </c>
      <c r="D2326" s="92">
        <v>19.236999999999998</v>
      </c>
      <c r="E2326" s="92">
        <v>12.179</v>
      </c>
      <c r="F2326" s="139">
        <f t="shared" si="577"/>
        <v>7.1375048850663703E-4</v>
      </c>
      <c r="G2326" s="140">
        <f t="shared" si="577"/>
        <v>1.2371991474762423E-2</v>
      </c>
      <c r="H2326" s="140">
        <f t="shared" si="577"/>
        <v>-7.9645291074800229E-3</v>
      </c>
      <c r="I2326" s="141">
        <f t="shared" si="592"/>
        <v>21.415174189078993</v>
      </c>
      <c r="J2326" s="142">
        <f t="shared" si="586"/>
        <v>25.390998206581074</v>
      </c>
      <c r="K2326" s="142">
        <f t="shared" si="589"/>
        <v>19.304018228097547</v>
      </c>
      <c r="L2326" s="143">
        <f t="shared" si="587"/>
        <v>14990.621932355294</v>
      </c>
      <c r="M2326" s="137">
        <f t="shared" si="578"/>
        <v>-15234.598923948644</v>
      </c>
      <c r="N2326" s="137">
        <f t="shared" si="579"/>
        <v>28956.027342146321</v>
      </c>
      <c r="O2326" s="143">
        <f t="shared" si="591"/>
        <v>-10.691932355295648</v>
      </c>
      <c r="P2326" s="137">
        <f t="shared" si="588"/>
        <v>186.1789239486443</v>
      </c>
      <c r="Q2326" s="137">
        <f t="shared" si="580"/>
        <v>232.47265785367927</v>
      </c>
      <c r="R2326" s="144">
        <f t="shared" si="581"/>
        <v>407.95964944702791</v>
      </c>
      <c r="T2326" s="92">
        <f t="shared" si="590"/>
        <v>3.861003861003861E-4</v>
      </c>
      <c r="U2326" s="92">
        <f>SUM($T$13:T2326)</f>
        <v>0.8934362934363268</v>
      </c>
      <c r="V2326" s="92">
        <f t="shared" si="582"/>
        <v>15</v>
      </c>
      <c r="W2326" s="92">
        <v>129.76104641727579</v>
      </c>
      <c r="Y2326" s="92">
        <f t="shared" si="583"/>
        <v>1905</v>
      </c>
      <c r="Z2326" s="92">
        <v>130.71051186044133</v>
      </c>
      <c r="AB2326" s="92">
        <f t="shared" si="584"/>
        <v>2279</v>
      </c>
      <c r="AC2326" s="92">
        <v>224.16289785817935</v>
      </c>
      <c r="AE2326" s="92">
        <f t="shared" si="585"/>
        <v>2399</v>
      </c>
      <c r="AF2326" s="92">
        <v>257.94224909696641</v>
      </c>
    </row>
    <row r="2327" spans="1:32">
      <c r="A2327" s="93">
        <v>2315</v>
      </c>
      <c r="B2327" s="130">
        <v>40617</v>
      </c>
      <c r="C2327" s="92">
        <v>16.676000999999999</v>
      </c>
      <c r="D2327" s="92">
        <v>19.224001000000001</v>
      </c>
      <c r="E2327" s="92">
        <v>11.968</v>
      </c>
      <c r="F2327" s="139">
        <f t="shared" si="577"/>
        <v>8.2752453660801528E-3</v>
      </c>
      <c r="G2327" s="140">
        <f t="shared" si="577"/>
        <v>6.761859823039007E-4</v>
      </c>
      <c r="H2327" s="140">
        <f t="shared" si="577"/>
        <v>1.763034759358284E-2</v>
      </c>
      <c r="I2327" s="141">
        <f t="shared" si="592"/>
        <v>21.576989423309577</v>
      </c>
      <c r="J2327" s="142">
        <f t="shared" si="586"/>
        <v>25.09765921776637</v>
      </c>
      <c r="K2327" s="142">
        <f t="shared" si="589"/>
        <v>19.802068933823527</v>
      </c>
      <c r="L2327" s="143">
        <f t="shared" si="587"/>
        <v>15103.892596316704</v>
      </c>
      <c r="M2327" s="137">
        <f t="shared" si="578"/>
        <v>-15058.595530659823</v>
      </c>
      <c r="N2327" s="137">
        <f t="shared" si="579"/>
        <v>29703.10340073529</v>
      </c>
      <c r="O2327" s="143">
        <f t="shared" si="591"/>
        <v>-123.96259631670546</v>
      </c>
      <c r="P2327" s="137">
        <f t="shared" si="588"/>
        <v>10.175530659822471</v>
      </c>
      <c r="Q2327" s="137">
        <f t="shared" si="580"/>
        <v>-514.60340073529005</v>
      </c>
      <c r="R2327" s="144">
        <f t="shared" si="581"/>
        <v>-628.39046639217304</v>
      </c>
      <c r="T2327" s="92">
        <f t="shared" si="590"/>
        <v>3.861003861003861E-4</v>
      </c>
      <c r="U2327" s="92">
        <f>SUM($T$13:T2327)</f>
        <v>0.89382239382242723</v>
      </c>
      <c r="V2327" s="92">
        <f t="shared" si="582"/>
        <v>487</v>
      </c>
      <c r="W2327" s="92">
        <v>130.22453708460125</v>
      </c>
      <c r="Y2327" s="92">
        <f t="shared" si="583"/>
        <v>1264</v>
      </c>
      <c r="Z2327" s="92">
        <v>130.99172267401809</v>
      </c>
      <c r="AB2327" s="92">
        <f t="shared" si="584"/>
        <v>615</v>
      </c>
      <c r="AC2327" s="92">
        <v>224.69397390200538</v>
      </c>
      <c r="AE2327" s="92">
        <f t="shared" si="585"/>
        <v>323</v>
      </c>
      <c r="AF2327" s="92">
        <v>259.24127630124713</v>
      </c>
    </row>
    <row r="2328" spans="1:32">
      <c r="A2328" s="93">
        <v>2316</v>
      </c>
      <c r="B2328" s="130">
        <v>40616</v>
      </c>
      <c r="C2328" s="92">
        <v>16.231300000000001</v>
      </c>
      <c r="D2328" s="92">
        <v>19.120999999999999</v>
      </c>
      <c r="E2328" s="92">
        <v>11.8886</v>
      </c>
      <c r="F2328" s="139">
        <f t="shared" si="577"/>
        <v>2.7397743865247959E-2</v>
      </c>
      <c r="G2328" s="140">
        <f t="shared" si="577"/>
        <v>5.3867998535643835E-3</v>
      </c>
      <c r="H2328" s="140">
        <f t="shared" si="577"/>
        <v>6.6786669582625802E-3</v>
      </c>
      <c r="I2328" s="141">
        <f t="shared" si="592"/>
        <v>21.986208978941917</v>
      </c>
      <c r="J2328" s="142">
        <f t="shared" si="586"/>
        <v>25.215804711087291</v>
      </c>
      <c r="K2328" s="142">
        <f t="shared" si="589"/>
        <v>19.58896018034083</v>
      </c>
      <c r="L2328" s="143">
        <f t="shared" si="587"/>
        <v>15390.346285259342</v>
      </c>
      <c r="M2328" s="137">
        <f t="shared" si="578"/>
        <v>-15129.482826652375</v>
      </c>
      <c r="N2328" s="137">
        <f t="shared" si="579"/>
        <v>29383.440270511244</v>
      </c>
      <c r="O2328" s="143">
        <f t="shared" si="591"/>
        <v>-410.41628525934357</v>
      </c>
      <c r="P2328" s="137">
        <f t="shared" si="588"/>
        <v>81.062826652374497</v>
      </c>
      <c r="Q2328" s="137">
        <f t="shared" si="580"/>
        <v>-194.94027051124431</v>
      </c>
      <c r="R2328" s="144">
        <f t="shared" si="581"/>
        <v>-524.29372911821338</v>
      </c>
      <c r="T2328" s="92">
        <f t="shared" si="590"/>
        <v>3.861003861003861E-4</v>
      </c>
      <c r="U2328" s="92">
        <f>SUM($T$13:T2328)</f>
        <v>0.89420849420852766</v>
      </c>
      <c r="V2328" s="92">
        <f t="shared" si="582"/>
        <v>861</v>
      </c>
      <c r="W2328" s="92">
        <v>130.39324905530884</v>
      </c>
      <c r="Y2328" s="92">
        <f t="shared" si="583"/>
        <v>368</v>
      </c>
      <c r="Z2328" s="92">
        <v>131.5345408562589</v>
      </c>
      <c r="AB2328" s="92">
        <f t="shared" si="584"/>
        <v>58</v>
      </c>
      <c r="AC2328" s="92">
        <v>225.32424852471013</v>
      </c>
      <c r="AE2328" s="92">
        <f t="shared" si="585"/>
        <v>362</v>
      </c>
      <c r="AF2328" s="92">
        <v>260.02650290423117</v>
      </c>
    </row>
    <row r="2329" spans="1:32">
      <c r="A2329" s="93">
        <v>2317</v>
      </c>
      <c r="B2329" s="130">
        <v>40613</v>
      </c>
      <c r="C2329" s="92">
        <v>16.525998999999999</v>
      </c>
      <c r="D2329" s="92">
        <v>19.225000000000001</v>
      </c>
      <c r="E2329" s="92">
        <v>11.912000000000001</v>
      </c>
      <c r="F2329" s="139">
        <f t="shared" si="577"/>
        <v>-1.7832446921968059E-2</v>
      </c>
      <c r="G2329" s="140">
        <f t="shared" si="577"/>
        <v>-5.4096228868661944E-3</v>
      </c>
      <c r="H2329" s="140">
        <f t="shared" si="577"/>
        <v>-1.9644056413701261E-3</v>
      </c>
      <c r="I2329" s="141">
        <f t="shared" si="592"/>
        <v>21.018287419114575</v>
      </c>
      <c r="J2329" s="142">
        <f t="shared" si="586"/>
        <v>24.945022871261376</v>
      </c>
      <c r="K2329" s="142">
        <f t="shared" si="589"/>
        <v>19.420774630624578</v>
      </c>
      <c r="L2329" s="143">
        <f t="shared" si="587"/>
        <v>14712.801193380203</v>
      </c>
      <c r="M2329" s="137">
        <f t="shared" si="578"/>
        <v>-14967.013722756825</v>
      </c>
      <c r="N2329" s="137">
        <f t="shared" si="579"/>
        <v>29131.161945936867</v>
      </c>
      <c r="O2329" s="143">
        <f t="shared" si="591"/>
        <v>267.1288066197958</v>
      </c>
      <c r="P2329" s="137">
        <f t="shared" si="588"/>
        <v>-81.406277243175282</v>
      </c>
      <c r="Q2329" s="137">
        <f t="shared" si="580"/>
        <v>57.338054063133313</v>
      </c>
      <c r="R2329" s="144">
        <f t="shared" si="581"/>
        <v>243.06058343975383</v>
      </c>
      <c r="T2329" s="92">
        <f t="shared" si="590"/>
        <v>3.861003861003861E-4</v>
      </c>
      <c r="U2329" s="92">
        <f>SUM($T$13:T2329)</f>
        <v>0.89459459459462809</v>
      </c>
      <c r="V2329" s="92">
        <f t="shared" si="582"/>
        <v>886</v>
      </c>
      <c r="W2329" s="92">
        <v>130.80488199678439</v>
      </c>
      <c r="Y2329" s="92">
        <f t="shared" si="583"/>
        <v>1431</v>
      </c>
      <c r="Z2329" s="92">
        <v>131.55927930276266</v>
      </c>
      <c r="AB2329" s="92">
        <f t="shared" si="584"/>
        <v>2292</v>
      </c>
      <c r="AC2329" s="92">
        <v>226.11334808887113</v>
      </c>
      <c r="AE2329" s="92">
        <f t="shared" si="585"/>
        <v>1302</v>
      </c>
      <c r="AF2329" s="92">
        <v>260.09442706919253</v>
      </c>
    </row>
    <row r="2330" spans="1:32">
      <c r="A2330" s="93">
        <v>2318</v>
      </c>
      <c r="B2330" s="130">
        <v>40612</v>
      </c>
      <c r="C2330" s="92">
        <v>16.635000000000002</v>
      </c>
      <c r="D2330" s="92">
        <v>19.325001</v>
      </c>
      <c r="E2330" s="92">
        <v>11.968</v>
      </c>
      <c r="F2330" s="139">
        <f t="shared" si="577"/>
        <v>-6.5525097685604772E-3</v>
      </c>
      <c r="G2330" s="140">
        <f t="shared" si="577"/>
        <v>-5.1746957218785639E-3</v>
      </c>
      <c r="H2330" s="140">
        <f t="shared" si="577"/>
        <v>-4.6791443850267012E-3</v>
      </c>
      <c r="I2330" s="141">
        <f t="shared" si="592"/>
        <v>21.259676946203783</v>
      </c>
      <c r="J2330" s="142">
        <f t="shared" si="586"/>
        <v>24.950915009008281</v>
      </c>
      <c r="K2330" s="142">
        <f t="shared" si="589"/>
        <v>19.367948529411766</v>
      </c>
      <c r="L2330" s="143">
        <f t="shared" si="587"/>
        <v>14881.773862342648</v>
      </c>
      <c r="M2330" s="137">
        <f t="shared" si="578"/>
        <v>-14970.549005404968</v>
      </c>
      <c r="N2330" s="137">
        <f t="shared" si="579"/>
        <v>29051.92279411765</v>
      </c>
      <c r="O2330" s="143">
        <f t="shared" si="591"/>
        <v>98.156137657349973</v>
      </c>
      <c r="P2330" s="137">
        <f t="shared" si="588"/>
        <v>-77.870994595032244</v>
      </c>
      <c r="Q2330" s="137">
        <f t="shared" si="580"/>
        <v>136.57720588234952</v>
      </c>
      <c r="R2330" s="144">
        <f t="shared" si="581"/>
        <v>156.86234894466725</v>
      </c>
      <c r="T2330" s="92">
        <f t="shared" si="590"/>
        <v>3.861003861003861E-4</v>
      </c>
      <c r="U2330" s="92">
        <f>SUM($T$13:T2330)</f>
        <v>0.89498069498072852</v>
      </c>
      <c r="V2330" s="92">
        <f t="shared" si="582"/>
        <v>614</v>
      </c>
      <c r="W2330" s="92">
        <v>130.8374370857764</v>
      </c>
      <c r="Y2330" s="92">
        <f t="shared" si="583"/>
        <v>742</v>
      </c>
      <c r="Z2330" s="92">
        <v>131.63283999489249</v>
      </c>
      <c r="AB2330" s="92">
        <f t="shared" si="584"/>
        <v>909</v>
      </c>
      <c r="AC2330" s="92">
        <v>226.42822762605647</v>
      </c>
      <c r="AE2330" s="92">
        <f t="shared" si="585"/>
        <v>937</v>
      </c>
      <c r="AF2330" s="92">
        <v>260.67901653465196</v>
      </c>
    </row>
    <row r="2331" spans="1:32">
      <c r="A2331" s="93">
        <v>2319</v>
      </c>
      <c r="B2331" s="130">
        <v>40611</v>
      </c>
      <c r="C2331" s="92">
        <v>16.687999999999999</v>
      </c>
      <c r="D2331" s="92">
        <v>19.391999999999999</v>
      </c>
      <c r="E2331" s="92">
        <v>11.93</v>
      </c>
      <c r="F2331" s="139">
        <f t="shared" si="577"/>
        <v>-3.1759348034514634E-3</v>
      </c>
      <c r="G2331" s="140">
        <f t="shared" si="577"/>
        <v>-3.4549814356434894E-3</v>
      </c>
      <c r="H2331" s="140">
        <f t="shared" si="577"/>
        <v>3.1852472757754047E-3</v>
      </c>
      <c r="I2331" s="141">
        <f t="shared" si="592"/>
        <v>21.331935312799619</v>
      </c>
      <c r="J2331" s="142">
        <f t="shared" si="586"/>
        <v>24.994046647107055</v>
      </c>
      <c r="K2331" s="142">
        <f t="shared" si="589"/>
        <v>19.520981726739315</v>
      </c>
      <c r="L2331" s="143">
        <f t="shared" si="587"/>
        <v>14932.354718959734</v>
      </c>
      <c r="M2331" s="137">
        <f t="shared" si="578"/>
        <v>-14996.427988264233</v>
      </c>
      <c r="N2331" s="137">
        <f t="shared" si="579"/>
        <v>29281.472590108973</v>
      </c>
      <c r="O2331" s="143">
        <f t="shared" si="591"/>
        <v>47.575281040264599</v>
      </c>
      <c r="P2331" s="137">
        <f t="shared" si="588"/>
        <v>-51.992011735766937</v>
      </c>
      <c r="Q2331" s="137">
        <f t="shared" si="580"/>
        <v>-92.972590108973236</v>
      </c>
      <c r="R2331" s="144">
        <f t="shared" si="581"/>
        <v>-97.389320804475574</v>
      </c>
      <c r="T2331" s="92">
        <f t="shared" si="590"/>
        <v>3.861003861003861E-4</v>
      </c>
      <c r="U2331" s="92">
        <f>SUM($T$13:T2331)</f>
        <v>0.89536679536682895</v>
      </c>
      <c r="V2331" s="92">
        <f t="shared" si="582"/>
        <v>718</v>
      </c>
      <c r="W2331" s="92">
        <v>132.56694971185243</v>
      </c>
      <c r="Y2331" s="92">
        <f t="shared" si="583"/>
        <v>994</v>
      </c>
      <c r="Z2331" s="92">
        <v>131.70849014561827</v>
      </c>
      <c r="AB2331" s="92">
        <f t="shared" si="584"/>
        <v>988</v>
      </c>
      <c r="AC2331" s="92">
        <v>226.91222717307392</v>
      </c>
      <c r="AE2331" s="92">
        <f t="shared" si="585"/>
        <v>686</v>
      </c>
      <c r="AF2331" s="92">
        <v>261.21610449876971</v>
      </c>
    </row>
    <row r="2332" spans="1:32">
      <c r="A2332" s="93">
        <v>2320</v>
      </c>
      <c r="B2332" s="130">
        <v>40610</v>
      </c>
      <c r="C2332" s="92">
        <v>16.812999999999999</v>
      </c>
      <c r="D2332" s="92">
        <v>19.521000000000001</v>
      </c>
      <c r="E2332" s="92">
        <v>12</v>
      </c>
      <c r="F2332" s="139">
        <f t="shared" si="577"/>
        <v>-7.4347231309106476E-3</v>
      </c>
      <c r="G2332" s="140">
        <f t="shared" si="577"/>
        <v>-6.6082680190564513E-3</v>
      </c>
      <c r="H2332" s="140">
        <f t="shared" si="577"/>
        <v>-5.833333333333357E-3</v>
      </c>
      <c r="I2332" s="141">
        <f t="shared" si="592"/>
        <v>21.240797668470822</v>
      </c>
      <c r="J2332" s="142">
        <f t="shared" si="586"/>
        <v>24.914960012294451</v>
      </c>
      <c r="K2332" s="142">
        <f t="shared" si="589"/>
        <v>19.345489166666667</v>
      </c>
      <c r="L2332" s="143">
        <f t="shared" si="587"/>
        <v>14868.558367929576</v>
      </c>
      <c r="M2332" s="137">
        <f t="shared" si="578"/>
        <v>-14948.97600737667</v>
      </c>
      <c r="N2332" s="137">
        <f t="shared" si="579"/>
        <v>29018.233749999999</v>
      </c>
      <c r="O2332" s="143">
        <f t="shared" si="591"/>
        <v>111.37163207042249</v>
      </c>
      <c r="P2332" s="137">
        <f t="shared" si="588"/>
        <v>-99.443992623329905</v>
      </c>
      <c r="Q2332" s="137">
        <f t="shared" si="580"/>
        <v>170.26625000000058</v>
      </c>
      <c r="R2332" s="144">
        <f t="shared" si="581"/>
        <v>182.19388944709317</v>
      </c>
      <c r="T2332" s="92">
        <f t="shared" si="590"/>
        <v>3.861003861003861E-4</v>
      </c>
      <c r="U2332" s="92">
        <f>SUM($T$13:T2332)</f>
        <v>0.89575289575292938</v>
      </c>
      <c r="V2332" s="92">
        <f t="shared" si="582"/>
        <v>847</v>
      </c>
      <c r="W2332" s="92">
        <v>133.59833665074984</v>
      </c>
      <c r="Y2332" s="92">
        <f t="shared" si="583"/>
        <v>1656</v>
      </c>
      <c r="Z2332" s="92">
        <v>132.51525945061985</v>
      </c>
      <c r="AB2332" s="92">
        <f t="shared" si="584"/>
        <v>2170</v>
      </c>
      <c r="AC2332" s="92">
        <v>227.71368839815113</v>
      </c>
      <c r="AE2332" s="92">
        <f t="shared" si="585"/>
        <v>1998</v>
      </c>
      <c r="AF2332" s="92">
        <v>261.57151195078222</v>
      </c>
    </row>
    <row r="2333" spans="1:32">
      <c r="A2333" s="93">
        <v>2321</v>
      </c>
      <c r="B2333" s="130">
        <v>40609</v>
      </c>
      <c r="C2333" s="92">
        <v>16.451098999999999</v>
      </c>
      <c r="D2333" s="92">
        <v>19.506001000000001</v>
      </c>
      <c r="E2333" s="92">
        <v>12.0505</v>
      </c>
      <c r="F2333" s="139">
        <f t="shared" si="577"/>
        <v>2.1998591097166287E-2</v>
      </c>
      <c r="G2333" s="140">
        <f t="shared" si="577"/>
        <v>7.6894284994644124E-4</v>
      </c>
      <c r="H2333" s="140">
        <f t="shared" si="577"/>
        <v>-4.1906974814323039E-3</v>
      </c>
      <c r="I2333" s="141">
        <f t="shared" si="592"/>
        <v>21.870667649620248</v>
      </c>
      <c r="J2333" s="142">
        <f t="shared" si="586"/>
        <v>25.09998562493665</v>
      </c>
      <c r="K2333" s="142">
        <f t="shared" si="589"/>
        <v>19.377453217708808</v>
      </c>
      <c r="L2333" s="143">
        <f t="shared" si="587"/>
        <v>15309.467354734174</v>
      </c>
      <c r="M2333" s="137">
        <f t="shared" si="578"/>
        <v>-15059.99137496199</v>
      </c>
      <c r="N2333" s="137">
        <f t="shared" si="579"/>
        <v>29066.179826563213</v>
      </c>
      <c r="O2333" s="143">
        <f t="shared" si="591"/>
        <v>-329.5373547341751</v>
      </c>
      <c r="P2333" s="137">
        <f t="shared" si="588"/>
        <v>11.571374961989932</v>
      </c>
      <c r="Q2333" s="137">
        <f t="shared" si="580"/>
        <v>122.32017343678672</v>
      </c>
      <c r="R2333" s="144">
        <f t="shared" si="581"/>
        <v>-195.64580633539845</v>
      </c>
      <c r="T2333" s="92">
        <f t="shared" si="590"/>
        <v>3.861003861003861E-4</v>
      </c>
      <c r="U2333" s="92">
        <f>SUM($T$13:T2333)</f>
        <v>0.89613899613902981</v>
      </c>
      <c r="V2333" s="92">
        <f t="shared" si="582"/>
        <v>1878</v>
      </c>
      <c r="W2333" s="92">
        <v>134.17723608445522</v>
      </c>
      <c r="Y2333" s="92">
        <f t="shared" si="583"/>
        <v>1545</v>
      </c>
      <c r="Z2333" s="92">
        <v>132.5864885038518</v>
      </c>
      <c r="AB2333" s="92">
        <f t="shared" si="584"/>
        <v>2231</v>
      </c>
      <c r="AC2333" s="92">
        <v>227.82234665309443</v>
      </c>
      <c r="AE2333" s="92">
        <f t="shared" si="585"/>
        <v>307</v>
      </c>
      <c r="AF2333" s="92">
        <v>261.82598217326085</v>
      </c>
    </row>
    <row r="2334" spans="1:32">
      <c r="A2334" s="93">
        <v>2322</v>
      </c>
      <c r="B2334" s="130">
        <v>40606</v>
      </c>
      <c r="C2334" s="92">
        <v>16.771999000000001</v>
      </c>
      <c r="D2334" s="92">
        <v>19.533000999999999</v>
      </c>
      <c r="E2334" s="92">
        <v>12</v>
      </c>
      <c r="F2334" s="139">
        <f t="shared" si="577"/>
        <v>-1.9133080081867537E-2</v>
      </c>
      <c r="G2334" s="140">
        <f t="shared" si="577"/>
        <v>-1.3822760772908005E-3</v>
      </c>
      <c r="H2334" s="140">
        <f t="shared" si="577"/>
        <v>4.2083333333333695E-3</v>
      </c>
      <c r="I2334" s="141">
        <f t="shared" si="592"/>
        <v>20.990453999556042</v>
      </c>
      <c r="J2334" s="142">
        <f t="shared" si="586"/>
        <v>25.046031548388292</v>
      </c>
      <c r="K2334" s="142">
        <f t="shared" si="589"/>
        <v>19.540889958333334</v>
      </c>
      <c r="L2334" s="143">
        <f t="shared" si="587"/>
        <v>14693.31779968923</v>
      </c>
      <c r="M2334" s="137">
        <f t="shared" si="578"/>
        <v>-15027.618929032975</v>
      </c>
      <c r="N2334" s="137">
        <f t="shared" si="579"/>
        <v>29311.334937500003</v>
      </c>
      <c r="O2334" s="143">
        <f t="shared" si="591"/>
        <v>286.61220031076846</v>
      </c>
      <c r="P2334" s="137">
        <f t="shared" si="588"/>
        <v>-20.801070967025225</v>
      </c>
      <c r="Q2334" s="137">
        <f t="shared" si="580"/>
        <v>-122.83493750000343</v>
      </c>
      <c r="R2334" s="144">
        <f t="shared" si="581"/>
        <v>142.9761918437398</v>
      </c>
      <c r="T2334" s="92">
        <f t="shared" si="590"/>
        <v>3.861003861003861E-4</v>
      </c>
      <c r="U2334" s="92">
        <f>SUM($T$13:T2334)</f>
        <v>0.89652509652513024</v>
      </c>
      <c r="V2334" s="92">
        <f t="shared" si="582"/>
        <v>2244</v>
      </c>
      <c r="W2334" s="92">
        <v>134.25233103728169</v>
      </c>
      <c r="Y2334" s="92">
        <f t="shared" si="583"/>
        <v>2214</v>
      </c>
      <c r="Z2334" s="92">
        <v>132.67748491879502</v>
      </c>
      <c r="AB2334" s="92">
        <f t="shared" si="584"/>
        <v>544</v>
      </c>
      <c r="AC2334" s="92">
        <v>228.00150374792429</v>
      </c>
      <c r="AE2334" s="92">
        <f t="shared" si="585"/>
        <v>1545</v>
      </c>
      <c r="AF2334" s="92">
        <v>261.96993023158757</v>
      </c>
    </row>
    <row r="2335" spans="1:32">
      <c r="A2335" s="93">
        <v>2323</v>
      </c>
      <c r="B2335" s="130">
        <v>40605</v>
      </c>
      <c r="C2335" s="92">
        <v>16.791</v>
      </c>
      <c r="D2335" s="92">
        <v>19.716999000000001</v>
      </c>
      <c r="E2335" s="92">
        <v>12.003</v>
      </c>
      <c r="F2335" s="139">
        <f t="shared" si="577"/>
        <v>-1.1316181287593929E-3</v>
      </c>
      <c r="G2335" s="140">
        <f t="shared" si="577"/>
        <v>-9.3319475240629668E-3</v>
      </c>
      <c r="H2335" s="140">
        <f t="shared" si="577"/>
        <v>-2.4993751562107924E-4</v>
      </c>
      <c r="I2335" s="141">
        <f t="shared" si="592"/>
        <v>21.375683485206359</v>
      </c>
      <c r="J2335" s="142">
        <f t="shared" si="586"/>
        <v>24.846648223733233</v>
      </c>
      <c r="K2335" s="142">
        <f t="shared" si="589"/>
        <v>19.454136465883529</v>
      </c>
      <c r="L2335" s="143">
        <f t="shared" si="587"/>
        <v>14962.978439644452</v>
      </c>
      <c r="M2335" s="137">
        <f t="shared" si="578"/>
        <v>-14907.98893423994</v>
      </c>
      <c r="N2335" s="137">
        <f t="shared" si="579"/>
        <v>29181.204698825295</v>
      </c>
      <c r="O2335" s="143">
        <f t="shared" si="591"/>
        <v>16.951560355546462</v>
      </c>
      <c r="P2335" s="137">
        <f t="shared" si="588"/>
        <v>-140.43106576005994</v>
      </c>
      <c r="Q2335" s="137">
        <f t="shared" si="580"/>
        <v>7.2953011747049459</v>
      </c>
      <c r="R2335" s="144">
        <f t="shared" si="581"/>
        <v>-116.18420422980853</v>
      </c>
      <c r="T2335" s="92">
        <f t="shared" si="590"/>
        <v>3.861003861003861E-4</v>
      </c>
      <c r="U2335" s="92">
        <f>SUM($T$13:T2335)</f>
        <v>0.89691119691123067</v>
      </c>
      <c r="V2335" s="92">
        <f t="shared" si="582"/>
        <v>1573</v>
      </c>
      <c r="W2335" s="92">
        <v>134.37702834469383</v>
      </c>
      <c r="Y2335" s="92">
        <f t="shared" si="583"/>
        <v>400</v>
      </c>
      <c r="Z2335" s="92">
        <v>132.71693454783963</v>
      </c>
      <c r="AB2335" s="92">
        <f t="shared" si="584"/>
        <v>2029</v>
      </c>
      <c r="AC2335" s="92">
        <v>228.40655182601404</v>
      </c>
      <c r="AE2335" s="92">
        <f t="shared" si="585"/>
        <v>1711</v>
      </c>
      <c r="AF2335" s="92">
        <v>262.20975958982854</v>
      </c>
    </row>
    <row r="2336" spans="1:32">
      <c r="A2336" s="93">
        <v>2324</v>
      </c>
      <c r="B2336" s="130">
        <v>40604</v>
      </c>
      <c r="C2336" s="92">
        <v>16.688998999999999</v>
      </c>
      <c r="D2336" s="92">
        <v>19.688998999999999</v>
      </c>
      <c r="E2336" s="92">
        <v>12.074</v>
      </c>
      <c r="F2336" s="139">
        <f t="shared" si="577"/>
        <v>6.1118704602955987E-3</v>
      </c>
      <c r="G2336" s="140">
        <f t="shared" si="577"/>
        <v>1.4221139429182461E-3</v>
      </c>
      <c r="H2336" s="140">
        <f t="shared" si="577"/>
        <v>-5.8804041742587243E-3</v>
      </c>
      <c r="I2336" s="141">
        <f t="shared" si="592"/>
        <v>21.530693416663279</v>
      </c>
      <c r="J2336" s="142">
        <f t="shared" si="586"/>
        <v>25.116367613168151</v>
      </c>
      <c r="K2336" s="142">
        <f t="shared" si="589"/>
        <v>19.344573215173099</v>
      </c>
      <c r="L2336" s="143">
        <f t="shared" si="587"/>
        <v>15071.485391664295</v>
      </c>
      <c r="M2336" s="137">
        <f t="shared" si="578"/>
        <v>-15069.820567900892</v>
      </c>
      <c r="N2336" s="137">
        <f t="shared" si="579"/>
        <v>29016.859822759649</v>
      </c>
      <c r="O2336" s="143">
        <f t="shared" si="591"/>
        <v>-91.555391664296621</v>
      </c>
      <c r="P2336" s="137">
        <f t="shared" si="588"/>
        <v>21.400567900891474</v>
      </c>
      <c r="Q2336" s="137">
        <f t="shared" si="580"/>
        <v>171.64017724035148</v>
      </c>
      <c r="R2336" s="144">
        <f t="shared" si="581"/>
        <v>101.48535347694633</v>
      </c>
      <c r="T2336" s="92">
        <f t="shared" si="590"/>
        <v>3.861003861003861E-4</v>
      </c>
      <c r="U2336" s="92">
        <f>SUM($T$13:T2336)</f>
        <v>0.8972972972973311</v>
      </c>
      <c r="V2336" s="92">
        <f t="shared" si="582"/>
        <v>540</v>
      </c>
      <c r="W2336" s="92">
        <v>134.63811735420495</v>
      </c>
      <c r="Y2336" s="92">
        <f t="shared" si="583"/>
        <v>2402</v>
      </c>
      <c r="Z2336" s="92">
        <v>132.71960464291078</v>
      </c>
      <c r="AB2336" s="92">
        <f t="shared" si="584"/>
        <v>642</v>
      </c>
      <c r="AC2336" s="92">
        <v>228.52345719096411</v>
      </c>
      <c r="AE2336" s="92">
        <f t="shared" si="585"/>
        <v>669</v>
      </c>
      <c r="AF2336" s="92">
        <v>262.31109472646312</v>
      </c>
    </row>
    <row r="2337" spans="1:32">
      <c r="A2337" s="93">
        <v>2325</v>
      </c>
      <c r="B2337" s="130">
        <v>40603</v>
      </c>
      <c r="C2337" s="92">
        <v>16.701000000000001</v>
      </c>
      <c r="D2337" s="92">
        <v>19.684999000000001</v>
      </c>
      <c r="E2337" s="92">
        <v>12.109</v>
      </c>
      <c r="F2337" s="139">
        <f t="shared" si="577"/>
        <v>-7.1857972576505613E-4</v>
      </c>
      <c r="G2337" s="140">
        <f t="shared" si="577"/>
        <v>2.0320041672339251E-4</v>
      </c>
      <c r="H2337" s="140">
        <f t="shared" si="577"/>
        <v>-2.8904120901808161E-3</v>
      </c>
      <c r="I2337" s="141">
        <f t="shared" si="592"/>
        <v>21.384522465726601</v>
      </c>
      <c r="J2337" s="142">
        <f t="shared" si="586"/>
        <v>25.085796408691714</v>
      </c>
      <c r="K2337" s="142">
        <f t="shared" si="589"/>
        <v>19.402755471137173</v>
      </c>
      <c r="L2337" s="143">
        <f t="shared" si="587"/>
        <v>14969.165726008621</v>
      </c>
      <c r="M2337" s="137">
        <f t="shared" si="578"/>
        <v>-15051.477845215028</v>
      </c>
      <c r="N2337" s="137">
        <f t="shared" si="579"/>
        <v>29104.133206705759</v>
      </c>
      <c r="O2337" s="143">
        <f t="shared" si="591"/>
        <v>10.764273991377195</v>
      </c>
      <c r="P2337" s="137">
        <f t="shared" si="588"/>
        <v>3.0578452150275552</v>
      </c>
      <c r="Q2337" s="137">
        <f t="shared" si="580"/>
        <v>84.366793294240779</v>
      </c>
      <c r="R2337" s="144">
        <f t="shared" si="581"/>
        <v>98.188912500645529</v>
      </c>
      <c r="T2337" s="92">
        <f t="shared" si="590"/>
        <v>3.861003861003861E-4</v>
      </c>
      <c r="U2337" s="92">
        <f>SUM($T$13:T2337)</f>
        <v>0.89768339768343153</v>
      </c>
      <c r="V2337" s="92">
        <f t="shared" si="582"/>
        <v>862</v>
      </c>
      <c r="W2337" s="92">
        <v>134.92751687424061</v>
      </c>
      <c r="Y2337" s="92">
        <f t="shared" si="583"/>
        <v>792</v>
      </c>
      <c r="Z2337" s="92">
        <v>132.91760255862209</v>
      </c>
      <c r="AB2337" s="92">
        <f t="shared" si="584"/>
        <v>858</v>
      </c>
      <c r="AC2337" s="92">
        <v>228.71951492714652</v>
      </c>
      <c r="AE2337" s="92">
        <f t="shared" si="585"/>
        <v>1721</v>
      </c>
      <c r="AF2337" s="92">
        <v>262.45432792526663</v>
      </c>
    </row>
    <row r="2338" spans="1:32">
      <c r="A2338" s="93">
        <v>2326</v>
      </c>
      <c r="B2338" s="130">
        <v>40602</v>
      </c>
      <c r="C2338" s="92">
        <v>16.664000000000001</v>
      </c>
      <c r="D2338" s="92">
        <v>19.492000999999998</v>
      </c>
      <c r="E2338" s="92">
        <v>12.099</v>
      </c>
      <c r="F2338" s="139">
        <f t="shared" si="577"/>
        <v>2.2203552568409446E-3</v>
      </c>
      <c r="G2338" s="140">
        <f t="shared" si="577"/>
        <v>9.9013949363127018E-3</v>
      </c>
      <c r="H2338" s="140">
        <f t="shared" si="577"/>
        <v>8.2651458798244093E-4</v>
      </c>
      <c r="I2338" s="141">
        <f t="shared" si="592"/>
        <v>21.447415380460868</v>
      </c>
      <c r="J2338" s="142">
        <f t="shared" si="586"/>
        <v>25.329033915979178</v>
      </c>
      <c r="K2338" s="142">
        <f t="shared" si="589"/>
        <v>19.475083147367549</v>
      </c>
      <c r="L2338" s="143">
        <f t="shared" si="587"/>
        <v>15013.190766322607</v>
      </c>
      <c r="M2338" s="137">
        <f t="shared" si="578"/>
        <v>-15197.420349587506</v>
      </c>
      <c r="N2338" s="137">
        <f t="shared" si="579"/>
        <v>29212.624721051325</v>
      </c>
      <c r="O2338" s="143">
        <f t="shared" si="591"/>
        <v>-33.260766322608106</v>
      </c>
      <c r="P2338" s="137">
        <f t="shared" si="588"/>
        <v>149.00034958750621</v>
      </c>
      <c r="Q2338" s="137">
        <f t="shared" si="580"/>
        <v>-24.124721051324741</v>
      </c>
      <c r="R2338" s="144">
        <f t="shared" si="581"/>
        <v>91.61486221357336</v>
      </c>
      <c r="T2338" s="92">
        <f t="shared" si="590"/>
        <v>3.861003861003861E-4</v>
      </c>
      <c r="U2338" s="92">
        <f>SUM($T$13:T2338)</f>
        <v>0.89806949806953196</v>
      </c>
      <c r="V2338" s="92">
        <f t="shared" si="582"/>
        <v>155</v>
      </c>
      <c r="W2338" s="92">
        <v>135.1731851130935</v>
      </c>
      <c r="Y2338" s="92">
        <f t="shared" si="583"/>
        <v>2219</v>
      </c>
      <c r="Z2338" s="92">
        <v>133.00991800810334</v>
      </c>
      <c r="AB2338" s="92">
        <f t="shared" si="584"/>
        <v>2484</v>
      </c>
      <c r="AC2338" s="92">
        <v>229.83965016845832</v>
      </c>
      <c r="AE2338" s="92">
        <f t="shared" si="585"/>
        <v>1129</v>
      </c>
      <c r="AF2338" s="92">
        <v>262.458237458246</v>
      </c>
    </row>
    <row r="2339" spans="1:32">
      <c r="A2339" s="93">
        <v>2327</v>
      </c>
      <c r="B2339" s="130">
        <v>40599</v>
      </c>
      <c r="C2339" s="92">
        <v>16.788</v>
      </c>
      <c r="D2339" s="92">
        <v>19.572001</v>
      </c>
      <c r="E2339" s="92">
        <v>12.116</v>
      </c>
      <c r="F2339" s="139">
        <f t="shared" si="577"/>
        <v>-7.3862282582796146E-3</v>
      </c>
      <c r="G2339" s="140">
        <f t="shared" si="577"/>
        <v>-4.0874716897879582E-3</v>
      </c>
      <c r="H2339" s="140">
        <f t="shared" si="577"/>
        <v>-1.4031033344337196E-3</v>
      </c>
      <c r="I2339" s="141">
        <f t="shared" si="592"/>
        <v>21.241835453895639</v>
      </c>
      <c r="J2339" s="142">
        <f t="shared" si="586"/>
        <v>24.978183348789937</v>
      </c>
      <c r="K2339" s="142">
        <f t="shared" si="589"/>
        <v>19.431697012215253</v>
      </c>
      <c r="L2339" s="143">
        <f t="shared" si="587"/>
        <v>14869.284817726948</v>
      </c>
      <c r="M2339" s="137">
        <f t="shared" si="578"/>
        <v>-14986.910009273963</v>
      </c>
      <c r="N2339" s="137">
        <f t="shared" si="579"/>
        <v>29147.545518322881</v>
      </c>
      <c r="O2339" s="143">
        <f t="shared" si="591"/>
        <v>110.64518227305052</v>
      </c>
      <c r="P2339" s="137">
        <f t="shared" si="588"/>
        <v>-61.509990726037358</v>
      </c>
      <c r="Q2339" s="137">
        <f t="shared" si="580"/>
        <v>40.954481677119475</v>
      </c>
      <c r="R2339" s="144">
        <f t="shared" si="581"/>
        <v>90.089673224132639</v>
      </c>
      <c r="T2339" s="92">
        <f t="shared" si="590"/>
        <v>3.861003861003861E-4</v>
      </c>
      <c r="U2339" s="92">
        <f>SUM($T$13:T2339)</f>
        <v>0.89845559845563239</v>
      </c>
      <c r="V2339" s="92">
        <f t="shared" si="582"/>
        <v>844</v>
      </c>
      <c r="W2339" s="92">
        <v>135.31160261011246</v>
      </c>
      <c r="Y2339" s="92">
        <f t="shared" si="583"/>
        <v>2412</v>
      </c>
      <c r="Z2339" s="92">
        <v>133.32103937479769</v>
      </c>
      <c r="AB2339" s="92">
        <f t="shared" si="584"/>
        <v>1797</v>
      </c>
      <c r="AC2339" s="92">
        <v>230.61943335993783</v>
      </c>
      <c r="AE2339" s="92">
        <f t="shared" si="585"/>
        <v>2469</v>
      </c>
      <c r="AF2339" s="92">
        <v>262.72915385811757</v>
      </c>
    </row>
    <row r="2340" spans="1:32">
      <c r="A2340" s="93">
        <v>2328</v>
      </c>
      <c r="B2340" s="130">
        <v>40598</v>
      </c>
      <c r="C2340" s="92">
        <v>16.611999999999998</v>
      </c>
      <c r="D2340" s="92">
        <v>19.761998999999999</v>
      </c>
      <c r="E2340" s="92">
        <v>12.125</v>
      </c>
      <c r="F2340" s="139">
        <f t="shared" si="577"/>
        <v>1.0594750782566997E-2</v>
      </c>
      <c r="G2340" s="140">
        <f t="shared" si="577"/>
        <v>-9.6143107789854465E-3</v>
      </c>
      <c r="H2340" s="140">
        <f t="shared" si="577"/>
        <v>-7.4226804123711521E-4</v>
      </c>
      <c r="I2340" s="141">
        <f t="shared" si="592"/>
        <v>21.626626607271856</v>
      </c>
      <c r="J2340" s="142">
        <f t="shared" si="586"/>
        <v>24.839566355645498</v>
      </c>
      <c r="K2340" s="142">
        <f t="shared" si="589"/>
        <v>19.444556206185567</v>
      </c>
      <c r="L2340" s="143">
        <f t="shared" si="587"/>
        <v>15138.6386250903</v>
      </c>
      <c r="M2340" s="137">
        <f t="shared" si="578"/>
        <v>-14903.739813387299</v>
      </c>
      <c r="N2340" s="137">
        <f t="shared" si="579"/>
        <v>29166.834309278351</v>
      </c>
      <c r="O2340" s="143">
        <f t="shared" si="591"/>
        <v>-158.70862509030121</v>
      </c>
      <c r="P2340" s="137">
        <f t="shared" si="588"/>
        <v>-144.68018661270071</v>
      </c>
      <c r="Q2340" s="137">
        <f t="shared" si="580"/>
        <v>21.665690721649298</v>
      </c>
      <c r="R2340" s="144">
        <f t="shared" si="581"/>
        <v>-281.72312098135262</v>
      </c>
      <c r="T2340" s="92">
        <f t="shared" si="590"/>
        <v>3.861003861003861E-4</v>
      </c>
      <c r="U2340" s="92">
        <f>SUM($T$13:T2340)</f>
        <v>0.89884169884173282</v>
      </c>
      <c r="V2340" s="92">
        <f t="shared" si="582"/>
        <v>2208</v>
      </c>
      <c r="W2340" s="92">
        <v>135.81078106239875</v>
      </c>
      <c r="Y2340" s="92">
        <f t="shared" si="583"/>
        <v>29</v>
      </c>
      <c r="Z2340" s="92">
        <v>133.35950090845108</v>
      </c>
      <c r="AB2340" s="92">
        <f t="shared" si="584"/>
        <v>799</v>
      </c>
      <c r="AC2340" s="92">
        <v>230.66496871712297</v>
      </c>
      <c r="AE2340" s="92">
        <f t="shared" si="585"/>
        <v>776</v>
      </c>
      <c r="AF2340" s="92">
        <v>262.84418315610128</v>
      </c>
    </row>
    <row r="2341" spans="1:32">
      <c r="A2341" s="93">
        <v>2329</v>
      </c>
      <c r="B2341" s="130">
        <v>40597</v>
      </c>
      <c r="C2341" s="92">
        <v>16.379999000000002</v>
      </c>
      <c r="D2341" s="92">
        <v>19.591999000000001</v>
      </c>
      <c r="E2341" s="92">
        <v>12.173999999999999</v>
      </c>
      <c r="F2341" s="139">
        <f t="shared" si="577"/>
        <v>1.4163676078368326E-2</v>
      </c>
      <c r="G2341" s="140">
        <f t="shared" si="577"/>
        <v>8.6770114677934274E-3</v>
      </c>
      <c r="H2341" s="140">
        <f t="shared" si="577"/>
        <v>-4.0249712502052892E-3</v>
      </c>
      <c r="I2341" s="141">
        <f t="shared" si="592"/>
        <v>21.703001251709473</v>
      </c>
      <c r="J2341" s="142">
        <f t="shared" si="586"/>
        <v>25.298325521520287</v>
      </c>
      <c r="K2341" s="142">
        <f t="shared" si="589"/>
        <v>19.380678084442255</v>
      </c>
      <c r="L2341" s="143">
        <f t="shared" si="587"/>
        <v>15192.100876196631</v>
      </c>
      <c r="M2341" s="137">
        <f t="shared" si="578"/>
        <v>-15178.995312912171</v>
      </c>
      <c r="N2341" s="137">
        <f t="shared" si="579"/>
        <v>29071.017126663384</v>
      </c>
      <c r="O2341" s="143">
        <f t="shared" si="591"/>
        <v>-212.17087619663289</v>
      </c>
      <c r="P2341" s="137">
        <f t="shared" si="588"/>
        <v>130.57531291217128</v>
      </c>
      <c r="Q2341" s="137">
        <f t="shared" si="580"/>
        <v>117.48287333661574</v>
      </c>
      <c r="R2341" s="144">
        <f t="shared" si="581"/>
        <v>35.887310052154135</v>
      </c>
      <c r="T2341" s="92">
        <f t="shared" si="590"/>
        <v>3.861003861003861E-4</v>
      </c>
      <c r="U2341" s="92">
        <f>SUM($T$13:T2341)</f>
        <v>0.89922779922783325</v>
      </c>
      <c r="V2341" s="92">
        <f t="shared" si="582"/>
        <v>2474</v>
      </c>
      <c r="W2341" s="92">
        <v>136.11428738698123</v>
      </c>
      <c r="Y2341" s="92">
        <f t="shared" si="583"/>
        <v>2181</v>
      </c>
      <c r="Z2341" s="92">
        <v>133.48890169214064</v>
      </c>
      <c r="AB2341" s="92">
        <f t="shared" si="584"/>
        <v>2008</v>
      </c>
      <c r="AC2341" s="92">
        <v>230.74999818847209</v>
      </c>
      <c r="AE2341" s="92">
        <f t="shared" si="585"/>
        <v>2307</v>
      </c>
      <c r="AF2341" s="92">
        <v>263.00451652535594</v>
      </c>
    </row>
    <row r="2342" spans="1:32">
      <c r="A2342" s="93">
        <v>2330</v>
      </c>
      <c r="B2342" s="130">
        <v>40596</v>
      </c>
      <c r="C2342" s="92">
        <v>16.339001</v>
      </c>
      <c r="D2342" s="92">
        <v>19.599001000000001</v>
      </c>
      <c r="E2342" s="92">
        <v>12.124000000000001</v>
      </c>
      <c r="F2342" s="139">
        <f t="shared" si="577"/>
        <v>2.5092109364581727E-3</v>
      </c>
      <c r="G2342" s="140">
        <f t="shared" si="577"/>
        <v>-3.572631074409971E-4</v>
      </c>
      <c r="H2342" s="140">
        <f t="shared" si="577"/>
        <v>4.1240514681621931E-3</v>
      </c>
      <c r="I2342" s="141">
        <f t="shared" si="592"/>
        <v>21.45359686311911</v>
      </c>
      <c r="J2342" s="142">
        <f t="shared" si="586"/>
        <v>25.071739591181206</v>
      </c>
      <c r="K2342" s="142">
        <f t="shared" si="589"/>
        <v>19.539249917518969</v>
      </c>
      <c r="L2342" s="143">
        <f t="shared" si="587"/>
        <v>15017.517804183377</v>
      </c>
      <c r="M2342" s="137">
        <f t="shared" si="578"/>
        <v>-15043.043754708724</v>
      </c>
      <c r="N2342" s="137">
        <f t="shared" si="579"/>
        <v>29308.874876278453</v>
      </c>
      <c r="O2342" s="143">
        <f t="shared" si="591"/>
        <v>-37.587804183378466</v>
      </c>
      <c r="P2342" s="137">
        <f t="shared" si="588"/>
        <v>-5.3762452912760637</v>
      </c>
      <c r="Q2342" s="137">
        <f t="shared" si="580"/>
        <v>-120.37487627845258</v>
      </c>
      <c r="R2342" s="144">
        <f t="shared" si="581"/>
        <v>-163.33892575310711</v>
      </c>
      <c r="T2342" s="92">
        <f t="shared" si="590"/>
        <v>3.861003861003861E-4</v>
      </c>
      <c r="U2342" s="92">
        <f>SUM($T$13:T2342)</f>
        <v>0.89961389961393368</v>
      </c>
      <c r="V2342" s="92">
        <f t="shared" si="582"/>
        <v>1668</v>
      </c>
      <c r="W2342" s="92">
        <v>136.15482977052307</v>
      </c>
      <c r="Y2342" s="92">
        <f t="shared" si="583"/>
        <v>553</v>
      </c>
      <c r="Z2342" s="92">
        <v>133.795083717745</v>
      </c>
      <c r="AB2342" s="92">
        <f t="shared" si="584"/>
        <v>2358</v>
      </c>
      <c r="AC2342" s="92">
        <v>231.00544105524023</v>
      </c>
      <c r="AE2342" s="92">
        <f t="shared" si="585"/>
        <v>274</v>
      </c>
      <c r="AF2342" s="92">
        <v>264.0176911014878</v>
      </c>
    </row>
    <row r="2343" spans="1:32">
      <c r="A2343" s="93">
        <v>2331</v>
      </c>
      <c r="B2343" s="130">
        <v>40595</v>
      </c>
      <c r="C2343" s="92">
        <v>15.9954</v>
      </c>
      <c r="D2343" s="92">
        <v>19.524999999999999</v>
      </c>
      <c r="E2343" s="92">
        <v>12.077999999999999</v>
      </c>
      <c r="F2343" s="139">
        <f t="shared" si="577"/>
        <v>2.1481238356027443E-2</v>
      </c>
      <c r="G2343" s="140">
        <f t="shared" si="577"/>
        <v>3.7900640204866498E-3</v>
      </c>
      <c r="H2343" s="140">
        <f t="shared" si="577"/>
        <v>3.8085775790694942E-3</v>
      </c>
      <c r="I2343" s="141">
        <f t="shared" si="592"/>
        <v>21.859596352695149</v>
      </c>
      <c r="J2343" s="142">
        <f t="shared" si="586"/>
        <v>25.175757458678621</v>
      </c>
      <c r="K2343" s="142">
        <f t="shared" si="589"/>
        <v>19.533111111111111</v>
      </c>
      <c r="L2343" s="143">
        <f t="shared" si="587"/>
        <v>15301.717446886605</v>
      </c>
      <c r="M2343" s="137">
        <f t="shared" si="578"/>
        <v>-15105.454475207172</v>
      </c>
      <c r="N2343" s="137">
        <f t="shared" si="579"/>
        <v>29299.666666666668</v>
      </c>
      <c r="O2343" s="143">
        <f t="shared" si="591"/>
        <v>-321.78744688660663</v>
      </c>
      <c r="P2343" s="137">
        <f t="shared" si="588"/>
        <v>57.034475207172363</v>
      </c>
      <c r="Q2343" s="137">
        <f t="shared" si="580"/>
        <v>-111.16666666666788</v>
      </c>
      <c r="R2343" s="144">
        <f t="shared" si="581"/>
        <v>-375.91963834610215</v>
      </c>
      <c r="T2343" s="92">
        <f t="shared" si="590"/>
        <v>3.861003861003861E-4</v>
      </c>
      <c r="U2343" s="92">
        <f>SUM($T$13:T2343)</f>
        <v>0.90000000000003411</v>
      </c>
      <c r="V2343" s="92">
        <f t="shared" si="582"/>
        <v>1013</v>
      </c>
      <c r="W2343" s="92">
        <v>136.59585087996129</v>
      </c>
      <c r="Y2343" s="92">
        <f t="shared" si="583"/>
        <v>1600</v>
      </c>
      <c r="Z2343" s="92">
        <v>133.97065147118883</v>
      </c>
      <c r="AB2343" s="92">
        <f t="shared" si="584"/>
        <v>2399</v>
      </c>
      <c r="AC2343" s="92">
        <v>231.12077499818042</v>
      </c>
      <c r="AE2343" s="92">
        <f t="shared" si="585"/>
        <v>1034</v>
      </c>
      <c r="AF2343" s="92">
        <v>264.59082868080623</v>
      </c>
    </row>
    <row r="2344" spans="1:32">
      <c r="A2344" s="93">
        <v>2332</v>
      </c>
      <c r="B2344" s="130">
        <v>40592</v>
      </c>
      <c r="C2344" s="92">
        <v>16.242999999999999</v>
      </c>
      <c r="D2344" s="92">
        <v>19.422001000000002</v>
      </c>
      <c r="E2344" s="92">
        <v>12.026</v>
      </c>
      <c r="F2344" s="139">
        <f t="shared" si="577"/>
        <v>-1.524348950317056E-2</v>
      </c>
      <c r="G2344" s="140">
        <f t="shared" si="577"/>
        <v>5.3032125783536443E-3</v>
      </c>
      <c r="H2344" s="140">
        <f t="shared" si="577"/>
        <v>4.3239647430566297E-3</v>
      </c>
      <c r="I2344" s="141">
        <f t="shared" si="592"/>
        <v>21.073690848981098</v>
      </c>
      <c r="J2344" s="142">
        <f t="shared" si="586"/>
        <v>25.213708283713913</v>
      </c>
      <c r="K2344" s="142">
        <f t="shared" si="589"/>
        <v>19.543140029935138</v>
      </c>
      <c r="L2344" s="143">
        <f t="shared" si="587"/>
        <v>14751.583594286769</v>
      </c>
      <c r="M2344" s="137">
        <f t="shared" si="578"/>
        <v>-15128.224970228348</v>
      </c>
      <c r="N2344" s="137">
        <f t="shared" si="579"/>
        <v>29314.710044902706</v>
      </c>
      <c r="O2344" s="143">
        <f t="shared" si="591"/>
        <v>228.34640571322961</v>
      </c>
      <c r="P2344" s="137">
        <f t="shared" si="588"/>
        <v>79.804970228347884</v>
      </c>
      <c r="Q2344" s="137">
        <f t="shared" si="580"/>
        <v>-126.2100449027057</v>
      </c>
      <c r="R2344" s="144">
        <f t="shared" si="581"/>
        <v>181.94133103887179</v>
      </c>
      <c r="T2344" s="92">
        <f t="shared" si="590"/>
        <v>3.861003861003861E-4</v>
      </c>
      <c r="U2344" s="92">
        <f>SUM($T$13:T2344)</f>
        <v>0.90038610038613454</v>
      </c>
      <c r="V2344" s="92">
        <f t="shared" si="582"/>
        <v>1648</v>
      </c>
      <c r="W2344" s="92">
        <v>136.69282152333108</v>
      </c>
      <c r="Y2344" s="92">
        <f t="shared" si="583"/>
        <v>1749</v>
      </c>
      <c r="Z2344" s="92">
        <v>133.9790214021159</v>
      </c>
      <c r="AB2344" s="92">
        <f t="shared" si="584"/>
        <v>38</v>
      </c>
      <c r="AC2344" s="92">
        <v>231.17837457833593</v>
      </c>
      <c r="AE2344" s="92">
        <f t="shared" si="585"/>
        <v>1002</v>
      </c>
      <c r="AF2344" s="92">
        <v>265.13097908225791</v>
      </c>
    </row>
    <row r="2345" spans="1:32">
      <c r="A2345" s="93">
        <v>2333</v>
      </c>
      <c r="B2345" s="130">
        <v>40591</v>
      </c>
      <c r="C2345" s="92">
        <v>16.224001000000001</v>
      </c>
      <c r="D2345" s="92">
        <v>19.407</v>
      </c>
      <c r="E2345" s="92">
        <v>12.007999999999999</v>
      </c>
      <c r="F2345" s="139">
        <f t="shared" si="577"/>
        <v>1.1710428272284634E-3</v>
      </c>
      <c r="G2345" s="140">
        <f t="shared" si="577"/>
        <v>7.729685165147604E-4</v>
      </c>
      <c r="H2345" s="140">
        <f t="shared" si="577"/>
        <v>1.4990006662225497E-3</v>
      </c>
      <c r="I2345" s="141">
        <f t="shared" si="592"/>
        <v>21.424960199398406</v>
      </c>
      <c r="J2345" s="142">
        <f t="shared" si="586"/>
        <v>25.100086591472152</v>
      </c>
      <c r="K2345" s="142">
        <f t="shared" si="589"/>
        <v>19.488169053964025</v>
      </c>
      <c r="L2345" s="143">
        <f t="shared" si="587"/>
        <v>14997.472139578884</v>
      </c>
      <c r="M2345" s="137">
        <f t="shared" si="578"/>
        <v>-15060.051954883291</v>
      </c>
      <c r="N2345" s="137">
        <f t="shared" si="579"/>
        <v>29232.253580946039</v>
      </c>
      <c r="O2345" s="143">
        <f t="shared" si="591"/>
        <v>-17.542139578885326</v>
      </c>
      <c r="P2345" s="137">
        <f t="shared" si="588"/>
        <v>11.631954883290746</v>
      </c>
      <c r="Q2345" s="137">
        <f t="shared" si="580"/>
        <v>-43.75358094603871</v>
      </c>
      <c r="R2345" s="144">
        <f t="shared" si="581"/>
        <v>-49.66376564163329</v>
      </c>
      <c r="T2345" s="92">
        <f t="shared" si="590"/>
        <v>3.861003861003861E-4</v>
      </c>
      <c r="U2345" s="92">
        <f>SUM($T$13:T2345)</f>
        <v>0.90077220077223497</v>
      </c>
      <c r="V2345" s="92">
        <f t="shared" si="582"/>
        <v>1256</v>
      </c>
      <c r="W2345" s="92">
        <v>136.76815525455822</v>
      </c>
      <c r="Y2345" s="92">
        <f t="shared" si="583"/>
        <v>2536</v>
      </c>
      <c r="Z2345" s="92">
        <v>134.2164512659474</v>
      </c>
      <c r="AB2345" s="92">
        <f t="shared" si="584"/>
        <v>2314</v>
      </c>
      <c r="AC2345" s="92">
        <v>232.47265785367927</v>
      </c>
      <c r="AE2345" s="92">
        <f t="shared" si="585"/>
        <v>548</v>
      </c>
      <c r="AF2345" s="92">
        <v>265.53237056132457</v>
      </c>
    </row>
    <row r="2346" spans="1:32">
      <c r="A2346" s="93">
        <v>2334</v>
      </c>
      <c r="B2346" s="130">
        <v>40590</v>
      </c>
      <c r="C2346" s="92">
        <v>16.222999999999999</v>
      </c>
      <c r="D2346" s="92">
        <v>19.597000000000001</v>
      </c>
      <c r="E2346" s="92">
        <v>12.061</v>
      </c>
      <c r="F2346" s="139">
        <f t="shared" si="577"/>
        <v>6.1702521112039221E-5</v>
      </c>
      <c r="G2346" s="140">
        <f t="shared" si="577"/>
        <v>-9.6953615349288924E-3</v>
      </c>
      <c r="H2346" s="140">
        <f t="shared" si="577"/>
        <v>-4.3943288284554738E-3</v>
      </c>
      <c r="I2346" s="141">
        <f t="shared" si="592"/>
        <v>21.401220427781546</v>
      </c>
      <c r="J2346" s="142">
        <f t="shared" si="586"/>
        <v>24.837533545950908</v>
      </c>
      <c r="K2346" s="142">
        <f t="shared" si="589"/>
        <v>19.373490755327083</v>
      </c>
      <c r="L2346" s="143">
        <f t="shared" si="587"/>
        <v>14980.854299447083</v>
      </c>
      <c r="M2346" s="137">
        <f t="shared" si="578"/>
        <v>-14902.520127570544</v>
      </c>
      <c r="N2346" s="137">
        <f t="shared" si="579"/>
        <v>29060.236132990623</v>
      </c>
      <c r="O2346" s="143">
        <f t="shared" si="591"/>
        <v>-0.92429944708419498</v>
      </c>
      <c r="P2346" s="137">
        <f t="shared" si="588"/>
        <v>-145.89987242945608</v>
      </c>
      <c r="Q2346" s="137">
        <f t="shared" si="580"/>
        <v>128.26386700937655</v>
      </c>
      <c r="R2346" s="144">
        <f t="shared" si="581"/>
        <v>-18.560304867163723</v>
      </c>
      <c r="T2346" s="92">
        <f t="shared" si="590"/>
        <v>3.861003861003861E-4</v>
      </c>
      <c r="U2346" s="92">
        <f>SUM($T$13:T2346)</f>
        <v>0.9011583011583354</v>
      </c>
      <c r="V2346" s="92">
        <f t="shared" si="582"/>
        <v>1719</v>
      </c>
      <c r="W2346" s="92">
        <v>136.80621311427603</v>
      </c>
      <c r="Y2346" s="92">
        <f t="shared" si="583"/>
        <v>1984</v>
      </c>
      <c r="Z2346" s="92">
        <v>134.38519030604766</v>
      </c>
      <c r="AB2346" s="92">
        <f t="shared" si="584"/>
        <v>1961</v>
      </c>
      <c r="AC2346" s="92">
        <v>233.14178641768012</v>
      </c>
      <c r="AE2346" s="92">
        <f t="shared" si="585"/>
        <v>792</v>
      </c>
      <c r="AF2346" s="92">
        <v>265.72448471987445</v>
      </c>
    </row>
    <row r="2347" spans="1:32">
      <c r="A2347" s="93">
        <v>2335</v>
      </c>
      <c r="B2347" s="130">
        <v>40589</v>
      </c>
      <c r="C2347" s="92">
        <v>16.080998999999998</v>
      </c>
      <c r="D2347" s="92">
        <v>19.306999000000001</v>
      </c>
      <c r="E2347" s="92">
        <v>12.141999999999999</v>
      </c>
      <c r="F2347" s="139">
        <f t="shared" si="577"/>
        <v>8.8303593576493089E-3</v>
      </c>
      <c r="G2347" s="140">
        <f t="shared" si="577"/>
        <v>1.5020511473585296E-2</v>
      </c>
      <c r="H2347" s="140">
        <f t="shared" si="577"/>
        <v>-6.6710591335858993E-3</v>
      </c>
      <c r="I2347" s="141">
        <f t="shared" si="592"/>
        <v>21.588868807217757</v>
      </c>
      <c r="J2347" s="142">
        <f t="shared" si="586"/>
        <v>25.457424942115551</v>
      </c>
      <c r="K2347" s="142">
        <f t="shared" si="589"/>
        <v>19.32918786031955</v>
      </c>
      <c r="L2347" s="143">
        <f t="shared" si="587"/>
        <v>15112.208165052431</v>
      </c>
      <c r="M2347" s="137">
        <f t="shared" si="578"/>
        <v>-15274.454965269331</v>
      </c>
      <c r="N2347" s="137">
        <f t="shared" si="579"/>
        <v>28993.781790479326</v>
      </c>
      <c r="O2347" s="143">
        <f t="shared" si="591"/>
        <v>-132.27816505243209</v>
      </c>
      <c r="P2347" s="137">
        <f t="shared" si="588"/>
        <v>226.03496526933122</v>
      </c>
      <c r="Q2347" s="137">
        <f t="shared" si="580"/>
        <v>194.71820952067355</v>
      </c>
      <c r="R2347" s="144">
        <f t="shared" si="581"/>
        <v>288.47500973757269</v>
      </c>
      <c r="T2347" s="92">
        <f t="shared" si="590"/>
        <v>3.861003861003861E-4</v>
      </c>
      <c r="U2347" s="92">
        <f>SUM($T$13:T2347)</f>
        <v>0.90154440154443583</v>
      </c>
      <c r="V2347" s="92">
        <f t="shared" si="582"/>
        <v>710</v>
      </c>
      <c r="W2347" s="92">
        <v>136.83126068572892</v>
      </c>
      <c r="Y2347" s="92">
        <f t="shared" si="583"/>
        <v>1082</v>
      </c>
      <c r="Z2347" s="92">
        <v>135.49321156428778</v>
      </c>
      <c r="AB2347" s="92">
        <f t="shared" si="584"/>
        <v>86</v>
      </c>
      <c r="AC2347" s="92">
        <v>233.34202177371117</v>
      </c>
      <c r="AE2347" s="92">
        <f t="shared" si="585"/>
        <v>923</v>
      </c>
      <c r="AF2347" s="92">
        <v>265.75360920386811</v>
      </c>
    </row>
    <row r="2348" spans="1:32">
      <c r="A2348" s="93">
        <v>2336</v>
      </c>
      <c r="B2348" s="130">
        <v>40588</v>
      </c>
      <c r="C2348" s="92">
        <v>16.062201000000002</v>
      </c>
      <c r="D2348" s="92">
        <v>19.224001000000001</v>
      </c>
      <c r="E2348" s="92">
        <v>12.048</v>
      </c>
      <c r="F2348" s="139">
        <f t="shared" si="577"/>
        <v>1.1703252873001002E-3</v>
      </c>
      <c r="G2348" s="140">
        <f t="shared" si="577"/>
        <v>4.3174155057523755E-3</v>
      </c>
      <c r="H2348" s="140">
        <f t="shared" si="577"/>
        <v>7.802124833997226E-3</v>
      </c>
      <c r="I2348" s="141">
        <f t="shared" si="592"/>
        <v>21.424944844115693</v>
      </c>
      <c r="J2348" s="142">
        <f t="shared" si="586"/>
        <v>25.188983803075125</v>
      </c>
      <c r="K2348" s="142">
        <f t="shared" si="589"/>
        <v>19.610821547144752</v>
      </c>
      <c r="L2348" s="143">
        <f t="shared" si="587"/>
        <v>14997.461390880984</v>
      </c>
      <c r="M2348" s="137">
        <f t="shared" si="578"/>
        <v>-15113.390281845075</v>
      </c>
      <c r="N2348" s="137">
        <f t="shared" si="579"/>
        <v>29416.232320717128</v>
      </c>
      <c r="O2348" s="143">
        <f t="shared" si="591"/>
        <v>-17.531390880985782</v>
      </c>
      <c r="P2348" s="137">
        <f t="shared" si="588"/>
        <v>64.970281845075078</v>
      </c>
      <c r="Q2348" s="137">
        <f t="shared" si="580"/>
        <v>-227.73232071712846</v>
      </c>
      <c r="R2348" s="144">
        <f t="shared" si="581"/>
        <v>-180.29342975303916</v>
      </c>
      <c r="T2348" s="92">
        <f t="shared" si="590"/>
        <v>3.861003861003861E-4</v>
      </c>
      <c r="U2348" s="92">
        <f>SUM($T$13:T2348)</f>
        <v>0.90193050193053625</v>
      </c>
      <c r="V2348" s="92">
        <f t="shared" si="582"/>
        <v>1693</v>
      </c>
      <c r="W2348" s="92">
        <v>136.83641718139188</v>
      </c>
      <c r="Y2348" s="92">
        <f t="shared" si="583"/>
        <v>620</v>
      </c>
      <c r="Z2348" s="92">
        <v>135.84131477059054</v>
      </c>
      <c r="AB2348" s="92">
        <f t="shared" si="584"/>
        <v>251</v>
      </c>
      <c r="AC2348" s="92">
        <v>233.49237570657715</v>
      </c>
      <c r="AE2348" s="92">
        <f t="shared" si="585"/>
        <v>823</v>
      </c>
      <c r="AF2348" s="92">
        <v>266.77541873389055</v>
      </c>
    </row>
    <row r="2349" spans="1:32">
      <c r="A2349" s="93">
        <v>2337</v>
      </c>
      <c r="B2349" s="130">
        <v>40585</v>
      </c>
      <c r="C2349" s="92">
        <v>16.318999999999999</v>
      </c>
      <c r="D2349" s="92">
        <v>19.433001000000001</v>
      </c>
      <c r="E2349" s="92">
        <v>12.023</v>
      </c>
      <c r="F2349" s="139">
        <f t="shared" si="577"/>
        <v>-1.5736197070898794E-2</v>
      </c>
      <c r="G2349" s="140">
        <f t="shared" si="577"/>
        <v>-1.0754900902850806E-2</v>
      </c>
      <c r="H2349" s="140">
        <f t="shared" si="577"/>
        <v>2.0793479164933348E-3</v>
      </c>
      <c r="I2349" s="141">
        <f t="shared" si="592"/>
        <v>21.063146956302472</v>
      </c>
      <c r="J2349" s="142">
        <f t="shared" si="586"/>
        <v>24.810959556925869</v>
      </c>
      <c r="K2349" s="142">
        <f t="shared" si="589"/>
        <v>19.499462031107043</v>
      </c>
      <c r="L2349" s="143">
        <f t="shared" si="587"/>
        <v>14744.202869411731</v>
      </c>
      <c r="M2349" s="137">
        <f t="shared" si="578"/>
        <v>-14886.575734155522</v>
      </c>
      <c r="N2349" s="137">
        <f t="shared" si="579"/>
        <v>29249.193046660566</v>
      </c>
      <c r="O2349" s="143">
        <f t="shared" si="591"/>
        <v>235.72713058826776</v>
      </c>
      <c r="P2349" s="137">
        <f t="shared" si="588"/>
        <v>-161.84426584447829</v>
      </c>
      <c r="Q2349" s="137">
        <f t="shared" si="580"/>
        <v>-60.693046660566324</v>
      </c>
      <c r="R2349" s="144">
        <f t="shared" si="581"/>
        <v>13.189818083223145</v>
      </c>
      <c r="T2349" s="92">
        <f t="shared" si="590"/>
        <v>3.861003861003861E-4</v>
      </c>
      <c r="U2349" s="92">
        <f>SUM($T$13:T2349)</f>
        <v>0.90231660231663668</v>
      </c>
      <c r="V2349" s="92">
        <f t="shared" si="582"/>
        <v>420</v>
      </c>
      <c r="W2349" s="92">
        <v>136.87058692591927</v>
      </c>
      <c r="Y2349" s="92">
        <f t="shared" si="583"/>
        <v>322</v>
      </c>
      <c r="Z2349" s="92">
        <v>136.1528096692382</v>
      </c>
      <c r="AB2349" s="92">
        <f t="shared" si="584"/>
        <v>1252</v>
      </c>
      <c r="AC2349" s="92">
        <v>234.11814908221277</v>
      </c>
      <c r="AE2349" s="92">
        <f t="shared" si="585"/>
        <v>926</v>
      </c>
      <c r="AF2349" s="92">
        <v>266.97511411016058</v>
      </c>
    </row>
    <row r="2350" spans="1:32">
      <c r="A2350" s="93">
        <v>2338</v>
      </c>
      <c r="B2350" s="130">
        <v>40584</v>
      </c>
      <c r="C2350" s="92">
        <v>16.353999999999999</v>
      </c>
      <c r="D2350" s="92">
        <v>19.427</v>
      </c>
      <c r="E2350" s="92">
        <v>12.074</v>
      </c>
      <c r="F2350" s="139">
        <f t="shared" si="577"/>
        <v>-2.1401491989727628E-3</v>
      </c>
      <c r="G2350" s="140">
        <f t="shared" si="577"/>
        <v>3.0889998455774226E-4</v>
      </c>
      <c r="H2350" s="140">
        <f t="shared" si="577"/>
        <v>-4.2239522941858176E-3</v>
      </c>
      <c r="I2350" s="141">
        <f t="shared" si="592"/>
        <v>21.3541010211569</v>
      </c>
      <c r="J2350" s="142">
        <f t="shared" si="586"/>
        <v>25.088447427842699</v>
      </c>
      <c r="K2350" s="142">
        <f t="shared" si="589"/>
        <v>19.376806112307438</v>
      </c>
      <c r="L2350" s="143">
        <f t="shared" si="587"/>
        <v>14947.870714809831</v>
      </c>
      <c r="M2350" s="137">
        <f t="shared" si="578"/>
        <v>-15053.06845670562</v>
      </c>
      <c r="N2350" s="137">
        <f t="shared" si="579"/>
        <v>29065.209168461159</v>
      </c>
      <c r="O2350" s="143">
        <f t="shared" si="591"/>
        <v>32.059285190167429</v>
      </c>
      <c r="P2350" s="137">
        <f t="shared" si="588"/>
        <v>4.6484567056195374</v>
      </c>
      <c r="Q2350" s="137">
        <f t="shared" si="580"/>
        <v>123.2908315388413</v>
      </c>
      <c r="R2350" s="144">
        <f t="shared" si="581"/>
        <v>159.99857343462827</v>
      </c>
      <c r="T2350" s="92">
        <f t="shared" si="590"/>
        <v>3.861003861003861E-4</v>
      </c>
      <c r="U2350" s="92">
        <f>SUM($T$13:T2350)</f>
        <v>0.90270270270273711</v>
      </c>
      <c r="V2350" s="92">
        <f t="shared" si="582"/>
        <v>2422</v>
      </c>
      <c r="W2350" s="92">
        <v>137.54959979209889</v>
      </c>
      <c r="Y2350" s="92">
        <f t="shared" si="583"/>
        <v>2000</v>
      </c>
      <c r="Z2350" s="92">
        <v>137.14384424192212</v>
      </c>
      <c r="AB2350" s="92">
        <f t="shared" si="584"/>
        <v>1721</v>
      </c>
      <c r="AC2350" s="92">
        <v>234.80847772277411</v>
      </c>
      <c r="AE2350" s="92">
        <f t="shared" si="585"/>
        <v>1154</v>
      </c>
      <c r="AF2350" s="92">
        <v>268.42329848257941</v>
      </c>
    </row>
    <row r="2351" spans="1:32">
      <c r="A2351" s="93">
        <v>2339</v>
      </c>
      <c r="B2351" s="130">
        <v>40583</v>
      </c>
      <c r="C2351" s="92">
        <v>16.254000000000001</v>
      </c>
      <c r="D2351" s="92">
        <v>19.309000000000001</v>
      </c>
      <c r="E2351" s="92">
        <v>12.067</v>
      </c>
      <c r="F2351" s="139">
        <f t="shared" si="577"/>
        <v>6.1523317337268679E-3</v>
      </c>
      <c r="G2351" s="140">
        <f t="shared" si="577"/>
        <v>6.1111398829560848E-3</v>
      </c>
      <c r="H2351" s="140">
        <f t="shared" si="577"/>
        <v>5.8009447252826973E-4</v>
      </c>
      <c r="I2351" s="141">
        <f t="shared" si="592"/>
        <v>21.531559283868582</v>
      </c>
      <c r="J2351" s="142">
        <f t="shared" si="586"/>
        <v>25.233971666062455</v>
      </c>
      <c r="K2351" s="142">
        <f t="shared" si="589"/>
        <v>19.470288058340927</v>
      </c>
      <c r="L2351" s="143">
        <f t="shared" si="587"/>
        <v>15072.091498708007</v>
      </c>
      <c r="M2351" s="137">
        <f t="shared" si="578"/>
        <v>-15140.382999637473</v>
      </c>
      <c r="N2351" s="137">
        <f t="shared" si="579"/>
        <v>29205.432087511392</v>
      </c>
      <c r="O2351" s="143">
        <f t="shared" si="591"/>
        <v>-92.161498708008367</v>
      </c>
      <c r="P2351" s="137">
        <f t="shared" si="588"/>
        <v>91.962999637473331</v>
      </c>
      <c r="Q2351" s="137">
        <f t="shared" si="580"/>
        <v>-16.932087511391728</v>
      </c>
      <c r="R2351" s="144">
        <f t="shared" si="581"/>
        <v>-17.130586581926764</v>
      </c>
      <c r="T2351" s="92">
        <f t="shared" si="590"/>
        <v>3.861003861003861E-4</v>
      </c>
      <c r="U2351" s="92">
        <f>SUM($T$13:T2351)</f>
        <v>0.90308880308883754</v>
      </c>
      <c r="V2351" s="92">
        <f t="shared" si="582"/>
        <v>1640</v>
      </c>
      <c r="W2351" s="92">
        <v>138.20053979266231</v>
      </c>
      <c r="Y2351" s="92">
        <f t="shared" si="583"/>
        <v>1164</v>
      </c>
      <c r="Z2351" s="92">
        <v>138.07625717836163</v>
      </c>
      <c r="AB2351" s="92">
        <f t="shared" si="584"/>
        <v>498</v>
      </c>
      <c r="AC2351" s="92">
        <v>234.90316384615653</v>
      </c>
      <c r="AE2351" s="92">
        <f t="shared" si="585"/>
        <v>2235</v>
      </c>
      <c r="AF2351" s="92">
        <v>268.46013090563611</v>
      </c>
    </row>
    <row r="2352" spans="1:32">
      <c r="A2352" s="93">
        <v>2340</v>
      </c>
      <c r="B2352" s="130">
        <v>40582</v>
      </c>
      <c r="C2352" s="92">
        <v>16.084</v>
      </c>
      <c r="D2352" s="92">
        <v>19.363001000000001</v>
      </c>
      <c r="E2352" s="92">
        <v>12.02</v>
      </c>
      <c r="F2352" s="139">
        <f t="shared" si="577"/>
        <v>1.056951007212148E-2</v>
      </c>
      <c r="G2352" s="140">
        <f t="shared" si="577"/>
        <v>-2.7888755467192494E-3</v>
      </c>
      <c r="H2352" s="140">
        <f t="shared" si="577"/>
        <v>3.9101497504159255E-3</v>
      </c>
      <c r="I2352" s="141">
        <f t="shared" si="592"/>
        <v>21.62608645859239</v>
      </c>
      <c r="J2352" s="142">
        <f t="shared" si="586"/>
        <v>25.010753049075397</v>
      </c>
      <c r="K2352" s="142">
        <f t="shared" si="589"/>
        <v>19.535087603993343</v>
      </c>
      <c r="L2352" s="143">
        <f t="shared" si="587"/>
        <v>15138.260521014672</v>
      </c>
      <c r="M2352" s="137">
        <f t="shared" si="578"/>
        <v>-15006.451829445239</v>
      </c>
      <c r="N2352" s="137">
        <f t="shared" si="579"/>
        <v>29302.631405990014</v>
      </c>
      <c r="O2352" s="143">
        <f t="shared" si="591"/>
        <v>-158.33052101467365</v>
      </c>
      <c r="P2352" s="137">
        <f t="shared" si="588"/>
        <v>-41.968170554760945</v>
      </c>
      <c r="Q2352" s="137">
        <f t="shared" si="580"/>
        <v>-114.13140599001417</v>
      </c>
      <c r="R2352" s="144">
        <f t="shared" si="581"/>
        <v>-314.43009755944877</v>
      </c>
      <c r="T2352" s="92">
        <f t="shared" si="590"/>
        <v>3.861003861003861E-4</v>
      </c>
      <c r="U2352" s="92">
        <f>SUM($T$13:T2352)</f>
        <v>0.90347490347493797</v>
      </c>
      <c r="V2352" s="92">
        <f t="shared" si="582"/>
        <v>518</v>
      </c>
      <c r="W2352" s="92">
        <v>138.21966808388606</v>
      </c>
      <c r="Y2352" s="92">
        <f t="shared" si="583"/>
        <v>2408</v>
      </c>
      <c r="Z2352" s="92">
        <v>138.08689581748877</v>
      </c>
      <c r="AB2352" s="92">
        <f t="shared" si="584"/>
        <v>1014</v>
      </c>
      <c r="AC2352" s="92">
        <v>235.59463409507225</v>
      </c>
      <c r="AE2352" s="92">
        <f t="shared" si="585"/>
        <v>1386</v>
      </c>
      <c r="AF2352" s="92">
        <v>268.64461381642104</v>
      </c>
    </row>
    <row r="2353" spans="1:32">
      <c r="A2353" s="93">
        <v>2341</v>
      </c>
      <c r="B2353" s="130">
        <v>40581</v>
      </c>
      <c r="C2353" s="92">
        <v>16.069901000000002</v>
      </c>
      <c r="D2353" s="92">
        <v>19.277000000000001</v>
      </c>
      <c r="E2353" s="92">
        <v>12.006</v>
      </c>
      <c r="F2353" s="139">
        <f t="shared" si="577"/>
        <v>8.7735450268167092E-4</v>
      </c>
      <c r="G2353" s="140">
        <f t="shared" si="577"/>
        <v>4.4613269699642633E-3</v>
      </c>
      <c r="H2353" s="140">
        <f t="shared" si="577"/>
        <v>1.1660836248541528E-3</v>
      </c>
      <c r="I2353" s="141">
        <f t="shared" si="592"/>
        <v>21.418675298621935</v>
      </c>
      <c r="J2353" s="142">
        <f t="shared" si="586"/>
        <v>25.192593203335583</v>
      </c>
      <c r="K2353" s="142">
        <f t="shared" si="589"/>
        <v>19.481690821256038</v>
      </c>
      <c r="L2353" s="143">
        <f t="shared" si="587"/>
        <v>14993.072709035354</v>
      </c>
      <c r="M2353" s="137">
        <f t="shared" si="578"/>
        <v>-15115.555922001349</v>
      </c>
      <c r="N2353" s="137">
        <f t="shared" si="579"/>
        <v>29222.536231884056</v>
      </c>
      <c r="O2353" s="143">
        <f t="shared" si="591"/>
        <v>-13.142709035355438</v>
      </c>
      <c r="P2353" s="137">
        <f t="shared" si="588"/>
        <v>67.135922001349172</v>
      </c>
      <c r="Q2353" s="137">
        <f t="shared" si="580"/>
        <v>-34.036231884056178</v>
      </c>
      <c r="R2353" s="144">
        <f t="shared" si="581"/>
        <v>19.956981081937556</v>
      </c>
      <c r="T2353" s="92">
        <f t="shared" si="590"/>
        <v>3.861003861003861E-4</v>
      </c>
      <c r="U2353" s="92">
        <f>SUM($T$13:T2353)</f>
        <v>0.9038610038610384</v>
      </c>
      <c r="V2353" s="92">
        <f t="shared" si="582"/>
        <v>1226</v>
      </c>
      <c r="W2353" s="92">
        <v>138.81903094109839</v>
      </c>
      <c r="Y2353" s="92">
        <f t="shared" si="583"/>
        <v>603</v>
      </c>
      <c r="Z2353" s="92">
        <v>138.31052716005797</v>
      </c>
      <c r="AB2353" s="92">
        <f t="shared" si="584"/>
        <v>1663</v>
      </c>
      <c r="AC2353" s="92">
        <v>236.0014651958445</v>
      </c>
      <c r="AE2353" s="92">
        <f t="shared" si="585"/>
        <v>895</v>
      </c>
      <c r="AF2353" s="92">
        <v>268.84121199181573</v>
      </c>
    </row>
    <row r="2354" spans="1:32">
      <c r="A2354" s="93">
        <v>2342</v>
      </c>
      <c r="B2354" s="130">
        <v>40578</v>
      </c>
      <c r="C2354" s="92">
        <v>16.290001</v>
      </c>
      <c r="D2354" s="92">
        <v>19.353999999999999</v>
      </c>
      <c r="E2354" s="92">
        <v>11.974</v>
      </c>
      <c r="F2354" s="139">
        <f t="shared" si="577"/>
        <v>-1.3511355831101413E-2</v>
      </c>
      <c r="G2354" s="140">
        <f t="shared" si="577"/>
        <v>-3.9785057352483832E-3</v>
      </c>
      <c r="H2354" s="140">
        <f t="shared" si="577"/>
        <v>2.6724569901452888E-3</v>
      </c>
      <c r="I2354" s="141">
        <f t="shared" si="592"/>
        <v>21.110758336350013</v>
      </c>
      <c r="J2354" s="142">
        <f t="shared" si="586"/>
        <v>24.980916291205958</v>
      </c>
      <c r="K2354" s="142">
        <f t="shared" si="589"/>
        <v>19.511003340571236</v>
      </c>
      <c r="L2354" s="143">
        <f t="shared" si="587"/>
        <v>14777.53083544501</v>
      </c>
      <c r="M2354" s="137">
        <f t="shared" si="578"/>
        <v>-14988.549774723575</v>
      </c>
      <c r="N2354" s="137">
        <f t="shared" si="579"/>
        <v>29266.505010856854</v>
      </c>
      <c r="O2354" s="143">
        <f t="shared" si="591"/>
        <v>202.3991645549886</v>
      </c>
      <c r="P2354" s="137">
        <f t="shared" si="588"/>
        <v>-59.870225276425117</v>
      </c>
      <c r="Q2354" s="137">
        <f t="shared" si="580"/>
        <v>-78.005010856853914</v>
      </c>
      <c r="R2354" s="144">
        <f t="shared" si="581"/>
        <v>64.52392842170957</v>
      </c>
      <c r="T2354" s="92">
        <f t="shared" si="590"/>
        <v>3.861003861003861E-4</v>
      </c>
      <c r="U2354" s="92">
        <f>SUM($T$13:T2354)</f>
        <v>0.90424710424713883</v>
      </c>
      <c r="V2354" s="92">
        <f t="shared" si="582"/>
        <v>2191</v>
      </c>
      <c r="W2354" s="92">
        <v>138.93221404330507</v>
      </c>
      <c r="Y2354" s="92">
        <f t="shared" si="583"/>
        <v>2075</v>
      </c>
      <c r="Z2354" s="92">
        <v>138.38318464774602</v>
      </c>
      <c r="AB2354" s="92">
        <f t="shared" si="584"/>
        <v>584</v>
      </c>
      <c r="AC2354" s="92">
        <v>236.22076824677424</v>
      </c>
      <c r="AE2354" s="92">
        <f t="shared" si="585"/>
        <v>766</v>
      </c>
      <c r="AF2354" s="92">
        <v>268.90700141291018</v>
      </c>
    </row>
    <row r="2355" spans="1:32">
      <c r="A2355" s="93">
        <v>2343</v>
      </c>
      <c r="B2355" s="130">
        <v>40577</v>
      </c>
      <c r="C2355" s="92">
        <v>16.429001</v>
      </c>
      <c r="D2355" s="92">
        <v>19.452000000000002</v>
      </c>
      <c r="E2355" s="92">
        <v>11.997</v>
      </c>
      <c r="F2355" s="139">
        <f t="shared" si="577"/>
        <v>-8.4606483376560293E-3</v>
      </c>
      <c r="G2355" s="140">
        <f t="shared" si="577"/>
        <v>-5.0380423606828373E-3</v>
      </c>
      <c r="H2355" s="140">
        <f t="shared" si="577"/>
        <v>-1.9171459531549528E-3</v>
      </c>
      <c r="I2355" s="141">
        <f t="shared" si="592"/>
        <v>21.218842971638992</v>
      </c>
      <c r="J2355" s="142">
        <f t="shared" si="586"/>
        <v>24.954342370964422</v>
      </c>
      <c r="K2355" s="142">
        <f t="shared" si="589"/>
        <v>19.421694256897556</v>
      </c>
      <c r="L2355" s="143">
        <f t="shared" si="587"/>
        <v>14853.190080147295</v>
      </c>
      <c r="M2355" s="137">
        <f t="shared" si="578"/>
        <v>-14972.605422578654</v>
      </c>
      <c r="N2355" s="137">
        <f t="shared" si="579"/>
        <v>29132.541385346332</v>
      </c>
      <c r="O2355" s="143">
        <f t="shared" si="591"/>
        <v>126.73991985270368</v>
      </c>
      <c r="P2355" s="137">
        <f t="shared" si="588"/>
        <v>-75.814577421346257</v>
      </c>
      <c r="Q2355" s="137">
        <f t="shared" si="580"/>
        <v>55.95861465366761</v>
      </c>
      <c r="R2355" s="144">
        <f t="shared" si="581"/>
        <v>106.88395708502503</v>
      </c>
      <c r="T2355" s="92">
        <f t="shared" si="590"/>
        <v>3.861003861003861E-4</v>
      </c>
      <c r="U2355" s="92">
        <f>SUM($T$13:T2355)</f>
        <v>0.90463320463323926</v>
      </c>
      <c r="V2355" s="92">
        <f t="shared" si="582"/>
        <v>1583</v>
      </c>
      <c r="W2355" s="92">
        <v>139.54514899749847</v>
      </c>
      <c r="Y2355" s="92">
        <f t="shared" si="583"/>
        <v>1060</v>
      </c>
      <c r="Z2355" s="92">
        <v>138.48984235324679</v>
      </c>
      <c r="AB2355" s="92">
        <f t="shared" si="584"/>
        <v>1316</v>
      </c>
      <c r="AC2355" s="92">
        <v>237.44137222678546</v>
      </c>
      <c r="AE2355" s="92">
        <f t="shared" si="585"/>
        <v>2238</v>
      </c>
      <c r="AF2355" s="92">
        <v>269.55449968587891</v>
      </c>
    </row>
    <row r="2356" spans="1:32">
      <c r="A2356" s="93">
        <v>2344</v>
      </c>
      <c r="B2356" s="130">
        <v>40576</v>
      </c>
      <c r="C2356" s="92">
        <v>16.405999999999999</v>
      </c>
      <c r="D2356" s="92">
        <v>19.364999999999998</v>
      </c>
      <c r="E2356" s="92">
        <v>12.0061</v>
      </c>
      <c r="F2356" s="139">
        <f t="shared" si="577"/>
        <v>1.4019870778982924E-3</v>
      </c>
      <c r="G2356" s="140">
        <f t="shared" si="577"/>
        <v>4.492641363284422E-3</v>
      </c>
      <c r="H2356" s="140">
        <f t="shared" si="577"/>
        <v>-7.5794804307816044E-4</v>
      </c>
      <c r="I2356" s="141">
        <f t="shared" si="592"/>
        <v>21.429902383268313</v>
      </c>
      <c r="J2356" s="142">
        <f t="shared" si="586"/>
        <v>25.193378590240126</v>
      </c>
      <c r="K2356" s="142">
        <f t="shared" si="589"/>
        <v>19.444251089029741</v>
      </c>
      <c r="L2356" s="143">
        <f t="shared" si="587"/>
        <v>15000.93166828782</v>
      </c>
      <c r="M2356" s="137">
        <f t="shared" si="578"/>
        <v>-15116.027154144076</v>
      </c>
      <c r="N2356" s="137">
        <f t="shared" si="579"/>
        <v>29166.376633544613</v>
      </c>
      <c r="O2356" s="143">
        <f t="shared" si="591"/>
        <v>-21.001668287821303</v>
      </c>
      <c r="P2356" s="137">
        <f t="shared" si="588"/>
        <v>67.607154144076048</v>
      </c>
      <c r="Q2356" s="137">
        <f t="shared" si="580"/>
        <v>22.123366455387441</v>
      </c>
      <c r="R2356" s="144">
        <f t="shared" si="581"/>
        <v>68.728852311642186</v>
      </c>
      <c r="T2356" s="92">
        <f t="shared" si="590"/>
        <v>3.861003861003861E-4</v>
      </c>
      <c r="U2356" s="92">
        <f>SUM($T$13:T2356)</f>
        <v>0.90501930501933969</v>
      </c>
      <c r="V2356" s="92">
        <f t="shared" si="582"/>
        <v>779</v>
      </c>
      <c r="W2356" s="92">
        <v>139.54540894159982</v>
      </c>
      <c r="Y2356" s="92">
        <f t="shared" si="583"/>
        <v>1655</v>
      </c>
      <c r="Z2356" s="92">
        <v>138.69176227119533</v>
      </c>
      <c r="AB2356" s="92">
        <f t="shared" si="584"/>
        <v>109</v>
      </c>
      <c r="AC2356" s="92">
        <v>237.57636157420347</v>
      </c>
      <c r="AE2356" s="92">
        <f t="shared" si="585"/>
        <v>2495</v>
      </c>
      <c r="AF2356" s="92">
        <v>270.55256924999594</v>
      </c>
    </row>
    <row r="2357" spans="1:32">
      <c r="A2357" s="93">
        <v>2345</v>
      </c>
      <c r="B2357" s="130">
        <v>40575</v>
      </c>
      <c r="C2357" s="92">
        <v>16.52</v>
      </c>
      <c r="D2357" s="92">
        <v>19.408000999999999</v>
      </c>
      <c r="E2357" s="92">
        <v>12.0039</v>
      </c>
      <c r="F2357" s="139">
        <f t="shared" si="577"/>
        <v>-6.9007263922518103E-3</v>
      </c>
      <c r="G2357" s="140">
        <f t="shared" si="577"/>
        <v>-2.2156326146108851E-3</v>
      </c>
      <c r="H2357" s="140">
        <f t="shared" si="577"/>
        <v>1.8327376935833861E-4</v>
      </c>
      <c r="I2357" s="141">
        <f t="shared" si="592"/>
        <v>21.252225145278448</v>
      </c>
      <c r="J2357" s="142">
        <f t="shared" si="586"/>
        <v>25.025130383082729</v>
      </c>
      <c r="K2357" s="142">
        <f t="shared" si="589"/>
        <v>19.462566324277944</v>
      </c>
      <c r="L2357" s="143">
        <f t="shared" si="587"/>
        <v>14876.557601694914</v>
      </c>
      <c r="M2357" s="137">
        <f t="shared" si="578"/>
        <v>-15015.078229849638</v>
      </c>
      <c r="N2357" s="137">
        <f t="shared" si="579"/>
        <v>29193.849486416915</v>
      </c>
      <c r="O2357" s="143">
        <f t="shared" si="591"/>
        <v>103.37239830508406</v>
      </c>
      <c r="P2357" s="137">
        <f t="shared" si="588"/>
        <v>-33.341770150362208</v>
      </c>
      <c r="Q2357" s="137">
        <f t="shared" si="580"/>
        <v>-5.3494864169151697</v>
      </c>
      <c r="R2357" s="144">
        <f t="shared" si="581"/>
        <v>64.681141737806684</v>
      </c>
      <c r="T2357" s="92">
        <f t="shared" si="590"/>
        <v>3.861003861003861E-4</v>
      </c>
      <c r="U2357" s="92">
        <f>SUM($T$13:T2357)</f>
        <v>0.90540540540544012</v>
      </c>
      <c r="V2357" s="92">
        <f t="shared" si="582"/>
        <v>573</v>
      </c>
      <c r="W2357" s="92">
        <v>140.13439541457228</v>
      </c>
      <c r="Y2357" s="92">
        <f t="shared" si="583"/>
        <v>1610</v>
      </c>
      <c r="Z2357" s="92">
        <v>139.18312746348965</v>
      </c>
      <c r="AB2357" s="92">
        <f t="shared" si="584"/>
        <v>323</v>
      </c>
      <c r="AC2357" s="92">
        <v>237.99190433689728</v>
      </c>
      <c r="AE2357" s="92">
        <f t="shared" si="585"/>
        <v>2387</v>
      </c>
      <c r="AF2357" s="92">
        <v>270.62160436353406</v>
      </c>
    </row>
    <row r="2358" spans="1:32">
      <c r="A2358" s="93">
        <v>2346</v>
      </c>
      <c r="B2358" s="130">
        <v>40574</v>
      </c>
      <c r="C2358" s="92">
        <v>16.217500999999999</v>
      </c>
      <c r="D2358" s="92">
        <v>19.350999999999999</v>
      </c>
      <c r="E2358" s="92">
        <v>12.112</v>
      </c>
      <c r="F2358" s="139">
        <f t="shared" si="577"/>
        <v>1.8652627183435966E-2</v>
      </c>
      <c r="G2358" s="140">
        <f t="shared" si="577"/>
        <v>2.9456358844504038E-3</v>
      </c>
      <c r="H2358" s="140">
        <f t="shared" si="577"/>
        <v>-8.9250330250990606E-3</v>
      </c>
      <c r="I2358" s="141">
        <f t="shared" si="592"/>
        <v>21.799064356462811</v>
      </c>
      <c r="J2358" s="142">
        <f t="shared" si="586"/>
        <v>25.154578609927135</v>
      </c>
      <c r="K2358" s="142">
        <f t="shared" si="589"/>
        <v>19.285327782364597</v>
      </c>
      <c r="L2358" s="143">
        <f t="shared" si="587"/>
        <v>15259.345049523967</v>
      </c>
      <c r="M2358" s="137">
        <f t="shared" si="578"/>
        <v>-15092.747165956282</v>
      </c>
      <c r="N2358" s="137">
        <f t="shared" si="579"/>
        <v>28927.991673546894</v>
      </c>
      <c r="O2358" s="143">
        <f t="shared" si="591"/>
        <v>-279.41504952396826</v>
      </c>
      <c r="P2358" s="137">
        <f t="shared" si="588"/>
        <v>44.327165956281533</v>
      </c>
      <c r="Q2358" s="137">
        <f t="shared" si="580"/>
        <v>260.50832645310584</v>
      </c>
      <c r="R2358" s="144">
        <f t="shared" si="581"/>
        <v>25.420442885419106</v>
      </c>
      <c r="T2358" s="92">
        <f t="shared" si="590"/>
        <v>3.861003861003861E-4</v>
      </c>
      <c r="U2358" s="92">
        <f>SUM($T$13:T2358)</f>
        <v>0.90579150579154055</v>
      </c>
      <c r="V2358" s="92">
        <f t="shared" si="582"/>
        <v>2584</v>
      </c>
      <c r="W2358" s="92">
        <v>140.51089340107501</v>
      </c>
      <c r="Y2358" s="92">
        <f t="shared" si="583"/>
        <v>2139</v>
      </c>
      <c r="Z2358" s="92">
        <v>139.18751623300886</v>
      </c>
      <c r="AB2358" s="92">
        <f t="shared" si="584"/>
        <v>558</v>
      </c>
      <c r="AC2358" s="92">
        <v>239.05530110174368</v>
      </c>
      <c r="AE2358" s="92">
        <f t="shared" si="585"/>
        <v>2478</v>
      </c>
      <c r="AF2358" s="92">
        <v>271.028770146233</v>
      </c>
    </row>
    <row r="2359" spans="1:32">
      <c r="A2359" s="93">
        <v>2347</v>
      </c>
      <c r="B2359" s="130">
        <v>40571</v>
      </c>
      <c r="C2359" s="92">
        <v>16.332001000000002</v>
      </c>
      <c r="D2359" s="92">
        <v>19.167998999999998</v>
      </c>
      <c r="E2359" s="92">
        <v>12.201000000000001</v>
      </c>
      <c r="F2359" s="139">
        <f t="shared" si="577"/>
        <v>-7.0107759606433673E-3</v>
      </c>
      <c r="G2359" s="140">
        <f t="shared" si="577"/>
        <v>9.5472146049255802E-3</v>
      </c>
      <c r="H2359" s="140">
        <f t="shared" si="577"/>
        <v>-7.2944840586837145E-3</v>
      </c>
      <c r="I2359" s="141">
        <f t="shared" si="592"/>
        <v>21.249870095519828</v>
      </c>
      <c r="J2359" s="142">
        <f t="shared" si="586"/>
        <v>25.320150825341756</v>
      </c>
      <c r="K2359" s="142">
        <f t="shared" si="589"/>
        <v>19.317056634702073</v>
      </c>
      <c r="L2359" s="143">
        <f t="shared" si="587"/>
        <v>14874.90906686388</v>
      </c>
      <c r="M2359" s="137">
        <f t="shared" si="578"/>
        <v>-15192.090495205053</v>
      </c>
      <c r="N2359" s="137">
        <f t="shared" si="579"/>
        <v>28975.584952053108</v>
      </c>
      <c r="O2359" s="143">
        <f t="shared" si="591"/>
        <v>105.0209331361184</v>
      </c>
      <c r="P2359" s="137">
        <f t="shared" si="588"/>
        <v>143.67049520505316</v>
      </c>
      <c r="Q2359" s="137">
        <f t="shared" si="580"/>
        <v>212.91504794689172</v>
      </c>
      <c r="R2359" s="144">
        <f t="shared" si="581"/>
        <v>461.60647628806328</v>
      </c>
      <c r="T2359" s="92">
        <f t="shared" si="590"/>
        <v>3.861003861003861E-4</v>
      </c>
      <c r="U2359" s="92">
        <f>SUM($T$13:T2359)</f>
        <v>0.90617760617764098</v>
      </c>
      <c r="V2359" s="92">
        <f t="shared" si="582"/>
        <v>350</v>
      </c>
      <c r="W2359" s="92">
        <v>140.52351532606554</v>
      </c>
      <c r="Y2359" s="92">
        <f t="shared" si="583"/>
        <v>982</v>
      </c>
      <c r="Z2359" s="92">
        <v>140.21820210395163</v>
      </c>
      <c r="AB2359" s="92">
        <f t="shared" si="584"/>
        <v>749</v>
      </c>
      <c r="AC2359" s="92">
        <v>240.37445410306464</v>
      </c>
      <c r="AE2359" s="92">
        <f t="shared" si="585"/>
        <v>1579</v>
      </c>
      <c r="AF2359" s="92">
        <v>271.09733247230361</v>
      </c>
    </row>
    <row r="2360" spans="1:32">
      <c r="A2360" s="93">
        <v>2348</v>
      </c>
      <c r="B2360" s="130">
        <v>40570</v>
      </c>
      <c r="C2360" s="92">
        <v>16.231100000000001</v>
      </c>
      <c r="D2360" s="92">
        <v>19.103999999999999</v>
      </c>
      <c r="E2360" s="92">
        <v>12.036</v>
      </c>
      <c r="F2360" s="139">
        <f t="shared" si="577"/>
        <v>6.2165226016721586E-3</v>
      </c>
      <c r="G2360" s="140">
        <f t="shared" si="577"/>
        <v>3.3500314070351589E-3</v>
      </c>
      <c r="H2360" s="140">
        <f t="shared" si="577"/>
        <v>1.3708873379860487E-2</v>
      </c>
      <c r="I2360" s="141">
        <f t="shared" si="592"/>
        <v>21.532932962023523</v>
      </c>
      <c r="J2360" s="142">
        <f t="shared" si="586"/>
        <v>25.164721132710426</v>
      </c>
      <c r="K2360" s="142">
        <f t="shared" si="589"/>
        <v>19.725760967098704</v>
      </c>
      <c r="L2360" s="143">
        <f t="shared" si="587"/>
        <v>15073.053073416466</v>
      </c>
      <c r="M2360" s="137">
        <f t="shared" si="578"/>
        <v>-15098.832679626255</v>
      </c>
      <c r="N2360" s="137">
        <f t="shared" si="579"/>
        <v>29588.641450648058</v>
      </c>
      <c r="O2360" s="143">
        <f t="shared" si="591"/>
        <v>-93.123073416467378</v>
      </c>
      <c r="P2360" s="137">
        <f t="shared" si="588"/>
        <v>50.41267962625534</v>
      </c>
      <c r="Q2360" s="137">
        <f t="shared" si="580"/>
        <v>-400.1414506480578</v>
      </c>
      <c r="R2360" s="144">
        <f t="shared" si="581"/>
        <v>-442.85184443826984</v>
      </c>
      <c r="T2360" s="92">
        <f t="shared" si="590"/>
        <v>3.861003861003861E-4</v>
      </c>
      <c r="U2360" s="92">
        <f>SUM($T$13:T2360)</f>
        <v>0.90656370656374141</v>
      </c>
      <c r="V2360" s="92">
        <f t="shared" si="582"/>
        <v>575</v>
      </c>
      <c r="W2360" s="92">
        <v>140.63526621130586</v>
      </c>
      <c r="Y2360" s="92">
        <f t="shared" si="583"/>
        <v>627</v>
      </c>
      <c r="Z2360" s="92">
        <v>140.54566096018789</v>
      </c>
      <c r="AB2360" s="92">
        <f t="shared" si="584"/>
        <v>1716</v>
      </c>
      <c r="AC2360" s="92">
        <v>240.43540519396993</v>
      </c>
      <c r="AE2360" s="92">
        <f t="shared" si="585"/>
        <v>291</v>
      </c>
      <c r="AF2360" s="92">
        <v>272.57284575244194</v>
      </c>
    </row>
    <row r="2361" spans="1:32">
      <c r="A2361" s="93">
        <v>2349</v>
      </c>
      <c r="B2361" s="130">
        <v>40569</v>
      </c>
      <c r="C2361" s="92">
        <v>16.337</v>
      </c>
      <c r="D2361" s="92">
        <v>19.105</v>
      </c>
      <c r="E2361" s="92">
        <v>11.994999999999999</v>
      </c>
      <c r="F2361" s="139">
        <f t="shared" si="577"/>
        <v>-6.4822182775294834E-3</v>
      </c>
      <c r="G2361" s="140">
        <f t="shared" si="577"/>
        <v>-5.2342318764830864E-5</v>
      </c>
      <c r="H2361" s="140">
        <f t="shared" si="577"/>
        <v>3.4180908711962665E-3</v>
      </c>
      <c r="I2361" s="141">
        <f t="shared" si="592"/>
        <v>21.261181177082694</v>
      </c>
      <c r="J2361" s="142">
        <f t="shared" si="586"/>
        <v>25.079387218005756</v>
      </c>
      <c r="K2361" s="142">
        <f t="shared" si="589"/>
        <v>19.525512630262607</v>
      </c>
      <c r="L2361" s="143">
        <f t="shared" si="587"/>
        <v>14882.826823957887</v>
      </c>
      <c r="M2361" s="137">
        <f t="shared" si="578"/>
        <v>-15047.632330803453</v>
      </c>
      <c r="N2361" s="137">
        <f t="shared" si="579"/>
        <v>29288.268945393913</v>
      </c>
      <c r="O2361" s="143">
        <f t="shared" si="591"/>
        <v>97.103176042111954</v>
      </c>
      <c r="P2361" s="137">
        <f t="shared" si="588"/>
        <v>-0.7876691965466307</v>
      </c>
      <c r="Q2361" s="137">
        <f t="shared" si="580"/>
        <v>-99.768945393912873</v>
      </c>
      <c r="R2361" s="144">
        <f t="shared" si="581"/>
        <v>-3.4534385483475489</v>
      </c>
      <c r="T2361" s="92">
        <f t="shared" si="590"/>
        <v>3.861003861003861E-4</v>
      </c>
      <c r="U2361" s="92">
        <f>SUM($T$13:T2361)</f>
        <v>0.90694980694984184</v>
      </c>
      <c r="V2361" s="92">
        <f t="shared" si="582"/>
        <v>1620</v>
      </c>
      <c r="W2361" s="92">
        <v>140.90653219063461</v>
      </c>
      <c r="Y2361" s="92">
        <f t="shared" si="583"/>
        <v>2502</v>
      </c>
      <c r="Z2361" s="92">
        <v>140.74210338272496</v>
      </c>
      <c r="AB2361" s="92">
        <f t="shared" si="584"/>
        <v>1260</v>
      </c>
      <c r="AC2361" s="92">
        <v>240.68377062286527</v>
      </c>
      <c r="AE2361" s="92">
        <f t="shared" si="585"/>
        <v>754</v>
      </c>
      <c r="AF2361" s="92">
        <v>272.78647065004043</v>
      </c>
    </row>
    <row r="2362" spans="1:32">
      <c r="A2362" s="93">
        <v>2350</v>
      </c>
      <c r="B2362" s="130">
        <v>40568</v>
      </c>
      <c r="C2362" s="92">
        <v>16.292998999999998</v>
      </c>
      <c r="D2362" s="92">
        <v>19.257999000000002</v>
      </c>
      <c r="E2362" s="92">
        <v>12.08</v>
      </c>
      <c r="F2362" s="139">
        <f t="shared" si="577"/>
        <v>2.7006077886582158E-3</v>
      </c>
      <c r="G2362" s="140">
        <f t="shared" si="577"/>
        <v>-7.9446987197372421E-3</v>
      </c>
      <c r="H2362" s="140">
        <f t="shared" si="577"/>
        <v>-7.0364238410596247E-3</v>
      </c>
      <c r="I2362" s="141">
        <f t="shared" si="592"/>
        <v>21.457692736616504</v>
      </c>
      <c r="J2362" s="142">
        <f t="shared" si="586"/>
        <v>24.881441394819888</v>
      </c>
      <c r="K2362" s="142">
        <f t="shared" si="589"/>
        <v>19.322078228476819</v>
      </c>
      <c r="L2362" s="143">
        <f t="shared" si="587"/>
        <v>15020.384915631554</v>
      </c>
      <c r="M2362" s="137">
        <f t="shared" si="578"/>
        <v>-14928.864836891933</v>
      </c>
      <c r="N2362" s="137">
        <f t="shared" si="579"/>
        <v>28983.117342715228</v>
      </c>
      <c r="O2362" s="143">
        <f t="shared" si="591"/>
        <v>-40.454915631555195</v>
      </c>
      <c r="P2362" s="137">
        <f t="shared" si="588"/>
        <v>-119.55516310806706</v>
      </c>
      <c r="Q2362" s="137">
        <f t="shared" si="580"/>
        <v>205.38265728477199</v>
      </c>
      <c r="R2362" s="144">
        <f t="shared" si="581"/>
        <v>45.372578545149736</v>
      </c>
      <c r="T2362" s="92">
        <f t="shared" si="590"/>
        <v>3.861003861003861E-4</v>
      </c>
      <c r="U2362" s="92">
        <f>SUM($T$13:T2362)</f>
        <v>0.90733590733594227</v>
      </c>
      <c r="V2362" s="92">
        <f t="shared" si="582"/>
        <v>1237</v>
      </c>
      <c r="W2362" s="92">
        <v>141.21526265090324</v>
      </c>
      <c r="Y2362" s="92">
        <f t="shared" si="583"/>
        <v>222</v>
      </c>
      <c r="Z2362" s="92">
        <v>140.99562393731685</v>
      </c>
      <c r="AB2362" s="92">
        <f t="shared" si="584"/>
        <v>2096</v>
      </c>
      <c r="AC2362" s="92">
        <v>241.21828472211928</v>
      </c>
      <c r="AE2362" s="92">
        <f t="shared" si="585"/>
        <v>301</v>
      </c>
      <c r="AF2362" s="92">
        <v>273.17135667038383</v>
      </c>
    </row>
    <row r="2363" spans="1:32">
      <c r="A2363" s="93">
        <v>2351</v>
      </c>
      <c r="B2363" s="130">
        <v>40567</v>
      </c>
      <c r="C2363" s="92">
        <v>16.224001000000001</v>
      </c>
      <c r="D2363" s="92">
        <v>19.273001000000001</v>
      </c>
      <c r="E2363" s="92">
        <v>12.051</v>
      </c>
      <c r="F2363" s="139">
        <f t="shared" si="577"/>
        <v>4.2528350435873108E-3</v>
      </c>
      <c r="G2363" s="140">
        <f t="shared" si="577"/>
        <v>-7.7839460497086677E-4</v>
      </c>
      <c r="H2363" s="140">
        <f t="shared" si="577"/>
        <v>2.4064392996432371E-3</v>
      </c>
      <c r="I2363" s="141">
        <f t="shared" si="592"/>
        <v>21.490910244649264</v>
      </c>
      <c r="J2363" s="142">
        <f t="shared" si="586"/>
        <v>25.061177318431106</v>
      </c>
      <c r="K2363" s="142">
        <f t="shared" si="589"/>
        <v>19.505826902331759</v>
      </c>
      <c r="L2363" s="143">
        <f t="shared" si="587"/>
        <v>15043.637171254484</v>
      </c>
      <c r="M2363" s="137">
        <f t="shared" si="578"/>
        <v>-15036.706391058664</v>
      </c>
      <c r="N2363" s="137">
        <f t="shared" si="579"/>
        <v>29258.740353497637</v>
      </c>
      <c r="O2363" s="143">
        <f t="shared" si="591"/>
        <v>-63.707171254485729</v>
      </c>
      <c r="P2363" s="137">
        <f t="shared" si="588"/>
        <v>-11.713608941336133</v>
      </c>
      <c r="Q2363" s="137">
        <f t="shared" si="580"/>
        <v>-70.240353497636534</v>
      </c>
      <c r="R2363" s="144">
        <f t="shared" si="581"/>
        <v>-145.6611336934584</v>
      </c>
      <c r="T2363" s="92">
        <f t="shared" si="590"/>
        <v>3.861003861003861E-4</v>
      </c>
      <c r="U2363" s="92">
        <f>SUM($T$13:T2363)</f>
        <v>0.9077220077220427</v>
      </c>
      <c r="V2363" s="92">
        <f t="shared" si="582"/>
        <v>396</v>
      </c>
      <c r="W2363" s="92">
        <v>141.44327692665502</v>
      </c>
      <c r="Y2363" s="92">
        <f t="shared" si="583"/>
        <v>781</v>
      </c>
      <c r="Z2363" s="92">
        <v>141.29672949291125</v>
      </c>
      <c r="AB2363" s="92">
        <f t="shared" si="584"/>
        <v>1261</v>
      </c>
      <c r="AC2363" s="92">
        <v>242.12981030698211</v>
      </c>
      <c r="AE2363" s="92">
        <f t="shared" si="585"/>
        <v>2277</v>
      </c>
      <c r="AF2363" s="92">
        <v>274.38708307523302</v>
      </c>
    </row>
    <row r="2364" spans="1:32">
      <c r="A2364" s="93">
        <v>2352</v>
      </c>
      <c r="B2364" s="130">
        <v>40564</v>
      </c>
      <c r="C2364" s="92">
        <v>16.0411</v>
      </c>
      <c r="D2364" s="92">
        <v>19.183001000000001</v>
      </c>
      <c r="E2364" s="92">
        <v>12.054</v>
      </c>
      <c r="F2364" s="139">
        <f t="shared" si="577"/>
        <v>1.1402023552000928E-2</v>
      </c>
      <c r="G2364" s="140">
        <f t="shared" si="577"/>
        <v>4.6916538241330574E-3</v>
      </c>
      <c r="H2364" s="140">
        <f t="shared" si="577"/>
        <v>-2.4888003982082019E-4</v>
      </c>
      <c r="I2364" s="141">
        <f t="shared" si="592"/>
        <v>21.643902163810463</v>
      </c>
      <c r="J2364" s="142">
        <f t="shared" si="586"/>
        <v>25.198369962066934</v>
      </c>
      <c r="K2364" s="142">
        <f t="shared" si="589"/>
        <v>19.454157043305127</v>
      </c>
      <c r="L2364" s="143">
        <f t="shared" si="587"/>
        <v>15150.731514667325</v>
      </c>
      <c r="M2364" s="137">
        <f t="shared" si="578"/>
        <v>-15119.02197724016</v>
      </c>
      <c r="N2364" s="137">
        <f t="shared" si="579"/>
        <v>29181.235564957689</v>
      </c>
      <c r="O2364" s="143">
        <f t="shared" si="591"/>
        <v>-170.80151466732605</v>
      </c>
      <c r="P2364" s="137">
        <f t="shared" si="588"/>
        <v>70.601977240159613</v>
      </c>
      <c r="Q2364" s="137">
        <f t="shared" si="580"/>
        <v>7.2644350423106516</v>
      </c>
      <c r="R2364" s="144">
        <f t="shared" si="581"/>
        <v>-92.935102384855782</v>
      </c>
      <c r="T2364" s="92">
        <f t="shared" si="590"/>
        <v>3.861003861003861E-4</v>
      </c>
      <c r="U2364" s="92">
        <f>SUM($T$13:T2364)</f>
        <v>0.90810810810814313</v>
      </c>
      <c r="V2364" s="92">
        <f t="shared" si="582"/>
        <v>2486</v>
      </c>
      <c r="W2364" s="92">
        <v>141.78869054078314</v>
      </c>
      <c r="Y2364" s="92">
        <f t="shared" si="583"/>
        <v>2483</v>
      </c>
      <c r="Z2364" s="92">
        <v>141.44201591484125</v>
      </c>
      <c r="AB2364" s="92">
        <f t="shared" si="584"/>
        <v>2057</v>
      </c>
      <c r="AC2364" s="92">
        <v>242.25693621057871</v>
      </c>
      <c r="AE2364" s="92">
        <f t="shared" si="585"/>
        <v>1708</v>
      </c>
      <c r="AF2364" s="92">
        <v>274.43681917559297</v>
      </c>
    </row>
    <row r="2365" spans="1:32">
      <c r="A2365" s="93">
        <v>2353</v>
      </c>
      <c r="B2365" s="130">
        <v>40563</v>
      </c>
      <c r="C2365" s="92">
        <v>16.141999999999999</v>
      </c>
      <c r="D2365" s="92">
        <v>19.304001</v>
      </c>
      <c r="E2365" s="92">
        <v>12.058999999999999</v>
      </c>
      <c r="F2365" s="139">
        <f t="shared" si="577"/>
        <v>-6.2507743774005142E-3</v>
      </c>
      <c r="G2365" s="140">
        <f t="shared" si="577"/>
        <v>-6.2681306326081154E-3</v>
      </c>
      <c r="H2365" s="140">
        <f t="shared" si="577"/>
        <v>-4.1462807861336604E-4</v>
      </c>
      <c r="I2365" s="141">
        <f t="shared" si="592"/>
        <v>21.266134053401064</v>
      </c>
      <c r="J2365" s="142">
        <f t="shared" si="586"/>
        <v>24.923490896042747</v>
      </c>
      <c r="K2365" s="142">
        <f t="shared" si="589"/>
        <v>19.450931752218263</v>
      </c>
      <c r="L2365" s="143">
        <f t="shared" si="587"/>
        <v>14886.293837380745</v>
      </c>
      <c r="M2365" s="137">
        <f t="shared" si="578"/>
        <v>-14954.094537625648</v>
      </c>
      <c r="N2365" s="137">
        <f t="shared" si="579"/>
        <v>29176.397628327395</v>
      </c>
      <c r="O2365" s="143">
        <f t="shared" si="591"/>
        <v>93.63616261925381</v>
      </c>
      <c r="P2365" s="137">
        <f t="shared" si="588"/>
        <v>-94.325462374352355</v>
      </c>
      <c r="Q2365" s="137">
        <f t="shared" si="580"/>
        <v>12.102371672604932</v>
      </c>
      <c r="R2365" s="144">
        <f t="shared" si="581"/>
        <v>11.413071917506386</v>
      </c>
      <c r="T2365" s="92">
        <f t="shared" si="590"/>
        <v>3.861003861003861E-4</v>
      </c>
      <c r="U2365" s="92">
        <f>SUM($T$13:T2365)</f>
        <v>0.90849420849424356</v>
      </c>
      <c r="V2365" s="92">
        <f t="shared" si="582"/>
        <v>515</v>
      </c>
      <c r="W2365" s="92">
        <v>142.00977880238315</v>
      </c>
      <c r="Y2365" s="92">
        <f t="shared" si="583"/>
        <v>354</v>
      </c>
      <c r="Z2365" s="92">
        <v>141.54166708426965</v>
      </c>
      <c r="AB2365" s="92">
        <f t="shared" si="584"/>
        <v>2061</v>
      </c>
      <c r="AC2365" s="92">
        <v>242.62532037220444</v>
      </c>
      <c r="AE2365" s="92">
        <f t="shared" si="585"/>
        <v>38</v>
      </c>
      <c r="AF2365" s="92">
        <v>275.59147078126261</v>
      </c>
    </row>
    <row r="2366" spans="1:32">
      <c r="A2366" s="93">
        <v>2354</v>
      </c>
      <c r="B2366" s="130">
        <v>40562</v>
      </c>
      <c r="C2366" s="92">
        <v>15.988</v>
      </c>
      <c r="D2366" s="92">
        <v>19.198</v>
      </c>
      <c r="E2366" s="92">
        <v>12.085000000000001</v>
      </c>
      <c r="F2366" s="139">
        <f t="shared" si="577"/>
        <v>9.6322241681261467E-3</v>
      </c>
      <c r="G2366" s="140">
        <f t="shared" si="577"/>
        <v>5.5214605688092E-3</v>
      </c>
      <c r="H2366" s="140">
        <f t="shared" si="577"/>
        <v>-2.1514273893257219E-3</v>
      </c>
      <c r="I2366" s="141">
        <f t="shared" si="592"/>
        <v>21.60602863397548</v>
      </c>
      <c r="J2366" s="142">
        <f t="shared" si="586"/>
        <v>25.219182096088133</v>
      </c>
      <c r="K2366" s="142">
        <f t="shared" si="589"/>
        <v>19.417135374431112</v>
      </c>
      <c r="L2366" s="143">
        <f t="shared" si="587"/>
        <v>15124.220043782836</v>
      </c>
      <c r="M2366" s="137">
        <f t="shared" si="578"/>
        <v>-15131.50925765288</v>
      </c>
      <c r="N2366" s="137">
        <f t="shared" si="579"/>
        <v>29125.703061646669</v>
      </c>
      <c r="O2366" s="143">
        <f t="shared" si="591"/>
        <v>-144.29004378283753</v>
      </c>
      <c r="P2366" s="137">
        <f t="shared" si="588"/>
        <v>83.089257652880406</v>
      </c>
      <c r="Q2366" s="137">
        <f t="shared" si="580"/>
        <v>62.796938353330916</v>
      </c>
      <c r="R2366" s="144">
        <f t="shared" si="581"/>
        <v>1.5961522233737924</v>
      </c>
      <c r="T2366" s="92">
        <f t="shared" si="590"/>
        <v>3.861003861003861E-4</v>
      </c>
      <c r="U2366" s="92">
        <f>SUM($T$13:T2366)</f>
        <v>0.90888030888034399</v>
      </c>
      <c r="V2366" s="92">
        <f t="shared" si="582"/>
        <v>1298</v>
      </c>
      <c r="W2366" s="92">
        <v>142.1481097031774</v>
      </c>
      <c r="Y2366" s="92">
        <f t="shared" si="583"/>
        <v>1367</v>
      </c>
      <c r="Z2366" s="92">
        <v>142.80170587716384</v>
      </c>
      <c r="AB2366" s="92">
        <f t="shared" si="584"/>
        <v>106</v>
      </c>
      <c r="AC2366" s="92">
        <v>243.8090045012359</v>
      </c>
      <c r="AE2366" s="92">
        <f t="shared" si="585"/>
        <v>711</v>
      </c>
      <c r="AF2366" s="92">
        <v>276.86534645899519</v>
      </c>
    </row>
    <row r="2367" spans="1:32">
      <c r="A2367" s="93">
        <v>2355</v>
      </c>
      <c r="B2367" s="130">
        <v>40561</v>
      </c>
      <c r="C2367" s="92">
        <v>15.835000000000001</v>
      </c>
      <c r="D2367" s="92">
        <v>19.041</v>
      </c>
      <c r="E2367" s="92">
        <v>12.032999999999999</v>
      </c>
      <c r="F2367" s="139">
        <f t="shared" si="577"/>
        <v>9.6621408272812292E-3</v>
      </c>
      <c r="G2367" s="140">
        <f t="shared" si="577"/>
        <v>8.2453652644294273E-3</v>
      </c>
      <c r="H2367" s="140">
        <f t="shared" si="577"/>
        <v>4.3214493476275706E-3</v>
      </c>
      <c r="I2367" s="141">
        <f t="shared" si="592"/>
        <v>21.606668847489736</v>
      </c>
      <c r="J2367" s="142">
        <f t="shared" si="586"/>
        <v>25.287499532587574</v>
      </c>
      <c r="K2367" s="142">
        <f t="shared" si="589"/>
        <v>19.543091082855483</v>
      </c>
      <c r="L2367" s="143">
        <f t="shared" si="587"/>
        <v>15124.668193242815</v>
      </c>
      <c r="M2367" s="137">
        <f t="shared" si="578"/>
        <v>-15172.499719552545</v>
      </c>
      <c r="N2367" s="137">
        <f t="shared" si="579"/>
        <v>29314.636624283223</v>
      </c>
      <c r="O2367" s="143">
        <f t="shared" si="591"/>
        <v>-144.73819324281612</v>
      </c>
      <c r="P2367" s="137">
        <f t="shared" si="588"/>
        <v>124.0797195525447</v>
      </c>
      <c r="Q2367" s="137">
        <f t="shared" si="580"/>
        <v>-126.13662428322277</v>
      </c>
      <c r="R2367" s="144">
        <f t="shared" si="581"/>
        <v>-146.79509797349419</v>
      </c>
      <c r="T2367" s="92">
        <f t="shared" si="590"/>
        <v>3.861003861003861E-4</v>
      </c>
      <c r="U2367" s="92">
        <f>SUM($T$13:T2367)</f>
        <v>0.90926640926644442</v>
      </c>
      <c r="V2367" s="92">
        <f t="shared" si="582"/>
        <v>985</v>
      </c>
      <c r="W2367" s="92">
        <v>142.43343098556397</v>
      </c>
      <c r="Y2367" s="92">
        <f t="shared" si="583"/>
        <v>2458</v>
      </c>
      <c r="Z2367" s="92">
        <v>143.0970934979614</v>
      </c>
      <c r="AB2367" s="92">
        <f t="shared" si="584"/>
        <v>1109</v>
      </c>
      <c r="AC2367" s="92">
        <v>244.31448498429381</v>
      </c>
      <c r="AE2367" s="92">
        <f t="shared" si="585"/>
        <v>2385</v>
      </c>
      <c r="AF2367" s="92">
        <v>277.60491410006216</v>
      </c>
    </row>
    <row r="2368" spans="1:32">
      <c r="A2368" s="93">
        <v>2356</v>
      </c>
      <c r="B2368" s="130">
        <v>40560</v>
      </c>
      <c r="C2368" s="92">
        <v>15.912599999999999</v>
      </c>
      <c r="D2368" s="92">
        <v>19.09</v>
      </c>
      <c r="E2368" s="92">
        <v>11.977</v>
      </c>
      <c r="F2368" s="139">
        <f t="shared" si="577"/>
        <v>-4.8766386385630245E-3</v>
      </c>
      <c r="G2368" s="140">
        <f t="shared" si="577"/>
        <v>-2.5667888947092932E-3</v>
      </c>
      <c r="H2368" s="140">
        <f t="shared" si="577"/>
        <v>4.6756282875510813E-3</v>
      </c>
      <c r="I2368" s="141">
        <f t="shared" si="592"/>
        <v>21.295540420798613</v>
      </c>
      <c r="J2368" s="142">
        <f t="shared" si="586"/>
        <v>25.016323137768463</v>
      </c>
      <c r="K2368" s="142">
        <f t="shared" si="589"/>
        <v>19.549983050847455</v>
      </c>
      <c r="L2368" s="143">
        <f t="shared" si="587"/>
        <v>14906.878294559028</v>
      </c>
      <c r="M2368" s="137">
        <f t="shared" si="578"/>
        <v>-15009.793882661077</v>
      </c>
      <c r="N2368" s="137">
        <f t="shared" si="579"/>
        <v>29324.974576271183</v>
      </c>
      <c r="O2368" s="143">
        <f t="shared" si="591"/>
        <v>73.051705440970181</v>
      </c>
      <c r="P2368" s="137">
        <f t="shared" si="588"/>
        <v>-38.626117338922995</v>
      </c>
      <c r="Q2368" s="137">
        <f t="shared" si="580"/>
        <v>-136.47457627118274</v>
      </c>
      <c r="R2368" s="144">
        <f t="shared" si="581"/>
        <v>-102.04898816913555</v>
      </c>
      <c r="T2368" s="92">
        <f t="shared" si="590"/>
        <v>3.861003861003861E-4</v>
      </c>
      <c r="U2368" s="92">
        <f>SUM($T$13:T2368)</f>
        <v>0.90965250965254485</v>
      </c>
      <c r="V2368" s="92">
        <f t="shared" si="582"/>
        <v>280</v>
      </c>
      <c r="W2368" s="92">
        <v>143.15005468583331</v>
      </c>
      <c r="Y2368" s="92">
        <f t="shared" si="583"/>
        <v>725</v>
      </c>
      <c r="Z2368" s="92">
        <v>143.33269882354762</v>
      </c>
      <c r="AB2368" s="92">
        <f t="shared" si="584"/>
        <v>482</v>
      </c>
      <c r="AC2368" s="92">
        <v>244.38454610951158</v>
      </c>
      <c r="AE2368" s="92">
        <f t="shared" si="585"/>
        <v>749</v>
      </c>
      <c r="AF2368" s="92">
        <v>278.18953008960671</v>
      </c>
    </row>
    <row r="2369" spans="1:32">
      <c r="A2369" s="93">
        <v>2357</v>
      </c>
      <c r="B2369" s="130">
        <v>40557</v>
      </c>
      <c r="C2369" s="92">
        <v>16.004000000000001</v>
      </c>
      <c r="D2369" s="92">
        <v>19.215</v>
      </c>
      <c r="E2369" s="92">
        <v>12.034000000000001</v>
      </c>
      <c r="F2369" s="139">
        <f t="shared" si="577"/>
        <v>-5.7110722319421159E-3</v>
      </c>
      <c r="G2369" s="140">
        <f t="shared" si="577"/>
        <v>-6.5053343741868774E-3</v>
      </c>
      <c r="H2369" s="140">
        <f t="shared" si="577"/>
        <v>-4.7365796908759306E-3</v>
      </c>
      <c r="I2369" s="141">
        <f t="shared" si="592"/>
        <v>21.277683625343659</v>
      </c>
      <c r="J2369" s="142">
        <f t="shared" si="586"/>
        <v>24.91754166016133</v>
      </c>
      <c r="K2369" s="142">
        <f t="shared" si="589"/>
        <v>19.366830895795246</v>
      </c>
      <c r="L2369" s="143">
        <f t="shared" si="587"/>
        <v>14894.378537740562</v>
      </c>
      <c r="M2369" s="137">
        <f t="shared" si="578"/>
        <v>-14950.524996096798</v>
      </c>
      <c r="N2369" s="137">
        <f t="shared" si="579"/>
        <v>29050.24634369287</v>
      </c>
      <c r="O2369" s="143">
        <f t="shared" si="591"/>
        <v>85.551462259436448</v>
      </c>
      <c r="P2369" s="137">
        <f t="shared" si="588"/>
        <v>-97.895003903202451</v>
      </c>
      <c r="Q2369" s="137">
        <f t="shared" si="580"/>
        <v>138.25365630712986</v>
      </c>
      <c r="R2369" s="144">
        <f t="shared" si="581"/>
        <v>125.91011466336386</v>
      </c>
      <c r="T2369" s="92">
        <f t="shared" si="590"/>
        <v>3.861003861003861E-4</v>
      </c>
      <c r="U2369" s="92">
        <f>SUM($T$13:T2369)</f>
        <v>0.91003861003864528</v>
      </c>
      <c r="V2369" s="92">
        <f t="shared" si="582"/>
        <v>1958</v>
      </c>
      <c r="W2369" s="92">
        <v>143.78494137233247</v>
      </c>
      <c r="Y2369" s="92">
        <f t="shared" si="583"/>
        <v>2461</v>
      </c>
      <c r="Z2369" s="92">
        <v>143.55051877151527</v>
      </c>
      <c r="AB2369" s="92">
        <f t="shared" si="584"/>
        <v>1679</v>
      </c>
      <c r="AC2369" s="92">
        <v>244.58637672723125</v>
      </c>
      <c r="AE2369" s="92">
        <f t="shared" si="585"/>
        <v>2264</v>
      </c>
      <c r="AF2369" s="92">
        <v>278.36604383983831</v>
      </c>
    </row>
    <row r="2370" spans="1:32">
      <c r="A2370" s="93">
        <v>2358</v>
      </c>
      <c r="B2370" s="130">
        <v>40556</v>
      </c>
      <c r="C2370" s="92">
        <v>15.3908</v>
      </c>
      <c r="D2370" s="92">
        <v>19.009001000000001</v>
      </c>
      <c r="E2370" s="92">
        <v>12.13</v>
      </c>
      <c r="F2370" s="139">
        <f t="shared" si="577"/>
        <v>3.9841983522624025E-2</v>
      </c>
      <c r="G2370" s="140">
        <f t="shared" si="577"/>
        <v>1.0836918783896143E-2</v>
      </c>
      <c r="H2370" s="140">
        <f t="shared" si="577"/>
        <v>-7.9142621599340712E-3</v>
      </c>
      <c r="I2370" s="141">
        <f t="shared" si="592"/>
        <v>22.252514463185801</v>
      </c>
      <c r="J2370" s="142">
        <f t="shared" si="586"/>
        <v>25.352497508943266</v>
      </c>
      <c r="K2370" s="142">
        <f t="shared" si="589"/>
        <v>19.304996372629841</v>
      </c>
      <c r="L2370" s="143">
        <f t="shared" si="587"/>
        <v>15576.760124230061</v>
      </c>
      <c r="M2370" s="137">
        <f t="shared" si="578"/>
        <v>-15211.49850536596</v>
      </c>
      <c r="N2370" s="137">
        <f t="shared" si="579"/>
        <v>28957.49455894476</v>
      </c>
      <c r="O2370" s="143">
        <f t="shared" si="591"/>
        <v>-596.83012423006221</v>
      </c>
      <c r="P2370" s="137">
        <f t="shared" si="588"/>
        <v>163.07850536596015</v>
      </c>
      <c r="Q2370" s="137">
        <f t="shared" si="580"/>
        <v>231.00544105524023</v>
      </c>
      <c r="R2370" s="144">
        <f t="shared" si="581"/>
        <v>-202.74617780886183</v>
      </c>
      <c r="T2370" s="92">
        <f t="shared" si="590"/>
        <v>3.861003861003861E-4</v>
      </c>
      <c r="U2370" s="92">
        <f>SUM($T$13:T2370)</f>
        <v>0.91042471042474571</v>
      </c>
      <c r="V2370" s="92">
        <f t="shared" si="582"/>
        <v>298</v>
      </c>
      <c r="W2370" s="92">
        <v>143.89602965321137</v>
      </c>
      <c r="Y2370" s="92">
        <f t="shared" si="583"/>
        <v>2347</v>
      </c>
      <c r="Z2370" s="92">
        <v>143.67049520505316</v>
      </c>
      <c r="AB2370" s="92">
        <f t="shared" si="584"/>
        <v>2395</v>
      </c>
      <c r="AC2370" s="92">
        <v>244.77808867153726</v>
      </c>
      <c r="AE2370" s="92">
        <f t="shared" si="585"/>
        <v>1019</v>
      </c>
      <c r="AF2370" s="92">
        <v>278.98411669872985</v>
      </c>
    </row>
    <row r="2371" spans="1:32">
      <c r="A2371" s="93">
        <v>2359</v>
      </c>
      <c r="B2371" s="130">
        <v>40555</v>
      </c>
      <c r="C2371" s="92">
        <v>15.656000000000001</v>
      </c>
      <c r="D2371" s="92">
        <v>18.923999999999999</v>
      </c>
      <c r="E2371" s="92">
        <v>12.07</v>
      </c>
      <c r="F2371" s="139">
        <f t="shared" si="577"/>
        <v>-1.6939192641798662E-2</v>
      </c>
      <c r="G2371" s="140">
        <f t="shared" si="577"/>
        <v>4.4917036567322377E-3</v>
      </c>
      <c r="H2371" s="140">
        <f t="shared" si="577"/>
        <v>4.9710024855011969E-3</v>
      </c>
      <c r="I2371" s="141">
        <f t="shared" si="592"/>
        <v>21.037402971384772</v>
      </c>
      <c r="J2371" s="142">
        <f t="shared" si="586"/>
        <v>25.193355071903405</v>
      </c>
      <c r="K2371" s="142">
        <f t="shared" si="589"/>
        <v>19.555730737365366</v>
      </c>
      <c r="L2371" s="143">
        <f t="shared" si="587"/>
        <v>14726.18207996934</v>
      </c>
      <c r="M2371" s="137">
        <f t="shared" si="578"/>
        <v>-15116.013043142042</v>
      </c>
      <c r="N2371" s="137">
        <f t="shared" si="579"/>
        <v>29333.596106048048</v>
      </c>
      <c r="O2371" s="143">
        <f t="shared" si="591"/>
        <v>253.74792003065886</v>
      </c>
      <c r="P2371" s="137">
        <f t="shared" si="588"/>
        <v>67.593043142042006</v>
      </c>
      <c r="Q2371" s="137">
        <f t="shared" si="580"/>
        <v>-145.09610604804766</v>
      </c>
      <c r="R2371" s="144">
        <f t="shared" si="581"/>
        <v>176.24485712465321</v>
      </c>
      <c r="T2371" s="92">
        <f t="shared" si="590"/>
        <v>3.861003861003861E-4</v>
      </c>
      <c r="U2371" s="92">
        <f>SUM($T$13:T2371)</f>
        <v>0.91081081081084614</v>
      </c>
      <c r="V2371" s="92">
        <f t="shared" si="582"/>
        <v>704</v>
      </c>
      <c r="W2371" s="92">
        <v>144.47542787313432</v>
      </c>
      <c r="Y2371" s="92">
        <f t="shared" si="583"/>
        <v>1794</v>
      </c>
      <c r="Z2371" s="92">
        <v>144.48989643991263</v>
      </c>
      <c r="AB2371" s="92">
        <f t="shared" si="584"/>
        <v>1791</v>
      </c>
      <c r="AC2371" s="92">
        <v>245.11003117918153</v>
      </c>
      <c r="AE2371" s="92">
        <f t="shared" si="585"/>
        <v>1644</v>
      </c>
      <c r="AF2371" s="92">
        <v>279.54342165262278</v>
      </c>
    </row>
    <row r="2372" spans="1:32">
      <c r="A2372" s="93">
        <v>2360</v>
      </c>
      <c r="B2372" s="130">
        <v>40554</v>
      </c>
      <c r="C2372" s="92">
        <v>15.695</v>
      </c>
      <c r="D2372" s="92">
        <v>19.044001000000002</v>
      </c>
      <c r="E2372" s="92">
        <v>12.125999999999999</v>
      </c>
      <c r="F2372" s="139">
        <f t="shared" si="577"/>
        <v>-2.4848677922905127E-3</v>
      </c>
      <c r="G2372" s="140">
        <f t="shared" si="577"/>
        <v>-6.3012494065717295E-3</v>
      </c>
      <c r="H2372" s="140">
        <f t="shared" si="577"/>
        <v>-4.6181758205507961E-3</v>
      </c>
      <c r="I2372" s="141">
        <f t="shared" si="592"/>
        <v>21.346724077731761</v>
      </c>
      <c r="J2372" s="142">
        <f t="shared" si="586"/>
        <v>24.922660254008598</v>
      </c>
      <c r="K2372" s="142">
        <f t="shared" si="589"/>
        <v>19.369134916707903</v>
      </c>
      <c r="L2372" s="143">
        <f t="shared" si="587"/>
        <v>14942.706854412232</v>
      </c>
      <c r="M2372" s="137">
        <f t="shared" si="578"/>
        <v>-14953.596152405158</v>
      </c>
      <c r="N2372" s="137">
        <f t="shared" si="579"/>
        <v>29053.702375061854</v>
      </c>
      <c r="O2372" s="143">
        <f t="shared" si="591"/>
        <v>37.223145587766339</v>
      </c>
      <c r="P2372" s="137">
        <f t="shared" si="588"/>
        <v>-94.823847594841936</v>
      </c>
      <c r="Q2372" s="137">
        <f t="shared" si="580"/>
        <v>134.79762493814633</v>
      </c>
      <c r="R2372" s="144">
        <f t="shared" si="581"/>
        <v>77.196922931070731</v>
      </c>
      <c r="T2372" s="92">
        <f t="shared" si="590"/>
        <v>3.861003861003861E-4</v>
      </c>
      <c r="U2372" s="92">
        <f>SUM($T$13:T2372)</f>
        <v>0.91119691119694657</v>
      </c>
      <c r="V2372" s="92">
        <f t="shared" si="582"/>
        <v>2065</v>
      </c>
      <c r="W2372" s="92">
        <v>144.66249087274991</v>
      </c>
      <c r="Y2372" s="92">
        <f t="shared" si="583"/>
        <v>1730</v>
      </c>
      <c r="Z2372" s="92">
        <v>144.75479730735788</v>
      </c>
      <c r="AB2372" s="92">
        <f t="shared" si="584"/>
        <v>1115</v>
      </c>
      <c r="AC2372" s="92">
        <v>245.25527558558315</v>
      </c>
      <c r="AE2372" s="92">
        <f t="shared" si="585"/>
        <v>297</v>
      </c>
      <c r="AF2372" s="92">
        <v>279.71766495750853</v>
      </c>
    </row>
    <row r="2373" spans="1:32">
      <c r="A2373" s="93">
        <v>2361</v>
      </c>
      <c r="B2373" s="130">
        <v>40553</v>
      </c>
      <c r="C2373" s="92">
        <v>15.559699999999999</v>
      </c>
      <c r="D2373" s="92">
        <v>18.993998999999999</v>
      </c>
      <c r="E2373" s="92">
        <v>12.217000000000001</v>
      </c>
      <c r="F2373" s="139">
        <f t="shared" si="577"/>
        <v>8.6955404024500194E-3</v>
      </c>
      <c r="G2373" s="140">
        <f t="shared" si="577"/>
        <v>2.6325156698177032E-3</v>
      </c>
      <c r="H2373" s="140">
        <f t="shared" si="577"/>
        <v>-7.4486371449620226E-3</v>
      </c>
      <c r="I2373" s="141">
        <f t="shared" si="592"/>
        <v>21.585983695058388</v>
      </c>
      <c r="J2373" s="142">
        <f t="shared" si="586"/>
        <v>25.146725335759996</v>
      </c>
      <c r="K2373" s="142">
        <f t="shared" si="589"/>
        <v>19.314056969796184</v>
      </c>
      <c r="L2373" s="143">
        <f t="shared" si="587"/>
        <v>15110.188586540871</v>
      </c>
      <c r="M2373" s="137">
        <f t="shared" si="578"/>
        <v>-15088.035201455998</v>
      </c>
      <c r="N2373" s="137">
        <f t="shared" si="579"/>
        <v>28971.085454694276</v>
      </c>
      <c r="O2373" s="143">
        <f t="shared" si="591"/>
        <v>-130.25858654087278</v>
      </c>
      <c r="P2373" s="137">
        <f t="shared" si="588"/>
        <v>39.615201455997521</v>
      </c>
      <c r="Q2373" s="137">
        <f t="shared" si="580"/>
        <v>217.41454530572446</v>
      </c>
      <c r="R2373" s="144">
        <f t="shared" si="581"/>
        <v>126.7711602208492</v>
      </c>
      <c r="T2373" s="92">
        <f t="shared" si="590"/>
        <v>3.861003861003861E-4</v>
      </c>
      <c r="U2373" s="92">
        <f>SUM($T$13:T2373)</f>
        <v>0.911583011583047</v>
      </c>
      <c r="V2373" s="92">
        <f t="shared" si="582"/>
        <v>532</v>
      </c>
      <c r="W2373" s="92">
        <v>144.9580187660722</v>
      </c>
      <c r="Y2373" s="92">
        <f t="shared" si="583"/>
        <v>731</v>
      </c>
      <c r="Z2373" s="92">
        <v>144.94569171939656</v>
      </c>
      <c r="AB2373" s="92">
        <f t="shared" si="584"/>
        <v>822</v>
      </c>
      <c r="AC2373" s="92">
        <v>245.68866916174738</v>
      </c>
      <c r="AE2373" s="92">
        <f t="shared" si="585"/>
        <v>573</v>
      </c>
      <c r="AF2373" s="92">
        <v>280.65885716211051</v>
      </c>
    </row>
    <row r="2374" spans="1:32">
      <c r="A2374" s="93">
        <v>2362</v>
      </c>
      <c r="B2374" s="130">
        <v>40550</v>
      </c>
      <c r="C2374" s="92">
        <v>15.794</v>
      </c>
      <c r="D2374" s="92">
        <v>18.882999000000002</v>
      </c>
      <c r="E2374" s="92">
        <v>12.23</v>
      </c>
      <c r="F2374" s="139">
        <f t="shared" si="577"/>
        <v>-1.4834747372419965E-2</v>
      </c>
      <c r="G2374" s="140">
        <f t="shared" si="577"/>
        <v>5.8783035470157952E-3</v>
      </c>
      <c r="H2374" s="140">
        <f t="shared" si="577"/>
        <v>-1.0629599345870488E-3</v>
      </c>
      <c r="I2374" s="141">
        <f t="shared" si="592"/>
        <v>21.082437889704948</v>
      </c>
      <c r="J2374" s="142">
        <f t="shared" si="586"/>
        <v>25.228131967771638</v>
      </c>
      <c r="K2374" s="142">
        <f t="shared" si="589"/>
        <v>19.438315862632869</v>
      </c>
      <c r="L2374" s="143">
        <f t="shared" si="587"/>
        <v>14757.706522793464</v>
      </c>
      <c r="M2374" s="137">
        <f t="shared" si="578"/>
        <v>-15136.879180662983</v>
      </c>
      <c r="N2374" s="137">
        <f t="shared" si="579"/>
        <v>29157.473793949302</v>
      </c>
      <c r="O2374" s="143">
        <f t="shared" si="591"/>
        <v>222.22347720653488</v>
      </c>
      <c r="P2374" s="137">
        <f t="shared" si="588"/>
        <v>88.459180662983272</v>
      </c>
      <c r="Q2374" s="137">
        <f t="shared" si="580"/>
        <v>31.02620605069751</v>
      </c>
      <c r="R2374" s="144">
        <f t="shared" si="581"/>
        <v>341.70886392021566</v>
      </c>
      <c r="T2374" s="92">
        <f t="shared" si="590"/>
        <v>3.861003861003861E-4</v>
      </c>
      <c r="U2374" s="92">
        <f>SUM($T$13:T2374)</f>
        <v>0.91196911196914743</v>
      </c>
      <c r="V2374" s="92">
        <f t="shared" si="582"/>
        <v>1198</v>
      </c>
      <c r="W2374" s="92">
        <v>145.804183199205</v>
      </c>
      <c r="Y2374" s="92">
        <f t="shared" si="583"/>
        <v>2137</v>
      </c>
      <c r="Z2374" s="92">
        <v>145.04932834620195</v>
      </c>
      <c r="AB2374" s="92">
        <f t="shared" si="584"/>
        <v>1147</v>
      </c>
      <c r="AC2374" s="92">
        <v>246.03161282051224</v>
      </c>
      <c r="AE2374" s="92">
        <f t="shared" si="585"/>
        <v>2248</v>
      </c>
      <c r="AF2374" s="92">
        <v>280.68341017029888</v>
      </c>
    </row>
    <row r="2375" spans="1:32">
      <c r="A2375" s="93">
        <v>2363</v>
      </c>
      <c r="B2375" s="130">
        <v>40549</v>
      </c>
      <c r="C2375" s="92">
        <v>15.913</v>
      </c>
      <c r="D2375" s="92">
        <v>18.899000000000001</v>
      </c>
      <c r="E2375" s="92">
        <v>12.223000000000001</v>
      </c>
      <c r="F2375" s="139">
        <f t="shared" si="577"/>
        <v>-7.478162508640751E-3</v>
      </c>
      <c r="G2375" s="140">
        <f t="shared" si="577"/>
        <v>-8.466585533625226E-4</v>
      </c>
      <c r="H2375" s="140">
        <f t="shared" si="577"/>
        <v>5.7269082876532096E-4</v>
      </c>
      <c r="I2375" s="141">
        <f t="shared" si="592"/>
        <v>21.239868070131337</v>
      </c>
      <c r="J2375" s="142">
        <f t="shared" si="586"/>
        <v>25.059465210820679</v>
      </c>
      <c r="K2375" s="142">
        <f t="shared" si="589"/>
        <v>19.470143990836945</v>
      </c>
      <c r="L2375" s="143">
        <f t="shared" si="587"/>
        <v>14867.907649091936</v>
      </c>
      <c r="M2375" s="137">
        <f t="shared" si="578"/>
        <v>-15035.679126492407</v>
      </c>
      <c r="N2375" s="137">
        <f t="shared" si="579"/>
        <v>29205.215986255418</v>
      </c>
      <c r="O2375" s="143">
        <f t="shared" si="591"/>
        <v>112.02235090806244</v>
      </c>
      <c r="P2375" s="137">
        <f t="shared" si="588"/>
        <v>-12.740873507593278</v>
      </c>
      <c r="Q2375" s="137">
        <f t="shared" si="580"/>
        <v>-16.715986255418102</v>
      </c>
      <c r="R2375" s="144">
        <f t="shared" si="581"/>
        <v>82.565491145051055</v>
      </c>
      <c r="T2375" s="92">
        <f t="shared" si="590"/>
        <v>3.861003861003861E-4</v>
      </c>
      <c r="U2375" s="92">
        <f>SUM($T$13:T2375)</f>
        <v>0.91235521235524786</v>
      </c>
      <c r="V2375" s="92">
        <f t="shared" si="582"/>
        <v>1153</v>
      </c>
      <c r="W2375" s="92">
        <v>146.01088889140556</v>
      </c>
      <c r="Y2375" s="92">
        <f t="shared" si="583"/>
        <v>2151</v>
      </c>
      <c r="Z2375" s="92">
        <v>145.1420179116576</v>
      </c>
      <c r="AB2375" s="92">
        <f t="shared" si="584"/>
        <v>548</v>
      </c>
      <c r="AC2375" s="92">
        <v>246.28237451698806</v>
      </c>
      <c r="AE2375" s="92">
        <f t="shared" si="585"/>
        <v>2084</v>
      </c>
      <c r="AF2375" s="92">
        <v>281.24937511170356</v>
      </c>
    </row>
    <row r="2376" spans="1:32">
      <c r="A2376" s="93">
        <v>2364</v>
      </c>
      <c r="B2376" s="130">
        <v>40548</v>
      </c>
      <c r="C2376" s="92">
        <v>16.162001</v>
      </c>
      <c r="D2376" s="92">
        <v>19.084999</v>
      </c>
      <c r="E2376" s="92">
        <v>12.185</v>
      </c>
      <c r="F2376" s="139">
        <f t="shared" si="577"/>
        <v>-1.5406570015680576E-2</v>
      </c>
      <c r="G2376" s="140">
        <f t="shared" si="577"/>
        <v>-9.7458218363017934E-3</v>
      </c>
      <c r="H2376" s="140">
        <f t="shared" si="577"/>
        <v>3.118588428395519E-3</v>
      </c>
      <c r="I2376" s="141">
        <f t="shared" si="592"/>
        <v>21.070200942321435</v>
      </c>
      <c r="J2376" s="142">
        <f t="shared" si="586"/>
        <v>24.836267966270267</v>
      </c>
      <c r="K2376" s="142">
        <f t="shared" si="589"/>
        <v>19.519684612228147</v>
      </c>
      <c r="L2376" s="143">
        <f t="shared" si="587"/>
        <v>14749.140659625005</v>
      </c>
      <c r="M2376" s="137">
        <f t="shared" si="578"/>
        <v>-14901.76077976216</v>
      </c>
      <c r="N2376" s="137">
        <f t="shared" si="579"/>
        <v>29279.526918342221</v>
      </c>
      <c r="O2376" s="143">
        <f t="shared" si="591"/>
        <v>230.78934037499312</v>
      </c>
      <c r="P2376" s="137">
        <f t="shared" si="588"/>
        <v>-146.65922023783969</v>
      </c>
      <c r="Q2376" s="137">
        <f t="shared" si="580"/>
        <v>-91.026918342220597</v>
      </c>
      <c r="R2376" s="144">
        <f t="shared" si="581"/>
        <v>-6.8967982050671708</v>
      </c>
      <c r="T2376" s="92">
        <f t="shared" si="590"/>
        <v>3.861003861003861E-4</v>
      </c>
      <c r="U2376" s="92">
        <f>SUM($T$13:T2376)</f>
        <v>0.91274131274134829</v>
      </c>
      <c r="V2376" s="92">
        <f t="shared" si="582"/>
        <v>399</v>
      </c>
      <c r="W2376" s="92">
        <v>146.09003510499679</v>
      </c>
      <c r="Y2376" s="92">
        <f t="shared" si="583"/>
        <v>2086</v>
      </c>
      <c r="Z2376" s="92">
        <v>145.59961634595311</v>
      </c>
      <c r="AB2376" s="92">
        <f t="shared" si="584"/>
        <v>2154</v>
      </c>
      <c r="AC2376" s="92">
        <v>247.30352644836967</v>
      </c>
      <c r="AE2376" s="92">
        <f t="shared" si="585"/>
        <v>1295</v>
      </c>
      <c r="AF2376" s="92">
        <v>281.26763359965662</v>
      </c>
    </row>
    <row r="2377" spans="1:32">
      <c r="A2377" s="93">
        <v>2365</v>
      </c>
      <c r="B2377" s="130">
        <v>40547</v>
      </c>
      <c r="C2377" s="92">
        <v>16.233999000000001</v>
      </c>
      <c r="D2377" s="92">
        <v>18.959999</v>
      </c>
      <c r="E2377" s="92">
        <v>12.237</v>
      </c>
      <c r="F2377" s="139">
        <f t="shared" si="577"/>
        <v>-4.435013209006633E-3</v>
      </c>
      <c r="G2377" s="140">
        <f t="shared" si="577"/>
        <v>6.592827351942443E-3</v>
      </c>
      <c r="H2377" s="140">
        <f t="shared" si="577"/>
        <v>-4.249407534526406E-3</v>
      </c>
      <c r="I2377" s="141">
        <f t="shared" si="592"/>
        <v>21.304991160828578</v>
      </c>
      <c r="J2377" s="142">
        <f t="shared" si="586"/>
        <v>25.246052724965864</v>
      </c>
      <c r="K2377" s="142">
        <f t="shared" si="589"/>
        <v>19.376310778785651</v>
      </c>
      <c r="L2377" s="143">
        <f t="shared" si="587"/>
        <v>14913.493812580005</v>
      </c>
      <c r="M2377" s="137">
        <f t="shared" si="578"/>
        <v>-15147.631634979518</v>
      </c>
      <c r="N2377" s="137">
        <f t="shared" si="579"/>
        <v>29064.466168178478</v>
      </c>
      <c r="O2377" s="143">
        <f t="shared" si="591"/>
        <v>66.436187419993075</v>
      </c>
      <c r="P2377" s="137">
        <f t="shared" si="588"/>
        <v>99.211634979517839</v>
      </c>
      <c r="Q2377" s="137">
        <f t="shared" si="580"/>
        <v>124.03383182152174</v>
      </c>
      <c r="R2377" s="144">
        <f t="shared" si="581"/>
        <v>289.68165422103266</v>
      </c>
      <c r="T2377" s="92">
        <f t="shared" si="590"/>
        <v>3.861003861003861E-4</v>
      </c>
      <c r="U2377" s="92">
        <f>SUM($T$13:T2377)</f>
        <v>0.91312741312744872</v>
      </c>
      <c r="V2377" s="92">
        <f t="shared" si="582"/>
        <v>61</v>
      </c>
      <c r="W2377" s="92">
        <v>146.23231144859528</v>
      </c>
      <c r="Y2377" s="92">
        <f t="shared" si="583"/>
        <v>1036</v>
      </c>
      <c r="Z2377" s="92">
        <v>145.6875611983105</v>
      </c>
      <c r="AB2377" s="92">
        <f t="shared" si="584"/>
        <v>2162</v>
      </c>
      <c r="AC2377" s="92">
        <v>247.69411764706092</v>
      </c>
      <c r="AE2377" s="92">
        <f t="shared" si="585"/>
        <v>856</v>
      </c>
      <c r="AF2377" s="92">
        <v>282.26222025251445</v>
      </c>
    </row>
    <row r="2378" spans="1:32">
      <c r="A2378" s="93">
        <v>2366</v>
      </c>
      <c r="B2378" s="130">
        <v>40546</v>
      </c>
      <c r="C2378" s="92">
        <v>16.292601000000001</v>
      </c>
      <c r="D2378" s="92">
        <v>19.202000000000002</v>
      </c>
      <c r="E2378" s="92">
        <v>12.2417</v>
      </c>
      <c r="F2378" s="139">
        <f t="shared" si="577"/>
        <v>-3.5968474278600393E-3</v>
      </c>
      <c r="G2378" s="140">
        <f t="shared" si="577"/>
        <v>-1.2602905947297294E-2</v>
      </c>
      <c r="H2378" s="140">
        <f t="shared" si="577"/>
        <v>-3.8393360399291421E-4</v>
      </c>
      <c r="I2378" s="141">
        <f t="shared" si="592"/>
        <v>21.322927824728538</v>
      </c>
      <c r="J2378" s="142">
        <f t="shared" si="586"/>
        <v>24.764610296807621</v>
      </c>
      <c r="K2378" s="142">
        <f t="shared" si="589"/>
        <v>19.451529035999901</v>
      </c>
      <c r="L2378" s="143">
        <f t="shared" si="587"/>
        <v>14926.049477309976</v>
      </c>
      <c r="M2378" s="137">
        <f t="shared" si="578"/>
        <v>-14858.766178084572</v>
      </c>
      <c r="N2378" s="137">
        <f t="shared" si="579"/>
        <v>29177.293553999851</v>
      </c>
      <c r="O2378" s="143">
        <f t="shared" si="591"/>
        <v>53.88052269002219</v>
      </c>
      <c r="P2378" s="137">
        <f t="shared" si="588"/>
        <v>-189.65382191542813</v>
      </c>
      <c r="Q2378" s="137">
        <f t="shared" si="580"/>
        <v>11.206446000149299</v>
      </c>
      <c r="R2378" s="144">
        <f t="shared" si="581"/>
        <v>-124.56685322525664</v>
      </c>
      <c r="T2378" s="92">
        <f t="shared" si="590"/>
        <v>3.861003861003861E-4</v>
      </c>
      <c r="U2378" s="92">
        <f>SUM($T$13:T2378)</f>
        <v>0.91351351351354915</v>
      </c>
      <c r="V2378" s="92">
        <f t="shared" si="582"/>
        <v>461</v>
      </c>
      <c r="W2378" s="92">
        <v>146.39431061751384</v>
      </c>
      <c r="Y2378" s="92">
        <f t="shared" si="583"/>
        <v>79</v>
      </c>
      <c r="Z2378" s="92">
        <v>146.06788108082037</v>
      </c>
      <c r="AB2378" s="92">
        <f t="shared" si="584"/>
        <v>1990</v>
      </c>
      <c r="AC2378" s="92">
        <v>247.79323848248168</v>
      </c>
      <c r="AE2378" s="92">
        <f t="shared" si="585"/>
        <v>1716</v>
      </c>
      <c r="AF2378" s="92">
        <v>282.9423659342865</v>
      </c>
    </row>
    <row r="2379" spans="1:32">
      <c r="A2379" s="93">
        <v>2367</v>
      </c>
      <c r="B2379" s="130">
        <v>40543</v>
      </c>
      <c r="C2379" s="92">
        <v>16.283999999999999</v>
      </c>
      <c r="D2379" s="92">
        <v>19.097000000000001</v>
      </c>
      <c r="E2379" s="92">
        <v>12.3316</v>
      </c>
      <c r="F2379" s="139">
        <f t="shared" si="577"/>
        <v>5.281871775977276E-4</v>
      </c>
      <c r="G2379" s="140">
        <f t="shared" si="577"/>
        <v>5.4982457977692523E-3</v>
      </c>
      <c r="H2379" s="140">
        <f t="shared" si="577"/>
        <v>-7.2902137597716798E-3</v>
      </c>
      <c r="I2379" s="141">
        <f t="shared" si="592"/>
        <v>21.411203152781873</v>
      </c>
      <c r="J2379" s="142">
        <f t="shared" si="586"/>
        <v>25.218599853380113</v>
      </c>
      <c r="K2379" s="142">
        <f t="shared" si="589"/>
        <v>19.317139730448602</v>
      </c>
      <c r="L2379" s="143">
        <f t="shared" si="587"/>
        <v>14987.842206947311</v>
      </c>
      <c r="M2379" s="137">
        <f t="shared" si="578"/>
        <v>-15131.159912028068</v>
      </c>
      <c r="N2379" s="137">
        <f t="shared" si="579"/>
        <v>28975.709595672903</v>
      </c>
      <c r="O2379" s="143">
        <f t="shared" si="591"/>
        <v>-7.9122069473123702</v>
      </c>
      <c r="P2379" s="137">
        <f t="shared" si="588"/>
        <v>82.73991202806792</v>
      </c>
      <c r="Q2379" s="137">
        <f t="shared" si="580"/>
        <v>212.79040432709735</v>
      </c>
      <c r="R2379" s="144">
        <f t="shared" si="581"/>
        <v>287.6181094078529</v>
      </c>
      <c r="T2379" s="92">
        <f t="shared" si="590"/>
        <v>3.861003861003861E-4</v>
      </c>
      <c r="U2379" s="92">
        <f>SUM($T$13:T2379)</f>
        <v>0.91389961389964958</v>
      </c>
      <c r="V2379" s="92">
        <f t="shared" si="582"/>
        <v>2551</v>
      </c>
      <c r="W2379" s="92">
        <v>146.64683793730001</v>
      </c>
      <c r="Y2379" s="92">
        <f t="shared" si="583"/>
        <v>120</v>
      </c>
      <c r="Z2379" s="92">
        <v>146.07176094932947</v>
      </c>
      <c r="AB2379" s="92">
        <f t="shared" si="584"/>
        <v>301</v>
      </c>
      <c r="AC2379" s="92">
        <v>248.50261302795843</v>
      </c>
      <c r="AE2379" s="92">
        <f t="shared" si="585"/>
        <v>248</v>
      </c>
      <c r="AF2379" s="92">
        <v>283.29493972519049</v>
      </c>
    </row>
    <row r="2380" spans="1:32">
      <c r="A2380" s="93">
        <v>2368</v>
      </c>
      <c r="B2380" s="130">
        <v>40542</v>
      </c>
      <c r="C2380" s="92">
        <v>16.138999999999999</v>
      </c>
      <c r="D2380" s="92">
        <v>19.148001000000001</v>
      </c>
      <c r="E2380" s="92">
        <v>12.3718</v>
      </c>
      <c r="F2380" s="139">
        <f t="shared" si="577"/>
        <v>8.9844476113760674E-3</v>
      </c>
      <c r="G2380" s="140">
        <f t="shared" si="577"/>
        <v>-2.6635156327806664E-3</v>
      </c>
      <c r="H2380" s="140">
        <f t="shared" si="577"/>
        <v>-3.2493250780000205E-3</v>
      </c>
      <c r="I2380" s="141">
        <f t="shared" si="592"/>
        <v>21.592166280438686</v>
      </c>
      <c r="J2380" s="142">
        <f t="shared" si="586"/>
        <v>25.013897163468918</v>
      </c>
      <c r="K2380" s="142">
        <f t="shared" si="589"/>
        <v>19.395771383307196</v>
      </c>
      <c r="L2380" s="143">
        <f t="shared" si="587"/>
        <v>15114.516396307081</v>
      </c>
      <c r="M2380" s="137">
        <f t="shared" si="578"/>
        <v>-15008.338298081351</v>
      </c>
      <c r="N2380" s="137">
        <f t="shared" si="579"/>
        <v>29093.657074960793</v>
      </c>
      <c r="O2380" s="143">
        <f t="shared" si="591"/>
        <v>-134.5863963070824</v>
      </c>
      <c r="P2380" s="137">
        <f t="shared" si="588"/>
        <v>-40.081701918648832</v>
      </c>
      <c r="Q2380" s="137">
        <f t="shared" si="580"/>
        <v>94.84292503920733</v>
      </c>
      <c r="R2380" s="144">
        <f t="shared" si="581"/>
        <v>-79.825173186523898</v>
      </c>
      <c r="T2380" s="92">
        <f t="shared" si="590"/>
        <v>3.861003861003861E-4</v>
      </c>
      <c r="U2380" s="92">
        <f>SUM($T$13:T2380)</f>
        <v>0.91428571428575001</v>
      </c>
      <c r="V2380" s="92">
        <f t="shared" si="582"/>
        <v>719</v>
      </c>
      <c r="W2380" s="92">
        <v>146.88805049195616</v>
      </c>
      <c r="Y2380" s="92">
        <f t="shared" si="583"/>
        <v>588</v>
      </c>
      <c r="Z2380" s="92">
        <v>146.73946363543473</v>
      </c>
      <c r="AB2380" s="92">
        <f t="shared" si="584"/>
        <v>1206</v>
      </c>
      <c r="AC2380" s="92">
        <v>250.57192942552865</v>
      </c>
      <c r="AE2380" s="92">
        <f t="shared" si="585"/>
        <v>19</v>
      </c>
      <c r="AF2380" s="92">
        <v>284.60697338338468</v>
      </c>
    </row>
    <row r="2381" spans="1:32">
      <c r="A2381" s="93">
        <v>2369</v>
      </c>
      <c r="B2381" s="130">
        <v>40541</v>
      </c>
      <c r="C2381" s="92">
        <v>16.070999</v>
      </c>
      <c r="D2381" s="92">
        <v>19.004000000000001</v>
      </c>
      <c r="E2381" s="92">
        <v>12.353999999999999</v>
      </c>
      <c r="F2381" s="139">
        <f t="shared" si="577"/>
        <v>4.2312864309181908E-3</v>
      </c>
      <c r="G2381" s="140">
        <f t="shared" si="577"/>
        <v>7.5774047568932801E-3</v>
      </c>
      <c r="H2381" s="140">
        <f t="shared" si="577"/>
        <v>1.4408288813341219E-3</v>
      </c>
      <c r="I2381" s="141">
        <f t="shared" si="592"/>
        <v>21.490449106493006</v>
      </c>
      <c r="J2381" s="142">
        <f t="shared" si="586"/>
        <v>25.270746615486214</v>
      </c>
      <c r="K2381" s="142">
        <f t="shared" si="589"/>
        <v>19.48703708920188</v>
      </c>
      <c r="L2381" s="143">
        <f t="shared" si="587"/>
        <v>15043.314374545105</v>
      </c>
      <c r="M2381" s="137">
        <f t="shared" si="578"/>
        <v>-15162.447969291728</v>
      </c>
      <c r="N2381" s="137">
        <f t="shared" si="579"/>
        <v>29230.555633802822</v>
      </c>
      <c r="O2381" s="143">
        <f t="shared" si="591"/>
        <v>-63.384374545106766</v>
      </c>
      <c r="P2381" s="137">
        <f t="shared" si="588"/>
        <v>114.02796929172837</v>
      </c>
      <c r="Q2381" s="137">
        <f t="shared" si="580"/>
        <v>-42.055633802821831</v>
      </c>
      <c r="R2381" s="144">
        <f t="shared" si="581"/>
        <v>8.5879609437997715</v>
      </c>
      <c r="T2381" s="92">
        <f t="shared" si="590"/>
        <v>3.861003861003861E-4</v>
      </c>
      <c r="U2381" s="92">
        <f>SUM($T$13:T2381)</f>
        <v>0.91467181467185044</v>
      </c>
      <c r="V2381" s="92">
        <f t="shared" si="582"/>
        <v>1844</v>
      </c>
      <c r="W2381" s="92">
        <v>147.10840132048543</v>
      </c>
      <c r="Y2381" s="92">
        <f t="shared" si="583"/>
        <v>1047</v>
      </c>
      <c r="Z2381" s="92">
        <v>146.81749469772876</v>
      </c>
      <c r="AB2381" s="92">
        <f t="shared" si="584"/>
        <v>1268</v>
      </c>
      <c r="AC2381" s="92">
        <v>250.72565869019672</v>
      </c>
      <c r="AE2381" s="92">
        <f t="shared" si="585"/>
        <v>858</v>
      </c>
      <c r="AF2381" s="92">
        <v>286.40480911408304</v>
      </c>
    </row>
    <row r="2382" spans="1:32">
      <c r="A2382" s="93">
        <v>2370</v>
      </c>
      <c r="B2382" s="130">
        <v>40540</v>
      </c>
      <c r="C2382" s="92">
        <v>16.110001</v>
      </c>
      <c r="D2382" s="92">
        <v>19.073</v>
      </c>
      <c r="E2382" s="92">
        <v>12.3773</v>
      </c>
      <c r="F2382" s="139">
        <f t="shared" ref="F2382:H2445" si="593">C2381/C2382-1</f>
        <v>-2.4209806070154549E-3</v>
      </c>
      <c r="G2382" s="140">
        <f t="shared" si="593"/>
        <v>-3.6176794421433067E-3</v>
      </c>
      <c r="H2382" s="140">
        <f t="shared" si="593"/>
        <v>-1.8824784080535562E-3</v>
      </c>
      <c r="I2382" s="141">
        <f t="shared" si="592"/>
        <v>21.348091257107928</v>
      </c>
      <c r="J2382" s="142">
        <f t="shared" si="586"/>
        <v>24.989966067215438</v>
      </c>
      <c r="K2382" s="142">
        <f t="shared" si="589"/>
        <v>19.422368852657687</v>
      </c>
      <c r="L2382" s="143">
        <f t="shared" si="587"/>
        <v>14943.663879975549</v>
      </c>
      <c r="M2382" s="137">
        <f t="shared" ref="M2382:M2445" si="594">$C$5*J2382</f>
        <v>-14993.979640329262</v>
      </c>
      <c r="N2382" s="137">
        <f t="shared" ref="N2382:N2445" si="595">$C$6*K2382</f>
        <v>29133.553278986532</v>
      </c>
      <c r="O2382" s="143">
        <f t="shared" si="591"/>
        <v>36.266120024449265</v>
      </c>
      <c r="P2382" s="137">
        <f t="shared" si="588"/>
        <v>-54.440359670737962</v>
      </c>
      <c r="Q2382" s="137">
        <f t="shared" ref="Q2382:Q2445" si="596">$N$13-N2382</f>
        <v>54.94672101346805</v>
      </c>
      <c r="R2382" s="144">
        <f t="shared" ref="R2382:R2445" si="597">O2382+P2382+Q2382</f>
        <v>36.772481367179353</v>
      </c>
      <c r="T2382" s="92">
        <f t="shared" si="590"/>
        <v>3.861003861003861E-4</v>
      </c>
      <c r="U2382" s="92">
        <f>SUM($T$13:T2382)</f>
        <v>0.91505791505795087</v>
      </c>
      <c r="V2382" s="92">
        <f t="shared" ref="V2382:V2445" si="598">MATCH(W2382,$O$13:$O$2603,0)</f>
        <v>308</v>
      </c>
      <c r="W2382" s="92">
        <v>147.47776013943258</v>
      </c>
      <c r="Y2382" s="92">
        <f t="shared" ref="Y2382:Y2445" si="599">MATCH(Z2382,$P$13:$P$2603,0)</f>
        <v>1734</v>
      </c>
      <c r="Z2382" s="92">
        <v>146.89428751594278</v>
      </c>
      <c r="AB2382" s="92">
        <f t="shared" ref="AB2382:AB2445" si="600">MATCH(AC2382,$Q$13:$Q$2603,0)</f>
        <v>1372</v>
      </c>
      <c r="AC2382" s="92">
        <v>251.85530336580996</v>
      </c>
      <c r="AE2382" s="92">
        <f t="shared" ref="AE2382:AE2445" si="601">MATCH(AF2382,$R$13:$R$2603,0)</f>
        <v>1519</v>
      </c>
      <c r="AF2382" s="92">
        <v>286.57225862632004</v>
      </c>
    </row>
    <row r="2383" spans="1:32">
      <c r="A2383" s="93">
        <v>2371</v>
      </c>
      <c r="B2383" s="130">
        <v>40539</v>
      </c>
      <c r="C2383" s="92">
        <v>15.9092</v>
      </c>
      <c r="D2383" s="92">
        <v>19.094000000000001</v>
      </c>
      <c r="E2383" s="92">
        <v>12.353</v>
      </c>
      <c r="F2383" s="139">
        <f t="shared" si="593"/>
        <v>1.262169059412166E-2</v>
      </c>
      <c r="G2383" s="140">
        <f t="shared" si="593"/>
        <v>-1.0998219335917048E-3</v>
      </c>
      <c r="H2383" s="140">
        <f t="shared" si="593"/>
        <v>1.9671334898405668E-3</v>
      </c>
      <c r="I2383" s="141">
        <f t="shared" si="592"/>
        <v>21.670002916545144</v>
      </c>
      <c r="J2383" s="142">
        <f t="shared" ref="J2383:J2446" si="602">$D$13*(1+G2383)</f>
        <v>25.053115696030165</v>
      </c>
      <c r="K2383" s="142">
        <f t="shared" si="589"/>
        <v>19.497278450578808</v>
      </c>
      <c r="L2383" s="143">
        <f t="shared" ref="L2383:L2446" si="603">$C$4*I2383</f>
        <v>15169.002041581602</v>
      </c>
      <c r="M2383" s="137">
        <f t="shared" si="594"/>
        <v>-15031.8694176181</v>
      </c>
      <c r="N2383" s="137">
        <f t="shared" si="595"/>
        <v>29245.917675868212</v>
      </c>
      <c r="O2383" s="143">
        <f t="shared" si="591"/>
        <v>-189.07204158160312</v>
      </c>
      <c r="P2383" s="137">
        <f t="shared" ref="P2383:P2446" si="604">$M$13-M2383</f>
        <v>-16.550582381900313</v>
      </c>
      <c r="Q2383" s="137">
        <f t="shared" si="596"/>
        <v>-57.417675868211518</v>
      </c>
      <c r="R2383" s="144">
        <f t="shared" si="597"/>
        <v>-263.04029983171495</v>
      </c>
      <c r="T2383" s="92">
        <f t="shared" si="590"/>
        <v>3.861003861003861E-4</v>
      </c>
      <c r="U2383" s="92">
        <f>SUM($T$13:T2383)</f>
        <v>0.9154440154440513</v>
      </c>
      <c r="V2383" s="92">
        <f t="shared" si="598"/>
        <v>750</v>
      </c>
      <c r="W2383" s="92">
        <v>147.58942306131212</v>
      </c>
      <c r="Y2383" s="92">
        <f t="shared" si="599"/>
        <v>99</v>
      </c>
      <c r="Z2383" s="92">
        <v>147.71140757067951</v>
      </c>
      <c r="AB2383" s="92">
        <f t="shared" si="600"/>
        <v>274</v>
      </c>
      <c r="AC2383" s="92">
        <v>252.09850024826665</v>
      </c>
      <c r="AE2383" s="92">
        <f t="shared" si="601"/>
        <v>485</v>
      </c>
      <c r="AF2383" s="92">
        <v>286.7740744898947</v>
      </c>
    </row>
    <row r="2384" spans="1:32">
      <c r="A2384" s="93">
        <v>2372</v>
      </c>
      <c r="B2384" s="130">
        <v>40536</v>
      </c>
      <c r="C2384" s="92">
        <v>16.007000000000001</v>
      </c>
      <c r="D2384" s="92">
        <v>19.070999</v>
      </c>
      <c r="E2384" s="92">
        <v>12.354900000000001</v>
      </c>
      <c r="F2384" s="139">
        <f t="shared" si="593"/>
        <v>-6.1098269507091629E-3</v>
      </c>
      <c r="G2384" s="140">
        <f t="shared" si="593"/>
        <v>1.2060721098039462E-3</v>
      </c>
      <c r="H2384" s="140">
        <f t="shared" si="593"/>
        <v>-1.537851378805577E-4</v>
      </c>
      <c r="I2384" s="141">
        <f t="shared" si="592"/>
        <v>21.269150314237518</v>
      </c>
      <c r="J2384" s="142">
        <f t="shared" si="602"/>
        <v>25.110949132764361</v>
      </c>
      <c r="K2384" s="142">
        <f t="shared" ref="K2384:K2447" si="605">$E$13*(1+H2384)</f>
        <v>19.45600749500198</v>
      </c>
      <c r="L2384" s="143">
        <f t="shared" si="603"/>
        <v>14888.405219966262</v>
      </c>
      <c r="M2384" s="137">
        <f t="shared" si="594"/>
        <v>-15066.569479658616</v>
      </c>
      <c r="N2384" s="137">
        <f t="shared" si="595"/>
        <v>29184.011242502969</v>
      </c>
      <c r="O2384" s="143">
        <f t="shared" si="591"/>
        <v>91.524780033736533</v>
      </c>
      <c r="P2384" s="137">
        <f t="shared" si="604"/>
        <v>18.149479658615746</v>
      </c>
      <c r="Q2384" s="137">
        <f t="shared" si="596"/>
        <v>4.4887574970307469</v>
      </c>
      <c r="R2384" s="144">
        <f t="shared" si="597"/>
        <v>114.16301718938303</v>
      </c>
      <c r="T2384" s="92">
        <f t="shared" ref="T2384:T2447" si="606">T2383</f>
        <v>3.861003861003861E-4</v>
      </c>
      <c r="U2384" s="92">
        <f>SUM($T$13:T2384)</f>
        <v>0.91583011583015173</v>
      </c>
      <c r="V2384" s="92">
        <f t="shared" si="598"/>
        <v>961</v>
      </c>
      <c r="W2384" s="92">
        <v>147.93549838000763</v>
      </c>
      <c r="Y2384" s="92">
        <f t="shared" si="599"/>
        <v>1180</v>
      </c>
      <c r="Z2384" s="92">
        <v>148.48447816973203</v>
      </c>
      <c r="AB2384" s="92">
        <f t="shared" si="600"/>
        <v>408</v>
      </c>
      <c r="AC2384" s="92">
        <v>252.34795100559859</v>
      </c>
      <c r="AE2384" s="92">
        <f t="shared" si="601"/>
        <v>375</v>
      </c>
      <c r="AF2384" s="92">
        <v>287.2776528719296</v>
      </c>
    </row>
    <row r="2385" spans="1:32">
      <c r="A2385" s="93">
        <v>2373</v>
      </c>
      <c r="B2385" s="130">
        <v>40535</v>
      </c>
      <c r="C2385" s="92">
        <v>15.994</v>
      </c>
      <c r="D2385" s="92">
        <v>18.940000999999999</v>
      </c>
      <c r="E2385" s="92">
        <v>12.349</v>
      </c>
      <c r="F2385" s="139">
        <f t="shared" si="593"/>
        <v>8.1280480180079273E-4</v>
      </c>
      <c r="G2385" s="140">
        <f t="shared" si="593"/>
        <v>6.9164727076835852E-3</v>
      </c>
      <c r="H2385" s="140">
        <f t="shared" si="593"/>
        <v>4.7777147947214438E-4</v>
      </c>
      <c r="I2385" s="141">
        <f t="shared" si="592"/>
        <v>21.417293941478057</v>
      </c>
      <c r="J2385" s="142">
        <f t="shared" si="602"/>
        <v>25.254169977039599</v>
      </c>
      <c r="K2385" s="142">
        <f t="shared" si="605"/>
        <v>19.468296955219049</v>
      </c>
      <c r="L2385" s="143">
        <f t="shared" si="603"/>
        <v>14992.105759034641</v>
      </c>
      <c r="M2385" s="137">
        <f t="shared" si="594"/>
        <v>-15152.501986223759</v>
      </c>
      <c r="N2385" s="137">
        <f t="shared" si="595"/>
        <v>29202.445432828576</v>
      </c>
      <c r="O2385" s="143">
        <f t="shared" ref="O2385:O2448" si="607">$L$13-L2385</f>
        <v>-12.175759034642397</v>
      </c>
      <c r="P2385" s="137">
        <f t="shared" si="604"/>
        <v>104.08198622375858</v>
      </c>
      <c r="Q2385" s="137">
        <f t="shared" si="596"/>
        <v>-13.945432828575576</v>
      </c>
      <c r="R2385" s="144">
        <f t="shared" si="597"/>
        <v>77.960794360540604</v>
      </c>
      <c r="T2385" s="92">
        <f t="shared" si="606"/>
        <v>3.861003861003861E-4</v>
      </c>
      <c r="U2385" s="92">
        <f>SUM($T$13:T2385)</f>
        <v>0.91621621621625216</v>
      </c>
      <c r="V2385" s="92">
        <f t="shared" si="598"/>
        <v>2553</v>
      </c>
      <c r="W2385" s="92">
        <v>148.08868490506575</v>
      </c>
      <c r="Y2385" s="92">
        <f t="shared" si="599"/>
        <v>786</v>
      </c>
      <c r="Z2385" s="92">
        <v>148.798944859318</v>
      </c>
      <c r="AB2385" s="92">
        <f t="shared" si="600"/>
        <v>2032</v>
      </c>
      <c r="AC2385" s="92">
        <v>253.86107410491604</v>
      </c>
      <c r="AE2385" s="92">
        <f t="shared" si="601"/>
        <v>2367</v>
      </c>
      <c r="AF2385" s="92">
        <v>287.6181094078529</v>
      </c>
    </row>
    <row r="2386" spans="1:32">
      <c r="A2386" s="93">
        <v>2374</v>
      </c>
      <c r="B2386" s="130">
        <v>40534</v>
      </c>
      <c r="C2386" s="92">
        <v>16.091999000000001</v>
      </c>
      <c r="D2386" s="92">
        <v>19.100000000000001</v>
      </c>
      <c r="E2386" s="92">
        <v>12.297000000000001</v>
      </c>
      <c r="F2386" s="139">
        <f t="shared" si="593"/>
        <v>-6.0899208358141665E-3</v>
      </c>
      <c r="G2386" s="140">
        <f t="shared" si="593"/>
        <v>-8.3769109947645637E-3</v>
      </c>
      <c r="H2386" s="140">
        <f t="shared" si="593"/>
        <v>4.2286736602423769E-3</v>
      </c>
      <c r="I2386" s="141">
        <f t="shared" si="592"/>
        <v>21.269576303105659</v>
      </c>
      <c r="J2386" s="142">
        <f t="shared" si="602"/>
        <v>24.870601208413607</v>
      </c>
      <c r="K2386" s="142">
        <f t="shared" si="605"/>
        <v>19.541285760754658</v>
      </c>
      <c r="L2386" s="143">
        <f t="shared" si="603"/>
        <v>14888.703412173962</v>
      </c>
      <c r="M2386" s="137">
        <f t="shared" si="594"/>
        <v>-14922.360725048164</v>
      </c>
      <c r="N2386" s="137">
        <f t="shared" si="595"/>
        <v>29311.928641131988</v>
      </c>
      <c r="O2386" s="143">
        <f t="shared" si="607"/>
        <v>91.226587826036848</v>
      </c>
      <c r="P2386" s="137">
        <f t="shared" si="604"/>
        <v>-126.05927495183641</v>
      </c>
      <c r="Q2386" s="137">
        <f t="shared" si="596"/>
        <v>-123.42864113198812</v>
      </c>
      <c r="R2386" s="144">
        <f t="shared" si="597"/>
        <v>-158.26132825778768</v>
      </c>
      <c r="T2386" s="92">
        <f t="shared" si="606"/>
        <v>3.861003861003861E-4</v>
      </c>
      <c r="U2386" s="92">
        <f>SUM($T$13:T2386)</f>
        <v>0.91660231660235258</v>
      </c>
      <c r="V2386" s="92">
        <f t="shared" si="598"/>
        <v>19</v>
      </c>
      <c r="W2386" s="92">
        <v>148.52122530506131</v>
      </c>
      <c r="Y2386" s="92">
        <f t="shared" si="599"/>
        <v>2326</v>
      </c>
      <c r="Z2386" s="92">
        <v>149.00034958750621</v>
      </c>
      <c r="AB2386" s="92">
        <f t="shared" si="600"/>
        <v>889</v>
      </c>
      <c r="AC2386" s="92">
        <v>254.62283957899126</v>
      </c>
      <c r="AE2386" s="92">
        <f t="shared" si="601"/>
        <v>2162</v>
      </c>
      <c r="AF2386" s="92">
        <v>288.23498637179</v>
      </c>
    </row>
    <row r="2387" spans="1:32">
      <c r="A2387" s="93">
        <v>2375</v>
      </c>
      <c r="B2387" s="130">
        <v>40533</v>
      </c>
      <c r="C2387" s="92">
        <v>16.138000000000002</v>
      </c>
      <c r="D2387" s="92">
        <v>19.231000999999999</v>
      </c>
      <c r="E2387" s="92">
        <v>12.352</v>
      </c>
      <c r="F2387" s="139">
        <f t="shared" si="593"/>
        <v>-2.8504771347130919E-3</v>
      </c>
      <c r="G2387" s="140">
        <f t="shared" si="593"/>
        <v>-6.8119699021386149E-3</v>
      </c>
      <c r="H2387" s="140">
        <f t="shared" si="593"/>
        <v>-4.4527202072538463E-3</v>
      </c>
      <c r="I2387" s="141">
        <f t="shared" ref="I2387:I2450" si="608">$C$13*(1+F2387)</f>
        <v>21.338900074364851</v>
      </c>
      <c r="J2387" s="142">
        <f t="shared" si="602"/>
        <v>24.909851026475433</v>
      </c>
      <c r="K2387" s="142">
        <f t="shared" si="605"/>
        <v>19.372354517487047</v>
      </c>
      <c r="L2387" s="143">
        <f t="shared" si="603"/>
        <v>14937.230052055396</v>
      </c>
      <c r="M2387" s="137">
        <f t="shared" si="594"/>
        <v>-14945.910615885259</v>
      </c>
      <c r="N2387" s="137">
        <f t="shared" si="595"/>
        <v>29058.531776230571</v>
      </c>
      <c r="O2387" s="143">
        <f t="shared" si="607"/>
        <v>42.699947944602172</v>
      </c>
      <c r="P2387" s="137">
        <f t="shared" si="604"/>
        <v>-102.5093841147409</v>
      </c>
      <c r="Q2387" s="137">
        <f t="shared" si="596"/>
        <v>129.96822376942873</v>
      </c>
      <c r="R2387" s="144">
        <f t="shared" si="597"/>
        <v>70.158787599290008</v>
      </c>
      <c r="T2387" s="92">
        <f t="shared" si="606"/>
        <v>3.861003861003861E-4</v>
      </c>
      <c r="U2387" s="92">
        <f>SUM($T$13:T2387)</f>
        <v>0.91698841698845301</v>
      </c>
      <c r="V2387" s="92">
        <f t="shared" si="598"/>
        <v>1714</v>
      </c>
      <c r="W2387" s="92">
        <v>149.59983474097135</v>
      </c>
      <c r="Y2387" s="92">
        <f t="shared" si="599"/>
        <v>2124</v>
      </c>
      <c r="Z2387" s="92">
        <v>149.10602772388665</v>
      </c>
      <c r="AB2387" s="92">
        <f t="shared" si="600"/>
        <v>2511</v>
      </c>
      <c r="AC2387" s="92">
        <v>255.91229273600402</v>
      </c>
      <c r="AE2387" s="92">
        <f t="shared" si="601"/>
        <v>2335</v>
      </c>
      <c r="AF2387" s="92">
        <v>288.47500973757269</v>
      </c>
    </row>
    <row r="2388" spans="1:32">
      <c r="A2388" s="93">
        <v>2376</v>
      </c>
      <c r="B2388" s="130">
        <v>40532</v>
      </c>
      <c r="C2388" s="92">
        <v>16.190398999999999</v>
      </c>
      <c r="D2388" s="92">
        <v>19.242999999999999</v>
      </c>
      <c r="E2388" s="92">
        <v>12.401999999999999</v>
      </c>
      <c r="F2388" s="139">
        <f t="shared" si="593"/>
        <v>-3.236424253657888E-3</v>
      </c>
      <c r="G2388" s="140">
        <f t="shared" si="593"/>
        <v>-6.2355142129599805E-4</v>
      </c>
      <c r="H2388" s="140">
        <f t="shared" si="593"/>
        <v>-4.0316078051926274E-3</v>
      </c>
      <c r="I2388" s="141">
        <f t="shared" si="608"/>
        <v>21.330640844614145</v>
      </c>
      <c r="J2388" s="142">
        <f t="shared" si="602"/>
        <v>25.065060893867901</v>
      </c>
      <c r="K2388" s="142">
        <f t="shared" si="605"/>
        <v>19.380548943718757</v>
      </c>
      <c r="L2388" s="143">
        <f t="shared" si="603"/>
        <v>14931.448591229901</v>
      </c>
      <c r="M2388" s="137">
        <f t="shared" si="594"/>
        <v>-15039.03653632074</v>
      </c>
      <c r="N2388" s="137">
        <f t="shared" si="595"/>
        <v>29070.823415578136</v>
      </c>
      <c r="O2388" s="143">
        <f t="shared" si="607"/>
        <v>48.481408770097914</v>
      </c>
      <c r="P2388" s="137">
        <f t="shared" si="604"/>
        <v>-9.3834636792598758</v>
      </c>
      <c r="Q2388" s="137">
        <f t="shared" si="596"/>
        <v>117.67658442186439</v>
      </c>
      <c r="R2388" s="144">
        <f t="shared" si="597"/>
        <v>156.77452951270243</v>
      </c>
      <c r="T2388" s="92">
        <f t="shared" si="606"/>
        <v>3.861003861003861E-4</v>
      </c>
      <c r="U2388" s="92">
        <f>SUM($T$13:T2388)</f>
        <v>0.91737451737455344</v>
      </c>
      <c r="V2388" s="92">
        <f t="shared" si="598"/>
        <v>2098</v>
      </c>
      <c r="W2388" s="92">
        <v>150.41038381545513</v>
      </c>
      <c r="Y2388" s="92">
        <f t="shared" si="599"/>
        <v>347</v>
      </c>
      <c r="Z2388" s="92">
        <v>149.19579181345944</v>
      </c>
      <c r="AB2388" s="92">
        <f t="shared" si="600"/>
        <v>833</v>
      </c>
      <c r="AC2388" s="92">
        <v>255.93302236018644</v>
      </c>
      <c r="AE2388" s="92">
        <f t="shared" si="601"/>
        <v>1466</v>
      </c>
      <c r="AF2388" s="92">
        <v>289.1689503320431</v>
      </c>
    </row>
    <row r="2389" spans="1:32">
      <c r="A2389" s="93">
        <v>2377</v>
      </c>
      <c r="B2389" s="130">
        <v>40529</v>
      </c>
      <c r="C2389" s="92">
        <v>16.297001000000002</v>
      </c>
      <c r="D2389" s="92">
        <v>19.385999999999999</v>
      </c>
      <c r="E2389" s="92">
        <v>12.407</v>
      </c>
      <c r="F2389" s="139">
        <f t="shared" si="593"/>
        <v>-6.5412035011841452E-3</v>
      </c>
      <c r="G2389" s="140">
        <f t="shared" si="593"/>
        <v>-7.3764572371814996E-3</v>
      </c>
      <c r="H2389" s="140">
        <f t="shared" si="593"/>
        <v>-4.0299830740719855E-4</v>
      </c>
      <c r="I2389" s="141">
        <f t="shared" si="608"/>
        <v>21.259918899195007</v>
      </c>
      <c r="J2389" s="142">
        <f t="shared" si="602"/>
        <v>24.895693288971422</v>
      </c>
      <c r="K2389" s="142">
        <f t="shared" si="605"/>
        <v>19.451158055936162</v>
      </c>
      <c r="L2389" s="143">
        <f t="shared" si="603"/>
        <v>14881.943229436505</v>
      </c>
      <c r="M2389" s="137">
        <f t="shared" si="594"/>
        <v>-14937.415973382853</v>
      </c>
      <c r="N2389" s="137">
        <f t="shared" si="595"/>
        <v>29176.737083904241</v>
      </c>
      <c r="O2389" s="143">
        <f t="shared" si="607"/>
        <v>97.986770563493337</v>
      </c>
      <c r="P2389" s="137">
        <f t="shared" si="604"/>
        <v>-111.00402661714725</v>
      </c>
      <c r="Q2389" s="137">
        <f t="shared" si="596"/>
        <v>11.762916095758555</v>
      </c>
      <c r="R2389" s="144">
        <f t="shared" si="597"/>
        <v>-1.254339957895354</v>
      </c>
      <c r="T2389" s="92">
        <f t="shared" si="606"/>
        <v>3.861003861003861E-4</v>
      </c>
      <c r="U2389" s="92">
        <f>SUM($T$13:T2389)</f>
        <v>0.91776061776065387</v>
      </c>
      <c r="V2389" s="92">
        <f t="shared" si="598"/>
        <v>823</v>
      </c>
      <c r="W2389" s="92">
        <v>150.64865497680694</v>
      </c>
      <c r="Y2389" s="92">
        <f t="shared" si="599"/>
        <v>1224</v>
      </c>
      <c r="Z2389" s="92">
        <v>149.74407607540161</v>
      </c>
      <c r="AB2389" s="92">
        <f t="shared" si="600"/>
        <v>486</v>
      </c>
      <c r="AC2389" s="92">
        <v>256.0329883402519</v>
      </c>
      <c r="AE2389" s="92">
        <f t="shared" si="601"/>
        <v>1840</v>
      </c>
      <c r="AF2389" s="92">
        <v>289.2673986388927</v>
      </c>
    </row>
    <row r="2390" spans="1:32">
      <c r="A2390" s="93">
        <v>2378</v>
      </c>
      <c r="B2390" s="130">
        <v>40528</v>
      </c>
      <c r="C2390" s="92">
        <v>16.347999999999999</v>
      </c>
      <c r="D2390" s="92">
        <v>19.388999999999999</v>
      </c>
      <c r="E2390" s="92">
        <v>12.403700000000001</v>
      </c>
      <c r="F2390" s="139">
        <f t="shared" si="593"/>
        <v>-3.11958649376054E-3</v>
      </c>
      <c r="G2390" s="140">
        <f t="shared" si="593"/>
        <v>-1.5472690700912839E-4</v>
      </c>
      <c r="H2390" s="140">
        <f t="shared" si="593"/>
        <v>2.6604964647636287E-4</v>
      </c>
      <c r="I2390" s="141">
        <f t="shared" si="608"/>
        <v>21.333141160992174</v>
      </c>
      <c r="J2390" s="142">
        <f t="shared" si="602"/>
        <v>25.076819340863377</v>
      </c>
      <c r="K2390" s="142">
        <f t="shared" si="605"/>
        <v>19.464177060070782</v>
      </c>
      <c r="L2390" s="143">
        <f t="shared" si="603"/>
        <v>14933.198812694522</v>
      </c>
      <c r="M2390" s="137">
        <f t="shared" si="594"/>
        <v>-15046.091604518026</v>
      </c>
      <c r="N2390" s="137">
        <f t="shared" si="595"/>
        <v>29196.265590106173</v>
      </c>
      <c r="O2390" s="143">
        <f t="shared" si="607"/>
        <v>46.731187305476851</v>
      </c>
      <c r="P2390" s="137">
        <f t="shared" si="604"/>
        <v>-2.3283954819744395</v>
      </c>
      <c r="Q2390" s="137">
        <f t="shared" si="596"/>
        <v>-7.7655901061734767</v>
      </c>
      <c r="R2390" s="144">
        <f t="shared" si="597"/>
        <v>36.637201717328935</v>
      </c>
      <c r="T2390" s="92">
        <f t="shared" si="606"/>
        <v>3.861003861003861E-4</v>
      </c>
      <c r="U2390" s="92">
        <f>SUM($T$13:T2390)</f>
        <v>0.9181467181467543</v>
      </c>
      <c r="V2390" s="92">
        <f t="shared" si="598"/>
        <v>1518</v>
      </c>
      <c r="W2390" s="92">
        <v>151.36285583348581</v>
      </c>
      <c r="Y2390" s="92">
        <f t="shared" si="599"/>
        <v>309</v>
      </c>
      <c r="Z2390" s="92">
        <v>149.84750640765924</v>
      </c>
      <c r="AB2390" s="92">
        <f t="shared" si="600"/>
        <v>780</v>
      </c>
      <c r="AC2390" s="92">
        <v>256.36586833375986</v>
      </c>
      <c r="AE2390" s="92">
        <f t="shared" si="601"/>
        <v>1187</v>
      </c>
      <c r="AF2390" s="92">
        <v>289.33382588680797</v>
      </c>
    </row>
    <row r="2391" spans="1:32">
      <c r="A2391" s="93">
        <v>2379</v>
      </c>
      <c r="B2391" s="130">
        <v>40527</v>
      </c>
      <c r="C2391" s="92">
        <v>16.408000999999999</v>
      </c>
      <c r="D2391" s="92">
        <v>19.511998999999999</v>
      </c>
      <c r="E2391" s="92">
        <v>12.4619</v>
      </c>
      <c r="F2391" s="139">
        <f t="shared" si="593"/>
        <v>-3.6568135265228063E-3</v>
      </c>
      <c r="G2391" s="140">
        <f t="shared" si="593"/>
        <v>-6.3037621106889485E-3</v>
      </c>
      <c r="H2391" s="140">
        <f t="shared" si="593"/>
        <v>-4.6702348759016798E-3</v>
      </c>
      <c r="I2391" s="141">
        <f t="shared" si="608"/>
        <v>21.321644556213762</v>
      </c>
      <c r="J2391" s="142">
        <f t="shared" si="602"/>
        <v>24.922597233630444</v>
      </c>
      <c r="K2391" s="142">
        <f t="shared" si="605"/>
        <v>19.368121899549831</v>
      </c>
      <c r="L2391" s="143">
        <f t="shared" si="603"/>
        <v>14925.151189349634</v>
      </c>
      <c r="M2391" s="137">
        <f t="shared" si="594"/>
        <v>-14953.558340178266</v>
      </c>
      <c r="N2391" s="137">
        <f t="shared" si="595"/>
        <v>29052.182849324745</v>
      </c>
      <c r="O2391" s="143">
        <f t="shared" si="607"/>
        <v>54.778810650364903</v>
      </c>
      <c r="P2391" s="137">
        <f t="shared" si="604"/>
        <v>-94.861659821734065</v>
      </c>
      <c r="Q2391" s="137">
        <f t="shared" si="596"/>
        <v>136.31715067525511</v>
      </c>
      <c r="R2391" s="144">
        <f t="shared" si="597"/>
        <v>96.234301503885945</v>
      </c>
      <c r="T2391" s="92">
        <f t="shared" si="606"/>
        <v>3.861003861003861E-4</v>
      </c>
      <c r="U2391" s="92">
        <f>SUM($T$13:T2391)</f>
        <v>0.91853281853285473</v>
      </c>
      <c r="V2391" s="92">
        <f t="shared" si="598"/>
        <v>1595</v>
      </c>
      <c r="W2391" s="92">
        <v>151.60002270739278</v>
      </c>
      <c r="Y2391" s="92">
        <f t="shared" si="599"/>
        <v>1306</v>
      </c>
      <c r="Z2391" s="92">
        <v>149.97014435341771</v>
      </c>
      <c r="AB2391" s="92">
        <f t="shared" si="600"/>
        <v>219</v>
      </c>
      <c r="AC2391" s="92">
        <v>256.85923610454483</v>
      </c>
      <c r="AE2391" s="92">
        <f t="shared" si="601"/>
        <v>2365</v>
      </c>
      <c r="AF2391" s="92">
        <v>289.68165422103266</v>
      </c>
    </row>
    <row r="2392" spans="1:32">
      <c r="A2392" s="93">
        <v>2380</v>
      </c>
      <c r="B2392" s="130">
        <v>40526</v>
      </c>
      <c r="C2392" s="92">
        <v>16.433001000000001</v>
      </c>
      <c r="D2392" s="92">
        <v>19.660999</v>
      </c>
      <c r="E2392" s="92">
        <v>12.3759</v>
      </c>
      <c r="F2392" s="139">
        <f t="shared" si="593"/>
        <v>-1.5213289404657493E-3</v>
      </c>
      <c r="G2392" s="140">
        <f t="shared" si="593"/>
        <v>-7.5784551944690914E-3</v>
      </c>
      <c r="H2392" s="140">
        <f t="shared" si="593"/>
        <v>6.9489895684353709E-3</v>
      </c>
      <c r="I2392" s="141">
        <f t="shared" si="608"/>
        <v>21.367343712806925</v>
      </c>
      <c r="J2392" s="142">
        <f t="shared" si="602"/>
        <v>24.89062703880408</v>
      </c>
      <c r="K2392" s="142">
        <f t="shared" si="605"/>
        <v>19.594220388012182</v>
      </c>
      <c r="L2392" s="143">
        <f t="shared" si="603"/>
        <v>14957.140598964847</v>
      </c>
      <c r="M2392" s="137">
        <f t="shared" si="594"/>
        <v>-14934.376223282448</v>
      </c>
      <c r="N2392" s="137">
        <f t="shared" si="595"/>
        <v>29391.330582018272</v>
      </c>
      <c r="O2392" s="143">
        <f t="shared" si="607"/>
        <v>22.789401035151968</v>
      </c>
      <c r="P2392" s="137">
        <f t="shared" si="604"/>
        <v>-114.04377671755174</v>
      </c>
      <c r="Q2392" s="137">
        <f t="shared" si="596"/>
        <v>-202.83058201827225</v>
      </c>
      <c r="R2392" s="144">
        <f t="shared" si="597"/>
        <v>-294.08495770067202</v>
      </c>
      <c r="T2392" s="92">
        <f t="shared" si="606"/>
        <v>3.861003861003861E-4</v>
      </c>
      <c r="U2392" s="92">
        <f>SUM($T$13:T2392)</f>
        <v>0.91891891891895516</v>
      </c>
      <c r="V2392" s="92">
        <f t="shared" si="598"/>
        <v>2110</v>
      </c>
      <c r="W2392" s="92">
        <v>151.75075138652392</v>
      </c>
      <c r="Y2392" s="92">
        <f t="shared" si="599"/>
        <v>2233</v>
      </c>
      <c r="Z2392" s="92">
        <v>150.18220317839041</v>
      </c>
      <c r="AB2392" s="92">
        <f t="shared" si="600"/>
        <v>1276</v>
      </c>
      <c r="AC2392" s="92">
        <v>257.40703773440327</v>
      </c>
      <c r="AE2392" s="92">
        <f t="shared" si="601"/>
        <v>535</v>
      </c>
      <c r="AF2392" s="92">
        <v>290.6602500070785</v>
      </c>
    </row>
    <row r="2393" spans="1:32">
      <c r="A2393" s="93">
        <v>2381</v>
      </c>
      <c r="B2393" s="130">
        <v>40525</v>
      </c>
      <c r="C2393" s="92">
        <v>16.344000000000001</v>
      </c>
      <c r="D2393" s="92">
        <v>19.641999999999999</v>
      </c>
      <c r="E2393" s="92">
        <v>12.396800000000001</v>
      </c>
      <c r="F2393" s="139">
        <f t="shared" si="593"/>
        <v>5.4454845814977393E-3</v>
      </c>
      <c r="G2393" s="140">
        <f t="shared" si="593"/>
        <v>9.6726402606672757E-4</v>
      </c>
      <c r="H2393" s="140">
        <f t="shared" si="593"/>
        <v>-1.6859189468250158E-3</v>
      </c>
      <c r="I2393" s="141">
        <f t="shared" si="608"/>
        <v>21.516432825495592</v>
      </c>
      <c r="J2393" s="142">
        <f t="shared" si="602"/>
        <v>25.104959658858572</v>
      </c>
      <c r="K2393" s="142">
        <f t="shared" si="605"/>
        <v>19.42619370321373</v>
      </c>
      <c r="L2393" s="143">
        <f t="shared" si="603"/>
        <v>15061.502977846914</v>
      </c>
      <c r="M2393" s="137">
        <f t="shared" si="594"/>
        <v>-15062.975795315144</v>
      </c>
      <c r="N2393" s="137">
        <f t="shared" si="595"/>
        <v>29139.290554820596</v>
      </c>
      <c r="O2393" s="143">
        <f t="shared" si="607"/>
        <v>-81.572977846915819</v>
      </c>
      <c r="P2393" s="137">
        <f t="shared" si="604"/>
        <v>14.555795315143769</v>
      </c>
      <c r="Q2393" s="137">
        <f t="shared" si="596"/>
        <v>49.209445179403701</v>
      </c>
      <c r="R2393" s="144">
        <f t="shared" si="597"/>
        <v>-17.807737352368349</v>
      </c>
      <c r="T2393" s="92">
        <f t="shared" si="606"/>
        <v>3.861003861003861E-4</v>
      </c>
      <c r="U2393" s="92">
        <f>SUM($T$13:T2393)</f>
        <v>0.91930501930505559</v>
      </c>
      <c r="V2393" s="92">
        <f t="shared" si="598"/>
        <v>31</v>
      </c>
      <c r="W2393" s="92">
        <v>151.80595639700005</v>
      </c>
      <c r="Y2393" s="92">
        <f t="shared" si="599"/>
        <v>2055</v>
      </c>
      <c r="Z2393" s="92">
        <v>150.3925903003219</v>
      </c>
      <c r="AB2393" s="92">
        <f t="shared" si="600"/>
        <v>411</v>
      </c>
      <c r="AC2393" s="92">
        <v>257.56457984418739</v>
      </c>
      <c r="AE2393" s="92">
        <f t="shared" si="601"/>
        <v>408</v>
      </c>
      <c r="AF2393" s="92">
        <v>290.95224812882952</v>
      </c>
    </row>
    <row r="2394" spans="1:32">
      <c r="A2394" s="93">
        <v>2382</v>
      </c>
      <c r="B2394" s="130">
        <v>40522</v>
      </c>
      <c r="C2394" s="92">
        <v>16.320999</v>
      </c>
      <c r="D2394" s="92">
        <v>19.673999999999999</v>
      </c>
      <c r="E2394" s="92">
        <v>12.4435</v>
      </c>
      <c r="F2394" s="139">
        <f t="shared" si="593"/>
        <v>1.4092887328771564E-3</v>
      </c>
      <c r="G2394" s="140">
        <f t="shared" si="593"/>
        <v>-1.626512148012571E-3</v>
      </c>
      <c r="H2394" s="140">
        <f t="shared" si="593"/>
        <v>-3.7529633945433405E-3</v>
      </c>
      <c r="I2394" s="141">
        <f t="shared" si="608"/>
        <v>21.430058637954698</v>
      </c>
      <c r="J2394" s="142">
        <f t="shared" si="602"/>
        <v>25.03990593676934</v>
      </c>
      <c r="K2394" s="142">
        <f t="shared" si="605"/>
        <v>19.385971085305581</v>
      </c>
      <c r="L2394" s="143">
        <f t="shared" si="603"/>
        <v>15001.041046568289</v>
      </c>
      <c r="M2394" s="137">
        <f t="shared" si="594"/>
        <v>-15023.943562061604</v>
      </c>
      <c r="N2394" s="137">
        <f t="shared" si="595"/>
        <v>29078.956627958371</v>
      </c>
      <c r="O2394" s="143">
        <f t="shared" si="607"/>
        <v>-21.111046568290476</v>
      </c>
      <c r="P2394" s="137">
        <f t="shared" si="604"/>
        <v>-24.476437938395975</v>
      </c>
      <c r="Q2394" s="137">
        <f t="shared" si="596"/>
        <v>109.54337204162948</v>
      </c>
      <c r="R2394" s="144">
        <f t="shared" si="597"/>
        <v>63.955887534943031</v>
      </c>
      <c r="T2394" s="92">
        <f t="shared" si="606"/>
        <v>3.861003861003861E-4</v>
      </c>
      <c r="U2394" s="92">
        <f>SUM($T$13:T2394)</f>
        <v>0.91969111969115602</v>
      </c>
      <c r="V2394" s="92">
        <f t="shared" si="598"/>
        <v>1391</v>
      </c>
      <c r="W2394" s="92">
        <v>152.21283571107415</v>
      </c>
      <c r="Y2394" s="92">
        <f t="shared" si="599"/>
        <v>2160</v>
      </c>
      <c r="Z2394" s="92">
        <v>150.4276179954104</v>
      </c>
      <c r="AB2394" s="92">
        <f t="shared" si="600"/>
        <v>818</v>
      </c>
      <c r="AC2394" s="92">
        <v>257.87931440688408</v>
      </c>
      <c r="AE2394" s="92">
        <f t="shared" si="601"/>
        <v>1210</v>
      </c>
      <c r="AF2394" s="92">
        <v>291.1970708503577</v>
      </c>
    </row>
    <row r="2395" spans="1:32">
      <c r="A2395" s="93">
        <v>2383</v>
      </c>
      <c r="B2395" s="130">
        <v>40521</v>
      </c>
      <c r="C2395" s="92">
        <v>16.322001</v>
      </c>
      <c r="D2395" s="92">
        <v>19.584</v>
      </c>
      <c r="E2395" s="92">
        <v>12.473100000000001</v>
      </c>
      <c r="F2395" s="139">
        <f t="shared" si="593"/>
        <v>-6.1389531834987743E-5</v>
      </c>
      <c r="G2395" s="140">
        <f t="shared" si="593"/>
        <v>4.5955882352941568E-3</v>
      </c>
      <c r="H2395" s="140">
        <f t="shared" si="593"/>
        <v>-2.3731069261050397E-3</v>
      </c>
      <c r="I2395" s="141">
        <f t="shared" si="608"/>
        <v>21.398586270157683</v>
      </c>
      <c r="J2395" s="142">
        <f t="shared" si="602"/>
        <v>25.195960569852943</v>
      </c>
      <c r="K2395" s="142">
        <f t="shared" si="605"/>
        <v>19.41282171232492</v>
      </c>
      <c r="L2395" s="143">
        <f t="shared" si="603"/>
        <v>14979.010389110377</v>
      </c>
      <c r="M2395" s="137">
        <f t="shared" si="594"/>
        <v>-15117.576341911767</v>
      </c>
      <c r="N2395" s="137">
        <f t="shared" si="595"/>
        <v>29119.232568487379</v>
      </c>
      <c r="O2395" s="143">
        <f t="shared" si="607"/>
        <v>0.91961088962125359</v>
      </c>
      <c r="P2395" s="137">
        <f t="shared" si="604"/>
        <v>69.156341911766503</v>
      </c>
      <c r="Q2395" s="137">
        <f t="shared" si="596"/>
        <v>69.267431512620533</v>
      </c>
      <c r="R2395" s="144">
        <f t="shared" si="597"/>
        <v>139.34338431400829</v>
      </c>
      <c r="T2395" s="92">
        <f t="shared" si="606"/>
        <v>3.861003861003861E-4</v>
      </c>
      <c r="U2395" s="92">
        <f>SUM($T$13:T2395)</f>
        <v>0.92007722007725645</v>
      </c>
      <c r="V2395" s="92">
        <f t="shared" si="598"/>
        <v>106</v>
      </c>
      <c r="W2395" s="92">
        <v>152.37865123142001</v>
      </c>
      <c r="Y2395" s="92">
        <f t="shared" si="599"/>
        <v>630</v>
      </c>
      <c r="Z2395" s="92">
        <v>150.66217863882775</v>
      </c>
      <c r="AB2395" s="92">
        <f t="shared" si="600"/>
        <v>24</v>
      </c>
      <c r="AC2395" s="92">
        <v>259.408699449501</v>
      </c>
      <c r="AE2395" s="92">
        <f t="shared" si="601"/>
        <v>2093</v>
      </c>
      <c r="AF2395" s="92">
        <v>291.3836673658152</v>
      </c>
    </row>
    <row r="2396" spans="1:32">
      <c r="A2396" s="93">
        <v>2384</v>
      </c>
      <c r="B2396" s="130">
        <v>40520</v>
      </c>
      <c r="C2396" s="92">
        <v>16.402000000000001</v>
      </c>
      <c r="D2396" s="92">
        <v>19.66</v>
      </c>
      <c r="E2396" s="92">
        <v>12.3995</v>
      </c>
      <c r="F2396" s="139">
        <f t="shared" si="593"/>
        <v>-4.8773930008536581E-3</v>
      </c>
      <c r="G2396" s="140">
        <f t="shared" si="593"/>
        <v>-3.8657171922685807E-3</v>
      </c>
      <c r="H2396" s="140">
        <f t="shared" si="593"/>
        <v>5.9357232146457495E-3</v>
      </c>
      <c r="I2396" s="141">
        <f t="shared" si="608"/>
        <v>21.295524277521032</v>
      </c>
      <c r="J2396" s="142">
        <f t="shared" si="602"/>
        <v>24.983745106815871</v>
      </c>
      <c r="K2396" s="142">
        <f t="shared" si="605"/>
        <v>19.574503238033792</v>
      </c>
      <c r="L2396" s="143">
        <f t="shared" si="603"/>
        <v>14906.866994264723</v>
      </c>
      <c r="M2396" s="137">
        <f t="shared" si="594"/>
        <v>-14990.247064089523</v>
      </c>
      <c r="N2396" s="137">
        <f t="shared" si="595"/>
        <v>29361.754857050688</v>
      </c>
      <c r="O2396" s="143">
        <f t="shared" si="607"/>
        <v>73.06300573527551</v>
      </c>
      <c r="P2396" s="137">
        <f t="shared" si="604"/>
        <v>-58.172935910477463</v>
      </c>
      <c r="Q2396" s="137">
        <f t="shared" si="596"/>
        <v>-173.25485705068786</v>
      </c>
      <c r="R2396" s="144">
        <f t="shared" si="597"/>
        <v>-158.36478722588981</v>
      </c>
      <c r="T2396" s="92">
        <f t="shared" si="606"/>
        <v>3.861003861003861E-4</v>
      </c>
      <c r="U2396" s="92">
        <f>SUM($T$13:T2396)</f>
        <v>0.92046332046335688</v>
      </c>
      <c r="V2396" s="92">
        <f t="shared" si="598"/>
        <v>1603</v>
      </c>
      <c r="W2396" s="92">
        <v>152.45532487369383</v>
      </c>
      <c r="Y2396" s="92">
        <f t="shared" si="599"/>
        <v>2275</v>
      </c>
      <c r="Z2396" s="92">
        <v>151.31964813866216</v>
      </c>
      <c r="AB2396" s="92">
        <f t="shared" si="600"/>
        <v>307</v>
      </c>
      <c r="AC2396" s="92">
        <v>259.41655015301876</v>
      </c>
      <c r="AE2396" s="92">
        <f t="shared" si="601"/>
        <v>2035</v>
      </c>
      <c r="AF2396" s="92">
        <v>291.52233703549609</v>
      </c>
    </row>
    <row r="2397" spans="1:32">
      <c r="A2397" s="93">
        <v>2385</v>
      </c>
      <c r="B2397" s="130">
        <v>40519</v>
      </c>
      <c r="C2397" s="92">
        <v>16.292998999999998</v>
      </c>
      <c r="D2397" s="92">
        <v>19.419001000000002</v>
      </c>
      <c r="E2397" s="92">
        <v>12.481199999999999</v>
      </c>
      <c r="F2397" s="139">
        <f t="shared" si="593"/>
        <v>6.6900513527314853E-3</v>
      </c>
      <c r="G2397" s="140">
        <f t="shared" si="593"/>
        <v>1.2410473638679864E-2</v>
      </c>
      <c r="H2397" s="140">
        <f t="shared" si="593"/>
        <v>-6.5458449508060124E-3</v>
      </c>
      <c r="I2397" s="141">
        <f t="shared" si="608"/>
        <v>21.543066429943316</v>
      </c>
      <c r="J2397" s="142">
        <f t="shared" si="602"/>
        <v>25.391963366189639</v>
      </c>
      <c r="K2397" s="142">
        <f t="shared" si="605"/>
        <v>19.331624403102264</v>
      </c>
      <c r="L2397" s="143">
        <f t="shared" si="603"/>
        <v>15080.146500960322</v>
      </c>
      <c r="M2397" s="137">
        <f t="shared" si="594"/>
        <v>-15235.178019713783</v>
      </c>
      <c r="N2397" s="137">
        <f t="shared" si="595"/>
        <v>28997.436604653398</v>
      </c>
      <c r="O2397" s="143">
        <f t="shared" si="607"/>
        <v>-100.21650096032317</v>
      </c>
      <c r="P2397" s="137">
        <f t="shared" si="604"/>
        <v>186.75801971378314</v>
      </c>
      <c r="Q2397" s="137">
        <f t="shared" si="596"/>
        <v>191.06339534660219</v>
      </c>
      <c r="R2397" s="144">
        <f t="shared" si="597"/>
        <v>277.60491410006216</v>
      </c>
      <c r="T2397" s="92">
        <f t="shared" si="606"/>
        <v>3.861003861003861E-4</v>
      </c>
      <c r="U2397" s="92">
        <f>SUM($T$13:T2397)</f>
        <v>0.92084942084945731</v>
      </c>
      <c r="V2397" s="92">
        <f t="shared" si="598"/>
        <v>219</v>
      </c>
      <c r="W2397" s="92">
        <v>155.76129295451574</v>
      </c>
      <c r="Y2397" s="92">
        <f t="shared" si="599"/>
        <v>311</v>
      </c>
      <c r="Z2397" s="92">
        <v>151.71349578978879</v>
      </c>
      <c r="AB2397" s="92">
        <f t="shared" si="600"/>
        <v>1047</v>
      </c>
      <c r="AC2397" s="92">
        <v>259.51954174277489</v>
      </c>
      <c r="AE2397" s="92">
        <f t="shared" si="601"/>
        <v>965</v>
      </c>
      <c r="AF2397" s="92">
        <v>291.77434599221851</v>
      </c>
    </row>
    <row r="2398" spans="1:32">
      <c r="A2398" s="93">
        <v>2386</v>
      </c>
      <c r="B2398" s="130">
        <v>40518</v>
      </c>
      <c r="C2398" s="92">
        <v>16.009899000000001</v>
      </c>
      <c r="D2398" s="92">
        <v>19.445999</v>
      </c>
      <c r="E2398" s="92">
        <v>12.3643</v>
      </c>
      <c r="F2398" s="139">
        <f t="shared" si="593"/>
        <v>1.7682809866570448E-2</v>
      </c>
      <c r="G2398" s="140">
        <f t="shared" si="593"/>
        <v>-1.3883575742238419E-3</v>
      </c>
      <c r="H2398" s="140">
        <f t="shared" si="593"/>
        <v>9.4546395671408767E-3</v>
      </c>
      <c r="I2398" s="141">
        <f t="shared" si="608"/>
        <v>21.778310362863621</v>
      </c>
      <c r="J2398" s="142">
        <f t="shared" si="602"/>
        <v>25.045879020188163</v>
      </c>
      <c r="K2398" s="142">
        <f t="shared" si="605"/>
        <v>19.642977831336992</v>
      </c>
      <c r="L2398" s="143">
        <f t="shared" si="603"/>
        <v>15244.817254004534</v>
      </c>
      <c r="M2398" s="137">
        <f t="shared" si="594"/>
        <v>-15027.527412112899</v>
      </c>
      <c r="N2398" s="137">
        <f t="shared" si="595"/>
        <v>29464.466747005488</v>
      </c>
      <c r="O2398" s="143">
        <f t="shared" si="607"/>
        <v>-264.88725400453586</v>
      </c>
      <c r="P2398" s="137">
        <f t="shared" si="604"/>
        <v>-20.892587887101399</v>
      </c>
      <c r="Q2398" s="137">
        <f t="shared" si="596"/>
        <v>-275.96674700548829</v>
      </c>
      <c r="R2398" s="144">
        <f t="shared" si="597"/>
        <v>-561.74658889712555</v>
      </c>
      <c r="T2398" s="92">
        <f t="shared" si="606"/>
        <v>3.861003861003861E-4</v>
      </c>
      <c r="U2398" s="92">
        <f>SUM($T$13:T2398)</f>
        <v>0.92123552123555774</v>
      </c>
      <c r="V2398" s="92">
        <f t="shared" si="598"/>
        <v>1660</v>
      </c>
      <c r="W2398" s="92">
        <v>155.94065586299075</v>
      </c>
      <c r="Y2398" s="92">
        <f t="shared" si="599"/>
        <v>2036</v>
      </c>
      <c r="Z2398" s="92">
        <v>151.71689245713242</v>
      </c>
      <c r="AB2398" s="92">
        <f t="shared" si="600"/>
        <v>2346</v>
      </c>
      <c r="AC2398" s="92">
        <v>260.50832645310584</v>
      </c>
      <c r="AE2398" s="92">
        <f t="shared" si="601"/>
        <v>1663</v>
      </c>
      <c r="AF2398" s="92">
        <v>292.6099121994248</v>
      </c>
    </row>
    <row r="2399" spans="1:32">
      <c r="A2399" s="93">
        <v>2387</v>
      </c>
      <c r="B2399" s="130">
        <v>40515</v>
      </c>
      <c r="C2399" s="92">
        <v>16.186001000000001</v>
      </c>
      <c r="D2399" s="92">
        <v>19.204999999999998</v>
      </c>
      <c r="E2399" s="92">
        <v>12.33</v>
      </c>
      <c r="F2399" s="139">
        <f t="shared" si="593"/>
        <v>-1.0879895534418926E-2</v>
      </c>
      <c r="G2399" s="140">
        <f t="shared" si="593"/>
        <v>1.2548763342879576E-2</v>
      </c>
      <c r="H2399" s="140">
        <f t="shared" si="593"/>
        <v>2.7818329278184173E-3</v>
      </c>
      <c r="I2399" s="141">
        <f t="shared" si="608"/>
        <v>21.167071323552989</v>
      </c>
      <c r="J2399" s="142">
        <f t="shared" si="602"/>
        <v>25.395431768773761</v>
      </c>
      <c r="K2399" s="142">
        <f t="shared" si="605"/>
        <v>19.513131686942419</v>
      </c>
      <c r="L2399" s="143">
        <f t="shared" si="603"/>
        <v>14816.949926487092</v>
      </c>
      <c r="M2399" s="137">
        <f t="shared" si="594"/>
        <v>-15237.259061264256</v>
      </c>
      <c r="N2399" s="137">
        <f t="shared" si="595"/>
        <v>29269.697530413629</v>
      </c>
      <c r="O2399" s="143">
        <f t="shared" si="607"/>
        <v>162.98007351290653</v>
      </c>
      <c r="P2399" s="137">
        <f t="shared" si="604"/>
        <v>188.83906126425609</v>
      </c>
      <c r="Q2399" s="137">
        <f t="shared" si="596"/>
        <v>-81.197530413628556</v>
      </c>
      <c r="R2399" s="144">
        <f t="shared" si="597"/>
        <v>270.62160436353406</v>
      </c>
      <c r="T2399" s="92">
        <f t="shared" si="606"/>
        <v>3.861003861003861E-4</v>
      </c>
      <c r="U2399" s="92">
        <f>SUM($T$13:T2399)</f>
        <v>0.92162162162165817</v>
      </c>
      <c r="V2399" s="92">
        <f t="shared" si="598"/>
        <v>2064</v>
      </c>
      <c r="W2399" s="92">
        <v>156.56765541910681</v>
      </c>
      <c r="Y2399" s="92">
        <f t="shared" si="599"/>
        <v>2501</v>
      </c>
      <c r="Z2399" s="92">
        <v>151.97259926978586</v>
      </c>
      <c r="AB2399" s="92">
        <f t="shared" si="600"/>
        <v>1711</v>
      </c>
      <c r="AC2399" s="92">
        <v>260.69444810556888</v>
      </c>
      <c r="AE2399" s="92">
        <f t="shared" si="601"/>
        <v>1961</v>
      </c>
      <c r="AF2399" s="92">
        <v>292.82751650518003</v>
      </c>
    </row>
    <row r="2400" spans="1:32">
      <c r="A2400" s="93">
        <v>2388</v>
      </c>
      <c r="B2400" s="130">
        <v>40514</v>
      </c>
      <c r="C2400" s="92">
        <v>16.120000999999998</v>
      </c>
      <c r="D2400" s="92">
        <v>19.344999000000001</v>
      </c>
      <c r="E2400" s="92">
        <v>12.320600000000001</v>
      </c>
      <c r="F2400" s="139">
        <f t="shared" si="593"/>
        <v>4.0942925499820593E-3</v>
      </c>
      <c r="G2400" s="140">
        <f t="shared" si="593"/>
        <v>-7.2369608289978293E-3</v>
      </c>
      <c r="H2400" s="140">
        <f t="shared" si="593"/>
        <v>7.629498563381798E-4</v>
      </c>
      <c r="I2400" s="141">
        <f t="shared" si="608"/>
        <v>21.487517451140359</v>
      </c>
      <c r="J2400" s="142">
        <f t="shared" si="602"/>
        <v>24.899191956536153</v>
      </c>
      <c r="K2400" s="142">
        <f t="shared" si="605"/>
        <v>19.473846241254485</v>
      </c>
      <c r="L2400" s="143">
        <f t="shared" si="603"/>
        <v>15041.262215798251</v>
      </c>
      <c r="M2400" s="137">
        <f t="shared" si="594"/>
        <v>-14939.515173921693</v>
      </c>
      <c r="N2400" s="137">
        <f t="shared" si="595"/>
        <v>29210.769361881728</v>
      </c>
      <c r="O2400" s="143">
        <f t="shared" si="607"/>
        <v>-61.332215798252946</v>
      </c>
      <c r="P2400" s="137">
        <f t="shared" si="604"/>
        <v>-108.90482607830745</v>
      </c>
      <c r="Q2400" s="137">
        <f t="shared" si="596"/>
        <v>-22.2693618817284</v>
      </c>
      <c r="R2400" s="144">
        <f t="shared" si="597"/>
        <v>-192.5064037582888</v>
      </c>
      <c r="T2400" s="92">
        <f t="shared" si="606"/>
        <v>3.861003861003861E-4</v>
      </c>
      <c r="U2400" s="92">
        <f>SUM($T$13:T2400)</f>
        <v>0.9220077220077586</v>
      </c>
      <c r="V2400" s="92">
        <f t="shared" si="598"/>
        <v>950</v>
      </c>
      <c r="W2400" s="92">
        <v>157.05958846406065</v>
      </c>
      <c r="Y2400" s="92">
        <f t="shared" si="599"/>
        <v>102</v>
      </c>
      <c r="Z2400" s="92">
        <v>152.72828382784064</v>
      </c>
      <c r="AB2400" s="92">
        <f t="shared" si="600"/>
        <v>2097</v>
      </c>
      <c r="AC2400" s="92">
        <v>261.4757767323681</v>
      </c>
      <c r="AE2400" s="92">
        <f t="shared" si="601"/>
        <v>1077</v>
      </c>
      <c r="AF2400" s="92">
        <v>293.31381423560197</v>
      </c>
    </row>
    <row r="2401" spans="1:32">
      <c r="A2401" s="93">
        <v>2389</v>
      </c>
      <c r="B2401" s="130">
        <v>40513</v>
      </c>
      <c r="C2401" s="92">
        <v>16.087999</v>
      </c>
      <c r="D2401" s="92">
        <v>19.426000999999999</v>
      </c>
      <c r="E2401" s="92">
        <v>12.3934</v>
      </c>
      <c r="F2401" s="139">
        <f t="shared" si="593"/>
        <v>1.9891846089745702E-3</v>
      </c>
      <c r="G2401" s="140">
        <f t="shared" si="593"/>
        <v>-4.1697722552366256E-3</v>
      </c>
      <c r="H2401" s="140">
        <f t="shared" si="593"/>
        <v>-5.8740942759855086E-3</v>
      </c>
      <c r="I2401" s="141">
        <f t="shared" si="608"/>
        <v>21.442468351713593</v>
      </c>
      <c r="J2401" s="142">
        <f t="shared" si="602"/>
        <v>24.976119192998087</v>
      </c>
      <c r="K2401" s="142">
        <f t="shared" si="605"/>
        <v>19.344695999483598</v>
      </c>
      <c r="L2401" s="143">
        <f t="shared" si="603"/>
        <v>15009.727846199516</v>
      </c>
      <c r="M2401" s="137">
        <f t="shared" si="594"/>
        <v>-14985.671515798853</v>
      </c>
      <c r="N2401" s="137">
        <f t="shared" si="595"/>
        <v>29017.043999225396</v>
      </c>
      <c r="O2401" s="143">
        <f t="shared" si="607"/>
        <v>-29.797846199517153</v>
      </c>
      <c r="P2401" s="137">
        <f t="shared" si="604"/>
        <v>-62.748484201147221</v>
      </c>
      <c r="Q2401" s="137">
        <f t="shared" si="596"/>
        <v>171.45600077460404</v>
      </c>
      <c r="R2401" s="144">
        <f t="shared" si="597"/>
        <v>78.909670373939662</v>
      </c>
      <c r="T2401" s="92">
        <f t="shared" si="606"/>
        <v>3.861003861003861E-4</v>
      </c>
      <c r="U2401" s="92">
        <f>SUM($T$13:T2401)</f>
        <v>0.92239382239385903</v>
      </c>
      <c r="V2401" s="92">
        <f t="shared" si="598"/>
        <v>408</v>
      </c>
      <c r="W2401" s="92">
        <v>157.54296413667907</v>
      </c>
      <c r="Y2401" s="92">
        <f t="shared" si="599"/>
        <v>475</v>
      </c>
      <c r="Z2401" s="92">
        <v>152.83837066109118</v>
      </c>
      <c r="AB2401" s="92">
        <f t="shared" si="600"/>
        <v>869</v>
      </c>
      <c r="AC2401" s="92">
        <v>261.95171482222577</v>
      </c>
      <c r="AE2401" s="92">
        <f t="shared" si="601"/>
        <v>2566</v>
      </c>
      <c r="AF2401" s="92">
        <v>293.32693439825198</v>
      </c>
    </row>
    <row r="2402" spans="1:32">
      <c r="A2402" s="93">
        <v>2390</v>
      </c>
      <c r="B2402" s="130">
        <v>40512</v>
      </c>
      <c r="C2402" s="92">
        <v>16.304001</v>
      </c>
      <c r="D2402" s="92">
        <v>19.417000000000002</v>
      </c>
      <c r="E2402" s="92">
        <v>12.4795</v>
      </c>
      <c r="F2402" s="139">
        <f t="shared" si="593"/>
        <v>-1.3248404486726928E-2</v>
      </c>
      <c r="G2402" s="140">
        <f t="shared" si="593"/>
        <v>4.6356285728998969E-4</v>
      </c>
      <c r="H2402" s="140">
        <f t="shared" si="593"/>
        <v>-6.8993148763972778E-3</v>
      </c>
      <c r="I2402" s="141">
        <f t="shared" si="608"/>
        <v>21.11638546882449</v>
      </c>
      <c r="J2402" s="142">
        <f t="shared" si="602"/>
        <v>25.092326480954835</v>
      </c>
      <c r="K2402" s="142">
        <f t="shared" si="605"/>
        <v>19.324746231820185</v>
      </c>
      <c r="L2402" s="143">
        <f t="shared" si="603"/>
        <v>14781.469828177143</v>
      </c>
      <c r="M2402" s="137">
        <f t="shared" si="594"/>
        <v>-15055.395888572901</v>
      </c>
      <c r="N2402" s="137">
        <f t="shared" si="595"/>
        <v>28987.119347730277</v>
      </c>
      <c r="O2402" s="143">
        <f t="shared" si="607"/>
        <v>198.46017182285505</v>
      </c>
      <c r="P2402" s="137">
        <f t="shared" si="604"/>
        <v>6.9758885729006579</v>
      </c>
      <c r="Q2402" s="137">
        <f t="shared" si="596"/>
        <v>201.38065226972321</v>
      </c>
      <c r="R2402" s="144">
        <f t="shared" si="597"/>
        <v>406.81671266547892</v>
      </c>
      <c r="T2402" s="92">
        <f t="shared" si="606"/>
        <v>3.861003861003861E-4</v>
      </c>
      <c r="U2402" s="92">
        <f>SUM($T$13:T2402)</f>
        <v>0.92277992277995946</v>
      </c>
      <c r="V2402" s="92">
        <f t="shared" si="598"/>
        <v>2250</v>
      </c>
      <c r="W2402" s="92">
        <v>157.92360067491973</v>
      </c>
      <c r="Y2402" s="92">
        <f t="shared" si="599"/>
        <v>22</v>
      </c>
      <c r="Z2402" s="92">
        <v>153.1907036607372</v>
      </c>
      <c r="AB2402" s="92">
        <f t="shared" si="600"/>
        <v>1519</v>
      </c>
      <c r="AC2402" s="92">
        <v>264.54296091898141</v>
      </c>
      <c r="AE2402" s="92">
        <f t="shared" si="601"/>
        <v>1145</v>
      </c>
      <c r="AF2402" s="92">
        <v>293.6106592871256</v>
      </c>
    </row>
    <row r="2403" spans="1:32">
      <c r="A2403" s="93">
        <v>2391</v>
      </c>
      <c r="B2403" s="130">
        <v>40511</v>
      </c>
      <c r="C2403" s="92">
        <v>16.393000000000001</v>
      </c>
      <c r="D2403" s="92">
        <v>19.416</v>
      </c>
      <c r="E2403" s="92">
        <v>12.4816</v>
      </c>
      <c r="F2403" s="139">
        <f t="shared" si="593"/>
        <v>-5.4290855853108555E-3</v>
      </c>
      <c r="G2403" s="140">
        <f t="shared" si="593"/>
        <v>5.1503914297645892E-5</v>
      </c>
      <c r="H2403" s="140">
        <f t="shared" si="593"/>
        <v>-1.682476605563421E-4</v>
      </c>
      <c r="I2403" s="141">
        <f t="shared" si="608"/>
        <v>21.283718111382907</v>
      </c>
      <c r="J2403" s="142">
        <f t="shared" si="602"/>
        <v>25.081991754223324</v>
      </c>
      <c r="K2403" s="142">
        <f t="shared" si="605"/>
        <v>19.455726068773235</v>
      </c>
      <c r="L2403" s="143">
        <f t="shared" si="603"/>
        <v>14898.602677968034</v>
      </c>
      <c r="M2403" s="137">
        <f t="shared" si="594"/>
        <v>-15049.195052533994</v>
      </c>
      <c r="N2403" s="137">
        <f t="shared" si="595"/>
        <v>29183.589103159851</v>
      </c>
      <c r="O2403" s="143">
        <f t="shared" si="607"/>
        <v>81.327322031964286</v>
      </c>
      <c r="P2403" s="137">
        <f t="shared" si="604"/>
        <v>0.7750525339943124</v>
      </c>
      <c r="Q2403" s="137">
        <f t="shared" si="596"/>
        <v>4.91089684014878</v>
      </c>
      <c r="R2403" s="144">
        <f t="shared" si="597"/>
        <v>87.013271406107378</v>
      </c>
      <c r="T2403" s="92">
        <f t="shared" si="606"/>
        <v>3.861003861003861E-4</v>
      </c>
      <c r="U2403" s="92">
        <f>SUM($T$13:T2403)</f>
        <v>0.92316602316605989</v>
      </c>
      <c r="V2403" s="92">
        <f t="shared" si="598"/>
        <v>936</v>
      </c>
      <c r="W2403" s="92">
        <v>157.9261546832422</v>
      </c>
      <c r="Y2403" s="92">
        <f t="shared" si="599"/>
        <v>346</v>
      </c>
      <c r="Z2403" s="92">
        <v>153.83636198789281</v>
      </c>
      <c r="AB2403" s="92">
        <f t="shared" si="600"/>
        <v>645</v>
      </c>
      <c r="AC2403" s="92">
        <v>265.18051271061267</v>
      </c>
      <c r="AE2403" s="92">
        <f t="shared" si="601"/>
        <v>397</v>
      </c>
      <c r="AF2403" s="92">
        <v>294.11003582936428</v>
      </c>
    </row>
    <row r="2404" spans="1:32">
      <c r="A2404" s="93">
        <v>2392</v>
      </c>
      <c r="B2404" s="130">
        <v>40508</v>
      </c>
      <c r="C2404" s="92">
        <v>16.396999000000001</v>
      </c>
      <c r="D2404" s="92">
        <v>19.488001000000001</v>
      </c>
      <c r="E2404" s="92">
        <v>12.478400000000001</v>
      </c>
      <c r="F2404" s="139">
        <f t="shared" si="593"/>
        <v>-2.4388609159520236E-4</v>
      </c>
      <c r="G2404" s="140">
        <f t="shared" si="593"/>
        <v>-3.6946324048321433E-3</v>
      </c>
      <c r="H2404" s="140">
        <f t="shared" si="593"/>
        <v>2.5644313373507366E-4</v>
      </c>
      <c r="I2404" s="141">
        <f t="shared" si="608"/>
        <v>21.394680862028469</v>
      </c>
      <c r="J2404" s="142">
        <f t="shared" si="602"/>
        <v>24.988036033044125</v>
      </c>
      <c r="K2404" s="142">
        <f t="shared" si="605"/>
        <v>19.46399012693935</v>
      </c>
      <c r="L2404" s="143">
        <f t="shared" si="603"/>
        <v>14976.276603419929</v>
      </c>
      <c r="M2404" s="137">
        <f t="shared" si="594"/>
        <v>-14992.821619826474</v>
      </c>
      <c r="N2404" s="137">
        <f t="shared" si="595"/>
        <v>29195.985190409025</v>
      </c>
      <c r="O2404" s="143">
        <f t="shared" si="607"/>
        <v>3.6533965800699661</v>
      </c>
      <c r="P2404" s="137">
        <f t="shared" si="604"/>
        <v>-55.598380173525584</v>
      </c>
      <c r="Q2404" s="137">
        <f t="shared" si="596"/>
        <v>-7.4851904090246535</v>
      </c>
      <c r="R2404" s="144">
        <f t="shared" si="597"/>
        <v>-59.430174002480271</v>
      </c>
      <c r="T2404" s="92">
        <f t="shared" si="606"/>
        <v>3.861003861003861E-4</v>
      </c>
      <c r="U2404" s="92">
        <f>SUM($T$13:T2404)</f>
        <v>0.92355212355216032</v>
      </c>
      <c r="V2404" s="92">
        <f t="shared" si="598"/>
        <v>2535</v>
      </c>
      <c r="W2404" s="92">
        <v>157.95390840373511</v>
      </c>
      <c r="Y2404" s="92">
        <f t="shared" si="599"/>
        <v>2015</v>
      </c>
      <c r="Z2404" s="92">
        <v>154.08176519644257</v>
      </c>
      <c r="AB2404" s="92">
        <f t="shared" si="600"/>
        <v>362</v>
      </c>
      <c r="AC2404" s="92">
        <v>265.55854279591222</v>
      </c>
      <c r="AE2404" s="92">
        <f t="shared" si="601"/>
        <v>410</v>
      </c>
      <c r="AF2404" s="92">
        <v>294.60727263571789</v>
      </c>
    </row>
    <row r="2405" spans="1:32">
      <c r="A2405" s="93">
        <v>2393</v>
      </c>
      <c r="B2405" s="130">
        <v>40507</v>
      </c>
      <c r="C2405" s="92">
        <v>16.422001000000002</v>
      </c>
      <c r="D2405" s="92">
        <v>19.533000999999999</v>
      </c>
      <c r="E2405" s="92">
        <v>12.367000000000001</v>
      </c>
      <c r="F2405" s="139">
        <f t="shared" si="593"/>
        <v>-1.5224697647990837E-3</v>
      </c>
      <c r="G2405" s="140">
        <f t="shared" si="593"/>
        <v>-2.3037934621514822E-3</v>
      </c>
      <c r="H2405" s="140">
        <f t="shared" si="593"/>
        <v>9.0078434543543473E-3</v>
      </c>
      <c r="I2405" s="141">
        <f t="shared" si="608"/>
        <v>21.367319299280275</v>
      </c>
      <c r="J2405" s="142">
        <f t="shared" si="602"/>
        <v>25.022919247313819</v>
      </c>
      <c r="K2405" s="142">
        <f t="shared" si="605"/>
        <v>19.634283625778281</v>
      </c>
      <c r="L2405" s="143">
        <f t="shared" si="603"/>
        <v>14957.123509496192</v>
      </c>
      <c r="M2405" s="137">
        <f t="shared" si="594"/>
        <v>-15013.751548388291</v>
      </c>
      <c r="N2405" s="137">
        <f t="shared" si="595"/>
        <v>29451.425438667422</v>
      </c>
      <c r="O2405" s="143">
        <f t="shared" si="607"/>
        <v>22.806490503806344</v>
      </c>
      <c r="P2405" s="137">
        <f t="shared" si="604"/>
        <v>-34.668451611709315</v>
      </c>
      <c r="Q2405" s="137">
        <f t="shared" si="596"/>
        <v>-262.92543866742199</v>
      </c>
      <c r="R2405" s="144">
        <f t="shared" si="597"/>
        <v>-274.78739977532496</v>
      </c>
      <c r="T2405" s="92">
        <f t="shared" si="606"/>
        <v>3.861003861003861E-4</v>
      </c>
      <c r="U2405" s="92">
        <f>SUM($T$13:T2405)</f>
        <v>0.92393822393826075</v>
      </c>
      <c r="V2405" s="92">
        <f t="shared" si="598"/>
        <v>774</v>
      </c>
      <c r="W2405" s="92">
        <v>158.31757796542115</v>
      </c>
      <c r="Y2405" s="92">
        <f t="shared" si="599"/>
        <v>915</v>
      </c>
      <c r="Z2405" s="92">
        <v>154.59536660326376</v>
      </c>
      <c r="AB2405" s="92">
        <f t="shared" si="600"/>
        <v>2156</v>
      </c>
      <c r="AC2405" s="92">
        <v>265.74282013323318</v>
      </c>
      <c r="AE2405" s="92">
        <f t="shared" si="601"/>
        <v>627</v>
      </c>
      <c r="AF2405" s="92">
        <v>295.27514721634725</v>
      </c>
    </row>
    <row r="2406" spans="1:32">
      <c r="A2406" s="93">
        <v>2394</v>
      </c>
      <c r="B2406" s="130">
        <v>40506</v>
      </c>
      <c r="C2406" s="92">
        <v>16.548999999999999</v>
      </c>
      <c r="D2406" s="92">
        <v>19.709999</v>
      </c>
      <c r="E2406" s="92">
        <v>12.368399999999999</v>
      </c>
      <c r="F2406" s="139">
        <f t="shared" si="593"/>
        <v>-7.6741192821316861E-3</v>
      </c>
      <c r="G2406" s="140">
        <f t="shared" si="593"/>
        <v>-8.9801120740797824E-3</v>
      </c>
      <c r="H2406" s="140">
        <f t="shared" si="593"/>
        <v>-1.1319168202827967E-4</v>
      </c>
      <c r="I2406" s="141">
        <f t="shared" si="608"/>
        <v>21.235674614774307</v>
      </c>
      <c r="J2406" s="142">
        <f t="shared" si="602"/>
        <v>24.855472503103627</v>
      </c>
      <c r="K2406" s="142">
        <f t="shared" si="605"/>
        <v>19.456797403059412</v>
      </c>
      <c r="L2406" s="143">
        <f t="shared" si="603"/>
        <v>14864.972230342015</v>
      </c>
      <c r="M2406" s="137">
        <f t="shared" si="594"/>
        <v>-14913.283501862175</v>
      </c>
      <c r="N2406" s="137">
        <f t="shared" si="595"/>
        <v>29185.196104589118</v>
      </c>
      <c r="O2406" s="143">
        <f t="shared" si="607"/>
        <v>114.95776965798359</v>
      </c>
      <c r="P2406" s="137">
        <f t="shared" si="604"/>
        <v>-135.13649813782467</v>
      </c>
      <c r="Q2406" s="137">
        <f t="shared" si="596"/>
        <v>3.3038954108815233</v>
      </c>
      <c r="R2406" s="144">
        <f t="shared" si="597"/>
        <v>-16.87483306895956</v>
      </c>
      <c r="T2406" s="92">
        <f t="shared" si="606"/>
        <v>3.861003861003861E-4</v>
      </c>
      <c r="U2406" s="92">
        <f>SUM($T$13:T2406)</f>
        <v>0.92432432432436118</v>
      </c>
      <c r="V2406" s="92">
        <f t="shared" si="598"/>
        <v>590</v>
      </c>
      <c r="W2406" s="92">
        <v>159.28602444636272</v>
      </c>
      <c r="Y2406" s="92">
        <f t="shared" si="599"/>
        <v>386</v>
      </c>
      <c r="Z2406" s="92">
        <v>155.07378291305395</v>
      </c>
      <c r="AB2406" s="92">
        <f t="shared" si="600"/>
        <v>535</v>
      </c>
      <c r="AC2406" s="92">
        <v>267.30334005131226</v>
      </c>
      <c r="AE2406" s="92">
        <f t="shared" si="601"/>
        <v>361</v>
      </c>
      <c r="AF2406" s="92">
        <v>295.33594702099981</v>
      </c>
    </row>
    <row r="2407" spans="1:32">
      <c r="A2407" s="93">
        <v>2395</v>
      </c>
      <c r="B2407" s="130">
        <v>40505</v>
      </c>
      <c r="C2407" s="92">
        <v>16.597999999999999</v>
      </c>
      <c r="D2407" s="92">
        <v>19.596001000000001</v>
      </c>
      <c r="E2407" s="92">
        <v>12.473000000000001</v>
      </c>
      <c r="F2407" s="139">
        <f t="shared" si="593"/>
        <v>-2.9521629111940451E-3</v>
      </c>
      <c r="G2407" s="140">
        <f t="shared" si="593"/>
        <v>5.817411419809515E-3</v>
      </c>
      <c r="H2407" s="140">
        <f t="shared" si="593"/>
        <v>-8.3861140062536643E-3</v>
      </c>
      <c r="I2407" s="141">
        <f t="shared" si="608"/>
        <v>21.336724008916736</v>
      </c>
      <c r="J2407" s="142">
        <f t="shared" si="602"/>
        <v>25.226604750596817</v>
      </c>
      <c r="K2407" s="142">
        <f t="shared" si="605"/>
        <v>19.295814607552309</v>
      </c>
      <c r="L2407" s="143">
        <f t="shared" si="603"/>
        <v>14935.706806241715</v>
      </c>
      <c r="M2407" s="137">
        <f t="shared" si="594"/>
        <v>-15135.96285035809</v>
      </c>
      <c r="N2407" s="137">
        <f t="shared" si="595"/>
        <v>28943.721911328463</v>
      </c>
      <c r="O2407" s="143">
        <f t="shared" si="607"/>
        <v>44.223193758283742</v>
      </c>
      <c r="P2407" s="137">
        <f t="shared" si="604"/>
        <v>87.542850358089709</v>
      </c>
      <c r="Q2407" s="137">
        <f t="shared" si="596"/>
        <v>244.77808867153726</v>
      </c>
      <c r="R2407" s="144">
        <f t="shared" si="597"/>
        <v>376.54413278791071</v>
      </c>
      <c r="T2407" s="92">
        <f t="shared" si="606"/>
        <v>3.861003861003861E-4</v>
      </c>
      <c r="U2407" s="92">
        <f>SUM($T$13:T2407)</f>
        <v>0.92471042471046161</v>
      </c>
      <c r="V2407" s="92">
        <f t="shared" si="598"/>
        <v>1564</v>
      </c>
      <c r="W2407" s="92">
        <v>159.34093296037281</v>
      </c>
      <c r="Y2407" s="92">
        <f t="shared" si="599"/>
        <v>1658</v>
      </c>
      <c r="Z2407" s="92">
        <v>155.29597677243328</v>
      </c>
      <c r="AB2407" s="92">
        <f t="shared" si="600"/>
        <v>381</v>
      </c>
      <c r="AC2407" s="92">
        <v>268.5451548165147</v>
      </c>
      <c r="AE2407" s="92">
        <f t="shared" si="601"/>
        <v>657</v>
      </c>
      <c r="AF2407" s="92">
        <v>295.91975061536323</v>
      </c>
    </row>
    <row r="2408" spans="1:32">
      <c r="A2408" s="93">
        <v>2396</v>
      </c>
      <c r="B2408" s="130">
        <v>40504</v>
      </c>
      <c r="C2408" s="92">
        <v>16.551100000000002</v>
      </c>
      <c r="D2408" s="92">
        <v>19.591999000000001</v>
      </c>
      <c r="E2408" s="92">
        <v>12.29</v>
      </c>
      <c r="F2408" s="139">
        <f t="shared" si="593"/>
        <v>2.8336485188293903E-3</v>
      </c>
      <c r="G2408" s="140">
        <f t="shared" si="593"/>
        <v>2.042670582005357E-4</v>
      </c>
      <c r="H2408" s="140">
        <f t="shared" si="593"/>
        <v>1.4890154597233751E-2</v>
      </c>
      <c r="I2408" s="141">
        <f t="shared" si="608"/>
        <v>21.460539794938096</v>
      </c>
      <c r="J2408" s="142">
        <f t="shared" si="602"/>
        <v>25.085823160806612</v>
      </c>
      <c r="K2408" s="142">
        <f t="shared" si="605"/>
        <v>19.748747518307571</v>
      </c>
      <c r="L2408" s="143">
        <f t="shared" si="603"/>
        <v>15022.377856456667</v>
      </c>
      <c r="M2408" s="137">
        <f t="shared" si="594"/>
        <v>-15051.493896483968</v>
      </c>
      <c r="N2408" s="137">
        <f t="shared" si="595"/>
        <v>29623.121277461356</v>
      </c>
      <c r="O2408" s="143">
        <f t="shared" si="607"/>
        <v>-42.447856456668887</v>
      </c>
      <c r="P2408" s="137">
        <f t="shared" si="604"/>
        <v>3.0738964839674736</v>
      </c>
      <c r="Q2408" s="137">
        <f t="shared" si="596"/>
        <v>-434.62127746135593</v>
      </c>
      <c r="R2408" s="144">
        <f t="shared" si="597"/>
        <v>-473.99523743405734</v>
      </c>
      <c r="T2408" s="92">
        <f t="shared" si="606"/>
        <v>3.861003861003861E-4</v>
      </c>
      <c r="U2408" s="92">
        <f>SUM($T$13:T2408)</f>
        <v>0.92509652509656204</v>
      </c>
      <c r="V2408" s="92">
        <f t="shared" si="598"/>
        <v>2490</v>
      </c>
      <c r="W2408" s="92">
        <v>159.50028508087235</v>
      </c>
      <c r="Y2408" s="92">
        <f t="shared" si="599"/>
        <v>1078</v>
      </c>
      <c r="Z2408" s="92">
        <v>155.51550313808184</v>
      </c>
      <c r="AB2408" s="92">
        <f t="shared" si="600"/>
        <v>1155</v>
      </c>
      <c r="AC2408" s="92">
        <v>268.7593545204727</v>
      </c>
      <c r="AE2408" s="92">
        <f t="shared" si="601"/>
        <v>1846</v>
      </c>
      <c r="AF2408" s="92">
        <v>296.16423228557687</v>
      </c>
    </row>
    <row r="2409" spans="1:32">
      <c r="A2409" s="93">
        <v>2397</v>
      </c>
      <c r="B2409" s="130">
        <v>40501</v>
      </c>
      <c r="C2409" s="92">
        <v>16.594000000000001</v>
      </c>
      <c r="D2409" s="92">
        <v>19.686001000000001</v>
      </c>
      <c r="E2409" s="92">
        <v>12.262</v>
      </c>
      <c r="F2409" s="139">
        <f t="shared" si="593"/>
        <v>-2.585271784982468E-3</v>
      </c>
      <c r="G2409" s="140">
        <f t="shared" si="593"/>
        <v>-4.7750683340918032E-3</v>
      </c>
      <c r="H2409" s="140">
        <f t="shared" si="593"/>
        <v>2.2834774098841049E-3</v>
      </c>
      <c r="I2409" s="141">
        <f t="shared" si="608"/>
        <v>21.344575442328551</v>
      </c>
      <c r="J2409" s="142">
        <f t="shared" si="602"/>
        <v>24.960937943633144</v>
      </c>
      <c r="K2409" s="142">
        <f t="shared" si="605"/>
        <v>19.503434186918934</v>
      </c>
      <c r="L2409" s="143">
        <f t="shared" si="603"/>
        <v>14941.202809629985</v>
      </c>
      <c r="M2409" s="137">
        <f t="shared" si="594"/>
        <v>-14976.562766179886</v>
      </c>
      <c r="N2409" s="137">
        <f t="shared" si="595"/>
        <v>29255.151280378403</v>
      </c>
      <c r="O2409" s="143">
        <f t="shared" si="607"/>
        <v>38.727190370012977</v>
      </c>
      <c r="P2409" s="137">
        <f t="shared" si="604"/>
        <v>-71.857233820113834</v>
      </c>
      <c r="Q2409" s="137">
        <f t="shared" si="596"/>
        <v>-66.651280378402589</v>
      </c>
      <c r="R2409" s="144">
        <f t="shared" si="597"/>
        <v>-99.781323828503446</v>
      </c>
      <c r="T2409" s="92">
        <f t="shared" si="606"/>
        <v>3.861003861003861E-4</v>
      </c>
      <c r="U2409" s="92">
        <f>SUM($T$13:T2409)</f>
        <v>0.92548262548266247</v>
      </c>
      <c r="V2409" s="92">
        <f t="shared" si="598"/>
        <v>1759</v>
      </c>
      <c r="W2409" s="92">
        <v>159.69001903174285</v>
      </c>
      <c r="Y2409" s="92">
        <f t="shared" si="599"/>
        <v>486</v>
      </c>
      <c r="Z2409" s="92">
        <v>155.53028073282621</v>
      </c>
      <c r="AB2409" s="92">
        <f t="shared" si="600"/>
        <v>1924</v>
      </c>
      <c r="AC2409" s="92">
        <v>269.47362511403844</v>
      </c>
      <c r="AE2409" s="92">
        <f t="shared" si="601"/>
        <v>1316</v>
      </c>
      <c r="AF2409" s="92">
        <v>298.93291231608237</v>
      </c>
    </row>
    <row r="2410" spans="1:32">
      <c r="A2410" s="93">
        <v>2398</v>
      </c>
      <c r="B2410" s="130">
        <v>40500</v>
      </c>
      <c r="C2410" s="92">
        <v>16.615998999999999</v>
      </c>
      <c r="D2410" s="92">
        <v>19.68</v>
      </c>
      <c r="E2410" s="92">
        <v>12.266</v>
      </c>
      <c r="F2410" s="139">
        <f t="shared" si="593"/>
        <v>-1.323964932833599E-3</v>
      </c>
      <c r="G2410" s="140">
        <f t="shared" si="593"/>
        <v>3.0492886178867806E-4</v>
      </c>
      <c r="H2410" s="140">
        <f t="shared" si="593"/>
        <v>-3.2610467960214606E-4</v>
      </c>
      <c r="I2410" s="141">
        <f t="shared" si="608"/>
        <v>21.371567282833855</v>
      </c>
      <c r="J2410" s="142">
        <f t="shared" si="602"/>
        <v>25.088347829303864</v>
      </c>
      <c r="K2410" s="142">
        <f t="shared" si="605"/>
        <v>19.452654329039621</v>
      </c>
      <c r="L2410" s="143">
        <f t="shared" si="603"/>
        <v>14960.097097983698</v>
      </c>
      <c r="M2410" s="137">
        <f t="shared" si="594"/>
        <v>-15053.008697582318</v>
      </c>
      <c r="N2410" s="137">
        <f t="shared" si="595"/>
        <v>29178.981493559433</v>
      </c>
      <c r="O2410" s="143">
        <f t="shared" si="607"/>
        <v>19.832902016300068</v>
      </c>
      <c r="P2410" s="137">
        <f t="shared" si="604"/>
        <v>4.5886975823177636</v>
      </c>
      <c r="Q2410" s="137">
        <f t="shared" si="596"/>
        <v>9.5185064405668527</v>
      </c>
      <c r="R2410" s="144">
        <f t="shared" si="597"/>
        <v>33.940106039184684</v>
      </c>
      <c r="T2410" s="92">
        <f t="shared" si="606"/>
        <v>3.861003861003861E-4</v>
      </c>
      <c r="U2410" s="92">
        <f>SUM($T$13:T2410)</f>
        <v>0.9258687258687629</v>
      </c>
      <c r="V2410" s="92">
        <f t="shared" si="598"/>
        <v>1286</v>
      </c>
      <c r="W2410" s="92">
        <v>160.80993568713711</v>
      </c>
      <c r="Y2410" s="92">
        <f t="shared" si="599"/>
        <v>984</v>
      </c>
      <c r="Z2410" s="92">
        <v>155.84701275269799</v>
      </c>
      <c r="AB2410" s="92">
        <f t="shared" si="600"/>
        <v>2590</v>
      </c>
      <c r="AC2410" s="92">
        <v>270.15722146124244</v>
      </c>
      <c r="AE2410" s="92">
        <f t="shared" si="601"/>
        <v>1637</v>
      </c>
      <c r="AF2410" s="92">
        <v>299.12948546973348</v>
      </c>
    </row>
    <row r="2411" spans="1:32">
      <c r="A2411" s="93">
        <v>2399</v>
      </c>
      <c r="B2411" s="130">
        <v>40499</v>
      </c>
      <c r="C2411" s="92">
        <v>16.679001</v>
      </c>
      <c r="D2411" s="92">
        <v>19.719000000000001</v>
      </c>
      <c r="E2411" s="92">
        <v>12.363899999999999</v>
      </c>
      <c r="F2411" s="139">
        <f t="shared" si="593"/>
        <v>-3.7773245531912414E-3</v>
      </c>
      <c r="G2411" s="140">
        <f t="shared" si="593"/>
        <v>-1.9777879202800275E-3</v>
      </c>
      <c r="H2411" s="140">
        <f t="shared" si="593"/>
        <v>-7.9182135086824923E-3</v>
      </c>
      <c r="I2411" s="141">
        <f t="shared" si="608"/>
        <v>21.319065632294162</v>
      </c>
      <c r="J2411" s="142">
        <f t="shared" si="602"/>
        <v>25.031095694507833</v>
      </c>
      <c r="K2411" s="142">
        <f t="shared" si="605"/>
        <v>19.304919483334547</v>
      </c>
      <c r="L2411" s="143">
        <f t="shared" si="603"/>
        <v>14923.345942605913</v>
      </c>
      <c r="M2411" s="137">
        <f t="shared" si="594"/>
        <v>-15018.6574167047</v>
      </c>
      <c r="N2411" s="137">
        <f t="shared" si="595"/>
        <v>28957.37922500182</v>
      </c>
      <c r="O2411" s="143">
        <f t="shared" si="607"/>
        <v>56.584057394085903</v>
      </c>
      <c r="P2411" s="137">
        <f t="shared" si="604"/>
        <v>-29.762583295299919</v>
      </c>
      <c r="Q2411" s="137">
        <f t="shared" si="596"/>
        <v>231.12077499818042</v>
      </c>
      <c r="R2411" s="144">
        <f t="shared" si="597"/>
        <v>257.94224909696641</v>
      </c>
      <c r="T2411" s="92">
        <f t="shared" si="606"/>
        <v>3.861003861003861E-4</v>
      </c>
      <c r="U2411" s="92">
        <f>SUM($T$13:T2411)</f>
        <v>0.92625482625486333</v>
      </c>
      <c r="V2411" s="92">
        <f t="shared" si="598"/>
        <v>1949</v>
      </c>
      <c r="W2411" s="92">
        <v>161.96600687615137</v>
      </c>
      <c r="Y2411" s="92">
        <f t="shared" si="599"/>
        <v>1555</v>
      </c>
      <c r="Z2411" s="92">
        <v>157.11690354529674</v>
      </c>
      <c r="AB2411" s="92">
        <f t="shared" si="600"/>
        <v>2117</v>
      </c>
      <c r="AC2411" s="92">
        <v>270.28138962636876</v>
      </c>
      <c r="AE2411" s="92">
        <f t="shared" si="601"/>
        <v>1011</v>
      </c>
      <c r="AF2411" s="92">
        <v>299.45848102743184</v>
      </c>
    </row>
    <row r="2412" spans="1:32">
      <c r="A2412" s="93">
        <v>2400</v>
      </c>
      <c r="B2412" s="130">
        <v>40498</v>
      </c>
      <c r="C2412" s="92">
        <v>16.580998999999998</v>
      </c>
      <c r="D2412" s="92">
        <v>19.690000999999999</v>
      </c>
      <c r="E2412" s="92">
        <v>12.414</v>
      </c>
      <c r="F2412" s="139">
        <f t="shared" si="593"/>
        <v>5.9105003263073552E-3</v>
      </c>
      <c r="G2412" s="140">
        <f t="shared" si="593"/>
        <v>1.4727779851306799E-3</v>
      </c>
      <c r="H2412" s="140">
        <f t="shared" si="593"/>
        <v>-4.0357660705655496E-3</v>
      </c>
      <c r="I2412" s="141">
        <f t="shared" si="608"/>
        <v>21.526384115932945</v>
      </c>
      <c r="J2412" s="142">
        <f t="shared" si="602"/>
        <v>25.117638302811667</v>
      </c>
      <c r="K2412" s="142">
        <f t="shared" si="605"/>
        <v>19.380468028032865</v>
      </c>
      <c r="L2412" s="143">
        <f t="shared" si="603"/>
        <v>15068.468881153061</v>
      </c>
      <c r="M2412" s="137">
        <f t="shared" si="594"/>
        <v>-15070.582981687001</v>
      </c>
      <c r="N2412" s="137">
        <f t="shared" si="595"/>
        <v>29070.702042049299</v>
      </c>
      <c r="O2412" s="143">
        <f t="shared" si="607"/>
        <v>-88.538881153062903</v>
      </c>
      <c r="P2412" s="137">
        <f t="shared" si="604"/>
        <v>22.162981687000865</v>
      </c>
      <c r="Q2412" s="137">
        <f t="shared" si="596"/>
        <v>117.79795795070095</v>
      </c>
      <c r="R2412" s="144">
        <f t="shared" si="597"/>
        <v>51.42205848463891</v>
      </c>
      <c r="T2412" s="92">
        <f t="shared" si="606"/>
        <v>3.861003861003861E-4</v>
      </c>
      <c r="U2412" s="92">
        <f>SUM($T$13:T2412)</f>
        <v>0.92664092664096376</v>
      </c>
      <c r="V2412" s="92">
        <f t="shared" si="598"/>
        <v>709</v>
      </c>
      <c r="W2412" s="92">
        <v>162.29060500389096</v>
      </c>
      <c r="Y2412" s="92">
        <f t="shared" si="599"/>
        <v>813</v>
      </c>
      <c r="Z2412" s="92">
        <v>157.16474464436578</v>
      </c>
      <c r="AB2412" s="92">
        <f t="shared" si="600"/>
        <v>573</v>
      </c>
      <c r="AC2412" s="92">
        <v>270.74831263463057</v>
      </c>
      <c r="AE2412" s="92">
        <f t="shared" si="601"/>
        <v>2097</v>
      </c>
      <c r="AF2412" s="92">
        <v>299.85562976793517</v>
      </c>
    </row>
    <row r="2413" spans="1:32">
      <c r="A2413" s="93">
        <v>2401</v>
      </c>
      <c r="B2413" s="130">
        <v>40497</v>
      </c>
      <c r="C2413" s="92">
        <v>16.492398999999999</v>
      </c>
      <c r="D2413" s="92">
        <v>19.902999999999999</v>
      </c>
      <c r="E2413" s="92">
        <v>12.275</v>
      </c>
      <c r="F2413" s="139">
        <f t="shared" si="593"/>
        <v>5.3721717501498123E-3</v>
      </c>
      <c r="G2413" s="140">
        <f t="shared" si="593"/>
        <v>-1.0701853991860522E-2</v>
      </c>
      <c r="H2413" s="140">
        <f t="shared" si="593"/>
        <v>1.1323828920570156E-2</v>
      </c>
      <c r="I2413" s="141">
        <f t="shared" si="608"/>
        <v>21.514863938236029</v>
      </c>
      <c r="J2413" s="142">
        <f t="shared" si="602"/>
        <v>24.812290010586345</v>
      </c>
      <c r="K2413" s="142">
        <f t="shared" si="605"/>
        <v>19.679350386965375</v>
      </c>
      <c r="L2413" s="143">
        <f t="shared" si="603"/>
        <v>15060.404756765221</v>
      </c>
      <c r="M2413" s="137">
        <f t="shared" si="594"/>
        <v>-14887.374006351807</v>
      </c>
      <c r="N2413" s="137">
        <f t="shared" si="595"/>
        <v>29519.025580448062</v>
      </c>
      <c r="O2413" s="143">
        <f t="shared" si="607"/>
        <v>-80.474756765222992</v>
      </c>
      <c r="P2413" s="137">
        <f t="shared" si="604"/>
        <v>-161.04599364819296</v>
      </c>
      <c r="Q2413" s="137">
        <f t="shared" si="596"/>
        <v>-330.5255804480621</v>
      </c>
      <c r="R2413" s="144">
        <f t="shared" si="597"/>
        <v>-572.04633086147805</v>
      </c>
      <c r="T2413" s="92">
        <f t="shared" si="606"/>
        <v>3.861003861003861E-4</v>
      </c>
      <c r="U2413" s="92">
        <f>SUM($T$13:T2413)</f>
        <v>0.92702702702706419</v>
      </c>
      <c r="V2413" s="92">
        <f t="shared" si="598"/>
        <v>2083</v>
      </c>
      <c r="W2413" s="92">
        <v>162.70057613089375</v>
      </c>
      <c r="Y2413" s="92">
        <f t="shared" si="599"/>
        <v>901</v>
      </c>
      <c r="Z2413" s="92">
        <v>157.44917074494333</v>
      </c>
      <c r="AB2413" s="92">
        <f t="shared" si="600"/>
        <v>1409</v>
      </c>
      <c r="AC2413" s="92">
        <v>271.20712151280532</v>
      </c>
      <c r="AE2413" s="92">
        <f t="shared" si="601"/>
        <v>2098</v>
      </c>
      <c r="AF2413" s="92">
        <v>300.65067548146544</v>
      </c>
    </row>
    <row r="2414" spans="1:32">
      <c r="A2414" s="93">
        <v>2402</v>
      </c>
      <c r="B2414" s="130">
        <v>40494</v>
      </c>
      <c r="C2414" s="92">
        <v>16.611999999999998</v>
      </c>
      <c r="D2414" s="92">
        <v>19.728999999999999</v>
      </c>
      <c r="E2414" s="92">
        <v>12.337</v>
      </c>
      <c r="F2414" s="139">
        <f t="shared" si="593"/>
        <v>-7.1996749337828181E-3</v>
      </c>
      <c r="G2414" s="140">
        <f t="shared" si="593"/>
        <v>8.8195042830350179E-3</v>
      </c>
      <c r="H2414" s="140">
        <f t="shared" si="593"/>
        <v>-5.0255329496635692E-3</v>
      </c>
      <c r="I2414" s="141">
        <f t="shared" si="608"/>
        <v>21.24582767638454</v>
      </c>
      <c r="J2414" s="142">
        <f t="shared" si="602"/>
        <v>25.301899341071518</v>
      </c>
      <c r="K2414" s="142">
        <f t="shared" si="605"/>
        <v>19.361208154332495</v>
      </c>
      <c r="L2414" s="143">
        <f t="shared" si="603"/>
        <v>14872.079373469178</v>
      </c>
      <c r="M2414" s="137">
        <f t="shared" si="594"/>
        <v>-15181.139604642911</v>
      </c>
      <c r="N2414" s="137">
        <f t="shared" si="595"/>
        <v>29041.812231498741</v>
      </c>
      <c r="O2414" s="143">
        <f t="shared" si="607"/>
        <v>107.85062653082059</v>
      </c>
      <c r="P2414" s="137">
        <f t="shared" si="604"/>
        <v>132.71960464291078</v>
      </c>
      <c r="Q2414" s="137">
        <f t="shared" si="596"/>
        <v>146.68776850125869</v>
      </c>
      <c r="R2414" s="144">
        <f t="shared" si="597"/>
        <v>387.25799967499006</v>
      </c>
      <c r="T2414" s="92">
        <f t="shared" si="606"/>
        <v>3.861003861003861E-4</v>
      </c>
      <c r="U2414" s="92">
        <f>SUM($T$13:T2414)</f>
        <v>0.92741312741316462</v>
      </c>
      <c r="V2414" s="92">
        <f t="shared" si="598"/>
        <v>482</v>
      </c>
      <c r="W2414" s="92">
        <v>162.83747099716311</v>
      </c>
      <c r="Y2414" s="92">
        <f t="shared" si="599"/>
        <v>87</v>
      </c>
      <c r="Z2414" s="92">
        <v>157.56265482791605</v>
      </c>
      <c r="AB2414" s="92">
        <f t="shared" si="600"/>
        <v>667</v>
      </c>
      <c r="AC2414" s="92">
        <v>271.25679156190381</v>
      </c>
      <c r="AE2414" s="92">
        <f t="shared" si="601"/>
        <v>2255</v>
      </c>
      <c r="AF2414" s="92">
        <v>301.04372145717207</v>
      </c>
    </row>
    <row r="2415" spans="1:32">
      <c r="A2415" s="93">
        <v>2403</v>
      </c>
      <c r="B2415" s="130">
        <v>40493</v>
      </c>
      <c r="C2415" s="92">
        <v>16.677</v>
      </c>
      <c r="D2415" s="92">
        <v>19.718</v>
      </c>
      <c r="E2415" s="92">
        <v>12.252000000000001</v>
      </c>
      <c r="F2415" s="139">
        <f t="shared" si="593"/>
        <v>-3.8975834982312163E-3</v>
      </c>
      <c r="G2415" s="140">
        <f t="shared" si="593"/>
        <v>5.5786590932149771E-4</v>
      </c>
      <c r="H2415" s="140">
        <f t="shared" si="593"/>
        <v>6.9376428338230323E-3</v>
      </c>
      <c r="I2415" s="141">
        <f t="shared" si="608"/>
        <v>21.316492102896202</v>
      </c>
      <c r="J2415" s="142">
        <f t="shared" si="602"/>
        <v>25.09469166751192</v>
      </c>
      <c r="K2415" s="142">
        <f t="shared" si="605"/>
        <v>19.593999591903362</v>
      </c>
      <c r="L2415" s="143">
        <f t="shared" si="603"/>
        <v>14921.544472027341</v>
      </c>
      <c r="M2415" s="137">
        <f t="shared" si="594"/>
        <v>-15056.815000507153</v>
      </c>
      <c r="N2415" s="137">
        <f t="shared" si="595"/>
        <v>29390.999387855041</v>
      </c>
      <c r="O2415" s="143">
        <f t="shared" si="607"/>
        <v>58.385527972657655</v>
      </c>
      <c r="P2415" s="137">
        <f t="shared" si="604"/>
        <v>8.3950005071528722</v>
      </c>
      <c r="Q2415" s="137">
        <f t="shared" si="596"/>
        <v>-202.49938785504128</v>
      </c>
      <c r="R2415" s="144">
        <f t="shared" si="597"/>
        <v>-135.71885937523075</v>
      </c>
      <c r="T2415" s="92">
        <f t="shared" si="606"/>
        <v>3.861003861003861E-4</v>
      </c>
      <c r="U2415" s="92">
        <f>SUM($T$13:T2415)</f>
        <v>0.92779922779926505</v>
      </c>
      <c r="V2415" s="92">
        <f t="shared" si="598"/>
        <v>2387</v>
      </c>
      <c r="W2415" s="92">
        <v>162.98007351290653</v>
      </c>
      <c r="Y2415" s="92">
        <f t="shared" si="599"/>
        <v>2576</v>
      </c>
      <c r="Z2415" s="92">
        <v>157.90074202963842</v>
      </c>
      <c r="AB2415" s="92">
        <f t="shared" si="600"/>
        <v>1644</v>
      </c>
      <c r="AC2415" s="92">
        <v>271.27645303808458</v>
      </c>
      <c r="AE2415" s="92">
        <f t="shared" si="601"/>
        <v>2491</v>
      </c>
      <c r="AF2415" s="92">
        <v>301.21113576318385</v>
      </c>
    </row>
    <row r="2416" spans="1:32">
      <c r="A2416" s="93">
        <v>2404</v>
      </c>
      <c r="B2416" s="130">
        <v>40492</v>
      </c>
      <c r="C2416" s="92">
        <v>16.788</v>
      </c>
      <c r="D2416" s="92">
        <v>19.674999</v>
      </c>
      <c r="E2416" s="92">
        <v>12.233599999999999</v>
      </c>
      <c r="F2416" s="139">
        <f t="shared" si="593"/>
        <v>-6.6118656182988511E-3</v>
      </c>
      <c r="G2416" s="140">
        <f t="shared" si="593"/>
        <v>2.1855655494569248E-3</v>
      </c>
      <c r="H2416" s="140">
        <f t="shared" si="593"/>
        <v>1.5040544075335394E-3</v>
      </c>
      <c r="I2416" s="141">
        <f t="shared" si="608"/>
        <v>21.258406736954964</v>
      </c>
      <c r="J2416" s="142">
        <f t="shared" si="602"/>
        <v>25.135515513876264</v>
      </c>
      <c r="K2416" s="142">
        <f t="shared" si="605"/>
        <v>19.488267394716196</v>
      </c>
      <c r="L2416" s="143">
        <f t="shared" si="603"/>
        <v>14880.884715868475</v>
      </c>
      <c r="M2416" s="137">
        <f t="shared" si="594"/>
        <v>-15081.309308325759</v>
      </c>
      <c r="N2416" s="137">
        <f t="shared" si="595"/>
        <v>29232.401092074295</v>
      </c>
      <c r="O2416" s="143">
        <f t="shared" si="607"/>
        <v>99.045284131523658</v>
      </c>
      <c r="P2416" s="137">
        <f t="shared" si="604"/>
        <v>32.889308325758975</v>
      </c>
      <c r="Q2416" s="137">
        <f t="shared" si="596"/>
        <v>-43.901092074294866</v>
      </c>
      <c r="R2416" s="144">
        <f t="shared" si="597"/>
        <v>88.033500382987768</v>
      </c>
      <c r="T2416" s="92">
        <f t="shared" si="606"/>
        <v>3.861003861003861E-4</v>
      </c>
      <c r="U2416" s="92">
        <f>SUM($T$13:T2416)</f>
        <v>0.92818532818536548</v>
      </c>
      <c r="V2416" s="92">
        <f t="shared" si="598"/>
        <v>2263</v>
      </c>
      <c r="W2416" s="92">
        <v>163.7647980564816</v>
      </c>
      <c r="Y2416" s="92">
        <f t="shared" si="599"/>
        <v>321</v>
      </c>
      <c r="Z2416" s="92">
        <v>158.81671694593933</v>
      </c>
      <c r="AB2416" s="92">
        <f t="shared" si="600"/>
        <v>377</v>
      </c>
      <c r="AC2416" s="92">
        <v>271.95020270484747</v>
      </c>
      <c r="AE2416" s="92">
        <f t="shared" si="601"/>
        <v>1562</v>
      </c>
      <c r="AF2416" s="92">
        <v>304.45357586558566</v>
      </c>
    </row>
    <row r="2417" spans="1:32">
      <c r="A2417" s="93">
        <v>2405</v>
      </c>
      <c r="B2417" s="130">
        <v>40491</v>
      </c>
      <c r="C2417" s="92">
        <v>16.907</v>
      </c>
      <c r="D2417" s="92">
        <v>19.712</v>
      </c>
      <c r="E2417" s="92">
        <v>12.295</v>
      </c>
      <c r="F2417" s="139">
        <f t="shared" si="593"/>
        <v>-7.0385047613414908E-3</v>
      </c>
      <c r="G2417" s="140">
        <f t="shared" si="593"/>
        <v>-1.8770799512987102E-3</v>
      </c>
      <c r="H2417" s="140">
        <f t="shared" si="593"/>
        <v>-4.9938999593330813E-3</v>
      </c>
      <c r="I2417" s="141">
        <f t="shared" si="608"/>
        <v>21.249276701957768</v>
      </c>
      <c r="J2417" s="142">
        <f t="shared" si="602"/>
        <v>25.033621520865463</v>
      </c>
      <c r="K2417" s="142">
        <f t="shared" si="605"/>
        <v>19.361823700691339</v>
      </c>
      <c r="L2417" s="143">
        <f t="shared" si="603"/>
        <v>14874.493691370439</v>
      </c>
      <c r="M2417" s="137">
        <f t="shared" si="594"/>
        <v>-15020.172912519278</v>
      </c>
      <c r="N2417" s="137">
        <f t="shared" si="595"/>
        <v>29042.735551037007</v>
      </c>
      <c r="O2417" s="143">
        <f t="shared" si="607"/>
        <v>105.43630862955979</v>
      </c>
      <c r="P2417" s="137">
        <f t="shared" si="604"/>
        <v>-28.247087480722257</v>
      </c>
      <c r="Q2417" s="137">
        <f t="shared" si="596"/>
        <v>145.7644489629929</v>
      </c>
      <c r="R2417" s="144">
        <f t="shared" si="597"/>
        <v>222.95367011183043</v>
      </c>
      <c r="T2417" s="92">
        <f t="shared" si="606"/>
        <v>3.861003861003861E-4</v>
      </c>
      <c r="U2417" s="92">
        <f>SUM($T$13:T2417)</f>
        <v>0.92857142857146591</v>
      </c>
      <c r="V2417" s="92">
        <f t="shared" si="598"/>
        <v>748</v>
      </c>
      <c r="W2417" s="92">
        <v>164.48033383489383</v>
      </c>
      <c r="Y2417" s="92">
        <f t="shared" si="599"/>
        <v>379</v>
      </c>
      <c r="Z2417" s="92">
        <v>159.19462399039912</v>
      </c>
      <c r="AB2417" s="92">
        <f t="shared" si="600"/>
        <v>1759</v>
      </c>
      <c r="AC2417" s="92">
        <v>272.50301345792468</v>
      </c>
      <c r="AE2417" s="92">
        <f t="shared" si="601"/>
        <v>665</v>
      </c>
      <c r="AF2417" s="92">
        <v>305.10526979914903</v>
      </c>
    </row>
    <row r="2418" spans="1:32">
      <c r="A2418" s="93">
        <v>2406</v>
      </c>
      <c r="B2418" s="130">
        <v>40490</v>
      </c>
      <c r="C2418" s="92">
        <v>16.983999000000001</v>
      </c>
      <c r="D2418" s="92">
        <v>19.754999000000002</v>
      </c>
      <c r="E2418" s="92">
        <v>12.228999999999999</v>
      </c>
      <c r="F2418" s="139">
        <f t="shared" si="593"/>
        <v>-4.5336201444665658E-3</v>
      </c>
      <c r="G2418" s="140">
        <f t="shared" si="593"/>
        <v>-2.176613625746171E-3</v>
      </c>
      <c r="H2418" s="140">
        <f t="shared" si="593"/>
        <v>5.3970071142366294E-3</v>
      </c>
      <c r="I2418" s="141">
        <f t="shared" si="608"/>
        <v>21.30288098227043</v>
      </c>
      <c r="J2418" s="142">
        <f t="shared" si="602"/>
        <v>25.026109006636748</v>
      </c>
      <c r="K2418" s="142">
        <f t="shared" si="605"/>
        <v>19.564020361435929</v>
      </c>
      <c r="L2418" s="143">
        <f t="shared" si="603"/>
        <v>14912.016687589301</v>
      </c>
      <c r="M2418" s="137">
        <f t="shared" si="594"/>
        <v>-15015.66540398205</v>
      </c>
      <c r="N2418" s="137">
        <f t="shared" si="595"/>
        <v>29346.030542153894</v>
      </c>
      <c r="O2418" s="143">
        <f t="shared" si="607"/>
        <v>67.913312410697472</v>
      </c>
      <c r="P2418" s="137">
        <f t="shared" si="604"/>
        <v>-32.754596017950462</v>
      </c>
      <c r="Q2418" s="137">
        <f t="shared" si="596"/>
        <v>-157.5305421538942</v>
      </c>
      <c r="R2418" s="144">
        <f t="shared" si="597"/>
        <v>-122.37182576114719</v>
      </c>
      <c r="T2418" s="92">
        <f t="shared" si="606"/>
        <v>3.861003861003861E-4</v>
      </c>
      <c r="U2418" s="92">
        <f>SUM($T$13:T2418)</f>
        <v>0.92895752895756634</v>
      </c>
      <c r="V2418" s="92">
        <f t="shared" si="598"/>
        <v>1284</v>
      </c>
      <c r="W2418" s="92">
        <v>164.53022797579251</v>
      </c>
      <c r="Y2418" s="92">
        <f t="shared" si="599"/>
        <v>659</v>
      </c>
      <c r="Z2418" s="92">
        <v>160.49063866198594</v>
      </c>
      <c r="AB2418" s="92">
        <f t="shared" si="600"/>
        <v>779</v>
      </c>
      <c r="AC2418" s="92">
        <v>272.99694005333367</v>
      </c>
      <c r="AE2418" s="92">
        <f t="shared" si="601"/>
        <v>684</v>
      </c>
      <c r="AF2418" s="92">
        <v>305.72608227409728</v>
      </c>
    </row>
    <row r="2419" spans="1:32">
      <c r="A2419" s="93">
        <v>2407</v>
      </c>
      <c r="B2419" s="130">
        <v>40487</v>
      </c>
      <c r="C2419" s="92">
        <v>17.257999000000002</v>
      </c>
      <c r="D2419" s="92">
        <v>19.905999999999999</v>
      </c>
      <c r="E2419" s="92">
        <v>12.198</v>
      </c>
      <c r="F2419" s="139">
        <f t="shared" si="593"/>
        <v>-1.5876695786110617E-2</v>
      </c>
      <c r="G2419" s="140">
        <f t="shared" si="593"/>
        <v>-7.5857028031748319E-3</v>
      </c>
      <c r="H2419" s="140">
        <f t="shared" si="593"/>
        <v>2.5414002295456317E-3</v>
      </c>
      <c r="I2419" s="141">
        <f t="shared" si="608"/>
        <v>21.060140297846811</v>
      </c>
      <c r="J2419" s="142">
        <f t="shared" si="602"/>
        <v>24.890445263704414</v>
      </c>
      <c r="K2419" s="142">
        <f t="shared" si="605"/>
        <v>19.508453107066728</v>
      </c>
      <c r="L2419" s="143">
        <f t="shared" si="603"/>
        <v>14742.098208492767</v>
      </c>
      <c r="M2419" s="137">
        <f t="shared" si="594"/>
        <v>-14934.267158222649</v>
      </c>
      <c r="N2419" s="137">
        <f t="shared" si="595"/>
        <v>29262.679660600093</v>
      </c>
      <c r="O2419" s="143">
        <f t="shared" si="607"/>
        <v>237.83179150723117</v>
      </c>
      <c r="P2419" s="137">
        <f t="shared" si="604"/>
        <v>-114.15284177735157</v>
      </c>
      <c r="Q2419" s="137">
        <f t="shared" si="596"/>
        <v>-74.179660600093484</v>
      </c>
      <c r="R2419" s="144">
        <f t="shared" si="597"/>
        <v>49.499289129786121</v>
      </c>
      <c r="T2419" s="92">
        <f t="shared" si="606"/>
        <v>3.861003861003861E-4</v>
      </c>
      <c r="U2419" s="92">
        <f>SUM($T$13:T2419)</f>
        <v>0.92934362934366677</v>
      </c>
      <c r="V2419" s="92">
        <f t="shared" si="598"/>
        <v>1022</v>
      </c>
      <c r="W2419" s="92">
        <v>164.89581292043113</v>
      </c>
      <c r="Y2419" s="92">
        <f t="shared" si="599"/>
        <v>508</v>
      </c>
      <c r="Z2419" s="92">
        <v>160.6206971065094</v>
      </c>
      <c r="AB2419" s="92">
        <f t="shared" si="600"/>
        <v>1466</v>
      </c>
      <c r="AC2419" s="92">
        <v>273.6428832965903</v>
      </c>
      <c r="AE2419" s="92">
        <f t="shared" si="601"/>
        <v>267</v>
      </c>
      <c r="AF2419" s="92">
        <v>306.00166224059467</v>
      </c>
    </row>
    <row r="2420" spans="1:32">
      <c r="A2420" s="93">
        <v>2408</v>
      </c>
      <c r="B2420" s="130">
        <v>40486</v>
      </c>
      <c r="C2420" s="92">
        <v>17.117000999999998</v>
      </c>
      <c r="D2420" s="92">
        <v>19.725000000000001</v>
      </c>
      <c r="E2420" s="92">
        <v>12.231999999999999</v>
      </c>
      <c r="F2420" s="139">
        <f t="shared" si="593"/>
        <v>8.2373074582400285E-3</v>
      </c>
      <c r="G2420" s="140">
        <f t="shared" si="593"/>
        <v>9.1761723700884978E-3</v>
      </c>
      <c r="H2420" s="140">
        <f t="shared" si="593"/>
        <v>-2.7795945062131233E-3</v>
      </c>
      <c r="I2420" s="141">
        <f t="shared" si="608"/>
        <v>21.576177555875589</v>
      </c>
      <c r="J2420" s="142">
        <f t="shared" si="602"/>
        <v>25.31084482636248</v>
      </c>
      <c r="K2420" s="142">
        <f t="shared" si="605"/>
        <v>19.4049118705036</v>
      </c>
      <c r="L2420" s="143">
        <f t="shared" si="603"/>
        <v>15103.324289112912</v>
      </c>
      <c r="M2420" s="137">
        <f t="shared" si="594"/>
        <v>-15186.506895817489</v>
      </c>
      <c r="N2420" s="137">
        <f t="shared" si="595"/>
        <v>29107.367805755399</v>
      </c>
      <c r="O2420" s="143">
        <f t="shared" si="607"/>
        <v>-123.39428911291361</v>
      </c>
      <c r="P2420" s="137">
        <f t="shared" si="604"/>
        <v>138.08689581748877</v>
      </c>
      <c r="Q2420" s="137">
        <f t="shared" si="596"/>
        <v>81.132194244601124</v>
      </c>
      <c r="R2420" s="144">
        <f t="shared" si="597"/>
        <v>95.824800949176279</v>
      </c>
      <c r="T2420" s="92">
        <f t="shared" si="606"/>
        <v>3.861003861003861E-4</v>
      </c>
      <c r="U2420" s="92">
        <f>SUM($T$13:T2420)</f>
        <v>0.9297297297297672</v>
      </c>
      <c r="V2420" s="92">
        <f t="shared" si="598"/>
        <v>793</v>
      </c>
      <c r="W2420" s="92">
        <v>165.28780702012227</v>
      </c>
      <c r="Y2420" s="92">
        <f t="shared" si="599"/>
        <v>1569</v>
      </c>
      <c r="Z2420" s="92">
        <v>161.12091098811288</v>
      </c>
      <c r="AB2420" s="92">
        <f t="shared" si="600"/>
        <v>2495</v>
      </c>
      <c r="AC2420" s="92">
        <v>275.01472721660321</v>
      </c>
      <c r="AE2420" s="92">
        <f t="shared" si="601"/>
        <v>2426</v>
      </c>
      <c r="AF2420" s="92">
        <v>306.88136395694528</v>
      </c>
    </row>
    <row r="2421" spans="1:32">
      <c r="A2421" s="93">
        <v>2409</v>
      </c>
      <c r="B2421" s="130">
        <v>40485</v>
      </c>
      <c r="C2421" s="92">
        <v>17.120999999999999</v>
      </c>
      <c r="D2421" s="92">
        <v>19.698</v>
      </c>
      <c r="E2421" s="92">
        <v>12.246</v>
      </c>
      <c r="F2421" s="139">
        <f t="shared" si="593"/>
        <v>-2.3357280532676494E-4</v>
      </c>
      <c r="G2421" s="140">
        <f t="shared" si="593"/>
        <v>1.370697532744547E-3</v>
      </c>
      <c r="H2421" s="140">
        <f t="shared" si="593"/>
        <v>-1.143230442593568E-3</v>
      </c>
      <c r="I2421" s="141">
        <f t="shared" si="608"/>
        <v>21.394901565323288</v>
      </c>
      <c r="J2421" s="142">
        <f t="shared" si="602"/>
        <v>25.115078053609505</v>
      </c>
      <c r="K2421" s="142">
        <f t="shared" si="605"/>
        <v>19.436753878817573</v>
      </c>
      <c r="L2421" s="143">
        <f t="shared" si="603"/>
        <v>14976.431095726301</v>
      </c>
      <c r="M2421" s="137">
        <f t="shared" si="594"/>
        <v>-15069.046832165703</v>
      </c>
      <c r="N2421" s="137">
        <f t="shared" si="595"/>
        <v>29155.13081822636</v>
      </c>
      <c r="O2421" s="143">
        <f t="shared" si="607"/>
        <v>3.4989042736979172</v>
      </c>
      <c r="P2421" s="137">
        <f t="shared" si="604"/>
        <v>20.626832165702581</v>
      </c>
      <c r="Q2421" s="137">
        <f t="shared" si="596"/>
        <v>33.369181773639866</v>
      </c>
      <c r="R2421" s="144">
        <f t="shared" si="597"/>
        <v>57.494918213040364</v>
      </c>
      <c r="T2421" s="92">
        <f t="shared" si="606"/>
        <v>3.861003861003861E-4</v>
      </c>
      <c r="U2421" s="92">
        <f>SUM($T$13:T2421)</f>
        <v>0.93011583011586763</v>
      </c>
      <c r="V2421" s="92">
        <f t="shared" si="598"/>
        <v>733</v>
      </c>
      <c r="W2421" s="92">
        <v>165.76413460237927</v>
      </c>
      <c r="Y2421" s="92">
        <f t="shared" si="599"/>
        <v>917</v>
      </c>
      <c r="Z2421" s="92">
        <v>161.57289349544772</v>
      </c>
      <c r="AB2421" s="92">
        <f t="shared" si="600"/>
        <v>536</v>
      </c>
      <c r="AC2421" s="92">
        <v>277.06850354047128</v>
      </c>
      <c r="AE2421" s="92">
        <f t="shared" si="601"/>
        <v>63</v>
      </c>
      <c r="AF2421" s="92">
        <v>307.24713533871363</v>
      </c>
    </row>
    <row r="2422" spans="1:32">
      <c r="A2422" s="93">
        <v>2410</v>
      </c>
      <c r="B2422" s="130">
        <v>40484</v>
      </c>
      <c r="C2422" s="92">
        <v>16.981999999999999</v>
      </c>
      <c r="D2422" s="92">
        <v>19.795000000000002</v>
      </c>
      <c r="E2422" s="92">
        <v>12.287000000000001</v>
      </c>
      <c r="F2422" s="139">
        <f t="shared" si="593"/>
        <v>8.1851372040984138E-3</v>
      </c>
      <c r="G2422" s="140">
        <f t="shared" si="593"/>
        <v>-4.900227330133955E-3</v>
      </c>
      <c r="H2422" s="140">
        <f t="shared" si="593"/>
        <v>-3.3368600960365091E-3</v>
      </c>
      <c r="I2422" s="141">
        <f t="shared" si="608"/>
        <v>21.575061117653984</v>
      </c>
      <c r="J2422" s="142">
        <f t="shared" si="602"/>
        <v>24.95779886840111</v>
      </c>
      <c r="K2422" s="142">
        <f t="shared" si="605"/>
        <v>19.394068039391225</v>
      </c>
      <c r="L2422" s="143">
        <f t="shared" si="603"/>
        <v>15102.542782357788</v>
      </c>
      <c r="M2422" s="137">
        <f t="shared" si="594"/>
        <v>-14974.679321040665</v>
      </c>
      <c r="N2422" s="137">
        <f t="shared" si="595"/>
        <v>29091.102059086839</v>
      </c>
      <c r="O2422" s="143">
        <f t="shared" si="607"/>
        <v>-122.61278235778991</v>
      </c>
      <c r="P2422" s="137">
        <f t="shared" si="604"/>
        <v>-73.740678959335128</v>
      </c>
      <c r="Q2422" s="137">
        <f t="shared" si="596"/>
        <v>97.39794091316071</v>
      </c>
      <c r="R2422" s="144">
        <f t="shared" si="597"/>
        <v>-98.955520403964329</v>
      </c>
      <c r="T2422" s="92">
        <f t="shared" si="606"/>
        <v>3.861003861003861E-4</v>
      </c>
      <c r="U2422" s="92">
        <f>SUM($T$13:T2422)</f>
        <v>0.93050193050196806</v>
      </c>
      <c r="V2422" s="92">
        <f t="shared" si="598"/>
        <v>616</v>
      </c>
      <c r="W2422" s="92">
        <v>166.11348595966228</v>
      </c>
      <c r="Y2422" s="92">
        <f t="shared" si="599"/>
        <v>1935</v>
      </c>
      <c r="Z2422" s="92">
        <v>161.59304266476101</v>
      </c>
      <c r="AB2422" s="92">
        <f t="shared" si="600"/>
        <v>1129</v>
      </c>
      <c r="AC2422" s="92">
        <v>277.10929089424826</v>
      </c>
      <c r="AE2422" s="92">
        <f t="shared" si="601"/>
        <v>1720</v>
      </c>
      <c r="AF2422" s="92">
        <v>307.50106022365981</v>
      </c>
    </row>
    <row r="2423" spans="1:32">
      <c r="A2423" s="93">
        <v>2411</v>
      </c>
      <c r="B2423" s="130">
        <v>40483</v>
      </c>
      <c r="C2423" s="92">
        <v>16.864000000000001</v>
      </c>
      <c r="D2423" s="92">
        <v>19.813998999999999</v>
      </c>
      <c r="E2423" s="92">
        <v>12.329000000000001</v>
      </c>
      <c r="F2423" s="139">
        <f t="shared" si="593"/>
        <v>6.9971537001896067E-3</v>
      </c>
      <c r="G2423" s="140">
        <f t="shared" si="593"/>
        <v>-9.5886751584051133E-4</v>
      </c>
      <c r="H2423" s="140">
        <f t="shared" si="593"/>
        <v>-3.4066023197339979E-3</v>
      </c>
      <c r="I2423" s="141">
        <f t="shared" si="608"/>
        <v>21.549638389468686</v>
      </c>
      <c r="J2423" s="142">
        <f t="shared" si="602"/>
        <v>25.056650931495458</v>
      </c>
      <c r="K2423" s="142">
        <f t="shared" si="605"/>
        <v>19.392710925460296</v>
      </c>
      <c r="L2423" s="143">
        <f t="shared" si="603"/>
        <v>15084.74687262808</v>
      </c>
      <c r="M2423" s="137">
        <f t="shared" si="594"/>
        <v>-15033.990558897274</v>
      </c>
      <c r="N2423" s="137">
        <f t="shared" si="595"/>
        <v>29089.066388190444</v>
      </c>
      <c r="O2423" s="143">
        <f t="shared" si="607"/>
        <v>-104.81687262808191</v>
      </c>
      <c r="P2423" s="137">
        <f t="shared" si="604"/>
        <v>-14.429441102725832</v>
      </c>
      <c r="Q2423" s="137">
        <f t="shared" si="596"/>
        <v>99.433611809556169</v>
      </c>
      <c r="R2423" s="144">
        <f t="shared" si="597"/>
        <v>-19.812701921251573</v>
      </c>
      <c r="T2423" s="92">
        <f t="shared" si="606"/>
        <v>3.861003861003861E-4</v>
      </c>
      <c r="U2423" s="92">
        <f>SUM($T$13:T2423)</f>
        <v>0.93088803088806849</v>
      </c>
      <c r="V2423" s="92">
        <f t="shared" si="598"/>
        <v>2520</v>
      </c>
      <c r="W2423" s="92">
        <v>167.93857443149136</v>
      </c>
      <c r="Y2423" s="92">
        <f t="shared" si="599"/>
        <v>44</v>
      </c>
      <c r="Z2423" s="92">
        <v>161.63030857960257</v>
      </c>
      <c r="AB2423" s="92">
        <f t="shared" si="600"/>
        <v>2035</v>
      </c>
      <c r="AC2423" s="92">
        <v>277.41503193430617</v>
      </c>
      <c r="AE2423" s="92">
        <f t="shared" si="601"/>
        <v>2124</v>
      </c>
      <c r="AF2423" s="92">
        <v>311.88288974074567</v>
      </c>
    </row>
    <row r="2424" spans="1:32">
      <c r="A2424" s="93">
        <v>2412</v>
      </c>
      <c r="B2424" s="130">
        <v>40480</v>
      </c>
      <c r="C2424" s="92">
        <v>17.129999000000002</v>
      </c>
      <c r="D2424" s="92">
        <v>19.639999</v>
      </c>
      <c r="E2424" s="92">
        <v>12.342000000000001</v>
      </c>
      <c r="F2424" s="139">
        <f t="shared" si="593"/>
        <v>-1.5528255430721338E-2</v>
      </c>
      <c r="G2424" s="140">
        <f t="shared" si="593"/>
        <v>8.8594709195248811E-3</v>
      </c>
      <c r="H2424" s="140">
        <f t="shared" si="593"/>
        <v>-1.0533138875384873E-3</v>
      </c>
      <c r="I2424" s="141">
        <f t="shared" si="608"/>
        <v>21.067596886608104</v>
      </c>
      <c r="J2424" s="142">
        <f t="shared" si="602"/>
        <v>25.302901732291328</v>
      </c>
      <c r="K2424" s="142">
        <f t="shared" si="605"/>
        <v>19.438503565062387</v>
      </c>
      <c r="L2424" s="143">
        <f t="shared" si="603"/>
        <v>14747.317820625673</v>
      </c>
      <c r="M2424" s="137">
        <f t="shared" si="594"/>
        <v>-15181.741039374798</v>
      </c>
      <c r="N2424" s="137">
        <f t="shared" si="595"/>
        <v>29157.755347593582</v>
      </c>
      <c r="O2424" s="143">
        <f t="shared" si="607"/>
        <v>232.61217937432593</v>
      </c>
      <c r="P2424" s="137">
        <f t="shared" si="604"/>
        <v>133.32103937479769</v>
      </c>
      <c r="Q2424" s="137">
        <f t="shared" si="596"/>
        <v>30.744652406418027</v>
      </c>
      <c r="R2424" s="144">
        <f t="shared" si="597"/>
        <v>396.67787115554165</v>
      </c>
      <c r="T2424" s="92">
        <f t="shared" si="606"/>
        <v>3.861003861003861E-4</v>
      </c>
      <c r="U2424" s="92">
        <f>SUM($T$13:T2424)</f>
        <v>0.93127413127416891</v>
      </c>
      <c r="V2424" s="92">
        <f t="shared" si="598"/>
        <v>907</v>
      </c>
      <c r="W2424" s="92">
        <v>168.29672381680393</v>
      </c>
      <c r="Y2424" s="92">
        <f t="shared" si="599"/>
        <v>2506</v>
      </c>
      <c r="Z2424" s="92">
        <v>161.94140004534893</v>
      </c>
      <c r="AB2424" s="92">
        <f t="shared" si="600"/>
        <v>516</v>
      </c>
      <c r="AC2424" s="92">
        <v>277.51588573297704</v>
      </c>
      <c r="AE2424" s="92">
        <f t="shared" si="601"/>
        <v>1147</v>
      </c>
      <c r="AF2424" s="92">
        <v>312.30447477019879</v>
      </c>
    </row>
    <row r="2425" spans="1:32">
      <c r="A2425" s="93">
        <v>2413</v>
      </c>
      <c r="B2425" s="130">
        <v>40479</v>
      </c>
      <c r="C2425" s="92">
        <v>17.030999999999999</v>
      </c>
      <c r="D2425" s="92">
        <v>19.639999</v>
      </c>
      <c r="E2425" s="92">
        <v>12.363</v>
      </c>
      <c r="F2425" s="139">
        <f t="shared" si="593"/>
        <v>5.8128706476427983E-3</v>
      </c>
      <c r="G2425" s="140">
        <f t="shared" si="593"/>
        <v>0</v>
      </c>
      <c r="H2425" s="140">
        <f t="shared" si="593"/>
        <v>-1.6986168405725977E-3</v>
      </c>
      <c r="I2425" s="141">
        <f t="shared" si="608"/>
        <v>21.524294850572488</v>
      </c>
      <c r="J2425" s="142">
        <f t="shared" si="602"/>
        <v>25.0807</v>
      </c>
      <c r="K2425" s="142">
        <f t="shared" si="605"/>
        <v>19.425946614899299</v>
      </c>
      <c r="L2425" s="143">
        <f t="shared" si="603"/>
        <v>15067.006395400742</v>
      </c>
      <c r="M2425" s="137">
        <f t="shared" si="594"/>
        <v>-15048.42</v>
      </c>
      <c r="N2425" s="137">
        <f t="shared" si="595"/>
        <v>29138.919922348949</v>
      </c>
      <c r="O2425" s="143">
        <f t="shared" si="607"/>
        <v>-87.076395400743422</v>
      </c>
      <c r="P2425" s="137">
        <f t="shared" si="604"/>
        <v>0</v>
      </c>
      <c r="Q2425" s="137">
        <f t="shared" si="596"/>
        <v>49.580077651051397</v>
      </c>
      <c r="R2425" s="144">
        <f t="shared" si="597"/>
        <v>-37.496317749692025</v>
      </c>
      <c r="T2425" s="92">
        <f t="shared" si="606"/>
        <v>3.861003861003861E-4</v>
      </c>
      <c r="U2425" s="92">
        <f>SUM($T$13:T2425)</f>
        <v>0.93166023166026934</v>
      </c>
      <c r="V2425" s="92">
        <f t="shared" si="598"/>
        <v>1149</v>
      </c>
      <c r="W2425" s="92">
        <v>168.45973297840101</v>
      </c>
      <c r="Y2425" s="92">
        <f t="shared" si="599"/>
        <v>335</v>
      </c>
      <c r="Z2425" s="92">
        <v>162.10363918555049</v>
      </c>
      <c r="AB2425" s="92">
        <f t="shared" si="600"/>
        <v>2124</v>
      </c>
      <c r="AC2425" s="92">
        <v>277.93699614440993</v>
      </c>
      <c r="AE2425" s="92">
        <f t="shared" si="601"/>
        <v>2228</v>
      </c>
      <c r="AF2425" s="92">
        <v>312.46535496890283</v>
      </c>
    </row>
    <row r="2426" spans="1:32">
      <c r="A2426" s="93">
        <v>2414</v>
      </c>
      <c r="B2426" s="130">
        <v>40478</v>
      </c>
      <c r="C2426" s="92">
        <v>17.025998999999999</v>
      </c>
      <c r="D2426" s="92">
        <v>19.658000999999999</v>
      </c>
      <c r="E2426" s="92">
        <v>12.452</v>
      </c>
      <c r="F2426" s="139">
        <f t="shared" si="593"/>
        <v>2.9372725794241106E-4</v>
      </c>
      <c r="G2426" s="140">
        <f t="shared" si="593"/>
        <v>-9.1575944064703485E-4</v>
      </c>
      <c r="H2426" s="140">
        <f t="shared" si="593"/>
        <v>-7.1474461933825895E-3</v>
      </c>
      <c r="I2426" s="141">
        <f t="shared" si="608"/>
        <v>21.40618573394724</v>
      </c>
      <c r="J2426" s="142">
        <f t="shared" si="602"/>
        <v>25.057732112196963</v>
      </c>
      <c r="K2426" s="142">
        <f t="shared" si="605"/>
        <v>19.319917844522969</v>
      </c>
      <c r="L2426" s="143">
        <f t="shared" si="603"/>
        <v>14984.330013763069</v>
      </c>
      <c r="M2426" s="137">
        <f t="shared" si="594"/>
        <v>-15034.639267318178</v>
      </c>
      <c r="N2426" s="137">
        <f t="shared" si="595"/>
        <v>28979.876766784455</v>
      </c>
      <c r="O2426" s="143">
        <f t="shared" si="607"/>
        <v>-4.400013763070092</v>
      </c>
      <c r="P2426" s="137">
        <f t="shared" si="604"/>
        <v>-13.780732681821974</v>
      </c>
      <c r="Q2426" s="137">
        <f t="shared" si="596"/>
        <v>208.62323321554504</v>
      </c>
      <c r="R2426" s="144">
        <f t="shared" si="597"/>
        <v>190.44248677065298</v>
      </c>
      <c r="T2426" s="92">
        <f t="shared" si="606"/>
        <v>3.861003861003861E-4</v>
      </c>
      <c r="U2426" s="92">
        <f>SUM($T$13:T2426)</f>
        <v>0.93204633204636977</v>
      </c>
      <c r="V2426" s="92">
        <f t="shared" si="598"/>
        <v>174</v>
      </c>
      <c r="W2426" s="92">
        <v>168.70145594656424</v>
      </c>
      <c r="Y2426" s="92">
        <f t="shared" si="599"/>
        <v>1035</v>
      </c>
      <c r="Z2426" s="92">
        <v>163.06179154411802</v>
      </c>
      <c r="AB2426" s="92">
        <f t="shared" si="600"/>
        <v>1174</v>
      </c>
      <c r="AC2426" s="92">
        <v>278.2420918789212</v>
      </c>
      <c r="AE2426" s="92">
        <f t="shared" si="601"/>
        <v>1960</v>
      </c>
      <c r="AF2426" s="92">
        <v>312.70361192108794</v>
      </c>
    </row>
    <row r="2427" spans="1:32">
      <c r="A2427" s="93">
        <v>2415</v>
      </c>
      <c r="B2427" s="130">
        <v>40477</v>
      </c>
      <c r="C2427" s="92">
        <v>17.09</v>
      </c>
      <c r="D2427" s="92">
        <v>19.403998999999999</v>
      </c>
      <c r="E2427" s="92">
        <v>12.404</v>
      </c>
      <c r="F2427" s="139">
        <f t="shared" si="593"/>
        <v>-3.7449385605617946E-3</v>
      </c>
      <c r="G2427" s="140">
        <f t="shared" si="593"/>
        <v>1.3090188264800462E-2</v>
      </c>
      <c r="H2427" s="140">
        <f t="shared" si="593"/>
        <v>3.8697194453403139E-3</v>
      </c>
      <c r="I2427" s="141">
        <f t="shared" si="608"/>
        <v>21.319758689297831</v>
      </c>
      <c r="J2427" s="142">
        <f t="shared" si="602"/>
        <v>25.409011084812981</v>
      </c>
      <c r="K2427" s="142">
        <f t="shared" si="605"/>
        <v>19.534300870686877</v>
      </c>
      <c r="L2427" s="143">
        <f t="shared" si="603"/>
        <v>14923.831082508483</v>
      </c>
      <c r="M2427" s="137">
        <f t="shared" si="594"/>
        <v>-15245.40665088779</v>
      </c>
      <c r="N2427" s="137">
        <f t="shared" si="595"/>
        <v>29301.451306030314</v>
      </c>
      <c r="O2427" s="143">
        <f t="shared" si="607"/>
        <v>56.098917491515749</v>
      </c>
      <c r="P2427" s="137">
        <f t="shared" si="604"/>
        <v>196.98665088778944</v>
      </c>
      <c r="Q2427" s="137">
        <f t="shared" si="596"/>
        <v>-112.9513060303143</v>
      </c>
      <c r="R2427" s="144">
        <f t="shared" si="597"/>
        <v>140.13426234899089</v>
      </c>
      <c r="T2427" s="92">
        <f t="shared" si="606"/>
        <v>3.861003861003861E-4</v>
      </c>
      <c r="U2427" s="92">
        <f>SUM($T$13:T2427)</f>
        <v>0.9324324324324702</v>
      </c>
      <c r="V2427" s="92">
        <f t="shared" si="598"/>
        <v>2163</v>
      </c>
      <c r="W2427" s="92">
        <v>169.29289042141136</v>
      </c>
      <c r="Y2427" s="92">
        <f t="shared" si="599"/>
        <v>2358</v>
      </c>
      <c r="Z2427" s="92">
        <v>163.07850536596015</v>
      </c>
      <c r="AB2427" s="92">
        <f t="shared" si="600"/>
        <v>523</v>
      </c>
      <c r="AC2427" s="92">
        <v>278.26285562918201</v>
      </c>
      <c r="AE2427" s="92">
        <f t="shared" si="601"/>
        <v>982</v>
      </c>
      <c r="AF2427" s="92">
        <v>313.12209887788777</v>
      </c>
    </row>
    <row r="2428" spans="1:32">
      <c r="A2428" s="93">
        <v>2416</v>
      </c>
      <c r="B2428" s="130">
        <v>40476</v>
      </c>
      <c r="C2428" s="92">
        <v>16.9391</v>
      </c>
      <c r="D2428" s="92">
        <v>19.329000000000001</v>
      </c>
      <c r="E2428" s="92">
        <v>12.352</v>
      </c>
      <c r="F2428" s="139">
        <f t="shared" si="593"/>
        <v>8.9083835622907337E-3</v>
      </c>
      <c r="G2428" s="140">
        <f t="shared" si="593"/>
        <v>3.8801283046199231E-3</v>
      </c>
      <c r="H2428" s="140">
        <f t="shared" si="593"/>
        <v>4.2098445595855072E-3</v>
      </c>
      <c r="I2428" s="141">
        <f t="shared" si="608"/>
        <v>21.590538517394663</v>
      </c>
      <c r="J2428" s="142">
        <f t="shared" si="602"/>
        <v>25.17801633396968</v>
      </c>
      <c r="K2428" s="142">
        <f t="shared" si="605"/>
        <v>19.540919365284974</v>
      </c>
      <c r="L2428" s="143">
        <f t="shared" si="603"/>
        <v>15113.376962176264</v>
      </c>
      <c r="M2428" s="137">
        <f t="shared" si="594"/>
        <v>-15106.809800381809</v>
      </c>
      <c r="N2428" s="137">
        <f t="shared" si="595"/>
        <v>29311.379047927461</v>
      </c>
      <c r="O2428" s="143">
        <f t="shared" si="607"/>
        <v>-133.44696217626552</v>
      </c>
      <c r="P2428" s="137">
        <f t="shared" si="604"/>
        <v>58.389800381808527</v>
      </c>
      <c r="Q2428" s="137">
        <f t="shared" si="596"/>
        <v>-122.87904792746122</v>
      </c>
      <c r="R2428" s="144">
        <f t="shared" si="597"/>
        <v>-197.9362097219182</v>
      </c>
      <c r="T2428" s="92">
        <f t="shared" si="606"/>
        <v>3.861003861003861E-4</v>
      </c>
      <c r="U2428" s="92">
        <f>SUM($T$13:T2428)</f>
        <v>0.93281853281857063</v>
      </c>
      <c r="V2428" s="92">
        <f t="shared" si="598"/>
        <v>451</v>
      </c>
      <c r="W2428" s="92">
        <v>169.65104439668539</v>
      </c>
      <c r="Y2428" s="92">
        <f t="shared" si="599"/>
        <v>1347</v>
      </c>
      <c r="Z2428" s="92">
        <v>163.13576976189142</v>
      </c>
      <c r="AB2428" s="92">
        <f t="shared" si="600"/>
        <v>1982</v>
      </c>
      <c r="AC2428" s="92">
        <v>279.06643628509846</v>
      </c>
      <c r="AE2428" s="92">
        <f t="shared" si="601"/>
        <v>794</v>
      </c>
      <c r="AF2428" s="92">
        <v>313.72290902988607</v>
      </c>
    </row>
    <row r="2429" spans="1:32">
      <c r="A2429" s="93">
        <v>2417</v>
      </c>
      <c r="B2429" s="130">
        <v>40473</v>
      </c>
      <c r="C2429" s="92">
        <v>17.16</v>
      </c>
      <c r="D2429" s="92">
        <v>19.438998999999999</v>
      </c>
      <c r="E2429" s="92">
        <v>12.345000000000001</v>
      </c>
      <c r="F2429" s="139">
        <f t="shared" si="593"/>
        <v>-1.2872960372960374E-2</v>
      </c>
      <c r="G2429" s="140">
        <f t="shared" si="593"/>
        <v>-5.6586761489106907E-3</v>
      </c>
      <c r="H2429" s="140">
        <f t="shared" si="593"/>
        <v>5.6703118671519448E-4</v>
      </c>
      <c r="I2429" s="141">
        <f t="shared" si="608"/>
        <v>21.124419935314684</v>
      </c>
      <c r="J2429" s="142">
        <f t="shared" si="602"/>
        <v>24.938776441112015</v>
      </c>
      <c r="K2429" s="142">
        <f t="shared" si="605"/>
        <v>19.470033859862291</v>
      </c>
      <c r="L2429" s="143">
        <f t="shared" si="603"/>
        <v>14787.093954720278</v>
      </c>
      <c r="M2429" s="137">
        <f t="shared" si="594"/>
        <v>-14963.26586466721</v>
      </c>
      <c r="N2429" s="137">
        <f t="shared" si="595"/>
        <v>29205.050789793437</v>
      </c>
      <c r="O2429" s="143">
        <f t="shared" si="607"/>
        <v>192.83604527972057</v>
      </c>
      <c r="P2429" s="137">
        <f t="shared" si="604"/>
        <v>-85.154135332790247</v>
      </c>
      <c r="Q2429" s="137">
        <f t="shared" si="596"/>
        <v>-16.550789793436707</v>
      </c>
      <c r="R2429" s="144">
        <f t="shared" si="597"/>
        <v>91.131120153493612</v>
      </c>
      <c r="T2429" s="92">
        <f t="shared" si="606"/>
        <v>3.861003861003861E-4</v>
      </c>
      <c r="U2429" s="92">
        <f>SUM($T$13:T2429)</f>
        <v>0.93320463320467106</v>
      </c>
      <c r="V2429" s="92">
        <f t="shared" si="598"/>
        <v>1712</v>
      </c>
      <c r="W2429" s="92">
        <v>169.7546310798989</v>
      </c>
      <c r="Y2429" s="92">
        <f t="shared" si="599"/>
        <v>676</v>
      </c>
      <c r="Z2429" s="92">
        <v>163.77588480934901</v>
      </c>
      <c r="AB2429" s="92">
        <f t="shared" si="600"/>
        <v>1386</v>
      </c>
      <c r="AC2429" s="92">
        <v>279.94612129760571</v>
      </c>
      <c r="AE2429" s="92">
        <f t="shared" si="601"/>
        <v>1252</v>
      </c>
      <c r="AF2429" s="92">
        <v>313.87100836428908</v>
      </c>
    </row>
    <row r="2430" spans="1:32">
      <c r="A2430" s="93">
        <v>2418</v>
      </c>
      <c r="B2430" s="130">
        <v>40472</v>
      </c>
      <c r="C2430" s="92">
        <v>17.157</v>
      </c>
      <c r="D2430" s="92">
        <v>19.625</v>
      </c>
      <c r="E2430" s="92">
        <v>12.374000000000001</v>
      </c>
      <c r="F2430" s="139">
        <f t="shared" si="593"/>
        <v>1.7485574401110426E-4</v>
      </c>
      <c r="G2430" s="140">
        <f t="shared" si="593"/>
        <v>-9.4777579617835173E-3</v>
      </c>
      <c r="H2430" s="140">
        <f t="shared" si="593"/>
        <v>-2.3436237271698968E-3</v>
      </c>
      <c r="I2430" s="141">
        <f t="shared" si="608"/>
        <v>21.403641895436262</v>
      </c>
      <c r="J2430" s="142">
        <f t="shared" si="602"/>
        <v>24.842991195887898</v>
      </c>
      <c r="K2430" s="142">
        <f t="shared" si="605"/>
        <v>19.413395425893</v>
      </c>
      <c r="L2430" s="143">
        <f t="shared" si="603"/>
        <v>14982.549326805383</v>
      </c>
      <c r="M2430" s="137">
        <f t="shared" si="594"/>
        <v>-14905.794717532739</v>
      </c>
      <c r="N2430" s="137">
        <f t="shared" si="595"/>
        <v>29120.0931388395</v>
      </c>
      <c r="O2430" s="143">
        <f t="shared" si="607"/>
        <v>-2.6193268053848442</v>
      </c>
      <c r="P2430" s="137">
        <f t="shared" si="604"/>
        <v>-142.62528246726106</v>
      </c>
      <c r="Q2430" s="137">
        <f t="shared" si="596"/>
        <v>68.40686116049983</v>
      </c>
      <c r="R2430" s="144">
        <f t="shared" si="597"/>
        <v>-76.837748112146073</v>
      </c>
      <c r="T2430" s="92">
        <f t="shared" si="606"/>
        <v>3.861003861003861E-4</v>
      </c>
      <c r="U2430" s="92">
        <f>SUM($T$13:T2430)</f>
        <v>0.93359073359077149</v>
      </c>
      <c r="V2430" s="92">
        <f t="shared" si="598"/>
        <v>1015</v>
      </c>
      <c r="W2430" s="92">
        <v>169.80181543279286</v>
      </c>
      <c r="Y2430" s="92">
        <f t="shared" si="599"/>
        <v>116</v>
      </c>
      <c r="Z2430" s="92">
        <v>165.0961041646915</v>
      </c>
      <c r="AB2430" s="92">
        <f t="shared" si="600"/>
        <v>1579</v>
      </c>
      <c r="AC2430" s="92">
        <v>279.95511968084975</v>
      </c>
      <c r="AE2430" s="92">
        <f t="shared" si="601"/>
        <v>1789</v>
      </c>
      <c r="AF2430" s="92">
        <v>314.39338777022385</v>
      </c>
    </row>
    <row r="2431" spans="1:32">
      <c r="A2431" s="93">
        <v>2419</v>
      </c>
      <c r="B2431" s="130">
        <v>40471</v>
      </c>
      <c r="C2431" s="92">
        <v>17.080998999999998</v>
      </c>
      <c r="D2431" s="92">
        <v>19.658000999999999</v>
      </c>
      <c r="E2431" s="92">
        <v>12.387</v>
      </c>
      <c r="F2431" s="139">
        <f t="shared" si="593"/>
        <v>4.4494470141940301E-3</v>
      </c>
      <c r="G2431" s="140">
        <f t="shared" si="593"/>
        <v>-1.6787566548601696E-3</v>
      </c>
      <c r="H2431" s="140">
        <f t="shared" si="593"/>
        <v>-1.0494873657866943E-3</v>
      </c>
      <c r="I2431" s="141">
        <f t="shared" si="608"/>
        <v>21.495117721159051</v>
      </c>
      <c r="J2431" s="142">
        <f t="shared" si="602"/>
        <v>25.03859560796645</v>
      </c>
      <c r="K2431" s="142">
        <f t="shared" si="605"/>
        <v>19.438578025349155</v>
      </c>
      <c r="L2431" s="143">
        <f t="shared" si="603"/>
        <v>15046.582404811335</v>
      </c>
      <c r="M2431" s="137">
        <f t="shared" si="594"/>
        <v>-15023.15736477987</v>
      </c>
      <c r="N2431" s="137">
        <f t="shared" si="595"/>
        <v>29157.867038023734</v>
      </c>
      <c r="O2431" s="143">
        <f t="shared" si="607"/>
        <v>-66.652404811336964</v>
      </c>
      <c r="P2431" s="137">
        <f t="shared" si="604"/>
        <v>-25.262635220129596</v>
      </c>
      <c r="Q2431" s="137">
        <f t="shared" si="596"/>
        <v>30.632961976265506</v>
      </c>
      <c r="R2431" s="144">
        <f t="shared" si="597"/>
        <v>-61.282078055201055</v>
      </c>
      <c r="T2431" s="92">
        <f t="shared" si="606"/>
        <v>3.861003861003861E-4</v>
      </c>
      <c r="U2431" s="92">
        <f>SUM($T$13:T2431)</f>
        <v>0.93397683397687192</v>
      </c>
      <c r="V2431" s="92">
        <f t="shared" si="598"/>
        <v>935</v>
      </c>
      <c r="W2431" s="92">
        <v>169.89452979789894</v>
      </c>
      <c r="Y2431" s="92">
        <f t="shared" si="599"/>
        <v>1964</v>
      </c>
      <c r="Z2431" s="92">
        <v>165.48721259757622</v>
      </c>
      <c r="AB2431" s="92">
        <f t="shared" si="600"/>
        <v>905</v>
      </c>
      <c r="AC2431" s="92">
        <v>280.17387747783141</v>
      </c>
      <c r="AE2431" s="92">
        <f t="shared" si="601"/>
        <v>1772</v>
      </c>
      <c r="AF2431" s="92">
        <v>316.1446973720158</v>
      </c>
    </row>
    <row r="2432" spans="1:32">
      <c r="A2432" s="93">
        <v>2420</v>
      </c>
      <c r="B2432" s="130">
        <v>40470</v>
      </c>
      <c r="C2432" s="92">
        <v>17.040800000000001</v>
      </c>
      <c r="D2432" s="92">
        <v>19.710999999999999</v>
      </c>
      <c r="E2432" s="92">
        <v>12.525</v>
      </c>
      <c r="F2432" s="139">
        <f t="shared" si="593"/>
        <v>2.3589854936385546E-3</v>
      </c>
      <c r="G2432" s="140">
        <f t="shared" si="593"/>
        <v>-2.6888032063314693E-3</v>
      </c>
      <c r="H2432" s="140">
        <f t="shared" si="593"/>
        <v>-1.101796407185629E-2</v>
      </c>
      <c r="I2432" s="141">
        <f t="shared" si="608"/>
        <v>21.450382053665315</v>
      </c>
      <c r="J2432" s="142">
        <f t="shared" si="602"/>
        <v>25.013262933422961</v>
      </c>
      <c r="K2432" s="142">
        <f t="shared" si="605"/>
        <v>19.244601437125748</v>
      </c>
      <c r="L2432" s="143">
        <f t="shared" si="603"/>
        <v>15015.267437565721</v>
      </c>
      <c r="M2432" s="137">
        <f t="shared" si="594"/>
        <v>-15007.957760053776</v>
      </c>
      <c r="N2432" s="137">
        <f t="shared" si="595"/>
        <v>28866.902155688622</v>
      </c>
      <c r="O2432" s="143">
        <f t="shared" si="607"/>
        <v>-35.337437565722212</v>
      </c>
      <c r="P2432" s="137">
        <f t="shared" si="604"/>
        <v>-40.462239946224145</v>
      </c>
      <c r="Q2432" s="137">
        <f t="shared" si="596"/>
        <v>321.59784431137814</v>
      </c>
      <c r="R2432" s="144">
        <f t="shared" si="597"/>
        <v>245.79816679943178</v>
      </c>
      <c r="T2432" s="92">
        <f t="shared" si="606"/>
        <v>3.861003861003861E-4</v>
      </c>
      <c r="U2432" s="92">
        <f>SUM($T$13:T2432)</f>
        <v>0.93436293436297235</v>
      </c>
      <c r="V2432" s="92">
        <f t="shared" si="598"/>
        <v>2283</v>
      </c>
      <c r="W2432" s="92">
        <v>169.93521903199144</v>
      </c>
      <c r="Y2432" s="92">
        <f t="shared" si="599"/>
        <v>175</v>
      </c>
      <c r="Z2432" s="92">
        <v>166.05870706973838</v>
      </c>
      <c r="AB2432" s="92">
        <f t="shared" si="600"/>
        <v>1141</v>
      </c>
      <c r="AC2432" s="92">
        <v>281.67245251809436</v>
      </c>
      <c r="AE2432" s="92">
        <f t="shared" si="601"/>
        <v>1934</v>
      </c>
      <c r="AF2432" s="92">
        <v>316.43812174523009</v>
      </c>
    </row>
    <row r="2433" spans="1:32">
      <c r="A2433" s="93">
        <v>2421</v>
      </c>
      <c r="B2433" s="130">
        <v>40469</v>
      </c>
      <c r="C2433" s="92">
        <v>17.157</v>
      </c>
      <c r="D2433" s="92">
        <v>19.888999999999999</v>
      </c>
      <c r="E2433" s="92">
        <v>12.403</v>
      </c>
      <c r="F2433" s="139">
        <f t="shared" si="593"/>
        <v>-6.7727458180334432E-3</v>
      </c>
      <c r="G2433" s="140">
        <f t="shared" si="593"/>
        <v>-8.9496706722309582E-3</v>
      </c>
      <c r="H2433" s="140">
        <f t="shared" si="593"/>
        <v>9.8363299201806864E-3</v>
      </c>
      <c r="I2433" s="141">
        <f t="shared" si="608"/>
        <v>21.254963916768666</v>
      </c>
      <c r="J2433" s="142">
        <f t="shared" si="602"/>
        <v>24.856235994770977</v>
      </c>
      <c r="K2433" s="142">
        <f t="shared" si="605"/>
        <v>19.650405143916796</v>
      </c>
      <c r="L2433" s="143">
        <f t="shared" si="603"/>
        <v>14878.474741738066</v>
      </c>
      <c r="M2433" s="137">
        <f t="shared" si="594"/>
        <v>-14913.741596862586</v>
      </c>
      <c r="N2433" s="137">
        <f t="shared" si="595"/>
        <v>29475.607715875194</v>
      </c>
      <c r="O2433" s="143">
        <f t="shared" si="607"/>
        <v>101.45525826193261</v>
      </c>
      <c r="P2433" s="137">
        <f t="shared" si="604"/>
        <v>-134.67840313741362</v>
      </c>
      <c r="Q2433" s="137">
        <f t="shared" si="596"/>
        <v>-287.10771587519412</v>
      </c>
      <c r="R2433" s="144">
        <f t="shared" si="597"/>
        <v>-320.33086075067513</v>
      </c>
      <c r="T2433" s="92">
        <f t="shared" si="606"/>
        <v>3.861003861003861E-4</v>
      </c>
      <c r="U2433" s="92">
        <f>SUM($T$13:T2433)</f>
        <v>0.93474903474907278</v>
      </c>
      <c r="V2433" s="92">
        <f t="shared" si="598"/>
        <v>38</v>
      </c>
      <c r="W2433" s="92">
        <v>170.95113429632511</v>
      </c>
      <c r="Y2433" s="92">
        <f t="shared" si="599"/>
        <v>943</v>
      </c>
      <c r="Z2433" s="92">
        <v>166.29688394452933</v>
      </c>
      <c r="AB2433" s="92">
        <f t="shared" si="600"/>
        <v>1295</v>
      </c>
      <c r="AC2433" s="92">
        <v>282.80051761895447</v>
      </c>
      <c r="AE2433" s="92">
        <f t="shared" si="601"/>
        <v>1779</v>
      </c>
      <c r="AF2433" s="92">
        <v>320.26756588097305</v>
      </c>
    </row>
    <row r="2434" spans="1:32">
      <c r="A2434" s="93">
        <v>2422</v>
      </c>
      <c r="B2434" s="130">
        <v>40466</v>
      </c>
      <c r="C2434" s="92">
        <v>17.315999999999999</v>
      </c>
      <c r="D2434" s="92">
        <v>19.847999999999999</v>
      </c>
      <c r="E2434" s="92">
        <v>12.430999999999999</v>
      </c>
      <c r="F2434" s="139">
        <f t="shared" si="593"/>
        <v>-9.1822591822591226E-3</v>
      </c>
      <c r="G2434" s="140">
        <f t="shared" si="593"/>
        <v>2.0656993147925018E-3</v>
      </c>
      <c r="H2434" s="140">
        <f t="shared" si="593"/>
        <v>-2.2524334325475515E-3</v>
      </c>
      <c r="I2434" s="141">
        <f t="shared" si="608"/>
        <v>21.20340057172557</v>
      </c>
      <c r="J2434" s="142">
        <f t="shared" si="602"/>
        <v>25.132509184804515</v>
      </c>
      <c r="K2434" s="142">
        <f t="shared" si="605"/>
        <v>19.415169897836059</v>
      </c>
      <c r="L2434" s="143">
        <f t="shared" si="603"/>
        <v>14842.3804002079</v>
      </c>
      <c r="M2434" s="137">
        <f t="shared" si="594"/>
        <v>-15079.505510882709</v>
      </c>
      <c r="N2434" s="137">
        <f t="shared" si="595"/>
        <v>29122.754846754087</v>
      </c>
      <c r="O2434" s="143">
        <f t="shared" si="607"/>
        <v>137.54959979209889</v>
      </c>
      <c r="P2434" s="137">
        <f t="shared" si="604"/>
        <v>31.085510882709059</v>
      </c>
      <c r="Q2434" s="137">
        <f t="shared" si="596"/>
        <v>65.745153245912661</v>
      </c>
      <c r="R2434" s="144">
        <f t="shared" si="597"/>
        <v>234.38026392072061</v>
      </c>
      <c r="T2434" s="92">
        <f t="shared" si="606"/>
        <v>3.861003861003861E-4</v>
      </c>
      <c r="U2434" s="92">
        <f>SUM($T$13:T2434)</f>
        <v>0.93513513513517321</v>
      </c>
      <c r="V2434" s="92">
        <f t="shared" si="598"/>
        <v>783</v>
      </c>
      <c r="W2434" s="92">
        <v>171.29175440222389</v>
      </c>
      <c r="Y2434" s="92">
        <f t="shared" si="599"/>
        <v>1014</v>
      </c>
      <c r="Z2434" s="92">
        <v>166.64599756460484</v>
      </c>
      <c r="AB2434" s="92">
        <f t="shared" si="600"/>
        <v>2239</v>
      </c>
      <c r="AC2434" s="92">
        <v>284.62725425234385</v>
      </c>
      <c r="AE2434" s="92">
        <f t="shared" si="601"/>
        <v>788</v>
      </c>
      <c r="AF2434" s="92">
        <v>321.8669551008079</v>
      </c>
    </row>
    <row r="2435" spans="1:32">
      <c r="A2435" s="93">
        <v>2423</v>
      </c>
      <c r="B2435" s="130">
        <v>40465</v>
      </c>
      <c r="C2435" s="92">
        <v>17.124001</v>
      </c>
      <c r="D2435" s="92">
        <v>19.684999000000001</v>
      </c>
      <c r="E2435" s="92">
        <v>12.401999999999999</v>
      </c>
      <c r="F2435" s="139">
        <f t="shared" si="593"/>
        <v>1.1212274514583287E-2</v>
      </c>
      <c r="G2435" s="140">
        <f t="shared" si="593"/>
        <v>8.2804677815833116E-3</v>
      </c>
      <c r="H2435" s="140">
        <f t="shared" si="593"/>
        <v>2.3383325270116551E-3</v>
      </c>
      <c r="I2435" s="141">
        <f t="shared" si="608"/>
        <v>21.639841553384631</v>
      </c>
      <c r="J2435" s="142">
        <f t="shared" si="602"/>
        <v>25.288379928289558</v>
      </c>
      <c r="K2435" s="142">
        <f t="shared" si="605"/>
        <v>19.504501612643118</v>
      </c>
      <c r="L2435" s="143">
        <f t="shared" si="603"/>
        <v>15147.889087369242</v>
      </c>
      <c r="M2435" s="137">
        <f t="shared" si="594"/>
        <v>-15173.027956973734</v>
      </c>
      <c r="N2435" s="137">
        <f t="shared" si="595"/>
        <v>29256.752418964676</v>
      </c>
      <c r="O2435" s="143">
        <f t="shared" si="607"/>
        <v>-167.95908736924321</v>
      </c>
      <c r="P2435" s="137">
        <f t="shared" si="604"/>
        <v>124.60795697373396</v>
      </c>
      <c r="Q2435" s="137">
        <f t="shared" si="596"/>
        <v>-68.252418964675599</v>
      </c>
      <c r="R2435" s="144">
        <f t="shared" si="597"/>
        <v>-111.60354936018484</v>
      </c>
      <c r="T2435" s="92">
        <f t="shared" si="606"/>
        <v>3.861003861003861E-4</v>
      </c>
      <c r="U2435" s="92">
        <f>SUM($T$13:T2435)</f>
        <v>0.93552123552127364</v>
      </c>
      <c r="V2435" s="92">
        <f t="shared" si="598"/>
        <v>758</v>
      </c>
      <c r="W2435" s="92">
        <v>171.77091068158188</v>
      </c>
      <c r="Y2435" s="92">
        <f t="shared" si="599"/>
        <v>712</v>
      </c>
      <c r="Z2435" s="92">
        <v>166.65669905946015</v>
      </c>
      <c r="AB2435" s="92">
        <f t="shared" si="600"/>
        <v>341</v>
      </c>
      <c r="AC2435" s="92">
        <v>286.0378107441029</v>
      </c>
      <c r="AE2435" s="92">
        <f t="shared" si="601"/>
        <v>761</v>
      </c>
      <c r="AF2435" s="92">
        <v>322.32268511981965</v>
      </c>
    </row>
    <row r="2436" spans="1:32">
      <c r="A2436" s="93">
        <v>2424</v>
      </c>
      <c r="B2436" s="130">
        <v>40464</v>
      </c>
      <c r="C2436" s="92">
        <v>17.059000000000001</v>
      </c>
      <c r="D2436" s="92">
        <v>19.614999999999998</v>
      </c>
      <c r="E2436" s="92">
        <v>12.377000000000001</v>
      </c>
      <c r="F2436" s="139">
        <f t="shared" si="593"/>
        <v>3.810364030716773E-3</v>
      </c>
      <c r="G2436" s="140">
        <f t="shared" si="593"/>
        <v>3.5686464440480847E-3</v>
      </c>
      <c r="H2436" s="140">
        <f t="shared" si="593"/>
        <v>2.0198755756644093E-3</v>
      </c>
      <c r="I2436" s="141">
        <f t="shared" si="608"/>
        <v>21.481441409220935</v>
      </c>
      <c r="J2436" s="142">
        <f t="shared" si="602"/>
        <v>25.170204150869235</v>
      </c>
      <c r="K2436" s="142">
        <f t="shared" si="605"/>
        <v>19.498304758826855</v>
      </c>
      <c r="L2436" s="143">
        <f t="shared" si="603"/>
        <v>15037.008986454653</v>
      </c>
      <c r="M2436" s="137">
        <f t="shared" si="594"/>
        <v>-15102.12249052154</v>
      </c>
      <c r="N2436" s="137">
        <f t="shared" si="595"/>
        <v>29247.457138240283</v>
      </c>
      <c r="O2436" s="143">
        <f t="shared" si="607"/>
        <v>-57.078986454655023</v>
      </c>
      <c r="P2436" s="137">
        <f t="shared" si="604"/>
        <v>53.702490521540312</v>
      </c>
      <c r="Q2436" s="137">
        <f t="shared" si="596"/>
        <v>-58.957138240282802</v>
      </c>
      <c r="R2436" s="144">
        <f t="shared" si="597"/>
        <v>-62.333634173397513</v>
      </c>
      <c r="T2436" s="92">
        <f t="shared" si="606"/>
        <v>3.861003861003861E-4</v>
      </c>
      <c r="U2436" s="92">
        <f>SUM($T$13:T2436)</f>
        <v>0.93590733590737407</v>
      </c>
      <c r="V2436" s="92">
        <f t="shared" si="598"/>
        <v>426</v>
      </c>
      <c r="W2436" s="92">
        <v>171.88927176007564</v>
      </c>
      <c r="Y2436" s="92">
        <f t="shared" si="599"/>
        <v>615</v>
      </c>
      <c r="Z2436" s="92">
        <v>167.2011210660512</v>
      </c>
      <c r="AB2436" s="92">
        <f t="shared" si="600"/>
        <v>1992</v>
      </c>
      <c r="AC2436" s="92">
        <v>287.08303432137473</v>
      </c>
      <c r="AE2436" s="92">
        <f t="shared" si="601"/>
        <v>972</v>
      </c>
      <c r="AF2436" s="92">
        <v>323.32305905006979</v>
      </c>
    </row>
    <row r="2437" spans="1:32">
      <c r="A2437" s="93">
        <v>2425</v>
      </c>
      <c r="B2437" s="130">
        <v>40463</v>
      </c>
      <c r="C2437" s="92">
        <v>16.945499000000002</v>
      </c>
      <c r="D2437" s="92">
        <v>19.783999999999999</v>
      </c>
      <c r="E2437" s="92">
        <v>12.407</v>
      </c>
      <c r="F2437" s="139">
        <f t="shared" si="593"/>
        <v>6.6980028147887172E-3</v>
      </c>
      <c r="G2437" s="140">
        <f t="shared" si="593"/>
        <v>-8.5422563687829189E-3</v>
      </c>
      <c r="H2437" s="140">
        <f t="shared" si="593"/>
        <v>-2.4179898444426362E-3</v>
      </c>
      <c r="I2437" s="141">
        <f t="shared" si="608"/>
        <v>21.543236590436194</v>
      </c>
      <c r="J2437" s="142">
        <f t="shared" si="602"/>
        <v>24.866454230691467</v>
      </c>
      <c r="K2437" s="142">
        <f t="shared" si="605"/>
        <v>19.411948335616991</v>
      </c>
      <c r="L2437" s="143">
        <f t="shared" si="603"/>
        <v>15080.265613305337</v>
      </c>
      <c r="M2437" s="137">
        <f t="shared" si="594"/>
        <v>-14919.87253841488</v>
      </c>
      <c r="N2437" s="137">
        <f t="shared" si="595"/>
        <v>29117.922503425485</v>
      </c>
      <c r="O2437" s="143">
        <f t="shared" si="607"/>
        <v>-100.33561330533848</v>
      </c>
      <c r="P2437" s="137">
        <f t="shared" si="604"/>
        <v>-128.54746158511989</v>
      </c>
      <c r="Q2437" s="137">
        <f t="shared" si="596"/>
        <v>70.577496574514953</v>
      </c>
      <c r="R2437" s="144">
        <f t="shared" si="597"/>
        <v>-158.30557831594342</v>
      </c>
      <c r="T2437" s="92">
        <f t="shared" si="606"/>
        <v>3.861003861003861E-4</v>
      </c>
      <c r="U2437" s="92">
        <f>SUM($T$13:T2437)</f>
        <v>0.9362934362934745</v>
      </c>
      <c r="V2437" s="92">
        <f t="shared" si="598"/>
        <v>821</v>
      </c>
      <c r="W2437" s="92">
        <v>174.00319203358413</v>
      </c>
      <c r="Y2437" s="92">
        <f t="shared" si="599"/>
        <v>619</v>
      </c>
      <c r="Z2437" s="92">
        <v>167.24981758643116</v>
      </c>
      <c r="AB2437" s="92">
        <f t="shared" si="600"/>
        <v>485</v>
      </c>
      <c r="AC2437" s="92">
        <v>287.62424293354707</v>
      </c>
      <c r="AE2437" s="92">
        <f t="shared" si="601"/>
        <v>1555</v>
      </c>
      <c r="AF2437" s="92">
        <v>324.39240837176112</v>
      </c>
    </row>
    <row r="2438" spans="1:32">
      <c r="A2438" s="93">
        <v>2426</v>
      </c>
      <c r="B2438" s="130">
        <v>40462</v>
      </c>
      <c r="C2438" s="92">
        <v>17.183499999999999</v>
      </c>
      <c r="D2438" s="92">
        <v>19.792000000000002</v>
      </c>
      <c r="E2438" s="92">
        <v>12.452</v>
      </c>
      <c r="F2438" s="139">
        <f t="shared" si="593"/>
        <v>-1.3850554310821273E-2</v>
      </c>
      <c r="G2438" s="140">
        <f t="shared" si="593"/>
        <v>-4.0420371867433413E-4</v>
      </c>
      <c r="H2438" s="140">
        <f t="shared" si="593"/>
        <v>-3.6138772887889248E-3</v>
      </c>
      <c r="I2438" s="141">
        <f t="shared" si="608"/>
        <v>21.103499522803855</v>
      </c>
      <c r="J2438" s="142">
        <f t="shared" si="602"/>
        <v>25.070562287793045</v>
      </c>
      <c r="K2438" s="142">
        <f t="shared" si="605"/>
        <v>19.388677561837454</v>
      </c>
      <c r="L2438" s="143">
        <f t="shared" si="603"/>
        <v>14772.449665962698</v>
      </c>
      <c r="M2438" s="137">
        <f t="shared" si="594"/>
        <v>-15042.337372675827</v>
      </c>
      <c r="N2438" s="137">
        <f t="shared" si="595"/>
        <v>29083.016342756182</v>
      </c>
      <c r="O2438" s="143">
        <f t="shared" si="607"/>
        <v>207.48033403730005</v>
      </c>
      <c r="P2438" s="137">
        <f t="shared" si="604"/>
        <v>-6.0826273241727904</v>
      </c>
      <c r="Q2438" s="137">
        <f t="shared" si="596"/>
        <v>105.48365724381802</v>
      </c>
      <c r="R2438" s="144">
        <f t="shared" si="597"/>
        <v>306.88136395694528</v>
      </c>
      <c r="T2438" s="92">
        <f t="shared" si="606"/>
        <v>3.861003861003861E-4</v>
      </c>
      <c r="U2438" s="92">
        <f>SUM($T$13:T2438)</f>
        <v>0.93667953667957493</v>
      </c>
      <c r="V2438" s="92">
        <f t="shared" si="598"/>
        <v>295</v>
      </c>
      <c r="W2438" s="92">
        <v>174.51085495183725</v>
      </c>
      <c r="Y2438" s="92" t="e">
        <f t="shared" si="599"/>
        <v>#N/A</v>
      </c>
      <c r="Z2438" s="92">
        <v>167.26875431199733</v>
      </c>
      <c r="AB2438" s="92">
        <f t="shared" si="600"/>
        <v>903</v>
      </c>
      <c r="AC2438" s="92">
        <v>290.13618054909239</v>
      </c>
      <c r="AE2438" s="92">
        <f t="shared" si="601"/>
        <v>127</v>
      </c>
      <c r="AF2438" s="92">
        <v>326.63030457783498</v>
      </c>
    </row>
    <row r="2439" spans="1:32">
      <c r="A2439" s="93">
        <v>2427</v>
      </c>
      <c r="B2439" s="130">
        <v>40459</v>
      </c>
      <c r="C2439" s="92">
        <v>17.318000999999999</v>
      </c>
      <c r="D2439" s="92">
        <v>19.923999999999999</v>
      </c>
      <c r="E2439" s="92">
        <v>12.407</v>
      </c>
      <c r="F2439" s="139">
        <f t="shared" si="593"/>
        <v>-7.7665430323049511E-3</v>
      </c>
      <c r="G2439" s="140">
        <f t="shared" si="593"/>
        <v>-6.6251756675365092E-3</v>
      </c>
      <c r="H2439" s="140">
        <f t="shared" si="593"/>
        <v>3.6269847666638988E-3</v>
      </c>
      <c r="I2439" s="141">
        <f t="shared" si="608"/>
        <v>21.233696755762978</v>
      </c>
      <c r="J2439" s="142">
        <f t="shared" si="602"/>
        <v>24.914535956635216</v>
      </c>
      <c r="K2439" s="142">
        <f t="shared" si="605"/>
        <v>19.529577496574511</v>
      </c>
      <c r="L2439" s="143">
        <f t="shared" si="603"/>
        <v>14863.587729034085</v>
      </c>
      <c r="M2439" s="137">
        <f t="shared" si="594"/>
        <v>-14948.721573981129</v>
      </c>
      <c r="N2439" s="137">
        <f t="shared" si="595"/>
        <v>29294.366244861765</v>
      </c>
      <c r="O2439" s="143">
        <f t="shared" si="607"/>
        <v>116.34227096591349</v>
      </c>
      <c r="P2439" s="137">
        <f t="shared" si="604"/>
        <v>-99.698426018871032</v>
      </c>
      <c r="Q2439" s="137">
        <f t="shared" si="596"/>
        <v>-105.86624486176515</v>
      </c>
      <c r="R2439" s="144">
        <f t="shared" si="597"/>
        <v>-89.2223999147227</v>
      </c>
      <c r="T2439" s="92">
        <f t="shared" si="606"/>
        <v>3.861003861003861E-4</v>
      </c>
      <c r="U2439" s="92">
        <f>SUM($T$13:T2439)</f>
        <v>0.93706563706567536</v>
      </c>
      <c r="V2439" s="92">
        <f t="shared" si="598"/>
        <v>2001</v>
      </c>
      <c r="W2439" s="92">
        <v>175.85369044505933</v>
      </c>
      <c r="Y2439" s="92">
        <f t="shared" si="599"/>
        <v>326</v>
      </c>
      <c r="Z2439" s="92">
        <v>168.88506766871978</v>
      </c>
      <c r="AB2439" s="92">
        <f t="shared" si="600"/>
        <v>410</v>
      </c>
      <c r="AC2439" s="92">
        <v>290.18090109435434</v>
      </c>
      <c r="AE2439" s="92">
        <f t="shared" si="601"/>
        <v>584</v>
      </c>
      <c r="AF2439" s="92">
        <v>326.77857066623255</v>
      </c>
    </row>
    <row r="2440" spans="1:32">
      <c r="A2440" s="93">
        <v>2428</v>
      </c>
      <c r="B2440" s="130">
        <v>40458</v>
      </c>
      <c r="C2440" s="92">
        <v>17.226998999999999</v>
      </c>
      <c r="D2440" s="92">
        <v>19.777000000000001</v>
      </c>
      <c r="E2440" s="92">
        <v>12.555</v>
      </c>
      <c r="F2440" s="139">
        <f t="shared" si="593"/>
        <v>5.2825219296754877E-3</v>
      </c>
      <c r="G2440" s="140">
        <f t="shared" si="593"/>
        <v>7.4328765737978753E-3</v>
      </c>
      <c r="H2440" s="140">
        <f t="shared" si="593"/>
        <v>-1.1788132218239711E-2</v>
      </c>
      <c r="I2440" s="141">
        <f t="shared" si="608"/>
        <v>21.512945441042863</v>
      </c>
      <c r="J2440" s="142">
        <f t="shared" si="602"/>
        <v>25.267121747484452</v>
      </c>
      <c r="K2440" s="142">
        <f t="shared" si="605"/>
        <v>19.229614735165274</v>
      </c>
      <c r="L2440" s="143">
        <f t="shared" si="603"/>
        <v>15059.061808730004</v>
      </c>
      <c r="M2440" s="137">
        <f t="shared" si="594"/>
        <v>-15160.273048490671</v>
      </c>
      <c r="N2440" s="137">
        <f t="shared" si="595"/>
        <v>28844.422102747911</v>
      </c>
      <c r="O2440" s="143">
        <f t="shared" si="607"/>
        <v>-79.131808730006014</v>
      </c>
      <c r="P2440" s="137">
        <f t="shared" si="604"/>
        <v>111.85304849067143</v>
      </c>
      <c r="Q2440" s="137">
        <f t="shared" si="596"/>
        <v>344.07789725208931</v>
      </c>
      <c r="R2440" s="144">
        <f t="shared" si="597"/>
        <v>376.79913701275473</v>
      </c>
      <c r="T2440" s="92">
        <f t="shared" si="606"/>
        <v>3.861003861003861E-4</v>
      </c>
      <c r="U2440" s="92">
        <f>SUM($T$13:T2440)</f>
        <v>0.93745173745177579</v>
      </c>
      <c r="V2440" s="92">
        <f t="shared" si="598"/>
        <v>908</v>
      </c>
      <c r="W2440" s="92">
        <v>176.14232442289358</v>
      </c>
      <c r="Y2440" s="92">
        <f t="shared" si="599"/>
        <v>640</v>
      </c>
      <c r="Z2440" s="92">
        <v>169.83276354570808</v>
      </c>
      <c r="AB2440" s="92">
        <f t="shared" si="600"/>
        <v>992</v>
      </c>
      <c r="AC2440" s="92">
        <v>290.22139474012147</v>
      </c>
      <c r="AE2440" s="92">
        <f t="shared" si="601"/>
        <v>574</v>
      </c>
      <c r="AF2440" s="92">
        <v>327.45175124526577</v>
      </c>
    </row>
    <row r="2441" spans="1:32">
      <c r="A2441" s="93">
        <v>2429</v>
      </c>
      <c r="B2441" s="130">
        <v>40457</v>
      </c>
      <c r="C2441" s="92">
        <v>17.163</v>
      </c>
      <c r="D2441" s="92">
        <v>19.815999999999999</v>
      </c>
      <c r="E2441" s="92">
        <v>12.468</v>
      </c>
      <c r="F2441" s="139">
        <f t="shared" si="593"/>
        <v>3.7288935500785492E-3</v>
      </c>
      <c r="G2441" s="140">
        <f t="shared" si="593"/>
        <v>-1.9681065805409181E-3</v>
      </c>
      <c r="H2441" s="140">
        <f t="shared" si="593"/>
        <v>6.977863330125178E-3</v>
      </c>
      <c r="I2441" s="141">
        <f t="shared" si="608"/>
        <v>21.479697949082325</v>
      </c>
      <c r="J2441" s="142">
        <f t="shared" si="602"/>
        <v>25.031338509285426</v>
      </c>
      <c r="K2441" s="142">
        <f t="shared" si="605"/>
        <v>19.594782242540905</v>
      </c>
      <c r="L2441" s="143">
        <f t="shared" si="603"/>
        <v>15035.788564357628</v>
      </c>
      <c r="M2441" s="137">
        <f t="shared" si="594"/>
        <v>-15018.803105571256</v>
      </c>
      <c r="N2441" s="137">
        <f t="shared" si="595"/>
        <v>29392.173363811358</v>
      </c>
      <c r="O2441" s="143">
        <f t="shared" si="607"/>
        <v>-55.858564357629803</v>
      </c>
      <c r="P2441" s="137">
        <f t="shared" si="604"/>
        <v>-29.616894428743763</v>
      </c>
      <c r="Q2441" s="137">
        <f t="shared" si="596"/>
        <v>-203.67336381135829</v>
      </c>
      <c r="R2441" s="144">
        <f t="shared" si="597"/>
        <v>-289.14882259773185</v>
      </c>
      <c r="T2441" s="92">
        <f t="shared" si="606"/>
        <v>3.861003861003861E-4</v>
      </c>
      <c r="U2441" s="92">
        <f>SUM($T$13:T2441)</f>
        <v>0.93783783783787622</v>
      </c>
      <c r="V2441" s="92">
        <f t="shared" si="598"/>
        <v>1707</v>
      </c>
      <c r="W2441" s="92">
        <v>176.32186811019892</v>
      </c>
      <c r="Y2441" s="92">
        <f t="shared" si="599"/>
        <v>2175</v>
      </c>
      <c r="Z2441" s="92">
        <v>169.98167424496205</v>
      </c>
      <c r="AB2441" s="92">
        <f t="shared" si="600"/>
        <v>2145</v>
      </c>
      <c r="AC2441" s="92">
        <v>290.56038647342939</v>
      </c>
      <c r="AE2441" s="92">
        <f t="shared" si="601"/>
        <v>1321</v>
      </c>
      <c r="AF2441" s="92">
        <v>327.46484870880522</v>
      </c>
    </row>
    <row r="2442" spans="1:32">
      <c r="A2442" s="93">
        <v>2430</v>
      </c>
      <c r="B2442" s="130">
        <v>40456</v>
      </c>
      <c r="C2442" s="92">
        <v>17.108999000000001</v>
      </c>
      <c r="D2442" s="92">
        <v>19.959999</v>
      </c>
      <c r="E2442" s="92">
        <v>12.47</v>
      </c>
      <c r="F2442" s="139">
        <f t="shared" si="593"/>
        <v>3.1562921945345046E-3</v>
      </c>
      <c r="G2442" s="140">
        <f t="shared" si="593"/>
        <v>-7.2143791189569484E-3</v>
      </c>
      <c r="H2442" s="140">
        <f t="shared" si="593"/>
        <v>-1.6038492381720282E-4</v>
      </c>
      <c r="I2442" s="141">
        <f t="shared" si="608"/>
        <v>21.467444337333816</v>
      </c>
      <c r="J2442" s="142">
        <f t="shared" si="602"/>
        <v>24.899758321631175</v>
      </c>
      <c r="K2442" s="142">
        <f t="shared" si="605"/>
        <v>19.455879069767441</v>
      </c>
      <c r="L2442" s="143">
        <f t="shared" si="603"/>
        <v>15027.211036133671</v>
      </c>
      <c r="M2442" s="137">
        <f t="shared" si="594"/>
        <v>-14939.854992978706</v>
      </c>
      <c r="N2442" s="137">
        <f t="shared" si="595"/>
        <v>29183.818604651162</v>
      </c>
      <c r="O2442" s="143">
        <f t="shared" si="607"/>
        <v>-47.281036133672387</v>
      </c>
      <c r="P2442" s="137">
        <f t="shared" si="604"/>
        <v>-108.56500702129415</v>
      </c>
      <c r="Q2442" s="137">
        <f t="shared" si="596"/>
        <v>4.681395348838123</v>
      </c>
      <c r="R2442" s="144">
        <f t="shared" si="597"/>
        <v>-151.16464780612841</v>
      </c>
      <c r="T2442" s="92">
        <f t="shared" si="606"/>
        <v>3.861003861003861E-4</v>
      </c>
      <c r="U2442" s="92">
        <f>SUM($T$13:T2442)</f>
        <v>0.93822393822397665</v>
      </c>
      <c r="V2442" s="92">
        <f t="shared" si="598"/>
        <v>2469</v>
      </c>
      <c r="W2442" s="92">
        <v>176.47881439356206</v>
      </c>
      <c r="Y2442" s="92">
        <f t="shared" si="599"/>
        <v>1243</v>
      </c>
      <c r="Z2442" s="92">
        <v>170.4847817824193</v>
      </c>
      <c r="AB2442" s="92">
        <f t="shared" si="600"/>
        <v>1019</v>
      </c>
      <c r="AC2442" s="92">
        <v>290.62065370699565</v>
      </c>
      <c r="AE2442" s="92">
        <f t="shared" si="601"/>
        <v>710</v>
      </c>
      <c r="AF2442" s="92">
        <v>327.67778058067779</v>
      </c>
    </row>
    <row r="2443" spans="1:32">
      <c r="A2443" s="93">
        <v>2431</v>
      </c>
      <c r="B2443" s="130">
        <v>40455</v>
      </c>
      <c r="C2443" s="92">
        <v>16.886700000000001</v>
      </c>
      <c r="D2443" s="92">
        <v>19.850999999999999</v>
      </c>
      <c r="E2443" s="92">
        <v>12.615</v>
      </c>
      <c r="F2443" s="139">
        <f t="shared" si="593"/>
        <v>1.3164146932201026E-2</v>
      </c>
      <c r="G2443" s="140">
        <f t="shared" si="593"/>
        <v>5.4908568837841454E-3</v>
      </c>
      <c r="H2443" s="140">
        <f t="shared" si="593"/>
        <v>-1.1494252873563204E-2</v>
      </c>
      <c r="I2443" s="141">
        <f t="shared" si="608"/>
        <v>21.681611427934406</v>
      </c>
      <c r="J2443" s="142">
        <f t="shared" si="602"/>
        <v>25.218414534245124</v>
      </c>
      <c r="K2443" s="142">
        <f t="shared" si="605"/>
        <v>19.235333333333333</v>
      </c>
      <c r="L2443" s="143">
        <f t="shared" si="603"/>
        <v>15177.127999554084</v>
      </c>
      <c r="M2443" s="137">
        <f t="shared" si="594"/>
        <v>-15131.048720547074</v>
      </c>
      <c r="N2443" s="137">
        <f t="shared" si="595"/>
        <v>28853</v>
      </c>
      <c r="O2443" s="143">
        <f t="shared" si="607"/>
        <v>-197.19799955408598</v>
      </c>
      <c r="P2443" s="137">
        <f t="shared" si="604"/>
        <v>82.628720547074408</v>
      </c>
      <c r="Q2443" s="137">
        <f t="shared" si="596"/>
        <v>335.5</v>
      </c>
      <c r="R2443" s="144">
        <f t="shared" si="597"/>
        <v>220.93072099298843</v>
      </c>
      <c r="T2443" s="92">
        <f t="shared" si="606"/>
        <v>3.861003861003861E-4</v>
      </c>
      <c r="U2443" s="92">
        <f>SUM($T$13:T2443)</f>
        <v>0.93861003861007708</v>
      </c>
      <c r="V2443" s="92">
        <f t="shared" si="598"/>
        <v>2447</v>
      </c>
      <c r="W2443" s="92">
        <v>177.49070308912087</v>
      </c>
      <c r="Y2443" s="92">
        <f t="shared" si="599"/>
        <v>1807</v>
      </c>
      <c r="Z2443" s="92">
        <v>171.41486505134162</v>
      </c>
      <c r="AB2443" s="92">
        <f t="shared" si="600"/>
        <v>2065</v>
      </c>
      <c r="AC2443" s="92">
        <v>290.70401493931058</v>
      </c>
      <c r="AE2443" s="92">
        <f t="shared" si="601"/>
        <v>1713</v>
      </c>
      <c r="AF2443" s="92">
        <v>328.27468074550961</v>
      </c>
    </row>
    <row r="2444" spans="1:32">
      <c r="A2444" s="93">
        <v>2432</v>
      </c>
      <c r="B2444" s="130">
        <v>40452</v>
      </c>
      <c r="C2444" s="92">
        <v>17.033999999999999</v>
      </c>
      <c r="D2444" s="92">
        <v>19.790001</v>
      </c>
      <c r="E2444" s="92">
        <v>12.532999999999999</v>
      </c>
      <c r="F2444" s="139">
        <f t="shared" si="593"/>
        <v>-8.6474110602323684E-3</v>
      </c>
      <c r="G2444" s="140">
        <f t="shared" si="593"/>
        <v>3.082314144400522E-3</v>
      </c>
      <c r="H2444" s="140">
        <f t="shared" si="593"/>
        <v>6.5427272001914449E-3</v>
      </c>
      <c r="I2444" s="141">
        <f t="shared" si="608"/>
        <v>21.214846268052131</v>
      </c>
      <c r="J2444" s="142">
        <f t="shared" si="602"/>
        <v>25.158006596361467</v>
      </c>
      <c r="K2444" s="142">
        <f t="shared" si="605"/>
        <v>19.586314928588525</v>
      </c>
      <c r="L2444" s="143">
        <f t="shared" si="603"/>
        <v>14850.392387636492</v>
      </c>
      <c r="M2444" s="137">
        <f t="shared" si="594"/>
        <v>-15094.803957816881</v>
      </c>
      <c r="N2444" s="137">
        <f t="shared" si="595"/>
        <v>29379.472392882788</v>
      </c>
      <c r="O2444" s="143">
        <f t="shared" si="607"/>
        <v>129.53761236350692</v>
      </c>
      <c r="P2444" s="137">
        <f t="shared" si="604"/>
        <v>46.383957816880866</v>
      </c>
      <c r="Q2444" s="137">
        <f t="shared" si="596"/>
        <v>-190.97239288278797</v>
      </c>
      <c r="R2444" s="144">
        <f t="shared" si="597"/>
        <v>-15.050822702400183</v>
      </c>
      <c r="T2444" s="92">
        <f t="shared" si="606"/>
        <v>3.861003861003861E-4</v>
      </c>
      <c r="U2444" s="92">
        <f>SUM($T$13:T2444)</f>
        <v>0.93899613899617751</v>
      </c>
      <c r="V2444" s="92">
        <f t="shared" si="598"/>
        <v>1075</v>
      </c>
      <c r="W2444" s="92">
        <v>177.49259496481682</v>
      </c>
      <c r="Y2444" s="92">
        <f t="shared" si="599"/>
        <v>21</v>
      </c>
      <c r="Z2444" s="92">
        <v>171.78218350632596</v>
      </c>
      <c r="AB2444" s="92">
        <f t="shared" si="600"/>
        <v>2516</v>
      </c>
      <c r="AC2444" s="92">
        <v>292.1053720281634</v>
      </c>
      <c r="AE2444" s="92">
        <f t="shared" si="601"/>
        <v>908</v>
      </c>
      <c r="AF2444" s="92">
        <v>328.5819556718634</v>
      </c>
    </row>
    <row r="2445" spans="1:32">
      <c r="A2445" s="93">
        <v>2433</v>
      </c>
      <c r="B2445" s="130">
        <v>40451</v>
      </c>
      <c r="C2445" s="92">
        <v>16.881001000000001</v>
      </c>
      <c r="D2445" s="92">
        <v>19.798999999999999</v>
      </c>
      <c r="E2445" s="92">
        <v>12.593999999999999</v>
      </c>
      <c r="F2445" s="139">
        <f t="shared" si="593"/>
        <v>9.0633843336658249E-3</v>
      </c>
      <c r="G2445" s="140">
        <f t="shared" si="593"/>
        <v>-4.5451790494466238E-4</v>
      </c>
      <c r="H2445" s="140">
        <f t="shared" si="593"/>
        <v>-4.8435763061774884E-3</v>
      </c>
      <c r="I2445" s="141">
        <f t="shared" si="608"/>
        <v>21.593855518402012</v>
      </c>
      <c r="J2445" s="142">
        <f t="shared" si="602"/>
        <v>25.069300372781456</v>
      </c>
      <c r="K2445" s="142">
        <f t="shared" si="605"/>
        <v>19.364748848658092</v>
      </c>
      <c r="L2445" s="143">
        <f t="shared" si="603"/>
        <v>15115.698862881409</v>
      </c>
      <c r="M2445" s="137">
        <f t="shared" si="594"/>
        <v>-15041.580223668874</v>
      </c>
      <c r="N2445" s="137">
        <f t="shared" si="595"/>
        <v>29047.123272987137</v>
      </c>
      <c r="O2445" s="143">
        <f t="shared" si="607"/>
        <v>-135.76886288141031</v>
      </c>
      <c r="P2445" s="137">
        <f t="shared" si="604"/>
        <v>-6.8397763311259041</v>
      </c>
      <c r="Q2445" s="137">
        <f t="shared" si="596"/>
        <v>141.37672701286283</v>
      </c>
      <c r="R2445" s="144">
        <f t="shared" si="597"/>
        <v>-1.2319121996733884</v>
      </c>
      <c r="T2445" s="92">
        <f t="shared" si="606"/>
        <v>3.861003861003861E-4</v>
      </c>
      <c r="U2445" s="92">
        <f>SUM($T$13:T2445)</f>
        <v>0.93938223938227794</v>
      </c>
      <c r="V2445" s="92">
        <f t="shared" si="598"/>
        <v>542</v>
      </c>
      <c r="W2445" s="92">
        <v>177.60132795932441</v>
      </c>
      <c r="Y2445" s="92">
        <f t="shared" si="599"/>
        <v>1772</v>
      </c>
      <c r="Z2445" s="92">
        <v>172.10934977591751</v>
      </c>
      <c r="AB2445" s="92">
        <f t="shared" si="600"/>
        <v>1840</v>
      </c>
      <c r="AC2445" s="92">
        <v>292.53661096088763</v>
      </c>
      <c r="AE2445" s="92">
        <f t="shared" si="601"/>
        <v>2223</v>
      </c>
      <c r="AF2445" s="92">
        <v>329.44925712694203</v>
      </c>
    </row>
    <row r="2446" spans="1:32">
      <c r="A2446" s="93">
        <v>2434</v>
      </c>
      <c r="B2446" s="130">
        <v>40450</v>
      </c>
      <c r="C2446" s="92">
        <v>16.818000999999999</v>
      </c>
      <c r="D2446" s="92">
        <v>19.73</v>
      </c>
      <c r="E2446" s="92">
        <v>12.535</v>
      </c>
      <c r="F2446" s="139">
        <f t="shared" ref="F2446:H2509" si="609">C2445/C2446-1</f>
        <v>3.7459862203601535E-3</v>
      </c>
      <c r="G2446" s="140">
        <f t="shared" si="609"/>
        <v>3.4972123669538835E-3</v>
      </c>
      <c r="H2446" s="140">
        <f t="shared" si="609"/>
        <v>4.7068209014757834E-3</v>
      </c>
      <c r="I2446" s="141">
        <f t="shared" si="608"/>
        <v>21.480063730517085</v>
      </c>
      <c r="J2446" s="142">
        <f t="shared" si="602"/>
        <v>25.168412534211861</v>
      </c>
      <c r="K2446" s="142">
        <f t="shared" si="605"/>
        <v>19.550590027921817</v>
      </c>
      <c r="L2446" s="143">
        <f t="shared" si="603"/>
        <v>15036.04461136196</v>
      </c>
      <c r="M2446" s="137">
        <f t="shared" ref="M2446:M2509" si="610">$C$5*J2446</f>
        <v>-15101.047520527116</v>
      </c>
      <c r="N2446" s="137">
        <f t="shared" ref="N2446:N2509" si="611">$C$6*K2446</f>
        <v>29325.885041882728</v>
      </c>
      <c r="O2446" s="143">
        <f t="shared" si="607"/>
        <v>-56.114611361961579</v>
      </c>
      <c r="P2446" s="137">
        <f t="shared" si="604"/>
        <v>52.627520527115848</v>
      </c>
      <c r="Q2446" s="137">
        <f t="shared" ref="Q2446:Q2509" si="612">$N$13-N2446</f>
        <v>-137.38504188272782</v>
      </c>
      <c r="R2446" s="144">
        <f t="shared" ref="R2446:R2509" si="613">O2446+P2446+Q2446</f>
        <v>-140.87213271757355</v>
      </c>
      <c r="T2446" s="92">
        <f t="shared" si="606"/>
        <v>3.861003861003861E-4</v>
      </c>
      <c r="U2446" s="92">
        <f>SUM($T$13:T2446)</f>
        <v>0.93976833976837837</v>
      </c>
      <c r="V2446" s="92">
        <f t="shared" ref="V2446:V2509" si="614">MATCH(W2446,$O$13:$O$2603,0)</f>
        <v>2563</v>
      </c>
      <c r="W2446" s="92">
        <v>178.88734931061117</v>
      </c>
      <c r="Y2446" s="92">
        <f t="shared" ref="Y2446:Y2509" si="615">MATCH(Z2446,$P$13:$P$2603,0)</f>
        <v>2162</v>
      </c>
      <c r="Z2446" s="92">
        <v>172.12127913072436</v>
      </c>
      <c r="AB2446" s="92">
        <f t="shared" ref="AB2446:AB2509" si="616">MATCH(AC2446,$Q$13:$Q$2603,0)</f>
        <v>1016</v>
      </c>
      <c r="AC2446" s="92">
        <v>292.68960690709719</v>
      </c>
      <c r="AE2446" s="92">
        <f t="shared" ref="AE2446:AE2509" si="617">MATCH(AF2446,$R$13:$R$2603,0)</f>
        <v>845</v>
      </c>
      <c r="AF2446" s="92">
        <v>330.81377018667808</v>
      </c>
    </row>
    <row r="2447" spans="1:32">
      <c r="A2447" s="93">
        <v>2435</v>
      </c>
      <c r="B2447" s="130">
        <v>40449</v>
      </c>
      <c r="C2447" s="92">
        <v>16.721001000000001</v>
      </c>
      <c r="D2447" s="92">
        <v>19.858999000000001</v>
      </c>
      <c r="E2447" s="92">
        <v>12.486000000000001</v>
      </c>
      <c r="F2447" s="139">
        <f t="shared" si="609"/>
        <v>5.8010881047132479E-3</v>
      </c>
      <c r="G2447" s="140">
        <f t="shared" si="609"/>
        <v>-6.4957453293592593E-3</v>
      </c>
      <c r="H2447" s="140">
        <f t="shared" si="609"/>
        <v>3.9243953227614536E-3</v>
      </c>
      <c r="I2447" s="141">
        <f t="shared" si="608"/>
        <v>21.52404270533205</v>
      </c>
      <c r="J2447" s="142">
        <f t="shared" ref="J2447:J2510" si="618">$D$13*(1+G2447)</f>
        <v>24.917782160117941</v>
      </c>
      <c r="K2447" s="142">
        <f t="shared" si="605"/>
        <v>19.535364808585616</v>
      </c>
      <c r="L2447" s="143">
        <f t="shared" ref="L2447:L2510" si="619">$C$4*I2447</f>
        <v>15066.829893732434</v>
      </c>
      <c r="M2447" s="137">
        <f t="shared" si="610"/>
        <v>-14950.669296070764</v>
      </c>
      <c r="N2447" s="137">
        <f t="shared" si="611"/>
        <v>29303.047212878424</v>
      </c>
      <c r="O2447" s="143">
        <f t="shared" si="607"/>
        <v>-86.899893732435885</v>
      </c>
      <c r="P2447" s="137">
        <f t="shared" ref="P2447:P2510" si="620">$M$13-M2447</f>
        <v>-97.750703929235897</v>
      </c>
      <c r="Q2447" s="137">
        <f t="shared" si="612"/>
        <v>-114.54721287842403</v>
      </c>
      <c r="R2447" s="144">
        <f t="shared" si="613"/>
        <v>-299.19781054009582</v>
      </c>
      <c r="T2447" s="92">
        <f t="shared" si="606"/>
        <v>3.861003861003861E-4</v>
      </c>
      <c r="U2447" s="92">
        <f>SUM($T$13:T2447)</f>
        <v>0.9401544401544788</v>
      </c>
      <c r="V2447" s="92">
        <f t="shared" si="614"/>
        <v>934</v>
      </c>
      <c r="W2447" s="92">
        <v>178.97110743080884</v>
      </c>
      <c r="Y2447" s="92">
        <f t="shared" si="615"/>
        <v>2156</v>
      </c>
      <c r="Z2447" s="92">
        <v>172.55818220435503</v>
      </c>
      <c r="AB2447" s="92">
        <f t="shared" si="616"/>
        <v>845</v>
      </c>
      <c r="AC2447" s="92">
        <v>294.58484292078356</v>
      </c>
      <c r="AE2447" s="92">
        <f t="shared" si="617"/>
        <v>507</v>
      </c>
      <c r="AF2447" s="92">
        <v>331.32348937440656</v>
      </c>
    </row>
    <row r="2448" spans="1:32">
      <c r="A2448" s="93">
        <v>2436</v>
      </c>
      <c r="B2448" s="130">
        <v>40448</v>
      </c>
      <c r="C2448" s="92">
        <v>16.596499999999999</v>
      </c>
      <c r="D2448" s="92">
        <v>19.841999000000001</v>
      </c>
      <c r="E2448" s="92">
        <v>12.571</v>
      </c>
      <c r="F2448" s="139">
        <f t="shared" si="609"/>
        <v>7.5016419124516176E-3</v>
      </c>
      <c r="G2448" s="140">
        <f t="shared" si="609"/>
        <v>8.5676851409988153E-4</v>
      </c>
      <c r="H2448" s="140">
        <f t="shared" si="609"/>
        <v>-6.7615941452549011E-3</v>
      </c>
      <c r="I2448" s="141">
        <f t="shared" si="608"/>
        <v>21.560434386762271</v>
      </c>
      <c r="J2448" s="142">
        <f t="shared" si="618"/>
        <v>25.102188354071586</v>
      </c>
      <c r="K2448" s="142">
        <f t="shared" ref="K2448:K2511" si="621">$E$13*(1+H2448)</f>
        <v>19.327426139527486</v>
      </c>
      <c r="L2448" s="143">
        <f t="shared" si="619"/>
        <v>15092.304070733589</v>
      </c>
      <c r="M2448" s="137">
        <f t="shared" si="610"/>
        <v>-15061.313012442952</v>
      </c>
      <c r="N2448" s="137">
        <f t="shared" si="611"/>
        <v>28991.139209291228</v>
      </c>
      <c r="O2448" s="143">
        <f t="shared" si="607"/>
        <v>-112.374070733591</v>
      </c>
      <c r="P2448" s="137">
        <f t="shared" si="620"/>
        <v>12.893012442951658</v>
      </c>
      <c r="Q2448" s="137">
        <f t="shared" si="612"/>
        <v>197.36079070877167</v>
      </c>
      <c r="R2448" s="144">
        <f t="shared" si="613"/>
        <v>97.879732418132335</v>
      </c>
      <c r="T2448" s="92">
        <f t="shared" ref="T2448:T2511" si="622">T2447</f>
        <v>3.861003861003861E-4</v>
      </c>
      <c r="U2448" s="92">
        <f>SUM($T$13:T2448)</f>
        <v>0.94054054054057923</v>
      </c>
      <c r="V2448" s="92">
        <f t="shared" si="614"/>
        <v>1864</v>
      </c>
      <c r="W2448" s="92">
        <v>179.09531808756583</v>
      </c>
      <c r="Y2448" s="92">
        <f t="shared" si="615"/>
        <v>1019</v>
      </c>
      <c r="Z2448" s="92">
        <v>172.62395387720244</v>
      </c>
      <c r="AB2448" s="92">
        <f t="shared" si="616"/>
        <v>935</v>
      </c>
      <c r="AC2448" s="92">
        <v>295.03565386117043</v>
      </c>
      <c r="AE2448" s="92">
        <f t="shared" si="617"/>
        <v>219</v>
      </c>
      <c r="AF2448" s="92">
        <v>332.37173321039154</v>
      </c>
    </row>
    <row r="2449" spans="1:32">
      <c r="A2449" s="93">
        <v>2437</v>
      </c>
      <c r="B2449" s="130">
        <v>40445</v>
      </c>
      <c r="C2449" s="92">
        <v>16.719999000000001</v>
      </c>
      <c r="D2449" s="92">
        <v>19.818999999999999</v>
      </c>
      <c r="E2449" s="92">
        <v>12.551</v>
      </c>
      <c r="F2449" s="139">
        <f t="shared" si="609"/>
        <v>-7.3863042695159198E-3</v>
      </c>
      <c r="G2449" s="140">
        <f t="shared" si="609"/>
        <v>1.1604520914274552E-3</v>
      </c>
      <c r="H2449" s="140">
        <f t="shared" si="609"/>
        <v>1.5934985260137591E-3</v>
      </c>
      <c r="I2449" s="141">
        <f t="shared" si="608"/>
        <v>21.241833827262784</v>
      </c>
      <c r="J2449" s="142">
        <f t="shared" si="618"/>
        <v>25.109804950769465</v>
      </c>
      <c r="K2449" s="142">
        <f t="shared" si="621"/>
        <v>19.490007887817701</v>
      </c>
      <c r="L2449" s="143">
        <f t="shared" si="619"/>
        <v>14869.283679083948</v>
      </c>
      <c r="M2449" s="137">
        <f t="shared" si="610"/>
        <v>-15065.88297046168</v>
      </c>
      <c r="N2449" s="137">
        <f t="shared" si="611"/>
        <v>29235.011831726551</v>
      </c>
      <c r="O2449" s="143">
        <f t="shared" ref="O2449:O2512" si="623">$L$13-L2449</f>
        <v>110.64632091605017</v>
      </c>
      <c r="P2449" s="137">
        <f t="shared" si="620"/>
        <v>17.462970461680015</v>
      </c>
      <c r="Q2449" s="137">
        <f t="shared" si="612"/>
        <v>-46.511831726551463</v>
      </c>
      <c r="R2449" s="144">
        <f t="shared" si="613"/>
        <v>81.597459651178724</v>
      </c>
      <c r="T2449" s="92">
        <f t="shared" si="622"/>
        <v>3.861003861003861E-4</v>
      </c>
      <c r="U2449" s="92">
        <f>SUM($T$13:T2449)</f>
        <v>0.94092664092667966</v>
      </c>
      <c r="V2449" s="92">
        <f t="shared" si="614"/>
        <v>1981</v>
      </c>
      <c r="W2449" s="92">
        <v>179.19400966183639</v>
      </c>
      <c r="Y2449" s="92">
        <f t="shared" si="615"/>
        <v>1764</v>
      </c>
      <c r="Z2449" s="92">
        <v>173.59458075393559</v>
      </c>
      <c r="AB2449" s="92">
        <f t="shared" si="616"/>
        <v>574</v>
      </c>
      <c r="AC2449" s="92">
        <v>295.66689305513864</v>
      </c>
      <c r="AE2449" s="92">
        <f t="shared" si="617"/>
        <v>741</v>
      </c>
      <c r="AF2449" s="92">
        <v>332.98839056020734</v>
      </c>
    </row>
    <row r="2450" spans="1:32">
      <c r="A2450" s="93">
        <v>2438</v>
      </c>
      <c r="B2450" s="130">
        <v>40444</v>
      </c>
      <c r="C2450" s="92">
        <v>16.843</v>
      </c>
      <c r="D2450" s="92">
        <v>19.754000000000001</v>
      </c>
      <c r="E2450" s="92">
        <v>12.643000000000001</v>
      </c>
      <c r="F2450" s="139">
        <f t="shared" si="609"/>
        <v>-7.3027964139403823E-3</v>
      </c>
      <c r="G2450" s="140">
        <f t="shared" si="609"/>
        <v>3.2904728156322172E-3</v>
      </c>
      <c r="H2450" s="140">
        <f t="shared" si="609"/>
        <v>-7.2767539349838373E-3</v>
      </c>
      <c r="I2450" s="141">
        <f t="shared" si="608"/>
        <v>21.243620887021315</v>
      </c>
      <c r="J2450" s="142">
        <f t="shared" si="618"/>
        <v>25.163227361547026</v>
      </c>
      <c r="K2450" s="142">
        <f t="shared" si="621"/>
        <v>19.317401645179149</v>
      </c>
      <c r="L2450" s="143">
        <f t="shared" si="619"/>
        <v>14870.534620914921</v>
      </c>
      <c r="M2450" s="137">
        <f t="shared" si="610"/>
        <v>-15097.936416928216</v>
      </c>
      <c r="N2450" s="137">
        <f t="shared" si="611"/>
        <v>28976.102467768724</v>
      </c>
      <c r="O2450" s="143">
        <f t="shared" si="623"/>
        <v>109.39537908507737</v>
      </c>
      <c r="P2450" s="137">
        <f t="shared" si="620"/>
        <v>49.516416928216131</v>
      </c>
      <c r="Q2450" s="137">
        <f t="shared" si="612"/>
        <v>212.39753223127627</v>
      </c>
      <c r="R2450" s="144">
        <f t="shared" si="613"/>
        <v>371.30932824456977</v>
      </c>
      <c r="T2450" s="92">
        <f t="shared" si="622"/>
        <v>3.861003861003861E-4</v>
      </c>
      <c r="U2450" s="92">
        <f>SUM($T$13:T2450)</f>
        <v>0.94131274131278009</v>
      </c>
      <c r="V2450" s="92">
        <f t="shared" si="614"/>
        <v>1057</v>
      </c>
      <c r="W2450" s="92">
        <v>179.82194528936998</v>
      </c>
      <c r="Y2450" s="92">
        <f t="shared" si="615"/>
        <v>2505</v>
      </c>
      <c r="Z2450" s="92">
        <v>174.71094047509541</v>
      </c>
      <c r="AB2450" s="92">
        <f t="shared" si="616"/>
        <v>744</v>
      </c>
      <c r="AC2450" s="92">
        <v>299.39690375594364</v>
      </c>
      <c r="AE2450" s="92">
        <f t="shared" si="617"/>
        <v>1791</v>
      </c>
      <c r="AF2450" s="92">
        <v>334.20271364915425</v>
      </c>
    </row>
    <row r="2451" spans="1:32">
      <c r="A2451" s="93">
        <v>2439</v>
      </c>
      <c r="B2451" s="130">
        <v>40443</v>
      </c>
      <c r="C2451" s="92">
        <v>16.614999999999998</v>
      </c>
      <c r="D2451" s="92">
        <v>19.843</v>
      </c>
      <c r="E2451" s="92">
        <v>12.627000000000001</v>
      </c>
      <c r="F2451" s="139">
        <f t="shared" si="609"/>
        <v>1.3722539873608275E-2</v>
      </c>
      <c r="G2451" s="140">
        <f t="shared" si="609"/>
        <v>-4.4852088897847642E-3</v>
      </c>
      <c r="H2451" s="140">
        <f t="shared" si="609"/>
        <v>1.2671259998415785E-3</v>
      </c>
      <c r="I2451" s="141">
        <f t="shared" ref="I2451:I2514" si="624">$C$13*(1+F2451)</f>
        <v>21.69356098104123</v>
      </c>
      <c r="J2451" s="142">
        <f t="shared" si="618"/>
        <v>24.968207821397975</v>
      </c>
      <c r="K2451" s="142">
        <f t="shared" si="621"/>
        <v>19.483657004830917</v>
      </c>
      <c r="L2451" s="143">
        <f t="shared" si="619"/>
        <v>15185.492686728861</v>
      </c>
      <c r="M2451" s="137">
        <f t="shared" si="610"/>
        <v>-14980.924692838786</v>
      </c>
      <c r="N2451" s="137">
        <f t="shared" si="611"/>
        <v>29225.485507246376</v>
      </c>
      <c r="O2451" s="143">
        <f t="shared" si="623"/>
        <v>-205.5626867288629</v>
      </c>
      <c r="P2451" s="137">
        <f t="shared" si="620"/>
        <v>-67.495307161214441</v>
      </c>
      <c r="Q2451" s="137">
        <f t="shared" si="612"/>
        <v>-36.985507246376073</v>
      </c>
      <c r="R2451" s="144">
        <f t="shared" si="613"/>
        <v>-310.04350113645341</v>
      </c>
      <c r="T2451" s="92">
        <f t="shared" si="622"/>
        <v>3.861003861003861E-4</v>
      </c>
      <c r="U2451" s="92">
        <f>SUM($T$13:T2451)</f>
        <v>0.94169884169888052</v>
      </c>
      <c r="V2451" s="92">
        <f t="shared" si="614"/>
        <v>990</v>
      </c>
      <c r="W2451" s="92">
        <v>179.84048585588971</v>
      </c>
      <c r="Y2451" s="92">
        <f t="shared" si="615"/>
        <v>454</v>
      </c>
      <c r="Z2451" s="92">
        <v>174.72254626929316</v>
      </c>
      <c r="AB2451" s="92">
        <f t="shared" si="616"/>
        <v>227</v>
      </c>
      <c r="AC2451" s="92">
        <v>300.41974581693648</v>
      </c>
      <c r="AE2451" s="92">
        <f t="shared" si="617"/>
        <v>2287</v>
      </c>
      <c r="AF2451" s="92">
        <v>335.56184981298793</v>
      </c>
    </row>
    <row r="2452" spans="1:32">
      <c r="A2452" s="93">
        <v>2440</v>
      </c>
      <c r="B2452" s="130">
        <v>40442</v>
      </c>
      <c r="C2452" s="92">
        <v>16.547001000000002</v>
      </c>
      <c r="D2452" s="92">
        <v>19.864000000000001</v>
      </c>
      <c r="E2452" s="92">
        <v>12.707000000000001</v>
      </c>
      <c r="F2452" s="139">
        <f t="shared" si="609"/>
        <v>4.1094455726446988E-3</v>
      </c>
      <c r="G2452" s="140">
        <f t="shared" si="609"/>
        <v>-1.0571888844140842E-3</v>
      </c>
      <c r="H2452" s="140">
        <f t="shared" si="609"/>
        <v>-6.2957425041315629E-3</v>
      </c>
      <c r="I2452" s="141">
        <f t="shared" si="624"/>
        <v>21.487841724310037</v>
      </c>
      <c r="J2452" s="142">
        <f t="shared" si="618"/>
        <v>25.054184962746675</v>
      </c>
      <c r="K2452" s="142">
        <f t="shared" si="621"/>
        <v>19.336491146612104</v>
      </c>
      <c r="L2452" s="143">
        <f t="shared" si="619"/>
        <v>15041.489207017026</v>
      </c>
      <c r="M2452" s="137">
        <f t="shared" si="610"/>
        <v>-15032.510977648004</v>
      </c>
      <c r="N2452" s="137">
        <f t="shared" si="611"/>
        <v>29004.736719918157</v>
      </c>
      <c r="O2452" s="143">
        <f t="shared" si="623"/>
        <v>-61.559207017027802</v>
      </c>
      <c r="P2452" s="137">
        <f t="shared" si="620"/>
        <v>-15.9090223519961</v>
      </c>
      <c r="Q2452" s="137">
        <f t="shared" si="612"/>
        <v>183.76328008184282</v>
      </c>
      <c r="R2452" s="144">
        <f t="shared" si="613"/>
        <v>106.29505071281892</v>
      </c>
      <c r="T2452" s="92">
        <f t="shared" si="622"/>
        <v>3.861003861003861E-4</v>
      </c>
      <c r="U2452" s="92">
        <f>SUM($T$13:T2452)</f>
        <v>0.94208494208498095</v>
      </c>
      <c r="V2452" s="92">
        <f t="shared" si="614"/>
        <v>1201</v>
      </c>
      <c r="W2452" s="92">
        <v>180.08800445964698</v>
      </c>
      <c r="Y2452" s="92">
        <f t="shared" si="615"/>
        <v>1303</v>
      </c>
      <c r="Z2452" s="92">
        <v>174.97917096122183</v>
      </c>
      <c r="AB2452" s="92">
        <f t="shared" si="616"/>
        <v>519</v>
      </c>
      <c r="AC2452" s="92">
        <v>301.87825119296758</v>
      </c>
      <c r="AE2452" s="92">
        <f t="shared" si="617"/>
        <v>1336</v>
      </c>
      <c r="AF2452" s="92">
        <v>335.88486924536846</v>
      </c>
    </row>
    <row r="2453" spans="1:32">
      <c r="A2453" s="93">
        <v>2441</v>
      </c>
      <c r="B2453" s="130">
        <v>40441</v>
      </c>
      <c r="C2453" s="92">
        <v>16.429199000000001</v>
      </c>
      <c r="D2453" s="92">
        <v>20.013000000000002</v>
      </c>
      <c r="E2453" s="92">
        <v>12.776999999999999</v>
      </c>
      <c r="F2453" s="139">
        <f t="shared" si="609"/>
        <v>7.170282616943302E-3</v>
      </c>
      <c r="G2453" s="140">
        <f t="shared" si="609"/>
        <v>-7.4451606455804287E-3</v>
      </c>
      <c r="H2453" s="140">
        <f t="shared" si="609"/>
        <v>-5.4785943492211553E-3</v>
      </c>
      <c r="I2453" s="141">
        <f t="shared" si="624"/>
        <v>21.553343330974325</v>
      </c>
      <c r="J2453" s="142">
        <f t="shared" si="618"/>
        <v>24.893970159396392</v>
      </c>
      <c r="K2453" s="142">
        <f t="shared" si="621"/>
        <v>19.352392032558505</v>
      </c>
      <c r="L2453" s="143">
        <f t="shared" si="619"/>
        <v>15087.340331682028</v>
      </c>
      <c r="M2453" s="137">
        <f t="shared" si="610"/>
        <v>-14936.382095637835</v>
      </c>
      <c r="N2453" s="137">
        <f t="shared" si="611"/>
        <v>29028.588048837759</v>
      </c>
      <c r="O2453" s="143">
        <f t="shared" si="623"/>
        <v>-107.41033168202921</v>
      </c>
      <c r="P2453" s="137">
        <f t="shared" si="620"/>
        <v>-112.03790436216514</v>
      </c>
      <c r="Q2453" s="137">
        <f t="shared" si="612"/>
        <v>159.91195116224117</v>
      </c>
      <c r="R2453" s="144">
        <f t="shared" si="613"/>
        <v>-59.536284881953179</v>
      </c>
      <c r="T2453" s="92">
        <f t="shared" si="622"/>
        <v>3.861003861003861E-4</v>
      </c>
      <c r="U2453" s="92">
        <f>SUM($T$13:T2453)</f>
        <v>0.94247104247108138</v>
      </c>
      <c r="V2453" s="92">
        <f t="shared" si="614"/>
        <v>1787</v>
      </c>
      <c r="W2453" s="92">
        <v>180.7034028456037</v>
      </c>
      <c r="Y2453" s="92">
        <f t="shared" si="615"/>
        <v>373</v>
      </c>
      <c r="Z2453" s="92">
        <v>175.28692064102688</v>
      </c>
      <c r="AB2453" s="92">
        <f t="shared" si="616"/>
        <v>1169</v>
      </c>
      <c r="AC2453" s="92">
        <v>302.0849223901605</v>
      </c>
      <c r="AE2453" s="92">
        <f t="shared" si="617"/>
        <v>1206</v>
      </c>
      <c r="AF2453" s="92">
        <v>337.21411597293263</v>
      </c>
    </row>
    <row r="2454" spans="1:32">
      <c r="A2454" s="93">
        <v>2442</v>
      </c>
      <c r="B2454" s="130">
        <v>40438</v>
      </c>
      <c r="C2454" s="92">
        <v>16.663</v>
      </c>
      <c r="D2454" s="92">
        <v>19.971001000000001</v>
      </c>
      <c r="E2454" s="92">
        <v>12.779</v>
      </c>
      <c r="F2454" s="139">
        <f t="shared" si="609"/>
        <v>-1.4031146852307441E-2</v>
      </c>
      <c r="G2454" s="140">
        <f t="shared" si="609"/>
        <v>2.1029992437535672E-3</v>
      </c>
      <c r="H2454" s="140">
        <f t="shared" si="609"/>
        <v>-1.5650676891776349E-4</v>
      </c>
      <c r="I2454" s="141">
        <f t="shared" si="624"/>
        <v>21.099634860475305</v>
      </c>
      <c r="J2454" s="142">
        <f t="shared" si="618"/>
        <v>25.133444693132809</v>
      </c>
      <c r="K2454" s="142">
        <f t="shared" si="621"/>
        <v>19.455954534783629</v>
      </c>
      <c r="L2454" s="143">
        <f t="shared" si="619"/>
        <v>14769.744402332713</v>
      </c>
      <c r="M2454" s="137">
        <f t="shared" si="610"/>
        <v>-15080.066815879685</v>
      </c>
      <c r="N2454" s="137">
        <f t="shared" si="611"/>
        <v>29183.931802175444</v>
      </c>
      <c r="O2454" s="143">
        <f t="shared" si="623"/>
        <v>210.18559766728504</v>
      </c>
      <c r="P2454" s="137">
        <f t="shared" si="620"/>
        <v>31.646815879685164</v>
      </c>
      <c r="Q2454" s="137">
        <f t="shared" si="612"/>
        <v>4.568197824555682</v>
      </c>
      <c r="R2454" s="144">
        <f t="shared" si="613"/>
        <v>246.40061137152588</v>
      </c>
      <c r="T2454" s="92">
        <f t="shared" si="622"/>
        <v>3.861003861003861E-4</v>
      </c>
      <c r="U2454" s="92">
        <f>SUM($T$13:T2454)</f>
        <v>0.94285714285718181</v>
      </c>
      <c r="V2454" s="92">
        <f t="shared" si="614"/>
        <v>1234</v>
      </c>
      <c r="W2454" s="92">
        <v>181.70963286311053</v>
      </c>
      <c r="Y2454" s="92">
        <f t="shared" si="615"/>
        <v>1822</v>
      </c>
      <c r="Z2454" s="92">
        <v>176.43184960582039</v>
      </c>
      <c r="AB2454" s="92">
        <f t="shared" si="616"/>
        <v>361</v>
      </c>
      <c r="AC2454" s="92">
        <v>302.20914845142397</v>
      </c>
      <c r="AE2454" s="92">
        <f t="shared" si="617"/>
        <v>920</v>
      </c>
      <c r="AF2454" s="92">
        <v>337.24358134210343</v>
      </c>
    </row>
    <row r="2455" spans="1:32">
      <c r="A2455" s="93">
        <v>2443</v>
      </c>
      <c r="B2455" s="130">
        <v>40437</v>
      </c>
      <c r="C2455" s="92">
        <v>16.469000000000001</v>
      </c>
      <c r="D2455" s="92">
        <v>19.992999999999999</v>
      </c>
      <c r="E2455" s="92">
        <v>12.781000000000001</v>
      </c>
      <c r="F2455" s="139">
        <f t="shared" si="609"/>
        <v>1.1779707328920974E-2</v>
      </c>
      <c r="G2455" s="140">
        <f t="shared" si="609"/>
        <v>-1.100335117290907E-3</v>
      </c>
      <c r="H2455" s="140">
        <f t="shared" si="609"/>
        <v>-1.5648227838205298E-4</v>
      </c>
      <c r="I2455" s="141">
        <f t="shared" si="624"/>
        <v>21.651984558868175</v>
      </c>
      <c r="J2455" s="142">
        <f t="shared" si="618"/>
        <v>25.05310282502376</v>
      </c>
      <c r="K2455" s="142">
        <f t="shared" si="621"/>
        <v>19.455955011344962</v>
      </c>
      <c r="L2455" s="143">
        <f t="shared" si="619"/>
        <v>15156.389191207723</v>
      </c>
      <c r="M2455" s="137">
        <f t="shared" si="610"/>
        <v>-15031.861695014257</v>
      </c>
      <c r="N2455" s="137">
        <f t="shared" si="611"/>
        <v>29183.932517017442</v>
      </c>
      <c r="O2455" s="143">
        <f t="shared" si="623"/>
        <v>-176.45919120772487</v>
      </c>
      <c r="P2455" s="137">
        <f t="shared" si="620"/>
        <v>-16.558304985743234</v>
      </c>
      <c r="Q2455" s="137">
        <f t="shared" si="612"/>
        <v>4.5674829825584311</v>
      </c>
      <c r="R2455" s="144">
        <f t="shared" si="613"/>
        <v>-188.45001321090967</v>
      </c>
      <c r="T2455" s="92">
        <f t="shared" si="622"/>
        <v>3.861003861003861E-4</v>
      </c>
      <c r="U2455" s="92">
        <f>SUM($T$13:T2455)</f>
        <v>0.94324324324328224</v>
      </c>
      <c r="V2455" s="92">
        <f t="shared" si="614"/>
        <v>351</v>
      </c>
      <c r="W2455" s="92">
        <v>181.77621983272547</v>
      </c>
      <c r="Y2455" s="92">
        <f t="shared" si="615"/>
        <v>624</v>
      </c>
      <c r="Z2455" s="92">
        <v>177.08792921369968</v>
      </c>
      <c r="AB2455" s="92">
        <f t="shared" si="616"/>
        <v>2084</v>
      </c>
      <c r="AC2455" s="92">
        <v>302.71990708151134</v>
      </c>
      <c r="AE2455" s="92">
        <f t="shared" si="617"/>
        <v>1155</v>
      </c>
      <c r="AF2455" s="92">
        <v>337.56553924278705</v>
      </c>
    </row>
    <row r="2456" spans="1:32">
      <c r="A2456" s="93">
        <v>2444</v>
      </c>
      <c r="B2456" s="130">
        <v>40436</v>
      </c>
      <c r="C2456" s="92">
        <v>16.533999999999999</v>
      </c>
      <c r="D2456" s="92">
        <v>19.937000000000001</v>
      </c>
      <c r="E2456" s="92">
        <v>12.788</v>
      </c>
      <c r="F2456" s="139">
        <f t="shared" si="609"/>
        <v>-3.931293093020316E-3</v>
      </c>
      <c r="G2456" s="140">
        <f t="shared" si="609"/>
        <v>2.8088478707928299E-3</v>
      </c>
      <c r="H2456" s="140">
        <f t="shared" si="609"/>
        <v>-5.4738817641530879E-4</v>
      </c>
      <c r="I2456" s="141">
        <f t="shared" si="624"/>
        <v>21.315770720938673</v>
      </c>
      <c r="J2456" s="142">
        <f t="shared" si="618"/>
        <v>25.151147870792993</v>
      </c>
      <c r="K2456" s="142">
        <f t="shared" si="621"/>
        <v>19.448348373475135</v>
      </c>
      <c r="L2456" s="143">
        <f t="shared" si="619"/>
        <v>14921.03950465707</v>
      </c>
      <c r="M2456" s="137">
        <f t="shared" si="610"/>
        <v>-15090.688722475796</v>
      </c>
      <c r="N2456" s="137">
        <f t="shared" si="611"/>
        <v>29172.522560212703</v>
      </c>
      <c r="O2456" s="143">
        <f t="shared" si="623"/>
        <v>58.890495342928261</v>
      </c>
      <c r="P2456" s="137">
        <f t="shared" si="620"/>
        <v>42.268722475795585</v>
      </c>
      <c r="Q2456" s="137">
        <f t="shared" si="612"/>
        <v>15.977439787297044</v>
      </c>
      <c r="R2456" s="144">
        <f t="shared" si="613"/>
        <v>117.13665760602089</v>
      </c>
      <c r="T2456" s="92">
        <f t="shared" si="622"/>
        <v>3.861003861003861E-4</v>
      </c>
      <c r="U2456" s="92">
        <f>SUM($T$13:T2456)</f>
        <v>0.94362934362938267</v>
      </c>
      <c r="V2456" s="92">
        <f t="shared" si="614"/>
        <v>2467</v>
      </c>
      <c r="W2456" s="92">
        <v>182.12091062175932</v>
      </c>
      <c r="Y2456" s="92">
        <f t="shared" si="615"/>
        <v>1159</v>
      </c>
      <c r="Z2456" s="92">
        <v>177.18694192819203</v>
      </c>
      <c r="AB2456" s="92">
        <f t="shared" si="616"/>
        <v>127</v>
      </c>
      <c r="AC2456" s="92">
        <v>304.18943351973212</v>
      </c>
      <c r="AE2456" s="92">
        <f t="shared" si="617"/>
        <v>1245</v>
      </c>
      <c r="AF2456" s="92">
        <v>337.9277674338864</v>
      </c>
    </row>
    <row r="2457" spans="1:32">
      <c r="A2457" s="93">
        <v>2445</v>
      </c>
      <c r="B2457" s="130">
        <v>40435</v>
      </c>
      <c r="C2457" s="92">
        <v>16.43</v>
      </c>
      <c r="D2457" s="92">
        <v>19.830998999999998</v>
      </c>
      <c r="E2457" s="92">
        <v>12.835000000000001</v>
      </c>
      <c r="F2457" s="139">
        <f t="shared" si="609"/>
        <v>6.3298843578818431E-3</v>
      </c>
      <c r="G2457" s="140">
        <f t="shared" si="609"/>
        <v>5.3452173539014769E-3</v>
      </c>
      <c r="H2457" s="140">
        <f t="shared" si="609"/>
        <v>-3.6618620958317472E-3</v>
      </c>
      <c r="I2457" s="141">
        <f t="shared" si="624"/>
        <v>21.535358892270235</v>
      </c>
      <c r="J2457" s="142">
        <f t="shared" si="618"/>
        <v>25.214761792887998</v>
      </c>
      <c r="K2457" s="142">
        <f t="shared" si="621"/>
        <v>19.387743825477209</v>
      </c>
      <c r="L2457" s="143">
        <f t="shared" si="619"/>
        <v>15074.751224589165</v>
      </c>
      <c r="M2457" s="137">
        <f t="shared" si="610"/>
        <v>-15128.857075732798</v>
      </c>
      <c r="N2457" s="137">
        <f t="shared" si="611"/>
        <v>29081.615738215813</v>
      </c>
      <c r="O2457" s="143">
        <f t="shared" si="623"/>
        <v>-94.821224589166377</v>
      </c>
      <c r="P2457" s="137">
        <f t="shared" si="620"/>
        <v>80.437075732797894</v>
      </c>
      <c r="Q2457" s="137">
        <f t="shared" si="612"/>
        <v>106.8842617841874</v>
      </c>
      <c r="R2457" s="144">
        <f t="shared" si="613"/>
        <v>92.500112927818918</v>
      </c>
      <c r="T2457" s="92">
        <f t="shared" si="622"/>
        <v>3.861003861003861E-4</v>
      </c>
      <c r="U2457" s="92">
        <f>SUM($T$13:T2457)</f>
        <v>0.9440154440154831</v>
      </c>
      <c r="V2457" s="92">
        <f t="shared" si="614"/>
        <v>2587</v>
      </c>
      <c r="W2457" s="92">
        <v>182.92351716323356</v>
      </c>
      <c r="Y2457" s="92">
        <f t="shared" si="615"/>
        <v>1962</v>
      </c>
      <c r="Z2457" s="92">
        <v>177.31230809560293</v>
      </c>
      <c r="AB2457" s="92">
        <f t="shared" si="616"/>
        <v>1994</v>
      </c>
      <c r="AC2457" s="92">
        <v>305.3333677046794</v>
      </c>
      <c r="AE2457" s="92">
        <f t="shared" si="617"/>
        <v>523</v>
      </c>
      <c r="AF2457" s="92">
        <v>338.90032615520977</v>
      </c>
    </row>
    <row r="2458" spans="1:32">
      <c r="A2458" s="93">
        <v>2446</v>
      </c>
      <c r="B2458" s="130">
        <v>40434</v>
      </c>
      <c r="C2458" s="92">
        <v>16.195800999999999</v>
      </c>
      <c r="D2458" s="92">
        <v>19.806999000000001</v>
      </c>
      <c r="E2458" s="92">
        <v>12.858000000000001</v>
      </c>
      <c r="F2458" s="139">
        <f t="shared" si="609"/>
        <v>1.446047651486948E-2</v>
      </c>
      <c r="G2458" s="140">
        <f t="shared" si="609"/>
        <v>1.211692897040928E-3</v>
      </c>
      <c r="H2458" s="140">
        <f t="shared" si="609"/>
        <v>-1.7887696375796791E-3</v>
      </c>
      <c r="I2458" s="141">
        <f t="shared" si="624"/>
        <v>21.709352751370552</v>
      </c>
      <c r="J2458" s="142">
        <f t="shared" si="618"/>
        <v>25.111090106042816</v>
      </c>
      <c r="K2458" s="142">
        <f t="shared" si="621"/>
        <v>19.424192331622336</v>
      </c>
      <c r="L2458" s="143">
        <f t="shared" si="619"/>
        <v>15196.546925959386</v>
      </c>
      <c r="M2458" s="137">
        <f t="shared" si="610"/>
        <v>-15066.65406362569</v>
      </c>
      <c r="N2458" s="137">
        <f t="shared" si="611"/>
        <v>29136.288497433503</v>
      </c>
      <c r="O2458" s="143">
        <f t="shared" si="623"/>
        <v>-216.61692595938803</v>
      </c>
      <c r="P2458" s="137">
        <f t="shared" si="620"/>
        <v>18.234063625690396</v>
      </c>
      <c r="Q2458" s="137">
        <f t="shared" si="612"/>
        <v>52.211502566497074</v>
      </c>
      <c r="R2458" s="144">
        <f t="shared" si="613"/>
        <v>-146.17135976720056</v>
      </c>
      <c r="T2458" s="92">
        <f t="shared" si="622"/>
        <v>3.861003861003861E-4</v>
      </c>
      <c r="U2458" s="92">
        <f>SUM($T$13:T2458)</f>
        <v>0.94440154440158353</v>
      </c>
      <c r="V2458" s="92">
        <f t="shared" si="614"/>
        <v>1845</v>
      </c>
      <c r="W2458" s="92">
        <v>183.15541230662348</v>
      </c>
      <c r="Y2458" s="92">
        <f t="shared" si="615"/>
        <v>899</v>
      </c>
      <c r="Z2458" s="92">
        <v>177.31266078669796</v>
      </c>
      <c r="AB2458" s="92">
        <f t="shared" si="616"/>
        <v>657</v>
      </c>
      <c r="AC2458" s="92">
        <v>306.62449166678562</v>
      </c>
      <c r="AE2458" s="92">
        <f t="shared" si="617"/>
        <v>2302</v>
      </c>
      <c r="AF2458" s="92">
        <v>338.99695857655206</v>
      </c>
    </row>
    <row r="2459" spans="1:32">
      <c r="A2459" s="93">
        <v>2447</v>
      </c>
      <c r="B2459" s="130">
        <v>40431</v>
      </c>
      <c r="C2459" s="92">
        <v>16.389999</v>
      </c>
      <c r="D2459" s="92">
        <v>20.052</v>
      </c>
      <c r="E2459" s="92">
        <v>12.920999999999999</v>
      </c>
      <c r="F2459" s="139">
        <f t="shared" si="609"/>
        <v>-1.1848566921816128E-2</v>
      </c>
      <c r="G2459" s="140">
        <f t="shared" si="609"/>
        <v>-1.2218282465589425E-2</v>
      </c>
      <c r="H2459" s="140">
        <f t="shared" si="609"/>
        <v>-4.8757836080798311E-3</v>
      </c>
      <c r="I2459" s="141">
        <f t="shared" si="624"/>
        <v>21.146341852729826</v>
      </c>
      <c r="J2459" s="142">
        <f t="shared" si="618"/>
        <v>24.774256922965293</v>
      </c>
      <c r="K2459" s="142">
        <f t="shared" si="621"/>
        <v>19.364122126770376</v>
      </c>
      <c r="L2459" s="143">
        <f t="shared" si="619"/>
        <v>14802.439296910878</v>
      </c>
      <c r="M2459" s="137">
        <f t="shared" si="610"/>
        <v>-14864.554153779176</v>
      </c>
      <c r="N2459" s="137">
        <f t="shared" si="611"/>
        <v>29046.183190155563</v>
      </c>
      <c r="O2459" s="143">
        <f t="shared" si="623"/>
        <v>177.49070308912087</v>
      </c>
      <c r="P2459" s="137">
        <f t="shared" si="620"/>
        <v>-183.8658462208241</v>
      </c>
      <c r="Q2459" s="137">
        <f t="shared" si="612"/>
        <v>142.31680984443665</v>
      </c>
      <c r="R2459" s="144">
        <f t="shared" si="613"/>
        <v>135.94166671273342</v>
      </c>
      <c r="T2459" s="92">
        <f t="shared" si="622"/>
        <v>3.861003861003861E-4</v>
      </c>
      <c r="U2459" s="92">
        <f>SUM($T$13:T2459)</f>
        <v>0.94478764478768396</v>
      </c>
      <c r="V2459" s="92">
        <f t="shared" si="614"/>
        <v>1098</v>
      </c>
      <c r="W2459" s="92">
        <v>183.2100451912429</v>
      </c>
      <c r="Y2459" s="92">
        <f t="shared" si="615"/>
        <v>600</v>
      </c>
      <c r="Z2459" s="92">
        <v>178.255147855818</v>
      </c>
      <c r="AB2459" s="92">
        <f t="shared" si="616"/>
        <v>124</v>
      </c>
      <c r="AC2459" s="92">
        <v>306.72033588912018</v>
      </c>
      <c r="AE2459" s="92">
        <f t="shared" si="617"/>
        <v>2275</v>
      </c>
      <c r="AF2459" s="92">
        <v>339.25794300047892</v>
      </c>
    </row>
    <row r="2460" spans="1:32">
      <c r="A2460" s="93">
        <v>2448</v>
      </c>
      <c r="B2460" s="130">
        <v>40430</v>
      </c>
      <c r="C2460" s="92">
        <v>16.416</v>
      </c>
      <c r="D2460" s="92">
        <v>20.172999999999998</v>
      </c>
      <c r="E2460" s="92">
        <v>13.003</v>
      </c>
      <c r="F2460" s="139">
        <f t="shared" si="609"/>
        <v>-1.5838815789473992E-3</v>
      </c>
      <c r="G2460" s="140">
        <f t="shared" si="609"/>
        <v>-5.9981162940563326E-3</v>
      </c>
      <c r="H2460" s="140">
        <f t="shared" si="609"/>
        <v>-6.3062370222256581E-3</v>
      </c>
      <c r="I2460" s="141">
        <f t="shared" si="624"/>
        <v>21.366005092598684</v>
      </c>
      <c r="J2460" s="142">
        <f t="shared" si="618"/>
        <v>24.930263044663661</v>
      </c>
      <c r="K2460" s="142">
        <f t="shared" si="621"/>
        <v>19.33628693378451</v>
      </c>
      <c r="L2460" s="143">
        <f t="shared" si="619"/>
        <v>14956.203564819079</v>
      </c>
      <c r="M2460" s="137">
        <f t="shared" si="610"/>
        <v>-14958.157826798197</v>
      </c>
      <c r="N2460" s="137">
        <f t="shared" si="611"/>
        <v>29004.430400676767</v>
      </c>
      <c r="O2460" s="143">
        <f t="shared" si="623"/>
        <v>23.726435180918998</v>
      </c>
      <c r="P2460" s="137">
        <f t="shared" si="620"/>
        <v>-90.262173201803307</v>
      </c>
      <c r="Q2460" s="137">
        <f t="shared" si="612"/>
        <v>184.06959932323298</v>
      </c>
      <c r="R2460" s="144">
        <f t="shared" si="613"/>
        <v>117.53386130234867</v>
      </c>
      <c r="T2460" s="92">
        <f t="shared" si="622"/>
        <v>3.861003861003861E-4</v>
      </c>
      <c r="U2460" s="92">
        <f>SUM($T$13:T2460)</f>
        <v>0.94517374517378439</v>
      </c>
      <c r="V2460" s="92">
        <f t="shared" si="614"/>
        <v>991</v>
      </c>
      <c r="W2460" s="92">
        <v>183.73362449448723</v>
      </c>
      <c r="Y2460" s="92">
        <f t="shared" si="615"/>
        <v>550</v>
      </c>
      <c r="Z2460" s="92">
        <v>178.60157927268847</v>
      </c>
      <c r="AB2460" s="92">
        <f t="shared" si="616"/>
        <v>1310</v>
      </c>
      <c r="AC2460" s="92">
        <v>307.35146361295119</v>
      </c>
      <c r="AE2460" s="92">
        <f t="shared" si="617"/>
        <v>124</v>
      </c>
      <c r="AF2460" s="92">
        <v>339.74550950510456</v>
      </c>
    </row>
    <row r="2461" spans="1:32">
      <c r="A2461" s="93">
        <v>2449</v>
      </c>
      <c r="B2461" s="130">
        <v>40429</v>
      </c>
      <c r="C2461" s="92">
        <v>16.464001</v>
      </c>
      <c r="D2461" s="92">
        <v>20.028998999999999</v>
      </c>
      <c r="E2461" s="92">
        <v>13.037000000000001</v>
      </c>
      <c r="F2461" s="139">
        <f t="shared" si="609"/>
        <v>-2.9155124565407586E-3</v>
      </c>
      <c r="G2461" s="140">
        <f t="shared" si="609"/>
        <v>7.1896254026473372E-3</v>
      </c>
      <c r="H2461" s="140">
        <f t="shared" si="609"/>
        <v>-2.6079619544374655E-3</v>
      </c>
      <c r="I2461" s="141">
        <f t="shared" si="624"/>
        <v>21.337508324981272</v>
      </c>
      <c r="J2461" s="142">
        <f t="shared" si="618"/>
        <v>25.261020837836178</v>
      </c>
      <c r="K2461" s="142">
        <f t="shared" si="621"/>
        <v>19.408251668328599</v>
      </c>
      <c r="L2461" s="143">
        <f t="shared" si="619"/>
        <v>14936.25582748689</v>
      </c>
      <c r="M2461" s="137">
        <f t="shared" si="610"/>
        <v>-15156.612502701706</v>
      </c>
      <c r="N2461" s="137">
        <f t="shared" si="611"/>
        <v>29112.377502492898</v>
      </c>
      <c r="O2461" s="143">
        <f t="shared" si="623"/>
        <v>43.674172513108715</v>
      </c>
      <c r="P2461" s="137">
        <f t="shared" si="620"/>
        <v>108.19250270170596</v>
      </c>
      <c r="Q2461" s="137">
        <f t="shared" si="612"/>
        <v>76.122497507101798</v>
      </c>
      <c r="R2461" s="144">
        <f t="shared" si="613"/>
        <v>227.98917272191647</v>
      </c>
      <c r="T2461" s="92">
        <f t="shared" si="622"/>
        <v>3.861003861003861E-4</v>
      </c>
      <c r="U2461" s="92">
        <f>SUM($T$13:T2461)</f>
        <v>0.94555984555988482</v>
      </c>
      <c r="V2461" s="92">
        <f t="shared" si="614"/>
        <v>2485</v>
      </c>
      <c r="W2461" s="92">
        <v>184.17108217102759</v>
      </c>
      <c r="Y2461" s="92">
        <f t="shared" si="615"/>
        <v>2174</v>
      </c>
      <c r="Z2461" s="92">
        <v>179.47924125230747</v>
      </c>
      <c r="AB2461" s="92">
        <f t="shared" si="616"/>
        <v>765</v>
      </c>
      <c r="AC2461" s="92">
        <v>308.1758549445367</v>
      </c>
      <c r="AE2461" s="92">
        <f t="shared" si="617"/>
        <v>1174</v>
      </c>
      <c r="AF2461" s="92">
        <v>339.8469292872287</v>
      </c>
    </row>
    <row r="2462" spans="1:32">
      <c r="A2462" s="93">
        <v>2450</v>
      </c>
      <c r="B2462" s="130">
        <v>40428</v>
      </c>
      <c r="C2462" s="92">
        <v>16.533999999999999</v>
      </c>
      <c r="D2462" s="92">
        <v>19.915001</v>
      </c>
      <c r="E2462" s="92">
        <v>13.0581</v>
      </c>
      <c r="F2462" s="139">
        <f t="shared" si="609"/>
        <v>-4.2336397725897257E-3</v>
      </c>
      <c r="G2462" s="140">
        <f t="shared" si="609"/>
        <v>5.7242276814346571E-3</v>
      </c>
      <c r="H2462" s="140">
        <f t="shared" si="609"/>
        <v>-1.6158552928832171E-3</v>
      </c>
      <c r="I2462" s="141">
        <f t="shared" si="624"/>
        <v>21.309300532230555</v>
      </c>
      <c r="J2462" s="142">
        <f t="shared" si="618"/>
        <v>25.22426763720976</v>
      </c>
      <c r="K2462" s="142">
        <f t="shared" si="621"/>
        <v>19.427557071855784</v>
      </c>
      <c r="L2462" s="143">
        <f t="shared" si="619"/>
        <v>14916.510372561388</v>
      </c>
      <c r="M2462" s="137">
        <f t="shared" si="610"/>
        <v>-15134.560582325856</v>
      </c>
      <c r="N2462" s="137">
        <f t="shared" si="611"/>
        <v>29141.335607783676</v>
      </c>
      <c r="O2462" s="143">
        <f t="shared" si="623"/>
        <v>63.419627438610405</v>
      </c>
      <c r="P2462" s="137">
        <f t="shared" si="620"/>
        <v>86.140582325855576</v>
      </c>
      <c r="Q2462" s="137">
        <f t="shared" si="612"/>
        <v>47.164392216323904</v>
      </c>
      <c r="R2462" s="144">
        <f t="shared" si="613"/>
        <v>196.72460198078988</v>
      </c>
      <c r="T2462" s="92">
        <f t="shared" si="622"/>
        <v>3.861003861003861E-4</v>
      </c>
      <c r="U2462" s="92">
        <f>SUM($T$13:T2462)</f>
        <v>0.94594594594598524</v>
      </c>
      <c r="V2462" s="92">
        <f t="shared" si="614"/>
        <v>2574</v>
      </c>
      <c r="W2462" s="92">
        <v>184.7970448882661</v>
      </c>
      <c r="Y2462" s="92">
        <f t="shared" si="615"/>
        <v>466</v>
      </c>
      <c r="Z2462" s="92">
        <v>179.48280686173894</v>
      </c>
      <c r="AB2462" s="92">
        <f t="shared" si="616"/>
        <v>397</v>
      </c>
      <c r="AC2462" s="92">
        <v>308.84261953253008</v>
      </c>
      <c r="AE2462" s="92">
        <f t="shared" si="617"/>
        <v>532</v>
      </c>
      <c r="AF2462" s="92">
        <v>340.47904769969318</v>
      </c>
    </row>
    <row r="2463" spans="1:32">
      <c r="A2463" s="93">
        <v>2451</v>
      </c>
      <c r="B2463" s="130">
        <v>40427</v>
      </c>
      <c r="C2463" s="92">
        <v>16.464898999999999</v>
      </c>
      <c r="D2463" s="92">
        <v>20.004000000000001</v>
      </c>
      <c r="E2463" s="92">
        <v>12.938000000000001</v>
      </c>
      <c r="F2463" s="139">
        <f t="shared" si="609"/>
        <v>4.1968675301318203E-3</v>
      </c>
      <c r="G2463" s="140">
        <f t="shared" si="609"/>
        <v>-4.4490601879624281E-3</v>
      </c>
      <c r="H2463" s="140">
        <f t="shared" si="609"/>
        <v>9.2827330344720238E-3</v>
      </c>
      <c r="I2463" s="141">
        <f t="shared" si="624"/>
        <v>21.489712545458065</v>
      </c>
      <c r="J2463" s="142">
        <f t="shared" si="618"/>
        <v>24.969114456143771</v>
      </c>
      <c r="K2463" s="142">
        <f t="shared" si="621"/>
        <v>19.63963270211779</v>
      </c>
      <c r="L2463" s="143">
        <f t="shared" si="619"/>
        <v>15042.798781820646</v>
      </c>
      <c r="M2463" s="137">
        <f t="shared" si="610"/>
        <v>-14981.468673686262</v>
      </c>
      <c r="N2463" s="137">
        <f t="shared" si="611"/>
        <v>29459.449053176686</v>
      </c>
      <c r="O2463" s="143">
        <f t="shared" si="623"/>
        <v>-62.8687818206472</v>
      </c>
      <c r="P2463" s="137">
        <f t="shared" si="620"/>
        <v>-66.951326313737809</v>
      </c>
      <c r="Q2463" s="137">
        <f t="shared" si="612"/>
        <v>-270.94905317668599</v>
      </c>
      <c r="R2463" s="144">
        <f t="shared" si="613"/>
        <v>-400.769161311071</v>
      </c>
      <c r="T2463" s="92">
        <f t="shared" si="622"/>
        <v>3.861003861003861E-4</v>
      </c>
      <c r="U2463" s="92">
        <f>SUM($T$13:T2463)</f>
        <v>0.94633204633208567</v>
      </c>
      <c r="V2463" s="92">
        <f t="shared" si="614"/>
        <v>668</v>
      </c>
      <c r="W2463" s="92">
        <v>184.91348896361342</v>
      </c>
      <c r="Y2463" s="92">
        <f t="shared" si="615"/>
        <v>2187</v>
      </c>
      <c r="Z2463" s="92">
        <v>180.17955939884632</v>
      </c>
      <c r="AB2463" s="92">
        <f t="shared" si="616"/>
        <v>1846</v>
      </c>
      <c r="AC2463" s="92">
        <v>308.87301587301408</v>
      </c>
      <c r="AE2463" s="92">
        <f t="shared" si="617"/>
        <v>1969</v>
      </c>
      <c r="AF2463" s="92">
        <v>340.75963096462146</v>
      </c>
    </row>
    <row r="2464" spans="1:32">
      <c r="A2464" s="93">
        <v>2452</v>
      </c>
      <c r="B2464" s="130">
        <v>40424</v>
      </c>
      <c r="C2464" s="92">
        <v>16.587999</v>
      </c>
      <c r="D2464" s="92">
        <v>20.065000999999999</v>
      </c>
      <c r="E2464" s="92">
        <v>12.935</v>
      </c>
      <c r="F2464" s="139">
        <f t="shared" si="609"/>
        <v>-7.4210276959867372E-3</v>
      </c>
      <c r="G2464" s="140">
        <f t="shared" si="609"/>
        <v>-3.0401692977736205E-3</v>
      </c>
      <c r="H2464" s="140">
        <f t="shared" si="609"/>
        <v>2.3192887514489335E-4</v>
      </c>
      <c r="I2464" s="141">
        <f t="shared" si="624"/>
        <v>21.241090749408652</v>
      </c>
      <c r="J2464" s="142">
        <f t="shared" si="618"/>
        <v>25.004450425893328</v>
      </c>
      <c r="K2464" s="142">
        <f t="shared" si="621"/>
        <v>19.463513103981445</v>
      </c>
      <c r="L2464" s="143">
        <f t="shared" si="619"/>
        <v>14868.763524586057</v>
      </c>
      <c r="M2464" s="137">
        <f t="shared" si="610"/>
        <v>-15002.670255535997</v>
      </c>
      <c r="N2464" s="137">
        <f t="shared" si="611"/>
        <v>29195.269655972166</v>
      </c>
      <c r="O2464" s="143">
        <f t="shared" si="623"/>
        <v>111.16647541394195</v>
      </c>
      <c r="P2464" s="137">
        <f t="shared" si="620"/>
        <v>-45.749744464003015</v>
      </c>
      <c r="Q2464" s="137">
        <f t="shared" si="612"/>
        <v>-6.7696559721662197</v>
      </c>
      <c r="R2464" s="144">
        <f t="shared" si="613"/>
        <v>58.647074977772718</v>
      </c>
      <c r="T2464" s="92">
        <f t="shared" si="622"/>
        <v>3.861003861003861E-4</v>
      </c>
      <c r="U2464" s="92">
        <f>SUM($T$13:T2464)</f>
        <v>0.9467181467181861</v>
      </c>
      <c r="V2464" s="92">
        <f t="shared" si="614"/>
        <v>496</v>
      </c>
      <c r="W2464" s="92">
        <v>185.72010839903305</v>
      </c>
      <c r="Y2464" s="92">
        <f t="shared" si="615"/>
        <v>997</v>
      </c>
      <c r="Z2464" s="92">
        <v>180.47680167735962</v>
      </c>
      <c r="AB2464" s="92">
        <f t="shared" si="616"/>
        <v>286</v>
      </c>
      <c r="AC2464" s="92">
        <v>309.44216248395605</v>
      </c>
      <c r="AE2464" s="92">
        <f t="shared" si="617"/>
        <v>2362</v>
      </c>
      <c r="AF2464" s="92">
        <v>341.70886392021566</v>
      </c>
    </row>
    <row r="2465" spans="1:32">
      <c r="A2465" s="93">
        <v>2453</v>
      </c>
      <c r="B2465" s="130">
        <v>40423</v>
      </c>
      <c r="C2465" s="92">
        <v>16.561001000000001</v>
      </c>
      <c r="D2465" s="92">
        <v>20.150998999999999</v>
      </c>
      <c r="E2465" s="92">
        <v>13.034000000000001</v>
      </c>
      <c r="F2465" s="139">
        <f t="shared" si="609"/>
        <v>1.6302154682557024E-3</v>
      </c>
      <c r="G2465" s="140">
        <f t="shared" si="609"/>
        <v>-4.2676792351584725E-3</v>
      </c>
      <c r="H2465" s="140">
        <f t="shared" si="609"/>
        <v>-7.595519410771856E-3</v>
      </c>
      <c r="I2465" s="141">
        <f t="shared" si="624"/>
        <v>21.434786447999123</v>
      </c>
      <c r="J2465" s="142">
        <f t="shared" si="618"/>
        <v>24.973663617406761</v>
      </c>
      <c r="K2465" s="142">
        <f t="shared" si="621"/>
        <v>19.311198787785791</v>
      </c>
      <c r="L2465" s="143">
        <f t="shared" si="619"/>
        <v>15004.350513599386</v>
      </c>
      <c r="M2465" s="137">
        <f t="shared" si="610"/>
        <v>-14984.198170444057</v>
      </c>
      <c r="N2465" s="137">
        <f t="shared" si="611"/>
        <v>28966.798181678689</v>
      </c>
      <c r="O2465" s="143">
        <f t="shared" si="623"/>
        <v>-24.42051359938705</v>
      </c>
      <c r="P2465" s="137">
        <f t="shared" si="620"/>
        <v>-64.221829555943259</v>
      </c>
      <c r="Q2465" s="137">
        <f t="shared" si="612"/>
        <v>221.70181832131129</v>
      </c>
      <c r="R2465" s="144">
        <f t="shared" si="613"/>
        <v>133.05947516598098</v>
      </c>
      <c r="T2465" s="92">
        <f t="shared" si="622"/>
        <v>3.861003861003861E-4</v>
      </c>
      <c r="U2465" s="92">
        <f>SUM($T$13:T2465)</f>
        <v>0.94710424710428653</v>
      </c>
      <c r="V2465" s="92">
        <f t="shared" si="614"/>
        <v>2020</v>
      </c>
      <c r="W2465" s="92">
        <v>186.93394567299401</v>
      </c>
      <c r="Y2465" s="92">
        <f t="shared" si="615"/>
        <v>1725</v>
      </c>
      <c r="Z2465" s="92">
        <v>181.63533086047573</v>
      </c>
      <c r="AB2465" s="92">
        <f t="shared" si="616"/>
        <v>731</v>
      </c>
      <c r="AC2465" s="92">
        <v>309.72627235444452</v>
      </c>
      <c r="AE2465" s="92">
        <f t="shared" si="617"/>
        <v>2128</v>
      </c>
      <c r="AF2465" s="92">
        <v>341.72689182888098</v>
      </c>
    </row>
    <row r="2466" spans="1:32">
      <c r="A2466" s="93">
        <v>2454</v>
      </c>
      <c r="B2466" s="130">
        <v>40422</v>
      </c>
      <c r="C2466" s="92">
        <v>16.579999999999998</v>
      </c>
      <c r="D2466" s="92">
        <v>20.274999999999999</v>
      </c>
      <c r="E2466" s="92">
        <v>13.0571</v>
      </c>
      <c r="F2466" s="139">
        <f t="shared" si="609"/>
        <v>-1.1458986730999987E-3</v>
      </c>
      <c r="G2466" s="140">
        <f t="shared" si="609"/>
        <v>-6.115955610357604E-3</v>
      </c>
      <c r="H2466" s="140">
        <f t="shared" si="609"/>
        <v>-1.7691524151610682E-3</v>
      </c>
      <c r="I2466" s="141">
        <f t="shared" si="624"/>
        <v>21.375377882985525</v>
      </c>
      <c r="J2466" s="142">
        <f t="shared" si="618"/>
        <v>24.927307552123303</v>
      </c>
      <c r="K2466" s="142">
        <f t="shared" si="621"/>
        <v>19.424574063153379</v>
      </c>
      <c r="L2466" s="143">
        <f t="shared" si="619"/>
        <v>14962.764518089867</v>
      </c>
      <c r="M2466" s="137">
        <f t="shared" si="610"/>
        <v>-14956.384531273981</v>
      </c>
      <c r="N2466" s="137">
        <f t="shared" si="611"/>
        <v>29136.861094730069</v>
      </c>
      <c r="O2466" s="143">
        <f t="shared" si="623"/>
        <v>17.165481910131348</v>
      </c>
      <c r="P2466" s="137">
        <f t="shared" si="620"/>
        <v>-92.035468726018735</v>
      </c>
      <c r="Q2466" s="137">
        <f t="shared" si="612"/>
        <v>51.638905269930547</v>
      </c>
      <c r="R2466" s="144">
        <f t="shared" si="613"/>
        <v>-23.23108154595684</v>
      </c>
      <c r="T2466" s="92">
        <f t="shared" si="622"/>
        <v>3.861003861003861E-4</v>
      </c>
      <c r="U2466" s="92">
        <f>SUM($T$13:T2466)</f>
        <v>0.94749034749038696</v>
      </c>
      <c r="V2466" s="92">
        <f t="shared" si="614"/>
        <v>1119</v>
      </c>
      <c r="W2466" s="92">
        <v>187.59461041715076</v>
      </c>
      <c r="Y2466" s="92">
        <f t="shared" si="615"/>
        <v>1732</v>
      </c>
      <c r="Z2466" s="92">
        <v>181.97222677228456</v>
      </c>
      <c r="AB2466" s="92">
        <f t="shared" si="616"/>
        <v>1987</v>
      </c>
      <c r="AC2466" s="92">
        <v>312.86059277903405</v>
      </c>
      <c r="AE2466" s="92">
        <f t="shared" si="617"/>
        <v>420</v>
      </c>
      <c r="AF2466" s="92">
        <v>347.08460744808508</v>
      </c>
    </row>
    <row r="2467" spans="1:32">
      <c r="A2467" s="93">
        <v>2455</v>
      </c>
      <c r="B2467" s="130">
        <v>40421</v>
      </c>
      <c r="C2467" s="92">
        <v>16.535999</v>
      </c>
      <c r="D2467" s="92">
        <v>20.337</v>
      </c>
      <c r="E2467" s="92">
        <v>13.208</v>
      </c>
      <c r="F2467" s="139">
        <f t="shared" si="609"/>
        <v>2.6609217864610457E-3</v>
      </c>
      <c r="G2467" s="140">
        <f t="shared" si="609"/>
        <v>-3.0486305748144149E-3</v>
      </c>
      <c r="H2467" s="140">
        <f t="shared" si="609"/>
        <v>-1.1424894003634112E-2</v>
      </c>
      <c r="I2467" s="141">
        <f t="shared" si="624"/>
        <v>21.456843460138085</v>
      </c>
      <c r="J2467" s="142">
        <f t="shared" si="618"/>
        <v>25.004238211142251</v>
      </c>
      <c r="K2467" s="142">
        <f t="shared" si="621"/>
        <v>19.236682987583283</v>
      </c>
      <c r="L2467" s="143">
        <f t="shared" si="619"/>
        <v>15019.790422096659</v>
      </c>
      <c r="M2467" s="137">
        <f t="shared" si="610"/>
        <v>-15002.54292668535</v>
      </c>
      <c r="N2467" s="137">
        <f t="shared" si="611"/>
        <v>28855.024481374923</v>
      </c>
      <c r="O2467" s="143">
        <f t="shared" si="623"/>
        <v>-39.860422096660841</v>
      </c>
      <c r="P2467" s="137">
        <f t="shared" si="620"/>
        <v>-45.877073314650261</v>
      </c>
      <c r="Q2467" s="137">
        <f t="shared" si="612"/>
        <v>333.4755186250768</v>
      </c>
      <c r="R2467" s="144">
        <f t="shared" si="613"/>
        <v>247.7380232137657</v>
      </c>
      <c r="T2467" s="92">
        <f t="shared" si="622"/>
        <v>3.861003861003861E-4</v>
      </c>
      <c r="U2467" s="92">
        <f>SUM($T$13:T2467)</f>
        <v>0.94787644787648739</v>
      </c>
      <c r="V2467" s="92">
        <f t="shared" si="614"/>
        <v>127</v>
      </c>
      <c r="W2467" s="92">
        <v>187.85727669774678</v>
      </c>
      <c r="Y2467" s="92">
        <f t="shared" si="615"/>
        <v>611</v>
      </c>
      <c r="Z2467" s="92">
        <v>182.30444707661627</v>
      </c>
      <c r="AB2467" s="92">
        <f t="shared" si="616"/>
        <v>1799</v>
      </c>
      <c r="AC2467" s="92">
        <v>312.97169685616609</v>
      </c>
      <c r="AE2467" s="92">
        <f t="shared" si="617"/>
        <v>1314</v>
      </c>
      <c r="AF2467" s="92">
        <v>347.56337527029427</v>
      </c>
    </row>
    <row r="2468" spans="1:32">
      <c r="A2468" s="93">
        <v>2456</v>
      </c>
      <c r="B2468" s="130">
        <v>40420</v>
      </c>
      <c r="C2468" s="92">
        <v>16.356100000000001</v>
      </c>
      <c r="D2468" s="92">
        <v>20.195999</v>
      </c>
      <c r="E2468" s="92">
        <v>13.151</v>
      </c>
      <c r="F2468" s="139">
        <f t="shared" si="609"/>
        <v>1.0998893379228436E-2</v>
      </c>
      <c r="G2468" s="140">
        <f t="shared" si="609"/>
        <v>6.9816303714413941E-3</v>
      </c>
      <c r="H2468" s="140">
        <f t="shared" si="609"/>
        <v>4.3342711580869331E-3</v>
      </c>
      <c r="I2468" s="141">
        <f t="shared" si="624"/>
        <v>21.635275218426148</v>
      </c>
      <c r="J2468" s="142">
        <f t="shared" si="618"/>
        <v>25.255804176857012</v>
      </c>
      <c r="K2468" s="142">
        <f t="shared" si="621"/>
        <v>19.543340582465213</v>
      </c>
      <c r="L2468" s="143">
        <f t="shared" si="619"/>
        <v>15144.692652898304</v>
      </c>
      <c r="M2468" s="137">
        <f t="shared" si="610"/>
        <v>-15153.482506114207</v>
      </c>
      <c r="N2468" s="137">
        <f t="shared" si="611"/>
        <v>29315.010873697818</v>
      </c>
      <c r="O2468" s="143">
        <f t="shared" si="623"/>
        <v>-164.76265289830553</v>
      </c>
      <c r="P2468" s="137">
        <f t="shared" si="620"/>
        <v>105.06250611420728</v>
      </c>
      <c r="Q2468" s="137">
        <f t="shared" si="612"/>
        <v>-126.51087369781817</v>
      </c>
      <c r="R2468" s="144">
        <f t="shared" si="613"/>
        <v>-186.21102048191642</v>
      </c>
      <c r="T2468" s="92">
        <f t="shared" si="622"/>
        <v>3.861003861003861E-4</v>
      </c>
      <c r="U2468" s="92">
        <f>SUM($T$13:T2468)</f>
        <v>0.94826254826258782</v>
      </c>
      <c r="V2468" s="92">
        <f t="shared" si="614"/>
        <v>971</v>
      </c>
      <c r="W2468" s="92">
        <v>188.76704529077506</v>
      </c>
      <c r="Y2468" s="92">
        <f t="shared" si="615"/>
        <v>1710</v>
      </c>
      <c r="Z2468" s="92">
        <v>182.95959247339306</v>
      </c>
      <c r="AB2468" s="92">
        <f t="shared" si="616"/>
        <v>1708</v>
      </c>
      <c r="AC2468" s="92">
        <v>313.91366948616269</v>
      </c>
      <c r="AE2468" s="92">
        <f t="shared" si="617"/>
        <v>1994</v>
      </c>
      <c r="AF2468" s="92">
        <v>348.81619072546164</v>
      </c>
    </row>
    <row r="2469" spans="1:32">
      <c r="A2469" s="93">
        <v>2457</v>
      </c>
      <c r="B2469" s="130">
        <v>40417</v>
      </c>
      <c r="C2469" s="92">
        <v>16.350000000000001</v>
      </c>
      <c r="D2469" s="92">
        <v>20.277000000000001</v>
      </c>
      <c r="E2469" s="92">
        <v>13.032</v>
      </c>
      <c r="F2469" s="139">
        <f t="shared" si="609"/>
        <v>3.7308868501528814E-4</v>
      </c>
      <c r="G2469" s="140">
        <f t="shared" si="609"/>
        <v>-3.9947230852690474E-3</v>
      </c>
      <c r="H2469" s="140">
        <f t="shared" si="609"/>
        <v>9.1313689379988183E-3</v>
      </c>
      <c r="I2469" s="141">
        <f t="shared" si="624"/>
        <v>21.407884060550458</v>
      </c>
      <c r="J2469" s="142">
        <f t="shared" si="618"/>
        <v>24.980509548715293</v>
      </c>
      <c r="K2469" s="142">
        <f t="shared" si="621"/>
        <v>19.636687308164518</v>
      </c>
      <c r="L2469" s="143">
        <f t="shared" si="619"/>
        <v>14985.518842385321</v>
      </c>
      <c r="M2469" s="137">
        <f t="shared" si="610"/>
        <v>-14988.305729229176</v>
      </c>
      <c r="N2469" s="137">
        <f t="shared" si="611"/>
        <v>29455.030962246776</v>
      </c>
      <c r="O2469" s="143">
        <f t="shared" si="623"/>
        <v>-5.5888423853230051</v>
      </c>
      <c r="P2469" s="137">
        <f t="shared" si="620"/>
        <v>-60.114270770824078</v>
      </c>
      <c r="Q2469" s="137">
        <f t="shared" si="612"/>
        <v>-266.53096224677574</v>
      </c>
      <c r="R2469" s="144">
        <f t="shared" si="613"/>
        <v>-332.23407540292283</v>
      </c>
      <c r="T2469" s="92">
        <f t="shared" si="622"/>
        <v>3.861003861003861E-4</v>
      </c>
      <c r="U2469" s="92">
        <f>SUM($T$13:T2469)</f>
        <v>0.94864864864868825</v>
      </c>
      <c r="V2469" s="92">
        <f t="shared" si="614"/>
        <v>2536</v>
      </c>
      <c r="W2469" s="92">
        <v>188.84633278976435</v>
      </c>
      <c r="Y2469" s="92">
        <f t="shared" si="615"/>
        <v>1296</v>
      </c>
      <c r="Z2469" s="92">
        <v>182.98712028083173</v>
      </c>
      <c r="AB2469" s="92">
        <f t="shared" si="616"/>
        <v>2486</v>
      </c>
      <c r="AC2469" s="92">
        <v>314.0520479404222</v>
      </c>
      <c r="AE2469" s="92">
        <f t="shared" si="617"/>
        <v>889</v>
      </c>
      <c r="AF2469" s="92">
        <v>349.05619306865992</v>
      </c>
    </row>
    <row r="2470" spans="1:32">
      <c r="A2470" s="93">
        <v>2458</v>
      </c>
      <c r="B2470" s="130">
        <v>40416</v>
      </c>
      <c r="C2470" s="92">
        <v>16.335999999999999</v>
      </c>
      <c r="D2470" s="92">
        <v>20.085999999999999</v>
      </c>
      <c r="E2470" s="92">
        <v>13.071</v>
      </c>
      <c r="F2470" s="139">
        <f t="shared" si="609"/>
        <v>8.5700293829593654E-4</v>
      </c>
      <c r="G2470" s="140">
        <f t="shared" si="609"/>
        <v>9.509110823459288E-3</v>
      </c>
      <c r="H2470" s="140">
        <f t="shared" si="609"/>
        <v>-2.9837043837502852E-3</v>
      </c>
      <c r="I2470" s="141">
        <f t="shared" si="624"/>
        <v>21.418239777179238</v>
      </c>
      <c r="J2470" s="142">
        <f t="shared" si="618"/>
        <v>25.319195155829934</v>
      </c>
      <c r="K2470" s="142">
        <f t="shared" si="621"/>
        <v>19.400940096396603</v>
      </c>
      <c r="L2470" s="143">
        <f t="shared" si="619"/>
        <v>14992.767844025466</v>
      </c>
      <c r="M2470" s="137">
        <f t="shared" si="610"/>
        <v>-15191.517093497961</v>
      </c>
      <c r="N2470" s="137">
        <f t="shared" si="611"/>
        <v>29101.410144594905</v>
      </c>
      <c r="O2470" s="143">
        <f t="shared" si="623"/>
        <v>-12.837844025467348</v>
      </c>
      <c r="P2470" s="137">
        <f t="shared" si="620"/>
        <v>143.0970934979614</v>
      </c>
      <c r="Q2470" s="137">
        <f t="shared" si="612"/>
        <v>87.089855405094568</v>
      </c>
      <c r="R2470" s="144">
        <f t="shared" si="613"/>
        <v>217.34910487758862</v>
      </c>
      <c r="T2470" s="92">
        <f t="shared" si="622"/>
        <v>3.861003861003861E-4</v>
      </c>
      <c r="U2470" s="92">
        <f>SUM($T$13:T2470)</f>
        <v>0.94903474903478868</v>
      </c>
      <c r="V2470" s="92">
        <f t="shared" si="614"/>
        <v>1150</v>
      </c>
      <c r="W2470" s="92">
        <v>188.94570764439959</v>
      </c>
      <c r="Y2470" s="92">
        <f t="shared" si="615"/>
        <v>561</v>
      </c>
      <c r="Z2470" s="92">
        <v>183.49940731009519</v>
      </c>
      <c r="AB2470" s="92">
        <f t="shared" si="616"/>
        <v>908</v>
      </c>
      <c r="AC2470" s="92">
        <v>314.11942647891556</v>
      </c>
      <c r="AE2470" s="92">
        <f t="shared" si="617"/>
        <v>516</v>
      </c>
      <c r="AF2470" s="92">
        <v>350.03563486712483</v>
      </c>
    </row>
    <row r="2471" spans="1:32">
      <c r="A2471" s="93">
        <v>2459</v>
      </c>
      <c r="B2471" s="130">
        <v>40415</v>
      </c>
      <c r="C2471" s="92">
        <v>16.218</v>
      </c>
      <c r="D2471" s="92">
        <v>19.927999</v>
      </c>
      <c r="E2471" s="92">
        <v>12.984</v>
      </c>
      <c r="F2471" s="139">
        <f t="shared" si="609"/>
        <v>7.2758663213712271E-3</v>
      </c>
      <c r="G2471" s="140">
        <f t="shared" si="609"/>
        <v>7.928593332426237E-3</v>
      </c>
      <c r="H2471" s="140">
        <f t="shared" si="609"/>
        <v>6.700554528650704E-3</v>
      </c>
      <c r="I2471" s="141">
        <f t="shared" si="624"/>
        <v>21.555602811690711</v>
      </c>
      <c r="J2471" s="142">
        <f t="shared" si="618"/>
        <v>25.279554670792582</v>
      </c>
      <c r="K2471" s="142">
        <f t="shared" si="621"/>
        <v>19.589386090573015</v>
      </c>
      <c r="L2471" s="143">
        <f t="shared" si="619"/>
        <v>15088.921968183498</v>
      </c>
      <c r="M2471" s="137">
        <f t="shared" si="610"/>
        <v>-15167.73280247555</v>
      </c>
      <c r="N2471" s="137">
        <f t="shared" si="611"/>
        <v>29384.079135859523</v>
      </c>
      <c r="O2471" s="143">
        <f t="shared" si="623"/>
        <v>-108.99196818349992</v>
      </c>
      <c r="P2471" s="137">
        <f t="shared" si="620"/>
        <v>119.31280247554969</v>
      </c>
      <c r="Q2471" s="137">
        <f t="shared" si="612"/>
        <v>-195.57913585952338</v>
      </c>
      <c r="R2471" s="144">
        <f t="shared" si="613"/>
        <v>-185.25830156747361</v>
      </c>
      <c r="T2471" s="92">
        <f t="shared" si="622"/>
        <v>3.861003861003861E-4</v>
      </c>
      <c r="U2471" s="92">
        <f>SUM($T$13:T2471)</f>
        <v>0.94942084942088911</v>
      </c>
      <c r="V2471" s="92">
        <f t="shared" si="614"/>
        <v>1409</v>
      </c>
      <c r="W2471" s="92">
        <v>189.67220701185943</v>
      </c>
      <c r="Y2471" s="92">
        <f t="shared" si="615"/>
        <v>2145</v>
      </c>
      <c r="Z2471" s="92">
        <v>183.5678744767738</v>
      </c>
      <c r="AB2471" s="92">
        <f t="shared" si="616"/>
        <v>982</v>
      </c>
      <c r="AC2471" s="92">
        <v>314.40491105010369</v>
      </c>
      <c r="AE2471" s="92">
        <f t="shared" si="617"/>
        <v>935</v>
      </c>
      <c r="AF2471" s="92">
        <v>350.13499770964154</v>
      </c>
    </row>
    <row r="2472" spans="1:32">
      <c r="A2472" s="93">
        <v>2460</v>
      </c>
      <c r="B2472" s="130">
        <v>40414</v>
      </c>
      <c r="C2472" s="92">
        <v>16.155000999999999</v>
      </c>
      <c r="D2472" s="92">
        <v>20.002001</v>
      </c>
      <c r="E2472" s="92">
        <v>12.933999999999999</v>
      </c>
      <c r="F2472" s="139">
        <f t="shared" si="609"/>
        <v>3.899659306737302E-3</v>
      </c>
      <c r="G2472" s="140">
        <f t="shared" si="609"/>
        <v>-3.6997298420292646E-3</v>
      </c>
      <c r="H2472" s="140">
        <f t="shared" si="609"/>
        <v>3.8657801144270643E-3</v>
      </c>
      <c r="I2472" s="141">
        <f t="shared" si="624"/>
        <v>21.483352319198247</v>
      </c>
      <c r="J2472" s="142">
        <f t="shared" si="618"/>
        <v>24.987908185751017</v>
      </c>
      <c r="K2472" s="142">
        <f t="shared" si="621"/>
        <v>19.534224215246635</v>
      </c>
      <c r="L2472" s="143">
        <f t="shared" si="619"/>
        <v>15038.346623438772</v>
      </c>
      <c r="M2472" s="137">
        <f t="shared" si="610"/>
        <v>-14992.744911450611</v>
      </c>
      <c r="N2472" s="137">
        <f t="shared" si="611"/>
        <v>29301.336322869953</v>
      </c>
      <c r="O2472" s="143">
        <f t="shared" si="623"/>
        <v>-58.416623438773968</v>
      </c>
      <c r="P2472" s="137">
        <f t="shared" si="620"/>
        <v>-55.675088549389329</v>
      </c>
      <c r="Q2472" s="137">
        <f t="shared" si="612"/>
        <v>-112.83632286995271</v>
      </c>
      <c r="R2472" s="144">
        <f t="shared" si="613"/>
        <v>-226.92803485811601</v>
      </c>
      <c r="T2472" s="92">
        <f t="shared" si="622"/>
        <v>3.861003861003861E-4</v>
      </c>
      <c r="U2472" s="92">
        <f>SUM($T$13:T2472)</f>
        <v>0.94980694980698954</v>
      </c>
      <c r="V2472" s="92">
        <f t="shared" si="614"/>
        <v>2138</v>
      </c>
      <c r="W2472" s="92">
        <v>189.90408952472535</v>
      </c>
      <c r="Y2472" s="92">
        <f t="shared" si="615"/>
        <v>1380</v>
      </c>
      <c r="Z2472" s="92">
        <v>184.63251926275552</v>
      </c>
      <c r="AB2472" s="92">
        <f t="shared" si="616"/>
        <v>1779</v>
      </c>
      <c r="AC2472" s="92">
        <v>315.24747056098568</v>
      </c>
      <c r="AE2472" s="92">
        <f t="shared" si="617"/>
        <v>2514</v>
      </c>
      <c r="AF2472" s="92">
        <v>350.51712244824193</v>
      </c>
    </row>
    <row r="2473" spans="1:32">
      <c r="A2473" s="93">
        <v>2461</v>
      </c>
      <c r="B2473" s="130">
        <v>40413</v>
      </c>
      <c r="C2473" s="92">
        <v>15.9337</v>
      </c>
      <c r="D2473" s="92">
        <v>19.812999999999999</v>
      </c>
      <c r="E2473" s="92">
        <v>12.9213</v>
      </c>
      <c r="F2473" s="139">
        <f t="shared" si="609"/>
        <v>1.3888864482197949E-2</v>
      </c>
      <c r="G2473" s="140">
        <f t="shared" si="609"/>
        <v>9.5392419118760508E-3</v>
      </c>
      <c r="H2473" s="140">
        <f t="shared" si="609"/>
        <v>9.8287324030854606E-4</v>
      </c>
      <c r="I2473" s="141">
        <f t="shared" si="624"/>
        <v>21.697120311032588</v>
      </c>
      <c r="J2473" s="142">
        <f t="shared" si="618"/>
        <v>25.319950864619191</v>
      </c>
      <c r="K2473" s="142">
        <f t="shared" si="621"/>
        <v>19.478125730383162</v>
      </c>
      <c r="L2473" s="143">
        <f t="shared" si="619"/>
        <v>15187.984217722811</v>
      </c>
      <c r="M2473" s="137">
        <f t="shared" si="610"/>
        <v>-15191.970518771515</v>
      </c>
      <c r="N2473" s="137">
        <f t="shared" si="611"/>
        <v>29217.188595574742</v>
      </c>
      <c r="O2473" s="143">
        <f t="shared" si="623"/>
        <v>-208.05421772281261</v>
      </c>
      <c r="P2473" s="137">
        <f t="shared" si="620"/>
        <v>143.55051877151527</v>
      </c>
      <c r="Q2473" s="137">
        <f t="shared" si="612"/>
        <v>-28.688595574742067</v>
      </c>
      <c r="R2473" s="144">
        <f t="shared" si="613"/>
        <v>-93.192294526039404</v>
      </c>
      <c r="T2473" s="92">
        <f t="shared" si="622"/>
        <v>3.861003861003861E-4</v>
      </c>
      <c r="U2473" s="92">
        <f>SUM($T$13:T2473)</f>
        <v>0.95019305019308997</v>
      </c>
      <c r="V2473" s="92">
        <f t="shared" si="614"/>
        <v>2193</v>
      </c>
      <c r="W2473" s="92">
        <v>190.07455761316669</v>
      </c>
      <c r="Y2473" s="92">
        <f t="shared" si="615"/>
        <v>1160</v>
      </c>
      <c r="Z2473" s="92">
        <v>184.68496834905272</v>
      </c>
      <c r="AB2473" s="92">
        <f t="shared" si="616"/>
        <v>291</v>
      </c>
      <c r="AC2473" s="92">
        <v>315.35038868671109</v>
      </c>
      <c r="AE2473" s="92">
        <f t="shared" si="617"/>
        <v>2486</v>
      </c>
      <c r="AF2473" s="92">
        <v>350.79011470642763</v>
      </c>
    </row>
    <row r="2474" spans="1:32">
      <c r="A2474" s="93">
        <v>2462</v>
      </c>
      <c r="B2474" s="130">
        <v>40410</v>
      </c>
      <c r="C2474" s="92">
        <v>16.193999999999999</v>
      </c>
      <c r="D2474" s="92">
        <v>19.787001</v>
      </c>
      <c r="E2474" s="92">
        <v>12.755000000000001</v>
      </c>
      <c r="F2474" s="139">
        <f t="shared" si="609"/>
        <v>-1.6073854514017438E-2</v>
      </c>
      <c r="G2474" s="140">
        <f t="shared" si="609"/>
        <v>1.3139434318520937E-3</v>
      </c>
      <c r="H2474" s="140">
        <f t="shared" si="609"/>
        <v>1.3038024304194318E-2</v>
      </c>
      <c r="I2474" s="141">
        <f t="shared" si="624"/>
        <v>21.055921120785477</v>
      </c>
      <c r="J2474" s="142">
        <f t="shared" si="618"/>
        <v>25.113654621031252</v>
      </c>
      <c r="K2474" s="142">
        <f t="shared" si="621"/>
        <v>19.712706914935318</v>
      </c>
      <c r="L2474" s="143">
        <f t="shared" si="619"/>
        <v>14739.144784549833</v>
      </c>
      <c r="M2474" s="137">
        <f t="shared" si="610"/>
        <v>-15068.192772618751</v>
      </c>
      <c r="N2474" s="137">
        <f t="shared" si="611"/>
        <v>29569.060372402975</v>
      </c>
      <c r="O2474" s="143">
        <f t="shared" si="623"/>
        <v>240.7852154501652</v>
      </c>
      <c r="P2474" s="137">
        <f t="shared" si="620"/>
        <v>19.772772618751333</v>
      </c>
      <c r="Q2474" s="137">
        <f t="shared" si="612"/>
        <v>-380.56037240297519</v>
      </c>
      <c r="R2474" s="144">
        <f t="shared" si="613"/>
        <v>-120.00238433405866</v>
      </c>
      <c r="T2474" s="92">
        <f t="shared" si="622"/>
        <v>3.861003861003861E-4</v>
      </c>
      <c r="U2474" s="92">
        <f>SUM($T$13:T2474)</f>
        <v>0.9505791505791904</v>
      </c>
      <c r="V2474" s="92">
        <f t="shared" si="614"/>
        <v>666</v>
      </c>
      <c r="W2474" s="92">
        <v>190.7301135550897</v>
      </c>
      <c r="Y2474" s="92">
        <f t="shared" si="615"/>
        <v>1248</v>
      </c>
      <c r="Z2474" s="92">
        <v>185.28230423622881</v>
      </c>
      <c r="AB2474" s="92">
        <f t="shared" si="616"/>
        <v>1125</v>
      </c>
      <c r="AC2474" s="92">
        <v>316.48067075370273</v>
      </c>
      <c r="AE2474" s="92">
        <f t="shared" si="617"/>
        <v>842</v>
      </c>
      <c r="AF2474" s="92">
        <v>352.65196583898432</v>
      </c>
    </row>
    <row r="2475" spans="1:32">
      <c r="A2475" s="93">
        <v>2463</v>
      </c>
      <c r="B2475" s="130">
        <v>40409</v>
      </c>
      <c r="C2475" s="92">
        <v>16.065999999999999</v>
      </c>
      <c r="D2475" s="92">
        <v>19.697001</v>
      </c>
      <c r="E2475" s="92">
        <v>12.705</v>
      </c>
      <c r="F2475" s="139">
        <f t="shared" si="609"/>
        <v>7.9671355657910947E-3</v>
      </c>
      <c r="G2475" s="140">
        <f t="shared" si="609"/>
        <v>4.5692235076801868E-3</v>
      </c>
      <c r="H2475" s="140">
        <f t="shared" si="609"/>
        <v>3.9354584809130344E-3</v>
      </c>
      <c r="I2475" s="141">
        <f t="shared" si="624"/>
        <v>21.57039590439437</v>
      </c>
      <c r="J2475" s="142">
        <f t="shared" si="618"/>
        <v>25.195299324029076</v>
      </c>
      <c r="K2475" s="142">
        <f t="shared" si="621"/>
        <v>19.535580086580087</v>
      </c>
      <c r="L2475" s="143">
        <f t="shared" si="619"/>
        <v>15099.277133076059</v>
      </c>
      <c r="M2475" s="137">
        <f t="shared" si="610"/>
        <v>-15117.179594417446</v>
      </c>
      <c r="N2475" s="137">
        <f t="shared" si="611"/>
        <v>29303.370129870131</v>
      </c>
      <c r="O2475" s="143">
        <f t="shared" si="623"/>
        <v>-119.34713307606035</v>
      </c>
      <c r="P2475" s="137">
        <f t="shared" si="620"/>
        <v>68.759594417446351</v>
      </c>
      <c r="Q2475" s="137">
        <f t="shared" si="612"/>
        <v>-114.87012987013077</v>
      </c>
      <c r="R2475" s="144">
        <f t="shared" si="613"/>
        <v>-165.45766852874476</v>
      </c>
      <c r="T2475" s="92">
        <f t="shared" si="622"/>
        <v>3.861003861003861E-4</v>
      </c>
      <c r="U2475" s="92">
        <f>SUM($T$13:T2475)</f>
        <v>0.95096525096529083</v>
      </c>
      <c r="V2475" s="92">
        <f t="shared" si="614"/>
        <v>282</v>
      </c>
      <c r="W2475" s="92">
        <v>192.04735386733773</v>
      </c>
      <c r="Y2475" s="92">
        <f t="shared" si="615"/>
        <v>584</v>
      </c>
      <c r="Z2475" s="92">
        <v>185.31668335997165</v>
      </c>
      <c r="AB2475" s="92">
        <f t="shared" si="616"/>
        <v>1637</v>
      </c>
      <c r="AC2475" s="92">
        <v>319.60426436277339</v>
      </c>
      <c r="AE2475" s="92">
        <f t="shared" si="617"/>
        <v>2208</v>
      </c>
      <c r="AF2475" s="92">
        <v>355.70579388597616</v>
      </c>
    </row>
    <row r="2476" spans="1:32">
      <c r="A2476" s="93">
        <v>2464</v>
      </c>
      <c r="B2476" s="130">
        <v>40408</v>
      </c>
      <c r="C2476" s="92">
        <v>16.068000999999999</v>
      </c>
      <c r="D2476" s="92">
        <v>19.611999999999998</v>
      </c>
      <c r="E2476" s="92">
        <v>12.629</v>
      </c>
      <c r="F2476" s="139">
        <f t="shared" si="609"/>
        <v>-1.2453322600614047E-4</v>
      </c>
      <c r="G2476" s="140">
        <f t="shared" si="609"/>
        <v>4.3341321639813746E-3</v>
      </c>
      <c r="H2476" s="140">
        <f t="shared" si="609"/>
        <v>6.0178953202945085E-3</v>
      </c>
      <c r="I2476" s="141">
        <f t="shared" si="624"/>
        <v>21.397235001416789</v>
      </c>
      <c r="J2476" s="142">
        <f t="shared" si="618"/>
        <v>25.189403068565166</v>
      </c>
      <c r="K2476" s="142">
        <f t="shared" si="621"/>
        <v>19.576102225037612</v>
      </c>
      <c r="L2476" s="143">
        <f t="shared" si="619"/>
        <v>14978.064500991752</v>
      </c>
      <c r="M2476" s="137">
        <f t="shared" si="610"/>
        <v>-15113.641841139101</v>
      </c>
      <c r="N2476" s="137">
        <f t="shared" si="611"/>
        <v>29364.153337556418</v>
      </c>
      <c r="O2476" s="143">
        <f t="shared" si="623"/>
        <v>1.865499008246843</v>
      </c>
      <c r="P2476" s="137">
        <f t="shared" si="620"/>
        <v>65.221841139100434</v>
      </c>
      <c r="Q2476" s="137">
        <f t="shared" si="612"/>
        <v>-175.65333755641768</v>
      </c>
      <c r="R2476" s="144">
        <f t="shared" si="613"/>
        <v>-108.56599740907041</v>
      </c>
      <c r="T2476" s="92">
        <f t="shared" si="622"/>
        <v>3.861003861003861E-4</v>
      </c>
      <c r="U2476" s="92">
        <f>SUM($T$13:T2476)</f>
        <v>0.95135135135139126</v>
      </c>
      <c r="V2476" s="92">
        <f t="shared" si="614"/>
        <v>2312</v>
      </c>
      <c r="W2476" s="92">
        <v>192.69720465172577</v>
      </c>
      <c r="Y2476" s="92">
        <f t="shared" si="615"/>
        <v>2006</v>
      </c>
      <c r="Z2476" s="92">
        <v>186.04007500877015</v>
      </c>
      <c r="AB2476" s="92">
        <f t="shared" si="616"/>
        <v>1772</v>
      </c>
      <c r="AC2476" s="92">
        <v>320.19854439355186</v>
      </c>
      <c r="AE2476" s="92">
        <f t="shared" si="617"/>
        <v>2143</v>
      </c>
      <c r="AF2476" s="92">
        <v>356.91770369584083</v>
      </c>
    </row>
    <row r="2477" spans="1:32">
      <c r="A2477" s="93">
        <v>2465</v>
      </c>
      <c r="B2477" s="130">
        <v>40407</v>
      </c>
      <c r="C2477" s="92">
        <v>16.094000000000001</v>
      </c>
      <c r="D2477" s="92">
        <v>19.795999999999999</v>
      </c>
      <c r="E2477" s="92">
        <v>12.593</v>
      </c>
      <c r="F2477" s="139">
        <f t="shared" si="609"/>
        <v>-1.6154467503418646E-3</v>
      </c>
      <c r="G2477" s="140">
        <f t="shared" si="609"/>
        <v>-9.2948070317235842E-3</v>
      </c>
      <c r="H2477" s="140">
        <f t="shared" si="609"/>
        <v>2.8587310410546074E-3</v>
      </c>
      <c r="I2477" s="141">
        <f t="shared" si="624"/>
        <v>21.365329601087357</v>
      </c>
      <c r="J2477" s="142">
        <f t="shared" si="618"/>
        <v>24.847579733279449</v>
      </c>
      <c r="K2477" s="142">
        <f t="shared" si="621"/>
        <v>19.514628047327882</v>
      </c>
      <c r="L2477" s="143">
        <f t="shared" si="619"/>
        <v>14955.73072076115</v>
      </c>
      <c r="M2477" s="137">
        <f t="shared" si="610"/>
        <v>-14908.54783996767</v>
      </c>
      <c r="N2477" s="137">
        <f t="shared" si="611"/>
        <v>29271.942070991823</v>
      </c>
      <c r="O2477" s="143">
        <f t="shared" si="623"/>
        <v>24.199279238848248</v>
      </c>
      <c r="P2477" s="137">
        <f t="shared" si="620"/>
        <v>-139.8721600323297</v>
      </c>
      <c r="Q2477" s="137">
        <f t="shared" si="612"/>
        <v>-83.44207099182313</v>
      </c>
      <c r="R2477" s="144">
        <f t="shared" si="613"/>
        <v>-199.11495178530458</v>
      </c>
      <c r="T2477" s="92">
        <f t="shared" si="622"/>
        <v>3.861003861003861E-4</v>
      </c>
      <c r="U2477" s="92">
        <f>SUM($T$13:T2477)</f>
        <v>0.95173745173749169</v>
      </c>
      <c r="V2477" s="92">
        <f t="shared" si="614"/>
        <v>2417</v>
      </c>
      <c r="W2477" s="92">
        <v>192.83604527972057</v>
      </c>
      <c r="Y2477" s="92">
        <f t="shared" si="615"/>
        <v>1789</v>
      </c>
      <c r="Z2477" s="92">
        <v>186.14003457421131</v>
      </c>
      <c r="AB2477" s="92">
        <f t="shared" si="616"/>
        <v>1720</v>
      </c>
      <c r="AC2477" s="92">
        <v>321.09437335483744</v>
      </c>
      <c r="AE2477" s="92">
        <f t="shared" si="617"/>
        <v>1925</v>
      </c>
      <c r="AF2477" s="92">
        <v>358.72932726000363</v>
      </c>
    </row>
    <row r="2478" spans="1:32">
      <c r="A2478" s="93">
        <v>2466</v>
      </c>
      <c r="B2478" s="130">
        <v>40406</v>
      </c>
      <c r="C2478" s="92">
        <v>16.014900000000001</v>
      </c>
      <c r="D2478" s="92">
        <v>19.855</v>
      </c>
      <c r="E2478" s="92">
        <v>12.654</v>
      </c>
      <c r="F2478" s="139">
        <f t="shared" si="609"/>
        <v>4.9391504161748756E-3</v>
      </c>
      <c r="G2478" s="140">
        <f t="shared" si="609"/>
        <v>-2.9715436917653326E-3</v>
      </c>
      <c r="H2478" s="140">
        <f t="shared" si="609"/>
        <v>-4.8206100837679955E-3</v>
      </c>
      <c r="I2478" s="141">
        <f t="shared" si="624"/>
        <v>21.505597324991101</v>
      </c>
      <c r="J2478" s="142">
        <f t="shared" si="618"/>
        <v>25.006171604129943</v>
      </c>
      <c r="K2478" s="142">
        <f t="shared" si="621"/>
        <v>19.365195748379957</v>
      </c>
      <c r="L2478" s="143">
        <f t="shared" si="619"/>
        <v>15053.918127493771</v>
      </c>
      <c r="M2478" s="137">
        <f t="shared" si="610"/>
        <v>-15003.702962477966</v>
      </c>
      <c r="N2478" s="137">
        <f t="shared" si="611"/>
        <v>29047.793622569934</v>
      </c>
      <c r="O2478" s="143">
        <f t="shared" si="623"/>
        <v>-73.988127493772481</v>
      </c>
      <c r="P2478" s="137">
        <f t="shared" si="620"/>
        <v>-44.717037522033934</v>
      </c>
      <c r="Q2478" s="137">
        <f t="shared" si="612"/>
        <v>140.70637743006591</v>
      </c>
      <c r="R2478" s="144">
        <f t="shared" si="613"/>
        <v>22.001212414259498</v>
      </c>
      <c r="T2478" s="92">
        <f t="shared" si="622"/>
        <v>3.861003861003861E-4</v>
      </c>
      <c r="U2478" s="92">
        <f>SUM($T$13:T2478)</f>
        <v>0.95212355212359212</v>
      </c>
      <c r="V2478" s="92">
        <f t="shared" si="614"/>
        <v>2171</v>
      </c>
      <c r="W2478" s="92">
        <v>193.25452235139528</v>
      </c>
      <c r="Y2478" s="92">
        <f t="shared" si="615"/>
        <v>1041</v>
      </c>
      <c r="Z2478" s="92">
        <v>186.15348928509957</v>
      </c>
      <c r="AB2478" s="92">
        <f t="shared" si="616"/>
        <v>2420</v>
      </c>
      <c r="AC2478" s="92">
        <v>321.59784431137814</v>
      </c>
      <c r="AE2478" s="92">
        <f t="shared" si="617"/>
        <v>701</v>
      </c>
      <c r="AF2478" s="92">
        <v>360.08904047069154</v>
      </c>
    </row>
    <row r="2479" spans="1:32">
      <c r="A2479" s="93">
        <v>2467</v>
      </c>
      <c r="B2479" s="130">
        <v>40403</v>
      </c>
      <c r="C2479" s="92">
        <v>16.212</v>
      </c>
      <c r="D2479" s="92">
        <v>19.839001</v>
      </c>
      <c r="E2479" s="92">
        <v>12.728999999999999</v>
      </c>
      <c r="F2479" s="139">
        <f t="shared" si="609"/>
        <v>-1.2157660991857777E-2</v>
      </c>
      <c r="G2479" s="140">
        <f t="shared" si="609"/>
        <v>8.0644181629918599E-4</v>
      </c>
      <c r="H2479" s="140">
        <f t="shared" si="609"/>
        <v>-5.8920575064812519E-3</v>
      </c>
      <c r="I2479" s="141">
        <f t="shared" si="624"/>
        <v>21.139727270540341</v>
      </c>
      <c r="J2479" s="142">
        <f t="shared" si="618"/>
        <v>25.100926125262056</v>
      </c>
      <c r="K2479" s="142">
        <f t="shared" si="621"/>
        <v>19.34434645298138</v>
      </c>
      <c r="L2479" s="143">
        <f t="shared" si="619"/>
        <v>14797.809089378239</v>
      </c>
      <c r="M2479" s="137">
        <f t="shared" si="610"/>
        <v>-15060.555675157233</v>
      </c>
      <c r="N2479" s="137">
        <f t="shared" si="611"/>
        <v>29016.519679472069</v>
      </c>
      <c r="O2479" s="143">
        <f t="shared" si="623"/>
        <v>182.12091062175932</v>
      </c>
      <c r="P2479" s="137">
        <f t="shared" si="620"/>
        <v>12.135675157232981</v>
      </c>
      <c r="Q2479" s="137">
        <f t="shared" si="612"/>
        <v>171.98032052793133</v>
      </c>
      <c r="R2479" s="144">
        <f t="shared" si="613"/>
        <v>366.23690630692363</v>
      </c>
      <c r="T2479" s="92">
        <f t="shared" si="622"/>
        <v>3.861003861003861E-4</v>
      </c>
      <c r="U2479" s="92">
        <f>SUM($T$13:T2479)</f>
        <v>0.95250965250969255</v>
      </c>
      <c r="V2479" s="92">
        <f t="shared" si="614"/>
        <v>1313</v>
      </c>
      <c r="W2479" s="92">
        <v>193.29678509242331</v>
      </c>
      <c r="Y2479" s="92">
        <f t="shared" si="615"/>
        <v>2314</v>
      </c>
      <c r="Z2479" s="92">
        <v>186.1789239486443</v>
      </c>
      <c r="AB2479" s="92">
        <f t="shared" si="616"/>
        <v>943</v>
      </c>
      <c r="AC2479" s="92">
        <v>322.58119574391458</v>
      </c>
      <c r="AE2479" s="92">
        <f t="shared" si="617"/>
        <v>744</v>
      </c>
      <c r="AF2479" s="92">
        <v>360.66134074946422</v>
      </c>
    </row>
    <row r="2480" spans="1:32">
      <c r="A2480" s="93">
        <v>2468</v>
      </c>
      <c r="B2480" s="130">
        <v>40402</v>
      </c>
      <c r="C2480" s="92">
        <v>16.273001000000001</v>
      </c>
      <c r="D2480" s="92">
        <v>19.964001</v>
      </c>
      <c r="E2480" s="92">
        <v>12.728999999999999</v>
      </c>
      <c r="F2480" s="139">
        <f t="shared" si="609"/>
        <v>-3.7486017483806533E-3</v>
      </c>
      <c r="G2480" s="140">
        <f t="shared" si="609"/>
        <v>-6.2612699728876731E-3</v>
      </c>
      <c r="H2480" s="140">
        <f t="shared" si="609"/>
        <v>0</v>
      </c>
      <c r="I2480" s="141">
        <f t="shared" si="624"/>
        <v>21.319680297444826</v>
      </c>
      <c r="J2480" s="142">
        <f t="shared" si="618"/>
        <v>24.923662966190996</v>
      </c>
      <c r="K2480" s="142">
        <f t="shared" si="621"/>
        <v>19.459</v>
      </c>
      <c r="L2480" s="143">
        <f t="shared" si="619"/>
        <v>14923.776208211379</v>
      </c>
      <c r="M2480" s="137">
        <f t="shared" si="610"/>
        <v>-14954.197779714597</v>
      </c>
      <c r="N2480" s="137">
        <f t="shared" si="611"/>
        <v>29188.5</v>
      </c>
      <c r="O2480" s="143">
        <f t="shared" si="623"/>
        <v>56.153791788619856</v>
      </c>
      <c r="P2480" s="137">
        <f t="shared" si="620"/>
        <v>-94.222220285402727</v>
      </c>
      <c r="Q2480" s="137">
        <f t="shared" si="612"/>
        <v>0</v>
      </c>
      <c r="R2480" s="144">
        <f t="shared" si="613"/>
        <v>-38.068428496782872</v>
      </c>
      <c r="T2480" s="92">
        <f t="shared" si="622"/>
        <v>3.861003861003861E-4</v>
      </c>
      <c r="U2480" s="92">
        <f>SUM($T$13:T2480)</f>
        <v>0.95289575289579298</v>
      </c>
      <c r="V2480" s="92">
        <f t="shared" si="614"/>
        <v>442</v>
      </c>
      <c r="W2480" s="92">
        <v>195.22598914705122</v>
      </c>
      <c r="Y2480" s="92">
        <f t="shared" si="615"/>
        <v>2385</v>
      </c>
      <c r="Z2480" s="92">
        <v>186.75801971378314</v>
      </c>
      <c r="AB2480" s="92">
        <f t="shared" si="616"/>
        <v>669</v>
      </c>
      <c r="AC2480" s="92">
        <v>322.66924174086307</v>
      </c>
      <c r="AE2480" s="92">
        <f t="shared" si="617"/>
        <v>1992</v>
      </c>
      <c r="AF2480" s="92">
        <v>361.01401381603864</v>
      </c>
    </row>
    <row r="2481" spans="1:32">
      <c r="A2481" s="93">
        <v>2469</v>
      </c>
      <c r="B2481" s="130">
        <v>40401</v>
      </c>
      <c r="C2481" s="92">
        <v>16.466999000000001</v>
      </c>
      <c r="D2481" s="92">
        <v>19.972999999999999</v>
      </c>
      <c r="E2481" s="92">
        <v>12.7697</v>
      </c>
      <c r="F2481" s="139">
        <f t="shared" si="609"/>
        <v>-1.1781017294043683E-2</v>
      </c>
      <c r="G2481" s="140">
        <f t="shared" si="609"/>
        <v>-4.5055825364237467E-4</v>
      </c>
      <c r="H2481" s="140">
        <f t="shared" si="609"/>
        <v>-3.1872322764043837E-3</v>
      </c>
      <c r="I2481" s="141">
        <f t="shared" si="624"/>
        <v>21.147787408009194</v>
      </c>
      <c r="J2481" s="142">
        <f t="shared" si="618"/>
        <v>25.069399683607873</v>
      </c>
      <c r="K2481" s="142">
        <f t="shared" si="621"/>
        <v>19.396979647133445</v>
      </c>
      <c r="L2481" s="143">
        <f t="shared" si="619"/>
        <v>14803.451185606436</v>
      </c>
      <c r="M2481" s="137">
        <f t="shared" si="610"/>
        <v>-15041.639810164725</v>
      </c>
      <c r="N2481" s="137">
        <f t="shared" si="611"/>
        <v>29095.469470700169</v>
      </c>
      <c r="O2481" s="143">
        <f t="shared" si="623"/>
        <v>176.47881439356206</v>
      </c>
      <c r="P2481" s="137">
        <f t="shared" si="620"/>
        <v>-6.7801898352754506</v>
      </c>
      <c r="Q2481" s="137">
        <f t="shared" si="612"/>
        <v>93.03052929983096</v>
      </c>
      <c r="R2481" s="144">
        <f t="shared" si="613"/>
        <v>262.72915385811757</v>
      </c>
      <c r="T2481" s="92">
        <f t="shared" si="622"/>
        <v>3.861003861003861E-4</v>
      </c>
      <c r="U2481" s="92">
        <f>SUM($T$13:T2481)</f>
        <v>0.95328185328189341</v>
      </c>
      <c r="V2481" s="92">
        <f t="shared" si="614"/>
        <v>2570</v>
      </c>
      <c r="W2481" s="92">
        <v>195.41366869192279</v>
      </c>
      <c r="Y2481" s="92">
        <f t="shared" si="615"/>
        <v>1340</v>
      </c>
      <c r="Z2481" s="92">
        <v>187.20992601060243</v>
      </c>
      <c r="AB2481" s="92">
        <f t="shared" si="616"/>
        <v>1641</v>
      </c>
      <c r="AC2481" s="92">
        <v>323.57514030347011</v>
      </c>
      <c r="AE2481" s="92">
        <f t="shared" si="617"/>
        <v>2520</v>
      </c>
      <c r="AF2481" s="92">
        <v>361.55175544700614</v>
      </c>
    </row>
    <row r="2482" spans="1:32">
      <c r="A2482" s="93">
        <v>2470</v>
      </c>
      <c r="B2482" s="130">
        <v>40400</v>
      </c>
      <c r="C2482" s="92">
        <v>16.575001</v>
      </c>
      <c r="D2482" s="92">
        <v>20.059999000000001</v>
      </c>
      <c r="E2482" s="92">
        <v>12.596</v>
      </c>
      <c r="F2482" s="139">
        <f t="shared" si="609"/>
        <v>-6.5159573746028654E-3</v>
      </c>
      <c r="G2482" s="140">
        <f t="shared" si="609"/>
        <v>-4.3369393986510962E-3</v>
      </c>
      <c r="H2482" s="140">
        <f t="shared" si="609"/>
        <v>1.3790092092727857E-2</v>
      </c>
      <c r="I2482" s="141">
        <f t="shared" si="624"/>
        <v>21.260459163779235</v>
      </c>
      <c r="J2482" s="142">
        <f t="shared" si="618"/>
        <v>24.971926524024251</v>
      </c>
      <c r="K2482" s="142">
        <f t="shared" si="621"/>
        <v>19.727341402032391</v>
      </c>
      <c r="L2482" s="143">
        <f t="shared" si="619"/>
        <v>14882.321414645465</v>
      </c>
      <c r="M2482" s="137">
        <f t="shared" si="610"/>
        <v>-14983.15591441455</v>
      </c>
      <c r="N2482" s="137">
        <f t="shared" si="611"/>
        <v>29591.012103048586</v>
      </c>
      <c r="O2482" s="143">
        <f t="shared" si="623"/>
        <v>97.608585354533716</v>
      </c>
      <c r="P2482" s="137">
        <f t="shared" si="620"/>
        <v>-65.26408558544972</v>
      </c>
      <c r="Q2482" s="137">
        <f t="shared" si="612"/>
        <v>-402.51210304858614</v>
      </c>
      <c r="R2482" s="144">
        <f t="shared" si="613"/>
        <v>-370.16760327950215</v>
      </c>
      <c r="T2482" s="92">
        <f t="shared" si="622"/>
        <v>3.861003861003861E-4</v>
      </c>
      <c r="U2482" s="92">
        <f>SUM($T$13:T2482)</f>
        <v>0.95366795366799384</v>
      </c>
      <c r="V2482" s="92">
        <f t="shared" si="614"/>
        <v>1209</v>
      </c>
      <c r="W2482" s="92">
        <v>195.67089582995504</v>
      </c>
      <c r="Y2482" s="92">
        <f t="shared" si="615"/>
        <v>622</v>
      </c>
      <c r="Z2482" s="92">
        <v>187.7792410042839</v>
      </c>
      <c r="AB2482" s="92">
        <f t="shared" si="616"/>
        <v>710</v>
      </c>
      <c r="AC2482" s="92">
        <v>324.01307630650263</v>
      </c>
      <c r="AE2482" s="92">
        <f t="shared" si="617"/>
        <v>2212</v>
      </c>
      <c r="AF2482" s="92">
        <v>361.97613966638892</v>
      </c>
    </row>
    <row r="2483" spans="1:32">
      <c r="A2483" s="93">
        <v>2471</v>
      </c>
      <c r="B2483" s="130">
        <v>40399</v>
      </c>
      <c r="C2483" s="92">
        <v>16.246700000000001</v>
      </c>
      <c r="D2483" s="92">
        <v>20.257000000000001</v>
      </c>
      <c r="E2483" s="92">
        <v>12.613</v>
      </c>
      <c r="F2483" s="139">
        <f t="shared" si="609"/>
        <v>2.0207242086085264E-2</v>
      </c>
      <c r="G2483" s="140">
        <f t="shared" si="609"/>
        <v>-9.7250826874660801E-3</v>
      </c>
      <c r="H2483" s="140">
        <f t="shared" si="609"/>
        <v>-1.347815745659231E-3</v>
      </c>
      <c r="I2483" s="141">
        <f t="shared" si="624"/>
        <v>21.832332959918016</v>
      </c>
      <c r="J2483" s="142">
        <f t="shared" si="618"/>
        <v>24.83678811864047</v>
      </c>
      <c r="K2483" s="142">
        <f t="shared" si="621"/>
        <v>19.432772853405218</v>
      </c>
      <c r="L2483" s="143">
        <f t="shared" si="619"/>
        <v>15282.633071942611</v>
      </c>
      <c r="M2483" s="137">
        <f t="shared" si="610"/>
        <v>-14902.072871184282</v>
      </c>
      <c r="N2483" s="137">
        <f t="shared" si="611"/>
        <v>29149.159280107826</v>
      </c>
      <c r="O2483" s="143">
        <f t="shared" si="623"/>
        <v>-302.70307194261295</v>
      </c>
      <c r="P2483" s="137">
        <f t="shared" si="620"/>
        <v>-146.34712881571795</v>
      </c>
      <c r="Q2483" s="137">
        <f t="shared" si="612"/>
        <v>39.340719892174093</v>
      </c>
      <c r="R2483" s="144">
        <f t="shared" si="613"/>
        <v>-409.70948086615681</v>
      </c>
      <c r="T2483" s="92">
        <f t="shared" si="622"/>
        <v>3.861003861003861E-4</v>
      </c>
      <c r="U2483" s="92">
        <f>SUM($T$13:T2483)</f>
        <v>0.95405405405409427</v>
      </c>
      <c r="V2483" s="92">
        <f t="shared" si="614"/>
        <v>1720</v>
      </c>
      <c r="W2483" s="92">
        <v>196.80864919913074</v>
      </c>
      <c r="Y2483" s="92">
        <f t="shared" si="615"/>
        <v>696</v>
      </c>
      <c r="Z2483" s="92">
        <v>188.05425658189233</v>
      </c>
      <c r="AB2483" s="92">
        <f t="shared" si="616"/>
        <v>1706</v>
      </c>
      <c r="AC2483" s="92">
        <v>324.12130447188974</v>
      </c>
      <c r="AE2483" s="92">
        <f t="shared" si="617"/>
        <v>1409</v>
      </c>
      <c r="AF2483" s="92">
        <v>362.53730466222987</v>
      </c>
    </row>
    <row r="2484" spans="1:32">
      <c r="A2484" s="93">
        <v>2472</v>
      </c>
      <c r="B2484" s="130">
        <v>40396</v>
      </c>
      <c r="C2484" s="92">
        <v>16.356999999999999</v>
      </c>
      <c r="D2484" s="92">
        <v>19.943999999999999</v>
      </c>
      <c r="E2484" s="92">
        <v>12.684799999999999</v>
      </c>
      <c r="F2484" s="139">
        <f t="shared" si="609"/>
        <v>-6.7432903344133432E-3</v>
      </c>
      <c r="G2484" s="140">
        <f t="shared" si="609"/>
        <v>1.5693943040513636E-2</v>
      </c>
      <c r="H2484" s="140">
        <f t="shared" si="609"/>
        <v>-5.6603178607467219E-3</v>
      </c>
      <c r="I2484" s="141">
        <f t="shared" si="624"/>
        <v>21.255594261172586</v>
      </c>
      <c r="J2484" s="142">
        <f t="shared" si="618"/>
        <v>25.474315077216211</v>
      </c>
      <c r="K2484" s="142">
        <f t="shared" si="621"/>
        <v>19.348855874747731</v>
      </c>
      <c r="L2484" s="143">
        <f t="shared" si="619"/>
        <v>14878.91598282081</v>
      </c>
      <c r="M2484" s="137">
        <f t="shared" si="610"/>
        <v>-15284.589046329727</v>
      </c>
      <c r="N2484" s="137">
        <f t="shared" si="611"/>
        <v>29023.283812121597</v>
      </c>
      <c r="O2484" s="143">
        <f t="shared" si="623"/>
        <v>101.01401717918816</v>
      </c>
      <c r="P2484" s="137">
        <f t="shared" si="620"/>
        <v>236.16904632972728</v>
      </c>
      <c r="Q2484" s="137">
        <f t="shared" si="612"/>
        <v>165.21618787840271</v>
      </c>
      <c r="R2484" s="144">
        <f t="shared" si="613"/>
        <v>502.39925138731815</v>
      </c>
      <c r="T2484" s="92">
        <f t="shared" si="622"/>
        <v>3.861003861003861E-4</v>
      </c>
      <c r="U2484" s="92">
        <f>SUM($T$13:T2484)</f>
        <v>0.9544401544401947</v>
      </c>
      <c r="V2484" s="92">
        <f t="shared" si="614"/>
        <v>631</v>
      </c>
      <c r="W2484" s="92">
        <v>197.13731935550823</v>
      </c>
      <c r="Y2484" s="92">
        <f t="shared" si="615"/>
        <v>2387</v>
      </c>
      <c r="Z2484" s="92">
        <v>188.83906126425609</v>
      </c>
      <c r="AB2484" s="92">
        <f t="shared" si="616"/>
        <v>640</v>
      </c>
      <c r="AC2484" s="92">
        <v>324.28786630831382</v>
      </c>
      <c r="AE2484" s="92">
        <f t="shared" si="617"/>
        <v>598</v>
      </c>
      <c r="AF2484" s="92">
        <v>363.7739732684222</v>
      </c>
    </row>
    <row r="2485" spans="1:32">
      <c r="A2485" s="93">
        <v>2473</v>
      </c>
      <c r="B2485" s="130">
        <v>40395</v>
      </c>
      <c r="C2485" s="92">
        <v>16.358000000000001</v>
      </c>
      <c r="D2485" s="92">
        <v>19.879999000000002</v>
      </c>
      <c r="E2485" s="92">
        <v>12.550800000000001</v>
      </c>
      <c r="F2485" s="139">
        <f t="shared" si="609"/>
        <v>-6.1132167746724697E-5</v>
      </c>
      <c r="G2485" s="140">
        <f t="shared" si="609"/>
        <v>3.2193663591228994E-3</v>
      </c>
      <c r="H2485" s="140">
        <f t="shared" si="609"/>
        <v>1.0676610255919927E-2</v>
      </c>
      <c r="I2485" s="141">
        <f t="shared" si="624"/>
        <v>21.398591777723436</v>
      </c>
      <c r="J2485" s="142">
        <f t="shared" si="618"/>
        <v>25.161443961843254</v>
      </c>
      <c r="K2485" s="142">
        <f t="shared" si="621"/>
        <v>19.666756158969946</v>
      </c>
      <c r="L2485" s="143">
        <f t="shared" si="619"/>
        <v>14979.014244406404</v>
      </c>
      <c r="M2485" s="137">
        <f t="shared" si="610"/>
        <v>-15096.866377105953</v>
      </c>
      <c r="N2485" s="137">
        <f t="shared" si="611"/>
        <v>29500.134238454921</v>
      </c>
      <c r="O2485" s="143">
        <f t="shared" si="623"/>
        <v>0.91575559359444014</v>
      </c>
      <c r="P2485" s="137">
        <f t="shared" si="620"/>
        <v>48.446377105952706</v>
      </c>
      <c r="Q2485" s="137">
        <f t="shared" si="612"/>
        <v>-311.63423845492071</v>
      </c>
      <c r="R2485" s="144">
        <f t="shared" si="613"/>
        <v>-262.27210575537356</v>
      </c>
      <c r="T2485" s="92">
        <f t="shared" si="622"/>
        <v>3.861003861003861E-4</v>
      </c>
      <c r="U2485" s="92">
        <f>SUM($T$13:T2485)</f>
        <v>0.95482625482629513</v>
      </c>
      <c r="V2485" s="92">
        <f t="shared" si="614"/>
        <v>2023</v>
      </c>
      <c r="W2485" s="92">
        <v>197.89683515221077</v>
      </c>
      <c r="Y2485" s="92">
        <f t="shared" si="615"/>
        <v>7</v>
      </c>
      <c r="Z2485" s="92">
        <v>188.91261826661321</v>
      </c>
      <c r="AB2485" s="92">
        <f t="shared" si="616"/>
        <v>1336</v>
      </c>
      <c r="AC2485" s="92">
        <v>325.73933000210309</v>
      </c>
      <c r="AE2485" s="92">
        <f t="shared" si="617"/>
        <v>2467</v>
      </c>
      <c r="AF2485" s="92">
        <v>366.23690630692363</v>
      </c>
    </row>
    <row r="2486" spans="1:32">
      <c r="A2486" s="93">
        <v>2474</v>
      </c>
      <c r="B2486" s="130">
        <v>40394</v>
      </c>
      <c r="C2486" s="92">
        <v>16.507999000000002</v>
      </c>
      <c r="D2486" s="92">
        <v>20.056999000000001</v>
      </c>
      <c r="E2486" s="92">
        <v>12.514099999999999</v>
      </c>
      <c r="F2486" s="139">
        <f t="shared" si="609"/>
        <v>-9.0864434871846811E-3</v>
      </c>
      <c r="G2486" s="140">
        <f t="shared" si="609"/>
        <v>-8.8248496198259918E-3</v>
      </c>
      <c r="H2486" s="140">
        <f t="shared" si="609"/>
        <v>2.9326919235104221E-3</v>
      </c>
      <c r="I2486" s="141">
        <f t="shared" si="624"/>
        <v>21.205451018018596</v>
      </c>
      <c r="J2486" s="142">
        <f t="shared" si="618"/>
        <v>24.859366594140031</v>
      </c>
      <c r="K2486" s="142">
        <f t="shared" si="621"/>
        <v>19.516067252139589</v>
      </c>
      <c r="L2486" s="143">
        <f t="shared" si="619"/>
        <v>14843.815712613017</v>
      </c>
      <c r="M2486" s="137">
        <f t="shared" si="610"/>
        <v>-14915.619956484019</v>
      </c>
      <c r="N2486" s="137">
        <f t="shared" si="611"/>
        <v>29274.100878209385</v>
      </c>
      <c r="O2486" s="143">
        <f t="shared" si="623"/>
        <v>136.11428738698123</v>
      </c>
      <c r="P2486" s="137">
        <f t="shared" si="620"/>
        <v>-132.80004351598109</v>
      </c>
      <c r="Q2486" s="137">
        <f t="shared" si="612"/>
        <v>-85.600878209384973</v>
      </c>
      <c r="R2486" s="144">
        <f t="shared" si="613"/>
        <v>-82.286634338384829</v>
      </c>
      <c r="T2486" s="92">
        <f t="shared" si="622"/>
        <v>3.861003861003861E-4</v>
      </c>
      <c r="U2486" s="92">
        <f>SUM($T$13:T2486)</f>
        <v>0.95521235521239556</v>
      </c>
      <c r="V2486" s="92">
        <f t="shared" si="614"/>
        <v>788</v>
      </c>
      <c r="W2486" s="92">
        <v>198.34895729773416</v>
      </c>
      <c r="Y2486" s="92">
        <f t="shared" si="615"/>
        <v>1580</v>
      </c>
      <c r="Z2486" s="92">
        <v>190.1761868963149</v>
      </c>
      <c r="AB2486" s="92">
        <f t="shared" si="616"/>
        <v>701</v>
      </c>
      <c r="AC2486" s="92">
        <v>328.84683238956131</v>
      </c>
      <c r="AE2486" s="92">
        <f t="shared" si="617"/>
        <v>1759</v>
      </c>
      <c r="AF2486" s="92">
        <v>369.28085155403278</v>
      </c>
    </row>
    <row r="2487" spans="1:32">
      <c r="A2487" s="93">
        <v>2475</v>
      </c>
      <c r="B2487" s="130">
        <v>40393</v>
      </c>
      <c r="C2487" s="92">
        <v>16.507999000000002</v>
      </c>
      <c r="D2487" s="92">
        <v>20.056999000000001</v>
      </c>
      <c r="E2487" s="92">
        <v>12.583500000000001</v>
      </c>
      <c r="F2487" s="139">
        <f t="shared" si="609"/>
        <v>0</v>
      </c>
      <c r="G2487" s="140">
        <f t="shared" si="609"/>
        <v>0</v>
      </c>
      <c r="H2487" s="140">
        <f t="shared" si="609"/>
        <v>-5.5151587396194968E-3</v>
      </c>
      <c r="I2487" s="141">
        <f t="shared" si="624"/>
        <v>21.399899999999999</v>
      </c>
      <c r="J2487" s="142">
        <f t="shared" si="618"/>
        <v>25.0807</v>
      </c>
      <c r="K2487" s="142">
        <f t="shared" si="621"/>
        <v>19.351680526085744</v>
      </c>
      <c r="L2487" s="143">
        <f t="shared" si="619"/>
        <v>14979.929999999998</v>
      </c>
      <c r="M2487" s="137">
        <f t="shared" si="610"/>
        <v>-15048.42</v>
      </c>
      <c r="N2487" s="137">
        <f t="shared" si="611"/>
        <v>29027.520789128615</v>
      </c>
      <c r="O2487" s="143">
        <f t="shared" si="623"/>
        <v>0</v>
      </c>
      <c r="P2487" s="137">
        <f t="shared" si="620"/>
        <v>0</v>
      </c>
      <c r="Q2487" s="137">
        <f t="shared" si="612"/>
        <v>160.97921087138457</v>
      </c>
      <c r="R2487" s="144">
        <f t="shared" si="613"/>
        <v>160.97921087138457</v>
      </c>
      <c r="T2487" s="92">
        <f t="shared" si="622"/>
        <v>3.861003861003861E-4</v>
      </c>
      <c r="U2487" s="92">
        <f>SUM($T$13:T2487)</f>
        <v>0.95559845559849599</v>
      </c>
      <c r="V2487" s="92">
        <f t="shared" si="614"/>
        <v>2390</v>
      </c>
      <c r="W2487" s="92">
        <v>198.46017182285505</v>
      </c>
      <c r="Y2487" s="92">
        <f t="shared" si="615"/>
        <v>243</v>
      </c>
      <c r="Z2487" s="92">
        <v>190.61300800427489</v>
      </c>
      <c r="AB2487" s="92">
        <f t="shared" si="616"/>
        <v>1690</v>
      </c>
      <c r="AC2487" s="92">
        <v>329.45889324961172</v>
      </c>
      <c r="AE2487" s="92">
        <f t="shared" si="617"/>
        <v>2438</v>
      </c>
      <c r="AF2487" s="92">
        <v>371.30932824456977</v>
      </c>
    </row>
    <row r="2488" spans="1:32">
      <c r="A2488" s="93">
        <v>2476</v>
      </c>
      <c r="B2488" s="130">
        <v>40392</v>
      </c>
      <c r="C2488" s="92">
        <v>16.417998999999998</v>
      </c>
      <c r="D2488" s="92">
        <v>19.966999000000001</v>
      </c>
      <c r="E2488" s="92">
        <v>12.5678</v>
      </c>
      <c r="F2488" s="139">
        <f t="shared" si="609"/>
        <v>5.4817886150440032E-3</v>
      </c>
      <c r="G2488" s="140">
        <f t="shared" si="609"/>
        <v>4.5074374972422504E-3</v>
      </c>
      <c r="H2488" s="140">
        <f t="shared" si="609"/>
        <v>1.2492242078965266E-3</v>
      </c>
      <c r="I2488" s="141">
        <f t="shared" si="624"/>
        <v>21.517209728183079</v>
      </c>
      <c r="J2488" s="142">
        <f t="shared" si="618"/>
        <v>25.193749687637084</v>
      </c>
      <c r="K2488" s="142">
        <f t="shared" si="621"/>
        <v>19.483308653861457</v>
      </c>
      <c r="L2488" s="143">
        <f t="shared" si="619"/>
        <v>15062.046809728155</v>
      </c>
      <c r="M2488" s="137">
        <f t="shared" si="610"/>
        <v>-15116.249812582249</v>
      </c>
      <c r="N2488" s="137">
        <f t="shared" si="611"/>
        <v>29224.962980792185</v>
      </c>
      <c r="O2488" s="143">
        <f t="shared" si="623"/>
        <v>-82.116809728157023</v>
      </c>
      <c r="P2488" s="137">
        <f t="shared" si="620"/>
        <v>67.82981258224936</v>
      </c>
      <c r="Q2488" s="137">
        <f t="shared" si="612"/>
        <v>-36.46298079218468</v>
      </c>
      <c r="R2488" s="144">
        <f t="shared" si="613"/>
        <v>-50.749977938092343</v>
      </c>
      <c r="T2488" s="92">
        <f t="shared" si="622"/>
        <v>3.861003861003861E-4</v>
      </c>
      <c r="U2488" s="92">
        <f>SUM($T$13:T2488)</f>
        <v>0.95598455598459642</v>
      </c>
      <c r="V2488" s="92">
        <f t="shared" si="614"/>
        <v>2243</v>
      </c>
      <c r="W2488" s="92">
        <v>201.06508607775686</v>
      </c>
      <c r="Y2488" s="92">
        <f t="shared" si="615"/>
        <v>1252</v>
      </c>
      <c r="Z2488" s="92">
        <v>191.74442584003373</v>
      </c>
      <c r="AB2488" s="92">
        <f t="shared" si="616"/>
        <v>1287</v>
      </c>
      <c r="AC2488" s="92">
        <v>330.1249577610397</v>
      </c>
      <c r="AE2488" s="92">
        <f t="shared" si="617"/>
        <v>1641</v>
      </c>
      <c r="AF2488" s="92">
        <v>372.98590866861559</v>
      </c>
    </row>
    <row r="2489" spans="1:32">
      <c r="A2489" s="93">
        <v>2477</v>
      </c>
      <c r="B2489" s="130">
        <v>40389</v>
      </c>
      <c r="C2489" s="92">
        <v>16.370999999999999</v>
      </c>
      <c r="D2489" s="92">
        <v>19.823999000000001</v>
      </c>
      <c r="E2489" s="92">
        <v>12.632999999999999</v>
      </c>
      <c r="F2489" s="139">
        <f t="shared" si="609"/>
        <v>2.8708692199621577E-3</v>
      </c>
      <c r="G2489" s="140">
        <f t="shared" si="609"/>
        <v>7.2134789756597151E-3</v>
      </c>
      <c r="H2489" s="140">
        <f t="shared" si="609"/>
        <v>-5.161086044486618E-3</v>
      </c>
      <c r="I2489" s="141">
        <f t="shared" si="624"/>
        <v>21.461336314220269</v>
      </c>
      <c r="J2489" s="142">
        <f t="shared" si="618"/>
        <v>25.261619102144827</v>
      </c>
      <c r="K2489" s="142">
        <f t="shared" si="621"/>
        <v>19.358570426660336</v>
      </c>
      <c r="L2489" s="143">
        <f t="shared" si="619"/>
        <v>15022.935419954189</v>
      </c>
      <c r="M2489" s="137">
        <f t="shared" si="610"/>
        <v>-15156.971461286896</v>
      </c>
      <c r="N2489" s="137">
        <f t="shared" si="611"/>
        <v>29037.855639990503</v>
      </c>
      <c r="O2489" s="143">
        <f t="shared" si="623"/>
        <v>-43.005419954190074</v>
      </c>
      <c r="P2489" s="137">
        <f t="shared" si="620"/>
        <v>108.55146128689557</v>
      </c>
      <c r="Q2489" s="137">
        <f t="shared" si="612"/>
        <v>150.64436000949718</v>
      </c>
      <c r="R2489" s="144">
        <f t="shared" si="613"/>
        <v>216.19040134220268</v>
      </c>
      <c r="T2489" s="92">
        <f t="shared" si="622"/>
        <v>3.861003861003861E-4</v>
      </c>
      <c r="U2489" s="92">
        <f>SUM($T$13:T2489)</f>
        <v>0.95637065637069685</v>
      </c>
      <c r="V2489" s="92">
        <f t="shared" si="614"/>
        <v>2342</v>
      </c>
      <c r="W2489" s="92">
        <v>202.3991645549886</v>
      </c>
      <c r="Y2489" s="92">
        <f t="shared" si="615"/>
        <v>1157</v>
      </c>
      <c r="Z2489" s="92">
        <v>191.83993118604849</v>
      </c>
      <c r="AB2489" s="92">
        <f t="shared" si="616"/>
        <v>280</v>
      </c>
      <c r="AC2489" s="92">
        <v>331.42038366191991</v>
      </c>
      <c r="AE2489" s="92">
        <f t="shared" si="617"/>
        <v>640</v>
      </c>
      <c r="AF2489" s="92">
        <v>373.1625255036015</v>
      </c>
    </row>
    <row r="2490" spans="1:32">
      <c r="A2490" s="93">
        <v>2478</v>
      </c>
      <c r="B2490" s="130">
        <v>40388</v>
      </c>
      <c r="C2490" s="92">
        <v>16.478000999999999</v>
      </c>
      <c r="D2490" s="92">
        <v>19.844000000000001</v>
      </c>
      <c r="E2490" s="92">
        <v>12.715299999999999</v>
      </c>
      <c r="F2490" s="139">
        <f t="shared" si="609"/>
        <v>-6.4935667864081115E-3</v>
      </c>
      <c r="G2490" s="140">
        <f t="shared" si="609"/>
        <v>-1.0079117113485081E-3</v>
      </c>
      <c r="H2490" s="140">
        <f t="shared" si="609"/>
        <v>-6.472517360974539E-3</v>
      </c>
      <c r="I2490" s="141">
        <f t="shared" si="624"/>
        <v>21.260938320127543</v>
      </c>
      <c r="J2490" s="142">
        <f t="shared" si="618"/>
        <v>25.05542086874118</v>
      </c>
      <c r="K2490" s="142">
        <f t="shared" si="621"/>
        <v>19.333051284672795</v>
      </c>
      <c r="L2490" s="143">
        <f t="shared" si="619"/>
        <v>14882.656824089281</v>
      </c>
      <c r="M2490" s="137">
        <f t="shared" si="610"/>
        <v>-15033.252521244707</v>
      </c>
      <c r="N2490" s="137">
        <f t="shared" si="611"/>
        <v>28999.576927009191</v>
      </c>
      <c r="O2490" s="143">
        <f t="shared" si="623"/>
        <v>97.273175910717327</v>
      </c>
      <c r="P2490" s="137">
        <f t="shared" si="620"/>
        <v>-15.167478755292905</v>
      </c>
      <c r="Q2490" s="137">
        <f t="shared" si="612"/>
        <v>188.92307299080858</v>
      </c>
      <c r="R2490" s="144">
        <f t="shared" si="613"/>
        <v>271.028770146233</v>
      </c>
      <c r="T2490" s="92">
        <f t="shared" si="622"/>
        <v>3.861003861003861E-4</v>
      </c>
      <c r="U2490" s="92">
        <f>SUM($T$13:T2490)</f>
        <v>0.95675675675679728</v>
      </c>
      <c r="V2490" s="92">
        <f t="shared" si="614"/>
        <v>888</v>
      </c>
      <c r="W2490" s="92">
        <v>202.47462616632038</v>
      </c>
      <c r="Y2490" s="92">
        <f t="shared" si="615"/>
        <v>342</v>
      </c>
      <c r="Z2490" s="92">
        <v>192.04735743064884</v>
      </c>
      <c r="AB2490" s="92">
        <f t="shared" si="616"/>
        <v>972</v>
      </c>
      <c r="AC2490" s="92">
        <v>331.67838274666065</v>
      </c>
      <c r="AE2490" s="92">
        <f t="shared" si="617"/>
        <v>731</v>
      </c>
      <c r="AF2490" s="92">
        <v>373.27485832341154</v>
      </c>
    </row>
    <row r="2491" spans="1:32">
      <c r="A2491" s="93">
        <v>2479</v>
      </c>
      <c r="B2491" s="130">
        <v>40387</v>
      </c>
      <c r="C2491" s="92">
        <v>16.327998999999998</v>
      </c>
      <c r="D2491" s="92">
        <v>19.811001000000001</v>
      </c>
      <c r="E2491" s="92">
        <v>12.705299999999999</v>
      </c>
      <c r="F2491" s="139">
        <f t="shared" si="609"/>
        <v>9.1867962510288059E-3</v>
      </c>
      <c r="G2491" s="140">
        <f t="shared" si="609"/>
        <v>1.6656906937715377E-3</v>
      </c>
      <c r="H2491" s="140">
        <f t="shared" si="609"/>
        <v>7.8707311122139245E-4</v>
      </c>
      <c r="I2491" s="141">
        <f t="shared" si="624"/>
        <v>21.596496521092391</v>
      </c>
      <c r="J2491" s="142">
        <f t="shared" si="618"/>
        <v>25.122476688583276</v>
      </c>
      <c r="K2491" s="142">
        <f t="shared" si="621"/>
        <v>19.474315655671258</v>
      </c>
      <c r="L2491" s="143">
        <f t="shared" si="619"/>
        <v>15117.547564764673</v>
      </c>
      <c r="M2491" s="137">
        <f t="shared" si="610"/>
        <v>-15073.486013149966</v>
      </c>
      <c r="N2491" s="137">
        <f t="shared" si="611"/>
        <v>29211.473483506888</v>
      </c>
      <c r="O2491" s="143">
        <f t="shared" si="623"/>
        <v>-137.61756476467417</v>
      </c>
      <c r="P2491" s="137">
        <f t="shared" si="620"/>
        <v>25.066013149966238</v>
      </c>
      <c r="Q2491" s="137">
        <f t="shared" si="612"/>
        <v>-22.973483506888442</v>
      </c>
      <c r="R2491" s="144">
        <f t="shared" si="613"/>
        <v>-135.52503512159637</v>
      </c>
      <c r="T2491" s="92">
        <f t="shared" si="622"/>
        <v>3.861003861003861E-4</v>
      </c>
      <c r="U2491" s="92">
        <f>SUM($T$13:T2491)</f>
        <v>0.95714285714289771</v>
      </c>
      <c r="V2491" s="92">
        <f t="shared" si="614"/>
        <v>2218</v>
      </c>
      <c r="W2491" s="92">
        <v>202.67561967437359</v>
      </c>
      <c r="Y2491" s="92">
        <f t="shared" si="615"/>
        <v>415</v>
      </c>
      <c r="Z2491" s="92">
        <v>192.29696334505934</v>
      </c>
      <c r="AB2491" s="92">
        <f t="shared" si="616"/>
        <v>2491</v>
      </c>
      <c r="AC2491" s="92">
        <v>331.98765095016643</v>
      </c>
      <c r="AE2491" s="92">
        <f t="shared" si="617"/>
        <v>818</v>
      </c>
      <c r="AF2491" s="92">
        <v>376.30686099212107</v>
      </c>
    </row>
    <row r="2492" spans="1:32">
      <c r="A2492" s="93">
        <v>2480</v>
      </c>
      <c r="B2492" s="130">
        <v>40386</v>
      </c>
      <c r="C2492" s="92">
        <v>16.277000000000001</v>
      </c>
      <c r="D2492" s="92">
        <v>19.740998999999999</v>
      </c>
      <c r="E2492" s="92">
        <v>12.6729</v>
      </c>
      <c r="F2492" s="139">
        <f t="shared" si="609"/>
        <v>3.1331940775325418E-3</v>
      </c>
      <c r="G2492" s="140">
        <f t="shared" si="609"/>
        <v>3.5460211512092776E-3</v>
      </c>
      <c r="H2492" s="140">
        <f t="shared" si="609"/>
        <v>2.5566366025140397E-3</v>
      </c>
      <c r="I2492" s="141">
        <f t="shared" si="624"/>
        <v>21.466950039939789</v>
      </c>
      <c r="J2492" s="142">
        <f t="shared" si="618"/>
        <v>25.169636692687135</v>
      </c>
      <c r="K2492" s="142">
        <f t="shared" si="621"/>
        <v>19.508749591648321</v>
      </c>
      <c r="L2492" s="143">
        <f t="shared" si="619"/>
        <v>15026.865027957852</v>
      </c>
      <c r="M2492" s="137">
        <f t="shared" si="610"/>
        <v>-15101.782015612282</v>
      </c>
      <c r="N2492" s="137">
        <f t="shared" si="611"/>
        <v>29263.124387472482</v>
      </c>
      <c r="O2492" s="143">
        <f t="shared" si="623"/>
        <v>-46.93502795785389</v>
      </c>
      <c r="P2492" s="137">
        <f t="shared" si="620"/>
        <v>53.362015612281539</v>
      </c>
      <c r="Q2492" s="137">
        <f t="shared" si="612"/>
        <v>-74.62438747248234</v>
      </c>
      <c r="R2492" s="144">
        <f t="shared" si="613"/>
        <v>-68.197399818054691</v>
      </c>
      <c r="T2492" s="92">
        <f t="shared" si="622"/>
        <v>3.861003861003861E-4</v>
      </c>
      <c r="U2492" s="92">
        <f>SUM($T$13:T2492)</f>
        <v>0.95752895752899814</v>
      </c>
      <c r="V2492" s="92">
        <f t="shared" si="614"/>
        <v>1130</v>
      </c>
      <c r="W2492" s="92">
        <v>202.86813264810371</v>
      </c>
      <c r="Y2492" s="92">
        <f t="shared" si="615"/>
        <v>1743</v>
      </c>
      <c r="Z2492" s="92">
        <v>193.44716682613034</v>
      </c>
      <c r="AB2492" s="92">
        <f t="shared" si="616"/>
        <v>2544</v>
      </c>
      <c r="AC2492" s="92">
        <v>332.32227772551414</v>
      </c>
      <c r="AE2492" s="92">
        <f t="shared" si="617"/>
        <v>2395</v>
      </c>
      <c r="AF2492" s="92">
        <v>376.54413278791071</v>
      </c>
    </row>
    <row r="2493" spans="1:32">
      <c r="A2493" s="93">
        <v>2481</v>
      </c>
      <c r="B2493" s="130">
        <v>40385</v>
      </c>
      <c r="C2493" s="92">
        <v>16.334</v>
      </c>
      <c r="D2493" s="92">
        <v>19.620999999999999</v>
      </c>
      <c r="E2493" s="92">
        <v>12.6721</v>
      </c>
      <c r="F2493" s="139">
        <f t="shared" si="609"/>
        <v>-3.489653483531252E-3</v>
      </c>
      <c r="G2493" s="140">
        <f t="shared" si="609"/>
        <v>6.1158452678253816E-3</v>
      </c>
      <c r="H2493" s="140">
        <f t="shared" si="609"/>
        <v>6.313081493991568E-5</v>
      </c>
      <c r="I2493" s="141">
        <f t="shared" si="624"/>
        <v>21.32522176441778</v>
      </c>
      <c r="J2493" s="142">
        <f t="shared" si="618"/>
        <v>25.234089680408747</v>
      </c>
      <c r="K2493" s="142">
        <f t="shared" si="621"/>
        <v>19.460228462527915</v>
      </c>
      <c r="L2493" s="143">
        <f t="shared" si="619"/>
        <v>14927.655235092447</v>
      </c>
      <c r="M2493" s="137">
        <f t="shared" si="610"/>
        <v>-15140.453808245249</v>
      </c>
      <c r="N2493" s="137">
        <f t="shared" si="611"/>
        <v>29190.342693791874</v>
      </c>
      <c r="O2493" s="143">
        <f t="shared" si="623"/>
        <v>52.274764907551798</v>
      </c>
      <c r="P2493" s="137">
        <f t="shared" si="620"/>
        <v>92.03380824524902</v>
      </c>
      <c r="Q2493" s="137">
        <f t="shared" si="612"/>
        <v>-1.8426937918738986</v>
      </c>
      <c r="R2493" s="144">
        <f t="shared" si="613"/>
        <v>142.46587936092692</v>
      </c>
      <c r="T2493" s="92">
        <f t="shared" si="622"/>
        <v>3.861003861003861E-4</v>
      </c>
      <c r="U2493" s="92">
        <f>SUM($T$13:T2493)</f>
        <v>0.95791505791509857</v>
      </c>
      <c r="V2493" s="92">
        <f t="shared" si="614"/>
        <v>837</v>
      </c>
      <c r="W2493" s="92">
        <v>202.98542039743006</v>
      </c>
      <c r="Y2493" s="92">
        <f t="shared" si="615"/>
        <v>125</v>
      </c>
      <c r="Z2493" s="92">
        <v>193.85420447387332</v>
      </c>
      <c r="AB2493" s="92">
        <f t="shared" si="616"/>
        <v>1230</v>
      </c>
      <c r="AC2493" s="92">
        <v>332.50882060083313</v>
      </c>
      <c r="AE2493" s="92">
        <f t="shared" si="617"/>
        <v>857</v>
      </c>
      <c r="AF2493" s="92">
        <v>376.6158058416222</v>
      </c>
    </row>
    <row r="2494" spans="1:32">
      <c r="A2494" s="93">
        <v>2482</v>
      </c>
      <c r="B2494" s="130">
        <v>40382</v>
      </c>
      <c r="C2494" s="92">
        <v>16.277999999999999</v>
      </c>
      <c r="D2494" s="92">
        <v>19.652999999999999</v>
      </c>
      <c r="E2494" s="92">
        <v>12.732200000000001</v>
      </c>
      <c r="F2494" s="139">
        <f t="shared" si="609"/>
        <v>3.4402260719990085E-3</v>
      </c>
      <c r="G2494" s="140">
        <f t="shared" si="609"/>
        <v>-1.6282501399277338E-3</v>
      </c>
      <c r="H2494" s="140">
        <f t="shared" si="609"/>
        <v>-4.7203154207442477E-3</v>
      </c>
      <c r="I2494" s="141">
        <f t="shared" si="624"/>
        <v>21.473520493918169</v>
      </c>
      <c r="J2494" s="142">
        <f t="shared" si="618"/>
        <v>25.039862346715516</v>
      </c>
      <c r="K2494" s="142">
        <f t="shared" si="621"/>
        <v>19.367147382227738</v>
      </c>
      <c r="L2494" s="143">
        <f t="shared" si="619"/>
        <v>15031.464345742719</v>
      </c>
      <c r="M2494" s="137">
        <f t="shared" si="610"/>
        <v>-15023.917408029311</v>
      </c>
      <c r="N2494" s="137">
        <f t="shared" si="611"/>
        <v>29050.721073341607</v>
      </c>
      <c r="O2494" s="143">
        <f t="shared" si="623"/>
        <v>-51.534345742720689</v>
      </c>
      <c r="P2494" s="137">
        <f t="shared" si="620"/>
        <v>-24.502591970689537</v>
      </c>
      <c r="Q2494" s="137">
        <f t="shared" si="612"/>
        <v>137.77892665839317</v>
      </c>
      <c r="R2494" s="144">
        <f t="shared" si="613"/>
        <v>61.74198894498295</v>
      </c>
      <c r="T2494" s="92">
        <f t="shared" si="622"/>
        <v>3.861003861003861E-4</v>
      </c>
      <c r="U2494" s="92">
        <f>SUM($T$13:T2494)</f>
        <v>0.958301158301199</v>
      </c>
      <c r="V2494" s="92">
        <f t="shared" si="614"/>
        <v>1308</v>
      </c>
      <c r="W2494" s="92">
        <v>203.45794096341524</v>
      </c>
      <c r="Y2494" s="92">
        <f t="shared" si="615"/>
        <v>385</v>
      </c>
      <c r="Z2494" s="92">
        <v>193.94731802508068</v>
      </c>
      <c r="AB2494" s="92">
        <f t="shared" si="616"/>
        <v>2455</v>
      </c>
      <c r="AC2494" s="92">
        <v>333.4755186250768</v>
      </c>
      <c r="AE2494" s="92">
        <f t="shared" si="617"/>
        <v>2428</v>
      </c>
      <c r="AF2494" s="92">
        <v>376.79913701275473</v>
      </c>
    </row>
    <row r="2495" spans="1:32">
      <c r="A2495" s="93">
        <v>2483</v>
      </c>
      <c r="B2495" s="130">
        <v>40381</v>
      </c>
      <c r="C2495" s="92">
        <v>16.305</v>
      </c>
      <c r="D2495" s="92">
        <v>19.469999000000001</v>
      </c>
      <c r="E2495" s="92">
        <v>12.7507</v>
      </c>
      <c r="F2495" s="139">
        <f t="shared" si="609"/>
        <v>-1.6559337626496085E-3</v>
      </c>
      <c r="G2495" s="140">
        <f t="shared" si="609"/>
        <v>9.3991273445876988E-3</v>
      </c>
      <c r="H2495" s="140">
        <f t="shared" si="609"/>
        <v>-1.4509007348615377E-3</v>
      </c>
      <c r="I2495" s="141">
        <f t="shared" si="624"/>
        <v>21.364463183072672</v>
      </c>
      <c r="J2495" s="142">
        <f t="shared" si="618"/>
        <v>25.316436693191402</v>
      </c>
      <c r="K2495" s="142">
        <f t="shared" si="621"/>
        <v>19.430766922600331</v>
      </c>
      <c r="L2495" s="143">
        <f t="shared" si="619"/>
        <v>14955.124228150871</v>
      </c>
      <c r="M2495" s="137">
        <f t="shared" si="610"/>
        <v>-15189.862015914841</v>
      </c>
      <c r="N2495" s="137">
        <f t="shared" si="611"/>
        <v>29146.150383900494</v>
      </c>
      <c r="O2495" s="143">
        <f t="shared" si="623"/>
        <v>24.805771849127268</v>
      </c>
      <c r="P2495" s="137">
        <f t="shared" si="620"/>
        <v>141.44201591484125</v>
      </c>
      <c r="Q2495" s="137">
        <f t="shared" si="612"/>
        <v>42.349616099505511</v>
      </c>
      <c r="R2495" s="144">
        <f t="shared" si="613"/>
        <v>208.59740386347403</v>
      </c>
      <c r="T2495" s="92">
        <f t="shared" si="622"/>
        <v>3.861003861003861E-4</v>
      </c>
      <c r="U2495" s="92">
        <f>SUM($T$13:T2495)</f>
        <v>0.95868725868729943</v>
      </c>
      <c r="V2495" s="92">
        <f t="shared" si="614"/>
        <v>2123</v>
      </c>
      <c r="W2495" s="92">
        <v>204.14307701882899</v>
      </c>
      <c r="Y2495" s="92">
        <f t="shared" si="615"/>
        <v>449</v>
      </c>
      <c r="Z2495" s="92">
        <v>194.81952647367871</v>
      </c>
      <c r="AB2495" s="92">
        <f t="shared" si="616"/>
        <v>2431</v>
      </c>
      <c r="AC2495" s="92">
        <v>335.5</v>
      </c>
      <c r="AE2495" s="92">
        <f t="shared" si="617"/>
        <v>1982</v>
      </c>
      <c r="AF2495" s="92">
        <v>379.33137185565465</v>
      </c>
    </row>
    <row r="2496" spans="1:32">
      <c r="A2496" s="93">
        <v>2484</v>
      </c>
      <c r="B2496" s="130">
        <v>40380</v>
      </c>
      <c r="C2496" s="92">
        <v>16.228000999999999</v>
      </c>
      <c r="D2496" s="92">
        <v>19.511998999999999</v>
      </c>
      <c r="E2496" s="92">
        <v>12.851900000000001</v>
      </c>
      <c r="F2496" s="139">
        <f t="shared" si="609"/>
        <v>4.7448234690150581E-3</v>
      </c>
      <c r="G2496" s="140">
        <f t="shared" si="609"/>
        <v>-2.1525216355330334E-3</v>
      </c>
      <c r="H2496" s="140">
        <f t="shared" si="609"/>
        <v>-7.8743220846723139E-3</v>
      </c>
      <c r="I2496" s="141">
        <f t="shared" si="624"/>
        <v>21.501438747754573</v>
      </c>
      <c r="J2496" s="142">
        <f t="shared" si="618"/>
        <v>25.026713250615686</v>
      </c>
      <c r="K2496" s="142">
        <f t="shared" si="621"/>
        <v>19.305773566554361</v>
      </c>
      <c r="L2496" s="143">
        <f t="shared" si="619"/>
        <v>15051.0071234282</v>
      </c>
      <c r="M2496" s="137">
        <f t="shared" si="610"/>
        <v>-15016.027950369411</v>
      </c>
      <c r="N2496" s="137">
        <f t="shared" si="611"/>
        <v>28958.660349831542</v>
      </c>
      <c r="O2496" s="143">
        <f t="shared" si="623"/>
        <v>-71.077123428201958</v>
      </c>
      <c r="P2496" s="137">
        <f t="shared" si="620"/>
        <v>-32.392049630589099</v>
      </c>
      <c r="Q2496" s="137">
        <f t="shared" si="612"/>
        <v>229.83965016845832</v>
      </c>
      <c r="R2496" s="144">
        <f t="shared" si="613"/>
        <v>126.37047710966726</v>
      </c>
      <c r="T2496" s="92">
        <f t="shared" si="622"/>
        <v>3.861003861003861E-4</v>
      </c>
      <c r="U2496" s="92">
        <f>SUM($T$13:T2496)</f>
        <v>0.95907335907339986</v>
      </c>
      <c r="V2496" s="92">
        <f t="shared" si="614"/>
        <v>1187</v>
      </c>
      <c r="W2496" s="92">
        <v>204.53479376472751</v>
      </c>
      <c r="Y2496" s="92">
        <f t="shared" si="615"/>
        <v>296</v>
      </c>
      <c r="Z2496" s="92">
        <v>195.95953728849418</v>
      </c>
      <c r="AB2496" s="92">
        <f t="shared" si="616"/>
        <v>2535</v>
      </c>
      <c r="AC2496" s="92">
        <v>335.63404665063354</v>
      </c>
      <c r="AE2496" s="92">
        <f t="shared" si="617"/>
        <v>326</v>
      </c>
      <c r="AF2496" s="92">
        <v>380.41231218023313</v>
      </c>
    </row>
    <row r="2497" spans="1:32">
      <c r="A2497" s="93">
        <v>2485</v>
      </c>
      <c r="B2497" s="130">
        <v>40379</v>
      </c>
      <c r="C2497" s="92">
        <v>16.43</v>
      </c>
      <c r="D2497" s="92">
        <v>19.488001000000001</v>
      </c>
      <c r="E2497" s="92">
        <v>12.7523</v>
      </c>
      <c r="F2497" s="139">
        <f t="shared" si="609"/>
        <v>-1.2294522215459569E-2</v>
      </c>
      <c r="G2497" s="140">
        <f t="shared" si="609"/>
        <v>1.2314244031492727E-3</v>
      </c>
      <c r="H2497" s="140">
        <f t="shared" si="609"/>
        <v>7.8103557789575007E-3</v>
      </c>
      <c r="I2497" s="141">
        <f t="shared" si="624"/>
        <v>21.136798454041386</v>
      </c>
      <c r="J2497" s="142">
        <f t="shared" si="618"/>
        <v>25.111584986028067</v>
      </c>
      <c r="K2497" s="142">
        <f t="shared" si="621"/>
        <v>19.610981713102735</v>
      </c>
      <c r="L2497" s="143">
        <f t="shared" si="619"/>
        <v>14795.758917828971</v>
      </c>
      <c r="M2497" s="137">
        <f t="shared" si="610"/>
        <v>-15066.950991616841</v>
      </c>
      <c r="N2497" s="137">
        <f t="shared" si="611"/>
        <v>29416.472569654103</v>
      </c>
      <c r="O2497" s="143">
        <f t="shared" si="623"/>
        <v>184.17108217102759</v>
      </c>
      <c r="P2497" s="137">
        <f t="shared" si="620"/>
        <v>18.530991616840765</v>
      </c>
      <c r="Q2497" s="137">
        <f t="shared" si="612"/>
        <v>-227.9725696541027</v>
      </c>
      <c r="R2497" s="144">
        <f t="shared" si="613"/>
        <v>-25.270495866234342</v>
      </c>
      <c r="T2497" s="92">
        <f t="shared" si="622"/>
        <v>3.861003861003861E-4</v>
      </c>
      <c r="U2497" s="92">
        <f>SUM($T$13:T2497)</f>
        <v>0.95945945945950029</v>
      </c>
      <c r="V2497" s="92">
        <f t="shared" si="614"/>
        <v>2130</v>
      </c>
      <c r="W2497" s="92">
        <v>204.84155989331884</v>
      </c>
      <c r="Y2497" s="92">
        <f t="shared" si="615"/>
        <v>2540</v>
      </c>
      <c r="Z2497" s="92">
        <v>196.77439673204572</v>
      </c>
      <c r="AB2497" s="92">
        <f t="shared" si="616"/>
        <v>2538</v>
      </c>
      <c r="AC2497" s="92">
        <v>336.15691005519693</v>
      </c>
      <c r="AE2497" s="92">
        <f t="shared" si="617"/>
        <v>174</v>
      </c>
      <c r="AF2497" s="92">
        <v>382.83647987629956</v>
      </c>
    </row>
    <row r="2498" spans="1:32">
      <c r="A2498" s="93">
        <v>2486</v>
      </c>
      <c r="B2498" s="130">
        <v>40378</v>
      </c>
      <c r="C2498" s="92">
        <v>16.587</v>
      </c>
      <c r="D2498" s="92">
        <v>19.625</v>
      </c>
      <c r="E2498" s="92">
        <v>12.891</v>
      </c>
      <c r="F2498" s="139">
        <f t="shared" si="609"/>
        <v>-9.4652438656779303E-3</v>
      </c>
      <c r="G2498" s="140">
        <f t="shared" si="609"/>
        <v>-6.9808407643311421E-3</v>
      </c>
      <c r="H2498" s="140">
        <f t="shared" si="609"/>
        <v>-1.0759444573733568E-2</v>
      </c>
      <c r="I2498" s="141">
        <f t="shared" si="624"/>
        <v>21.197344727798878</v>
      </c>
      <c r="J2498" s="142">
        <f t="shared" si="618"/>
        <v>24.905615627042039</v>
      </c>
      <c r="K2498" s="142">
        <f t="shared" si="621"/>
        <v>19.249631968039719</v>
      </c>
      <c r="L2498" s="143">
        <f t="shared" si="619"/>
        <v>14838.141309459215</v>
      </c>
      <c r="M2498" s="137">
        <f t="shared" si="610"/>
        <v>-14943.369376225222</v>
      </c>
      <c r="N2498" s="137">
        <f t="shared" si="611"/>
        <v>28874.447952059578</v>
      </c>
      <c r="O2498" s="143">
        <f t="shared" si="623"/>
        <v>141.78869054078314</v>
      </c>
      <c r="P2498" s="137">
        <f t="shared" si="620"/>
        <v>-105.0506237747777</v>
      </c>
      <c r="Q2498" s="137">
        <f t="shared" si="612"/>
        <v>314.0520479404222</v>
      </c>
      <c r="R2498" s="144">
        <f t="shared" si="613"/>
        <v>350.79011470642763</v>
      </c>
      <c r="T2498" s="92">
        <f t="shared" si="622"/>
        <v>3.861003861003861E-4</v>
      </c>
      <c r="U2498" s="92">
        <f>SUM($T$13:T2498)</f>
        <v>0.95984555984560072</v>
      </c>
      <c r="V2498" s="92">
        <f t="shared" si="614"/>
        <v>2279</v>
      </c>
      <c r="W2498" s="92">
        <v>205.5133667149039</v>
      </c>
      <c r="Y2498" s="92">
        <f t="shared" si="615"/>
        <v>602</v>
      </c>
      <c r="Z2498" s="92">
        <v>196.86495044231742</v>
      </c>
      <c r="AB2498" s="92">
        <f t="shared" si="616"/>
        <v>923</v>
      </c>
      <c r="AC2498" s="92">
        <v>339.62902400795792</v>
      </c>
      <c r="AE2498" s="92">
        <f t="shared" si="617"/>
        <v>1822</v>
      </c>
      <c r="AF2498" s="92">
        <v>382.9568820763925</v>
      </c>
    </row>
    <row r="2499" spans="1:32">
      <c r="A2499" s="93">
        <v>2487</v>
      </c>
      <c r="B2499" s="130">
        <v>40375</v>
      </c>
      <c r="C2499" s="92">
        <v>16.558001000000001</v>
      </c>
      <c r="D2499" s="92">
        <v>19.760000000000002</v>
      </c>
      <c r="E2499" s="92">
        <v>12.9115</v>
      </c>
      <c r="F2499" s="139">
        <f t="shared" si="609"/>
        <v>1.7513587539943476E-3</v>
      </c>
      <c r="G2499" s="140">
        <f t="shared" si="609"/>
        <v>-6.8319838056680737E-3</v>
      </c>
      <c r="H2499" s="140">
        <f t="shared" si="609"/>
        <v>-1.5877318669403895E-3</v>
      </c>
      <c r="I2499" s="141">
        <f t="shared" si="624"/>
        <v>21.437378902199601</v>
      </c>
      <c r="J2499" s="142">
        <f t="shared" si="618"/>
        <v>24.90934906376518</v>
      </c>
      <c r="K2499" s="142">
        <f t="shared" si="621"/>
        <v>19.428104325601208</v>
      </c>
      <c r="L2499" s="143">
        <f t="shared" si="619"/>
        <v>15006.16523153972</v>
      </c>
      <c r="M2499" s="137">
        <f t="shared" si="610"/>
        <v>-14945.609438259109</v>
      </c>
      <c r="N2499" s="137">
        <f t="shared" si="611"/>
        <v>29142.156488401812</v>
      </c>
      <c r="O2499" s="143">
        <f t="shared" si="623"/>
        <v>-26.235231539722008</v>
      </c>
      <c r="P2499" s="137">
        <f t="shared" si="620"/>
        <v>-102.81056174089099</v>
      </c>
      <c r="Q2499" s="137">
        <f t="shared" si="612"/>
        <v>46.343511598188343</v>
      </c>
      <c r="R2499" s="144">
        <f t="shared" si="613"/>
        <v>-82.702281682424655</v>
      </c>
      <c r="T2499" s="92">
        <f t="shared" si="622"/>
        <v>3.861003861003861E-4</v>
      </c>
      <c r="U2499" s="92">
        <f>SUM($T$13:T2499)</f>
        <v>0.96023166023170115</v>
      </c>
      <c r="V2499" s="92">
        <f t="shared" si="614"/>
        <v>1021</v>
      </c>
      <c r="W2499" s="92">
        <v>206.25298821878823</v>
      </c>
      <c r="Y2499" s="92">
        <f t="shared" si="615"/>
        <v>2030</v>
      </c>
      <c r="Z2499" s="92">
        <v>196.97945025894478</v>
      </c>
      <c r="AB2499" s="92">
        <f t="shared" si="616"/>
        <v>788</v>
      </c>
      <c r="AC2499" s="92">
        <v>340.22519377383651</v>
      </c>
      <c r="AE2499" s="92">
        <f t="shared" si="617"/>
        <v>451</v>
      </c>
      <c r="AF2499" s="92">
        <v>384.10465686202224</v>
      </c>
    </row>
    <row r="2500" spans="1:32">
      <c r="A2500" s="93">
        <v>2488</v>
      </c>
      <c r="B2500" s="130">
        <v>40374</v>
      </c>
      <c r="C2500" s="92">
        <v>16.308001000000001</v>
      </c>
      <c r="D2500" s="92">
        <v>19.704999999999998</v>
      </c>
      <c r="E2500" s="92">
        <v>12.762499999999999</v>
      </c>
      <c r="F2500" s="139">
        <f t="shared" si="609"/>
        <v>1.5329898495836547E-2</v>
      </c>
      <c r="G2500" s="140">
        <f t="shared" si="609"/>
        <v>2.7911697538698377E-3</v>
      </c>
      <c r="H2500" s="140">
        <f t="shared" si="609"/>
        <v>1.1674828599412379E-2</v>
      </c>
      <c r="I2500" s="141">
        <f t="shared" si="624"/>
        <v>21.72795829482105</v>
      </c>
      <c r="J2500" s="142">
        <f t="shared" si="618"/>
        <v>25.150704491245882</v>
      </c>
      <c r="K2500" s="142">
        <f t="shared" si="621"/>
        <v>19.686180489715966</v>
      </c>
      <c r="L2500" s="143">
        <f t="shared" si="619"/>
        <v>15209.570806374735</v>
      </c>
      <c r="M2500" s="137">
        <f t="shared" si="610"/>
        <v>-15090.422694747529</v>
      </c>
      <c r="N2500" s="137">
        <f t="shared" si="611"/>
        <v>29529.270734573947</v>
      </c>
      <c r="O2500" s="143">
        <f t="shared" si="623"/>
        <v>-229.64080637473671</v>
      </c>
      <c r="P2500" s="137">
        <f t="shared" si="620"/>
        <v>42.002694747528949</v>
      </c>
      <c r="Q2500" s="137">
        <f t="shared" si="612"/>
        <v>-340.77073457394727</v>
      </c>
      <c r="R2500" s="144">
        <f t="shared" si="613"/>
        <v>-528.40884620115503</v>
      </c>
      <c r="T2500" s="92">
        <f t="shared" si="622"/>
        <v>3.861003861003861E-4</v>
      </c>
      <c r="U2500" s="92">
        <f>SUM($T$13:T2500)</f>
        <v>0.96061776061780157</v>
      </c>
      <c r="V2500" s="92">
        <f t="shared" si="614"/>
        <v>2426</v>
      </c>
      <c r="W2500" s="92">
        <v>207.48033403730005</v>
      </c>
      <c r="Y2500" s="92">
        <f t="shared" si="615"/>
        <v>2415</v>
      </c>
      <c r="Z2500" s="92">
        <v>196.98665088778944</v>
      </c>
      <c r="AB2500" s="92">
        <f t="shared" si="616"/>
        <v>1934</v>
      </c>
      <c r="AC2500" s="92">
        <v>340.82563629823198</v>
      </c>
      <c r="AE2500" s="92">
        <f t="shared" si="617"/>
        <v>2402</v>
      </c>
      <c r="AF2500" s="92">
        <v>387.25799967499006</v>
      </c>
    </row>
    <row r="2501" spans="1:32">
      <c r="A2501" s="93">
        <v>2489</v>
      </c>
      <c r="B2501" s="130">
        <v>40373</v>
      </c>
      <c r="C2501" s="92">
        <v>15.842499999999999</v>
      </c>
      <c r="D2501" s="92">
        <v>19.400998999999999</v>
      </c>
      <c r="E2501" s="92">
        <v>12.704000000000001</v>
      </c>
      <c r="F2501" s="139">
        <f t="shared" si="609"/>
        <v>2.9383051917311054E-2</v>
      </c>
      <c r="G2501" s="140">
        <f t="shared" si="609"/>
        <v>1.5669347748536122E-2</v>
      </c>
      <c r="H2501" s="140">
        <f t="shared" si="609"/>
        <v>4.6048488664987008E-3</v>
      </c>
      <c r="I2501" s="141">
        <f t="shared" si="624"/>
        <v>22.028694372725262</v>
      </c>
      <c r="J2501" s="142">
        <f t="shared" si="618"/>
        <v>25.473698210076709</v>
      </c>
      <c r="K2501" s="142">
        <f t="shared" si="621"/>
        <v>19.548605754093199</v>
      </c>
      <c r="L2501" s="143">
        <f t="shared" si="619"/>
        <v>15420.086060907683</v>
      </c>
      <c r="M2501" s="137">
        <f t="shared" si="610"/>
        <v>-15284.218926046025</v>
      </c>
      <c r="N2501" s="137">
        <f t="shared" si="611"/>
        <v>29322.908631139799</v>
      </c>
      <c r="O2501" s="143">
        <f t="shared" si="623"/>
        <v>-440.15606090768415</v>
      </c>
      <c r="P2501" s="137">
        <f t="shared" si="620"/>
        <v>235.79892604602537</v>
      </c>
      <c r="Q2501" s="137">
        <f t="shared" si="612"/>
        <v>-134.40863113979867</v>
      </c>
      <c r="R2501" s="144">
        <f t="shared" si="613"/>
        <v>-338.76576600145745</v>
      </c>
      <c r="T2501" s="92">
        <f t="shared" si="622"/>
        <v>3.861003861003861E-4</v>
      </c>
      <c r="U2501" s="92">
        <f>SUM($T$13:T2501)</f>
        <v>0.961003861003902</v>
      </c>
      <c r="V2501" s="92">
        <f t="shared" si="614"/>
        <v>124</v>
      </c>
      <c r="W2501" s="92">
        <v>208.9531790917772</v>
      </c>
      <c r="Y2501" s="92">
        <f t="shared" si="615"/>
        <v>566</v>
      </c>
      <c r="Z2501" s="92">
        <v>197.66105410673481</v>
      </c>
      <c r="AB2501" s="92">
        <f t="shared" si="616"/>
        <v>1077</v>
      </c>
      <c r="AC2501" s="92">
        <v>341.33240392695006</v>
      </c>
      <c r="AE2501" s="92">
        <f t="shared" si="617"/>
        <v>101</v>
      </c>
      <c r="AF2501" s="92">
        <v>387.96811635230551</v>
      </c>
    </row>
    <row r="2502" spans="1:32">
      <c r="A2502" s="93">
        <v>2490</v>
      </c>
      <c r="B2502" s="130">
        <v>40372</v>
      </c>
      <c r="C2502" s="92">
        <v>16.013000000000002</v>
      </c>
      <c r="D2502" s="92">
        <v>19.247</v>
      </c>
      <c r="E2502" s="92">
        <v>12.673</v>
      </c>
      <c r="F2502" s="139">
        <f t="shared" si="609"/>
        <v>-1.0647598825954008E-2</v>
      </c>
      <c r="G2502" s="140">
        <f t="shared" si="609"/>
        <v>8.0011949914271518E-3</v>
      </c>
      <c r="H2502" s="140">
        <f t="shared" si="609"/>
        <v>2.4461453483783924E-3</v>
      </c>
      <c r="I2502" s="141">
        <f t="shared" si="624"/>
        <v>21.172042449884465</v>
      </c>
      <c r="J2502" s="142">
        <f t="shared" si="618"/>
        <v>25.281375571221488</v>
      </c>
      <c r="K2502" s="142">
        <f t="shared" si="621"/>
        <v>19.506599542334094</v>
      </c>
      <c r="L2502" s="143">
        <f t="shared" si="619"/>
        <v>14820.429714919126</v>
      </c>
      <c r="M2502" s="137">
        <f t="shared" si="610"/>
        <v>-15168.825342732893</v>
      </c>
      <c r="N2502" s="137">
        <f t="shared" si="611"/>
        <v>29259.899313501141</v>
      </c>
      <c r="O2502" s="143">
        <f t="shared" si="623"/>
        <v>159.50028508087235</v>
      </c>
      <c r="P2502" s="137">
        <f t="shared" si="620"/>
        <v>120.40534273289268</v>
      </c>
      <c r="Q2502" s="137">
        <f t="shared" si="612"/>
        <v>-71.399313501140568</v>
      </c>
      <c r="R2502" s="144">
        <f t="shared" si="613"/>
        <v>208.50631431262445</v>
      </c>
      <c r="T2502" s="92">
        <f t="shared" si="622"/>
        <v>3.861003861003861E-4</v>
      </c>
      <c r="U2502" s="92">
        <f>SUM($T$13:T2502)</f>
        <v>0.96138996139000243</v>
      </c>
      <c r="V2502" s="92">
        <f t="shared" si="614"/>
        <v>1705</v>
      </c>
      <c r="W2502" s="92">
        <v>209.12351245571517</v>
      </c>
      <c r="Y2502" s="92">
        <f t="shared" si="615"/>
        <v>1050</v>
      </c>
      <c r="Z2502" s="92">
        <v>197.76593034310827</v>
      </c>
      <c r="AB2502" s="92">
        <f t="shared" si="616"/>
        <v>2428</v>
      </c>
      <c r="AC2502" s="92">
        <v>344.07789725208931</v>
      </c>
      <c r="AE2502" s="92">
        <f t="shared" si="617"/>
        <v>780</v>
      </c>
      <c r="AF2502" s="92">
        <v>388.18436151524293</v>
      </c>
    </row>
    <row r="2503" spans="1:32">
      <c r="A2503" s="93">
        <v>2491</v>
      </c>
      <c r="B2503" s="130">
        <v>40371</v>
      </c>
      <c r="C2503" s="92">
        <v>15.981</v>
      </c>
      <c r="D2503" s="92">
        <v>19.247999</v>
      </c>
      <c r="E2503" s="92">
        <v>12.8188</v>
      </c>
      <c r="F2503" s="139">
        <f t="shared" si="609"/>
        <v>2.0023778236657463E-3</v>
      </c>
      <c r="G2503" s="140">
        <f t="shared" si="609"/>
        <v>-5.1901498955841951E-5</v>
      </c>
      <c r="H2503" s="140">
        <f t="shared" si="609"/>
        <v>-1.137391955565259E-2</v>
      </c>
      <c r="I2503" s="141">
        <f t="shared" si="624"/>
        <v>21.442750685188663</v>
      </c>
      <c r="J2503" s="142">
        <f t="shared" si="618"/>
        <v>25.079398274075139</v>
      </c>
      <c r="K2503" s="142">
        <f t="shared" si="621"/>
        <v>19.237674899366557</v>
      </c>
      <c r="L2503" s="143">
        <f t="shared" si="619"/>
        <v>15009.925479632064</v>
      </c>
      <c r="M2503" s="137">
        <f t="shared" si="610"/>
        <v>-15047.638964445083</v>
      </c>
      <c r="N2503" s="137">
        <f t="shared" si="611"/>
        <v>28856.512349049834</v>
      </c>
      <c r="O2503" s="143">
        <f t="shared" si="623"/>
        <v>-29.995479632065326</v>
      </c>
      <c r="P2503" s="137">
        <f t="shared" si="620"/>
        <v>-0.78103555491725274</v>
      </c>
      <c r="Q2503" s="137">
        <f t="shared" si="612"/>
        <v>331.98765095016643</v>
      </c>
      <c r="R2503" s="144">
        <f t="shared" si="613"/>
        <v>301.21113576318385</v>
      </c>
      <c r="T2503" s="92">
        <f t="shared" si="622"/>
        <v>3.861003861003861E-4</v>
      </c>
      <c r="U2503" s="92">
        <f>SUM($T$13:T2503)</f>
        <v>0.96177606177610286</v>
      </c>
      <c r="V2503" s="92">
        <f t="shared" si="614"/>
        <v>2442</v>
      </c>
      <c r="W2503" s="92">
        <v>210.18559766728504</v>
      </c>
      <c r="Y2503" s="92">
        <f t="shared" si="615"/>
        <v>1516</v>
      </c>
      <c r="Z2503" s="92">
        <v>197.85955224166719</v>
      </c>
      <c r="AB2503" s="92">
        <f t="shared" si="616"/>
        <v>754</v>
      </c>
      <c r="AC2503" s="92">
        <v>344.46466436521951</v>
      </c>
      <c r="AE2503" s="92">
        <f t="shared" si="617"/>
        <v>372</v>
      </c>
      <c r="AF2503" s="92">
        <v>388.77570776135144</v>
      </c>
    </row>
    <row r="2504" spans="1:32">
      <c r="A2504" s="93">
        <v>2492</v>
      </c>
      <c r="B2504" s="130">
        <v>40368</v>
      </c>
      <c r="C2504" s="92">
        <v>16.007000000000001</v>
      </c>
      <c r="D2504" s="92">
        <v>19.228999999999999</v>
      </c>
      <c r="E2504" s="92">
        <v>12.7659</v>
      </c>
      <c r="F2504" s="139">
        <f t="shared" si="609"/>
        <v>-1.6242893733992014E-3</v>
      </c>
      <c r="G2504" s="140">
        <f t="shared" si="609"/>
        <v>9.8803889957888025E-4</v>
      </c>
      <c r="H2504" s="140">
        <f t="shared" si="609"/>
        <v>4.1438519806671348E-3</v>
      </c>
      <c r="I2504" s="141">
        <f t="shared" si="624"/>
        <v>21.365140369838194</v>
      </c>
      <c r="J2504" s="142">
        <f t="shared" si="618"/>
        <v>25.105480707228669</v>
      </c>
      <c r="K2504" s="142">
        <f t="shared" si="621"/>
        <v>19.539635215691803</v>
      </c>
      <c r="L2504" s="143">
        <f t="shared" si="619"/>
        <v>14955.598258886735</v>
      </c>
      <c r="M2504" s="137">
        <f t="shared" si="610"/>
        <v>-15063.288424337201</v>
      </c>
      <c r="N2504" s="137">
        <f t="shared" si="611"/>
        <v>29309.452823537704</v>
      </c>
      <c r="O2504" s="143">
        <f t="shared" si="623"/>
        <v>24.331741113262979</v>
      </c>
      <c r="P2504" s="137">
        <f t="shared" si="620"/>
        <v>14.86842433720085</v>
      </c>
      <c r="Q2504" s="137">
        <f t="shared" si="612"/>
        <v>-120.95282353770381</v>
      </c>
      <c r="R2504" s="144">
        <f t="shared" si="613"/>
        <v>-81.752658087239979</v>
      </c>
      <c r="T2504" s="92">
        <f t="shared" si="622"/>
        <v>3.861003861003861E-4</v>
      </c>
      <c r="U2504" s="92">
        <f>SUM($T$13:T2504)</f>
        <v>0.96216216216220329</v>
      </c>
      <c r="V2504" s="92">
        <f t="shared" si="614"/>
        <v>798</v>
      </c>
      <c r="W2504" s="92">
        <v>210.23328509280145</v>
      </c>
      <c r="Y2504" s="92">
        <f t="shared" si="615"/>
        <v>2213</v>
      </c>
      <c r="Z2504" s="92">
        <v>198.42979206685231</v>
      </c>
      <c r="AB2504" s="92">
        <f t="shared" si="616"/>
        <v>1234</v>
      </c>
      <c r="AC2504" s="92">
        <v>344.60633457540825</v>
      </c>
      <c r="AE2504" s="92">
        <f t="shared" si="617"/>
        <v>992</v>
      </c>
      <c r="AF2504" s="92">
        <v>389.44472445043175</v>
      </c>
    </row>
    <row r="2505" spans="1:32">
      <c r="A2505" s="93">
        <v>2493</v>
      </c>
      <c r="B2505" s="130">
        <v>40367</v>
      </c>
      <c r="C2505" s="92">
        <v>16.105</v>
      </c>
      <c r="D2505" s="92">
        <v>19.344000000000001</v>
      </c>
      <c r="E2505" s="92">
        <v>12.7659</v>
      </c>
      <c r="F2505" s="139">
        <f t="shared" si="609"/>
        <v>-6.0850667494566357E-3</v>
      </c>
      <c r="G2505" s="140">
        <f t="shared" si="609"/>
        <v>-5.9449958643508216E-3</v>
      </c>
      <c r="H2505" s="140">
        <f t="shared" si="609"/>
        <v>0</v>
      </c>
      <c r="I2505" s="141">
        <f t="shared" si="624"/>
        <v>21.269680180068303</v>
      </c>
      <c r="J2505" s="142">
        <f t="shared" si="618"/>
        <v>24.931595342224977</v>
      </c>
      <c r="K2505" s="142">
        <f t="shared" si="621"/>
        <v>19.459</v>
      </c>
      <c r="L2505" s="143">
        <f t="shared" si="619"/>
        <v>14888.776126047811</v>
      </c>
      <c r="M2505" s="137">
        <f t="shared" si="610"/>
        <v>-14958.957205334986</v>
      </c>
      <c r="N2505" s="137">
        <f t="shared" si="611"/>
        <v>29188.5</v>
      </c>
      <c r="O2505" s="143">
        <f t="shared" si="623"/>
        <v>91.153873952187496</v>
      </c>
      <c r="P2505" s="137">
        <f t="shared" si="620"/>
        <v>-89.462794665014371</v>
      </c>
      <c r="Q2505" s="137">
        <f t="shared" si="612"/>
        <v>0</v>
      </c>
      <c r="R2505" s="144">
        <f t="shared" si="613"/>
        <v>1.6910792871731246</v>
      </c>
      <c r="T2505" s="92">
        <f t="shared" si="622"/>
        <v>3.861003861003861E-4</v>
      </c>
      <c r="U2505" s="92">
        <f>SUM($T$13:T2505)</f>
        <v>0.96254826254830372</v>
      </c>
      <c r="V2505" s="92">
        <f t="shared" si="614"/>
        <v>1093</v>
      </c>
      <c r="W2505" s="92">
        <v>210.80631023597925</v>
      </c>
      <c r="Y2505" s="92">
        <f t="shared" si="615"/>
        <v>594</v>
      </c>
      <c r="Z2505" s="92">
        <v>199.01199712814014</v>
      </c>
      <c r="AB2505" s="92">
        <f t="shared" si="616"/>
        <v>174</v>
      </c>
      <c r="AC2505" s="92">
        <v>348.43638383823418</v>
      </c>
      <c r="AE2505" s="92">
        <f t="shared" si="617"/>
        <v>844</v>
      </c>
      <c r="AF2505" s="92">
        <v>389.48014530137516</v>
      </c>
    </row>
    <row r="2506" spans="1:32">
      <c r="A2506" s="93">
        <v>2494</v>
      </c>
      <c r="B2506" s="130">
        <v>40366</v>
      </c>
      <c r="C2506" s="92">
        <v>16.094000000000001</v>
      </c>
      <c r="D2506" s="92">
        <v>19.478999999999999</v>
      </c>
      <c r="E2506" s="92">
        <v>12.8369</v>
      </c>
      <c r="F2506" s="139">
        <f t="shared" si="609"/>
        <v>6.8348452839561702E-4</v>
      </c>
      <c r="G2506" s="140">
        <f t="shared" si="609"/>
        <v>-6.9305405821653565E-3</v>
      </c>
      <c r="H2506" s="140">
        <f t="shared" si="609"/>
        <v>-5.5309303648076735E-3</v>
      </c>
      <c r="I2506" s="141">
        <f t="shared" si="624"/>
        <v>21.414526500559212</v>
      </c>
      <c r="J2506" s="142">
        <f t="shared" si="618"/>
        <v>24.906877190820886</v>
      </c>
      <c r="K2506" s="142">
        <f t="shared" si="621"/>
        <v>19.351373626031208</v>
      </c>
      <c r="L2506" s="143">
        <f t="shared" si="619"/>
        <v>14990.168550391449</v>
      </c>
      <c r="M2506" s="137">
        <f t="shared" si="610"/>
        <v>-14944.126314492532</v>
      </c>
      <c r="N2506" s="137">
        <f t="shared" si="611"/>
        <v>29027.060439046811</v>
      </c>
      <c r="O2506" s="143">
        <f t="shared" si="623"/>
        <v>-10.23855039145019</v>
      </c>
      <c r="P2506" s="137">
        <f t="shared" si="620"/>
        <v>-104.29368550746767</v>
      </c>
      <c r="Q2506" s="137">
        <f t="shared" si="612"/>
        <v>161.43956095318936</v>
      </c>
      <c r="R2506" s="144">
        <f t="shared" si="613"/>
        <v>46.907325054271496</v>
      </c>
      <c r="T2506" s="92">
        <f t="shared" si="622"/>
        <v>3.861003861003861E-4</v>
      </c>
      <c r="U2506" s="92">
        <f>SUM($T$13:T2506)</f>
        <v>0.96293436293440415</v>
      </c>
      <c r="V2506" s="92">
        <f t="shared" si="614"/>
        <v>2188</v>
      </c>
      <c r="W2506" s="92">
        <v>211.75142097107164</v>
      </c>
      <c r="Y2506" s="92">
        <f t="shared" si="615"/>
        <v>551</v>
      </c>
      <c r="Z2506" s="92">
        <v>199.35055323420238</v>
      </c>
      <c r="AB2506" s="92">
        <f t="shared" si="616"/>
        <v>1145</v>
      </c>
      <c r="AC2506" s="92">
        <v>350.51335043793006</v>
      </c>
      <c r="AE2506" s="92">
        <f t="shared" si="617"/>
        <v>2133</v>
      </c>
      <c r="AF2506" s="92">
        <v>390.02934105736313</v>
      </c>
    </row>
    <row r="2507" spans="1:32">
      <c r="A2507" s="93">
        <v>2495</v>
      </c>
      <c r="B2507" s="130">
        <v>40365</v>
      </c>
      <c r="C2507" s="92">
        <v>16.207001000000002</v>
      </c>
      <c r="D2507" s="92">
        <v>19.620999999999999</v>
      </c>
      <c r="E2507" s="92">
        <v>12.959</v>
      </c>
      <c r="F2507" s="139">
        <f t="shared" si="609"/>
        <v>-6.9723571930426775E-3</v>
      </c>
      <c r="G2507" s="140">
        <f t="shared" si="609"/>
        <v>-7.2371438764589069E-3</v>
      </c>
      <c r="H2507" s="140">
        <f t="shared" si="609"/>
        <v>-9.4220233042672241E-3</v>
      </c>
      <c r="I2507" s="141">
        <f t="shared" si="624"/>
        <v>21.250692253304607</v>
      </c>
      <c r="J2507" s="142">
        <f t="shared" si="618"/>
        <v>24.899187365577696</v>
      </c>
      <c r="K2507" s="142">
        <f t="shared" si="621"/>
        <v>19.275656848522264</v>
      </c>
      <c r="L2507" s="143">
        <f t="shared" si="619"/>
        <v>14875.484577313224</v>
      </c>
      <c r="M2507" s="137">
        <f t="shared" si="610"/>
        <v>-14939.512419346618</v>
      </c>
      <c r="N2507" s="137">
        <f t="shared" si="611"/>
        <v>28913.485272783397</v>
      </c>
      <c r="O2507" s="143">
        <f t="shared" si="623"/>
        <v>104.44542268677469</v>
      </c>
      <c r="P2507" s="137">
        <f t="shared" si="620"/>
        <v>-108.90758065338196</v>
      </c>
      <c r="Q2507" s="137">
        <f t="shared" si="612"/>
        <v>275.01472721660321</v>
      </c>
      <c r="R2507" s="144">
        <f t="shared" si="613"/>
        <v>270.55256924999594</v>
      </c>
      <c r="T2507" s="92">
        <f t="shared" si="622"/>
        <v>3.861003861003861E-4</v>
      </c>
      <c r="U2507" s="92">
        <f>SUM($T$13:T2507)</f>
        <v>0.96332046332050458</v>
      </c>
      <c r="V2507" s="92">
        <f t="shared" si="614"/>
        <v>2248</v>
      </c>
      <c r="W2507" s="92">
        <v>212.16778990852981</v>
      </c>
      <c r="Y2507" s="92">
        <f t="shared" si="615"/>
        <v>884</v>
      </c>
      <c r="Z2507" s="92">
        <v>199.50134114961111</v>
      </c>
      <c r="AB2507" s="92">
        <f t="shared" si="616"/>
        <v>1969</v>
      </c>
      <c r="AC2507" s="92">
        <v>353.76053981708537</v>
      </c>
      <c r="AE2507" s="92">
        <f t="shared" si="617"/>
        <v>1156</v>
      </c>
      <c r="AF2507" s="92">
        <v>390.39587429455969</v>
      </c>
    </row>
    <row r="2508" spans="1:32">
      <c r="A2508" s="93">
        <v>2496</v>
      </c>
      <c r="B2508" s="130">
        <v>40364</v>
      </c>
      <c r="C2508" s="92">
        <v>16.274999999999999</v>
      </c>
      <c r="D2508" s="92">
        <v>19.743998999999999</v>
      </c>
      <c r="E2508" s="92">
        <v>13.0519</v>
      </c>
      <c r="F2508" s="139">
        <f t="shared" si="609"/>
        <v>-4.1781259600612852E-3</v>
      </c>
      <c r="G2508" s="140">
        <f t="shared" si="609"/>
        <v>-6.2296903479380772E-3</v>
      </c>
      <c r="H2508" s="140">
        <f t="shared" si="609"/>
        <v>-7.1177376473923193E-3</v>
      </c>
      <c r="I2508" s="141">
        <f t="shared" si="624"/>
        <v>21.310488522267285</v>
      </c>
      <c r="J2508" s="142">
        <f t="shared" si="618"/>
        <v>24.924455005290469</v>
      </c>
      <c r="K2508" s="142">
        <f t="shared" si="621"/>
        <v>19.320495943119393</v>
      </c>
      <c r="L2508" s="143">
        <f t="shared" si="619"/>
        <v>14917.3419655871</v>
      </c>
      <c r="M2508" s="137">
        <f t="shared" si="610"/>
        <v>-14954.673003174281</v>
      </c>
      <c r="N2508" s="137">
        <f t="shared" si="611"/>
        <v>28980.743914679089</v>
      </c>
      <c r="O2508" s="143">
        <f t="shared" si="623"/>
        <v>62.588034412898196</v>
      </c>
      <c r="P2508" s="137">
        <f t="shared" si="620"/>
        <v>-93.746996825719179</v>
      </c>
      <c r="Q2508" s="137">
        <f t="shared" si="612"/>
        <v>207.75608532091064</v>
      </c>
      <c r="R2508" s="144">
        <f t="shared" si="613"/>
        <v>176.59712290808966</v>
      </c>
      <c r="T2508" s="92">
        <f t="shared" si="622"/>
        <v>3.861003861003861E-4</v>
      </c>
      <c r="U2508" s="92">
        <f>SUM($T$13:T2508)</f>
        <v>0.96370656370660501</v>
      </c>
      <c r="V2508" s="92">
        <f t="shared" si="614"/>
        <v>819</v>
      </c>
      <c r="W2508" s="92">
        <v>212.84330449052504</v>
      </c>
      <c r="Y2508" s="92">
        <f t="shared" si="615"/>
        <v>1682</v>
      </c>
      <c r="Z2508" s="92">
        <v>199.83808215141107</v>
      </c>
      <c r="AB2508" s="92">
        <f t="shared" si="616"/>
        <v>2131</v>
      </c>
      <c r="AC2508" s="92">
        <v>354.03726890451799</v>
      </c>
      <c r="AE2508" s="92">
        <f t="shared" si="617"/>
        <v>1261</v>
      </c>
      <c r="AF2508" s="92">
        <v>391.7230480123817</v>
      </c>
    </row>
    <row r="2509" spans="1:32">
      <c r="A2509" s="93">
        <v>2497</v>
      </c>
      <c r="B2509" s="130">
        <v>40361</v>
      </c>
      <c r="C2509" s="92">
        <v>16.304001</v>
      </c>
      <c r="D2509" s="92">
        <v>19.879999000000002</v>
      </c>
      <c r="E2509" s="92">
        <v>13.078099999999999</v>
      </c>
      <c r="F2509" s="139">
        <f t="shared" si="609"/>
        <v>-1.778765837906926E-3</v>
      </c>
      <c r="G2509" s="140">
        <f t="shared" si="609"/>
        <v>-6.8410466217831978E-3</v>
      </c>
      <c r="H2509" s="140">
        <f t="shared" si="609"/>
        <v>-2.003349110344721E-3</v>
      </c>
      <c r="I2509" s="141">
        <f t="shared" si="624"/>
        <v>21.361834588945374</v>
      </c>
      <c r="J2509" s="142">
        <f t="shared" si="618"/>
        <v>24.909121761993042</v>
      </c>
      <c r="K2509" s="142">
        <f t="shared" si="621"/>
        <v>19.420016829661801</v>
      </c>
      <c r="L2509" s="143">
        <f t="shared" si="619"/>
        <v>14953.284212261762</v>
      </c>
      <c r="M2509" s="137">
        <f t="shared" si="610"/>
        <v>-14945.473057195824</v>
      </c>
      <c r="N2509" s="137">
        <f t="shared" si="611"/>
        <v>29130.025244492703</v>
      </c>
      <c r="O2509" s="143">
        <f t="shared" si="623"/>
        <v>26.645787738236322</v>
      </c>
      <c r="P2509" s="137">
        <f t="shared" si="620"/>
        <v>-102.94694280417571</v>
      </c>
      <c r="Q2509" s="137">
        <f t="shared" si="612"/>
        <v>58.474755507297232</v>
      </c>
      <c r="R2509" s="144">
        <f t="shared" si="613"/>
        <v>-17.826399558642152</v>
      </c>
      <c r="T2509" s="92">
        <f t="shared" si="622"/>
        <v>3.861003861003861E-4</v>
      </c>
      <c r="U2509" s="92">
        <f>SUM($T$13:T2509)</f>
        <v>0.96409266409270544</v>
      </c>
      <c r="V2509" s="92">
        <f t="shared" si="614"/>
        <v>1723</v>
      </c>
      <c r="W2509" s="92">
        <v>213.0052903901651</v>
      </c>
      <c r="Y2509" s="92">
        <f t="shared" si="615"/>
        <v>314</v>
      </c>
      <c r="Z2509" s="92">
        <v>200.25177459612496</v>
      </c>
      <c r="AB2509" s="92">
        <f t="shared" si="616"/>
        <v>941</v>
      </c>
      <c r="AC2509" s="92">
        <v>357.01377431906803</v>
      </c>
      <c r="AE2509" s="92">
        <f t="shared" si="617"/>
        <v>2312</v>
      </c>
      <c r="AF2509" s="92">
        <v>392.0527336621526</v>
      </c>
    </row>
    <row r="2510" spans="1:32">
      <c r="A2510" s="93">
        <v>2498</v>
      </c>
      <c r="B2510" s="130">
        <v>40360</v>
      </c>
      <c r="C2510" s="92">
        <v>16.097999999999999</v>
      </c>
      <c r="D2510" s="92">
        <v>19.721001000000001</v>
      </c>
      <c r="E2510" s="92">
        <v>13.003</v>
      </c>
      <c r="F2510" s="139">
        <f t="shared" ref="F2510:H2573" si="625">C2509/C2510-1</f>
        <v>1.2796682817741267E-2</v>
      </c>
      <c r="G2510" s="140">
        <f t="shared" si="625"/>
        <v>8.0623696535484513E-3</v>
      </c>
      <c r="H2510" s="140">
        <f t="shared" si="625"/>
        <v>5.7755902484042387E-3</v>
      </c>
      <c r="I2510" s="141">
        <f t="shared" si="624"/>
        <v>21.67374773263138</v>
      </c>
      <c r="J2510" s="142">
        <f t="shared" si="618"/>
        <v>25.282909874569754</v>
      </c>
      <c r="K2510" s="142">
        <f t="shared" si="621"/>
        <v>19.571387210643699</v>
      </c>
      <c r="L2510" s="143">
        <f t="shared" si="619"/>
        <v>15171.623412841966</v>
      </c>
      <c r="M2510" s="137">
        <f t="shared" ref="M2510:M2573" si="626">$C$5*J2510</f>
        <v>-15169.745924741852</v>
      </c>
      <c r="N2510" s="137">
        <f t="shared" ref="N2510:N2573" si="627">$C$6*K2510</f>
        <v>29357.08081596555</v>
      </c>
      <c r="O2510" s="143">
        <f t="shared" si="623"/>
        <v>-191.69341284196707</v>
      </c>
      <c r="P2510" s="137">
        <f t="shared" si="620"/>
        <v>121.32592474185185</v>
      </c>
      <c r="Q2510" s="137">
        <f t="shared" ref="Q2510:Q2573" si="628">$N$13-N2510</f>
        <v>-168.58081596554985</v>
      </c>
      <c r="R2510" s="144">
        <f t="shared" ref="R2510:R2573" si="629">O2510+P2510+Q2510</f>
        <v>-238.94830406566507</v>
      </c>
      <c r="T2510" s="92">
        <f t="shared" si="622"/>
        <v>3.861003861003861E-4</v>
      </c>
      <c r="U2510" s="92">
        <f>SUM($T$13:T2510)</f>
        <v>0.96447876447880587</v>
      </c>
      <c r="V2510" s="92">
        <f t="shared" ref="V2510:V2573" si="630">MATCH(W2510,$O$13:$O$2603,0)</f>
        <v>2297</v>
      </c>
      <c r="W2510" s="92">
        <v>213.00796977973005</v>
      </c>
      <c r="Y2510" s="92">
        <f t="shared" ref="Y2510:Y2573" si="631">MATCH(Z2510,$P$13:$P$2603,0)</f>
        <v>382</v>
      </c>
      <c r="Z2510" s="92">
        <v>200.31237241362214</v>
      </c>
      <c r="AB2510" s="92">
        <f t="shared" ref="AB2510:AB2573" si="632">MATCH(AC2510,$Q$13:$Q$2603,0)</f>
        <v>2177</v>
      </c>
      <c r="AC2510" s="92">
        <v>357.02078772999084</v>
      </c>
      <c r="AE2510" s="92">
        <f t="shared" ref="AE2510:AE2573" si="633">MATCH(AF2510,$R$13:$R$2603,0)</f>
        <v>2117</v>
      </c>
      <c r="AF2510" s="92">
        <v>392.85783871629246</v>
      </c>
    </row>
    <row r="2511" spans="1:32">
      <c r="A2511" s="93">
        <v>2499</v>
      </c>
      <c r="B2511" s="130">
        <v>40359</v>
      </c>
      <c r="C2511" s="92">
        <v>15.62</v>
      </c>
      <c r="D2511" s="92">
        <v>19.32</v>
      </c>
      <c r="E2511" s="92">
        <v>12.9297</v>
      </c>
      <c r="F2511" s="139">
        <f t="shared" si="625"/>
        <v>3.0601792573623499E-2</v>
      </c>
      <c r="G2511" s="140">
        <f t="shared" si="625"/>
        <v>2.0755745341614951E-2</v>
      </c>
      <c r="H2511" s="140">
        <f t="shared" si="625"/>
        <v>5.6691183863508687E-3</v>
      </c>
      <c r="I2511" s="141">
        <f t="shared" si="624"/>
        <v>22.054775300896285</v>
      </c>
      <c r="J2511" s="142">
        <f t="shared" ref="J2511:J2574" si="634">$D$13*(1+G2511)</f>
        <v>25.601268622189441</v>
      </c>
      <c r="K2511" s="142">
        <f t="shared" si="621"/>
        <v>19.569315374680002</v>
      </c>
      <c r="L2511" s="143">
        <f t="shared" ref="L2511:L2574" si="635">$C$4*I2511</f>
        <v>15438.342710627399</v>
      </c>
      <c r="M2511" s="137">
        <f t="shared" si="626"/>
        <v>-15360.761173313664</v>
      </c>
      <c r="N2511" s="137">
        <f t="shared" si="627"/>
        <v>29353.973062020003</v>
      </c>
      <c r="O2511" s="143">
        <f t="shared" si="623"/>
        <v>-458.41271062740088</v>
      </c>
      <c r="P2511" s="137">
        <f t="shared" ref="P2511:P2574" si="636">$M$13-M2511</f>
        <v>312.3411733136636</v>
      </c>
      <c r="Q2511" s="137">
        <f t="shared" si="628"/>
        <v>-165.47306202000254</v>
      </c>
      <c r="R2511" s="144">
        <f t="shared" si="629"/>
        <v>-311.54459933373982</v>
      </c>
      <c r="T2511" s="92">
        <f t="shared" si="622"/>
        <v>3.861003861003861E-4</v>
      </c>
      <c r="U2511" s="92">
        <f>SUM($T$13:T2511)</f>
        <v>0.9648648648649063</v>
      </c>
      <c r="V2511" s="92">
        <f t="shared" si="630"/>
        <v>2537</v>
      </c>
      <c r="W2511" s="92">
        <v>213.01990231235141</v>
      </c>
      <c r="Y2511" s="92">
        <f t="shared" si="631"/>
        <v>2012</v>
      </c>
      <c r="Z2511" s="92">
        <v>201.05161693310947</v>
      </c>
      <c r="AB2511" s="92">
        <f t="shared" si="632"/>
        <v>1302</v>
      </c>
      <c r="AC2511" s="92">
        <v>359.48122000955846</v>
      </c>
      <c r="AE2511" s="92">
        <f t="shared" si="633"/>
        <v>1959</v>
      </c>
      <c r="AF2511" s="92">
        <v>395.95610314699661</v>
      </c>
    </row>
    <row r="2512" spans="1:32">
      <c r="A2512" s="93">
        <v>2500</v>
      </c>
      <c r="B2512" s="130">
        <v>40358</v>
      </c>
      <c r="C2512" s="92">
        <v>15.494</v>
      </c>
      <c r="D2512" s="92">
        <v>19.403998999999999</v>
      </c>
      <c r="E2512" s="92">
        <v>12.891999999999999</v>
      </c>
      <c r="F2512" s="139">
        <f t="shared" si="625"/>
        <v>8.1321801987865872E-3</v>
      </c>
      <c r="G2512" s="140">
        <f t="shared" si="625"/>
        <v>-4.3289530163342915E-3</v>
      </c>
      <c r="H2512" s="140">
        <f t="shared" si="625"/>
        <v>2.9242941358982311E-3</v>
      </c>
      <c r="I2512" s="141">
        <f t="shared" si="624"/>
        <v>21.57392784303601</v>
      </c>
      <c r="J2512" s="142">
        <f t="shared" si="634"/>
        <v>24.972126828083226</v>
      </c>
      <c r="K2512" s="142">
        <f t="shared" ref="K2512:K2575" si="637">$E$13*(1+H2512)</f>
        <v>19.515903839590443</v>
      </c>
      <c r="L2512" s="143">
        <f t="shared" si="635"/>
        <v>15101.749490125207</v>
      </c>
      <c r="M2512" s="137">
        <f t="shared" si="626"/>
        <v>-14983.276096849935</v>
      </c>
      <c r="N2512" s="137">
        <f t="shared" si="627"/>
        <v>29273.855759385664</v>
      </c>
      <c r="O2512" s="143">
        <f t="shared" si="623"/>
        <v>-121.81949012520818</v>
      </c>
      <c r="P2512" s="137">
        <f t="shared" si="636"/>
        <v>-65.143903150064943</v>
      </c>
      <c r="Q2512" s="137">
        <f t="shared" si="628"/>
        <v>-85.355759385663987</v>
      </c>
      <c r="R2512" s="144">
        <f t="shared" si="629"/>
        <v>-272.31915266093711</v>
      </c>
      <c r="T2512" s="92">
        <f t="shared" ref="T2512:T2575" si="638">T2511</f>
        <v>3.861003861003861E-4</v>
      </c>
      <c r="U2512" s="92">
        <f>SUM($T$13:T2512)</f>
        <v>0.96525096525100673</v>
      </c>
      <c r="V2512" s="92">
        <f t="shared" si="630"/>
        <v>2213</v>
      </c>
      <c r="W2512" s="92">
        <v>213.09130211060437</v>
      </c>
      <c r="Y2512" s="92">
        <f t="shared" si="631"/>
        <v>529</v>
      </c>
      <c r="Z2512" s="92">
        <v>201.24275404105902</v>
      </c>
      <c r="AB2512" s="92">
        <f t="shared" si="632"/>
        <v>1321</v>
      </c>
      <c r="AC2512" s="92">
        <v>361.55667787871062</v>
      </c>
      <c r="AE2512" s="92">
        <f t="shared" si="633"/>
        <v>2412</v>
      </c>
      <c r="AF2512" s="92">
        <v>396.67787115554165</v>
      </c>
    </row>
    <row r="2513" spans="1:32">
      <c r="A2513" s="93">
        <v>2501</v>
      </c>
      <c r="B2513" s="130">
        <v>40357</v>
      </c>
      <c r="C2513" s="92">
        <v>15.430999999999999</v>
      </c>
      <c r="D2513" s="92">
        <v>19.209999</v>
      </c>
      <c r="E2513" s="92">
        <v>12.7242</v>
      </c>
      <c r="F2513" s="139">
        <f t="shared" si="625"/>
        <v>4.0826906875770508E-3</v>
      </c>
      <c r="G2513" s="140">
        <f t="shared" si="625"/>
        <v>1.0098907345075903E-2</v>
      </c>
      <c r="H2513" s="140">
        <f t="shared" si="625"/>
        <v>1.3187469546219077E-2</v>
      </c>
      <c r="I2513" s="141">
        <f t="shared" si="624"/>
        <v>21.487269172445078</v>
      </c>
      <c r="J2513" s="142">
        <f t="shared" si="634"/>
        <v>25.333987665449644</v>
      </c>
      <c r="K2513" s="142">
        <f t="shared" si="637"/>
        <v>19.715614969899878</v>
      </c>
      <c r="L2513" s="143">
        <f t="shared" si="635"/>
        <v>15041.088420711554</v>
      </c>
      <c r="M2513" s="137">
        <f t="shared" si="626"/>
        <v>-15200.392599269786</v>
      </c>
      <c r="N2513" s="137">
        <f t="shared" si="627"/>
        <v>29573.422454849817</v>
      </c>
      <c r="O2513" s="143">
        <f t="shared" ref="O2513:O2576" si="639">$L$13-L2513</f>
        <v>-61.158420711555664</v>
      </c>
      <c r="P2513" s="137">
        <f t="shared" si="636"/>
        <v>151.97259926978586</v>
      </c>
      <c r="Q2513" s="137">
        <f t="shared" si="628"/>
        <v>-384.92245484981686</v>
      </c>
      <c r="R2513" s="144">
        <f t="shared" si="629"/>
        <v>-294.10827629158666</v>
      </c>
      <c r="T2513" s="92">
        <f t="shared" si="638"/>
        <v>3.861003861003861E-4</v>
      </c>
      <c r="U2513" s="92">
        <f>SUM($T$13:T2513)</f>
        <v>0.96563706563710716</v>
      </c>
      <c r="V2513" s="92">
        <f t="shared" si="630"/>
        <v>2194</v>
      </c>
      <c r="W2513" s="92">
        <v>213.52961047948702</v>
      </c>
      <c r="Y2513" s="92">
        <f t="shared" si="631"/>
        <v>848</v>
      </c>
      <c r="Z2513" s="92">
        <v>201.58936722195358</v>
      </c>
      <c r="AB2513" s="92">
        <f t="shared" si="632"/>
        <v>1034</v>
      </c>
      <c r="AC2513" s="92">
        <v>361.87154062702757</v>
      </c>
      <c r="AE2513" s="92">
        <f t="shared" si="633"/>
        <v>234</v>
      </c>
      <c r="AF2513" s="92">
        <v>398.70329062043493</v>
      </c>
    </row>
    <row r="2514" spans="1:32">
      <c r="A2514" s="93">
        <v>2502</v>
      </c>
      <c r="B2514" s="130">
        <v>40354</v>
      </c>
      <c r="C2514" s="92">
        <v>15.510999999999999</v>
      </c>
      <c r="D2514" s="92">
        <v>19.032</v>
      </c>
      <c r="E2514" s="92">
        <v>12.6404</v>
      </c>
      <c r="F2514" s="139">
        <f t="shared" si="625"/>
        <v>-5.1576300689832877E-3</v>
      </c>
      <c r="G2514" s="140">
        <f t="shared" si="625"/>
        <v>9.3526166456494586E-3</v>
      </c>
      <c r="H2514" s="140">
        <f t="shared" si="625"/>
        <v>6.6295370399671594E-3</v>
      </c>
      <c r="I2514" s="141">
        <f t="shared" si="624"/>
        <v>21.289527232286762</v>
      </c>
      <c r="J2514" s="142">
        <f t="shared" si="634"/>
        <v>25.31527017230454</v>
      </c>
      <c r="K2514" s="142">
        <f t="shared" si="637"/>
        <v>19.58800416126072</v>
      </c>
      <c r="L2514" s="143">
        <f t="shared" si="635"/>
        <v>14902.669062600733</v>
      </c>
      <c r="M2514" s="137">
        <f t="shared" si="626"/>
        <v>-15189.162103382725</v>
      </c>
      <c r="N2514" s="137">
        <f t="shared" si="627"/>
        <v>29382.006241891078</v>
      </c>
      <c r="O2514" s="143">
        <f t="shared" si="639"/>
        <v>77.260937399265458</v>
      </c>
      <c r="P2514" s="137">
        <f t="shared" si="636"/>
        <v>140.74210338272496</v>
      </c>
      <c r="Q2514" s="137">
        <f t="shared" si="628"/>
        <v>-193.50624189107839</v>
      </c>
      <c r="R2514" s="144">
        <f t="shared" si="629"/>
        <v>24.496798890912032</v>
      </c>
      <c r="T2514" s="92">
        <f t="shared" si="638"/>
        <v>3.861003861003861E-4</v>
      </c>
      <c r="U2514" s="92">
        <f>SUM($T$13:T2514)</f>
        <v>0.96602316602320759</v>
      </c>
      <c r="V2514" s="92">
        <f t="shared" si="630"/>
        <v>904</v>
      </c>
      <c r="W2514" s="92">
        <v>213.64807308988384</v>
      </c>
      <c r="Y2514" s="92">
        <f t="shared" si="631"/>
        <v>6</v>
      </c>
      <c r="Z2514" s="92">
        <v>201.86895813338742</v>
      </c>
      <c r="AB2514" s="92">
        <f t="shared" si="632"/>
        <v>1604</v>
      </c>
      <c r="AC2514" s="92">
        <v>362.4639876813053</v>
      </c>
      <c r="AE2514" s="92">
        <f t="shared" si="633"/>
        <v>1271</v>
      </c>
      <c r="AF2514" s="92">
        <v>398.75092031980785</v>
      </c>
    </row>
    <row r="2515" spans="1:32">
      <c r="A2515" s="93">
        <v>2503</v>
      </c>
      <c r="B2515" s="130">
        <v>40353</v>
      </c>
      <c r="C2515" s="92">
        <v>15.532999999999999</v>
      </c>
      <c r="D2515" s="92">
        <v>18.98</v>
      </c>
      <c r="E2515" s="92">
        <v>12.7143</v>
      </c>
      <c r="F2515" s="139">
        <f t="shared" si="625"/>
        <v>-1.416339406425049E-3</v>
      </c>
      <c r="G2515" s="140">
        <f t="shared" si="625"/>
        <v>2.739726027397138E-3</v>
      </c>
      <c r="H2515" s="140">
        <f t="shared" si="625"/>
        <v>-5.812353019828076E-3</v>
      </c>
      <c r="I2515" s="141">
        <f t="shared" ref="I2515:I2578" si="640">$C$13*(1+F2515)</f>
        <v>21.369590478336445</v>
      </c>
      <c r="J2515" s="142">
        <f t="shared" si="634"/>
        <v>25.14941424657534</v>
      </c>
      <c r="K2515" s="142">
        <f t="shared" si="637"/>
        <v>19.345897422587164</v>
      </c>
      <c r="L2515" s="143">
        <f t="shared" si="635"/>
        <v>14958.713334835511</v>
      </c>
      <c r="M2515" s="137">
        <f t="shared" si="626"/>
        <v>-15089.648547945204</v>
      </c>
      <c r="N2515" s="137">
        <f t="shared" si="627"/>
        <v>29018.846133880746</v>
      </c>
      <c r="O2515" s="143">
        <f t="shared" si="639"/>
        <v>21.216665164487495</v>
      </c>
      <c r="P2515" s="137">
        <f t="shared" si="636"/>
        <v>41.2285479452039</v>
      </c>
      <c r="Q2515" s="137">
        <f t="shared" si="628"/>
        <v>169.65386611925351</v>
      </c>
      <c r="R2515" s="144">
        <f t="shared" si="629"/>
        <v>232.0990792289449</v>
      </c>
      <c r="T2515" s="92">
        <f t="shared" si="638"/>
        <v>3.861003861003861E-4</v>
      </c>
      <c r="U2515" s="92">
        <f>SUM($T$13:T2515)</f>
        <v>0.96640926640930802</v>
      </c>
      <c r="V2515" s="92">
        <f t="shared" si="630"/>
        <v>2158</v>
      </c>
      <c r="W2515" s="92">
        <v>217.3765965061375</v>
      </c>
      <c r="Y2515" s="92">
        <f t="shared" si="631"/>
        <v>967</v>
      </c>
      <c r="Z2515" s="92">
        <v>202.63852742192648</v>
      </c>
      <c r="AB2515" s="92">
        <f t="shared" si="632"/>
        <v>507</v>
      </c>
      <c r="AC2515" s="92">
        <v>362.87722814402878</v>
      </c>
      <c r="AE2515" s="92">
        <f t="shared" si="633"/>
        <v>1300</v>
      </c>
      <c r="AF2515" s="92">
        <v>399.75194486264445</v>
      </c>
    </row>
    <row r="2516" spans="1:32">
      <c r="A2516" s="93">
        <v>2504</v>
      </c>
      <c r="B2516" s="130">
        <v>40352</v>
      </c>
      <c r="C2516" s="92">
        <v>15.385999999999999</v>
      </c>
      <c r="D2516" s="92">
        <v>18.908000999999999</v>
      </c>
      <c r="E2516" s="92">
        <v>12.6234</v>
      </c>
      <c r="F2516" s="139">
        <f t="shared" si="625"/>
        <v>9.5541401273886439E-3</v>
      </c>
      <c r="G2516" s="140">
        <f t="shared" si="625"/>
        <v>3.8078589058674339E-3</v>
      </c>
      <c r="H2516" s="140">
        <f t="shared" si="625"/>
        <v>7.2009125909024974E-3</v>
      </c>
      <c r="I2516" s="141">
        <f t="shared" si="640"/>
        <v>21.604357643312103</v>
      </c>
      <c r="J2516" s="142">
        <f t="shared" si="634"/>
        <v>25.17620376686039</v>
      </c>
      <c r="K2516" s="142">
        <f t="shared" si="637"/>
        <v>19.599122558106373</v>
      </c>
      <c r="L2516" s="143">
        <f t="shared" si="635"/>
        <v>15123.050350318472</v>
      </c>
      <c r="M2516" s="137">
        <f t="shared" si="626"/>
        <v>-15105.722260116234</v>
      </c>
      <c r="N2516" s="137">
        <f t="shared" si="627"/>
        <v>29398.683837159559</v>
      </c>
      <c r="O2516" s="143">
        <f t="shared" si="639"/>
        <v>-143.12035031847336</v>
      </c>
      <c r="P2516" s="137">
        <f t="shared" si="636"/>
        <v>57.302260116233811</v>
      </c>
      <c r="Q2516" s="137">
        <f t="shared" si="628"/>
        <v>-210.18383715955861</v>
      </c>
      <c r="R2516" s="144">
        <f t="shared" si="629"/>
        <v>-296.00192736179815</v>
      </c>
      <c r="T2516" s="92">
        <f t="shared" si="638"/>
        <v>3.861003861003861E-4</v>
      </c>
      <c r="U2516" s="92">
        <f>SUM($T$13:T2516)</f>
        <v>0.96679536679540845</v>
      </c>
      <c r="V2516" s="92">
        <f t="shared" si="630"/>
        <v>2195</v>
      </c>
      <c r="W2516" s="92">
        <v>219.54624660356421</v>
      </c>
      <c r="Y2516" s="92">
        <f t="shared" si="631"/>
        <v>947</v>
      </c>
      <c r="Z2516" s="92">
        <v>203.10051500975351</v>
      </c>
      <c r="AB2516" s="92">
        <f t="shared" si="632"/>
        <v>375</v>
      </c>
      <c r="AC2516" s="92">
        <v>366.42959195265212</v>
      </c>
      <c r="AE2516" s="92">
        <f t="shared" si="633"/>
        <v>2544</v>
      </c>
      <c r="AF2516" s="92">
        <v>401.23997196009077</v>
      </c>
    </row>
    <row r="2517" spans="1:32">
      <c r="A2517" s="93">
        <v>2505</v>
      </c>
      <c r="B2517" s="130">
        <v>40351</v>
      </c>
      <c r="C2517" s="92">
        <v>15.250999999999999</v>
      </c>
      <c r="D2517" s="92">
        <v>18.690999999999999</v>
      </c>
      <c r="E2517" s="92">
        <v>12.614000000000001</v>
      </c>
      <c r="F2517" s="139">
        <f t="shared" si="625"/>
        <v>8.8518785653399767E-3</v>
      </c>
      <c r="G2517" s="140">
        <f t="shared" si="625"/>
        <v>1.1609919212455244E-2</v>
      </c>
      <c r="H2517" s="140">
        <f t="shared" si="625"/>
        <v>7.4520374187403426E-4</v>
      </c>
      <c r="I2517" s="141">
        <f t="shared" si="640"/>
        <v>21.589329316110419</v>
      </c>
      <c r="J2517" s="142">
        <f t="shared" si="634"/>
        <v>25.371884900791827</v>
      </c>
      <c r="K2517" s="142">
        <f t="shared" si="637"/>
        <v>19.473500919613127</v>
      </c>
      <c r="L2517" s="143">
        <f t="shared" si="635"/>
        <v>15112.530521277293</v>
      </c>
      <c r="M2517" s="137">
        <f t="shared" si="626"/>
        <v>-15223.130940475095</v>
      </c>
      <c r="N2517" s="137">
        <f t="shared" si="627"/>
        <v>29210.251379419689</v>
      </c>
      <c r="O2517" s="143">
        <f t="shared" si="639"/>
        <v>-132.60052127729432</v>
      </c>
      <c r="P2517" s="137">
        <f t="shared" si="636"/>
        <v>174.71094047509541</v>
      </c>
      <c r="Q2517" s="137">
        <f t="shared" si="628"/>
        <v>-21.751379419689329</v>
      </c>
      <c r="R2517" s="144">
        <f t="shared" si="629"/>
        <v>20.359039778111764</v>
      </c>
      <c r="T2517" s="92">
        <f t="shared" si="638"/>
        <v>3.861003861003861E-4</v>
      </c>
      <c r="U2517" s="92">
        <f>SUM($T$13:T2517)</f>
        <v>0.96718146718150888</v>
      </c>
      <c r="V2517" s="92">
        <f t="shared" si="630"/>
        <v>2058</v>
      </c>
      <c r="W2517" s="92">
        <v>221.62908793404495</v>
      </c>
      <c r="Y2517" s="92">
        <f t="shared" si="631"/>
        <v>1339</v>
      </c>
      <c r="Z2517" s="92">
        <v>203.3670132616171</v>
      </c>
      <c r="AB2517" s="92">
        <f t="shared" si="632"/>
        <v>1121</v>
      </c>
      <c r="AC2517" s="92">
        <v>367.79010036534964</v>
      </c>
      <c r="AE2517" s="92">
        <f t="shared" si="633"/>
        <v>383</v>
      </c>
      <c r="AF2517" s="92">
        <v>405.83089780979026</v>
      </c>
    </row>
    <row r="2518" spans="1:32">
      <c r="A2518" s="93">
        <v>2506</v>
      </c>
      <c r="B2518" s="130">
        <v>40350</v>
      </c>
      <c r="C2518" s="92">
        <v>15.276</v>
      </c>
      <c r="D2518" s="92">
        <v>18.492000999999998</v>
      </c>
      <c r="E2518" s="92">
        <v>12.533099999999999</v>
      </c>
      <c r="F2518" s="139">
        <f t="shared" si="625"/>
        <v>-1.6365540717465654E-3</v>
      </c>
      <c r="G2518" s="140">
        <f t="shared" si="625"/>
        <v>1.0761355680220852E-2</v>
      </c>
      <c r="H2518" s="140">
        <f t="shared" si="625"/>
        <v>6.4549074051911681E-3</v>
      </c>
      <c r="I2518" s="141">
        <f t="shared" si="640"/>
        <v>21.364877906520029</v>
      </c>
      <c r="J2518" s="142">
        <f t="shared" si="634"/>
        <v>25.350602333408915</v>
      </c>
      <c r="K2518" s="142">
        <f t="shared" si="637"/>
        <v>19.584606043197613</v>
      </c>
      <c r="L2518" s="143">
        <f t="shared" si="635"/>
        <v>14955.414534564021</v>
      </c>
      <c r="M2518" s="137">
        <f t="shared" si="626"/>
        <v>-15210.361400045349</v>
      </c>
      <c r="N2518" s="137">
        <f t="shared" si="627"/>
        <v>29376.909064796419</v>
      </c>
      <c r="O2518" s="143">
        <f t="shared" si="639"/>
        <v>24.515465435977603</v>
      </c>
      <c r="P2518" s="137">
        <f t="shared" si="636"/>
        <v>161.94140004534893</v>
      </c>
      <c r="Q2518" s="137">
        <f t="shared" si="628"/>
        <v>-188.40906479641853</v>
      </c>
      <c r="R2518" s="144">
        <f t="shared" si="629"/>
        <v>-1.9521993150920025</v>
      </c>
      <c r="T2518" s="92">
        <f t="shared" si="638"/>
        <v>3.861003861003861E-4</v>
      </c>
      <c r="U2518" s="92">
        <f>SUM($T$13:T2518)</f>
        <v>0.96756756756760931</v>
      </c>
      <c r="V2518" s="92">
        <f t="shared" si="630"/>
        <v>2362</v>
      </c>
      <c r="W2518" s="92">
        <v>222.22347720653488</v>
      </c>
      <c r="Y2518" s="92">
        <f t="shared" si="631"/>
        <v>2173</v>
      </c>
      <c r="Z2518" s="92">
        <v>204.81221716420259</v>
      </c>
      <c r="AB2518" s="92">
        <f t="shared" si="632"/>
        <v>1848</v>
      </c>
      <c r="AC2518" s="92">
        <v>370.84716016150196</v>
      </c>
      <c r="AE2518" s="92">
        <f t="shared" si="633"/>
        <v>1041</v>
      </c>
      <c r="AF2518" s="92">
        <v>406.35963493163945</v>
      </c>
    </row>
    <row r="2519" spans="1:32">
      <c r="A2519" s="93">
        <v>2507</v>
      </c>
      <c r="B2519" s="130">
        <v>40347</v>
      </c>
      <c r="C2519" s="92">
        <v>15.356</v>
      </c>
      <c r="D2519" s="92">
        <v>18.600000000000001</v>
      </c>
      <c r="E2519" s="92">
        <v>12.5398</v>
      </c>
      <c r="F2519" s="139">
        <f t="shared" si="625"/>
        <v>-5.209690023443625E-3</v>
      </c>
      <c r="G2519" s="140">
        <f t="shared" si="625"/>
        <v>-5.8063978494625745E-3</v>
      </c>
      <c r="H2519" s="140">
        <f t="shared" si="625"/>
        <v>-5.3429879264421665E-4</v>
      </c>
      <c r="I2519" s="141">
        <f t="shared" si="640"/>
        <v>21.288413154467307</v>
      </c>
      <c r="J2519" s="142">
        <f t="shared" si="634"/>
        <v>24.935071477456983</v>
      </c>
      <c r="K2519" s="142">
        <f t="shared" si="637"/>
        <v>19.448603079793937</v>
      </c>
      <c r="L2519" s="143">
        <f t="shared" si="635"/>
        <v>14901.889208127115</v>
      </c>
      <c r="M2519" s="137">
        <f t="shared" si="626"/>
        <v>-14961.04288647419</v>
      </c>
      <c r="N2519" s="137">
        <f t="shared" si="627"/>
        <v>29172.904619690904</v>
      </c>
      <c r="O2519" s="143">
        <f t="shared" si="639"/>
        <v>78.040791872883347</v>
      </c>
      <c r="P2519" s="137">
        <f t="shared" si="636"/>
        <v>-87.377113525810273</v>
      </c>
      <c r="Q2519" s="137">
        <f t="shared" si="628"/>
        <v>15.595380309096072</v>
      </c>
      <c r="R2519" s="144">
        <f t="shared" si="629"/>
        <v>6.2590586561691453</v>
      </c>
      <c r="T2519" s="92">
        <f t="shared" si="638"/>
        <v>3.861003861003861E-4</v>
      </c>
      <c r="U2519" s="92">
        <f>SUM($T$13:T2519)</f>
        <v>0.96795366795370974</v>
      </c>
      <c r="V2519" s="92">
        <f t="shared" si="630"/>
        <v>2056</v>
      </c>
      <c r="W2519" s="92">
        <v>223.04320725684374</v>
      </c>
      <c r="Y2519" s="92">
        <f t="shared" si="631"/>
        <v>2521</v>
      </c>
      <c r="Z2519" s="92">
        <v>205.40713270205742</v>
      </c>
      <c r="AB2519" s="92">
        <f t="shared" si="632"/>
        <v>1959</v>
      </c>
      <c r="AC2519" s="92">
        <v>373.0667678923237</v>
      </c>
      <c r="AE2519" s="92">
        <f t="shared" si="633"/>
        <v>2390</v>
      </c>
      <c r="AF2519" s="92">
        <v>406.81671266547892</v>
      </c>
    </row>
    <row r="2520" spans="1:32">
      <c r="A2520" s="93">
        <v>2508</v>
      </c>
      <c r="B2520" s="130">
        <v>40346</v>
      </c>
      <c r="C2520" s="92">
        <v>15.41</v>
      </c>
      <c r="D2520" s="92">
        <v>18.636998999999999</v>
      </c>
      <c r="E2520" s="92">
        <v>12.5808</v>
      </c>
      <c r="F2520" s="139">
        <f t="shared" si="625"/>
        <v>-3.5042180402335976E-3</v>
      </c>
      <c r="G2520" s="140">
        <f t="shared" si="625"/>
        <v>-1.9852445128101248E-3</v>
      </c>
      <c r="H2520" s="140">
        <f t="shared" si="625"/>
        <v>-3.2589342490143558E-3</v>
      </c>
      <c r="I2520" s="141">
        <f t="shared" si="640"/>
        <v>21.324910084360805</v>
      </c>
      <c r="J2520" s="142">
        <f t="shared" si="634"/>
        <v>25.030908677947565</v>
      </c>
      <c r="K2520" s="142">
        <f t="shared" si="637"/>
        <v>19.395584398448428</v>
      </c>
      <c r="L2520" s="143">
        <f t="shared" si="635"/>
        <v>14927.437059052563</v>
      </c>
      <c r="M2520" s="137">
        <f t="shared" si="626"/>
        <v>-15018.545206768538</v>
      </c>
      <c r="N2520" s="137">
        <f t="shared" si="627"/>
        <v>29093.376597672643</v>
      </c>
      <c r="O2520" s="143">
        <f t="shared" si="639"/>
        <v>52.492940947435272</v>
      </c>
      <c r="P2520" s="137">
        <f t="shared" si="636"/>
        <v>-29.874793231461808</v>
      </c>
      <c r="Q2520" s="137">
        <f t="shared" si="628"/>
        <v>95.123402327357326</v>
      </c>
      <c r="R2520" s="144">
        <f t="shared" si="629"/>
        <v>117.74155004333079</v>
      </c>
      <c r="T2520" s="92">
        <f t="shared" si="638"/>
        <v>3.861003861003861E-4</v>
      </c>
      <c r="U2520" s="92">
        <f>SUM($T$13:T2520)</f>
        <v>0.96833976833981017</v>
      </c>
      <c r="V2520" s="92">
        <f t="shared" si="630"/>
        <v>1993</v>
      </c>
      <c r="W2520" s="92">
        <v>223.68221266968249</v>
      </c>
      <c r="Y2520" s="92">
        <f t="shared" si="631"/>
        <v>2016</v>
      </c>
      <c r="Z2520" s="92">
        <v>206.37510050722994</v>
      </c>
      <c r="AB2520" s="92">
        <f t="shared" si="632"/>
        <v>1621</v>
      </c>
      <c r="AC2520" s="92">
        <v>373.33097388795795</v>
      </c>
      <c r="AE2520" s="92">
        <f t="shared" si="633"/>
        <v>2314</v>
      </c>
      <c r="AF2520" s="92">
        <v>407.95964944702791</v>
      </c>
    </row>
    <row r="2521" spans="1:32">
      <c r="A2521" s="93">
        <v>2509</v>
      </c>
      <c r="B2521" s="130">
        <v>40345</v>
      </c>
      <c r="C2521" s="92">
        <v>15.363</v>
      </c>
      <c r="D2521" s="92">
        <v>18.562999999999999</v>
      </c>
      <c r="E2521" s="92">
        <v>12.591100000000001</v>
      </c>
      <c r="F2521" s="139">
        <f t="shared" si="625"/>
        <v>3.0592983141313201E-3</v>
      </c>
      <c r="G2521" s="140">
        <f t="shared" si="625"/>
        <v>3.9863707374885315E-3</v>
      </c>
      <c r="H2521" s="140">
        <f t="shared" si="625"/>
        <v>-8.1803813804992576E-4</v>
      </c>
      <c r="I2521" s="141">
        <f t="shared" si="640"/>
        <v>21.465368677992579</v>
      </c>
      <c r="J2521" s="142">
        <f t="shared" si="634"/>
        <v>25.18068096855573</v>
      </c>
      <c r="K2521" s="142">
        <f t="shared" si="637"/>
        <v>19.443081795871684</v>
      </c>
      <c r="L2521" s="143">
        <f t="shared" si="635"/>
        <v>15025.758074594805</v>
      </c>
      <c r="M2521" s="137">
        <f t="shared" si="626"/>
        <v>-15108.408581133439</v>
      </c>
      <c r="N2521" s="137">
        <f t="shared" si="627"/>
        <v>29164.622693807527</v>
      </c>
      <c r="O2521" s="143">
        <f t="shared" si="639"/>
        <v>-45.828074594806822</v>
      </c>
      <c r="P2521" s="137">
        <f t="shared" si="636"/>
        <v>59.988581133438856</v>
      </c>
      <c r="Q2521" s="137">
        <f t="shared" si="628"/>
        <v>23.877306192473043</v>
      </c>
      <c r="R2521" s="144">
        <f t="shared" si="629"/>
        <v>38.037812731105078</v>
      </c>
      <c r="T2521" s="92">
        <f t="shared" si="638"/>
        <v>3.861003861003861E-4</v>
      </c>
      <c r="U2521" s="92">
        <f>SUM($T$13:T2521)</f>
        <v>0.9687258687259106</v>
      </c>
      <c r="V2521" s="92">
        <f t="shared" si="630"/>
        <v>597</v>
      </c>
      <c r="W2521" s="92">
        <v>226.18338266921273</v>
      </c>
      <c r="Y2521" s="92">
        <f t="shared" si="631"/>
        <v>850</v>
      </c>
      <c r="Z2521" s="92">
        <v>207.0262765035277</v>
      </c>
      <c r="AB2521" s="92">
        <f t="shared" si="632"/>
        <v>761</v>
      </c>
      <c r="AC2521" s="92">
        <v>375.34105250594803</v>
      </c>
      <c r="AE2521" s="92">
        <f t="shared" si="633"/>
        <v>1276</v>
      </c>
      <c r="AF2521" s="92">
        <v>408.88108215235843</v>
      </c>
    </row>
    <row r="2522" spans="1:32">
      <c r="A2522" s="93">
        <v>2510</v>
      </c>
      <c r="B2522" s="130">
        <v>40344</v>
      </c>
      <c r="C2522" s="92">
        <v>15.351000000000001</v>
      </c>
      <c r="D2522" s="92">
        <v>18.601998999999999</v>
      </c>
      <c r="E2522" s="92">
        <v>12.571899999999999</v>
      </c>
      <c r="F2522" s="139">
        <f t="shared" si="625"/>
        <v>7.8170803205002137E-4</v>
      </c>
      <c r="G2522" s="140">
        <f t="shared" si="625"/>
        <v>-2.096495113240282E-3</v>
      </c>
      <c r="H2522" s="140">
        <f t="shared" si="625"/>
        <v>1.5272154566932095E-3</v>
      </c>
      <c r="I2522" s="141">
        <f t="shared" si="640"/>
        <v>21.416628473715065</v>
      </c>
      <c r="J2522" s="142">
        <f t="shared" si="634"/>
        <v>25.028118435013354</v>
      </c>
      <c r="K2522" s="142">
        <f t="shared" si="637"/>
        <v>19.488718085571794</v>
      </c>
      <c r="L2522" s="143">
        <f t="shared" si="635"/>
        <v>14991.639931600545</v>
      </c>
      <c r="M2522" s="137">
        <f t="shared" si="626"/>
        <v>-15016.871061008012</v>
      </c>
      <c r="N2522" s="137">
        <f t="shared" si="627"/>
        <v>29233.077128357691</v>
      </c>
      <c r="O2522" s="143">
        <f t="shared" si="639"/>
        <v>-11.709931600546042</v>
      </c>
      <c r="P2522" s="137">
        <f t="shared" si="636"/>
        <v>-31.548938991987598</v>
      </c>
      <c r="Q2522" s="137">
        <f t="shared" si="628"/>
        <v>-44.577128357690526</v>
      </c>
      <c r="R2522" s="144">
        <f t="shared" si="629"/>
        <v>-87.835998950224166</v>
      </c>
      <c r="T2522" s="92">
        <f t="shared" si="638"/>
        <v>3.861003861003861E-4</v>
      </c>
      <c r="U2522" s="92">
        <f>SUM($T$13:T2522)</f>
        <v>0.96911196911201103</v>
      </c>
      <c r="V2522" s="92">
        <f t="shared" si="630"/>
        <v>2332</v>
      </c>
      <c r="W2522" s="92">
        <v>228.34640571322961</v>
      </c>
      <c r="Y2522" s="92">
        <f t="shared" si="631"/>
        <v>1053</v>
      </c>
      <c r="Z2522" s="92">
        <v>209.43795823316214</v>
      </c>
      <c r="AB2522" s="92">
        <f t="shared" si="632"/>
        <v>1996</v>
      </c>
      <c r="AC2522" s="92">
        <v>376.42431153911821</v>
      </c>
      <c r="AE2522" s="92">
        <f t="shared" si="633"/>
        <v>693</v>
      </c>
      <c r="AF2522" s="92">
        <v>410.70657941086392</v>
      </c>
    </row>
    <row r="2523" spans="1:32">
      <c r="A2523" s="93">
        <v>2511</v>
      </c>
      <c r="B2523" s="130">
        <v>40343</v>
      </c>
      <c r="C2523" s="92">
        <v>15.32</v>
      </c>
      <c r="D2523" s="92">
        <v>18.687999999999999</v>
      </c>
      <c r="E2523" s="92">
        <v>12.6831</v>
      </c>
      <c r="F2523" s="139">
        <f t="shared" si="625"/>
        <v>2.0234986945169009E-3</v>
      </c>
      <c r="G2523" s="140">
        <f t="shared" si="625"/>
        <v>-4.6019370719178054E-3</v>
      </c>
      <c r="H2523" s="140">
        <f t="shared" si="625"/>
        <v>-8.7675725966049889E-3</v>
      </c>
      <c r="I2523" s="141">
        <f t="shared" si="640"/>
        <v>21.44320266971279</v>
      </c>
      <c r="J2523" s="142">
        <f t="shared" si="634"/>
        <v>24.96528019688035</v>
      </c>
      <c r="K2523" s="142">
        <f t="shared" si="637"/>
        <v>19.288391804842664</v>
      </c>
      <c r="L2523" s="143">
        <f t="shared" si="635"/>
        <v>15010.241868798952</v>
      </c>
      <c r="M2523" s="137">
        <f t="shared" si="626"/>
        <v>-14979.168118128209</v>
      </c>
      <c r="N2523" s="137">
        <f t="shared" si="627"/>
        <v>28932.587707263996</v>
      </c>
      <c r="O2523" s="143">
        <f t="shared" si="639"/>
        <v>-30.311868798953583</v>
      </c>
      <c r="P2523" s="137">
        <f t="shared" si="636"/>
        <v>-69.251881871790829</v>
      </c>
      <c r="Q2523" s="137">
        <f t="shared" si="628"/>
        <v>255.91229273600402</v>
      </c>
      <c r="R2523" s="144">
        <f t="shared" si="629"/>
        <v>156.34854206525961</v>
      </c>
      <c r="T2523" s="92">
        <f t="shared" si="638"/>
        <v>3.861003861003861E-4</v>
      </c>
      <c r="U2523" s="92">
        <f>SUM($T$13:T2523)</f>
        <v>0.96949806949811146</v>
      </c>
      <c r="V2523" s="92">
        <f t="shared" si="630"/>
        <v>1027</v>
      </c>
      <c r="W2523" s="92">
        <v>228.9052742746062</v>
      </c>
      <c r="Y2523" s="92">
        <f t="shared" si="631"/>
        <v>845</v>
      </c>
      <c r="Z2523" s="92">
        <v>210.19323243311192</v>
      </c>
      <c r="AB2523" s="92">
        <f t="shared" si="632"/>
        <v>2086</v>
      </c>
      <c r="AC2523" s="92">
        <v>377.15980226854663</v>
      </c>
      <c r="AE2523" s="92">
        <f t="shared" si="633"/>
        <v>1010</v>
      </c>
      <c r="AF2523" s="92">
        <v>420.09522982788076</v>
      </c>
    </row>
    <row r="2524" spans="1:32">
      <c r="A2524" s="93">
        <v>2512</v>
      </c>
      <c r="B2524" s="130">
        <v>40340</v>
      </c>
      <c r="C2524" s="92">
        <v>15.157</v>
      </c>
      <c r="D2524" s="92">
        <v>18.403998999999999</v>
      </c>
      <c r="E2524" s="92">
        <v>12.6496</v>
      </c>
      <c r="F2524" s="139">
        <f t="shared" si="625"/>
        <v>1.0754107013261294E-2</v>
      </c>
      <c r="G2524" s="140">
        <f t="shared" si="625"/>
        <v>1.5431483124944689E-2</v>
      </c>
      <c r="H2524" s="140">
        <f t="shared" si="625"/>
        <v>2.6483050847456724E-3</v>
      </c>
      <c r="I2524" s="141">
        <f t="shared" si="640"/>
        <v>21.63003681467309</v>
      </c>
      <c r="J2524" s="142">
        <f t="shared" si="634"/>
        <v>25.467732398811801</v>
      </c>
      <c r="K2524" s="142">
        <f t="shared" si="637"/>
        <v>19.510533368644065</v>
      </c>
      <c r="L2524" s="143">
        <f t="shared" si="635"/>
        <v>15141.025770271162</v>
      </c>
      <c r="M2524" s="137">
        <f t="shared" si="626"/>
        <v>-15280.639439287081</v>
      </c>
      <c r="N2524" s="137">
        <f t="shared" si="627"/>
        <v>29265.800052966097</v>
      </c>
      <c r="O2524" s="143">
        <f t="shared" si="639"/>
        <v>-161.09577027116393</v>
      </c>
      <c r="P2524" s="137">
        <f t="shared" si="636"/>
        <v>232.2194392870806</v>
      </c>
      <c r="Q2524" s="137">
        <f t="shared" si="628"/>
        <v>-77.3000529660967</v>
      </c>
      <c r="R2524" s="144">
        <f t="shared" si="629"/>
        <v>-6.1763839501800248</v>
      </c>
      <c r="T2524" s="92">
        <f t="shared" si="638"/>
        <v>3.861003861003861E-4</v>
      </c>
      <c r="U2524" s="92">
        <f>SUM($T$13:T2524)</f>
        <v>0.96988416988421189</v>
      </c>
      <c r="V2524" s="92">
        <f t="shared" si="630"/>
        <v>2093</v>
      </c>
      <c r="W2524" s="92">
        <v>229.36238918444906</v>
      </c>
      <c r="Y2524" s="92">
        <f t="shared" si="631"/>
        <v>123</v>
      </c>
      <c r="Z2524" s="92">
        <v>210.90835912725197</v>
      </c>
      <c r="AB2524" s="92">
        <f t="shared" si="632"/>
        <v>1022</v>
      </c>
      <c r="AC2524" s="92">
        <v>377.35822557989013</v>
      </c>
      <c r="AE2524" s="92">
        <f t="shared" si="633"/>
        <v>1308</v>
      </c>
      <c r="AF2524" s="92">
        <v>423.05013464631338</v>
      </c>
    </row>
    <row r="2525" spans="1:32">
      <c r="A2525" s="93">
        <v>2513</v>
      </c>
      <c r="B2525" s="130">
        <v>40339</v>
      </c>
      <c r="C2525" s="92">
        <v>15.272</v>
      </c>
      <c r="D2525" s="92">
        <v>18.655000999999999</v>
      </c>
      <c r="E2525" s="92">
        <v>12.684699999999999</v>
      </c>
      <c r="F2525" s="139">
        <f t="shared" si="625"/>
        <v>-7.5301204819276935E-3</v>
      </c>
      <c r="G2525" s="140">
        <f t="shared" si="625"/>
        <v>-1.3454944333693653E-2</v>
      </c>
      <c r="H2525" s="140">
        <f t="shared" si="625"/>
        <v>-2.7671131362980717E-3</v>
      </c>
      <c r="I2525" s="141">
        <f t="shared" si="640"/>
        <v>21.238756174698793</v>
      </c>
      <c r="J2525" s="142">
        <f t="shared" si="634"/>
        <v>24.743240577649932</v>
      </c>
      <c r="K2525" s="142">
        <f t="shared" si="637"/>
        <v>19.405154745480775</v>
      </c>
      <c r="L2525" s="143">
        <f t="shared" si="635"/>
        <v>14867.129322289155</v>
      </c>
      <c r="M2525" s="137">
        <f t="shared" si="626"/>
        <v>-14845.944346589959</v>
      </c>
      <c r="N2525" s="137">
        <f t="shared" si="627"/>
        <v>29107.732118221164</v>
      </c>
      <c r="O2525" s="143">
        <f t="shared" si="639"/>
        <v>112.80067771084396</v>
      </c>
      <c r="P2525" s="137">
        <f t="shared" si="636"/>
        <v>-202.47565341004156</v>
      </c>
      <c r="Q2525" s="137">
        <f t="shared" si="628"/>
        <v>80.767881778836454</v>
      </c>
      <c r="R2525" s="144">
        <f t="shared" si="629"/>
        <v>-8.9070939203611488</v>
      </c>
      <c r="T2525" s="92">
        <f t="shared" si="638"/>
        <v>3.861003861003861E-4</v>
      </c>
      <c r="U2525" s="92">
        <f>SUM($T$13:T2525)</f>
        <v>0.97027027027031232</v>
      </c>
      <c r="V2525" s="92">
        <f t="shared" si="630"/>
        <v>2364</v>
      </c>
      <c r="W2525" s="92">
        <v>230.78934037499312</v>
      </c>
      <c r="Y2525" s="92">
        <f t="shared" si="631"/>
        <v>1158</v>
      </c>
      <c r="Z2525" s="92">
        <v>212.6048622871931</v>
      </c>
      <c r="AB2525" s="92">
        <f t="shared" si="632"/>
        <v>719</v>
      </c>
      <c r="AC2525" s="92">
        <v>378.03408912546365</v>
      </c>
      <c r="AE2525" s="92">
        <f t="shared" si="633"/>
        <v>57</v>
      </c>
      <c r="AF2525" s="92">
        <v>423.59568963626225</v>
      </c>
    </row>
    <row r="2526" spans="1:32">
      <c r="A2526" s="93">
        <v>2514</v>
      </c>
      <c r="B2526" s="130">
        <v>40338</v>
      </c>
      <c r="C2526" s="92">
        <v>15.271000000000001</v>
      </c>
      <c r="D2526" s="92">
        <v>18.698999000000001</v>
      </c>
      <c r="E2526" s="92">
        <v>12.8551</v>
      </c>
      <c r="F2526" s="139">
        <f t="shared" si="625"/>
        <v>6.5483596359161567E-5</v>
      </c>
      <c r="G2526" s="140">
        <f t="shared" si="625"/>
        <v>-2.3529601771732356E-3</v>
      </c>
      <c r="H2526" s="140">
        <f t="shared" si="625"/>
        <v>-1.3255439475383324E-2</v>
      </c>
      <c r="I2526" s="141">
        <f t="shared" si="640"/>
        <v>21.401301342413724</v>
      </c>
      <c r="J2526" s="142">
        <f t="shared" si="634"/>
        <v>25.021686111684371</v>
      </c>
      <c r="K2526" s="142">
        <f t="shared" si="637"/>
        <v>19.201062403248514</v>
      </c>
      <c r="L2526" s="143">
        <f t="shared" si="635"/>
        <v>14980.910939689607</v>
      </c>
      <c r="M2526" s="137">
        <f t="shared" si="626"/>
        <v>-15013.011667010622</v>
      </c>
      <c r="N2526" s="137">
        <f t="shared" si="627"/>
        <v>28801.593604872771</v>
      </c>
      <c r="O2526" s="143">
        <f t="shared" si="639"/>
        <v>-0.98093968960893108</v>
      </c>
      <c r="P2526" s="137">
        <f t="shared" si="636"/>
        <v>-35.408332989378323</v>
      </c>
      <c r="Q2526" s="137">
        <f t="shared" si="628"/>
        <v>386.90639512722919</v>
      </c>
      <c r="R2526" s="144">
        <f t="shared" si="629"/>
        <v>350.51712244824193</v>
      </c>
      <c r="T2526" s="92">
        <f t="shared" si="638"/>
        <v>3.861003861003861E-4</v>
      </c>
      <c r="U2526" s="92">
        <f>SUM($T$13:T2526)</f>
        <v>0.97065637065641275</v>
      </c>
      <c r="V2526" s="92">
        <f t="shared" si="630"/>
        <v>1566</v>
      </c>
      <c r="W2526" s="92">
        <v>231.18010303020492</v>
      </c>
      <c r="Y2526" s="92">
        <f t="shared" si="631"/>
        <v>232</v>
      </c>
      <c r="Z2526" s="92">
        <v>212.91422380528638</v>
      </c>
      <c r="AB2526" s="92">
        <f t="shared" si="632"/>
        <v>1044</v>
      </c>
      <c r="AC2526" s="92">
        <v>378.86890996811053</v>
      </c>
      <c r="AE2526" s="92">
        <f t="shared" si="633"/>
        <v>2196</v>
      </c>
      <c r="AF2526" s="92">
        <v>429.22316031497394</v>
      </c>
    </row>
    <row r="2527" spans="1:32">
      <c r="A2527" s="93">
        <v>2515</v>
      </c>
      <c r="B2527" s="130">
        <v>40337</v>
      </c>
      <c r="C2527" s="92">
        <v>15.33</v>
      </c>
      <c r="D2527" s="92">
        <v>18.565999999999999</v>
      </c>
      <c r="E2527" s="92">
        <v>12.850300000000001</v>
      </c>
      <c r="F2527" s="139">
        <f t="shared" si="625"/>
        <v>-3.8486627527722916E-3</v>
      </c>
      <c r="G2527" s="140">
        <f t="shared" si="625"/>
        <v>7.1635785845094446E-3</v>
      </c>
      <c r="H2527" s="140">
        <f t="shared" si="625"/>
        <v>3.7353213543656061E-4</v>
      </c>
      <c r="I2527" s="141">
        <f t="shared" si="640"/>
        <v>21.317539001956948</v>
      </c>
      <c r="J2527" s="142">
        <f t="shared" si="634"/>
        <v>25.260367565404508</v>
      </c>
      <c r="K2527" s="142">
        <f t="shared" si="637"/>
        <v>19.466268561823458</v>
      </c>
      <c r="L2527" s="143">
        <f t="shared" si="635"/>
        <v>14922.277301369864</v>
      </c>
      <c r="M2527" s="137">
        <f t="shared" si="626"/>
        <v>-15156.220539242704</v>
      </c>
      <c r="N2527" s="137">
        <f t="shared" si="627"/>
        <v>29199.402842735188</v>
      </c>
      <c r="O2527" s="143">
        <f t="shared" si="639"/>
        <v>57.652698630134182</v>
      </c>
      <c r="P2527" s="137">
        <f t="shared" si="636"/>
        <v>107.80053924270396</v>
      </c>
      <c r="Q2527" s="137">
        <f t="shared" si="628"/>
        <v>-10.902842735187733</v>
      </c>
      <c r="R2527" s="144">
        <f t="shared" si="629"/>
        <v>154.55039513765041</v>
      </c>
      <c r="T2527" s="92">
        <f t="shared" si="638"/>
        <v>3.861003861003861E-4</v>
      </c>
      <c r="U2527" s="92">
        <f>SUM($T$13:T2527)</f>
        <v>0.97104247104251318</v>
      </c>
      <c r="V2527" s="92">
        <f t="shared" si="630"/>
        <v>2412</v>
      </c>
      <c r="W2527" s="92">
        <v>232.61217937432593</v>
      </c>
      <c r="Y2527" s="92">
        <f t="shared" si="631"/>
        <v>2212</v>
      </c>
      <c r="Z2527" s="92">
        <v>213.30817603552168</v>
      </c>
      <c r="AB2527" s="92">
        <f t="shared" si="632"/>
        <v>1259</v>
      </c>
      <c r="AC2527" s="92">
        <v>380.36192963404392</v>
      </c>
      <c r="AE2527" s="92">
        <f t="shared" si="633"/>
        <v>280</v>
      </c>
      <c r="AF2527" s="92">
        <v>429.73151276434874</v>
      </c>
    </row>
    <row r="2528" spans="1:32">
      <c r="A2528" s="93">
        <v>2516</v>
      </c>
      <c r="B2528" s="130">
        <v>40336</v>
      </c>
      <c r="C2528" s="92">
        <v>15.275</v>
      </c>
      <c r="D2528" s="92">
        <v>18.785999</v>
      </c>
      <c r="E2528" s="92">
        <v>12.9802</v>
      </c>
      <c r="F2528" s="139">
        <f t="shared" si="625"/>
        <v>3.6006546644844484E-3</v>
      </c>
      <c r="G2528" s="140">
        <f t="shared" si="625"/>
        <v>-1.1710795896454629E-2</v>
      </c>
      <c r="H2528" s="140">
        <f t="shared" si="625"/>
        <v>-1.0007549960709294E-2</v>
      </c>
      <c r="I2528" s="141">
        <f t="shared" si="640"/>
        <v>21.476953649754499</v>
      </c>
      <c r="J2528" s="142">
        <f t="shared" si="634"/>
        <v>24.786985041359792</v>
      </c>
      <c r="K2528" s="142">
        <f t="shared" si="637"/>
        <v>19.264263085314557</v>
      </c>
      <c r="L2528" s="143">
        <f t="shared" si="635"/>
        <v>15033.86755482815</v>
      </c>
      <c r="M2528" s="137">
        <f t="shared" si="626"/>
        <v>-14872.191024815875</v>
      </c>
      <c r="N2528" s="137">
        <f t="shared" si="627"/>
        <v>28896.394627971837</v>
      </c>
      <c r="O2528" s="143">
        <f t="shared" si="639"/>
        <v>-53.937554828151406</v>
      </c>
      <c r="P2528" s="137">
        <f t="shared" si="636"/>
        <v>-176.22897518412537</v>
      </c>
      <c r="Q2528" s="137">
        <f t="shared" si="628"/>
        <v>292.1053720281634</v>
      </c>
      <c r="R2528" s="144">
        <f t="shared" si="629"/>
        <v>61.938842015886621</v>
      </c>
      <c r="T2528" s="92">
        <f t="shared" si="638"/>
        <v>3.861003861003861E-4</v>
      </c>
      <c r="U2528" s="92">
        <f>SUM($T$13:T2528)</f>
        <v>0.97142857142861361</v>
      </c>
      <c r="V2528" s="92">
        <f t="shared" si="630"/>
        <v>1233</v>
      </c>
      <c r="W2528" s="92">
        <v>234.36895562738937</v>
      </c>
      <c r="Y2528" s="92">
        <f t="shared" si="631"/>
        <v>2038</v>
      </c>
      <c r="Z2528" s="92">
        <v>213.42582903048242</v>
      </c>
      <c r="AB2528" s="92">
        <f t="shared" si="632"/>
        <v>2528</v>
      </c>
      <c r="AC2528" s="92">
        <v>380.45919550311737</v>
      </c>
      <c r="AE2528" s="92">
        <f t="shared" si="633"/>
        <v>522</v>
      </c>
      <c r="AF2528" s="92">
        <v>431.90126608993705</v>
      </c>
    </row>
    <row r="2529" spans="1:32">
      <c r="A2529" s="93">
        <v>2517</v>
      </c>
      <c r="B2529" s="130">
        <v>40333</v>
      </c>
      <c r="C2529" s="92">
        <v>15.307</v>
      </c>
      <c r="D2529" s="92">
        <v>18.725999999999999</v>
      </c>
      <c r="E2529" s="92">
        <v>12.952299999999999</v>
      </c>
      <c r="F2529" s="139">
        <f t="shared" si="625"/>
        <v>-2.0905468086496182E-3</v>
      </c>
      <c r="G2529" s="140">
        <f t="shared" si="625"/>
        <v>3.2040478479120615E-3</v>
      </c>
      <c r="H2529" s="140">
        <f t="shared" si="625"/>
        <v>2.1540575805070183E-3</v>
      </c>
      <c r="I2529" s="141">
        <f t="shared" si="640"/>
        <v>21.355162507349579</v>
      </c>
      <c r="J2529" s="142">
        <f t="shared" si="634"/>
        <v>25.161059762859129</v>
      </c>
      <c r="K2529" s="142">
        <f t="shared" si="637"/>
        <v>19.500915806459087</v>
      </c>
      <c r="L2529" s="143">
        <f t="shared" si="635"/>
        <v>14948.613755144705</v>
      </c>
      <c r="M2529" s="137">
        <f t="shared" si="626"/>
        <v>-15096.635857715477</v>
      </c>
      <c r="N2529" s="137">
        <f t="shared" si="627"/>
        <v>29251.373709688629</v>
      </c>
      <c r="O2529" s="143">
        <f t="shared" si="639"/>
        <v>31.316244855293917</v>
      </c>
      <c r="P2529" s="137">
        <f t="shared" si="636"/>
        <v>48.215857715476886</v>
      </c>
      <c r="Q2529" s="137">
        <f t="shared" si="628"/>
        <v>-62.873709688628878</v>
      </c>
      <c r="R2529" s="144">
        <f t="shared" si="629"/>
        <v>16.658392882141925</v>
      </c>
      <c r="T2529" s="92">
        <f t="shared" si="638"/>
        <v>3.861003861003861E-4</v>
      </c>
      <c r="U2529" s="92">
        <f>SUM($T$13:T2529)</f>
        <v>0.97181467181471404</v>
      </c>
      <c r="V2529" s="92">
        <f t="shared" si="630"/>
        <v>1320</v>
      </c>
      <c r="W2529" s="92">
        <v>234.39412141555476</v>
      </c>
      <c r="Y2529" s="92">
        <f t="shared" si="631"/>
        <v>880</v>
      </c>
      <c r="Z2529" s="92">
        <v>215.41802683857168</v>
      </c>
      <c r="AB2529" s="92">
        <f t="shared" si="632"/>
        <v>598</v>
      </c>
      <c r="AC2529" s="92">
        <v>381.66122281795106</v>
      </c>
      <c r="AE2529" s="92">
        <f t="shared" si="633"/>
        <v>2279</v>
      </c>
      <c r="AF2529" s="92">
        <v>433.59611208284332</v>
      </c>
    </row>
    <row r="2530" spans="1:32">
      <c r="A2530" s="93">
        <v>2518</v>
      </c>
      <c r="B2530" s="130">
        <v>40332</v>
      </c>
      <c r="C2530" s="92">
        <v>15.404</v>
      </c>
      <c r="D2530" s="92">
        <v>18.655999999999999</v>
      </c>
      <c r="E2530" s="92">
        <v>12.75</v>
      </c>
      <c r="F2530" s="139">
        <f t="shared" si="625"/>
        <v>-6.2970656972214378E-3</v>
      </c>
      <c r="G2530" s="140">
        <f t="shared" si="625"/>
        <v>3.752144082332709E-3</v>
      </c>
      <c r="H2530" s="140">
        <f t="shared" si="625"/>
        <v>1.5866666666666696E-2</v>
      </c>
      <c r="I2530" s="141">
        <f t="shared" si="640"/>
        <v>21.265143423786029</v>
      </c>
      <c r="J2530" s="142">
        <f t="shared" si="634"/>
        <v>25.174806400085764</v>
      </c>
      <c r="K2530" s="142">
        <f t="shared" si="637"/>
        <v>19.767749466666668</v>
      </c>
      <c r="L2530" s="143">
        <f t="shared" si="635"/>
        <v>14885.600396650219</v>
      </c>
      <c r="M2530" s="137">
        <f t="shared" si="626"/>
        <v>-15104.883840051458</v>
      </c>
      <c r="N2530" s="137">
        <f t="shared" si="627"/>
        <v>29651.624200000002</v>
      </c>
      <c r="O2530" s="143">
        <f t="shared" si="639"/>
        <v>94.329603349779063</v>
      </c>
      <c r="P2530" s="137">
        <f t="shared" si="636"/>
        <v>56.463840051457737</v>
      </c>
      <c r="Q2530" s="137">
        <f t="shared" si="628"/>
        <v>-463.12420000000202</v>
      </c>
      <c r="R2530" s="144">
        <f t="shared" si="629"/>
        <v>-312.33075659876522</v>
      </c>
      <c r="T2530" s="92">
        <f t="shared" si="638"/>
        <v>3.861003861003861E-4</v>
      </c>
      <c r="U2530" s="92">
        <f>SUM($T$13:T2530)</f>
        <v>0.97220077220081447</v>
      </c>
      <c r="V2530" s="92">
        <f t="shared" si="630"/>
        <v>1980</v>
      </c>
      <c r="W2530" s="92">
        <v>235.42381257275702</v>
      </c>
      <c r="Y2530" s="92">
        <f t="shared" si="631"/>
        <v>271</v>
      </c>
      <c r="Z2530" s="92">
        <v>215.5813622186779</v>
      </c>
      <c r="AB2530" s="92">
        <f t="shared" si="632"/>
        <v>383</v>
      </c>
      <c r="AC2530" s="92">
        <v>382.80547265941277</v>
      </c>
      <c r="AE2530" s="92">
        <f t="shared" si="633"/>
        <v>1996</v>
      </c>
      <c r="AF2530" s="92">
        <v>436.80520046884158</v>
      </c>
    </row>
    <row r="2531" spans="1:32">
      <c r="A2531" s="93">
        <v>2519</v>
      </c>
      <c r="B2531" s="130">
        <v>40331</v>
      </c>
      <c r="C2531" s="92">
        <v>15.523</v>
      </c>
      <c r="D2531" s="92">
        <v>18.705998999999998</v>
      </c>
      <c r="E2531" s="92">
        <v>12.769299999999999</v>
      </c>
      <c r="F2531" s="139">
        <f t="shared" si="625"/>
        <v>-7.6660439348064102E-3</v>
      </c>
      <c r="G2531" s="140">
        <f t="shared" si="625"/>
        <v>-2.6728858480105089E-3</v>
      </c>
      <c r="H2531" s="140">
        <f t="shared" si="625"/>
        <v>-1.5114375885912912E-3</v>
      </c>
      <c r="I2531" s="141">
        <f t="shared" si="640"/>
        <v>21.235847426399534</v>
      </c>
      <c r="J2531" s="142">
        <f t="shared" si="634"/>
        <v>25.013662151911802</v>
      </c>
      <c r="K2531" s="142">
        <f t="shared" si="637"/>
        <v>19.429588935963601</v>
      </c>
      <c r="L2531" s="143">
        <f t="shared" si="635"/>
        <v>14865.093198479673</v>
      </c>
      <c r="M2531" s="137">
        <f t="shared" si="626"/>
        <v>-15008.197291147082</v>
      </c>
      <c r="N2531" s="137">
        <f t="shared" si="627"/>
        <v>29144.383403945401</v>
      </c>
      <c r="O2531" s="143">
        <f t="shared" si="639"/>
        <v>114.83680152032503</v>
      </c>
      <c r="P2531" s="137">
        <f t="shared" si="636"/>
        <v>-40.222708852918004</v>
      </c>
      <c r="Q2531" s="137">
        <f t="shared" si="628"/>
        <v>44.116596054598631</v>
      </c>
      <c r="R2531" s="144">
        <f t="shared" si="629"/>
        <v>118.73068872200565</v>
      </c>
      <c r="T2531" s="92">
        <f t="shared" si="638"/>
        <v>3.861003861003861E-4</v>
      </c>
      <c r="U2531" s="92">
        <f>SUM($T$13:T2531)</f>
        <v>0.9725868725869149</v>
      </c>
      <c r="V2531" s="92">
        <f t="shared" si="630"/>
        <v>2337</v>
      </c>
      <c r="W2531" s="92">
        <v>235.72713058826776</v>
      </c>
      <c r="Y2531" s="92">
        <f t="shared" si="631"/>
        <v>1677</v>
      </c>
      <c r="Z2531" s="92">
        <v>215.65658981913111</v>
      </c>
      <c r="AB2531" s="92">
        <f t="shared" si="632"/>
        <v>1925</v>
      </c>
      <c r="AC2531" s="92">
        <v>385.84113415150205</v>
      </c>
      <c r="AE2531" s="92">
        <f t="shared" si="633"/>
        <v>2171</v>
      </c>
      <c r="AF2531" s="92">
        <v>440.18801478478599</v>
      </c>
    </row>
    <row r="2532" spans="1:32">
      <c r="A2532" s="93">
        <v>2520</v>
      </c>
      <c r="B2532" s="130">
        <v>40330</v>
      </c>
      <c r="C2532" s="92">
        <v>15.699</v>
      </c>
      <c r="D2532" s="92">
        <v>19.010999999999999</v>
      </c>
      <c r="E2532" s="92">
        <v>12.9625</v>
      </c>
      <c r="F2532" s="139">
        <f t="shared" si="625"/>
        <v>-1.121090515319445E-2</v>
      </c>
      <c r="G2532" s="140">
        <f t="shared" si="625"/>
        <v>-1.6043395928672877E-2</v>
      </c>
      <c r="H2532" s="140">
        <f t="shared" si="625"/>
        <v>-1.4904532304725215E-2</v>
      </c>
      <c r="I2532" s="141">
        <f t="shared" si="640"/>
        <v>21.159987750812153</v>
      </c>
      <c r="J2532" s="142">
        <f t="shared" si="634"/>
        <v>24.678320399731735</v>
      </c>
      <c r="K2532" s="142">
        <f t="shared" si="637"/>
        <v>19.16897270588235</v>
      </c>
      <c r="L2532" s="143">
        <f t="shared" si="635"/>
        <v>14811.991425568507</v>
      </c>
      <c r="M2532" s="137">
        <f t="shared" si="626"/>
        <v>-14806.992239839041</v>
      </c>
      <c r="N2532" s="137">
        <f t="shared" si="627"/>
        <v>28753.459058823526</v>
      </c>
      <c r="O2532" s="143">
        <f t="shared" si="639"/>
        <v>167.93857443149136</v>
      </c>
      <c r="P2532" s="137">
        <f t="shared" si="636"/>
        <v>-241.42776016095922</v>
      </c>
      <c r="Q2532" s="137">
        <f t="shared" si="628"/>
        <v>435.04094117647401</v>
      </c>
      <c r="R2532" s="144">
        <f t="shared" si="629"/>
        <v>361.55175544700614</v>
      </c>
      <c r="T2532" s="92">
        <f t="shared" si="638"/>
        <v>3.861003861003861E-4</v>
      </c>
      <c r="U2532" s="92">
        <f>SUM($T$13:T2532)</f>
        <v>0.97297297297301533</v>
      </c>
      <c r="V2532" s="92">
        <f t="shared" si="630"/>
        <v>2148</v>
      </c>
      <c r="W2532" s="92">
        <v>236.57720862035421</v>
      </c>
      <c r="Y2532" s="92">
        <f t="shared" si="631"/>
        <v>1724</v>
      </c>
      <c r="Z2532" s="92">
        <v>215.82010554167209</v>
      </c>
      <c r="AB2532" s="92">
        <f t="shared" si="632"/>
        <v>2514</v>
      </c>
      <c r="AC2532" s="92">
        <v>386.90639512722919</v>
      </c>
      <c r="AE2532" s="92">
        <f t="shared" si="633"/>
        <v>1125</v>
      </c>
      <c r="AF2532" s="92">
        <v>442.5439602611259</v>
      </c>
    </row>
    <row r="2533" spans="1:32">
      <c r="A2533" s="93">
        <v>2521</v>
      </c>
      <c r="B2533" s="130">
        <v>40329</v>
      </c>
      <c r="C2533" s="92">
        <v>15.709</v>
      </c>
      <c r="D2533" s="92">
        <v>18.754999000000002</v>
      </c>
      <c r="E2533" s="92">
        <v>12.9068</v>
      </c>
      <c r="F2533" s="139">
        <f t="shared" si="625"/>
        <v>-6.3657775797310023E-4</v>
      </c>
      <c r="G2533" s="140">
        <f t="shared" si="625"/>
        <v>1.3649747461996542E-2</v>
      </c>
      <c r="H2533" s="140">
        <f t="shared" si="625"/>
        <v>4.3155545913782234E-3</v>
      </c>
      <c r="I2533" s="141">
        <f t="shared" si="640"/>
        <v>21.38627729963715</v>
      </c>
      <c r="J2533" s="142">
        <f t="shared" si="634"/>
        <v>25.423045221170096</v>
      </c>
      <c r="K2533" s="142">
        <f t="shared" si="637"/>
        <v>19.542976376793629</v>
      </c>
      <c r="L2533" s="143">
        <f t="shared" si="635"/>
        <v>14970.394109746005</v>
      </c>
      <c r="M2533" s="137">
        <f t="shared" si="626"/>
        <v>-15253.827132702057</v>
      </c>
      <c r="N2533" s="137">
        <f t="shared" si="627"/>
        <v>29314.464565190443</v>
      </c>
      <c r="O2533" s="143">
        <f t="shared" si="639"/>
        <v>9.5358902539937844</v>
      </c>
      <c r="P2533" s="137">
        <f t="shared" si="636"/>
        <v>205.40713270205742</v>
      </c>
      <c r="Q2533" s="137">
        <f t="shared" si="628"/>
        <v>-125.96456519044295</v>
      </c>
      <c r="R2533" s="144">
        <f t="shared" si="629"/>
        <v>88.978457765608255</v>
      </c>
      <c r="T2533" s="92">
        <f t="shared" si="638"/>
        <v>3.861003861003861E-4</v>
      </c>
      <c r="U2533" s="92">
        <f>SUM($T$13:T2533)</f>
        <v>0.97335907335911576</v>
      </c>
      <c r="V2533" s="92">
        <f t="shared" si="630"/>
        <v>171</v>
      </c>
      <c r="W2533" s="92">
        <v>237.0117915409428</v>
      </c>
      <c r="Y2533" s="92">
        <f t="shared" si="631"/>
        <v>234</v>
      </c>
      <c r="Z2533" s="92">
        <v>217.3071652530507</v>
      </c>
      <c r="AB2533" s="92">
        <f t="shared" si="632"/>
        <v>842</v>
      </c>
      <c r="AC2533" s="92">
        <v>392.27667265052878</v>
      </c>
      <c r="AE2533" s="92">
        <f t="shared" si="633"/>
        <v>1690</v>
      </c>
      <c r="AF2533" s="92">
        <v>446.08016541246798</v>
      </c>
    </row>
    <row r="2534" spans="1:32">
      <c r="A2534" s="93">
        <v>2522</v>
      </c>
      <c r="B2534" s="130">
        <v>40326</v>
      </c>
      <c r="C2534" s="92">
        <v>15.760999999999999</v>
      </c>
      <c r="D2534" s="92">
        <v>18.710999999999999</v>
      </c>
      <c r="E2534" s="92">
        <v>12.9368</v>
      </c>
      <c r="F2534" s="139">
        <f t="shared" si="625"/>
        <v>-3.2992830404161566E-3</v>
      </c>
      <c r="G2534" s="140">
        <f t="shared" si="625"/>
        <v>2.3515044626156723E-3</v>
      </c>
      <c r="H2534" s="140">
        <f t="shared" si="625"/>
        <v>-2.3189660503369902E-3</v>
      </c>
      <c r="I2534" s="141">
        <f t="shared" si="640"/>
        <v>21.329295672863395</v>
      </c>
      <c r="J2534" s="142">
        <f t="shared" si="634"/>
        <v>25.139677377975524</v>
      </c>
      <c r="K2534" s="142">
        <f t="shared" si="637"/>
        <v>19.413875239626492</v>
      </c>
      <c r="L2534" s="143">
        <f t="shared" si="635"/>
        <v>14930.506971004377</v>
      </c>
      <c r="M2534" s="137">
        <f t="shared" si="626"/>
        <v>-15083.806426785313</v>
      </c>
      <c r="N2534" s="137">
        <f t="shared" si="627"/>
        <v>29120.812859439739</v>
      </c>
      <c r="O2534" s="143">
        <f t="shared" si="639"/>
        <v>49.42302899562128</v>
      </c>
      <c r="P2534" s="137">
        <f t="shared" si="636"/>
        <v>35.386426785313233</v>
      </c>
      <c r="Q2534" s="137">
        <f t="shared" si="628"/>
        <v>67.687140560261469</v>
      </c>
      <c r="R2534" s="144">
        <f t="shared" si="629"/>
        <v>152.49659634119598</v>
      </c>
      <c r="T2534" s="92">
        <f t="shared" si="638"/>
        <v>3.861003861003861E-4</v>
      </c>
      <c r="U2534" s="92">
        <f>SUM($T$13:T2534)</f>
        <v>0.97374517374521619</v>
      </c>
      <c r="V2534" s="92">
        <f t="shared" si="630"/>
        <v>1353</v>
      </c>
      <c r="W2534" s="92">
        <v>237.40746332693197</v>
      </c>
      <c r="Y2534" s="92">
        <f t="shared" si="631"/>
        <v>57</v>
      </c>
      <c r="Z2534" s="92">
        <v>217.78381984731095</v>
      </c>
      <c r="AB2534" s="92">
        <f t="shared" si="632"/>
        <v>857</v>
      </c>
      <c r="AC2534" s="92">
        <v>392.77077162584828</v>
      </c>
      <c r="AE2534" s="92">
        <f t="shared" si="633"/>
        <v>1269</v>
      </c>
      <c r="AF2534" s="92">
        <v>447.57896925989917</v>
      </c>
    </row>
    <row r="2535" spans="1:32">
      <c r="A2535" s="93">
        <v>2523</v>
      </c>
      <c r="B2535" s="130">
        <v>40325</v>
      </c>
      <c r="C2535" s="92">
        <v>15.752000000000001</v>
      </c>
      <c r="D2535" s="92">
        <v>18.632999000000002</v>
      </c>
      <c r="E2535" s="92">
        <v>12.796099999999999</v>
      </c>
      <c r="F2535" s="139">
        <f t="shared" si="625"/>
        <v>5.7135601828339766E-4</v>
      </c>
      <c r="G2535" s="140">
        <f t="shared" si="625"/>
        <v>4.1861752904079896E-3</v>
      </c>
      <c r="H2535" s="140">
        <f t="shared" si="625"/>
        <v>1.0995537702893854E-2</v>
      </c>
      <c r="I2535" s="141">
        <f t="shared" si="640"/>
        <v>21.412126961655662</v>
      </c>
      <c r="J2535" s="142">
        <f t="shared" si="634"/>
        <v>25.185692206606134</v>
      </c>
      <c r="K2535" s="142">
        <f t="shared" si="637"/>
        <v>19.672962168160613</v>
      </c>
      <c r="L2535" s="143">
        <f t="shared" si="635"/>
        <v>14988.488873158964</v>
      </c>
      <c r="M2535" s="137">
        <f t="shared" si="626"/>
        <v>-15111.41532396368</v>
      </c>
      <c r="N2535" s="137">
        <f t="shared" si="627"/>
        <v>29509.443252240919</v>
      </c>
      <c r="O2535" s="143">
        <f t="shared" si="639"/>
        <v>-8.5588731589650706</v>
      </c>
      <c r="P2535" s="137">
        <f t="shared" si="636"/>
        <v>62.995323963679766</v>
      </c>
      <c r="Q2535" s="137">
        <f t="shared" si="628"/>
        <v>-320.94325224091881</v>
      </c>
      <c r="R2535" s="144">
        <f t="shared" si="629"/>
        <v>-266.50680143620411</v>
      </c>
      <c r="T2535" s="92">
        <f t="shared" si="638"/>
        <v>3.861003861003861E-4</v>
      </c>
      <c r="U2535" s="92">
        <f>SUM($T$13:T2535)</f>
        <v>0.97413127413131662</v>
      </c>
      <c r="V2535" s="92">
        <f t="shared" si="630"/>
        <v>2407</v>
      </c>
      <c r="W2535" s="92">
        <v>237.83179150723117</v>
      </c>
      <c r="Y2535" s="92">
        <f t="shared" si="631"/>
        <v>746</v>
      </c>
      <c r="Z2535" s="92">
        <v>218.0890438824099</v>
      </c>
      <c r="AB2535" s="92">
        <f t="shared" si="632"/>
        <v>522</v>
      </c>
      <c r="AC2535" s="92">
        <v>399.02776982572686</v>
      </c>
      <c r="AE2535" s="92">
        <f t="shared" si="633"/>
        <v>941</v>
      </c>
      <c r="AF2535" s="92">
        <v>447.6538594861122</v>
      </c>
    </row>
    <row r="2536" spans="1:32">
      <c r="A2536" s="93">
        <v>2524</v>
      </c>
      <c r="B2536" s="130">
        <v>40324</v>
      </c>
      <c r="C2536" s="92">
        <v>15.725</v>
      </c>
      <c r="D2536" s="92">
        <v>18.813998999999999</v>
      </c>
      <c r="E2536" s="92">
        <v>13.077999999999999</v>
      </c>
      <c r="F2536" s="139">
        <f t="shared" si="625"/>
        <v>1.7170111287758694E-3</v>
      </c>
      <c r="G2536" s="140">
        <f t="shared" si="625"/>
        <v>-9.6204958871315416E-3</v>
      </c>
      <c r="H2536" s="140">
        <f t="shared" si="625"/>
        <v>-2.1555283682520243E-2</v>
      </c>
      <c r="I2536" s="141">
        <f t="shared" si="640"/>
        <v>21.436643866454691</v>
      </c>
      <c r="J2536" s="142">
        <f t="shared" si="634"/>
        <v>24.83941122880362</v>
      </c>
      <c r="K2536" s="142">
        <f t="shared" si="637"/>
        <v>19.039555734821839</v>
      </c>
      <c r="L2536" s="143">
        <f t="shared" si="635"/>
        <v>15005.650706518283</v>
      </c>
      <c r="M2536" s="137">
        <f t="shared" si="626"/>
        <v>-14903.646737282172</v>
      </c>
      <c r="N2536" s="137">
        <f t="shared" si="627"/>
        <v>28559.333602232757</v>
      </c>
      <c r="O2536" s="143">
        <f t="shared" si="639"/>
        <v>-25.720706518284715</v>
      </c>
      <c r="P2536" s="137">
        <f t="shared" si="636"/>
        <v>-144.7732627178284</v>
      </c>
      <c r="Q2536" s="137">
        <f t="shared" si="628"/>
        <v>629.16639776724332</v>
      </c>
      <c r="R2536" s="144">
        <f t="shared" si="629"/>
        <v>458.67242853113021</v>
      </c>
      <c r="T2536" s="92">
        <f t="shared" si="638"/>
        <v>3.861003861003861E-4</v>
      </c>
      <c r="U2536" s="92">
        <f>SUM($T$13:T2536)</f>
        <v>0.97451737451741705</v>
      </c>
      <c r="V2536" s="92">
        <f t="shared" si="630"/>
        <v>1134</v>
      </c>
      <c r="W2536" s="92">
        <v>238.09812737503307</v>
      </c>
      <c r="Y2536" s="92">
        <f t="shared" si="631"/>
        <v>2122</v>
      </c>
      <c r="Z2536" s="92">
        <v>220.28916692355233</v>
      </c>
      <c r="AB2536" s="92">
        <f t="shared" si="632"/>
        <v>1269</v>
      </c>
      <c r="AC2536" s="92">
        <v>399.53331258395337</v>
      </c>
      <c r="AE2536" s="92">
        <f t="shared" si="633"/>
        <v>1848</v>
      </c>
      <c r="AF2536" s="92">
        <v>449.83651443379676</v>
      </c>
    </row>
    <row r="2537" spans="1:32">
      <c r="A2537" s="93">
        <v>2525</v>
      </c>
      <c r="B2537" s="130">
        <v>40323</v>
      </c>
      <c r="C2537" s="92">
        <v>15.997</v>
      </c>
      <c r="D2537" s="92">
        <v>18.728999999999999</v>
      </c>
      <c r="E2537" s="92">
        <v>12.9971</v>
      </c>
      <c r="F2537" s="139">
        <f t="shared" si="625"/>
        <v>-1.7003188097768351E-2</v>
      </c>
      <c r="G2537" s="140">
        <f t="shared" si="625"/>
        <v>4.5383629665225467E-3</v>
      </c>
      <c r="H2537" s="140">
        <f t="shared" si="625"/>
        <v>6.2244654576790737E-3</v>
      </c>
      <c r="I2537" s="141">
        <f t="shared" si="640"/>
        <v>21.036033475026567</v>
      </c>
      <c r="J2537" s="142">
        <f t="shared" si="634"/>
        <v>25.194525320054463</v>
      </c>
      <c r="K2537" s="142">
        <f t="shared" si="637"/>
        <v>19.580121873340978</v>
      </c>
      <c r="L2537" s="143">
        <f t="shared" si="635"/>
        <v>14725.223432518596</v>
      </c>
      <c r="M2537" s="137">
        <f t="shared" si="626"/>
        <v>-15116.715192032678</v>
      </c>
      <c r="N2537" s="137">
        <f t="shared" si="627"/>
        <v>29370.182810011469</v>
      </c>
      <c r="O2537" s="143">
        <f t="shared" si="639"/>
        <v>254.70656748140209</v>
      </c>
      <c r="P2537" s="137">
        <f t="shared" si="636"/>
        <v>68.295192032677733</v>
      </c>
      <c r="Q2537" s="137">
        <f t="shared" si="628"/>
        <v>-181.68281001146897</v>
      </c>
      <c r="R2537" s="144">
        <f t="shared" si="629"/>
        <v>141.31894950261085</v>
      </c>
      <c r="T2537" s="92">
        <f t="shared" si="638"/>
        <v>3.861003861003861E-4</v>
      </c>
      <c r="U2537" s="92">
        <f>SUM($T$13:T2537)</f>
        <v>0.97490347490351748</v>
      </c>
      <c r="V2537" s="92">
        <f t="shared" si="630"/>
        <v>841</v>
      </c>
      <c r="W2537" s="92">
        <v>238.90771017504812</v>
      </c>
      <c r="Y2537" s="92">
        <f t="shared" si="631"/>
        <v>523</v>
      </c>
      <c r="Z2537" s="92">
        <v>220.44592234745687</v>
      </c>
      <c r="AB2537" s="92">
        <f t="shared" si="632"/>
        <v>1694</v>
      </c>
      <c r="AC2537" s="92">
        <v>399.97648315158949</v>
      </c>
      <c r="AE2537" s="92">
        <f t="shared" si="633"/>
        <v>2177</v>
      </c>
      <c r="AF2537" s="92">
        <v>449.87413622035274</v>
      </c>
    </row>
    <row r="2538" spans="1:32">
      <c r="A2538" s="93">
        <v>2526</v>
      </c>
      <c r="B2538" s="130">
        <v>40322</v>
      </c>
      <c r="C2538" s="92">
        <v>15.849</v>
      </c>
      <c r="D2538" s="92">
        <v>18.759001000000001</v>
      </c>
      <c r="E2538" s="92">
        <v>13.0199</v>
      </c>
      <c r="F2538" s="139">
        <f t="shared" si="625"/>
        <v>9.3381285885545395E-3</v>
      </c>
      <c r="G2538" s="140">
        <f t="shared" si="625"/>
        <v>-1.5992855909545689E-3</v>
      </c>
      <c r="H2538" s="140">
        <f t="shared" si="625"/>
        <v>-1.7511655235447066E-3</v>
      </c>
      <c r="I2538" s="141">
        <f t="shared" si="640"/>
        <v>21.599735017982209</v>
      </c>
      <c r="J2538" s="142">
        <f t="shared" si="634"/>
        <v>25.040588797878947</v>
      </c>
      <c r="K2538" s="142">
        <f t="shared" si="637"/>
        <v>19.424924070077342</v>
      </c>
      <c r="L2538" s="143">
        <f t="shared" si="635"/>
        <v>15119.814512587545</v>
      </c>
      <c r="M2538" s="137">
        <f t="shared" si="626"/>
        <v>-15024.353278727367</v>
      </c>
      <c r="N2538" s="137">
        <f t="shared" si="627"/>
        <v>29137.386105116013</v>
      </c>
      <c r="O2538" s="143">
        <f t="shared" si="639"/>
        <v>-139.88451258754685</v>
      </c>
      <c r="P2538" s="137">
        <f t="shared" si="636"/>
        <v>-24.066721272633004</v>
      </c>
      <c r="Q2538" s="137">
        <f t="shared" si="628"/>
        <v>51.113894883987086</v>
      </c>
      <c r="R2538" s="144">
        <f t="shared" si="629"/>
        <v>-112.83733897619277</v>
      </c>
      <c r="T2538" s="92">
        <f t="shared" si="638"/>
        <v>3.861003861003861E-4</v>
      </c>
      <c r="U2538" s="92">
        <f>SUM($T$13:T2538)</f>
        <v>0.9752895752896179</v>
      </c>
      <c r="V2538" s="92">
        <f t="shared" si="630"/>
        <v>2258</v>
      </c>
      <c r="W2538" s="92">
        <v>239.08494640313074</v>
      </c>
      <c r="Y2538" s="92">
        <f t="shared" si="631"/>
        <v>1049</v>
      </c>
      <c r="Z2538" s="92">
        <v>222.3392666753407</v>
      </c>
      <c r="AB2538" s="92">
        <f t="shared" si="632"/>
        <v>420</v>
      </c>
      <c r="AC2538" s="92">
        <v>402.10982045514902</v>
      </c>
      <c r="AE2538" s="92">
        <f t="shared" si="633"/>
        <v>1044</v>
      </c>
      <c r="AF2538" s="92">
        <v>455.19077831002141</v>
      </c>
    </row>
    <row r="2539" spans="1:32">
      <c r="A2539" s="93">
        <v>2527</v>
      </c>
      <c r="B2539" s="130">
        <v>40319</v>
      </c>
      <c r="C2539" s="92">
        <v>16.16</v>
      </c>
      <c r="D2539" s="92">
        <v>18.735001</v>
      </c>
      <c r="E2539" s="92">
        <v>12.9404</v>
      </c>
      <c r="F2539" s="139">
        <f t="shared" si="625"/>
        <v>-1.924504950495054E-2</v>
      </c>
      <c r="G2539" s="140">
        <f t="shared" si="625"/>
        <v>1.2810247514798423E-3</v>
      </c>
      <c r="H2539" s="140">
        <f t="shared" si="625"/>
        <v>6.1435504312077338E-3</v>
      </c>
      <c r="I2539" s="141">
        <f t="shared" si="640"/>
        <v>20.988057865099009</v>
      </c>
      <c r="J2539" s="142">
        <f t="shared" si="634"/>
        <v>25.112828997484442</v>
      </c>
      <c r="K2539" s="142">
        <f t="shared" si="637"/>
        <v>19.578547347840871</v>
      </c>
      <c r="L2539" s="143">
        <f t="shared" si="635"/>
        <v>14691.640505569307</v>
      </c>
      <c r="M2539" s="137">
        <f t="shared" si="626"/>
        <v>-15067.697398490665</v>
      </c>
      <c r="N2539" s="137">
        <f t="shared" si="627"/>
        <v>29367.821021761305</v>
      </c>
      <c r="O2539" s="143">
        <f t="shared" si="639"/>
        <v>288.28949443069178</v>
      </c>
      <c r="P2539" s="137">
        <f t="shared" si="636"/>
        <v>19.277398490665291</v>
      </c>
      <c r="Q2539" s="137">
        <f t="shared" si="628"/>
        <v>-179.32102176130502</v>
      </c>
      <c r="R2539" s="144">
        <f t="shared" si="629"/>
        <v>128.24587116005205</v>
      </c>
      <c r="T2539" s="92">
        <f t="shared" si="638"/>
        <v>3.861003861003861E-4</v>
      </c>
      <c r="U2539" s="92">
        <f>SUM($T$13:T2539)</f>
        <v>0.97567567567571833</v>
      </c>
      <c r="V2539" s="92">
        <f t="shared" si="630"/>
        <v>987</v>
      </c>
      <c r="W2539" s="92">
        <v>240.04186282938281</v>
      </c>
      <c r="Y2539" s="92">
        <f t="shared" si="631"/>
        <v>356</v>
      </c>
      <c r="Z2539" s="92">
        <v>222.37481183234377</v>
      </c>
      <c r="AB2539" s="92">
        <f t="shared" si="632"/>
        <v>108</v>
      </c>
      <c r="AC2539" s="92">
        <v>402.13208465294883</v>
      </c>
      <c r="AE2539" s="92">
        <f t="shared" si="633"/>
        <v>2060</v>
      </c>
      <c r="AF2539" s="92">
        <v>456.66259333521157</v>
      </c>
    </row>
    <row r="2540" spans="1:32">
      <c r="A2540" s="93">
        <v>2528</v>
      </c>
      <c r="B2540" s="130">
        <v>40318</v>
      </c>
      <c r="C2540" s="92">
        <v>16.084</v>
      </c>
      <c r="D2540" s="92">
        <v>18.809999000000001</v>
      </c>
      <c r="E2540" s="92">
        <v>13.1113</v>
      </c>
      <c r="F2540" s="139">
        <f t="shared" si="625"/>
        <v>4.7251927381248837E-3</v>
      </c>
      <c r="G2540" s="140">
        <f t="shared" si="625"/>
        <v>-3.9871347148928704E-3</v>
      </c>
      <c r="H2540" s="140">
        <f t="shared" si="625"/>
        <v>-1.3034557976707051E-2</v>
      </c>
      <c r="I2540" s="141">
        <f t="shared" si="640"/>
        <v>21.501018652076599</v>
      </c>
      <c r="J2540" s="142">
        <f t="shared" si="634"/>
        <v>24.980699870356187</v>
      </c>
      <c r="K2540" s="142">
        <f t="shared" si="637"/>
        <v>19.205360536331256</v>
      </c>
      <c r="L2540" s="143">
        <f t="shared" si="635"/>
        <v>15050.71305645362</v>
      </c>
      <c r="M2540" s="137">
        <f t="shared" si="626"/>
        <v>-14988.419922213712</v>
      </c>
      <c r="N2540" s="137">
        <f t="shared" si="627"/>
        <v>28808.040804496883</v>
      </c>
      <c r="O2540" s="143">
        <f t="shared" si="639"/>
        <v>-70.783056453621612</v>
      </c>
      <c r="P2540" s="137">
        <f t="shared" si="636"/>
        <v>-60.000077786287875</v>
      </c>
      <c r="Q2540" s="137">
        <f t="shared" si="628"/>
        <v>380.45919550311737</v>
      </c>
      <c r="R2540" s="144">
        <f t="shared" si="629"/>
        <v>249.67606126320788</v>
      </c>
      <c r="T2540" s="92">
        <f t="shared" si="638"/>
        <v>3.861003861003861E-4</v>
      </c>
      <c r="U2540" s="92">
        <f>SUM($T$13:T2540)</f>
        <v>0.97606177606181876</v>
      </c>
      <c r="V2540" s="92">
        <f t="shared" si="630"/>
        <v>951</v>
      </c>
      <c r="W2540" s="92">
        <v>240.10685177747473</v>
      </c>
      <c r="Y2540" s="92">
        <f t="shared" si="631"/>
        <v>714</v>
      </c>
      <c r="Z2540" s="92">
        <v>222.86617038953409</v>
      </c>
      <c r="AB2540" s="92">
        <f t="shared" si="632"/>
        <v>794</v>
      </c>
      <c r="AC2540" s="92">
        <v>404.6031440008046</v>
      </c>
      <c r="AE2540" s="92">
        <f t="shared" si="633"/>
        <v>1287</v>
      </c>
      <c r="AF2540" s="92">
        <v>456.85186893107857</v>
      </c>
    </row>
    <row r="2541" spans="1:32">
      <c r="A2541" s="93">
        <v>2529</v>
      </c>
      <c r="B2541" s="130">
        <v>40317</v>
      </c>
      <c r="C2541" s="92">
        <v>15.776999999999999</v>
      </c>
      <c r="D2541" s="92">
        <v>18.466000000000001</v>
      </c>
      <c r="E2541" s="92">
        <v>12.8055</v>
      </c>
      <c r="F2541" s="139">
        <f t="shared" si="625"/>
        <v>1.9458705710844848E-2</v>
      </c>
      <c r="G2541" s="140">
        <f t="shared" si="625"/>
        <v>1.8628777212173819E-2</v>
      </c>
      <c r="H2541" s="140">
        <f t="shared" si="625"/>
        <v>2.3880363906134017E-2</v>
      </c>
      <c r="I2541" s="141">
        <f t="shared" si="640"/>
        <v>21.816314356341508</v>
      </c>
      <c r="J2541" s="142">
        <f t="shared" si="634"/>
        <v>25.54792277262537</v>
      </c>
      <c r="K2541" s="142">
        <f t="shared" si="637"/>
        <v>19.923688001249463</v>
      </c>
      <c r="L2541" s="143">
        <f t="shared" si="635"/>
        <v>15271.420049439055</v>
      </c>
      <c r="M2541" s="137">
        <f t="shared" si="626"/>
        <v>-15328.753663575222</v>
      </c>
      <c r="N2541" s="137">
        <f t="shared" si="627"/>
        <v>29885.532001874195</v>
      </c>
      <c r="O2541" s="143">
        <f t="shared" si="639"/>
        <v>-291.49004943905675</v>
      </c>
      <c r="P2541" s="137">
        <f t="shared" si="636"/>
        <v>280.33366357522209</v>
      </c>
      <c r="Q2541" s="137">
        <f t="shared" si="628"/>
        <v>-697.03200187419498</v>
      </c>
      <c r="R2541" s="144">
        <f t="shared" si="629"/>
        <v>-708.18838773802963</v>
      </c>
      <c r="T2541" s="92">
        <f t="shared" si="638"/>
        <v>3.861003861003861E-4</v>
      </c>
      <c r="U2541" s="92">
        <f>SUM($T$13:T2541)</f>
        <v>0.97644787644791919</v>
      </c>
      <c r="V2541" s="92">
        <f t="shared" si="630"/>
        <v>2462</v>
      </c>
      <c r="W2541" s="92">
        <v>240.7852154501652</v>
      </c>
      <c r="Y2541" s="92">
        <f t="shared" si="631"/>
        <v>2541</v>
      </c>
      <c r="Z2541" s="92">
        <v>223.85813142123334</v>
      </c>
      <c r="AB2541" s="92">
        <f t="shared" si="632"/>
        <v>1713</v>
      </c>
      <c r="AC2541" s="92">
        <v>408.24638668063926</v>
      </c>
      <c r="AE2541" s="92">
        <f t="shared" si="633"/>
        <v>2524</v>
      </c>
      <c r="AF2541" s="92">
        <v>458.67242853113021</v>
      </c>
    </row>
    <row r="2542" spans="1:32">
      <c r="A2542" s="93">
        <v>2530</v>
      </c>
      <c r="B2542" s="130">
        <v>40316</v>
      </c>
      <c r="C2542" s="92">
        <v>15.42</v>
      </c>
      <c r="D2542" s="92">
        <v>18.263000000000002</v>
      </c>
      <c r="E2542" s="92">
        <v>12.7744</v>
      </c>
      <c r="F2542" s="139">
        <f t="shared" si="625"/>
        <v>2.3151750972762564E-2</v>
      </c>
      <c r="G2542" s="140">
        <f t="shared" si="625"/>
        <v>1.1115369873514691E-2</v>
      </c>
      <c r="H2542" s="140">
        <f t="shared" si="625"/>
        <v>2.4345566132264462E-3</v>
      </c>
      <c r="I2542" s="141">
        <f t="shared" si="640"/>
        <v>21.895345155642019</v>
      </c>
      <c r="J2542" s="142">
        <f t="shared" si="634"/>
        <v>25.359481257186658</v>
      </c>
      <c r="K2542" s="142">
        <f t="shared" si="637"/>
        <v>19.506374037136773</v>
      </c>
      <c r="L2542" s="143">
        <f t="shared" si="635"/>
        <v>15326.741608949413</v>
      </c>
      <c r="M2542" s="137">
        <f t="shared" si="626"/>
        <v>-15215.688754311996</v>
      </c>
      <c r="N2542" s="137">
        <f t="shared" si="627"/>
        <v>29259.561055705159</v>
      </c>
      <c r="O2542" s="143">
        <f t="shared" si="639"/>
        <v>-346.81160894941422</v>
      </c>
      <c r="P2542" s="137">
        <f t="shared" si="636"/>
        <v>167.26875431199551</v>
      </c>
      <c r="Q2542" s="137">
        <f t="shared" si="628"/>
        <v>-71.061055705158651</v>
      </c>
      <c r="R2542" s="144">
        <f t="shared" si="629"/>
        <v>-250.60391034257736</v>
      </c>
      <c r="T2542" s="92">
        <f t="shared" si="638"/>
        <v>3.861003861003861E-4</v>
      </c>
      <c r="U2542" s="92">
        <f>SUM($T$13:T2542)</f>
        <v>0.97683397683401962</v>
      </c>
      <c r="V2542" s="92">
        <f t="shared" si="630"/>
        <v>814</v>
      </c>
      <c r="W2542" s="92">
        <v>241.13361509087008</v>
      </c>
      <c r="Y2542" s="92">
        <f t="shared" si="631"/>
        <v>2068</v>
      </c>
      <c r="Z2542" s="92">
        <v>224.42372782719394</v>
      </c>
      <c r="AB2542" s="92">
        <f t="shared" si="632"/>
        <v>2133</v>
      </c>
      <c r="AC2542" s="92">
        <v>408.47478902953662</v>
      </c>
      <c r="AE2542" s="92">
        <f t="shared" si="633"/>
        <v>102</v>
      </c>
      <c r="AF2542" s="92">
        <v>459.370832817267</v>
      </c>
    </row>
    <row r="2543" spans="1:32">
      <c r="A2543" s="93">
        <v>2531</v>
      </c>
      <c r="B2543" s="130">
        <v>40315</v>
      </c>
      <c r="C2543" s="92">
        <v>15.497</v>
      </c>
      <c r="D2543" s="92">
        <v>18.219999000000001</v>
      </c>
      <c r="E2543" s="92">
        <v>12.5816</v>
      </c>
      <c r="F2543" s="139">
        <f t="shared" si="625"/>
        <v>-4.9687036200555257E-3</v>
      </c>
      <c r="G2543" s="140">
        <f t="shared" si="625"/>
        <v>2.3600989220691204E-3</v>
      </c>
      <c r="H2543" s="140">
        <f t="shared" si="625"/>
        <v>1.532396515546508E-2</v>
      </c>
      <c r="I2543" s="141">
        <f t="shared" si="640"/>
        <v>21.293570239401173</v>
      </c>
      <c r="J2543" s="142">
        <f t="shared" si="634"/>
        <v>25.139892933034741</v>
      </c>
      <c r="K2543" s="142">
        <f t="shared" si="637"/>
        <v>19.757189037960195</v>
      </c>
      <c r="L2543" s="143">
        <f t="shared" si="635"/>
        <v>14905.499167580821</v>
      </c>
      <c r="M2543" s="137">
        <f t="shared" si="626"/>
        <v>-15083.935759820844</v>
      </c>
      <c r="N2543" s="137">
        <f t="shared" si="627"/>
        <v>29635.783556940292</v>
      </c>
      <c r="O2543" s="143">
        <f t="shared" si="639"/>
        <v>74.430832419177023</v>
      </c>
      <c r="P2543" s="137">
        <f t="shared" si="636"/>
        <v>35.515759820844323</v>
      </c>
      <c r="Q2543" s="137">
        <f t="shared" si="628"/>
        <v>-447.28355694029233</v>
      </c>
      <c r="R2543" s="144">
        <f t="shared" si="629"/>
        <v>-337.33696470027098</v>
      </c>
      <c r="T2543" s="92">
        <f t="shared" si="638"/>
        <v>3.861003861003861E-4</v>
      </c>
      <c r="U2543" s="92">
        <f>SUM($T$13:T2543)</f>
        <v>0.97722007722012005</v>
      </c>
      <c r="V2543" s="92">
        <f t="shared" si="630"/>
        <v>1561</v>
      </c>
      <c r="W2543" s="92">
        <v>241.40969250364651</v>
      </c>
      <c r="Y2543" s="92">
        <f t="shared" si="631"/>
        <v>1992</v>
      </c>
      <c r="Z2543" s="92">
        <v>225.31204863051789</v>
      </c>
      <c r="AB2543" s="92">
        <f t="shared" si="632"/>
        <v>1156</v>
      </c>
      <c r="AC2543" s="92">
        <v>414.6451510393963</v>
      </c>
      <c r="AE2543" s="92">
        <f t="shared" si="633"/>
        <v>2347</v>
      </c>
      <c r="AF2543" s="92">
        <v>461.60647628806328</v>
      </c>
    </row>
    <row r="2544" spans="1:32">
      <c r="A2544" s="93">
        <v>2532</v>
      </c>
      <c r="B2544" s="130">
        <v>40312</v>
      </c>
      <c r="C2544" s="92">
        <v>15.446</v>
      </c>
      <c r="D2544" s="92">
        <v>18.283999999999999</v>
      </c>
      <c r="E2544" s="92">
        <v>12.5808</v>
      </c>
      <c r="F2544" s="139">
        <f t="shared" si="625"/>
        <v>3.3018257153956121E-3</v>
      </c>
      <c r="G2544" s="140">
        <f t="shared" si="625"/>
        <v>-3.5003828483919364E-3</v>
      </c>
      <c r="H2544" s="140">
        <f t="shared" si="625"/>
        <v>6.3588960956373342E-5</v>
      </c>
      <c r="I2544" s="141">
        <f t="shared" si="640"/>
        <v>21.470558740126894</v>
      </c>
      <c r="J2544" s="142">
        <f t="shared" si="634"/>
        <v>24.992907947894338</v>
      </c>
      <c r="K2544" s="142">
        <f t="shared" si="637"/>
        <v>19.460237377591248</v>
      </c>
      <c r="L2544" s="143">
        <f t="shared" si="635"/>
        <v>15029.391118088826</v>
      </c>
      <c r="M2544" s="137">
        <f t="shared" si="626"/>
        <v>-14995.744768736602</v>
      </c>
      <c r="N2544" s="137">
        <f t="shared" si="627"/>
        <v>29190.356066386874</v>
      </c>
      <c r="O2544" s="143">
        <f t="shared" si="639"/>
        <v>-49.461118088827789</v>
      </c>
      <c r="P2544" s="137">
        <f t="shared" si="636"/>
        <v>-52.675231263398018</v>
      </c>
      <c r="Q2544" s="137">
        <f t="shared" si="628"/>
        <v>-1.8560663868738629</v>
      </c>
      <c r="R2544" s="144">
        <f t="shared" si="629"/>
        <v>-103.99241573909967</v>
      </c>
      <c r="T2544" s="92">
        <f t="shared" si="638"/>
        <v>3.861003861003861E-4</v>
      </c>
      <c r="U2544" s="92">
        <f>SUM($T$13:T2544)</f>
        <v>0.97760617760622048</v>
      </c>
      <c r="V2544" s="92">
        <f t="shared" si="630"/>
        <v>2143</v>
      </c>
      <c r="W2544" s="92">
        <v>249.47488874185728</v>
      </c>
      <c r="Y2544" s="92">
        <f t="shared" si="631"/>
        <v>2111</v>
      </c>
      <c r="Z2544" s="92">
        <v>225.5480781806873</v>
      </c>
      <c r="AB2544" s="92">
        <f t="shared" si="632"/>
        <v>1981</v>
      </c>
      <c r="AC2544" s="92">
        <v>416.06321417148865</v>
      </c>
      <c r="AE2544" s="92">
        <f t="shared" si="633"/>
        <v>1694</v>
      </c>
      <c r="AF2544" s="92">
        <v>465.12480246691848</v>
      </c>
    </row>
    <row r="2545" spans="1:32">
      <c r="A2545" s="93">
        <v>2533</v>
      </c>
      <c r="B2545" s="130">
        <v>40311</v>
      </c>
      <c r="C2545" s="92">
        <v>15.272</v>
      </c>
      <c r="D2545" s="92">
        <v>18.152999999999999</v>
      </c>
      <c r="E2545" s="92">
        <v>12.4222</v>
      </c>
      <c r="F2545" s="139">
        <f t="shared" si="625"/>
        <v>1.139339968569919E-2</v>
      </c>
      <c r="G2545" s="140">
        <f t="shared" si="625"/>
        <v>7.2164380543160433E-3</v>
      </c>
      <c r="H2545" s="140">
        <f t="shared" si="625"/>
        <v>1.2767464700294662E-2</v>
      </c>
      <c r="I2545" s="141">
        <f t="shared" si="640"/>
        <v>21.643717613933994</v>
      </c>
      <c r="J2545" s="142">
        <f t="shared" si="634"/>
        <v>25.261693317908886</v>
      </c>
      <c r="K2545" s="142">
        <f t="shared" si="637"/>
        <v>19.707442095603035</v>
      </c>
      <c r="L2545" s="143">
        <f t="shared" si="635"/>
        <v>15150.602329753796</v>
      </c>
      <c r="M2545" s="137">
        <f t="shared" si="626"/>
        <v>-15157.015990745331</v>
      </c>
      <c r="N2545" s="137">
        <f t="shared" si="627"/>
        <v>29561.163143404552</v>
      </c>
      <c r="O2545" s="143">
        <f t="shared" si="639"/>
        <v>-170.67232975379738</v>
      </c>
      <c r="P2545" s="137">
        <f t="shared" si="636"/>
        <v>108.59599074533071</v>
      </c>
      <c r="Q2545" s="137">
        <f t="shared" si="628"/>
        <v>-372.6631434045521</v>
      </c>
      <c r="R2545" s="144">
        <f t="shared" si="629"/>
        <v>-434.73948241301878</v>
      </c>
      <c r="T2545" s="92">
        <f t="shared" si="638"/>
        <v>3.861003861003861E-4</v>
      </c>
      <c r="U2545" s="92">
        <f>SUM($T$13:T2545)</f>
        <v>0.97799227799232091</v>
      </c>
      <c r="V2545" s="92">
        <f t="shared" si="630"/>
        <v>760</v>
      </c>
      <c r="W2545" s="92">
        <v>249.54576311112214</v>
      </c>
      <c r="Y2545" s="92">
        <f t="shared" si="631"/>
        <v>2335</v>
      </c>
      <c r="Z2545" s="92">
        <v>226.03496526933122</v>
      </c>
      <c r="AB2545" s="92">
        <f t="shared" si="632"/>
        <v>1135</v>
      </c>
      <c r="AC2545" s="92">
        <v>419.42254290673009</v>
      </c>
      <c r="AE2545" s="92">
        <f t="shared" si="633"/>
        <v>1680</v>
      </c>
      <c r="AF2545" s="92">
        <v>465.21928265063616</v>
      </c>
    </row>
    <row r="2546" spans="1:32">
      <c r="A2546" s="93">
        <v>2534</v>
      </c>
      <c r="B2546" s="130">
        <v>40310</v>
      </c>
      <c r="C2546" s="92">
        <v>15.577</v>
      </c>
      <c r="D2546" s="92">
        <v>18.351998999999999</v>
      </c>
      <c r="E2546" s="92">
        <v>12.3704</v>
      </c>
      <c r="F2546" s="139">
        <f t="shared" si="625"/>
        <v>-1.9580150221480408E-2</v>
      </c>
      <c r="G2546" s="140">
        <f t="shared" si="625"/>
        <v>-1.0843450896003248E-2</v>
      </c>
      <c r="H2546" s="140">
        <f t="shared" si="625"/>
        <v>4.1874151199638998E-3</v>
      </c>
      <c r="I2546" s="141">
        <f t="shared" si="640"/>
        <v>20.980886743275342</v>
      </c>
      <c r="J2546" s="142">
        <f t="shared" si="634"/>
        <v>24.80873866111261</v>
      </c>
      <c r="K2546" s="142">
        <f t="shared" si="637"/>
        <v>19.540482910819378</v>
      </c>
      <c r="L2546" s="143">
        <f t="shared" si="635"/>
        <v>14686.62072029274</v>
      </c>
      <c r="M2546" s="137">
        <f t="shared" si="626"/>
        <v>-14885.243196667567</v>
      </c>
      <c r="N2546" s="137">
        <f t="shared" si="627"/>
        <v>29310.724366229068</v>
      </c>
      <c r="O2546" s="143">
        <f t="shared" si="639"/>
        <v>293.30927970725861</v>
      </c>
      <c r="P2546" s="137">
        <f t="shared" si="636"/>
        <v>-163.17680333243334</v>
      </c>
      <c r="Q2546" s="137">
        <f t="shared" si="628"/>
        <v>-122.22436622906753</v>
      </c>
      <c r="R2546" s="144">
        <f t="shared" si="629"/>
        <v>7.9081101457577461</v>
      </c>
      <c r="T2546" s="92">
        <f t="shared" si="638"/>
        <v>3.861003861003861E-4</v>
      </c>
      <c r="U2546" s="92">
        <f>SUM($T$13:T2546)</f>
        <v>0.97837837837842134</v>
      </c>
      <c r="V2546" s="92">
        <f t="shared" si="630"/>
        <v>1154</v>
      </c>
      <c r="W2546" s="92">
        <v>252.34049595238685</v>
      </c>
      <c r="Y2546" s="92">
        <f t="shared" si="631"/>
        <v>976</v>
      </c>
      <c r="Z2546" s="92">
        <v>227.98798440994688</v>
      </c>
      <c r="AB2546" s="92">
        <f t="shared" si="632"/>
        <v>1049</v>
      </c>
      <c r="AC2546" s="92">
        <v>421.70354107648745</v>
      </c>
      <c r="AE2546" s="92">
        <f t="shared" si="633"/>
        <v>2065</v>
      </c>
      <c r="AF2546" s="92">
        <v>466.31516946162083</v>
      </c>
    </row>
    <row r="2547" spans="1:32">
      <c r="A2547" s="93">
        <v>2535</v>
      </c>
      <c r="B2547" s="130">
        <v>40309</v>
      </c>
      <c r="C2547" s="92">
        <v>15.743</v>
      </c>
      <c r="D2547" s="92">
        <v>18.665001</v>
      </c>
      <c r="E2547" s="92">
        <v>12.5143</v>
      </c>
      <c r="F2547" s="139">
        <f t="shared" si="625"/>
        <v>-1.054436892587185E-2</v>
      </c>
      <c r="G2547" s="140">
        <f t="shared" si="625"/>
        <v>-1.6769460660623681E-2</v>
      </c>
      <c r="H2547" s="140">
        <f t="shared" si="625"/>
        <v>-1.1498845320952911E-2</v>
      </c>
      <c r="I2547" s="141">
        <f t="shared" si="640"/>
        <v>21.174251559423233</v>
      </c>
      <c r="J2547" s="142">
        <f t="shared" si="634"/>
        <v>24.660110188009096</v>
      </c>
      <c r="K2547" s="142">
        <f t="shared" si="637"/>
        <v>19.235243968899578</v>
      </c>
      <c r="L2547" s="143">
        <f t="shared" si="635"/>
        <v>14821.976091596263</v>
      </c>
      <c r="M2547" s="137">
        <f t="shared" si="626"/>
        <v>-14796.066112805458</v>
      </c>
      <c r="N2547" s="137">
        <f t="shared" si="627"/>
        <v>28852.865953349366</v>
      </c>
      <c r="O2547" s="143">
        <f t="shared" si="639"/>
        <v>157.95390840373511</v>
      </c>
      <c r="P2547" s="137">
        <f t="shared" si="636"/>
        <v>-252.35388719454204</v>
      </c>
      <c r="Q2547" s="137">
        <f t="shared" si="628"/>
        <v>335.63404665063354</v>
      </c>
      <c r="R2547" s="144">
        <f t="shared" si="629"/>
        <v>241.23406785982661</v>
      </c>
      <c r="T2547" s="92">
        <f t="shared" si="638"/>
        <v>3.861003861003861E-4</v>
      </c>
      <c r="U2547" s="92">
        <f>SUM($T$13:T2547)</f>
        <v>0.97876447876452177</v>
      </c>
      <c r="V2547" s="92">
        <f t="shared" si="630"/>
        <v>856</v>
      </c>
      <c r="W2547" s="92">
        <v>252.93845336595405</v>
      </c>
      <c r="Y2547" s="92">
        <f t="shared" si="631"/>
        <v>2512</v>
      </c>
      <c r="Z2547" s="92">
        <v>232.2194392870806</v>
      </c>
      <c r="AB2547" s="92">
        <f t="shared" si="632"/>
        <v>1960</v>
      </c>
      <c r="AC2547" s="92">
        <v>423.03418140373105</v>
      </c>
      <c r="AE2547" s="92">
        <f t="shared" si="633"/>
        <v>1049</v>
      </c>
      <c r="AF2547" s="92">
        <v>476.66395265836582</v>
      </c>
    </row>
    <row r="2548" spans="1:32">
      <c r="A2548" s="93">
        <v>2536</v>
      </c>
      <c r="B2548" s="130">
        <v>40308</v>
      </c>
      <c r="C2548" s="92">
        <v>15.944000000000001</v>
      </c>
      <c r="D2548" s="92">
        <v>18.5</v>
      </c>
      <c r="E2548" s="92">
        <v>12.447100000000001</v>
      </c>
      <c r="F2548" s="139">
        <f t="shared" si="625"/>
        <v>-1.2606623181134036E-2</v>
      </c>
      <c r="G2548" s="140">
        <f t="shared" si="625"/>
        <v>8.9189729729730605E-3</v>
      </c>
      <c r="H2548" s="140">
        <f t="shared" si="625"/>
        <v>5.3988479244160281E-3</v>
      </c>
      <c r="I2548" s="141">
        <f t="shared" si="640"/>
        <v>21.13011952458605</v>
      </c>
      <c r="J2548" s="142">
        <f t="shared" si="634"/>
        <v>25.304394085443246</v>
      </c>
      <c r="K2548" s="142">
        <f t="shared" si="637"/>
        <v>19.56405618176121</v>
      </c>
      <c r="L2548" s="143">
        <f t="shared" si="635"/>
        <v>14791.083667210234</v>
      </c>
      <c r="M2548" s="137">
        <f t="shared" si="626"/>
        <v>-15182.636451265947</v>
      </c>
      <c r="N2548" s="137">
        <f t="shared" si="627"/>
        <v>29346.084272641816</v>
      </c>
      <c r="O2548" s="143">
        <f t="shared" si="639"/>
        <v>188.84633278976435</v>
      </c>
      <c r="P2548" s="137">
        <f t="shared" si="636"/>
        <v>134.2164512659474</v>
      </c>
      <c r="Q2548" s="137">
        <f t="shared" si="628"/>
        <v>-157.58427264181591</v>
      </c>
      <c r="R2548" s="144">
        <f t="shared" si="629"/>
        <v>165.47851141389583</v>
      </c>
      <c r="T2548" s="92">
        <f t="shared" si="638"/>
        <v>3.861003861003861E-4</v>
      </c>
      <c r="U2548" s="92">
        <f>SUM($T$13:T2548)</f>
        <v>0.9791505791506222</v>
      </c>
      <c r="V2548" s="92">
        <f t="shared" si="630"/>
        <v>2359</v>
      </c>
      <c r="W2548" s="92">
        <v>253.74792003065886</v>
      </c>
      <c r="Y2548" s="92">
        <f t="shared" si="631"/>
        <v>824</v>
      </c>
      <c r="Z2548" s="92">
        <v>233.22813138650417</v>
      </c>
      <c r="AB2548" s="92">
        <f t="shared" si="632"/>
        <v>1680</v>
      </c>
      <c r="AC2548" s="92">
        <v>425.20571984964408</v>
      </c>
      <c r="AE2548" s="92">
        <f t="shared" si="633"/>
        <v>2156</v>
      </c>
      <c r="AF2548" s="92">
        <v>478.2679991396144</v>
      </c>
    </row>
    <row r="2549" spans="1:32">
      <c r="A2549" s="93">
        <v>2537</v>
      </c>
      <c r="B2549" s="130">
        <v>40305</v>
      </c>
      <c r="C2549" s="92">
        <v>16.173999999999999</v>
      </c>
      <c r="D2549" s="92">
        <v>18.952998999999998</v>
      </c>
      <c r="E2549" s="92">
        <v>12.823</v>
      </c>
      <c r="F2549" s="139">
        <f t="shared" si="625"/>
        <v>-1.422035365401253E-2</v>
      </c>
      <c r="G2549" s="140">
        <f t="shared" si="625"/>
        <v>-2.3901177855810474E-2</v>
      </c>
      <c r="H2549" s="140">
        <f t="shared" si="625"/>
        <v>-2.9314512984480956E-2</v>
      </c>
      <c r="I2549" s="141">
        <f t="shared" si="640"/>
        <v>21.095585853839495</v>
      </c>
      <c r="J2549" s="142">
        <f t="shared" si="634"/>
        <v>24.481241728551776</v>
      </c>
      <c r="K2549" s="142">
        <f t="shared" si="637"/>
        <v>18.888568891834986</v>
      </c>
      <c r="L2549" s="143">
        <f t="shared" si="635"/>
        <v>14766.910097687647</v>
      </c>
      <c r="M2549" s="137">
        <f t="shared" si="626"/>
        <v>-14688.745037131066</v>
      </c>
      <c r="N2549" s="137">
        <f t="shared" si="627"/>
        <v>28332.85333775248</v>
      </c>
      <c r="O2549" s="143">
        <f t="shared" si="639"/>
        <v>213.01990231235141</v>
      </c>
      <c r="P2549" s="137">
        <f t="shared" si="636"/>
        <v>-359.67496286893402</v>
      </c>
      <c r="Q2549" s="137">
        <f t="shared" si="628"/>
        <v>855.64666224752</v>
      </c>
      <c r="R2549" s="144">
        <f t="shared" si="629"/>
        <v>708.99160169093739</v>
      </c>
      <c r="T2549" s="92">
        <f t="shared" si="638"/>
        <v>3.861003861003861E-4</v>
      </c>
      <c r="U2549" s="92">
        <f>SUM($T$13:T2549)</f>
        <v>0.97953667953672263</v>
      </c>
      <c r="V2549" s="92">
        <f t="shared" si="630"/>
        <v>2525</v>
      </c>
      <c r="W2549" s="92">
        <v>254.70656748140209</v>
      </c>
      <c r="Y2549" s="92">
        <f t="shared" si="631"/>
        <v>801</v>
      </c>
      <c r="Z2549" s="92">
        <v>233.43133717125056</v>
      </c>
      <c r="AB2549" s="92">
        <f t="shared" si="632"/>
        <v>951</v>
      </c>
      <c r="AC2549" s="92">
        <v>426.25433753943435</v>
      </c>
      <c r="AE2549" s="92">
        <f t="shared" si="633"/>
        <v>2253</v>
      </c>
      <c r="AF2549" s="92">
        <v>481.93351304056341</v>
      </c>
    </row>
    <row r="2550" spans="1:32">
      <c r="A2550" s="93">
        <v>2538</v>
      </c>
      <c r="B2550" s="130">
        <v>40304</v>
      </c>
      <c r="C2550" s="92">
        <v>16.164000000000001</v>
      </c>
      <c r="D2550" s="92">
        <v>19.280000999999999</v>
      </c>
      <c r="E2550" s="92">
        <v>12.9724</v>
      </c>
      <c r="F2550" s="139">
        <f t="shared" si="625"/>
        <v>6.1865874783451069E-4</v>
      </c>
      <c r="G2550" s="140">
        <f t="shared" si="625"/>
        <v>-1.6960683767599405E-2</v>
      </c>
      <c r="H2550" s="140">
        <f t="shared" si="625"/>
        <v>-1.1516758656840653E-2</v>
      </c>
      <c r="I2550" s="141">
        <f t="shared" si="640"/>
        <v>21.413139235337784</v>
      </c>
      <c r="J2550" s="142">
        <f t="shared" si="634"/>
        <v>24.655314178629968</v>
      </c>
      <c r="K2550" s="142">
        <f t="shared" si="637"/>
        <v>19.234895393296537</v>
      </c>
      <c r="L2550" s="143">
        <f t="shared" si="635"/>
        <v>14989.19746473645</v>
      </c>
      <c r="M2550" s="137">
        <f t="shared" si="626"/>
        <v>-14793.188507177982</v>
      </c>
      <c r="N2550" s="137">
        <f t="shared" si="627"/>
        <v>28852.343089944803</v>
      </c>
      <c r="O2550" s="143">
        <f t="shared" si="639"/>
        <v>-9.2674647364510747</v>
      </c>
      <c r="P2550" s="137">
        <f t="shared" si="636"/>
        <v>-255.23149282201848</v>
      </c>
      <c r="Q2550" s="137">
        <f t="shared" si="628"/>
        <v>336.15691005519693</v>
      </c>
      <c r="R2550" s="144">
        <f t="shared" si="629"/>
        <v>71.657952496727376</v>
      </c>
      <c r="T2550" s="92">
        <f t="shared" si="638"/>
        <v>3.861003861003861E-4</v>
      </c>
      <c r="U2550" s="92">
        <f>SUM($T$13:T2550)</f>
        <v>0.97992277992282306</v>
      </c>
      <c r="V2550" s="92">
        <f t="shared" si="630"/>
        <v>1076</v>
      </c>
      <c r="W2550" s="92">
        <v>255.6345039969292</v>
      </c>
      <c r="Y2550" s="92">
        <f t="shared" si="631"/>
        <v>926</v>
      </c>
      <c r="Z2550" s="92">
        <v>235.46656467106914</v>
      </c>
      <c r="AB2550" s="92">
        <f t="shared" si="632"/>
        <v>1567</v>
      </c>
      <c r="AC2550" s="92">
        <v>427.79185236144258</v>
      </c>
      <c r="AE2550" s="92">
        <f t="shared" si="633"/>
        <v>1954</v>
      </c>
      <c r="AF2550" s="92">
        <v>491.1903589306803</v>
      </c>
    </row>
    <row r="2551" spans="1:32">
      <c r="A2551" s="93">
        <v>2539</v>
      </c>
      <c r="B2551" s="130">
        <v>40303</v>
      </c>
      <c r="C2551" s="92">
        <v>16.122999</v>
      </c>
      <c r="D2551" s="92">
        <v>19.214001</v>
      </c>
      <c r="E2551" s="92">
        <v>12.7272</v>
      </c>
      <c r="F2551" s="139">
        <f t="shared" si="625"/>
        <v>2.5430132446204734E-3</v>
      </c>
      <c r="G2551" s="140">
        <f t="shared" si="625"/>
        <v>3.4349951371397403E-3</v>
      </c>
      <c r="H2551" s="140">
        <f t="shared" si="625"/>
        <v>1.926582437613944E-2</v>
      </c>
      <c r="I2551" s="141">
        <f t="shared" si="640"/>
        <v>21.454320229133554</v>
      </c>
      <c r="J2551" s="142">
        <f t="shared" si="634"/>
        <v>25.16685208253606</v>
      </c>
      <c r="K2551" s="142">
        <f t="shared" si="637"/>
        <v>19.833893676535297</v>
      </c>
      <c r="L2551" s="143">
        <f t="shared" si="635"/>
        <v>15018.024160393488</v>
      </c>
      <c r="M2551" s="137">
        <f t="shared" si="626"/>
        <v>-15100.111249521637</v>
      </c>
      <c r="N2551" s="137">
        <f t="shared" si="627"/>
        <v>29750.840514802945</v>
      </c>
      <c r="O2551" s="143">
        <f t="shared" si="639"/>
        <v>-38.094160393489801</v>
      </c>
      <c r="P2551" s="137">
        <f t="shared" si="636"/>
        <v>51.691249521636564</v>
      </c>
      <c r="Q2551" s="137">
        <f t="shared" si="628"/>
        <v>-562.34051480294511</v>
      </c>
      <c r="R2551" s="144">
        <f t="shared" si="629"/>
        <v>-548.74342567479835</v>
      </c>
      <c r="T2551" s="92">
        <f t="shared" si="638"/>
        <v>3.861003861003861E-4</v>
      </c>
      <c r="U2551" s="92">
        <f>SUM($T$13:T2551)</f>
        <v>0.98030888030892349</v>
      </c>
      <c r="V2551" s="92">
        <f t="shared" si="630"/>
        <v>1847</v>
      </c>
      <c r="W2551" s="92">
        <v>255.96127607237213</v>
      </c>
      <c r="Y2551" s="92">
        <f t="shared" si="631"/>
        <v>911</v>
      </c>
      <c r="Z2551" s="92">
        <v>235.74426273060089</v>
      </c>
      <c r="AB2551" s="92">
        <f t="shared" si="632"/>
        <v>741</v>
      </c>
      <c r="AC2551" s="92">
        <v>434.99695560704276</v>
      </c>
      <c r="AE2551" s="92">
        <f t="shared" si="633"/>
        <v>719</v>
      </c>
      <c r="AF2551" s="92">
        <v>491.30326258671812</v>
      </c>
    </row>
    <row r="2552" spans="1:32">
      <c r="A2552" s="93">
        <v>2540</v>
      </c>
      <c r="B2552" s="130">
        <v>40302</v>
      </c>
      <c r="C2552" s="92">
        <v>16.037001</v>
      </c>
      <c r="D2552" s="92">
        <v>18.966000000000001</v>
      </c>
      <c r="E2552" s="92">
        <v>12.539</v>
      </c>
      <c r="F2552" s="139">
        <f t="shared" si="625"/>
        <v>5.3624739438502544E-3</v>
      </c>
      <c r="G2552" s="140">
        <f t="shared" si="625"/>
        <v>1.3076083517874038E-2</v>
      </c>
      <c r="H2552" s="140">
        <f t="shared" si="625"/>
        <v>1.500917138527802E-2</v>
      </c>
      <c r="I2552" s="141">
        <f t="shared" si="640"/>
        <v>21.514656406151001</v>
      </c>
      <c r="J2552" s="142">
        <f t="shared" si="634"/>
        <v>25.408657327886743</v>
      </c>
      <c r="K2552" s="142">
        <f t="shared" si="637"/>
        <v>19.751063465986125</v>
      </c>
      <c r="L2552" s="143">
        <f t="shared" si="635"/>
        <v>15060.259484305701</v>
      </c>
      <c r="M2552" s="137">
        <f t="shared" si="626"/>
        <v>-15245.194396732046</v>
      </c>
      <c r="N2552" s="137">
        <f t="shared" si="627"/>
        <v>29626.595198979187</v>
      </c>
      <c r="O2552" s="143">
        <f t="shared" si="639"/>
        <v>-80.329484305702863</v>
      </c>
      <c r="P2552" s="137">
        <f t="shared" si="636"/>
        <v>196.77439673204572</v>
      </c>
      <c r="Q2552" s="137">
        <f t="shared" si="628"/>
        <v>-438.09519897918653</v>
      </c>
      <c r="R2552" s="144">
        <f t="shared" si="629"/>
        <v>-321.65028655284368</v>
      </c>
      <c r="T2552" s="92">
        <f t="shared" si="638"/>
        <v>3.861003861003861E-4</v>
      </c>
      <c r="U2552" s="92">
        <f>SUM($T$13:T2552)</f>
        <v>0.98069498069502392</v>
      </c>
      <c r="V2552" s="92">
        <f t="shared" si="630"/>
        <v>1988</v>
      </c>
      <c r="W2552" s="92">
        <v>265.77104828918709</v>
      </c>
      <c r="Y2552" s="92">
        <f t="shared" si="631"/>
        <v>2489</v>
      </c>
      <c r="Z2552" s="92">
        <v>235.79892604602537</v>
      </c>
      <c r="AB2552" s="92">
        <f t="shared" si="632"/>
        <v>2520</v>
      </c>
      <c r="AC2552" s="92">
        <v>435.04094117647401</v>
      </c>
      <c r="AE2552" s="92">
        <f t="shared" si="633"/>
        <v>2155</v>
      </c>
      <c r="AF2552" s="92">
        <v>493.79394833804145</v>
      </c>
    </row>
    <row r="2553" spans="1:32">
      <c r="A2553" s="93">
        <v>2541</v>
      </c>
      <c r="B2553" s="130">
        <v>40301</v>
      </c>
      <c r="C2553" s="92">
        <v>16.018999000000001</v>
      </c>
      <c r="D2553" s="92">
        <v>18.687999999999999</v>
      </c>
      <c r="E2553" s="92">
        <v>12.254</v>
      </c>
      <c r="F2553" s="139">
        <f t="shared" si="625"/>
        <v>1.1237905689363004E-3</v>
      </c>
      <c r="G2553" s="140">
        <f t="shared" si="625"/>
        <v>1.4875856164383583E-2</v>
      </c>
      <c r="H2553" s="140">
        <f t="shared" si="625"/>
        <v>2.3257711767586065E-2</v>
      </c>
      <c r="I2553" s="141">
        <f t="shared" si="640"/>
        <v>21.423949005796178</v>
      </c>
      <c r="J2553" s="142">
        <f t="shared" si="634"/>
        <v>25.453796885702054</v>
      </c>
      <c r="K2553" s="142">
        <f t="shared" si="637"/>
        <v>19.911571813285455</v>
      </c>
      <c r="L2553" s="143">
        <f t="shared" si="635"/>
        <v>14996.764304057324</v>
      </c>
      <c r="M2553" s="137">
        <f t="shared" si="626"/>
        <v>-15272.278131421233</v>
      </c>
      <c r="N2553" s="137">
        <f t="shared" si="627"/>
        <v>29867.357719928183</v>
      </c>
      <c r="O2553" s="143">
        <f t="shared" si="639"/>
        <v>-16.834304057325426</v>
      </c>
      <c r="P2553" s="137">
        <f t="shared" si="636"/>
        <v>223.85813142123334</v>
      </c>
      <c r="Q2553" s="137">
        <f t="shared" si="628"/>
        <v>-678.85771992818263</v>
      </c>
      <c r="R2553" s="144">
        <f t="shared" si="629"/>
        <v>-471.83389256427472</v>
      </c>
      <c r="T2553" s="92">
        <f t="shared" si="638"/>
        <v>3.861003861003861E-4</v>
      </c>
      <c r="U2553" s="92">
        <f>SUM($T$13:T2553)</f>
        <v>0.98108108108112435</v>
      </c>
      <c r="V2553" s="92">
        <f t="shared" si="630"/>
        <v>2317</v>
      </c>
      <c r="W2553" s="92">
        <v>267.1288066197958</v>
      </c>
      <c r="Y2553" s="92">
        <f t="shared" si="631"/>
        <v>2472</v>
      </c>
      <c r="Z2553" s="92">
        <v>236.16904632972728</v>
      </c>
      <c r="AB2553" s="92">
        <f t="shared" si="632"/>
        <v>1011</v>
      </c>
      <c r="AC2553" s="92">
        <v>443.87286668416345</v>
      </c>
      <c r="AE2553" s="92">
        <f t="shared" si="633"/>
        <v>1022</v>
      </c>
      <c r="AF2553" s="92">
        <v>496.58000178920156</v>
      </c>
    </row>
    <row r="2554" spans="1:32">
      <c r="A2554" s="93">
        <v>2542</v>
      </c>
      <c r="B2554" s="130">
        <v>40298</v>
      </c>
      <c r="C2554" s="92">
        <v>16.115998999999999</v>
      </c>
      <c r="D2554" s="92">
        <v>18.826000000000001</v>
      </c>
      <c r="E2554" s="92">
        <v>12.3018</v>
      </c>
      <c r="F2554" s="139">
        <f t="shared" si="625"/>
        <v>-6.0188636149702823E-3</v>
      </c>
      <c r="G2554" s="140">
        <f t="shared" si="625"/>
        <v>-7.3302878997132392E-3</v>
      </c>
      <c r="H2554" s="140">
        <f t="shared" si="625"/>
        <v>-3.8856102359005051E-3</v>
      </c>
      <c r="I2554" s="141">
        <f t="shared" si="640"/>
        <v>21.271096920525995</v>
      </c>
      <c r="J2554" s="142">
        <f t="shared" si="634"/>
        <v>24.896851248273663</v>
      </c>
      <c r="K2554" s="142">
        <f t="shared" si="637"/>
        <v>19.383389910419613</v>
      </c>
      <c r="L2554" s="143">
        <f t="shared" si="635"/>
        <v>14889.767844368196</v>
      </c>
      <c r="M2554" s="137">
        <f t="shared" si="626"/>
        <v>-14938.110748964198</v>
      </c>
      <c r="N2554" s="137">
        <f t="shared" si="627"/>
        <v>29075.084865629418</v>
      </c>
      <c r="O2554" s="143">
        <f t="shared" si="639"/>
        <v>90.162155631802307</v>
      </c>
      <c r="P2554" s="137">
        <f t="shared" si="636"/>
        <v>-110.30925103580194</v>
      </c>
      <c r="Q2554" s="137">
        <f t="shared" si="628"/>
        <v>113.41513437058165</v>
      </c>
      <c r="R2554" s="144">
        <f t="shared" si="629"/>
        <v>93.268038966582026</v>
      </c>
      <c r="T2554" s="92">
        <f t="shared" si="638"/>
        <v>3.861003861003861E-4</v>
      </c>
      <c r="U2554" s="92">
        <f>SUM($T$13:T2554)</f>
        <v>0.98146718146722478</v>
      </c>
      <c r="V2554" s="92">
        <f t="shared" si="630"/>
        <v>345</v>
      </c>
      <c r="W2554" s="92">
        <v>268.1621931029822</v>
      </c>
      <c r="Y2554" s="92">
        <f t="shared" si="631"/>
        <v>2164</v>
      </c>
      <c r="Z2554" s="92">
        <v>238.37155300440281</v>
      </c>
      <c r="AB2554" s="92">
        <f t="shared" si="632"/>
        <v>1954</v>
      </c>
      <c r="AC2554" s="92">
        <v>447.88185663501645</v>
      </c>
      <c r="AE2554" s="92">
        <f t="shared" si="633"/>
        <v>2148</v>
      </c>
      <c r="AF2554" s="92">
        <v>498.90247911940605</v>
      </c>
    </row>
    <row r="2555" spans="1:32">
      <c r="A2555" s="93">
        <v>2543</v>
      </c>
      <c r="B2555" s="130">
        <v>40297</v>
      </c>
      <c r="C2555" s="92">
        <v>16.048999999999999</v>
      </c>
      <c r="D2555" s="92">
        <v>18.716999000000001</v>
      </c>
      <c r="E2555" s="92">
        <v>12.1912</v>
      </c>
      <c r="F2555" s="139">
        <f t="shared" si="625"/>
        <v>4.1746526263317651E-3</v>
      </c>
      <c r="G2555" s="140">
        <f t="shared" si="625"/>
        <v>5.8236365776371812E-3</v>
      </c>
      <c r="H2555" s="140">
        <f t="shared" si="625"/>
        <v>9.0721175930179587E-3</v>
      </c>
      <c r="I2555" s="141">
        <f t="shared" si="640"/>
        <v>21.489237148738237</v>
      </c>
      <c r="J2555" s="142">
        <f t="shared" si="634"/>
        <v>25.226760881912746</v>
      </c>
      <c r="K2555" s="142">
        <f t="shared" si="637"/>
        <v>19.635534336242536</v>
      </c>
      <c r="L2555" s="143">
        <f t="shared" si="635"/>
        <v>15042.466004116766</v>
      </c>
      <c r="M2555" s="137">
        <f t="shared" si="626"/>
        <v>-15136.056529147647</v>
      </c>
      <c r="N2555" s="137">
        <f t="shared" si="627"/>
        <v>29453.301504363804</v>
      </c>
      <c r="O2555" s="143">
        <f t="shared" si="639"/>
        <v>-62.536004116767799</v>
      </c>
      <c r="P2555" s="137">
        <f t="shared" si="636"/>
        <v>87.636529147646797</v>
      </c>
      <c r="Q2555" s="137">
        <f t="shared" si="628"/>
        <v>-264.80150436380427</v>
      </c>
      <c r="R2555" s="144">
        <f t="shared" si="629"/>
        <v>-239.70097933292527</v>
      </c>
      <c r="T2555" s="92">
        <f t="shared" si="638"/>
        <v>3.861003861003861E-4</v>
      </c>
      <c r="U2555" s="92">
        <f>SUM($T$13:T2555)</f>
        <v>0.98185328185332521</v>
      </c>
      <c r="V2555" s="92">
        <f t="shared" si="630"/>
        <v>1679</v>
      </c>
      <c r="W2555" s="92">
        <v>269.3325265119438</v>
      </c>
      <c r="Y2555" s="92">
        <f t="shared" si="631"/>
        <v>1565</v>
      </c>
      <c r="Z2555" s="92">
        <v>242.01894335756333</v>
      </c>
      <c r="AB2555" s="92">
        <f t="shared" si="632"/>
        <v>952</v>
      </c>
      <c r="AC2555" s="92">
        <v>452.62211655850115</v>
      </c>
      <c r="AE2555" s="92">
        <f t="shared" si="633"/>
        <v>1981</v>
      </c>
      <c r="AF2555" s="92">
        <v>499.29363977031244</v>
      </c>
    </row>
    <row r="2556" spans="1:32">
      <c r="A2556" s="93">
        <v>2544</v>
      </c>
      <c r="B2556" s="130">
        <v>40296</v>
      </c>
      <c r="C2556" s="92">
        <v>16.150998999999999</v>
      </c>
      <c r="D2556" s="92">
        <v>18.749001</v>
      </c>
      <c r="E2556" s="92">
        <v>12.3316</v>
      </c>
      <c r="F2556" s="139">
        <f t="shared" si="625"/>
        <v>-6.3153369026893724E-3</v>
      </c>
      <c r="G2556" s="140">
        <f t="shared" si="625"/>
        <v>-1.7068642750618368E-3</v>
      </c>
      <c r="H2556" s="140">
        <f t="shared" si="625"/>
        <v>-1.1385383891790113E-2</v>
      </c>
      <c r="I2556" s="141">
        <f t="shared" si="640"/>
        <v>21.264752421816137</v>
      </c>
      <c r="J2556" s="142">
        <f t="shared" si="634"/>
        <v>25.037890649176457</v>
      </c>
      <c r="K2556" s="142">
        <f t="shared" si="637"/>
        <v>19.237451814849656</v>
      </c>
      <c r="L2556" s="143">
        <f t="shared" si="635"/>
        <v>14885.326695271297</v>
      </c>
      <c r="M2556" s="137">
        <f t="shared" si="626"/>
        <v>-15022.734389505875</v>
      </c>
      <c r="N2556" s="137">
        <f t="shared" si="627"/>
        <v>28856.177722274486</v>
      </c>
      <c r="O2556" s="143">
        <f t="shared" si="639"/>
        <v>94.603304728701914</v>
      </c>
      <c r="P2556" s="137">
        <f t="shared" si="636"/>
        <v>-25.685610494125285</v>
      </c>
      <c r="Q2556" s="137">
        <f t="shared" si="628"/>
        <v>332.32227772551414</v>
      </c>
      <c r="R2556" s="144">
        <f t="shared" si="629"/>
        <v>401.23997196009077</v>
      </c>
      <c r="T2556" s="92">
        <f t="shared" si="638"/>
        <v>3.861003861003861E-4</v>
      </c>
      <c r="U2556" s="92">
        <f>SUM($T$13:T2556)</f>
        <v>0.98223938223942564</v>
      </c>
      <c r="V2556" s="92">
        <f t="shared" si="630"/>
        <v>2223</v>
      </c>
      <c r="W2556" s="92">
        <v>270.2911175725676</v>
      </c>
      <c r="Y2556" s="92">
        <f t="shared" si="631"/>
        <v>1080</v>
      </c>
      <c r="Z2556" s="92">
        <v>243.92237550600112</v>
      </c>
      <c r="AB2556" s="92">
        <f t="shared" si="632"/>
        <v>1041</v>
      </c>
      <c r="AC2556" s="92">
        <v>454.65238118811612</v>
      </c>
      <c r="AE2556" s="92">
        <f t="shared" si="633"/>
        <v>2472</v>
      </c>
      <c r="AF2556" s="92">
        <v>502.39925138731815</v>
      </c>
    </row>
    <row r="2557" spans="1:32">
      <c r="A2557" s="93">
        <v>2545</v>
      </c>
      <c r="B2557" s="130">
        <v>40295</v>
      </c>
      <c r="C2557" s="92">
        <v>16.085999999999999</v>
      </c>
      <c r="D2557" s="92">
        <v>18.861999999999998</v>
      </c>
      <c r="E2557" s="92">
        <v>12.3697</v>
      </c>
      <c r="F2557" s="139">
        <f t="shared" si="625"/>
        <v>4.0407186373243587E-3</v>
      </c>
      <c r="G2557" s="140">
        <f t="shared" si="625"/>
        <v>-5.990828120029601E-3</v>
      </c>
      <c r="H2557" s="140">
        <f t="shared" si="625"/>
        <v>-3.0801070357405758E-3</v>
      </c>
      <c r="I2557" s="141">
        <f t="shared" si="640"/>
        <v>21.486370974766878</v>
      </c>
      <c r="J2557" s="142">
        <f t="shared" si="634"/>
        <v>24.930445837169973</v>
      </c>
      <c r="K2557" s="142">
        <f t="shared" si="637"/>
        <v>19.399064197191525</v>
      </c>
      <c r="L2557" s="143">
        <f t="shared" si="635"/>
        <v>15040.459682336814</v>
      </c>
      <c r="M2557" s="137">
        <f t="shared" si="626"/>
        <v>-14958.267502301984</v>
      </c>
      <c r="N2557" s="137">
        <f t="shared" si="627"/>
        <v>29098.596295787287</v>
      </c>
      <c r="O2557" s="143">
        <f t="shared" si="639"/>
        <v>-60.529682336815313</v>
      </c>
      <c r="P2557" s="137">
        <f t="shared" si="636"/>
        <v>-90.152497698016305</v>
      </c>
      <c r="Q2557" s="137">
        <f t="shared" si="628"/>
        <v>89.90370421271291</v>
      </c>
      <c r="R2557" s="144">
        <f t="shared" si="629"/>
        <v>-60.778475822118708</v>
      </c>
      <c r="T2557" s="92">
        <f t="shared" si="638"/>
        <v>3.861003861003861E-4</v>
      </c>
      <c r="U2557" s="92">
        <f>SUM($T$13:T2557)</f>
        <v>0.98262548262552607</v>
      </c>
      <c r="V2557" s="92">
        <f t="shared" si="630"/>
        <v>2273</v>
      </c>
      <c r="W2557" s="92">
        <v>270.73882216948004</v>
      </c>
      <c r="Y2557" s="92">
        <f t="shared" si="631"/>
        <v>117</v>
      </c>
      <c r="Z2557" s="92">
        <v>246.50160201149811</v>
      </c>
      <c r="AB2557" s="92">
        <f t="shared" si="632"/>
        <v>1010</v>
      </c>
      <c r="AC2557" s="92">
        <v>455.70005620433221</v>
      </c>
      <c r="AE2557" s="92">
        <f t="shared" si="633"/>
        <v>108</v>
      </c>
      <c r="AF2557" s="92">
        <v>507.64510171073198</v>
      </c>
    </row>
    <row r="2558" spans="1:32">
      <c r="A2558" s="93">
        <v>2546</v>
      </c>
      <c r="B2558" s="130">
        <v>40294</v>
      </c>
      <c r="C2558" s="92">
        <v>16.062000000000001</v>
      </c>
      <c r="D2558" s="92">
        <v>18.777999999999999</v>
      </c>
      <c r="E2558" s="92">
        <v>12.135999999999999</v>
      </c>
      <c r="F2558" s="139">
        <f t="shared" si="625"/>
        <v>1.4942099364958494E-3</v>
      </c>
      <c r="G2558" s="140">
        <f t="shared" si="625"/>
        <v>4.4733198423687615E-3</v>
      </c>
      <c r="H2558" s="140">
        <f t="shared" si="625"/>
        <v>1.9256756756756754E-2</v>
      </c>
      <c r="I2558" s="141">
        <f t="shared" si="640"/>
        <v>21.431875943220017</v>
      </c>
      <c r="J2558" s="142">
        <f t="shared" si="634"/>
        <v>25.192893992970497</v>
      </c>
      <c r="K2558" s="142">
        <f t="shared" si="637"/>
        <v>19.833717229729729</v>
      </c>
      <c r="L2558" s="143">
        <f t="shared" si="635"/>
        <v>15002.313160254012</v>
      </c>
      <c r="M2558" s="137">
        <f t="shared" si="626"/>
        <v>-15115.736395782298</v>
      </c>
      <c r="N2558" s="137">
        <f t="shared" si="627"/>
        <v>29750.575844594594</v>
      </c>
      <c r="O2558" s="143">
        <f t="shared" si="639"/>
        <v>-22.383160254014001</v>
      </c>
      <c r="P2558" s="137">
        <f t="shared" si="636"/>
        <v>67.316395782298059</v>
      </c>
      <c r="Q2558" s="137">
        <f t="shared" si="628"/>
        <v>-562.07584459459395</v>
      </c>
      <c r="R2558" s="144">
        <f t="shared" si="629"/>
        <v>-517.14260906630989</v>
      </c>
      <c r="T2558" s="92">
        <f t="shared" si="638"/>
        <v>3.861003861003861E-4</v>
      </c>
      <c r="U2558" s="92">
        <f>SUM($T$13:T2558)</f>
        <v>0.9830115830116265</v>
      </c>
      <c r="V2558" s="92">
        <f t="shared" si="630"/>
        <v>383</v>
      </c>
      <c r="W2558" s="92">
        <v>271.28717749093994</v>
      </c>
      <c r="Y2558" s="92">
        <f t="shared" si="631"/>
        <v>1059</v>
      </c>
      <c r="Z2558" s="92">
        <v>251.7973661527285</v>
      </c>
      <c r="AB2558" s="92">
        <f t="shared" si="632"/>
        <v>789</v>
      </c>
      <c r="AC2558" s="92">
        <v>459.75813241228025</v>
      </c>
      <c r="AE2558" s="92">
        <f t="shared" si="633"/>
        <v>1979</v>
      </c>
      <c r="AF2558" s="92">
        <v>508.95433957457681</v>
      </c>
    </row>
    <row r="2559" spans="1:32">
      <c r="A2559" s="93">
        <v>2547</v>
      </c>
      <c r="B2559" s="130">
        <v>40291</v>
      </c>
      <c r="C2559" s="92">
        <v>16.153998999999999</v>
      </c>
      <c r="D2559" s="92">
        <v>18.716000000000001</v>
      </c>
      <c r="E2559" s="92">
        <v>12.17</v>
      </c>
      <c r="F2559" s="139">
        <f t="shared" si="625"/>
        <v>-5.6951223037712273E-3</v>
      </c>
      <c r="G2559" s="140">
        <f t="shared" si="625"/>
        <v>3.3126736482151919E-3</v>
      </c>
      <c r="H2559" s="140">
        <f t="shared" si="625"/>
        <v>-2.7937551355793344E-3</v>
      </c>
      <c r="I2559" s="141">
        <f t="shared" si="640"/>
        <v>21.278024952211524</v>
      </c>
      <c r="J2559" s="142">
        <f t="shared" si="634"/>
        <v>25.163784173968789</v>
      </c>
      <c r="K2559" s="142">
        <f t="shared" si="637"/>
        <v>19.40463631881676</v>
      </c>
      <c r="L2559" s="143">
        <f t="shared" si="635"/>
        <v>14894.617466548067</v>
      </c>
      <c r="M2559" s="137">
        <f t="shared" si="626"/>
        <v>-15098.270504381273</v>
      </c>
      <c r="N2559" s="137">
        <f t="shared" si="627"/>
        <v>29106.95447822514</v>
      </c>
      <c r="O2559" s="143">
        <f t="shared" si="639"/>
        <v>85.312533451931813</v>
      </c>
      <c r="P2559" s="137">
        <f t="shared" si="636"/>
        <v>49.850504381272913</v>
      </c>
      <c r="Q2559" s="137">
        <f t="shared" si="628"/>
        <v>81.54552177486039</v>
      </c>
      <c r="R2559" s="144">
        <f t="shared" si="629"/>
        <v>216.70855960806512</v>
      </c>
      <c r="T2559" s="92">
        <f t="shared" si="638"/>
        <v>3.861003861003861E-4</v>
      </c>
      <c r="U2559" s="92">
        <f>SUM($T$13:T2559)</f>
        <v>0.98339768339772693</v>
      </c>
      <c r="V2559" s="92">
        <f t="shared" si="630"/>
        <v>2176</v>
      </c>
      <c r="W2559" s="92">
        <v>271.71268450213938</v>
      </c>
      <c r="Y2559" s="92">
        <f t="shared" si="631"/>
        <v>1684</v>
      </c>
      <c r="Z2559" s="92">
        <v>251.92445423015488</v>
      </c>
      <c r="AB2559" s="92">
        <f t="shared" si="632"/>
        <v>2196</v>
      </c>
      <c r="AC2559" s="92">
        <v>460.23051424189543</v>
      </c>
      <c r="AE2559" s="92">
        <f t="shared" si="633"/>
        <v>943</v>
      </c>
      <c r="AF2559" s="92">
        <v>509.429921384115</v>
      </c>
    </row>
    <row r="2560" spans="1:32">
      <c r="A2560" s="93">
        <v>2548</v>
      </c>
      <c r="B2560" s="130">
        <v>40290</v>
      </c>
      <c r="C2560" s="92">
        <v>16.163</v>
      </c>
      <c r="D2560" s="92">
        <v>18.754999000000002</v>
      </c>
      <c r="E2560" s="92">
        <v>12.1997</v>
      </c>
      <c r="F2560" s="139">
        <f t="shared" si="625"/>
        <v>-5.5688919136309689E-4</v>
      </c>
      <c r="G2560" s="140">
        <f t="shared" si="625"/>
        <v>-2.0793922729615E-3</v>
      </c>
      <c r="H2560" s="140">
        <f t="shared" si="625"/>
        <v>-2.434486093920385E-3</v>
      </c>
      <c r="I2560" s="141">
        <f t="shared" si="640"/>
        <v>21.387982626993747</v>
      </c>
      <c r="J2560" s="142">
        <f t="shared" si="634"/>
        <v>25.028547386219536</v>
      </c>
      <c r="K2560" s="142">
        <f t="shared" si="637"/>
        <v>19.411627335098402</v>
      </c>
      <c r="L2560" s="143">
        <f t="shared" si="635"/>
        <v>14971.587838895623</v>
      </c>
      <c r="M2560" s="137">
        <f t="shared" si="626"/>
        <v>-15017.128431731722</v>
      </c>
      <c r="N2560" s="137">
        <f t="shared" si="627"/>
        <v>29117.441002647603</v>
      </c>
      <c r="O2560" s="143">
        <f t="shared" si="639"/>
        <v>8.3421611043759185</v>
      </c>
      <c r="P2560" s="137">
        <f t="shared" si="636"/>
        <v>-31.291568268277842</v>
      </c>
      <c r="Q2560" s="137">
        <f t="shared" si="628"/>
        <v>71.058997352396545</v>
      </c>
      <c r="R2560" s="144">
        <f t="shared" si="629"/>
        <v>48.109590188494622</v>
      </c>
      <c r="T2560" s="92">
        <f t="shared" si="638"/>
        <v>3.861003861003861E-4</v>
      </c>
      <c r="U2560" s="92">
        <f>SUM($T$13:T2560)</f>
        <v>0.98378378378382736</v>
      </c>
      <c r="V2560" s="92">
        <f t="shared" si="630"/>
        <v>928</v>
      </c>
      <c r="W2560" s="92">
        <v>277.38283999394662</v>
      </c>
      <c r="Y2560" s="92">
        <f t="shared" si="631"/>
        <v>327</v>
      </c>
      <c r="Z2560" s="92">
        <v>254.21183596058472</v>
      </c>
      <c r="AB2560" s="92">
        <f t="shared" si="632"/>
        <v>1562</v>
      </c>
      <c r="AC2560" s="92">
        <v>460.36328647801201</v>
      </c>
      <c r="AE2560" s="92">
        <f t="shared" si="633"/>
        <v>929</v>
      </c>
      <c r="AF2560" s="92">
        <v>509.55870943718219</v>
      </c>
    </row>
    <row r="2561" spans="1:32">
      <c r="A2561" s="93">
        <v>2549</v>
      </c>
      <c r="B2561" s="130">
        <v>40289</v>
      </c>
      <c r="C2561" s="92">
        <v>16.149000000000001</v>
      </c>
      <c r="D2561" s="92">
        <v>18.759001000000001</v>
      </c>
      <c r="E2561" s="92">
        <v>12.1723</v>
      </c>
      <c r="F2561" s="139">
        <f t="shared" si="625"/>
        <v>8.6692674469013298E-4</v>
      </c>
      <c r="G2561" s="140">
        <f t="shared" si="625"/>
        <v>-2.1333758658037549E-4</v>
      </c>
      <c r="H2561" s="140">
        <f t="shared" si="625"/>
        <v>2.251012544876474E-3</v>
      </c>
      <c r="I2561" s="141">
        <f t="shared" si="640"/>
        <v>21.418452145643695</v>
      </c>
      <c r="J2561" s="142">
        <f t="shared" si="634"/>
        <v>25.075349343992254</v>
      </c>
      <c r="K2561" s="142">
        <f t="shared" si="637"/>
        <v>19.50280245311075</v>
      </c>
      <c r="L2561" s="143">
        <f t="shared" si="635"/>
        <v>14992.916501950587</v>
      </c>
      <c r="M2561" s="137">
        <f t="shared" si="626"/>
        <v>-15045.209606395352</v>
      </c>
      <c r="N2561" s="137">
        <f t="shared" si="627"/>
        <v>29254.203679666123</v>
      </c>
      <c r="O2561" s="143">
        <f t="shared" si="639"/>
        <v>-12.986501950588718</v>
      </c>
      <c r="P2561" s="137">
        <f t="shared" si="636"/>
        <v>-3.2103936046478339</v>
      </c>
      <c r="Q2561" s="137">
        <f t="shared" si="628"/>
        <v>-65.703679666123207</v>
      </c>
      <c r="R2561" s="144">
        <f t="shared" si="629"/>
        <v>-81.900575221359759</v>
      </c>
      <c r="T2561" s="92">
        <f t="shared" si="638"/>
        <v>3.861003861003861E-4</v>
      </c>
      <c r="U2561" s="92">
        <f>SUM($T$13:T2561)</f>
        <v>0.98416988416992779</v>
      </c>
      <c r="V2561" s="92">
        <f t="shared" si="630"/>
        <v>785</v>
      </c>
      <c r="W2561" s="92">
        <v>283.2855082792521</v>
      </c>
      <c r="Y2561" s="92">
        <f t="shared" si="631"/>
        <v>972</v>
      </c>
      <c r="Z2561" s="92">
        <v>254.2960890662398</v>
      </c>
      <c r="AB2561" s="92">
        <f t="shared" si="632"/>
        <v>937</v>
      </c>
      <c r="AC2561" s="92">
        <v>461.71760872294908</v>
      </c>
      <c r="AE2561" s="92">
        <f t="shared" si="633"/>
        <v>936</v>
      </c>
      <c r="AF2561" s="92">
        <v>509.69613918669893</v>
      </c>
    </row>
    <row r="2562" spans="1:32">
      <c r="A2562" s="93">
        <v>2550</v>
      </c>
      <c r="B2562" s="130">
        <v>40288</v>
      </c>
      <c r="C2562" s="92">
        <v>16.285</v>
      </c>
      <c r="D2562" s="92">
        <v>18.754000000000001</v>
      </c>
      <c r="E2562" s="92">
        <v>12.208</v>
      </c>
      <c r="F2562" s="139">
        <f t="shared" si="625"/>
        <v>-8.3512434755910192E-3</v>
      </c>
      <c r="G2562" s="140">
        <f t="shared" si="625"/>
        <v>2.6666311186951397E-4</v>
      </c>
      <c r="H2562" s="140">
        <f t="shared" si="625"/>
        <v>-2.9243119266055828E-3</v>
      </c>
      <c r="I2562" s="141">
        <f t="shared" si="640"/>
        <v>21.221184224746697</v>
      </c>
      <c r="J2562" s="142">
        <f t="shared" si="634"/>
        <v>25.087388097509866</v>
      </c>
      <c r="K2562" s="142">
        <f t="shared" si="637"/>
        <v>19.402095814220182</v>
      </c>
      <c r="L2562" s="143">
        <f t="shared" si="635"/>
        <v>14854.828957322688</v>
      </c>
      <c r="M2562" s="137">
        <f t="shared" si="626"/>
        <v>-15052.432858505919</v>
      </c>
      <c r="N2562" s="137">
        <f t="shared" si="627"/>
        <v>29103.143721330274</v>
      </c>
      <c r="O2562" s="143">
        <f t="shared" si="639"/>
        <v>125.10104267731003</v>
      </c>
      <c r="P2562" s="137">
        <f t="shared" si="636"/>
        <v>4.0128585059192119</v>
      </c>
      <c r="Q2562" s="137">
        <f t="shared" si="628"/>
        <v>85.356278669725725</v>
      </c>
      <c r="R2562" s="144">
        <f t="shared" si="629"/>
        <v>214.47017985295497</v>
      </c>
      <c r="T2562" s="92">
        <f t="shared" si="638"/>
        <v>3.861003861003861E-4</v>
      </c>
      <c r="U2562" s="92">
        <f>SUM($T$13:T2562)</f>
        <v>0.98455598455602822</v>
      </c>
      <c r="V2562" s="92">
        <f t="shared" si="630"/>
        <v>2322</v>
      </c>
      <c r="W2562" s="92">
        <v>286.61220031076846</v>
      </c>
      <c r="Y2562" s="92">
        <f t="shared" si="631"/>
        <v>846</v>
      </c>
      <c r="Z2562" s="92">
        <v>254.37118698766608</v>
      </c>
      <c r="AB2562" s="92">
        <f t="shared" si="632"/>
        <v>936</v>
      </c>
      <c r="AC2562" s="92">
        <v>462.62533173693737</v>
      </c>
      <c r="AE2562" s="92">
        <f t="shared" si="633"/>
        <v>952</v>
      </c>
      <c r="AF2562" s="92">
        <v>512.98849439922742</v>
      </c>
    </row>
    <row r="2563" spans="1:32">
      <c r="A2563" s="93">
        <v>2551</v>
      </c>
      <c r="B2563" s="130">
        <v>40287</v>
      </c>
      <c r="C2563" s="92">
        <v>16.445999</v>
      </c>
      <c r="D2563" s="92">
        <v>18.757999000000002</v>
      </c>
      <c r="E2563" s="92">
        <v>12.236000000000001</v>
      </c>
      <c r="F2563" s="139">
        <f t="shared" si="625"/>
        <v>-9.7895542861214935E-3</v>
      </c>
      <c r="G2563" s="140">
        <f t="shared" si="625"/>
        <v>-2.1318905070843996E-4</v>
      </c>
      <c r="H2563" s="140">
        <f t="shared" si="625"/>
        <v>-2.2883295194507935E-3</v>
      </c>
      <c r="I2563" s="141">
        <f t="shared" si="640"/>
        <v>21.190404517232427</v>
      </c>
      <c r="J2563" s="142">
        <f t="shared" si="634"/>
        <v>25.075353069375897</v>
      </c>
      <c r="K2563" s="142">
        <f t="shared" si="637"/>
        <v>19.414471395881005</v>
      </c>
      <c r="L2563" s="143">
        <f t="shared" si="635"/>
        <v>14833.283162062698</v>
      </c>
      <c r="M2563" s="137">
        <f t="shared" si="626"/>
        <v>-15045.211841625538</v>
      </c>
      <c r="N2563" s="137">
        <f t="shared" si="627"/>
        <v>29121.707093821507</v>
      </c>
      <c r="O2563" s="143">
        <f t="shared" si="639"/>
        <v>146.64683793730001</v>
      </c>
      <c r="P2563" s="137">
        <f t="shared" si="636"/>
        <v>-3.208158374462073</v>
      </c>
      <c r="Q2563" s="137">
        <f t="shared" si="628"/>
        <v>66.792906178492558</v>
      </c>
      <c r="R2563" s="144">
        <f t="shared" si="629"/>
        <v>210.23158574133049</v>
      </c>
      <c r="T2563" s="92">
        <f t="shared" si="638"/>
        <v>3.861003861003861E-4</v>
      </c>
      <c r="U2563" s="92">
        <f>SUM($T$13:T2563)</f>
        <v>0.98494208494212865</v>
      </c>
      <c r="V2563" s="92">
        <f t="shared" si="630"/>
        <v>2527</v>
      </c>
      <c r="W2563" s="92">
        <v>288.28949443069178</v>
      </c>
      <c r="Y2563" s="92">
        <f t="shared" si="631"/>
        <v>1653</v>
      </c>
      <c r="Z2563" s="92">
        <v>254.98014150178642</v>
      </c>
      <c r="AB2563" s="92">
        <f t="shared" si="632"/>
        <v>488</v>
      </c>
      <c r="AC2563" s="92">
        <v>467.63515330320661</v>
      </c>
      <c r="AE2563" s="92">
        <f t="shared" si="633"/>
        <v>789</v>
      </c>
      <c r="AF2563" s="92">
        <v>514.02830719059239</v>
      </c>
    </row>
    <row r="2564" spans="1:32">
      <c r="A2564" s="93">
        <v>2552</v>
      </c>
      <c r="B2564" s="130">
        <v>40284</v>
      </c>
      <c r="C2564" s="92">
        <v>16.205200000000001</v>
      </c>
      <c r="D2564" s="92">
        <v>18.849001000000001</v>
      </c>
      <c r="E2564" s="92">
        <v>12.264699999999999</v>
      </c>
      <c r="F2564" s="139">
        <f t="shared" si="625"/>
        <v>1.4859366129390539E-2</v>
      </c>
      <c r="G2564" s="140">
        <f t="shared" si="625"/>
        <v>-4.8279481761394072E-3</v>
      </c>
      <c r="H2564" s="140">
        <f t="shared" si="625"/>
        <v>-2.3400490839563526E-3</v>
      </c>
      <c r="I2564" s="141">
        <f t="shared" si="640"/>
        <v>21.717888949232343</v>
      </c>
      <c r="J2564" s="142">
        <f t="shared" si="634"/>
        <v>24.9596116801787</v>
      </c>
      <c r="K2564" s="142">
        <f t="shared" si="637"/>
        <v>19.413464984875294</v>
      </c>
      <c r="L2564" s="143">
        <f t="shared" si="635"/>
        <v>15202.522264462639</v>
      </c>
      <c r="M2564" s="137">
        <f t="shared" si="626"/>
        <v>-14975.767008107219</v>
      </c>
      <c r="N2564" s="137">
        <f t="shared" si="627"/>
        <v>29120.19747731294</v>
      </c>
      <c r="O2564" s="143">
        <f t="shared" si="639"/>
        <v>-222.59226446264074</v>
      </c>
      <c r="P2564" s="137">
        <f t="shared" si="636"/>
        <v>-72.652991892780847</v>
      </c>
      <c r="Q2564" s="137">
        <f t="shared" si="628"/>
        <v>68.302522687059536</v>
      </c>
      <c r="R2564" s="144">
        <f t="shared" si="629"/>
        <v>-226.94273366836205</v>
      </c>
      <c r="T2564" s="92">
        <f t="shared" si="638"/>
        <v>3.861003861003861E-4</v>
      </c>
      <c r="U2564" s="92">
        <f>SUM($T$13:T2564)</f>
        <v>0.98532818532822908</v>
      </c>
      <c r="V2564" s="92">
        <f t="shared" si="630"/>
        <v>2228</v>
      </c>
      <c r="W2564" s="92">
        <v>289.07528491384437</v>
      </c>
      <c r="Y2564" s="92">
        <f t="shared" si="631"/>
        <v>1300</v>
      </c>
      <c r="Z2564" s="92">
        <v>255.61488128146084</v>
      </c>
      <c r="AB2564" s="92">
        <f t="shared" si="632"/>
        <v>2168</v>
      </c>
      <c r="AC2564" s="92">
        <v>468.53510408921647</v>
      </c>
      <c r="AE2564" s="92">
        <f t="shared" si="633"/>
        <v>1567</v>
      </c>
      <c r="AF2564" s="92">
        <v>518.36289827455221</v>
      </c>
    </row>
    <row r="2565" spans="1:32">
      <c r="A2565" s="93">
        <v>2553</v>
      </c>
      <c r="B2565" s="130">
        <v>40283</v>
      </c>
      <c r="C2565" s="92">
        <v>16.367000999999998</v>
      </c>
      <c r="D2565" s="92">
        <v>18.812999999999999</v>
      </c>
      <c r="E2565" s="92">
        <v>12.1663</v>
      </c>
      <c r="F2565" s="139">
        <f t="shared" si="625"/>
        <v>-9.8858062023700066E-3</v>
      </c>
      <c r="G2565" s="140">
        <f t="shared" si="625"/>
        <v>1.9136235581780348E-3</v>
      </c>
      <c r="H2565" s="140">
        <f t="shared" si="625"/>
        <v>8.0879149782595583E-3</v>
      </c>
      <c r="I2565" s="141">
        <f t="shared" si="640"/>
        <v>21.188344735849903</v>
      </c>
      <c r="J2565" s="142">
        <f t="shared" si="634"/>
        <v>25.128695018375595</v>
      </c>
      <c r="K2565" s="142">
        <f t="shared" si="637"/>
        <v>19.616382737561953</v>
      </c>
      <c r="L2565" s="143">
        <f t="shared" si="635"/>
        <v>14831.841315094933</v>
      </c>
      <c r="M2565" s="137">
        <f t="shared" si="626"/>
        <v>-15077.217011025357</v>
      </c>
      <c r="N2565" s="137">
        <f t="shared" si="627"/>
        <v>29424.57410634293</v>
      </c>
      <c r="O2565" s="143">
        <f t="shared" si="639"/>
        <v>148.08868490506575</v>
      </c>
      <c r="P2565" s="137">
        <f t="shared" si="636"/>
        <v>28.797011025357278</v>
      </c>
      <c r="Q2565" s="137">
        <f t="shared" si="628"/>
        <v>-236.07410634293046</v>
      </c>
      <c r="R2565" s="144">
        <f t="shared" si="629"/>
        <v>-59.188410412507437</v>
      </c>
      <c r="T2565" s="92">
        <f t="shared" si="638"/>
        <v>3.861003861003861E-4</v>
      </c>
      <c r="U2565" s="92">
        <f>SUM($T$13:T2565)</f>
        <v>0.98571428571432951</v>
      </c>
      <c r="V2565" s="92">
        <f t="shared" si="630"/>
        <v>2307</v>
      </c>
      <c r="W2565" s="92">
        <v>290.11953444306528</v>
      </c>
      <c r="Y2565" s="92">
        <f t="shared" si="631"/>
        <v>720</v>
      </c>
      <c r="Z2565" s="92">
        <v>255.93186623786823</v>
      </c>
      <c r="AB2565" s="92">
        <f t="shared" si="632"/>
        <v>1669</v>
      </c>
      <c r="AC2565" s="92">
        <v>470.47605020970877</v>
      </c>
      <c r="AE2565" s="92">
        <f t="shared" si="633"/>
        <v>951</v>
      </c>
      <c r="AF2565" s="92">
        <v>520.59017176017551</v>
      </c>
    </row>
    <row r="2566" spans="1:32">
      <c r="A2566" s="93">
        <v>2554</v>
      </c>
      <c r="B2566" s="130">
        <v>40282</v>
      </c>
      <c r="C2566" s="92">
        <v>16.509001000000001</v>
      </c>
      <c r="D2566" s="92">
        <v>18.847999999999999</v>
      </c>
      <c r="E2566" s="92">
        <v>12.1838</v>
      </c>
      <c r="F2566" s="139">
        <f t="shared" si="625"/>
        <v>-8.6013684292588488E-3</v>
      </c>
      <c r="G2566" s="140">
        <f t="shared" si="625"/>
        <v>-1.8569609507640417E-3</v>
      </c>
      <c r="H2566" s="140">
        <f t="shared" si="625"/>
        <v>-1.436333492013997E-3</v>
      </c>
      <c r="I2566" s="141">
        <f t="shared" si="640"/>
        <v>21.215831575750702</v>
      </c>
      <c r="J2566" s="142">
        <f t="shared" si="634"/>
        <v>25.034126119482174</v>
      </c>
      <c r="K2566" s="142">
        <f t="shared" si="637"/>
        <v>19.431050386578899</v>
      </c>
      <c r="L2566" s="143">
        <f t="shared" si="635"/>
        <v>14851.082103025492</v>
      </c>
      <c r="M2566" s="137">
        <f t="shared" si="626"/>
        <v>-15020.475671689304</v>
      </c>
      <c r="N2566" s="137">
        <f t="shared" si="627"/>
        <v>29146.575579868349</v>
      </c>
      <c r="O2566" s="143">
        <f t="shared" si="639"/>
        <v>128.84789697450651</v>
      </c>
      <c r="P2566" s="137">
        <f t="shared" si="636"/>
        <v>-27.94432831069571</v>
      </c>
      <c r="Q2566" s="137">
        <f t="shared" si="628"/>
        <v>41.92442013165055</v>
      </c>
      <c r="R2566" s="144">
        <f t="shared" si="629"/>
        <v>142.82798879546135</v>
      </c>
      <c r="T2566" s="92">
        <f t="shared" si="638"/>
        <v>3.861003861003861E-4</v>
      </c>
      <c r="U2566" s="92">
        <f>SUM($T$13:T2566)</f>
        <v>0.98610038610042994</v>
      </c>
      <c r="V2566" s="92">
        <f t="shared" si="630"/>
        <v>2206</v>
      </c>
      <c r="W2566" s="92">
        <v>290.30196773312855</v>
      </c>
      <c r="Y2566" s="92">
        <f t="shared" si="631"/>
        <v>896</v>
      </c>
      <c r="Z2566" s="92">
        <v>258.44661413893482</v>
      </c>
      <c r="AB2566" s="92">
        <f t="shared" si="632"/>
        <v>2060</v>
      </c>
      <c r="AC2566" s="92">
        <v>471.87474679271327</v>
      </c>
      <c r="AE2566" s="92">
        <f t="shared" si="633"/>
        <v>1669</v>
      </c>
      <c r="AF2566" s="92">
        <v>533.88325634222747</v>
      </c>
    </row>
    <row r="2567" spans="1:32">
      <c r="A2567" s="93">
        <v>2555</v>
      </c>
      <c r="B2567" s="130">
        <v>40281</v>
      </c>
      <c r="C2567" s="92">
        <v>16.270299999999999</v>
      </c>
      <c r="D2567" s="92">
        <v>18.73</v>
      </c>
      <c r="E2567" s="92">
        <v>12.1813</v>
      </c>
      <c r="F2567" s="139">
        <f t="shared" si="625"/>
        <v>1.4670964886941418E-2</v>
      </c>
      <c r="G2567" s="140">
        <f t="shared" si="625"/>
        <v>6.3000533902828337E-3</v>
      </c>
      <c r="H2567" s="140">
        <f t="shared" si="625"/>
        <v>2.0523261064075982E-4</v>
      </c>
      <c r="I2567" s="141">
        <f t="shared" si="640"/>
        <v>21.713857181484055</v>
      </c>
      <c r="J2567" s="142">
        <f t="shared" si="634"/>
        <v>25.238709749065666</v>
      </c>
      <c r="K2567" s="142">
        <f t="shared" si="637"/>
        <v>19.462993621370458</v>
      </c>
      <c r="L2567" s="143">
        <f t="shared" si="635"/>
        <v>15199.700027038838</v>
      </c>
      <c r="M2567" s="137">
        <f t="shared" si="626"/>
        <v>-15143.225849439399</v>
      </c>
      <c r="N2567" s="137">
        <f t="shared" si="627"/>
        <v>29194.490432055689</v>
      </c>
      <c r="O2567" s="143">
        <f t="shared" si="639"/>
        <v>-219.77002703883954</v>
      </c>
      <c r="P2567" s="137">
        <f t="shared" si="636"/>
        <v>94.805849439399026</v>
      </c>
      <c r="Q2567" s="137">
        <f t="shared" si="628"/>
        <v>-5.9904320556888706</v>
      </c>
      <c r="R2567" s="144">
        <f t="shared" si="629"/>
        <v>-130.95460965512939</v>
      </c>
      <c r="T2567" s="92">
        <f t="shared" si="638"/>
        <v>3.861003861003861E-4</v>
      </c>
      <c r="U2567" s="92">
        <f>SUM($T$13:T2567)</f>
        <v>0.98648648648653037</v>
      </c>
      <c r="V2567" s="92">
        <f t="shared" si="630"/>
        <v>1064</v>
      </c>
      <c r="W2567" s="92">
        <v>292.44830210907458</v>
      </c>
      <c r="Y2567" s="92">
        <f t="shared" si="631"/>
        <v>965</v>
      </c>
      <c r="Z2567" s="92">
        <v>258.73019720142656</v>
      </c>
      <c r="AB2567" s="92">
        <f t="shared" si="632"/>
        <v>929</v>
      </c>
      <c r="AC2567" s="92">
        <v>473.88507588154971</v>
      </c>
      <c r="AE2567" s="92">
        <f t="shared" si="633"/>
        <v>2086</v>
      </c>
      <c r="AF2567" s="92">
        <v>535.07626949838777</v>
      </c>
    </row>
    <row r="2568" spans="1:32">
      <c r="A2568" s="93">
        <v>2556</v>
      </c>
      <c r="B2568" s="130">
        <v>40280</v>
      </c>
      <c r="C2568" s="92">
        <v>16.384001000000001</v>
      </c>
      <c r="D2568" s="92">
        <v>18.681000000000001</v>
      </c>
      <c r="E2568" s="92">
        <v>12.152200000000001</v>
      </c>
      <c r="F2568" s="139">
        <f t="shared" si="625"/>
        <v>-6.9397578772122381E-3</v>
      </c>
      <c r="G2568" s="140">
        <f t="shared" si="625"/>
        <v>2.6229859215245455E-3</v>
      </c>
      <c r="H2568" s="140">
        <f t="shared" si="625"/>
        <v>2.3946281331774788E-3</v>
      </c>
      <c r="I2568" s="141">
        <f t="shared" si="640"/>
        <v>21.251389875403444</v>
      </c>
      <c r="J2568" s="142">
        <f t="shared" si="634"/>
        <v>25.14648632300198</v>
      </c>
      <c r="K2568" s="142">
        <f t="shared" si="637"/>
        <v>19.5055970688435</v>
      </c>
      <c r="L2568" s="143">
        <f t="shared" si="635"/>
        <v>14875.97291278241</v>
      </c>
      <c r="M2568" s="137">
        <f t="shared" si="626"/>
        <v>-15087.891793801187</v>
      </c>
      <c r="N2568" s="137">
        <f t="shared" si="627"/>
        <v>29258.39560326525</v>
      </c>
      <c r="O2568" s="143">
        <f t="shared" si="639"/>
        <v>103.9570872175882</v>
      </c>
      <c r="P2568" s="137">
        <f t="shared" si="636"/>
        <v>39.471793801187232</v>
      </c>
      <c r="Q2568" s="137">
        <f t="shared" si="628"/>
        <v>-69.89560326524952</v>
      </c>
      <c r="R2568" s="144">
        <f t="shared" si="629"/>
        <v>73.533277753525908</v>
      </c>
      <c r="T2568" s="92">
        <f t="shared" si="638"/>
        <v>3.861003861003861E-4</v>
      </c>
      <c r="U2568" s="92">
        <f>SUM($T$13:T2568)</f>
        <v>0.9868725868726308</v>
      </c>
      <c r="V2568" s="92">
        <f t="shared" si="630"/>
        <v>2287</v>
      </c>
      <c r="W2568" s="92">
        <v>292.58713226168584</v>
      </c>
      <c r="Y2568" s="92">
        <f t="shared" si="631"/>
        <v>2018</v>
      </c>
      <c r="Z2568" s="92">
        <v>258.83983124679253</v>
      </c>
      <c r="AB2568" s="92">
        <f t="shared" si="632"/>
        <v>2132</v>
      </c>
      <c r="AC2568" s="92">
        <v>474.64360601954468</v>
      </c>
      <c r="AE2568" s="92">
        <f t="shared" si="633"/>
        <v>784</v>
      </c>
      <c r="AF2568" s="92">
        <v>537.39278154529165</v>
      </c>
    </row>
    <row r="2569" spans="1:32">
      <c r="A2569" s="93">
        <v>2557</v>
      </c>
      <c r="B2569" s="130">
        <v>40277</v>
      </c>
      <c r="C2569" s="92">
        <v>16.266000999999999</v>
      </c>
      <c r="D2569" s="92">
        <v>18.722999999999999</v>
      </c>
      <c r="E2569" s="92">
        <v>12.173999999999999</v>
      </c>
      <c r="F2569" s="139">
        <f t="shared" si="625"/>
        <v>7.2543952259687128E-3</v>
      </c>
      <c r="G2569" s="140">
        <f t="shared" si="625"/>
        <v>-2.243230251562145E-3</v>
      </c>
      <c r="H2569" s="140">
        <f t="shared" si="625"/>
        <v>-1.7907014949892774E-3</v>
      </c>
      <c r="I2569" s="141">
        <f t="shared" si="640"/>
        <v>21.555143332396206</v>
      </c>
      <c r="J2569" s="142">
        <f t="shared" si="634"/>
        <v>25.024438215029644</v>
      </c>
      <c r="K2569" s="142">
        <f t="shared" si="637"/>
        <v>19.424154739609005</v>
      </c>
      <c r="L2569" s="143">
        <f t="shared" si="635"/>
        <v>15088.600332677344</v>
      </c>
      <c r="M2569" s="137">
        <f t="shared" si="626"/>
        <v>-15014.662929017786</v>
      </c>
      <c r="N2569" s="137">
        <f t="shared" si="627"/>
        <v>29136.232109413508</v>
      </c>
      <c r="O2569" s="143">
        <f t="shared" si="639"/>
        <v>-108.67033267734587</v>
      </c>
      <c r="P2569" s="137">
        <f t="shared" si="636"/>
        <v>-33.757070982213918</v>
      </c>
      <c r="Q2569" s="137">
        <f t="shared" si="628"/>
        <v>52.267890586492285</v>
      </c>
      <c r="R2569" s="144">
        <f t="shared" si="629"/>
        <v>-90.159513073067501</v>
      </c>
      <c r="T2569" s="92">
        <f t="shared" si="638"/>
        <v>3.861003861003861E-4</v>
      </c>
      <c r="U2569" s="92">
        <f>SUM($T$13:T2569)</f>
        <v>0.98725868725873123</v>
      </c>
      <c r="V2569" s="92">
        <f t="shared" si="630"/>
        <v>2534</v>
      </c>
      <c r="W2569" s="92">
        <v>293.30927970725861</v>
      </c>
      <c r="Y2569" s="92">
        <f t="shared" si="631"/>
        <v>674</v>
      </c>
      <c r="Z2569" s="92">
        <v>258.86513668252701</v>
      </c>
      <c r="AB2569" s="92">
        <f t="shared" si="632"/>
        <v>784</v>
      </c>
      <c r="AC2569" s="92">
        <v>485.322350416267</v>
      </c>
      <c r="AE2569" s="92">
        <f t="shared" si="633"/>
        <v>887</v>
      </c>
      <c r="AF2569" s="92">
        <v>541.89778386340367</v>
      </c>
    </row>
    <row r="2570" spans="1:32">
      <c r="A2570" s="93">
        <v>2558</v>
      </c>
      <c r="B2570" s="130">
        <v>40276</v>
      </c>
      <c r="C2570" s="92">
        <v>16.197001</v>
      </c>
      <c r="D2570" s="92">
        <v>18.66</v>
      </c>
      <c r="E2570" s="92">
        <v>12.211600000000001</v>
      </c>
      <c r="F2570" s="139">
        <f t="shared" si="625"/>
        <v>4.260047894051544E-3</v>
      </c>
      <c r="G2570" s="140">
        <f t="shared" si="625"/>
        <v>3.3762057877813056E-3</v>
      </c>
      <c r="H2570" s="140">
        <f t="shared" si="625"/>
        <v>-3.0790396016903143E-3</v>
      </c>
      <c r="I2570" s="141">
        <f t="shared" si="640"/>
        <v>21.491064598927913</v>
      </c>
      <c r="J2570" s="142">
        <f t="shared" si="634"/>
        <v>25.165377604501607</v>
      </c>
      <c r="K2570" s="142">
        <f t="shared" si="637"/>
        <v>19.399084968390707</v>
      </c>
      <c r="L2570" s="143">
        <f t="shared" si="635"/>
        <v>15043.745219249538</v>
      </c>
      <c r="M2570" s="137">
        <f t="shared" si="626"/>
        <v>-15099.226562700964</v>
      </c>
      <c r="N2570" s="137">
        <f t="shared" si="627"/>
        <v>29098.627452586061</v>
      </c>
      <c r="O2570" s="143">
        <f t="shared" si="639"/>
        <v>-63.81521924953995</v>
      </c>
      <c r="P2570" s="137">
        <f t="shared" si="636"/>
        <v>50.806562700963696</v>
      </c>
      <c r="Q2570" s="137">
        <f t="shared" si="628"/>
        <v>89.872547413939174</v>
      </c>
      <c r="R2570" s="144">
        <f t="shared" si="629"/>
        <v>76.863890865362919</v>
      </c>
      <c r="T2570" s="92">
        <f t="shared" si="638"/>
        <v>3.861003861003861E-4</v>
      </c>
      <c r="U2570" s="92">
        <f>SUM($T$13:T2570)</f>
        <v>0.98764478764483166</v>
      </c>
      <c r="V2570" s="92">
        <f t="shared" si="630"/>
        <v>2128</v>
      </c>
      <c r="W2570" s="92">
        <v>293.83955795051224</v>
      </c>
      <c r="Y2570" s="92">
        <f t="shared" si="631"/>
        <v>464</v>
      </c>
      <c r="Z2570" s="92">
        <v>260.92483384161642</v>
      </c>
      <c r="AB2570" s="92">
        <f t="shared" si="632"/>
        <v>451</v>
      </c>
      <c r="AC2570" s="92">
        <v>492.71032901999206</v>
      </c>
      <c r="AE2570" s="92">
        <f t="shared" si="633"/>
        <v>488</v>
      </c>
      <c r="AF2570" s="92">
        <v>552.24268904045312</v>
      </c>
    </row>
    <row r="2571" spans="1:32">
      <c r="A2571" s="93">
        <v>2559</v>
      </c>
      <c r="B2571" s="130">
        <v>40275</v>
      </c>
      <c r="C2571" s="92">
        <v>16.195</v>
      </c>
      <c r="D2571" s="92">
        <v>18.733000000000001</v>
      </c>
      <c r="E2571" s="92">
        <v>12.292400000000001</v>
      </c>
      <c r="F2571" s="139">
        <f t="shared" si="625"/>
        <v>1.2355665328800391E-4</v>
      </c>
      <c r="G2571" s="140">
        <f t="shared" si="625"/>
        <v>-3.8968664922863772E-3</v>
      </c>
      <c r="H2571" s="140">
        <f t="shared" si="625"/>
        <v>-6.5731671601965136E-3</v>
      </c>
      <c r="I2571" s="141">
        <f t="shared" si="640"/>
        <v>21.402544100024699</v>
      </c>
      <c r="J2571" s="142">
        <f t="shared" si="634"/>
        <v>24.982963860566912</v>
      </c>
      <c r="K2571" s="142">
        <f t="shared" si="637"/>
        <v>19.331092740229735</v>
      </c>
      <c r="L2571" s="143">
        <f t="shared" si="635"/>
        <v>14981.780870017288</v>
      </c>
      <c r="M2571" s="137">
        <f t="shared" si="626"/>
        <v>-14989.778316340147</v>
      </c>
      <c r="N2571" s="137">
        <f t="shared" si="627"/>
        <v>28996.639110344604</v>
      </c>
      <c r="O2571" s="143">
        <f t="shared" si="639"/>
        <v>-1.8508700172897079</v>
      </c>
      <c r="P2571" s="137">
        <f t="shared" si="636"/>
        <v>-58.641683659852788</v>
      </c>
      <c r="Q2571" s="137">
        <f t="shared" si="628"/>
        <v>191.86088965539602</v>
      </c>
      <c r="R2571" s="144">
        <f t="shared" si="629"/>
        <v>131.36833597825353</v>
      </c>
      <c r="T2571" s="92">
        <f t="shared" si="638"/>
        <v>3.861003861003861E-4</v>
      </c>
      <c r="U2571" s="92">
        <f>SUM($T$13:T2571)</f>
        <v>0.98803088803093209</v>
      </c>
      <c r="V2571" s="92">
        <f t="shared" si="630"/>
        <v>740</v>
      </c>
      <c r="W2571" s="92">
        <v>294.13310656923022</v>
      </c>
      <c r="Y2571" s="92">
        <f t="shared" si="631"/>
        <v>924</v>
      </c>
      <c r="Z2571" s="92">
        <v>261.28701734155584</v>
      </c>
      <c r="AB2571" s="92">
        <f t="shared" si="632"/>
        <v>2171</v>
      </c>
      <c r="AC2571" s="92">
        <v>500.34403699673567</v>
      </c>
      <c r="AE2571" s="92">
        <f t="shared" si="633"/>
        <v>2150</v>
      </c>
      <c r="AF2571" s="92">
        <v>553.0501477531925</v>
      </c>
    </row>
    <row r="2572" spans="1:32">
      <c r="A2572" s="93">
        <v>2560</v>
      </c>
      <c r="B2572" s="130">
        <v>40274</v>
      </c>
      <c r="C2572" s="92">
        <v>16.231999999999999</v>
      </c>
      <c r="D2572" s="92">
        <v>18.652000000000001</v>
      </c>
      <c r="E2572" s="92">
        <v>12.213100000000001</v>
      </c>
      <c r="F2572" s="139">
        <f t="shared" si="625"/>
        <v>-2.2794480039427523E-3</v>
      </c>
      <c r="G2572" s="140">
        <f t="shared" si="625"/>
        <v>4.3426978340124212E-3</v>
      </c>
      <c r="H2572" s="140">
        <f t="shared" si="625"/>
        <v>6.4930279781545419E-3</v>
      </c>
      <c r="I2572" s="141">
        <f t="shared" si="640"/>
        <v>21.351120040660426</v>
      </c>
      <c r="J2572" s="142">
        <f t="shared" si="634"/>
        <v>25.189617901565516</v>
      </c>
      <c r="K2572" s="142">
        <f t="shared" si="637"/>
        <v>19.585347831426908</v>
      </c>
      <c r="L2572" s="143">
        <f t="shared" si="635"/>
        <v>14945.784028462298</v>
      </c>
      <c r="M2572" s="137">
        <f t="shared" si="626"/>
        <v>-15113.77074093931</v>
      </c>
      <c r="N2572" s="137">
        <f t="shared" si="627"/>
        <v>29378.021747140363</v>
      </c>
      <c r="O2572" s="143">
        <f t="shared" si="639"/>
        <v>34.145971537700461</v>
      </c>
      <c r="P2572" s="137">
        <f t="shared" si="636"/>
        <v>65.350740939309617</v>
      </c>
      <c r="Q2572" s="137">
        <f t="shared" si="628"/>
        <v>-189.521747140363</v>
      </c>
      <c r="R2572" s="144">
        <f t="shared" si="629"/>
        <v>-90.025034663352926</v>
      </c>
      <c r="T2572" s="92">
        <f t="shared" si="638"/>
        <v>3.861003861003861E-4</v>
      </c>
      <c r="U2572" s="92">
        <f>SUM($T$13:T2572)</f>
        <v>0.98841698841703252</v>
      </c>
      <c r="V2572" s="92">
        <f t="shared" si="630"/>
        <v>1978</v>
      </c>
      <c r="W2572" s="92">
        <v>295.03643663834919</v>
      </c>
      <c r="Y2572" s="92">
        <f t="shared" si="631"/>
        <v>2179</v>
      </c>
      <c r="Z2572" s="92">
        <v>263.48407586408575</v>
      </c>
      <c r="AB2572" s="92">
        <f t="shared" si="632"/>
        <v>576</v>
      </c>
      <c r="AC2572" s="92">
        <v>506.9612725358711</v>
      </c>
      <c r="AE2572" s="92">
        <f t="shared" si="633"/>
        <v>2145</v>
      </c>
      <c r="AF2572" s="92">
        <v>558.58629003282294</v>
      </c>
    </row>
    <row r="2573" spans="1:32">
      <c r="A2573" s="93">
        <v>2561</v>
      </c>
      <c r="B2573" s="130">
        <v>40273</v>
      </c>
      <c r="C2573" s="92">
        <v>16.349399999999999</v>
      </c>
      <c r="D2573" s="92">
        <v>18.715</v>
      </c>
      <c r="E2573" s="92">
        <v>12.236000000000001</v>
      </c>
      <c r="F2573" s="139">
        <f t="shared" si="625"/>
        <v>-7.180691646176629E-3</v>
      </c>
      <c r="G2573" s="140">
        <f t="shared" si="625"/>
        <v>-3.3662837296285497E-3</v>
      </c>
      <c r="H2573" s="140">
        <f t="shared" si="625"/>
        <v>-1.8715266426936328E-3</v>
      </c>
      <c r="I2573" s="141">
        <f t="shared" si="640"/>
        <v>21.246233916840982</v>
      </c>
      <c r="J2573" s="142">
        <f t="shared" si="634"/>
        <v>24.996271247662307</v>
      </c>
      <c r="K2573" s="142">
        <f t="shared" si="637"/>
        <v>19.422581963059823</v>
      </c>
      <c r="L2573" s="143">
        <f t="shared" si="635"/>
        <v>14872.363741788688</v>
      </c>
      <c r="M2573" s="137">
        <f t="shared" si="626"/>
        <v>-14997.762748597384</v>
      </c>
      <c r="N2573" s="137">
        <f t="shared" si="627"/>
        <v>29133.872944589733</v>
      </c>
      <c r="O2573" s="143">
        <f t="shared" si="639"/>
        <v>107.56625821131092</v>
      </c>
      <c r="P2573" s="137">
        <f t="shared" si="636"/>
        <v>-50.657251402615657</v>
      </c>
      <c r="Q2573" s="137">
        <f t="shared" si="628"/>
        <v>54.627055410266621</v>
      </c>
      <c r="R2573" s="144">
        <f t="shared" si="629"/>
        <v>111.53606221896189</v>
      </c>
      <c r="T2573" s="92">
        <f t="shared" si="638"/>
        <v>3.861003861003861E-4</v>
      </c>
      <c r="U2573" s="92">
        <f>SUM($T$13:T2573)</f>
        <v>0.98880308880313295</v>
      </c>
      <c r="V2573" s="92">
        <f t="shared" si="630"/>
        <v>2153</v>
      </c>
      <c r="W2573" s="92">
        <v>296.28972184929626</v>
      </c>
      <c r="Y2573" s="92">
        <f t="shared" si="631"/>
        <v>1739</v>
      </c>
      <c r="Z2573" s="92">
        <v>264.90651151252678</v>
      </c>
      <c r="AB2573" s="92">
        <f t="shared" si="632"/>
        <v>1271</v>
      </c>
      <c r="AC2573" s="92">
        <v>510.98707330867182</v>
      </c>
      <c r="AE2573" s="92">
        <f t="shared" si="633"/>
        <v>171</v>
      </c>
      <c r="AF2573" s="92">
        <v>559.1900506106831</v>
      </c>
    </row>
    <row r="2574" spans="1:32">
      <c r="A2574" s="93">
        <v>2562</v>
      </c>
      <c r="B2574" s="130">
        <v>40270</v>
      </c>
      <c r="C2574" s="92">
        <v>16.349399999999999</v>
      </c>
      <c r="D2574" s="92">
        <v>18.702000000000002</v>
      </c>
      <c r="E2574" s="92">
        <v>12.294</v>
      </c>
      <c r="F2574" s="139">
        <f t="shared" ref="F2574:H2603" si="641">C2573/C2574-1</f>
        <v>0</v>
      </c>
      <c r="G2574" s="140">
        <f t="shared" si="641"/>
        <v>6.9511282215795056E-4</v>
      </c>
      <c r="H2574" s="140">
        <f t="shared" si="641"/>
        <v>-4.7177484952009019E-3</v>
      </c>
      <c r="I2574" s="141">
        <f t="shared" si="640"/>
        <v>21.399899999999999</v>
      </c>
      <c r="J2574" s="142">
        <f t="shared" si="634"/>
        <v>25.098133916158698</v>
      </c>
      <c r="K2574" s="142">
        <f t="shared" si="637"/>
        <v>19.367197332031886</v>
      </c>
      <c r="L2574" s="143">
        <f t="shared" si="635"/>
        <v>14979.929999999998</v>
      </c>
      <c r="M2574" s="137">
        <f t="shared" ref="M2574:M2603" si="642">$C$5*J2574</f>
        <v>-15058.880349695219</v>
      </c>
      <c r="N2574" s="137">
        <f t="shared" ref="N2574:N2603" si="643">$C$6*K2574</f>
        <v>29050.79599804783</v>
      </c>
      <c r="O2574" s="143">
        <f t="shared" si="639"/>
        <v>0</v>
      </c>
      <c r="P2574" s="137">
        <f t="shared" si="636"/>
        <v>10.460349695218611</v>
      </c>
      <c r="Q2574" s="137">
        <f t="shared" ref="Q2574:Q2603" si="644">$N$13-N2574</f>
        <v>137.70400195217007</v>
      </c>
      <c r="R2574" s="144">
        <f t="shared" ref="R2574:R2603" si="645">O2574+P2574+Q2574</f>
        <v>148.16435164738868</v>
      </c>
      <c r="T2574" s="92">
        <f t="shared" si="638"/>
        <v>3.861003861003861E-4</v>
      </c>
      <c r="U2574" s="92">
        <f>SUM($T$13:T2574)</f>
        <v>0.98918918918923338</v>
      </c>
      <c r="V2574" s="92">
        <f t="shared" ref="V2574:V2603" si="646">MATCH(W2574,$O$13:$O$2603,0)</f>
        <v>1798</v>
      </c>
      <c r="W2574" s="92">
        <v>297.48609687014869</v>
      </c>
      <c r="Y2574" s="92">
        <f t="shared" ref="Y2574:Y2603" si="647">MATCH(Z2574,$P$13:$P$2603,0)</f>
        <v>318</v>
      </c>
      <c r="Z2574" s="92">
        <v>269.46334398915133</v>
      </c>
      <c r="AB2574" s="92">
        <f t="shared" ref="AB2574:AB2603" si="648">MATCH(AC2574,$Q$13:$Q$2603,0)</f>
        <v>767</v>
      </c>
      <c r="AC2574" s="92">
        <v>512.88138969396459</v>
      </c>
      <c r="AE2574" s="92">
        <f t="shared" ref="AE2574:AE2603" si="649">MATCH(AF2574,$R$13:$R$2603,0)</f>
        <v>863</v>
      </c>
      <c r="AF2574" s="92">
        <v>560.33267660479032</v>
      </c>
    </row>
    <row r="2575" spans="1:32">
      <c r="A2575" s="93">
        <v>2563</v>
      </c>
      <c r="B2575" s="130">
        <v>40269</v>
      </c>
      <c r="C2575" s="92">
        <v>16.547001000000002</v>
      </c>
      <c r="D2575" s="92">
        <v>18.805</v>
      </c>
      <c r="E2575" s="92">
        <v>12.3062</v>
      </c>
      <c r="F2575" s="139">
        <f t="shared" si="641"/>
        <v>-1.1941801417670983E-2</v>
      </c>
      <c r="G2575" s="140">
        <f t="shared" si="641"/>
        <v>-5.4772666843923012E-3</v>
      </c>
      <c r="H2575" s="140">
        <f t="shared" si="641"/>
        <v>-9.9137020363715411E-4</v>
      </c>
      <c r="I2575" s="141">
        <f t="shared" si="640"/>
        <v>21.144346643841981</v>
      </c>
      <c r="J2575" s="142">
        <f t="shared" ref="J2575:J2603" si="650">$D$13*(1+G2575)</f>
        <v>24.943326317468763</v>
      </c>
      <c r="K2575" s="142">
        <f t="shared" si="637"/>
        <v>19.439708927207423</v>
      </c>
      <c r="L2575" s="143">
        <f t="shared" ref="L2575:L2603" si="651">$C$4*I2575</f>
        <v>14801.042650689387</v>
      </c>
      <c r="M2575" s="137">
        <f t="shared" si="642"/>
        <v>-14965.995790481258</v>
      </c>
      <c r="N2575" s="137">
        <f t="shared" si="643"/>
        <v>29159.563390811134</v>
      </c>
      <c r="O2575" s="143">
        <f t="shared" si="639"/>
        <v>178.88734931061117</v>
      </c>
      <c r="P2575" s="137">
        <f t="shared" ref="P2575:P2603" si="652">$M$13-M2575</f>
        <v>-82.424209518741918</v>
      </c>
      <c r="Q2575" s="137">
        <f t="shared" si="644"/>
        <v>28.936609188865987</v>
      </c>
      <c r="R2575" s="144">
        <f t="shared" si="645"/>
        <v>125.39974898073524</v>
      </c>
      <c r="T2575" s="92">
        <f t="shared" si="638"/>
        <v>3.861003861003861E-4</v>
      </c>
      <c r="U2575" s="92">
        <f>SUM($T$13:T2575)</f>
        <v>0.98957528957533381</v>
      </c>
      <c r="V2575" s="92">
        <f t="shared" si="646"/>
        <v>1033</v>
      </c>
      <c r="W2575" s="92">
        <v>304.08344333608511</v>
      </c>
      <c r="Y2575" s="92">
        <f t="shared" si="647"/>
        <v>2159</v>
      </c>
      <c r="Z2575" s="92">
        <v>270.2169416731067</v>
      </c>
      <c r="AB2575" s="92">
        <f t="shared" si="648"/>
        <v>887</v>
      </c>
      <c r="AC2575" s="92">
        <v>514.12309205475322</v>
      </c>
      <c r="AE2575" s="92">
        <f t="shared" si="649"/>
        <v>2018</v>
      </c>
      <c r="AF2575" s="92">
        <v>560.93137566617588</v>
      </c>
    </row>
    <row r="2576" spans="1:32">
      <c r="A2576" s="93">
        <v>2564</v>
      </c>
      <c r="B2576" s="130">
        <v>40268</v>
      </c>
      <c r="C2576" s="92">
        <v>16.488001000000001</v>
      </c>
      <c r="D2576" s="92">
        <v>18.757999000000002</v>
      </c>
      <c r="E2576" s="92">
        <v>12.3553</v>
      </c>
      <c r="F2576" s="139">
        <f t="shared" si="641"/>
        <v>3.5783598023799712E-3</v>
      </c>
      <c r="G2576" s="140">
        <f t="shared" si="641"/>
        <v>2.5056510558507661E-3</v>
      </c>
      <c r="H2576" s="140">
        <f t="shared" si="641"/>
        <v>-3.9740030594157538E-3</v>
      </c>
      <c r="I2576" s="141">
        <f t="shared" si="640"/>
        <v>21.47647654193495</v>
      </c>
      <c r="J2576" s="142">
        <f t="shared" si="650"/>
        <v>25.143543482436478</v>
      </c>
      <c r="K2576" s="142">
        <f t="shared" ref="K2576:K2603" si="653">$E$13*(1+H2576)</f>
        <v>19.38166987446683</v>
      </c>
      <c r="L2576" s="143">
        <f t="shared" si="651"/>
        <v>15033.533579354465</v>
      </c>
      <c r="M2576" s="137">
        <f t="shared" si="642"/>
        <v>-15086.126089461886</v>
      </c>
      <c r="N2576" s="137">
        <f t="shared" si="643"/>
        <v>29072.504811700244</v>
      </c>
      <c r="O2576" s="143">
        <f t="shared" si="639"/>
        <v>-53.603579354467001</v>
      </c>
      <c r="P2576" s="137">
        <f t="shared" si="652"/>
        <v>37.706089461886222</v>
      </c>
      <c r="Q2576" s="137">
        <f t="shared" si="644"/>
        <v>115.99518829975568</v>
      </c>
      <c r="R2576" s="144">
        <f t="shared" si="645"/>
        <v>100.0976984071749</v>
      </c>
      <c r="T2576" s="92">
        <f t="shared" ref="T2576:T2603" si="654">T2575</f>
        <v>3.861003861003861E-4</v>
      </c>
      <c r="U2576" s="92">
        <f>SUM($T$13:T2576)</f>
        <v>0.98996138996143423</v>
      </c>
      <c r="V2576" s="92">
        <f t="shared" si="646"/>
        <v>2203</v>
      </c>
      <c r="W2576" s="92">
        <v>307.56021641038751</v>
      </c>
      <c r="Y2576" s="92">
        <f t="shared" si="647"/>
        <v>1626</v>
      </c>
      <c r="Z2576" s="92">
        <v>271.14204904437611</v>
      </c>
      <c r="AB2576" s="92">
        <f t="shared" si="648"/>
        <v>345</v>
      </c>
      <c r="AC2576" s="92">
        <v>516.29286084457999</v>
      </c>
      <c r="AE2576" s="92">
        <f t="shared" si="649"/>
        <v>416</v>
      </c>
      <c r="AF2576" s="92">
        <v>565.02618967708986</v>
      </c>
    </row>
    <row r="2577" spans="1:32">
      <c r="A2577" s="93">
        <v>2565</v>
      </c>
      <c r="B2577" s="130">
        <v>40267</v>
      </c>
      <c r="C2577" s="92">
        <v>16.497999</v>
      </c>
      <c r="D2577" s="92">
        <v>18.624001</v>
      </c>
      <c r="E2577" s="92">
        <v>12.354799999999999</v>
      </c>
      <c r="F2577" s="139">
        <f t="shared" si="641"/>
        <v>-6.0601288677486487E-4</v>
      </c>
      <c r="G2577" s="140">
        <f t="shared" si="641"/>
        <v>7.1949094074899023E-3</v>
      </c>
      <c r="H2577" s="140">
        <f t="shared" si="641"/>
        <v>4.0470100689748989E-5</v>
      </c>
      <c r="I2577" s="141">
        <f t="shared" si="640"/>
        <v>21.386931384824305</v>
      </c>
      <c r="J2577" s="142">
        <f t="shared" si="650"/>
        <v>25.261153364376433</v>
      </c>
      <c r="K2577" s="142">
        <f t="shared" si="653"/>
        <v>19.45978750768932</v>
      </c>
      <c r="L2577" s="143">
        <f t="shared" si="651"/>
        <v>14970.851969377014</v>
      </c>
      <c r="M2577" s="137">
        <f t="shared" si="642"/>
        <v>-15156.692018625859</v>
      </c>
      <c r="N2577" s="137">
        <f t="shared" si="643"/>
        <v>29189.68126153398</v>
      </c>
      <c r="O2577" s="143">
        <f t="shared" ref="O2577:O2603" si="655">$L$13-L2577</f>
        <v>9.0780306229844427</v>
      </c>
      <c r="P2577" s="137">
        <f t="shared" si="652"/>
        <v>108.27201862585935</v>
      </c>
      <c r="Q2577" s="137">
        <f t="shared" si="644"/>
        <v>-1.1812615339804324</v>
      </c>
      <c r="R2577" s="144">
        <f t="shared" si="645"/>
        <v>116.16878771486336</v>
      </c>
      <c r="T2577" s="92">
        <f t="shared" si="654"/>
        <v>3.861003861003861E-4</v>
      </c>
      <c r="U2577" s="92">
        <f>SUM($T$13:T2577)</f>
        <v>0.99034749034753466</v>
      </c>
      <c r="V2577" s="92">
        <f t="shared" si="646"/>
        <v>416</v>
      </c>
      <c r="W2577" s="92">
        <v>308.72673591376224</v>
      </c>
      <c r="Y2577" s="92">
        <f t="shared" si="647"/>
        <v>2180</v>
      </c>
      <c r="Z2577" s="92">
        <v>271.85849572767074</v>
      </c>
      <c r="AB2577" s="92">
        <f t="shared" si="648"/>
        <v>693</v>
      </c>
      <c r="AC2577" s="92">
        <v>522.28274999999849</v>
      </c>
      <c r="AE2577" s="92">
        <f t="shared" si="649"/>
        <v>1988</v>
      </c>
      <c r="AF2577" s="92">
        <v>568.07533842387966</v>
      </c>
    </row>
    <row r="2578" spans="1:32">
      <c r="A2578" s="93">
        <v>2566</v>
      </c>
      <c r="B2578" s="130">
        <v>40266</v>
      </c>
      <c r="C2578" s="92">
        <v>16.632999000000002</v>
      </c>
      <c r="D2578" s="92">
        <v>18.603999999999999</v>
      </c>
      <c r="E2578" s="92">
        <v>12.420999999999999</v>
      </c>
      <c r="F2578" s="139">
        <f t="shared" si="641"/>
        <v>-8.1163956061082176E-3</v>
      </c>
      <c r="G2578" s="140">
        <f t="shared" si="641"/>
        <v>1.0750913781982785E-3</v>
      </c>
      <c r="H2578" s="140">
        <f t="shared" si="641"/>
        <v>-5.3296836003542403E-3</v>
      </c>
      <c r="I2578" s="141">
        <f t="shared" si="640"/>
        <v>21.226209945668845</v>
      </c>
      <c r="J2578" s="142">
        <f t="shared" si="650"/>
        <v>25.107664044329177</v>
      </c>
      <c r="K2578" s="142">
        <f t="shared" si="653"/>
        <v>19.355289686820708</v>
      </c>
      <c r="L2578" s="143">
        <f t="shared" si="651"/>
        <v>14858.346961968191</v>
      </c>
      <c r="M2578" s="137">
        <f t="shared" si="642"/>
        <v>-15064.598426597506</v>
      </c>
      <c r="N2578" s="137">
        <f t="shared" si="643"/>
        <v>29032.934530231061</v>
      </c>
      <c r="O2578" s="143">
        <f t="shared" si="655"/>
        <v>121.58303803180752</v>
      </c>
      <c r="P2578" s="137">
        <f t="shared" si="652"/>
        <v>16.178426597505677</v>
      </c>
      <c r="Q2578" s="137">
        <f t="shared" si="644"/>
        <v>155.56546976893878</v>
      </c>
      <c r="R2578" s="144">
        <f t="shared" si="645"/>
        <v>293.32693439825198</v>
      </c>
      <c r="T2578" s="92">
        <f t="shared" si="654"/>
        <v>3.861003861003861E-4</v>
      </c>
      <c r="U2578" s="92">
        <f>SUM($T$13:T2578)</f>
        <v>0.99073359073363509</v>
      </c>
      <c r="V2578" s="92">
        <f t="shared" si="646"/>
        <v>2018</v>
      </c>
      <c r="W2578" s="92">
        <v>308.74798683671361</v>
      </c>
      <c r="Y2578" s="92">
        <f t="shared" si="647"/>
        <v>705</v>
      </c>
      <c r="Z2578" s="92">
        <v>272.30692936720698</v>
      </c>
      <c r="AB2578" s="92">
        <f t="shared" si="648"/>
        <v>1979</v>
      </c>
      <c r="AC2578" s="92">
        <v>527.49784295856443</v>
      </c>
      <c r="AE2578" s="92">
        <f t="shared" si="649"/>
        <v>2206</v>
      </c>
      <c r="AF2578" s="92">
        <v>573.56683702593364</v>
      </c>
    </row>
    <row r="2579" spans="1:32">
      <c r="A2579" s="93">
        <v>2567</v>
      </c>
      <c r="B2579" s="130">
        <v>40263</v>
      </c>
      <c r="C2579" s="92">
        <v>16.648001000000001</v>
      </c>
      <c r="D2579" s="92">
        <v>18.614000000000001</v>
      </c>
      <c r="E2579" s="92">
        <v>12.4963</v>
      </c>
      <c r="F2579" s="139">
        <f t="shared" si="641"/>
        <v>-9.0112921064811058E-4</v>
      </c>
      <c r="G2579" s="140">
        <f t="shared" si="641"/>
        <v>-5.3723004190397994E-4</v>
      </c>
      <c r="H2579" s="140">
        <f t="shared" si="641"/>
        <v>-6.0257836319550506E-3</v>
      </c>
      <c r="I2579" s="141">
        <f t="shared" ref="I2579:I2603" si="656">$C$13*(1+F2579)</f>
        <v>21.380615925005049</v>
      </c>
      <c r="J2579" s="142">
        <f t="shared" si="650"/>
        <v>25.067225894488018</v>
      </c>
      <c r="K2579" s="142">
        <f t="shared" si="653"/>
        <v>19.341744276305786</v>
      </c>
      <c r="L2579" s="143">
        <f t="shared" si="651"/>
        <v>14966.431147503534</v>
      </c>
      <c r="M2579" s="137">
        <f t="shared" si="642"/>
        <v>-15040.335536692812</v>
      </c>
      <c r="N2579" s="137">
        <f t="shared" si="643"/>
        <v>29012.61641445868</v>
      </c>
      <c r="O2579" s="143">
        <f t="shared" si="655"/>
        <v>13.498852496464679</v>
      </c>
      <c r="P2579" s="137">
        <f t="shared" si="652"/>
        <v>-8.0844633071883436</v>
      </c>
      <c r="Q2579" s="137">
        <f t="shared" si="644"/>
        <v>175.88358554131992</v>
      </c>
      <c r="R2579" s="144">
        <f t="shared" si="645"/>
        <v>181.29797473059625</v>
      </c>
      <c r="T2579" s="92">
        <f t="shared" si="654"/>
        <v>3.861003861003861E-4</v>
      </c>
      <c r="U2579" s="92">
        <f>SUM($T$13:T2579)</f>
        <v>0.99111969111973552</v>
      </c>
      <c r="V2579" s="92">
        <f t="shared" si="646"/>
        <v>2278</v>
      </c>
      <c r="W2579" s="92">
        <v>309.30592522185725</v>
      </c>
      <c r="Y2579" s="92">
        <f t="shared" si="647"/>
        <v>1042</v>
      </c>
      <c r="Z2579" s="92">
        <v>273.58693210014098</v>
      </c>
      <c r="AB2579" s="92">
        <f t="shared" si="648"/>
        <v>2150</v>
      </c>
      <c r="AC2579" s="92">
        <v>534.40709558823437</v>
      </c>
      <c r="AE2579" s="92">
        <f t="shared" si="649"/>
        <v>2107</v>
      </c>
      <c r="AF2579" s="92">
        <v>574.09908605590135</v>
      </c>
    </row>
    <row r="2580" spans="1:32">
      <c r="A2580" s="93">
        <v>2568</v>
      </c>
      <c r="B2580" s="130">
        <v>40262</v>
      </c>
      <c r="C2580" s="92">
        <v>16.509001000000001</v>
      </c>
      <c r="D2580" s="92">
        <v>18.622</v>
      </c>
      <c r="E2580" s="92">
        <v>12.545999999999999</v>
      </c>
      <c r="F2580" s="139">
        <f t="shared" si="641"/>
        <v>8.4196493779362669E-3</v>
      </c>
      <c r="G2580" s="140">
        <f t="shared" si="641"/>
        <v>-4.2959939856079821E-4</v>
      </c>
      <c r="H2580" s="140">
        <f t="shared" si="641"/>
        <v>-3.9614219671608719E-3</v>
      </c>
      <c r="I2580" s="141">
        <f t="shared" si="656"/>
        <v>21.580079654722898</v>
      </c>
      <c r="J2580" s="142">
        <f t="shared" si="650"/>
        <v>25.069925346364517</v>
      </c>
      <c r="K2580" s="142">
        <f t="shared" si="653"/>
        <v>19.381914689941016</v>
      </c>
      <c r="L2580" s="143">
        <f t="shared" si="651"/>
        <v>15106.055758306029</v>
      </c>
      <c r="M2580" s="137">
        <f t="shared" si="642"/>
        <v>-15041.95520781871</v>
      </c>
      <c r="N2580" s="137">
        <f t="shared" si="643"/>
        <v>29072.872034911525</v>
      </c>
      <c r="O2580" s="143">
        <f t="shared" si="655"/>
        <v>-126.12575830603055</v>
      </c>
      <c r="P2580" s="137">
        <f t="shared" si="652"/>
        <v>-6.4647921812902496</v>
      </c>
      <c r="Q2580" s="137">
        <f t="shared" si="644"/>
        <v>115.62796508847532</v>
      </c>
      <c r="R2580" s="144">
        <f t="shared" si="645"/>
        <v>-16.962585398845476</v>
      </c>
      <c r="T2580" s="92">
        <f t="shared" si="654"/>
        <v>3.861003861003861E-4</v>
      </c>
      <c r="U2580" s="92">
        <f>SUM($T$13:T2580)</f>
        <v>0.99150579150583595</v>
      </c>
      <c r="V2580" s="92">
        <f t="shared" si="646"/>
        <v>2253</v>
      </c>
      <c r="W2580" s="92">
        <v>309.58111620566342</v>
      </c>
      <c r="Y2580" s="92">
        <f t="shared" si="647"/>
        <v>988</v>
      </c>
      <c r="Z2580" s="92">
        <v>275.42672242932713</v>
      </c>
      <c r="AB2580" s="92">
        <f t="shared" si="648"/>
        <v>2172</v>
      </c>
      <c r="AC2580" s="92">
        <v>538.0914596372786</v>
      </c>
      <c r="AE2580" s="92">
        <f t="shared" si="649"/>
        <v>576</v>
      </c>
      <c r="AF2580" s="92">
        <v>576.05263044967433</v>
      </c>
    </row>
    <row r="2581" spans="1:32">
      <c r="A2581" s="93">
        <v>2569</v>
      </c>
      <c r="B2581" s="130">
        <v>40261</v>
      </c>
      <c r="C2581" s="92">
        <v>16.568999999999999</v>
      </c>
      <c r="D2581" s="92">
        <v>18.742000999999998</v>
      </c>
      <c r="E2581" s="92">
        <v>12.5809</v>
      </c>
      <c r="F2581" s="139">
        <f t="shared" si="641"/>
        <v>-3.6211599975857212E-3</v>
      </c>
      <c r="G2581" s="140">
        <f t="shared" si="641"/>
        <v>-6.4027848467193005E-3</v>
      </c>
      <c r="H2581" s="140">
        <f t="shared" si="641"/>
        <v>-2.774046371881167E-3</v>
      </c>
      <c r="I2581" s="141">
        <f t="shared" si="656"/>
        <v>21.322407538167663</v>
      </c>
      <c r="J2581" s="142">
        <f t="shared" si="650"/>
        <v>24.920113674094889</v>
      </c>
      <c r="K2581" s="142">
        <f t="shared" si="653"/>
        <v>19.405019831649565</v>
      </c>
      <c r="L2581" s="143">
        <f t="shared" si="651"/>
        <v>14925.685276717364</v>
      </c>
      <c r="M2581" s="137">
        <f t="shared" si="642"/>
        <v>-14952.068204456933</v>
      </c>
      <c r="N2581" s="137">
        <f t="shared" si="643"/>
        <v>29107.529747474346</v>
      </c>
      <c r="O2581" s="143">
        <f t="shared" si="655"/>
        <v>54.244723282634368</v>
      </c>
      <c r="P2581" s="137">
        <f t="shared" si="652"/>
        <v>-96.351795543067055</v>
      </c>
      <c r="Q2581" s="137">
        <f t="shared" si="644"/>
        <v>80.970252525654359</v>
      </c>
      <c r="R2581" s="144">
        <f t="shared" si="645"/>
        <v>38.863180265221672</v>
      </c>
      <c r="T2581" s="92">
        <f t="shared" si="654"/>
        <v>3.861003861003861E-4</v>
      </c>
      <c r="U2581" s="92">
        <f>SUM($T$13:T2581)</f>
        <v>0.99189189189193638</v>
      </c>
      <c r="V2581" s="92">
        <f t="shared" si="646"/>
        <v>1729</v>
      </c>
      <c r="W2581" s="92">
        <v>312.9146340232528</v>
      </c>
      <c r="Y2581" s="92">
        <f t="shared" si="647"/>
        <v>633</v>
      </c>
      <c r="Z2581" s="92">
        <v>277.72497619434944</v>
      </c>
      <c r="AB2581" s="92">
        <f t="shared" si="648"/>
        <v>2024</v>
      </c>
      <c r="AC2581" s="92">
        <v>538.90678389676395</v>
      </c>
      <c r="AE2581" s="92">
        <f t="shared" si="649"/>
        <v>767</v>
      </c>
      <c r="AF2581" s="92">
        <v>581.43757103949793</v>
      </c>
    </row>
    <row r="2582" spans="1:32">
      <c r="A2582" s="93">
        <v>2570</v>
      </c>
      <c r="B2582" s="130">
        <v>40260</v>
      </c>
      <c r="C2582" s="92">
        <v>16.788</v>
      </c>
      <c r="D2582" s="92">
        <v>18.753</v>
      </c>
      <c r="E2582" s="92">
        <v>12.485799999999999</v>
      </c>
      <c r="F2582" s="139">
        <f t="shared" si="641"/>
        <v>-1.3045032165832859E-2</v>
      </c>
      <c r="G2582" s="140">
        <f t="shared" si="641"/>
        <v>-5.8651949021504279E-4</v>
      </c>
      <c r="H2582" s="140">
        <f t="shared" si="641"/>
        <v>7.6166525172596256E-3</v>
      </c>
      <c r="I2582" s="141">
        <f t="shared" si="656"/>
        <v>21.120737616154393</v>
      </c>
      <c r="J2582" s="142">
        <f t="shared" si="650"/>
        <v>25.065989680621765</v>
      </c>
      <c r="K2582" s="142">
        <f t="shared" si="653"/>
        <v>19.607212441333356</v>
      </c>
      <c r="L2582" s="143">
        <f t="shared" si="651"/>
        <v>14784.516331308076</v>
      </c>
      <c r="M2582" s="137">
        <f t="shared" si="642"/>
        <v>-15039.59380837306</v>
      </c>
      <c r="N2582" s="137">
        <f t="shared" si="643"/>
        <v>29410.818662000034</v>
      </c>
      <c r="O2582" s="143">
        <f t="shared" si="655"/>
        <v>195.41366869192279</v>
      </c>
      <c r="P2582" s="137">
        <f t="shared" si="652"/>
        <v>-8.8261916269402718</v>
      </c>
      <c r="Q2582" s="137">
        <f t="shared" si="644"/>
        <v>-222.31866200003424</v>
      </c>
      <c r="R2582" s="144">
        <f t="shared" si="645"/>
        <v>-35.731184935051715</v>
      </c>
      <c r="T2582" s="92">
        <f t="shared" si="654"/>
        <v>3.861003861003861E-4</v>
      </c>
      <c r="U2582" s="92">
        <f>SUM($T$13:T2582)</f>
        <v>0.99227799227803681</v>
      </c>
      <c r="V2582" s="92">
        <f t="shared" si="646"/>
        <v>2168</v>
      </c>
      <c r="W2582" s="92">
        <v>317.11912612800006</v>
      </c>
      <c r="Y2582" s="92">
        <f t="shared" si="647"/>
        <v>838</v>
      </c>
      <c r="Z2582" s="92">
        <v>279.87648306616029</v>
      </c>
      <c r="AB2582" s="92">
        <f t="shared" si="648"/>
        <v>2164</v>
      </c>
      <c r="AC2582" s="92">
        <v>541.32974777448544</v>
      </c>
      <c r="AE2582" s="92">
        <f t="shared" si="649"/>
        <v>2024</v>
      </c>
      <c r="AF2582" s="92">
        <v>586.08540347601411</v>
      </c>
    </row>
    <row r="2583" spans="1:32">
      <c r="A2583" s="93">
        <v>2571</v>
      </c>
      <c r="B2583" s="130">
        <v>40259</v>
      </c>
      <c r="C2583" s="92">
        <v>16.933001000000001</v>
      </c>
      <c r="D2583" s="92">
        <v>18.912001</v>
      </c>
      <c r="E2583" s="92">
        <v>12.5177</v>
      </c>
      <c r="F2583" s="139">
        <f t="shared" si="641"/>
        <v>-8.5632192427084197E-3</v>
      </c>
      <c r="G2583" s="140">
        <f t="shared" si="641"/>
        <v>-8.4074128380174917E-3</v>
      </c>
      <c r="H2583" s="140">
        <f t="shared" si="641"/>
        <v>-2.5483914776676109E-3</v>
      </c>
      <c r="I2583" s="141">
        <f t="shared" si="656"/>
        <v>21.216647964527962</v>
      </c>
      <c r="J2583" s="142">
        <f t="shared" si="650"/>
        <v>24.869836200833536</v>
      </c>
      <c r="K2583" s="142">
        <f t="shared" si="653"/>
        <v>19.409410850236064</v>
      </c>
      <c r="L2583" s="143">
        <f t="shared" si="651"/>
        <v>14851.653575169574</v>
      </c>
      <c r="M2583" s="137">
        <f t="shared" si="642"/>
        <v>-14921.901720500122</v>
      </c>
      <c r="N2583" s="137">
        <f t="shared" si="643"/>
        <v>29114.116275354096</v>
      </c>
      <c r="O2583" s="143">
        <f t="shared" si="655"/>
        <v>128.27642483042473</v>
      </c>
      <c r="P2583" s="137">
        <f t="shared" si="652"/>
        <v>-126.51827949987819</v>
      </c>
      <c r="Q2583" s="137">
        <f t="shared" si="644"/>
        <v>74.383724645904294</v>
      </c>
      <c r="R2583" s="144">
        <f t="shared" si="645"/>
        <v>76.141869976450835</v>
      </c>
      <c r="T2583" s="92">
        <f t="shared" si="654"/>
        <v>3.861003861003861E-4</v>
      </c>
      <c r="U2583" s="92">
        <f>SUM($T$13:T2583)</f>
        <v>0.99266409266413724</v>
      </c>
      <c r="V2583" s="92">
        <f t="shared" si="646"/>
        <v>2268</v>
      </c>
      <c r="W2583" s="92">
        <v>318.0645580916771</v>
      </c>
      <c r="Y2583" s="92">
        <f t="shared" si="647"/>
        <v>2529</v>
      </c>
      <c r="Z2583" s="92">
        <v>280.33366357522209</v>
      </c>
      <c r="AB2583" s="92">
        <f t="shared" si="648"/>
        <v>2107</v>
      </c>
      <c r="AC2583" s="92">
        <v>551.70441081314493</v>
      </c>
      <c r="AE2583" s="92">
        <f t="shared" si="649"/>
        <v>1661</v>
      </c>
      <c r="AF2583" s="92">
        <v>588.48977585143257</v>
      </c>
    </row>
    <row r="2584" spans="1:32">
      <c r="A2584" s="93">
        <v>2572</v>
      </c>
      <c r="B2584" s="130">
        <v>40256</v>
      </c>
      <c r="C2584" s="92">
        <v>16.881001000000001</v>
      </c>
      <c r="D2584" s="92">
        <v>18.861000000000001</v>
      </c>
      <c r="E2584" s="92">
        <v>12.561299999999999</v>
      </c>
      <c r="F2584" s="139">
        <f t="shared" si="641"/>
        <v>3.080386050566597E-3</v>
      </c>
      <c r="G2584" s="140">
        <f t="shared" si="641"/>
        <v>2.704045384656073E-3</v>
      </c>
      <c r="H2584" s="140">
        <f t="shared" si="641"/>
        <v>-3.4709783223073609E-3</v>
      </c>
      <c r="I2584" s="141">
        <f t="shared" si="656"/>
        <v>21.465819953443518</v>
      </c>
      <c r="J2584" s="142">
        <f t="shared" si="650"/>
        <v>25.148519351078942</v>
      </c>
      <c r="K2584" s="142">
        <f t="shared" si="653"/>
        <v>19.391458232826221</v>
      </c>
      <c r="L2584" s="143">
        <f t="shared" si="651"/>
        <v>15026.073967410463</v>
      </c>
      <c r="M2584" s="137">
        <f t="shared" si="642"/>
        <v>-15089.111610647366</v>
      </c>
      <c r="N2584" s="137">
        <f t="shared" si="643"/>
        <v>29087.187349239332</v>
      </c>
      <c r="O2584" s="143">
        <f t="shared" si="655"/>
        <v>-46.143967410464029</v>
      </c>
      <c r="P2584" s="137">
        <f t="shared" si="652"/>
        <v>40.691610647365451</v>
      </c>
      <c r="Q2584" s="137">
        <f t="shared" si="644"/>
        <v>101.31265076066848</v>
      </c>
      <c r="R2584" s="144">
        <f t="shared" si="645"/>
        <v>95.860293997569897</v>
      </c>
      <c r="T2584" s="92">
        <f t="shared" si="654"/>
        <v>3.861003861003861E-4</v>
      </c>
      <c r="U2584" s="92">
        <f>SUM($T$13:T2584)</f>
        <v>0.99305019305023767</v>
      </c>
      <c r="V2584" s="92">
        <f t="shared" si="646"/>
        <v>1043</v>
      </c>
      <c r="W2584" s="92">
        <v>318.10145804217791</v>
      </c>
      <c r="Y2584" s="92">
        <f t="shared" si="647"/>
        <v>177</v>
      </c>
      <c r="Z2584" s="92">
        <v>281.23177694819424</v>
      </c>
      <c r="AB2584" s="92">
        <f t="shared" si="648"/>
        <v>863</v>
      </c>
      <c r="AC2584" s="92">
        <v>579.19002297967018</v>
      </c>
      <c r="AE2584" s="92">
        <f t="shared" si="649"/>
        <v>2172</v>
      </c>
      <c r="AF2584" s="92">
        <v>604.12851669202428</v>
      </c>
    </row>
    <row r="2585" spans="1:32">
      <c r="A2585" s="93">
        <v>2573</v>
      </c>
      <c r="B2585" s="130">
        <v>40255</v>
      </c>
      <c r="C2585" s="92">
        <v>16.812999999999999</v>
      </c>
      <c r="D2585" s="92">
        <v>19.084</v>
      </c>
      <c r="E2585" s="92">
        <v>12.5139</v>
      </c>
      <c r="F2585" s="139">
        <f t="shared" si="641"/>
        <v>4.0445488610005853E-3</v>
      </c>
      <c r="G2585" s="140">
        <f t="shared" si="641"/>
        <v>-1.168518130370988E-2</v>
      </c>
      <c r="H2585" s="140">
        <f t="shared" si="641"/>
        <v>3.7877879797665326E-3</v>
      </c>
      <c r="I2585" s="141">
        <f t="shared" si="656"/>
        <v>21.486452941170526</v>
      </c>
      <c r="J2585" s="142">
        <f t="shared" si="650"/>
        <v>24.787627473276043</v>
      </c>
      <c r="K2585" s="142">
        <f t="shared" si="653"/>
        <v>19.532706566298277</v>
      </c>
      <c r="L2585" s="143">
        <f t="shared" si="651"/>
        <v>15040.517058819369</v>
      </c>
      <c r="M2585" s="137">
        <f t="shared" si="642"/>
        <v>-14872.576483965626</v>
      </c>
      <c r="N2585" s="137">
        <f t="shared" si="643"/>
        <v>29299.059849447414</v>
      </c>
      <c r="O2585" s="143">
        <f t="shared" si="655"/>
        <v>-60.587058819370213</v>
      </c>
      <c r="P2585" s="137">
        <f t="shared" si="652"/>
        <v>-175.84351603437426</v>
      </c>
      <c r="Q2585" s="137">
        <f t="shared" si="644"/>
        <v>-110.55984944741431</v>
      </c>
      <c r="R2585" s="144">
        <f t="shared" si="645"/>
        <v>-346.99042430115878</v>
      </c>
      <c r="T2585" s="92">
        <f t="shared" si="654"/>
        <v>3.861003861003861E-4</v>
      </c>
      <c r="U2585" s="92">
        <f>SUM($T$13:T2585)</f>
        <v>0.9934362934363381</v>
      </c>
      <c r="V2585" s="92">
        <f t="shared" si="646"/>
        <v>1048</v>
      </c>
      <c r="W2585" s="92">
        <v>319.48119866907291</v>
      </c>
      <c r="Y2585" s="92">
        <f t="shared" si="647"/>
        <v>130</v>
      </c>
      <c r="Z2585" s="92">
        <v>283.48717046428101</v>
      </c>
      <c r="AB2585" s="92">
        <f t="shared" si="648"/>
        <v>837</v>
      </c>
      <c r="AC2585" s="92">
        <v>581.94567305448436</v>
      </c>
      <c r="AE2585" s="92">
        <f t="shared" si="649"/>
        <v>837</v>
      </c>
      <c r="AF2585" s="92">
        <v>618.22313933547412</v>
      </c>
    </row>
    <row r="2586" spans="1:32">
      <c r="A2586" s="93">
        <v>2574</v>
      </c>
      <c r="B2586" s="130">
        <v>40254</v>
      </c>
      <c r="C2586" s="92">
        <v>17.023001000000001</v>
      </c>
      <c r="D2586" s="92">
        <v>19.073999000000001</v>
      </c>
      <c r="E2586" s="92">
        <v>12.452199999999999</v>
      </c>
      <c r="F2586" s="139">
        <f t="shared" si="641"/>
        <v>-1.2336308973958321E-2</v>
      </c>
      <c r="G2586" s="140">
        <f t="shared" si="641"/>
        <v>5.2432633555232755E-4</v>
      </c>
      <c r="H2586" s="140">
        <f t="shared" si="641"/>
        <v>4.9549477200816483E-3</v>
      </c>
      <c r="I2586" s="141">
        <f t="shared" si="656"/>
        <v>21.135904221588188</v>
      </c>
      <c r="J2586" s="142">
        <f t="shared" si="650"/>
        <v>25.093850471524089</v>
      </c>
      <c r="K2586" s="142">
        <f t="shared" si="653"/>
        <v>19.555418327685068</v>
      </c>
      <c r="L2586" s="143">
        <f t="shared" si="651"/>
        <v>14795.132955111732</v>
      </c>
      <c r="M2586" s="137">
        <f t="shared" si="642"/>
        <v>-15056.310282914454</v>
      </c>
      <c r="N2586" s="137">
        <f t="shared" si="643"/>
        <v>29333.127491527601</v>
      </c>
      <c r="O2586" s="143">
        <f t="shared" si="655"/>
        <v>184.7970448882661</v>
      </c>
      <c r="P2586" s="137">
        <f t="shared" si="652"/>
        <v>7.8902829144535644</v>
      </c>
      <c r="Q2586" s="137">
        <f t="shared" si="644"/>
        <v>-144.6274915276008</v>
      </c>
      <c r="R2586" s="144">
        <f t="shared" si="645"/>
        <v>48.059836275118869</v>
      </c>
      <c r="T2586" s="92">
        <f t="shared" si="654"/>
        <v>3.861003861003861E-4</v>
      </c>
      <c r="U2586" s="92">
        <f>SUM($T$13:T2586)</f>
        <v>0.99382239382243853</v>
      </c>
      <c r="V2586" s="92">
        <f t="shared" si="646"/>
        <v>413</v>
      </c>
      <c r="W2586" s="92">
        <v>321.30898910670476</v>
      </c>
      <c r="Y2586" s="92">
        <f t="shared" si="647"/>
        <v>225</v>
      </c>
      <c r="Z2586" s="92">
        <v>290.20833065486477</v>
      </c>
      <c r="AB2586" s="92">
        <f t="shared" si="648"/>
        <v>171</v>
      </c>
      <c r="AC2586" s="92">
        <v>586.31141122233021</v>
      </c>
      <c r="AE2586" s="92">
        <f t="shared" si="649"/>
        <v>751</v>
      </c>
      <c r="AF2586" s="92">
        <v>620.13913903750654</v>
      </c>
    </row>
    <row r="2587" spans="1:32">
      <c r="A2587" s="93">
        <v>2575</v>
      </c>
      <c r="B2587" s="130">
        <v>40253</v>
      </c>
      <c r="C2587" s="92">
        <v>17.087</v>
      </c>
      <c r="D2587" s="92">
        <v>19.068000999999999</v>
      </c>
      <c r="E2587" s="92">
        <v>12.5159</v>
      </c>
      <c r="F2587" s="139">
        <f t="shared" si="641"/>
        <v>-3.7454790191373544E-3</v>
      </c>
      <c r="G2587" s="140">
        <f t="shared" si="641"/>
        <v>3.1455840599137197E-4</v>
      </c>
      <c r="H2587" s="140">
        <f t="shared" si="641"/>
        <v>-5.0895261227719146E-3</v>
      </c>
      <c r="I2587" s="141">
        <f t="shared" si="656"/>
        <v>21.319747123538363</v>
      </c>
      <c r="J2587" s="142">
        <f t="shared" si="650"/>
        <v>25.088589345013148</v>
      </c>
      <c r="K2587" s="142">
        <f t="shared" si="653"/>
        <v>19.359962911176982</v>
      </c>
      <c r="L2587" s="143">
        <f t="shared" si="651"/>
        <v>14923.822986476855</v>
      </c>
      <c r="M2587" s="137">
        <f t="shared" si="642"/>
        <v>-15053.153607007889</v>
      </c>
      <c r="N2587" s="137">
        <f t="shared" si="643"/>
        <v>29039.944366765474</v>
      </c>
      <c r="O2587" s="143">
        <f t="shared" si="655"/>
        <v>56.107013523143905</v>
      </c>
      <c r="P2587" s="137">
        <f t="shared" si="652"/>
        <v>4.7336070078890771</v>
      </c>
      <c r="Q2587" s="137">
        <f t="shared" si="644"/>
        <v>148.55563323452589</v>
      </c>
      <c r="R2587" s="144">
        <f t="shared" si="645"/>
        <v>209.39625376555887</v>
      </c>
      <c r="T2587" s="92">
        <f t="shared" si="654"/>
        <v>3.861003861003861E-4</v>
      </c>
      <c r="U2587" s="92">
        <f>SUM($T$13:T2587)</f>
        <v>0.99420849420853896</v>
      </c>
      <c r="V2587" s="92">
        <f t="shared" si="646"/>
        <v>836</v>
      </c>
      <c r="W2587" s="92">
        <v>326.24955751581183</v>
      </c>
      <c r="Y2587" s="92">
        <f t="shared" si="647"/>
        <v>1735</v>
      </c>
      <c r="Z2587" s="92">
        <v>291.26530433355219</v>
      </c>
      <c r="AB2587" s="92">
        <f t="shared" si="648"/>
        <v>1661</v>
      </c>
      <c r="AC2587" s="92">
        <v>608.44677565427628</v>
      </c>
      <c r="AE2587" s="92">
        <f t="shared" si="649"/>
        <v>345</v>
      </c>
      <c r="AF2587" s="92">
        <v>625.52440840525924</v>
      </c>
    </row>
    <row r="2588" spans="1:32">
      <c r="A2588" s="93">
        <v>2576</v>
      </c>
      <c r="B2588" s="130">
        <v>40252</v>
      </c>
      <c r="C2588" s="92">
        <v>17.011998999999999</v>
      </c>
      <c r="D2588" s="92">
        <v>18.870000999999998</v>
      </c>
      <c r="E2588" s="92">
        <v>12.5365</v>
      </c>
      <c r="F2588" s="139">
        <f t="shared" si="641"/>
        <v>4.4087117569193701E-3</v>
      </c>
      <c r="G2588" s="140">
        <f t="shared" si="641"/>
        <v>1.049284523090388E-2</v>
      </c>
      <c r="H2588" s="140">
        <f t="shared" si="641"/>
        <v>-1.6432018505962986E-3</v>
      </c>
      <c r="I2588" s="141">
        <f t="shared" si="656"/>
        <v>21.494245990726899</v>
      </c>
      <c r="J2588" s="142">
        <f t="shared" si="650"/>
        <v>25.34386790338273</v>
      </c>
      <c r="K2588" s="142">
        <f t="shared" si="653"/>
        <v>19.427024935189245</v>
      </c>
      <c r="L2588" s="143">
        <f t="shared" si="651"/>
        <v>15045.972193508829</v>
      </c>
      <c r="M2588" s="137">
        <f t="shared" si="642"/>
        <v>-15206.320742029638</v>
      </c>
      <c r="N2588" s="137">
        <f t="shared" si="643"/>
        <v>29140.537402783866</v>
      </c>
      <c r="O2588" s="143">
        <f t="shared" si="655"/>
        <v>-66.042193508830678</v>
      </c>
      <c r="P2588" s="137">
        <f t="shared" si="652"/>
        <v>157.90074202963842</v>
      </c>
      <c r="Q2588" s="137">
        <f t="shared" si="644"/>
        <v>47.962597216133872</v>
      </c>
      <c r="R2588" s="144">
        <f t="shared" si="645"/>
        <v>139.82114573694162</v>
      </c>
      <c r="T2588" s="92">
        <f t="shared" si="654"/>
        <v>3.861003861003861E-4</v>
      </c>
      <c r="U2588" s="92">
        <f>SUM($T$13:T2588)</f>
        <v>0.99459459459463939</v>
      </c>
      <c r="V2588" s="92">
        <f t="shared" si="646"/>
        <v>2238</v>
      </c>
      <c r="W2588" s="92">
        <v>326.40099047787044</v>
      </c>
      <c r="Y2588" s="92">
        <f t="shared" si="647"/>
        <v>1690</v>
      </c>
      <c r="Z2588" s="92">
        <v>294.94740018658194</v>
      </c>
      <c r="AB2588" s="92">
        <f t="shared" si="648"/>
        <v>786</v>
      </c>
      <c r="AC2588" s="92">
        <v>612.6331550571158</v>
      </c>
      <c r="AE2588" s="92">
        <f t="shared" si="649"/>
        <v>1234</v>
      </c>
      <c r="AF2588" s="92">
        <v>627.4191182589675</v>
      </c>
    </row>
    <row r="2589" spans="1:32">
      <c r="A2589" s="93">
        <v>2577</v>
      </c>
      <c r="B2589" s="130">
        <v>40249</v>
      </c>
      <c r="C2589" s="92">
        <v>17.108999000000001</v>
      </c>
      <c r="D2589" s="92">
        <v>19.055</v>
      </c>
      <c r="E2589" s="92">
        <v>12.518000000000001</v>
      </c>
      <c r="F2589" s="139">
        <f t="shared" si="641"/>
        <v>-5.66953098775691E-3</v>
      </c>
      <c r="G2589" s="140">
        <f t="shared" si="641"/>
        <v>-9.7086853844136067E-3</v>
      </c>
      <c r="H2589" s="140">
        <f t="shared" si="641"/>
        <v>1.4778718645149791E-3</v>
      </c>
      <c r="I2589" s="141">
        <f t="shared" si="656"/>
        <v>21.2785726038151</v>
      </c>
      <c r="J2589" s="142">
        <f t="shared" si="650"/>
        <v>24.837199374479138</v>
      </c>
      <c r="K2589" s="142">
        <f t="shared" si="653"/>
        <v>19.487757908611595</v>
      </c>
      <c r="L2589" s="143">
        <f t="shared" si="651"/>
        <v>14895.00082267057</v>
      </c>
      <c r="M2589" s="137">
        <f t="shared" si="642"/>
        <v>-14902.319624687483</v>
      </c>
      <c r="N2589" s="137">
        <f t="shared" si="643"/>
        <v>29231.636862917392</v>
      </c>
      <c r="O2589" s="143">
        <f t="shared" si="655"/>
        <v>84.929177329428057</v>
      </c>
      <c r="P2589" s="137">
        <f t="shared" si="652"/>
        <v>-146.10037531251692</v>
      </c>
      <c r="Q2589" s="137">
        <f t="shared" si="644"/>
        <v>-43.136862917392136</v>
      </c>
      <c r="R2589" s="144">
        <f t="shared" si="645"/>
        <v>-104.308060900481</v>
      </c>
      <c r="T2589" s="92">
        <f t="shared" si="654"/>
        <v>3.861003861003861E-4</v>
      </c>
      <c r="U2589" s="92">
        <f>SUM($T$13:T2589)</f>
        <v>0.99498069498073982</v>
      </c>
      <c r="V2589" s="92">
        <f t="shared" si="646"/>
        <v>692</v>
      </c>
      <c r="W2589" s="92">
        <v>342.11668888867462</v>
      </c>
      <c r="Y2589" s="92">
        <f t="shared" si="647"/>
        <v>1680</v>
      </c>
      <c r="Z2589" s="92">
        <v>298.50482413159989</v>
      </c>
      <c r="AB2589" s="92">
        <f t="shared" si="648"/>
        <v>416</v>
      </c>
      <c r="AC2589" s="92">
        <v>616.21582699903229</v>
      </c>
      <c r="AE2589" s="92">
        <f t="shared" si="649"/>
        <v>786</v>
      </c>
      <c r="AF2589" s="92">
        <v>678.29082220621967</v>
      </c>
    </row>
    <row r="2590" spans="1:32">
      <c r="A2590" s="93">
        <v>2578</v>
      </c>
      <c r="B2590" s="130">
        <v>40248</v>
      </c>
      <c r="C2590" s="92">
        <v>17.094000000000001</v>
      </c>
      <c r="D2590" s="92">
        <v>18.940000999999999</v>
      </c>
      <c r="E2590" s="92">
        <v>12.5677</v>
      </c>
      <c r="F2590" s="139">
        <f t="shared" si="641"/>
        <v>8.7744237744225018E-4</v>
      </c>
      <c r="G2590" s="140">
        <f t="shared" si="641"/>
        <v>6.0717525833289265E-3</v>
      </c>
      <c r="H2590" s="140">
        <f t="shared" si="641"/>
        <v>-3.9545819839748031E-3</v>
      </c>
      <c r="I2590" s="141">
        <f t="shared" si="656"/>
        <v>21.418677179133024</v>
      </c>
      <c r="J2590" s="142">
        <f t="shared" si="650"/>
        <v>25.232983805016698</v>
      </c>
      <c r="K2590" s="142">
        <f t="shared" si="653"/>
        <v>19.382047789173836</v>
      </c>
      <c r="L2590" s="143">
        <f t="shared" si="651"/>
        <v>14993.074025393116</v>
      </c>
      <c r="M2590" s="137">
        <f t="shared" si="642"/>
        <v>-15139.790283010019</v>
      </c>
      <c r="N2590" s="137">
        <f t="shared" si="643"/>
        <v>29073.071683760754</v>
      </c>
      <c r="O2590" s="143">
        <f t="shared" si="655"/>
        <v>-13.144025393117772</v>
      </c>
      <c r="P2590" s="137">
        <f t="shared" si="652"/>
        <v>91.370283010019193</v>
      </c>
      <c r="Q2590" s="137">
        <f t="shared" si="644"/>
        <v>115.42831623924576</v>
      </c>
      <c r="R2590" s="144">
        <f t="shared" si="645"/>
        <v>193.65457385614718</v>
      </c>
      <c r="T2590" s="92">
        <f t="shared" si="654"/>
        <v>3.861003861003861E-4</v>
      </c>
      <c r="U2590" s="92">
        <f>SUM($T$13:T2590)</f>
        <v>0.99536679536684025</v>
      </c>
      <c r="V2590" s="92">
        <f t="shared" si="646"/>
        <v>2132</v>
      </c>
      <c r="W2590" s="92">
        <v>343.07849973932753</v>
      </c>
      <c r="Y2590" s="92">
        <f t="shared" si="647"/>
        <v>791</v>
      </c>
      <c r="Z2590" s="92">
        <v>309.09903229524025</v>
      </c>
      <c r="AB2590" s="92">
        <f t="shared" si="648"/>
        <v>2155</v>
      </c>
      <c r="AC2590" s="92">
        <v>623.58340180772211</v>
      </c>
      <c r="AE2590" s="92">
        <f t="shared" si="649"/>
        <v>1730</v>
      </c>
      <c r="AF2590" s="92">
        <v>683.62418740760222</v>
      </c>
    </row>
    <row r="2591" spans="1:32">
      <c r="A2591" s="93">
        <v>2579</v>
      </c>
      <c r="B2591" s="130">
        <v>40247</v>
      </c>
      <c r="C2591" s="92">
        <v>17.056000000000001</v>
      </c>
      <c r="D2591" s="92">
        <v>18.847000000000001</v>
      </c>
      <c r="E2591" s="92">
        <v>12.5868</v>
      </c>
      <c r="F2591" s="139">
        <f t="shared" si="641"/>
        <v>2.2279549718573488E-3</v>
      </c>
      <c r="G2591" s="140">
        <f t="shared" si="641"/>
        <v>4.9345253886559082E-3</v>
      </c>
      <c r="H2591" s="140">
        <f t="shared" si="641"/>
        <v>-1.5174627387422035E-3</v>
      </c>
      <c r="I2591" s="141">
        <f t="shared" si="656"/>
        <v>21.44757801360225</v>
      </c>
      <c r="J2591" s="142">
        <f t="shared" si="650"/>
        <v>25.204461350915263</v>
      </c>
      <c r="K2591" s="142">
        <f t="shared" si="653"/>
        <v>19.429471692566814</v>
      </c>
      <c r="L2591" s="143">
        <f t="shared" si="651"/>
        <v>15013.304609521576</v>
      </c>
      <c r="M2591" s="137">
        <f t="shared" si="642"/>
        <v>-15122.676810549157</v>
      </c>
      <c r="N2591" s="137">
        <f t="shared" si="643"/>
        <v>29144.20753885022</v>
      </c>
      <c r="O2591" s="143">
        <f t="shared" si="655"/>
        <v>-33.37460952157744</v>
      </c>
      <c r="P2591" s="137">
        <f t="shared" si="652"/>
        <v>74.256810549157308</v>
      </c>
      <c r="Q2591" s="137">
        <f t="shared" si="644"/>
        <v>44.292461149780138</v>
      </c>
      <c r="R2591" s="144">
        <f t="shared" si="645"/>
        <v>85.174662177360005</v>
      </c>
      <c r="T2591" s="92">
        <f t="shared" si="654"/>
        <v>3.861003861003861E-4</v>
      </c>
      <c r="U2591" s="92">
        <f>SUM($T$13:T2591)</f>
        <v>0.99575289575294068</v>
      </c>
      <c r="V2591" s="92">
        <f t="shared" si="646"/>
        <v>2302</v>
      </c>
      <c r="W2591" s="92">
        <v>352.66535756674966</v>
      </c>
      <c r="Y2591" s="92">
        <f t="shared" si="647"/>
        <v>2499</v>
      </c>
      <c r="Z2591" s="92">
        <v>312.3411733136636</v>
      </c>
      <c r="AB2591" s="92">
        <f t="shared" si="648"/>
        <v>751</v>
      </c>
      <c r="AC2591" s="92">
        <v>626.27576519163995</v>
      </c>
      <c r="AE2591" s="92">
        <f t="shared" si="649"/>
        <v>2132</v>
      </c>
      <c r="AF2591" s="92">
        <v>692.04963462301748</v>
      </c>
    </row>
    <row r="2592" spans="1:32">
      <c r="A2592" s="93">
        <v>2580</v>
      </c>
      <c r="B2592" s="130">
        <v>40246</v>
      </c>
      <c r="C2592" s="92">
        <v>17.007000000000001</v>
      </c>
      <c r="D2592" s="92">
        <v>18.952000000000002</v>
      </c>
      <c r="E2592" s="92">
        <v>12.6236</v>
      </c>
      <c r="F2592" s="139">
        <f t="shared" si="641"/>
        <v>2.8811665784675977E-3</v>
      </c>
      <c r="G2592" s="140">
        <f t="shared" si="641"/>
        <v>-5.5403123680878297E-3</v>
      </c>
      <c r="H2592" s="140">
        <f t="shared" si="641"/>
        <v>-2.9151747520517191E-3</v>
      </c>
      <c r="I2592" s="141">
        <f t="shared" si="656"/>
        <v>21.461556676662546</v>
      </c>
      <c r="J2592" s="142">
        <f t="shared" si="650"/>
        <v>24.941745087589698</v>
      </c>
      <c r="K2592" s="142">
        <f t="shared" si="653"/>
        <v>19.402273614499826</v>
      </c>
      <c r="L2592" s="143">
        <f t="shared" si="651"/>
        <v>15023.089673663782</v>
      </c>
      <c r="M2592" s="137">
        <f t="shared" si="642"/>
        <v>-14965.047052553819</v>
      </c>
      <c r="N2592" s="137">
        <f t="shared" si="643"/>
        <v>29103.410421749741</v>
      </c>
      <c r="O2592" s="143">
        <f t="shared" si="655"/>
        <v>-43.159673663783906</v>
      </c>
      <c r="P2592" s="137">
        <f t="shared" si="652"/>
        <v>-83.37294744618157</v>
      </c>
      <c r="Q2592" s="137">
        <f t="shared" si="644"/>
        <v>85.089578250259365</v>
      </c>
      <c r="R2592" s="144">
        <f t="shared" si="645"/>
        <v>-41.443042859706111</v>
      </c>
      <c r="T2592" s="92">
        <f t="shared" si="654"/>
        <v>3.861003861003861E-4</v>
      </c>
      <c r="U2592" s="92">
        <f>SUM($T$13:T2592)</f>
        <v>0.99613899613904111</v>
      </c>
      <c r="V2592" s="92">
        <f t="shared" si="646"/>
        <v>1275</v>
      </c>
      <c r="W2592" s="92">
        <v>354.72278555099547</v>
      </c>
      <c r="Y2592" s="92">
        <f t="shared" si="647"/>
        <v>796</v>
      </c>
      <c r="Z2592" s="92">
        <v>313.80230730514995</v>
      </c>
      <c r="AB2592" s="92">
        <f t="shared" si="648"/>
        <v>2524</v>
      </c>
      <c r="AC2592" s="92">
        <v>629.16639776724332</v>
      </c>
      <c r="AE2592" s="92">
        <f t="shared" si="649"/>
        <v>2537</v>
      </c>
      <c r="AF2592" s="92">
        <v>708.99160169093739</v>
      </c>
    </row>
    <row r="2593" spans="1:32">
      <c r="A2593" s="93">
        <v>2581</v>
      </c>
      <c r="B2593" s="130">
        <v>40245</v>
      </c>
      <c r="C2593" s="92">
        <v>17.091000000000001</v>
      </c>
      <c r="D2593" s="92">
        <v>19.059999000000001</v>
      </c>
      <c r="E2593" s="92">
        <v>12.665800000000001</v>
      </c>
      <c r="F2593" s="139">
        <f t="shared" si="641"/>
        <v>-4.9148674741091858E-3</v>
      </c>
      <c r="G2593" s="140">
        <f t="shared" si="641"/>
        <v>-5.6662647254073217E-3</v>
      </c>
      <c r="H2593" s="140">
        <f t="shared" si="641"/>
        <v>-3.3318069131046402E-3</v>
      </c>
      <c r="I2593" s="141">
        <f t="shared" si="656"/>
        <v>21.294722327540811</v>
      </c>
      <c r="J2593" s="142">
        <f t="shared" si="650"/>
        <v>24.938586114301476</v>
      </c>
      <c r="K2593" s="142">
        <f t="shared" si="653"/>
        <v>19.394166369277897</v>
      </c>
      <c r="L2593" s="143">
        <f t="shared" si="651"/>
        <v>14906.305629278568</v>
      </c>
      <c r="M2593" s="137">
        <f t="shared" si="642"/>
        <v>-14963.151668580886</v>
      </c>
      <c r="N2593" s="137">
        <f t="shared" si="643"/>
        <v>29091.249553916845</v>
      </c>
      <c r="O2593" s="143">
        <f t="shared" si="655"/>
        <v>73.624370721430751</v>
      </c>
      <c r="P2593" s="137">
        <f t="shared" si="652"/>
        <v>-85.268331419114475</v>
      </c>
      <c r="Q2593" s="137">
        <f t="shared" si="644"/>
        <v>97.250446083155111</v>
      </c>
      <c r="R2593" s="144">
        <f t="shared" si="645"/>
        <v>85.606485385471387</v>
      </c>
      <c r="T2593" s="92">
        <f t="shared" si="654"/>
        <v>3.861003861003861E-4</v>
      </c>
      <c r="U2593" s="92">
        <f>SUM($T$13:T2593)</f>
        <v>0.99652509652514154</v>
      </c>
      <c r="V2593" s="92">
        <f t="shared" si="646"/>
        <v>766</v>
      </c>
      <c r="W2593" s="92">
        <v>355.04043502500826</v>
      </c>
      <c r="Y2593" s="92">
        <f t="shared" si="647"/>
        <v>1084</v>
      </c>
      <c r="Z2593" s="92">
        <v>317.35394674761119</v>
      </c>
      <c r="AB2593" s="92">
        <f t="shared" si="648"/>
        <v>2158</v>
      </c>
      <c r="AC2593" s="92">
        <v>659.88048726953275</v>
      </c>
      <c r="AE2593" s="92">
        <f t="shared" si="649"/>
        <v>2164</v>
      </c>
      <c r="AF2593" s="92">
        <v>709.13801108178632</v>
      </c>
    </row>
    <row r="2594" spans="1:32">
      <c r="A2594" s="93">
        <v>2582</v>
      </c>
      <c r="B2594" s="130">
        <v>40242</v>
      </c>
      <c r="C2594" s="92">
        <v>17.077998999999998</v>
      </c>
      <c r="D2594" s="92">
        <v>19.096001000000001</v>
      </c>
      <c r="E2594" s="92">
        <v>12.6241</v>
      </c>
      <c r="F2594" s="139">
        <f t="shared" si="641"/>
        <v>7.6127185626395644E-4</v>
      </c>
      <c r="G2594" s="140">
        <f t="shared" si="641"/>
        <v>-1.8853161978782396E-3</v>
      </c>
      <c r="H2594" s="140">
        <f t="shared" si="641"/>
        <v>3.3032057730848496E-3</v>
      </c>
      <c r="I2594" s="141">
        <f t="shared" si="656"/>
        <v>21.416191141596862</v>
      </c>
      <c r="J2594" s="142">
        <f t="shared" si="650"/>
        <v>25.033414950035876</v>
      </c>
      <c r="K2594" s="142">
        <f t="shared" si="653"/>
        <v>19.523277081138456</v>
      </c>
      <c r="L2594" s="143">
        <f t="shared" si="651"/>
        <v>14991.333799117803</v>
      </c>
      <c r="M2594" s="137">
        <f t="shared" si="642"/>
        <v>-15020.048970021526</v>
      </c>
      <c r="N2594" s="137">
        <f t="shared" si="643"/>
        <v>29284.915621707685</v>
      </c>
      <c r="O2594" s="143">
        <f t="shared" si="655"/>
        <v>-11.403799117804738</v>
      </c>
      <c r="P2594" s="137">
        <f t="shared" si="652"/>
        <v>-28.371029978474326</v>
      </c>
      <c r="Q2594" s="137">
        <f t="shared" si="644"/>
        <v>-96.415621707685204</v>
      </c>
      <c r="R2594" s="144">
        <f t="shared" si="645"/>
        <v>-136.19045080396427</v>
      </c>
      <c r="T2594" s="92">
        <f t="shared" si="654"/>
        <v>3.861003861003861E-4</v>
      </c>
      <c r="U2594" s="92">
        <f>SUM($T$13:T2594)</f>
        <v>0.99691119691124197</v>
      </c>
      <c r="V2594" s="92">
        <f t="shared" si="646"/>
        <v>2293</v>
      </c>
      <c r="W2594" s="92">
        <v>365.18064093184876</v>
      </c>
      <c r="Y2594" s="92">
        <f t="shared" si="647"/>
        <v>920</v>
      </c>
      <c r="Z2594" s="92">
        <v>322.63426933600749</v>
      </c>
      <c r="AB2594" s="92">
        <f t="shared" si="648"/>
        <v>2212</v>
      </c>
      <c r="AC2594" s="92">
        <v>674.28424974431618</v>
      </c>
      <c r="AE2594" s="92">
        <f t="shared" si="649"/>
        <v>872</v>
      </c>
      <c r="AF2594" s="92">
        <v>714.07385912937207</v>
      </c>
    </row>
    <row r="2595" spans="1:32">
      <c r="A2595" s="93">
        <v>2583</v>
      </c>
      <c r="B2595" s="130">
        <v>40241</v>
      </c>
      <c r="C2595" s="92">
        <v>17.108999000000001</v>
      </c>
      <c r="D2595" s="92">
        <v>19.100999999999999</v>
      </c>
      <c r="E2595" s="92">
        <v>12.7075</v>
      </c>
      <c r="F2595" s="139">
        <f t="shared" si="641"/>
        <v>-1.8119119651595073E-3</v>
      </c>
      <c r="G2595" s="140">
        <f t="shared" si="641"/>
        <v>-2.617140463848644E-4</v>
      </c>
      <c r="H2595" s="140">
        <f t="shared" si="641"/>
        <v>-6.5630533149714232E-3</v>
      </c>
      <c r="I2595" s="141">
        <f t="shared" si="656"/>
        <v>21.361125265136781</v>
      </c>
      <c r="J2595" s="142">
        <f t="shared" si="650"/>
        <v>25.074136028516836</v>
      </c>
      <c r="K2595" s="142">
        <f t="shared" si="653"/>
        <v>19.331289545543971</v>
      </c>
      <c r="L2595" s="143">
        <f t="shared" si="651"/>
        <v>14952.787685595747</v>
      </c>
      <c r="M2595" s="137">
        <f t="shared" si="642"/>
        <v>-15044.481617110101</v>
      </c>
      <c r="N2595" s="137">
        <f t="shared" si="643"/>
        <v>28996.934318315954</v>
      </c>
      <c r="O2595" s="143">
        <f t="shared" si="655"/>
        <v>27.14231440425101</v>
      </c>
      <c r="P2595" s="137">
        <f t="shared" si="652"/>
        <v>-3.9383828898990032</v>
      </c>
      <c r="Q2595" s="137">
        <f t="shared" si="644"/>
        <v>191.56568168404556</v>
      </c>
      <c r="R2595" s="144">
        <f t="shared" si="645"/>
        <v>214.76961319839756</v>
      </c>
      <c r="T2595" s="92">
        <f t="shared" si="654"/>
        <v>3.861003861003861E-4</v>
      </c>
      <c r="U2595" s="92">
        <f>SUM($T$13:T2595)</f>
        <v>0.9972972972973424</v>
      </c>
      <c r="V2595" s="92">
        <f t="shared" si="646"/>
        <v>2233</v>
      </c>
      <c r="W2595" s="92">
        <v>366.94102963967634</v>
      </c>
      <c r="Y2595" s="92">
        <f t="shared" si="647"/>
        <v>2152</v>
      </c>
      <c r="Z2595" s="92">
        <v>335.46136724213466</v>
      </c>
      <c r="AB2595" s="92">
        <f t="shared" si="648"/>
        <v>1730</v>
      </c>
      <c r="AC2595" s="92">
        <v>675.66599721383682</v>
      </c>
      <c r="AE2595" s="92">
        <f t="shared" si="649"/>
        <v>413</v>
      </c>
      <c r="AF2595" s="92">
        <v>718.69960602500396</v>
      </c>
    </row>
    <row r="2596" spans="1:32">
      <c r="A2596" s="93">
        <v>2584</v>
      </c>
      <c r="B2596" s="130">
        <v>40240</v>
      </c>
      <c r="C2596" s="92">
        <v>17.271000000000001</v>
      </c>
      <c r="D2596" s="92">
        <v>19.177999</v>
      </c>
      <c r="E2596" s="92">
        <v>12.6991</v>
      </c>
      <c r="F2596" s="139">
        <f t="shared" si="641"/>
        <v>-9.3799432574835917E-3</v>
      </c>
      <c r="G2596" s="140">
        <f t="shared" si="641"/>
        <v>-4.0149652734886576E-3</v>
      </c>
      <c r="H2596" s="140">
        <f t="shared" si="641"/>
        <v>6.6146419825030556E-4</v>
      </c>
      <c r="I2596" s="141">
        <f t="shared" si="656"/>
        <v>21.199170152284175</v>
      </c>
      <c r="J2596" s="142">
        <f t="shared" si="650"/>
        <v>24.980001860465212</v>
      </c>
      <c r="K2596" s="142">
        <f t="shared" si="653"/>
        <v>19.471871431833751</v>
      </c>
      <c r="L2596" s="143">
        <f t="shared" si="651"/>
        <v>14839.419106598923</v>
      </c>
      <c r="M2596" s="137">
        <f t="shared" si="642"/>
        <v>-14988.001116279127</v>
      </c>
      <c r="N2596" s="137">
        <f t="shared" si="643"/>
        <v>29207.807147750627</v>
      </c>
      <c r="O2596" s="143">
        <f t="shared" si="655"/>
        <v>140.51089340107501</v>
      </c>
      <c r="P2596" s="137">
        <f t="shared" si="652"/>
        <v>-60.418883720873055</v>
      </c>
      <c r="Q2596" s="137">
        <f t="shared" si="644"/>
        <v>-19.307147750627337</v>
      </c>
      <c r="R2596" s="144">
        <f t="shared" si="645"/>
        <v>60.784861929574618</v>
      </c>
      <c r="T2596" s="92">
        <f t="shared" si="654"/>
        <v>3.861003861003861E-4</v>
      </c>
      <c r="U2596" s="92">
        <f>SUM($T$13:T2596)</f>
        <v>0.99768339768344283</v>
      </c>
      <c r="V2596" s="92">
        <f t="shared" si="646"/>
        <v>1335</v>
      </c>
      <c r="W2596" s="92">
        <v>372.6593102663337</v>
      </c>
      <c r="Y2596" s="92">
        <f t="shared" si="647"/>
        <v>1232</v>
      </c>
      <c r="Z2596" s="92">
        <v>347.37203526231679</v>
      </c>
      <c r="AB2596" s="92">
        <f t="shared" si="648"/>
        <v>413</v>
      </c>
      <c r="AC2596" s="92">
        <v>688.19297930309767</v>
      </c>
      <c r="AE2596" s="92">
        <f t="shared" si="649"/>
        <v>1031</v>
      </c>
      <c r="AF2596" s="92">
        <v>728.63849786940409</v>
      </c>
    </row>
    <row r="2597" spans="1:32">
      <c r="A2597" s="93">
        <v>2585</v>
      </c>
      <c r="B2597" s="130">
        <v>40239</v>
      </c>
      <c r="C2597" s="92">
        <v>17.100000000000001</v>
      </c>
      <c r="D2597" s="92">
        <v>19.113001000000001</v>
      </c>
      <c r="E2597" s="92">
        <v>12.7286</v>
      </c>
      <c r="F2597" s="139">
        <f t="shared" si="641"/>
        <v>1.0000000000000009E-2</v>
      </c>
      <c r="G2597" s="140">
        <f t="shared" si="641"/>
        <v>3.4007218437335229E-3</v>
      </c>
      <c r="H2597" s="140">
        <f t="shared" si="641"/>
        <v>-2.3176154486747036E-3</v>
      </c>
      <c r="I2597" s="141">
        <f t="shared" si="656"/>
        <v>21.613899</v>
      </c>
      <c r="J2597" s="142">
        <f t="shared" si="650"/>
        <v>25.165992484346127</v>
      </c>
      <c r="K2597" s="142">
        <f t="shared" si="653"/>
        <v>19.41390152098424</v>
      </c>
      <c r="L2597" s="143">
        <f t="shared" si="651"/>
        <v>15129.729300000001</v>
      </c>
      <c r="M2597" s="137">
        <f t="shared" si="642"/>
        <v>-15099.595490607677</v>
      </c>
      <c r="N2597" s="137">
        <f t="shared" si="643"/>
        <v>29120.85228147636</v>
      </c>
      <c r="O2597" s="143">
        <f t="shared" si="655"/>
        <v>-149.7993000000024</v>
      </c>
      <c r="P2597" s="137">
        <f t="shared" si="652"/>
        <v>51.175490607676693</v>
      </c>
      <c r="Q2597" s="137">
        <f t="shared" si="644"/>
        <v>67.647718523639924</v>
      </c>
      <c r="R2597" s="144">
        <f t="shared" si="645"/>
        <v>-30.976090868685787</v>
      </c>
      <c r="T2597" s="92">
        <f t="shared" si="654"/>
        <v>3.861003861003861E-4</v>
      </c>
      <c r="U2597" s="92">
        <f>SUM($T$13:T2597)</f>
        <v>0.99806949806954326</v>
      </c>
      <c r="V2597" s="92">
        <f t="shared" si="646"/>
        <v>871</v>
      </c>
      <c r="W2597" s="92">
        <v>416.53288453799541</v>
      </c>
      <c r="Y2597" s="92">
        <f t="shared" si="647"/>
        <v>800</v>
      </c>
      <c r="Z2597" s="92">
        <v>354.3440694668825</v>
      </c>
      <c r="AB2597" s="92">
        <f t="shared" si="648"/>
        <v>2210</v>
      </c>
      <c r="AC2597" s="92">
        <v>697.81170690957879</v>
      </c>
      <c r="AE2597" s="92">
        <f t="shared" si="649"/>
        <v>843</v>
      </c>
      <c r="AF2597" s="92">
        <v>731.81006700101716</v>
      </c>
    </row>
    <row r="2598" spans="1:32">
      <c r="A2598" s="93">
        <v>2586</v>
      </c>
      <c r="B2598" s="130">
        <v>40238</v>
      </c>
      <c r="C2598" s="92">
        <v>17.068000999999999</v>
      </c>
      <c r="D2598" s="92">
        <v>19.063998999999999</v>
      </c>
      <c r="E2598" s="92">
        <v>12.7293</v>
      </c>
      <c r="F2598" s="139">
        <f t="shared" si="641"/>
        <v>1.8747948280528615E-3</v>
      </c>
      <c r="G2598" s="140">
        <f t="shared" si="641"/>
        <v>2.5703945955934948E-3</v>
      </c>
      <c r="H2598" s="140">
        <f t="shared" si="641"/>
        <v>-5.4991240680979381E-5</v>
      </c>
      <c r="I2598" s="141">
        <f t="shared" si="656"/>
        <v>21.440020421840849</v>
      </c>
      <c r="J2598" s="142">
        <f t="shared" si="650"/>
        <v>25.145167295733703</v>
      </c>
      <c r="K2598" s="142">
        <f t="shared" si="653"/>
        <v>19.457929925447587</v>
      </c>
      <c r="L2598" s="143">
        <f t="shared" si="651"/>
        <v>15008.014295288594</v>
      </c>
      <c r="M2598" s="137">
        <f t="shared" si="642"/>
        <v>-15087.100377440222</v>
      </c>
      <c r="N2598" s="137">
        <f t="shared" si="643"/>
        <v>29186.89488817138</v>
      </c>
      <c r="O2598" s="143">
        <f t="shared" si="655"/>
        <v>-28.084295288595968</v>
      </c>
      <c r="P2598" s="137">
        <f t="shared" si="652"/>
        <v>38.680377440221491</v>
      </c>
      <c r="Q2598" s="137">
        <f t="shared" si="644"/>
        <v>1.605111828619556</v>
      </c>
      <c r="R2598" s="144">
        <f t="shared" si="645"/>
        <v>12.20119398024508</v>
      </c>
      <c r="T2598" s="92">
        <f t="shared" si="654"/>
        <v>3.861003861003861E-4</v>
      </c>
      <c r="U2598" s="92">
        <f>SUM($T$13:T2598)</f>
        <v>0.99845559845564369</v>
      </c>
      <c r="V2598" s="92">
        <f t="shared" si="646"/>
        <v>843</v>
      </c>
      <c r="W2598" s="92">
        <v>448.73842572385001</v>
      </c>
      <c r="Y2598" s="92">
        <f t="shared" si="647"/>
        <v>433</v>
      </c>
      <c r="Z2598" s="92">
        <v>357.43118258001414</v>
      </c>
      <c r="AB2598" s="92">
        <f t="shared" si="648"/>
        <v>843</v>
      </c>
      <c r="AC2598" s="92">
        <v>707.19986849372435</v>
      </c>
      <c r="AE2598" s="92" t="e">
        <f t="shared" si="649"/>
        <v>#N/A</v>
      </c>
      <c r="AF2598" s="92">
        <v>773.02888890071881</v>
      </c>
    </row>
    <row r="2599" spans="1:32">
      <c r="A2599" s="93">
        <v>2587</v>
      </c>
      <c r="B2599" s="130">
        <v>40235</v>
      </c>
      <c r="C2599" s="92">
        <v>17.278998999999999</v>
      </c>
      <c r="D2599" s="92">
        <v>19.454999999999998</v>
      </c>
      <c r="E2599" s="92">
        <v>12.7684</v>
      </c>
      <c r="F2599" s="139">
        <f t="shared" si="641"/>
        <v>-1.221123978304528E-2</v>
      </c>
      <c r="G2599" s="140">
        <f t="shared" si="641"/>
        <v>-2.0097712670264722E-2</v>
      </c>
      <c r="H2599" s="140">
        <f t="shared" si="641"/>
        <v>-3.0622474233262809E-3</v>
      </c>
      <c r="I2599" s="141">
        <f t="shared" si="656"/>
        <v>21.138580689766808</v>
      </c>
      <c r="J2599" s="142">
        <f t="shared" si="650"/>
        <v>24.57663529783089</v>
      </c>
      <c r="K2599" s="142">
        <f t="shared" si="653"/>
        <v>19.399411727389495</v>
      </c>
      <c r="L2599" s="143">
        <f t="shared" si="651"/>
        <v>14797.006482836765</v>
      </c>
      <c r="M2599" s="137">
        <f t="shared" si="642"/>
        <v>-14745.981178698534</v>
      </c>
      <c r="N2599" s="137">
        <f t="shared" si="643"/>
        <v>29099.117591084243</v>
      </c>
      <c r="O2599" s="143">
        <f t="shared" si="655"/>
        <v>182.92351716323356</v>
      </c>
      <c r="P2599" s="137">
        <f t="shared" si="652"/>
        <v>-302.43882130146631</v>
      </c>
      <c r="Q2599" s="137">
        <f t="shared" si="644"/>
        <v>89.382408915756969</v>
      </c>
      <c r="R2599" s="144">
        <f t="shared" si="645"/>
        <v>-30.132895222475781</v>
      </c>
      <c r="T2599" s="92">
        <f t="shared" si="654"/>
        <v>3.861003861003861E-4</v>
      </c>
      <c r="U2599" s="92">
        <f>SUM($T$13:T2599)</f>
        <v>0.99884169884174412</v>
      </c>
      <c r="V2599" s="92">
        <f t="shared" si="646"/>
        <v>1030</v>
      </c>
      <c r="W2599" s="92">
        <v>463.2197990142231</v>
      </c>
      <c r="Y2599" s="92">
        <f t="shared" si="647"/>
        <v>726</v>
      </c>
      <c r="Z2599" s="92">
        <v>420.63446685635245</v>
      </c>
      <c r="AB2599" s="92">
        <f t="shared" si="648"/>
        <v>759</v>
      </c>
      <c r="AC2599" s="92">
        <v>729.59211730064999</v>
      </c>
      <c r="AE2599" s="92">
        <f t="shared" si="649"/>
        <v>2168</v>
      </c>
      <c r="AF2599" s="92">
        <v>871.21429381941198</v>
      </c>
    </row>
    <row r="2600" spans="1:32">
      <c r="A2600" s="93">
        <v>2588</v>
      </c>
      <c r="B2600" s="130">
        <v>40234</v>
      </c>
      <c r="C2600" s="92">
        <v>17.18</v>
      </c>
      <c r="D2600" s="92">
        <v>19.489999999999998</v>
      </c>
      <c r="E2600" s="92">
        <v>12.792999999999999</v>
      </c>
      <c r="F2600" s="139">
        <f t="shared" si="641"/>
        <v>5.7624563445866084E-3</v>
      </c>
      <c r="G2600" s="140">
        <f t="shared" si="641"/>
        <v>-1.7957927142123742E-3</v>
      </c>
      <c r="H2600" s="140">
        <f t="shared" si="641"/>
        <v>-1.9229266004846535E-3</v>
      </c>
      <c r="I2600" s="141">
        <f t="shared" si="656"/>
        <v>21.523215989528516</v>
      </c>
      <c r="J2600" s="142">
        <f t="shared" si="650"/>
        <v>25.035660261672653</v>
      </c>
      <c r="K2600" s="142">
        <f t="shared" si="653"/>
        <v>19.421581771281168</v>
      </c>
      <c r="L2600" s="143">
        <f t="shared" si="651"/>
        <v>15066.251192669961</v>
      </c>
      <c r="M2600" s="137">
        <f t="shared" si="642"/>
        <v>-15021.396157003592</v>
      </c>
      <c r="N2600" s="137">
        <f t="shared" si="643"/>
        <v>29132.372656921754</v>
      </c>
      <c r="O2600" s="143">
        <f t="shared" si="655"/>
        <v>-86.321192669962329</v>
      </c>
      <c r="P2600" s="137">
        <f t="shared" si="652"/>
        <v>-27.023842996408348</v>
      </c>
      <c r="Q2600" s="137">
        <f t="shared" si="644"/>
        <v>56.127343078245758</v>
      </c>
      <c r="R2600" s="144">
        <f t="shared" si="645"/>
        <v>-57.217692588124919</v>
      </c>
      <c r="T2600" s="92">
        <f t="shared" si="654"/>
        <v>3.861003861003861E-4</v>
      </c>
      <c r="U2600" s="92">
        <f>SUM($T$13:T2600)</f>
        <v>0.99922779922784455</v>
      </c>
      <c r="V2600" s="92">
        <f t="shared" si="646"/>
        <v>1114</v>
      </c>
      <c r="W2600" s="92">
        <v>479.08567295224748</v>
      </c>
      <c r="Y2600" s="92">
        <f t="shared" si="647"/>
        <v>2210</v>
      </c>
      <c r="Z2600" s="92">
        <v>480.58752452541739</v>
      </c>
      <c r="AB2600" s="92">
        <f t="shared" si="648"/>
        <v>872</v>
      </c>
      <c r="AC2600" s="92">
        <v>742.71885365415073</v>
      </c>
      <c r="AE2600" s="92">
        <f t="shared" si="649"/>
        <v>2088</v>
      </c>
      <c r="AF2600" s="92">
        <v>968.38511727844343</v>
      </c>
    </row>
    <row r="2601" spans="1:32">
      <c r="A2601" s="93">
        <v>2589</v>
      </c>
      <c r="B2601" s="130">
        <v>40233</v>
      </c>
      <c r="C2601" s="92">
        <v>17.297999999999998</v>
      </c>
      <c r="D2601" s="92">
        <v>19.733000000000001</v>
      </c>
      <c r="E2601" s="92">
        <v>12.802300000000001</v>
      </c>
      <c r="F2601" s="139">
        <f t="shared" si="641"/>
        <v>-6.8215978725862936E-3</v>
      </c>
      <c r="G2601" s="140">
        <f t="shared" si="641"/>
        <v>-1.2314397202655591E-2</v>
      </c>
      <c r="H2601" s="140">
        <f t="shared" si="641"/>
        <v>-7.2643196925559206E-4</v>
      </c>
      <c r="I2601" s="141">
        <f t="shared" si="656"/>
        <v>21.253918487686441</v>
      </c>
      <c r="J2601" s="142">
        <f t="shared" si="650"/>
        <v>24.771846298079357</v>
      </c>
      <c r="K2601" s="142">
        <f t="shared" si="653"/>
        <v>19.444864360310255</v>
      </c>
      <c r="L2601" s="143">
        <f t="shared" si="651"/>
        <v>14877.742941380509</v>
      </c>
      <c r="M2601" s="137">
        <f t="shared" si="642"/>
        <v>-14863.107778847614</v>
      </c>
      <c r="N2601" s="137">
        <f t="shared" si="643"/>
        <v>29167.296540465384</v>
      </c>
      <c r="O2601" s="143">
        <f t="shared" si="655"/>
        <v>102.18705861948911</v>
      </c>
      <c r="P2601" s="137">
        <f t="shared" si="652"/>
        <v>-185.31222115238597</v>
      </c>
      <c r="Q2601" s="137">
        <f t="shared" si="644"/>
        <v>21.203459534615831</v>
      </c>
      <c r="R2601" s="144">
        <f t="shared" si="645"/>
        <v>-61.921702998281035</v>
      </c>
      <c r="T2601" s="92">
        <f t="shared" si="654"/>
        <v>3.861003861003861E-4</v>
      </c>
      <c r="U2601" s="92">
        <f>SUM($T$13:T2601)</f>
        <v>0.99961389961394498</v>
      </c>
      <c r="V2601" s="92">
        <f t="shared" si="646"/>
        <v>1155</v>
      </c>
      <c r="W2601" s="92">
        <v>489.251003609279</v>
      </c>
      <c r="Y2601" s="92">
        <f t="shared" si="647"/>
        <v>329</v>
      </c>
      <c r="Z2601" s="92">
        <v>494.82967533990632</v>
      </c>
      <c r="AB2601" s="92">
        <f t="shared" si="648"/>
        <v>1031</v>
      </c>
      <c r="AC2601" s="92">
        <v>842.63310534855191</v>
      </c>
      <c r="AE2601" s="92">
        <f t="shared" si="649"/>
        <v>2158</v>
      </c>
      <c r="AF2601" s="92">
        <v>999.18209556579859</v>
      </c>
    </row>
    <row r="2602" spans="1:32">
      <c r="A2602" s="93">
        <v>2590</v>
      </c>
      <c r="B2602" s="130">
        <v>40232</v>
      </c>
      <c r="C2602" s="92">
        <v>17.254999000000002</v>
      </c>
      <c r="D2602" s="92">
        <v>19.954000000000001</v>
      </c>
      <c r="E2602" s="92">
        <v>12.921900000000001</v>
      </c>
      <c r="F2602" s="139">
        <f t="shared" si="641"/>
        <v>2.4920893939197608E-3</v>
      </c>
      <c r="G2602" s="140">
        <f t="shared" si="641"/>
        <v>-1.1075473589255314E-2</v>
      </c>
      <c r="H2602" s="140">
        <f t="shared" si="641"/>
        <v>-9.2556048259156976E-3</v>
      </c>
      <c r="I2602" s="141">
        <f t="shared" si="656"/>
        <v>21.453230463820944</v>
      </c>
      <c r="J2602" s="142">
        <f t="shared" si="650"/>
        <v>24.802919369549965</v>
      </c>
      <c r="K2602" s="142">
        <f t="shared" si="653"/>
        <v>19.278895185692505</v>
      </c>
      <c r="L2602" s="143">
        <f t="shared" si="651"/>
        <v>15017.261324674661</v>
      </c>
      <c r="M2602" s="137">
        <f t="shared" si="642"/>
        <v>-14881.75162172998</v>
      </c>
      <c r="N2602" s="137">
        <f t="shared" si="643"/>
        <v>28918.342778538758</v>
      </c>
      <c r="O2602" s="143">
        <f t="shared" si="655"/>
        <v>-37.331324674662028</v>
      </c>
      <c r="P2602" s="137">
        <f t="shared" si="652"/>
        <v>-166.66837827002018</v>
      </c>
      <c r="Q2602" s="137">
        <f t="shared" si="644"/>
        <v>270.15722146124244</v>
      </c>
      <c r="R2602" s="144">
        <f t="shared" si="645"/>
        <v>66.157518516560231</v>
      </c>
      <c r="T2602" s="92">
        <f t="shared" si="654"/>
        <v>3.861003861003861E-4</v>
      </c>
      <c r="U2602" s="92">
        <f>SUM($T$13:T2602)</f>
        <v>1.0000000000000453</v>
      </c>
      <c r="V2602" s="92">
        <f t="shared" si="646"/>
        <v>1309</v>
      </c>
      <c r="W2602" s="92">
        <v>499.97198973042396</v>
      </c>
      <c r="Y2602" s="92">
        <f t="shared" si="647"/>
        <v>839</v>
      </c>
      <c r="Z2602" s="92">
        <v>647.17302384757022</v>
      </c>
      <c r="AB2602" s="92">
        <f t="shared" si="648"/>
        <v>2537</v>
      </c>
      <c r="AC2602" s="92">
        <v>855.64666224752</v>
      </c>
      <c r="AE2602" s="92">
        <f t="shared" si="649"/>
        <v>2179</v>
      </c>
      <c r="AF2602" s="92">
        <v>1086.0315995104229</v>
      </c>
    </row>
    <row r="2603" spans="1:32">
      <c r="A2603" s="93">
        <v>2591</v>
      </c>
      <c r="B2603" s="130">
        <v>40231</v>
      </c>
      <c r="C2603" s="92">
        <v>17.242999999999999</v>
      </c>
      <c r="D2603" s="92">
        <v>19.818999999999999</v>
      </c>
      <c r="E2603" s="92">
        <v>12.805400000000001</v>
      </c>
      <c r="F2603" s="139">
        <f t="shared" si="641"/>
        <v>6.9587658760084103E-4</v>
      </c>
      <c r="G2603" s="140">
        <f t="shared" si="641"/>
        <v>6.8116453907867136E-3</v>
      </c>
      <c r="H2603" s="140">
        <f t="shared" si="641"/>
        <v>9.0977243975198796E-3</v>
      </c>
      <c r="I2603" s="141">
        <f t="shared" si="656"/>
        <v>21.414791689386998</v>
      </c>
      <c r="J2603" s="142">
        <f t="shared" si="650"/>
        <v>25.251540834552703</v>
      </c>
      <c r="K2603" s="142">
        <f t="shared" si="653"/>
        <v>19.636032619051338</v>
      </c>
      <c r="L2603" s="143">
        <f t="shared" si="651"/>
        <v>14990.354182570898</v>
      </c>
      <c r="M2603" s="137">
        <f t="shared" si="642"/>
        <v>-15150.924500731622</v>
      </c>
      <c r="N2603" s="137">
        <f t="shared" si="643"/>
        <v>29454.048928577009</v>
      </c>
      <c r="O2603" s="143">
        <f t="shared" si="655"/>
        <v>-10.424182570899575</v>
      </c>
      <c r="P2603" s="137">
        <f t="shared" si="652"/>
        <v>102.5045007316221</v>
      </c>
      <c r="Q2603" s="137">
        <f t="shared" si="644"/>
        <v>-265.54892857700906</v>
      </c>
      <c r="R2603" s="144">
        <f t="shared" si="645"/>
        <v>-173.46861041628654</v>
      </c>
      <c r="T2603" s="92">
        <f t="shared" si="654"/>
        <v>3.861003861003861E-4</v>
      </c>
      <c r="U2603" s="92">
        <f>SUM($T$13:T2603)</f>
        <v>1.0003861003861456</v>
      </c>
      <c r="V2603" s="92">
        <f t="shared" si="646"/>
        <v>2088</v>
      </c>
      <c r="W2603" s="92">
        <v>1140.8301405287366</v>
      </c>
      <c r="Y2603" s="92">
        <f t="shared" si="647"/>
        <v>840</v>
      </c>
      <c r="Z2603" s="92">
        <v>1329.0351355403091</v>
      </c>
      <c r="AB2603" s="92">
        <f t="shared" si="648"/>
        <v>2179</v>
      </c>
      <c r="AC2603" s="92">
        <v>1004.0188517932693</v>
      </c>
      <c r="AE2603" s="92">
        <f t="shared" si="649"/>
        <v>2210</v>
      </c>
      <c r="AF2603" s="92">
        <v>1178.3992314349962</v>
      </c>
    </row>
  </sheetData>
  <mergeCells count="8">
    <mergeCell ref="O11:R11"/>
    <mergeCell ref="H2:J2"/>
    <mergeCell ref="K2:M2"/>
    <mergeCell ref="A10:H10"/>
    <mergeCell ref="C11:E11"/>
    <mergeCell ref="F11:H11"/>
    <mergeCell ref="I11:K11"/>
    <mergeCell ref="L11:N11"/>
  </mergeCells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8A5284-AA0E-4BFC-9801-2CBB72E4B61F}">
  <dimension ref="A1:AL2603"/>
  <sheetViews>
    <sheetView topLeftCell="F1" workbookViewId="0">
      <selection activeCell="M4" sqref="M4:M7"/>
    </sheetView>
  </sheetViews>
  <sheetFormatPr baseColWidth="10" defaultRowHeight="15.75"/>
  <cols>
    <col min="1" max="1" width="10.85546875" style="93"/>
    <col min="2" max="2" width="16.42578125" style="92" bestFit="1" customWidth="1"/>
    <col min="3" max="3" width="18.7109375" style="92" bestFit="1" customWidth="1"/>
    <col min="4" max="4" width="23.5703125" style="92" bestFit="1" customWidth="1"/>
    <col min="5" max="5" width="16.85546875" style="92" bestFit="1" customWidth="1"/>
    <col min="6" max="6" width="18.5703125" style="93" customWidth="1"/>
    <col min="7" max="7" width="16.42578125" style="93" customWidth="1"/>
    <col min="8" max="8" width="17.85546875" style="93" customWidth="1"/>
    <col min="9" max="9" width="14" style="93" customWidth="1"/>
    <col min="10" max="10" width="15.5703125" style="93" customWidth="1"/>
    <col min="11" max="11" width="16" style="93" customWidth="1"/>
    <col min="12" max="12" width="19.85546875" style="93" customWidth="1"/>
    <col min="13" max="14" width="17.5703125" style="93" customWidth="1"/>
    <col min="15" max="16" width="18" style="93" customWidth="1"/>
    <col min="17" max="18" width="18.140625" style="93" customWidth="1"/>
    <col min="19" max="19" width="10.85546875" style="93"/>
    <col min="20" max="20" width="13.28515625" style="93" bestFit="1" customWidth="1"/>
    <col min="21" max="22" width="10.85546875" style="93"/>
    <col min="23" max="23" width="37.85546875" style="93" bestFit="1" customWidth="1"/>
    <col min="24" max="24" width="10.85546875" style="93"/>
    <col min="25" max="26" width="13.28515625" style="93" bestFit="1" customWidth="1"/>
    <col min="27" max="27" width="10.85546875" style="93"/>
    <col min="28" max="28" width="38" style="93" bestFit="1" customWidth="1"/>
    <col min="29" max="29" width="10.85546875" style="93"/>
    <col min="30" max="30" width="13.28515625" style="93" bestFit="1" customWidth="1"/>
    <col min="31" max="31" width="12.140625" style="93" bestFit="1" customWidth="1"/>
    <col min="32" max="32" width="10.85546875" style="93"/>
    <col min="33" max="33" width="38" style="93" bestFit="1" customWidth="1"/>
    <col min="34" max="34" width="10.85546875" style="93"/>
    <col min="35" max="35" width="12.140625" style="93" bestFit="1" customWidth="1"/>
    <col min="36" max="36" width="13.28515625" style="93" bestFit="1" customWidth="1"/>
    <col min="37" max="37" width="10.85546875" style="93"/>
    <col min="38" max="38" width="38" style="93" bestFit="1" customWidth="1"/>
    <col min="39" max="257" width="10.85546875" style="93"/>
    <col min="258" max="258" width="16.42578125" style="93" bestFit="1" customWidth="1"/>
    <col min="259" max="259" width="18.7109375" style="93" bestFit="1" customWidth="1"/>
    <col min="260" max="260" width="23.5703125" style="93" bestFit="1" customWidth="1"/>
    <col min="261" max="261" width="16.85546875" style="93" bestFit="1" customWidth="1"/>
    <col min="262" max="262" width="18.5703125" style="93" customWidth="1"/>
    <col min="263" max="263" width="16.42578125" style="93" customWidth="1"/>
    <col min="264" max="264" width="17.85546875" style="93" customWidth="1"/>
    <col min="265" max="265" width="14" style="93" customWidth="1"/>
    <col min="266" max="266" width="15.5703125" style="93" customWidth="1"/>
    <col min="267" max="267" width="16" style="93" customWidth="1"/>
    <col min="268" max="268" width="19.85546875" style="93" customWidth="1"/>
    <col min="269" max="270" width="17.5703125" style="93" customWidth="1"/>
    <col min="271" max="272" width="18" style="93" customWidth="1"/>
    <col min="273" max="274" width="18.140625" style="93" customWidth="1"/>
    <col min="275" max="275" width="10.85546875" style="93"/>
    <col min="276" max="276" width="13.28515625" style="93" bestFit="1" customWidth="1"/>
    <col min="277" max="278" width="10.85546875" style="93"/>
    <col min="279" max="279" width="37.85546875" style="93" bestFit="1" customWidth="1"/>
    <col min="280" max="280" width="10.85546875" style="93"/>
    <col min="281" max="282" width="13.28515625" style="93" bestFit="1" customWidth="1"/>
    <col min="283" max="283" width="10.85546875" style="93"/>
    <col min="284" max="284" width="38" style="93" bestFit="1" customWidth="1"/>
    <col min="285" max="285" width="10.85546875" style="93"/>
    <col min="286" max="286" width="13.28515625" style="93" bestFit="1" customWidth="1"/>
    <col min="287" max="287" width="12.140625" style="93" bestFit="1" customWidth="1"/>
    <col min="288" max="288" width="10.85546875" style="93"/>
    <col min="289" max="289" width="38" style="93" bestFit="1" customWidth="1"/>
    <col min="290" max="290" width="10.85546875" style="93"/>
    <col min="291" max="291" width="12.140625" style="93" bestFit="1" customWidth="1"/>
    <col min="292" max="292" width="13.28515625" style="93" bestFit="1" customWidth="1"/>
    <col min="293" max="293" width="10.85546875" style="93"/>
    <col min="294" max="294" width="38" style="93" bestFit="1" customWidth="1"/>
    <col min="295" max="513" width="10.85546875" style="93"/>
    <col min="514" max="514" width="16.42578125" style="93" bestFit="1" customWidth="1"/>
    <col min="515" max="515" width="18.7109375" style="93" bestFit="1" customWidth="1"/>
    <col min="516" max="516" width="23.5703125" style="93" bestFit="1" customWidth="1"/>
    <col min="517" max="517" width="16.85546875" style="93" bestFit="1" customWidth="1"/>
    <col min="518" max="518" width="18.5703125" style="93" customWidth="1"/>
    <col min="519" max="519" width="16.42578125" style="93" customWidth="1"/>
    <col min="520" max="520" width="17.85546875" style="93" customWidth="1"/>
    <col min="521" max="521" width="14" style="93" customWidth="1"/>
    <col min="522" max="522" width="15.5703125" style="93" customWidth="1"/>
    <col min="523" max="523" width="16" style="93" customWidth="1"/>
    <col min="524" max="524" width="19.85546875" style="93" customWidth="1"/>
    <col min="525" max="526" width="17.5703125" style="93" customWidth="1"/>
    <col min="527" max="528" width="18" style="93" customWidth="1"/>
    <col min="529" max="530" width="18.140625" style="93" customWidth="1"/>
    <col min="531" max="531" width="10.85546875" style="93"/>
    <col min="532" max="532" width="13.28515625" style="93" bestFit="1" customWidth="1"/>
    <col min="533" max="534" width="10.85546875" style="93"/>
    <col min="535" max="535" width="37.85546875" style="93" bestFit="1" customWidth="1"/>
    <col min="536" max="536" width="10.85546875" style="93"/>
    <col min="537" max="538" width="13.28515625" style="93" bestFit="1" customWidth="1"/>
    <col min="539" max="539" width="10.85546875" style="93"/>
    <col min="540" max="540" width="38" style="93" bestFit="1" customWidth="1"/>
    <col min="541" max="541" width="10.85546875" style="93"/>
    <col min="542" max="542" width="13.28515625" style="93" bestFit="1" customWidth="1"/>
    <col min="543" max="543" width="12.140625" style="93" bestFit="1" customWidth="1"/>
    <col min="544" max="544" width="10.85546875" style="93"/>
    <col min="545" max="545" width="38" style="93" bestFit="1" customWidth="1"/>
    <col min="546" max="546" width="10.85546875" style="93"/>
    <col min="547" max="547" width="12.140625" style="93" bestFit="1" customWidth="1"/>
    <col min="548" max="548" width="13.28515625" style="93" bestFit="1" customWidth="1"/>
    <col min="549" max="549" width="10.85546875" style="93"/>
    <col min="550" max="550" width="38" style="93" bestFit="1" customWidth="1"/>
    <col min="551" max="769" width="10.85546875" style="93"/>
    <col min="770" max="770" width="16.42578125" style="93" bestFit="1" customWidth="1"/>
    <col min="771" max="771" width="18.7109375" style="93" bestFit="1" customWidth="1"/>
    <col min="772" max="772" width="23.5703125" style="93" bestFit="1" customWidth="1"/>
    <col min="773" max="773" width="16.85546875" style="93" bestFit="1" customWidth="1"/>
    <col min="774" max="774" width="18.5703125" style="93" customWidth="1"/>
    <col min="775" max="775" width="16.42578125" style="93" customWidth="1"/>
    <col min="776" max="776" width="17.85546875" style="93" customWidth="1"/>
    <col min="777" max="777" width="14" style="93" customWidth="1"/>
    <col min="778" max="778" width="15.5703125" style="93" customWidth="1"/>
    <col min="779" max="779" width="16" style="93" customWidth="1"/>
    <col min="780" max="780" width="19.85546875" style="93" customWidth="1"/>
    <col min="781" max="782" width="17.5703125" style="93" customWidth="1"/>
    <col min="783" max="784" width="18" style="93" customWidth="1"/>
    <col min="785" max="786" width="18.140625" style="93" customWidth="1"/>
    <col min="787" max="787" width="10.85546875" style="93"/>
    <col min="788" max="788" width="13.28515625" style="93" bestFit="1" customWidth="1"/>
    <col min="789" max="790" width="10.85546875" style="93"/>
    <col min="791" max="791" width="37.85546875" style="93" bestFit="1" customWidth="1"/>
    <col min="792" max="792" width="10.85546875" style="93"/>
    <col min="793" max="794" width="13.28515625" style="93" bestFit="1" customWidth="1"/>
    <col min="795" max="795" width="10.85546875" style="93"/>
    <col min="796" max="796" width="38" style="93" bestFit="1" customWidth="1"/>
    <col min="797" max="797" width="10.85546875" style="93"/>
    <col min="798" max="798" width="13.28515625" style="93" bestFit="1" customWidth="1"/>
    <col min="799" max="799" width="12.140625" style="93" bestFit="1" customWidth="1"/>
    <col min="800" max="800" width="10.85546875" style="93"/>
    <col min="801" max="801" width="38" style="93" bestFit="1" customWidth="1"/>
    <col min="802" max="802" width="10.85546875" style="93"/>
    <col min="803" max="803" width="12.140625" style="93" bestFit="1" customWidth="1"/>
    <col min="804" max="804" width="13.28515625" style="93" bestFit="1" customWidth="1"/>
    <col min="805" max="805" width="10.85546875" style="93"/>
    <col min="806" max="806" width="38" style="93" bestFit="1" customWidth="1"/>
    <col min="807" max="1025" width="10.85546875" style="93"/>
    <col min="1026" max="1026" width="16.42578125" style="93" bestFit="1" customWidth="1"/>
    <col min="1027" max="1027" width="18.7109375" style="93" bestFit="1" customWidth="1"/>
    <col min="1028" max="1028" width="23.5703125" style="93" bestFit="1" customWidth="1"/>
    <col min="1029" max="1029" width="16.85546875" style="93" bestFit="1" customWidth="1"/>
    <col min="1030" max="1030" width="18.5703125" style="93" customWidth="1"/>
    <col min="1031" max="1031" width="16.42578125" style="93" customWidth="1"/>
    <col min="1032" max="1032" width="17.85546875" style="93" customWidth="1"/>
    <col min="1033" max="1033" width="14" style="93" customWidth="1"/>
    <col min="1034" max="1034" width="15.5703125" style="93" customWidth="1"/>
    <col min="1035" max="1035" width="16" style="93" customWidth="1"/>
    <col min="1036" max="1036" width="19.85546875" style="93" customWidth="1"/>
    <col min="1037" max="1038" width="17.5703125" style="93" customWidth="1"/>
    <col min="1039" max="1040" width="18" style="93" customWidth="1"/>
    <col min="1041" max="1042" width="18.140625" style="93" customWidth="1"/>
    <col min="1043" max="1043" width="10.85546875" style="93"/>
    <col min="1044" max="1044" width="13.28515625" style="93" bestFit="1" customWidth="1"/>
    <col min="1045" max="1046" width="10.85546875" style="93"/>
    <col min="1047" max="1047" width="37.85546875" style="93" bestFit="1" customWidth="1"/>
    <col min="1048" max="1048" width="10.85546875" style="93"/>
    <col min="1049" max="1050" width="13.28515625" style="93" bestFit="1" customWidth="1"/>
    <col min="1051" max="1051" width="10.85546875" style="93"/>
    <col min="1052" max="1052" width="38" style="93" bestFit="1" customWidth="1"/>
    <col min="1053" max="1053" width="10.85546875" style="93"/>
    <col min="1054" max="1054" width="13.28515625" style="93" bestFit="1" customWidth="1"/>
    <col min="1055" max="1055" width="12.140625" style="93" bestFit="1" customWidth="1"/>
    <col min="1056" max="1056" width="10.85546875" style="93"/>
    <col min="1057" max="1057" width="38" style="93" bestFit="1" customWidth="1"/>
    <col min="1058" max="1058" width="10.85546875" style="93"/>
    <col min="1059" max="1059" width="12.140625" style="93" bestFit="1" customWidth="1"/>
    <col min="1060" max="1060" width="13.28515625" style="93" bestFit="1" customWidth="1"/>
    <col min="1061" max="1061" width="10.85546875" style="93"/>
    <col min="1062" max="1062" width="38" style="93" bestFit="1" customWidth="1"/>
    <col min="1063" max="1281" width="10.85546875" style="93"/>
    <col min="1282" max="1282" width="16.42578125" style="93" bestFit="1" customWidth="1"/>
    <col min="1283" max="1283" width="18.7109375" style="93" bestFit="1" customWidth="1"/>
    <col min="1284" max="1284" width="23.5703125" style="93" bestFit="1" customWidth="1"/>
    <col min="1285" max="1285" width="16.85546875" style="93" bestFit="1" customWidth="1"/>
    <col min="1286" max="1286" width="18.5703125" style="93" customWidth="1"/>
    <col min="1287" max="1287" width="16.42578125" style="93" customWidth="1"/>
    <col min="1288" max="1288" width="17.85546875" style="93" customWidth="1"/>
    <col min="1289" max="1289" width="14" style="93" customWidth="1"/>
    <col min="1290" max="1290" width="15.5703125" style="93" customWidth="1"/>
    <col min="1291" max="1291" width="16" style="93" customWidth="1"/>
    <col min="1292" max="1292" width="19.85546875" style="93" customWidth="1"/>
    <col min="1293" max="1294" width="17.5703125" style="93" customWidth="1"/>
    <col min="1295" max="1296" width="18" style="93" customWidth="1"/>
    <col min="1297" max="1298" width="18.140625" style="93" customWidth="1"/>
    <col min="1299" max="1299" width="10.85546875" style="93"/>
    <col min="1300" max="1300" width="13.28515625" style="93" bestFit="1" customWidth="1"/>
    <col min="1301" max="1302" width="10.85546875" style="93"/>
    <col min="1303" max="1303" width="37.85546875" style="93" bestFit="1" customWidth="1"/>
    <col min="1304" max="1304" width="10.85546875" style="93"/>
    <col min="1305" max="1306" width="13.28515625" style="93" bestFit="1" customWidth="1"/>
    <col min="1307" max="1307" width="10.85546875" style="93"/>
    <col min="1308" max="1308" width="38" style="93" bestFit="1" customWidth="1"/>
    <col min="1309" max="1309" width="10.85546875" style="93"/>
    <col min="1310" max="1310" width="13.28515625" style="93" bestFit="1" customWidth="1"/>
    <col min="1311" max="1311" width="12.140625" style="93" bestFit="1" customWidth="1"/>
    <col min="1312" max="1312" width="10.85546875" style="93"/>
    <col min="1313" max="1313" width="38" style="93" bestFit="1" customWidth="1"/>
    <col min="1314" max="1314" width="10.85546875" style="93"/>
    <col min="1315" max="1315" width="12.140625" style="93" bestFit="1" customWidth="1"/>
    <col min="1316" max="1316" width="13.28515625" style="93" bestFit="1" customWidth="1"/>
    <col min="1317" max="1317" width="10.85546875" style="93"/>
    <col min="1318" max="1318" width="38" style="93" bestFit="1" customWidth="1"/>
    <col min="1319" max="1537" width="10.85546875" style="93"/>
    <col min="1538" max="1538" width="16.42578125" style="93" bestFit="1" customWidth="1"/>
    <col min="1539" max="1539" width="18.7109375" style="93" bestFit="1" customWidth="1"/>
    <col min="1540" max="1540" width="23.5703125" style="93" bestFit="1" customWidth="1"/>
    <col min="1541" max="1541" width="16.85546875" style="93" bestFit="1" customWidth="1"/>
    <col min="1542" max="1542" width="18.5703125" style="93" customWidth="1"/>
    <col min="1543" max="1543" width="16.42578125" style="93" customWidth="1"/>
    <col min="1544" max="1544" width="17.85546875" style="93" customWidth="1"/>
    <col min="1545" max="1545" width="14" style="93" customWidth="1"/>
    <col min="1546" max="1546" width="15.5703125" style="93" customWidth="1"/>
    <col min="1547" max="1547" width="16" style="93" customWidth="1"/>
    <col min="1548" max="1548" width="19.85546875" style="93" customWidth="1"/>
    <col min="1549" max="1550" width="17.5703125" style="93" customWidth="1"/>
    <col min="1551" max="1552" width="18" style="93" customWidth="1"/>
    <col min="1553" max="1554" width="18.140625" style="93" customWidth="1"/>
    <col min="1555" max="1555" width="10.85546875" style="93"/>
    <col min="1556" max="1556" width="13.28515625" style="93" bestFit="1" customWidth="1"/>
    <col min="1557" max="1558" width="10.85546875" style="93"/>
    <col min="1559" max="1559" width="37.85546875" style="93" bestFit="1" customWidth="1"/>
    <col min="1560" max="1560" width="10.85546875" style="93"/>
    <col min="1561" max="1562" width="13.28515625" style="93" bestFit="1" customWidth="1"/>
    <col min="1563" max="1563" width="10.85546875" style="93"/>
    <col min="1564" max="1564" width="38" style="93" bestFit="1" customWidth="1"/>
    <col min="1565" max="1565" width="10.85546875" style="93"/>
    <col min="1566" max="1566" width="13.28515625" style="93" bestFit="1" customWidth="1"/>
    <col min="1567" max="1567" width="12.140625" style="93" bestFit="1" customWidth="1"/>
    <col min="1568" max="1568" width="10.85546875" style="93"/>
    <col min="1569" max="1569" width="38" style="93" bestFit="1" customWidth="1"/>
    <col min="1570" max="1570" width="10.85546875" style="93"/>
    <col min="1571" max="1571" width="12.140625" style="93" bestFit="1" customWidth="1"/>
    <col min="1572" max="1572" width="13.28515625" style="93" bestFit="1" customWidth="1"/>
    <col min="1573" max="1573" width="10.85546875" style="93"/>
    <col min="1574" max="1574" width="38" style="93" bestFit="1" customWidth="1"/>
    <col min="1575" max="1793" width="10.85546875" style="93"/>
    <col min="1794" max="1794" width="16.42578125" style="93" bestFit="1" customWidth="1"/>
    <col min="1795" max="1795" width="18.7109375" style="93" bestFit="1" customWidth="1"/>
    <col min="1796" max="1796" width="23.5703125" style="93" bestFit="1" customWidth="1"/>
    <col min="1797" max="1797" width="16.85546875" style="93" bestFit="1" customWidth="1"/>
    <col min="1798" max="1798" width="18.5703125" style="93" customWidth="1"/>
    <col min="1799" max="1799" width="16.42578125" style="93" customWidth="1"/>
    <col min="1800" max="1800" width="17.85546875" style="93" customWidth="1"/>
    <col min="1801" max="1801" width="14" style="93" customWidth="1"/>
    <col min="1802" max="1802" width="15.5703125" style="93" customWidth="1"/>
    <col min="1803" max="1803" width="16" style="93" customWidth="1"/>
    <col min="1804" max="1804" width="19.85546875" style="93" customWidth="1"/>
    <col min="1805" max="1806" width="17.5703125" style="93" customWidth="1"/>
    <col min="1807" max="1808" width="18" style="93" customWidth="1"/>
    <col min="1809" max="1810" width="18.140625" style="93" customWidth="1"/>
    <col min="1811" max="1811" width="10.85546875" style="93"/>
    <col min="1812" max="1812" width="13.28515625" style="93" bestFit="1" customWidth="1"/>
    <col min="1813" max="1814" width="10.85546875" style="93"/>
    <col min="1815" max="1815" width="37.85546875" style="93" bestFit="1" customWidth="1"/>
    <col min="1816" max="1816" width="10.85546875" style="93"/>
    <col min="1817" max="1818" width="13.28515625" style="93" bestFit="1" customWidth="1"/>
    <col min="1819" max="1819" width="10.85546875" style="93"/>
    <col min="1820" max="1820" width="38" style="93" bestFit="1" customWidth="1"/>
    <col min="1821" max="1821" width="10.85546875" style="93"/>
    <col min="1822" max="1822" width="13.28515625" style="93" bestFit="1" customWidth="1"/>
    <col min="1823" max="1823" width="12.140625" style="93" bestFit="1" customWidth="1"/>
    <col min="1824" max="1824" width="10.85546875" style="93"/>
    <col min="1825" max="1825" width="38" style="93" bestFit="1" customWidth="1"/>
    <col min="1826" max="1826" width="10.85546875" style="93"/>
    <col min="1827" max="1827" width="12.140625" style="93" bestFit="1" customWidth="1"/>
    <col min="1828" max="1828" width="13.28515625" style="93" bestFit="1" customWidth="1"/>
    <col min="1829" max="1829" width="10.85546875" style="93"/>
    <col min="1830" max="1830" width="38" style="93" bestFit="1" customWidth="1"/>
    <col min="1831" max="2049" width="10.85546875" style="93"/>
    <col min="2050" max="2050" width="16.42578125" style="93" bestFit="1" customWidth="1"/>
    <col min="2051" max="2051" width="18.7109375" style="93" bestFit="1" customWidth="1"/>
    <col min="2052" max="2052" width="23.5703125" style="93" bestFit="1" customWidth="1"/>
    <col min="2053" max="2053" width="16.85546875" style="93" bestFit="1" customWidth="1"/>
    <col min="2054" max="2054" width="18.5703125" style="93" customWidth="1"/>
    <col min="2055" max="2055" width="16.42578125" style="93" customWidth="1"/>
    <col min="2056" max="2056" width="17.85546875" style="93" customWidth="1"/>
    <col min="2057" max="2057" width="14" style="93" customWidth="1"/>
    <col min="2058" max="2058" width="15.5703125" style="93" customWidth="1"/>
    <col min="2059" max="2059" width="16" style="93" customWidth="1"/>
    <col min="2060" max="2060" width="19.85546875" style="93" customWidth="1"/>
    <col min="2061" max="2062" width="17.5703125" style="93" customWidth="1"/>
    <col min="2063" max="2064" width="18" style="93" customWidth="1"/>
    <col min="2065" max="2066" width="18.140625" style="93" customWidth="1"/>
    <col min="2067" max="2067" width="10.85546875" style="93"/>
    <col min="2068" max="2068" width="13.28515625" style="93" bestFit="1" customWidth="1"/>
    <col min="2069" max="2070" width="10.85546875" style="93"/>
    <col min="2071" max="2071" width="37.85546875" style="93" bestFit="1" customWidth="1"/>
    <col min="2072" max="2072" width="10.85546875" style="93"/>
    <col min="2073" max="2074" width="13.28515625" style="93" bestFit="1" customWidth="1"/>
    <col min="2075" max="2075" width="10.85546875" style="93"/>
    <col min="2076" max="2076" width="38" style="93" bestFit="1" customWidth="1"/>
    <col min="2077" max="2077" width="10.85546875" style="93"/>
    <col min="2078" max="2078" width="13.28515625" style="93" bestFit="1" customWidth="1"/>
    <col min="2079" max="2079" width="12.140625" style="93" bestFit="1" customWidth="1"/>
    <col min="2080" max="2080" width="10.85546875" style="93"/>
    <col min="2081" max="2081" width="38" style="93" bestFit="1" customWidth="1"/>
    <col min="2082" max="2082" width="10.85546875" style="93"/>
    <col min="2083" max="2083" width="12.140625" style="93" bestFit="1" customWidth="1"/>
    <col min="2084" max="2084" width="13.28515625" style="93" bestFit="1" customWidth="1"/>
    <col min="2085" max="2085" width="10.85546875" style="93"/>
    <col min="2086" max="2086" width="38" style="93" bestFit="1" customWidth="1"/>
    <col min="2087" max="2305" width="10.85546875" style="93"/>
    <col min="2306" max="2306" width="16.42578125" style="93" bestFit="1" customWidth="1"/>
    <col min="2307" max="2307" width="18.7109375" style="93" bestFit="1" customWidth="1"/>
    <col min="2308" max="2308" width="23.5703125" style="93" bestFit="1" customWidth="1"/>
    <col min="2309" max="2309" width="16.85546875" style="93" bestFit="1" customWidth="1"/>
    <col min="2310" max="2310" width="18.5703125" style="93" customWidth="1"/>
    <col min="2311" max="2311" width="16.42578125" style="93" customWidth="1"/>
    <col min="2312" max="2312" width="17.85546875" style="93" customWidth="1"/>
    <col min="2313" max="2313" width="14" style="93" customWidth="1"/>
    <col min="2314" max="2314" width="15.5703125" style="93" customWidth="1"/>
    <col min="2315" max="2315" width="16" style="93" customWidth="1"/>
    <col min="2316" max="2316" width="19.85546875" style="93" customWidth="1"/>
    <col min="2317" max="2318" width="17.5703125" style="93" customWidth="1"/>
    <col min="2319" max="2320" width="18" style="93" customWidth="1"/>
    <col min="2321" max="2322" width="18.140625" style="93" customWidth="1"/>
    <col min="2323" max="2323" width="10.85546875" style="93"/>
    <col min="2324" max="2324" width="13.28515625" style="93" bestFit="1" customWidth="1"/>
    <col min="2325" max="2326" width="10.85546875" style="93"/>
    <col min="2327" max="2327" width="37.85546875" style="93" bestFit="1" customWidth="1"/>
    <col min="2328" max="2328" width="10.85546875" style="93"/>
    <col min="2329" max="2330" width="13.28515625" style="93" bestFit="1" customWidth="1"/>
    <col min="2331" max="2331" width="10.85546875" style="93"/>
    <col min="2332" max="2332" width="38" style="93" bestFit="1" customWidth="1"/>
    <col min="2333" max="2333" width="10.85546875" style="93"/>
    <col min="2334" max="2334" width="13.28515625" style="93" bestFit="1" customWidth="1"/>
    <col min="2335" max="2335" width="12.140625" style="93" bestFit="1" customWidth="1"/>
    <col min="2336" max="2336" width="10.85546875" style="93"/>
    <col min="2337" max="2337" width="38" style="93" bestFit="1" customWidth="1"/>
    <col min="2338" max="2338" width="10.85546875" style="93"/>
    <col min="2339" max="2339" width="12.140625" style="93" bestFit="1" customWidth="1"/>
    <col min="2340" max="2340" width="13.28515625" style="93" bestFit="1" customWidth="1"/>
    <col min="2341" max="2341" width="10.85546875" style="93"/>
    <col min="2342" max="2342" width="38" style="93" bestFit="1" customWidth="1"/>
    <col min="2343" max="2561" width="10.85546875" style="93"/>
    <col min="2562" max="2562" width="16.42578125" style="93" bestFit="1" customWidth="1"/>
    <col min="2563" max="2563" width="18.7109375" style="93" bestFit="1" customWidth="1"/>
    <col min="2564" max="2564" width="23.5703125" style="93" bestFit="1" customWidth="1"/>
    <col min="2565" max="2565" width="16.85546875" style="93" bestFit="1" customWidth="1"/>
    <col min="2566" max="2566" width="18.5703125" style="93" customWidth="1"/>
    <col min="2567" max="2567" width="16.42578125" style="93" customWidth="1"/>
    <col min="2568" max="2568" width="17.85546875" style="93" customWidth="1"/>
    <col min="2569" max="2569" width="14" style="93" customWidth="1"/>
    <col min="2570" max="2570" width="15.5703125" style="93" customWidth="1"/>
    <col min="2571" max="2571" width="16" style="93" customWidth="1"/>
    <col min="2572" max="2572" width="19.85546875" style="93" customWidth="1"/>
    <col min="2573" max="2574" width="17.5703125" style="93" customWidth="1"/>
    <col min="2575" max="2576" width="18" style="93" customWidth="1"/>
    <col min="2577" max="2578" width="18.140625" style="93" customWidth="1"/>
    <col min="2579" max="2579" width="10.85546875" style="93"/>
    <col min="2580" max="2580" width="13.28515625" style="93" bestFit="1" customWidth="1"/>
    <col min="2581" max="2582" width="10.85546875" style="93"/>
    <col min="2583" max="2583" width="37.85546875" style="93" bestFit="1" customWidth="1"/>
    <col min="2584" max="2584" width="10.85546875" style="93"/>
    <col min="2585" max="2586" width="13.28515625" style="93" bestFit="1" customWidth="1"/>
    <col min="2587" max="2587" width="10.85546875" style="93"/>
    <col min="2588" max="2588" width="38" style="93" bestFit="1" customWidth="1"/>
    <col min="2589" max="2589" width="10.85546875" style="93"/>
    <col min="2590" max="2590" width="13.28515625" style="93" bestFit="1" customWidth="1"/>
    <col min="2591" max="2591" width="12.140625" style="93" bestFit="1" customWidth="1"/>
    <col min="2592" max="2592" width="10.85546875" style="93"/>
    <col min="2593" max="2593" width="38" style="93" bestFit="1" customWidth="1"/>
    <col min="2594" max="2594" width="10.85546875" style="93"/>
    <col min="2595" max="2595" width="12.140625" style="93" bestFit="1" customWidth="1"/>
    <col min="2596" max="2596" width="13.28515625" style="93" bestFit="1" customWidth="1"/>
    <col min="2597" max="2597" width="10.85546875" style="93"/>
    <col min="2598" max="2598" width="38" style="93" bestFit="1" customWidth="1"/>
    <col min="2599" max="2817" width="10.85546875" style="93"/>
    <col min="2818" max="2818" width="16.42578125" style="93" bestFit="1" customWidth="1"/>
    <col min="2819" max="2819" width="18.7109375" style="93" bestFit="1" customWidth="1"/>
    <col min="2820" max="2820" width="23.5703125" style="93" bestFit="1" customWidth="1"/>
    <col min="2821" max="2821" width="16.85546875" style="93" bestFit="1" customWidth="1"/>
    <col min="2822" max="2822" width="18.5703125" style="93" customWidth="1"/>
    <col min="2823" max="2823" width="16.42578125" style="93" customWidth="1"/>
    <col min="2824" max="2824" width="17.85546875" style="93" customWidth="1"/>
    <col min="2825" max="2825" width="14" style="93" customWidth="1"/>
    <col min="2826" max="2826" width="15.5703125" style="93" customWidth="1"/>
    <col min="2827" max="2827" width="16" style="93" customWidth="1"/>
    <col min="2828" max="2828" width="19.85546875" style="93" customWidth="1"/>
    <col min="2829" max="2830" width="17.5703125" style="93" customWidth="1"/>
    <col min="2831" max="2832" width="18" style="93" customWidth="1"/>
    <col min="2833" max="2834" width="18.140625" style="93" customWidth="1"/>
    <col min="2835" max="2835" width="10.85546875" style="93"/>
    <col min="2836" max="2836" width="13.28515625" style="93" bestFit="1" customWidth="1"/>
    <col min="2837" max="2838" width="10.85546875" style="93"/>
    <col min="2839" max="2839" width="37.85546875" style="93" bestFit="1" customWidth="1"/>
    <col min="2840" max="2840" width="10.85546875" style="93"/>
    <col min="2841" max="2842" width="13.28515625" style="93" bestFit="1" customWidth="1"/>
    <col min="2843" max="2843" width="10.85546875" style="93"/>
    <col min="2844" max="2844" width="38" style="93" bestFit="1" customWidth="1"/>
    <col min="2845" max="2845" width="10.85546875" style="93"/>
    <col min="2846" max="2846" width="13.28515625" style="93" bestFit="1" customWidth="1"/>
    <col min="2847" max="2847" width="12.140625" style="93" bestFit="1" customWidth="1"/>
    <col min="2848" max="2848" width="10.85546875" style="93"/>
    <col min="2849" max="2849" width="38" style="93" bestFit="1" customWidth="1"/>
    <col min="2850" max="2850" width="10.85546875" style="93"/>
    <col min="2851" max="2851" width="12.140625" style="93" bestFit="1" customWidth="1"/>
    <col min="2852" max="2852" width="13.28515625" style="93" bestFit="1" customWidth="1"/>
    <col min="2853" max="2853" width="10.85546875" style="93"/>
    <col min="2854" max="2854" width="38" style="93" bestFit="1" customWidth="1"/>
    <col min="2855" max="3073" width="10.85546875" style="93"/>
    <col min="3074" max="3074" width="16.42578125" style="93" bestFit="1" customWidth="1"/>
    <col min="3075" max="3075" width="18.7109375" style="93" bestFit="1" customWidth="1"/>
    <col min="3076" max="3076" width="23.5703125" style="93" bestFit="1" customWidth="1"/>
    <col min="3077" max="3077" width="16.85546875" style="93" bestFit="1" customWidth="1"/>
    <col min="3078" max="3078" width="18.5703125" style="93" customWidth="1"/>
    <col min="3079" max="3079" width="16.42578125" style="93" customWidth="1"/>
    <col min="3080" max="3080" width="17.85546875" style="93" customWidth="1"/>
    <col min="3081" max="3081" width="14" style="93" customWidth="1"/>
    <col min="3082" max="3082" width="15.5703125" style="93" customWidth="1"/>
    <col min="3083" max="3083" width="16" style="93" customWidth="1"/>
    <col min="3084" max="3084" width="19.85546875" style="93" customWidth="1"/>
    <col min="3085" max="3086" width="17.5703125" style="93" customWidth="1"/>
    <col min="3087" max="3088" width="18" style="93" customWidth="1"/>
    <col min="3089" max="3090" width="18.140625" style="93" customWidth="1"/>
    <col min="3091" max="3091" width="10.85546875" style="93"/>
    <col min="3092" max="3092" width="13.28515625" style="93" bestFit="1" customWidth="1"/>
    <col min="3093" max="3094" width="10.85546875" style="93"/>
    <col min="3095" max="3095" width="37.85546875" style="93" bestFit="1" customWidth="1"/>
    <col min="3096" max="3096" width="10.85546875" style="93"/>
    <col min="3097" max="3098" width="13.28515625" style="93" bestFit="1" customWidth="1"/>
    <col min="3099" max="3099" width="10.85546875" style="93"/>
    <col min="3100" max="3100" width="38" style="93" bestFit="1" customWidth="1"/>
    <col min="3101" max="3101" width="10.85546875" style="93"/>
    <col min="3102" max="3102" width="13.28515625" style="93" bestFit="1" customWidth="1"/>
    <col min="3103" max="3103" width="12.140625" style="93" bestFit="1" customWidth="1"/>
    <col min="3104" max="3104" width="10.85546875" style="93"/>
    <col min="3105" max="3105" width="38" style="93" bestFit="1" customWidth="1"/>
    <col min="3106" max="3106" width="10.85546875" style="93"/>
    <col min="3107" max="3107" width="12.140625" style="93" bestFit="1" customWidth="1"/>
    <col min="3108" max="3108" width="13.28515625" style="93" bestFit="1" customWidth="1"/>
    <col min="3109" max="3109" width="10.85546875" style="93"/>
    <col min="3110" max="3110" width="38" style="93" bestFit="1" customWidth="1"/>
    <col min="3111" max="3329" width="10.85546875" style="93"/>
    <col min="3330" max="3330" width="16.42578125" style="93" bestFit="1" customWidth="1"/>
    <col min="3331" max="3331" width="18.7109375" style="93" bestFit="1" customWidth="1"/>
    <col min="3332" max="3332" width="23.5703125" style="93" bestFit="1" customWidth="1"/>
    <col min="3333" max="3333" width="16.85546875" style="93" bestFit="1" customWidth="1"/>
    <col min="3334" max="3334" width="18.5703125" style="93" customWidth="1"/>
    <col min="3335" max="3335" width="16.42578125" style="93" customWidth="1"/>
    <col min="3336" max="3336" width="17.85546875" style="93" customWidth="1"/>
    <col min="3337" max="3337" width="14" style="93" customWidth="1"/>
    <col min="3338" max="3338" width="15.5703125" style="93" customWidth="1"/>
    <col min="3339" max="3339" width="16" style="93" customWidth="1"/>
    <col min="3340" max="3340" width="19.85546875" style="93" customWidth="1"/>
    <col min="3341" max="3342" width="17.5703125" style="93" customWidth="1"/>
    <col min="3343" max="3344" width="18" style="93" customWidth="1"/>
    <col min="3345" max="3346" width="18.140625" style="93" customWidth="1"/>
    <col min="3347" max="3347" width="10.85546875" style="93"/>
    <col min="3348" max="3348" width="13.28515625" style="93" bestFit="1" customWidth="1"/>
    <col min="3349" max="3350" width="10.85546875" style="93"/>
    <col min="3351" max="3351" width="37.85546875" style="93" bestFit="1" customWidth="1"/>
    <col min="3352" max="3352" width="10.85546875" style="93"/>
    <col min="3353" max="3354" width="13.28515625" style="93" bestFit="1" customWidth="1"/>
    <col min="3355" max="3355" width="10.85546875" style="93"/>
    <col min="3356" max="3356" width="38" style="93" bestFit="1" customWidth="1"/>
    <col min="3357" max="3357" width="10.85546875" style="93"/>
    <col min="3358" max="3358" width="13.28515625" style="93" bestFit="1" customWidth="1"/>
    <col min="3359" max="3359" width="12.140625" style="93" bestFit="1" customWidth="1"/>
    <col min="3360" max="3360" width="10.85546875" style="93"/>
    <col min="3361" max="3361" width="38" style="93" bestFit="1" customWidth="1"/>
    <col min="3362" max="3362" width="10.85546875" style="93"/>
    <col min="3363" max="3363" width="12.140625" style="93" bestFit="1" customWidth="1"/>
    <col min="3364" max="3364" width="13.28515625" style="93" bestFit="1" customWidth="1"/>
    <col min="3365" max="3365" width="10.85546875" style="93"/>
    <col min="3366" max="3366" width="38" style="93" bestFit="1" customWidth="1"/>
    <col min="3367" max="3585" width="10.85546875" style="93"/>
    <col min="3586" max="3586" width="16.42578125" style="93" bestFit="1" customWidth="1"/>
    <col min="3587" max="3587" width="18.7109375" style="93" bestFit="1" customWidth="1"/>
    <col min="3588" max="3588" width="23.5703125" style="93" bestFit="1" customWidth="1"/>
    <col min="3589" max="3589" width="16.85546875" style="93" bestFit="1" customWidth="1"/>
    <col min="3590" max="3590" width="18.5703125" style="93" customWidth="1"/>
    <col min="3591" max="3591" width="16.42578125" style="93" customWidth="1"/>
    <col min="3592" max="3592" width="17.85546875" style="93" customWidth="1"/>
    <col min="3593" max="3593" width="14" style="93" customWidth="1"/>
    <col min="3594" max="3594" width="15.5703125" style="93" customWidth="1"/>
    <col min="3595" max="3595" width="16" style="93" customWidth="1"/>
    <col min="3596" max="3596" width="19.85546875" style="93" customWidth="1"/>
    <col min="3597" max="3598" width="17.5703125" style="93" customWidth="1"/>
    <col min="3599" max="3600" width="18" style="93" customWidth="1"/>
    <col min="3601" max="3602" width="18.140625" style="93" customWidth="1"/>
    <col min="3603" max="3603" width="10.85546875" style="93"/>
    <col min="3604" max="3604" width="13.28515625" style="93" bestFit="1" customWidth="1"/>
    <col min="3605" max="3606" width="10.85546875" style="93"/>
    <col min="3607" max="3607" width="37.85546875" style="93" bestFit="1" customWidth="1"/>
    <col min="3608" max="3608" width="10.85546875" style="93"/>
    <col min="3609" max="3610" width="13.28515625" style="93" bestFit="1" customWidth="1"/>
    <col min="3611" max="3611" width="10.85546875" style="93"/>
    <col min="3612" max="3612" width="38" style="93" bestFit="1" customWidth="1"/>
    <col min="3613" max="3613" width="10.85546875" style="93"/>
    <col min="3614" max="3614" width="13.28515625" style="93" bestFit="1" customWidth="1"/>
    <col min="3615" max="3615" width="12.140625" style="93" bestFit="1" customWidth="1"/>
    <col min="3616" max="3616" width="10.85546875" style="93"/>
    <col min="3617" max="3617" width="38" style="93" bestFit="1" customWidth="1"/>
    <col min="3618" max="3618" width="10.85546875" style="93"/>
    <col min="3619" max="3619" width="12.140625" style="93" bestFit="1" customWidth="1"/>
    <col min="3620" max="3620" width="13.28515625" style="93" bestFit="1" customWidth="1"/>
    <col min="3621" max="3621" width="10.85546875" style="93"/>
    <col min="3622" max="3622" width="38" style="93" bestFit="1" customWidth="1"/>
    <col min="3623" max="3841" width="10.85546875" style="93"/>
    <col min="3842" max="3842" width="16.42578125" style="93" bestFit="1" customWidth="1"/>
    <col min="3843" max="3843" width="18.7109375" style="93" bestFit="1" customWidth="1"/>
    <col min="3844" max="3844" width="23.5703125" style="93" bestFit="1" customWidth="1"/>
    <col min="3845" max="3845" width="16.85546875" style="93" bestFit="1" customWidth="1"/>
    <col min="3846" max="3846" width="18.5703125" style="93" customWidth="1"/>
    <col min="3847" max="3847" width="16.42578125" style="93" customWidth="1"/>
    <col min="3848" max="3848" width="17.85546875" style="93" customWidth="1"/>
    <col min="3849" max="3849" width="14" style="93" customWidth="1"/>
    <col min="3850" max="3850" width="15.5703125" style="93" customWidth="1"/>
    <col min="3851" max="3851" width="16" style="93" customWidth="1"/>
    <col min="3852" max="3852" width="19.85546875" style="93" customWidth="1"/>
    <col min="3853" max="3854" width="17.5703125" style="93" customWidth="1"/>
    <col min="3855" max="3856" width="18" style="93" customWidth="1"/>
    <col min="3857" max="3858" width="18.140625" style="93" customWidth="1"/>
    <col min="3859" max="3859" width="10.85546875" style="93"/>
    <col min="3860" max="3860" width="13.28515625" style="93" bestFit="1" customWidth="1"/>
    <col min="3861" max="3862" width="10.85546875" style="93"/>
    <col min="3863" max="3863" width="37.85546875" style="93" bestFit="1" customWidth="1"/>
    <col min="3864" max="3864" width="10.85546875" style="93"/>
    <col min="3865" max="3866" width="13.28515625" style="93" bestFit="1" customWidth="1"/>
    <col min="3867" max="3867" width="10.85546875" style="93"/>
    <col min="3868" max="3868" width="38" style="93" bestFit="1" customWidth="1"/>
    <col min="3869" max="3869" width="10.85546875" style="93"/>
    <col min="3870" max="3870" width="13.28515625" style="93" bestFit="1" customWidth="1"/>
    <col min="3871" max="3871" width="12.140625" style="93" bestFit="1" customWidth="1"/>
    <col min="3872" max="3872" width="10.85546875" style="93"/>
    <col min="3873" max="3873" width="38" style="93" bestFit="1" customWidth="1"/>
    <col min="3874" max="3874" width="10.85546875" style="93"/>
    <col min="3875" max="3875" width="12.140625" style="93" bestFit="1" customWidth="1"/>
    <col min="3876" max="3876" width="13.28515625" style="93" bestFit="1" customWidth="1"/>
    <col min="3877" max="3877" width="10.85546875" style="93"/>
    <col min="3878" max="3878" width="38" style="93" bestFit="1" customWidth="1"/>
    <col min="3879" max="4097" width="10.85546875" style="93"/>
    <col min="4098" max="4098" width="16.42578125" style="93" bestFit="1" customWidth="1"/>
    <col min="4099" max="4099" width="18.7109375" style="93" bestFit="1" customWidth="1"/>
    <col min="4100" max="4100" width="23.5703125" style="93" bestFit="1" customWidth="1"/>
    <col min="4101" max="4101" width="16.85546875" style="93" bestFit="1" customWidth="1"/>
    <col min="4102" max="4102" width="18.5703125" style="93" customWidth="1"/>
    <col min="4103" max="4103" width="16.42578125" style="93" customWidth="1"/>
    <col min="4104" max="4104" width="17.85546875" style="93" customWidth="1"/>
    <col min="4105" max="4105" width="14" style="93" customWidth="1"/>
    <col min="4106" max="4106" width="15.5703125" style="93" customWidth="1"/>
    <col min="4107" max="4107" width="16" style="93" customWidth="1"/>
    <col min="4108" max="4108" width="19.85546875" style="93" customWidth="1"/>
    <col min="4109" max="4110" width="17.5703125" style="93" customWidth="1"/>
    <col min="4111" max="4112" width="18" style="93" customWidth="1"/>
    <col min="4113" max="4114" width="18.140625" style="93" customWidth="1"/>
    <col min="4115" max="4115" width="10.85546875" style="93"/>
    <col min="4116" max="4116" width="13.28515625" style="93" bestFit="1" customWidth="1"/>
    <col min="4117" max="4118" width="10.85546875" style="93"/>
    <col min="4119" max="4119" width="37.85546875" style="93" bestFit="1" customWidth="1"/>
    <col min="4120" max="4120" width="10.85546875" style="93"/>
    <col min="4121" max="4122" width="13.28515625" style="93" bestFit="1" customWidth="1"/>
    <col min="4123" max="4123" width="10.85546875" style="93"/>
    <col min="4124" max="4124" width="38" style="93" bestFit="1" customWidth="1"/>
    <col min="4125" max="4125" width="10.85546875" style="93"/>
    <col min="4126" max="4126" width="13.28515625" style="93" bestFit="1" customWidth="1"/>
    <col min="4127" max="4127" width="12.140625" style="93" bestFit="1" customWidth="1"/>
    <col min="4128" max="4128" width="10.85546875" style="93"/>
    <col min="4129" max="4129" width="38" style="93" bestFit="1" customWidth="1"/>
    <col min="4130" max="4130" width="10.85546875" style="93"/>
    <col min="4131" max="4131" width="12.140625" style="93" bestFit="1" customWidth="1"/>
    <col min="4132" max="4132" width="13.28515625" style="93" bestFit="1" customWidth="1"/>
    <col min="4133" max="4133" width="10.85546875" style="93"/>
    <col min="4134" max="4134" width="38" style="93" bestFit="1" customWidth="1"/>
    <col min="4135" max="4353" width="10.85546875" style="93"/>
    <col min="4354" max="4354" width="16.42578125" style="93" bestFit="1" customWidth="1"/>
    <col min="4355" max="4355" width="18.7109375" style="93" bestFit="1" customWidth="1"/>
    <col min="4356" max="4356" width="23.5703125" style="93" bestFit="1" customWidth="1"/>
    <col min="4357" max="4357" width="16.85546875" style="93" bestFit="1" customWidth="1"/>
    <col min="4358" max="4358" width="18.5703125" style="93" customWidth="1"/>
    <col min="4359" max="4359" width="16.42578125" style="93" customWidth="1"/>
    <col min="4360" max="4360" width="17.85546875" style="93" customWidth="1"/>
    <col min="4361" max="4361" width="14" style="93" customWidth="1"/>
    <col min="4362" max="4362" width="15.5703125" style="93" customWidth="1"/>
    <col min="4363" max="4363" width="16" style="93" customWidth="1"/>
    <col min="4364" max="4364" width="19.85546875" style="93" customWidth="1"/>
    <col min="4365" max="4366" width="17.5703125" style="93" customWidth="1"/>
    <col min="4367" max="4368" width="18" style="93" customWidth="1"/>
    <col min="4369" max="4370" width="18.140625" style="93" customWidth="1"/>
    <col min="4371" max="4371" width="10.85546875" style="93"/>
    <col min="4372" max="4372" width="13.28515625" style="93" bestFit="1" customWidth="1"/>
    <col min="4373" max="4374" width="10.85546875" style="93"/>
    <col min="4375" max="4375" width="37.85546875" style="93" bestFit="1" customWidth="1"/>
    <col min="4376" max="4376" width="10.85546875" style="93"/>
    <col min="4377" max="4378" width="13.28515625" style="93" bestFit="1" customWidth="1"/>
    <col min="4379" max="4379" width="10.85546875" style="93"/>
    <col min="4380" max="4380" width="38" style="93" bestFit="1" customWidth="1"/>
    <col min="4381" max="4381" width="10.85546875" style="93"/>
    <col min="4382" max="4382" width="13.28515625" style="93" bestFit="1" customWidth="1"/>
    <col min="4383" max="4383" width="12.140625" style="93" bestFit="1" customWidth="1"/>
    <col min="4384" max="4384" width="10.85546875" style="93"/>
    <col min="4385" max="4385" width="38" style="93" bestFit="1" customWidth="1"/>
    <col min="4386" max="4386" width="10.85546875" style="93"/>
    <col min="4387" max="4387" width="12.140625" style="93" bestFit="1" customWidth="1"/>
    <col min="4388" max="4388" width="13.28515625" style="93" bestFit="1" customWidth="1"/>
    <col min="4389" max="4389" width="10.85546875" style="93"/>
    <col min="4390" max="4390" width="38" style="93" bestFit="1" customWidth="1"/>
    <col min="4391" max="4609" width="10.85546875" style="93"/>
    <col min="4610" max="4610" width="16.42578125" style="93" bestFit="1" customWidth="1"/>
    <col min="4611" max="4611" width="18.7109375" style="93" bestFit="1" customWidth="1"/>
    <col min="4612" max="4612" width="23.5703125" style="93" bestFit="1" customWidth="1"/>
    <col min="4613" max="4613" width="16.85546875" style="93" bestFit="1" customWidth="1"/>
    <col min="4614" max="4614" width="18.5703125" style="93" customWidth="1"/>
    <col min="4615" max="4615" width="16.42578125" style="93" customWidth="1"/>
    <col min="4616" max="4616" width="17.85546875" style="93" customWidth="1"/>
    <col min="4617" max="4617" width="14" style="93" customWidth="1"/>
    <col min="4618" max="4618" width="15.5703125" style="93" customWidth="1"/>
    <col min="4619" max="4619" width="16" style="93" customWidth="1"/>
    <col min="4620" max="4620" width="19.85546875" style="93" customWidth="1"/>
    <col min="4621" max="4622" width="17.5703125" style="93" customWidth="1"/>
    <col min="4623" max="4624" width="18" style="93" customWidth="1"/>
    <col min="4625" max="4626" width="18.140625" style="93" customWidth="1"/>
    <col min="4627" max="4627" width="10.85546875" style="93"/>
    <col min="4628" max="4628" width="13.28515625" style="93" bestFit="1" customWidth="1"/>
    <col min="4629" max="4630" width="10.85546875" style="93"/>
    <col min="4631" max="4631" width="37.85546875" style="93" bestFit="1" customWidth="1"/>
    <col min="4632" max="4632" width="10.85546875" style="93"/>
    <col min="4633" max="4634" width="13.28515625" style="93" bestFit="1" customWidth="1"/>
    <col min="4635" max="4635" width="10.85546875" style="93"/>
    <col min="4636" max="4636" width="38" style="93" bestFit="1" customWidth="1"/>
    <col min="4637" max="4637" width="10.85546875" style="93"/>
    <col min="4638" max="4638" width="13.28515625" style="93" bestFit="1" customWidth="1"/>
    <col min="4639" max="4639" width="12.140625" style="93" bestFit="1" customWidth="1"/>
    <col min="4640" max="4640" width="10.85546875" style="93"/>
    <col min="4641" max="4641" width="38" style="93" bestFit="1" customWidth="1"/>
    <col min="4642" max="4642" width="10.85546875" style="93"/>
    <col min="4643" max="4643" width="12.140625" style="93" bestFit="1" customWidth="1"/>
    <col min="4644" max="4644" width="13.28515625" style="93" bestFit="1" customWidth="1"/>
    <col min="4645" max="4645" width="10.85546875" style="93"/>
    <col min="4646" max="4646" width="38" style="93" bestFit="1" customWidth="1"/>
    <col min="4647" max="4865" width="10.85546875" style="93"/>
    <col min="4866" max="4866" width="16.42578125" style="93" bestFit="1" customWidth="1"/>
    <col min="4867" max="4867" width="18.7109375" style="93" bestFit="1" customWidth="1"/>
    <col min="4868" max="4868" width="23.5703125" style="93" bestFit="1" customWidth="1"/>
    <col min="4869" max="4869" width="16.85546875" style="93" bestFit="1" customWidth="1"/>
    <col min="4870" max="4870" width="18.5703125" style="93" customWidth="1"/>
    <col min="4871" max="4871" width="16.42578125" style="93" customWidth="1"/>
    <col min="4872" max="4872" width="17.85546875" style="93" customWidth="1"/>
    <col min="4873" max="4873" width="14" style="93" customWidth="1"/>
    <col min="4874" max="4874" width="15.5703125" style="93" customWidth="1"/>
    <col min="4875" max="4875" width="16" style="93" customWidth="1"/>
    <col min="4876" max="4876" width="19.85546875" style="93" customWidth="1"/>
    <col min="4877" max="4878" width="17.5703125" style="93" customWidth="1"/>
    <col min="4879" max="4880" width="18" style="93" customWidth="1"/>
    <col min="4881" max="4882" width="18.140625" style="93" customWidth="1"/>
    <col min="4883" max="4883" width="10.85546875" style="93"/>
    <col min="4884" max="4884" width="13.28515625" style="93" bestFit="1" customWidth="1"/>
    <col min="4885" max="4886" width="10.85546875" style="93"/>
    <col min="4887" max="4887" width="37.85546875" style="93" bestFit="1" customWidth="1"/>
    <col min="4888" max="4888" width="10.85546875" style="93"/>
    <col min="4889" max="4890" width="13.28515625" style="93" bestFit="1" customWidth="1"/>
    <col min="4891" max="4891" width="10.85546875" style="93"/>
    <col min="4892" max="4892" width="38" style="93" bestFit="1" customWidth="1"/>
    <col min="4893" max="4893" width="10.85546875" style="93"/>
    <col min="4894" max="4894" width="13.28515625" style="93" bestFit="1" customWidth="1"/>
    <col min="4895" max="4895" width="12.140625" style="93" bestFit="1" customWidth="1"/>
    <col min="4896" max="4896" width="10.85546875" style="93"/>
    <col min="4897" max="4897" width="38" style="93" bestFit="1" customWidth="1"/>
    <col min="4898" max="4898" width="10.85546875" style="93"/>
    <col min="4899" max="4899" width="12.140625" style="93" bestFit="1" customWidth="1"/>
    <col min="4900" max="4900" width="13.28515625" style="93" bestFit="1" customWidth="1"/>
    <col min="4901" max="4901" width="10.85546875" style="93"/>
    <col min="4902" max="4902" width="38" style="93" bestFit="1" customWidth="1"/>
    <col min="4903" max="5121" width="10.85546875" style="93"/>
    <col min="5122" max="5122" width="16.42578125" style="93" bestFit="1" customWidth="1"/>
    <col min="5123" max="5123" width="18.7109375" style="93" bestFit="1" customWidth="1"/>
    <col min="5124" max="5124" width="23.5703125" style="93" bestFit="1" customWidth="1"/>
    <col min="5125" max="5125" width="16.85546875" style="93" bestFit="1" customWidth="1"/>
    <col min="5126" max="5126" width="18.5703125" style="93" customWidth="1"/>
    <col min="5127" max="5127" width="16.42578125" style="93" customWidth="1"/>
    <col min="5128" max="5128" width="17.85546875" style="93" customWidth="1"/>
    <col min="5129" max="5129" width="14" style="93" customWidth="1"/>
    <col min="5130" max="5130" width="15.5703125" style="93" customWidth="1"/>
    <col min="5131" max="5131" width="16" style="93" customWidth="1"/>
    <col min="5132" max="5132" width="19.85546875" style="93" customWidth="1"/>
    <col min="5133" max="5134" width="17.5703125" style="93" customWidth="1"/>
    <col min="5135" max="5136" width="18" style="93" customWidth="1"/>
    <col min="5137" max="5138" width="18.140625" style="93" customWidth="1"/>
    <col min="5139" max="5139" width="10.85546875" style="93"/>
    <col min="5140" max="5140" width="13.28515625" style="93" bestFit="1" customWidth="1"/>
    <col min="5141" max="5142" width="10.85546875" style="93"/>
    <col min="5143" max="5143" width="37.85546875" style="93" bestFit="1" customWidth="1"/>
    <col min="5144" max="5144" width="10.85546875" style="93"/>
    <col min="5145" max="5146" width="13.28515625" style="93" bestFit="1" customWidth="1"/>
    <col min="5147" max="5147" width="10.85546875" style="93"/>
    <col min="5148" max="5148" width="38" style="93" bestFit="1" customWidth="1"/>
    <col min="5149" max="5149" width="10.85546875" style="93"/>
    <col min="5150" max="5150" width="13.28515625" style="93" bestFit="1" customWidth="1"/>
    <col min="5151" max="5151" width="12.140625" style="93" bestFit="1" customWidth="1"/>
    <col min="5152" max="5152" width="10.85546875" style="93"/>
    <col min="5153" max="5153" width="38" style="93" bestFit="1" customWidth="1"/>
    <col min="5154" max="5154" width="10.85546875" style="93"/>
    <col min="5155" max="5155" width="12.140625" style="93" bestFit="1" customWidth="1"/>
    <col min="5156" max="5156" width="13.28515625" style="93" bestFit="1" customWidth="1"/>
    <col min="5157" max="5157" width="10.85546875" style="93"/>
    <col min="5158" max="5158" width="38" style="93" bestFit="1" customWidth="1"/>
    <col min="5159" max="5377" width="10.85546875" style="93"/>
    <col min="5378" max="5378" width="16.42578125" style="93" bestFit="1" customWidth="1"/>
    <col min="5379" max="5379" width="18.7109375" style="93" bestFit="1" customWidth="1"/>
    <col min="5380" max="5380" width="23.5703125" style="93" bestFit="1" customWidth="1"/>
    <col min="5381" max="5381" width="16.85546875" style="93" bestFit="1" customWidth="1"/>
    <col min="5382" max="5382" width="18.5703125" style="93" customWidth="1"/>
    <col min="5383" max="5383" width="16.42578125" style="93" customWidth="1"/>
    <col min="5384" max="5384" width="17.85546875" style="93" customWidth="1"/>
    <col min="5385" max="5385" width="14" style="93" customWidth="1"/>
    <col min="5386" max="5386" width="15.5703125" style="93" customWidth="1"/>
    <col min="5387" max="5387" width="16" style="93" customWidth="1"/>
    <col min="5388" max="5388" width="19.85546875" style="93" customWidth="1"/>
    <col min="5389" max="5390" width="17.5703125" style="93" customWidth="1"/>
    <col min="5391" max="5392" width="18" style="93" customWidth="1"/>
    <col min="5393" max="5394" width="18.140625" style="93" customWidth="1"/>
    <col min="5395" max="5395" width="10.85546875" style="93"/>
    <col min="5396" max="5396" width="13.28515625" style="93" bestFit="1" customWidth="1"/>
    <col min="5397" max="5398" width="10.85546875" style="93"/>
    <col min="5399" max="5399" width="37.85546875" style="93" bestFit="1" customWidth="1"/>
    <col min="5400" max="5400" width="10.85546875" style="93"/>
    <col min="5401" max="5402" width="13.28515625" style="93" bestFit="1" customWidth="1"/>
    <col min="5403" max="5403" width="10.85546875" style="93"/>
    <col min="5404" max="5404" width="38" style="93" bestFit="1" customWidth="1"/>
    <col min="5405" max="5405" width="10.85546875" style="93"/>
    <col min="5406" max="5406" width="13.28515625" style="93" bestFit="1" customWidth="1"/>
    <col min="5407" max="5407" width="12.140625" style="93" bestFit="1" customWidth="1"/>
    <col min="5408" max="5408" width="10.85546875" style="93"/>
    <col min="5409" max="5409" width="38" style="93" bestFit="1" customWidth="1"/>
    <col min="5410" max="5410" width="10.85546875" style="93"/>
    <col min="5411" max="5411" width="12.140625" style="93" bestFit="1" customWidth="1"/>
    <col min="5412" max="5412" width="13.28515625" style="93" bestFit="1" customWidth="1"/>
    <col min="5413" max="5413" width="10.85546875" style="93"/>
    <col min="5414" max="5414" width="38" style="93" bestFit="1" customWidth="1"/>
    <col min="5415" max="5633" width="10.85546875" style="93"/>
    <col min="5634" max="5634" width="16.42578125" style="93" bestFit="1" customWidth="1"/>
    <col min="5635" max="5635" width="18.7109375" style="93" bestFit="1" customWidth="1"/>
    <col min="5636" max="5636" width="23.5703125" style="93" bestFit="1" customWidth="1"/>
    <col min="5637" max="5637" width="16.85546875" style="93" bestFit="1" customWidth="1"/>
    <col min="5638" max="5638" width="18.5703125" style="93" customWidth="1"/>
    <col min="5639" max="5639" width="16.42578125" style="93" customWidth="1"/>
    <col min="5640" max="5640" width="17.85546875" style="93" customWidth="1"/>
    <col min="5641" max="5641" width="14" style="93" customWidth="1"/>
    <col min="5642" max="5642" width="15.5703125" style="93" customWidth="1"/>
    <col min="5643" max="5643" width="16" style="93" customWidth="1"/>
    <col min="5644" max="5644" width="19.85546875" style="93" customWidth="1"/>
    <col min="5645" max="5646" width="17.5703125" style="93" customWidth="1"/>
    <col min="5647" max="5648" width="18" style="93" customWidth="1"/>
    <col min="5649" max="5650" width="18.140625" style="93" customWidth="1"/>
    <col min="5651" max="5651" width="10.85546875" style="93"/>
    <col min="5652" max="5652" width="13.28515625" style="93" bestFit="1" customWidth="1"/>
    <col min="5653" max="5654" width="10.85546875" style="93"/>
    <col min="5655" max="5655" width="37.85546875" style="93" bestFit="1" customWidth="1"/>
    <col min="5656" max="5656" width="10.85546875" style="93"/>
    <col min="5657" max="5658" width="13.28515625" style="93" bestFit="1" customWidth="1"/>
    <col min="5659" max="5659" width="10.85546875" style="93"/>
    <col min="5660" max="5660" width="38" style="93" bestFit="1" customWidth="1"/>
    <col min="5661" max="5661" width="10.85546875" style="93"/>
    <col min="5662" max="5662" width="13.28515625" style="93" bestFit="1" customWidth="1"/>
    <col min="5663" max="5663" width="12.140625" style="93" bestFit="1" customWidth="1"/>
    <col min="5664" max="5664" width="10.85546875" style="93"/>
    <col min="5665" max="5665" width="38" style="93" bestFit="1" customWidth="1"/>
    <col min="5666" max="5666" width="10.85546875" style="93"/>
    <col min="5667" max="5667" width="12.140625" style="93" bestFit="1" customWidth="1"/>
    <col min="5668" max="5668" width="13.28515625" style="93" bestFit="1" customWidth="1"/>
    <col min="5669" max="5669" width="10.85546875" style="93"/>
    <col min="5670" max="5670" width="38" style="93" bestFit="1" customWidth="1"/>
    <col min="5671" max="5889" width="10.85546875" style="93"/>
    <col min="5890" max="5890" width="16.42578125" style="93" bestFit="1" customWidth="1"/>
    <col min="5891" max="5891" width="18.7109375" style="93" bestFit="1" customWidth="1"/>
    <col min="5892" max="5892" width="23.5703125" style="93" bestFit="1" customWidth="1"/>
    <col min="5893" max="5893" width="16.85546875" style="93" bestFit="1" customWidth="1"/>
    <col min="5894" max="5894" width="18.5703125" style="93" customWidth="1"/>
    <col min="5895" max="5895" width="16.42578125" style="93" customWidth="1"/>
    <col min="5896" max="5896" width="17.85546875" style="93" customWidth="1"/>
    <col min="5897" max="5897" width="14" style="93" customWidth="1"/>
    <col min="5898" max="5898" width="15.5703125" style="93" customWidth="1"/>
    <col min="5899" max="5899" width="16" style="93" customWidth="1"/>
    <col min="5900" max="5900" width="19.85546875" style="93" customWidth="1"/>
    <col min="5901" max="5902" width="17.5703125" style="93" customWidth="1"/>
    <col min="5903" max="5904" width="18" style="93" customWidth="1"/>
    <col min="5905" max="5906" width="18.140625" style="93" customWidth="1"/>
    <col min="5907" max="5907" width="10.85546875" style="93"/>
    <col min="5908" max="5908" width="13.28515625" style="93" bestFit="1" customWidth="1"/>
    <col min="5909" max="5910" width="10.85546875" style="93"/>
    <col min="5911" max="5911" width="37.85546875" style="93" bestFit="1" customWidth="1"/>
    <col min="5912" max="5912" width="10.85546875" style="93"/>
    <col min="5913" max="5914" width="13.28515625" style="93" bestFit="1" customWidth="1"/>
    <col min="5915" max="5915" width="10.85546875" style="93"/>
    <col min="5916" max="5916" width="38" style="93" bestFit="1" customWidth="1"/>
    <col min="5917" max="5917" width="10.85546875" style="93"/>
    <col min="5918" max="5918" width="13.28515625" style="93" bestFit="1" customWidth="1"/>
    <col min="5919" max="5919" width="12.140625" style="93" bestFit="1" customWidth="1"/>
    <col min="5920" max="5920" width="10.85546875" style="93"/>
    <col min="5921" max="5921" width="38" style="93" bestFit="1" customWidth="1"/>
    <col min="5922" max="5922" width="10.85546875" style="93"/>
    <col min="5923" max="5923" width="12.140625" style="93" bestFit="1" customWidth="1"/>
    <col min="5924" max="5924" width="13.28515625" style="93" bestFit="1" customWidth="1"/>
    <col min="5925" max="5925" width="10.85546875" style="93"/>
    <col min="5926" max="5926" width="38" style="93" bestFit="1" customWidth="1"/>
    <col min="5927" max="6145" width="10.85546875" style="93"/>
    <col min="6146" max="6146" width="16.42578125" style="93" bestFit="1" customWidth="1"/>
    <col min="6147" max="6147" width="18.7109375" style="93" bestFit="1" customWidth="1"/>
    <col min="6148" max="6148" width="23.5703125" style="93" bestFit="1" customWidth="1"/>
    <col min="6149" max="6149" width="16.85546875" style="93" bestFit="1" customWidth="1"/>
    <col min="6150" max="6150" width="18.5703125" style="93" customWidth="1"/>
    <col min="6151" max="6151" width="16.42578125" style="93" customWidth="1"/>
    <col min="6152" max="6152" width="17.85546875" style="93" customWidth="1"/>
    <col min="6153" max="6153" width="14" style="93" customWidth="1"/>
    <col min="6154" max="6154" width="15.5703125" style="93" customWidth="1"/>
    <col min="6155" max="6155" width="16" style="93" customWidth="1"/>
    <col min="6156" max="6156" width="19.85546875" style="93" customWidth="1"/>
    <col min="6157" max="6158" width="17.5703125" style="93" customWidth="1"/>
    <col min="6159" max="6160" width="18" style="93" customWidth="1"/>
    <col min="6161" max="6162" width="18.140625" style="93" customWidth="1"/>
    <col min="6163" max="6163" width="10.85546875" style="93"/>
    <col min="6164" max="6164" width="13.28515625" style="93" bestFit="1" customWidth="1"/>
    <col min="6165" max="6166" width="10.85546875" style="93"/>
    <col min="6167" max="6167" width="37.85546875" style="93" bestFit="1" customWidth="1"/>
    <col min="6168" max="6168" width="10.85546875" style="93"/>
    <col min="6169" max="6170" width="13.28515625" style="93" bestFit="1" customWidth="1"/>
    <col min="6171" max="6171" width="10.85546875" style="93"/>
    <col min="6172" max="6172" width="38" style="93" bestFit="1" customWidth="1"/>
    <col min="6173" max="6173" width="10.85546875" style="93"/>
    <col min="6174" max="6174" width="13.28515625" style="93" bestFit="1" customWidth="1"/>
    <col min="6175" max="6175" width="12.140625" style="93" bestFit="1" customWidth="1"/>
    <col min="6176" max="6176" width="10.85546875" style="93"/>
    <col min="6177" max="6177" width="38" style="93" bestFit="1" customWidth="1"/>
    <col min="6178" max="6178" width="10.85546875" style="93"/>
    <col min="6179" max="6179" width="12.140625" style="93" bestFit="1" customWidth="1"/>
    <col min="6180" max="6180" width="13.28515625" style="93" bestFit="1" customWidth="1"/>
    <col min="6181" max="6181" width="10.85546875" style="93"/>
    <col min="6182" max="6182" width="38" style="93" bestFit="1" customWidth="1"/>
    <col min="6183" max="6401" width="10.85546875" style="93"/>
    <col min="6402" max="6402" width="16.42578125" style="93" bestFit="1" customWidth="1"/>
    <col min="6403" max="6403" width="18.7109375" style="93" bestFit="1" customWidth="1"/>
    <col min="6404" max="6404" width="23.5703125" style="93" bestFit="1" customWidth="1"/>
    <col min="6405" max="6405" width="16.85546875" style="93" bestFit="1" customWidth="1"/>
    <col min="6406" max="6406" width="18.5703125" style="93" customWidth="1"/>
    <col min="6407" max="6407" width="16.42578125" style="93" customWidth="1"/>
    <col min="6408" max="6408" width="17.85546875" style="93" customWidth="1"/>
    <col min="6409" max="6409" width="14" style="93" customWidth="1"/>
    <col min="6410" max="6410" width="15.5703125" style="93" customWidth="1"/>
    <col min="6411" max="6411" width="16" style="93" customWidth="1"/>
    <col min="6412" max="6412" width="19.85546875" style="93" customWidth="1"/>
    <col min="6413" max="6414" width="17.5703125" style="93" customWidth="1"/>
    <col min="6415" max="6416" width="18" style="93" customWidth="1"/>
    <col min="6417" max="6418" width="18.140625" style="93" customWidth="1"/>
    <col min="6419" max="6419" width="10.85546875" style="93"/>
    <col min="6420" max="6420" width="13.28515625" style="93" bestFit="1" customWidth="1"/>
    <col min="6421" max="6422" width="10.85546875" style="93"/>
    <col min="6423" max="6423" width="37.85546875" style="93" bestFit="1" customWidth="1"/>
    <col min="6424" max="6424" width="10.85546875" style="93"/>
    <col min="6425" max="6426" width="13.28515625" style="93" bestFit="1" customWidth="1"/>
    <col min="6427" max="6427" width="10.85546875" style="93"/>
    <col min="6428" max="6428" width="38" style="93" bestFit="1" customWidth="1"/>
    <col min="6429" max="6429" width="10.85546875" style="93"/>
    <col min="6430" max="6430" width="13.28515625" style="93" bestFit="1" customWidth="1"/>
    <col min="6431" max="6431" width="12.140625" style="93" bestFit="1" customWidth="1"/>
    <col min="6432" max="6432" width="10.85546875" style="93"/>
    <col min="6433" max="6433" width="38" style="93" bestFit="1" customWidth="1"/>
    <col min="6434" max="6434" width="10.85546875" style="93"/>
    <col min="6435" max="6435" width="12.140625" style="93" bestFit="1" customWidth="1"/>
    <col min="6436" max="6436" width="13.28515625" style="93" bestFit="1" customWidth="1"/>
    <col min="6437" max="6437" width="10.85546875" style="93"/>
    <col min="6438" max="6438" width="38" style="93" bestFit="1" customWidth="1"/>
    <col min="6439" max="6657" width="10.85546875" style="93"/>
    <col min="6658" max="6658" width="16.42578125" style="93" bestFit="1" customWidth="1"/>
    <col min="6659" max="6659" width="18.7109375" style="93" bestFit="1" customWidth="1"/>
    <col min="6660" max="6660" width="23.5703125" style="93" bestFit="1" customWidth="1"/>
    <col min="6661" max="6661" width="16.85546875" style="93" bestFit="1" customWidth="1"/>
    <col min="6662" max="6662" width="18.5703125" style="93" customWidth="1"/>
    <col min="6663" max="6663" width="16.42578125" style="93" customWidth="1"/>
    <col min="6664" max="6664" width="17.85546875" style="93" customWidth="1"/>
    <col min="6665" max="6665" width="14" style="93" customWidth="1"/>
    <col min="6666" max="6666" width="15.5703125" style="93" customWidth="1"/>
    <col min="6667" max="6667" width="16" style="93" customWidth="1"/>
    <col min="6668" max="6668" width="19.85546875" style="93" customWidth="1"/>
    <col min="6669" max="6670" width="17.5703125" style="93" customWidth="1"/>
    <col min="6671" max="6672" width="18" style="93" customWidth="1"/>
    <col min="6673" max="6674" width="18.140625" style="93" customWidth="1"/>
    <col min="6675" max="6675" width="10.85546875" style="93"/>
    <col min="6676" max="6676" width="13.28515625" style="93" bestFit="1" customWidth="1"/>
    <col min="6677" max="6678" width="10.85546875" style="93"/>
    <col min="6679" max="6679" width="37.85546875" style="93" bestFit="1" customWidth="1"/>
    <col min="6680" max="6680" width="10.85546875" style="93"/>
    <col min="6681" max="6682" width="13.28515625" style="93" bestFit="1" customWidth="1"/>
    <col min="6683" max="6683" width="10.85546875" style="93"/>
    <col min="6684" max="6684" width="38" style="93" bestFit="1" customWidth="1"/>
    <col min="6685" max="6685" width="10.85546875" style="93"/>
    <col min="6686" max="6686" width="13.28515625" style="93" bestFit="1" customWidth="1"/>
    <col min="6687" max="6687" width="12.140625" style="93" bestFit="1" customWidth="1"/>
    <col min="6688" max="6688" width="10.85546875" style="93"/>
    <col min="6689" max="6689" width="38" style="93" bestFit="1" customWidth="1"/>
    <col min="6690" max="6690" width="10.85546875" style="93"/>
    <col min="6691" max="6691" width="12.140625" style="93" bestFit="1" customWidth="1"/>
    <col min="6692" max="6692" width="13.28515625" style="93" bestFit="1" customWidth="1"/>
    <col min="6693" max="6693" width="10.85546875" style="93"/>
    <col min="6694" max="6694" width="38" style="93" bestFit="1" customWidth="1"/>
    <col min="6695" max="6913" width="10.85546875" style="93"/>
    <col min="6914" max="6914" width="16.42578125" style="93" bestFit="1" customWidth="1"/>
    <col min="6915" max="6915" width="18.7109375" style="93" bestFit="1" customWidth="1"/>
    <col min="6916" max="6916" width="23.5703125" style="93" bestFit="1" customWidth="1"/>
    <col min="6917" max="6917" width="16.85546875" style="93" bestFit="1" customWidth="1"/>
    <col min="6918" max="6918" width="18.5703125" style="93" customWidth="1"/>
    <col min="6919" max="6919" width="16.42578125" style="93" customWidth="1"/>
    <col min="6920" max="6920" width="17.85546875" style="93" customWidth="1"/>
    <col min="6921" max="6921" width="14" style="93" customWidth="1"/>
    <col min="6922" max="6922" width="15.5703125" style="93" customWidth="1"/>
    <col min="6923" max="6923" width="16" style="93" customWidth="1"/>
    <col min="6924" max="6924" width="19.85546875" style="93" customWidth="1"/>
    <col min="6925" max="6926" width="17.5703125" style="93" customWidth="1"/>
    <col min="6927" max="6928" width="18" style="93" customWidth="1"/>
    <col min="6929" max="6930" width="18.140625" style="93" customWidth="1"/>
    <col min="6931" max="6931" width="10.85546875" style="93"/>
    <col min="6932" max="6932" width="13.28515625" style="93" bestFit="1" customWidth="1"/>
    <col min="6933" max="6934" width="10.85546875" style="93"/>
    <col min="6935" max="6935" width="37.85546875" style="93" bestFit="1" customWidth="1"/>
    <col min="6936" max="6936" width="10.85546875" style="93"/>
    <col min="6937" max="6938" width="13.28515625" style="93" bestFit="1" customWidth="1"/>
    <col min="6939" max="6939" width="10.85546875" style="93"/>
    <col min="6940" max="6940" width="38" style="93" bestFit="1" customWidth="1"/>
    <col min="6941" max="6941" width="10.85546875" style="93"/>
    <col min="6942" max="6942" width="13.28515625" style="93" bestFit="1" customWidth="1"/>
    <col min="6943" max="6943" width="12.140625" style="93" bestFit="1" customWidth="1"/>
    <col min="6944" max="6944" width="10.85546875" style="93"/>
    <col min="6945" max="6945" width="38" style="93" bestFit="1" customWidth="1"/>
    <col min="6946" max="6946" width="10.85546875" style="93"/>
    <col min="6947" max="6947" width="12.140625" style="93" bestFit="1" customWidth="1"/>
    <col min="6948" max="6948" width="13.28515625" style="93" bestFit="1" customWidth="1"/>
    <col min="6949" max="6949" width="10.85546875" style="93"/>
    <col min="6950" max="6950" width="38" style="93" bestFit="1" customWidth="1"/>
    <col min="6951" max="7169" width="10.85546875" style="93"/>
    <col min="7170" max="7170" width="16.42578125" style="93" bestFit="1" customWidth="1"/>
    <col min="7171" max="7171" width="18.7109375" style="93" bestFit="1" customWidth="1"/>
    <col min="7172" max="7172" width="23.5703125" style="93" bestFit="1" customWidth="1"/>
    <col min="7173" max="7173" width="16.85546875" style="93" bestFit="1" customWidth="1"/>
    <col min="7174" max="7174" width="18.5703125" style="93" customWidth="1"/>
    <col min="7175" max="7175" width="16.42578125" style="93" customWidth="1"/>
    <col min="7176" max="7176" width="17.85546875" style="93" customWidth="1"/>
    <col min="7177" max="7177" width="14" style="93" customWidth="1"/>
    <col min="7178" max="7178" width="15.5703125" style="93" customWidth="1"/>
    <col min="7179" max="7179" width="16" style="93" customWidth="1"/>
    <col min="7180" max="7180" width="19.85546875" style="93" customWidth="1"/>
    <col min="7181" max="7182" width="17.5703125" style="93" customWidth="1"/>
    <col min="7183" max="7184" width="18" style="93" customWidth="1"/>
    <col min="7185" max="7186" width="18.140625" style="93" customWidth="1"/>
    <col min="7187" max="7187" width="10.85546875" style="93"/>
    <col min="7188" max="7188" width="13.28515625" style="93" bestFit="1" customWidth="1"/>
    <col min="7189" max="7190" width="10.85546875" style="93"/>
    <col min="7191" max="7191" width="37.85546875" style="93" bestFit="1" customWidth="1"/>
    <col min="7192" max="7192" width="10.85546875" style="93"/>
    <col min="7193" max="7194" width="13.28515625" style="93" bestFit="1" customWidth="1"/>
    <col min="7195" max="7195" width="10.85546875" style="93"/>
    <col min="7196" max="7196" width="38" style="93" bestFit="1" customWidth="1"/>
    <col min="7197" max="7197" width="10.85546875" style="93"/>
    <col min="7198" max="7198" width="13.28515625" style="93" bestFit="1" customWidth="1"/>
    <col min="7199" max="7199" width="12.140625" style="93" bestFit="1" customWidth="1"/>
    <col min="7200" max="7200" width="10.85546875" style="93"/>
    <col min="7201" max="7201" width="38" style="93" bestFit="1" customWidth="1"/>
    <col min="7202" max="7202" width="10.85546875" style="93"/>
    <col min="7203" max="7203" width="12.140625" style="93" bestFit="1" customWidth="1"/>
    <col min="7204" max="7204" width="13.28515625" style="93" bestFit="1" customWidth="1"/>
    <col min="7205" max="7205" width="10.85546875" style="93"/>
    <col min="7206" max="7206" width="38" style="93" bestFit="1" customWidth="1"/>
    <col min="7207" max="7425" width="10.85546875" style="93"/>
    <col min="7426" max="7426" width="16.42578125" style="93" bestFit="1" customWidth="1"/>
    <col min="7427" max="7427" width="18.7109375" style="93" bestFit="1" customWidth="1"/>
    <col min="7428" max="7428" width="23.5703125" style="93" bestFit="1" customWidth="1"/>
    <col min="7429" max="7429" width="16.85546875" style="93" bestFit="1" customWidth="1"/>
    <col min="7430" max="7430" width="18.5703125" style="93" customWidth="1"/>
    <col min="7431" max="7431" width="16.42578125" style="93" customWidth="1"/>
    <col min="7432" max="7432" width="17.85546875" style="93" customWidth="1"/>
    <col min="7433" max="7433" width="14" style="93" customWidth="1"/>
    <col min="7434" max="7434" width="15.5703125" style="93" customWidth="1"/>
    <col min="7435" max="7435" width="16" style="93" customWidth="1"/>
    <col min="7436" max="7436" width="19.85546875" style="93" customWidth="1"/>
    <col min="7437" max="7438" width="17.5703125" style="93" customWidth="1"/>
    <col min="7439" max="7440" width="18" style="93" customWidth="1"/>
    <col min="7441" max="7442" width="18.140625" style="93" customWidth="1"/>
    <col min="7443" max="7443" width="10.85546875" style="93"/>
    <col min="7444" max="7444" width="13.28515625" style="93" bestFit="1" customWidth="1"/>
    <col min="7445" max="7446" width="10.85546875" style="93"/>
    <col min="7447" max="7447" width="37.85546875" style="93" bestFit="1" customWidth="1"/>
    <col min="7448" max="7448" width="10.85546875" style="93"/>
    <col min="7449" max="7450" width="13.28515625" style="93" bestFit="1" customWidth="1"/>
    <col min="7451" max="7451" width="10.85546875" style="93"/>
    <col min="7452" max="7452" width="38" style="93" bestFit="1" customWidth="1"/>
    <col min="7453" max="7453" width="10.85546875" style="93"/>
    <col min="7454" max="7454" width="13.28515625" style="93" bestFit="1" customWidth="1"/>
    <col min="7455" max="7455" width="12.140625" style="93" bestFit="1" customWidth="1"/>
    <col min="7456" max="7456" width="10.85546875" style="93"/>
    <col min="7457" max="7457" width="38" style="93" bestFit="1" customWidth="1"/>
    <col min="7458" max="7458" width="10.85546875" style="93"/>
    <col min="7459" max="7459" width="12.140625" style="93" bestFit="1" customWidth="1"/>
    <col min="7460" max="7460" width="13.28515625" style="93" bestFit="1" customWidth="1"/>
    <col min="7461" max="7461" width="10.85546875" style="93"/>
    <col min="7462" max="7462" width="38" style="93" bestFit="1" customWidth="1"/>
    <col min="7463" max="7681" width="10.85546875" style="93"/>
    <col min="7682" max="7682" width="16.42578125" style="93" bestFit="1" customWidth="1"/>
    <col min="7683" max="7683" width="18.7109375" style="93" bestFit="1" customWidth="1"/>
    <col min="7684" max="7684" width="23.5703125" style="93" bestFit="1" customWidth="1"/>
    <col min="7685" max="7685" width="16.85546875" style="93" bestFit="1" customWidth="1"/>
    <col min="7686" max="7686" width="18.5703125" style="93" customWidth="1"/>
    <col min="7687" max="7687" width="16.42578125" style="93" customWidth="1"/>
    <col min="7688" max="7688" width="17.85546875" style="93" customWidth="1"/>
    <col min="7689" max="7689" width="14" style="93" customWidth="1"/>
    <col min="7690" max="7690" width="15.5703125" style="93" customWidth="1"/>
    <col min="7691" max="7691" width="16" style="93" customWidth="1"/>
    <col min="7692" max="7692" width="19.85546875" style="93" customWidth="1"/>
    <col min="7693" max="7694" width="17.5703125" style="93" customWidth="1"/>
    <col min="7695" max="7696" width="18" style="93" customWidth="1"/>
    <col min="7697" max="7698" width="18.140625" style="93" customWidth="1"/>
    <col min="7699" max="7699" width="10.85546875" style="93"/>
    <col min="7700" max="7700" width="13.28515625" style="93" bestFit="1" customWidth="1"/>
    <col min="7701" max="7702" width="10.85546875" style="93"/>
    <col min="7703" max="7703" width="37.85546875" style="93" bestFit="1" customWidth="1"/>
    <col min="7704" max="7704" width="10.85546875" style="93"/>
    <col min="7705" max="7706" width="13.28515625" style="93" bestFit="1" customWidth="1"/>
    <col min="7707" max="7707" width="10.85546875" style="93"/>
    <col min="7708" max="7708" width="38" style="93" bestFit="1" customWidth="1"/>
    <col min="7709" max="7709" width="10.85546875" style="93"/>
    <col min="7710" max="7710" width="13.28515625" style="93" bestFit="1" customWidth="1"/>
    <col min="7711" max="7711" width="12.140625" style="93" bestFit="1" customWidth="1"/>
    <col min="7712" max="7712" width="10.85546875" style="93"/>
    <col min="7713" max="7713" width="38" style="93" bestFit="1" customWidth="1"/>
    <col min="7714" max="7714" width="10.85546875" style="93"/>
    <col min="7715" max="7715" width="12.140625" style="93" bestFit="1" customWidth="1"/>
    <col min="7716" max="7716" width="13.28515625" style="93" bestFit="1" customWidth="1"/>
    <col min="7717" max="7717" width="10.85546875" style="93"/>
    <col min="7718" max="7718" width="38" style="93" bestFit="1" customWidth="1"/>
    <col min="7719" max="7937" width="10.85546875" style="93"/>
    <col min="7938" max="7938" width="16.42578125" style="93" bestFit="1" customWidth="1"/>
    <col min="7939" max="7939" width="18.7109375" style="93" bestFit="1" customWidth="1"/>
    <col min="7940" max="7940" width="23.5703125" style="93" bestFit="1" customWidth="1"/>
    <col min="7941" max="7941" width="16.85546875" style="93" bestFit="1" customWidth="1"/>
    <col min="7942" max="7942" width="18.5703125" style="93" customWidth="1"/>
    <col min="7943" max="7943" width="16.42578125" style="93" customWidth="1"/>
    <col min="7944" max="7944" width="17.85546875" style="93" customWidth="1"/>
    <col min="7945" max="7945" width="14" style="93" customWidth="1"/>
    <col min="7946" max="7946" width="15.5703125" style="93" customWidth="1"/>
    <col min="7947" max="7947" width="16" style="93" customWidth="1"/>
    <col min="7948" max="7948" width="19.85546875" style="93" customWidth="1"/>
    <col min="7949" max="7950" width="17.5703125" style="93" customWidth="1"/>
    <col min="7951" max="7952" width="18" style="93" customWidth="1"/>
    <col min="7953" max="7954" width="18.140625" style="93" customWidth="1"/>
    <col min="7955" max="7955" width="10.85546875" style="93"/>
    <col min="7956" max="7956" width="13.28515625" style="93" bestFit="1" customWidth="1"/>
    <col min="7957" max="7958" width="10.85546875" style="93"/>
    <col min="7959" max="7959" width="37.85546875" style="93" bestFit="1" customWidth="1"/>
    <col min="7960" max="7960" width="10.85546875" style="93"/>
    <col min="7961" max="7962" width="13.28515625" style="93" bestFit="1" customWidth="1"/>
    <col min="7963" max="7963" width="10.85546875" style="93"/>
    <col min="7964" max="7964" width="38" style="93" bestFit="1" customWidth="1"/>
    <col min="7965" max="7965" width="10.85546875" style="93"/>
    <col min="7966" max="7966" width="13.28515625" style="93" bestFit="1" customWidth="1"/>
    <col min="7967" max="7967" width="12.140625" style="93" bestFit="1" customWidth="1"/>
    <col min="7968" max="7968" width="10.85546875" style="93"/>
    <col min="7969" max="7969" width="38" style="93" bestFit="1" customWidth="1"/>
    <col min="7970" max="7970" width="10.85546875" style="93"/>
    <col min="7971" max="7971" width="12.140625" style="93" bestFit="1" customWidth="1"/>
    <col min="7972" max="7972" width="13.28515625" style="93" bestFit="1" customWidth="1"/>
    <col min="7973" max="7973" width="10.85546875" style="93"/>
    <col min="7974" max="7974" width="38" style="93" bestFit="1" customWidth="1"/>
    <col min="7975" max="8193" width="10.85546875" style="93"/>
    <col min="8194" max="8194" width="16.42578125" style="93" bestFit="1" customWidth="1"/>
    <col min="8195" max="8195" width="18.7109375" style="93" bestFit="1" customWidth="1"/>
    <col min="8196" max="8196" width="23.5703125" style="93" bestFit="1" customWidth="1"/>
    <col min="8197" max="8197" width="16.85546875" style="93" bestFit="1" customWidth="1"/>
    <col min="8198" max="8198" width="18.5703125" style="93" customWidth="1"/>
    <col min="8199" max="8199" width="16.42578125" style="93" customWidth="1"/>
    <col min="8200" max="8200" width="17.85546875" style="93" customWidth="1"/>
    <col min="8201" max="8201" width="14" style="93" customWidth="1"/>
    <col min="8202" max="8202" width="15.5703125" style="93" customWidth="1"/>
    <col min="8203" max="8203" width="16" style="93" customWidth="1"/>
    <col min="8204" max="8204" width="19.85546875" style="93" customWidth="1"/>
    <col min="8205" max="8206" width="17.5703125" style="93" customWidth="1"/>
    <col min="8207" max="8208" width="18" style="93" customWidth="1"/>
    <col min="8209" max="8210" width="18.140625" style="93" customWidth="1"/>
    <col min="8211" max="8211" width="10.85546875" style="93"/>
    <col min="8212" max="8212" width="13.28515625" style="93" bestFit="1" customWidth="1"/>
    <col min="8213" max="8214" width="10.85546875" style="93"/>
    <col min="8215" max="8215" width="37.85546875" style="93" bestFit="1" customWidth="1"/>
    <col min="8216" max="8216" width="10.85546875" style="93"/>
    <col min="8217" max="8218" width="13.28515625" style="93" bestFit="1" customWidth="1"/>
    <col min="8219" max="8219" width="10.85546875" style="93"/>
    <col min="8220" max="8220" width="38" style="93" bestFit="1" customWidth="1"/>
    <col min="8221" max="8221" width="10.85546875" style="93"/>
    <col min="8222" max="8222" width="13.28515625" style="93" bestFit="1" customWidth="1"/>
    <col min="8223" max="8223" width="12.140625" style="93" bestFit="1" customWidth="1"/>
    <col min="8224" max="8224" width="10.85546875" style="93"/>
    <col min="8225" max="8225" width="38" style="93" bestFit="1" customWidth="1"/>
    <col min="8226" max="8226" width="10.85546875" style="93"/>
    <col min="8227" max="8227" width="12.140625" style="93" bestFit="1" customWidth="1"/>
    <col min="8228" max="8228" width="13.28515625" style="93" bestFit="1" customWidth="1"/>
    <col min="8229" max="8229" width="10.85546875" style="93"/>
    <col min="8230" max="8230" width="38" style="93" bestFit="1" customWidth="1"/>
    <col min="8231" max="8449" width="10.85546875" style="93"/>
    <col min="8450" max="8450" width="16.42578125" style="93" bestFit="1" customWidth="1"/>
    <col min="8451" max="8451" width="18.7109375" style="93" bestFit="1" customWidth="1"/>
    <col min="8452" max="8452" width="23.5703125" style="93" bestFit="1" customWidth="1"/>
    <col min="8453" max="8453" width="16.85546875" style="93" bestFit="1" customWidth="1"/>
    <col min="8454" max="8454" width="18.5703125" style="93" customWidth="1"/>
    <col min="8455" max="8455" width="16.42578125" style="93" customWidth="1"/>
    <col min="8456" max="8456" width="17.85546875" style="93" customWidth="1"/>
    <col min="8457" max="8457" width="14" style="93" customWidth="1"/>
    <col min="8458" max="8458" width="15.5703125" style="93" customWidth="1"/>
    <col min="8459" max="8459" width="16" style="93" customWidth="1"/>
    <col min="8460" max="8460" width="19.85546875" style="93" customWidth="1"/>
    <col min="8461" max="8462" width="17.5703125" style="93" customWidth="1"/>
    <col min="8463" max="8464" width="18" style="93" customWidth="1"/>
    <col min="8465" max="8466" width="18.140625" style="93" customWidth="1"/>
    <col min="8467" max="8467" width="10.85546875" style="93"/>
    <col min="8468" max="8468" width="13.28515625" style="93" bestFit="1" customWidth="1"/>
    <col min="8469" max="8470" width="10.85546875" style="93"/>
    <col min="8471" max="8471" width="37.85546875" style="93" bestFit="1" customWidth="1"/>
    <col min="8472" max="8472" width="10.85546875" style="93"/>
    <col min="8473" max="8474" width="13.28515625" style="93" bestFit="1" customWidth="1"/>
    <col min="8475" max="8475" width="10.85546875" style="93"/>
    <col min="8476" max="8476" width="38" style="93" bestFit="1" customWidth="1"/>
    <col min="8477" max="8477" width="10.85546875" style="93"/>
    <col min="8478" max="8478" width="13.28515625" style="93" bestFit="1" customWidth="1"/>
    <col min="8479" max="8479" width="12.140625" style="93" bestFit="1" customWidth="1"/>
    <col min="8480" max="8480" width="10.85546875" style="93"/>
    <col min="8481" max="8481" width="38" style="93" bestFit="1" customWidth="1"/>
    <col min="8482" max="8482" width="10.85546875" style="93"/>
    <col min="8483" max="8483" width="12.140625" style="93" bestFit="1" customWidth="1"/>
    <col min="8484" max="8484" width="13.28515625" style="93" bestFit="1" customWidth="1"/>
    <col min="8485" max="8485" width="10.85546875" style="93"/>
    <col min="8486" max="8486" width="38" style="93" bestFit="1" customWidth="1"/>
    <col min="8487" max="8705" width="10.85546875" style="93"/>
    <col min="8706" max="8706" width="16.42578125" style="93" bestFit="1" customWidth="1"/>
    <col min="8707" max="8707" width="18.7109375" style="93" bestFit="1" customWidth="1"/>
    <col min="8708" max="8708" width="23.5703125" style="93" bestFit="1" customWidth="1"/>
    <col min="8709" max="8709" width="16.85546875" style="93" bestFit="1" customWidth="1"/>
    <col min="8710" max="8710" width="18.5703125" style="93" customWidth="1"/>
    <col min="8711" max="8711" width="16.42578125" style="93" customWidth="1"/>
    <col min="8712" max="8712" width="17.85546875" style="93" customWidth="1"/>
    <col min="8713" max="8713" width="14" style="93" customWidth="1"/>
    <col min="8714" max="8714" width="15.5703125" style="93" customWidth="1"/>
    <col min="8715" max="8715" width="16" style="93" customWidth="1"/>
    <col min="8716" max="8716" width="19.85546875" style="93" customWidth="1"/>
    <col min="8717" max="8718" width="17.5703125" style="93" customWidth="1"/>
    <col min="8719" max="8720" width="18" style="93" customWidth="1"/>
    <col min="8721" max="8722" width="18.140625" style="93" customWidth="1"/>
    <col min="8723" max="8723" width="10.85546875" style="93"/>
    <col min="8724" max="8724" width="13.28515625" style="93" bestFit="1" customWidth="1"/>
    <col min="8725" max="8726" width="10.85546875" style="93"/>
    <col min="8727" max="8727" width="37.85546875" style="93" bestFit="1" customWidth="1"/>
    <col min="8728" max="8728" width="10.85546875" style="93"/>
    <col min="8729" max="8730" width="13.28515625" style="93" bestFit="1" customWidth="1"/>
    <col min="8731" max="8731" width="10.85546875" style="93"/>
    <col min="8732" max="8732" width="38" style="93" bestFit="1" customWidth="1"/>
    <col min="8733" max="8733" width="10.85546875" style="93"/>
    <col min="8734" max="8734" width="13.28515625" style="93" bestFit="1" customWidth="1"/>
    <col min="8735" max="8735" width="12.140625" style="93" bestFit="1" customWidth="1"/>
    <col min="8736" max="8736" width="10.85546875" style="93"/>
    <col min="8737" max="8737" width="38" style="93" bestFit="1" customWidth="1"/>
    <col min="8738" max="8738" width="10.85546875" style="93"/>
    <col min="8739" max="8739" width="12.140625" style="93" bestFit="1" customWidth="1"/>
    <col min="8740" max="8740" width="13.28515625" style="93" bestFit="1" customWidth="1"/>
    <col min="8741" max="8741" width="10.85546875" style="93"/>
    <col min="8742" max="8742" width="38" style="93" bestFit="1" customWidth="1"/>
    <col min="8743" max="8961" width="10.85546875" style="93"/>
    <col min="8962" max="8962" width="16.42578125" style="93" bestFit="1" customWidth="1"/>
    <col min="8963" max="8963" width="18.7109375" style="93" bestFit="1" customWidth="1"/>
    <col min="8964" max="8964" width="23.5703125" style="93" bestFit="1" customWidth="1"/>
    <col min="8965" max="8965" width="16.85546875" style="93" bestFit="1" customWidth="1"/>
    <col min="8966" max="8966" width="18.5703125" style="93" customWidth="1"/>
    <col min="8967" max="8967" width="16.42578125" style="93" customWidth="1"/>
    <col min="8968" max="8968" width="17.85546875" style="93" customWidth="1"/>
    <col min="8969" max="8969" width="14" style="93" customWidth="1"/>
    <col min="8970" max="8970" width="15.5703125" style="93" customWidth="1"/>
    <col min="8971" max="8971" width="16" style="93" customWidth="1"/>
    <col min="8972" max="8972" width="19.85546875" style="93" customWidth="1"/>
    <col min="8973" max="8974" width="17.5703125" style="93" customWidth="1"/>
    <col min="8975" max="8976" width="18" style="93" customWidth="1"/>
    <col min="8977" max="8978" width="18.140625" style="93" customWidth="1"/>
    <col min="8979" max="8979" width="10.85546875" style="93"/>
    <col min="8980" max="8980" width="13.28515625" style="93" bestFit="1" customWidth="1"/>
    <col min="8981" max="8982" width="10.85546875" style="93"/>
    <col min="8983" max="8983" width="37.85546875" style="93" bestFit="1" customWidth="1"/>
    <col min="8984" max="8984" width="10.85546875" style="93"/>
    <col min="8985" max="8986" width="13.28515625" style="93" bestFit="1" customWidth="1"/>
    <col min="8987" max="8987" width="10.85546875" style="93"/>
    <col min="8988" max="8988" width="38" style="93" bestFit="1" customWidth="1"/>
    <col min="8989" max="8989" width="10.85546875" style="93"/>
    <col min="8990" max="8990" width="13.28515625" style="93" bestFit="1" customWidth="1"/>
    <col min="8991" max="8991" width="12.140625" style="93" bestFit="1" customWidth="1"/>
    <col min="8992" max="8992" width="10.85546875" style="93"/>
    <col min="8993" max="8993" width="38" style="93" bestFit="1" customWidth="1"/>
    <col min="8994" max="8994" width="10.85546875" style="93"/>
    <col min="8995" max="8995" width="12.140625" style="93" bestFit="1" customWidth="1"/>
    <col min="8996" max="8996" width="13.28515625" style="93" bestFit="1" customWidth="1"/>
    <col min="8997" max="8997" width="10.85546875" style="93"/>
    <col min="8998" max="8998" width="38" style="93" bestFit="1" customWidth="1"/>
    <col min="8999" max="9217" width="10.85546875" style="93"/>
    <col min="9218" max="9218" width="16.42578125" style="93" bestFit="1" customWidth="1"/>
    <col min="9219" max="9219" width="18.7109375" style="93" bestFit="1" customWidth="1"/>
    <col min="9220" max="9220" width="23.5703125" style="93" bestFit="1" customWidth="1"/>
    <col min="9221" max="9221" width="16.85546875" style="93" bestFit="1" customWidth="1"/>
    <col min="9222" max="9222" width="18.5703125" style="93" customWidth="1"/>
    <col min="9223" max="9223" width="16.42578125" style="93" customWidth="1"/>
    <col min="9224" max="9224" width="17.85546875" style="93" customWidth="1"/>
    <col min="9225" max="9225" width="14" style="93" customWidth="1"/>
    <col min="9226" max="9226" width="15.5703125" style="93" customWidth="1"/>
    <col min="9227" max="9227" width="16" style="93" customWidth="1"/>
    <col min="9228" max="9228" width="19.85546875" style="93" customWidth="1"/>
    <col min="9229" max="9230" width="17.5703125" style="93" customWidth="1"/>
    <col min="9231" max="9232" width="18" style="93" customWidth="1"/>
    <col min="9233" max="9234" width="18.140625" style="93" customWidth="1"/>
    <col min="9235" max="9235" width="10.85546875" style="93"/>
    <col min="9236" max="9236" width="13.28515625" style="93" bestFit="1" customWidth="1"/>
    <col min="9237" max="9238" width="10.85546875" style="93"/>
    <col min="9239" max="9239" width="37.85546875" style="93" bestFit="1" customWidth="1"/>
    <col min="9240" max="9240" width="10.85546875" style="93"/>
    <col min="9241" max="9242" width="13.28515625" style="93" bestFit="1" customWidth="1"/>
    <col min="9243" max="9243" width="10.85546875" style="93"/>
    <col min="9244" max="9244" width="38" style="93" bestFit="1" customWidth="1"/>
    <col min="9245" max="9245" width="10.85546875" style="93"/>
    <col min="9246" max="9246" width="13.28515625" style="93" bestFit="1" customWidth="1"/>
    <col min="9247" max="9247" width="12.140625" style="93" bestFit="1" customWidth="1"/>
    <col min="9248" max="9248" width="10.85546875" style="93"/>
    <col min="9249" max="9249" width="38" style="93" bestFit="1" customWidth="1"/>
    <col min="9250" max="9250" width="10.85546875" style="93"/>
    <col min="9251" max="9251" width="12.140625" style="93" bestFit="1" customWidth="1"/>
    <col min="9252" max="9252" width="13.28515625" style="93" bestFit="1" customWidth="1"/>
    <col min="9253" max="9253" width="10.85546875" style="93"/>
    <col min="9254" max="9254" width="38" style="93" bestFit="1" customWidth="1"/>
    <col min="9255" max="9473" width="10.85546875" style="93"/>
    <col min="9474" max="9474" width="16.42578125" style="93" bestFit="1" customWidth="1"/>
    <col min="9475" max="9475" width="18.7109375" style="93" bestFit="1" customWidth="1"/>
    <col min="9476" max="9476" width="23.5703125" style="93" bestFit="1" customWidth="1"/>
    <col min="9477" max="9477" width="16.85546875" style="93" bestFit="1" customWidth="1"/>
    <col min="9478" max="9478" width="18.5703125" style="93" customWidth="1"/>
    <col min="9479" max="9479" width="16.42578125" style="93" customWidth="1"/>
    <col min="9480" max="9480" width="17.85546875" style="93" customWidth="1"/>
    <col min="9481" max="9481" width="14" style="93" customWidth="1"/>
    <col min="9482" max="9482" width="15.5703125" style="93" customWidth="1"/>
    <col min="9483" max="9483" width="16" style="93" customWidth="1"/>
    <col min="9484" max="9484" width="19.85546875" style="93" customWidth="1"/>
    <col min="9485" max="9486" width="17.5703125" style="93" customWidth="1"/>
    <col min="9487" max="9488" width="18" style="93" customWidth="1"/>
    <col min="9489" max="9490" width="18.140625" style="93" customWidth="1"/>
    <col min="9491" max="9491" width="10.85546875" style="93"/>
    <col min="9492" max="9492" width="13.28515625" style="93" bestFit="1" customWidth="1"/>
    <col min="9493" max="9494" width="10.85546875" style="93"/>
    <col min="9495" max="9495" width="37.85546875" style="93" bestFit="1" customWidth="1"/>
    <col min="9496" max="9496" width="10.85546875" style="93"/>
    <col min="9497" max="9498" width="13.28515625" style="93" bestFit="1" customWidth="1"/>
    <col min="9499" max="9499" width="10.85546875" style="93"/>
    <col min="9500" max="9500" width="38" style="93" bestFit="1" customWidth="1"/>
    <col min="9501" max="9501" width="10.85546875" style="93"/>
    <col min="9502" max="9502" width="13.28515625" style="93" bestFit="1" customWidth="1"/>
    <col min="9503" max="9503" width="12.140625" style="93" bestFit="1" customWidth="1"/>
    <col min="9504" max="9504" width="10.85546875" style="93"/>
    <col min="9505" max="9505" width="38" style="93" bestFit="1" customWidth="1"/>
    <col min="9506" max="9506" width="10.85546875" style="93"/>
    <col min="9507" max="9507" width="12.140625" style="93" bestFit="1" customWidth="1"/>
    <col min="9508" max="9508" width="13.28515625" style="93" bestFit="1" customWidth="1"/>
    <col min="9509" max="9509" width="10.85546875" style="93"/>
    <col min="9510" max="9510" width="38" style="93" bestFit="1" customWidth="1"/>
    <col min="9511" max="9729" width="10.85546875" style="93"/>
    <col min="9730" max="9730" width="16.42578125" style="93" bestFit="1" customWidth="1"/>
    <col min="9731" max="9731" width="18.7109375" style="93" bestFit="1" customWidth="1"/>
    <col min="9732" max="9732" width="23.5703125" style="93" bestFit="1" customWidth="1"/>
    <col min="9733" max="9733" width="16.85546875" style="93" bestFit="1" customWidth="1"/>
    <col min="9734" max="9734" width="18.5703125" style="93" customWidth="1"/>
    <col min="9735" max="9735" width="16.42578125" style="93" customWidth="1"/>
    <col min="9736" max="9736" width="17.85546875" style="93" customWidth="1"/>
    <col min="9737" max="9737" width="14" style="93" customWidth="1"/>
    <col min="9738" max="9738" width="15.5703125" style="93" customWidth="1"/>
    <col min="9739" max="9739" width="16" style="93" customWidth="1"/>
    <col min="9740" max="9740" width="19.85546875" style="93" customWidth="1"/>
    <col min="9741" max="9742" width="17.5703125" style="93" customWidth="1"/>
    <col min="9743" max="9744" width="18" style="93" customWidth="1"/>
    <col min="9745" max="9746" width="18.140625" style="93" customWidth="1"/>
    <col min="9747" max="9747" width="10.85546875" style="93"/>
    <col min="9748" max="9748" width="13.28515625" style="93" bestFit="1" customWidth="1"/>
    <col min="9749" max="9750" width="10.85546875" style="93"/>
    <col min="9751" max="9751" width="37.85546875" style="93" bestFit="1" customWidth="1"/>
    <col min="9752" max="9752" width="10.85546875" style="93"/>
    <col min="9753" max="9754" width="13.28515625" style="93" bestFit="1" customWidth="1"/>
    <col min="9755" max="9755" width="10.85546875" style="93"/>
    <col min="9756" max="9756" width="38" style="93" bestFit="1" customWidth="1"/>
    <col min="9757" max="9757" width="10.85546875" style="93"/>
    <col min="9758" max="9758" width="13.28515625" style="93" bestFit="1" customWidth="1"/>
    <col min="9759" max="9759" width="12.140625" style="93" bestFit="1" customWidth="1"/>
    <col min="9760" max="9760" width="10.85546875" style="93"/>
    <col min="9761" max="9761" width="38" style="93" bestFit="1" customWidth="1"/>
    <col min="9762" max="9762" width="10.85546875" style="93"/>
    <col min="9763" max="9763" width="12.140625" style="93" bestFit="1" customWidth="1"/>
    <col min="9764" max="9764" width="13.28515625" style="93" bestFit="1" customWidth="1"/>
    <col min="9765" max="9765" width="10.85546875" style="93"/>
    <col min="9766" max="9766" width="38" style="93" bestFit="1" customWidth="1"/>
    <col min="9767" max="9985" width="10.85546875" style="93"/>
    <col min="9986" max="9986" width="16.42578125" style="93" bestFit="1" customWidth="1"/>
    <col min="9987" max="9987" width="18.7109375" style="93" bestFit="1" customWidth="1"/>
    <col min="9988" max="9988" width="23.5703125" style="93" bestFit="1" customWidth="1"/>
    <col min="9989" max="9989" width="16.85546875" style="93" bestFit="1" customWidth="1"/>
    <col min="9990" max="9990" width="18.5703125" style="93" customWidth="1"/>
    <col min="9991" max="9991" width="16.42578125" style="93" customWidth="1"/>
    <col min="9992" max="9992" width="17.85546875" style="93" customWidth="1"/>
    <col min="9993" max="9993" width="14" style="93" customWidth="1"/>
    <col min="9994" max="9994" width="15.5703125" style="93" customWidth="1"/>
    <col min="9995" max="9995" width="16" style="93" customWidth="1"/>
    <col min="9996" max="9996" width="19.85546875" style="93" customWidth="1"/>
    <col min="9997" max="9998" width="17.5703125" style="93" customWidth="1"/>
    <col min="9999" max="10000" width="18" style="93" customWidth="1"/>
    <col min="10001" max="10002" width="18.140625" style="93" customWidth="1"/>
    <col min="10003" max="10003" width="10.85546875" style="93"/>
    <col min="10004" max="10004" width="13.28515625" style="93" bestFit="1" customWidth="1"/>
    <col min="10005" max="10006" width="10.85546875" style="93"/>
    <col min="10007" max="10007" width="37.85546875" style="93" bestFit="1" customWidth="1"/>
    <col min="10008" max="10008" width="10.85546875" style="93"/>
    <col min="10009" max="10010" width="13.28515625" style="93" bestFit="1" customWidth="1"/>
    <col min="10011" max="10011" width="10.85546875" style="93"/>
    <col min="10012" max="10012" width="38" style="93" bestFit="1" customWidth="1"/>
    <col min="10013" max="10013" width="10.85546875" style="93"/>
    <col min="10014" max="10014" width="13.28515625" style="93" bestFit="1" customWidth="1"/>
    <col min="10015" max="10015" width="12.140625" style="93" bestFit="1" customWidth="1"/>
    <col min="10016" max="10016" width="10.85546875" style="93"/>
    <col min="10017" max="10017" width="38" style="93" bestFit="1" customWidth="1"/>
    <col min="10018" max="10018" width="10.85546875" style="93"/>
    <col min="10019" max="10019" width="12.140625" style="93" bestFit="1" customWidth="1"/>
    <col min="10020" max="10020" width="13.28515625" style="93" bestFit="1" customWidth="1"/>
    <col min="10021" max="10021" width="10.85546875" style="93"/>
    <col min="10022" max="10022" width="38" style="93" bestFit="1" customWidth="1"/>
    <col min="10023" max="10241" width="10.85546875" style="93"/>
    <col min="10242" max="10242" width="16.42578125" style="93" bestFit="1" customWidth="1"/>
    <col min="10243" max="10243" width="18.7109375" style="93" bestFit="1" customWidth="1"/>
    <col min="10244" max="10244" width="23.5703125" style="93" bestFit="1" customWidth="1"/>
    <col min="10245" max="10245" width="16.85546875" style="93" bestFit="1" customWidth="1"/>
    <col min="10246" max="10246" width="18.5703125" style="93" customWidth="1"/>
    <col min="10247" max="10247" width="16.42578125" style="93" customWidth="1"/>
    <col min="10248" max="10248" width="17.85546875" style="93" customWidth="1"/>
    <col min="10249" max="10249" width="14" style="93" customWidth="1"/>
    <col min="10250" max="10250" width="15.5703125" style="93" customWidth="1"/>
    <col min="10251" max="10251" width="16" style="93" customWidth="1"/>
    <col min="10252" max="10252" width="19.85546875" style="93" customWidth="1"/>
    <col min="10253" max="10254" width="17.5703125" style="93" customWidth="1"/>
    <col min="10255" max="10256" width="18" style="93" customWidth="1"/>
    <col min="10257" max="10258" width="18.140625" style="93" customWidth="1"/>
    <col min="10259" max="10259" width="10.85546875" style="93"/>
    <col min="10260" max="10260" width="13.28515625" style="93" bestFit="1" customWidth="1"/>
    <col min="10261" max="10262" width="10.85546875" style="93"/>
    <col min="10263" max="10263" width="37.85546875" style="93" bestFit="1" customWidth="1"/>
    <col min="10264" max="10264" width="10.85546875" style="93"/>
    <col min="10265" max="10266" width="13.28515625" style="93" bestFit="1" customWidth="1"/>
    <col min="10267" max="10267" width="10.85546875" style="93"/>
    <col min="10268" max="10268" width="38" style="93" bestFit="1" customWidth="1"/>
    <col min="10269" max="10269" width="10.85546875" style="93"/>
    <col min="10270" max="10270" width="13.28515625" style="93" bestFit="1" customWidth="1"/>
    <col min="10271" max="10271" width="12.140625" style="93" bestFit="1" customWidth="1"/>
    <col min="10272" max="10272" width="10.85546875" style="93"/>
    <col min="10273" max="10273" width="38" style="93" bestFit="1" customWidth="1"/>
    <col min="10274" max="10274" width="10.85546875" style="93"/>
    <col min="10275" max="10275" width="12.140625" style="93" bestFit="1" customWidth="1"/>
    <col min="10276" max="10276" width="13.28515625" style="93" bestFit="1" customWidth="1"/>
    <col min="10277" max="10277" width="10.85546875" style="93"/>
    <col min="10278" max="10278" width="38" style="93" bestFit="1" customWidth="1"/>
    <col min="10279" max="10497" width="10.85546875" style="93"/>
    <col min="10498" max="10498" width="16.42578125" style="93" bestFit="1" customWidth="1"/>
    <col min="10499" max="10499" width="18.7109375" style="93" bestFit="1" customWidth="1"/>
    <col min="10500" max="10500" width="23.5703125" style="93" bestFit="1" customWidth="1"/>
    <col min="10501" max="10501" width="16.85546875" style="93" bestFit="1" customWidth="1"/>
    <col min="10502" max="10502" width="18.5703125" style="93" customWidth="1"/>
    <col min="10503" max="10503" width="16.42578125" style="93" customWidth="1"/>
    <col min="10504" max="10504" width="17.85546875" style="93" customWidth="1"/>
    <col min="10505" max="10505" width="14" style="93" customWidth="1"/>
    <col min="10506" max="10506" width="15.5703125" style="93" customWidth="1"/>
    <col min="10507" max="10507" width="16" style="93" customWidth="1"/>
    <col min="10508" max="10508" width="19.85546875" style="93" customWidth="1"/>
    <col min="10509" max="10510" width="17.5703125" style="93" customWidth="1"/>
    <col min="10511" max="10512" width="18" style="93" customWidth="1"/>
    <col min="10513" max="10514" width="18.140625" style="93" customWidth="1"/>
    <col min="10515" max="10515" width="10.85546875" style="93"/>
    <col min="10516" max="10516" width="13.28515625" style="93" bestFit="1" customWidth="1"/>
    <col min="10517" max="10518" width="10.85546875" style="93"/>
    <col min="10519" max="10519" width="37.85546875" style="93" bestFit="1" customWidth="1"/>
    <col min="10520" max="10520" width="10.85546875" style="93"/>
    <col min="10521" max="10522" width="13.28515625" style="93" bestFit="1" customWidth="1"/>
    <col min="10523" max="10523" width="10.85546875" style="93"/>
    <col min="10524" max="10524" width="38" style="93" bestFit="1" customWidth="1"/>
    <col min="10525" max="10525" width="10.85546875" style="93"/>
    <col min="10526" max="10526" width="13.28515625" style="93" bestFit="1" customWidth="1"/>
    <col min="10527" max="10527" width="12.140625" style="93" bestFit="1" customWidth="1"/>
    <col min="10528" max="10528" width="10.85546875" style="93"/>
    <col min="10529" max="10529" width="38" style="93" bestFit="1" customWidth="1"/>
    <col min="10530" max="10530" width="10.85546875" style="93"/>
    <col min="10531" max="10531" width="12.140625" style="93" bestFit="1" customWidth="1"/>
    <col min="10532" max="10532" width="13.28515625" style="93" bestFit="1" customWidth="1"/>
    <col min="10533" max="10533" width="10.85546875" style="93"/>
    <col min="10534" max="10534" width="38" style="93" bestFit="1" customWidth="1"/>
    <col min="10535" max="10753" width="10.85546875" style="93"/>
    <col min="10754" max="10754" width="16.42578125" style="93" bestFit="1" customWidth="1"/>
    <col min="10755" max="10755" width="18.7109375" style="93" bestFit="1" customWidth="1"/>
    <col min="10756" max="10756" width="23.5703125" style="93" bestFit="1" customWidth="1"/>
    <col min="10757" max="10757" width="16.85546875" style="93" bestFit="1" customWidth="1"/>
    <col min="10758" max="10758" width="18.5703125" style="93" customWidth="1"/>
    <col min="10759" max="10759" width="16.42578125" style="93" customWidth="1"/>
    <col min="10760" max="10760" width="17.85546875" style="93" customWidth="1"/>
    <col min="10761" max="10761" width="14" style="93" customWidth="1"/>
    <col min="10762" max="10762" width="15.5703125" style="93" customWidth="1"/>
    <col min="10763" max="10763" width="16" style="93" customWidth="1"/>
    <col min="10764" max="10764" width="19.85546875" style="93" customWidth="1"/>
    <col min="10765" max="10766" width="17.5703125" style="93" customWidth="1"/>
    <col min="10767" max="10768" width="18" style="93" customWidth="1"/>
    <col min="10769" max="10770" width="18.140625" style="93" customWidth="1"/>
    <col min="10771" max="10771" width="10.85546875" style="93"/>
    <col min="10772" max="10772" width="13.28515625" style="93" bestFit="1" customWidth="1"/>
    <col min="10773" max="10774" width="10.85546875" style="93"/>
    <col min="10775" max="10775" width="37.85546875" style="93" bestFit="1" customWidth="1"/>
    <col min="10776" max="10776" width="10.85546875" style="93"/>
    <col min="10777" max="10778" width="13.28515625" style="93" bestFit="1" customWidth="1"/>
    <col min="10779" max="10779" width="10.85546875" style="93"/>
    <col min="10780" max="10780" width="38" style="93" bestFit="1" customWidth="1"/>
    <col min="10781" max="10781" width="10.85546875" style="93"/>
    <col min="10782" max="10782" width="13.28515625" style="93" bestFit="1" customWidth="1"/>
    <col min="10783" max="10783" width="12.140625" style="93" bestFit="1" customWidth="1"/>
    <col min="10784" max="10784" width="10.85546875" style="93"/>
    <col min="10785" max="10785" width="38" style="93" bestFit="1" customWidth="1"/>
    <col min="10786" max="10786" width="10.85546875" style="93"/>
    <col min="10787" max="10787" width="12.140625" style="93" bestFit="1" customWidth="1"/>
    <col min="10788" max="10788" width="13.28515625" style="93" bestFit="1" customWidth="1"/>
    <col min="10789" max="10789" width="10.85546875" style="93"/>
    <col min="10790" max="10790" width="38" style="93" bestFit="1" customWidth="1"/>
    <col min="10791" max="11009" width="10.85546875" style="93"/>
    <col min="11010" max="11010" width="16.42578125" style="93" bestFit="1" customWidth="1"/>
    <col min="11011" max="11011" width="18.7109375" style="93" bestFit="1" customWidth="1"/>
    <col min="11012" max="11012" width="23.5703125" style="93" bestFit="1" customWidth="1"/>
    <col min="11013" max="11013" width="16.85546875" style="93" bestFit="1" customWidth="1"/>
    <col min="11014" max="11014" width="18.5703125" style="93" customWidth="1"/>
    <col min="11015" max="11015" width="16.42578125" style="93" customWidth="1"/>
    <col min="11016" max="11016" width="17.85546875" style="93" customWidth="1"/>
    <col min="11017" max="11017" width="14" style="93" customWidth="1"/>
    <col min="11018" max="11018" width="15.5703125" style="93" customWidth="1"/>
    <col min="11019" max="11019" width="16" style="93" customWidth="1"/>
    <col min="11020" max="11020" width="19.85546875" style="93" customWidth="1"/>
    <col min="11021" max="11022" width="17.5703125" style="93" customWidth="1"/>
    <col min="11023" max="11024" width="18" style="93" customWidth="1"/>
    <col min="11025" max="11026" width="18.140625" style="93" customWidth="1"/>
    <col min="11027" max="11027" width="10.85546875" style="93"/>
    <col min="11028" max="11028" width="13.28515625" style="93" bestFit="1" customWidth="1"/>
    <col min="11029" max="11030" width="10.85546875" style="93"/>
    <col min="11031" max="11031" width="37.85546875" style="93" bestFit="1" customWidth="1"/>
    <col min="11032" max="11032" width="10.85546875" style="93"/>
    <col min="11033" max="11034" width="13.28515625" style="93" bestFit="1" customWidth="1"/>
    <col min="11035" max="11035" width="10.85546875" style="93"/>
    <col min="11036" max="11036" width="38" style="93" bestFit="1" customWidth="1"/>
    <col min="11037" max="11037" width="10.85546875" style="93"/>
    <col min="11038" max="11038" width="13.28515625" style="93" bestFit="1" customWidth="1"/>
    <col min="11039" max="11039" width="12.140625" style="93" bestFit="1" customWidth="1"/>
    <col min="11040" max="11040" width="10.85546875" style="93"/>
    <col min="11041" max="11041" width="38" style="93" bestFit="1" customWidth="1"/>
    <col min="11042" max="11042" width="10.85546875" style="93"/>
    <col min="11043" max="11043" width="12.140625" style="93" bestFit="1" customWidth="1"/>
    <col min="11044" max="11044" width="13.28515625" style="93" bestFit="1" customWidth="1"/>
    <col min="11045" max="11045" width="10.85546875" style="93"/>
    <col min="11046" max="11046" width="38" style="93" bestFit="1" customWidth="1"/>
    <col min="11047" max="11265" width="10.85546875" style="93"/>
    <col min="11266" max="11266" width="16.42578125" style="93" bestFit="1" customWidth="1"/>
    <col min="11267" max="11267" width="18.7109375" style="93" bestFit="1" customWidth="1"/>
    <col min="11268" max="11268" width="23.5703125" style="93" bestFit="1" customWidth="1"/>
    <col min="11269" max="11269" width="16.85546875" style="93" bestFit="1" customWidth="1"/>
    <col min="11270" max="11270" width="18.5703125" style="93" customWidth="1"/>
    <col min="11271" max="11271" width="16.42578125" style="93" customWidth="1"/>
    <col min="11272" max="11272" width="17.85546875" style="93" customWidth="1"/>
    <col min="11273" max="11273" width="14" style="93" customWidth="1"/>
    <col min="11274" max="11274" width="15.5703125" style="93" customWidth="1"/>
    <col min="11275" max="11275" width="16" style="93" customWidth="1"/>
    <col min="11276" max="11276" width="19.85546875" style="93" customWidth="1"/>
    <col min="11277" max="11278" width="17.5703125" style="93" customWidth="1"/>
    <col min="11279" max="11280" width="18" style="93" customWidth="1"/>
    <col min="11281" max="11282" width="18.140625" style="93" customWidth="1"/>
    <col min="11283" max="11283" width="10.85546875" style="93"/>
    <col min="11284" max="11284" width="13.28515625" style="93" bestFit="1" customWidth="1"/>
    <col min="11285" max="11286" width="10.85546875" style="93"/>
    <col min="11287" max="11287" width="37.85546875" style="93" bestFit="1" customWidth="1"/>
    <col min="11288" max="11288" width="10.85546875" style="93"/>
    <col min="11289" max="11290" width="13.28515625" style="93" bestFit="1" customWidth="1"/>
    <col min="11291" max="11291" width="10.85546875" style="93"/>
    <col min="11292" max="11292" width="38" style="93" bestFit="1" customWidth="1"/>
    <col min="11293" max="11293" width="10.85546875" style="93"/>
    <col min="11294" max="11294" width="13.28515625" style="93" bestFit="1" customWidth="1"/>
    <col min="11295" max="11295" width="12.140625" style="93" bestFit="1" customWidth="1"/>
    <col min="11296" max="11296" width="10.85546875" style="93"/>
    <col min="11297" max="11297" width="38" style="93" bestFit="1" customWidth="1"/>
    <col min="11298" max="11298" width="10.85546875" style="93"/>
    <col min="11299" max="11299" width="12.140625" style="93" bestFit="1" customWidth="1"/>
    <col min="11300" max="11300" width="13.28515625" style="93" bestFit="1" customWidth="1"/>
    <col min="11301" max="11301" width="10.85546875" style="93"/>
    <col min="11302" max="11302" width="38" style="93" bestFit="1" customWidth="1"/>
    <col min="11303" max="11521" width="10.85546875" style="93"/>
    <col min="11522" max="11522" width="16.42578125" style="93" bestFit="1" customWidth="1"/>
    <col min="11523" max="11523" width="18.7109375" style="93" bestFit="1" customWidth="1"/>
    <col min="11524" max="11524" width="23.5703125" style="93" bestFit="1" customWidth="1"/>
    <col min="11525" max="11525" width="16.85546875" style="93" bestFit="1" customWidth="1"/>
    <col min="11526" max="11526" width="18.5703125" style="93" customWidth="1"/>
    <col min="11527" max="11527" width="16.42578125" style="93" customWidth="1"/>
    <col min="11528" max="11528" width="17.85546875" style="93" customWidth="1"/>
    <col min="11529" max="11529" width="14" style="93" customWidth="1"/>
    <col min="11530" max="11530" width="15.5703125" style="93" customWidth="1"/>
    <col min="11531" max="11531" width="16" style="93" customWidth="1"/>
    <col min="11532" max="11532" width="19.85546875" style="93" customWidth="1"/>
    <col min="11533" max="11534" width="17.5703125" style="93" customWidth="1"/>
    <col min="11535" max="11536" width="18" style="93" customWidth="1"/>
    <col min="11537" max="11538" width="18.140625" style="93" customWidth="1"/>
    <col min="11539" max="11539" width="10.85546875" style="93"/>
    <col min="11540" max="11540" width="13.28515625" style="93" bestFit="1" customWidth="1"/>
    <col min="11541" max="11542" width="10.85546875" style="93"/>
    <col min="11543" max="11543" width="37.85546875" style="93" bestFit="1" customWidth="1"/>
    <col min="11544" max="11544" width="10.85546875" style="93"/>
    <col min="11545" max="11546" width="13.28515625" style="93" bestFit="1" customWidth="1"/>
    <col min="11547" max="11547" width="10.85546875" style="93"/>
    <col min="11548" max="11548" width="38" style="93" bestFit="1" customWidth="1"/>
    <col min="11549" max="11549" width="10.85546875" style="93"/>
    <col min="11550" max="11550" width="13.28515625" style="93" bestFit="1" customWidth="1"/>
    <col min="11551" max="11551" width="12.140625" style="93" bestFit="1" customWidth="1"/>
    <col min="11552" max="11552" width="10.85546875" style="93"/>
    <col min="11553" max="11553" width="38" style="93" bestFit="1" customWidth="1"/>
    <col min="11554" max="11554" width="10.85546875" style="93"/>
    <col min="11555" max="11555" width="12.140625" style="93" bestFit="1" customWidth="1"/>
    <col min="11556" max="11556" width="13.28515625" style="93" bestFit="1" customWidth="1"/>
    <col min="11557" max="11557" width="10.85546875" style="93"/>
    <col min="11558" max="11558" width="38" style="93" bestFit="1" customWidth="1"/>
    <col min="11559" max="11777" width="10.85546875" style="93"/>
    <col min="11778" max="11778" width="16.42578125" style="93" bestFit="1" customWidth="1"/>
    <col min="11779" max="11779" width="18.7109375" style="93" bestFit="1" customWidth="1"/>
    <col min="11780" max="11780" width="23.5703125" style="93" bestFit="1" customWidth="1"/>
    <col min="11781" max="11781" width="16.85546875" style="93" bestFit="1" customWidth="1"/>
    <col min="11782" max="11782" width="18.5703125" style="93" customWidth="1"/>
    <col min="11783" max="11783" width="16.42578125" style="93" customWidth="1"/>
    <col min="11784" max="11784" width="17.85546875" style="93" customWidth="1"/>
    <col min="11785" max="11785" width="14" style="93" customWidth="1"/>
    <col min="11786" max="11786" width="15.5703125" style="93" customWidth="1"/>
    <col min="11787" max="11787" width="16" style="93" customWidth="1"/>
    <col min="11788" max="11788" width="19.85546875" style="93" customWidth="1"/>
    <col min="11789" max="11790" width="17.5703125" style="93" customWidth="1"/>
    <col min="11791" max="11792" width="18" style="93" customWidth="1"/>
    <col min="11793" max="11794" width="18.140625" style="93" customWidth="1"/>
    <col min="11795" max="11795" width="10.85546875" style="93"/>
    <col min="11796" max="11796" width="13.28515625" style="93" bestFit="1" customWidth="1"/>
    <col min="11797" max="11798" width="10.85546875" style="93"/>
    <col min="11799" max="11799" width="37.85546875" style="93" bestFit="1" customWidth="1"/>
    <col min="11800" max="11800" width="10.85546875" style="93"/>
    <col min="11801" max="11802" width="13.28515625" style="93" bestFit="1" customWidth="1"/>
    <col min="11803" max="11803" width="10.85546875" style="93"/>
    <col min="11804" max="11804" width="38" style="93" bestFit="1" customWidth="1"/>
    <col min="11805" max="11805" width="10.85546875" style="93"/>
    <col min="11806" max="11806" width="13.28515625" style="93" bestFit="1" customWidth="1"/>
    <col min="11807" max="11807" width="12.140625" style="93" bestFit="1" customWidth="1"/>
    <col min="11808" max="11808" width="10.85546875" style="93"/>
    <col min="11809" max="11809" width="38" style="93" bestFit="1" customWidth="1"/>
    <col min="11810" max="11810" width="10.85546875" style="93"/>
    <col min="11811" max="11811" width="12.140625" style="93" bestFit="1" customWidth="1"/>
    <col min="11812" max="11812" width="13.28515625" style="93" bestFit="1" customWidth="1"/>
    <col min="11813" max="11813" width="10.85546875" style="93"/>
    <col min="11814" max="11814" width="38" style="93" bestFit="1" customWidth="1"/>
    <col min="11815" max="12033" width="10.85546875" style="93"/>
    <col min="12034" max="12034" width="16.42578125" style="93" bestFit="1" customWidth="1"/>
    <col min="12035" max="12035" width="18.7109375" style="93" bestFit="1" customWidth="1"/>
    <col min="12036" max="12036" width="23.5703125" style="93" bestFit="1" customWidth="1"/>
    <col min="12037" max="12037" width="16.85546875" style="93" bestFit="1" customWidth="1"/>
    <col min="12038" max="12038" width="18.5703125" style="93" customWidth="1"/>
    <col min="12039" max="12039" width="16.42578125" style="93" customWidth="1"/>
    <col min="12040" max="12040" width="17.85546875" style="93" customWidth="1"/>
    <col min="12041" max="12041" width="14" style="93" customWidth="1"/>
    <col min="12042" max="12042" width="15.5703125" style="93" customWidth="1"/>
    <col min="12043" max="12043" width="16" style="93" customWidth="1"/>
    <col min="12044" max="12044" width="19.85546875" style="93" customWidth="1"/>
    <col min="12045" max="12046" width="17.5703125" style="93" customWidth="1"/>
    <col min="12047" max="12048" width="18" style="93" customWidth="1"/>
    <col min="12049" max="12050" width="18.140625" style="93" customWidth="1"/>
    <col min="12051" max="12051" width="10.85546875" style="93"/>
    <col min="12052" max="12052" width="13.28515625" style="93" bestFit="1" customWidth="1"/>
    <col min="12053" max="12054" width="10.85546875" style="93"/>
    <col min="12055" max="12055" width="37.85546875" style="93" bestFit="1" customWidth="1"/>
    <col min="12056" max="12056" width="10.85546875" style="93"/>
    <col min="12057" max="12058" width="13.28515625" style="93" bestFit="1" customWidth="1"/>
    <col min="12059" max="12059" width="10.85546875" style="93"/>
    <col min="12060" max="12060" width="38" style="93" bestFit="1" customWidth="1"/>
    <col min="12061" max="12061" width="10.85546875" style="93"/>
    <col min="12062" max="12062" width="13.28515625" style="93" bestFit="1" customWidth="1"/>
    <col min="12063" max="12063" width="12.140625" style="93" bestFit="1" customWidth="1"/>
    <col min="12064" max="12064" width="10.85546875" style="93"/>
    <col min="12065" max="12065" width="38" style="93" bestFit="1" customWidth="1"/>
    <col min="12066" max="12066" width="10.85546875" style="93"/>
    <col min="12067" max="12067" width="12.140625" style="93" bestFit="1" customWidth="1"/>
    <col min="12068" max="12068" width="13.28515625" style="93" bestFit="1" customWidth="1"/>
    <col min="12069" max="12069" width="10.85546875" style="93"/>
    <col min="12070" max="12070" width="38" style="93" bestFit="1" customWidth="1"/>
    <col min="12071" max="12289" width="10.85546875" style="93"/>
    <col min="12290" max="12290" width="16.42578125" style="93" bestFit="1" customWidth="1"/>
    <col min="12291" max="12291" width="18.7109375" style="93" bestFit="1" customWidth="1"/>
    <col min="12292" max="12292" width="23.5703125" style="93" bestFit="1" customWidth="1"/>
    <col min="12293" max="12293" width="16.85546875" style="93" bestFit="1" customWidth="1"/>
    <col min="12294" max="12294" width="18.5703125" style="93" customWidth="1"/>
    <col min="12295" max="12295" width="16.42578125" style="93" customWidth="1"/>
    <col min="12296" max="12296" width="17.85546875" style="93" customWidth="1"/>
    <col min="12297" max="12297" width="14" style="93" customWidth="1"/>
    <col min="12298" max="12298" width="15.5703125" style="93" customWidth="1"/>
    <col min="12299" max="12299" width="16" style="93" customWidth="1"/>
    <col min="12300" max="12300" width="19.85546875" style="93" customWidth="1"/>
    <col min="12301" max="12302" width="17.5703125" style="93" customWidth="1"/>
    <col min="12303" max="12304" width="18" style="93" customWidth="1"/>
    <col min="12305" max="12306" width="18.140625" style="93" customWidth="1"/>
    <col min="12307" max="12307" width="10.85546875" style="93"/>
    <col min="12308" max="12308" width="13.28515625" style="93" bestFit="1" customWidth="1"/>
    <col min="12309" max="12310" width="10.85546875" style="93"/>
    <col min="12311" max="12311" width="37.85546875" style="93" bestFit="1" customWidth="1"/>
    <col min="12312" max="12312" width="10.85546875" style="93"/>
    <col min="12313" max="12314" width="13.28515625" style="93" bestFit="1" customWidth="1"/>
    <col min="12315" max="12315" width="10.85546875" style="93"/>
    <col min="12316" max="12316" width="38" style="93" bestFit="1" customWidth="1"/>
    <col min="12317" max="12317" width="10.85546875" style="93"/>
    <col min="12318" max="12318" width="13.28515625" style="93" bestFit="1" customWidth="1"/>
    <col min="12319" max="12319" width="12.140625" style="93" bestFit="1" customWidth="1"/>
    <col min="12320" max="12320" width="10.85546875" style="93"/>
    <col min="12321" max="12321" width="38" style="93" bestFit="1" customWidth="1"/>
    <col min="12322" max="12322" width="10.85546875" style="93"/>
    <col min="12323" max="12323" width="12.140625" style="93" bestFit="1" customWidth="1"/>
    <col min="12324" max="12324" width="13.28515625" style="93" bestFit="1" customWidth="1"/>
    <col min="12325" max="12325" width="10.85546875" style="93"/>
    <col min="12326" max="12326" width="38" style="93" bestFit="1" customWidth="1"/>
    <col min="12327" max="12545" width="10.85546875" style="93"/>
    <col min="12546" max="12546" width="16.42578125" style="93" bestFit="1" customWidth="1"/>
    <col min="12547" max="12547" width="18.7109375" style="93" bestFit="1" customWidth="1"/>
    <col min="12548" max="12548" width="23.5703125" style="93" bestFit="1" customWidth="1"/>
    <col min="12549" max="12549" width="16.85546875" style="93" bestFit="1" customWidth="1"/>
    <col min="12550" max="12550" width="18.5703125" style="93" customWidth="1"/>
    <col min="12551" max="12551" width="16.42578125" style="93" customWidth="1"/>
    <col min="12552" max="12552" width="17.85546875" style="93" customWidth="1"/>
    <col min="12553" max="12553" width="14" style="93" customWidth="1"/>
    <col min="12554" max="12554" width="15.5703125" style="93" customWidth="1"/>
    <col min="12555" max="12555" width="16" style="93" customWidth="1"/>
    <col min="12556" max="12556" width="19.85546875" style="93" customWidth="1"/>
    <col min="12557" max="12558" width="17.5703125" style="93" customWidth="1"/>
    <col min="12559" max="12560" width="18" style="93" customWidth="1"/>
    <col min="12561" max="12562" width="18.140625" style="93" customWidth="1"/>
    <col min="12563" max="12563" width="10.85546875" style="93"/>
    <col min="12564" max="12564" width="13.28515625" style="93" bestFit="1" customWidth="1"/>
    <col min="12565" max="12566" width="10.85546875" style="93"/>
    <col min="12567" max="12567" width="37.85546875" style="93" bestFit="1" customWidth="1"/>
    <col min="12568" max="12568" width="10.85546875" style="93"/>
    <col min="12569" max="12570" width="13.28515625" style="93" bestFit="1" customWidth="1"/>
    <col min="12571" max="12571" width="10.85546875" style="93"/>
    <col min="12572" max="12572" width="38" style="93" bestFit="1" customWidth="1"/>
    <col min="12573" max="12573" width="10.85546875" style="93"/>
    <col min="12574" max="12574" width="13.28515625" style="93" bestFit="1" customWidth="1"/>
    <col min="12575" max="12575" width="12.140625" style="93" bestFit="1" customWidth="1"/>
    <col min="12576" max="12576" width="10.85546875" style="93"/>
    <col min="12577" max="12577" width="38" style="93" bestFit="1" customWidth="1"/>
    <col min="12578" max="12578" width="10.85546875" style="93"/>
    <col min="12579" max="12579" width="12.140625" style="93" bestFit="1" customWidth="1"/>
    <col min="12580" max="12580" width="13.28515625" style="93" bestFit="1" customWidth="1"/>
    <col min="12581" max="12581" width="10.85546875" style="93"/>
    <col min="12582" max="12582" width="38" style="93" bestFit="1" customWidth="1"/>
    <col min="12583" max="12801" width="10.85546875" style="93"/>
    <col min="12802" max="12802" width="16.42578125" style="93" bestFit="1" customWidth="1"/>
    <col min="12803" max="12803" width="18.7109375" style="93" bestFit="1" customWidth="1"/>
    <col min="12804" max="12804" width="23.5703125" style="93" bestFit="1" customWidth="1"/>
    <col min="12805" max="12805" width="16.85546875" style="93" bestFit="1" customWidth="1"/>
    <col min="12806" max="12806" width="18.5703125" style="93" customWidth="1"/>
    <col min="12807" max="12807" width="16.42578125" style="93" customWidth="1"/>
    <col min="12808" max="12808" width="17.85546875" style="93" customWidth="1"/>
    <col min="12809" max="12809" width="14" style="93" customWidth="1"/>
    <col min="12810" max="12810" width="15.5703125" style="93" customWidth="1"/>
    <col min="12811" max="12811" width="16" style="93" customWidth="1"/>
    <col min="12812" max="12812" width="19.85546875" style="93" customWidth="1"/>
    <col min="12813" max="12814" width="17.5703125" style="93" customWidth="1"/>
    <col min="12815" max="12816" width="18" style="93" customWidth="1"/>
    <col min="12817" max="12818" width="18.140625" style="93" customWidth="1"/>
    <col min="12819" max="12819" width="10.85546875" style="93"/>
    <col min="12820" max="12820" width="13.28515625" style="93" bestFit="1" customWidth="1"/>
    <col min="12821" max="12822" width="10.85546875" style="93"/>
    <col min="12823" max="12823" width="37.85546875" style="93" bestFit="1" customWidth="1"/>
    <col min="12824" max="12824" width="10.85546875" style="93"/>
    <col min="12825" max="12826" width="13.28515625" style="93" bestFit="1" customWidth="1"/>
    <col min="12827" max="12827" width="10.85546875" style="93"/>
    <col min="12828" max="12828" width="38" style="93" bestFit="1" customWidth="1"/>
    <col min="12829" max="12829" width="10.85546875" style="93"/>
    <col min="12830" max="12830" width="13.28515625" style="93" bestFit="1" customWidth="1"/>
    <col min="12831" max="12831" width="12.140625" style="93" bestFit="1" customWidth="1"/>
    <col min="12832" max="12832" width="10.85546875" style="93"/>
    <col min="12833" max="12833" width="38" style="93" bestFit="1" customWidth="1"/>
    <col min="12834" max="12834" width="10.85546875" style="93"/>
    <col min="12835" max="12835" width="12.140625" style="93" bestFit="1" customWidth="1"/>
    <col min="12836" max="12836" width="13.28515625" style="93" bestFit="1" customWidth="1"/>
    <col min="12837" max="12837" width="10.85546875" style="93"/>
    <col min="12838" max="12838" width="38" style="93" bestFit="1" customWidth="1"/>
    <col min="12839" max="13057" width="10.85546875" style="93"/>
    <col min="13058" max="13058" width="16.42578125" style="93" bestFit="1" customWidth="1"/>
    <col min="13059" max="13059" width="18.7109375" style="93" bestFit="1" customWidth="1"/>
    <col min="13060" max="13060" width="23.5703125" style="93" bestFit="1" customWidth="1"/>
    <col min="13061" max="13061" width="16.85546875" style="93" bestFit="1" customWidth="1"/>
    <col min="13062" max="13062" width="18.5703125" style="93" customWidth="1"/>
    <col min="13063" max="13063" width="16.42578125" style="93" customWidth="1"/>
    <col min="13064" max="13064" width="17.85546875" style="93" customWidth="1"/>
    <col min="13065" max="13065" width="14" style="93" customWidth="1"/>
    <col min="13066" max="13066" width="15.5703125" style="93" customWidth="1"/>
    <col min="13067" max="13067" width="16" style="93" customWidth="1"/>
    <col min="13068" max="13068" width="19.85546875" style="93" customWidth="1"/>
    <col min="13069" max="13070" width="17.5703125" style="93" customWidth="1"/>
    <col min="13071" max="13072" width="18" style="93" customWidth="1"/>
    <col min="13073" max="13074" width="18.140625" style="93" customWidth="1"/>
    <col min="13075" max="13075" width="10.85546875" style="93"/>
    <col min="13076" max="13076" width="13.28515625" style="93" bestFit="1" customWidth="1"/>
    <col min="13077" max="13078" width="10.85546875" style="93"/>
    <col min="13079" max="13079" width="37.85546875" style="93" bestFit="1" customWidth="1"/>
    <col min="13080" max="13080" width="10.85546875" style="93"/>
    <col min="13081" max="13082" width="13.28515625" style="93" bestFit="1" customWidth="1"/>
    <col min="13083" max="13083" width="10.85546875" style="93"/>
    <col min="13084" max="13084" width="38" style="93" bestFit="1" customWidth="1"/>
    <col min="13085" max="13085" width="10.85546875" style="93"/>
    <col min="13086" max="13086" width="13.28515625" style="93" bestFit="1" customWidth="1"/>
    <col min="13087" max="13087" width="12.140625" style="93" bestFit="1" customWidth="1"/>
    <col min="13088" max="13088" width="10.85546875" style="93"/>
    <col min="13089" max="13089" width="38" style="93" bestFit="1" customWidth="1"/>
    <col min="13090" max="13090" width="10.85546875" style="93"/>
    <col min="13091" max="13091" width="12.140625" style="93" bestFit="1" customWidth="1"/>
    <col min="13092" max="13092" width="13.28515625" style="93" bestFit="1" customWidth="1"/>
    <col min="13093" max="13093" width="10.85546875" style="93"/>
    <col min="13094" max="13094" width="38" style="93" bestFit="1" customWidth="1"/>
    <col min="13095" max="13313" width="10.85546875" style="93"/>
    <col min="13314" max="13314" width="16.42578125" style="93" bestFit="1" customWidth="1"/>
    <col min="13315" max="13315" width="18.7109375" style="93" bestFit="1" customWidth="1"/>
    <col min="13316" max="13316" width="23.5703125" style="93" bestFit="1" customWidth="1"/>
    <col min="13317" max="13317" width="16.85546875" style="93" bestFit="1" customWidth="1"/>
    <col min="13318" max="13318" width="18.5703125" style="93" customWidth="1"/>
    <col min="13319" max="13319" width="16.42578125" style="93" customWidth="1"/>
    <col min="13320" max="13320" width="17.85546875" style="93" customWidth="1"/>
    <col min="13321" max="13321" width="14" style="93" customWidth="1"/>
    <col min="13322" max="13322" width="15.5703125" style="93" customWidth="1"/>
    <col min="13323" max="13323" width="16" style="93" customWidth="1"/>
    <col min="13324" max="13324" width="19.85546875" style="93" customWidth="1"/>
    <col min="13325" max="13326" width="17.5703125" style="93" customWidth="1"/>
    <col min="13327" max="13328" width="18" style="93" customWidth="1"/>
    <col min="13329" max="13330" width="18.140625" style="93" customWidth="1"/>
    <col min="13331" max="13331" width="10.85546875" style="93"/>
    <col min="13332" max="13332" width="13.28515625" style="93" bestFit="1" customWidth="1"/>
    <col min="13333" max="13334" width="10.85546875" style="93"/>
    <col min="13335" max="13335" width="37.85546875" style="93" bestFit="1" customWidth="1"/>
    <col min="13336" max="13336" width="10.85546875" style="93"/>
    <col min="13337" max="13338" width="13.28515625" style="93" bestFit="1" customWidth="1"/>
    <col min="13339" max="13339" width="10.85546875" style="93"/>
    <col min="13340" max="13340" width="38" style="93" bestFit="1" customWidth="1"/>
    <col min="13341" max="13341" width="10.85546875" style="93"/>
    <col min="13342" max="13342" width="13.28515625" style="93" bestFit="1" customWidth="1"/>
    <col min="13343" max="13343" width="12.140625" style="93" bestFit="1" customWidth="1"/>
    <col min="13344" max="13344" width="10.85546875" style="93"/>
    <col min="13345" max="13345" width="38" style="93" bestFit="1" customWidth="1"/>
    <col min="13346" max="13346" width="10.85546875" style="93"/>
    <col min="13347" max="13347" width="12.140625" style="93" bestFit="1" customWidth="1"/>
    <col min="13348" max="13348" width="13.28515625" style="93" bestFit="1" customWidth="1"/>
    <col min="13349" max="13349" width="10.85546875" style="93"/>
    <col min="13350" max="13350" width="38" style="93" bestFit="1" customWidth="1"/>
    <col min="13351" max="13569" width="10.85546875" style="93"/>
    <col min="13570" max="13570" width="16.42578125" style="93" bestFit="1" customWidth="1"/>
    <col min="13571" max="13571" width="18.7109375" style="93" bestFit="1" customWidth="1"/>
    <col min="13572" max="13572" width="23.5703125" style="93" bestFit="1" customWidth="1"/>
    <col min="13573" max="13573" width="16.85546875" style="93" bestFit="1" customWidth="1"/>
    <col min="13574" max="13574" width="18.5703125" style="93" customWidth="1"/>
    <col min="13575" max="13575" width="16.42578125" style="93" customWidth="1"/>
    <col min="13576" max="13576" width="17.85546875" style="93" customWidth="1"/>
    <col min="13577" max="13577" width="14" style="93" customWidth="1"/>
    <col min="13578" max="13578" width="15.5703125" style="93" customWidth="1"/>
    <col min="13579" max="13579" width="16" style="93" customWidth="1"/>
    <col min="13580" max="13580" width="19.85546875" style="93" customWidth="1"/>
    <col min="13581" max="13582" width="17.5703125" style="93" customWidth="1"/>
    <col min="13583" max="13584" width="18" style="93" customWidth="1"/>
    <col min="13585" max="13586" width="18.140625" style="93" customWidth="1"/>
    <col min="13587" max="13587" width="10.85546875" style="93"/>
    <col min="13588" max="13588" width="13.28515625" style="93" bestFit="1" customWidth="1"/>
    <col min="13589" max="13590" width="10.85546875" style="93"/>
    <col min="13591" max="13591" width="37.85546875" style="93" bestFit="1" customWidth="1"/>
    <col min="13592" max="13592" width="10.85546875" style="93"/>
    <col min="13593" max="13594" width="13.28515625" style="93" bestFit="1" customWidth="1"/>
    <col min="13595" max="13595" width="10.85546875" style="93"/>
    <col min="13596" max="13596" width="38" style="93" bestFit="1" customWidth="1"/>
    <col min="13597" max="13597" width="10.85546875" style="93"/>
    <col min="13598" max="13598" width="13.28515625" style="93" bestFit="1" customWidth="1"/>
    <col min="13599" max="13599" width="12.140625" style="93" bestFit="1" customWidth="1"/>
    <col min="13600" max="13600" width="10.85546875" style="93"/>
    <col min="13601" max="13601" width="38" style="93" bestFit="1" customWidth="1"/>
    <col min="13602" max="13602" width="10.85546875" style="93"/>
    <col min="13603" max="13603" width="12.140625" style="93" bestFit="1" customWidth="1"/>
    <col min="13604" max="13604" width="13.28515625" style="93" bestFit="1" customWidth="1"/>
    <col min="13605" max="13605" width="10.85546875" style="93"/>
    <col min="13606" max="13606" width="38" style="93" bestFit="1" customWidth="1"/>
    <col min="13607" max="13825" width="10.85546875" style="93"/>
    <col min="13826" max="13826" width="16.42578125" style="93" bestFit="1" customWidth="1"/>
    <col min="13827" max="13827" width="18.7109375" style="93" bestFit="1" customWidth="1"/>
    <col min="13828" max="13828" width="23.5703125" style="93" bestFit="1" customWidth="1"/>
    <col min="13829" max="13829" width="16.85546875" style="93" bestFit="1" customWidth="1"/>
    <col min="13830" max="13830" width="18.5703125" style="93" customWidth="1"/>
    <col min="13831" max="13831" width="16.42578125" style="93" customWidth="1"/>
    <col min="13832" max="13832" width="17.85546875" style="93" customWidth="1"/>
    <col min="13833" max="13833" width="14" style="93" customWidth="1"/>
    <col min="13834" max="13834" width="15.5703125" style="93" customWidth="1"/>
    <col min="13835" max="13835" width="16" style="93" customWidth="1"/>
    <col min="13836" max="13836" width="19.85546875" style="93" customWidth="1"/>
    <col min="13837" max="13838" width="17.5703125" style="93" customWidth="1"/>
    <col min="13839" max="13840" width="18" style="93" customWidth="1"/>
    <col min="13841" max="13842" width="18.140625" style="93" customWidth="1"/>
    <col min="13843" max="13843" width="10.85546875" style="93"/>
    <col min="13844" max="13844" width="13.28515625" style="93" bestFit="1" customWidth="1"/>
    <col min="13845" max="13846" width="10.85546875" style="93"/>
    <col min="13847" max="13847" width="37.85546875" style="93" bestFit="1" customWidth="1"/>
    <col min="13848" max="13848" width="10.85546875" style="93"/>
    <col min="13849" max="13850" width="13.28515625" style="93" bestFit="1" customWidth="1"/>
    <col min="13851" max="13851" width="10.85546875" style="93"/>
    <col min="13852" max="13852" width="38" style="93" bestFit="1" customWidth="1"/>
    <col min="13853" max="13853" width="10.85546875" style="93"/>
    <col min="13854" max="13854" width="13.28515625" style="93" bestFit="1" customWidth="1"/>
    <col min="13855" max="13855" width="12.140625" style="93" bestFit="1" customWidth="1"/>
    <col min="13856" max="13856" width="10.85546875" style="93"/>
    <col min="13857" max="13857" width="38" style="93" bestFit="1" customWidth="1"/>
    <col min="13858" max="13858" width="10.85546875" style="93"/>
    <col min="13859" max="13859" width="12.140625" style="93" bestFit="1" customWidth="1"/>
    <col min="13860" max="13860" width="13.28515625" style="93" bestFit="1" customWidth="1"/>
    <col min="13861" max="13861" width="10.85546875" style="93"/>
    <col min="13862" max="13862" width="38" style="93" bestFit="1" customWidth="1"/>
    <col min="13863" max="14081" width="10.85546875" style="93"/>
    <col min="14082" max="14082" width="16.42578125" style="93" bestFit="1" customWidth="1"/>
    <col min="14083" max="14083" width="18.7109375" style="93" bestFit="1" customWidth="1"/>
    <col min="14084" max="14084" width="23.5703125" style="93" bestFit="1" customWidth="1"/>
    <col min="14085" max="14085" width="16.85546875" style="93" bestFit="1" customWidth="1"/>
    <col min="14086" max="14086" width="18.5703125" style="93" customWidth="1"/>
    <col min="14087" max="14087" width="16.42578125" style="93" customWidth="1"/>
    <col min="14088" max="14088" width="17.85546875" style="93" customWidth="1"/>
    <col min="14089" max="14089" width="14" style="93" customWidth="1"/>
    <col min="14090" max="14090" width="15.5703125" style="93" customWidth="1"/>
    <col min="14091" max="14091" width="16" style="93" customWidth="1"/>
    <col min="14092" max="14092" width="19.85546875" style="93" customWidth="1"/>
    <col min="14093" max="14094" width="17.5703125" style="93" customWidth="1"/>
    <col min="14095" max="14096" width="18" style="93" customWidth="1"/>
    <col min="14097" max="14098" width="18.140625" style="93" customWidth="1"/>
    <col min="14099" max="14099" width="10.85546875" style="93"/>
    <col min="14100" max="14100" width="13.28515625" style="93" bestFit="1" customWidth="1"/>
    <col min="14101" max="14102" width="10.85546875" style="93"/>
    <col min="14103" max="14103" width="37.85546875" style="93" bestFit="1" customWidth="1"/>
    <col min="14104" max="14104" width="10.85546875" style="93"/>
    <col min="14105" max="14106" width="13.28515625" style="93" bestFit="1" customWidth="1"/>
    <col min="14107" max="14107" width="10.85546875" style="93"/>
    <col min="14108" max="14108" width="38" style="93" bestFit="1" customWidth="1"/>
    <col min="14109" max="14109" width="10.85546875" style="93"/>
    <col min="14110" max="14110" width="13.28515625" style="93" bestFit="1" customWidth="1"/>
    <col min="14111" max="14111" width="12.140625" style="93" bestFit="1" customWidth="1"/>
    <col min="14112" max="14112" width="10.85546875" style="93"/>
    <col min="14113" max="14113" width="38" style="93" bestFit="1" customWidth="1"/>
    <col min="14114" max="14114" width="10.85546875" style="93"/>
    <col min="14115" max="14115" width="12.140625" style="93" bestFit="1" customWidth="1"/>
    <col min="14116" max="14116" width="13.28515625" style="93" bestFit="1" customWidth="1"/>
    <col min="14117" max="14117" width="10.85546875" style="93"/>
    <col min="14118" max="14118" width="38" style="93" bestFit="1" customWidth="1"/>
    <col min="14119" max="14337" width="10.85546875" style="93"/>
    <col min="14338" max="14338" width="16.42578125" style="93" bestFit="1" customWidth="1"/>
    <col min="14339" max="14339" width="18.7109375" style="93" bestFit="1" customWidth="1"/>
    <col min="14340" max="14340" width="23.5703125" style="93" bestFit="1" customWidth="1"/>
    <col min="14341" max="14341" width="16.85546875" style="93" bestFit="1" customWidth="1"/>
    <col min="14342" max="14342" width="18.5703125" style="93" customWidth="1"/>
    <col min="14343" max="14343" width="16.42578125" style="93" customWidth="1"/>
    <col min="14344" max="14344" width="17.85546875" style="93" customWidth="1"/>
    <col min="14345" max="14345" width="14" style="93" customWidth="1"/>
    <col min="14346" max="14346" width="15.5703125" style="93" customWidth="1"/>
    <col min="14347" max="14347" width="16" style="93" customWidth="1"/>
    <col min="14348" max="14348" width="19.85546875" style="93" customWidth="1"/>
    <col min="14349" max="14350" width="17.5703125" style="93" customWidth="1"/>
    <col min="14351" max="14352" width="18" style="93" customWidth="1"/>
    <col min="14353" max="14354" width="18.140625" style="93" customWidth="1"/>
    <col min="14355" max="14355" width="10.85546875" style="93"/>
    <col min="14356" max="14356" width="13.28515625" style="93" bestFit="1" customWidth="1"/>
    <col min="14357" max="14358" width="10.85546875" style="93"/>
    <col min="14359" max="14359" width="37.85546875" style="93" bestFit="1" customWidth="1"/>
    <col min="14360" max="14360" width="10.85546875" style="93"/>
    <col min="14361" max="14362" width="13.28515625" style="93" bestFit="1" customWidth="1"/>
    <col min="14363" max="14363" width="10.85546875" style="93"/>
    <col min="14364" max="14364" width="38" style="93" bestFit="1" customWidth="1"/>
    <col min="14365" max="14365" width="10.85546875" style="93"/>
    <col min="14366" max="14366" width="13.28515625" style="93" bestFit="1" customWidth="1"/>
    <col min="14367" max="14367" width="12.140625" style="93" bestFit="1" customWidth="1"/>
    <col min="14368" max="14368" width="10.85546875" style="93"/>
    <col min="14369" max="14369" width="38" style="93" bestFit="1" customWidth="1"/>
    <col min="14370" max="14370" width="10.85546875" style="93"/>
    <col min="14371" max="14371" width="12.140625" style="93" bestFit="1" customWidth="1"/>
    <col min="14372" max="14372" width="13.28515625" style="93" bestFit="1" customWidth="1"/>
    <col min="14373" max="14373" width="10.85546875" style="93"/>
    <col min="14374" max="14374" width="38" style="93" bestFit="1" customWidth="1"/>
    <col min="14375" max="14593" width="10.85546875" style="93"/>
    <col min="14594" max="14594" width="16.42578125" style="93" bestFit="1" customWidth="1"/>
    <col min="14595" max="14595" width="18.7109375" style="93" bestFit="1" customWidth="1"/>
    <col min="14596" max="14596" width="23.5703125" style="93" bestFit="1" customWidth="1"/>
    <col min="14597" max="14597" width="16.85546875" style="93" bestFit="1" customWidth="1"/>
    <col min="14598" max="14598" width="18.5703125" style="93" customWidth="1"/>
    <col min="14599" max="14599" width="16.42578125" style="93" customWidth="1"/>
    <col min="14600" max="14600" width="17.85546875" style="93" customWidth="1"/>
    <col min="14601" max="14601" width="14" style="93" customWidth="1"/>
    <col min="14602" max="14602" width="15.5703125" style="93" customWidth="1"/>
    <col min="14603" max="14603" width="16" style="93" customWidth="1"/>
    <col min="14604" max="14604" width="19.85546875" style="93" customWidth="1"/>
    <col min="14605" max="14606" width="17.5703125" style="93" customWidth="1"/>
    <col min="14607" max="14608" width="18" style="93" customWidth="1"/>
    <col min="14609" max="14610" width="18.140625" style="93" customWidth="1"/>
    <col min="14611" max="14611" width="10.85546875" style="93"/>
    <col min="14612" max="14612" width="13.28515625" style="93" bestFit="1" customWidth="1"/>
    <col min="14613" max="14614" width="10.85546875" style="93"/>
    <col min="14615" max="14615" width="37.85546875" style="93" bestFit="1" customWidth="1"/>
    <col min="14616" max="14616" width="10.85546875" style="93"/>
    <col min="14617" max="14618" width="13.28515625" style="93" bestFit="1" customWidth="1"/>
    <col min="14619" max="14619" width="10.85546875" style="93"/>
    <col min="14620" max="14620" width="38" style="93" bestFit="1" customWidth="1"/>
    <col min="14621" max="14621" width="10.85546875" style="93"/>
    <col min="14622" max="14622" width="13.28515625" style="93" bestFit="1" customWidth="1"/>
    <col min="14623" max="14623" width="12.140625" style="93" bestFit="1" customWidth="1"/>
    <col min="14624" max="14624" width="10.85546875" style="93"/>
    <col min="14625" max="14625" width="38" style="93" bestFit="1" customWidth="1"/>
    <col min="14626" max="14626" width="10.85546875" style="93"/>
    <col min="14627" max="14627" width="12.140625" style="93" bestFit="1" customWidth="1"/>
    <col min="14628" max="14628" width="13.28515625" style="93" bestFit="1" customWidth="1"/>
    <col min="14629" max="14629" width="10.85546875" style="93"/>
    <col min="14630" max="14630" width="38" style="93" bestFit="1" customWidth="1"/>
    <col min="14631" max="14849" width="10.85546875" style="93"/>
    <col min="14850" max="14850" width="16.42578125" style="93" bestFit="1" customWidth="1"/>
    <col min="14851" max="14851" width="18.7109375" style="93" bestFit="1" customWidth="1"/>
    <col min="14852" max="14852" width="23.5703125" style="93" bestFit="1" customWidth="1"/>
    <col min="14853" max="14853" width="16.85546875" style="93" bestFit="1" customWidth="1"/>
    <col min="14854" max="14854" width="18.5703125" style="93" customWidth="1"/>
    <col min="14855" max="14855" width="16.42578125" style="93" customWidth="1"/>
    <col min="14856" max="14856" width="17.85546875" style="93" customWidth="1"/>
    <col min="14857" max="14857" width="14" style="93" customWidth="1"/>
    <col min="14858" max="14858" width="15.5703125" style="93" customWidth="1"/>
    <col min="14859" max="14859" width="16" style="93" customWidth="1"/>
    <col min="14860" max="14860" width="19.85546875" style="93" customWidth="1"/>
    <col min="14861" max="14862" width="17.5703125" style="93" customWidth="1"/>
    <col min="14863" max="14864" width="18" style="93" customWidth="1"/>
    <col min="14865" max="14866" width="18.140625" style="93" customWidth="1"/>
    <col min="14867" max="14867" width="10.85546875" style="93"/>
    <col min="14868" max="14868" width="13.28515625" style="93" bestFit="1" customWidth="1"/>
    <col min="14869" max="14870" width="10.85546875" style="93"/>
    <col min="14871" max="14871" width="37.85546875" style="93" bestFit="1" customWidth="1"/>
    <col min="14872" max="14872" width="10.85546875" style="93"/>
    <col min="14873" max="14874" width="13.28515625" style="93" bestFit="1" customWidth="1"/>
    <col min="14875" max="14875" width="10.85546875" style="93"/>
    <col min="14876" max="14876" width="38" style="93" bestFit="1" customWidth="1"/>
    <col min="14877" max="14877" width="10.85546875" style="93"/>
    <col min="14878" max="14878" width="13.28515625" style="93" bestFit="1" customWidth="1"/>
    <col min="14879" max="14879" width="12.140625" style="93" bestFit="1" customWidth="1"/>
    <col min="14880" max="14880" width="10.85546875" style="93"/>
    <col min="14881" max="14881" width="38" style="93" bestFit="1" customWidth="1"/>
    <col min="14882" max="14882" width="10.85546875" style="93"/>
    <col min="14883" max="14883" width="12.140625" style="93" bestFit="1" customWidth="1"/>
    <col min="14884" max="14884" width="13.28515625" style="93" bestFit="1" customWidth="1"/>
    <col min="14885" max="14885" width="10.85546875" style="93"/>
    <col min="14886" max="14886" width="38" style="93" bestFit="1" customWidth="1"/>
    <col min="14887" max="15105" width="10.85546875" style="93"/>
    <col min="15106" max="15106" width="16.42578125" style="93" bestFit="1" customWidth="1"/>
    <col min="15107" max="15107" width="18.7109375" style="93" bestFit="1" customWidth="1"/>
    <col min="15108" max="15108" width="23.5703125" style="93" bestFit="1" customWidth="1"/>
    <col min="15109" max="15109" width="16.85546875" style="93" bestFit="1" customWidth="1"/>
    <col min="15110" max="15110" width="18.5703125" style="93" customWidth="1"/>
    <col min="15111" max="15111" width="16.42578125" style="93" customWidth="1"/>
    <col min="15112" max="15112" width="17.85546875" style="93" customWidth="1"/>
    <col min="15113" max="15113" width="14" style="93" customWidth="1"/>
    <col min="15114" max="15114" width="15.5703125" style="93" customWidth="1"/>
    <col min="15115" max="15115" width="16" style="93" customWidth="1"/>
    <col min="15116" max="15116" width="19.85546875" style="93" customWidth="1"/>
    <col min="15117" max="15118" width="17.5703125" style="93" customWidth="1"/>
    <col min="15119" max="15120" width="18" style="93" customWidth="1"/>
    <col min="15121" max="15122" width="18.140625" style="93" customWidth="1"/>
    <col min="15123" max="15123" width="10.85546875" style="93"/>
    <col min="15124" max="15124" width="13.28515625" style="93" bestFit="1" customWidth="1"/>
    <col min="15125" max="15126" width="10.85546875" style="93"/>
    <col min="15127" max="15127" width="37.85546875" style="93" bestFit="1" customWidth="1"/>
    <col min="15128" max="15128" width="10.85546875" style="93"/>
    <col min="15129" max="15130" width="13.28515625" style="93" bestFit="1" customWidth="1"/>
    <col min="15131" max="15131" width="10.85546875" style="93"/>
    <col min="15132" max="15132" width="38" style="93" bestFit="1" customWidth="1"/>
    <col min="15133" max="15133" width="10.85546875" style="93"/>
    <col min="15134" max="15134" width="13.28515625" style="93" bestFit="1" customWidth="1"/>
    <col min="15135" max="15135" width="12.140625" style="93" bestFit="1" customWidth="1"/>
    <col min="15136" max="15136" width="10.85546875" style="93"/>
    <col min="15137" max="15137" width="38" style="93" bestFit="1" customWidth="1"/>
    <col min="15138" max="15138" width="10.85546875" style="93"/>
    <col min="15139" max="15139" width="12.140625" style="93" bestFit="1" customWidth="1"/>
    <col min="15140" max="15140" width="13.28515625" style="93" bestFit="1" customWidth="1"/>
    <col min="15141" max="15141" width="10.85546875" style="93"/>
    <col min="15142" max="15142" width="38" style="93" bestFit="1" customWidth="1"/>
    <col min="15143" max="15361" width="10.85546875" style="93"/>
    <col min="15362" max="15362" width="16.42578125" style="93" bestFit="1" customWidth="1"/>
    <col min="15363" max="15363" width="18.7109375" style="93" bestFit="1" customWidth="1"/>
    <col min="15364" max="15364" width="23.5703125" style="93" bestFit="1" customWidth="1"/>
    <col min="15365" max="15365" width="16.85546875" style="93" bestFit="1" customWidth="1"/>
    <col min="15366" max="15366" width="18.5703125" style="93" customWidth="1"/>
    <col min="15367" max="15367" width="16.42578125" style="93" customWidth="1"/>
    <col min="15368" max="15368" width="17.85546875" style="93" customWidth="1"/>
    <col min="15369" max="15369" width="14" style="93" customWidth="1"/>
    <col min="15370" max="15370" width="15.5703125" style="93" customWidth="1"/>
    <col min="15371" max="15371" width="16" style="93" customWidth="1"/>
    <col min="15372" max="15372" width="19.85546875" style="93" customWidth="1"/>
    <col min="15373" max="15374" width="17.5703125" style="93" customWidth="1"/>
    <col min="15375" max="15376" width="18" style="93" customWidth="1"/>
    <col min="15377" max="15378" width="18.140625" style="93" customWidth="1"/>
    <col min="15379" max="15379" width="10.85546875" style="93"/>
    <col min="15380" max="15380" width="13.28515625" style="93" bestFit="1" customWidth="1"/>
    <col min="15381" max="15382" width="10.85546875" style="93"/>
    <col min="15383" max="15383" width="37.85546875" style="93" bestFit="1" customWidth="1"/>
    <col min="15384" max="15384" width="10.85546875" style="93"/>
    <col min="15385" max="15386" width="13.28515625" style="93" bestFit="1" customWidth="1"/>
    <col min="15387" max="15387" width="10.85546875" style="93"/>
    <col min="15388" max="15388" width="38" style="93" bestFit="1" customWidth="1"/>
    <col min="15389" max="15389" width="10.85546875" style="93"/>
    <col min="15390" max="15390" width="13.28515625" style="93" bestFit="1" customWidth="1"/>
    <col min="15391" max="15391" width="12.140625" style="93" bestFit="1" customWidth="1"/>
    <col min="15392" max="15392" width="10.85546875" style="93"/>
    <col min="15393" max="15393" width="38" style="93" bestFit="1" customWidth="1"/>
    <col min="15394" max="15394" width="10.85546875" style="93"/>
    <col min="15395" max="15395" width="12.140625" style="93" bestFit="1" customWidth="1"/>
    <col min="15396" max="15396" width="13.28515625" style="93" bestFit="1" customWidth="1"/>
    <col min="15397" max="15397" width="10.85546875" style="93"/>
    <col min="15398" max="15398" width="38" style="93" bestFit="1" customWidth="1"/>
    <col min="15399" max="15617" width="10.85546875" style="93"/>
    <col min="15618" max="15618" width="16.42578125" style="93" bestFit="1" customWidth="1"/>
    <col min="15619" max="15619" width="18.7109375" style="93" bestFit="1" customWidth="1"/>
    <col min="15620" max="15620" width="23.5703125" style="93" bestFit="1" customWidth="1"/>
    <col min="15621" max="15621" width="16.85546875" style="93" bestFit="1" customWidth="1"/>
    <col min="15622" max="15622" width="18.5703125" style="93" customWidth="1"/>
    <col min="15623" max="15623" width="16.42578125" style="93" customWidth="1"/>
    <col min="15624" max="15624" width="17.85546875" style="93" customWidth="1"/>
    <col min="15625" max="15625" width="14" style="93" customWidth="1"/>
    <col min="15626" max="15626" width="15.5703125" style="93" customWidth="1"/>
    <col min="15627" max="15627" width="16" style="93" customWidth="1"/>
    <col min="15628" max="15628" width="19.85546875" style="93" customWidth="1"/>
    <col min="15629" max="15630" width="17.5703125" style="93" customWidth="1"/>
    <col min="15631" max="15632" width="18" style="93" customWidth="1"/>
    <col min="15633" max="15634" width="18.140625" style="93" customWidth="1"/>
    <col min="15635" max="15635" width="10.85546875" style="93"/>
    <col min="15636" max="15636" width="13.28515625" style="93" bestFit="1" customWidth="1"/>
    <col min="15637" max="15638" width="10.85546875" style="93"/>
    <col min="15639" max="15639" width="37.85546875" style="93" bestFit="1" customWidth="1"/>
    <col min="15640" max="15640" width="10.85546875" style="93"/>
    <col min="15641" max="15642" width="13.28515625" style="93" bestFit="1" customWidth="1"/>
    <col min="15643" max="15643" width="10.85546875" style="93"/>
    <col min="15644" max="15644" width="38" style="93" bestFit="1" customWidth="1"/>
    <col min="15645" max="15645" width="10.85546875" style="93"/>
    <col min="15646" max="15646" width="13.28515625" style="93" bestFit="1" customWidth="1"/>
    <col min="15647" max="15647" width="12.140625" style="93" bestFit="1" customWidth="1"/>
    <col min="15648" max="15648" width="10.85546875" style="93"/>
    <col min="15649" max="15649" width="38" style="93" bestFit="1" customWidth="1"/>
    <col min="15650" max="15650" width="10.85546875" style="93"/>
    <col min="15651" max="15651" width="12.140625" style="93" bestFit="1" customWidth="1"/>
    <col min="15652" max="15652" width="13.28515625" style="93" bestFit="1" customWidth="1"/>
    <col min="15653" max="15653" width="10.85546875" style="93"/>
    <col min="15654" max="15654" width="38" style="93" bestFit="1" customWidth="1"/>
    <col min="15655" max="15873" width="10.85546875" style="93"/>
    <col min="15874" max="15874" width="16.42578125" style="93" bestFit="1" customWidth="1"/>
    <col min="15875" max="15875" width="18.7109375" style="93" bestFit="1" customWidth="1"/>
    <col min="15876" max="15876" width="23.5703125" style="93" bestFit="1" customWidth="1"/>
    <col min="15877" max="15877" width="16.85546875" style="93" bestFit="1" customWidth="1"/>
    <col min="15878" max="15878" width="18.5703125" style="93" customWidth="1"/>
    <col min="15879" max="15879" width="16.42578125" style="93" customWidth="1"/>
    <col min="15880" max="15880" width="17.85546875" style="93" customWidth="1"/>
    <col min="15881" max="15881" width="14" style="93" customWidth="1"/>
    <col min="15882" max="15882" width="15.5703125" style="93" customWidth="1"/>
    <col min="15883" max="15883" width="16" style="93" customWidth="1"/>
    <col min="15884" max="15884" width="19.85546875" style="93" customWidth="1"/>
    <col min="15885" max="15886" width="17.5703125" style="93" customWidth="1"/>
    <col min="15887" max="15888" width="18" style="93" customWidth="1"/>
    <col min="15889" max="15890" width="18.140625" style="93" customWidth="1"/>
    <col min="15891" max="15891" width="10.85546875" style="93"/>
    <col min="15892" max="15892" width="13.28515625" style="93" bestFit="1" customWidth="1"/>
    <col min="15893" max="15894" width="10.85546875" style="93"/>
    <col min="15895" max="15895" width="37.85546875" style="93" bestFit="1" customWidth="1"/>
    <col min="15896" max="15896" width="10.85546875" style="93"/>
    <col min="15897" max="15898" width="13.28515625" style="93" bestFit="1" customWidth="1"/>
    <col min="15899" max="15899" width="10.85546875" style="93"/>
    <col min="15900" max="15900" width="38" style="93" bestFit="1" customWidth="1"/>
    <col min="15901" max="15901" width="10.85546875" style="93"/>
    <col min="15902" max="15902" width="13.28515625" style="93" bestFit="1" customWidth="1"/>
    <col min="15903" max="15903" width="12.140625" style="93" bestFit="1" customWidth="1"/>
    <col min="15904" max="15904" width="10.85546875" style="93"/>
    <col min="15905" max="15905" width="38" style="93" bestFit="1" customWidth="1"/>
    <col min="15906" max="15906" width="10.85546875" style="93"/>
    <col min="15907" max="15907" width="12.140625" style="93" bestFit="1" customWidth="1"/>
    <col min="15908" max="15908" width="13.28515625" style="93" bestFit="1" customWidth="1"/>
    <col min="15909" max="15909" width="10.85546875" style="93"/>
    <col min="15910" max="15910" width="38" style="93" bestFit="1" customWidth="1"/>
    <col min="15911" max="16129" width="10.85546875" style="93"/>
    <col min="16130" max="16130" width="16.42578125" style="93" bestFit="1" customWidth="1"/>
    <col min="16131" max="16131" width="18.7109375" style="93" bestFit="1" customWidth="1"/>
    <col min="16132" max="16132" width="23.5703125" style="93" bestFit="1" customWidth="1"/>
    <col min="16133" max="16133" width="16.85546875" style="93" bestFit="1" customWidth="1"/>
    <col min="16134" max="16134" width="18.5703125" style="93" customWidth="1"/>
    <col min="16135" max="16135" width="16.42578125" style="93" customWidth="1"/>
    <col min="16136" max="16136" width="17.85546875" style="93" customWidth="1"/>
    <col min="16137" max="16137" width="14" style="93" customWidth="1"/>
    <col min="16138" max="16138" width="15.5703125" style="93" customWidth="1"/>
    <col min="16139" max="16139" width="16" style="93" customWidth="1"/>
    <col min="16140" max="16140" width="19.85546875" style="93" customWidth="1"/>
    <col min="16141" max="16142" width="17.5703125" style="93" customWidth="1"/>
    <col min="16143" max="16144" width="18" style="93" customWidth="1"/>
    <col min="16145" max="16146" width="18.140625" style="93" customWidth="1"/>
    <col min="16147" max="16147" width="10.85546875" style="93"/>
    <col min="16148" max="16148" width="13.28515625" style="93" bestFit="1" customWidth="1"/>
    <col min="16149" max="16150" width="10.85546875" style="93"/>
    <col min="16151" max="16151" width="37.85546875" style="93" bestFit="1" customWidth="1"/>
    <col min="16152" max="16152" width="10.85546875" style="93"/>
    <col min="16153" max="16154" width="13.28515625" style="93" bestFit="1" customWidth="1"/>
    <col min="16155" max="16155" width="10.85546875" style="93"/>
    <col min="16156" max="16156" width="38" style="93" bestFit="1" customWidth="1"/>
    <col min="16157" max="16157" width="10.85546875" style="93"/>
    <col min="16158" max="16158" width="13.28515625" style="93" bestFit="1" customWidth="1"/>
    <col min="16159" max="16159" width="12.140625" style="93" bestFit="1" customWidth="1"/>
    <col min="16160" max="16160" width="10.85546875" style="93"/>
    <col min="16161" max="16161" width="38" style="93" bestFit="1" customWidth="1"/>
    <col min="16162" max="16162" width="10.85546875" style="93"/>
    <col min="16163" max="16163" width="12.140625" style="93" bestFit="1" customWidth="1"/>
    <col min="16164" max="16164" width="13.28515625" style="93" bestFit="1" customWidth="1"/>
    <col min="16165" max="16165" width="10.85546875" style="93"/>
    <col min="16166" max="16166" width="38" style="93" bestFit="1" customWidth="1"/>
    <col min="16167" max="16384" width="10.85546875" style="93"/>
  </cols>
  <sheetData>
    <row r="1" spans="1:38">
      <c r="A1" s="90" t="s">
        <v>92</v>
      </c>
      <c r="B1" s="91">
        <v>43889</v>
      </c>
      <c r="G1" s="94" t="s">
        <v>93</v>
      </c>
      <c r="H1" s="95">
        <v>0.98</v>
      </c>
      <c r="T1" s="145" t="s">
        <v>110</v>
      </c>
      <c r="U1" s="146">
        <v>0.95</v>
      </c>
    </row>
    <row r="2" spans="1:38" ht="16.5" thickBot="1">
      <c r="H2" s="165" t="s">
        <v>94</v>
      </c>
      <c r="I2" s="166"/>
      <c r="J2" s="167"/>
      <c r="K2" s="165" t="s">
        <v>95</v>
      </c>
      <c r="L2" s="168"/>
      <c r="M2" s="169"/>
      <c r="T2" s="147" t="s">
        <v>111</v>
      </c>
      <c r="U2" s="148">
        <f>0.05</f>
        <v>0.05</v>
      </c>
    </row>
    <row r="3" spans="1:38">
      <c r="C3" s="96" t="s">
        <v>96</v>
      </c>
      <c r="D3" s="96" t="s">
        <v>97</v>
      </c>
      <c r="E3" s="96" t="s">
        <v>44</v>
      </c>
      <c r="F3" s="97"/>
      <c r="G3" s="98"/>
      <c r="H3" s="99" t="s">
        <v>83</v>
      </c>
      <c r="I3" s="99"/>
      <c r="J3" s="99" t="s">
        <v>84</v>
      </c>
      <c r="K3" s="99" t="s">
        <v>83</v>
      </c>
      <c r="L3" s="99"/>
      <c r="M3" s="99" t="s">
        <v>84</v>
      </c>
    </row>
    <row r="4" spans="1:38">
      <c r="A4" s="93">
        <v>1</v>
      </c>
      <c r="B4" s="92" t="s">
        <v>98</v>
      </c>
      <c r="C4" s="100">
        <v>700</v>
      </c>
      <c r="D4" s="101">
        <f>C13</f>
        <v>21.399899999999999</v>
      </c>
      <c r="E4" s="102">
        <f>C4*D4</f>
        <v>14979.929999999998</v>
      </c>
      <c r="F4" s="103"/>
      <c r="G4" s="103"/>
      <c r="H4" s="104">
        <f>PERCENTILE($O$13:$O$2603,1-$H$1)</f>
        <v>-280.50292596660393</v>
      </c>
      <c r="I4" s="105"/>
      <c r="J4" s="106">
        <f>SUMIF($O13:$O2738,"&lt;="&amp;H4,$O13:$O2738)/COUNTIF($O13:$O2738,"&lt;="&amp;H4)</f>
        <v>-394.02705339578722</v>
      </c>
      <c r="K4" s="104">
        <f ca="1">OFFSET($U$12,MATCH(1-$H$1,$U$13:$U$2738,1)+1,2,1,1)</f>
        <v>-290.56825589379878</v>
      </c>
      <c r="L4" s="105"/>
      <c r="M4" s="106">
        <f ca="1">SUMIF($O13:$O2738,"&lt;="&amp;K4,$O13:$O2738)/COUNTIF($O13:$O2738,"&lt;="&amp;K4)</f>
        <v>-402.9555121783896</v>
      </c>
      <c r="T4" s="92" t="s">
        <v>112</v>
      </c>
      <c r="U4" s="92" t="s">
        <v>90</v>
      </c>
    </row>
    <row r="5" spans="1:38">
      <c r="A5" s="93">
        <v>2</v>
      </c>
      <c r="B5" s="92" t="s">
        <v>99</v>
      </c>
      <c r="C5" s="100">
        <v>-600</v>
      </c>
      <c r="D5" s="92">
        <f>D13</f>
        <v>25.0807</v>
      </c>
      <c r="E5" s="102">
        <f>C5*D5</f>
        <v>-15048.42</v>
      </c>
      <c r="F5" s="103"/>
      <c r="G5" s="103"/>
      <c r="H5" s="107">
        <f>PERCENTILE($P$13:$P$2603,1-$H$1)</f>
        <v>-246.6915762360357</v>
      </c>
      <c r="I5" s="103"/>
      <c r="J5" s="108">
        <f>SUMIF($P13:$P2738,"&lt;="&amp;H5,$P13:$P2738)/COUNTIF($P13:$P2738,"&lt;="&amp;H5)</f>
        <v>-310.49242831117073</v>
      </c>
      <c r="K5" s="107">
        <f ca="1">OFFSET($Z$12,MATCH(1-$H$1,$Z$13:$Z$2738,1)+1,2,1,1)</f>
        <v>-184.38138075640381</v>
      </c>
      <c r="L5" s="103"/>
      <c r="M5" s="108">
        <f ca="1">SUMIF($P13:$P2738,"&lt;="&amp;K5,$P13:$P2738)/COUNTIF($P13:$P2738,"&lt;="&amp;K5)</f>
        <v>-258.14941743972162</v>
      </c>
      <c r="T5" s="149">
        <v>0.95000000000000007</v>
      </c>
      <c r="U5" s="93">
        <f>-0.05*T5^2591+T5-0.95</f>
        <v>0</v>
      </c>
    </row>
    <row r="6" spans="1:38">
      <c r="A6" s="93">
        <v>3</v>
      </c>
      <c r="B6" s="92" t="s">
        <v>100</v>
      </c>
      <c r="C6" s="100">
        <v>1500</v>
      </c>
      <c r="D6" s="92">
        <f>E13</f>
        <v>19.459</v>
      </c>
      <c r="E6" s="102">
        <f>C6*D6</f>
        <v>29188.5</v>
      </c>
      <c r="F6" s="109"/>
      <c r="G6" s="109"/>
      <c r="H6" s="107">
        <f>PERCENTILE($Q$13:$Q$2603,1-$H$1)</f>
        <v>-460.03624006298838</v>
      </c>
      <c r="I6" s="110"/>
      <c r="J6" s="108">
        <f>SUMIF($Q13:$Q2738,"&lt;="&amp;H6,$Q13:$Q2738)/COUNTIF($Q13:$Q2738,"&lt;="&amp;H6)</f>
        <v>-652.00392771450038</v>
      </c>
      <c r="K6" s="107">
        <f ca="1">OFFSET($AE$12,MATCH(1-$H$1,$AE$13:$AE$2738,1)+1,2,1,1)</f>
        <v>-467.80180368299989</v>
      </c>
      <c r="L6" s="110"/>
      <c r="M6" s="108">
        <f ca="1">SUMIF($Q13:$Q2738,"&lt;="&amp;K6,$Q13:$Q2738)/COUNTIF($Q13:$Q2738,"&lt;="&amp;K6)</f>
        <v>-663.50850280371878</v>
      </c>
    </row>
    <row r="7" spans="1:38">
      <c r="B7" s="96" t="s">
        <v>47</v>
      </c>
      <c r="C7" s="111"/>
      <c r="D7" s="96"/>
      <c r="E7" s="112">
        <f>SUM(E4:E6)</f>
        <v>29120.01</v>
      </c>
      <c r="F7" s="109"/>
      <c r="G7" s="109"/>
      <c r="H7" s="113">
        <f>PERCENTILE($R$13:$R$2603,1-$H$1)</f>
        <v>-498.65289235994811</v>
      </c>
      <c r="I7" s="114"/>
      <c r="J7" s="115">
        <f>SUMIF($R13:$R2738,"&lt;="&amp;H7,$R13:$R2738)/COUNTIF($R13:$R2738,"&lt;="&amp;H7)</f>
        <v>-711.16829243655832</v>
      </c>
      <c r="K7" s="116">
        <f ca="1">OFFSET($AJ$12,MATCH(1-$H$1,$AJ$13:$AJ$2738,1)+1,2,1,1)</f>
        <v>-486.03762392859971</v>
      </c>
      <c r="L7" s="114"/>
      <c r="M7" s="117">
        <f ca="1">SUMIF($R13:$R2738,"&lt;="&amp;K7,$R13:$R2738)/COUNTIF($R13:$R2738,"&lt;="&amp;K7)</f>
        <v>-691.70203234667144</v>
      </c>
    </row>
    <row r="10" spans="1:38">
      <c r="A10" s="170" t="s">
        <v>78</v>
      </c>
      <c r="B10" s="170"/>
      <c r="C10" s="170"/>
      <c r="D10" s="170"/>
      <c r="E10" s="170"/>
      <c r="F10" s="170"/>
      <c r="G10" s="170"/>
      <c r="H10" s="170"/>
    </row>
    <row r="11" spans="1:38">
      <c r="A11" s="118"/>
      <c r="B11" s="119"/>
      <c r="C11" s="171" t="s">
        <v>101</v>
      </c>
      <c r="D11" s="171"/>
      <c r="E11" s="171"/>
      <c r="F11" s="162" t="s">
        <v>102</v>
      </c>
      <c r="G11" s="163"/>
      <c r="H11" s="164"/>
      <c r="I11" s="162" t="s">
        <v>103</v>
      </c>
      <c r="J11" s="163"/>
      <c r="K11" s="164"/>
      <c r="L11" s="162" t="s">
        <v>104</v>
      </c>
      <c r="M11" s="163"/>
      <c r="N11" s="164"/>
      <c r="O11" s="162" t="s">
        <v>105</v>
      </c>
      <c r="P11" s="163"/>
      <c r="Q11" s="163"/>
      <c r="R11" s="164"/>
      <c r="W11" s="120" t="s">
        <v>106</v>
      </c>
      <c r="AB11" s="120" t="s">
        <v>106</v>
      </c>
      <c r="AG11" s="120" t="s">
        <v>106</v>
      </c>
      <c r="AL11" s="120" t="s">
        <v>106</v>
      </c>
    </row>
    <row r="12" spans="1:38">
      <c r="A12" s="121" t="s">
        <v>107</v>
      </c>
      <c r="B12" s="122" t="s">
        <v>108</v>
      </c>
      <c r="C12" s="123" t="s">
        <v>98</v>
      </c>
      <c r="D12" s="123" t="s">
        <v>99</v>
      </c>
      <c r="E12" s="123" t="s">
        <v>100</v>
      </c>
      <c r="F12" s="124" t="s">
        <v>98</v>
      </c>
      <c r="G12" s="125" t="s">
        <v>99</v>
      </c>
      <c r="H12" s="125" t="s">
        <v>100</v>
      </c>
      <c r="I12" s="126" t="s">
        <v>98</v>
      </c>
      <c r="J12" s="126" t="s">
        <v>99</v>
      </c>
      <c r="K12" s="126" t="s">
        <v>100</v>
      </c>
      <c r="L12" s="127" t="s">
        <v>98</v>
      </c>
      <c r="M12" s="127" t="s">
        <v>99</v>
      </c>
      <c r="N12" s="127" t="s">
        <v>100</v>
      </c>
      <c r="O12" s="120" t="s">
        <v>98</v>
      </c>
      <c r="P12" s="120" t="s">
        <v>99</v>
      </c>
      <c r="Q12" s="128" t="s">
        <v>100</v>
      </c>
      <c r="R12" s="128" t="s">
        <v>109</v>
      </c>
      <c r="T12" s="129" t="s">
        <v>90</v>
      </c>
      <c r="U12" s="127" t="s">
        <v>91</v>
      </c>
      <c r="W12" s="127" t="s">
        <v>98</v>
      </c>
      <c r="Y12" s="129" t="s">
        <v>90</v>
      </c>
      <c r="Z12" s="127" t="s">
        <v>91</v>
      </c>
      <c r="AB12" s="127" t="s">
        <v>99</v>
      </c>
      <c r="AD12" s="129" t="s">
        <v>90</v>
      </c>
      <c r="AE12" s="127" t="s">
        <v>91</v>
      </c>
      <c r="AG12" s="127" t="s">
        <v>100</v>
      </c>
      <c r="AI12" s="129" t="s">
        <v>90</v>
      </c>
      <c r="AJ12" s="127" t="s">
        <v>91</v>
      </c>
      <c r="AL12" s="128" t="s">
        <v>109</v>
      </c>
    </row>
    <row r="13" spans="1:38">
      <c r="A13" s="93">
        <v>0</v>
      </c>
      <c r="B13" s="130">
        <v>43889</v>
      </c>
      <c r="C13" s="92">
        <v>21.399899999999999</v>
      </c>
      <c r="D13" s="92">
        <v>25.0807</v>
      </c>
      <c r="E13" s="92">
        <v>19.459</v>
      </c>
      <c r="F13" s="131">
        <f>0</f>
        <v>0</v>
      </c>
      <c r="G13" s="132">
        <f>0</f>
        <v>0</v>
      </c>
      <c r="H13" s="132">
        <f>0</f>
        <v>0</v>
      </c>
      <c r="I13" s="133">
        <f>C13*(1+F13)</f>
        <v>21.399899999999999</v>
      </c>
      <c r="J13" s="134">
        <f>D13*(1+G13)</f>
        <v>25.0807</v>
      </c>
      <c r="K13" s="134">
        <f>E13*(1+H13)</f>
        <v>19.459</v>
      </c>
      <c r="L13" s="135">
        <f>$C$4*I13</f>
        <v>14979.929999999998</v>
      </c>
      <c r="M13" s="136">
        <f>$C$5*J13</f>
        <v>-15048.42</v>
      </c>
      <c r="N13" s="136">
        <f>$C$6*K13</f>
        <v>29188.5</v>
      </c>
      <c r="O13" s="135">
        <f>$L$13-L13</f>
        <v>0</v>
      </c>
      <c r="P13" s="136">
        <f>$M$13-M13</f>
        <v>0</v>
      </c>
      <c r="Q13" s="137">
        <f>$N$13-N13</f>
        <v>0</v>
      </c>
      <c r="R13" s="138">
        <f>O13+P13+Q13</f>
        <v>0</v>
      </c>
      <c r="T13" s="92">
        <f>$U$1^(V13-1)*$U$2</f>
        <v>1.0211154366905505E-20</v>
      </c>
      <c r="U13" s="92">
        <f>SUM(T13)</f>
        <v>1.0211154366905505E-20</v>
      </c>
      <c r="V13" s="92">
        <f>MATCH(W13,$O$13:$O$2603,0)</f>
        <v>840</v>
      </c>
      <c r="W13" s="92">
        <v>-1141.3393169164556</v>
      </c>
      <c r="Y13" s="92">
        <f>$U$1^(AA13-1)*$U$2</f>
        <v>6.6986634684327297E-23</v>
      </c>
      <c r="Z13" s="92">
        <f>SUM(Y13)</f>
        <v>6.6986634684327297E-23</v>
      </c>
      <c r="AA13" s="92">
        <f>MATCH(AB13,$P$13:$P$2603,0)</f>
        <v>938</v>
      </c>
      <c r="AB13" s="92">
        <v>-731.43102368206928</v>
      </c>
      <c r="AD13" s="92">
        <f>$U$1^(AF13-1)*$U$2</f>
        <v>9.7005966485602312E-21</v>
      </c>
      <c r="AE13" s="92">
        <f>SUM(AD13)</f>
        <v>9.7005966485602312E-21</v>
      </c>
      <c r="AF13" s="92">
        <f>MATCH(AG13,$Q$13:$Q$2603,0)</f>
        <v>841</v>
      </c>
      <c r="AG13" s="92">
        <v>-2524.483230058031</v>
      </c>
      <c r="AI13" s="92">
        <f>$U$1^(AK13-1)*$U$2</f>
        <v>9.7005966485602312E-21</v>
      </c>
      <c r="AJ13" s="92">
        <f>SUM(AI13)</f>
        <v>9.7005966485602312E-21</v>
      </c>
      <c r="AK13" s="92">
        <f>MATCH(AL13,$R$13:$R$2603,0)</f>
        <v>841</v>
      </c>
      <c r="AL13" s="92">
        <v>-2492.1736592418947</v>
      </c>
    </row>
    <row r="14" spans="1:38">
      <c r="A14" s="93">
        <v>1</v>
      </c>
      <c r="B14" s="130">
        <v>43888</v>
      </c>
      <c r="C14" s="92">
        <v>20.992701</v>
      </c>
      <c r="D14" s="92">
        <v>24.889999</v>
      </c>
      <c r="E14" s="92">
        <v>19.2866</v>
      </c>
      <c r="F14" s="139">
        <f>C13/C14-1</f>
        <v>1.9397170473680392E-2</v>
      </c>
      <c r="G14" s="140">
        <f t="shared" ref="G14:H29" si="0">D13/D14-1</f>
        <v>7.6617520153376972E-3</v>
      </c>
      <c r="H14" s="140">
        <f t="shared" si="0"/>
        <v>8.9388487343544654E-3</v>
      </c>
      <c r="I14" s="141">
        <f>$C$13*(1+F14)</f>
        <v>21.814997508419712</v>
      </c>
      <c r="J14" s="142">
        <f>$D$13*(1+G14)</f>
        <v>25.272862103771079</v>
      </c>
      <c r="K14" s="142">
        <f>$E$13*(1+H14)</f>
        <v>19.632941057521805</v>
      </c>
      <c r="L14" s="143">
        <f>$C$4*I14</f>
        <v>15270.498255893797</v>
      </c>
      <c r="M14" s="137">
        <f t="shared" ref="M14:M77" si="1">$C$5*J14</f>
        <v>-15163.717262262648</v>
      </c>
      <c r="N14" s="137">
        <f t="shared" ref="N14:N77" si="2">$C$6*K14</f>
        <v>29449.411586282706</v>
      </c>
      <c r="O14" s="143">
        <f>$L$13-L14</f>
        <v>-290.56825589379878</v>
      </c>
      <c r="P14" s="137">
        <f>$M$13-M14</f>
        <v>115.29726226264756</v>
      </c>
      <c r="Q14" s="137">
        <f t="shared" ref="Q14:Q77" si="3">$N$13-N14</f>
        <v>-260.91158628270568</v>
      </c>
      <c r="R14" s="144">
        <f t="shared" ref="R14:R77" si="4">O14+P14+Q14</f>
        <v>-436.1825799138569</v>
      </c>
      <c r="T14" s="92">
        <f t="shared" ref="T14:T77" si="5">$U$1^(V14-1)*$U$2</f>
        <v>1.5341147567109281E-48</v>
      </c>
      <c r="U14" s="92">
        <f>SUM($T$13:T14)</f>
        <v>1.0211154366905505E-20</v>
      </c>
      <c r="V14" s="92">
        <f t="shared" ref="V14:V77" si="6">MATCH(W14,$O$13:$O$2603,0)</f>
        <v>2089</v>
      </c>
      <c r="W14" s="92">
        <v>-890.00116657884428</v>
      </c>
      <c r="Y14" s="92">
        <f t="shared" ref="Y14:Y77" si="7">$U$1^(AA14-1)*$U$2</f>
        <v>5.9780541767426678E-25</v>
      </c>
      <c r="Z14" s="92">
        <f>SUM($Y$13:Y14)</f>
        <v>6.7584440102001564E-23</v>
      </c>
      <c r="AA14" s="92">
        <f t="shared" ref="AA14:AA77" si="8">MATCH(AB14,$P$13:$P$2603,0)</f>
        <v>1030</v>
      </c>
      <c r="AB14" s="92">
        <v>-457.4809972192088</v>
      </c>
      <c r="AD14" s="92">
        <f t="shared" ref="AD14:AD77" si="9">$U$1^(AF14-1)*$U$2</f>
        <v>2.9385811789030411E-51</v>
      </c>
      <c r="AE14" s="92">
        <f>SUM($AD$13:AD14)</f>
        <v>9.7005966485602312E-21</v>
      </c>
      <c r="AF14" s="92">
        <f t="shared" ref="AF14:AF77" si="10">MATCH(AG14,$Q$13:$Q$2603,0)</f>
        <v>2211</v>
      </c>
      <c r="AG14" s="92">
        <v>-1295.8168995945234</v>
      </c>
      <c r="AI14" s="92">
        <f t="shared" ref="AI14:AI77" si="11">$U$1^(AK14-1)*$U$2</f>
        <v>2.9385811789030411E-51</v>
      </c>
      <c r="AJ14" s="92">
        <f>SUM($AI$13:AI14)</f>
        <v>9.7005966485602312E-21</v>
      </c>
      <c r="AK14" s="92">
        <f t="shared" ref="AK14:AK77" si="12">MATCH(AL14,$R$13:$R$2603,0)</f>
        <v>2211</v>
      </c>
      <c r="AL14" s="92">
        <v>-1853.8831509842094</v>
      </c>
    </row>
    <row r="15" spans="1:38">
      <c r="A15" s="93">
        <v>2</v>
      </c>
      <c r="B15" s="130">
        <v>43887</v>
      </c>
      <c r="C15" s="92">
        <v>20.748501000000001</v>
      </c>
      <c r="D15" s="92">
        <v>24.796800999999999</v>
      </c>
      <c r="E15" s="92">
        <v>19.059999000000001</v>
      </c>
      <c r="F15" s="139">
        <f t="shared" ref="F15:H78" si="13">C14/C15-1</f>
        <v>1.176952494062089E-2</v>
      </c>
      <c r="G15" s="140">
        <f t="shared" si="0"/>
        <v>3.7584686831175773E-3</v>
      </c>
      <c r="H15" s="140">
        <f t="shared" si="0"/>
        <v>1.1888825387661228E-2</v>
      </c>
      <c r="I15" s="141">
        <f>$C$13*(1+F15)</f>
        <v>21.651766656776793</v>
      </c>
      <c r="J15" s="142">
        <f t="shared" ref="J15:J78" si="14">$D$13*(1+G15)</f>
        <v>25.174965025500669</v>
      </c>
      <c r="K15" s="142">
        <f>$E$13*(1+H15)</f>
        <v>19.690344653218499</v>
      </c>
      <c r="L15" s="143">
        <f t="shared" ref="L15:L78" si="15">$C$4*I15</f>
        <v>15156.236659743756</v>
      </c>
      <c r="M15" s="137">
        <f t="shared" si="1"/>
        <v>-15104.979015300401</v>
      </c>
      <c r="N15" s="137">
        <f t="shared" si="2"/>
        <v>29535.516979827749</v>
      </c>
      <c r="O15" s="143">
        <f>$L$13-L15</f>
        <v>-176.30665974375734</v>
      </c>
      <c r="P15" s="137">
        <f t="shared" ref="P15:P78" si="16">$M$13-M15</f>
        <v>56.55901530040137</v>
      </c>
      <c r="Q15" s="137">
        <f t="shared" si="3"/>
        <v>-347.01697982774931</v>
      </c>
      <c r="R15" s="144">
        <f t="shared" si="4"/>
        <v>-466.76462427110528</v>
      </c>
      <c r="T15" s="92">
        <f>$U$1^(V15-1)*$U$2</f>
        <v>1.3079492745347746E-49</v>
      </c>
      <c r="U15" s="92">
        <f>SUM($T$13:T15)</f>
        <v>1.0211154366905505E-20</v>
      </c>
      <c r="V15" s="92">
        <f t="shared" si="6"/>
        <v>2137</v>
      </c>
      <c r="W15" s="92">
        <v>-633.86058941412557</v>
      </c>
      <c r="Y15" s="92">
        <f t="shared" si="7"/>
        <v>8.7547884753256085E-21</v>
      </c>
      <c r="Z15" s="92">
        <f>SUM($Y$13:Y15)</f>
        <v>8.8223729154276106E-21</v>
      </c>
      <c r="AA15" s="92">
        <f t="shared" si="8"/>
        <v>843</v>
      </c>
      <c r="AB15" s="92">
        <v>-424.12822721655721</v>
      </c>
      <c r="AD15" s="92">
        <f t="shared" si="9"/>
        <v>1.3690822314296746E-50</v>
      </c>
      <c r="AE15" s="92">
        <f>SUM($AD$13:AD15)</f>
        <v>9.7005966485602312E-21</v>
      </c>
      <c r="AF15" s="92">
        <f t="shared" si="10"/>
        <v>2181</v>
      </c>
      <c r="AG15" s="92">
        <v>-1040.2082690737552</v>
      </c>
      <c r="AI15" s="92">
        <f t="shared" si="11"/>
        <v>6.6986634684327297E-23</v>
      </c>
      <c r="AJ15" s="92">
        <f>SUM($AI$13:AI15)</f>
        <v>9.7675832832445579E-21</v>
      </c>
      <c r="AK15" s="92">
        <f>MATCH(AL15,$R$13:$R$2603,0)</f>
        <v>938</v>
      </c>
      <c r="AL15" s="92">
        <v>-1140.7362866246895</v>
      </c>
    </row>
    <row r="16" spans="1:38">
      <c r="A16" s="93">
        <v>3</v>
      </c>
      <c r="B16" s="130">
        <v>43886</v>
      </c>
      <c r="C16" s="92">
        <v>20.668600000000001</v>
      </c>
      <c r="D16" s="92">
        <v>24.624300000000002</v>
      </c>
      <c r="E16" s="92">
        <v>19.0366</v>
      </c>
      <c r="F16" s="139">
        <f t="shared" si="13"/>
        <v>3.8658157785238512E-3</v>
      </c>
      <c r="G16" s="140">
        <f t="shared" si="0"/>
        <v>7.0053158871519194E-3</v>
      </c>
      <c r="H16" s="140">
        <f t="shared" si="0"/>
        <v>1.2291585682318029E-3</v>
      </c>
      <c r="I16" s="141">
        <f>$C$13*(1+F16)</f>
        <v>21.482628071078832</v>
      </c>
      <c r="J16" s="142">
        <f>$D$13*(1+G16)</f>
        <v>25.256398226170891</v>
      </c>
      <c r="K16" s="142">
        <f t="shared" ref="K16:K79" si="17">$E$13*(1+H16)</f>
        <v>19.482918196579224</v>
      </c>
      <c r="L16" s="143">
        <f t="shared" si="15"/>
        <v>15037.839649755182</v>
      </c>
      <c r="M16" s="137">
        <f t="shared" si="1"/>
        <v>-15153.838935702535</v>
      </c>
      <c r="N16" s="137">
        <f t="shared" si="2"/>
        <v>29224.377294868835</v>
      </c>
      <c r="O16" s="143">
        <f>$L$13-L16</f>
        <v>-57.909649755183636</v>
      </c>
      <c r="P16" s="137">
        <f t="shared" si="16"/>
        <v>105.41893570253524</v>
      </c>
      <c r="Q16" s="137">
        <f t="shared" si="3"/>
        <v>-35.877294868834724</v>
      </c>
      <c r="R16" s="144">
        <f t="shared" si="4"/>
        <v>11.631991078516876</v>
      </c>
      <c r="T16" s="92">
        <f t="shared" si="5"/>
        <v>1.5613766134694128E-54</v>
      </c>
      <c r="U16" s="92">
        <f>SUM($T$13:T16)</f>
        <v>1.0211154366905505E-20</v>
      </c>
      <c r="V16" s="92">
        <f t="shared" si="6"/>
        <v>2358</v>
      </c>
      <c r="W16" s="92">
        <v>-596.83012423006221</v>
      </c>
      <c r="Y16" s="92">
        <f t="shared" si="7"/>
        <v>2.9815450009653363E-21</v>
      </c>
      <c r="Z16" s="92">
        <f>SUM($Y$13:Y16)</f>
        <v>1.1803917916392946E-20</v>
      </c>
      <c r="AA16" s="92">
        <f t="shared" si="8"/>
        <v>864</v>
      </c>
      <c r="AB16" s="92">
        <v>-421.94180136421346</v>
      </c>
      <c r="AD16" s="92">
        <f t="shared" si="9"/>
        <v>2.4678146557982323E-9</v>
      </c>
      <c r="AE16" s="92">
        <f>SUM($AD$13:AD16)</f>
        <v>2.4678146558079331E-9</v>
      </c>
      <c r="AF16" s="92">
        <f t="shared" si="10"/>
        <v>329</v>
      </c>
      <c r="AG16" s="92">
        <v>-1029.3670627540305</v>
      </c>
      <c r="AI16" s="92">
        <f t="shared" si="11"/>
        <v>2.4678146557982323E-9</v>
      </c>
      <c r="AJ16" s="92">
        <f>SUM($AI$13:AI16)</f>
        <v>2.4678146558080001E-9</v>
      </c>
      <c r="AK16" s="92">
        <f t="shared" si="12"/>
        <v>329</v>
      </c>
      <c r="AL16" s="92">
        <v>-1031.7949523201733</v>
      </c>
    </row>
    <row r="17" spans="1:38">
      <c r="A17" s="93">
        <v>4</v>
      </c>
      <c r="B17" s="130">
        <v>43885</v>
      </c>
      <c r="C17" s="92">
        <v>20.602599999999999</v>
      </c>
      <c r="D17" s="92">
        <v>24.620199</v>
      </c>
      <c r="E17" s="92">
        <v>19.0077</v>
      </c>
      <c r="F17" s="139">
        <f t="shared" si="13"/>
        <v>3.2034791725317202E-3</v>
      </c>
      <c r="G17" s="140">
        <f>D16/D17-1</f>
        <v>1.665705464037881E-4</v>
      </c>
      <c r="H17" s="140">
        <f t="shared" si="0"/>
        <v>1.5204364546999027E-3</v>
      </c>
      <c r="I17" s="141">
        <f>$C$13*(1+F17)</f>
        <v>21.46845413394426</v>
      </c>
      <c r="J17" s="142">
        <f t="shared" si="14"/>
        <v>25.084877705903189</v>
      </c>
      <c r="K17" s="142">
        <f t="shared" si="17"/>
        <v>19.488586172972006</v>
      </c>
      <c r="L17" s="143">
        <f t="shared" si="15"/>
        <v>15027.917893760981</v>
      </c>
      <c r="M17" s="137">
        <f t="shared" si="1"/>
        <v>-15050.926623541913</v>
      </c>
      <c r="N17" s="137">
        <f t="shared" si="2"/>
        <v>29232.879259458008</v>
      </c>
      <c r="O17" s="143">
        <f t="shared" ref="O17:O80" si="18">$L$13-L17</f>
        <v>-47.987893760982843</v>
      </c>
      <c r="P17" s="137">
        <f t="shared" si="16"/>
        <v>2.5066235419126315</v>
      </c>
      <c r="Q17" s="137">
        <f t="shared" si="3"/>
        <v>-44.379259458008164</v>
      </c>
      <c r="R17" s="144">
        <f t="shared" si="4"/>
        <v>-89.860529677078375</v>
      </c>
      <c r="T17" s="92">
        <f t="shared" si="5"/>
        <v>3.7465758739561514E-26</v>
      </c>
      <c r="U17" s="92">
        <f>SUM($T$13:T17)</f>
        <v>1.0211191832664245E-20</v>
      </c>
      <c r="V17" s="92">
        <f t="shared" si="6"/>
        <v>1084</v>
      </c>
      <c r="W17" s="92">
        <v>-559.86836473479525</v>
      </c>
      <c r="Y17" s="92">
        <f t="shared" si="7"/>
        <v>9.8177169649841552E-28</v>
      </c>
      <c r="Z17" s="92">
        <f>SUM($Y$13:Y17)</f>
        <v>1.1803918898164642E-20</v>
      </c>
      <c r="AA17" s="92">
        <f t="shared" si="8"/>
        <v>1155</v>
      </c>
      <c r="AB17" s="92">
        <v>-420.44481888696464</v>
      </c>
      <c r="AD17" s="92">
        <f t="shared" si="9"/>
        <v>1.0211154366905505E-20</v>
      </c>
      <c r="AE17" s="92">
        <f>SUM($AD$13:AD17)</f>
        <v>2.4678146558181442E-9</v>
      </c>
      <c r="AF17" s="92">
        <f t="shared" si="10"/>
        <v>840</v>
      </c>
      <c r="AG17" s="92">
        <v>-915.43441262560737</v>
      </c>
      <c r="AI17" s="92">
        <f t="shared" si="11"/>
        <v>1.3690822314296746E-50</v>
      </c>
      <c r="AJ17" s="92">
        <f>SUM($AI$13:AI17)</f>
        <v>2.4678146558080001E-9</v>
      </c>
      <c r="AK17" s="92">
        <f t="shared" si="12"/>
        <v>2181</v>
      </c>
      <c r="AL17" s="92">
        <v>-956.72831301840415</v>
      </c>
    </row>
    <row r="18" spans="1:38">
      <c r="A18" s="93">
        <v>5</v>
      </c>
      <c r="B18" s="130">
        <v>43882</v>
      </c>
      <c r="C18" s="92">
        <v>20.344899999999999</v>
      </c>
      <c r="D18" s="92">
        <v>24.2943</v>
      </c>
      <c r="E18" s="92">
        <v>18.847401000000001</v>
      </c>
      <c r="F18" s="139">
        <f t="shared" si="13"/>
        <v>1.2666565085107218E-2</v>
      </c>
      <c r="G18" s="140">
        <f t="shared" si="0"/>
        <v>1.3414628122645933E-2</v>
      </c>
      <c r="H18" s="140">
        <f>E17/E18-1</f>
        <v>8.5050983952641435E-3</v>
      </c>
      <c r="I18" s="141">
        <f>$C$13*(1+F18)</f>
        <v>21.670963226164783</v>
      </c>
      <c r="J18" s="142">
        <f t="shared" si="14"/>
        <v>25.417148263555646</v>
      </c>
      <c r="K18" s="142">
        <f t="shared" si="17"/>
        <v>19.624500709673445</v>
      </c>
      <c r="L18" s="143">
        <f t="shared" si="15"/>
        <v>15169.674258315348</v>
      </c>
      <c r="M18" s="137">
        <f t="shared" si="1"/>
        <v>-15250.288958133387</v>
      </c>
      <c r="N18" s="137">
        <f t="shared" si="2"/>
        <v>29436.751064510168</v>
      </c>
      <c r="O18" s="143">
        <f>$L$13-L18</f>
        <v>-189.74425831534973</v>
      </c>
      <c r="P18" s="137">
        <f t="shared" si="16"/>
        <v>201.86895813338742</v>
      </c>
      <c r="Q18" s="137">
        <f t="shared" si="3"/>
        <v>-248.25106451016836</v>
      </c>
      <c r="R18" s="144">
        <f t="shared" si="4"/>
        <v>-236.12636469213066</v>
      </c>
      <c r="T18" s="92">
        <f t="shared" si="5"/>
        <v>2.7916521199578877E-51</v>
      </c>
      <c r="U18" s="92">
        <f>SUM($T$13:T18)</f>
        <v>1.0211191832664245E-20</v>
      </c>
      <c r="V18" s="92">
        <f t="shared" si="6"/>
        <v>2212</v>
      </c>
      <c r="W18" s="92">
        <v>-525.61628611344895</v>
      </c>
      <c r="Y18" s="92">
        <f t="shared" si="7"/>
        <v>1.2536618800537756E-20</v>
      </c>
      <c r="Z18" s="92">
        <f>SUM($Y$13:Y18)</f>
        <v>2.4340537698702397E-20</v>
      </c>
      <c r="AA18" s="92">
        <f t="shared" si="8"/>
        <v>836</v>
      </c>
      <c r="AB18" s="92">
        <v>-375.39228524933969</v>
      </c>
      <c r="AD18" s="92">
        <f t="shared" si="9"/>
        <v>2.6520695139599938E-51</v>
      </c>
      <c r="AE18" s="92">
        <f>SUM($AD$13:AD18)</f>
        <v>2.4678146558181442E-9</v>
      </c>
      <c r="AF18" s="92">
        <f t="shared" si="10"/>
        <v>2213</v>
      </c>
      <c r="AG18" s="92">
        <v>-812.87512931753736</v>
      </c>
      <c r="AI18" s="92">
        <f t="shared" si="11"/>
        <v>6.3637302950110944E-23</v>
      </c>
      <c r="AJ18" s="92">
        <f>SUM($AI$13:AI18)</f>
        <v>2.4678146558080638E-9</v>
      </c>
      <c r="AK18" s="92">
        <f t="shared" si="12"/>
        <v>939</v>
      </c>
      <c r="AL18" s="92">
        <v>-950.84550142496846</v>
      </c>
    </row>
    <row r="19" spans="1:38">
      <c r="A19" s="93">
        <v>6</v>
      </c>
      <c r="B19" s="130">
        <v>43881</v>
      </c>
      <c r="C19" s="92">
        <v>20.067399999999999</v>
      </c>
      <c r="D19" s="92">
        <v>23.993099000000001</v>
      </c>
      <c r="E19" s="92">
        <v>18.5501</v>
      </c>
      <c r="F19" s="139">
        <f>C18/C19-1</f>
        <v>1.3828398297736522E-2</v>
      </c>
      <c r="G19" s="140">
        <f t="shared" si="0"/>
        <v>1.2553651364502816E-2</v>
      </c>
      <c r="H19" s="140">
        <f t="shared" si="0"/>
        <v>1.602692168775377E-2</v>
      </c>
      <c r="I19" s="141">
        <f t="shared" ref="I19:I82" si="19">$C$13*(1+F19)</f>
        <v>21.695826340731731</v>
      </c>
      <c r="J19" s="142">
        <f t="shared" si="14"/>
        <v>25.395554363777688</v>
      </c>
      <c r="K19" s="142">
        <f t="shared" si="17"/>
        <v>19.770867869122</v>
      </c>
      <c r="L19" s="143">
        <f t="shared" si="15"/>
        <v>15187.078438512212</v>
      </c>
      <c r="M19" s="137">
        <f t="shared" si="1"/>
        <v>-15237.332618266613</v>
      </c>
      <c r="N19" s="137">
        <f t="shared" si="2"/>
        <v>29656.301803683</v>
      </c>
      <c r="O19" s="143">
        <f t="shared" si="18"/>
        <v>-207.14843851221303</v>
      </c>
      <c r="P19" s="137">
        <f t="shared" si="16"/>
        <v>188.91261826661321</v>
      </c>
      <c r="Q19" s="137">
        <f t="shared" si="3"/>
        <v>-467.80180368299989</v>
      </c>
      <c r="R19" s="144">
        <f t="shared" si="4"/>
        <v>-486.03762392859971</v>
      </c>
      <c r="T19" s="92">
        <f t="shared" si="5"/>
        <v>2.4678146557982323E-9</v>
      </c>
      <c r="U19" s="92">
        <f>SUM($T$13:T19)</f>
        <v>2.4678146558084435E-9</v>
      </c>
      <c r="V19" s="92">
        <f t="shared" si="6"/>
        <v>329</v>
      </c>
      <c r="W19" s="92">
        <v>-497.25756490604908</v>
      </c>
      <c r="Y19" s="92">
        <f t="shared" si="7"/>
        <v>4.8073492047106415E-9</v>
      </c>
      <c r="Z19" s="92">
        <f>SUM($Y$13:Y19)</f>
        <v>4.8073492047349821E-9</v>
      </c>
      <c r="AA19" s="92">
        <f t="shared" si="8"/>
        <v>316</v>
      </c>
      <c r="AB19" s="92">
        <v>-366.52639331691353</v>
      </c>
      <c r="AD19" s="92">
        <f t="shared" si="9"/>
        <v>5.7566335696648396E-50</v>
      </c>
      <c r="AE19" s="92">
        <f>SUM($AD$13:AD19)</f>
        <v>2.4678146558181442E-9</v>
      </c>
      <c r="AF19" s="92">
        <f t="shared" si="10"/>
        <v>2153</v>
      </c>
      <c r="AG19" s="92">
        <v>-806.44747113163976</v>
      </c>
      <c r="AI19" s="92">
        <f t="shared" si="11"/>
        <v>6.1625189342823325E-47</v>
      </c>
      <c r="AJ19" s="92">
        <f>SUM($AI$13:AI19)</f>
        <v>2.4678146558080638E-9</v>
      </c>
      <c r="AK19" s="92">
        <f t="shared" si="12"/>
        <v>2017</v>
      </c>
      <c r="AL19" s="92">
        <v>-913.786016203494</v>
      </c>
    </row>
    <row r="20" spans="1:38">
      <c r="A20" s="93">
        <v>7</v>
      </c>
      <c r="B20" s="130">
        <v>43880</v>
      </c>
      <c r="C20" s="92">
        <v>20.065701000000001</v>
      </c>
      <c r="D20" s="92">
        <v>24.163601</v>
      </c>
      <c r="E20" s="92">
        <v>18.588899999999999</v>
      </c>
      <c r="F20" s="139">
        <f t="shared" si="13"/>
        <v>8.4671848743278488E-5</v>
      </c>
      <c r="G20" s="140">
        <f t="shared" si="0"/>
        <v>-7.0561502815742472E-3</v>
      </c>
      <c r="H20" s="140">
        <f t="shared" si="0"/>
        <v>-2.0872671325360415E-3</v>
      </c>
      <c r="I20" s="141">
        <f>$C$13*(1+F20)</f>
        <v>21.401711969095921</v>
      </c>
      <c r="J20" s="142">
        <f t="shared" si="14"/>
        <v>24.903726811632922</v>
      </c>
      <c r="K20" s="142">
        <f t="shared" si="17"/>
        <v>19.418383868867981</v>
      </c>
      <c r="L20" s="143">
        <f t="shared" si="15"/>
        <v>14981.198378367144</v>
      </c>
      <c r="M20" s="137">
        <f t="shared" si="1"/>
        <v>-14942.236086979752</v>
      </c>
      <c r="N20" s="137">
        <f t="shared" si="2"/>
        <v>29127.57580330197</v>
      </c>
      <c r="O20" s="143">
        <f t="shared" si="18"/>
        <v>-1.2683783671454876</v>
      </c>
      <c r="P20" s="137">
        <f t="shared" si="16"/>
        <v>-106.18391302024793</v>
      </c>
      <c r="Q20" s="137">
        <f t="shared" si="3"/>
        <v>60.924196698029846</v>
      </c>
      <c r="R20" s="144">
        <f t="shared" si="4"/>
        <v>-46.52809468936357</v>
      </c>
      <c r="T20" s="92">
        <f t="shared" si="5"/>
        <v>1.3506549045052223E-25</v>
      </c>
      <c r="U20" s="92">
        <f>SUM($T$13:T20)</f>
        <v>2.4678146558084435E-9</v>
      </c>
      <c r="V20" s="92">
        <f t="shared" si="6"/>
        <v>1059</v>
      </c>
      <c r="W20" s="92">
        <v>-463.44641689827404</v>
      </c>
      <c r="Y20" s="92">
        <f t="shared" si="7"/>
        <v>1.5968301285081493E-50</v>
      </c>
      <c r="Z20" s="92">
        <f>SUM($Y$13:Y20)</f>
        <v>4.8073492047349821E-9</v>
      </c>
      <c r="AA20" s="92">
        <f t="shared" si="8"/>
        <v>2178</v>
      </c>
      <c r="AB20" s="92">
        <v>-360.85498612500305</v>
      </c>
      <c r="AD20" s="92">
        <f t="shared" si="9"/>
        <v>6.3637302950110944E-23</v>
      </c>
      <c r="AE20" s="92">
        <f>SUM($AD$13:AD20)</f>
        <v>2.4678146558182079E-9</v>
      </c>
      <c r="AF20" s="92">
        <f t="shared" si="10"/>
        <v>939</v>
      </c>
      <c r="AG20" s="92">
        <v>-733.91088307895916</v>
      </c>
      <c r="AI20" s="92">
        <f t="shared" si="11"/>
        <v>9.2674406677452781E-20</v>
      </c>
      <c r="AJ20" s="92">
        <f>SUM($AI$13:AI20)</f>
        <v>2.4678146559007382E-9</v>
      </c>
      <c r="AK20" s="92">
        <f t="shared" si="12"/>
        <v>797</v>
      </c>
      <c r="AL20" s="92">
        <v>-808.43699673307856</v>
      </c>
    </row>
    <row r="21" spans="1:38">
      <c r="A21" s="93">
        <v>8</v>
      </c>
      <c r="B21" s="130">
        <v>43879</v>
      </c>
      <c r="C21" s="92">
        <v>20.114699999999999</v>
      </c>
      <c r="D21" s="92">
        <v>24.140699000000001</v>
      </c>
      <c r="E21" s="92">
        <v>18.549999</v>
      </c>
      <c r="F21" s="139">
        <f t="shared" si="13"/>
        <v>-2.435979656668974E-3</v>
      </c>
      <c r="G21" s="140">
        <f t="shared" si="0"/>
        <v>9.4868835405303997E-4</v>
      </c>
      <c r="H21" s="140">
        <f t="shared" si="0"/>
        <v>2.0970890618376981E-3</v>
      </c>
      <c r="I21" s="141">
        <f t="shared" si="19"/>
        <v>21.347770278945248</v>
      </c>
      <c r="J21" s="142">
        <f t="shared" si="14"/>
        <v>25.104493768001497</v>
      </c>
      <c r="K21" s="142">
        <f t="shared" si="17"/>
        <v>19.4998072560543</v>
      </c>
      <c r="L21" s="143">
        <f t="shared" si="15"/>
        <v>14943.439195261673</v>
      </c>
      <c r="M21" s="137">
        <f t="shared" si="1"/>
        <v>-15062.696260800898</v>
      </c>
      <c r="N21" s="137">
        <f t="shared" si="2"/>
        <v>29249.710884081451</v>
      </c>
      <c r="O21" s="143">
        <f t="shared" si="18"/>
        <v>36.490804738325096</v>
      </c>
      <c r="P21" s="137">
        <f t="shared" si="16"/>
        <v>14.276260800897944</v>
      </c>
      <c r="Q21" s="137">
        <f t="shared" si="3"/>
        <v>-61.210884081450786</v>
      </c>
      <c r="R21" s="144">
        <f t="shared" si="4"/>
        <v>-10.443818542227746</v>
      </c>
      <c r="T21" s="92">
        <f t="shared" si="5"/>
        <v>2.7760260422717379E-52</v>
      </c>
      <c r="U21" s="92">
        <f>SUM($T$13:T21)</f>
        <v>2.4678146558084435E-9</v>
      </c>
      <c r="V21" s="92">
        <f t="shared" si="6"/>
        <v>2257</v>
      </c>
      <c r="W21" s="92">
        <v>-458.90949731891305</v>
      </c>
      <c r="Y21" s="92">
        <f t="shared" si="7"/>
        <v>2.8462051438838863E-11</v>
      </c>
      <c r="Z21" s="92">
        <f>SUM($Y$13:Y21)</f>
        <v>4.835811256173821E-9</v>
      </c>
      <c r="AA21" s="92">
        <f t="shared" si="8"/>
        <v>416</v>
      </c>
      <c r="AB21" s="92">
        <v>-359.91637323570467</v>
      </c>
      <c r="AD21" s="92">
        <f t="shared" si="9"/>
        <v>1.4411391909786046E-50</v>
      </c>
      <c r="AE21" s="92">
        <f>SUM($AD$13:AD21)</f>
        <v>2.4678146558182079E-9</v>
      </c>
      <c r="AF21" s="92">
        <f t="shared" si="10"/>
        <v>2180</v>
      </c>
      <c r="AG21" s="92">
        <v>-717.62076063946006</v>
      </c>
      <c r="AI21" s="92">
        <f t="shared" si="11"/>
        <v>1.8714969669013448E-40</v>
      </c>
      <c r="AJ21" s="92">
        <f>SUM($AI$13:AI21)</f>
        <v>2.4678146559007382E-9</v>
      </c>
      <c r="AK21" s="92">
        <f t="shared" si="12"/>
        <v>1726</v>
      </c>
      <c r="AL21" s="92">
        <v>-782.20269080593425</v>
      </c>
    </row>
    <row r="22" spans="1:38">
      <c r="A22" s="93">
        <v>9</v>
      </c>
      <c r="B22" s="130">
        <v>43878</v>
      </c>
      <c r="C22" s="92">
        <v>20.102399999999999</v>
      </c>
      <c r="D22" s="92">
        <v>24.1998</v>
      </c>
      <c r="E22" s="92">
        <v>18.542998999999998</v>
      </c>
      <c r="F22" s="139">
        <f t="shared" si="13"/>
        <v>6.1186723973261081E-4</v>
      </c>
      <c r="G22" s="140">
        <f t="shared" si="0"/>
        <v>-2.4422102662005063E-3</v>
      </c>
      <c r="H22" s="140">
        <f t="shared" si="0"/>
        <v>3.7750096411048872E-4</v>
      </c>
      <c r="I22" s="141">
        <f t="shared" si="19"/>
        <v>21.412993897743554</v>
      </c>
      <c r="J22" s="142">
        <f t="shared" si="14"/>
        <v>25.019447656976507</v>
      </c>
      <c r="K22" s="142">
        <f t="shared" si="17"/>
        <v>19.466345791260625</v>
      </c>
      <c r="L22" s="143">
        <f t="shared" si="15"/>
        <v>14989.095728420489</v>
      </c>
      <c r="M22" s="137">
        <f t="shared" si="1"/>
        <v>-15011.668594185903</v>
      </c>
      <c r="N22" s="137">
        <f t="shared" si="2"/>
        <v>29199.518686890937</v>
      </c>
      <c r="O22" s="143">
        <f t="shared" si="18"/>
        <v>-9.165728420490268</v>
      </c>
      <c r="P22" s="137">
        <f t="shared" si="16"/>
        <v>-36.75140581409687</v>
      </c>
      <c r="Q22" s="137">
        <f t="shared" si="3"/>
        <v>-11.018686890936806</v>
      </c>
      <c r="R22" s="144">
        <f t="shared" si="4"/>
        <v>-56.935821125523944</v>
      </c>
      <c r="T22" s="92">
        <f t="shared" si="5"/>
        <v>6.6882898617923048E-5</v>
      </c>
      <c r="U22" s="92">
        <f>SUM($T$13:T22)</f>
        <v>6.6885366432578854E-5</v>
      </c>
      <c r="V22" s="92">
        <f t="shared" si="6"/>
        <v>130</v>
      </c>
      <c r="W22" s="92">
        <v>-458.88739088899456</v>
      </c>
      <c r="Y22" s="92">
        <f t="shared" si="7"/>
        <v>1.607063423944547E-58</v>
      </c>
      <c r="Z22" s="92">
        <f>SUM($Y$13:Y22)</f>
        <v>4.835811256173821E-9</v>
      </c>
      <c r="AA22" s="92">
        <f t="shared" si="8"/>
        <v>2537</v>
      </c>
      <c r="AB22" s="92">
        <v>-359.67496286893402</v>
      </c>
      <c r="AD22" s="92">
        <f t="shared" si="9"/>
        <v>2.4223906110668531E-58</v>
      </c>
      <c r="AE22" s="92">
        <f>SUM($AD$13:AD22)</f>
        <v>2.4678146558182079E-9</v>
      </c>
      <c r="AF22" s="92">
        <f t="shared" si="10"/>
        <v>2529</v>
      </c>
      <c r="AG22" s="92">
        <v>-697.03200187419498</v>
      </c>
      <c r="AI22" s="92">
        <f t="shared" si="11"/>
        <v>4.6888140214518217E-50</v>
      </c>
      <c r="AJ22" s="92">
        <f>SUM($AI$13:AI22)</f>
        <v>2.4678146559007382E-9</v>
      </c>
      <c r="AK22" s="92">
        <f t="shared" si="12"/>
        <v>2157</v>
      </c>
      <c r="AL22" s="92">
        <v>-773.49678116234463</v>
      </c>
    </row>
    <row r="23" spans="1:38">
      <c r="A23" s="93">
        <v>10</v>
      </c>
      <c r="B23" s="130">
        <v>43875</v>
      </c>
      <c r="C23" s="92">
        <v>20.173100000000002</v>
      </c>
      <c r="D23" s="92">
        <v>24.271799000000001</v>
      </c>
      <c r="E23" s="92">
        <v>18.595099999999999</v>
      </c>
      <c r="F23" s="139">
        <f t="shared" si="13"/>
        <v>-3.5046671061960133E-3</v>
      </c>
      <c r="G23" s="140">
        <f t="shared" si="0"/>
        <v>-2.9663643803247153E-3</v>
      </c>
      <c r="H23" s="140">
        <f t="shared" si="0"/>
        <v>-2.8018671585525734E-3</v>
      </c>
      <c r="I23" s="141">
        <f t="shared" si="19"/>
        <v>21.324900474394116</v>
      </c>
      <c r="J23" s="142">
        <f t="shared" si="14"/>
        <v>25.006301504886391</v>
      </c>
      <c r="K23" s="142">
        <f t="shared" si="17"/>
        <v>19.404478466961724</v>
      </c>
      <c r="L23" s="143">
        <f t="shared" si="15"/>
        <v>14927.430332075881</v>
      </c>
      <c r="M23" s="137">
        <f t="shared" si="1"/>
        <v>-15003.780902931834</v>
      </c>
      <c r="N23" s="137">
        <f t="shared" si="2"/>
        <v>29106.717700442587</v>
      </c>
      <c r="O23" s="143">
        <f t="shared" si="18"/>
        <v>52.499667924117603</v>
      </c>
      <c r="P23" s="137">
        <f t="shared" si="16"/>
        <v>-44.639097068165938</v>
      </c>
      <c r="Q23" s="137">
        <f t="shared" si="3"/>
        <v>81.782299557413353</v>
      </c>
      <c r="R23" s="144">
        <f t="shared" si="4"/>
        <v>89.642870413365017</v>
      </c>
      <c r="T23" s="92">
        <f t="shared" si="5"/>
        <v>1.1285895271512344E-57</v>
      </c>
      <c r="U23" s="92">
        <f>SUM($T$13:T23)</f>
        <v>6.6885366432578854E-5</v>
      </c>
      <c r="V23" s="92">
        <f t="shared" si="6"/>
        <v>2499</v>
      </c>
      <c r="W23" s="92">
        <v>-458.41271062740088</v>
      </c>
      <c r="Y23" s="92">
        <f t="shared" si="7"/>
        <v>2.9385811789030411E-51</v>
      </c>
      <c r="Z23" s="92">
        <f>SUM($Y$13:Y23)</f>
        <v>4.835811256173821E-9</v>
      </c>
      <c r="AA23" s="92">
        <f t="shared" si="8"/>
        <v>2211</v>
      </c>
      <c r="AB23" s="92">
        <v>-353.28869875254895</v>
      </c>
      <c r="AD23" s="92">
        <f t="shared" si="9"/>
        <v>8.2433425822527266E-50</v>
      </c>
      <c r="AE23" s="92">
        <f>SUM($AD$13:AD23)</f>
        <v>2.4678146558182079E-9</v>
      </c>
      <c r="AF23" s="92">
        <f t="shared" si="10"/>
        <v>2146</v>
      </c>
      <c r="AG23" s="92">
        <v>-695.58925359712157</v>
      </c>
      <c r="AI23" s="92">
        <f t="shared" si="11"/>
        <v>1.4411391909786046E-50</v>
      </c>
      <c r="AJ23" s="92">
        <f>SUM($AI$13:AI23)</f>
        <v>2.4678146559007382E-9</v>
      </c>
      <c r="AK23" s="92">
        <f t="shared" si="12"/>
        <v>2180</v>
      </c>
      <c r="AL23" s="92">
        <v>-757.2730195554559</v>
      </c>
    </row>
    <row r="24" spans="1:38">
      <c r="A24" s="93">
        <v>11</v>
      </c>
      <c r="B24" s="130">
        <v>43874</v>
      </c>
      <c r="C24" s="92">
        <v>20.271601</v>
      </c>
      <c r="D24" s="92">
        <v>24.1511</v>
      </c>
      <c r="E24" s="92">
        <v>18.6404</v>
      </c>
      <c r="F24" s="139">
        <f t="shared" si="13"/>
        <v>-4.859063672375874E-3</v>
      </c>
      <c r="G24" s="140">
        <f t="shared" si="0"/>
        <v>4.997660562044981E-3</v>
      </c>
      <c r="H24" s="140">
        <f t="shared" si="0"/>
        <v>-2.4302053604000617E-3</v>
      </c>
      <c r="I24" s="141">
        <f t="shared" si="19"/>
        <v>21.295916523317523</v>
      </c>
      <c r="J24" s="142">
        <f t="shared" si="14"/>
        <v>25.206044825258481</v>
      </c>
      <c r="K24" s="142">
        <f t="shared" si="17"/>
        <v>19.411710633891975</v>
      </c>
      <c r="L24" s="143">
        <f t="shared" si="15"/>
        <v>14907.141566322265</v>
      </c>
      <c r="M24" s="137">
        <f t="shared" si="1"/>
        <v>-15123.626895155088</v>
      </c>
      <c r="N24" s="137">
        <f t="shared" si="2"/>
        <v>29117.565950837961</v>
      </c>
      <c r="O24" s="143">
        <f t="shared" si="18"/>
        <v>72.788433677733337</v>
      </c>
      <c r="P24" s="137">
        <f>$M$13-M24</f>
        <v>75.206895155088205</v>
      </c>
      <c r="Q24" s="137">
        <f t="shared" si="3"/>
        <v>70.934049162038718</v>
      </c>
      <c r="R24" s="144">
        <f t="shared" si="4"/>
        <v>218.92937799486026</v>
      </c>
      <c r="T24" s="92">
        <f t="shared" si="5"/>
        <v>1.8373960068541222E-25</v>
      </c>
      <c r="U24" s="92">
        <f>SUM($T$13:T24)</f>
        <v>6.6885366432578854E-5</v>
      </c>
      <c r="V24" s="92">
        <f t="shared" si="6"/>
        <v>1053</v>
      </c>
      <c r="W24" s="92">
        <v>-458.13312430666338</v>
      </c>
      <c r="Y24" s="92">
        <f t="shared" si="7"/>
        <v>1.1377985948843581E-19</v>
      </c>
      <c r="Z24" s="92">
        <f>SUM($Y$13:Y24)</f>
        <v>4.8358112562876005E-9</v>
      </c>
      <c r="AA24" s="92">
        <f t="shared" si="8"/>
        <v>793</v>
      </c>
      <c r="AB24" s="92">
        <v>-339.29574780667826</v>
      </c>
      <c r="AD24" s="92">
        <f t="shared" si="9"/>
        <v>1.3089632029492334E-58</v>
      </c>
      <c r="AE24" s="92">
        <f>SUM($AD$13:AD24)</f>
        <v>2.4678146558182079E-9</v>
      </c>
      <c r="AF24" s="92">
        <f t="shared" si="10"/>
        <v>2541</v>
      </c>
      <c r="AG24" s="92">
        <v>-678.85771992818263</v>
      </c>
      <c r="AI24" s="92">
        <f t="shared" si="11"/>
        <v>1.5341147567109281E-48</v>
      </c>
      <c r="AJ24" s="92">
        <f>SUM($AI$13:AI24)</f>
        <v>2.4678146559007382E-9</v>
      </c>
      <c r="AK24" s="92">
        <f t="shared" si="12"/>
        <v>2089</v>
      </c>
      <c r="AL24" s="92">
        <v>-753.63382004334562</v>
      </c>
    </row>
    <row r="25" spans="1:38">
      <c r="A25" s="93">
        <v>12</v>
      </c>
      <c r="B25" s="130">
        <v>43873</v>
      </c>
      <c r="C25" s="92">
        <v>20.367100000000001</v>
      </c>
      <c r="D25" s="92">
        <v>24.167299</v>
      </c>
      <c r="E25" s="92">
        <v>18.641999999999999</v>
      </c>
      <c r="F25" s="139">
        <f t="shared" si="13"/>
        <v>-4.6888855065276847E-3</v>
      </c>
      <c r="G25" s="140">
        <f t="shared" si="0"/>
        <v>-6.7028590989837156E-4</v>
      </c>
      <c r="H25" s="140">
        <f t="shared" si="0"/>
        <v>-8.5827700890495073E-5</v>
      </c>
      <c r="I25" s="141">
        <f t="shared" si="19"/>
        <v>21.299558319048856</v>
      </c>
      <c r="J25" s="142">
        <f t="shared" si="14"/>
        <v>25.063888760179612</v>
      </c>
      <c r="K25" s="142">
        <f t="shared" si="17"/>
        <v>19.45732987876837</v>
      </c>
      <c r="L25" s="143">
        <f t="shared" si="15"/>
        <v>14909.6908233342</v>
      </c>
      <c r="M25" s="137">
        <f t="shared" si="1"/>
        <v>-15038.333256107768</v>
      </c>
      <c r="N25" s="137">
        <f t="shared" si="2"/>
        <v>29185.994818152554</v>
      </c>
      <c r="O25" s="143">
        <f>$L$13-L25</f>
        <v>70.239176665798368</v>
      </c>
      <c r="P25" s="137">
        <f t="shared" si="16"/>
        <v>-10.086743892232334</v>
      </c>
      <c r="Q25" s="137">
        <f t="shared" si="3"/>
        <v>2.5051818474457832</v>
      </c>
      <c r="R25" s="144">
        <f t="shared" si="4"/>
        <v>62.657614621011817</v>
      </c>
      <c r="T25" s="92">
        <f t="shared" si="5"/>
        <v>1.8849505570624267E-57</v>
      </c>
      <c r="U25" s="92">
        <f>SUM($T$13:T25)</f>
        <v>6.6885366432578854E-5</v>
      </c>
      <c r="V25" s="92">
        <f t="shared" si="6"/>
        <v>2489</v>
      </c>
      <c r="W25" s="92">
        <v>-440.15606090768415</v>
      </c>
      <c r="Y25" s="92">
        <f t="shared" si="7"/>
        <v>4.8927777978673991E-15</v>
      </c>
      <c r="Z25" s="92">
        <f>SUM($Y$13:Y25)</f>
        <v>4.835816149065398E-9</v>
      </c>
      <c r="AA25" s="92">
        <f t="shared" si="8"/>
        <v>585</v>
      </c>
      <c r="AB25" s="92">
        <v>-330.01051332967472</v>
      </c>
      <c r="AD25" s="92">
        <f t="shared" si="9"/>
        <v>9.0616809308648953E-24</v>
      </c>
      <c r="AE25" s="92">
        <f>SUM($AD$13:AD25)</f>
        <v>2.467814655818217E-9</v>
      </c>
      <c r="AF25" s="92">
        <f t="shared" si="10"/>
        <v>977</v>
      </c>
      <c r="AG25" s="92">
        <v>-672.90904956106533</v>
      </c>
      <c r="AI25" s="92">
        <f t="shared" si="11"/>
        <v>2.8073661558620577E-50</v>
      </c>
      <c r="AJ25" s="92">
        <f>SUM($AI$13:AI25)</f>
        <v>2.4678146559007382E-9</v>
      </c>
      <c r="AK25" s="92">
        <f t="shared" si="12"/>
        <v>2167</v>
      </c>
      <c r="AL25" s="92">
        <v>-728.0279748512221</v>
      </c>
    </row>
    <row r="26" spans="1:38">
      <c r="A26" s="93">
        <v>13</v>
      </c>
      <c r="B26" s="130">
        <v>43872</v>
      </c>
      <c r="C26" s="92">
        <v>20.405199</v>
      </c>
      <c r="D26" s="92">
        <v>24.156199999999998</v>
      </c>
      <c r="E26" s="92">
        <v>18.7027</v>
      </c>
      <c r="F26" s="139">
        <f t="shared" si="13"/>
        <v>-1.8671221976320762E-3</v>
      </c>
      <c r="G26" s="140">
        <f t="shared" si="0"/>
        <v>4.5946796267637424E-4</v>
      </c>
      <c r="H26" s="140">
        <f t="shared" si="0"/>
        <v>-3.2455207002197728E-3</v>
      </c>
      <c r="I26" s="141">
        <f t="shared" si="19"/>
        <v>21.359943771682893</v>
      </c>
      <c r="J26" s="142">
        <f t="shared" si="14"/>
        <v>25.092223778131498</v>
      </c>
      <c r="K26" s="142">
        <f t="shared" si="17"/>
        <v>19.395845412694424</v>
      </c>
      <c r="L26" s="143">
        <f t="shared" si="15"/>
        <v>14951.960640178026</v>
      </c>
      <c r="M26" s="137">
        <f t="shared" si="1"/>
        <v>-15055.334266878899</v>
      </c>
      <c r="N26" s="137">
        <f t="shared" si="2"/>
        <v>29093.768119041637</v>
      </c>
      <c r="O26" s="143">
        <f t="shared" si="18"/>
        <v>27.96935982197283</v>
      </c>
      <c r="P26" s="137">
        <f t="shared" si="16"/>
        <v>6.9142668788990704</v>
      </c>
      <c r="Q26" s="137">
        <f>$N$13-N26</f>
        <v>94.731880958363035</v>
      </c>
      <c r="R26" s="144">
        <f t="shared" si="4"/>
        <v>129.61550765923494</v>
      </c>
      <c r="T26" s="92">
        <f t="shared" si="5"/>
        <v>1.0748583544111058E-20</v>
      </c>
      <c r="U26" s="92">
        <f>SUM($T$13:T26)</f>
        <v>6.6885366432578868E-5</v>
      </c>
      <c r="V26" s="92">
        <f t="shared" si="6"/>
        <v>839</v>
      </c>
      <c r="W26" s="92">
        <v>-433.03371132025859</v>
      </c>
      <c r="Y26" s="92">
        <f t="shared" si="7"/>
        <v>6.1828173729875054E-19</v>
      </c>
      <c r="Z26" s="92">
        <f>SUM($Y$13:Y26)</f>
        <v>4.8358161496836799E-9</v>
      </c>
      <c r="AA26" s="92">
        <f t="shared" si="8"/>
        <v>760</v>
      </c>
      <c r="AB26" s="92">
        <v>-328.69182683050713</v>
      </c>
      <c r="AD26" s="92">
        <f t="shared" si="9"/>
        <v>1.8714969669013448E-40</v>
      </c>
      <c r="AE26" s="92">
        <f>SUM($AD$13:AD26)</f>
        <v>2.467814655818217E-9</v>
      </c>
      <c r="AF26" s="92">
        <f t="shared" si="10"/>
        <v>1726</v>
      </c>
      <c r="AG26" s="92">
        <v>-672.85678076458134</v>
      </c>
      <c r="AI26" s="92">
        <f t="shared" si="11"/>
        <v>1.0211154366905505E-20</v>
      </c>
      <c r="AJ26" s="92">
        <f>SUM($AI$13:AI26)</f>
        <v>2.4678146559109493E-9</v>
      </c>
      <c r="AK26" s="92">
        <f t="shared" si="12"/>
        <v>840</v>
      </c>
      <c r="AL26" s="92">
        <v>-727.73859400175388</v>
      </c>
    </row>
    <row r="27" spans="1:38">
      <c r="A27" s="93">
        <v>14</v>
      </c>
      <c r="B27" s="130">
        <v>43871</v>
      </c>
      <c r="C27" s="92">
        <v>20.583500000000001</v>
      </c>
      <c r="D27" s="92">
        <v>24.232299999999999</v>
      </c>
      <c r="E27" s="92">
        <v>18.8002</v>
      </c>
      <c r="F27" s="139">
        <f t="shared" si="13"/>
        <v>-8.6623266208371019E-3</v>
      </c>
      <c r="G27" s="140">
        <f t="shared" si="0"/>
        <v>-3.1404365248036692E-3</v>
      </c>
      <c r="H27" s="140">
        <f t="shared" si="0"/>
        <v>-5.1861150413293755E-3</v>
      </c>
      <c r="I27" s="141">
        <f t="shared" si="19"/>
        <v>21.214527076546748</v>
      </c>
      <c r="J27" s="142">
        <f t="shared" si="14"/>
        <v>25.001935653652357</v>
      </c>
      <c r="K27" s="142">
        <f t="shared" si="17"/>
        <v>19.358083387410773</v>
      </c>
      <c r="L27" s="143">
        <f t="shared" si="15"/>
        <v>14850.168953582723</v>
      </c>
      <c r="M27" s="137">
        <f t="shared" si="1"/>
        <v>-15001.161392191414</v>
      </c>
      <c r="N27" s="137">
        <f t="shared" si="2"/>
        <v>29037.125081116159</v>
      </c>
      <c r="O27" s="143">
        <f t="shared" si="18"/>
        <v>129.76104641727579</v>
      </c>
      <c r="P27" s="137">
        <f t="shared" si="16"/>
        <v>-47.258607808586021</v>
      </c>
      <c r="Q27" s="137">
        <f t="shared" si="3"/>
        <v>151.37491888384102</v>
      </c>
      <c r="R27" s="144">
        <f t="shared" si="4"/>
        <v>233.87735749253079</v>
      </c>
      <c r="T27" s="92">
        <f t="shared" si="5"/>
        <v>8.4174650828532882E-28</v>
      </c>
      <c r="U27" s="92">
        <f>SUM($T$13:T27)</f>
        <v>6.6885366432578868E-5</v>
      </c>
      <c r="V27" s="92">
        <f t="shared" si="6"/>
        <v>1158</v>
      </c>
      <c r="W27" s="92">
        <v>-413.9520989023822</v>
      </c>
      <c r="Y27" s="92">
        <f t="shared" si="7"/>
        <v>2.08212407415597E-21</v>
      </c>
      <c r="Z27" s="92">
        <f>SUM($Y$13:Y27)</f>
        <v>4.8358161496857619E-9</v>
      </c>
      <c r="AA27" s="92">
        <f t="shared" si="8"/>
        <v>871</v>
      </c>
      <c r="AB27" s="92">
        <v>-325.36309668361537</v>
      </c>
      <c r="AD27" s="92">
        <f t="shared" si="9"/>
        <v>1.7455262065114163E-25</v>
      </c>
      <c r="AE27" s="92">
        <f>SUM($AD$13:AD27)</f>
        <v>2.467814655818217E-9</v>
      </c>
      <c r="AF27" s="92">
        <f t="shared" si="10"/>
        <v>1054</v>
      </c>
      <c r="AG27" s="92">
        <v>-649.96123121954224</v>
      </c>
      <c r="AI27" s="92">
        <f t="shared" si="11"/>
        <v>2.4223906110668531E-58</v>
      </c>
      <c r="AJ27" s="92">
        <f>SUM($AI$13:AI27)</f>
        <v>2.4678146559109493E-9</v>
      </c>
      <c r="AK27" s="92">
        <f t="shared" si="12"/>
        <v>2529</v>
      </c>
      <c r="AL27" s="92">
        <v>-708.18838773802963</v>
      </c>
    </row>
    <row r="28" spans="1:38">
      <c r="A28" s="93">
        <v>15</v>
      </c>
      <c r="B28" s="130">
        <v>43868</v>
      </c>
      <c r="C28" s="92">
        <v>20.479500000000002</v>
      </c>
      <c r="D28" s="92">
        <v>24.114201000000001</v>
      </c>
      <c r="E28" s="92">
        <v>18.639700000000001</v>
      </c>
      <c r="F28" s="139">
        <f t="shared" si="13"/>
        <v>5.0782489806879827E-3</v>
      </c>
      <c r="G28" s="140">
        <f t="shared" si="0"/>
        <v>4.89748758418318E-3</v>
      </c>
      <c r="H28" s="140">
        <f t="shared" si="0"/>
        <v>8.6106536049399551E-3</v>
      </c>
      <c r="I28" s="141">
        <f t="shared" si="19"/>
        <v>21.508574020361824</v>
      </c>
      <c r="J28" s="142">
        <f t="shared" si="14"/>
        <v>25.203532416852624</v>
      </c>
      <c r="K28" s="142">
        <f t="shared" si="17"/>
        <v>19.626554708498528</v>
      </c>
      <c r="L28" s="143">
        <f t="shared" si="15"/>
        <v>15056.001814253277</v>
      </c>
      <c r="M28" s="137">
        <f t="shared" si="1"/>
        <v>-15122.119450111575</v>
      </c>
      <c r="N28" s="137">
        <f t="shared" si="2"/>
        <v>29439.832062747791</v>
      </c>
      <c r="O28" s="143">
        <f t="shared" si="18"/>
        <v>-76.071814253278717</v>
      </c>
      <c r="P28" s="137">
        <f t="shared" si="16"/>
        <v>73.699450111575061</v>
      </c>
      <c r="Q28" s="137">
        <f t="shared" si="3"/>
        <v>-251.3320627477915</v>
      </c>
      <c r="R28" s="144">
        <f t="shared" si="4"/>
        <v>-253.70442688949515</v>
      </c>
      <c r="T28" s="92">
        <f t="shared" si="5"/>
        <v>1.3462206500000316E-53</v>
      </c>
      <c r="U28" s="92">
        <f>SUM($T$13:T28)</f>
        <v>6.6885366432578868E-5</v>
      </c>
      <c r="V28" s="92">
        <f t="shared" si="6"/>
        <v>2316</v>
      </c>
      <c r="W28" s="92">
        <v>-410.41628525934357</v>
      </c>
      <c r="Y28" s="92">
        <f t="shared" si="7"/>
        <v>9.5997397551044033E-32</v>
      </c>
      <c r="Z28" s="92">
        <f>SUM($Y$13:Y28)</f>
        <v>4.8358161496857619E-9</v>
      </c>
      <c r="AA28" s="92">
        <f t="shared" si="8"/>
        <v>1335</v>
      </c>
      <c r="AB28" s="92">
        <v>-324.30514400934044</v>
      </c>
      <c r="AD28" s="92">
        <f t="shared" si="9"/>
        <v>2.4266059216465354E-12</v>
      </c>
      <c r="AE28" s="92">
        <f>SUM($AD$13:AD28)</f>
        <v>2.4702412617398638E-9</v>
      </c>
      <c r="AF28" s="92">
        <f t="shared" si="10"/>
        <v>464</v>
      </c>
      <c r="AG28" s="92">
        <v>-640.82123144583602</v>
      </c>
      <c r="AI28" s="92">
        <f t="shared" si="11"/>
        <v>1.8820315067611596E-39</v>
      </c>
      <c r="AJ28" s="92">
        <f>SUM($AI$13:AI28)</f>
        <v>2.4678146559109493E-9</v>
      </c>
      <c r="AK28" s="92">
        <f t="shared" si="12"/>
        <v>1681</v>
      </c>
      <c r="AL28" s="92">
        <v>-706.61829703898184</v>
      </c>
    </row>
    <row r="29" spans="1:38">
      <c r="A29" s="93">
        <v>16</v>
      </c>
      <c r="B29" s="130">
        <v>43867</v>
      </c>
      <c r="C29" s="92">
        <v>20.461599</v>
      </c>
      <c r="D29" s="92">
        <v>24.168199999999999</v>
      </c>
      <c r="E29" s="92">
        <v>18.587600999999999</v>
      </c>
      <c r="F29" s="139">
        <f t="shared" si="13"/>
        <v>8.7485831385913926E-4</v>
      </c>
      <c r="G29" s="140">
        <f t="shared" si="0"/>
        <v>-2.2342996168518425E-3</v>
      </c>
      <c r="H29" s="140">
        <f t="shared" si="0"/>
        <v>2.8028899479821678E-3</v>
      </c>
      <c r="I29" s="141">
        <f t="shared" si="19"/>
        <v>21.418621880430752</v>
      </c>
      <c r="J29" s="142">
        <f t="shared" si="14"/>
        <v>25.024662201599625</v>
      </c>
      <c r="K29" s="142">
        <f t="shared" si="17"/>
        <v>19.513541435497785</v>
      </c>
      <c r="L29" s="143">
        <f t="shared" si="15"/>
        <v>14993.035316301526</v>
      </c>
      <c r="M29" s="137">
        <f t="shared" si="1"/>
        <v>-15014.797320959775</v>
      </c>
      <c r="N29" s="137">
        <f t="shared" si="2"/>
        <v>29270.312153246679</v>
      </c>
      <c r="O29" s="143">
        <f t="shared" si="18"/>
        <v>-13.105316301527637</v>
      </c>
      <c r="P29" s="137">
        <f t="shared" si="16"/>
        <v>-33.622679040225194</v>
      </c>
      <c r="Q29" s="137">
        <f t="shared" si="3"/>
        <v>-81.812153246679372</v>
      </c>
      <c r="R29" s="144">
        <f t="shared" si="4"/>
        <v>-128.5401485884322</v>
      </c>
      <c r="T29" s="92">
        <f t="shared" si="5"/>
        <v>6.1625189342823325E-47</v>
      </c>
      <c r="U29" s="92">
        <f>SUM($T$13:T29)</f>
        <v>6.6885366432578868E-5</v>
      </c>
      <c r="V29" s="92">
        <f t="shared" si="6"/>
        <v>2017</v>
      </c>
      <c r="W29" s="92">
        <v>-384.14665748744119</v>
      </c>
      <c r="Y29" s="92">
        <f t="shared" si="7"/>
        <v>1.6045747119970405E-40</v>
      </c>
      <c r="Z29" s="92">
        <f>SUM($Y$13:Y29)</f>
        <v>4.8358161496857619E-9</v>
      </c>
      <c r="AA29" s="92">
        <f t="shared" si="8"/>
        <v>1729</v>
      </c>
      <c r="AB29" s="92">
        <v>-313.86545383916746</v>
      </c>
      <c r="AD29" s="92">
        <f t="shared" si="9"/>
        <v>1.8820315067611596E-39</v>
      </c>
      <c r="AE29" s="92">
        <f>SUM($AD$13:AD29)</f>
        <v>2.4702412617398638E-9</v>
      </c>
      <c r="AF29" s="92">
        <f t="shared" si="10"/>
        <v>1681</v>
      </c>
      <c r="AG29" s="92">
        <v>-623.53107582006487</v>
      </c>
      <c r="AI29" s="92">
        <f t="shared" si="11"/>
        <v>8.2433425822527266E-50</v>
      </c>
      <c r="AJ29" s="92">
        <f>SUM($AI$13:AI29)</f>
        <v>2.4678146559109493E-9</v>
      </c>
      <c r="AK29" s="92">
        <f t="shared" si="12"/>
        <v>2146</v>
      </c>
      <c r="AL29" s="92">
        <v>-704.87192725385285</v>
      </c>
    </row>
    <row r="30" spans="1:38">
      <c r="A30" s="93">
        <v>17</v>
      </c>
      <c r="B30" s="130">
        <v>43866</v>
      </c>
      <c r="C30" s="92">
        <v>20.621300000000002</v>
      </c>
      <c r="D30" s="92">
        <v>24.328899</v>
      </c>
      <c r="E30" s="92">
        <v>18.671301</v>
      </c>
      <c r="F30" s="139">
        <f t="shared" si="13"/>
        <v>-7.7444680985195857E-3</v>
      </c>
      <c r="G30" s="140">
        <f t="shared" si="13"/>
        <v>-6.6052721909035661E-3</v>
      </c>
      <c r="H30" s="140">
        <f t="shared" si="13"/>
        <v>-4.4828156323976076E-3</v>
      </c>
      <c r="I30" s="141">
        <f t="shared" si="19"/>
        <v>21.234169157138489</v>
      </c>
      <c r="J30" s="142">
        <f t="shared" si="14"/>
        <v>24.915035149761604</v>
      </c>
      <c r="K30" s="142">
        <f t="shared" si="17"/>
        <v>19.371768890609175</v>
      </c>
      <c r="L30" s="143">
        <f t="shared" si="15"/>
        <v>14863.918409996943</v>
      </c>
      <c r="M30" s="137">
        <f t="shared" si="1"/>
        <v>-14949.021089856962</v>
      </c>
      <c r="N30" s="137">
        <f t="shared" si="2"/>
        <v>29057.653335913761</v>
      </c>
      <c r="O30" s="143">
        <f t="shared" si="18"/>
        <v>116.01159000305597</v>
      </c>
      <c r="P30" s="137">
        <f t="shared" si="16"/>
        <v>-99.398910143037938</v>
      </c>
      <c r="Q30" s="137">
        <f t="shared" si="3"/>
        <v>130.84666408623889</v>
      </c>
      <c r="R30" s="144">
        <f t="shared" si="4"/>
        <v>147.45934394625692</v>
      </c>
      <c r="T30" s="92">
        <f t="shared" si="5"/>
        <v>8.8604895608981981E-28</v>
      </c>
      <c r="U30" s="92">
        <f>SUM($T$13:T30)</f>
        <v>6.6885366432578868E-5</v>
      </c>
      <c r="V30" s="92">
        <f t="shared" si="6"/>
        <v>1157</v>
      </c>
      <c r="W30" s="92">
        <v>-381.95612177298244</v>
      </c>
      <c r="Y30" s="92">
        <f t="shared" si="7"/>
        <v>2.0853534700954677E-39</v>
      </c>
      <c r="Z30" s="92">
        <f>SUM($Y$13:Y30)</f>
        <v>4.8358161496857619E-9</v>
      </c>
      <c r="AA30" s="92">
        <f t="shared" si="8"/>
        <v>1679</v>
      </c>
      <c r="AB30" s="92">
        <v>-313.25232082320872</v>
      </c>
      <c r="AD30" s="92">
        <f t="shared" si="9"/>
        <v>9.1126885684146213E-23</v>
      </c>
      <c r="AE30" s="92">
        <f>SUM($AD$13:AD30)</f>
        <v>2.4702412617399547E-9</v>
      </c>
      <c r="AF30" s="92">
        <f t="shared" si="10"/>
        <v>932</v>
      </c>
      <c r="AG30" s="92">
        <v>-621.42452648379185</v>
      </c>
      <c r="AI30" s="92">
        <f t="shared" si="11"/>
        <v>2.3934927363488944E-51</v>
      </c>
      <c r="AJ30" s="92">
        <f>SUM($AI$13:AI30)</f>
        <v>2.4678146559109493E-9</v>
      </c>
      <c r="AK30" s="92">
        <f t="shared" si="12"/>
        <v>2215</v>
      </c>
      <c r="AL30" s="92">
        <v>-702.67563057737607</v>
      </c>
    </row>
    <row r="31" spans="1:38">
      <c r="A31" s="93">
        <v>18</v>
      </c>
      <c r="B31" s="130">
        <v>43865</v>
      </c>
      <c r="C31" s="92">
        <v>20.827801000000001</v>
      </c>
      <c r="D31" s="92">
        <v>24.468599000000001</v>
      </c>
      <c r="E31" s="92">
        <v>18.814399999999999</v>
      </c>
      <c r="F31" s="139">
        <f t="shared" si="13"/>
        <v>-9.9146808633325811E-3</v>
      </c>
      <c r="G31" s="140">
        <f t="shared" si="13"/>
        <v>-5.7093583494502997E-3</v>
      </c>
      <c r="H31" s="140">
        <f t="shared" si="13"/>
        <v>-7.6058231992516268E-3</v>
      </c>
      <c r="I31" s="141">
        <f t="shared" si="19"/>
        <v>21.187726820992768</v>
      </c>
      <c r="J31" s="142">
        <f t="shared" si="14"/>
        <v>24.937505296044943</v>
      </c>
      <c r="K31" s="142">
        <f t="shared" si="17"/>
        <v>19.310998286365763</v>
      </c>
      <c r="L31" s="143">
        <f t="shared" si="15"/>
        <v>14831.408774694937</v>
      </c>
      <c r="M31" s="137">
        <f t="shared" si="1"/>
        <v>-14962.503177626966</v>
      </c>
      <c r="N31" s="137">
        <f t="shared" si="2"/>
        <v>28966.497429548643</v>
      </c>
      <c r="O31" s="143">
        <f>$L$13-L31</f>
        <v>148.52122530506131</v>
      </c>
      <c r="P31" s="137">
        <f t="shared" si="16"/>
        <v>-85.916822373033938</v>
      </c>
      <c r="Q31" s="137">
        <f t="shared" si="3"/>
        <v>222.00257045135731</v>
      </c>
      <c r="R31" s="144">
        <f t="shared" si="4"/>
        <v>284.60697338338468</v>
      </c>
      <c r="T31" s="92">
        <f t="shared" si="5"/>
        <v>7.5061367690322924E-21</v>
      </c>
      <c r="U31" s="92">
        <f>SUM($T$13:T31)</f>
        <v>6.6885366432578881E-5</v>
      </c>
      <c r="V31" s="92">
        <f t="shared" si="6"/>
        <v>846</v>
      </c>
      <c r="W31" s="92">
        <v>-374.06462328410271</v>
      </c>
      <c r="Y31" s="92">
        <f t="shared" si="7"/>
        <v>2.3594481777515083E-17</v>
      </c>
      <c r="Z31" s="92">
        <f>SUM($Y$13:Y31)</f>
        <v>4.8358161732802435E-9</v>
      </c>
      <c r="AA31" s="92">
        <f t="shared" si="8"/>
        <v>689</v>
      </c>
      <c r="AB31" s="92">
        <v>-310.46752311028104</v>
      </c>
      <c r="AD31" s="92">
        <f t="shared" si="9"/>
        <v>2.3934927363488944E-51</v>
      </c>
      <c r="AE31" s="92">
        <f>SUM($AD$13:AD31)</f>
        <v>2.4702412617399547E-9</v>
      </c>
      <c r="AF31" s="92">
        <f t="shared" si="10"/>
        <v>2215</v>
      </c>
      <c r="AG31" s="92">
        <v>-620.27417386883462</v>
      </c>
      <c r="AI31" s="92">
        <f t="shared" si="11"/>
        <v>6.6882898617923048E-5</v>
      </c>
      <c r="AJ31" s="92">
        <f>SUM($AI$13:AI31)</f>
        <v>6.6885366432578962E-5</v>
      </c>
      <c r="AK31" s="92">
        <f t="shared" si="12"/>
        <v>130</v>
      </c>
      <c r="AL31" s="92">
        <v>-691.44850518456406</v>
      </c>
    </row>
    <row r="32" spans="1:38">
      <c r="A32" s="93">
        <v>19</v>
      </c>
      <c r="B32" s="130">
        <v>43864</v>
      </c>
      <c r="C32" s="92">
        <v>20.924101</v>
      </c>
      <c r="D32" s="92">
        <v>24.8706</v>
      </c>
      <c r="E32" s="92">
        <v>18.866399999999999</v>
      </c>
      <c r="F32" s="139">
        <f t="shared" si="13"/>
        <v>-4.6023482681525341E-3</v>
      </c>
      <c r="G32" s="140">
        <f t="shared" si="13"/>
        <v>-1.616370332842787E-2</v>
      </c>
      <c r="H32" s="140">
        <f t="shared" si="13"/>
        <v>-2.7562227027944086E-3</v>
      </c>
      <c r="I32" s="141">
        <f t="shared" si="19"/>
        <v>21.30141020729636</v>
      </c>
      <c r="J32" s="142">
        <f t="shared" si="14"/>
        <v>24.675303005930701</v>
      </c>
      <c r="K32" s="142">
        <f t="shared" si="17"/>
        <v>19.405366662426324</v>
      </c>
      <c r="L32" s="143">
        <f t="shared" si="15"/>
        <v>14910.987145107452</v>
      </c>
      <c r="M32" s="137">
        <f t="shared" si="1"/>
        <v>-14805.18180355842</v>
      </c>
      <c r="N32" s="137">
        <f t="shared" si="2"/>
        <v>29108.049993639488</v>
      </c>
      <c r="O32" s="143">
        <f t="shared" si="18"/>
        <v>68.942854892546166</v>
      </c>
      <c r="P32" s="137">
        <f t="shared" si="16"/>
        <v>-243.23819644157993</v>
      </c>
      <c r="Q32" s="137">
        <f t="shared" si="3"/>
        <v>80.450006360511907</v>
      </c>
      <c r="R32" s="144">
        <f t="shared" si="4"/>
        <v>-93.845335188521858</v>
      </c>
      <c r="T32" s="92">
        <f t="shared" si="5"/>
        <v>7.9456719425081088E-20</v>
      </c>
      <c r="U32" s="92">
        <f>SUM($T$13:T32)</f>
        <v>6.6885366432578962E-5</v>
      </c>
      <c r="V32" s="92">
        <f t="shared" si="6"/>
        <v>800</v>
      </c>
      <c r="W32" s="92">
        <v>-373.0821547283067</v>
      </c>
      <c r="Y32" s="92">
        <f t="shared" si="7"/>
        <v>1.2365545542352341E-59</v>
      </c>
      <c r="Z32" s="92">
        <f>SUM($Y$13:Y32)</f>
        <v>4.8358161732802435E-9</v>
      </c>
      <c r="AA32" s="92">
        <f t="shared" si="8"/>
        <v>2587</v>
      </c>
      <c r="AB32" s="92">
        <v>-302.43882130146631</v>
      </c>
      <c r="AD32" s="92">
        <f t="shared" si="9"/>
        <v>9.2674406677452781E-20</v>
      </c>
      <c r="AE32" s="92">
        <f>SUM($AD$13:AD32)</f>
        <v>2.4702412618326292E-9</v>
      </c>
      <c r="AF32" s="92">
        <f t="shared" si="10"/>
        <v>797</v>
      </c>
      <c r="AG32" s="92">
        <v>-619.05048955714301</v>
      </c>
      <c r="AI32" s="92">
        <f t="shared" si="11"/>
        <v>9.0616809308648953E-24</v>
      </c>
      <c r="AJ32" s="92">
        <f>SUM($AI$13:AI32)</f>
        <v>6.6885366432578962E-5</v>
      </c>
      <c r="AK32" s="92">
        <f t="shared" si="12"/>
        <v>977</v>
      </c>
      <c r="AL32" s="92">
        <v>-690.08904371689277</v>
      </c>
    </row>
    <row r="33" spans="1:38">
      <c r="A33" s="93">
        <v>20</v>
      </c>
      <c r="B33" s="130">
        <v>43861</v>
      </c>
      <c r="C33" s="92">
        <v>20.727501</v>
      </c>
      <c r="D33" s="92">
        <v>24.589898999999999</v>
      </c>
      <c r="E33" s="92">
        <v>18.780799999999999</v>
      </c>
      <c r="F33" s="139">
        <f t="shared" si="13"/>
        <v>9.4849832596799466E-3</v>
      </c>
      <c r="G33" s="140">
        <f t="shared" si="13"/>
        <v>1.1415296988409818E-2</v>
      </c>
      <c r="H33" s="140">
        <f t="shared" si="13"/>
        <v>4.5578463111262124E-3</v>
      </c>
      <c r="I33" s="141">
        <f t="shared" si="19"/>
        <v>21.602877693258822</v>
      </c>
      <c r="J33" s="142">
        <f t="shared" si="14"/>
        <v>25.367003639177209</v>
      </c>
      <c r="K33" s="142">
        <f t="shared" si="17"/>
        <v>19.547691131368204</v>
      </c>
      <c r="L33" s="143">
        <f t="shared" si="15"/>
        <v>15122.014385281176</v>
      </c>
      <c r="M33" s="137">
        <f t="shared" si="1"/>
        <v>-15220.202183506326</v>
      </c>
      <c r="N33" s="137">
        <f t="shared" si="2"/>
        <v>29321.536697052306</v>
      </c>
      <c r="O33" s="143">
        <f t="shared" si="18"/>
        <v>-142.08438528117767</v>
      </c>
      <c r="P33" s="137">
        <f t="shared" si="16"/>
        <v>171.78218350632596</v>
      </c>
      <c r="Q33" s="137">
        <f t="shared" si="3"/>
        <v>-133.03669705230641</v>
      </c>
      <c r="R33" s="144">
        <f t="shared" si="4"/>
        <v>-103.33889882715812</v>
      </c>
      <c r="T33" s="92">
        <f t="shared" si="5"/>
        <v>5.9919676038644224E-52</v>
      </c>
      <c r="U33" s="92">
        <f>SUM($T$13:T33)</f>
        <v>6.6885366432578962E-5</v>
      </c>
      <c r="V33" s="92">
        <f t="shared" si="6"/>
        <v>2242</v>
      </c>
      <c r="W33" s="92">
        <v>-359.17813507744177</v>
      </c>
      <c r="Y33" s="92">
        <f t="shared" si="7"/>
        <v>8.8040686343580138E-20</v>
      </c>
      <c r="Z33" s="92">
        <f>SUM($Y$13:Y33)</f>
        <v>4.8358161733682845E-9</v>
      </c>
      <c r="AA33" s="92">
        <f t="shared" si="8"/>
        <v>798</v>
      </c>
      <c r="AB33" s="92">
        <v>-302.11956312956499</v>
      </c>
      <c r="AD33" s="92">
        <f t="shared" si="9"/>
        <v>1.2425518108080357E-49</v>
      </c>
      <c r="AE33" s="92">
        <f>SUM($AD$13:AD33)</f>
        <v>2.4702412618326292E-9</v>
      </c>
      <c r="AF33" s="92">
        <f t="shared" si="10"/>
        <v>2138</v>
      </c>
      <c r="AG33" s="92">
        <v>-610.70930232557657</v>
      </c>
      <c r="AI33" s="92">
        <f t="shared" si="11"/>
        <v>2.1900118442859984E-12</v>
      </c>
      <c r="AJ33" s="92">
        <f>SUM($AI$13:AI33)</f>
        <v>6.6885368622590806E-5</v>
      </c>
      <c r="AK33" s="92">
        <f t="shared" si="12"/>
        <v>466</v>
      </c>
      <c r="AL33" s="92">
        <v>-683.59629530661914</v>
      </c>
    </row>
    <row r="34" spans="1:38">
      <c r="A34" s="93">
        <v>21</v>
      </c>
      <c r="B34" s="130">
        <v>43860</v>
      </c>
      <c r="C34" s="92">
        <v>20.590199999999999</v>
      </c>
      <c r="D34" s="92">
        <v>24.342099999999999</v>
      </c>
      <c r="E34" s="92">
        <v>18.681899999999999</v>
      </c>
      <c r="F34" s="139">
        <f t="shared" si="13"/>
        <v>6.6682693708657315E-3</v>
      </c>
      <c r="G34" s="140">
        <f t="shared" si="13"/>
        <v>1.0179853011860196E-2</v>
      </c>
      <c r="H34" s="140">
        <f t="shared" si="13"/>
        <v>5.293894090001583E-3</v>
      </c>
      <c r="I34" s="141">
        <f t="shared" si="19"/>
        <v>21.542600297709587</v>
      </c>
      <c r="J34" s="142">
        <f t="shared" si="14"/>
        <v>25.336017839434561</v>
      </c>
      <c r="K34" s="142">
        <f t="shared" si="17"/>
        <v>19.56201388509734</v>
      </c>
      <c r="L34" s="143">
        <f t="shared" si="15"/>
        <v>15079.820208396712</v>
      </c>
      <c r="M34" s="137">
        <f t="shared" si="1"/>
        <v>-15201.610703660737</v>
      </c>
      <c r="N34" s="137">
        <f t="shared" si="2"/>
        <v>29343.020827646011</v>
      </c>
      <c r="O34" s="143">
        <f t="shared" si="18"/>
        <v>-99.890208396713206</v>
      </c>
      <c r="P34" s="137">
        <f t="shared" si="16"/>
        <v>153.1907036607372</v>
      </c>
      <c r="Q34" s="137">
        <f t="shared" si="3"/>
        <v>-154.52082764601073</v>
      </c>
      <c r="R34" s="144">
        <f t="shared" si="4"/>
        <v>-101.22033238198674</v>
      </c>
      <c r="T34" s="92">
        <f t="shared" si="5"/>
        <v>1.1386806216936126E-28</v>
      </c>
      <c r="U34" s="92">
        <f>SUM($T$13:T34)</f>
        <v>6.6885366432578962E-5</v>
      </c>
      <c r="V34" s="92">
        <f t="shared" si="6"/>
        <v>1197</v>
      </c>
      <c r="W34" s="92">
        <v>-356.45211057792585</v>
      </c>
      <c r="Y34" s="92">
        <f t="shared" si="7"/>
        <v>8.224201432994198E-23</v>
      </c>
      <c r="Z34" s="92">
        <f>SUM($Y$13:Y34)</f>
        <v>4.8358161733683664E-9</v>
      </c>
      <c r="AA34" s="92">
        <f t="shared" si="8"/>
        <v>934</v>
      </c>
      <c r="AB34" s="92">
        <v>-301.96932854235638</v>
      </c>
      <c r="AD34" s="92">
        <f t="shared" si="9"/>
        <v>3.8102003989734875E-23</v>
      </c>
      <c r="AE34" s="92">
        <f>SUM($AD$13:AD34)</f>
        <v>2.4702412618326672E-9</v>
      </c>
      <c r="AF34" s="92">
        <f t="shared" si="10"/>
        <v>949</v>
      </c>
      <c r="AG34" s="92">
        <v>-605.50644028930765</v>
      </c>
      <c r="AI34" s="92">
        <f t="shared" si="11"/>
        <v>9.1126885684146213E-23</v>
      </c>
      <c r="AJ34" s="92">
        <f>SUM($AI$13:AI34)</f>
        <v>6.6885368622590806E-5</v>
      </c>
      <c r="AK34" s="92">
        <f t="shared" si="12"/>
        <v>932</v>
      </c>
      <c r="AL34" s="92">
        <v>-646.34760138459023</v>
      </c>
    </row>
    <row r="35" spans="1:38">
      <c r="A35" s="93">
        <v>22</v>
      </c>
      <c r="B35" s="130">
        <v>43859</v>
      </c>
      <c r="C35" s="92">
        <v>20.637501</v>
      </c>
      <c r="D35" s="92">
        <v>24.384899000000001</v>
      </c>
      <c r="E35" s="92">
        <v>18.7241</v>
      </c>
      <c r="F35" s="139">
        <f t="shared" si="13"/>
        <v>-2.2919926206181884E-3</v>
      </c>
      <c r="G35" s="140">
        <f t="shared" si="13"/>
        <v>-1.7551436239290341E-3</v>
      </c>
      <c r="H35" s="140">
        <f t="shared" si="13"/>
        <v>-2.2537798879519455E-3</v>
      </c>
      <c r="I35" s="141">
        <f t="shared" si="19"/>
        <v>21.350851587118033</v>
      </c>
      <c r="J35" s="142">
        <f t="shared" si="14"/>
        <v>25.036679769311323</v>
      </c>
      <c r="K35" s="142">
        <f t="shared" si="17"/>
        <v>19.415143697160342</v>
      </c>
      <c r="L35" s="143">
        <f t="shared" si="15"/>
        <v>14945.596110982622</v>
      </c>
      <c r="M35" s="137">
        <f t="shared" si="1"/>
        <v>-15022.007861586793</v>
      </c>
      <c r="N35" s="137">
        <f t="shared" si="2"/>
        <v>29122.715545740513</v>
      </c>
      <c r="O35" s="143">
        <f t="shared" si="18"/>
        <v>34.33388901737635</v>
      </c>
      <c r="P35" s="137">
        <f t="shared" si="16"/>
        <v>-26.412138413206776</v>
      </c>
      <c r="Q35" s="137">
        <f t="shared" si="3"/>
        <v>65.784454259486665</v>
      </c>
      <c r="R35" s="144">
        <f t="shared" si="4"/>
        <v>73.706204863656239</v>
      </c>
      <c r="T35" s="92">
        <f t="shared" si="5"/>
        <v>7.7873409957126048E-51</v>
      </c>
      <c r="U35" s="92">
        <f>SUM($T$13:T35)</f>
        <v>6.6885366432578962E-5</v>
      </c>
      <c r="V35" s="92">
        <f t="shared" si="6"/>
        <v>2192</v>
      </c>
      <c r="W35" s="92">
        <v>-354.68370672282072</v>
      </c>
      <c r="Y35" s="92">
        <f t="shared" si="7"/>
        <v>6.8507671722853226E-19</v>
      </c>
      <c r="Z35" s="92">
        <f>SUM($Y$13:Y35)</f>
        <v>4.8358161740534431E-9</v>
      </c>
      <c r="AA35" s="92">
        <f t="shared" si="8"/>
        <v>758</v>
      </c>
      <c r="AB35" s="92">
        <v>-298.54570467173835</v>
      </c>
      <c r="AD35" s="92">
        <f t="shared" si="9"/>
        <v>2.1900118442859984E-12</v>
      </c>
      <c r="AE35" s="92">
        <f>SUM($AD$13:AD35)</f>
        <v>2.472431273676953E-9</v>
      </c>
      <c r="AF35" s="92">
        <f t="shared" si="10"/>
        <v>466</v>
      </c>
      <c r="AG35" s="92">
        <v>-599.24446837760115</v>
      </c>
      <c r="AI35" s="92">
        <f t="shared" si="11"/>
        <v>2.4266059216465354E-12</v>
      </c>
      <c r="AJ35" s="92">
        <f>SUM($AI$13:AI35)</f>
        <v>6.6885371049196733E-5</v>
      </c>
      <c r="AK35" s="92">
        <f t="shared" si="12"/>
        <v>464</v>
      </c>
      <c r="AL35" s="92">
        <v>-630.49424919675221</v>
      </c>
    </row>
    <row r="36" spans="1:38">
      <c r="A36" s="93">
        <v>23</v>
      </c>
      <c r="B36" s="130">
        <v>43858</v>
      </c>
      <c r="C36" s="92">
        <v>20.816998999999999</v>
      </c>
      <c r="D36" s="92">
        <v>24.670798999999999</v>
      </c>
      <c r="E36" s="92">
        <v>18.891999999999999</v>
      </c>
      <c r="F36" s="139">
        <f t="shared" si="13"/>
        <v>-8.6226645829208248E-3</v>
      </c>
      <c r="G36" s="140">
        <f t="shared" si="13"/>
        <v>-1.1588599136979627E-2</v>
      </c>
      <c r="H36" s="140">
        <f t="shared" si="13"/>
        <v>-8.8873597289857997E-3</v>
      </c>
      <c r="I36" s="141">
        <f t="shared" si="19"/>
        <v>21.215375840191953</v>
      </c>
      <c r="J36" s="142">
        <f t="shared" si="14"/>
        <v>24.790049821625157</v>
      </c>
      <c r="K36" s="142">
        <f t="shared" si="17"/>
        <v>19.286060867033665</v>
      </c>
      <c r="L36" s="143">
        <f t="shared" si="15"/>
        <v>14850.763088134367</v>
      </c>
      <c r="M36" s="137">
        <f t="shared" si="1"/>
        <v>-14874.029892975093</v>
      </c>
      <c r="N36" s="137">
        <f t="shared" si="2"/>
        <v>28929.091300550499</v>
      </c>
      <c r="O36" s="143">
        <f t="shared" si="18"/>
        <v>129.16691186563185</v>
      </c>
      <c r="P36" s="137">
        <f t="shared" si="16"/>
        <v>-174.39010702490668</v>
      </c>
      <c r="Q36" s="137">
        <f t="shared" si="3"/>
        <v>259.408699449501</v>
      </c>
      <c r="R36" s="144">
        <f t="shared" si="4"/>
        <v>214.18550429022616</v>
      </c>
      <c r="T36" s="92">
        <f t="shared" si="5"/>
        <v>2.3012710805135108E-58</v>
      </c>
      <c r="U36" s="92">
        <f>SUM($T$13:T36)</f>
        <v>6.6885366432578962E-5</v>
      </c>
      <c r="V36" s="92">
        <f t="shared" si="6"/>
        <v>2530</v>
      </c>
      <c r="W36" s="92">
        <v>-346.81160894941422</v>
      </c>
      <c r="Y36" s="92">
        <f t="shared" si="7"/>
        <v>3.6428871864845103E-31</v>
      </c>
      <c r="Z36" s="92">
        <f>SUM($Y$13:Y36)</f>
        <v>4.8358161740534431E-9</v>
      </c>
      <c r="AA36" s="92">
        <f t="shared" si="8"/>
        <v>1309</v>
      </c>
      <c r="AB36" s="92">
        <v>-297.53053865048787</v>
      </c>
      <c r="AD36" s="92">
        <f t="shared" si="9"/>
        <v>6.0023944955136445E-6</v>
      </c>
      <c r="AE36" s="92">
        <f>SUM($AD$13:AD36)</f>
        <v>6.0048669267873218E-6</v>
      </c>
      <c r="AF36" s="92">
        <f t="shared" si="10"/>
        <v>177</v>
      </c>
      <c r="AG36" s="92">
        <v>-594.12718507485624</v>
      </c>
      <c r="AI36" s="92">
        <f t="shared" si="11"/>
        <v>1.417074368421086E-53</v>
      </c>
      <c r="AJ36" s="92">
        <f>SUM($AI$13:AI36)</f>
        <v>6.6885371049196733E-5</v>
      </c>
      <c r="AK36" s="92">
        <f t="shared" si="12"/>
        <v>2315</v>
      </c>
      <c r="AL36" s="92">
        <v>-628.39046639217304</v>
      </c>
    </row>
    <row r="37" spans="1:38">
      <c r="A37" s="93">
        <v>24</v>
      </c>
      <c r="B37" s="130">
        <v>43857</v>
      </c>
      <c r="C37" s="92">
        <v>20.796199999999999</v>
      </c>
      <c r="D37" s="92">
        <v>24.637799999999999</v>
      </c>
      <c r="E37" s="92">
        <v>18.862499</v>
      </c>
      <c r="F37" s="139">
        <f t="shared" si="13"/>
        <v>1.0001346399823863E-3</v>
      </c>
      <c r="G37" s="140">
        <f t="shared" si="13"/>
        <v>1.3393647160055977E-3</v>
      </c>
      <c r="H37" s="140">
        <f t="shared" si="13"/>
        <v>1.5640027336780715E-3</v>
      </c>
      <c r="I37" s="141">
        <f t="shared" si="19"/>
        <v>21.421302781282158</v>
      </c>
      <c r="J37" s="142">
        <f t="shared" si="14"/>
        <v>25.114292204632722</v>
      </c>
      <c r="K37" s="142">
        <f t="shared" si="17"/>
        <v>19.489433929194639</v>
      </c>
      <c r="L37" s="143">
        <f t="shared" si="15"/>
        <v>14994.911946897511</v>
      </c>
      <c r="M37" s="137">
        <f t="shared" si="1"/>
        <v>-15068.575322779634</v>
      </c>
      <c r="N37" s="137">
        <f t="shared" si="2"/>
        <v>29234.150893791961</v>
      </c>
      <c r="O37" s="143">
        <f t="shared" si="18"/>
        <v>-14.981946897512898</v>
      </c>
      <c r="P37" s="137">
        <f t="shared" si="16"/>
        <v>20.155322779633934</v>
      </c>
      <c r="Q37" s="137">
        <f t="shared" si="3"/>
        <v>-45.650893791960698</v>
      </c>
      <c r="R37" s="144">
        <f t="shared" si="4"/>
        <v>-40.477517909839662</v>
      </c>
      <c r="T37" s="92">
        <f t="shared" si="5"/>
        <v>2.8073661558620577E-50</v>
      </c>
      <c r="U37" s="92">
        <f>SUM($T$13:T37)</f>
        <v>6.6885366432578962E-5</v>
      </c>
      <c r="V37" s="92">
        <f t="shared" si="6"/>
        <v>2167</v>
      </c>
      <c r="W37" s="92">
        <v>-341.70902636001665</v>
      </c>
      <c r="Y37" s="92">
        <f t="shared" si="7"/>
        <v>5.6473628143714946E-26</v>
      </c>
      <c r="Z37" s="92">
        <f>SUM($Y$13:Y37)</f>
        <v>4.8358161740534431E-9</v>
      </c>
      <c r="AA37" s="92">
        <f t="shared" si="8"/>
        <v>1076</v>
      </c>
      <c r="AB37" s="92">
        <v>-295.2115452026701</v>
      </c>
      <c r="AD37" s="92">
        <f t="shared" si="9"/>
        <v>1.6972177436937651E-30</v>
      </c>
      <c r="AE37" s="92">
        <f>SUM($AD$13:AD37)</f>
        <v>6.0048669267873218E-6</v>
      </c>
      <c r="AF37" s="92">
        <f t="shared" si="10"/>
        <v>1279</v>
      </c>
      <c r="AG37" s="92">
        <v>-590.0704920947428</v>
      </c>
      <c r="AI37" s="92">
        <f t="shared" si="11"/>
        <v>1.1125366970314707E-23</v>
      </c>
      <c r="AJ37" s="92">
        <f>SUM($AI$13:AI37)</f>
        <v>6.6885371049196733E-5</v>
      </c>
      <c r="AK37" s="92">
        <f t="shared" si="12"/>
        <v>973</v>
      </c>
      <c r="AL37" s="92">
        <v>-611.78107762234322</v>
      </c>
    </row>
    <row r="38" spans="1:38">
      <c r="A38" s="93">
        <v>25</v>
      </c>
      <c r="B38" s="130">
        <v>43854</v>
      </c>
      <c r="C38" s="92">
        <v>20.738299999999999</v>
      </c>
      <c r="D38" s="92">
        <v>24.608601</v>
      </c>
      <c r="E38" s="92">
        <v>18.749200999999999</v>
      </c>
      <c r="F38" s="139">
        <f t="shared" si="13"/>
        <v>2.7919356938610473E-3</v>
      </c>
      <c r="G38" s="140">
        <f t="shared" si="13"/>
        <v>1.1865363658827288E-3</v>
      </c>
      <c r="H38" s="140">
        <f t="shared" si="13"/>
        <v>6.0428175045965649E-3</v>
      </c>
      <c r="I38" s="141">
        <f t="shared" si="19"/>
        <v>21.459647144655055</v>
      </c>
      <c r="J38" s="142">
        <f t="shared" si="14"/>
        <v>25.110459162631795</v>
      </c>
      <c r="K38" s="142">
        <f t="shared" si="17"/>
        <v>19.576587185821943</v>
      </c>
      <c r="L38" s="143">
        <f t="shared" si="15"/>
        <v>15021.753001258538</v>
      </c>
      <c r="M38" s="137">
        <f t="shared" si="1"/>
        <v>-15066.275497579078</v>
      </c>
      <c r="N38" s="137">
        <f t="shared" si="2"/>
        <v>29364.880778732913</v>
      </c>
      <c r="O38" s="143">
        <f t="shared" si="18"/>
        <v>-41.82300125853908</v>
      </c>
      <c r="P38" s="137">
        <f t="shared" si="16"/>
        <v>17.855497579077564</v>
      </c>
      <c r="Q38" s="137">
        <f t="shared" si="3"/>
        <v>-176.38077873291331</v>
      </c>
      <c r="R38" s="144">
        <f t="shared" si="4"/>
        <v>-200.34828241237483</v>
      </c>
      <c r="T38" s="92">
        <f t="shared" si="5"/>
        <v>1.3582576568366476E-24</v>
      </c>
      <c r="U38" s="92">
        <f>SUM($T$13:T38)</f>
        <v>6.6885366432578962E-5</v>
      </c>
      <c r="V38" s="92">
        <f t="shared" si="6"/>
        <v>1014</v>
      </c>
      <c r="W38" s="92">
        <v>-341.03975627694672</v>
      </c>
      <c r="Y38" s="92">
        <f t="shared" si="7"/>
        <v>2.3331084095147207E-19</v>
      </c>
      <c r="Z38" s="92">
        <f>SUM($Y$13:Y38)</f>
        <v>4.8358161742867536E-9</v>
      </c>
      <c r="AA38" s="92">
        <f t="shared" si="8"/>
        <v>779</v>
      </c>
      <c r="AB38" s="92">
        <v>-294.60041390260994</v>
      </c>
      <c r="AD38" s="92">
        <f t="shared" si="9"/>
        <v>2.6820102128407993E-49</v>
      </c>
      <c r="AE38" s="92">
        <f>SUM($AD$13:AD38)</f>
        <v>6.0048669267873218E-6</v>
      </c>
      <c r="AF38" s="92">
        <f t="shared" si="10"/>
        <v>2123</v>
      </c>
      <c r="AG38" s="92">
        <v>-581.01555588322299</v>
      </c>
      <c r="AI38" s="92">
        <f t="shared" si="11"/>
        <v>6.0023944955136445E-6</v>
      </c>
      <c r="AJ38" s="92">
        <f>SUM($AI$13:AI38)</f>
        <v>7.2887765544710383E-5</v>
      </c>
      <c r="AK38" s="92">
        <f t="shared" si="12"/>
        <v>177</v>
      </c>
      <c r="AL38" s="92">
        <v>-609.82420628662658</v>
      </c>
    </row>
    <row r="39" spans="1:38">
      <c r="A39" s="93">
        <v>26</v>
      </c>
      <c r="B39" s="130">
        <v>43853</v>
      </c>
      <c r="C39" s="92">
        <v>20.748899000000002</v>
      </c>
      <c r="D39" s="92">
        <v>24.5776</v>
      </c>
      <c r="E39" s="92">
        <v>18.700399000000001</v>
      </c>
      <c r="F39" s="139">
        <f t="shared" si="13"/>
        <v>-5.1082228507659533E-4</v>
      </c>
      <c r="G39" s="140">
        <f t="shared" si="13"/>
        <v>1.2613518000130775E-3</v>
      </c>
      <c r="H39" s="140">
        <f t="shared" si="13"/>
        <v>2.6096769379091445E-3</v>
      </c>
      <c r="I39" s="141">
        <f t="shared" si="19"/>
        <v>21.388968454181587</v>
      </c>
      <c r="J39" s="142">
        <f t="shared" si="14"/>
        <v>25.112335586090587</v>
      </c>
      <c r="K39" s="142">
        <f t="shared" si="17"/>
        <v>19.509781703534774</v>
      </c>
      <c r="L39" s="143">
        <f t="shared" si="15"/>
        <v>14972.277917927111</v>
      </c>
      <c r="M39" s="137">
        <f t="shared" si="1"/>
        <v>-15067.401351654353</v>
      </c>
      <c r="N39" s="137">
        <f t="shared" si="2"/>
        <v>29264.672555302161</v>
      </c>
      <c r="O39" s="143">
        <f t="shared" si="18"/>
        <v>7.6520820728874241</v>
      </c>
      <c r="P39" s="137">
        <f t="shared" si="16"/>
        <v>18.981351654352693</v>
      </c>
      <c r="Q39" s="137">
        <f t="shared" si="3"/>
        <v>-76.172555302160617</v>
      </c>
      <c r="R39" s="144">
        <f t="shared" si="4"/>
        <v>-49.5391215749205</v>
      </c>
      <c r="T39" s="92">
        <f t="shared" si="5"/>
        <v>4.2079682631021092E-51</v>
      </c>
      <c r="U39" s="92">
        <f>SUM($T$13:T39)</f>
        <v>6.6885366432578962E-5</v>
      </c>
      <c r="V39" s="92">
        <f t="shared" si="6"/>
        <v>2204</v>
      </c>
      <c r="W39" s="92">
        <v>-338.84983200645001</v>
      </c>
      <c r="Y39" s="92">
        <f t="shared" si="7"/>
        <v>3.3196735896006829E-11</v>
      </c>
      <c r="Z39" s="92">
        <f>SUM($Y$13:Y39)</f>
        <v>4.86901291018276E-9</v>
      </c>
      <c r="AA39" s="92">
        <f t="shared" si="8"/>
        <v>413</v>
      </c>
      <c r="AB39" s="92">
        <v>-290.80236238479847</v>
      </c>
      <c r="AD39" s="92">
        <f t="shared" si="9"/>
        <v>1.4001693996775738E-46</v>
      </c>
      <c r="AE39" s="92">
        <f>SUM($AD$13:AD39)</f>
        <v>6.0048669267873218E-6</v>
      </c>
      <c r="AF39" s="92">
        <f t="shared" si="10"/>
        <v>2001</v>
      </c>
      <c r="AG39" s="92">
        <v>-573.91819301049327</v>
      </c>
      <c r="AI39" s="92">
        <f t="shared" si="11"/>
        <v>3.9628912283300909E-16</v>
      </c>
      <c r="AJ39" s="92">
        <f>SUM($AI$13:AI39)</f>
        <v>7.2887765545106672E-5</v>
      </c>
      <c r="AK39" s="92">
        <f t="shared" si="12"/>
        <v>634</v>
      </c>
      <c r="AL39" s="92">
        <v>-607.44556563481638</v>
      </c>
    </row>
    <row r="40" spans="1:38">
      <c r="A40" s="93">
        <v>27</v>
      </c>
      <c r="B40" s="130">
        <v>43852</v>
      </c>
      <c r="C40" s="92">
        <v>20.8081</v>
      </c>
      <c r="D40" s="92">
        <v>24.487200000000001</v>
      </c>
      <c r="E40" s="92">
        <v>18.759398999999998</v>
      </c>
      <c r="F40" s="139">
        <f t="shared" si="13"/>
        <v>-2.8450939778258411E-3</v>
      </c>
      <c r="G40" s="140">
        <f t="shared" si="13"/>
        <v>3.6917246561467554E-3</v>
      </c>
      <c r="H40" s="140">
        <f t="shared" si="13"/>
        <v>-3.1450900959032468E-3</v>
      </c>
      <c r="I40" s="141">
        <f t="shared" si="19"/>
        <v>21.339015273383925</v>
      </c>
      <c r="J40" s="142">
        <f t="shared" si="14"/>
        <v>25.173291038583422</v>
      </c>
      <c r="K40" s="142">
        <f t="shared" si="17"/>
        <v>19.397799691823817</v>
      </c>
      <c r="L40" s="143">
        <f t="shared" si="15"/>
        <v>14937.310691368748</v>
      </c>
      <c r="M40" s="137">
        <f t="shared" si="1"/>
        <v>-15103.974623150052</v>
      </c>
      <c r="N40" s="137">
        <f t="shared" si="2"/>
        <v>29096.699537735727</v>
      </c>
      <c r="O40" s="143">
        <f t="shared" si="18"/>
        <v>42.619308631250533</v>
      </c>
      <c r="P40" s="137">
        <f t="shared" si="16"/>
        <v>55.554623150052066</v>
      </c>
      <c r="Q40" s="137">
        <f t="shared" si="3"/>
        <v>91.800462264272937</v>
      </c>
      <c r="R40" s="144">
        <f t="shared" si="4"/>
        <v>189.97439404557554</v>
      </c>
      <c r="T40" s="92">
        <f t="shared" si="5"/>
        <v>1.2861085200795847E-52</v>
      </c>
      <c r="U40" s="92">
        <f>SUM($T$13:T40)</f>
        <v>6.6885366432578962E-5</v>
      </c>
      <c r="V40" s="92">
        <f t="shared" si="6"/>
        <v>2272</v>
      </c>
      <c r="W40" s="92">
        <v>-334.54166022455502</v>
      </c>
      <c r="Y40" s="92">
        <f t="shared" si="7"/>
        <v>3.0687867850468272E-25</v>
      </c>
      <c r="Z40" s="92">
        <f>SUM($Y$13:Y40)</f>
        <v>4.86901291018276E-9</v>
      </c>
      <c r="AA40" s="92">
        <f t="shared" si="8"/>
        <v>1043</v>
      </c>
      <c r="AB40" s="92">
        <v>-288.06107017570503</v>
      </c>
      <c r="AD40" s="92">
        <f t="shared" si="9"/>
        <v>1.4503747401099539E-58</v>
      </c>
      <c r="AE40" s="92">
        <f>SUM($AD$13:AD40)</f>
        <v>6.0048669267873218E-6</v>
      </c>
      <c r="AF40" s="92">
        <f t="shared" si="10"/>
        <v>2539</v>
      </c>
      <c r="AG40" s="92">
        <v>-562.34051480294511</v>
      </c>
      <c r="AI40" s="92">
        <f t="shared" si="11"/>
        <v>4.8927777978673991E-15</v>
      </c>
      <c r="AJ40" s="92">
        <f>SUM($AI$13:AI40)</f>
        <v>7.2887765549999446E-5</v>
      </c>
      <c r="AK40" s="92">
        <f t="shared" si="12"/>
        <v>585</v>
      </c>
      <c r="AL40" s="92">
        <v>-604.17287272776957</v>
      </c>
    </row>
    <row r="41" spans="1:38">
      <c r="A41" s="93">
        <v>28</v>
      </c>
      <c r="B41" s="130">
        <v>43851</v>
      </c>
      <c r="C41" s="92">
        <v>20.7118</v>
      </c>
      <c r="D41" s="92">
        <v>24.272099999999998</v>
      </c>
      <c r="E41" s="92">
        <v>18.653700000000001</v>
      </c>
      <c r="F41" s="139">
        <f t="shared" si="13"/>
        <v>4.6495234600565372E-3</v>
      </c>
      <c r="G41" s="140">
        <f t="shared" si="13"/>
        <v>8.862026771478515E-3</v>
      </c>
      <c r="H41" s="140">
        <f t="shared" si="13"/>
        <v>5.6663825407290425E-3</v>
      </c>
      <c r="I41" s="141">
        <f t="shared" si="19"/>
        <v>21.499399337092864</v>
      </c>
      <c r="J41" s="142">
        <f t="shared" si="14"/>
        <v>25.30296583484742</v>
      </c>
      <c r="K41" s="142">
        <f t="shared" si="17"/>
        <v>19.569262137860047</v>
      </c>
      <c r="L41" s="143">
        <f t="shared" si="15"/>
        <v>15049.579535965006</v>
      </c>
      <c r="M41" s="137">
        <f t="shared" si="1"/>
        <v>-15181.779500908451</v>
      </c>
      <c r="N41" s="137">
        <f t="shared" si="2"/>
        <v>29353.893206790071</v>
      </c>
      <c r="O41" s="143">
        <f t="shared" si="18"/>
        <v>-69.64953596500709</v>
      </c>
      <c r="P41" s="137">
        <f t="shared" si="16"/>
        <v>133.35950090845108</v>
      </c>
      <c r="Q41" s="137">
        <f t="shared" si="3"/>
        <v>-165.39320679007142</v>
      </c>
      <c r="R41" s="144">
        <f t="shared" si="4"/>
        <v>-101.68324184662742</v>
      </c>
      <c r="T41" s="92">
        <f t="shared" si="5"/>
        <v>4.6625687125785138E-51</v>
      </c>
      <c r="U41" s="92">
        <f>SUM($T$13:T41)</f>
        <v>6.6885366432578962E-5</v>
      </c>
      <c r="V41" s="92">
        <f t="shared" si="6"/>
        <v>2202</v>
      </c>
      <c r="W41" s="92">
        <v>-333.02654552234162</v>
      </c>
      <c r="Y41" s="92">
        <f t="shared" si="7"/>
        <v>6.6766714861990947E-51</v>
      </c>
      <c r="Z41" s="92">
        <f>SUM($Y$13:Y41)</f>
        <v>4.86901291018276E-9</v>
      </c>
      <c r="AA41" s="92">
        <f t="shared" si="8"/>
        <v>2195</v>
      </c>
      <c r="AB41" s="92">
        <v>-282.45894018039689</v>
      </c>
      <c r="AD41" s="92">
        <f t="shared" si="9"/>
        <v>1.0128507743310604E-58</v>
      </c>
      <c r="AE41" s="92">
        <f>SUM($AD$13:AD41)</f>
        <v>6.0048669267873218E-6</v>
      </c>
      <c r="AF41" s="92">
        <f t="shared" si="10"/>
        <v>2546</v>
      </c>
      <c r="AG41" s="92">
        <v>-562.07584459459395</v>
      </c>
      <c r="AI41" s="92">
        <f t="shared" si="11"/>
        <v>1.320667078552967E-29</v>
      </c>
      <c r="AJ41" s="92">
        <f>SUM($AI$13:AI41)</f>
        <v>7.2887765549999446E-5</v>
      </c>
      <c r="AK41" s="92">
        <f t="shared" si="12"/>
        <v>1239</v>
      </c>
      <c r="AL41" s="92">
        <v>-602.98547310194954</v>
      </c>
    </row>
    <row r="42" spans="1:38">
      <c r="A42" s="93">
        <v>29</v>
      </c>
      <c r="B42" s="130">
        <v>43850</v>
      </c>
      <c r="C42" s="92">
        <v>20.697901000000002</v>
      </c>
      <c r="D42" s="92">
        <v>24.265699000000001</v>
      </c>
      <c r="E42" s="92">
        <v>18.656300000000002</v>
      </c>
      <c r="F42" s="139">
        <f t="shared" si="13"/>
        <v>6.7151736787218752E-4</v>
      </c>
      <c r="G42" s="140">
        <f t="shared" si="13"/>
        <v>2.6378799143578213E-4</v>
      </c>
      <c r="H42" s="140">
        <f t="shared" si="13"/>
        <v>-1.3936311058471151E-4</v>
      </c>
      <c r="I42" s="141">
        <f t="shared" si="19"/>
        <v>21.414270404520728</v>
      </c>
      <c r="J42" s="142">
        <f t="shared" si="14"/>
        <v>25.087315987476803</v>
      </c>
      <c r="K42" s="142">
        <f t="shared" si="17"/>
        <v>19.456288133231133</v>
      </c>
      <c r="L42" s="143">
        <f t="shared" si="15"/>
        <v>14989.98928316451</v>
      </c>
      <c r="M42" s="137">
        <f t="shared" si="1"/>
        <v>-15052.389592486081</v>
      </c>
      <c r="N42" s="137">
        <f t="shared" si="2"/>
        <v>29184.432199846698</v>
      </c>
      <c r="O42" s="143">
        <f t="shared" si="18"/>
        <v>-10.059283164511726</v>
      </c>
      <c r="P42" s="137">
        <f t="shared" si="16"/>
        <v>3.9695924860807281</v>
      </c>
      <c r="Q42" s="137">
        <f t="shared" si="3"/>
        <v>4.0678001533015049</v>
      </c>
      <c r="R42" s="144">
        <f t="shared" si="4"/>
        <v>-2.0218905251294927</v>
      </c>
      <c r="T42" s="92">
        <f t="shared" si="5"/>
        <v>2.3254487205434819E-47</v>
      </c>
      <c r="U42" s="92">
        <f>SUM($T$13:T42)</f>
        <v>6.6885366432578962E-5</v>
      </c>
      <c r="V42" s="92">
        <f t="shared" si="6"/>
        <v>2036</v>
      </c>
      <c r="W42" s="92">
        <v>-332.35182667559093</v>
      </c>
      <c r="Y42" s="92">
        <f t="shared" si="7"/>
        <v>4.6888140214518217E-50</v>
      </c>
      <c r="Z42" s="92">
        <f>SUM($Y$13:Y42)</f>
        <v>4.86901291018276E-9</v>
      </c>
      <c r="AA42" s="92">
        <f t="shared" si="8"/>
        <v>2157</v>
      </c>
      <c r="AB42" s="92">
        <v>-281.97714744282348</v>
      </c>
      <c r="AD42" s="92">
        <f t="shared" si="9"/>
        <v>1.1125366970314707E-23</v>
      </c>
      <c r="AE42" s="92">
        <f>SUM($AD$13:AD42)</f>
        <v>6.0048669267873218E-6</v>
      </c>
      <c r="AF42" s="92">
        <f t="shared" si="10"/>
        <v>973</v>
      </c>
      <c r="AG42" s="92">
        <v>-559.46805524429146</v>
      </c>
      <c r="AI42" s="92">
        <f t="shared" si="11"/>
        <v>1.7455262065114163E-25</v>
      </c>
      <c r="AJ42" s="92">
        <f>SUM($AI$13:AI42)</f>
        <v>7.2887765549999446E-5</v>
      </c>
      <c r="AK42" s="92">
        <f t="shared" si="12"/>
        <v>1054</v>
      </c>
      <c r="AL42" s="92">
        <v>-594.54756500578878</v>
      </c>
    </row>
    <row r="43" spans="1:38">
      <c r="A43" s="93">
        <v>30</v>
      </c>
      <c r="B43" s="130">
        <v>43847</v>
      </c>
      <c r="C43" s="92">
        <v>20.909800000000001</v>
      </c>
      <c r="D43" s="92">
        <v>24.552799</v>
      </c>
      <c r="E43" s="92">
        <v>18.763000000000002</v>
      </c>
      <c r="F43" s="139">
        <f t="shared" si="13"/>
        <v>-1.0133956326698446E-2</v>
      </c>
      <c r="G43" s="140">
        <f t="shared" si="13"/>
        <v>-1.1693167854304409E-2</v>
      </c>
      <c r="H43" s="140">
        <f t="shared" si="13"/>
        <v>-5.6867238714490842E-3</v>
      </c>
      <c r="I43" s="141">
        <f t="shared" si="19"/>
        <v>21.183034348004284</v>
      </c>
      <c r="J43" s="142">
        <f t="shared" si="14"/>
        <v>24.787427164996547</v>
      </c>
      <c r="K43" s="142">
        <f t="shared" si="17"/>
        <v>19.348342040185472</v>
      </c>
      <c r="L43" s="143">
        <f t="shared" si="15"/>
        <v>14828.124043602998</v>
      </c>
      <c r="M43" s="137">
        <f t="shared" si="1"/>
        <v>-14872.456298997928</v>
      </c>
      <c r="N43" s="137">
        <f t="shared" si="2"/>
        <v>29022.513060278208</v>
      </c>
      <c r="O43" s="143">
        <f t="shared" si="18"/>
        <v>151.80595639700005</v>
      </c>
      <c r="P43" s="137">
        <f t="shared" si="16"/>
        <v>-175.96370100207241</v>
      </c>
      <c r="Q43" s="137">
        <f t="shared" si="3"/>
        <v>165.98693972179171</v>
      </c>
      <c r="R43" s="144">
        <f t="shared" si="4"/>
        <v>141.82919511671935</v>
      </c>
      <c r="T43" s="92">
        <f t="shared" si="5"/>
        <v>7.9965918287106221E-28</v>
      </c>
      <c r="U43" s="92">
        <f>SUM($T$13:T43)</f>
        <v>6.6885366432578962E-5</v>
      </c>
      <c r="V43" s="92">
        <f t="shared" si="6"/>
        <v>1159</v>
      </c>
      <c r="W43" s="92">
        <v>-331.13010014578322</v>
      </c>
      <c r="Y43" s="92">
        <f t="shared" si="7"/>
        <v>2.7498125548886226E-8</v>
      </c>
      <c r="Z43" s="92">
        <f>SUM($Y$13:Y43)</f>
        <v>3.2367138459068986E-8</v>
      </c>
      <c r="AA43" s="92">
        <f t="shared" si="8"/>
        <v>282</v>
      </c>
      <c r="AB43" s="92">
        <v>-280.8119682154429</v>
      </c>
      <c r="AD43" s="92">
        <f t="shared" si="9"/>
        <v>3.4467091638180293E-50</v>
      </c>
      <c r="AE43" s="92">
        <f>SUM($AD$13:AD43)</f>
        <v>6.0048669267873218E-6</v>
      </c>
      <c r="AF43" s="92">
        <f t="shared" si="10"/>
        <v>2163</v>
      </c>
      <c r="AG43" s="92">
        <v>-553.76519274375823</v>
      </c>
      <c r="AI43" s="92">
        <f t="shared" si="11"/>
        <v>7.1709689281135664E-20</v>
      </c>
      <c r="AJ43" s="92">
        <f>SUM($AI$13:AI43)</f>
        <v>7.2887765549999514E-5</v>
      </c>
      <c r="AK43" s="92">
        <f t="shared" si="12"/>
        <v>802</v>
      </c>
      <c r="AL43" s="92">
        <v>-585.80350677080787</v>
      </c>
    </row>
    <row r="44" spans="1:38">
      <c r="A44" s="93">
        <v>31</v>
      </c>
      <c r="B44" s="130">
        <v>43846</v>
      </c>
      <c r="C44" s="92">
        <v>20.959800999999999</v>
      </c>
      <c r="D44" s="92">
        <v>24.506799999999998</v>
      </c>
      <c r="E44" s="92">
        <v>18.782699999999998</v>
      </c>
      <c r="F44" s="139">
        <f t="shared" si="13"/>
        <v>-2.3855665423540007E-3</v>
      </c>
      <c r="G44" s="140">
        <f t="shared" si="13"/>
        <v>1.8769892438017521E-3</v>
      </c>
      <c r="H44" s="140">
        <f t="shared" si="13"/>
        <v>-1.0488374940768042E-3</v>
      </c>
      <c r="I44" s="141">
        <f t="shared" si="19"/>
        <v>21.348849114550276</v>
      </c>
      <c r="J44" s="142">
        <f t="shared" si="14"/>
        <v>25.12777620412702</v>
      </c>
      <c r="K44" s="142">
        <f t="shared" si="17"/>
        <v>19.438590671202761</v>
      </c>
      <c r="L44" s="143">
        <f t="shared" si="15"/>
        <v>14944.194380185194</v>
      </c>
      <c r="M44" s="137">
        <f t="shared" si="1"/>
        <v>-15076.665722476211</v>
      </c>
      <c r="N44" s="137">
        <f t="shared" si="2"/>
        <v>29157.886006804139</v>
      </c>
      <c r="O44" s="143">
        <f t="shared" si="18"/>
        <v>35.735619814804522</v>
      </c>
      <c r="P44" s="137">
        <f t="shared" si="16"/>
        <v>28.245722476211085</v>
      </c>
      <c r="Q44" s="137">
        <f t="shared" si="3"/>
        <v>30.61399319586053</v>
      </c>
      <c r="R44" s="144">
        <f t="shared" si="4"/>
        <v>94.595335486876138</v>
      </c>
      <c r="T44" s="92">
        <f t="shared" si="5"/>
        <v>1.0416798766388838E-53</v>
      </c>
      <c r="U44" s="92">
        <f>SUM($T$13:T44)</f>
        <v>6.6885366432578962E-5</v>
      </c>
      <c r="V44" s="92">
        <f t="shared" si="6"/>
        <v>2321</v>
      </c>
      <c r="W44" s="92">
        <v>-329.5373547341751</v>
      </c>
      <c r="Y44" s="92">
        <f t="shared" si="7"/>
        <v>4.7270738181917084E-12</v>
      </c>
      <c r="Z44" s="92">
        <f>SUM($Y$13:Y44)</f>
        <v>3.2371865532887181E-8</v>
      </c>
      <c r="AA44" s="92">
        <f t="shared" si="8"/>
        <v>451</v>
      </c>
      <c r="AB44" s="92">
        <v>-278.25671655465521</v>
      </c>
      <c r="AD44" s="92">
        <f t="shared" si="9"/>
        <v>1.2607186646918097E-19</v>
      </c>
      <c r="AE44" s="92">
        <f>SUM($AD$13:AD44)</f>
        <v>6.004866926787448E-6</v>
      </c>
      <c r="AF44" s="92">
        <f t="shared" si="10"/>
        <v>791</v>
      </c>
      <c r="AG44" s="92">
        <v>-539.90986443914517</v>
      </c>
      <c r="AI44" s="92">
        <f t="shared" si="11"/>
        <v>1.2831221592799608E-25</v>
      </c>
      <c r="AJ44" s="92">
        <f>SUM($AI$13:AI44)</f>
        <v>7.2887765549999514E-5</v>
      </c>
      <c r="AK44" s="92">
        <f t="shared" si="12"/>
        <v>1060</v>
      </c>
      <c r="AL44" s="92">
        <v>-576.08903485864539</v>
      </c>
    </row>
    <row r="45" spans="1:38">
      <c r="A45" s="93">
        <v>32</v>
      </c>
      <c r="B45" s="130">
        <v>43845</v>
      </c>
      <c r="C45" s="92">
        <v>20.926701000000001</v>
      </c>
      <c r="D45" s="92">
        <v>24.488399999999999</v>
      </c>
      <c r="E45" s="92">
        <v>18.793800000000001</v>
      </c>
      <c r="F45" s="139">
        <f t="shared" si="13"/>
        <v>1.5817113265965688E-3</v>
      </c>
      <c r="G45" s="140">
        <f t="shared" si="13"/>
        <v>7.5137616177456401E-4</v>
      </c>
      <c r="H45" s="140">
        <f t="shared" si="13"/>
        <v>-5.9062031095369338E-4</v>
      </c>
      <c r="I45" s="141">
        <f t="shared" si="19"/>
        <v>21.433748464218034</v>
      </c>
      <c r="J45" s="142">
        <f t="shared" si="14"/>
        <v>25.099545040100619</v>
      </c>
      <c r="K45" s="142">
        <f t="shared" si="17"/>
        <v>19.447507119369153</v>
      </c>
      <c r="L45" s="143">
        <f t="shared" si="15"/>
        <v>15003.623924952624</v>
      </c>
      <c r="M45" s="137">
        <f t="shared" si="1"/>
        <v>-15059.727024060372</v>
      </c>
      <c r="N45" s="137">
        <f t="shared" si="2"/>
        <v>29171.260679053728</v>
      </c>
      <c r="O45" s="143">
        <f t="shared" si="18"/>
        <v>-23.693924952625821</v>
      </c>
      <c r="P45" s="137">
        <f t="shared" si="16"/>
        <v>11.307024060371987</v>
      </c>
      <c r="Q45" s="137">
        <f t="shared" si="3"/>
        <v>17.239320946271619</v>
      </c>
      <c r="R45" s="144">
        <f t="shared" si="4"/>
        <v>4.8524200540177844</v>
      </c>
      <c r="T45" s="92">
        <f t="shared" si="5"/>
        <v>3.7552957197182079E-53</v>
      </c>
      <c r="U45" s="92">
        <f>SUM($T$13:T45)</f>
        <v>6.6885366432578962E-5</v>
      </c>
      <c r="V45" s="92">
        <f t="shared" si="6"/>
        <v>2296</v>
      </c>
      <c r="W45" s="92">
        <v>-325.24948022585704</v>
      </c>
      <c r="Y45" s="92">
        <f t="shared" si="7"/>
        <v>2.0837381465074897E-30</v>
      </c>
      <c r="Z45" s="92">
        <f>SUM($Y$13:Y45)</f>
        <v>3.2371865532887181E-8</v>
      </c>
      <c r="AA45" s="92">
        <f t="shared" si="8"/>
        <v>1275</v>
      </c>
      <c r="AB45" s="92">
        <v>-274.93735510095757</v>
      </c>
      <c r="AD45" s="92">
        <f t="shared" si="9"/>
        <v>1.3958361293075261E-10</v>
      </c>
      <c r="AE45" s="92">
        <f>SUM($AD$13:AD45)</f>
        <v>6.0050065104003791E-6</v>
      </c>
      <c r="AF45" s="92">
        <f t="shared" si="10"/>
        <v>385</v>
      </c>
      <c r="AG45" s="92">
        <v>-539.75533538979653</v>
      </c>
      <c r="AI45" s="92">
        <f t="shared" si="11"/>
        <v>1.7203733152025981E-55</v>
      </c>
      <c r="AJ45" s="92">
        <f>SUM($AI$13:AI45)</f>
        <v>7.2887765549999514E-5</v>
      </c>
      <c r="AK45" s="92">
        <f t="shared" si="12"/>
        <v>2401</v>
      </c>
      <c r="AL45" s="92">
        <v>-572.04633086147805</v>
      </c>
    </row>
    <row r="46" spans="1:38">
      <c r="A46" s="93">
        <v>33</v>
      </c>
      <c r="B46" s="130">
        <v>43844</v>
      </c>
      <c r="C46" s="92">
        <v>20.936899</v>
      </c>
      <c r="D46" s="92">
        <v>24.418900000000001</v>
      </c>
      <c r="E46" s="92">
        <v>18.790099999999999</v>
      </c>
      <c r="F46" s="139">
        <f t="shared" si="13"/>
        <v>-4.8708263816910069E-4</v>
      </c>
      <c r="G46" s="140">
        <f t="shared" si="13"/>
        <v>2.8461560512553774E-3</v>
      </c>
      <c r="H46" s="140">
        <f t="shared" si="13"/>
        <v>1.9691220376705232E-4</v>
      </c>
      <c r="I46" s="141">
        <f t="shared" si="19"/>
        <v>21.389476480251442</v>
      </c>
      <c r="J46" s="142">
        <f t="shared" si="14"/>
        <v>25.152083586074721</v>
      </c>
      <c r="K46" s="142">
        <f t="shared" si="17"/>
        <v>19.462831714573102</v>
      </c>
      <c r="L46" s="143">
        <f t="shared" si="15"/>
        <v>14972.63353617601</v>
      </c>
      <c r="M46" s="137">
        <f t="shared" si="1"/>
        <v>-15091.250151644832</v>
      </c>
      <c r="N46" s="137">
        <f t="shared" si="2"/>
        <v>29194.247571859654</v>
      </c>
      <c r="O46" s="143">
        <f t="shared" si="18"/>
        <v>7.2964638239882333</v>
      </c>
      <c r="P46" s="137">
        <f t="shared" si="16"/>
        <v>42.830151644831858</v>
      </c>
      <c r="Q46" s="137">
        <f t="shared" si="3"/>
        <v>-5.747571859654272</v>
      </c>
      <c r="R46" s="144">
        <f t="shared" si="4"/>
        <v>44.379043609165819</v>
      </c>
      <c r="T46" s="92">
        <f t="shared" si="5"/>
        <v>6.2369222100497744E-54</v>
      </c>
      <c r="U46" s="92">
        <f>SUM($T$13:T46)</f>
        <v>6.6885366432578962E-5</v>
      </c>
      <c r="V46" s="92">
        <f t="shared" si="6"/>
        <v>2331</v>
      </c>
      <c r="W46" s="92">
        <v>-321.78744688660663</v>
      </c>
      <c r="Y46" s="92">
        <f t="shared" si="7"/>
        <v>4.6589570672004026E-42</v>
      </c>
      <c r="Z46" s="92">
        <f>SUM($Y$13:Y46)</f>
        <v>3.2371865532887181E-8</v>
      </c>
      <c r="AA46" s="92">
        <f t="shared" si="8"/>
        <v>1798</v>
      </c>
      <c r="AB46" s="92">
        <v>-273.56196656241627</v>
      </c>
      <c r="AD46" s="92">
        <f t="shared" si="9"/>
        <v>3.9628912283300909E-16</v>
      </c>
      <c r="AE46" s="92">
        <f>SUM($AD$13:AD46)</f>
        <v>6.0050065107966686E-6</v>
      </c>
      <c r="AF46" s="92">
        <f t="shared" si="10"/>
        <v>634</v>
      </c>
      <c r="AG46" s="92">
        <v>-536.18638741518589</v>
      </c>
      <c r="AI46" s="92">
        <f t="shared" si="11"/>
        <v>2.1601271945548778E-51</v>
      </c>
      <c r="AJ46" s="92">
        <f>SUM($AI$13:AI46)</f>
        <v>7.2887765549999514E-5</v>
      </c>
      <c r="AK46" s="92">
        <f t="shared" si="12"/>
        <v>2217</v>
      </c>
      <c r="AL46" s="92">
        <v>-569.57728941995265</v>
      </c>
    </row>
    <row r="47" spans="1:38">
      <c r="A47" s="93">
        <v>34</v>
      </c>
      <c r="B47" s="130">
        <v>43843</v>
      </c>
      <c r="C47" s="92">
        <v>20.895399000000001</v>
      </c>
      <c r="D47" s="92">
        <v>24.518101000000001</v>
      </c>
      <c r="E47" s="92">
        <v>18.797599999999999</v>
      </c>
      <c r="F47" s="139">
        <f t="shared" si="13"/>
        <v>1.9860831563924819E-3</v>
      </c>
      <c r="G47" s="140">
        <f t="shared" si="13"/>
        <v>-4.0460311343035738E-3</v>
      </c>
      <c r="H47" s="140">
        <f t="shared" si="13"/>
        <v>-3.989871047367366E-4</v>
      </c>
      <c r="I47" s="141">
        <f t="shared" si="19"/>
        <v>21.442401980938481</v>
      </c>
      <c r="J47" s="142">
        <f t="shared" si="14"/>
        <v>24.979222706929871</v>
      </c>
      <c r="K47" s="142">
        <f t="shared" si="17"/>
        <v>19.451236109928928</v>
      </c>
      <c r="L47" s="143">
        <f t="shared" si="15"/>
        <v>15009.681386656937</v>
      </c>
      <c r="M47" s="137">
        <f t="shared" si="1"/>
        <v>-14987.533624157923</v>
      </c>
      <c r="N47" s="137">
        <f t="shared" si="2"/>
        <v>29176.854164893393</v>
      </c>
      <c r="O47" s="143">
        <f t="shared" si="18"/>
        <v>-29.751386656938848</v>
      </c>
      <c r="P47" s="137">
        <f t="shared" si="16"/>
        <v>-60.886375842077541</v>
      </c>
      <c r="Q47" s="137">
        <f t="shared" si="3"/>
        <v>11.645835106606683</v>
      </c>
      <c r="R47" s="144">
        <f t="shared" si="4"/>
        <v>-78.991927392409707</v>
      </c>
      <c r="T47" s="92">
        <f t="shared" si="5"/>
        <v>4.252178066451364E-40</v>
      </c>
      <c r="U47" s="92">
        <f>SUM($T$13:T47)</f>
        <v>6.6885366432578962E-5</v>
      </c>
      <c r="V47" s="92">
        <f t="shared" si="6"/>
        <v>1710</v>
      </c>
      <c r="W47" s="92">
        <v>-319.94344192308199</v>
      </c>
      <c r="Y47" s="92">
        <f t="shared" si="7"/>
        <v>4.1113539858804619E-46</v>
      </c>
      <c r="Z47" s="92">
        <f>SUM($Y$13:Y47)</f>
        <v>3.2371865532887181E-8</v>
      </c>
      <c r="AA47" s="92">
        <f t="shared" si="8"/>
        <v>1980</v>
      </c>
      <c r="AB47" s="92">
        <v>-271.54691363003985</v>
      </c>
      <c r="AD47" s="92">
        <f t="shared" si="9"/>
        <v>7.1709689281135664E-20</v>
      </c>
      <c r="AE47" s="92">
        <f>SUM($AD$13:AD47)</f>
        <v>6.0050065107967406E-6</v>
      </c>
      <c r="AF47" s="92">
        <f t="shared" si="10"/>
        <v>802</v>
      </c>
      <c r="AG47" s="92">
        <v>-534.35905519920198</v>
      </c>
      <c r="AI47" s="92">
        <f t="shared" si="11"/>
        <v>5.7566335696648396E-50</v>
      </c>
      <c r="AJ47" s="92">
        <f>SUM($AI$13:AI47)</f>
        <v>7.2887765549999514E-5</v>
      </c>
      <c r="AK47" s="92">
        <f t="shared" si="12"/>
        <v>2153</v>
      </c>
      <c r="AL47" s="92">
        <v>-567.28376508978727</v>
      </c>
    </row>
    <row r="48" spans="1:38">
      <c r="A48" s="93">
        <v>35</v>
      </c>
      <c r="B48" s="130">
        <v>43840</v>
      </c>
      <c r="C48" s="92">
        <v>20.934899999999999</v>
      </c>
      <c r="D48" s="92">
        <v>24.629899999999999</v>
      </c>
      <c r="E48" s="92">
        <v>18.834800999999999</v>
      </c>
      <c r="F48" s="139">
        <f t="shared" si="13"/>
        <v>-1.8868492326210573E-3</v>
      </c>
      <c r="G48" s="140">
        <f t="shared" si="13"/>
        <v>-4.5391576904493247E-3</v>
      </c>
      <c r="H48" s="140">
        <f t="shared" si="13"/>
        <v>-1.9751204167222092E-3</v>
      </c>
      <c r="I48" s="141">
        <f t="shared" si="19"/>
        <v>21.359521615106832</v>
      </c>
      <c r="J48" s="142">
        <f t="shared" si="14"/>
        <v>24.966854747713146</v>
      </c>
      <c r="K48" s="142">
        <f t="shared" si="17"/>
        <v>19.420566131811004</v>
      </c>
      <c r="L48" s="143">
        <f t="shared" si="15"/>
        <v>14951.665130574782</v>
      </c>
      <c r="M48" s="137">
        <f t="shared" si="1"/>
        <v>-14980.112848627889</v>
      </c>
      <c r="N48" s="137">
        <f t="shared" si="2"/>
        <v>29130.849197716507</v>
      </c>
      <c r="O48" s="143">
        <f t="shared" si="18"/>
        <v>28.264869425216602</v>
      </c>
      <c r="P48" s="137">
        <f t="shared" si="16"/>
        <v>-68.307151372111548</v>
      </c>
      <c r="Q48" s="137">
        <f t="shared" si="3"/>
        <v>57.650802283493249</v>
      </c>
      <c r="R48" s="144">
        <f t="shared" si="4"/>
        <v>17.608520336598303</v>
      </c>
      <c r="T48" s="92">
        <f t="shared" si="5"/>
        <v>4.2316546543602695E-50</v>
      </c>
      <c r="U48" s="92">
        <f>SUM($T$13:T48)</f>
        <v>6.6885366432578962E-5</v>
      </c>
      <c r="V48" s="92">
        <f t="shared" si="6"/>
        <v>2159</v>
      </c>
      <c r="W48" s="92">
        <v>-317.94253241382285</v>
      </c>
      <c r="Y48" s="92">
        <f t="shared" si="7"/>
        <v>2.0229318813996988E-17</v>
      </c>
      <c r="Z48" s="92">
        <f>SUM($Y$13:Y48)</f>
        <v>3.2371865553116499E-8</v>
      </c>
      <c r="AA48" s="92">
        <f t="shared" si="8"/>
        <v>692</v>
      </c>
      <c r="AB48" s="92">
        <v>-266.70236079124516</v>
      </c>
      <c r="AD48" s="92">
        <f t="shared" si="9"/>
        <v>6.0596142838577258E-50</v>
      </c>
      <c r="AE48" s="92">
        <f>SUM($AD$13:AD48)</f>
        <v>6.0050065107967406E-6</v>
      </c>
      <c r="AF48" s="92">
        <f t="shared" si="10"/>
        <v>2152</v>
      </c>
      <c r="AG48" s="92">
        <v>-529.59080523488956</v>
      </c>
      <c r="AI48" s="92">
        <f t="shared" si="11"/>
        <v>3.7133733669194949E-55</v>
      </c>
      <c r="AJ48" s="92">
        <f>SUM($AI$13:AI48)</f>
        <v>7.2887765549999514E-5</v>
      </c>
      <c r="AK48" s="92">
        <f t="shared" si="12"/>
        <v>2386</v>
      </c>
      <c r="AL48" s="92">
        <v>-561.74658889712555</v>
      </c>
    </row>
    <row r="49" spans="1:38">
      <c r="A49" s="93">
        <v>36</v>
      </c>
      <c r="B49" s="130">
        <v>43839</v>
      </c>
      <c r="C49" s="92">
        <v>20.920500000000001</v>
      </c>
      <c r="D49" s="92">
        <v>24.669599999999999</v>
      </c>
      <c r="E49" s="92">
        <v>18.813998999999999</v>
      </c>
      <c r="F49" s="139">
        <f t="shared" si="13"/>
        <v>6.8832006883190466E-4</v>
      </c>
      <c r="G49" s="140">
        <f t="shared" si="13"/>
        <v>-1.609268087038318E-3</v>
      </c>
      <c r="H49" s="140">
        <f t="shared" si="13"/>
        <v>1.1056660521773232E-3</v>
      </c>
      <c r="I49" s="141">
        <f t="shared" si="19"/>
        <v>21.414629980640996</v>
      </c>
      <c r="J49" s="142">
        <f t="shared" si="14"/>
        <v>25.040338429889417</v>
      </c>
      <c r="K49" s="142">
        <f t="shared" si="17"/>
        <v>19.48051515570932</v>
      </c>
      <c r="L49" s="143">
        <f t="shared" si="15"/>
        <v>14990.240986448696</v>
      </c>
      <c r="M49" s="137">
        <f t="shared" si="1"/>
        <v>-15024.20305793365</v>
      </c>
      <c r="N49" s="137">
        <f t="shared" si="2"/>
        <v>29220.772733563979</v>
      </c>
      <c r="O49" s="143">
        <f t="shared" si="18"/>
        <v>-10.310986448697804</v>
      </c>
      <c r="P49" s="137">
        <f t="shared" si="16"/>
        <v>-24.216942066350384</v>
      </c>
      <c r="Q49" s="137">
        <f t="shared" si="3"/>
        <v>-32.272733563979273</v>
      </c>
      <c r="R49" s="144">
        <f t="shared" si="4"/>
        <v>-66.800662079027461</v>
      </c>
      <c r="T49" s="92">
        <f t="shared" si="5"/>
        <v>9.5386115061735737E-24</v>
      </c>
      <c r="U49" s="92">
        <f>SUM($T$13:T49)</f>
        <v>6.6885366432578962E-5</v>
      </c>
      <c r="V49" s="92">
        <f t="shared" si="6"/>
        <v>976</v>
      </c>
      <c r="W49" s="92">
        <v>-314.05130767717492</v>
      </c>
      <c r="Y49" s="92">
        <f t="shared" si="7"/>
        <v>8.1655022617787363E-6</v>
      </c>
      <c r="Z49" s="92">
        <f>SUM($Y$13:Y49)</f>
        <v>8.1978741273318529E-6</v>
      </c>
      <c r="AA49" s="92">
        <f t="shared" si="8"/>
        <v>171</v>
      </c>
      <c r="AB49" s="92">
        <v>-264.1331521525899</v>
      </c>
      <c r="AD49" s="92">
        <f t="shared" si="9"/>
        <v>2.1951089158899658E-39</v>
      </c>
      <c r="AE49" s="92">
        <f>SUM($AD$13:AD49)</f>
        <v>6.0050065107967406E-6</v>
      </c>
      <c r="AF49" s="92">
        <f t="shared" si="10"/>
        <v>1678</v>
      </c>
      <c r="AG49" s="92">
        <v>-518.10703526903671</v>
      </c>
      <c r="AI49" s="92">
        <f t="shared" si="11"/>
        <v>2.1951089158899658E-39</v>
      </c>
      <c r="AJ49" s="92">
        <f>SUM($AI$13:AI49)</f>
        <v>7.2887765549999514E-5</v>
      </c>
      <c r="AK49" s="92">
        <f t="shared" si="12"/>
        <v>1678</v>
      </c>
      <c r="AL49" s="92">
        <v>-558.48641220632089</v>
      </c>
    </row>
    <row r="50" spans="1:38">
      <c r="A50" s="93">
        <v>37</v>
      </c>
      <c r="B50" s="130">
        <v>43838</v>
      </c>
      <c r="C50" s="92">
        <v>21.162001</v>
      </c>
      <c r="D50" s="92">
        <v>24.878799000000001</v>
      </c>
      <c r="E50" s="92">
        <v>18.964199000000001</v>
      </c>
      <c r="F50" s="139">
        <f t="shared" si="13"/>
        <v>-1.1412011557886181E-2</v>
      </c>
      <c r="G50" s="140">
        <f t="shared" si="13"/>
        <v>-8.4087258392175901E-3</v>
      </c>
      <c r="H50" s="140">
        <f t="shared" si="13"/>
        <v>-7.9201868742255765E-3</v>
      </c>
      <c r="I50" s="141">
        <f t="shared" si="19"/>
        <v>21.155684093862391</v>
      </c>
      <c r="J50" s="142">
        <f t="shared" si="14"/>
        <v>24.869803269844336</v>
      </c>
      <c r="K50" s="142">
        <f t="shared" si="17"/>
        <v>19.304881083614443</v>
      </c>
      <c r="L50" s="143">
        <f t="shared" si="15"/>
        <v>14808.978865703673</v>
      </c>
      <c r="M50" s="137">
        <f t="shared" si="1"/>
        <v>-14921.881961906602</v>
      </c>
      <c r="N50" s="137">
        <f t="shared" si="2"/>
        <v>28957.321625421664</v>
      </c>
      <c r="O50" s="143">
        <f t="shared" si="18"/>
        <v>170.95113429632511</v>
      </c>
      <c r="P50" s="137">
        <f t="shared" si="16"/>
        <v>-126.53803809339843</v>
      </c>
      <c r="Q50" s="137">
        <f t="shared" si="3"/>
        <v>231.17837457833593</v>
      </c>
      <c r="R50" s="144">
        <f t="shared" si="4"/>
        <v>275.59147078126261</v>
      </c>
      <c r="T50" s="92">
        <f t="shared" si="5"/>
        <v>1.6714652457219178E-51</v>
      </c>
      <c r="U50" s="92">
        <f>SUM($T$13:T50)</f>
        <v>6.6885366432578962E-5</v>
      </c>
      <c r="V50" s="92">
        <f t="shared" si="6"/>
        <v>2222</v>
      </c>
      <c r="W50" s="92">
        <v>-312.72447602276952</v>
      </c>
      <c r="Y50" s="92">
        <f t="shared" si="7"/>
        <v>2.6438618397694309E-15</v>
      </c>
      <c r="Z50" s="92">
        <f>SUM($Y$13:Y50)</f>
        <v>8.1978741299757154E-6</v>
      </c>
      <c r="AA50" s="92">
        <f t="shared" si="8"/>
        <v>597</v>
      </c>
      <c r="AB50" s="92">
        <v>-262.18672493526719</v>
      </c>
      <c r="AD50" s="92">
        <f t="shared" si="9"/>
        <v>6.6882898617923048E-5</v>
      </c>
      <c r="AE50" s="92">
        <f>SUM($AD$13:AD50)</f>
        <v>7.2887905128719786E-5</v>
      </c>
      <c r="AF50" s="92">
        <f t="shared" si="10"/>
        <v>130</v>
      </c>
      <c r="AG50" s="92">
        <v>-516.0482847598505</v>
      </c>
      <c r="AI50" s="92">
        <f t="shared" si="11"/>
        <v>3.4467091638180293E-50</v>
      </c>
      <c r="AJ50" s="92">
        <f>SUM($AI$13:AI50)</f>
        <v>7.2887765549999514E-5</v>
      </c>
      <c r="AK50" s="92">
        <f t="shared" si="12"/>
        <v>2163</v>
      </c>
      <c r="AL50" s="92">
        <v>-557.45009497122737</v>
      </c>
    </row>
    <row r="51" spans="1:38">
      <c r="A51" s="93">
        <v>38</v>
      </c>
      <c r="B51" s="130">
        <v>43837</v>
      </c>
      <c r="C51" s="92">
        <v>21.097000000000001</v>
      </c>
      <c r="D51" s="92">
        <v>24.814599999999999</v>
      </c>
      <c r="E51" s="92">
        <v>18.8414</v>
      </c>
      <c r="F51" s="139">
        <f t="shared" si="13"/>
        <v>3.0810541783190537E-3</v>
      </c>
      <c r="G51" s="140">
        <f t="shared" si="13"/>
        <v>2.5871462767887987E-3</v>
      </c>
      <c r="H51" s="140">
        <f t="shared" si="13"/>
        <v>6.517509314594383E-3</v>
      </c>
      <c r="I51" s="141">
        <f t="shared" si="19"/>
        <v>21.465834251310607</v>
      </c>
      <c r="J51" s="142">
        <f t="shared" si="14"/>
        <v>25.145587439624258</v>
      </c>
      <c r="K51" s="142">
        <f t="shared" si="17"/>
        <v>19.585824213752691</v>
      </c>
      <c r="L51" s="143">
        <f t="shared" si="15"/>
        <v>15026.083975917425</v>
      </c>
      <c r="M51" s="137">
        <f t="shared" si="1"/>
        <v>-15087.352463774554</v>
      </c>
      <c r="N51" s="137">
        <f t="shared" si="2"/>
        <v>29378.736320629036</v>
      </c>
      <c r="O51" s="143">
        <f t="shared" si="18"/>
        <v>-46.153975917426578</v>
      </c>
      <c r="P51" s="137">
        <f t="shared" si="16"/>
        <v>38.93246377455398</v>
      </c>
      <c r="Q51" s="137">
        <f t="shared" si="3"/>
        <v>-190.23632062903562</v>
      </c>
      <c r="R51" s="144">
        <f t="shared" si="4"/>
        <v>-197.45783277190822</v>
      </c>
      <c r="T51" s="92">
        <f t="shared" si="5"/>
        <v>1.4411391909786046E-50</v>
      </c>
      <c r="U51" s="92">
        <f>SUM($T$13:T51)</f>
        <v>6.6885366432578962E-5</v>
      </c>
      <c r="V51" s="92">
        <f t="shared" si="6"/>
        <v>2180</v>
      </c>
      <c r="W51" s="92">
        <v>-311.51075464366659</v>
      </c>
      <c r="Y51" s="92">
        <f t="shared" si="7"/>
        <v>1.2923461120636712E-42</v>
      </c>
      <c r="Z51" s="92">
        <f>SUM($Y$13:Y51)</f>
        <v>8.1978741299757154E-6</v>
      </c>
      <c r="AA51" s="92">
        <f t="shared" si="8"/>
        <v>1823</v>
      </c>
      <c r="AB51" s="92">
        <v>-260.07400476757903</v>
      </c>
      <c r="AD51" s="92">
        <f t="shared" si="9"/>
        <v>1.417074368421086E-53</v>
      </c>
      <c r="AE51" s="92">
        <f>SUM($AD$13:AD51)</f>
        <v>7.2887905128719786E-5</v>
      </c>
      <c r="AF51" s="92">
        <f t="shared" si="10"/>
        <v>2315</v>
      </c>
      <c r="AG51" s="92">
        <v>-514.60340073529005</v>
      </c>
      <c r="AI51" s="92">
        <f t="shared" si="11"/>
        <v>1.4503747401099539E-58</v>
      </c>
      <c r="AJ51" s="92">
        <f>SUM($AI$13:AI51)</f>
        <v>7.2887765549999514E-5</v>
      </c>
      <c r="AK51" s="92">
        <f t="shared" si="12"/>
        <v>2539</v>
      </c>
      <c r="AL51" s="92">
        <v>-548.74342567479835</v>
      </c>
    </row>
    <row r="52" spans="1:38">
      <c r="A52" s="93">
        <v>39</v>
      </c>
      <c r="B52" s="130">
        <v>43836</v>
      </c>
      <c r="C52" s="92">
        <v>21.144400000000001</v>
      </c>
      <c r="D52" s="92">
        <v>24.776501</v>
      </c>
      <c r="E52" s="92">
        <v>18.944799</v>
      </c>
      <c r="F52" s="139">
        <f t="shared" si="13"/>
        <v>-2.2417283063127513E-3</v>
      </c>
      <c r="G52" s="140">
        <f t="shared" si="13"/>
        <v>1.5377070394242409E-3</v>
      </c>
      <c r="H52" s="140">
        <f t="shared" si="13"/>
        <v>-5.4579095824663915E-3</v>
      </c>
      <c r="I52" s="141">
        <f t="shared" si="19"/>
        <v>21.351927238417737</v>
      </c>
      <c r="J52" s="142">
        <f t="shared" si="14"/>
        <v>25.119266768943689</v>
      </c>
      <c r="K52" s="142">
        <f t="shared" si="17"/>
        <v>19.352794537434786</v>
      </c>
      <c r="L52" s="143">
        <f t="shared" si="15"/>
        <v>14946.349066892415</v>
      </c>
      <c r="M52" s="137">
        <f t="shared" si="1"/>
        <v>-15071.560061366214</v>
      </c>
      <c r="N52" s="137">
        <f t="shared" si="2"/>
        <v>29029.191806152179</v>
      </c>
      <c r="O52" s="143">
        <f t="shared" si="18"/>
        <v>33.580933107583405</v>
      </c>
      <c r="P52" s="137">
        <f t="shared" si="16"/>
        <v>23.140061366213558</v>
      </c>
      <c r="Q52" s="137">
        <f t="shared" si="3"/>
        <v>159.3081938478208</v>
      </c>
      <c r="R52" s="144">
        <f t="shared" si="4"/>
        <v>216.02918832161777</v>
      </c>
      <c r="T52" s="92">
        <f t="shared" si="5"/>
        <v>9.5460058825678967E-33</v>
      </c>
      <c r="U52" s="92">
        <f>SUM($T$13:T52)</f>
        <v>6.6885366432578962E-5</v>
      </c>
      <c r="V52" s="92">
        <f t="shared" si="6"/>
        <v>1380</v>
      </c>
      <c r="W52" s="92">
        <v>-308.38701346187918</v>
      </c>
      <c r="Y52" s="92">
        <f t="shared" si="7"/>
        <v>2.979235483639979E-12</v>
      </c>
      <c r="Z52" s="92">
        <f>SUM($Y$13:Y52)</f>
        <v>8.197877109211199E-6</v>
      </c>
      <c r="AA52" s="92">
        <f t="shared" si="8"/>
        <v>460</v>
      </c>
      <c r="AB52" s="92">
        <v>-255.24736910263346</v>
      </c>
      <c r="AD52" s="92">
        <f t="shared" si="9"/>
        <v>4.0200719216422557E-50</v>
      </c>
      <c r="AE52" s="92">
        <f>SUM($AD$13:AD52)</f>
        <v>7.2887905128719786E-5</v>
      </c>
      <c r="AF52" s="92">
        <f t="shared" si="10"/>
        <v>2160</v>
      </c>
      <c r="AG52" s="92">
        <v>-499.09901376710332</v>
      </c>
      <c r="AI52" s="92">
        <f t="shared" si="11"/>
        <v>9.8653326301373772E-18</v>
      </c>
      <c r="AJ52" s="92">
        <f>SUM($AI$13:AI52)</f>
        <v>7.288776555000938E-5</v>
      </c>
      <c r="AK52" s="92">
        <f t="shared" si="12"/>
        <v>706</v>
      </c>
      <c r="AL52" s="92">
        <v>-543.2862488023984</v>
      </c>
    </row>
    <row r="53" spans="1:38">
      <c r="A53" s="93">
        <v>40</v>
      </c>
      <c r="B53" s="130">
        <v>43833</v>
      </c>
      <c r="C53" s="92">
        <v>21.046199999999999</v>
      </c>
      <c r="D53" s="92">
        <v>24.771899999999999</v>
      </c>
      <c r="E53" s="92">
        <v>18.830299</v>
      </c>
      <c r="F53" s="139">
        <f t="shared" si="13"/>
        <v>4.6659254402221517E-3</v>
      </c>
      <c r="G53" s="140">
        <f t="shared" si="13"/>
        <v>1.857346428817408E-4</v>
      </c>
      <c r="H53" s="140">
        <f t="shared" si="13"/>
        <v>6.0806256979775153E-3</v>
      </c>
      <c r="I53" s="141">
        <f t="shared" si="19"/>
        <v>21.49975033782821</v>
      </c>
      <c r="J53" s="142">
        <f t="shared" si="14"/>
        <v>25.085358354857725</v>
      </c>
      <c r="K53" s="142">
        <f t="shared" si="17"/>
        <v>19.577322895456945</v>
      </c>
      <c r="L53" s="143">
        <f t="shared" si="15"/>
        <v>15049.825236479748</v>
      </c>
      <c r="M53" s="137">
        <f t="shared" si="1"/>
        <v>-15051.215012914636</v>
      </c>
      <c r="N53" s="137">
        <f t="shared" si="2"/>
        <v>29365.984343185417</v>
      </c>
      <c r="O53" s="143">
        <f t="shared" si="18"/>
        <v>-69.895236479749656</v>
      </c>
      <c r="P53" s="137">
        <f t="shared" si="16"/>
        <v>2.795012914635663</v>
      </c>
      <c r="Q53" s="137">
        <f t="shared" si="3"/>
        <v>-177.48434318541695</v>
      </c>
      <c r="R53" s="144">
        <f t="shared" si="4"/>
        <v>-244.58456675053094</v>
      </c>
      <c r="T53" s="92">
        <f t="shared" si="5"/>
        <v>4.7454244962236867E-57</v>
      </c>
      <c r="U53" s="92">
        <f>SUM($T$13:T53)</f>
        <v>6.6885366432578962E-5</v>
      </c>
      <c r="V53" s="92">
        <f t="shared" si="6"/>
        <v>2471</v>
      </c>
      <c r="W53" s="92">
        <v>-302.70307194261295</v>
      </c>
      <c r="Y53" s="92">
        <f t="shared" si="7"/>
        <v>1.5267102527473198E-58</v>
      </c>
      <c r="Z53" s="92">
        <f>SUM($Y$13:Y53)</f>
        <v>8.197877109211199E-6</v>
      </c>
      <c r="AA53" s="92">
        <f t="shared" si="8"/>
        <v>2538</v>
      </c>
      <c r="AB53" s="92">
        <v>-255.23149282201848</v>
      </c>
      <c r="AD53" s="92">
        <f t="shared" si="9"/>
        <v>7.5483883453827027E-20</v>
      </c>
      <c r="AE53" s="92">
        <f>SUM($AD$13:AD53)</f>
        <v>7.2887905128719868E-5</v>
      </c>
      <c r="AF53" s="92">
        <f t="shared" si="10"/>
        <v>801</v>
      </c>
      <c r="AG53" s="92">
        <v>-496.83693503550967</v>
      </c>
      <c r="AI53" s="92">
        <f t="shared" si="11"/>
        <v>1.6972177436937651E-30</v>
      </c>
      <c r="AJ53" s="92">
        <f>SUM($AI$13:AI53)</f>
        <v>7.288776555000938E-5</v>
      </c>
      <c r="AK53" s="92">
        <f t="shared" si="12"/>
        <v>1279</v>
      </c>
      <c r="AL53" s="92">
        <v>-541.81561693519325</v>
      </c>
    </row>
    <row r="54" spans="1:38">
      <c r="A54" s="93">
        <v>41</v>
      </c>
      <c r="B54" s="130">
        <v>43832</v>
      </c>
      <c r="C54" s="92">
        <v>21.212900000000001</v>
      </c>
      <c r="D54" s="92">
        <v>25.054199000000001</v>
      </c>
      <c r="E54" s="92">
        <v>18.898800000000001</v>
      </c>
      <c r="F54" s="139">
        <f t="shared" si="13"/>
        <v>-7.8584257692254633E-3</v>
      </c>
      <c r="G54" s="140">
        <f t="shared" si="13"/>
        <v>-1.1267532440370598E-2</v>
      </c>
      <c r="H54" s="140">
        <f t="shared" si="13"/>
        <v>-3.6246216691007138E-3</v>
      </c>
      <c r="I54" s="141">
        <f t="shared" si="19"/>
        <v>21.231730474381152</v>
      </c>
      <c r="J54" s="142">
        <f t="shared" si="14"/>
        <v>24.798102399122797</v>
      </c>
      <c r="K54" s="142">
        <f t="shared" si="17"/>
        <v>19.388468486940969</v>
      </c>
      <c r="L54" s="143">
        <f t="shared" si="15"/>
        <v>14862.211332066807</v>
      </c>
      <c r="M54" s="137">
        <f t="shared" si="1"/>
        <v>-14878.861439473678</v>
      </c>
      <c r="N54" s="137">
        <f t="shared" si="2"/>
        <v>29082.702730411453</v>
      </c>
      <c r="O54" s="143">
        <f t="shared" si="18"/>
        <v>117.71866793319168</v>
      </c>
      <c r="P54" s="137">
        <f t="shared" si="16"/>
        <v>-169.55856052632225</v>
      </c>
      <c r="Q54" s="137">
        <f t="shared" si="3"/>
        <v>105.79726958854735</v>
      </c>
      <c r="R54" s="144">
        <f t="shared" si="4"/>
        <v>53.95737699541678</v>
      </c>
      <c r="T54" s="92">
        <f t="shared" si="5"/>
        <v>6.2720294567011646E-53</v>
      </c>
      <c r="U54" s="92">
        <f>SUM($T$13:T54)</f>
        <v>6.6885366432578962E-5</v>
      </c>
      <c r="V54" s="92">
        <f t="shared" si="6"/>
        <v>2286</v>
      </c>
      <c r="W54" s="92">
        <v>-297.51284982369907</v>
      </c>
      <c r="Y54" s="92">
        <f t="shared" si="7"/>
        <v>3.4634256112375502E-40</v>
      </c>
      <c r="Z54" s="92">
        <f>SUM($Y$13:Y54)</f>
        <v>8.197877109211199E-6</v>
      </c>
      <c r="AA54" s="92">
        <f t="shared" si="8"/>
        <v>1714</v>
      </c>
      <c r="AB54" s="92">
        <v>-253.8533638254321</v>
      </c>
      <c r="AD54" s="92">
        <f t="shared" si="9"/>
        <v>1.2831221592799608E-25</v>
      </c>
      <c r="AE54" s="92">
        <f>SUM($AD$13:AD54)</f>
        <v>7.2887905128719868E-5</v>
      </c>
      <c r="AF54" s="92">
        <f t="shared" si="10"/>
        <v>1060</v>
      </c>
      <c r="AG54" s="92">
        <v>-496.0508053272024</v>
      </c>
      <c r="AI54" s="92">
        <f t="shared" si="11"/>
        <v>3.8102003989734875E-23</v>
      </c>
      <c r="AJ54" s="92">
        <f>SUM($AI$13:AI54)</f>
        <v>7.288776555000938E-5</v>
      </c>
      <c r="AK54" s="92">
        <f t="shared" si="12"/>
        <v>949</v>
      </c>
      <c r="AL54" s="92">
        <v>-538.59249551048561</v>
      </c>
    </row>
    <row r="55" spans="1:38">
      <c r="A55" s="93">
        <v>42</v>
      </c>
      <c r="B55" s="130">
        <v>43831</v>
      </c>
      <c r="C55" s="92">
        <v>21.230801</v>
      </c>
      <c r="D55" s="92">
        <v>25.088301000000001</v>
      </c>
      <c r="E55" s="92">
        <v>18.917400000000001</v>
      </c>
      <c r="F55" s="139">
        <f t="shared" si="13"/>
        <v>-8.4316178179044687E-4</v>
      </c>
      <c r="G55" s="140">
        <f t="shared" si="13"/>
        <v>-1.3592789722987053E-3</v>
      </c>
      <c r="H55" s="140">
        <f t="shared" si="13"/>
        <v>-9.8322179580700997E-4</v>
      </c>
      <c r="I55" s="141">
        <f t="shared" si="19"/>
        <v>21.381856422185862</v>
      </c>
      <c r="J55" s="142">
        <f t="shared" si="14"/>
        <v>25.046608331879469</v>
      </c>
      <c r="K55" s="142">
        <f t="shared" si="17"/>
        <v>19.439867487075389</v>
      </c>
      <c r="L55" s="143">
        <f t="shared" si="15"/>
        <v>14967.299495530104</v>
      </c>
      <c r="M55" s="137">
        <f t="shared" si="1"/>
        <v>-15027.964999127682</v>
      </c>
      <c r="N55" s="137">
        <f t="shared" si="2"/>
        <v>29159.801230613084</v>
      </c>
      <c r="O55" s="143">
        <f t="shared" si="18"/>
        <v>12.630504469894731</v>
      </c>
      <c r="P55" s="137">
        <f t="shared" si="16"/>
        <v>-20.455000872318124</v>
      </c>
      <c r="Q55" s="137">
        <f t="shared" si="3"/>
        <v>28.698769386915956</v>
      </c>
      <c r="R55" s="144">
        <f t="shared" si="4"/>
        <v>20.874272984492563</v>
      </c>
      <c r="T55" s="92">
        <f t="shared" si="5"/>
        <v>6.0023944955136445E-6</v>
      </c>
      <c r="U55" s="92">
        <f>SUM($T$13:T55)</f>
        <v>7.2887760928092612E-5</v>
      </c>
      <c r="V55" s="92">
        <f t="shared" si="6"/>
        <v>177</v>
      </c>
      <c r="W55" s="92">
        <v>-296.92879815996457</v>
      </c>
      <c r="Y55" s="92">
        <f t="shared" si="7"/>
        <v>2.2866172799881206E-50</v>
      </c>
      <c r="Z55" s="92">
        <f>SUM($Y$13:Y55)</f>
        <v>8.197877109211199E-6</v>
      </c>
      <c r="AA55" s="92">
        <f t="shared" si="8"/>
        <v>2171</v>
      </c>
      <c r="AB55" s="92">
        <v>-253.41054456334496</v>
      </c>
      <c r="AD55" s="92">
        <f t="shared" si="9"/>
        <v>6.8613927829120991E-37</v>
      </c>
      <c r="AE55" s="92">
        <f>SUM($AD$13:AD55)</f>
        <v>7.2887905128719868E-5</v>
      </c>
      <c r="AF55" s="92">
        <f t="shared" si="10"/>
        <v>1566</v>
      </c>
      <c r="AG55" s="92">
        <v>-481.33602358619828</v>
      </c>
      <c r="AI55" s="92">
        <f t="shared" si="11"/>
        <v>1.3430947080487605E-26</v>
      </c>
      <c r="AJ55" s="92">
        <f>SUM($AI$13:AI55)</f>
        <v>7.288776555000938E-5</v>
      </c>
      <c r="AK55" s="92">
        <f t="shared" si="12"/>
        <v>1104</v>
      </c>
      <c r="AL55" s="92">
        <v>-528.55667343254208</v>
      </c>
    </row>
    <row r="56" spans="1:38">
      <c r="A56" s="93">
        <v>43</v>
      </c>
      <c r="B56" s="130">
        <v>43830</v>
      </c>
      <c r="C56" s="92">
        <v>21.206800000000001</v>
      </c>
      <c r="D56" s="92">
        <v>24.821698999999999</v>
      </c>
      <c r="E56" s="92">
        <v>18.9177</v>
      </c>
      <c r="F56" s="139">
        <f t="shared" si="13"/>
        <v>1.1317596242714778E-3</v>
      </c>
      <c r="G56" s="140">
        <f t="shared" si="13"/>
        <v>1.0740682980645344E-2</v>
      </c>
      <c r="H56" s="140">
        <f t="shared" si="13"/>
        <v>-1.585816457594369E-5</v>
      </c>
      <c r="I56" s="141">
        <f t="shared" si="19"/>
        <v>21.424119542783448</v>
      </c>
      <c r="J56" s="142">
        <f t="shared" si="14"/>
        <v>25.350083847632671</v>
      </c>
      <c r="K56" s="142">
        <f t="shared" si="17"/>
        <v>19.458691415975515</v>
      </c>
      <c r="L56" s="143">
        <f t="shared" si="15"/>
        <v>14996.883679948412</v>
      </c>
      <c r="M56" s="137">
        <f t="shared" si="1"/>
        <v>-15210.050308579603</v>
      </c>
      <c r="N56" s="137">
        <f t="shared" si="2"/>
        <v>29188.037123963273</v>
      </c>
      <c r="O56" s="143">
        <f t="shared" si="18"/>
        <v>-16.953679948413992</v>
      </c>
      <c r="P56" s="137">
        <f t="shared" si="16"/>
        <v>161.63030857960257</v>
      </c>
      <c r="Q56" s="137">
        <f t="shared" si="3"/>
        <v>0.46287603672681144</v>
      </c>
      <c r="R56" s="144">
        <f t="shared" si="4"/>
        <v>145.13950466791539</v>
      </c>
      <c r="T56" s="92">
        <f t="shared" si="5"/>
        <v>1.0384560663302502E-17</v>
      </c>
      <c r="U56" s="92">
        <f>SUM($T$13:T56)</f>
        <v>7.2887760928102993E-5</v>
      </c>
      <c r="V56" s="92">
        <f t="shared" si="6"/>
        <v>705</v>
      </c>
      <c r="W56" s="92">
        <v>-295.00117902813327</v>
      </c>
      <c r="Y56" s="92">
        <f t="shared" si="7"/>
        <v>1.7806796941213816E-58</v>
      </c>
      <c r="Z56" s="92">
        <f>SUM($Y$13:Y56)</f>
        <v>8.197877109211199E-6</v>
      </c>
      <c r="AA56" s="92">
        <f t="shared" si="8"/>
        <v>2535</v>
      </c>
      <c r="AB56" s="92">
        <v>-252.35388719454204</v>
      </c>
      <c r="AD56" s="92">
        <f t="shared" si="9"/>
        <v>1.1900562488632775E-11</v>
      </c>
      <c r="AE56" s="92">
        <f>SUM($AD$13:AD56)</f>
        <v>7.2887917029282353E-5</v>
      </c>
      <c r="AF56" s="92">
        <f t="shared" si="10"/>
        <v>433</v>
      </c>
      <c r="AG56" s="92">
        <v>-480.96513382469857</v>
      </c>
      <c r="AI56" s="92">
        <f t="shared" si="11"/>
        <v>1.9841584811183441E-57</v>
      </c>
      <c r="AJ56" s="92">
        <f>SUM($AI$13:AI56)</f>
        <v>7.288776555000938E-5</v>
      </c>
      <c r="AK56" s="92">
        <f t="shared" si="12"/>
        <v>2488</v>
      </c>
      <c r="AL56" s="92">
        <v>-528.40884620115503</v>
      </c>
    </row>
    <row r="57" spans="1:38">
      <c r="A57" s="93">
        <v>44</v>
      </c>
      <c r="B57" s="130">
        <v>43829</v>
      </c>
      <c r="C57" s="92">
        <v>21.054300000000001</v>
      </c>
      <c r="D57" s="92">
        <v>24.649699999999999</v>
      </c>
      <c r="E57" s="92">
        <v>18.8279</v>
      </c>
      <c r="F57" s="139">
        <f t="shared" si="13"/>
        <v>7.2431759783038174E-3</v>
      </c>
      <c r="G57" s="140">
        <f t="shared" si="13"/>
        <v>6.9777319805108817E-3</v>
      </c>
      <c r="H57" s="140">
        <f t="shared" si="13"/>
        <v>4.7695175776374388E-3</v>
      </c>
      <c r="I57" s="141">
        <f t="shared" si="19"/>
        <v>21.554903241618103</v>
      </c>
      <c r="J57" s="142">
        <f t="shared" si="14"/>
        <v>25.2557064024836</v>
      </c>
      <c r="K57" s="142">
        <f t="shared" si="17"/>
        <v>19.551810042543245</v>
      </c>
      <c r="L57" s="143">
        <f t="shared" si="15"/>
        <v>15088.432269132672</v>
      </c>
      <c r="M57" s="137">
        <f t="shared" si="1"/>
        <v>-15153.423841490159</v>
      </c>
      <c r="N57" s="137">
        <f t="shared" si="2"/>
        <v>29327.715063814867</v>
      </c>
      <c r="O57" s="143">
        <f t="shared" si="18"/>
        <v>-108.50226913267397</v>
      </c>
      <c r="P57" s="137">
        <f t="shared" si="16"/>
        <v>105.00384149015918</v>
      </c>
      <c r="Q57" s="137">
        <f t="shared" si="3"/>
        <v>-139.21506381486688</v>
      </c>
      <c r="R57" s="144">
        <f t="shared" si="4"/>
        <v>-142.71349145738168</v>
      </c>
      <c r="T57" s="92">
        <f t="shared" si="5"/>
        <v>6.5448632282957999E-18</v>
      </c>
      <c r="U57" s="92">
        <f>SUM($T$13:T57)</f>
        <v>7.2887760928109539E-5</v>
      </c>
      <c r="V57" s="92">
        <f t="shared" si="6"/>
        <v>714</v>
      </c>
      <c r="W57" s="92">
        <v>-291.78361945392498</v>
      </c>
      <c r="Y57" s="92">
        <f t="shared" si="7"/>
        <v>5.2246061645806961E-49</v>
      </c>
      <c r="Z57" s="92">
        <f>SUM($Y$13:Y57)</f>
        <v>8.197877109211199E-6</v>
      </c>
      <c r="AA57" s="92">
        <f t="shared" si="8"/>
        <v>2110</v>
      </c>
      <c r="AB57" s="92">
        <v>-250.33833006699751</v>
      </c>
      <c r="AD57" s="92">
        <f t="shared" si="9"/>
        <v>7.1308299305806784E-21</v>
      </c>
      <c r="AE57" s="92">
        <f>SUM($AD$13:AD57)</f>
        <v>7.2887917029282366E-5</v>
      </c>
      <c r="AF57" s="92">
        <f t="shared" si="10"/>
        <v>847</v>
      </c>
      <c r="AG57" s="92">
        <v>-480.33667691655501</v>
      </c>
      <c r="AI57" s="92">
        <f t="shared" si="11"/>
        <v>1.3462206500000316E-53</v>
      </c>
      <c r="AJ57" s="92">
        <f>SUM($AI$13:AI57)</f>
        <v>7.288776555000938E-5</v>
      </c>
      <c r="AK57" s="92">
        <f t="shared" si="12"/>
        <v>2316</v>
      </c>
      <c r="AL57" s="92">
        <v>-524.29372911821338</v>
      </c>
    </row>
    <row r="58" spans="1:38">
      <c r="A58" s="93">
        <v>45</v>
      </c>
      <c r="B58" s="130">
        <v>43826</v>
      </c>
      <c r="C58" s="92">
        <v>21.024401000000001</v>
      </c>
      <c r="D58" s="92">
        <v>24.618200000000002</v>
      </c>
      <c r="E58" s="92">
        <v>18.928498999999999</v>
      </c>
      <c r="F58" s="139">
        <f t="shared" si="13"/>
        <v>1.4221094812640889E-3</v>
      </c>
      <c r="G58" s="140">
        <f t="shared" si="13"/>
        <v>1.2795411524806344E-3</v>
      </c>
      <c r="H58" s="140">
        <f t="shared" si="13"/>
        <v>-5.3146844871322374E-3</v>
      </c>
      <c r="I58" s="141">
        <f t="shared" si="19"/>
        <v>21.430333000688101</v>
      </c>
      <c r="J58" s="142">
        <f t="shared" si="14"/>
        <v>25.112791787783021</v>
      </c>
      <c r="K58" s="142">
        <f t="shared" si="17"/>
        <v>19.355581554564893</v>
      </c>
      <c r="L58" s="143">
        <f t="shared" si="15"/>
        <v>15001.233100481671</v>
      </c>
      <c r="M58" s="137">
        <f t="shared" si="1"/>
        <v>-15067.675072669812</v>
      </c>
      <c r="N58" s="137">
        <f t="shared" si="2"/>
        <v>29033.372331847339</v>
      </c>
      <c r="O58" s="143">
        <f t="shared" si="18"/>
        <v>-21.303100481673027</v>
      </c>
      <c r="P58" s="137">
        <f t="shared" si="16"/>
        <v>19.255072669811852</v>
      </c>
      <c r="Q58" s="137">
        <f t="shared" si="3"/>
        <v>155.1276681526615</v>
      </c>
      <c r="R58" s="144">
        <f t="shared" si="4"/>
        <v>153.07964034080032</v>
      </c>
      <c r="T58" s="92">
        <f t="shared" si="5"/>
        <v>2.7386617859419219E-27</v>
      </c>
      <c r="U58" s="92">
        <f>SUM($T$13:T58)</f>
        <v>7.2887760928109539E-5</v>
      </c>
      <c r="V58" s="92">
        <f t="shared" si="6"/>
        <v>1135</v>
      </c>
      <c r="W58" s="92">
        <v>-291.59837769665683</v>
      </c>
      <c r="Y58" s="92">
        <f t="shared" si="7"/>
        <v>1.7737937601504781E-13</v>
      </c>
      <c r="Z58" s="92">
        <f>SUM($Y$13:Y58)</f>
        <v>8.1978772865905758E-6</v>
      </c>
      <c r="AA58" s="92">
        <f t="shared" si="8"/>
        <v>515</v>
      </c>
      <c r="AB58" s="92">
        <v>-250.06483762998141</v>
      </c>
      <c r="AD58" s="92">
        <f t="shared" si="9"/>
        <v>1.6795718075365844E-41</v>
      </c>
      <c r="AE58" s="92">
        <f>SUM($AD$13:AD58)</f>
        <v>7.2887917029282366E-5</v>
      </c>
      <c r="AF58" s="92">
        <f t="shared" si="10"/>
        <v>1773</v>
      </c>
      <c r="AG58" s="92">
        <v>-479.23727592033902</v>
      </c>
      <c r="AI58" s="92">
        <f t="shared" si="11"/>
        <v>8.4174650828532882E-28</v>
      </c>
      <c r="AJ58" s="92">
        <f>SUM($AI$13:AI58)</f>
        <v>7.288776555000938E-5</v>
      </c>
      <c r="AK58" s="92">
        <f t="shared" si="12"/>
        <v>1158</v>
      </c>
      <c r="AL58" s="92">
        <v>-518.33311924700138</v>
      </c>
    </row>
    <row r="59" spans="1:38">
      <c r="A59" s="93">
        <v>46</v>
      </c>
      <c r="B59" s="130">
        <v>43825</v>
      </c>
      <c r="C59" s="92">
        <v>21.036899999999999</v>
      </c>
      <c r="D59" s="92">
        <v>24.584399999999999</v>
      </c>
      <c r="E59" s="92">
        <v>18.952100999999999</v>
      </c>
      <c r="F59" s="139">
        <f t="shared" si="13"/>
        <v>-5.9414647595412706E-4</v>
      </c>
      <c r="G59" s="140">
        <f t="shared" si="13"/>
        <v>1.3748555994859135E-3</v>
      </c>
      <c r="H59" s="140">
        <f t="shared" si="13"/>
        <v>-1.2453500538014417E-3</v>
      </c>
      <c r="I59" s="141">
        <f t="shared" si="19"/>
        <v>21.387185324829229</v>
      </c>
      <c r="J59" s="142">
        <f t="shared" si="14"/>
        <v>25.115182340834025</v>
      </c>
      <c r="K59" s="142">
        <f t="shared" si="17"/>
        <v>19.434766733303078</v>
      </c>
      <c r="L59" s="143">
        <f t="shared" si="15"/>
        <v>14971.029727380461</v>
      </c>
      <c r="M59" s="137">
        <f t="shared" si="1"/>
        <v>-15069.109404500416</v>
      </c>
      <c r="N59" s="137">
        <f t="shared" si="2"/>
        <v>29152.150099954619</v>
      </c>
      <c r="O59" s="143">
        <f t="shared" si="18"/>
        <v>8.9002726195376454</v>
      </c>
      <c r="P59" s="137">
        <f t="shared" si="16"/>
        <v>20.689404500415549</v>
      </c>
      <c r="Q59" s="137">
        <f t="shared" si="3"/>
        <v>36.349900045381219</v>
      </c>
      <c r="R59" s="144">
        <f t="shared" si="4"/>
        <v>65.939577165334413</v>
      </c>
      <c r="T59" s="92">
        <f t="shared" si="5"/>
        <v>2.4223906110668531E-58</v>
      </c>
      <c r="U59" s="92">
        <f>SUM($T$13:T59)</f>
        <v>7.2887760928109539E-5</v>
      </c>
      <c r="V59" s="92">
        <f t="shared" si="6"/>
        <v>2529</v>
      </c>
      <c r="W59" s="92">
        <v>-291.49004943905675</v>
      </c>
      <c r="Y59" s="92">
        <f t="shared" si="7"/>
        <v>3.6196903790248141E-23</v>
      </c>
      <c r="Z59" s="92">
        <f>SUM($Y$13:Y59)</f>
        <v>8.1978772865905758E-6</v>
      </c>
      <c r="AA59" s="92">
        <f t="shared" si="8"/>
        <v>950</v>
      </c>
      <c r="AB59" s="92">
        <v>-249.75776083624078</v>
      </c>
      <c r="AD59" s="92">
        <f t="shared" si="9"/>
        <v>7.397973945926975E-51</v>
      </c>
      <c r="AE59" s="92">
        <f>SUM($AD$13:AD59)</f>
        <v>7.2887917029282366E-5</v>
      </c>
      <c r="AF59" s="92">
        <f t="shared" si="10"/>
        <v>2193</v>
      </c>
      <c r="AG59" s="92">
        <v>-470.68297074997827</v>
      </c>
      <c r="AI59" s="92">
        <f t="shared" si="11"/>
        <v>2.0473557834169772E-24</v>
      </c>
      <c r="AJ59" s="92">
        <f>SUM($AI$13:AI59)</f>
        <v>7.288776555000938E-5</v>
      </c>
      <c r="AK59" s="92">
        <f t="shared" si="12"/>
        <v>1006</v>
      </c>
      <c r="AL59" s="92">
        <v>-517.51528663917634</v>
      </c>
    </row>
    <row r="60" spans="1:38">
      <c r="A60" s="93">
        <v>47</v>
      </c>
      <c r="B60" s="130">
        <v>43824</v>
      </c>
      <c r="C60" s="92">
        <v>21.034700000000001</v>
      </c>
      <c r="D60" s="92">
        <v>24.521799000000001</v>
      </c>
      <c r="E60" s="92">
        <v>18.962700000000002</v>
      </c>
      <c r="F60" s="139">
        <f t="shared" si="13"/>
        <v>1.0458908375210463E-4</v>
      </c>
      <c r="G60" s="140">
        <f t="shared" si="13"/>
        <v>2.552871426765968E-3</v>
      </c>
      <c r="H60" s="140">
        <f t="shared" si="13"/>
        <v>-5.5893939154250116E-4</v>
      </c>
      <c r="I60" s="141">
        <f t="shared" si="19"/>
        <v>21.402138195933386</v>
      </c>
      <c r="J60" s="142">
        <f t="shared" si="14"/>
        <v>25.144727802393291</v>
      </c>
      <c r="K60" s="142">
        <f t="shared" si="17"/>
        <v>19.448123598379976</v>
      </c>
      <c r="L60" s="143">
        <f t="shared" si="15"/>
        <v>14981.496737153369</v>
      </c>
      <c r="M60" s="137">
        <f t="shared" si="1"/>
        <v>-15086.836681435974</v>
      </c>
      <c r="N60" s="137">
        <f t="shared" si="2"/>
        <v>29172.185397569963</v>
      </c>
      <c r="O60" s="143">
        <f t="shared" si="18"/>
        <v>-1.5667371533709229</v>
      </c>
      <c r="P60" s="137">
        <f t="shared" si="16"/>
        <v>38.416681435974169</v>
      </c>
      <c r="Q60" s="137">
        <f t="shared" si="3"/>
        <v>16.314602430036757</v>
      </c>
      <c r="R60" s="144">
        <f t="shared" si="4"/>
        <v>53.164546712640004</v>
      </c>
      <c r="T60" s="92">
        <f t="shared" si="5"/>
        <v>4.7500000000000001E-2</v>
      </c>
      <c r="U60" s="92">
        <f>SUM($T$13:T60)</f>
        <v>4.7572887760928113E-2</v>
      </c>
      <c r="V60" s="92">
        <f t="shared" si="6"/>
        <v>2</v>
      </c>
      <c r="W60" s="92">
        <v>-290.56825589379878</v>
      </c>
      <c r="Y60" s="92">
        <f t="shared" si="7"/>
        <v>2.4069655578822317E-50</v>
      </c>
      <c r="Z60" s="92">
        <f>SUM($Y$13:Y60)</f>
        <v>8.1978772865905758E-6</v>
      </c>
      <c r="AA60" s="92">
        <f t="shared" si="8"/>
        <v>2170</v>
      </c>
      <c r="AB60" s="92">
        <v>-249.27557073841126</v>
      </c>
      <c r="AD60" s="92">
        <f t="shared" si="9"/>
        <v>1.6280345581659439E-10</v>
      </c>
      <c r="AE60" s="92">
        <f>SUM($AD$13:AD60)</f>
        <v>7.2888079832738182E-5</v>
      </c>
      <c r="AF60" s="92">
        <f t="shared" si="10"/>
        <v>382</v>
      </c>
      <c r="AG60" s="92">
        <v>-470.29693329394649</v>
      </c>
      <c r="AI60" s="92">
        <f t="shared" si="11"/>
        <v>1.0128507743310604E-58</v>
      </c>
      <c r="AJ60" s="92">
        <f>SUM($AI$13:AI60)</f>
        <v>7.288776555000938E-5</v>
      </c>
      <c r="AK60" s="92">
        <f t="shared" si="12"/>
        <v>2546</v>
      </c>
      <c r="AL60" s="92">
        <v>-517.14260906630989</v>
      </c>
    </row>
    <row r="61" spans="1:38">
      <c r="A61" s="93">
        <v>48</v>
      </c>
      <c r="B61" s="130">
        <v>43823</v>
      </c>
      <c r="C61" s="92">
        <v>21.013000000000002</v>
      </c>
      <c r="D61" s="92">
        <v>24.5184</v>
      </c>
      <c r="E61" s="92">
        <v>18.9345</v>
      </c>
      <c r="F61" s="139">
        <f t="shared" si="13"/>
        <v>1.0326940465426038E-3</v>
      </c>
      <c r="G61" s="140">
        <f t="shared" si="13"/>
        <v>1.3863057948326762E-4</v>
      </c>
      <c r="H61" s="140">
        <f t="shared" si="13"/>
        <v>1.4893448467083736E-3</v>
      </c>
      <c r="I61" s="141">
        <f t="shared" si="19"/>
        <v>21.421999549326607</v>
      </c>
      <c r="J61" s="142">
        <f t="shared" si="14"/>
        <v>25.084176951974847</v>
      </c>
      <c r="K61" s="142">
        <f t="shared" si="17"/>
        <v>19.487981161372097</v>
      </c>
      <c r="L61" s="143">
        <f t="shared" si="15"/>
        <v>14995.399684528626</v>
      </c>
      <c r="M61" s="137">
        <f t="shared" si="1"/>
        <v>-15050.506171184908</v>
      </c>
      <c r="N61" s="137">
        <f t="shared" si="2"/>
        <v>29231.971742058147</v>
      </c>
      <c r="O61" s="143">
        <f t="shared" si="18"/>
        <v>-15.469684528627113</v>
      </c>
      <c r="P61" s="137">
        <f t="shared" si="16"/>
        <v>2.0861711849083804</v>
      </c>
      <c r="Q61" s="137">
        <f t="shared" si="3"/>
        <v>-43.471742058147356</v>
      </c>
      <c r="R61" s="144">
        <f t="shared" si="4"/>
        <v>-56.855255401866089</v>
      </c>
      <c r="T61" s="92">
        <f t="shared" si="5"/>
        <v>1.6998501459400865E-48</v>
      </c>
      <c r="U61" s="92">
        <f>SUM($T$13:T61)</f>
        <v>4.7572887760928113E-2</v>
      </c>
      <c r="V61" s="92">
        <f t="shared" si="6"/>
        <v>2087</v>
      </c>
      <c r="W61" s="92">
        <v>-289.66220007184165</v>
      </c>
      <c r="Y61" s="92">
        <f t="shared" si="7"/>
        <v>4.5555168818620056E-46</v>
      </c>
      <c r="Z61" s="92">
        <f>SUM($Y$13:Y61)</f>
        <v>8.1978772865905758E-6</v>
      </c>
      <c r="AA61" s="92">
        <f t="shared" si="8"/>
        <v>1978</v>
      </c>
      <c r="AB61" s="92">
        <v>-248.56280617066841</v>
      </c>
      <c r="AD61" s="92">
        <f t="shared" si="9"/>
        <v>3.6754594531249997E-2</v>
      </c>
      <c r="AE61" s="92">
        <f>SUM($AD$13:AD61)</f>
        <v>3.6827482611082735E-2</v>
      </c>
      <c r="AF61" s="92">
        <f t="shared" si="10"/>
        <v>7</v>
      </c>
      <c r="AG61" s="92">
        <v>-467.80180368299989</v>
      </c>
      <c r="AI61" s="92">
        <f t="shared" si="11"/>
        <v>4.0107372620773549E-23</v>
      </c>
      <c r="AJ61" s="92">
        <f>SUM($AI$13:AI61)</f>
        <v>7.288776555000938E-5</v>
      </c>
      <c r="AK61" s="92">
        <f t="shared" si="12"/>
        <v>948</v>
      </c>
      <c r="AL61" s="92">
        <v>-515.09569742618078</v>
      </c>
    </row>
    <row r="62" spans="1:38">
      <c r="A62" s="93">
        <v>49</v>
      </c>
      <c r="B62" s="130">
        <v>43822</v>
      </c>
      <c r="C62" s="92">
        <v>20.985499999999998</v>
      </c>
      <c r="D62" s="92">
        <v>24.6313</v>
      </c>
      <c r="E62" s="92">
        <v>18.941299000000001</v>
      </c>
      <c r="F62" s="139">
        <f t="shared" si="13"/>
        <v>1.31042862929176E-3</v>
      </c>
      <c r="G62" s="140">
        <f t="shared" si="13"/>
        <v>-4.5835989168253599E-3</v>
      </c>
      <c r="H62" s="140">
        <f t="shared" si="13"/>
        <v>-3.5895109411454573E-4</v>
      </c>
      <c r="I62" s="141">
        <f t="shared" si="19"/>
        <v>21.42794304162398</v>
      </c>
      <c r="J62" s="142">
        <f t="shared" si="14"/>
        <v>24.965740130646779</v>
      </c>
      <c r="K62" s="142">
        <f t="shared" si="17"/>
        <v>19.452015170659624</v>
      </c>
      <c r="L62" s="143">
        <f t="shared" si="15"/>
        <v>14999.560129136786</v>
      </c>
      <c r="M62" s="137">
        <f t="shared" si="1"/>
        <v>-14979.444078388067</v>
      </c>
      <c r="N62" s="137">
        <f t="shared" si="2"/>
        <v>29178.022755989437</v>
      </c>
      <c r="O62" s="143">
        <f t="shared" si="18"/>
        <v>-19.630129136787218</v>
      </c>
      <c r="P62" s="137">
        <f t="shared" si="16"/>
        <v>-68.97592161193279</v>
      </c>
      <c r="Q62" s="137">
        <f t="shared" si="3"/>
        <v>10.477244010562572</v>
      </c>
      <c r="R62" s="144">
        <f t="shared" si="4"/>
        <v>-78.128806738157436</v>
      </c>
      <c r="T62" s="92">
        <f t="shared" si="5"/>
        <v>7.5967622372750928E-28</v>
      </c>
      <c r="U62" s="92">
        <f>SUM($T$13:T62)</f>
        <v>4.7572887760928113E-2</v>
      </c>
      <c r="V62" s="92">
        <f t="shared" si="6"/>
        <v>1160</v>
      </c>
      <c r="W62" s="92">
        <v>-288.77488897867806</v>
      </c>
      <c r="Y62" s="92">
        <f t="shared" si="7"/>
        <v>2.8828018799388653E-27</v>
      </c>
      <c r="Z62" s="92">
        <f>SUM($Y$13:Y62)</f>
        <v>8.1978772865905758E-6</v>
      </c>
      <c r="AA62" s="92">
        <f t="shared" si="8"/>
        <v>1134</v>
      </c>
      <c r="AB62" s="92">
        <v>-248.2735435678278</v>
      </c>
      <c r="AD62" s="92">
        <f t="shared" si="9"/>
        <v>2.115842590515009E-9</v>
      </c>
      <c r="AE62" s="92">
        <f>SUM($AD$13:AD62)</f>
        <v>3.6827484726925326E-2</v>
      </c>
      <c r="AF62" s="92">
        <f t="shared" si="10"/>
        <v>332</v>
      </c>
      <c r="AG62" s="92">
        <v>-466.98119594069431</v>
      </c>
      <c r="AI62" s="92">
        <f t="shared" si="11"/>
        <v>6.050230314164418E-32</v>
      </c>
      <c r="AJ62" s="92">
        <f>SUM($AI$13:AI62)</f>
        <v>7.288776555000938E-5</v>
      </c>
      <c r="AK62" s="92">
        <f t="shared" si="12"/>
        <v>1344</v>
      </c>
      <c r="AL62" s="92">
        <v>-513.67630914213078</v>
      </c>
    </row>
    <row r="63" spans="1:38">
      <c r="A63" s="93">
        <v>50</v>
      </c>
      <c r="B63" s="130">
        <v>43819</v>
      </c>
      <c r="C63" s="92">
        <v>21.044599999999999</v>
      </c>
      <c r="D63" s="92">
        <v>24.625799000000001</v>
      </c>
      <c r="E63" s="92">
        <v>18.908999999999999</v>
      </c>
      <c r="F63" s="139">
        <f t="shared" si="13"/>
        <v>-2.8083213746044056E-3</v>
      </c>
      <c r="G63" s="140">
        <f t="shared" si="13"/>
        <v>2.2338361488283276E-4</v>
      </c>
      <c r="H63" s="140">
        <f t="shared" si="13"/>
        <v>1.7081284044635492E-3</v>
      </c>
      <c r="I63" s="141">
        <f t="shared" si="19"/>
        <v>21.339802203415601</v>
      </c>
      <c r="J63" s="142">
        <f t="shared" si="14"/>
        <v>25.086302617429791</v>
      </c>
      <c r="K63" s="142">
        <f t="shared" si="17"/>
        <v>19.492238470622457</v>
      </c>
      <c r="L63" s="143">
        <f t="shared" si="15"/>
        <v>14937.861542390921</v>
      </c>
      <c r="M63" s="137">
        <f t="shared" si="1"/>
        <v>-15051.781570457875</v>
      </c>
      <c r="N63" s="137">
        <f t="shared" si="2"/>
        <v>29238.357705933686</v>
      </c>
      <c r="O63" s="143">
        <f t="shared" si="18"/>
        <v>42.068457609077086</v>
      </c>
      <c r="P63" s="137">
        <f t="shared" si="16"/>
        <v>3.361570457875132</v>
      </c>
      <c r="Q63" s="137">
        <f t="shared" si="3"/>
        <v>-49.857705933685793</v>
      </c>
      <c r="R63" s="144">
        <f t="shared" si="4"/>
        <v>-4.4276778667335748</v>
      </c>
      <c r="T63" s="92">
        <f t="shared" si="5"/>
        <v>1.1900562488632775E-11</v>
      </c>
      <c r="U63" s="92">
        <f>SUM($T$13:T63)</f>
        <v>4.7572887772828677E-2</v>
      </c>
      <c r="V63" s="92">
        <f t="shared" si="6"/>
        <v>433</v>
      </c>
      <c r="W63" s="92">
        <v>-287.24837494575331</v>
      </c>
      <c r="Y63" s="92">
        <f t="shared" si="7"/>
        <v>1.5466328302576469E-10</v>
      </c>
      <c r="Z63" s="92">
        <f>SUM($Y$13:Y63)</f>
        <v>8.1980319498736008E-6</v>
      </c>
      <c r="AA63" s="92">
        <f t="shared" si="8"/>
        <v>383</v>
      </c>
      <c r="AB63" s="92">
        <v>-248.26175234056245</v>
      </c>
      <c r="AD63" s="92">
        <f t="shared" si="9"/>
        <v>4.2587732385413765E-58</v>
      </c>
      <c r="AE63" s="92">
        <f>SUM($AD$13:AD63)</f>
        <v>3.6827484726925326E-2</v>
      </c>
      <c r="AF63" s="92">
        <f t="shared" si="10"/>
        <v>2518</v>
      </c>
      <c r="AG63" s="92">
        <v>-463.12420000000202</v>
      </c>
      <c r="AI63" s="92">
        <f t="shared" si="11"/>
        <v>1.0153998143799545E-21</v>
      </c>
      <c r="AJ63" s="92">
        <f>SUM($AI$13:AI63)</f>
        <v>7.288776555000938E-5</v>
      </c>
      <c r="AK63" s="92">
        <f t="shared" si="12"/>
        <v>885</v>
      </c>
      <c r="AL63" s="92">
        <v>-501.81159148254483</v>
      </c>
    </row>
    <row r="64" spans="1:38">
      <c r="A64" s="93">
        <v>51</v>
      </c>
      <c r="B64" s="130">
        <v>43818</v>
      </c>
      <c r="C64" s="92">
        <v>21.103300000000001</v>
      </c>
      <c r="D64" s="92">
        <v>24.842300000000002</v>
      </c>
      <c r="E64" s="92">
        <v>18.9755</v>
      </c>
      <c r="F64" s="139">
        <f t="shared" si="13"/>
        <v>-2.7815554913213081E-3</v>
      </c>
      <c r="G64" s="140">
        <f t="shared" si="13"/>
        <v>-8.7150143102692201E-3</v>
      </c>
      <c r="H64" s="140">
        <f t="shared" si="13"/>
        <v>-3.5045189850070324E-3</v>
      </c>
      <c r="I64" s="141">
        <f t="shared" si="19"/>
        <v>21.340374990641273</v>
      </c>
      <c r="J64" s="142">
        <f t="shared" si="14"/>
        <v>24.86212134058843</v>
      </c>
      <c r="K64" s="142">
        <f t="shared" si="17"/>
        <v>19.390805565070746</v>
      </c>
      <c r="L64" s="143">
        <f t="shared" si="15"/>
        <v>14938.26249344889</v>
      </c>
      <c r="M64" s="137">
        <f t="shared" si="1"/>
        <v>-14917.272804353059</v>
      </c>
      <c r="N64" s="137">
        <f t="shared" si="2"/>
        <v>29086.20834760612</v>
      </c>
      <c r="O64" s="143">
        <f t="shared" si="18"/>
        <v>41.66750655110809</v>
      </c>
      <c r="P64" s="137">
        <f t="shared" si="16"/>
        <v>-131.14719564694133</v>
      </c>
      <c r="Q64" s="137">
        <f t="shared" si="3"/>
        <v>102.29165239388021</v>
      </c>
      <c r="R64" s="144">
        <f t="shared" si="4"/>
        <v>12.811963298046976</v>
      </c>
      <c r="T64" s="92">
        <f t="shared" si="5"/>
        <v>1.2053580884105131E-27</v>
      </c>
      <c r="U64" s="92">
        <f>SUM($T$13:T64)</f>
        <v>4.7572887772828677E-2</v>
      </c>
      <c r="V64" s="92">
        <f t="shared" si="6"/>
        <v>1151</v>
      </c>
      <c r="W64" s="92">
        <v>-281.85672802196314</v>
      </c>
      <c r="Y64" s="92">
        <f t="shared" si="7"/>
        <v>6.9281093218512399E-17</v>
      </c>
      <c r="Z64" s="92">
        <f>SUM($Y$13:Y64)</f>
        <v>8.1980319499428814E-6</v>
      </c>
      <c r="AA64" s="92">
        <f t="shared" si="8"/>
        <v>668</v>
      </c>
      <c r="AB64" s="92">
        <v>-246.71622067747558</v>
      </c>
      <c r="AD64" s="92">
        <f t="shared" si="9"/>
        <v>1.7693408626129079E-50</v>
      </c>
      <c r="AE64" s="92">
        <f>SUM($AD$13:AD64)</f>
        <v>3.6827484726925326E-2</v>
      </c>
      <c r="AF64" s="92">
        <f t="shared" si="10"/>
        <v>2176</v>
      </c>
      <c r="AG64" s="92">
        <v>-462.18220783109791</v>
      </c>
      <c r="AI64" s="92">
        <f t="shared" si="11"/>
        <v>1.6280345581659439E-10</v>
      </c>
      <c r="AJ64" s="92">
        <f>SUM($AI$13:AI64)</f>
        <v>7.2887928353465196E-5</v>
      </c>
      <c r="AK64" s="92">
        <f t="shared" si="12"/>
        <v>382</v>
      </c>
      <c r="AL64" s="92">
        <v>-500.7616138074718</v>
      </c>
    </row>
    <row r="65" spans="1:38">
      <c r="A65" s="93">
        <v>52</v>
      </c>
      <c r="B65" s="130">
        <v>43817</v>
      </c>
      <c r="C65" s="92">
        <v>21.093800000000002</v>
      </c>
      <c r="D65" s="92">
        <v>24.821501000000001</v>
      </c>
      <c r="E65" s="92">
        <v>18.9175</v>
      </c>
      <c r="F65" s="139">
        <f t="shared" si="13"/>
        <v>4.503693028283795E-4</v>
      </c>
      <c r="G65" s="140">
        <f t="shared" si="13"/>
        <v>8.3794287863581118E-4</v>
      </c>
      <c r="H65" s="140">
        <f t="shared" si="13"/>
        <v>3.0659442315317254E-3</v>
      </c>
      <c r="I65" s="141">
        <f t="shared" si="19"/>
        <v>21.409537858043596</v>
      </c>
      <c r="J65" s="142">
        <f t="shared" si="14"/>
        <v>25.1017161939562</v>
      </c>
      <c r="K65" s="142">
        <f t="shared" si="17"/>
        <v>19.518660208801375</v>
      </c>
      <c r="L65" s="143">
        <f t="shared" si="15"/>
        <v>14986.676500630518</v>
      </c>
      <c r="M65" s="137">
        <f t="shared" si="1"/>
        <v>-15061.02971637372</v>
      </c>
      <c r="N65" s="137">
        <f t="shared" si="2"/>
        <v>29277.990313202063</v>
      </c>
      <c r="O65" s="143">
        <f t="shared" si="18"/>
        <v>-6.7465006305192219</v>
      </c>
      <c r="P65" s="137">
        <f t="shared" si="16"/>
        <v>12.609716373719493</v>
      </c>
      <c r="Q65" s="137">
        <f t="shared" si="3"/>
        <v>-89.49031320206268</v>
      </c>
      <c r="R65" s="144">
        <f t="shared" si="4"/>
        <v>-83.627097458862409</v>
      </c>
      <c r="T65" s="92">
        <f t="shared" si="5"/>
        <v>9.6071815184041142E-41</v>
      </c>
      <c r="U65" s="92">
        <f>SUM($T$13:T65)</f>
        <v>4.7572887772828677E-2</v>
      </c>
      <c r="V65" s="92">
        <f t="shared" si="6"/>
        <v>1739</v>
      </c>
      <c r="W65" s="92">
        <v>-280.16447545276424</v>
      </c>
      <c r="Y65" s="92">
        <f t="shared" si="7"/>
        <v>3.874905398621493E-20</v>
      </c>
      <c r="Z65" s="92">
        <f>SUM($Y$13:Y65)</f>
        <v>8.1980319499429203E-6</v>
      </c>
      <c r="AA65" s="92">
        <f t="shared" si="8"/>
        <v>814</v>
      </c>
      <c r="AB65" s="92">
        <v>-246.68541512567572</v>
      </c>
      <c r="AD65" s="92">
        <f t="shared" si="9"/>
        <v>4.5705220901514993E-18</v>
      </c>
      <c r="AE65" s="92">
        <f>SUM($AD$13:AD65)</f>
        <v>3.6827484726925333E-2</v>
      </c>
      <c r="AF65" s="92">
        <f t="shared" si="10"/>
        <v>721</v>
      </c>
      <c r="AG65" s="92">
        <v>-459.49974812096116</v>
      </c>
      <c r="AI65" s="92">
        <f t="shared" si="11"/>
        <v>1.6795718075365844E-41</v>
      </c>
      <c r="AJ65" s="92">
        <f>SUM($AI$13:AI65)</f>
        <v>7.2887928353465196E-5</v>
      </c>
      <c r="AK65" s="92">
        <f t="shared" si="12"/>
        <v>1773</v>
      </c>
      <c r="AL65" s="92">
        <v>-498.12571199806735</v>
      </c>
    </row>
    <row r="66" spans="1:38">
      <c r="A66" s="93">
        <v>53</v>
      </c>
      <c r="B66" s="130">
        <v>43816</v>
      </c>
      <c r="C66" s="92">
        <v>21.087999</v>
      </c>
      <c r="D66" s="92">
        <v>25.1294</v>
      </c>
      <c r="E66" s="92">
        <v>18.936198999999998</v>
      </c>
      <c r="F66" s="139">
        <f t="shared" si="13"/>
        <v>2.7508536964560015E-4</v>
      </c>
      <c r="G66" s="140">
        <f t="shared" si="13"/>
        <v>-1.225254084856775E-2</v>
      </c>
      <c r="H66" s="140">
        <f t="shared" si="13"/>
        <v>-9.874737797167521E-4</v>
      </c>
      <c r="I66" s="141">
        <f t="shared" si="19"/>
        <v>21.405786799401877</v>
      </c>
      <c r="J66" s="142">
        <f t="shared" si="14"/>
        <v>24.773397698739327</v>
      </c>
      <c r="K66" s="142">
        <f t="shared" si="17"/>
        <v>19.439784747720491</v>
      </c>
      <c r="L66" s="143">
        <f t="shared" si="15"/>
        <v>14984.050759581314</v>
      </c>
      <c r="M66" s="137">
        <f t="shared" si="1"/>
        <v>-14864.038619243596</v>
      </c>
      <c r="N66" s="137">
        <f t="shared" si="2"/>
        <v>29159.677121580738</v>
      </c>
      <c r="O66" s="143">
        <f t="shared" si="18"/>
        <v>-4.1207595813157241</v>
      </c>
      <c r="P66" s="137">
        <f t="shared" si="16"/>
        <v>-184.38138075640381</v>
      </c>
      <c r="Q66" s="137">
        <f t="shared" si="3"/>
        <v>28.822878419261542</v>
      </c>
      <c r="R66" s="144">
        <f t="shared" si="4"/>
        <v>-159.679261918458</v>
      </c>
      <c r="T66" s="92">
        <f t="shared" si="5"/>
        <v>2.889511363104647E-54</v>
      </c>
      <c r="U66" s="92">
        <f>SUM($T$13:T66)</f>
        <v>4.7572887772828677E-2</v>
      </c>
      <c r="V66" s="92">
        <f t="shared" si="6"/>
        <v>2346</v>
      </c>
      <c r="W66" s="92">
        <v>-279.41504952396826</v>
      </c>
      <c r="Y66" s="92">
        <f t="shared" si="7"/>
        <v>4.5449389120984791E-19</v>
      </c>
      <c r="Z66" s="92">
        <f>SUM($Y$13:Y66)</f>
        <v>8.1980319499433743E-6</v>
      </c>
      <c r="AA66" s="92">
        <f t="shared" si="8"/>
        <v>766</v>
      </c>
      <c r="AB66" s="92">
        <v>-245.94752403026541</v>
      </c>
      <c r="AD66" s="92">
        <f t="shared" si="9"/>
        <v>3.1812873415889448E-46</v>
      </c>
      <c r="AE66" s="92">
        <f>SUM($AD$13:AD66)</f>
        <v>3.6827484726925333E-2</v>
      </c>
      <c r="AF66" s="92">
        <f t="shared" si="10"/>
        <v>1985</v>
      </c>
      <c r="AG66" s="92">
        <v>-455.52383318233478</v>
      </c>
      <c r="AI66" s="92">
        <f t="shared" si="11"/>
        <v>2.6820102128407993E-49</v>
      </c>
      <c r="AJ66" s="92">
        <f>SUM($AI$13:AI66)</f>
        <v>7.2887928353465196E-5</v>
      </c>
      <c r="AK66" s="92">
        <f t="shared" si="12"/>
        <v>2123</v>
      </c>
      <c r="AL66" s="92">
        <v>-488.65853730889285</v>
      </c>
    </row>
    <row r="67" spans="1:38">
      <c r="A67" s="93">
        <v>54</v>
      </c>
      <c r="B67" s="130">
        <v>43815</v>
      </c>
      <c r="C67" s="92">
        <v>21.172899000000001</v>
      </c>
      <c r="D67" s="92">
        <v>25.414801000000001</v>
      </c>
      <c r="E67" s="92">
        <v>19.034200999999999</v>
      </c>
      <c r="F67" s="139">
        <f t="shared" si="13"/>
        <v>-4.0098429600973207E-3</v>
      </c>
      <c r="G67" s="140">
        <f t="shared" si="13"/>
        <v>-1.1229716101259224E-2</v>
      </c>
      <c r="H67" s="140">
        <f t="shared" si="13"/>
        <v>-5.148732011393653E-3</v>
      </c>
      <c r="I67" s="141">
        <f t="shared" si="19"/>
        <v>21.314089761638211</v>
      </c>
      <c r="J67" s="142">
        <f t="shared" si="14"/>
        <v>24.799050859379147</v>
      </c>
      <c r="K67" s="142">
        <f t="shared" si="17"/>
        <v>19.358810823790289</v>
      </c>
      <c r="L67" s="143">
        <f t="shared" si="15"/>
        <v>14919.862833146748</v>
      </c>
      <c r="M67" s="137">
        <f t="shared" si="1"/>
        <v>-14879.430515627488</v>
      </c>
      <c r="N67" s="137">
        <f t="shared" si="2"/>
        <v>29038.216235685435</v>
      </c>
      <c r="O67" s="143">
        <f t="shared" si="18"/>
        <v>60.067166853250455</v>
      </c>
      <c r="P67" s="137">
        <f t="shared" si="16"/>
        <v>-168.98948437251238</v>
      </c>
      <c r="Q67" s="137">
        <f t="shared" si="3"/>
        <v>150.28376431456491</v>
      </c>
      <c r="R67" s="144">
        <f t="shared" si="4"/>
        <v>41.361446795302982</v>
      </c>
      <c r="T67" s="92">
        <f t="shared" si="5"/>
        <v>5.1542849496557897E-24</v>
      </c>
      <c r="U67" s="92">
        <f>SUM($T$13:T67)</f>
        <v>4.7572887772828677E-2</v>
      </c>
      <c r="V67" s="92">
        <f t="shared" si="6"/>
        <v>988</v>
      </c>
      <c r="W67" s="92">
        <v>-279.21818905254804</v>
      </c>
      <c r="Y67" s="92">
        <f t="shared" si="7"/>
        <v>3.3950520066445299E-7</v>
      </c>
      <c r="Z67" s="92">
        <f>SUM($Y$13:Y67)</f>
        <v>8.5375371506078269E-6</v>
      </c>
      <c r="AA67" s="92">
        <f t="shared" si="8"/>
        <v>233</v>
      </c>
      <c r="AB67" s="92">
        <v>-243.62652135823737</v>
      </c>
      <c r="AD67" s="92">
        <f t="shared" si="9"/>
        <v>3.1106550203457712E-50</v>
      </c>
      <c r="AE67" s="92">
        <f>SUM($AD$13:AD67)</f>
        <v>3.6827484726925333E-2</v>
      </c>
      <c r="AF67" s="92">
        <f t="shared" si="10"/>
        <v>2165</v>
      </c>
      <c r="AG67" s="92">
        <v>-455.21129360355189</v>
      </c>
      <c r="AI67" s="92">
        <f t="shared" si="11"/>
        <v>7.9965918287106221E-28</v>
      </c>
      <c r="AJ67" s="92">
        <f>SUM($AI$13:AI67)</f>
        <v>7.2887928353465196E-5</v>
      </c>
      <c r="AK67" s="92">
        <f t="shared" si="12"/>
        <v>1159</v>
      </c>
      <c r="AL67" s="92">
        <v>-487.23889272158885</v>
      </c>
    </row>
    <row r="68" spans="1:38">
      <c r="A68" s="93">
        <v>55</v>
      </c>
      <c r="B68" s="130">
        <v>43812</v>
      </c>
      <c r="C68" s="92">
        <v>21.246099000000001</v>
      </c>
      <c r="D68" s="92">
        <v>25.592699</v>
      </c>
      <c r="E68" s="92">
        <v>18.981999999999999</v>
      </c>
      <c r="F68" s="139">
        <f t="shared" si="13"/>
        <v>-3.4453383654100556E-3</v>
      </c>
      <c r="G68" s="140">
        <f t="shared" si="13"/>
        <v>-6.9511230527111723E-3</v>
      </c>
      <c r="H68" s="140">
        <f t="shared" si="13"/>
        <v>2.7500263407438386E-3</v>
      </c>
      <c r="I68" s="141">
        <f t="shared" si="19"/>
        <v>21.326170103514059</v>
      </c>
      <c r="J68" s="142">
        <f t="shared" si="14"/>
        <v>24.906360968051867</v>
      </c>
      <c r="K68" s="142">
        <f t="shared" si="17"/>
        <v>19.512512762564533</v>
      </c>
      <c r="L68" s="143">
        <f t="shared" si="15"/>
        <v>14928.319072459841</v>
      </c>
      <c r="M68" s="137">
        <f t="shared" si="1"/>
        <v>-14943.816580831121</v>
      </c>
      <c r="N68" s="137">
        <f t="shared" si="2"/>
        <v>29268.769143846799</v>
      </c>
      <c r="O68" s="143">
        <f t="shared" si="18"/>
        <v>51.610927540157718</v>
      </c>
      <c r="P68" s="137">
        <f t="shared" si="16"/>
        <v>-104.60341916887955</v>
      </c>
      <c r="Q68" s="137">
        <f t="shared" si="3"/>
        <v>-80.269143846799125</v>
      </c>
      <c r="R68" s="144">
        <f t="shared" si="4"/>
        <v>-133.26163547552096</v>
      </c>
      <c r="T68" s="92">
        <f t="shared" si="5"/>
        <v>1.0688419098736361E-21</v>
      </c>
      <c r="U68" s="92">
        <f>SUM($T$13:T68)</f>
        <v>4.7572887772828677E-2</v>
      </c>
      <c r="V68" s="92">
        <f t="shared" si="6"/>
        <v>884</v>
      </c>
      <c r="W68" s="92">
        <v>-275.79509951529326</v>
      </c>
      <c r="Y68" s="92">
        <f t="shared" si="7"/>
        <v>1.8867680126765377E-2</v>
      </c>
      <c r="Z68" s="92">
        <f>SUM($Y$13:Y68)</f>
        <v>1.8876217663915985E-2</v>
      </c>
      <c r="AA68" s="92">
        <f t="shared" si="8"/>
        <v>20</v>
      </c>
      <c r="AB68" s="92">
        <v>-243.23819644157993</v>
      </c>
      <c r="AD68" s="92">
        <f t="shared" si="9"/>
        <v>3.9437640778485797E-26</v>
      </c>
      <c r="AE68" s="92">
        <f>SUM($AD$13:AD68)</f>
        <v>3.6827484726925333E-2</v>
      </c>
      <c r="AF68" s="92">
        <f t="shared" si="10"/>
        <v>1083</v>
      </c>
      <c r="AG68" s="92">
        <v>-450.62741025301511</v>
      </c>
      <c r="AI68" s="92">
        <f t="shared" si="11"/>
        <v>1.4001693996775738E-46</v>
      </c>
      <c r="AJ68" s="92">
        <f>SUM($AI$13:AI68)</f>
        <v>7.2887928353465196E-5</v>
      </c>
      <c r="AK68" s="92">
        <f t="shared" si="12"/>
        <v>2001</v>
      </c>
      <c r="AL68" s="92">
        <v>-486.20387110208685</v>
      </c>
    </row>
    <row r="69" spans="1:38">
      <c r="A69" s="93">
        <v>56</v>
      </c>
      <c r="B69" s="130">
        <v>43811</v>
      </c>
      <c r="C69" s="92">
        <v>21.279499000000001</v>
      </c>
      <c r="D69" s="92">
        <v>25.227599999999999</v>
      </c>
      <c r="E69" s="92">
        <v>19.101299000000001</v>
      </c>
      <c r="F69" s="139">
        <f t="shared" si="13"/>
        <v>-1.5695858253054196E-3</v>
      </c>
      <c r="G69" s="140">
        <f t="shared" si="13"/>
        <v>1.4472205045267916E-2</v>
      </c>
      <c r="H69" s="140">
        <f t="shared" si="13"/>
        <v>-6.2455961764695811E-3</v>
      </c>
      <c r="I69" s="141">
        <f t="shared" si="19"/>
        <v>21.366311020297044</v>
      </c>
      <c r="J69" s="142">
        <f t="shared" si="14"/>
        <v>25.443673033078852</v>
      </c>
      <c r="K69" s="142">
        <f t="shared" si="17"/>
        <v>19.337466944002077</v>
      </c>
      <c r="L69" s="143">
        <f t="shared" si="15"/>
        <v>14956.41771420793</v>
      </c>
      <c r="M69" s="137">
        <f t="shared" si="1"/>
        <v>-15266.203819847311</v>
      </c>
      <c r="N69" s="137">
        <f t="shared" si="2"/>
        <v>29006.200416003117</v>
      </c>
      <c r="O69" s="143">
        <f t="shared" si="18"/>
        <v>23.512285792068724</v>
      </c>
      <c r="P69" s="137">
        <f t="shared" si="16"/>
        <v>217.78381984731095</v>
      </c>
      <c r="Q69" s="137">
        <f t="shared" si="3"/>
        <v>182.29958399688257</v>
      </c>
      <c r="R69" s="144">
        <f t="shared" si="4"/>
        <v>423.59568963626225</v>
      </c>
      <c r="T69" s="92">
        <f t="shared" si="5"/>
        <v>4.6364703099878415E-52</v>
      </c>
      <c r="U69" s="92">
        <f>SUM($T$13:T69)</f>
        <v>4.7572887772828677E-2</v>
      </c>
      <c r="V69" s="92">
        <f t="shared" si="6"/>
        <v>2247</v>
      </c>
      <c r="W69" s="92">
        <v>-274.40039389404592</v>
      </c>
      <c r="Y69" s="92">
        <f t="shared" si="7"/>
        <v>3.8435428477835923E-58</v>
      </c>
      <c r="Z69" s="92">
        <f>SUM($Y$13:Y69)</f>
        <v>1.8876217663915985E-2</v>
      </c>
      <c r="AA69" s="92">
        <f t="shared" si="8"/>
        <v>2520</v>
      </c>
      <c r="AB69" s="92">
        <v>-241.42776016095922</v>
      </c>
      <c r="AD69" s="92">
        <f t="shared" si="9"/>
        <v>1.1843123655109545E-21</v>
      </c>
      <c r="AE69" s="92">
        <f>SUM($AD$13:AD69)</f>
        <v>3.6827484726925333E-2</v>
      </c>
      <c r="AF69" s="92">
        <f t="shared" si="10"/>
        <v>882</v>
      </c>
      <c r="AG69" s="92">
        <v>-449.77527864418516</v>
      </c>
      <c r="AI69" s="92">
        <f t="shared" si="11"/>
        <v>3.6754594531249997E-2</v>
      </c>
      <c r="AJ69" s="92">
        <f>SUM($AI$13:AI69)</f>
        <v>3.6827482459603461E-2</v>
      </c>
      <c r="AK69" s="92">
        <f t="shared" si="12"/>
        <v>7</v>
      </c>
      <c r="AL69" s="92">
        <v>-486.03762392859971</v>
      </c>
    </row>
    <row r="70" spans="1:38">
      <c r="A70" s="93">
        <v>57</v>
      </c>
      <c r="B70" s="130">
        <v>43810</v>
      </c>
      <c r="C70" s="92">
        <v>21.365100999999999</v>
      </c>
      <c r="D70" s="92">
        <v>25.276299999999999</v>
      </c>
      <c r="E70" s="92">
        <v>19.249901000000001</v>
      </c>
      <c r="F70" s="139">
        <f t="shared" si="13"/>
        <v>-4.0066274435116567E-3</v>
      </c>
      <c r="G70" s="140">
        <f t="shared" si="13"/>
        <v>-1.9267060447929474E-3</v>
      </c>
      <c r="H70" s="140">
        <f t="shared" si="13"/>
        <v>-7.7196241165085056E-3</v>
      </c>
      <c r="I70" s="141">
        <f t="shared" si="19"/>
        <v>21.314158573371593</v>
      </c>
      <c r="J70" s="142">
        <f t="shared" si="14"/>
        <v>25.03237686370236</v>
      </c>
      <c r="K70" s="142">
        <f t="shared" si="17"/>
        <v>19.308783834316859</v>
      </c>
      <c r="L70" s="143">
        <f t="shared" si="15"/>
        <v>14919.911001360115</v>
      </c>
      <c r="M70" s="137">
        <f t="shared" si="1"/>
        <v>-15019.426118221416</v>
      </c>
      <c r="N70" s="137">
        <f t="shared" si="2"/>
        <v>28963.17575147529</v>
      </c>
      <c r="O70" s="143">
        <f t="shared" si="18"/>
        <v>60.018998639883648</v>
      </c>
      <c r="P70" s="137">
        <f t="shared" si="16"/>
        <v>-28.993881778584182</v>
      </c>
      <c r="Q70" s="137">
        <f t="shared" si="3"/>
        <v>225.32424852471013</v>
      </c>
      <c r="R70" s="144">
        <f t="shared" si="4"/>
        <v>256.34936538600959</v>
      </c>
      <c r="T70" s="92">
        <f t="shared" si="5"/>
        <v>3.5876123431533071E-52</v>
      </c>
      <c r="U70" s="92">
        <f>SUM($T$13:T70)</f>
        <v>4.7572887772828677E-2</v>
      </c>
      <c r="V70" s="92">
        <f t="shared" si="6"/>
        <v>2252</v>
      </c>
      <c r="W70" s="92">
        <v>-274.09597479327385</v>
      </c>
      <c r="Y70" s="92">
        <f t="shared" si="7"/>
        <v>3.2560456275933967E-51</v>
      </c>
      <c r="Z70" s="92">
        <f>SUM($Y$13:Y70)</f>
        <v>1.8876217663915985E-2</v>
      </c>
      <c r="AA70" s="92">
        <f t="shared" si="8"/>
        <v>2209</v>
      </c>
      <c r="AB70" s="92">
        <v>-236.20003003060265</v>
      </c>
      <c r="AD70" s="92">
        <f t="shared" si="9"/>
        <v>6.1625189342823325E-47</v>
      </c>
      <c r="AE70" s="92">
        <f>SUM($AD$13:AD70)</f>
        <v>3.6827484726925333E-2</v>
      </c>
      <c r="AF70" s="92">
        <f t="shared" si="10"/>
        <v>2017</v>
      </c>
      <c r="AG70" s="92">
        <v>-448.09826721386344</v>
      </c>
      <c r="AI70" s="92">
        <f t="shared" si="11"/>
        <v>7.4280956274607081E-32</v>
      </c>
      <c r="AJ70" s="92">
        <f>SUM($AI$13:AI70)</f>
        <v>3.6827482459603461E-2</v>
      </c>
      <c r="AK70" s="92">
        <f t="shared" si="12"/>
        <v>1340</v>
      </c>
      <c r="AL70" s="92">
        <v>-485.31666943939126</v>
      </c>
    </row>
    <row r="71" spans="1:38">
      <c r="A71" s="93">
        <v>58</v>
      </c>
      <c r="B71" s="130">
        <v>43809</v>
      </c>
      <c r="C71" s="92">
        <v>21.277000000000001</v>
      </c>
      <c r="D71" s="92">
        <v>25.279499000000001</v>
      </c>
      <c r="E71" s="92">
        <v>19.23</v>
      </c>
      <c r="F71" s="139">
        <f t="shared" si="13"/>
        <v>4.1406683273017553E-3</v>
      </c>
      <c r="G71" s="140">
        <f t="shared" si="13"/>
        <v>-1.2654522939725688E-4</v>
      </c>
      <c r="H71" s="140">
        <f t="shared" si="13"/>
        <v>1.0348933957358142E-3</v>
      </c>
      <c r="I71" s="141">
        <f t="shared" si="19"/>
        <v>21.488509888137422</v>
      </c>
      <c r="J71" s="142">
        <f t="shared" si="14"/>
        <v>25.077526157065055</v>
      </c>
      <c r="K71" s="142">
        <f t="shared" si="17"/>
        <v>19.479137990587624</v>
      </c>
      <c r="L71" s="143">
        <f t="shared" si="15"/>
        <v>15041.956921696195</v>
      </c>
      <c r="M71" s="137">
        <f t="shared" si="1"/>
        <v>-15046.515694239033</v>
      </c>
      <c r="N71" s="137">
        <f t="shared" si="2"/>
        <v>29218.706985881436</v>
      </c>
      <c r="O71" s="143">
        <f t="shared" si="18"/>
        <v>-62.026921696196951</v>
      </c>
      <c r="P71" s="137">
        <f t="shared" si="16"/>
        <v>-1.9043057609669631</v>
      </c>
      <c r="Q71" s="137">
        <f t="shared" si="3"/>
        <v>-30.206985881435685</v>
      </c>
      <c r="R71" s="144">
        <f t="shared" si="4"/>
        <v>-94.138213338599599</v>
      </c>
      <c r="T71" s="92">
        <f t="shared" si="5"/>
        <v>6.7742884340516432E-21</v>
      </c>
      <c r="U71" s="92">
        <f>SUM($T$13:T71)</f>
        <v>4.7572887772828677E-2</v>
      </c>
      <c r="V71" s="92">
        <f t="shared" si="6"/>
        <v>848</v>
      </c>
      <c r="W71" s="92">
        <v>-271.89747752377662</v>
      </c>
      <c r="Y71" s="92">
        <f t="shared" si="7"/>
        <v>3.2851590151199308E-22</v>
      </c>
      <c r="Z71" s="92">
        <f>SUM($Y$13:Y71)</f>
        <v>1.8876217663915985E-2</v>
      </c>
      <c r="AA71" s="92">
        <f t="shared" si="8"/>
        <v>907</v>
      </c>
      <c r="AB71" s="92">
        <v>-226.54010269701939</v>
      </c>
      <c r="AD71" s="92">
        <f t="shared" si="9"/>
        <v>2.186207526487835E-58</v>
      </c>
      <c r="AE71" s="92">
        <f>SUM($AD$13:AD71)</f>
        <v>3.6827484726925333E-2</v>
      </c>
      <c r="AF71" s="92">
        <f t="shared" si="10"/>
        <v>2531</v>
      </c>
      <c r="AG71" s="92">
        <v>-447.28355694029233</v>
      </c>
      <c r="AI71" s="92">
        <f t="shared" si="11"/>
        <v>4.5705220901514993E-18</v>
      </c>
      <c r="AJ71" s="92">
        <f>SUM($AI$13:AI71)</f>
        <v>3.6827482459603468E-2</v>
      </c>
      <c r="AK71" s="92">
        <f t="shared" si="12"/>
        <v>721</v>
      </c>
      <c r="AL71" s="92">
        <v>-481.0113225158675</v>
      </c>
    </row>
    <row r="72" spans="1:38">
      <c r="A72" s="93">
        <v>59</v>
      </c>
      <c r="B72" s="130">
        <v>43808</v>
      </c>
      <c r="C72" s="92">
        <v>21.292100999999999</v>
      </c>
      <c r="D72" s="92">
        <v>25.297501</v>
      </c>
      <c r="E72" s="92">
        <v>19.2547</v>
      </c>
      <c r="F72" s="139">
        <f t="shared" si="13"/>
        <v>-7.0923015065527117E-4</v>
      </c>
      <c r="G72" s="140">
        <f t="shared" si="13"/>
        <v>-7.1161179121992379E-4</v>
      </c>
      <c r="H72" s="140">
        <f t="shared" si="13"/>
        <v>-1.2828036791017183E-3</v>
      </c>
      <c r="I72" s="141">
        <f t="shared" si="19"/>
        <v>21.384722545698992</v>
      </c>
      <c r="J72" s="142">
        <f t="shared" si="14"/>
        <v>25.06285227814795</v>
      </c>
      <c r="K72" s="142">
        <f t="shared" si="17"/>
        <v>19.434037923208358</v>
      </c>
      <c r="L72" s="143">
        <f t="shared" si="15"/>
        <v>14969.305781989295</v>
      </c>
      <c r="M72" s="137">
        <f t="shared" si="1"/>
        <v>-15037.71136688877</v>
      </c>
      <c r="N72" s="137">
        <f t="shared" si="2"/>
        <v>29151.056884812537</v>
      </c>
      <c r="O72" s="143">
        <f t="shared" si="18"/>
        <v>10.624218010703771</v>
      </c>
      <c r="P72" s="137">
        <f t="shared" si="16"/>
        <v>-10.708633111229574</v>
      </c>
      <c r="Q72" s="137">
        <f t="shared" si="3"/>
        <v>37.443115187463263</v>
      </c>
      <c r="R72" s="144">
        <f t="shared" si="4"/>
        <v>37.358700086937461</v>
      </c>
      <c r="T72" s="92">
        <f t="shared" si="5"/>
        <v>3.0587118343087285E-53</v>
      </c>
      <c r="U72" s="92">
        <f>SUM($T$13:T72)</f>
        <v>4.7572887772828677E-2</v>
      </c>
      <c r="V72" s="92">
        <f t="shared" si="6"/>
        <v>2300</v>
      </c>
      <c r="W72" s="92">
        <v>-268.33037313957539</v>
      </c>
      <c r="Y72" s="92">
        <f t="shared" si="7"/>
        <v>4.6185409605837741E-7</v>
      </c>
      <c r="Z72" s="92">
        <f>SUM($Y$13:Y72)</f>
        <v>1.8876679518012043E-2</v>
      </c>
      <c r="AA72" s="92">
        <f t="shared" si="8"/>
        <v>227</v>
      </c>
      <c r="AB72" s="92">
        <v>-226.11358936527904</v>
      </c>
      <c r="AD72" s="92">
        <f t="shared" si="9"/>
        <v>3.719835174510879E-9</v>
      </c>
      <c r="AE72" s="92">
        <f>SUM($AD$13:AD72)</f>
        <v>3.6827488446760509E-2</v>
      </c>
      <c r="AF72" s="92">
        <f t="shared" si="10"/>
        <v>321</v>
      </c>
      <c r="AG72" s="92">
        <v>-446.63974409576986</v>
      </c>
      <c r="AI72" s="92">
        <f t="shared" si="11"/>
        <v>7.5483883453827027E-20</v>
      </c>
      <c r="AJ72" s="92">
        <f>SUM($AI$13:AI72)</f>
        <v>3.6827482459603468E-2</v>
      </c>
      <c r="AK72" s="92">
        <f t="shared" si="12"/>
        <v>801</v>
      </c>
      <c r="AL72" s="92">
        <v>-478.59239703136518</v>
      </c>
    </row>
    <row r="73" spans="1:38">
      <c r="A73" s="93">
        <v>60</v>
      </c>
      <c r="B73" s="130">
        <v>43805</v>
      </c>
      <c r="C73" s="92">
        <v>21.502001</v>
      </c>
      <c r="D73" s="92">
        <v>25.479099000000001</v>
      </c>
      <c r="E73" s="92">
        <v>19.363001000000001</v>
      </c>
      <c r="F73" s="139">
        <f t="shared" si="13"/>
        <v>-9.761882161571922E-3</v>
      </c>
      <c r="G73" s="140">
        <f t="shared" si="13"/>
        <v>-7.1273320928656458E-3</v>
      </c>
      <c r="H73" s="140">
        <f t="shared" si="13"/>
        <v>-5.593192914672751E-3</v>
      </c>
      <c r="I73" s="141">
        <f t="shared" si="19"/>
        <v>21.190996697930576</v>
      </c>
      <c r="J73" s="142">
        <f t="shared" si="14"/>
        <v>24.901941521978465</v>
      </c>
      <c r="K73" s="142">
        <f t="shared" si="17"/>
        <v>19.350162059073384</v>
      </c>
      <c r="L73" s="143">
        <f t="shared" si="15"/>
        <v>14833.697688551403</v>
      </c>
      <c r="M73" s="137">
        <f t="shared" si="1"/>
        <v>-14941.164913187078</v>
      </c>
      <c r="N73" s="137">
        <f t="shared" si="2"/>
        <v>29025.243088610074</v>
      </c>
      <c r="O73" s="143">
        <f t="shared" si="18"/>
        <v>146.23231144859528</v>
      </c>
      <c r="P73" s="137">
        <f t="shared" si="16"/>
        <v>-107.25508681292195</v>
      </c>
      <c r="Q73" s="137">
        <f t="shared" si="3"/>
        <v>163.25691138992624</v>
      </c>
      <c r="R73" s="144">
        <f t="shared" si="4"/>
        <v>202.23413602559958</v>
      </c>
      <c r="T73" s="92">
        <f t="shared" si="5"/>
        <v>4.2968523473322854E-29</v>
      </c>
      <c r="U73" s="92">
        <f>SUM($T$13:T73)</f>
        <v>4.7572887772828677E-2</v>
      </c>
      <c r="V73" s="92">
        <f t="shared" si="6"/>
        <v>1216</v>
      </c>
      <c r="W73" s="92">
        <v>-268.21328714527226</v>
      </c>
      <c r="Y73" s="92">
        <f t="shared" si="7"/>
        <v>6.8613927829120991E-37</v>
      </c>
      <c r="Z73" s="92">
        <f>SUM($Y$13:Y73)</f>
        <v>1.8876679518012043E-2</v>
      </c>
      <c r="AA73" s="92">
        <f t="shared" si="8"/>
        <v>1566</v>
      </c>
      <c r="AB73" s="92">
        <v>-225.09041301387515</v>
      </c>
      <c r="AD73" s="92">
        <f t="shared" si="9"/>
        <v>1.2248780041192083E-15</v>
      </c>
      <c r="AE73" s="92">
        <f>SUM($AD$13:AD73)</f>
        <v>3.6827488446761737E-2</v>
      </c>
      <c r="AF73" s="92">
        <f t="shared" si="10"/>
        <v>612</v>
      </c>
      <c r="AG73" s="92">
        <v>-443.47707595106112</v>
      </c>
      <c r="AI73" s="92">
        <f t="shared" si="11"/>
        <v>2.115842590515009E-9</v>
      </c>
      <c r="AJ73" s="92">
        <f>SUM($AI$13:AI73)</f>
        <v>3.6827484575446059E-2</v>
      </c>
      <c r="AK73" s="92">
        <f t="shared" si="12"/>
        <v>332</v>
      </c>
      <c r="AL73" s="92">
        <v>-478.54565815989372</v>
      </c>
    </row>
    <row r="74" spans="1:38">
      <c r="A74" s="93">
        <v>61</v>
      </c>
      <c r="B74" s="130">
        <v>43804</v>
      </c>
      <c r="C74" s="92">
        <v>21.547899000000001</v>
      </c>
      <c r="D74" s="92">
        <v>25.4877</v>
      </c>
      <c r="E74" s="92">
        <v>19.431101000000002</v>
      </c>
      <c r="F74" s="139">
        <f t="shared" si="13"/>
        <v>-2.1300452540640169E-3</v>
      </c>
      <c r="G74" s="140">
        <f t="shared" si="13"/>
        <v>-3.374568909708664E-4</v>
      </c>
      <c r="H74" s="140">
        <f t="shared" si="13"/>
        <v>-3.5046907532414462E-3</v>
      </c>
      <c r="I74" s="141">
        <f t="shared" si="19"/>
        <v>21.354317244567554</v>
      </c>
      <c r="J74" s="142">
        <f t="shared" si="14"/>
        <v>25.072236344954629</v>
      </c>
      <c r="K74" s="142">
        <f t="shared" si="17"/>
        <v>19.390802222632676</v>
      </c>
      <c r="L74" s="143">
        <f t="shared" si="15"/>
        <v>14948.022071197287</v>
      </c>
      <c r="M74" s="137">
        <f t="shared" si="1"/>
        <v>-15043.341806972778</v>
      </c>
      <c r="N74" s="137">
        <f t="shared" si="2"/>
        <v>29086.203333949015</v>
      </c>
      <c r="O74" s="143">
        <f t="shared" si="18"/>
        <v>31.907928802711467</v>
      </c>
      <c r="P74" s="137">
        <f t="shared" si="16"/>
        <v>-5.078193027222369</v>
      </c>
      <c r="Q74" s="137">
        <f t="shared" si="3"/>
        <v>102.29666605098464</v>
      </c>
      <c r="R74" s="144">
        <f t="shared" si="4"/>
        <v>129.12640182647374</v>
      </c>
      <c r="T74" s="92">
        <f t="shared" si="5"/>
        <v>4.1714644508737811E-16</v>
      </c>
      <c r="U74" s="92">
        <f>SUM($T$13:T74)</f>
        <v>4.7572887772829094E-2</v>
      </c>
      <c r="V74" s="92">
        <f t="shared" si="6"/>
        <v>633</v>
      </c>
      <c r="W74" s="92">
        <v>-266.44805615352197</v>
      </c>
      <c r="Y74" s="92">
        <f t="shared" si="7"/>
        <v>6.3637302950110944E-23</v>
      </c>
      <c r="Z74" s="92">
        <f>SUM($Y$13:Y74)</f>
        <v>1.8876679518012043E-2</v>
      </c>
      <c r="AA74" s="92">
        <f t="shared" si="8"/>
        <v>939</v>
      </c>
      <c r="AB74" s="92">
        <v>-225.05434499046532</v>
      </c>
      <c r="AD74" s="92">
        <f t="shared" si="9"/>
        <v>9.8329443453767985E-46</v>
      </c>
      <c r="AE74" s="92">
        <f>SUM($AD$13:AD74)</f>
        <v>3.6827488446761737E-2</v>
      </c>
      <c r="AF74" s="92">
        <f t="shared" si="10"/>
        <v>1963</v>
      </c>
      <c r="AG74" s="92">
        <v>-441.48835642081758</v>
      </c>
      <c r="AI74" s="92">
        <f t="shared" si="11"/>
        <v>3.7552957197182079E-53</v>
      </c>
      <c r="AJ74" s="92">
        <f>SUM($AI$13:AI74)</f>
        <v>3.6827484575446059E-2</v>
      </c>
      <c r="AK74" s="92">
        <f t="shared" si="12"/>
        <v>2296</v>
      </c>
      <c r="AL74" s="92">
        <v>-478.40436207660423</v>
      </c>
    </row>
    <row r="75" spans="1:38">
      <c r="A75" s="93">
        <v>62</v>
      </c>
      <c r="B75" s="130">
        <v>43803</v>
      </c>
      <c r="C75" s="92">
        <v>21.674999</v>
      </c>
      <c r="D75" s="92">
        <v>25.415700999999999</v>
      </c>
      <c r="E75" s="92">
        <v>19.549499999999998</v>
      </c>
      <c r="F75" s="139">
        <f t="shared" si="13"/>
        <v>-5.86389877111404E-3</v>
      </c>
      <c r="G75" s="140">
        <f t="shared" si="13"/>
        <v>2.8328551709040362E-3</v>
      </c>
      <c r="H75" s="140">
        <f t="shared" si="13"/>
        <v>-6.0563697281258433E-3</v>
      </c>
      <c r="I75" s="141">
        <f t="shared" si="19"/>
        <v>21.274413152688034</v>
      </c>
      <c r="J75" s="142">
        <f t="shared" si="14"/>
        <v>25.151749990684895</v>
      </c>
      <c r="K75" s="142">
        <f t="shared" si="17"/>
        <v>19.341149101460399</v>
      </c>
      <c r="L75" s="143">
        <f t="shared" si="15"/>
        <v>14892.089206881623</v>
      </c>
      <c r="M75" s="137">
        <f t="shared" si="1"/>
        <v>-15091.049994410936</v>
      </c>
      <c r="N75" s="137">
        <f t="shared" si="2"/>
        <v>29011.723652190598</v>
      </c>
      <c r="O75" s="143">
        <f t="shared" si="18"/>
        <v>87.840793118375586</v>
      </c>
      <c r="P75" s="137">
        <f t="shared" si="16"/>
        <v>42.629994410935979</v>
      </c>
      <c r="Q75" s="137">
        <f t="shared" si="3"/>
        <v>176.77634780940207</v>
      </c>
      <c r="R75" s="144">
        <f t="shared" si="4"/>
        <v>307.24713533871363</v>
      </c>
      <c r="T75" s="92">
        <f t="shared" si="5"/>
        <v>5.8827866372492613E-37</v>
      </c>
      <c r="U75" s="92">
        <f>SUM($T$13:T75)</f>
        <v>4.7572887772829094E-2</v>
      </c>
      <c r="V75" s="92">
        <f t="shared" si="6"/>
        <v>1569</v>
      </c>
      <c r="W75" s="92">
        <v>-266.36785904506178</v>
      </c>
      <c r="Y75" s="92">
        <f t="shared" si="7"/>
        <v>1.4036932039392346E-9</v>
      </c>
      <c r="Z75" s="92">
        <f>SUM($Y$13:Y75)</f>
        <v>1.8876680921705247E-2</v>
      </c>
      <c r="AA75" s="92">
        <f t="shared" si="8"/>
        <v>340</v>
      </c>
      <c r="AB75" s="92">
        <v>-224.96821584166173</v>
      </c>
      <c r="AD75" s="92">
        <f t="shared" si="9"/>
        <v>7.4280956274607081E-32</v>
      </c>
      <c r="AE75" s="92">
        <f>SUM($AD$13:AD75)</f>
        <v>3.6827488446761737E-2</v>
      </c>
      <c r="AF75" s="92">
        <f t="shared" si="10"/>
        <v>1340</v>
      </c>
      <c r="AG75" s="92">
        <v>-439.55201978565674</v>
      </c>
      <c r="AI75" s="92">
        <f t="shared" si="11"/>
        <v>3.1812873415889448E-46</v>
      </c>
      <c r="AJ75" s="92">
        <f>SUM($AI$13:AI75)</f>
        <v>3.6827484575446059E-2</v>
      </c>
      <c r="AK75" s="92">
        <f t="shared" si="12"/>
        <v>1985</v>
      </c>
      <c r="AL75" s="92">
        <v>-476.87397641336611</v>
      </c>
    </row>
    <row r="76" spans="1:38">
      <c r="A76" s="93">
        <v>63</v>
      </c>
      <c r="B76" s="130">
        <v>43802</v>
      </c>
      <c r="C76" s="92">
        <v>21.680299999999999</v>
      </c>
      <c r="D76" s="92">
        <v>25.328899</v>
      </c>
      <c r="E76" s="92">
        <v>19.573999000000001</v>
      </c>
      <c r="F76" s="139">
        <f t="shared" si="13"/>
        <v>-2.4450768670170042E-4</v>
      </c>
      <c r="G76" s="140">
        <f t="shared" si="13"/>
        <v>3.4269945961724613E-3</v>
      </c>
      <c r="H76" s="140">
        <f t="shared" si="13"/>
        <v>-1.2516093415557705E-3</v>
      </c>
      <c r="I76" s="141">
        <f t="shared" si="19"/>
        <v>21.394667559955352</v>
      </c>
      <c r="J76" s="142">
        <f t="shared" si="14"/>
        <v>25.166651423368222</v>
      </c>
      <c r="K76" s="142">
        <f t="shared" si="17"/>
        <v>19.434644933822668</v>
      </c>
      <c r="L76" s="143">
        <f t="shared" si="15"/>
        <v>14976.267291968747</v>
      </c>
      <c r="M76" s="137">
        <f t="shared" si="1"/>
        <v>-15099.990854020933</v>
      </c>
      <c r="N76" s="137">
        <f t="shared" si="2"/>
        <v>29151.967400734</v>
      </c>
      <c r="O76" s="143">
        <f t="shared" si="18"/>
        <v>3.6627080312518956</v>
      </c>
      <c r="P76" s="137">
        <f t="shared" si="16"/>
        <v>51.570854020932529</v>
      </c>
      <c r="Q76" s="137">
        <f t="shared" si="3"/>
        <v>36.532599266000034</v>
      </c>
      <c r="R76" s="144">
        <f t="shared" si="4"/>
        <v>91.766161318184459</v>
      </c>
      <c r="T76" s="92">
        <f t="shared" si="5"/>
        <v>3.7133733669194949E-55</v>
      </c>
      <c r="U76" s="92">
        <f>SUM($T$13:T76)</f>
        <v>4.7572887772829094E-2</v>
      </c>
      <c r="V76" s="92">
        <f t="shared" si="6"/>
        <v>2386</v>
      </c>
      <c r="W76" s="92">
        <v>-264.88725400453586</v>
      </c>
      <c r="Y76" s="92">
        <f t="shared" si="7"/>
        <v>3.8316477796995843E-22</v>
      </c>
      <c r="Z76" s="92">
        <f>SUM($Y$13:Y76)</f>
        <v>1.8876680921705247E-2</v>
      </c>
      <c r="AA76" s="92">
        <f t="shared" si="8"/>
        <v>904</v>
      </c>
      <c r="AB76" s="92">
        <v>-224.4002378055211</v>
      </c>
      <c r="AD76" s="92">
        <f t="shared" si="9"/>
        <v>1.3778560031044561E-58</v>
      </c>
      <c r="AE76" s="92">
        <f>SUM($AD$13:AD76)</f>
        <v>3.6827488446761737E-2</v>
      </c>
      <c r="AF76" s="92">
        <f t="shared" si="10"/>
        <v>2540</v>
      </c>
      <c r="AG76" s="92">
        <v>-438.09519897918653</v>
      </c>
      <c r="AI76" s="92">
        <f t="shared" si="11"/>
        <v>4.707905054180158E-31</v>
      </c>
      <c r="AJ76" s="92">
        <f>SUM($AI$13:AI76)</f>
        <v>3.6827484575446059E-2</v>
      </c>
      <c r="AK76" s="92">
        <f t="shared" si="12"/>
        <v>1304</v>
      </c>
      <c r="AL76" s="92">
        <v>-476.01654000501549</v>
      </c>
    </row>
    <row r="77" spans="1:38">
      <c r="A77" s="93">
        <v>64</v>
      </c>
      <c r="B77" s="130">
        <v>43801</v>
      </c>
      <c r="C77" s="92">
        <v>21.525299</v>
      </c>
      <c r="D77" s="92">
        <v>25.224399999999999</v>
      </c>
      <c r="E77" s="92">
        <v>19.535900000000002</v>
      </c>
      <c r="F77" s="139">
        <f t="shared" si="13"/>
        <v>7.2008755836561189E-3</v>
      </c>
      <c r="G77" s="140">
        <f t="shared" si="13"/>
        <v>4.1427744564785929E-3</v>
      </c>
      <c r="H77" s="140">
        <f t="shared" si="13"/>
        <v>1.9502044953136899E-3</v>
      </c>
      <c r="I77" s="141">
        <f t="shared" si="19"/>
        <v>21.55399801740268</v>
      </c>
      <c r="J77" s="142">
        <f t="shared" si="14"/>
        <v>25.184603683310602</v>
      </c>
      <c r="K77" s="142">
        <f t="shared" si="17"/>
        <v>19.496949029274308</v>
      </c>
      <c r="L77" s="143">
        <f t="shared" si="15"/>
        <v>15087.798612181876</v>
      </c>
      <c r="M77" s="137">
        <f t="shared" si="1"/>
        <v>-15110.762209986362</v>
      </c>
      <c r="N77" s="137">
        <f t="shared" si="2"/>
        <v>29245.423543911464</v>
      </c>
      <c r="O77" s="143">
        <f t="shared" si="18"/>
        <v>-107.86861218187732</v>
      </c>
      <c r="P77" s="137">
        <f t="shared" si="16"/>
        <v>62.342209986361922</v>
      </c>
      <c r="Q77" s="137">
        <f t="shared" si="3"/>
        <v>-56.923543911463639</v>
      </c>
      <c r="R77" s="144">
        <f t="shared" si="4"/>
        <v>-102.44994610697904</v>
      </c>
      <c r="T77" s="92">
        <f t="shared" si="5"/>
        <v>2.1900118442859984E-12</v>
      </c>
      <c r="U77" s="92">
        <f>SUM($T$13:T77)</f>
        <v>4.7572887775019106E-2</v>
      </c>
      <c r="V77" s="92">
        <f t="shared" si="6"/>
        <v>466</v>
      </c>
      <c r="W77" s="92">
        <v>-263.83463379075693</v>
      </c>
      <c r="Y77" s="92">
        <f t="shared" si="7"/>
        <v>2.1105310202113729E-46</v>
      </c>
      <c r="Z77" s="92">
        <f>SUM($Y$13:Y77)</f>
        <v>1.8876680921705247E-2</v>
      </c>
      <c r="AA77" s="92">
        <f t="shared" si="8"/>
        <v>1993</v>
      </c>
      <c r="AB77" s="92">
        <v>-223.34736745670853</v>
      </c>
      <c r="AD77" s="92">
        <f t="shared" si="9"/>
        <v>1.0292531712042588E-46</v>
      </c>
      <c r="AE77" s="92">
        <f>SUM($AD$13:AD77)</f>
        <v>3.6827488446761737E-2</v>
      </c>
      <c r="AF77" s="92">
        <f t="shared" si="10"/>
        <v>2007</v>
      </c>
      <c r="AG77" s="92">
        <v>-437.46294754371411</v>
      </c>
      <c r="AI77" s="92">
        <f t="shared" si="11"/>
        <v>6.8613927829120991E-37</v>
      </c>
      <c r="AJ77" s="92">
        <f>SUM($AI$13:AI77)</f>
        <v>3.6827484575446059E-2</v>
      </c>
      <c r="AK77" s="92">
        <f t="shared" si="12"/>
        <v>1566</v>
      </c>
      <c r="AL77" s="92">
        <v>-475.24633356986851</v>
      </c>
    </row>
    <row r="78" spans="1:38">
      <c r="A78" s="93">
        <v>65</v>
      </c>
      <c r="B78" s="130">
        <v>43798</v>
      </c>
      <c r="C78" s="92">
        <v>21.4617</v>
      </c>
      <c r="D78" s="92">
        <v>25.166</v>
      </c>
      <c r="E78" s="92">
        <v>19.491399999999999</v>
      </c>
      <c r="F78" s="139">
        <f t="shared" si="13"/>
        <v>2.9633719602826236E-3</v>
      </c>
      <c r="G78" s="140">
        <f t="shared" si="13"/>
        <v>2.3205912739410195E-3</v>
      </c>
      <c r="H78" s="140">
        <f t="shared" si="13"/>
        <v>2.2830581692441232E-3</v>
      </c>
      <c r="I78" s="141">
        <f t="shared" si="19"/>
        <v>21.463315863612852</v>
      </c>
      <c r="J78" s="142">
        <f t="shared" si="14"/>
        <v>25.138902053564333</v>
      </c>
      <c r="K78" s="142">
        <f t="shared" si="17"/>
        <v>19.503426028915321</v>
      </c>
      <c r="L78" s="143">
        <f t="shared" si="15"/>
        <v>15024.321104528997</v>
      </c>
      <c r="M78" s="137">
        <f t="shared" ref="M78:M141" si="20">$C$5*J78</f>
        <v>-15083.3412321386</v>
      </c>
      <c r="N78" s="137">
        <f t="shared" ref="N78:N141" si="21">$C$6*K78</f>
        <v>29255.139043372983</v>
      </c>
      <c r="O78" s="143">
        <f t="shared" si="18"/>
        <v>-44.391104528998767</v>
      </c>
      <c r="P78" s="137">
        <f t="shared" si="16"/>
        <v>34.921232138600317</v>
      </c>
      <c r="Q78" s="137">
        <f t="shared" ref="Q78:Q141" si="22">$N$13-N78</f>
        <v>-66.639043372982997</v>
      </c>
      <c r="R78" s="144">
        <f t="shared" ref="R78:R141" si="23">O78+P78+Q78</f>
        <v>-76.108915763381447</v>
      </c>
      <c r="T78" s="92">
        <f t="shared" ref="T78:T141" si="24">$U$1^(V78-1)*$U$2</f>
        <v>1.1710912600331272E-23</v>
      </c>
      <c r="U78" s="92">
        <f>SUM($T$13:T78)</f>
        <v>4.7572887775019106E-2</v>
      </c>
      <c r="V78" s="92">
        <f t="shared" ref="V78:V141" si="25">MATCH(W78,$O$13:$O$2603,0)</f>
        <v>972</v>
      </c>
      <c r="W78" s="92">
        <v>-262.65141276283066</v>
      </c>
      <c r="Y78" s="92">
        <f t="shared" ref="Y78:Y141" si="26">$U$1^(AA78-1)*$U$2</f>
        <v>6.9725081519086361E-25</v>
      </c>
      <c r="Z78" s="92">
        <f>SUM($Y$13:Y78)</f>
        <v>1.8876680921705247E-2</v>
      </c>
      <c r="AA78" s="92">
        <f t="shared" ref="AA78:AA141" si="27">MATCH(AB78,$P$13:$P$2603,0)</f>
        <v>1027</v>
      </c>
      <c r="AB78" s="92">
        <v>-222.51353616298366</v>
      </c>
      <c r="AD78" s="92">
        <f t="shared" ref="AD78:AD141" si="28">$U$1^(AF78-1)*$U$2</f>
        <v>2.4716422618125844E-27</v>
      </c>
      <c r="AE78" s="92">
        <f>SUM($AD$13:AD78)</f>
        <v>3.6827488446761737E-2</v>
      </c>
      <c r="AF78" s="92">
        <f t="shared" ref="AF78:AF141" si="29">MATCH(AG78,$Q$13:$Q$2603,0)</f>
        <v>1137</v>
      </c>
      <c r="AG78" s="92">
        <v>-435.80100778359338</v>
      </c>
      <c r="AI78" s="92">
        <f t="shared" ref="AI78:AI141" si="30">$U$1^(AK78-1)*$U$2</f>
        <v>2.223333803958692E-55</v>
      </c>
      <c r="AJ78" s="92">
        <f>SUM($AI$13:AI78)</f>
        <v>3.6827484575446059E-2</v>
      </c>
      <c r="AK78" s="92">
        <f t="shared" ref="AK78:AK141" si="31">MATCH(AL78,$R$13:$R$2603,0)</f>
        <v>2396</v>
      </c>
      <c r="AL78" s="92">
        <v>-473.99523743405734</v>
      </c>
    </row>
    <row r="79" spans="1:38">
      <c r="A79" s="93">
        <v>66</v>
      </c>
      <c r="B79" s="130">
        <v>43797</v>
      </c>
      <c r="C79" s="92">
        <v>21.518298999999999</v>
      </c>
      <c r="D79" s="92">
        <v>25.2822</v>
      </c>
      <c r="E79" s="92">
        <v>19.554600000000001</v>
      </c>
      <c r="F79" s="139">
        <f t="shared" ref="F79:H142" si="32">C78/C79-1</f>
        <v>-2.6302729597724728E-3</v>
      </c>
      <c r="G79" s="140">
        <f t="shared" si="32"/>
        <v>-4.5961190086305503E-3</v>
      </c>
      <c r="H79" s="140">
        <f t="shared" si="32"/>
        <v>-3.2319761079235843E-3</v>
      </c>
      <c r="I79" s="141">
        <f t="shared" si="19"/>
        <v>21.343612421688164</v>
      </c>
      <c r="J79" s="142">
        <f t="shared" ref="J79:J142" si="33">$D$13*(1+G79)</f>
        <v>24.96542611798024</v>
      </c>
      <c r="K79" s="142">
        <f t="shared" si="17"/>
        <v>19.396108976915915</v>
      </c>
      <c r="L79" s="143">
        <f t="shared" ref="L79:L142" si="34">$C$4*I79</f>
        <v>14940.528695181714</v>
      </c>
      <c r="M79" s="137">
        <f t="shared" si="20"/>
        <v>-14979.255670788143</v>
      </c>
      <c r="N79" s="137">
        <f t="shared" si="21"/>
        <v>29094.163465373873</v>
      </c>
      <c r="O79" s="143">
        <f t="shared" si="18"/>
        <v>39.401304818284189</v>
      </c>
      <c r="P79" s="137">
        <f t="shared" ref="P79:P142" si="35">$M$13-M79</f>
        <v>-69.164329211856966</v>
      </c>
      <c r="Q79" s="137">
        <f t="shared" si="22"/>
        <v>94.336534626127104</v>
      </c>
      <c r="R79" s="144">
        <f t="shared" si="23"/>
        <v>64.573510232554327</v>
      </c>
      <c r="T79" s="92">
        <f t="shared" si="24"/>
        <v>9.7552007028897661E-20</v>
      </c>
      <c r="U79" s="92">
        <f>SUM($T$13:T79)</f>
        <v>4.7572887775019106E-2</v>
      </c>
      <c r="V79" s="92">
        <f t="shared" si="25"/>
        <v>796</v>
      </c>
      <c r="W79" s="92">
        <v>-261.87299724184413</v>
      </c>
      <c r="Y79" s="92">
        <f t="shared" si="26"/>
        <v>2.6799327164249022E-40</v>
      </c>
      <c r="Z79" s="92">
        <f>SUM($Y$13:Y79)</f>
        <v>1.8876680921705247E-2</v>
      </c>
      <c r="AA79" s="92">
        <f t="shared" si="27"/>
        <v>1719</v>
      </c>
      <c r="AB79" s="92">
        <v>-222.12939121093041</v>
      </c>
      <c r="AD79" s="92">
        <f t="shared" si="28"/>
        <v>2.223333803958692E-55</v>
      </c>
      <c r="AE79" s="92">
        <f>SUM($AD$13:AD79)</f>
        <v>3.6827488446761737E-2</v>
      </c>
      <c r="AF79" s="92">
        <f t="shared" si="29"/>
        <v>2396</v>
      </c>
      <c r="AG79" s="92">
        <v>-434.62127746135593</v>
      </c>
      <c r="AI79" s="92">
        <f t="shared" si="30"/>
        <v>3.5994294150393346E-24</v>
      </c>
      <c r="AJ79" s="92">
        <f>SUM($AI$13:AI79)</f>
        <v>3.6827484575446059E-2</v>
      </c>
      <c r="AK79" s="92">
        <f t="shared" si="31"/>
        <v>995</v>
      </c>
      <c r="AL79" s="92">
        <v>-472.26812617395808</v>
      </c>
    </row>
    <row r="80" spans="1:38">
      <c r="A80" s="93">
        <v>67</v>
      </c>
      <c r="B80" s="130">
        <v>43796</v>
      </c>
      <c r="C80" s="92">
        <v>21.514299000000001</v>
      </c>
      <c r="D80" s="92">
        <v>25.101998999999999</v>
      </c>
      <c r="E80" s="92">
        <v>19.507299</v>
      </c>
      <c r="F80" s="139">
        <f t="shared" si="32"/>
        <v>1.8592285995455704E-4</v>
      </c>
      <c r="G80" s="140">
        <f t="shared" si="32"/>
        <v>7.1787509831389151E-3</v>
      </c>
      <c r="H80" s="140">
        <f t="shared" si="32"/>
        <v>2.4247846921299221E-3</v>
      </c>
      <c r="I80" s="141">
        <f t="shared" si="19"/>
        <v>21.403878730610739</v>
      </c>
      <c r="J80" s="142">
        <f t="shared" si="33"/>
        <v>25.260748099782813</v>
      </c>
      <c r="K80" s="142">
        <f t="shared" ref="K80:K143" si="36">$E$13*(1+H80)</f>
        <v>19.506183885324155</v>
      </c>
      <c r="L80" s="143">
        <f t="shared" si="34"/>
        <v>14982.715111427517</v>
      </c>
      <c r="M80" s="137">
        <f t="shared" si="20"/>
        <v>-15156.448859869688</v>
      </c>
      <c r="N80" s="137">
        <f t="shared" si="21"/>
        <v>29259.275827986232</v>
      </c>
      <c r="O80" s="143">
        <f t="shared" si="18"/>
        <v>-2.7851114275181317</v>
      </c>
      <c r="P80" s="137">
        <f t="shared" si="35"/>
        <v>108.02885986968795</v>
      </c>
      <c r="Q80" s="137">
        <f t="shared" si="22"/>
        <v>-70.775827986231889</v>
      </c>
      <c r="R80" s="144">
        <f t="shared" si="23"/>
        <v>34.467920455937929</v>
      </c>
      <c r="T80" s="92">
        <f t="shared" si="24"/>
        <v>4.1746981896884228E-25</v>
      </c>
      <c r="U80" s="92">
        <f>SUM($T$13:T80)</f>
        <v>4.7572887775019106E-2</v>
      </c>
      <c r="V80" s="92">
        <f t="shared" si="25"/>
        <v>1037</v>
      </c>
      <c r="W80" s="92">
        <v>-260.66997418491337</v>
      </c>
      <c r="Y80" s="92">
        <f t="shared" si="26"/>
        <v>1.900331381477299E-19</v>
      </c>
      <c r="Z80" s="92">
        <f>SUM($Y$13:Y80)</f>
        <v>1.8876680921705247E-2</v>
      </c>
      <c r="AA80" s="92">
        <f t="shared" si="27"/>
        <v>783</v>
      </c>
      <c r="AB80" s="92">
        <v>-220.95903696439927</v>
      </c>
      <c r="AD80" s="92">
        <f t="shared" si="28"/>
        <v>9.0827712444526656E-51</v>
      </c>
      <c r="AE80" s="92">
        <f>SUM($AD$13:AD80)</f>
        <v>3.6827488446761737E-2</v>
      </c>
      <c r="AF80" s="92">
        <f t="shared" si="29"/>
        <v>2189</v>
      </c>
      <c r="AG80" s="92">
        <v>-432.0589294287056</v>
      </c>
      <c r="AI80" s="92">
        <f t="shared" si="30"/>
        <v>1.3089632029492334E-58</v>
      </c>
      <c r="AJ80" s="92">
        <f>SUM($AI$13:AI80)</f>
        <v>3.6827484575446059E-2</v>
      </c>
      <c r="AK80" s="92">
        <f t="shared" si="31"/>
        <v>2541</v>
      </c>
      <c r="AL80" s="92">
        <v>-471.83389256427472</v>
      </c>
    </row>
    <row r="81" spans="1:38">
      <c r="A81" s="93">
        <v>68</v>
      </c>
      <c r="B81" s="130">
        <v>43795</v>
      </c>
      <c r="C81" s="92">
        <v>21.409500000000001</v>
      </c>
      <c r="D81" s="92">
        <v>25.0763</v>
      </c>
      <c r="E81" s="92">
        <v>19.4452</v>
      </c>
      <c r="F81" s="139">
        <f t="shared" si="32"/>
        <v>4.8949765291108616E-3</v>
      </c>
      <c r="G81" s="140">
        <f t="shared" si="32"/>
        <v>1.024832212088711E-3</v>
      </c>
      <c r="H81" s="140">
        <f t="shared" si="32"/>
        <v>3.1935387653507785E-3</v>
      </c>
      <c r="I81" s="141">
        <f t="shared" si="19"/>
        <v>21.504652008225317</v>
      </c>
      <c r="J81" s="142">
        <f t="shared" si="33"/>
        <v>25.106403509261735</v>
      </c>
      <c r="K81" s="142">
        <f t="shared" si="36"/>
        <v>19.52114307083496</v>
      </c>
      <c r="L81" s="143">
        <f t="shared" si="34"/>
        <v>15053.256405757722</v>
      </c>
      <c r="M81" s="137">
        <f t="shared" si="20"/>
        <v>-15063.842105557042</v>
      </c>
      <c r="N81" s="137">
        <f t="shared" si="21"/>
        <v>29281.714606252441</v>
      </c>
      <c r="O81" s="143">
        <f t="shared" ref="O81:O144" si="37">$L$13-L81</f>
        <v>-73.326405757723478</v>
      </c>
      <c r="P81" s="137">
        <f t="shared" si="35"/>
        <v>15.422105557041505</v>
      </c>
      <c r="Q81" s="137">
        <f t="shared" si="22"/>
        <v>-93.214606252440717</v>
      </c>
      <c r="R81" s="144">
        <f t="shared" si="23"/>
        <v>-151.11890645312269</v>
      </c>
      <c r="T81" s="92">
        <f t="shared" si="24"/>
        <v>1.2933479448333732E-51</v>
      </c>
      <c r="U81" s="92">
        <f>SUM($T$13:T81)</f>
        <v>4.7572887775019106E-2</v>
      </c>
      <c r="V81" s="92">
        <f t="shared" si="25"/>
        <v>2227</v>
      </c>
      <c r="W81" s="92">
        <v>-259.79218557106105</v>
      </c>
      <c r="Y81" s="92">
        <f t="shared" si="26"/>
        <v>6.503187512198936E-10</v>
      </c>
      <c r="Z81" s="92">
        <f>SUM($Y$13:Y81)</f>
        <v>1.8876681572023997E-2</v>
      </c>
      <c r="AA81" s="92">
        <f t="shared" si="27"/>
        <v>355</v>
      </c>
      <c r="AB81" s="92">
        <v>-220.03850324913401</v>
      </c>
      <c r="AD81" s="92">
        <f t="shared" si="28"/>
        <v>3.5365828677818871E-18</v>
      </c>
      <c r="AE81" s="92">
        <f>SUM($AD$13:AD81)</f>
        <v>3.6827488446761744E-2</v>
      </c>
      <c r="AF81" s="92">
        <f t="shared" si="29"/>
        <v>726</v>
      </c>
      <c r="AG81" s="92">
        <v>-431.76488646146754</v>
      </c>
      <c r="AI81" s="92">
        <f t="shared" si="30"/>
        <v>1.0120662158519626E-49</v>
      </c>
      <c r="AJ81" s="92">
        <f>SUM($AI$13:AI81)</f>
        <v>3.6827484575446059E-2</v>
      </c>
      <c r="AK81" s="92">
        <f t="shared" si="31"/>
        <v>2142</v>
      </c>
      <c r="AL81" s="92">
        <v>-470.95466006890456</v>
      </c>
    </row>
    <row r="82" spans="1:38">
      <c r="A82" s="93">
        <v>69</v>
      </c>
      <c r="B82" s="130">
        <v>43794</v>
      </c>
      <c r="C82" s="92">
        <v>21.334800999999999</v>
      </c>
      <c r="D82" s="92">
        <v>24.872399999999999</v>
      </c>
      <c r="E82" s="92">
        <v>19.344999000000001</v>
      </c>
      <c r="F82" s="139">
        <f t="shared" si="32"/>
        <v>3.501274748239025E-3</v>
      </c>
      <c r="G82" s="140">
        <f t="shared" si="32"/>
        <v>8.1978417844679186E-3</v>
      </c>
      <c r="H82" s="140">
        <f t="shared" si="32"/>
        <v>5.1796849407952372E-3</v>
      </c>
      <c r="I82" s="141">
        <f t="shared" si="19"/>
        <v>21.474826929484838</v>
      </c>
      <c r="J82" s="142">
        <f t="shared" si="33"/>
        <v>25.286307610443703</v>
      </c>
      <c r="K82" s="142">
        <f t="shared" si="36"/>
        <v>19.559791489262935</v>
      </c>
      <c r="L82" s="143">
        <f t="shared" si="34"/>
        <v>15032.378850639387</v>
      </c>
      <c r="M82" s="137">
        <f t="shared" si="20"/>
        <v>-15171.784566266222</v>
      </c>
      <c r="N82" s="137">
        <f t="shared" si="21"/>
        <v>29339.687233894401</v>
      </c>
      <c r="O82" s="143">
        <f t="shared" si="37"/>
        <v>-52.448850639388183</v>
      </c>
      <c r="P82" s="137">
        <f t="shared" si="35"/>
        <v>123.36456626622203</v>
      </c>
      <c r="Q82" s="137">
        <f t="shared" si="22"/>
        <v>-151.18723389440129</v>
      </c>
      <c r="R82" s="144">
        <f t="shared" si="23"/>
        <v>-80.271518267567444</v>
      </c>
      <c r="T82" s="92">
        <f t="shared" si="24"/>
        <v>6.0256960162946816E-51</v>
      </c>
      <c r="U82" s="92">
        <f>SUM($T$13:T82)</f>
        <v>4.7572887775019106E-2</v>
      </c>
      <c r="V82" s="92">
        <f t="shared" si="25"/>
        <v>2197</v>
      </c>
      <c r="W82" s="92">
        <v>-259.05945086126667</v>
      </c>
      <c r="Y82" s="92">
        <f t="shared" si="26"/>
        <v>8.8673582539788279E-37</v>
      </c>
      <c r="Z82" s="92">
        <f>SUM($Y$13:Y82)</f>
        <v>1.8876681572023997E-2</v>
      </c>
      <c r="AA82" s="92">
        <f t="shared" si="27"/>
        <v>1561</v>
      </c>
      <c r="AB82" s="92">
        <v>-217.5879085666329</v>
      </c>
      <c r="AD82" s="92">
        <f t="shared" si="28"/>
        <v>1.0153998143799545E-21</v>
      </c>
      <c r="AE82" s="92">
        <f>SUM($AD$13:AD82)</f>
        <v>3.6827488446761744E-2</v>
      </c>
      <c r="AF82" s="92">
        <f t="shared" si="29"/>
        <v>885</v>
      </c>
      <c r="AG82" s="92">
        <v>-430.27270244037209</v>
      </c>
      <c r="AI82" s="92">
        <f t="shared" si="30"/>
        <v>2.2610905615930946E-52</v>
      </c>
      <c r="AJ82" s="92">
        <f>SUM($AI$13:AI82)</f>
        <v>3.6827484575446059E-2</v>
      </c>
      <c r="AK82" s="92">
        <f t="shared" si="31"/>
        <v>2261</v>
      </c>
      <c r="AL82" s="92">
        <v>-470.76852814837366</v>
      </c>
    </row>
    <row r="83" spans="1:38">
      <c r="A83" s="93">
        <v>70</v>
      </c>
      <c r="B83" s="130">
        <v>43791</v>
      </c>
      <c r="C83" s="92">
        <v>21.452000000000002</v>
      </c>
      <c r="D83" s="92">
        <v>25.045000000000002</v>
      </c>
      <c r="E83" s="92">
        <v>19.386900000000001</v>
      </c>
      <c r="F83" s="139">
        <f t="shared" si="32"/>
        <v>-5.4633134439681097E-3</v>
      </c>
      <c r="G83" s="140">
        <f t="shared" si="32"/>
        <v>-6.8915951287683574E-3</v>
      </c>
      <c r="H83" s="140">
        <f t="shared" si="32"/>
        <v>-2.1613047986011047E-3</v>
      </c>
      <c r="I83" s="141">
        <f t="shared" ref="I83:I146" si="38">$C$13*(1+F83)</f>
        <v>21.282985638630425</v>
      </c>
      <c r="J83" s="142">
        <f t="shared" si="33"/>
        <v>24.9078539700539</v>
      </c>
      <c r="K83" s="142">
        <f t="shared" si="36"/>
        <v>19.416943169924021</v>
      </c>
      <c r="L83" s="143">
        <f t="shared" si="34"/>
        <v>14898.089947041297</v>
      </c>
      <c r="M83" s="137">
        <f t="shared" si="20"/>
        <v>-14944.71238203234</v>
      </c>
      <c r="N83" s="137">
        <f t="shared" si="21"/>
        <v>29125.414754886031</v>
      </c>
      <c r="O83" s="143">
        <f t="shared" si="37"/>
        <v>81.840052958701563</v>
      </c>
      <c r="P83" s="137">
        <f t="shared" si="35"/>
        <v>-103.70761796766055</v>
      </c>
      <c r="Q83" s="137">
        <f t="shared" si="22"/>
        <v>63.085245113968995</v>
      </c>
      <c r="R83" s="144">
        <f t="shared" si="23"/>
        <v>41.217680105010004</v>
      </c>
      <c r="T83" s="92">
        <f t="shared" si="24"/>
        <v>1.9810857965906941E-39</v>
      </c>
      <c r="U83" s="92">
        <f>SUM($T$13:T83)</f>
        <v>4.7572887775019106E-2</v>
      </c>
      <c r="V83" s="92">
        <f t="shared" si="25"/>
        <v>1680</v>
      </c>
      <c r="W83" s="92">
        <v>-258.49126133060781</v>
      </c>
      <c r="Y83" s="92">
        <f t="shared" si="26"/>
        <v>1.4704401979201748E-19</v>
      </c>
      <c r="Z83" s="92">
        <f>SUM($Y$13:Y83)</f>
        <v>1.8876681572023997E-2</v>
      </c>
      <c r="AA83" s="92">
        <f t="shared" si="27"/>
        <v>788</v>
      </c>
      <c r="AB83" s="92">
        <v>-216.70719597076277</v>
      </c>
      <c r="AD83" s="92">
        <f t="shared" si="28"/>
        <v>1.7233670139906654E-9</v>
      </c>
      <c r="AE83" s="92">
        <f>SUM($AD$13:AD83)</f>
        <v>3.6827490170128756E-2</v>
      </c>
      <c r="AF83" s="92">
        <f t="shared" si="29"/>
        <v>336</v>
      </c>
      <c r="AG83" s="92">
        <v>-425.31697097801589</v>
      </c>
      <c r="AI83" s="92">
        <f t="shared" si="30"/>
        <v>4.5124999999999998E-2</v>
      </c>
      <c r="AJ83" s="92">
        <f>SUM($AI$13:AI83)</f>
        <v>8.1952484575446058E-2</v>
      </c>
      <c r="AK83" s="92">
        <f t="shared" si="31"/>
        <v>3</v>
      </c>
      <c r="AL83" s="92">
        <v>-466.76462427110528</v>
      </c>
    </row>
    <row r="84" spans="1:38">
      <c r="A84" s="93">
        <v>71</v>
      </c>
      <c r="B84" s="130">
        <v>43790</v>
      </c>
      <c r="C84" s="92">
        <v>21.582799999999999</v>
      </c>
      <c r="D84" s="92">
        <v>25.180599000000001</v>
      </c>
      <c r="E84" s="92">
        <v>19.4697</v>
      </c>
      <c r="F84" s="139">
        <f t="shared" si="32"/>
        <v>-6.0603814148302293E-3</v>
      </c>
      <c r="G84" s="140">
        <f t="shared" si="32"/>
        <v>-5.3850585524196637E-3</v>
      </c>
      <c r="H84" s="140">
        <f t="shared" si="32"/>
        <v>-4.2527619840058151E-3</v>
      </c>
      <c r="I84" s="141">
        <f t="shared" si="38"/>
        <v>21.270208443760772</v>
      </c>
      <c r="J84" s="142">
        <f t="shared" si="33"/>
        <v>24.945638961964328</v>
      </c>
      <c r="K84" s="142">
        <f t="shared" si="36"/>
        <v>19.376245504553232</v>
      </c>
      <c r="L84" s="143">
        <f t="shared" si="34"/>
        <v>14889.14591063254</v>
      </c>
      <c r="M84" s="137">
        <f t="shared" si="20"/>
        <v>-14967.383377178596</v>
      </c>
      <c r="N84" s="137">
        <f t="shared" si="21"/>
        <v>29064.368256829846</v>
      </c>
      <c r="O84" s="143">
        <f t="shared" si="37"/>
        <v>90.784089367458364</v>
      </c>
      <c r="P84" s="137">
        <f t="shared" si="35"/>
        <v>-81.036622821404308</v>
      </c>
      <c r="Q84" s="137">
        <f t="shared" si="22"/>
        <v>124.13174317015364</v>
      </c>
      <c r="R84" s="144">
        <f t="shared" si="23"/>
        <v>133.8792097162077</v>
      </c>
      <c r="T84" s="92">
        <f t="shared" si="24"/>
        <v>4.5962492743203222E-17</v>
      </c>
      <c r="U84" s="92">
        <f>SUM($T$13:T84)</f>
        <v>4.7572887775019154E-2</v>
      </c>
      <c r="V84" s="92">
        <f t="shared" si="25"/>
        <v>676</v>
      </c>
      <c r="W84" s="92">
        <v>-258.46882085342622</v>
      </c>
      <c r="Y84" s="92">
        <f t="shared" si="26"/>
        <v>2.0720745678251238E-31</v>
      </c>
      <c r="Z84" s="92">
        <f>SUM($Y$13:Y84)</f>
        <v>1.8876681572023997E-2</v>
      </c>
      <c r="AA84" s="92">
        <f t="shared" si="27"/>
        <v>1320</v>
      </c>
      <c r="AB84" s="92">
        <v>-215.89265687435181</v>
      </c>
      <c r="AD84" s="92">
        <f t="shared" si="28"/>
        <v>3.5994294150393346E-24</v>
      </c>
      <c r="AE84" s="92">
        <f>SUM($AD$13:AD84)</f>
        <v>3.6827490170128756E-2</v>
      </c>
      <c r="AF84" s="92">
        <f t="shared" si="29"/>
        <v>995</v>
      </c>
      <c r="AG84" s="92">
        <v>-421.79362395782664</v>
      </c>
      <c r="AI84" s="92">
        <f t="shared" si="30"/>
        <v>3.4634256112375502E-40</v>
      </c>
      <c r="AJ84" s="92">
        <f>SUM($AI$13:AI84)</f>
        <v>8.1952484575446058E-2</v>
      </c>
      <c r="AK84" s="92">
        <f t="shared" si="31"/>
        <v>1714</v>
      </c>
      <c r="AL84" s="92">
        <v>-465.78052020748146</v>
      </c>
    </row>
    <row r="85" spans="1:38">
      <c r="A85" s="93">
        <v>72</v>
      </c>
      <c r="B85" s="130">
        <v>43789</v>
      </c>
      <c r="C85" s="92">
        <v>21.444599</v>
      </c>
      <c r="D85" s="92">
        <v>25.026299999999999</v>
      </c>
      <c r="E85" s="92">
        <v>19.358499999999999</v>
      </c>
      <c r="F85" s="139">
        <f t="shared" si="32"/>
        <v>6.4445597700379942E-3</v>
      </c>
      <c r="G85" s="140">
        <f t="shared" si="32"/>
        <v>6.1654739214347387E-3</v>
      </c>
      <c r="H85" s="140">
        <f t="shared" si="32"/>
        <v>5.7442467133301811E-3</v>
      </c>
      <c r="I85" s="141">
        <f t="shared" si="38"/>
        <v>21.537812934622835</v>
      </c>
      <c r="J85" s="142">
        <f t="shared" si="33"/>
        <v>25.23533440178133</v>
      </c>
      <c r="K85" s="142">
        <f t="shared" si="36"/>
        <v>19.570777296794692</v>
      </c>
      <c r="L85" s="143">
        <f t="shared" si="34"/>
        <v>15076.469054235984</v>
      </c>
      <c r="M85" s="137">
        <f t="shared" si="20"/>
        <v>-15141.200641068797</v>
      </c>
      <c r="N85" s="137">
        <f t="shared" si="21"/>
        <v>29356.165945192039</v>
      </c>
      <c r="O85" s="143">
        <f t="shared" si="37"/>
        <v>-96.539054235985532</v>
      </c>
      <c r="P85" s="137">
        <f t="shared" si="35"/>
        <v>92.780641068797195</v>
      </c>
      <c r="Q85" s="137">
        <f t="shared" si="22"/>
        <v>-167.66594519203863</v>
      </c>
      <c r="R85" s="144">
        <f t="shared" si="23"/>
        <v>-171.42435835922697</v>
      </c>
      <c r="T85" s="92">
        <f t="shared" si="24"/>
        <v>2.1480360335134401E-52</v>
      </c>
      <c r="U85" s="92">
        <f>SUM($T$13:T85)</f>
        <v>4.7572887775019154E-2</v>
      </c>
      <c r="V85" s="92">
        <f t="shared" si="25"/>
        <v>2262</v>
      </c>
      <c r="W85" s="92">
        <v>-252.96074731777844</v>
      </c>
      <c r="Y85" s="92">
        <f t="shared" si="26"/>
        <v>1.1187990968043061E-22</v>
      </c>
      <c r="Z85" s="92">
        <f>SUM($Y$13:Y85)</f>
        <v>1.8876681572023997E-2</v>
      </c>
      <c r="AA85" s="92">
        <f t="shared" si="27"/>
        <v>928</v>
      </c>
      <c r="AB85" s="92">
        <v>-215.55719271230191</v>
      </c>
      <c r="AD85" s="92">
        <f t="shared" si="28"/>
        <v>5.9687965117178573E-7</v>
      </c>
      <c r="AE85" s="92">
        <f>SUM($AD$13:AD85)</f>
        <v>3.6828087049779926E-2</v>
      </c>
      <c r="AF85" s="92">
        <f t="shared" si="29"/>
        <v>222</v>
      </c>
      <c r="AG85" s="92">
        <v>-421.58567117733037</v>
      </c>
      <c r="AI85" s="92">
        <f t="shared" si="30"/>
        <v>3.1106550203457712E-50</v>
      </c>
      <c r="AJ85" s="92">
        <f>SUM($AI$13:AI85)</f>
        <v>8.1952484575446058E-2</v>
      </c>
      <c r="AK85" s="92">
        <f t="shared" si="31"/>
        <v>2165</v>
      </c>
      <c r="AL85" s="92">
        <v>-463.93153176904525</v>
      </c>
    </row>
    <row r="86" spans="1:38">
      <c r="A86" s="93">
        <v>73</v>
      </c>
      <c r="B86" s="130">
        <v>43788</v>
      </c>
      <c r="C86" s="92">
        <v>21.388300000000001</v>
      </c>
      <c r="D86" s="92">
        <v>25.009398999999998</v>
      </c>
      <c r="E86" s="92">
        <v>19.3172</v>
      </c>
      <c r="F86" s="139">
        <f t="shared" si="32"/>
        <v>2.6322335108446282E-3</v>
      </c>
      <c r="G86" s="140">
        <f t="shared" si="32"/>
        <v>6.7578593152117783E-4</v>
      </c>
      <c r="H86" s="140">
        <f t="shared" si="32"/>
        <v>2.1379910131902324E-3</v>
      </c>
      <c r="I86" s="141">
        <f t="shared" si="38"/>
        <v>21.456229533908722</v>
      </c>
      <c r="J86" s="142">
        <f t="shared" si="33"/>
        <v>25.097649184212703</v>
      </c>
      <c r="K86" s="142">
        <f t="shared" si="36"/>
        <v>19.500603167125668</v>
      </c>
      <c r="L86" s="143">
        <f t="shared" si="34"/>
        <v>15019.360673736106</v>
      </c>
      <c r="M86" s="137">
        <f t="shared" si="20"/>
        <v>-15058.589510527621</v>
      </c>
      <c r="N86" s="137">
        <f t="shared" si="21"/>
        <v>29250.904750688504</v>
      </c>
      <c r="O86" s="143">
        <f t="shared" si="37"/>
        <v>-39.430673736107565</v>
      </c>
      <c r="P86" s="137">
        <f t="shared" si="35"/>
        <v>10.169510527621242</v>
      </c>
      <c r="Q86" s="137">
        <f t="shared" si="22"/>
        <v>-62.404750688503555</v>
      </c>
      <c r="R86" s="144">
        <f t="shared" si="23"/>
        <v>-91.665913896989878</v>
      </c>
      <c r="T86" s="92">
        <f t="shared" si="24"/>
        <v>5.092796979856314E-17</v>
      </c>
      <c r="U86" s="92">
        <f>SUM($T$13:T86)</f>
        <v>4.7572887775019203E-2</v>
      </c>
      <c r="V86" s="92">
        <f t="shared" si="25"/>
        <v>674</v>
      </c>
      <c r="W86" s="92">
        <v>-252.3757776736511</v>
      </c>
      <c r="Y86" s="92">
        <f t="shared" si="26"/>
        <v>2.9648560111457374E-22</v>
      </c>
      <c r="Z86" s="92">
        <f>SUM($Y$13:Y86)</f>
        <v>1.8876681572023997E-2</v>
      </c>
      <c r="AA86" s="92">
        <f t="shared" si="27"/>
        <v>909</v>
      </c>
      <c r="AB86" s="92">
        <v>-214.04045963374119</v>
      </c>
      <c r="AD86" s="92">
        <f t="shared" si="28"/>
        <v>2.4205142170888211E-49</v>
      </c>
      <c r="AE86" s="92">
        <f>SUM($AD$13:AD86)</f>
        <v>3.6828087049779926E-2</v>
      </c>
      <c r="AF86" s="92">
        <f t="shared" si="29"/>
        <v>2125</v>
      </c>
      <c r="AG86" s="92">
        <v>-420.3143999999993</v>
      </c>
      <c r="AI86" s="92">
        <f t="shared" si="30"/>
        <v>1.372527798660887E-13</v>
      </c>
      <c r="AJ86" s="92">
        <f>SUM($AI$13:AI86)</f>
        <v>8.1952484575583309E-2</v>
      </c>
      <c r="AK86" s="92">
        <f t="shared" si="31"/>
        <v>520</v>
      </c>
      <c r="AL86" s="92">
        <v>-462.68900264203512</v>
      </c>
    </row>
    <row r="87" spans="1:38">
      <c r="A87" s="93">
        <v>74</v>
      </c>
      <c r="B87" s="130">
        <v>43787</v>
      </c>
      <c r="C87" s="92">
        <v>21.221900999999999</v>
      </c>
      <c r="D87" s="92">
        <v>24.804199000000001</v>
      </c>
      <c r="E87" s="92">
        <v>19.198799000000001</v>
      </c>
      <c r="F87" s="139">
        <f t="shared" si="32"/>
        <v>7.8409092569040606E-3</v>
      </c>
      <c r="G87" s="140">
        <f t="shared" si="32"/>
        <v>8.2727928444694676E-3</v>
      </c>
      <c r="H87" s="140">
        <f t="shared" si="32"/>
        <v>6.1671045152353887E-3</v>
      </c>
      <c r="I87" s="141">
        <f t="shared" si="38"/>
        <v>21.56769467400682</v>
      </c>
      <c r="J87" s="142">
        <f t="shared" si="33"/>
        <v>25.288187435494287</v>
      </c>
      <c r="K87" s="142">
        <f t="shared" si="36"/>
        <v>19.579005686761963</v>
      </c>
      <c r="L87" s="143">
        <f t="shared" si="34"/>
        <v>15097.386271804773</v>
      </c>
      <c r="M87" s="137">
        <f t="shared" si="20"/>
        <v>-15172.912461296572</v>
      </c>
      <c r="N87" s="137">
        <f t="shared" si="21"/>
        <v>29368.508530142946</v>
      </c>
      <c r="O87" s="143">
        <f t="shared" si="37"/>
        <v>-117.45627180477459</v>
      </c>
      <c r="P87" s="137">
        <f t="shared" si="35"/>
        <v>124.49246129657149</v>
      </c>
      <c r="Q87" s="137">
        <f t="shared" si="22"/>
        <v>-180.00853014294626</v>
      </c>
      <c r="R87" s="144">
        <f t="shared" si="23"/>
        <v>-172.97234065114935</v>
      </c>
      <c r="T87" s="92">
        <f t="shared" si="24"/>
        <v>1.6476906607243138E-17</v>
      </c>
      <c r="U87" s="92">
        <f>SUM($T$13:T87)</f>
        <v>4.7572887775019217E-2</v>
      </c>
      <c r="V87" s="92">
        <f t="shared" si="25"/>
        <v>696</v>
      </c>
      <c r="W87" s="92">
        <v>-252.25137402132896</v>
      </c>
      <c r="Y87" s="92">
        <f t="shared" si="26"/>
        <v>2.0473557834169772E-24</v>
      </c>
      <c r="Z87" s="92">
        <f>SUM($Y$13:Y87)</f>
        <v>1.8876681572023997E-2</v>
      </c>
      <c r="AA87" s="92">
        <f t="shared" si="27"/>
        <v>1006</v>
      </c>
      <c r="AB87" s="92">
        <v>-213.81156955146071</v>
      </c>
      <c r="AD87" s="92">
        <f t="shared" si="28"/>
        <v>1.796601343853884E-29</v>
      </c>
      <c r="AE87" s="92">
        <f>SUM($AD$13:AD87)</f>
        <v>3.6828087049779926E-2</v>
      </c>
      <c r="AF87" s="92">
        <f t="shared" si="29"/>
        <v>1233</v>
      </c>
      <c r="AG87" s="92">
        <v>-418.42951694847579</v>
      </c>
      <c r="AI87" s="92">
        <f t="shared" si="30"/>
        <v>2.5831591954640969E-10</v>
      </c>
      <c r="AJ87" s="92">
        <f>SUM($AI$13:AI87)</f>
        <v>8.1952484833899233E-2</v>
      </c>
      <c r="AK87" s="92">
        <f t="shared" si="31"/>
        <v>373</v>
      </c>
      <c r="AL87" s="92">
        <v>-459.60750204670694</v>
      </c>
    </row>
    <row r="88" spans="1:38">
      <c r="A88" s="93">
        <v>75</v>
      </c>
      <c r="B88" s="130">
        <v>43784</v>
      </c>
      <c r="C88" s="92">
        <v>21.295099</v>
      </c>
      <c r="D88" s="92">
        <v>24.891999999999999</v>
      </c>
      <c r="E88" s="92">
        <v>19.3127</v>
      </c>
      <c r="F88" s="139">
        <f t="shared" si="32"/>
        <v>-3.4373167271962712E-3</v>
      </c>
      <c r="G88" s="140">
        <f t="shared" si="32"/>
        <v>-3.5272778402699601E-3</v>
      </c>
      <c r="H88" s="140">
        <f t="shared" si="32"/>
        <v>-5.8977253309997479E-3</v>
      </c>
      <c r="I88" s="141">
        <f t="shared" si="38"/>
        <v>21.326341765769673</v>
      </c>
      <c r="J88" s="142">
        <f t="shared" si="33"/>
        <v>24.992233402671541</v>
      </c>
      <c r="K88" s="142">
        <f t="shared" si="36"/>
        <v>19.344236162784075</v>
      </c>
      <c r="L88" s="143">
        <f t="shared" si="34"/>
        <v>14928.43923603877</v>
      </c>
      <c r="M88" s="137">
        <f t="shared" si="20"/>
        <v>-14995.340041602925</v>
      </c>
      <c r="N88" s="137">
        <f t="shared" si="21"/>
        <v>29016.354244176113</v>
      </c>
      <c r="O88" s="143">
        <f t="shared" si="37"/>
        <v>51.490763961228367</v>
      </c>
      <c r="P88" s="137">
        <f t="shared" si="35"/>
        <v>-53.079958397074734</v>
      </c>
      <c r="Q88" s="137">
        <f t="shared" si="22"/>
        <v>172.14575582388716</v>
      </c>
      <c r="R88" s="144">
        <f t="shared" si="23"/>
        <v>170.55656138804079</v>
      </c>
      <c r="T88" s="92">
        <f t="shared" si="24"/>
        <v>2.4266059216465354E-12</v>
      </c>
      <c r="U88" s="92">
        <f>SUM($T$13:T88)</f>
        <v>4.7572887777445824E-2</v>
      </c>
      <c r="V88" s="92">
        <f t="shared" si="25"/>
        <v>464</v>
      </c>
      <c r="W88" s="92">
        <v>-250.59785159253261</v>
      </c>
      <c r="Y88" s="92">
        <f t="shared" si="26"/>
        <v>2.0003488226076833E-19</v>
      </c>
      <c r="Z88" s="92">
        <f>SUM($Y$13:Y88)</f>
        <v>1.8876681572023997E-2</v>
      </c>
      <c r="AA88" s="92">
        <f t="shared" si="27"/>
        <v>782</v>
      </c>
      <c r="AB88" s="92">
        <v>-211.90506252236264</v>
      </c>
      <c r="AD88" s="92">
        <f t="shared" si="28"/>
        <v>1.3260443228421498E-10</v>
      </c>
      <c r="AE88" s="92">
        <f>SUM($AD$13:AD88)</f>
        <v>3.682808718238436E-2</v>
      </c>
      <c r="AF88" s="92">
        <f t="shared" si="29"/>
        <v>386</v>
      </c>
      <c r="AG88" s="92">
        <v>-417.32647527305744</v>
      </c>
      <c r="AI88" s="92">
        <f t="shared" si="30"/>
        <v>1.7233670139906654E-9</v>
      </c>
      <c r="AJ88" s="92">
        <f>SUM($AI$13:AI88)</f>
        <v>8.1952486557266252E-2</v>
      </c>
      <c r="AK88" s="92">
        <f t="shared" si="31"/>
        <v>336</v>
      </c>
      <c r="AL88" s="92">
        <v>-457.50507517100596</v>
      </c>
    </row>
    <row r="89" spans="1:38">
      <c r="A89" s="93">
        <v>76</v>
      </c>
      <c r="B89" s="130">
        <v>43783</v>
      </c>
      <c r="C89" s="92">
        <v>21.319799</v>
      </c>
      <c r="D89" s="92">
        <v>24.888999999999999</v>
      </c>
      <c r="E89" s="92">
        <v>19.365200000000002</v>
      </c>
      <c r="F89" s="139">
        <f t="shared" si="32"/>
        <v>-1.158547507882246E-3</v>
      </c>
      <c r="G89" s="140">
        <f t="shared" si="32"/>
        <v>1.2053517618215714E-4</v>
      </c>
      <c r="H89" s="140">
        <f t="shared" si="32"/>
        <v>-2.7110486852706117E-3</v>
      </c>
      <c r="I89" s="141">
        <f t="shared" si="38"/>
        <v>21.375107199186068</v>
      </c>
      <c r="J89" s="142">
        <f t="shared" si="33"/>
        <v>25.083723106593272</v>
      </c>
      <c r="K89" s="142">
        <f t="shared" si="36"/>
        <v>19.406245703633317</v>
      </c>
      <c r="L89" s="143">
        <f t="shared" si="34"/>
        <v>14962.575039430249</v>
      </c>
      <c r="M89" s="137">
        <f t="shared" si="20"/>
        <v>-15050.233863955964</v>
      </c>
      <c r="N89" s="137">
        <f t="shared" si="21"/>
        <v>29109.368555449975</v>
      </c>
      <c r="O89" s="143">
        <f t="shared" si="37"/>
        <v>17.354960569749892</v>
      </c>
      <c r="P89" s="137">
        <f t="shared" si="35"/>
        <v>1.813863955963825</v>
      </c>
      <c r="Q89" s="137">
        <f t="shared" si="22"/>
        <v>79.131444550024753</v>
      </c>
      <c r="R89" s="144">
        <f t="shared" si="23"/>
        <v>98.30026907573847</v>
      </c>
      <c r="T89" s="92">
        <f t="shared" si="24"/>
        <v>7.2225187188548413E-37</v>
      </c>
      <c r="U89" s="92">
        <f>SUM($T$13:T89)</f>
        <v>4.7572887777445824E-2</v>
      </c>
      <c r="V89" s="92">
        <f t="shared" si="25"/>
        <v>1565</v>
      </c>
      <c r="W89" s="92">
        <v>-249.94700933696913</v>
      </c>
      <c r="Y89" s="92">
        <f t="shared" si="26"/>
        <v>2.5459360806036574E-40</v>
      </c>
      <c r="Z89" s="92">
        <f>SUM($Y$13:Y89)</f>
        <v>1.8876681572023997E-2</v>
      </c>
      <c r="AA89" s="92">
        <f t="shared" si="27"/>
        <v>1720</v>
      </c>
      <c r="AB89" s="92">
        <v>-210.40196233030838</v>
      </c>
      <c r="AD89" s="92">
        <f t="shared" si="28"/>
        <v>8.336406295977943E-48</v>
      </c>
      <c r="AE89" s="92">
        <f>SUM($AD$13:AD89)</f>
        <v>3.682808718238436E-2</v>
      </c>
      <c r="AF89" s="92">
        <f t="shared" si="29"/>
        <v>2056</v>
      </c>
      <c r="AG89" s="92">
        <v>-415.98149210904376</v>
      </c>
      <c r="AI89" s="92">
        <f t="shared" si="30"/>
        <v>5.9687965117178573E-7</v>
      </c>
      <c r="AJ89" s="92">
        <f>SUM($AI$13:AI89)</f>
        <v>8.1953083436917429E-2</v>
      </c>
      <c r="AK89" s="92">
        <f t="shared" si="31"/>
        <v>222</v>
      </c>
      <c r="AL89" s="92">
        <v>-456.9431832938335</v>
      </c>
    </row>
    <row r="90" spans="1:38">
      <c r="A90" s="93">
        <v>77</v>
      </c>
      <c r="B90" s="130">
        <v>43782</v>
      </c>
      <c r="C90" s="92">
        <v>21.267499999999998</v>
      </c>
      <c r="D90" s="92">
        <v>24.82</v>
      </c>
      <c r="E90" s="92">
        <v>19.2987</v>
      </c>
      <c r="F90" s="139">
        <f t="shared" si="32"/>
        <v>2.4591042670742969E-3</v>
      </c>
      <c r="G90" s="140">
        <f t="shared" si="32"/>
        <v>2.7800161160353998E-3</v>
      </c>
      <c r="H90" s="140">
        <f t="shared" si="32"/>
        <v>3.4458279573235107E-3</v>
      </c>
      <c r="I90" s="141">
        <f t="shared" si="38"/>
        <v>21.452524585404962</v>
      </c>
      <c r="J90" s="142">
        <f t="shared" si="33"/>
        <v>25.150424750201449</v>
      </c>
      <c r="K90" s="142">
        <f t="shared" si="36"/>
        <v>19.526052366221556</v>
      </c>
      <c r="L90" s="143">
        <f t="shared" si="34"/>
        <v>15016.767209783473</v>
      </c>
      <c r="M90" s="137">
        <f t="shared" si="20"/>
        <v>-15090.254850120869</v>
      </c>
      <c r="N90" s="137">
        <f t="shared" si="21"/>
        <v>29289.078549332335</v>
      </c>
      <c r="O90" s="143">
        <f t="shared" si="37"/>
        <v>-36.837209783474464</v>
      </c>
      <c r="P90" s="137">
        <f t="shared" si="35"/>
        <v>41.834850120869305</v>
      </c>
      <c r="Q90" s="137">
        <f t="shared" si="22"/>
        <v>-100.57854933233466</v>
      </c>
      <c r="R90" s="144">
        <f t="shared" si="23"/>
        <v>-95.580908994939819</v>
      </c>
      <c r="T90" s="92">
        <f t="shared" si="24"/>
        <v>1.0350467731975577E-45</v>
      </c>
      <c r="U90" s="92">
        <f>SUM($T$13:T90)</f>
        <v>4.7572887777445824E-2</v>
      </c>
      <c r="V90" s="92">
        <f t="shared" si="25"/>
        <v>1962</v>
      </c>
      <c r="W90" s="92">
        <v>-249.11284059682112</v>
      </c>
      <c r="Y90" s="92">
        <f t="shared" si="26"/>
        <v>9.7005966485602312E-21</v>
      </c>
      <c r="Z90" s="92">
        <f>SUM($Y$13:Y90)</f>
        <v>1.8876681572023997E-2</v>
      </c>
      <c r="AA90" s="92">
        <f t="shared" si="27"/>
        <v>841</v>
      </c>
      <c r="AB90" s="92">
        <v>-206.59813935891179</v>
      </c>
      <c r="AD90" s="92">
        <f t="shared" si="28"/>
        <v>9.5774490338754864E-5</v>
      </c>
      <c r="AE90" s="92">
        <f>SUM($AD$13:AD90)</f>
        <v>3.6923861672723116E-2</v>
      </c>
      <c r="AF90" s="92">
        <f t="shared" si="29"/>
        <v>123</v>
      </c>
      <c r="AG90" s="92">
        <v>-415.71399585628023</v>
      </c>
      <c r="AI90" s="92">
        <f t="shared" si="30"/>
        <v>1.1377985948843581E-19</v>
      </c>
      <c r="AJ90" s="92">
        <f>SUM($AI$13:AI90)</f>
        <v>8.1953083436917429E-2</v>
      </c>
      <c r="AK90" s="92">
        <f t="shared" si="31"/>
        <v>793</v>
      </c>
      <c r="AL90" s="92">
        <v>-455.28352520896442</v>
      </c>
    </row>
    <row r="91" spans="1:38">
      <c r="A91" s="93">
        <v>78</v>
      </c>
      <c r="B91" s="130">
        <v>43781</v>
      </c>
      <c r="C91" s="92">
        <v>21.103100000000001</v>
      </c>
      <c r="D91" s="92">
        <v>24.581399999999999</v>
      </c>
      <c r="E91" s="92">
        <v>19.111499999999999</v>
      </c>
      <c r="F91" s="139">
        <f t="shared" si="32"/>
        <v>7.7903246442463381E-3</v>
      </c>
      <c r="G91" s="140">
        <f t="shared" si="32"/>
        <v>9.706526072559063E-3</v>
      </c>
      <c r="H91" s="140">
        <f t="shared" si="32"/>
        <v>9.7951495173063119E-3</v>
      </c>
      <c r="I91" s="141">
        <f t="shared" si="38"/>
        <v>21.566612168354407</v>
      </c>
      <c r="J91" s="142">
        <f t="shared" si="33"/>
        <v>25.324146468468033</v>
      </c>
      <c r="K91" s="142">
        <f t="shared" si="36"/>
        <v>19.649603814457262</v>
      </c>
      <c r="L91" s="143">
        <f t="shared" si="34"/>
        <v>15096.628517848085</v>
      </c>
      <c r="M91" s="137">
        <f t="shared" si="20"/>
        <v>-15194.48788108082</v>
      </c>
      <c r="N91" s="137">
        <f t="shared" si="21"/>
        <v>29474.405721685893</v>
      </c>
      <c r="O91" s="143">
        <f t="shared" si="37"/>
        <v>-116.69851784808634</v>
      </c>
      <c r="P91" s="137">
        <f t="shared" si="35"/>
        <v>146.06788108082037</v>
      </c>
      <c r="Q91" s="137">
        <f t="shared" si="22"/>
        <v>-285.90572168589279</v>
      </c>
      <c r="R91" s="144">
        <f t="shared" si="23"/>
        <v>-256.53635845315875</v>
      </c>
      <c r="T91" s="92">
        <f t="shared" si="24"/>
        <v>1.320667078552967E-29</v>
      </c>
      <c r="U91" s="92">
        <f>SUM($T$13:T91)</f>
        <v>4.7572887777445824E-2</v>
      </c>
      <c r="V91" s="92">
        <f t="shared" si="25"/>
        <v>1239</v>
      </c>
      <c r="W91" s="92">
        <v>-248.81428546948882</v>
      </c>
      <c r="Y91" s="92">
        <f t="shared" si="26"/>
        <v>2.374568715521145E-25</v>
      </c>
      <c r="Z91" s="92">
        <f>SUM($Y$13:Y91)</f>
        <v>1.8876681572023997E-2</v>
      </c>
      <c r="AA91" s="92">
        <f t="shared" si="27"/>
        <v>1048</v>
      </c>
      <c r="AB91" s="92">
        <v>-206.21146610731921</v>
      </c>
      <c r="AD91" s="92">
        <f t="shared" si="28"/>
        <v>8.2369572543417267E-41</v>
      </c>
      <c r="AE91" s="92">
        <f>SUM($AD$13:AD91)</f>
        <v>3.6923861672723116E-2</v>
      </c>
      <c r="AF91" s="92">
        <f t="shared" si="29"/>
        <v>1742</v>
      </c>
      <c r="AG91" s="92">
        <v>-414.62468984124644</v>
      </c>
      <c r="AI91" s="92">
        <f t="shared" si="30"/>
        <v>2.7760260422717379E-52</v>
      </c>
      <c r="AJ91" s="92">
        <f>SUM($AI$13:AI91)</f>
        <v>8.1953083436917429E-2</v>
      </c>
      <c r="AK91" s="92">
        <f t="shared" si="31"/>
        <v>2257</v>
      </c>
      <c r="AL91" s="92">
        <v>-454.84322489009901</v>
      </c>
    </row>
    <row r="92" spans="1:38">
      <c r="A92" s="93">
        <v>79</v>
      </c>
      <c r="B92" s="130">
        <v>43780</v>
      </c>
      <c r="C92" s="92">
        <v>21.059899999999999</v>
      </c>
      <c r="D92" s="92">
        <v>24.450899</v>
      </c>
      <c r="E92" s="92">
        <v>19.109501000000002</v>
      </c>
      <c r="F92" s="139">
        <f t="shared" si="32"/>
        <v>2.0512917915092022E-3</v>
      </c>
      <c r="G92" s="140">
        <f t="shared" si="32"/>
        <v>5.3372679671204182E-3</v>
      </c>
      <c r="H92" s="140">
        <f t="shared" si="32"/>
        <v>1.0460765040365416E-4</v>
      </c>
      <c r="I92" s="141">
        <f t="shared" si="38"/>
        <v>21.443797439209117</v>
      </c>
      <c r="J92" s="142">
        <f t="shared" si="33"/>
        <v>25.214562416702957</v>
      </c>
      <c r="K92" s="142">
        <f t="shared" si="36"/>
        <v>19.461035560269206</v>
      </c>
      <c r="L92" s="143">
        <f t="shared" si="34"/>
        <v>15010.658207446382</v>
      </c>
      <c r="M92" s="137">
        <f t="shared" si="20"/>
        <v>-15128.737450021774</v>
      </c>
      <c r="N92" s="137">
        <f t="shared" si="21"/>
        <v>29191.553340403811</v>
      </c>
      <c r="O92" s="143">
        <f t="shared" si="37"/>
        <v>-30.728207446383749</v>
      </c>
      <c r="P92" s="137">
        <f t="shared" si="35"/>
        <v>80.317450021773766</v>
      </c>
      <c r="Q92" s="137">
        <f t="shared" si="22"/>
        <v>-3.05334040381058</v>
      </c>
      <c r="R92" s="144">
        <f t="shared" si="23"/>
        <v>46.535902171579437</v>
      </c>
      <c r="T92" s="92">
        <f t="shared" si="24"/>
        <v>4.2218286969235319E-23</v>
      </c>
      <c r="U92" s="92">
        <f>SUM($T$13:T92)</f>
        <v>4.7572887777445824E-2</v>
      </c>
      <c r="V92" s="92">
        <f t="shared" si="25"/>
        <v>947</v>
      </c>
      <c r="W92" s="92">
        <v>-246.93850935779847</v>
      </c>
      <c r="Y92" s="92">
        <f t="shared" si="26"/>
        <v>8.4582895637640326E-18</v>
      </c>
      <c r="Z92" s="92">
        <f>SUM($Y$13:Y92)</f>
        <v>1.8876681572024004E-2</v>
      </c>
      <c r="AA92" s="92">
        <f t="shared" si="27"/>
        <v>709</v>
      </c>
      <c r="AB92" s="92">
        <v>-204.53083815126593</v>
      </c>
      <c r="AD92" s="92">
        <f t="shared" si="28"/>
        <v>6.050230314164418E-32</v>
      </c>
      <c r="AE92" s="92">
        <f>SUM($AD$13:AD92)</f>
        <v>3.6923861672723116E-2</v>
      </c>
      <c r="AF92" s="92">
        <f t="shared" si="29"/>
        <v>1344</v>
      </c>
      <c r="AG92" s="92">
        <v>-413.22386630290202</v>
      </c>
      <c r="AI92" s="92">
        <f t="shared" si="30"/>
        <v>2.0358958524699415E-25</v>
      </c>
      <c r="AJ92" s="92">
        <f>SUM($AI$13:AI92)</f>
        <v>8.1953083436917429E-2</v>
      </c>
      <c r="AK92" s="92">
        <f t="shared" si="31"/>
        <v>1051</v>
      </c>
      <c r="AL92" s="92">
        <v>-454.36144432764377</v>
      </c>
    </row>
    <row r="93" spans="1:38">
      <c r="A93" s="93">
        <v>80</v>
      </c>
      <c r="B93" s="130">
        <v>43777</v>
      </c>
      <c r="C93" s="92">
        <v>21.0457</v>
      </c>
      <c r="D93" s="92">
        <v>24.527598999999999</v>
      </c>
      <c r="E93" s="92">
        <v>19.121599</v>
      </c>
      <c r="F93" s="139">
        <f t="shared" si="32"/>
        <v>6.7472215226849208E-4</v>
      </c>
      <c r="G93" s="140">
        <f t="shared" si="32"/>
        <v>-3.1270896103609003E-3</v>
      </c>
      <c r="H93" s="140">
        <f t="shared" si="32"/>
        <v>-6.3268767428903416E-4</v>
      </c>
      <c r="I93" s="141">
        <f t="shared" si="38"/>
        <v>21.41433898658633</v>
      </c>
      <c r="J93" s="142">
        <f t="shared" si="33"/>
        <v>25.002270403609423</v>
      </c>
      <c r="K93" s="142">
        <f t="shared" si="36"/>
        <v>19.446688530546009</v>
      </c>
      <c r="L93" s="143">
        <f t="shared" si="34"/>
        <v>14990.037290610431</v>
      </c>
      <c r="M93" s="137">
        <f t="shared" si="20"/>
        <v>-15001.362242165653</v>
      </c>
      <c r="N93" s="137">
        <f t="shared" si="21"/>
        <v>29170.032795819014</v>
      </c>
      <c r="O93" s="143">
        <f t="shared" si="37"/>
        <v>-10.107290610432756</v>
      </c>
      <c r="P93" s="137">
        <f t="shared" si="35"/>
        <v>-47.057757834347285</v>
      </c>
      <c r="Q93" s="137">
        <f t="shared" si="22"/>
        <v>18.4672041809863</v>
      </c>
      <c r="R93" s="144">
        <f t="shared" si="23"/>
        <v>-38.697844263793741</v>
      </c>
      <c r="T93" s="92">
        <f t="shared" si="24"/>
        <v>4.3944191470404448E-25</v>
      </c>
      <c r="U93" s="92">
        <f>SUM($T$13:T93)</f>
        <v>4.7572887777445824E-2</v>
      </c>
      <c r="V93" s="92">
        <f t="shared" si="25"/>
        <v>1036</v>
      </c>
      <c r="W93" s="92">
        <v>-246.01556453033481</v>
      </c>
      <c r="Y93" s="92">
        <f t="shared" si="26"/>
        <v>2.2702968456802037E-33</v>
      </c>
      <c r="Z93" s="92">
        <f>SUM($Y$13:Y93)</f>
        <v>1.8876681572024004E-2</v>
      </c>
      <c r="AA93" s="92">
        <f t="shared" si="27"/>
        <v>1408</v>
      </c>
      <c r="AB93" s="92">
        <v>-204.29786697064264</v>
      </c>
      <c r="AD93" s="92">
        <f t="shared" si="28"/>
        <v>2.5831591954640969E-10</v>
      </c>
      <c r="AE93" s="92">
        <f>SUM($AD$13:AD93)</f>
        <v>3.6923861931039033E-2</v>
      </c>
      <c r="AF93" s="92">
        <f t="shared" si="29"/>
        <v>373</v>
      </c>
      <c r="AG93" s="92">
        <v>-412.82876952781953</v>
      </c>
      <c r="AI93" s="92">
        <f t="shared" si="30"/>
        <v>1.2923461120636712E-42</v>
      </c>
      <c r="AJ93" s="92">
        <f>SUM($AI$13:AI93)</f>
        <v>8.1953083436917429E-2</v>
      </c>
      <c r="AK93" s="92">
        <f t="shared" si="31"/>
        <v>1823</v>
      </c>
      <c r="AL93" s="92">
        <v>-453.38344690023223</v>
      </c>
    </row>
    <row r="94" spans="1:38">
      <c r="A94" s="93">
        <v>81</v>
      </c>
      <c r="B94" s="130">
        <v>43776</v>
      </c>
      <c r="C94" s="92">
        <v>21.209999</v>
      </c>
      <c r="D94" s="92">
        <v>24.6357</v>
      </c>
      <c r="E94" s="92">
        <v>19.150700000000001</v>
      </c>
      <c r="F94" s="139">
        <f t="shared" si="32"/>
        <v>-7.7462992808250419E-3</v>
      </c>
      <c r="G94" s="140">
        <f t="shared" si="32"/>
        <v>-4.387981668878993E-3</v>
      </c>
      <c r="H94" s="140">
        <f t="shared" si="32"/>
        <v>-1.5195789187862907E-3</v>
      </c>
      <c r="I94" s="141">
        <f t="shared" si="38"/>
        <v>21.23412997002027</v>
      </c>
      <c r="J94" s="142">
        <f t="shared" si="33"/>
        <v>24.970646348157349</v>
      </c>
      <c r="K94" s="142">
        <f t="shared" si="36"/>
        <v>19.429430513819337</v>
      </c>
      <c r="L94" s="143">
        <f t="shared" si="34"/>
        <v>14863.890979014188</v>
      </c>
      <c r="M94" s="137">
        <f t="shared" si="20"/>
        <v>-14982.387808894409</v>
      </c>
      <c r="N94" s="137">
        <f t="shared" si="21"/>
        <v>29144.145770729006</v>
      </c>
      <c r="O94" s="143">
        <f t="shared" si="37"/>
        <v>116.03902098581057</v>
      </c>
      <c r="P94" s="137">
        <f t="shared" si="35"/>
        <v>-66.032191105590755</v>
      </c>
      <c r="Q94" s="137">
        <f t="shared" si="22"/>
        <v>44.354229270993528</v>
      </c>
      <c r="R94" s="144">
        <f t="shared" si="23"/>
        <v>94.36105915121334</v>
      </c>
      <c r="T94" s="92">
        <f t="shared" si="24"/>
        <v>2.320048998208903E-20</v>
      </c>
      <c r="U94" s="92">
        <f>SUM($T$13:T94)</f>
        <v>4.7572887777445824E-2</v>
      </c>
      <c r="V94" s="92">
        <f t="shared" si="25"/>
        <v>824</v>
      </c>
      <c r="W94" s="92">
        <v>-245.21716234911582</v>
      </c>
      <c r="Y94" s="92">
        <f t="shared" si="26"/>
        <v>4.4405878427571832E-14</v>
      </c>
      <c r="Z94" s="92">
        <f>SUM($Y$13:Y94)</f>
        <v>1.8876681572068409E-2</v>
      </c>
      <c r="AA94" s="92">
        <f t="shared" si="27"/>
        <v>542</v>
      </c>
      <c r="AB94" s="92">
        <v>-204.27719457013518</v>
      </c>
      <c r="AD94" s="92">
        <f t="shared" si="28"/>
        <v>5.1174969092340986E-7</v>
      </c>
      <c r="AE94" s="92">
        <f>SUM($AD$13:AD94)</f>
        <v>3.6924373680729955E-2</v>
      </c>
      <c r="AF94" s="92">
        <f t="shared" si="29"/>
        <v>225</v>
      </c>
      <c r="AG94" s="92">
        <v>-412.81984615384135</v>
      </c>
      <c r="AI94" s="92">
        <f t="shared" si="30"/>
        <v>3.0860607947193491E-24</v>
      </c>
      <c r="AJ94" s="92">
        <f>SUM($AI$13:AI94)</f>
        <v>8.1953083436917429E-2</v>
      </c>
      <c r="AK94" s="92">
        <f t="shared" si="31"/>
        <v>998</v>
      </c>
      <c r="AL94" s="92">
        <v>-451.41866733196366</v>
      </c>
    </row>
    <row r="95" spans="1:38">
      <c r="A95" s="93">
        <v>82</v>
      </c>
      <c r="B95" s="130">
        <v>43775</v>
      </c>
      <c r="C95" s="92">
        <v>21.258400000000002</v>
      </c>
      <c r="D95" s="92">
        <v>24.7257</v>
      </c>
      <c r="E95" s="92">
        <v>19.186800000000002</v>
      </c>
      <c r="F95" s="139">
        <f t="shared" si="32"/>
        <v>-2.2767941143266857E-3</v>
      </c>
      <c r="G95" s="140">
        <f t="shared" si="32"/>
        <v>-3.6399373930768864E-3</v>
      </c>
      <c r="H95" s="140">
        <f t="shared" si="32"/>
        <v>-1.8815018658662197E-3</v>
      </c>
      <c r="I95" s="141">
        <f t="shared" si="38"/>
        <v>21.35117683363282</v>
      </c>
      <c r="J95" s="142">
        <f t="shared" si="33"/>
        <v>24.989407822225456</v>
      </c>
      <c r="K95" s="142">
        <f t="shared" si="36"/>
        <v>19.42238785519211</v>
      </c>
      <c r="L95" s="143">
        <f t="shared" si="34"/>
        <v>14945.823783542974</v>
      </c>
      <c r="M95" s="137">
        <f t="shared" si="20"/>
        <v>-14993.644693335273</v>
      </c>
      <c r="N95" s="137">
        <f t="shared" si="21"/>
        <v>29133.581782788166</v>
      </c>
      <c r="O95" s="143">
        <f t="shared" si="37"/>
        <v>34.106216457024857</v>
      </c>
      <c r="P95" s="137">
        <f t="shared" si="35"/>
        <v>-54.775306664727395</v>
      </c>
      <c r="Q95" s="137">
        <f t="shared" si="22"/>
        <v>54.918217211834417</v>
      </c>
      <c r="R95" s="144">
        <f t="shared" si="23"/>
        <v>34.249127004131878</v>
      </c>
      <c r="T95" s="92">
        <f t="shared" si="24"/>
        <v>7.8311754531400914E-50</v>
      </c>
      <c r="U95" s="92">
        <f>SUM($T$13:T95)</f>
        <v>4.7572887777445824E-2</v>
      </c>
      <c r="V95" s="92">
        <f t="shared" si="25"/>
        <v>2147</v>
      </c>
      <c r="W95" s="92">
        <v>-244.49161520477537</v>
      </c>
      <c r="Y95" s="92">
        <f t="shared" si="26"/>
        <v>1.1142622529368709E-41</v>
      </c>
      <c r="Z95" s="92">
        <f>SUM($Y$13:Y95)</f>
        <v>1.8876681572068409E-2</v>
      </c>
      <c r="AA95" s="92">
        <f t="shared" si="27"/>
        <v>1781</v>
      </c>
      <c r="AB95" s="92">
        <v>-202.49323327336788</v>
      </c>
      <c r="AD95" s="92">
        <f t="shared" si="28"/>
        <v>5.4910687320952422E-31</v>
      </c>
      <c r="AE95" s="92">
        <f>SUM($AD$13:AD95)</f>
        <v>3.6924373680729955E-2</v>
      </c>
      <c r="AF95" s="92">
        <f t="shared" si="29"/>
        <v>1301</v>
      </c>
      <c r="AG95" s="92">
        <v>-408.91227113840068</v>
      </c>
      <c r="AI95" s="92">
        <f t="shared" si="30"/>
        <v>1.0443014708470073E-16</v>
      </c>
      <c r="AJ95" s="92">
        <f>SUM($AI$13:AI95)</f>
        <v>8.195308343691754E-2</v>
      </c>
      <c r="AK95" s="92">
        <f t="shared" si="31"/>
        <v>660</v>
      </c>
      <c r="AL95" s="92">
        <v>-450.93136626929117</v>
      </c>
    </row>
    <row r="96" spans="1:38">
      <c r="A96" s="93">
        <v>83</v>
      </c>
      <c r="B96" s="130">
        <v>43774</v>
      </c>
      <c r="C96" s="92">
        <v>21.3309</v>
      </c>
      <c r="D96" s="92">
        <v>24.703500999999999</v>
      </c>
      <c r="E96" s="92">
        <v>19.167899999999999</v>
      </c>
      <c r="F96" s="139">
        <f t="shared" si="32"/>
        <v>-3.3988251784968782E-3</v>
      </c>
      <c r="G96" s="140">
        <f t="shared" si="32"/>
        <v>8.9861756841669305E-4</v>
      </c>
      <c r="H96" s="140">
        <f t="shared" si="32"/>
        <v>9.8602350805254702E-4</v>
      </c>
      <c r="I96" s="141">
        <f t="shared" si="38"/>
        <v>21.327165481062682</v>
      </c>
      <c r="J96" s="142">
        <f t="shared" si="33"/>
        <v>25.10323795764819</v>
      </c>
      <c r="K96" s="142">
        <f t="shared" si="36"/>
        <v>19.478187031443195</v>
      </c>
      <c r="L96" s="143">
        <f t="shared" si="34"/>
        <v>14929.015836743878</v>
      </c>
      <c r="M96" s="137">
        <f t="shared" si="20"/>
        <v>-15061.942774588913</v>
      </c>
      <c r="N96" s="137">
        <f t="shared" si="21"/>
        <v>29217.280547164792</v>
      </c>
      <c r="O96" s="143">
        <f t="shared" si="37"/>
        <v>50.914163256120446</v>
      </c>
      <c r="P96" s="137">
        <f t="shared" si="35"/>
        <v>13.522774588913308</v>
      </c>
      <c r="Q96" s="137">
        <f t="shared" si="22"/>
        <v>-28.780547164791642</v>
      </c>
      <c r="R96" s="144">
        <f t="shared" si="23"/>
        <v>35.656390680242112</v>
      </c>
      <c r="T96" s="92">
        <f t="shared" si="24"/>
        <v>1.7397955736019042E-53</v>
      </c>
      <c r="U96" s="92">
        <f>SUM($T$13:T96)</f>
        <v>4.7572887777445824E-2</v>
      </c>
      <c r="V96" s="92">
        <f t="shared" si="25"/>
        <v>2311</v>
      </c>
      <c r="W96" s="92">
        <v>-242.66609062108182</v>
      </c>
      <c r="Y96" s="92">
        <f t="shared" si="26"/>
        <v>5.5038487408348394E-58</v>
      </c>
      <c r="Z96" s="92">
        <f>SUM($Y$13:Y96)</f>
        <v>1.8876681572068409E-2</v>
      </c>
      <c r="AA96" s="92">
        <f t="shared" si="27"/>
        <v>2513</v>
      </c>
      <c r="AB96" s="92">
        <v>-202.47565341004156</v>
      </c>
      <c r="AD96" s="92">
        <f t="shared" si="28"/>
        <v>9.8653326301373772E-18</v>
      </c>
      <c r="AE96" s="92">
        <f>SUM($AD$13:AD96)</f>
        <v>3.6924373680729962E-2</v>
      </c>
      <c r="AF96" s="92">
        <f t="shared" si="29"/>
        <v>706</v>
      </c>
      <c r="AG96" s="92">
        <v>-408.59524967211473</v>
      </c>
      <c r="AI96" s="92">
        <f t="shared" si="30"/>
        <v>5.4910687320952422E-31</v>
      </c>
      <c r="AJ96" s="92">
        <f>SUM($AI$13:AI96)</f>
        <v>8.195308343691754E-2</v>
      </c>
      <c r="AK96" s="92">
        <f t="shared" si="31"/>
        <v>1301</v>
      </c>
      <c r="AL96" s="92">
        <v>-449.19889586905811</v>
      </c>
    </row>
    <row r="97" spans="1:38">
      <c r="A97" s="93">
        <v>84</v>
      </c>
      <c r="B97" s="130">
        <v>43773</v>
      </c>
      <c r="C97" s="92">
        <v>21.324400000000001</v>
      </c>
      <c r="D97" s="92">
        <v>24.706099999999999</v>
      </c>
      <c r="E97" s="92">
        <v>19.084999</v>
      </c>
      <c r="F97" s="139">
        <f t="shared" si="32"/>
        <v>3.0481514134028664E-4</v>
      </c>
      <c r="G97" s="140">
        <f t="shared" si="32"/>
        <v>-1.051966923149017E-4</v>
      </c>
      <c r="H97" s="140">
        <f t="shared" si="32"/>
        <v>4.3437780635984247E-3</v>
      </c>
      <c r="I97" s="141">
        <f t="shared" si="38"/>
        <v>21.406423013543169</v>
      </c>
      <c r="J97" s="142">
        <f t="shared" si="33"/>
        <v>25.07806159331906</v>
      </c>
      <c r="K97" s="142">
        <f t="shared" si="36"/>
        <v>19.543525577339562</v>
      </c>
      <c r="L97" s="143">
        <f t="shared" si="34"/>
        <v>14984.496109480218</v>
      </c>
      <c r="M97" s="137">
        <f t="shared" si="20"/>
        <v>-15046.836955991435</v>
      </c>
      <c r="N97" s="137">
        <f t="shared" si="21"/>
        <v>29315.288366009343</v>
      </c>
      <c r="O97" s="143">
        <f t="shared" si="37"/>
        <v>-4.5661094802198932</v>
      </c>
      <c r="P97" s="137">
        <f t="shared" si="35"/>
        <v>-1.5830440085646842</v>
      </c>
      <c r="Q97" s="137">
        <f t="shared" si="22"/>
        <v>-126.78836600934301</v>
      </c>
      <c r="R97" s="144">
        <f t="shared" si="23"/>
        <v>-132.93751949812759</v>
      </c>
      <c r="T97" s="92">
        <f t="shared" si="24"/>
        <v>2.4995460163380472E-25</v>
      </c>
      <c r="U97" s="92">
        <f>SUM($T$13:T97)</f>
        <v>4.7572887777445824E-2</v>
      </c>
      <c r="V97" s="92">
        <f t="shared" si="25"/>
        <v>1047</v>
      </c>
      <c r="W97" s="92">
        <v>-239.87822666495595</v>
      </c>
      <c r="Y97" s="92">
        <f t="shared" si="26"/>
        <v>5.4688018911815972E-50</v>
      </c>
      <c r="Z97" s="92">
        <f>SUM($Y$13:Y97)</f>
        <v>1.8876681572068409E-2</v>
      </c>
      <c r="AA97" s="92">
        <f t="shared" si="27"/>
        <v>2154</v>
      </c>
      <c r="AB97" s="92">
        <v>-200.79591276726205</v>
      </c>
      <c r="AD97" s="92">
        <f t="shared" si="28"/>
        <v>4.9951836802354605E-57</v>
      </c>
      <c r="AE97" s="92">
        <f>SUM($AD$13:AD97)</f>
        <v>3.6924373680729962E-2</v>
      </c>
      <c r="AF97" s="92">
        <f t="shared" si="29"/>
        <v>2470</v>
      </c>
      <c r="AG97" s="92">
        <v>-402.51210304858614</v>
      </c>
      <c r="AI97" s="92">
        <f t="shared" si="30"/>
        <v>1.3958361293075261E-10</v>
      </c>
      <c r="AJ97" s="92">
        <f>SUM($AI$13:AI97)</f>
        <v>8.1953083576501148E-2</v>
      </c>
      <c r="AK97" s="92">
        <f t="shared" si="31"/>
        <v>385</v>
      </c>
      <c r="AL97" s="92">
        <v>-447.25349164280669</v>
      </c>
    </row>
    <row r="98" spans="1:38">
      <c r="A98" s="93">
        <v>85</v>
      </c>
      <c r="B98" s="130">
        <v>43770</v>
      </c>
      <c r="C98" s="92">
        <v>21.460799999999999</v>
      </c>
      <c r="D98" s="92">
        <v>24.889099000000002</v>
      </c>
      <c r="E98" s="92">
        <v>19.238800000000001</v>
      </c>
      <c r="F98" s="139">
        <f t="shared" si="32"/>
        <v>-6.355774248862911E-3</v>
      </c>
      <c r="G98" s="140">
        <f t="shared" si="32"/>
        <v>-7.352576322670501E-3</v>
      </c>
      <c r="H98" s="140">
        <f t="shared" si="32"/>
        <v>-7.9943135746513017E-3</v>
      </c>
      <c r="I98" s="141">
        <f t="shared" si="38"/>
        <v>21.263887066651758</v>
      </c>
      <c r="J98" s="142">
        <f t="shared" si="33"/>
        <v>24.896292239024</v>
      </c>
      <c r="K98" s="142">
        <f t="shared" si="36"/>
        <v>19.303438652150859</v>
      </c>
      <c r="L98" s="143">
        <f t="shared" si="34"/>
        <v>14884.720946656231</v>
      </c>
      <c r="M98" s="137">
        <f t="shared" si="20"/>
        <v>-14937.7753434144</v>
      </c>
      <c r="N98" s="137">
        <f t="shared" si="21"/>
        <v>28955.157978226289</v>
      </c>
      <c r="O98" s="143">
        <f t="shared" si="37"/>
        <v>95.209053343767664</v>
      </c>
      <c r="P98" s="137">
        <f t="shared" si="35"/>
        <v>-110.64465658560039</v>
      </c>
      <c r="Q98" s="137">
        <f t="shared" si="22"/>
        <v>233.34202177371117</v>
      </c>
      <c r="R98" s="144">
        <f t="shared" si="23"/>
        <v>217.90641853187844</v>
      </c>
      <c r="T98" s="92">
        <f t="shared" si="24"/>
        <v>1.0593697325502453E-50</v>
      </c>
      <c r="U98" s="92">
        <f>SUM($T$13:T98)</f>
        <v>4.7572887777445824E-2</v>
      </c>
      <c r="V98" s="92">
        <f t="shared" si="25"/>
        <v>2186</v>
      </c>
      <c r="W98" s="92">
        <v>-239.11463826366526</v>
      </c>
      <c r="Y98" s="92">
        <f t="shared" si="26"/>
        <v>1.0334438910509636E-27</v>
      </c>
      <c r="Z98" s="92">
        <f>SUM($Y$13:Y98)</f>
        <v>1.8876681572068409E-2</v>
      </c>
      <c r="AA98" s="92">
        <f t="shared" si="27"/>
        <v>1154</v>
      </c>
      <c r="AB98" s="92">
        <v>-200.33635173949733</v>
      </c>
      <c r="AD98" s="92">
        <f t="shared" si="28"/>
        <v>2.2091762845163077E-47</v>
      </c>
      <c r="AE98" s="92">
        <f>SUM($AD$13:AD98)</f>
        <v>3.6924373680729962E-2</v>
      </c>
      <c r="AF98" s="92">
        <f t="shared" si="29"/>
        <v>2037</v>
      </c>
      <c r="AG98" s="92">
        <v>-401.51348600508572</v>
      </c>
      <c r="AI98" s="92">
        <f t="shared" si="30"/>
        <v>6.3995513364744421E-22</v>
      </c>
      <c r="AJ98" s="92">
        <f>SUM($AI$13:AI98)</f>
        <v>8.1953083576501148E-2</v>
      </c>
      <c r="AK98" s="92">
        <f t="shared" si="31"/>
        <v>894</v>
      </c>
      <c r="AL98" s="92">
        <v>-446.43392278171632</v>
      </c>
    </row>
    <row r="99" spans="1:38">
      <c r="A99" s="93">
        <v>86</v>
      </c>
      <c r="B99" s="130">
        <v>43769</v>
      </c>
      <c r="C99" s="92">
        <v>21.292400000000001</v>
      </c>
      <c r="D99" s="92">
        <v>24.631201000000001</v>
      </c>
      <c r="E99" s="92">
        <v>19.092898999999999</v>
      </c>
      <c r="F99" s="139">
        <f t="shared" si="32"/>
        <v>7.9089252503239393E-3</v>
      </c>
      <c r="G99" s="140">
        <f t="shared" si="32"/>
        <v>1.0470378606386221E-2</v>
      </c>
      <c r="H99" s="140">
        <f t="shared" si="32"/>
        <v>7.6416368200555862E-3</v>
      </c>
      <c r="I99" s="141">
        <f t="shared" si="38"/>
        <v>21.569150209464407</v>
      </c>
      <c r="J99" s="142">
        <f t="shared" si="33"/>
        <v>25.343304424713192</v>
      </c>
      <c r="K99" s="142">
        <f t="shared" si="36"/>
        <v>19.60769861088146</v>
      </c>
      <c r="L99" s="143">
        <f t="shared" si="34"/>
        <v>15098.405146625086</v>
      </c>
      <c r="M99" s="137">
        <f t="shared" si="20"/>
        <v>-15205.982654827916</v>
      </c>
      <c r="N99" s="137">
        <f t="shared" si="21"/>
        <v>29411.54791632219</v>
      </c>
      <c r="O99" s="143">
        <f t="shared" si="37"/>
        <v>-118.47514662508729</v>
      </c>
      <c r="P99" s="137">
        <f t="shared" si="35"/>
        <v>157.56265482791605</v>
      </c>
      <c r="Q99" s="137">
        <f t="shared" si="22"/>
        <v>-223.04791632218985</v>
      </c>
      <c r="R99" s="144">
        <f t="shared" si="23"/>
        <v>-183.96040811936109</v>
      </c>
      <c r="T99" s="92">
        <f t="shared" si="24"/>
        <v>4.5230024708760896E-29</v>
      </c>
      <c r="U99" s="92">
        <f>SUM($T$13:T99)</f>
        <v>4.7572887777445824E-2</v>
      </c>
      <c r="V99" s="92">
        <f t="shared" si="25"/>
        <v>1215</v>
      </c>
      <c r="W99" s="92">
        <v>-237.11272196958271</v>
      </c>
      <c r="Y99" s="92">
        <f t="shared" si="26"/>
        <v>2.66286771274911E-32</v>
      </c>
      <c r="Z99" s="92">
        <f>SUM($Y$13:Y99)</f>
        <v>1.8876681572068409E-2</v>
      </c>
      <c r="AA99" s="92">
        <f t="shared" si="27"/>
        <v>1360</v>
      </c>
      <c r="AB99" s="92">
        <v>-198.75097308537806</v>
      </c>
      <c r="AD99" s="92">
        <f t="shared" si="28"/>
        <v>3.0029783696531977E-38</v>
      </c>
      <c r="AE99" s="92">
        <f>SUM($AD$13:AD99)</f>
        <v>3.6924373680729962E-2</v>
      </c>
      <c r="AF99" s="92">
        <f t="shared" si="29"/>
        <v>1627</v>
      </c>
      <c r="AG99" s="92">
        <v>-400.62470731406938</v>
      </c>
      <c r="AI99" s="92">
        <f t="shared" si="30"/>
        <v>1.0475434277830722E-52</v>
      </c>
      <c r="AJ99" s="92">
        <f>SUM($AI$13:AI99)</f>
        <v>8.1953083576501148E-2</v>
      </c>
      <c r="AK99" s="92">
        <f t="shared" si="31"/>
        <v>2276</v>
      </c>
      <c r="AL99" s="92">
        <v>-445.08162025338606</v>
      </c>
    </row>
    <row r="100" spans="1:38">
      <c r="A100" s="93">
        <v>87</v>
      </c>
      <c r="B100" s="130">
        <v>43768</v>
      </c>
      <c r="C100" s="92">
        <v>21.244800999999999</v>
      </c>
      <c r="D100" s="92">
        <v>24.593900999999999</v>
      </c>
      <c r="E100" s="92">
        <v>19.107201</v>
      </c>
      <c r="F100" s="139">
        <f t="shared" si="32"/>
        <v>2.2405010995396601E-3</v>
      </c>
      <c r="G100" s="140">
        <f t="shared" si="32"/>
        <v>1.5166361774003878E-3</v>
      </c>
      <c r="H100" s="140">
        <f t="shared" si="32"/>
        <v>-7.485136101306189E-4</v>
      </c>
      <c r="I100" s="141">
        <f t="shared" si="38"/>
        <v>21.447846499480036</v>
      </c>
      <c r="J100" s="142">
        <f t="shared" si="33"/>
        <v>25.118738296974527</v>
      </c>
      <c r="K100" s="142">
        <f t="shared" si="36"/>
        <v>19.444434673660467</v>
      </c>
      <c r="L100" s="143">
        <f t="shared" si="34"/>
        <v>15013.492549636025</v>
      </c>
      <c r="M100" s="137">
        <f t="shared" si="20"/>
        <v>-15071.242978184717</v>
      </c>
      <c r="N100" s="137">
        <f t="shared" si="21"/>
        <v>29166.652010490699</v>
      </c>
      <c r="O100" s="143">
        <f t="shared" si="37"/>
        <v>-33.562549636026233</v>
      </c>
      <c r="P100" s="137">
        <f t="shared" si="35"/>
        <v>22.822978184716703</v>
      </c>
      <c r="Q100" s="137">
        <f t="shared" si="22"/>
        <v>21.847989509300533</v>
      </c>
      <c r="R100" s="144">
        <f t="shared" si="23"/>
        <v>11.108418057991003</v>
      </c>
      <c r="T100" s="92">
        <f t="shared" si="24"/>
        <v>1.0007679852668658E-51</v>
      </c>
      <c r="U100" s="92">
        <f>SUM($T$13:T100)</f>
        <v>4.7572887777445824E-2</v>
      </c>
      <c r="V100" s="92">
        <f t="shared" si="25"/>
        <v>2232</v>
      </c>
      <c r="W100" s="92">
        <v>-236.4609389590205</v>
      </c>
      <c r="Y100" s="92">
        <f t="shared" si="26"/>
        <v>2.0292119243060549E-53</v>
      </c>
      <c r="Z100" s="92">
        <f>SUM($Y$13:Y100)</f>
        <v>1.8876681572068409E-2</v>
      </c>
      <c r="AA100" s="92">
        <f t="shared" si="27"/>
        <v>2308</v>
      </c>
      <c r="AB100" s="92">
        <v>-197.44813532981243</v>
      </c>
      <c r="AD100" s="92">
        <f t="shared" si="28"/>
        <v>2.798677866727991E-14</v>
      </c>
      <c r="AE100" s="92">
        <f>SUM($AD$13:AD100)</f>
        <v>3.6924373680757946E-2</v>
      </c>
      <c r="AF100" s="92">
        <f t="shared" si="29"/>
        <v>551</v>
      </c>
      <c r="AG100" s="92">
        <v>-400.60180641234547</v>
      </c>
      <c r="AI100" s="92">
        <f t="shared" si="30"/>
        <v>1.0292531712042588E-46</v>
      </c>
      <c r="AJ100" s="92">
        <f>SUM($AI$13:AI100)</f>
        <v>8.1953083576501148E-2</v>
      </c>
      <c r="AK100" s="92">
        <f t="shared" si="31"/>
        <v>2007</v>
      </c>
      <c r="AL100" s="92">
        <v>-444.97251810142188</v>
      </c>
    </row>
    <row r="101" spans="1:38">
      <c r="A101" s="93">
        <v>88</v>
      </c>
      <c r="B101" s="130">
        <v>43767</v>
      </c>
      <c r="C101" s="92">
        <v>21.207701</v>
      </c>
      <c r="D101" s="92">
        <v>24.565799999999999</v>
      </c>
      <c r="E101" s="92">
        <v>19.110201</v>
      </c>
      <c r="F101" s="139">
        <f t="shared" si="32"/>
        <v>1.7493645350807885E-3</v>
      </c>
      <c r="G101" s="140">
        <f t="shared" si="32"/>
        <v>1.1439073834353941E-3</v>
      </c>
      <c r="H101" s="140">
        <f t="shared" si="32"/>
        <v>-1.5698422010324009E-4</v>
      </c>
      <c r="I101" s="141">
        <f t="shared" si="38"/>
        <v>21.437336226114276</v>
      </c>
      <c r="J101" s="142">
        <f t="shared" si="33"/>
        <v>25.109389997911727</v>
      </c>
      <c r="K101" s="142">
        <f t="shared" si="36"/>
        <v>19.455945244061009</v>
      </c>
      <c r="L101" s="143">
        <f t="shared" si="34"/>
        <v>15006.135358279993</v>
      </c>
      <c r="M101" s="137">
        <f t="shared" si="20"/>
        <v>-15065.633998747036</v>
      </c>
      <c r="N101" s="137">
        <f t="shared" si="21"/>
        <v>29183.917866091513</v>
      </c>
      <c r="O101" s="143">
        <f t="shared" si="37"/>
        <v>-26.205358279994471</v>
      </c>
      <c r="P101" s="137">
        <f t="shared" si="35"/>
        <v>17.213998747036385</v>
      </c>
      <c r="Q101" s="137">
        <f t="shared" si="22"/>
        <v>4.5821339084868669</v>
      </c>
      <c r="R101" s="144">
        <f t="shared" si="23"/>
        <v>-4.4092256244712189</v>
      </c>
      <c r="T101" s="92">
        <f t="shared" si="24"/>
        <v>4.5998123083231728E-26</v>
      </c>
      <c r="U101" s="92">
        <f>SUM($T$13:T101)</f>
        <v>4.7572887777445824E-2</v>
      </c>
      <c r="V101" s="92">
        <f t="shared" si="25"/>
        <v>1080</v>
      </c>
      <c r="W101" s="92">
        <v>-236.05972865330477</v>
      </c>
      <c r="Y101" s="92">
        <f t="shared" si="26"/>
        <v>1.7150490717832623E-19</v>
      </c>
      <c r="Z101" s="92">
        <f>SUM($Y$13:Y101)</f>
        <v>1.8876681572068409E-2</v>
      </c>
      <c r="AA101" s="92">
        <f t="shared" si="27"/>
        <v>785</v>
      </c>
      <c r="AB101" s="92">
        <v>-197.29208806334827</v>
      </c>
      <c r="AD101" s="92">
        <f t="shared" si="28"/>
        <v>2.6077840052019438E-54</v>
      </c>
      <c r="AE101" s="92">
        <f>SUM($AD$13:AD101)</f>
        <v>3.6924373680757946E-2</v>
      </c>
      <c r="AF101" s="92">
        <f t="shared" si="29"/>
        <v>2348</v>
      </c>
      <c r="AG101" s="92">
        <v>-400.1414506480578</v>
      </c>
      <c r="AI101" s="92">
        <f t="shared" si="30"/>
        <v>3.7676651161938014E-25</v>
      </c>
      <c r="AJ101" s="92">
        <f>SUM($AI$13:AI101)</f>
        <v>8.1953083576501148E-2</v>
      </c>
      <c r="AK101" s="92">
        <f t="shared" si="31"/>
        <v>1039</v>
      </c>
      <c r="AL101" s="92">
        <v>-443.98977312711031</v>
      </c>
    </row>
    <row r="102" spans="1:38">
      <c r="A102" s="93">
        <v>89</v>
      </c>
      <c r="B102" s="130">
        <v>43766</v>
      </c>
      <c r="C102" s="92">
        <v>21.117799999999999</v>
      </c>
      <c r="D102" s="92">
        <v>24.4389</v>
      </c>
      <c r="E102" s="92">
        <v>19.039300999999998</v>
      </c>
      <c r="F102" s="139">
        <f t="shared" si="32"/>
        <v>4.2571195863205791E-3</v>
      </c>
      <c r="G102" s="140">
        <f t="shared" si="32"/>
        <v>5.1925413991626979E-3</v>
      </c>
      <c r="H102" s="140">
        <f t="shared" si="32"/>
        <v>3.723876207430088E-3</v>
      </c>
      <c r="I102" s="141">
        <f t="shared" si="38"/>
        <v>21.4910019334353</v>
      </c>
      <c r="J102" s="142">
        <f t="shared" si="33"/>
        <v>25.210932573069979</v>
      </c>
      <c r="K102" s="142">
        <f t="shared" si="36"/>
        <v>19.531462907120382</v>
      </c>
      <c r="L102" s="143">
        <f t="shared" si="34"/>
        <v>15043.701353404709</v>
      </c>
      <c r="M102" s="137">
        <f t="shared" si="20"/>
        <v>-15126.559543841988</v>
      </c>
      <c r="N102" s="137">
        <f t="shared" si="21"/>
        <v>29297.194360680573</v>
      </c>
      <c r="O102" s="143">
        <f t="shared" si="37"/>
        <v>-63.77135340471068</v>
      </c>
      <c r="P102" s="137">
        <f t="shared" si="35"/>
        <v>78.139543841987688</v>
      </c>
      <c r="Q102" s="137">
        <f t="shared" si="22"/>
        <v>-108.69436068057257</v>
      </c>
      <c r="R102" s="144">
        <f t="shared" si="23"/>
        <v>-94.326170243295564</v>
      </c>
      <c r="T102" s="92">
        <f t="shared" si="24"/>
        <v>3.4003177673649056E-25</v>
      </c>
      <c r="U102" s="92">
        <f>SUM($T$13:T102)</f>
        <v>4.7572887777445824E-2</v>
      </c>
      <c r="V102" s="92">
        <f t="shared" si="25"/>
        <v>1041</v>
      </c>
      <c r="W102" s="92">
        <v>-234.44623554157624</v>
      </c>
      <c r="Y102" s="92">
        <f t="shared" si="26"/>
        <v>1.3485632689495142E-7</v>
      </c>
      <c r="Z102" s="92">
        <f>SUM($Y$13:Y102)</f>
        <v>1.8876816428395303E-2</v>
      </c>
      <c r="AA102" s="92">
        <f t="shared" si="27"/>
        <v>251</v>
      </c>
      <c r="AB102" s="92">
        <v>-195.39060941120624</v>
      </c>
      <c r="AD102" s="92">
        <f t="shared" si="28"/>
        <v>9.5608118362659638E-51</v>
      </c>
      <c r="AE102" s="92">
        <f>SUM($AD$13:AD102)</f>
        <v>3.6924373680757946E-2</v>
      </c>
      <c r="AF102" s="92">
        <f t="shared" si="29"/>
        <v>2188</v>
      </c>
      <c r="AG102" s="92">
        <v>-395.83868169990819</v>
      </c>
      <c r="AI102" s="92">
        <f t="shared" si="30"/>
        <v>2.6077840052019438E-54</v>
      </c>
      <c r="AJ102" s="92">
        <f>SUM($AI$13:AI102)</f>
        <v>8.1953083576501148E-2</v>
      </c>
      <c r="AK102" s="92">
        <f t="shared" si="31"/>
        <v>2348</v>
      </c>
      <c r="AL102" s="92">
        <v>-442.85184443826984</v>
      </c>
    </row>
    <row r="103" spans="1:38">
      <c r="A103" s="93">
        <v>90</v>
      </c>
      <c r="B103" s="130">
        <v>43763</v>
      </c>
      <c r="C103" s="92">
        <v>21.239799000000001</v>
      </c>
      <c r="D103" s="92">
        <v>24.558599000000001</v>
      </c>
      <c r="E103" s="92">
        <v>19.117901</v>
      </c>
      <c r="F103" s="139">
        <f t="shared" si="32"/>
        <v>-5.7438867477043187E-3</v>
      </c>
      <c r="G103" s="140">
        <f t="shared" si="32"/>
        <v>-4.8740158182476456E-3</v>
      </c>
      <c r="H103" s="140">
        <f t="shared" si="32"/>
        <v>-4.1113300042719958E-3</v>
      </c>
      <c r="I103" s="141">
        <f t="shared" si="38"/>
        <v>21.2769813979878</v>
      </c>
      <c r="J103" s="142">
        <f t="shared" si="33"/>
        <v>24.958456271467277</v>
      </c>
      <c r="K103" s="142">
        <f t="shared" si="36"/>
        <v>19.378997629446872</v>
      </c>
      <c r="L103" s="143">
        <f t="shared" si="34"/>
        <v>14893.886978591459</v>
      </c>
      <c r="M103" s="137">
        <f t="shared" si="20"/>
        <v>-14975.073762880365</v>
      </c>
      <c r="N103" s="137">
        <f t="shared" si="21"/>
        <v>29068.496444170309</v>
      </c>
      <c r="O103" s="143">
        <f t="shared" si="37"/>
        <v>86.043021408539062</v>
      </c>
      <c r="P103" s="137">
        <f t="shared" si="35"/>
        <v>-73.346237119634679</v>
      </c>
      <c r="Q103" s="137">
        <f t="shared" si="22"/>
        <v>120.00355582969132</v>
      </c>
      <c r="R103" s="144">
        <f t="shared" si="23"/>
        <v>132.7003401185957</v>
      </c>
      <c r="T103" s="92">
        <f t="shared" si="24"/>
        <v>1.3714646328426568E-4</v>
      </c>
      <c r="U103" s="92">
        <f>SUM($T$13:T103)</f>
        <v>4.7710034240730087E-2</v>
      </c>
      <c r="V103" s="92">
        <f t="shared" si="25"/>
        <v>116</v>
      </c>
      <c r="W103" s="92">
        <v>-233.78709137727674</v>
      </c>
      <c r="Y103" s="92">
        <f t="shared" si="26"/>
        <v>3.9156159731693465E-9</v>
      </c>
      <c r="Z103" s="92">
        <f>SUM($Y$13:Y103)</f>
        <v>1.8876820344011277E-2</v>
      </c>
      <c r="AA103" s="92">
        <f t="shared" si="27"/>
        <v>320</v>
      </c>
      <c r="AB103" s="92">
        <v>-194.66299533401616</v>
      </c>
      <c r="AD103" s="92">
        <f t="shared" si="28"/>
        <v>1.3813236512738937E-21</v>
      </c>
      <c r="AE103" s="92">
        <f>SUM($AD$13:AD103)</f>
        <v>3.6924373680757946E-2</v>
      </c>
      <c r="AF103" s="92">
        <f t="shared" si="29"/>
        <v>879</v>
      </c>
      <c r="AG103" s="92">
        <v>-393.56008013002429</v>
      </c>
      <c r="AI103" s="92">
        <f t="shared" si="30"/>
        <v>1.0688419098736361E-21</v>
      </c>
      <c r="AJ103" s="92">
        <f>SUM($AI$13:AI103)</f>
        <v>8.1953083576501148E-2</v>
      </c>
      <c r="AK103" s="92">
        <f t="shared" si="31"/>
        <v>884</v>
      </c>
      <c r="AL103" s="92">
        <v>-442.60580085442052</v>
      </c>
    </row>
    <row r="104" spans="1:38">
      <c r="A104" s="93">
        <v>91</v>
      </c>
      <c r="B104" s="130">
        <v>43762</v>
      </c>
      <c r="C104" s="92">
        <v>21.277000000000001</v>
      </c>
      <c r="D104" s="92">
        <v>24.693398999999999</v>
      </c>
      <c r="E104" s="92">
        <v>19.101600999999999</v>
      </c>
      <c r="F104" s="139">
        <f t="shared" si="32"/>
        <v>-1.748413780138125E-3</v>
      </c>
      <c r="G104" s="140">
        <f t="shared" si="32"/>
        <v>-5.4589487660243741E-3</v>
      </c>
      <c r="H104" s="140">
        <f t="shared" si="32"/>
        <v>8.5333161340783725E-4</v>
      </c>
      <c r="I104" s="141">
        <f t="shared" si="38"/>
        <v>21.362484119946419</v>
      </c>
      <c r="J104" s="142">
        <f t="shared" si="33"/>
        <v>24.943785743683971</v>
      </c>
      <c r="K104" s="142">
        <f t="shared" si="36"/>
        <v>19.475604979865302</v>
      </c>
      <c r="L104" s="143">
        <f t="shared" si="34"/>
        <v>14953.738883962493</v>
      </c>
      <c r="M104" s="137">
        <f t="shared" si="20"/>
        <v>-14966.271446210383</v>
      </c>
      <c r="N104" s="137">
        <f t="shared" si="21"/>
        <v>29213.407469797952</v>
      </c>
      <c r="O104" s="143">
        <f t="shared" si="37"/>
        <v>26.191116037505708</v>
      </c>
      <c r="P104" s="137">
        <f t="shared" si="35"/>
        <v>-82.148553789616926</v>
      </c>
      <c r="Q104" s="137">
        <f t="shared" si="22"/>
        <v>-24.907469797952217</v>
      </c>
      <c r="R104" s="144">
        <f t="shared" si="23"/>
        <v>-80.864907550063435</v>
      </c>
      <c r="T104" s="92">
        <f t="shared" si="24"/>
        <v>6.6508526266079164E-6</v>
      </c>
      <c r="U104" s="92">
        <f>SUM($T$13:T104)</f>
        <v>4.7716685093356692E-2</v>
      </c>
      <c r="V104" s="92">
        <f t="shared" si="25"/>
        <v>175</v>
      </c>
      <c r="W104" s="92">
        <v>-233.35692927892524</v>
      </c>
      <c r="Y104" s="92">
        <f t="shared" si="26"/>
        <v>2.7894896944585834E-42</v>
      </c>
      <c r="Z104" s="92">
        <f>SUM($Y$13:Y104)</f>
        <v>1.8876820344011277E-2</v>
      </c>
      <c r="AA104" s="92">
        <f t="shared" si="27"/>
        <v>1808</v>
      </c>
      <c r="AB104" s="92">
        <v>-194.36954265787244</v>
      </c>
      <c r="AD104" s="92">
        <f t="shared" si="28"/>
        <v>1.565306127688098E-17</v>
      </c>
      <c r="AE104" s="92">
        <f>SUM($AD$13:AD104)</f>
        <v>3.692437368075796E-2</v>
      </c>
      <c r="AF104" s="92">
        <f t="shared" si="29"/>
        <v>697</v>
      </c>
      <c r="AG104" s="92">
        <v>-393.02331606217922</v>
      </c>
      <c r="AI104" s="92">
        <f t="shared" si="30"/>
        <v>2.6587439733915917E-14</v>
      </c>
      <c r="AJ104" s="92">
        <f>SUM($AI$13:AI104)</f>
        <v>8.1953083576527738E-2</v>
      </c>
      <c r="AK104" s="92">
        <f t="shared" si="31"/>
        <v>552</v>
      </c>
      <c r="AL104" s="92">
        <v>-441.21482155851481</v>
      </c>
    </row>
    <row r="105" spans="1:38">
      <c r="A105" s="93">
        <v>92</v>
      </c>
      <c r="B105" s="130">
        <v>43761</v>
      </c>
      <c r="C105" s="92">
        <v>21.300899999999999</v>
      </c>
      <c r="D105" s="92">
        <v>24.658799999999999</v>
      </c>
      <c r="E105" s="92">
        <v>19.140699000000001</v>
      </c>
      <c r="F105" s="139">
        <f t="shared" si="32"/>
        <v>-1.1220183184746935E-3</v>
      </c>
      <c r="G105" s="140">
        <f t="shared" si="32"/>
        <v>1.4031096403717136E-3</v>
      </c>
      <c r="H105" s="140">
        <f t="shared" si="32"/>
        <v>-2.0426631232225434E-3</v>
      </c>
      <c r="I105" s="141">
        <f t="shared" si="38"/>
        <v>21.375888920186473</v>
      </c>
      <c r="J105" s="142">
        <f t="shared" si="33"/>
        <v>25.11589097195727</v>
      </c>
      <c r="K105" s="142">
        <f t="shared" si="36"/>
        <v>19.419251818285211</v>
      </c>
      <c r="L105" s="143">
        <f t="shared" si="34"/>
        <v>14963.122244130531</v>
      </c>
      <c r="M105" s="137">
        <f t="shared" si="20"/>
        <v>-15069.534583174362</v>
      </c>
      <c r="N105" s="137">
        <f t="shared" si="21"/>
        <v>29128.877727427818</v>
      </c>
      <c r="O105" s="143">
        <f t="shared" si="37"/>
        <v>16.807755869467655</v>
      </c>
      <c r="P105" s="137">
        <f t="shared" si="35"/>
        <v>21.114583174361542</v>
      </c>
      <c r="Q105" s="137">
        <f t="shared" si="22"/>
        <v>59.622272572181828</v>
      </c>
      <c r="R105" s="144">
        <f t="shared" si="23"/>
        <v>97.544611616011025</v>
      </c>
      <c r="T105" s="92">
        <f t="shared" si="24"/>
        <v>7.4280956274607081E-32</v>
      </c>
      <c r="U105" s="92">
        <f>SUM($T$13:T105)</f>
        <v>4.7716685093356692E-2</v>
      </c>
      <c r="V105" s="92">
        <f t="shared" si="25"/>
        <v>1340</v>
      </c>
      <c r="W105" s="92">
        <v>-232.97457566433695</v>
      </c>
      <c r="Y105" s="92">
        <f t="shared" si="26"/>
        <v>1.0284559073594049E-37</v>
      </c>
      <c r="Z105" s="92">
        <f>SUM($Y$13:Y105)</f>
        <v>1.8876820344011277E-2</v>
      </c>
      <c r="AA105" s="92">
        <f t="shared" si="27"/>
        <v>1603</v>
      </c>
      <c r="AB105" s="92">
        <v>-193.54089423398</v>
      </c>
      <c r="AD105" s="92">
        <f t="shared" si="28"/>
        <v>1.320667078552967E-29</v>
      </c>
      <c r="AE105" s="92">
        <f>SUM($AD$13:AD105)</f>
        <v>3.692437368075796E-2</v>
      </c>
      <c r="AF105" s="92">
        <f t="shared" si="29"/>
        <v>1239</v>
      </c>
      <c r="AG105" s="92">
        <v>-392.28223845867615</v>
      </c>
      <c r="AI105" s="92">
        <f t="shared" si="30"/>
        <v>7.5967622372750928E-28</v>
      </c>
      <c r="AJ105" s="92">
        <f>SUM($AI$13:AI105)</f>
        <v>8.1953083576527738E-2</v>
      </c>
      <c r="AK105" s="92">
        <f t="shared" si="31"/>
        <v>1160</v>
      </c>
      <c r="AL105" s="92">
        <v>-438.56712872699245</v>
      </c>
    </row>
    <row r="106" spans="1:38">
      <c r="A106" s="93">
        <v>93</v>
      </c>
      <c r="B106" s="130">
        <v>43760</v>
      </c>
      <c r="C106" s="92">
        <v>21.3218</v>
      </c>
      <c r="D106" s="92">
        <v>24.800799999999999</v>
      </c>
      <c r="E106" s="92">
        <v>19.121798999999999</v>
      </c>
      <c r="F106" s="139">
        <f t="shared" si="32"/>
        <v>-9.8021743004816919E-4</v>
      </c>
      <c r="G106" s="140">
        <f t="shared" si="32"/>
        <v>-5.7256217541369336E-3</v>
      </c>
      <c r="H106" s="140">
        <f t="shared" si="32"/>
        <v>9.884007252665139E-4</v>
      </c>
      <c r="I106" s="141">
        <f t="shared" si="38"/>
        <v>21.37892344501871</v>
      </c>
      <c r="J106" s="142">
        <f t="shared" si="33"/>
        <v>24.937097398471018</v>
      </c>
      <c r="K106" s="142">
        <f t="shared" si="36"/>
        <v>19.478233289712961</v>
      </c>
      <c r="L106" s="143">
        <f t="shared" si="34"/>
        <v>14965.246411513097</v>
      </c>
      <c r="M106" s="137">
        <f t="shared" si="20"/>
        <v>-14962.25843908261</v>
      </c>
      <c r="N106" s="137">
        <f t="shared" si="21"/>
        <v>29217.34993456944</v>
      </c>
      <c r="O106" s="143">
        <f t="shared" si="37"/>
        <v>14.683588486901499</v>
      </c>
      <c r="P106" s="137">
        <f t="shared" si="35"/>
        <v>-86.161560917389579</v>
      </c>
      <c r="Q106" s="137">
        <f t="shared" si="22"/>
        <v>-28.849934569439938</v>
      </c>
      <c r="R106" s="144">
        <f t="shared" si="23"/>
        <v>-100.32790699992802</v>
      </c>
      <c r="T106" s="92">
        <f t="shared" si="24"/>
        <v>3.1034320387163996E-23</v>
      </c>
      <c r="U106" s="92">
        <f>SUM($T$13:T106)</f>
        <v>4.7716685093356692E-2</v>
      </c>
      <c r="V106" s="92">
        <f t="shared" si="25"/>
        <v>953</v>
      </c>
      <c r="W106" s="92">
        <v>-232.62610664735803</v>
      </c>
      <c r="Y106" s="92">
        <f t="shared" si="26"/>
        <v>1.7247029761858722E-18</v>
      </c>
      <c r="Z106" s="92">
        <f>SUM($Y$13:Y106)</f>
        <v>1.8876820344011277E-2</v>
      </c>
      <c r="AA106" s="92">
        <f t="shared" si="27"/>
        <v>740</v>
      </c>
      <c r="AB106" s="92">
        <v>-193.5036561487268</v>
      </c>
      <c r="AD106" s="92">
        <f t="shared" si="28"/>
        <v>2.1105310202113729E-46</v>
      </c>
      <c r="AE106" s="92">
        <f>SUM($AD$13:AD106)</f>
        <v>3.692437368075796E-2</v>
      </c>
      <c r="AF106" s="92">
        <f t="shared" si="29"/>
        <v>1993</v>
      </c>
      <c r="AG106" s="92">
        <v>-392.25652173913477</v>
      </c>
      <c r="AI106" s="92">
        <f t="shared" si="30"/>
        <v>3.301091948631556E-12</v>
      </c>
      <c r="AJ106" s="92">
        <f>SUM($AI$13:AI106)</f>
        <v>8.1953083579828834E-2</v>
      </c>
      <c r="AK106" s="92">
        <f t="shared" si="31"/>
        <v>458</v>
      </c>
      <c r="AL106" s="92">
        <v>-437.17206453851213</v>
      </c>
    </row>
    <row r="107" spans="1:38">
      <c r="A107" s="93">
        <v>94</v>
      </c>
      <c r="B107" s="130">
        <v>43759</v>
      </c>
      <c r="C107" s="92">
        <v>21.339701000000002</v>
      </c>
      <c r="D107" s="92">
        <v>24.676100000000002</v>
      </c>
      <c r="E107" s="92">
        <v>19.117701</v>
      </c>
      <c r="F107" s="139">
        <f t="shared" si="32"/>
        <v>-8.3885898869917597E-4</v>
      </c>
      <c r="G107" s="140">
        <f t="shared" si="32"/>
        <v>5.0534727935125368E-3</v>
      </c>
      <c r="H107" s="140">
        <f t="shared" si="32"/>
        <v>2.1435631826238755E-4</v>
      </c>
      <c r="I107" s="141">
        <f t="shared" si="38"/>
        <v>21.381948501527734</v>
      </c>
      <c r="J107" s="142">
        <f t="shared" si="33"/>
        <v>25.207444635092251</v>
      </c>
      <c r="K107" s="142">
        <f t="shared" si="36"/>
        <v>19.463171159597067</v>
      </c>
      <c r="L107" s="143">
        <f t="shared" si="34"/>
        <v>14967.363951069414</v>
      </c>
      <c r="M107" s="137">
        <f t="shared" si="20"/>
        <v>-15124.466781055351</v>
      </c>
      <c r="N107" s="137">
        <f t="shared" si="21"/>
        <v>29194.756739395601</v>
      </c>
      <c r="O107" s="143">
        <f t="shared" si="37"/>
        <v>12.566048930584657</v>
      </c>
      <c r="P107" s="137">
        <f t="shared" si="35"/>
        <v>76.046781055350948</v>
      </c>
      <c r="Q107" s="137">
        <f t="shared" si="22"/>
        <v>-6.2567393956014712</v>
      </c>
      <c r="R107" s="144">
        <f t="shared" si="23"/>
        <v>82.356090590334134</v>
      </c>
      <c r="T107" s="92">
        <f t="shared" si="24"/>
        <v>1.199540349741251E-37</v>
      </c>
      <c r="U107" s="92">
        <f>SUM($T$13:T107)</f>
        <v>4.7716685093356692E-2</v>
      </c>
      <c r="V107" s="92">
        <f t="shared" si="25"/>
        <v>1600</v>
      </c>
      <c r="W107" s="92">
        <v>-232.38423466935274</v>
      </c>
      <c r="Y107" s="92">
        <f t="shared" si="26"/>
        <v>2.4697277172982827E-18</v>
      </c>
      <c r="Z107" s="92">
        <f>SUM($Y$13:Y107)</f>
        <v>1.887682034401128E-2</v>
      </c>
      <c r="AA107" s="92">
        <f t="shared" si="27"/>
        <v>733</v>
      </c>
      <c r="AB107" s="92">
        <v>-192.30677577669849</v>
      </c>
      <c r="AD107" s="92">
        <f t="shared" si="28"/>
        <v>8.0027908242158901E-37</v>
      </c>
      <c r="AE107" s="92">
        <f>SUM($AD$13:AD107)</f>
        <v>3.692437368075796E-2</v>
      </c>
      <c r="AF107" s="92">
        <f t="shared" si="29"/>
        <v>1563</v>
      </c>
      <c r="AG107" s="92">
        <v>-391.07266337456895</v>
      </c>
      <c r="AI107" s="92">
        <f t="shared" si="30"/>
        <v>1.858139399995379E-23</v>
      </c>
      <c r="AJ107" s="92">
        <f>SUM($AI$13:AI107)</f>
        <v>8.1953083579828834E-2</v>
      </c>
      <c r="AK107" s="92">
        <f t="shared" si="31"/>
        <v>963</v>
      </c>
      <c r="AL107" s="92">
        <v>-436.2441828726387</v>
      </c>
    </row>
    <row r="108" spans="1:38">
      <c r="A108" s="93">
        <v>95</v>
      </c>
      <c r="B108" s="130">
        <v>43756</v>
      </c>
      <c r="C108" s="92">
        <v>21.350100000000001</v>
      </c>
      <c r="D108" s="92">
        <v>24.691700000000001</v>
      </c>
      <c r="E108" s="92">
        <v>19.1798</v>
      </c>
      <c r="F108" s="139">
        <f t="shared" si="32"/>
        <v>-4.8707031817174506E-4</v>
      </c>
      <c r="G108" s="140">
        <f t="shared" si="32"/>
        <v>-6.317912496911493E-4</v>
      </c>
      <c r="H108" s="140">
        <f t="shared" si="32"/>
        <v>-3.2377292776775146E-3</v>
      </c>
      <c r="I108" s="141">
        <f t="shared" si="38"/>
        <v>21.389476743898154</v>
      </c>
      <c r="J108" s="142">
        <f t="shared" si="33"/>
        <v>25.064854233203871</v>
      </c>
      <c r="K108" s="142">
        <f t="shared" si="36"/>
        <v>19.395997025985672</v>
      </c>
      <c r="L108" s="143">
        <f t="shared" si="34"/>
        <v>14972.633720728707</v>
      </c>
      <c r="M108" s="137">
        <f t="shared" si="20"/>
        <v>-15038.912539922323</v>
      </c>
      <c r="N108" s="137">
        <f t="shared" si="21"/>
        <v>29093.995538978506</v>
      </c>
      <c r="O108" s="143">
        <f t="shared" si="37"/>
        <v>7.2962792712914961</v>
      </c>
      <c r="P108" s="137">
        <f t="shared" si="35"/>
        <v>-9.5074600776770239</v>
      </c>
      <c r="Q108" s="137">
        <f t="shared" si="22"/>
        <v>94.504461021493626</v>
      </c>
      <c r="R108" s="144">
        <f t="shared" si="23"/>
        <v>92.293280215108098</v>
      </c>
      <c r="T108" s="92">
        <f t="shared" si="24"/>
        <v>1.9699968072645736E-40</v>
      </c>
      <c r="U108" s="92">
        <f>SUM($T$13:T108)</f>
        <v>4.7716685093356692E-2</v>
      </c>
      <c r="V108" s="92">
        <f t="shared" si="25"/>
        <v>1725</v>
      </c>
      <c r="W108" s="92">
        <v>-231.89114493008856</v>
      </c>
      <c r="Y108" s="92">
        <f t="shared" si="26"/>
        <v>2.1828219471075606E-40</v>
      </c>
      <c r="Z108" s="92">
        <f>SUM($Y$13:Y108)</f>
        <v>1.887682034401128E-2</v>
      </c>
      <c r="AA108" s="92">
        <f t="shared" si="27"/>
        <v>1723</v>
      </c>
      <c r="AB108" s="92">
        <v>-191.97953648347902</v>
      </c>
      <c r="AD108" s="92">
        <f t="shared" si="28"/>
        <v>1.1395633322541881E-37</v>
      </c>
      <c r="AE108" s="92">
        <f>SUM($AD$13:AD108)</f>
        <v>3.692437368075796E-2</v>
      </c>
      <c r="AF108" s="92">
        <f t="shared" si="29"/>
        <v>1601</v>
      </c>
      <c r="AG108" s="92">
        <v>-388.67116107492257</v>
      </c>
      <c r="AI108" s="92">
        <f t="shared" si="30"/>
        <v>2.9815450009653363E-21</v>
      </c>
      <c r="AJ108" s="92">
        <f>SUM($AI$13:AI108)</f>
        <v>8.1953083579828834E-2</v>
      </c>
      <c r="AK108" s="92">
        <f t="shared" si="31"/>
        <v>864</v>
      </c>
      <c r="AL108" s="92">
        <v>-436.18364696988465</v>
      </c>
    </row>
    <row r="109" spans="1:38">
      <c r="A109" s="93">
        <v>96</v>
      </c>
      <c r="B109" s="130">
        <v>43755</v>
      </c>
      <c r="C109" s="92">
        <v>21.27</v>
      </c>
      <c r="D109" s="92">
        <v>24.624001</v>
      </c>
      <c r="E109" s="92">
        <v>19.194901000000002</v>
      </c>
      <c r="F109" s="139">
        <f t="shared" si="32"/>
        <v>3.7658674188998376E-3</v>
      </c>
      <c r="G109" s="140">
        <f t="shared" si="32"/>
        <v>2.7493095049826444E-3</v>
      </c>
      <c r="H109" s="140">
        <f t="shared" si="32"/>
        <v>-7.867193480185497E-4</v>
      </c>
      <c r="I109" s="141">
        <f t="shared" si="38"/>
        <v>21.480489186177714</v>
      </c>
      <c r="J109" s="142">
        <f t="shared" si="33"/>
        <v>25.149654606901617</v>
      </c>
      <c r="K109" s="142">
        <f t="shared" si="36"/>
        <v>19.443691228206905</v>
      </c>
      <c r="L109" s="143">
        <f t="shared" si="34"/>
        <v>15036.342430324399</v>
      </c>
      <c r="M109" s="137">
        <f t="shared" si="20"/>
        <v>-15089.79276414097</v>
      </c>
      <c r="N109" s="137">
        <f t="shared" si="21"/>
        <v>29165.536842310357</v>
      </c>
      <c r="O109" s="143">
        <f t="shared" si="37"/>
        <v>-56.412430324400702</v>
      </c>
      <c r="P109" s="137">
        <f t="shared" si="35"/>
        <v>41.372764140969593</v>
      </c>
      <c r="Q109" s="137">
        <f t="shared" si="22"/>
        <v>22.963157689642685</v>
      </c>
      <c r="R109" s="144">
        <f t="shared" si="23"/>
        <v>7.9234915062115761</v>
      </c>
      <c r="T109" s="92">
        <f t="shared" si="24"/>
        <v>1.6280345581659439E-10</v>
      </c>
      <c r="U109" s="92">
        <f>SUM($T$13:T109)</f>
        <v>4.771668525616015E-2</v>
      </c>
      <c r="V109" s="92">
        <f t="shared" si="25"/>
        <v>382</v>
      </c>
      <c r="W109" s="92">
        <v>-230.77705292714745</v>
      </c>
      <c r="Y109" s="92">
        <f t="shared" si="26"/>
        <v>2.3182518784755741E-11</v>
      </c>
      <c r="Z109" s="92">
        <f>SUM($Y$13:Y109)</f>
        <v>1.8876820367193799E-2</v>
      </c>
      <c r="AA109" s="92">
        <f t="shared" si="27"/>
        <v>420</v>
      </c>
      <c r="AB109" s="92">
        <v>-191.89579993298321</v>
      </c>
      <c r="AD109" s="92">
        <f t="shared" si="28"/>
        <v>1.3039014087278428E-13</v>
      </c>
      <c r="AE109" s="92">
        <f>SUM($AD$13:AD109)</f>
        <v>3.6924373680888349E-2</v>
      </c>
      <c r="AF109" s="92">
        <f t="shared" si="29"/>
        <v>521</v>
      </c>
      <c r="AG109" s="92">
        <v>-387.84101955490769</v>
      </c>
      <c r="AI109" s="92">
        <f t="shared" si="30"/>
        <v>4.7500000000000001E-2</v>
      </c>
      <c r="AJ109" s="92">
        <f>SUM($AI$13:AI109)</f>
        <v>0.12945308357982882</v>
      </c>
      <c r="AK109" s="92">
        <f t="shared" si="31"/>
        <v>2</v>
      </c>
      <c r="AL109" s="92">
        <v>-436.1825799138569</v>
      </c>
    </row>
    <row r="110" spans="1:38">
      <c r="A110" s="93">
        <v>97</v>
      </c>
      <c r="B110" s="130">
        <v>43754</v>
      </c>
      <c r="C110" s="92">
        <v>21.219100999999998</v>
      </c>
      <c r="D110" s="92">
        <v>24.535999</v>
      </c>
      <c r="E110" s="92">
        <v>19.230599999999999</v>
      </c>
      <c r="F110" s="139">
        <f t="shared" si="32"/>
        <v>2.3987349888197063E-3</v>
      </c>
      <c r="G110" s="140">
        <f t="shared" si="32"/>
        <v>3.5866483365931678E-3</v>
      </c>
      <c r="H110" s="140">
        <f t="shared" si="32"/>
        <v>-1.856364336006E-3</v>
      </c>
      <c r="I110" s="141">
        <f t="shared" si="38"/>
        <v>21.451232688887242</v>
      </c>
      <c r="J110" s="142">
        <f t="shared" si="33"/>
        <v>25.170655650935593</v>
      </c>
      <c r="K110" s="142">
        <f t="shared" si="36"/>
        <v>19.422877006385658</v>
      </c>
      <c r="L110" s="143">
        <f t="shared" si="34"/>
        <v>15015.862882221069</v>
      </c>
      <c r="M110" s="137">
        <f t="shared" si="20"/>
        <v>-15102.393390561356</v>
      </c>
      <c r="N110" s="137">
        <f t="shared" si="21"/>
        <v>29134.315509578486</v>
      </c>
      <c r="O110" s="143">
        <f t="shared" si="37"/>
        <v>-35.932882221070031</v>
      </c>
      <c r="P110" s="137">
        <f t="shared" si="35"/>
        <v>53.9733905613557</v>
      </c>
      <c r="Q110" s="137">
        <f t="shared" si="22"/>
        <v>54.184490421514056</v>
      </c>
      <c r="R110" s="144">
        <f t="shared" si="23"/>
        <v>72.224998761799725</v>
      </c>
      <c r="T110" s="92">
        <f t="shared" si="24"/>
        <v>1.9841584811183441E-57</v>
      </c>
      <c r="U110" s="92">
        <f>SUM($T$13:T110)</f>
        <v>4.771668525616015E-2</v>
      </c>
      <c r="V110" s="92">
        <f t="shared" si="25"/>
        <v>2488</v>
      </c>
      <c r="W110" s="92">
        <v>-229.64080637473671</v>
      </c>
      <c r="Y110" s="92">
        <f t="shared" si="26"/>
        <v>1.7765449325890655E-31</v>
      </c>
      <c r="Z110" s="92">
        <f>SUM($Y$13:Y110)</f>
        <v>1.8876820367193799E-2</v>
      </c>
      <c r="AA110" s="92">
        <f t="shared" si="27"/>
        <v>1323</v>
      </c>
      <c r="AB110" s="92">
        <v>-190.29780979979478</v>
      </c>
      <c r="AD110" s="92">
        <f t="shared" si="28"/>
        <v>2.0473557834169772E-24</v>
      </c>
      <c r="AE110" s="92">
        <f>SUM($AD$13:AD110)</f>
        <v>3.6924373680888349E-2</v>
      </c>
      <c r="AF110" s="92">
        <f t="shared" si="29"/>
        <v>1006</v>
      </c>
      <c r="AG110" s="92">
        <v>-386.5101576686975</v>
      </c>
      <c r="AI110" s="92">
        <f t="shared" si="30"/>
        <v>8.2369572543417267E-41</v>
      </c>
      <c r="AJ110" s="92">
        <f>SUM($AI$13:AI110)</f>
        <v>0.12945308357982882</v>
      </c>
      <c r="AK110" s="92">
        <f t="shared" si="31"/>
        <v>1742</v>
      </c>
      <c r="AL110" s="92">
        <v>-434.76470512136984</v>
      </c>
    </row>
    <row r="111" spans="1:38">
      <c r="A111" s="93">
        <v>98</v>
      </c>
      <c r="B111" s="130">
        <v>43753</v>
      </c>
      <c r="C111" s="92">
        <v>21.245398999999999</v>
      </c>
      <c r="D111" s="92">
        <v>24.297501</v>
      </c>
      <c r="E111" s="92">
        <v>19.269400000000001</v>
      </c>
      <c r="F111" s="139">
        <f t="shared" si="32"/>
        <v>-1.2378209512563521E-3</v>
      </c>
      <c r="G111" s="140">
        <f t="shared" si="32"/>
        <v>9.8157419563436044E-3</v>
      </c>
      <c r="H111" s="140">
        <f t="shared" si="32"/>
        <v>-2.0135551703738264E-3</v>
      </c>
      <c r="I111" s="141">
        <f t="shared" si="38"/>
        <v>21.373410755425208</v>
      </c>
      <c r="J111" s="142">
        <f t="shared" si="33"/>
        <v>25.326885679284466</v>
      </c>
      <c r="K111" s="142">
        <f t="shared" si="36"/>
        <v>19.419818229939697</v>
      </c>
      <c r="L111" s="143">
        <f t="shared" si="34"/>
        <v>14961.387528797646</v>
      </c>
      <c r="M111" s="137">
        <f t="shared" si="20"/>
        <v>-15196.13140757068</v>
      </c>
      <c r="N111" s="137">
        <f t="shared" si="21"/>
        <v>29129.727344909545</v>
      </c>
      <c r="O111" s="143">
        <f t="shared" si="37"/>
        <v>18.542471202352317</v>
      </c>
      <c r="P111" s="137">
        <f t="shared" si="35"/>
        <v>147.71140757067951</v>
      </c>
      <c r="Q111" s="137">
        <f t="shared" si="22"/>
        <v>58.772655090455373</v>
      </c>
      <c r="R111" s="144">
        <f t="shared" si="23"/>
        <v>225.0265338634872</v>
      </c>
      <c r="T111" s="92">
        <f t="shared" si="24"/>
        <v>4.8691624897955061E-25</v>
      </c>
      <c r="U111" s="92">
        <f>SUM($T$13:T111)</f>
        <v>4.771668525616015E-2</v>
      </c>
      <c r="V111" s="92">
        <f t="shared" si="25"/>
        <v>1034</v>
      </c>
      <c r="W111" s="92">
        <v>-226.33078669524912</v>
      </c>
      <c r="Y111" s="92">
        <f t="shared" si="26"/>
        <v>2.7059909586924073E-20</v>
      </c>
      <c r="Z111" s="92">
        <f>SUM($Y$13:Y111)</f>
        <v>1.8876820367193799E-2</v>
      </c>
      <c r="AA111" s="92">
        <f t="shared" si="27"/>
        <v>821</v>
      </c>
      <c r="AB111" s="92">
        <v>-189.70834500418459</v>
      </c>
      <c r="AD111" s="92">
        <f t="shared" si="28"/>
        <v>3.2303018789966605E-25</v>
      </c>
      <c r="AE111" s="92">
        <f>SUM($AD$13:AD111)</f>
        <v>3.6924373680888349E-2</v>
      </c>
      <c r="AF111" s="92">
        <f t="shared" si="29"/>
        <v>1042</v>
      </c>
      <c r="AG111" s="92">
        <v>-386.10516698581705</v>
      </c>
      <c r="AI111" s="92">
        <f t="shared" si="30"/>
        <v>1.9730522926552711E-58</v>
      </c>
      <c r="AJ111" s="92">
        <f>SUM($AI$13:AI111)</f>
        <v>0.12945308357982882</v>
      </c>
      <c r="AK111" s="92">
        <f t="shared" si="31"/>
        <v>2533</v>
      </c>
      <c r="AL111" s="92">
        <v>-434.73948241301878</v>
      </c>
    </row>
    <row r="112" spans="1:38">
      <c r="A112" s="93">
        <v>99</v>
      </c>
      <c r="B112" s="130">
        <v>43752</v>
      </c>
      <c r="C112" s="92">
        <v>21.305799</v>
      </c>
      <c r="D112" s="92">
        <v>24.373799999999999</v>
      </c>
      <c r="E112" s="92">
        <v>19.3081</v>
      </c>
      <c r="F112" s="139">
        <f t="shared" si="32"/>
        <v>-2.8349089372334824E-3</v>
      </c>
      <c r="G112" s="140">
        <f t="shared" si="32"/>
        <v>-3.130369495113583E-3</v>
      </c>
      <c r="H112" s="140">
        <f t="shared" si="32"/>
        <v>-2.0043401473992528E-3</v>
      </c>
      <c r="I112" s="141">
        <f t="shared" si="38"/>
        <v>21.339233232234097</v>
      </c>
      <c r="J112" s="142">
        <f t="shared" si="33"/>
        <v>25.002188141803906</v>
      </c>
      <c r="K112" s="142">
        <f t="shared" si="36"/>
        <v>19.419997545071759</v>
      </c>
      <c r="L112" s="143">
        <f t="shared" si="34"/>
        <v>14937.463262563868</v>
      </c>
      <c r="M112" s="137">
        <f t="shared" si="20"/>
        <v>-15001.312885082343</v>
      </c>
      <c r="N112" s="137">
        <f t="shared" si="21"/>
        <v>29129.996317607638</v>
      </c>
      <c r="O112" s="143">
        <f t="shared" si="37"/>
        <v>42.466737436130643</v>
      </c>
      <c r="P112" s="137">
        <f t="shared" si="35"/>
        <v>-47.107114917656872</v>
      </c>
      <c r="Q112" s="137">
        <f t="shared" si="22"/>
        <v>58.503682392361952</v>
      </c>
      <c r="R112" s="144">
        <f t="shared" si="23"/>
        <v>53.863304910835723</v>
      </c>
      <c r="T112" s="92">
        <f t="shared" si="24"/>
        <v>6.4717994576224936E-20</v>
      </c>
      <c r="U112" s="92">
        <f>SUM($T$13:T112)</f>
        <v>4.771668525616015E-2</v>
      </c>
      <c r="V112" s="92">
        <f t="shared" si="25"/>
        <v>804</v>
      </c>
      <c r="W112" s="92">
        <v>-224.75313436833676</v>
      </c>
      <c r="Y112" s="92">
        <f t="shared" si="26"/>
        <v>1.0358491463125335E-54</v>
      </c>
      <c r="Z112" s="92">
        <f>SUM($Y$13:Y112)</f>
        <v>1.8876820367193799E-2</v>
      </c>
      <c r="AA112" s="92">
        <f t="shared" si="27"/>
        <v>2366</v>
      </c>
      <c r="AB112" s="92">
        <v>-189.65382191542813</v>
      </c>
      <c r="AD112" s="92">
        <f t="shared" si="28"/>
        <v>1.0185520482539891E-57</v>
      </c>
      <c r="AE112" s="92">
        <f>SUM($AD$13:AD112)</f>
        <v>3.6924373680888349E-2</v>
      </c>
      <c r="AF112" s="92">
        <f t="shared" si="29"/>
        <v>2501</v>
      </c>
      <c r="AG112" s="92">
        <v>-384.92245484981686</v>
      </c>
      <c r="AI112" s="92">
        <f t="shared" si="30"/>
        <v>7.1308299305806784E-21</v>
      </c>
      <c r="AJ112" s="92">
        <f>SUM($AI$13:AI112)</f>
        <v>0.12945308357982882</v>
      </c>
      <c r="AK112" s="92">
        <f t="shared" si="31"/>
        <v>847</v>
      </c>
      <c r="AL112" s="92">
        <v>-431.61223306601096</v>
      </c>
    </row>
    <row r="113" spans="1:38">
      <c r="A113" s="93">
        <v>100</v>
      </c>
      <c r="B113" s="130">
        <v>43749</v>
      </c>
      <c r="C113" s="92">
        <v>21.412500000000001</v>
      </c>
      <c r="D113" s="92">
        <v>24.175899999999999</v>
      </c>
      <c r="E113" s="92">
        <v>19.434699999999999</v>
      </c>
      <c r="F113" s="139">
        <f t="shared" si="32"/>
        <v>-4.9831173380036065E-3</v>
      </c>
      <c r="G113" s="140">
        <f t="shared" si="32"/>
        <v>8.1858379625991962E-3</v>
      </c>
      <c r="H113" s="140">
        <f t="shared" si="32"/>
        <v>-6.5141216483918241E-3</v>
      </c>
      <c r="I113" s="141">
        <f t="shared" si="38"/>
        <v>21.293261787278457</v>
      </c>
      <c r="J113" s="142">
        <f t="shared" si="33"/>
        <v>25.286006546188563</v>
      </c>
      <c r="K113" s="142">
        <f t="shared" si="36"/>
        <v>19.332241706843941</v>
      </c>
      <c r="L113" s="143">
        <f t="shared" si="34"/>
        <v>14905.283251094919</v>
      </c>
      <c r="M113" s="137">
        <f t="shared" si="20"/>
        <v>-15171.603927713139</v>
      </c>
      <c r="N113" s="137">
        <f t="shared" si="21"/>
        <v>28998.362560265912</v>
      </c>
      <c r="O113" s="143">
        <f t="shared" si="37"/>
        <v>74.646748905079221</v>
      </c>
      <c r="P113" s="137">
        <f t="shared" si="35"/>
        <v>123.18392771313847</v>
      </c>
      <c r="Q113" s="137">
        <f t="shared" si="22"/>
        <v>190.13743973408782</v>
      </c>
      <c r="R113" s="144">
        <f t="shared" si="23"/>
        <v>387.96811635230551</v>
      </c>
      <c r="T113" s="92">
        <f t="shared" si="24"/>
        <v>8.4239903412798834E-37</v>
      </c>
      <c r="U113" s="92">
        <f>SUM($T$13:T113)</f>
        <v>4.771668525616015E-2</v>
      </c>
      <c r="V113" s="92">
        <f t="shared" si="25"/>
        <v>1562</v>
      </c>
      <c r="W113" s="92">
        <v>-224.49780794327125</v>
      </c>
      <c r="Y113" s="92">
        <f t="shared" si="26"/>
        <v>1.1054523987175855E-15</v>
      </c>
      <c r="Z113" s="92">
        <f>SUM($Y$13:Y113)</f>
        <v>1.8876820367194905E-2</v>
      </c>
      <c r="AA113" s="92">
        <f t="shared" si="27"/>
        <v>614</v>
      </c>
      <c r="AB113" s="92">
        <v>-187.80840854871713</v>
      </c>
      <c r="AD113" s="92">
        <f t="shared" si="28"/>
        <v>9.8025131658409778E-10</v>
      </c>
      <c r="AE113" s="92">
        <f>SUM($AD$13:AD113)</f>
        <v>3.6924374661139667E-2</v>
      </c>
      <c r="AF113" s="92">
        <f t="shared" si="29"/>
        <v>347</v>
      </c>
      <c r="AG113" s="92">
        <v>-381.2631386163921</v>
      </c>
      <c r="AI113" s="92">
        <f t="shared" si="30"/>
        <v>3.719835174510879E-9</v>
      </c>
      <c r="AJ113" s="92">
        <f>SUM($AI$13:AI113)</f>
        <v>0.12945308729966398</v>
      </c>
      <c r="AK113" s="92">
        <f t="shared" si="31"/>
        <v>321</v>
      </c>
      <c r="AL113" s="92">
        <v>-430.70441518286316</v>
      </c>
    </row>
    <row r="114" spans="1:38">
      <c r="A114" s="93">
        <v>101</v>
      </c>
      <c r="B114" s="130">
        <v>43748</v>
      </c>
      <c r="C114" s="92">
        <v>21.531500000000001</v>
      </c>
      <c r="D114" s="92">
        <v>23.933001000000001</v>
      </c>
      <c r="E114" s="92">
        <v>19.584900000000001</v>
      </c>
      <c r="F114" s="139">
        <f t="shared" si="32"/>
        <v>-5.5267863362979952E-3</v>
      </c>
      <c r="G114" s="140">
        <f t="shared" si="32"/>
        <v>1.0149124215554917E-2</v>
      </c>
      <c r="H114" s="140">
        <f t="shared" si="32"/>
        <v>-7.6691737001466365E-3</v>
      </c>
      <c r="I114" s="141">
        <f t="shared" si="38"/>
        <v>21.281627325081857</v>
      </c>
      <c r="J114" s="142">
        <f t="shared" si="33"/>
        <v>25.335247139713069</v>
      </c>
      <c r="K114" s="142">
        <f t="shared" si="36"/>
        <v>19.309765548968848</v>
      </c>
      <c r="L114" s="143">
        <f t="shared" si="34"/>
        <v>14897.139127557301</v>
      </c>
      <c r="M114" s="137">
        <f t="shared" si="20"/>
        <v>-15201.148283827841</v>
      </c>
      <c r="N114" s="137">
        <f t="shared" si="21"/>
        <v>28964.648323453272</v>
      </c>
      <c r="O114" s="143">
        <f t="shared" si="37"/>
        <v>82.790872442697946</v>
      </c>
      <c r="P114" s="137">
        <f t="shared" si="35"/>
        <v>152.72828382784064</v>
      </c>
      <c r="Q114" s="137">
        <f t="shared" si="22"/>
        <v>223.85167654672841</v>
      </c>
      <c r="R114" s="144">
        <f t="shared" si="23"/>
        <v>459.370832817267</v>
      </c>
      <c r="T114" s="92">
        <f t="shared" si="24"/>
        <v>7.445383906240146E-59</v>
      </c>
      <c r="U114" s="92">
        <f>SUM($T$13:T114)</f>
        <v>4.771668525616015E-2</v>
      </c>
      <c r="V114" s="92">
        <f t="shared" si="25"/>
        <v>2552</v>
      </c>
      <c r="W114" s="92">
        <v>-222.59226446264074</v>
      </c>
      <c r="Y114" s="92">
        <f t="shared" si="26"/>
        <v>1.0226991972771255E-38</v>
      </c>
      <c r="Z114" s="92">
        <f>SUM($Y$13:Y114)</f>
        <v>1.8876820367194905E-2</v>
      </c>
      <c r="AA114" s="92">
        <f t="shared" si="27"/>
        <v>1648</v>
      </c>
      <c r="AB114" s="92">
        <v>-186.8083470612055</v>
      </c>
      <c r="AD114" s="92">
        <f t="shared" si="28"/>
        <v>7.5294390173205E-57</v>
      </c>
      <c r="AE114" s="92">
        <f>SUM($AD$13:AD114)</f>
        <v>3.6924374661139667E-2</v>
      </c>
      <c r="AF114" s="92">
        <f t="shared" si="29"/>
        <v>2462</v>
      </c>
      <c r="AG114" s="92">
        <v>-380.56037240297519</v>
      </c>
      <c r="AI114" s="92">
        <f t="shared" si="30"/>
        <v>1.1450901839899874E-27</v>
      </c>
      <c r="AJ114" s="92">
        <f>SUM($AI$13:AI114)</f>
        <v>0.12945308729966398</v>
      </c>
      <c r="AK114" s="92">
        <f t="shared" si="31"/>
        <v>1152</v>
      </c>
      <c r="AL114" s="92">
        <v>-430.05604224179478</v>
      </c>
    </row>
    <row r="115" spans="1:38">
      <c r="A115" s="93">
        <v>102</v>
      </c>
      <c r="B115" s="130">
        <v>43746</v>
      </c>
      <c r="C115" s="92">
        <v>21.471599999999999</v>
      </c>
      <c r="D115" s="92">
        <v>24.047198999999999</v>
      </c>
      <c r="E115" s="92">
        <v>19.570900000000002</v>
      </c>
      <c r="F115" s="139">
        <f t="shared" si="32"/>
        <v>2.7897315523763844E-3</v>
      </c>
      <c r="G115" s="140">
        <f t="shared" si="32"/>
        <v>-4.7489106735465469E-3</v>
      </c>
      <c r="H115" s="140">
        <f t="shared" si="32"/>
        <v>7.153477867649638E-4</v>
      </c>
      <c r="I115" s="141">
        <f t="shared" si="38"/>
        <v>21.459599976247699</v>
      </c>
      <c r="J115" s="142">
        <f t="shared" si="33"/>
        <v>24.961593996069983</v>
      </c>
      <c r="K115" s="142">
        <f t="shared" si="36"/>
        <v>19.472919952582657</v>
      </c>
      <c r="L115" s="143">
        <f t="shared" si="34"/>
        <v>15021.719983373388</v>
      </c>
      <c r="M115" s="137">
        <f t="shared" si="20"/>
        <v>-14976.95639764199</v>
      </c>
      <c r="N115" s="137">
        <f t="shared" si="21"/>
        <v>29209.379928873987</v>
      </c>
      <c r="O115" s="143">
        <f t="shared" si="37"/>
        <v>-41.789983373389987</v>
      </c>
      <c r="P115" s="137">
        <f t="shared" si="35"/>
        <v>-71.463602358009666</v>
      </c>
      <c r="Q115" s="137">
        <f t="shared" si="22"/>
        <v>-20.879928873986501</v>
      </c>
      <c r="R115" s="144">
        <f t="shared" si="23"/>
        <v>-134.13351460538615</v>
      </c>
      <c r="T115" s="92">
        <f t="shared" si="24"/>
        <v>5.3267027199009868E-9</v>
      </c>
      <c r="U115" s="92">
        <f>SUM($T$13:T115)</f>
        <v>4.7716690582862868E-2</v>
      </c>
      <c r="V115" s="92">
        <f t="shared" si="25"/>
        <v>314</v>
      </c>
      <c r="W115" s="92">
        <v>-222.42421773829665</v>
      </c>
      <c r="Y115" s="92">
        <f t="shared" si="26"/>
        <v>8.726046151798546E-49</v>
      </c>
      <c r="Z115" s="92">
        <f>SUM($Y$13:Y115)</f>
        <v>1.8876820367194905E-2</v>
      </c>
      <c r="AA115" s="92">
        <f t="shared" si="27"/>
        <v>2100</v>
      </c>
      <c r="AB115" s="92">
        <v>-185.41320184879078</v>
      </c>
      <c r="AD115" s="92">
        <f t="shared" si="28"/>
        <v>6.1280246651285788E-48</v>
      </c>
      <c r="AE115" s="92">
        <f>SUM($AD$13:AD115)</f>
        <v>3.6924374661139667E-2</v>
      </c>
      <c r="AF115" s="92">
        <f t="shared" si="29"/>
        <v>2062</v>
      </c>
      <c r="AG115" s="92">
        <v>-380.51672059568591</v>
      </c>
      <c r="AI115" s="92">
        <f t="shared" si="30"/>
        <v>1.3039014087278428E-13</v>
      </c>
      <c r="AJ115" s="92">
        <f>SUM($AI$13:AI115)</f>
        <v>0.12945308729979438</v>
      </c>
      <c r="AK115" s="92">
        <f t="shared" si="31"/>
        <v>521</v>
      </c>
      <c r="AL115" s="92">
        <v>-427.77871604561551</v>
      </c>
    </row>
    <row r="116" spans="1:38">
      <c r="A116" s="93">
        <v>103</v>
      </c>
      <c r="B116" s="130">
        <v>43718</v>
      </c>
      <c r="C116" s="92">
        <v>21.618200000000002</v>
      </c>
      <c r="D116" s="92">
        <v>24.155999999999999</v>
      </c>
      <c r="E116" s="92">
        <v>19.555499999999999</v>
      </c>
      <c r="F116" s="139">
        <f t="shared" si="32"/>
        <v>-6.7813231443877298E-3</v>
      </c>
      <c r="G116" s="140">
        <f t="shared" si="32"/>
        <v>-4.5040983606556839E-3</v>
      </c>
      <c r="H116" s="140">
        <f t="shared" si="32"/>
        <v>7.8750223722234836E-4</v>
      </c>
      <c r="I116" s="141">
        <f t="shared" si="38"/>
        <v>21.254780362842414</v>
      </c>
      <c r="J116" s="142">
        <f t="shared" si="33"/>
        <v>24.967734060245903</v>
      </c>
      <c r="K116" s="142">
        <f t="shared" si="36"/>
        <v>19.474324006034109</v>
      </c>
      <c r="L116" s="143">
        <f t="shared" si="34"/>
        <v>14878.34625398969</v>
      </c>
      <c r="M116" s="137">
        <f t="shared" si="20"/>
        <v>-14980.640436147542</v>
      </c>
      <c r="N116" s="137">
        <f t="shared" si="21"/>
        <v>29211.486009051165</v>
      </c>
      <c r="O116" s="143">
        <f t="shared" si="37"/>
        <v>101.58374601030846</v>
      </c>
      <c r="P116" s="137">
        <f t="shared" si="35"/>
        <v>-67.779563852458523</v>
      </c>
      <c r="Q116" s="137">
        <f t="shared" si="22"/>
        <v>-22.986009051164729</v>
      </c>
      <c r="R116" s="144">
        <f t="shared" si="23"/>
        <v>10.818173106685208</v>
      </c>
      <c r="T116" s="92">
        <f t="shared" si="24"/>
        <v>2.5831591954640969E-10</v>
      </c>
      <c r="U116" s="92">
        <f>SUM($T$13:T116)</f>
        <v>4.7716690841178785E-2</v>
      </c>
      <c r="V116" s="92">
        <f t="shared" si="25"/>
        <v>373</v>
      </c>
      <c r="W116" s="92">
        <v>-222.06565315991429</v>
      </c>
      <c r="Y116" s="92">
        <f t="shared" si="26"/>
        <v>1.1159904851972984E-59</v>
      </c>
      <c r="Z116" s="92">
        <f>SUM($Y$13:Y116)</f>
        <v>1.8876820367194905E-2</v>
      </c>
      <c r="AA116" s="92">
        <f t="shared" si="27"/>
        <v>2589</v>
      </c>
      <c r="AB116" s="92">
        <v>-185.31222115238597</v>
      </c>
      <c r="AD116" s="92">
        <f t="shared" si="28"/>
        <v>9.208428399231603E-12</v>
      </c>
      <c r="AE116" s="92">
        <f>SUM($AD$13:AD116)</f>
        <v>3.6924374670348092E-2</v>
      </c>
      <c r="AF116" s="92">
        <f t="shared" si="29"/>
        <v>438</v>
      </c>
      <c r="AG116" s="92">
        <v>-378.08049841469619</v>
      </c>
      <c r="AI116" s="92">
        <f t="shared" si="30"/>
        <v>1.6998501459400865E-48</v>
      </c>
      <c r="AJ116" s="92">
        <f>SUM($AI$13:AI116)</f>
        <v>0.12945308729979438</v>
      </c>
      <c r="AK116" s="92">
        <f t="shared" si="31"/>
        <v>2087</v>
      </c>
      <c r="AL116" s="92">
        <v>-427.0046878310277</v>
      </c>
    </row>
    <row r="117" spans="1:38">
      <c r="A117" s="93">
        <v>104</v>
      </c>
      <c r="B117" s="130">
        <v>43717</v>
      </c>
      <c r="C117" s="92">
        <v>21.534099999999999</v>
      </c>
      <c r="D117" s="92">
        <v>24.0014</v>
      </c>
      <c r="E117" s="92">
        <v>19.5411</v>
      </c>
      <c r="F117" s="139">
        <f t="shared" si="32"/>
        <v>3.9054337074686529E-3</v>
      </c>
      <c r="G117" s="140">
        <f t="shared" si="32"/>
        <v>6.4412909246960304E-3</v>
      </c>
      <c r="H117" s="140">
        <f t="shared" si="32"/>
        <v>7.3690836237449986E-4</v>
      </c>
      <c r="I117" s="141">
        <f t="shared" si="38"/>
        <v>21.483475890796456</v>
      </c>
      <c r="J117" s="142">
        <f t="shared" si="33"/>
        <v>25.242252085295025</v>
      </c>
      <c r="K117" s="142">
        <f t="shared" si="36"/>
        <v>19.473339499823446</v>
      </c>
      <c r="L117" s="143">
        <f t="shared" si="34"/>
        <v>15038.433123557519</v>
      </c>
      <c r="M117" s="137">
        <f t="shared" si="20"/>
        <v>-15145.351251177015</v>
      </c>
      <c r="N117" s="137">
        <f t="shared" si="21"/>
        <v>29210.009249735169</v>
      </c>
      <c r="O117" s="143">
        <f t="shared" si="37"/>
        <v>-58.503123557520667</v>
      </c>
      <c r="P117" s="137">
        <f t="shared" si="35"/>
        <v>96.931251177014929</v>
      </c>
      <c r="Q117" s="137">
        <f t="shared" si="22"/>
        <v>-21.509249735168851</v>
      </c>
      <c r="R117" s="144">
        <f t="shared" si="23"/>
        <v>16.918877884325411</v>
      </c>
      <c r="T117" s="92">
        <f t="shared" si="24"/>
        <v>2.2484342651590643E-53</v>
      </c>
      <c r="U117" s="92">
        <f>SUM($T$13:T117)</f>
        <v>4.7716690841178785E-2</v>
      </c>
      <c r="V117" s="92">
        <f t="shared" si="25"/>
        <v>2306</v>
      </c>
      <c r="W117" s="92">
        <v>-221.00782181317118</v>
      </c>
      <c r="Y117" s="92">
        <f t="shared" si="26"/>
        <v>2.2905963253031013E-4</v>
      </c>
      <c r="Z117" s="92">
        <f>SUM($Y$13:Y117)</f>
        <v>1.9105879999725215E-2</v>
      </c>
      <c r="AA117" s="92">
        <f t="shared" si="27"/>
        <v>106</v>
      </c>
      <c r="AB117" s="92">
        <v>-184.97714223398179</v>
      </c>
      <c r="AD117" s="92">
        <f t="shared" si="28"/>
        <v>6.8893297139955784E-18</v>
      </c>
      <c r="AE117" s="92">
        <f>SUM($AD$13:AD117)</f>
        <v>3.6924374670348099E-2</v>
      </c>
      <c r="AF117" s="92">
        <f t="shared" si="29"/>
        <v>713</v>
      </c>
      <c r="AG117" s="92">
        <v>-377.74650816483336</v>
      </c>
      <c r="AI117" s="92">
        <f t="shared" si="30"/>
        <v>2.2091762845163077E-47</v>
      </c>
      <c r="AJ117" s="92">
        <f>SUM($AI$13:AI117)</f>
        <v>0.12945308729979438</v>
      </c>
      <c r="AK117" s="92">
        <f t="shared" si="31"/>
        <v>2037</v>
      </c>
      <c r="AL117" s="92">
        <v>-426.99880738222419</v>
      </c>
    </row>
    <row r="118" spans="1:38">
      <c r="A118" s="93">
        <v>105</v>
      </c>
      <c r="B118" s="130">
        <v>43714</v>
      </c>
      <c r="C118" s="92">
        <v>21.755400000000002</v>
      </c>
      <c r="D118" s="92">
        <v>24.3001</v>
      </c>
      <c r="E118" s="92">
        <v>19.7057</v>
      </c>
      <c r="F118" s="139">
        <f t="shared" si="32"/>
        <v>-1.0172187135148225E-2</v>
      </c>
      <c r="G118" s="140">
        <f t="shared" si="32"/>
        <v>-1.2292130485059727E-2</v>
      </c>
      <c r="H118" s="140">
        <f t="shared" si="32"/>
        <v>-8.3529131165094306E-3</v>
      </c>
      <c r="I118" s="141">
        <f t="shared" si="38"/>
        <v>21.182216212526541</v>
      </c>
      <c r="J118" s="142">
        <f t="shared" si="33"/>
        <v>24.772404762943363</v>
      </c>
      <c r="K118" s="142">
        <f t="shared" si="36"/>
        <v>19.296460663665844</v>
      </c>
      <c r="L118" s="143">
        <f t="shared" si="34"/>
        <v>14827.551348768578</v>
      </c>
      <c r="M118" s="137">
        <f t="shared" si="20"/>
        <v>-14863.442857766018</v>
      </c>
      <c r="N118" s="137">
        <f t="shared" si="21"/>
        <v>28944.690995498764</v>
      </c>
      <c r="O118" s="143">
        <f t="shared" si="37"/>
        <v>152.37865123142001</v>
      </c>
      <c r="P118" s="137">
        <f t="shared" si="35"/>
        <v>-184.97714223398179</v>
      </c>
      <c r="Q118" s="137">
        <f t="shared" si="22"/>
        <v>243.8090045012359</v>
      </c>
      <c r="R118" s="144">
        <f t="shared" si="23"/>
        <v>211.21051349867412</v>
      </c>
      <c r="T118" s="92">
        <f t="shared" si="24"/>
        <v>6.3834860266126439E-59</v>
      </c>
      <c r="U118" s="92">
        <f>SUM($T$13:T118)</f>
        <v>4.7716690841178785E-2</v>
      </c>
      <c r="V118" s="92">
        <f t="shared" si="25"/>
        <v>2555</v>
      </c>
      <c r="W118" s="92">
        <v>-219.77002703883954</v>
      </c>
      <c r="Y118" s="92">
        <f t="shared" si="26"/>
        <v>7.2463086422733406E-9</v>
      </c>
      <c r="Z118" s="92">
        <f>SUM($Y$13:Y118)</f>
        <v>1.9105887246033858E-2</v>
      </c>
      <c r="AA118" s="92">
        <f t="shared" si="27"/>
        <v>308</v>
      </c>
      <c r="AB118" s="92">
        <v>-184.67885867527366</v>
      </c>
      <c r="AD118" s="92">
        <f t="shared" si="28"/>
        <v>2.6351819347581704E-43</v>
      </c>
      <c r="AE118" s="92">
        <f>SUM($AD$13:AD118)</f>
        <v>3.6924374670348099E-2</v>
      </c>
      <c r="AF118" s="92">
        <f t="shared" si="29"/>
        <v>1854</v>
      </c>
      <c r="AG118" s="92">
        <v>-377.08518907809776</v>
      </c>
      <c r="AI118" s="92">
        <f t="shared" si="30"/>
        <v>2.2147361152110306E-10</v>
      </c>
      <c r="AJ118" s="92">
        <f>SUM($AI$13:AI118)</f>
        <v>0.129453087521268</v>
      </c>
      <c r="AK118" s="92">
        <f t="shared" si="31"/>
        <v>376</v>
      </c>
      <c r="AL118" s="92">
        <v>-426.33876872261317</v>
      </c>
    </row>
    <row r="119" spans="1:38">
      <c r="A119" s="93">
        <v>106</v>
      </c>
      <c r="B119" s="130">
        <v>43713</v>
      </c>
      <c r="C119" s="92">
        <v>21.736000000000001</v>
      </c>
      <c r="D119" s="92">
        <v>24.120799999999999</v>
      </c>
      <c r="E119" s="92">
        <v>19.685699</v>
      </c>
      <c r="F119" s="139">
        <f t="shared" si="32"/>
        <v>8.9252852410748318E-4</v>
      </c>
      <c r="G119" s="140">
        <f t="shared" si="32"/>
        <v>7.433418460415897E-3</v>
      </c>
      <c r="H119" s="140">
        <f t="shared" si="32"/>
        <v>1.0160167540913534E-3</v>
      </c>
      <c r="I119" s="141">
        <f t="shared" si="38"/>
        <v>21.419000021163047</v>
      </c>
      <c r="J119" s="142">
        <f t="shared" si="33"/>
        <v>25.267135338380154</v>
      </c>
      <c r="K119" s="142">
        <f t="shared" si="36"/>
        <v>19.478770670017862</v>
      </c>
      <c r="L119" s="143">
        <f t="shared" si="34"/>
        <v>14993.300014814133</v>
      </c>
      <c r="M119" s="137">
        <f t="shared" si="20"/>
        <v>-15160.281203028093</v>
      </c>
      <c r="N119" s="137">
        <f t="shared" si="21"/>
        <v>29218.156005026794</v>
      </c>
      <c r="O119" s="143">
        <f t="shared" si="37"/>
        <v>-13.370014814134265</v>
      </c>
      <c r="P119" s="137">
        <f t="shared" si="35"/>
        <v>111.86120302809286</v>
      </c>
      <c r="Q119" s="137">
        <f t="shared" si="22"/>
        <v>-29.656005026794446</v>
      </c>
      <c r="R119" s="144">
        <f t="shared" si="23"/>
        <v>68.835183187164148</v>
      </c>
      <c r="T119" s="92">
        <f t="shared" si="24"/>
        <v>1.9669460536242745E-22</v>
      </c>
      <c r="U119" s="92">
        <f>SUM($T$13:T119)</f>
        <v>4.7716690841178785E-2</v>
      </c>
      <c r="V119" s="92">
        <f t="shared" si="25"/>
        <v>917</v>
      </c>
      <c r="W119" s="92">
        <v>-218.62092886604296</v>
      </c>
      <c r="Y119" s="92">
        <f t="shared" si="26"/>
        <v>3.2985349088936037E-3</v>
      </c>
      <c r="Z119" s="92">
        <f>SUM($Y$13:Y119)</f>
        <v>2.2404422154927463E-2</v>
      </c>
      <c r="AA119" s="92">
        <f t="shared" si="27"/>
        <v>54</v>
      </c>
      <c r="AB119" s="92">
        <v>-184.38138075640381</v>
      </c>
      <c r="AD119" s="92">
        <f t="shared" si="28"/>
        <v>2.7674347451056757E-16</v>
      </c>
      <c r="AE119" s="92">
        <f>SUM($AD$13:AD119)</f>
        <v>3.6924374670348377E-2</v>
      </c>
      <c r="AF119" s="92">
        <f t="shared" si="29"/>
        <v>641</v>
      </c>
      <c r="AG119" s="92">
        <v>-376.21801794993371</v>
      </c>
      <c r="AI119" s="92">
        <f t="shared" si="30"/>
        <v>2.601728696644826E-27</v>
      </c>
      <c r="AJ119" s="92">
        <f>SUM($AI$13:AI119)</f>
        <v>0.129453087521268</v>
      </c>
      <c r="AK119" s="92">
        <f t="shared" si="31"/>
        <v>1136</v>
      </c>
      <c r="AL119" s="92">
        <v>-426.15266550739034</v>
      </c>
    </row>
    <row r="120" spans="1:38">
      <c r="A120" s="93">
        <v>107</v>
      </c>
      <c r="B120" s="130">
        <v>43712</v>
      </c>
      <c r="C120" s="92">
        <v>21.9147</v>
      </c>
      <c r="D120" s="92">
        <v>24.147499</v>
      </c>
      <c r="E120" s="92">
        <v>19.960699000000002</v>
      </c>
      <c r="F120" s="139">
        <f t="shared" si="32"/>
        <v>-8.1543438878926011E-3</v>
      </c>
      <c r="G120" s="140">
        <f t="shared" si="32"/>
        <v>-1.1056631579113851E-3</v>
      </c>
      <c r="H120" s="140">
        <f t="shared" si="32"/>
        <v>-1.3777072636584675E-2</v>
      </c>
      <c r="I120" s="141">
        <f t="shared" si="38"/>
        <v>21.225397856233485</v>
      </c>
      <c r="J120" s="142">
        <f t="shared" si="33"/>
        <v>25.052969194035374</v>
      </c>
      <c r="K120" s="142">
        <f t="shared" si="36"/>
        <v>19.1909119435647</v>
      </c>
      <c r="L120" s="143">
        <f t="shared" si="34"/>
        <v>14857.77849936344</v>
      </c>
      <c r="M120" s="137">
        <f t="shared" si="20"/>
        <v>-15031.781516421224</v>
      </c>
      <c r="N120" s="137">
        <f t="shared" si="21"/>
        <v>28786.367915347051</v>
      </c>
      <c r="O120" s="143">
        <f t="shared" si="37"/>
        <v>122.15150063655892</v>
      </c>
      <c r="P120" s="137">
        <f t="shared" si="35"/>
        <v>-16.638483578775777</v>
      </c>
      <c r="Q120" s="137">
        <f t="shared" si="22"/>
        <v>402.13208465294883</v>
      </c>
      <c r="R120" s="144">
        <f t="shared" si="23"/>
        <v>507.64510171073198</v>
      </c>
      <c r="T120" s="92">
        <f t="shared" si="24"/>
        <v>1.2831221592799608E-25</v>
      </c>
      <c r="U120" s="92">
        <f>SUM($T$13:T120)</f>
        <v>4.7716690841178785E-2</v>
      </c>
      <c r="V120" s="92">
        <f t="shared" si="25"/>
        <v>1060</v>
      </c>
      <c r="W120" s="92">
        <v>-218.52807188468978</v>
      </c>
      <c r="Y120" s="92">
        <f t="shared" si="26"/>
        <v>1.6252064634860833E-56</v>
      </c>
      <c r="Z120" s="92">
        <f>SUM($Y$13:Y120)</f>
        <v>2.2404422154927463E-2</v>
      </c>
      <c r="AA120" s="92">
        <f t="shared" si="27"/>
        <v>2447</v>
      </c>
      <c r="AB120" s="92">
        <v>-183.8658462208241</v>
      </c>
      <c r="AD120" s="92">
        <f t="shared" si="28"/>
        <v>1.372527798660887E-13</v>
      </c>
      <c r="AE120" s="92">
        <f>SUM($AD$13:AD120)</f>
        <v>3.6924374670485628E-2</v>
      </c>
      <c r="AF120" s="92">
        <f t="shared" si="29"/>
        <v>520</v>
      </c>
      <c r="AG120" s="92">
        <v>-376.00350995356712</v>
      </c>
      <c r="AI120" s="92">
        <f t="shared" si="30"/>
        <v>3.9437640778485797E-26</v>
      </c>
      <c r="AJ120" s="92">
        <f>SUM($AI$13:AI120)</f>
        <v>0.129453087521268</v>
      </c>
      <c r="AK120" s="92">
        <f t="shared" si="31"/>
        <v>1083</v>
      </c>
      <c r="AL120" s="92">
        <v>-426.01384432461418</v>
      </c>
    </row>
    <row r="121" spans="1:38">
      <c r="A121" s="93">
        <v>108</v>
      </c>
      <c r="B121" s="130">
        <v>43711</v>
      </c>
      <c r="C121" s="92">
        <v>22.065701000000001</v>
      </c>
      <c r="D121" s="92">
        <v>24.281798999999999</v>
      </c>
      <c r="E121" s="92">
        <v>20.124500000000001</v>
      </c>
      <c r="F121" s="139">
        <f t="shared" si="32"/>
        <v>-6.8432450888372687E-3</v>
      </c>
      <c r="G121" s="140">
        <f t="shared" si="32"/>
        <v>-5.5308916773423311E-3</v>
      </c>
      <c r="H121" s="140">
        <f t="shared" si="32"/>
        <v>-8.1393823449029679E-3</v>
      </c>
      <c r="I121" s="141">
        <f t="shared" si="38"/>
        <v>21.253455239423388</v>
      </c>
      <c r="J121" s="142">
        <f t="shared" si="33"/>
        <v>24.941981365108081</v>
      </c>
      <c r="K121" s="142">
        <f t="shared" si="36"/>
        <v>19.300615758950531</v>
      </c>
      <c r="L121" s="143">
        <f t="shared" si="34"/>
        <v>14877.418667596372</v>
      </c>
      <c r="M121" s="137">
        <f t="shared" si="20"/>
        <v>-14965.188819064848</v>
      </c>
      <c r="N121" s="137">
        <f t="shared" si="21"/>
        <v>28950.923638425797</v>
      </c>
      <c r="O121" s="143">
        <f t="shared" si="37"/>
        <v>102.51133240362651</v>
      </c>
      <c r="P121" s="137">
        <f t="shared" si="35"/>
        <v>-83.231180935152224</v>
      </c>
      <c r="Q121" s="137">
        <f t="shared" si="22"/>
        <v>237.57636157420347</v>
      </c>
      <c r="R121" s="144">
        <f t="shared" si="23"/>
        <v>256.85651304267776</v>
      </c>
      <c r="T121" s="92">
        <f t="shared" si="24"/>
        <v>1.7107436457748245E-56</v>
      </c>
      <c r="U121" s="92">
        <f>SUM($T$13:T121)</f>
        <v>4.7716690841178785E-2</v>
      </c>
      <c r="V121" s="92">
        <f t="shared" si="25"/>
        <v>2446</v>
      </c>
      <c r="W121" s="92">
        <v>-216.61692595938803</v>
      </c>
      <c r="Y121" s="92">
        <f t="shared" si="26"/>
        <v>1.431962451040079E-42</v>
      </c>
      <c r="Z121" s="92">
        <f>SUM($Y$13:Y121)</f>
        <v>2.2404422154927463E-2</v>
      </c>
      <c r="AA121" s="92">
        <f t="shared" si="27"/>
        <v>1821</v>
      </c>
      <c r="AB121" s="92">
        <v>-183.40806835264812</v>
      </c>
      <c r="AD121" s="92">
        <f t="shared" si="28"/>
        <v>1.4738625259763936E-46</v>
      </c>
      <c r="AE121" s="92">
        <f>SUM($AD$13:AD121)</f>
        <v>3.6924374670485628E-2</v>
      </c>
      <c r="AF121" s="92">
        <f t="shared" si="29"/>
        <v>2000</v>
      </c>
      <c r="AG121" s="92">
        <v>-374.89060194174817</v>
      </c>
      <c r="AI121" s="92">
        <f t="shared" si="30"/>
        <v>2.6929303185470229E-30</v>
      </c>
      <c r="AJ121" s="92">
        <f>SUM($AI$13:AI121)</f>
        <v>0.129453087521268</v>
      </c>
      <c r="AK121" s="92">
        <f t="shared" si="31"/>
        <v>1270</v>
      </c>
      <c r="AL121" s="92">
        <v>-425.62113686521661</v>
      </c>
    </row>
    <row r="122" spans="1:38">
      <c r="A122" s="93">
        <v>109</v>
      </c>
      <c r="B122" s="130">
        <v>43710</v>
      </c>
      <c r="C122" s="92">
        <v>22.095400000000001</v>
      </c>
      <c r="D122" s="92">
        <v>24.441500000000001</v>
      </c>
      <c r="E122" s="92">
        <v>20.093800000000002</v>
      </c>
      <c r="F122" s="139">
        <f t="shared" si="32"/>
        <v>-1.344125926663553E-3</v>
      </c>
      <c r="G122" s="140">
        <f t="shared" si="32"/>
        <v>-6.5340097784506446E-3</v>
      </c>
      <c r="H122" s="140">
        <f t="shared" si="32"/>
        <v>1.5278344563993684E-3</v>
      </c>
      <c r="I122" s="141">
        <f t="shared" si="38"/>
        <v>21.371135839581992</v>
      </c>
      <c r="J122" s="142">
        <f t="shared" si="33"/>
        <v>24.916822460949614</v>
      </c>
      <c r="K122" s="142">
        <f t="shared" si="36"/>
        <v>19.488730130687074</v>
      </c>
      <c r="L122" s="143">
        <f t="shared" si="34"/>
        <v>14959.795087707394</v>
      </c>
      <c r="M122" s="137">
        <f t="shared" si="20"/>
        <v>-14950.093476569769</v>
      </c>
      <c r="N122" s="137">
        <f t="shared" si="21"/>
        <v>29233.095196030612</v>
      </c>
      <c r="O122" s="143">
        <f t="shared" si="37"/>
        <v>20.134912292603985</v>
      </c>
      <c r="P122" s="137">
        <f t="shared" si="35"/>
        <v>-98.326523430230736</v>
      </c>
      <c r="Q122" s="137">
        <f t="shared" si="22"/>
        <v>-44.595196030611987</v>
      </c>
      <c r="R122" s="144">
        <f t="shared" si="23"/>
        <v>-122.78680716823874</v>
      </c>
      <c r="T122" s="92">
        <f t="shared" si="24"/>
        <v>7.5483883453827027E-20</v>
      </c>
      <c r="U122" s="92">
        <f>SUM($T$13:T122)</f>
        <v>4.7716690841178785E-2</v>
      </c>
      <c r="V122" s="92">
        <f t="shared" si="25"/>
        <v>801</v>
      </c>
      <c r="W122" s="92">
        <v>-215.18679916710607</v>
      </c>
      <c r="Y122" s="92">
        <f t="shared" si="26"/>
        <v>2.3612772330493261E-26</v>
      </c>
      <c r="Z122" s="92">
        <f>SUM($Y$13:Y122)</f>
        <v>2.2404422154927463E-2</v>
      </c>
      <c r="AA122" s="92">
        <f t="shared" si="27"/>
        <v>1093</v>
      </c>
      <c r="AB122" s="92">
        <v>-182.66767616233483</v>
      </c>
      <c r="AD122" s="92">
        <f t="shared" si="28"/>
        <v>3.3786655688439104E-17</v>
      </c>
      <c r="AE122" s="92">
        <f>SUM($AD$13:AD122)</f>
        <v>3.6924374670485663E-2</v>
      </c>
      <c r="AF122" s="92">
        <f t="shared" si="29"/>
        <v>682</v>
      </c>
      <c r="AG122" s="92">
        <v>-373.09215720793509</v>
      </c>
      <c r="AI122" s="92">
        <f t="shared" si="30"/>
        <v>1.1607129393718253E-52</v>
      </c>
      <c r="AJ122" s="92">
        <f>SUM($AI$13:AI122)</f>
        <v>0.129453087521268</v>
      </c>
      <c r="AK122" s="92">
        <f t="shared" si="31"/>
        <v>2274</v>
      </c>
      <c r="AL122" s="92">
        <v>-424.82875571652221</v>
      </c>
    </row>
    <row r="123" spans="1:38">
      <c r="A123" s="93">
        <v>110</v>
      </c>
      <c r="B123" s="130">
        <v>43707</v>
      </c>
      <c r="C123" s="92">
        <v>22.266199</v>
      </c>
      <c r="D123" s="92">
        <v>24.532599999999999</v>
      </c>
      <c r="E123" s="92">
        <v>20.120799999999999</v>
      </c>
      <c r="F123" s="139">
        <f t="shared" si="32"/>
        <v>-7.6707748816939869E-3</v>
      </c>
      <c r="G123" s="140">
        <f t="shared" si="32"/>
        <v>-3.7134262165443577E-3</v>
      </c>
      <c r="H123" s="140">
        <f t="shared" si="32"/>
        <v>-1.3418949544748981E-3</v>
      </c>
      <c r="I123" s="141">
        <f t="shared" si="38"/>
        <v>21.235746184609237</v>
      </c>
      <c r="J123" s="142">
        <f t="shared" si="33"/>
        <v>24.987564671090716</v>
      </c>
      <c r="K123" s="142">
        <f t="shared" si="36"/>
        <v>19.432888066080874</v>
      </c>
      <c r="L123" s="143">
        <f t="shared" si="34"/>
        <v>14865.022329226465</v>
      </c>
      <c r="M123" s="137">
        <f t="shared" si="20"/>
        <v>-14992.53880265443</v>
      </c>
      <c r="N123" s="137">
        <f t="shared" si="21"/>
        <v>29149.332099121311</v>
      </c>
      <c r="O123" s="143">
        <f t="shared" si="37"/>
        <v>114.90767077353303</v>
      </c>
      <c r="P123" s="137">
        <f t="shared" si="35"/>
        <v>-55.881197345570399</v>
      </c>
      <c r="Q123" s="137">
        <f t="shared" si="22"/>
        <v>39.16790087868867</v>
      </c>
      <c r="R123" s="144">
        <f t="shared" si="23"/>
        <v>98.194374306651298</v>
      </c>
      <c r="T123" s="92">
        <f t="shared" si="24"/>
        <v>1.1795098586909692E-40</v>
      </c>
      <c r="U123" s="92">
        <f>SUM($T$13:T123)</f>
        <v>4.7716690841178785E-2</v>
      </c>
      <c r="V123" s="92">
        <f t="shared" si="25"/>
        <v>1735</v>
      </c>
      <c r="W123" s="92">
        <v>-212.69605548614345</v>
      </c>
      <c r="Y123" s="92">
        <f t="shared" si="26"/>
        <v>1.21026583919993E-8</v>
      </c>
      <c r="Z123" s="92">
        <f>SUM($Y$13:Y123)</f>
        <v>2.2404434257585856E-2</v>
      </c>
      <c r="AA123" s="92">
        <f t="shared" si="27"/>
        <v>298</v>
      </c>
      <c r="AB123" s="92">
        <v>-181.53566205320931</v>
      </c>
      <c r="AD123" s="92">
        <f t="shared" si="28"/>
        <v>1.1170665151042995E-4</v>
      </c>
      <c r="AE123" s="92">
        <f>SUM($AD$13:AD123)</f>
        <v>3.7036081321996095E-2</v>
      </c>
      <c r="AF123" s="92">
        <f t="shared" si="29"/>
        <v>120</v>
      </c>
      <c r="AG123" s="92">
        <v>-373.07070840679444</v>
      </c>
      <c r="AI123" s="92">
        <f t="shared" si="30"/>
        <v>2.929486803068622E-15</v>
      </c>
      <c r="AJ123" s="92">
        <f>SUM($AI$13:AI123)</f>
        <v>0.12945308752127094</v>
      </c>
      <c r="AK123" s="92">
        <f t="shared" si="31"/>
        <v>595</v>
      </c>
      <c r="AL123" s="92">
        <v>-421.05646762920514</v>
      </c>
    </row>
    <row r="124" spans="1:38">
      <c r="A124" s="93">
        <v>111</v>
      </c>
      <c r="B124" s="130">
        <v>43706</v>
      </c>
      <c r="C124" s="92">
        <v>22.339300000000001</v>
      </c>
      <c r="D124" s="92">
        <v>24.620899000000001</v>
      </c>
      <c r="E124" s="92">
        <v>20.139399999999998</v>
      </c>
      <c r="F124" s="139">
        <f t="shared" si="32"/>
        <v>-3.2723048618354955E-3</v>
      </c>
      <c r="G124" s="140">
        <f t="shared" si="32"/>
        <v>-3.5863434556148155E-3</v>
      </c>
      <c r="H124" s="140">
        <f t="shared" si="32"/>
        <v>-9.2356276751037747E-4</v>
      </c>
      <c r="I124" s="141">
        <f t="shared" si="38"/>
        <v>21.329873003187206</v>
      </c>
      <c r="J124" s="142">
        <f t="shared" si="33"/>
        <v>24.990751995692762</v>
      </c>
      <c r="K124" s="142">
        <f t="shared" si="36"/>
        <v>19.441028392107015</v>
      </c>
      <c r="L124" s="143">
        <f t="shared" si="34"/>
        <v>14930.911102231044</v>
      </c>
      <c r="M124" s="137">
        <f t="shared" si="20"/>
        <v>-14994.451197415658</v>
      </c>
      <c r="N124" s="137">
        <f t="shared" si="21"/>
        <v>29161.542588160522</v>
      </c>
      <c r="O124" s="143">
        <f t="shared" si="37"/>
        <v>49.018897768954048</v>
      </c>
      <c r="P124" s="137">
        <f t="shared" si="35"/>
        <v>-53.968802584342484</v>
      </c>
      <c r="Q124" s="137">
        <f t="shared" si="22"/>
        <v>26.957411839477572</v>
      </c>
      <c r="R124" s="144">
        <f t="shared" si="23"/>
        <v>22.007507024089136</v>
      </c>
      <c r="T124" s="92">
        <f t="shared" si="24"/>
        <v>6.3785413514291845E-50</v>
      </c>
      <c r="U124" s="92">
        <f>SUM($T$13:T124)</f>
        <v>4.7716690841178785E-2</v>
      </c>
      <c r="V124" s="92">
        <f t="shared" si="25"/>
        <v>2151</v>
      </c>
      <c r="W124" s="92">
        <v>-212.67115629889122</v>
      </c>
      <c r="Y124" s="92">
        <f t="shared" si="26"/>
        <v>1.4115945055546638E-8</v>
      </c>
      <c r="Z124" s="92">
        <f>SUM($Y$13:Y124)</f>
        <v>2.2404448373530911E-2</v>
      </c>
      <c r="AA124" s="92">
        <f t="shared" si="27"/>
        <v>295</v>
      </c>
      <c r="AB124" s="92">
        <v>-180.30603575358327</v>
      </c>
      <c r="AD124" s="92">
        <f t="shared" si="28"/>
        <v>1.9730522926552711E-58</v>
      </c>
      <c r="AE124" s="92">
        <f>SUM($AD$13:AD124)</f>
        <v>3.7036081321996095E-2</v>
      </c>
      <c r="AF124" s="92">
        <f t="shared" si="29"/>
        <v>2533</v>
      </c>
      <c r="AG124" s="92">
        <v>-372.6631434045521</v>
      </c>
      <c r="AI124" s="92">
        <f t="shared" si="30"/>
        <v>3.1034320387163996E-23</v>
      </c>
      <c r="AJ124" s="92">
        <f>SUM($AI$13:AI124)</f>
        <v>0.12945308752127094</v>
      </c>
      <c r="AK124" s="92">
        <f t="shared" si="31"/>
        <v>953</v>
      </c>
      <c r="AL124" s="92">
        <v>-419.71645967531185</v>
      </c>
    </row>
    <row r="125" spans="1:38">
      <c r="A125" s="93">
        <v>112</v>
      </c>
      <c r="B125" s="130">
        <v>43705</v>
      </c>
      <c r="C125" s="92">
        <v>22.1616</v>
      </c>
      <c r="D125" s="92">
        <v>24.545999999999999</v>
      </c>
      <c r="E125" s="92">
        <v>19.974001000000001</v>
      </c>
      <c r="F125" s="139">
        <f t="shared" si="32"/>
        <v>8.0183741246120377E-3</v>
      </c>
      <c r="G125" s="140">
        <f t="shared" si="32"/>
        <v>3.0513729324534999E-3</v>
      </c>
      <c r="H125" s="140">
        <f t="shared" si="32"/>
        <v>8.280714514833365E-3</v>
      </c>
      <c r="I125" s="141">
        <f t="shared" si="38"/>
        <v>21.571492404429282</v>
      </c>
      <c r="J125" s="142">
        <f t="shared" si="33"/>
        <v>25.157230569106986</v>
      </c>
      <c r="K125" s="142">
        <f t="shared" si="36"/>
        <v>19.62013442374414</v>
      </c>
      <c r="L125" s="143">
        <f t="shared" si="34"/>
        <v>15100.044683100497</v>
      </c>
      <c r="M125" s="137">
        <f t="shared" si="20"/>
        <v>-15094.338341464192</v>
      </c>
      <c r="N125" s="137">
        <f t="shared" si="21"/>
        <v>29430.201635616209</v>
      </c>
      <c r="O125" s="143">
        <f t="shared" si="37"/>
        <v>-120.11468310049895</v>
      </c>
      <c r="P125" s="137">
        <f t="shared" si="35"/>
        <v>45.918341464192054</v>
      </c>
      <c r="Q125" s="137">
        <f t="shared" si="22"/>
        <v>-241.70163561620939</v>
      </c>
      <c r="R125" s="144">
        <f t="shared" si="23"/>
        <v>-315.89797725251628</v>
      </c>
      <c r="T125" s="92">
        <f t="shared" si="24"/>
        <v>6.9107171302490573E-54</v>
      </c>
      <c r="U125" s="92">
        <f>SUM($T$13:T125)</f>
        <v>4.7716690841178785E-2</v>
      </c>
      <c r="V125" s="92">
        <f t="shared" si="25"/>
        <v>2329</v>
      </c>
      <c r="W125" s="92">
        <v>-212.17087619663289</v>
      </c>
      <c r="Y125" s="92">
        <f t="shared" si="26"/>
        <v>7.5236066821200934E-48</v>
      </c>
      <c r="Z125" s="92">
        <f>SUM($Y$13:Y125)</f>
        <v>2.2404448373530911E-2</v>
      </c>
      <c r="AA125" s="92">
        <f t="shared" si="27"/>
        <v>2058</v>
      </c>
      <c r="AB125" s="92">
        <v>-179.94225399543211</v>
      </c>
      <c r="AD125" s="92">
        <f t="shared" si="28"/>
        <v>3.301091948631556E-12</v>
      </c>
      <c r="AE125" s="92">
        <f>SUM($AD$13:AD125)</f>
        <v>3.7036081325297183E-2</v>
      </c>
      <c r="AF125" s="92">
        <f t="shared" si="29"/>
        <v>458</v>
      </c>
      <c r="AG125" s="92">
        <v>-372.17050834086695</v>
      </c>
      <c r="AI125" s="92">
        <f t="shared" si="30"/>
        <v>5.8171139778229043E-39</v>
      </c>
      <c r="AJ125" s="92">
        <f>SUM($AI$13:AI125)</f>
        <v>0.12945308752127094</v>
      </c>
      <c r="AK125" s="92">
        <f t="shared" si="31"/>
        <v>1659</v>
      </c>
      <c r="AL125" s="92">
        <v>-417.78077068501625</v>
      </c>
    </row>
    <row r="126" spans="1:38">
      <c r="A126" s="93">
        <v>113</v>
      </c>
      <c r="B126" s="130">
        <v>43704</v>
      </c>
      <c r="C126" s="92">
        <v>22.130400000000002</v>
      </c>
      <c r="D126" s="92">
        <v>24.364100000000001</v>
      </c>
      <c r="E126" s="92">
        <v>19.9359</v>
      </c>
      <c r="F126" s="139">
        <f t="shared" si="32"/>
        <v>1.4098253985466158E-3</v>
      </c>
      <c r="G126" s="140">
        <f t="shared" si="32"/>
        <v>7.4659027011052537E-3</v>
      </c>
      <c r="H126" s="140">
        <f t="shared" si="32"/>
        <v>1.9111753168907786E-3</v>
      </c>
      <c r="I126" s="141">
        <f t="shared" si="38"/>
        <v>21.430070122546358</v>
      </c>
      <c r="J126" s="142">
        <f t="shared" si="33"/>
        <v>25.26795006587561</v>
      </c>
      <c r="K126" s="142">
        <f t="shared" si="36"/>
        <v>19.496189560491377</v>
      </c>
      <c r="L126" s="143">
        <f t="shared" si="34"/>
        <v>15001.04908578245</v>
      </c>
      <c r="M126" s="137">
        <f t="shared" si="20"/>
        <v>-15160.770039525365</v>
      </c>
      <c r="N126" s="137">
        <f t="shared" si="21"/>
        <v>29244.284340737067</v>
      </c>
      <c r="O126" s="143">
        <f t="shared" si="37"/>
        <v>-21.119085782451293</v>
      </c>
      <c r="P126" s="137">
        <f t="shared" si="35"/>
        <v>112.35003952536499</v>
      </c>
      <c r="Q126" s="137">
        <f t="shared" si="22"/>
        <v>-55.784340737067396</v>
      </c>
      <c r="R126" s="144">
        <f t="shared" si="23"/>
        <v>35.446613005846302</v>
      </c>
      <c r="T126" s="92">
        <f t="shared" si="24"/>
        <v>2.0457698929972649E-15</v>
      </c>
      <c r="U126" s="92">
        <f>SUM($T$13:T126)</f>
        <v>4.7716690841180832E-2</v>
      </c>
      <c r="V126" s="92">
        <f t="shared" si="25"/>
        <v>602</v>
      </c>
      <c r="W126" s="92">
        <v>-212.10584111943353</v>
      </c>
      <c r="Y126" s="92">
        <f t="shared" si="26"/>
        <v>4.530017694413959E-47</v>
      </c>
      <c r="Z126" s="92">
        <f>SUM($Y$13:Y126)</f>
        <v>2.2404448373530911E-2</v>
      </c>
      <c r="AA126" s="92">
        <f t="shared" si="27"/>
        <v>2023</v>
      </c>
      <c r="AB126" s="92">
        <v>-179.00522179528525</v>
      </c>
      <c r="AD126" s="92">
        <f t="shared" si="28"/>
        <v>2.2147361152110306E-10</v>
      </c>
      <c r="AE126" s="92">
        <f>SUM($AD$13:AD126)</f>
        <v>3.7036081546770794E-2</v>
      </c>
      <c r="AF126" s="92">
        <f t="shared" si="29"/>
        <v>376</v>
      </c>
      <c r="AG126" s="92">
        <v>-371.55913948730085</v>
      </c>
      <c r="AI126" s="92">
        <f t="shared" si="30"/>
        <v>3.8190683255601421E-50</v>
      </c>
      <c r="AJ126" s="92">
        <f>SUM($AI$13:AI126)</f>
        <v>0.12945308752127094</v>
      </c>
      <c r="AK126" s="92">
        <f t="shared" si="31"/>
        <v>2161</v>
      </c>
      <c r="AL126" s="92">
        <v>-413.11689815070167</v>
      </c>
    </row>
    <row r="127" spans="1:38">
      <c r="A127" s="93">
        <v>114</v>
      </c>
      <c r="B127" s="130">
        <v>43703</v>
      </c>
      <c r="C127" s="92">
        <v>22.301300000000001</v>
      </c>
      <c r="D127" s="92">
        <v>24.539400000000001</v>
      </c>
      <c r="E127" s="92">
        <v>20.004299</v>
      </c>
      <c r="F127" s="139">
        <f t="shared" si="32"/>
        <v>-7.6632303946406743E-3</v>
      </c>
      <c r="G127" s="140">
        <f t="shared" si="32"/>
        <v>-7.143613943291216E-3</v>
      </c>
      <c r="H127" s="140">
        <f t="shared" si="32"/>
        <v>-3.419215039727197E-3</v>
      </c>
      <c r="I127" s="141">
        <f t="shared" si="38"/>
        <v>21.235907635877727</v>
      </c>
      <c r="J127" s="142">
        <f t="shared" si="33"/>
        <v>24.901533161772495</v>
      </c>
      <c r="K127" s="142">
        <f t="shared" si="36"/>
        <v>19.392465494541948</v>
      </c>
      <c r="L127" s="143">
        <f t="shared" si="34"/>
        <v>14865.135345114408</v>
      </c>
      <c r="M127" s="137">
        <f t="shared" si="20"/>
        <v>-14940.919897063497</v>
      </c>
      <c r="N127" s="137">
        <f t="shared" si="21"/>
        <v>29088.698241812923</v>
      </c>
      <c r="O127" s="143">
        <f t="shared" si="37"/>
        <v>114.79465488559072</v>
      </c>
      <c r="P127" s="137">
        <f t="shared" si="35"/>
        <v>-107.50010293650303</v>
      </c>
      <c r="Q127" s="137">
        <f t="shared" si="22"/>
        <v>99.801758187077212</v>
      </c>
      <c r="R127" s="144">
        <f t="shared" si="23"/>
        <v>107.0963101361649</v>
      </c>
      <c r="T127" s="92">
        <f t="shared" si="24"/>
        <v>1.6214327128281302E-29</v>
      </c>
      <c r="U127" s="92">
        <f>SUM($T$13:T127)</f>
        <v>4.7716690841180832E-2</v>
      </c>
      <c r="V127" s="92">
        <f t="shared" si="25"/>
        <v>1235</v>
      </c>
      <c r="W127" s="92">
        <v>-211.32077175282757</v>
      </c>
      <c r="Y127" s="92">
        <f t="shared" si="26"/>
        <v>1.5415551723210641E-38</v>
      </c>
      <c r="Z127" s="92">
        <f>SUM($Y$13:Y127)</f>
        <v>2.2404448373530911E-2</v>
      </c>
      <c r="AA127" s="92">
        <f t="shared" si="27"/>
        <v>1640</v>
      </c>
      <c r="AB127" s="92">
        <v>-176.78815686463713</v>
      </c>
      <c r="AD127" s="92">
        <f t="shared" si="28"/>
        <v>2.6587439733915917E-14</v>
      </c>
      <c r="AE127" s="92">
        <f>SUM($AD$13:AD127)</f>
        <v>3.7036081546797384E-2</v>
      </c>
      <c r="AF127" s="92">
        <f t="shared" si="29"/>
        <v>552</v>
      </c>
      <c r="AG127" s="92">
        <v>-371.53539273639399</v>
      </c>
      <c r="AI127" s="92">
        <f t="shared" si="30"/>
        <v>3.2378201396958596E-52</v>
      </c>
      <c r="AJ127" s="92">
        <f>SUM($AI$13:AI127)</f>
        <v>0.12945308752127094</v>
      </c>
      <c r="AK127" s="92">
        <f t="shared" si="31"/>
        <v>2254</v>
      </c>
      <c r="AL127" s="92">
        <v>-412.04958873579562</v>
      </c>
    </row>
    <row r="128" spans="1:38">
      <c r="A128" s="93">
        <v>115</v>
      </c>
      <c r="B128" s="130">
        <v>43700</v>
      </c>
      <c r="C128" s="92">
        <v>21.958599</v>
      </c>
      <c r="D128" s="92">
        <v>24.273099999999999</v>
      </c>
      <c r="E128" s="92">
        <v>19.799700000000001</v>
      </c>
      <c r="F128" s="139">
        <f t="shared" si="32"/>
        <v>1.5606687840148625E-2</v>
      </c>
      <c r="G128" s="140">
        <f t="shared" si="32"/>
        <v>1.0970992580263683E-2</v>
      </c>
      <c r="H128" s="140">
        <f t="shared" si="32"/>
        <v>1.0333439395546318E-2</v>
      </c>
      <c r="I128" s="141">
        <f t="shared" si="38"/>
        <v>21.733881559110394</v>
      </c>
      <c r="J128" s="142">
        <f t="shared" si="33"/>
        <v>25.35586017360782</v>
      </c>
      <c r="K128" s="142">
        <f t="shared" si="36"/>
        <v>19.660078397197935</v>
      </c>
      <c r="L128" s="143">
        <f t="shared" si="34"/>
        <v>15213.717091377275</v>
      </c>
      <c r="M128" s="137">
        <f t="shared" si="20"/>
        <v>-15213.516104164692</v>
      </c>
      <c r="N128" s="137">
        <f t="shared" si="21"/>
        <v>29490.117595796903</v>
      </c>
      <c r="O128" s="143">
        <f t="shared" si="37"/>
        <v>-233.78709137727674</v>
      </c>
      <c r="P128" s="137">
        <f t="shared" si="35"/>
        <v>165.0961041646915</v>
      </c>
      <c r="Q128" s="137">
        <f t="shared" si="22"/>
        <v>-301.61759579690261</v>
      </c>
      <c r="R128" s="144">
        <f t="shared" si="23"/>
        <v>-370.30858300948785</v>
      </c>
      <c r="T128" s="92">
        <f t="shared" si="24"/>
        <v>4.8110758843699995E-18</v>
      </c>
      <c r="U128" s="92">
        <f>SUM($T$13:T128)</f>
        <v>4.7716690841180839E-2</v>
      </c>
      <c r="V128" s="92">
        <f t="shared" si="25"/>
        <v>720</v>
      </c>
      <c r="W128" s="92">
        <v>-211.15788733829504</v>
      </c>
      <c r="Y128" s="92">
        <f t="shared" si="26"/>
        <v>7.5003224838516318E-12</v>
      </c>
      <c r="Z128" s="92">
        <f>SUM($Y$13:Y128)</f>
        <v>2.2404448381031235E-2</v>
      </c>
      <c r="AA128" s="92">
        <f t="shared" si="27"/>
        <v>442</v>
      </c>
      <c r="AB128" s="92">
        <v>-176.43375688839114</v>
      </c>
      <c r="AD128" s="92">
        <f t="shared" si="28"/>
        <v>1.9604884904298149E-50</v>
      </c>
      <c r="AE128" s="92">
        <f>SUM($AD$13:AD128)</f>
        <v>3.7036081546797384E-2</v>
      </c>
      <c r="AF128" s="92">
        <f t="shared" si="29"/>
        <v>2174</v>
      </c>
      <c r="AG128" s="92">
        <v>-370.4178396907555</v>
      </c>
      <c r="AI128" s="92">
        <f t="shared" si="30"/>
        <v>1.1900562488632775E-11</v>
      </c>
      <c r="AJ128" s="92">
        <f>SUM($AI$13:AI128)</f>
        <v>0.1294530875331715</v>
      </c>
      <c r="AK128" s="92">
        <f t="shared" si="31"/>
        <v>433</v>
      </c>
      <c r="AL128" s="92">
        <v>-410.78232619043774</v>
      </c>
    </row>
    <row r="129" spans="1:38">
      <c r="A129" s="93">
        <v>116</v>
      </c>
      <c r="B129" s="130">
        <v>43699</v>
      </c>
      <c r="C129" s="92">
        <v>21.829699999999999</v>
      </c>
      <c r="D129" s="92">
        <v>23.881900999999999</v>
      </c>
      <c r="E129" s="92">
        <v>19.671900000000001</v>
      </c>
      <c r="F129" s="139">
        <f t="shared" si="32"/>
        <v>5.9047536154872571E-3</v>
      </c>
      <c r="G129" s="140">
        <f t="shared" si="32"/>
        <v>1.6380563674558424E-2</v>
      </c>
      <c r="H129" s="140">
        <f t="shared" si="32"/>
        <v>6.4965763347719641E-3</v>
      </c>
      <c r="I129" s="141">
        <f t="shared" si="38"/>
        <v>21.526261136896064</v>
      </c>
      <c r="J129" s="142">
        <f t="shared" si="33"/>
        <v>25.491536003352497</v>
      </c>
      <c r="K129" s="142">
        <f t="shared" si="36"/>
        <v>19.585416878898329</v>
      </c>
      <c r="L129" s="143">
        <f t="shared" si="34"/>
        <v>15068.382795827245</v>
      </c>
      <c r="M129" s="137">
        <f t="shared" si="20"/>
        <v>-15294.921602011498</v>
      </c>
      <c r="N129" s="137">
        <f t="shared" si="21"/>
        <v>29378.125318347495</v>
      </c>
      <c r="O129" s="143">
        <f t="shared" si="37"/>
        <v>-88.452795827246518</v>
      </c>
      <c r="P129" s="137">
        <f t="shared" si="35"/>
        <v>246.50160201149811</v>
      </c>
      <c r="Q129" s="137">
        <f t="shared" si="22"/>
        <v>-189.62531834749461</v>
      </c>
      <c r="R129" s="144">
        <f t="shared" si="23"/>
        <v>-31.576512163243024</v>
      </c>
      <c r="T129" s="92">
        <f t="shared" si="24"/>
        <v>1.613606763109349E-39</v>
      </c>
      <c r="U129" s="92">
        <f>SUM($T$13:T129)</f>
        <v>4.7716690841180839E-2</v>
      </c>
      <c r="V129" s="92">
        <f t="shared" si="25"/>
        <v>1684</v>
      </c>
      <c r="W129" s="92">
        <v>-210.57444574169494</v>
      </c>
      <c r="Y129" s="92">
        <f t="shared" si="26"/>
        <v>4.7188623141732708E-58</v>
      </c>
      <c r="Z129" s="92">
        <f>SUM($Y$13:Y129)</f>
        <v>2.2404448381031235E-2</v>
      </c>
      <c r="AA129" s="92">
        <f t="shared" si="27"/>
        <v>2516</v>
      </c>
      <c r="AB129" s="92">
        <v>-176.22897518412537</v>
      </c>
      <c r="AD129" s="92">
        <f t="shared" si="28"/>
        <v>2.1430482657578331E-25</v>
      </c>
      <c r="AE129" s="92">
        <f>SUM($AD$13:AD129)</f>
        <v>3.7036081546797384E-2</v>
      </c>
      <c r="AF129" s="92">
        <f t="shared" si="29"/>
        <v>1050</v>
      </c>
      <c r="AG129" s="92">
        <v>-369.69466847090371</v>
      </c>
      <c r="AI129" s="92">
        <f t="shared" si="30"/>
        <v>1.8685987509430613E-22</v>
      </c>
      <c r="AJ129" s="92">
        <f>SUM($AI$13:AI129)</f>
        <v>0.1294530875331715</v>
      </c>
      <c r="AK129" s="92">
        <f t="shared" si="31"/>
        <v>918</v>
      </c>
      <c r="AL129" s="92">
        <v>-410.21666237739919</v>
      </c>
    </row>
    <row r="130" spans="1:38">
      <c r="A130" s="93">
        <v>117</v>
      </c>
      <c r="B130" s="130">
        <v>43698</v>
      </c>
      <c r="C130" s="92">
        <v>21.928899999999999</v>
      </c>
      <c r="D130" s="92">
        <v>24.0319</v>
      </c>
      <c r="E130" s="92">
        <v>19.750499999999999</v>
      </c>
      <c r="F130" s="139">
        <f t="shared" si="32"/>
        <v>-4.5237107196439696E-3</v>
      </c>
      <c r="G130" s="140">
        <f t="shared" si="32"/>
        <v>-6.2416621240933834E-3</v>
      </c>
      <c r="H130" s="140">
        <f t="shared" si="32"/>
        <v>-3.9796460849091941E-3</v>
      </c>
      <c r="I130" s="141">
        <f t="shared" si="38"/>
        <v>21.303093042970691</v>
      </c>
      <c r="J130" s="142">
        <f t="shared" si="33"/>
        <v>24.924154744764252</v>
      </c>
      <c r="K130" s="142">
        <f t="shared" si="36"/>
        <v>19.381560066833753</v>
      </c>
      <c r="L130" s="143">
        <f t="shared" si="34"/>
        <v>14912.165130079484</v>
      </c>
      <c r="M130" s="137">
        <f t="shared" si="20"/>
        <v>-14954.492846858551</v>
      </c>
      <c r="N130" s="137">
        <f t="shared" si="21"/>
        <v>29072.340100250629</v>
      </c>
      <c r="O130" s="143">
        <f t="shared" si="37"/>
        <v>67.764869920514684</v>
      </c>
      <c r="P130" s="137">
        <f t="shared" si="35"/>
        <v>-93.927153141448798</v>
      </c>
      <c r="Q130" s="137">
        <f t="shared" si="22"/>
        <v>116.15989974937111</v>
      </c>
      <c r="R130" s="144">
        <f t="shared" si="23"/>
        <v>89.997616528436993</v>
      </c>
      <c r="T130" s="92">
        <f t="shared" si="24"/>
        <v>1.0120662158519626E-49</v>
      </c>
      <c r="U130" s="92">
        <f>SUM($T$13:T130)</f>
        <v>4.7716690841180839E-2</v>
      </c>
      <c r="V130" s="92">
        <f t="shared" si="25"/>
        <v>2142</v>
      </c>
      <c r="W130" s="92">
        <v>-209.85946619364586</v>
      </c>
      <c r="Y130" s="92">
        <f t="shared" si="26"/>
        <v>1.0731938197146875E-2</v>
      </c>
      <c r="Z130" s="92">
        <f>SUM($Y$13:Y130)</f>
        <v>3.3136386578178106E-2</v>
      </c>
      <c r="AA130" s="92">
        <f t="shared" si="27"/>
        <v>31</v>
      </c>
      <c r="AB130" s="92">
        <v>-175.96370100207241</v>
      </c>
      <c r="AD130" s="92">
        <f t="shared" si="28"/>
        <v>2.601728696644826E-27</v>
      </c>
      <c r="AE130" s="92">
        <f>SUM($AD$13:AD130)</f>
        <v>3.7036081546797384E-2</v>
      </c>
      <c r="AF130" s="92">
        <f t="shared" si="29"/>
        <v>1136</v>
      </c>
      <c r="AG130" s="92">
        <v>-369.10955973725868</v>
      </c>
      <c r="AI130" s="92">
        <f t="shared" si="30"/>
        <v>1.3813236512738937E-21</v>
      </c>
      <c r="AJ130" s="92">
        <f>SUM($AI$13:AI130)</f>
        <v>0.1294530875331715</v>
      </c>
      <c r="AK130" s="92">
        <f t="shared" si="31"/>
        <v>879</v>
      </c>
      <c r="AL130" s="92">
        <v>-409.73427610177532</v>
      </c>
    </row>
    <row r="131" spans="1:38">
      <c r="A131" s="93">
        <v>118</v>
      </c>
      <c r="B131" s="130">
        <v>43697</v>
      </c>
      <c r="C131" s="92">
        <v>22.022600000000001</v>
      </c>
      <c r="D131" s="92">
        <v>24.101500000000001</v>
      </c>
      <c r="E131" s="92">
        <v>19.873100000000001</v>
      </c>
      <c r="F131" s="139">
        <f t="shared" si="32"/>
        <v>-4.254720151117608E-3</v>
      </c>
      <c r="G131" s="140">
        <f t="shared" si="32"/>
        <v>-2.8877870671950578E-3</v>
      </c>
      <c r="H131" s="140">
        <f t="shared" si="32"/>
        <v>-6.1691432136909974E-3</v>
      </c>
      <c r="I131" s="141">
        <f t="shared" si="38"/>
        <v>21.308849414238097</v>
      </c>
      <c r="J131" s="142">
        <f t="shared" si="33"/>
        <v>25.008272278903799</v>
      </c>
      <c r="K131" s="142">
        <f t="shared" si="36"/>
        <v>19.338954642204786</v>
      </c>
      <c r="L131" s="143">
        <f t="shared" si="34"/>
        <v>14916.194589966668</v>
      </c>
      <c r="M131" s="137">
        <f t="shared" si="20"/>
        <v>-15004.96336734228</v>
      </c>
      <c r="N131" s="137">
        <f t="shared" si="21"/>
        <v>29008.431963307179</v>
      </c>
      <c r="O131" s="143">
        <f t="shared" si="37"/>
        <v>63.735410033330481</v>
      </c>
      <c r="P131" s="137">
        <f t="shared" si="35"/>
        <v>-43.456632657720547</v>
      </c>
      <c r="Q131" s="137">
        <f t="shared" si="22"/>
        <v>180.0680366928209</v>
      </c>
      <c r="R131" s="144">
        <f t="shared" si="23"/>
        <v>200.34681406843083</v>
      </c>
      <c r="T131" s="92">
        <f t="shared" si="24"/>
        <v>3.0392348793927482E-45</v>
      </c>
      <c r="U131" s="92">
        <f>SUM($T$13:T131)</f>
        <v>4.7716690841180839E-2</v>
      </c>
      <c r="V131" s="92">
        <f t="shared" si="25"/>
        <v>1941</v>
      </c>
      <c r="W131" s="92">
        <v>-209.40583781777605</v>
      </c>
      <c r="Y131" s="92">
        <f t="shared" si="26"/>
        <v>9.0985765821817118E-5</v>
      </c>
      <c r="Z131" s="92">
        <f>SUM($Y$13:Y131)</f>
        <v>3.3227372343999924E-2</v>
      </c>
      <c r="AA131" s="92">
        <f t="shared" si="27"/>
        <v>124</v>
      </c>
      <c r="AB131" s="92">
        <v>-175.92800547579282</v>
      </c>
      <c r="AD131" s="92">
        <f t="shared" si="28"/>
        <v>2.7344206712445781E-9</v>
      </c>
      <c r="AE131" s="92">
        <f>SUM($AD$13:AD131)</f>
        <v>3.7036084281218053E-2</v>
      </c>
      <c r="AF131" s="92">
        <f t="shared" si="29"/>
        <v>327</v>
      </c>
      <c r="AG131" s="92">
        <v>-368.828246500776</v>
      </c>
      <c r="AI131" s="92">
        <f t="shared" si="30"/>
        <v>4.7454244962236867E-57</v>
      </c>
      <c r="AJ131" s="92">
        <f>SUM($AI$13:AI131)</f>
        <v>0.1294530875331715</v>
      </c>
      <c r="AK131" s="92">
        <f t="shared" si="31"/>
        <v>2471</v>
      </c>
      <c r="AL131" s="92">
        <v>-409.70948086615681</v>
      </c>
    </row>
    <row r="132" spans="1:38">
      <c r="A132" s="93">
        <v>119</v>
      </c>
      <c r="B132" s="130">
        <v>43696</v>
      </c>
      <c r="C132" s="92">
        <v>21.776699000000001</v>
      </c>
      <c r="D132" s="92">
        <v>23.869800999999999</v>
      </c>
      <c r="E132" s="92">
        <v>19.622299000000002</v>
      </c>
      <c r="F132" s="139">
        <f t="shared" si="32"/>
        <v>1.1291931802887012E-2</v>
      </c>
      <c r="G132" s="140">
        <f t="shared" si="32"/>
        <v>9.7067838981985677E-3</v>
      </c>
      <c r="H132" s="140">
        <f t="shared" si="32"/>
        <v>1.2781427905058429E-2</v>
      </c>
      <c r="I132" s="141">
        <f t="shared" si="38"/>
        <v>21.641546211388601</v>
      </c>
      <c r="J132" s="142">
        <f t="shared" si="33"/>
        <v>25.324152934915549</v>
      </c>
      <c r="K132" s="142">
        <f t="shared" si="36"/>
        <v>19.707713805604531</v>
      </c>
      <c r="L132" s="143">
        <f t="shared" si="34"/>
        <v>15149.08234797202</v>
      </c>
      <c r="M132" s="137">
        <f t="shared" si="20"/>
        <v>-15194.49176094933</v>
      </c>
      <c r="N132" s="137">
        <f t="shared" si="21"/>
        <v>29561.570708406794</v>
      </c>
      <c r="O132" s="143">
        <f t="shared" si="37"/>
        <v>-169.15234797202174</v>
      </c>
      <c r="P132" s="137">
        <f t="shared" si="35"/>
        <v>146.07176094932947</v>
      </c>
      <c r="Q132" s="137">
        <f t="shared" si="22"/>
        <v>-373.07070840679444</v>
      </c>
      <c r="R132" s="144">
        <f t="shared" si="23"/>
        <v>-396.15129542948671</v>
      </c>
      <c r="T132" s="92">
        <f t="shared" si="24"/>
        <v>8.3234964670073185E-30</v>
      </c>
      <c r="U132" s="92">
        <f>SUM($T$13:T132)</f>
        <v>4.7716690841180839E-2</v>
      </c>
      <c r="V132" s="92">
        <f t="shared" si="25"/>
        <v>1248</v>
      </c>
      <c r="W132" s="92">
        <v>-209.35261552188604</v>
      </c>
      <c r="Y132" s="92">
        <f t="shared" si="26"/>
        <v>7.2927466545802523E-17</v>
      </c>
      <c r="Z132" s="92">
        <f>SUM($Y$13:Y132)</f>
        <v>3.3227372344E-2</v>
      </c>
      <c r="AA132" s="92">
        <f t="shared" si="27"/>
        <v>667</v>
      </c>
      <c r="AB132" s="92">
        <v>-175.87049219708024</v>
      </c>
      <c r="AD132" s="92">
        <f t="shared" si="28"/>
        <v>1.1205343657564206E-40</v>
      </c>
      <c r="AE132" s="92">
        <f>SUM($AD$13:AD132)</f>
        <v>3.7036084281218053E-2</v>
      </c>
      <c r="AF132" s="92">
        <f t="shared" si="29"/>
        <v>1736</v>
      </c>
      <c r="AG132" s="92">
        <v>-368.62523620559296</v>
      </c>
      <c r="AI132" s="92">
        <f t="shared" si="30"/>
        <v>2.8008474149415503E-23</v>
      </c>
      <c r="AJ132" s="92">
        <f>SUM($AI$13:AI132)</f>
        <v>0.1294530875331715</v>
      </c>
      <c r="AK132" s="92">
        <f t="shared" si="31"/>
        <v>955</v>
      </c>
      <c r="AL132" s="92">
        <v>-405.54833844560198</v>
      </c>
    </row>
    <row r="133" spans="1:38">
      <c r="A133" s="93">
        <v>120</v>
      </c>
      <c r="B133" s="130">
        <v>43693</v>
      </c>
      <c r="C133" s="92">
        <v>21.786301000000002</v>
      </c>
      <c r="D133" s="92">
        <v>23.708599</v>
      </c>
      <c r="E133" s="92">
        <v>19.598600000000001</v>
      </c>
      <c r="F133" s="139">
        <f t="shared" si="32"/>
        <v>-4.4073567146629689E-4</v>
      </c>
      <c r="G133" s="140">
        <f t="shared" si="32"/>
        <v>6.7993051803694193E-3</v>
      </c>
      <c r="H133" s="140">
        <f t="shared" si="32"/>
        <v>1.2092190258488067E-3</v>
      </c>
      <c r="I133" s="141">
        <f t="shared" si="38"/>
        <v>21.390468300704189</v>
      </c>
      <c r="J133" s="142">
        <f t="shared" si="33"/>
        <v>25.251231333437293</v>
      </c>
      <c r="K133" s="142">
        <f t="shared" si="36"/>
        <v>19.48253019302399</v>
      </c>
      <c r="L133" s="143">
        <f t="shared" si="34"/>
        <v>14973.327810492932</v>
      </c>
      <c r="M133" s="137">
        <f t="shared" si="20"/>
        <v>-15150.738800062376</v>
      </c>
      <c r="N133" s="137">
        <f t="shared" si="21"/>
        <v>29223.795289535985</v>
      </c>
      <c r="O133" s="143">
        <f t="shared" si="37"/>
        <v>6.602189507066214</v>
      </c>
      <c r="P133" s="137">
        <f t="shared" si="35"/>
        <v>102.31880006237589</v>
      </c>
      <c r="Q133" s="137">
        <f t="shared" si="22"/>
        <v>-35.295289535984921</v>
      </c>
      <c r="R133" s="144">
        <f t="shared" si="23"/>
        <v>73.625700033457179</v>
      </c>
      <c r="T133" s="92">
        <f t="shared" si="24"/>
        <v>7.9257252813899979E-57</v>
      </c>
      <c r="U133" s="92">
        <f>SUM($T$13:T133)</f>
        <v>4.7716690841180839E-2</v>
      </c>
      <c r="V133" s="92">
        <f t="shared" si="25"/>
        <v>2461</v>
      </c>
      <c r="W133" s="92">
        <v>-208.05421772281261</v>
      </c>
      <c r="Y133" s="92">
        <f t="shared" si="26"/>
        <v>4.9595312044920419E-40</v>
      </c>
      <c r="Z133" s="92">
        <f>SUM($Y$13:Y133)</f>
        <v>3.3227372344E-2</v>
      </c>
      <c r="AA133" s="92">
        <f t="shared" si="27"/>
        <v>1707</v>
      </c>
      <c r="AB133" s="92">
        <v>-175.86762061472837</v>
      </c>
      <c r="AD133" s="92">
        <f t="shared" si="28"/>
        <v>1.3735917886502484E-22</v>
      </c>
      <c r="AE133" s="92">
        <f>SUM($AD$13:AD133)</f>
        <v>3.7036084281218053E-2</v>
      </c>
      <c r="AF133" s="92">
        <f t="shared" si="29"/>
        <v>924</v>
      </c>
      <c r="AG133" s="92">
        <v>-368.54929190192343</v>
      </c>
      <c r="AI133" s="92">
        <f t="shared" si="30"/>
        <v>2.5238502741477E-5</v>
      </c>
      <c r="AJ133" s="92">
        <f>SUM($AI$13:AI133)</f>
        <v>0.12947832603591297</v>
      </c>
      <c r="AK133" s="92">
        <f t="shared" si="31"/>
        <v>149</v>
      </c>
      <c r="AL133" s="92">
        <v>-404.66892577542967</v>
      </c>
    </row>
    <row r="134" spans="1:38">
      <c r="A134" s="93">
        <v>121</v>
      </c>
      <c r="B134" s="130">
        <v>43692</v>
      </c>
      <c r="C134" s="92">
        <v>21.900200000000002</v>
      </c>
      <c r="D134" s="92">
        <v>23.702100999999999</v>
      </c>
      <c r="E134" s="92">
        <v>19.654699000000001</v>
      </c>
      <c r="F134" s="139">
        <f t="shared" si="32"/>
        <v>-5.2008200838348229E-3</v>
      </c>
      <c r="G134" s="140">
        <f t="shared" si="32"/>
        <v>2.741529115921626E-4</v>
      </c>
      <c r="H134" s="140">
        <f t="shared" si="32"/>
        <v>-2.8542283959678283E-3</v>
      </c>
      <c r="I134" s="141">
        <f t="shared" si="38"/>
        <v>21.288602970287943</v>
      </c>
      <c r="J134" s="142">
        <f t="shared" si="33"/>
        <v>25.087575946929771</v>
      </c>
      <c r="K134" s="142">
        <f t="shared" si="36"/>
        <v>19.403459569642862</v>
      </c>
      <c r="L134" s="143">
        <f t="shared" si="34"/>
        <v>14902.022079201561</v>
      </c>
      <c r="M134" s="137">
        <f t="shared" si="20"/>
        <v>-15052.545568157862</v>
      </c>
      <c r="N134" s="137">
        <f t="shared" si="21"/>
        <v>29105.189354464295</v>
      </c>
      <c r="O134" s="143">
        <f t="shared" si="37"/>
        <v>77.907920798437772</v>
      </c>
      <c r="P134" s="137">
        <f t="shared" si="35"/>
        <v>4.1255681578622898</v>
      </c>
      <c r="Q134" s="137">
        <f t="shared" si="22"/>
        <v>83.31064553570468</v>
      </c>
      <c r="R134" s="144">
        <f t="shared" si="23"/>
        <v>165.34413449200474</v>
      </c>
      <c r="T134" s="92">
        <f t="shared" si="24"/>
        <v>1.0064012459227332E-50</v>
      </c>
      <c r="U134" s="92">
        <f>SUM($T$13:T134)</f>
        <v>4.7716690841180839E-2</v>
      </c>
      <c r="V134" s="92">
        <f t="shared" si="25"/>
        <v>2187</v>
      </c>
      <c r="W134" s="92">
        <v>-207.81113414484935</v>
      </c>
      <c r="Y134" s="92">
        <f t="shared" si="26"/>
        <v>2.5356120514485017E-59</v>
      </c>
      <c r="Z134" s="92">
        <f>SUM($Y$13:Y134)</f>
        <v>3.3227372344E-2</v>
      </c>
      <c r="AA134" s="92">
        <f t="shared" si="27"/>
        <v>2573</v>
      </c>
      <c r="AB134" s="92">
        <v>-175.84351603437426</v>
      </c>
      <c r="AD134" s="92">
        <f t="shared" si="28"/>
        <v>1.3767887100366047E-49</v>
      </c>
      <c r="AE134" s="92">
        <f>SUM($AD$13:AD134)</f>
        <v>3.7036084281218053E-2</v>
      </c>
      <c r="AF134" s="92">
        <f t="shared" si="29"/>
        <v>2136</v>
      </c>
      <c r="AG134" s="92">
        <v>-368.04527869321828</v>
      </c>
      <c r="AI134" s="92">
        <f t="shared" si="30"/>
        <v>1.4738625259763936E-46</v>
      </c>
      <c r="AJ134" s="92">
        <f>SUM($AI$13:AI134)</f>
        <v>0.12947832603591297</v>
      </c>
      <c r="AK134" s="92">
        <f t="shared" si="31"/>
        <v>2000</v>
      </c>
      <c r="AL134" s="92">
        <v>-404.46003394496802</v>
      </c>
    </row>
    <row r="135" spans="1:38">
      <c r="A135" s="93">
        <v>122</v>
      </c>
      <c r="B135" s="130">
        <v>43691</v>
      </c>
      <c r="C135" s="92">
        <v>21.659599</v>
      </c>
      <c r="D135" s="92">
        <v>23.374500000000001</v>
      </c>
      <c r="E135" s="92">
        <v>19.378699999999998</v>
      </c>
      <c r="F135" s="139">
        <f t="shared" si="32"/>
        <v>1.110828506104844E-2</v>
      </c>
      <c r="G135" s="140">
        <f t="shared" si="32"/>
        <v>1.4015315835632647E-2</v>
      </c>
      <c r="H135" s="140">
        <f t="shared" si="32"/>
        <v>1.4242389840391834E-2</v>
      </c>
      <c r="I135" s="141">
        <f t="shared" si="38"/>
        <v>21.637616189477928</v>
      </c>
      <c r="J135" s="142">
        <f t="shared" si="33"/>
        <v>25.432213931878753</v>
      </c>
      <c r="K135" s="142">
        <f t="shared" si="36"/>
        <v>19.736142663904186</v>
      </c>
      <c r="L135" s="143">
        <f t="shared" si="34"/>
        <v>15146.331332634549</v>
      </c>
      <c r="M135" s="137">
        <f t="shared" si="20"/>
        <v>-15259.328359127252</v>
      </c>
      <c r="N135" s="137">
        <f t="shared" si="21"/>
        <v>29604.21399585628</v>
      </c>
      <c r="O135" s="143">
        <f t="shared" si="37"/>
        <v>-166.40133263455027</v>
      </c>
      <c r="P135" s="137">
        <f t="shared" si="35"/>
        <v>210.90835912725197</v>
      </c>
      <c r="Q135" s="137">
        <f t="shared" si="22"/>
        <v>-415.71399585628023</v>
      </c>
      <c r="R135" s="144">
        <f t="shared" si="23"/>
        <v>-371.20696936357854</v>
      </c>
      <c r="T135" s="92">
        <f t="shared" si="24"/>
        <v>3.6754594531249997E-2</v>
      </c>
      <c r="U135" s="92">
        <f>SUM($T$13:T135)</f>
        <v>8.4471285372430843E-2</v>
      </c>
      <c r="V135" s="92">
        <f t="shared" si="25"/>
        <v>7</v>
      </c>
      <c r="W135" s="92">
        <v>-207.14843851221303</v>
      </c>
      <c r="Y135" s="92">
        <f t="shared" si="26"/>
        <v>5.195361796622519E-50</v>
      </c>
      <c r="Z135" s="92">
        <f>SUM($Y$13:Y135)</f>
        <v>3.3227372344E-2</v>
      </c>
      <c r="AA135" s="92">
        <f t="shared" si="27"/>
        <v>2155</v>
      </c>
      <c r="AB135" s="92">
        <v>-175.47623378927346</v>
      </c>
      <c r="AD135" s="92">
        <f t="shared" si="28"/>
        <v>1.0688419098736361E-21</v>
      </c>
      <c r="AE135" s="92">
        <f>SUM($AD$13:AD135)</f>
        <v>3.7036084281218053E-2</v>
      </c>
      <c r="AF135" s="92">
        <f t="shared" si="29"/>
        <v>884</v>
      </c>
      <c r="AG135" s="92">
        <v>-366.31204248873837</v>
      </c>
      <c r="AI135" s="92">
        <f t="shared" si="30"/>
        <v>4.907967065872121E-51</v>
      </c>
      <c r="AJ135" s="92">
        <f>SUM($AI$13:AI135)</f>
        <v>0.12947832603591297</v>
      </c>
      <c r="AK135" s="92">
        <f t="shared" si="31"/>
        <v>2201</v>
      </c>
      <c r="AL135" s="92">
        <v>-404.33216243798961</v>
      </c>
    </row>
    <row r="136" spans="1:38">
      <c r="A136" s="93">
        <v>123</v>
      </c>
      <c r="B136" s="130">
        <v>43690</v>
      </c>
      <c r="C136" s="92">
        <v>21.966000000000001</v>
      </c>
      <c r="D136" s="92">
        <v>23.650998999999999</v>
      </c>
      <c r="E136" s="92">
        <v>19.584499000000001</v>
      </c>
      <c r="F136" s="139">
        <f t="shared" si="32"/>
        <v>-1.3948875534917637E-2</v>
      </c>
      <c r="G136" s="140">
        <f t="shared" si="32"/>
        <v>-1.1690795809513044E-2</v>
      </c>
      <c r="H136" s="140">
        <f t="shared" si="32"/>
        <v>-1.0508259618997817E-2</v>
      </c>
      <c r="I136" s="141">
        <f t="shared" si="38"/>
        <v>21.101395458440315</v>
      </c>
      <c r="J136" s="142">
        <f t="shared" si="33"/>
        <v>24.787486657540345</v>
      </c>
      <c r="K136" s="142">
        <f t="shared" si="36"/>
        <v>19.25451977607392</v>
      </c>
      <c r="L136" s="143">
        <f t="shared" si="34"/>
        <v>14770.976820908221</v>
      </c>
      <c r="M136" s="137">
        <f t="shared" si="20"/>
        <v>-14872.491994524207</v>
      </c>
      <c r="N136" s="137">
        <f t="shared" si="21"/>
        <v>28881.77966411088</v>
      </c>
      <c r="O136" s="143">
        <f t="shared" si="37"/>
        <v>208.9531790917772</v>
      </c>
      <c r="P136" s="137">
        <f t="shared" si="35"/>
        <v>-175.92800547579282</v>
      </c>
      <c r="Q136" s="137">
        <f t="shared" si="22"/>
        <v>306.72033588912018</v>
      </c>
      <c r="R136" s="144">
        <f t="shared" si="23"/>
        <v>339.74550950510456</v>
      </c>
      <c r="T136" s="92">
        <f t="shared" si="24"/>
        <v>2.4497383361079454E-56</v>
      </c>
      <c r="U136" s="92">
        <f>SUM($T$13:T136)</f>
        <v>8.4471285372430843E-2</v>
      </c>
      <c r="V136" s="92">
        <f t="shared" si="25"/>
        <v>2439</v>
      </c>
      <c r="W136" s="92">
        <v>-205.5626867288629</v>
      </c>
      <c r="Y136" s="92">
        <f t="shared" si="26"/>
        <v>7.2688042732951292E-45</v>
      </c>
      <c r="Z136" s="92">
        <f>SUM($Y$13:Y136)</f>
        <v>3.3227372344E-2</v>
      </c>
      <c r="AA136" s="92">
        <f t="shared" si="27"/>
        <v>1924</v>
      </c>
      <c r="AB136" s="92">
        <v>-175.27326396741046</v>
      </c>
      <c r="AD136" s="92">
        <f t="shared" si="28"/>
        <v>1.8685987509430613E-22</v>
      </c>
      <c r="AE136" s="92">
        <f>SUM($AD$13:AD136)</f>
        <v>3.7036084281218053E-2</v>
      </c>
      <c r="AF136" s="92">
        <f t="shared" si="29"/>
        <v>918</v>
      </c>
      <c r="AG136" s="92">
        <v>-365.53788090642047</v>
      </c>
      <c r="AI136" s="92">
        <f t="shared" si="30"/>
        <v>2.6520695139599938E-51</v>
      </c>
      <c r="AJ136" s="92">
        <f>SUM($AI$13:AI136)</f>
        <v>0.12947832603591297</v>
      </c>
      <c r="AK136" s="92">
        <f t="shared" si="31"/>
        <v>2213</v>
      </c>
      <c r="AL136" s="92">
        <v>-401.35403514008067</v>
      </c>
    </row>
    <row r="137" spans="1:38">
      <c r="A137" s="93">
        <v>124</v>
      </c>
      <c r="B137" s="130">
        <v>43689</v>
      </c>
      <c r="C137" s="92">
        <v>21.7712</v>
      </c>
      <c r="D137" s="92">
        <v>23.350200999999998</v>
      </c>
      <c r="E137" s="92">
        <v>19.425599999999999</v>
      </c>
      <c r="F137" s="139">
        <f t="shared" si="32"/>
        <v>8.9476004997428582E-3</v>
      </c>
      <c r="G137" s="140">
        <f t="shared" si="32"/>
        <v>1.288203043733982E-2</v>
      </c>
      <c r="H137" s="140">
        <f t="shared" si="32"/>
        <v>8.1798760398650305E-3</v>
      </c>
      <c r="I137" s="141">
        <f t="shared" si="38"/>
        <v>21.591377755934445</v>
      </c>
      <c r="J137" s="142">
        <f t="shared" si="33"/>
        <v>25.40379034078979</v>
      </c>
      <c r="K137" s="142">
        <f t="shared" si="36"/>
        <v>19.618172207859732</v>
      </c>
      <c r="L137" s="143">
        <f t="shared" si="34"/>
        <v>15113.964429154112</v>
      </c>
      <c r="M137" s="137">
        <f t="shared" si="20"/>
        <v>-15242.274204473873</v>
      </c>
      <c r="N137" s="137">
        <f t="shared" si="21"/>
        <v>29427.258311789599</v>
      </c>
      <c r="O137" s="143">
        <f t="shared" si="37"/>
        <v>-134.03442915411324</v>
      </c>
      <c r="P137" s="137">
        <f t="shared" si="35"/>
        <v>193.85420447387332</v>
      </c>
      <c r="Q137" s="137">
        <f t="shared" si="22"/>
        <v>-238.75831178959925</v>
      </c>
      <c r="R137" s="144">
        <f t="shared" si="23"/>
        <v>-178.93853646983916</v>
      </c>
      <c r="T137" s="92">
        <f t="shared" si="24"/>
        <v>3.7676651161938014E-25</v>
      </c>
      <c r="U137" s="92">
        <f>SUM($T$13:T137)</f>
        <v>8.4471285372430843E-2</v>
      </c>
      <c r="V137" s="92">
        <f t="shared" si="25"/>
        <v>1039</v>
      </c>
      <c r="W137" s="92">
        <v>-205.25713500833444</v>
      </c>
      <c r="Y137" s="92">
        <f t="shared" si="26"/>
        <v>1.5367843386251193E-2</v>
      </c>
      <c r="Z137" s="92">
        <f>SUM($Y$13:Y137)</f>
        <v>4.859521573025119E-2</v>
      </c>
      <c r="AA137" s="92">
        <f t="shared" si="27"/>
        <v>24</v>
      </c>
      <c r="AB137" s="92">
        <v>-174.39010702490668</v>
      </c>
      <c r="AD137" s="92">
        <f t="shared" si="28"/>
        <v>4.1217010243887845E-9</v>
      </c>
      <c r="AE137" s="92">
        <f>SUM($AD$13:AD137)</f>
        <v>3.7036088402919075E-2</v>
      </c>
      <c r="AF137" s="92">
        <f t="shared" si="29"/>
        <v>319</v>
      </c>
      <c r="AG137" s="92">
        <v>-365.48825168830081</v>
      </c>
      <c r="AI137" s="92">
        <f t="shared" si="30"/>
        <v>1.3237408220498121E-56</v>
      </c>
      <c r="AJ137" s="92">
        <f>SUM($AI$13:AI137)</f>
        <v>0.12947832603591297</v>
      </c>
      <c r="AK137" s="92">
        <f t="shared" si="31"/>
        <v>2451</v>
      </c>
      <c r="AL137" s="92">
        <v>-400.769161311071</v>
      </c>
    </row>
    <row r="138" spans="1:38">
      <c r="A138" s="93">
        <v>125</v>
      </c>
      <c r="B138" s="130">
        <v>43686</v>
      </c>
      <c r="C138" s="92">
        <v>21.732599</v>
      </c>
      <c r="D138" s="92">
        <v>23.591000000000001</v>
      </c>
      <c r="E138" s="92">
        <v>19.427700000000002</v>
      </c>
      <c r="F138" s="139">
        <f t="shared" si="32"/>
        <v>1.7761796460700197E-3</v>
      </c>
      <c r="G138" s="140">
        <f t="shared" si="32"/>
        <v>-1.0207240049171395E-2</v>
      </c>
      <c r="H138" s="140">
        <f t="shared" si="32"/>
        <v>-1.0809308358694647E-4</v>
      </c>
      <c r="I138" s="141">
        <f t="shared" si="38"/>
        <v>21.437910066807934</v>
      </c>
      <c r="J138" s="142">
        <f t="shared" si="33"/>
        <v>24.824695274498747</v>
      </c>
      <c r="K138" s="142">
        <f t="shared" si="36"/>
        <v>19.456896616686482</v>
      </c>
      <c r="L138" s="143">
        <f t="shared" si="34"/>
        <v>15006.537046765554</v>
      </c>
      <c r="M138" s="137">
        <f t="shared" si="20"/>
        <v>-14894.817164699249</v>
      </c>
      <c r="N138" s="137">
        <f t="shared" si="21"/>
        <v>29185.344925029724</v>
      </c>
      <c r="O138" s="143">
        <f t="shared" si="37"/>
        <v>-26.607046765555424</v>
      </c>
      <c r="P138" s="137">
        <f t="shared" si="35"/>
        <v>-153.60283530075139</v>
      </c>
      <c r="Q138" s="137">
        <f t="shared" si="22"/>
        <v>3.1550749702764733</v>
      </c>
      <c r="R138" s="144">
        <f t="shared" si="23"/>
        <v>-177.05480709603034</v>
      </c>
      <c r="T138" s="92">
        <f t="shared" si="24"/>
        <v>2.9385811789030411E-51</v>
      </c>
      <c r="U138" s="92">
        <f>SUM($T$13:T138)</f>
        <v>8.4471285372430843E-2</v>
      </c>
      <c r="V138" s="92">
        <f t="shared" si="25"/>
        <v>2211</v>
      </c>
      <c r="W138" s="92">
        <v>-204.77755263713698</v>
      </c>
      <c r="Y138" s="92">
        <f t="shared" si="26"/>
        <v>1.0146132814036903E-12</v>
      </c>
      <c r="Z138" s="92">
        <f>SUM($Y$13:Y138)</f>
        <v>4.8595215731265802E-2</v>
      </c>
      <c r="AA138" s="92">
        <f t="shared" si="27"/>
        <v>481</v>
      </c>
      <c r="AB138" s="92">
        <v>-174.27471092259839</v>
      </c>
      <c r="AD138" s="92">
        <f t="shared" si="28"/>
        <v>1.1450901839899874E-27</v>
      </c>
      <c r="AE138" s="92">
        <f>SUM($AD$13:AD138)</f>
        <v>3.7036088402919075E-2</v>
      </c>
      <c r="AF138" s="92">
        <f t="shared" si="29"/>
        <v>1152</v>
      </c>
      <c r="AG138" s="92">
        <v>-364.66273988565081</v>
      </c>
      <c r="AI138" s="92">
        <f t="shared" si="30"/>
        <v>1.0350467731975577E-45</v>
      </c>
      <c r="AJ138" s="92">
        <f>SUM($AI$13:AI138)</f>
        <v>0.12947832603591297</v>
      </c>
      <c r="AK138" s="92">
        <f t="shared" si="31"/>
        <v>1962</v>
      </c>
      <c r="AL138" s="92">
        <v>-399.05966062690459</v>
      </c>
    </row>
    <row r="139" spans="1:38">
      <c r="A139" s="93">
        <v>126</v>
      </c>
      <c r="B139" s="130">
        <v>43685</v>
      </c>
      <c r="C139" s="92">
        <v>22.008600000000001</v>
      </c>
      <c r="D139" s="92">
        <v>23.853200999999999</v>
      </c>
      <c r="E139" s="92">
        <v>19.632299</v>
      </c>
      <c r="F139" s="139">
        <f t="shared" si="32"/>
        <v>-1.2540597766327766E-2</v>
      </c>
      <c r="G139" s="140">
        <f t="shared" si="32"/>
        <v>-1.0992277304836207E-2</v>
      </c>
      <c r="H139" s="140">
        <f t="shared" si="32"/>
        <v>-1.0421550731271934E-2</v>
      </c>
      <c r="I139" s="141">
        <f t="shared" si="38"/>
        <v>21.13153246186036</v>
      </c>
      <c r="J139" s="142">
        <f t="shared" si="33"/>
        <v>24.805005990600595</v>
      </c>
      <c r="K139" s="142">
        <f t="shared" si="36"/>
        <v>19.256207044320178</v>
      </c>
      <c r="L139" s="143">
        <f t="shared" si="34"/>
        <v>14792.072723302252</v>
      </c>
      <c r="M139" s="137">
        <f t="shared" si="20"/>
        <v>-14883.003594360356</v>
      </c>
      <c r="N139" s="137">
        <f t="shared" si="21"/>
        <v>28884.310566480268</v>
      </c>
      <c r="O139" s="143">
        <f t="shared" si="37"/>
        <v>187.85727669774678</v>
      </c>
      <c r="P139" s="137">
        <f t="shared" si="35"/>
        <v>-165.41640563964393</v>
      </c>
      <c r="Q139" s="137">
        <f t="shared" si="22"/>
        <v>304.18943351973212</v>
      </c>
      <c r="R139" s="144">
        <f t="shared" si="23"/>
        <v>326.63030457783498</v>
      </c>
      <c r="T139" s="92">
        <f t="shared" si="24"/>
        <v>4.9633758563516614E-49</v>
      </c>
      <c r="U139" s="92">
        <f>SUM($T$13:T139)</f>
        <v>8.4471285372430843E-2</v>
      </c>
      <c r="V139" s="92">
        <f t="shared" si="25"/>
        <v>2111</v>
      </c>
      <c r="W139" s="92">
        <v>-204.54221889419387</v>
      </c>
      <c r="Y139" s="92">
        <f t="shared" si="26"/>
        <v>3.3036509705987101E-21</v>
      </c>
      <c r="Z139" s="92">
        <f>SUM($Y$13:Y139)</f>
        <v>4.8595215731265802E-2</v>
      </c>
      <c r="AA139" s="92">
        <f t="shared" si="27"/>
        <v>862</v>
      </c>
      <c r="AB139" s="92">
        <v>-174.18824513847176</v>
      </c>
      <c r="AD139" s="92">
        <f t="shared" si="28"/>
        <v>7.4583399528027378E-13</v>
      </c>
      <c r="AE139" s="92">
        <f>SUM($AD$13:AD139)</f>
        <v>3.7036088403664909E-2</v>
      </c>
      <c r="AF139" s="92">
        <f t="shared" si="29"/>
        <v>487</v>
      </c>
      <c r="AG139" s="92">
        <v>-364.47010011603197</v>
      </c>
      <c r="AI139" s="92">
        <f t="shared" si="30"/>
        <v>1.1170665151042995E-4</v>
      </c>
      <c r="AJ139" s="92">
        <f>SUM($AI$13:AI139)</f>
        <v>0.12959003268742339</v>
      </c>
      <c r="AK139" s="92">
        <f t="shared" si="31"/>
        <v>120</v>
      </c>
      <c r="AL139" s="92">
        <v>-396.15129542948671</v>
      </c>
    </row>
    <row r="140" spans="1:38">
      <c r="A140" s="93">
        <v>127</v>
      </c>
      <c r="B140" s="130">
        <v>43684</v>
      </c>
      <c r="C140" s="92">
        <v>21.957599999999999</v>
      </c>
      <c r="D140" s="92">
        <v>23.846299999999999</v>
      </c>
      <c r="E140" s="92">
        <v>19.5959</v>
      </c>
      <c r="F140" s="139">
        <f t="shared" si="32"/>
        <v>2.3226582140125629E-3</v>
      </c>
      <c r="G140" s="140">
        <f t="shared" si="32"/>
        <v>2.8939500048230649E-4</v>
      </c>
      <c r="H140" s="140">
        <f t="shared" si="32"/>
        <v>1.8574803913062876E-3</v>
      </c>
      <c r="I140" s="141">
        <f t="shared" si="38"/>
        <v>21.449604653514047</v>
      </c>
      <c r="J140" s="142">
        <f t="shared" si="33"/>
        <v>25.087958229188597</v>
      </c>
      <c r="K140" s="142">
        <f t="shared" si="36"/>
        <v>19.495144710934429</v>
      </c>
      <c r="L140" s="143">
        <f t="shared" si="34"/>
        <v>15014.723257459833</v>
      </c>
      <c r="M140" s="137">
        <f t="shared" si="20"/>
        <v>-15052.774937513159</v>
      </c>
      <c r="N140" s="137">
        <f t="shared" si="21"/>
        <v>29242.717066401645</v>
      </c>
      <c r="O140" s="143">
        <f t="shared" si="37"/>
        <v>-34.793257459834422</v>
      </c>
      <c r="P140" s="137">
        <f t="shared" si="35"/>
        <v>4.3549375131588022</v>
      </c>
      <c r="Q140" s="137">
        <f t="shared" si="22"/>
        <v>-54.217066401644843</v>
      </c>
      <c r="R140" s="144">
        <f t="shared" si="23"/>
        <v>-84.655386348320462</v>
      </c>
      <c r="T140" s="92">
        <f t="shared" si="24"/>
        <v>2.1601271945548778E-51</v>
      </c>
      <c r="U140" s="92">
        <f>SUM($T$13:T140)</f>
        <v>8.4471285372430843E-2</v>
      </c>
      <c r="V140" s="92">
        <f t="shared" si="25"/>
        <v>2217</v>
      </c>
      <c r="W140" s="92">
        <v>-202.72750036019897</v>
      </c>
      <c r="Y140" s="92">
        <f t="shared" si="26"/>
        <v>8.1972010481185307E-51</v>
      </c>
      <c r="Z140" s="92">
        <f>SUM($Y$13:Y140)</f>
        <v>4.8595215731265802E-2</v>
      </c>
      <c r="AA140" s="92">
        <f t="shared" si="27"/>
        <v>2191</v>
      </c>
      <c r="AB140" s="92">
        <v>-173.13331350689987</v>
      </c>
      <c r="AD140" s="92">
        <f t="shared" si="28"/>
        <v>5.5616733381898042E-47</v>
      </c>
      <c r="AE140" s="92">
        <f>SUM($AD$13:AD140)</f>
        <v>3.7036088403664909E-2</v>
      </c>
      <c r="AF140" s="92">
        <f t="shared" si="29"/>
        <v>2019</v>
      </c>
      <c r="AG140" s="92">
        <v>-364.15702806917398</v>
      </c>
      <c r="AI140" s="92">
        <f t="shared" si="30"/>
        <v>1.2466445952746887E-21</v>
      </c>
      <c r="AJ140" s="92">
        <f>SUM($AI$13:AI140)</f>
        <v>0.12959003268742339</v>
      </c>
      <c r="AK140" s="92">
        <f t="shared" si="31"/>
        <v>881</v>
      </c>
      <c r="AL140" s="92">
        <v>-395.3959411532669</v>
      </c>
    </row>
    <row r="141" spans="1:38">
      <c r="A141" s="93">
        <v>128</v>
      </c>
      <c r="B141" s="130">
        <v>43683</v>
      </c>
      <c r="C141" s="92">
        <v>22.137799999999999</v>
      </c>
      <c r="D141" s="92">
        <v>23.9373</v>
      </c>
      <c r="E141" s="92">
        <v>19.680299999999999</v>
      </c>
      <c r="F141" s="139">
        <f t="shared" si="32"/>
        <v>-8.1399235696409944E-3</v>
      </c>
      <c r="G141" s="140">
        <f t="shared" si="32"/>
        <v>-3.8015983423360655E-3</v>
      </c>
      <c r="H141" s="140">
        <f t="shared" si="32"/>
        <v>-4.2885525119027434E-3</v>
      </c>
      <c r="I141" s="141">
        <f t="shared" si="38"/>
        <v>21.22570644960204</v>
      </c>
      <c r="J141" s="142">
        <f t="shared" si="33"/>
        <v>24.985353252455372</v>
      </c>
      <c r="K141" s="142">
        <f t="shared" si="36"/>
        <v>19.375549056670884</v>
      </c>
      <c r="L141" s="143">
        <f t="shared" si="34"/>
        <v>14857.994514721428</v>
      </c>
      <c r="M141" s="137">
        <f t="shared" si="20"/>
        <v>-14991.211951473224</v>
      </c>
      <c r="N141" s="137">
        <f t="shared" si="21"/>
        <v>29063.323585006325</v>
      </c>
      <c r="O141" s="143">
        <f t="shared" si="37"/>
        <v>121.93548527857092</v>
      </c>
      <c r="P141" s="137">
        <f t="shared" si="35"/>
        <v>-57.208048526776111</v>
      </c>
      <c r="Q141" s="137">
        <f t="shared" si="22"/>
        <v>125.17641499367528</v>
      </c>
      <c r="R141" s="144">
        <f t="shared" si="23"/>
        <v>189.90385174547009</v>
      </c>
      <c r="T141" s="92">
        <f t="shared" si="24"/>
        <v>3.1763607732298498E-28</v>
      </c>
      <c r="U141" s="92">
        <f>SUM($T$13:T141)</f>
        <v>8.4471285372430843E-2</v>
      </c>
      <c r="V141" s="92">
        <f t="shared" si="25"/>
        <v>1177</v>
      </c>
      <c r="W141" s="92">
        <v>-202.62199675461488</v>
      </c>
      <c r="Y141" s="92">
        <f t="shared" si="26"/>
        <v>3.4467091638180293E-50</v>
      </c>
      <c r="Z141" s="92">
        <f>SUM($Y$13:Y141)</f>
        <v>4.8595215731265802E-2</v>
      </c>
      <c r="AA141" s="92">
        <f t="shared" si="27"/>
        <v>2163</v>
      </c>
      <c r="AB141" s="92">
        <v>-172.9777926488805</v>
      </c>
      <c r="AD141" s="92">
        <f t="shared" si="28"/>
        <v>1.6985334348519463E-39</v>
      </c>
      <c r="AE141" s="92">
        <f>SUM($AD$13:AD141)</f>
        <v>3.7036088403664909E-2</v>
      </c>
      <c r="AF141" s="92">
        <f t="shared" si="29"/>
        <v>1683</v>
      </c>
      <c r="AG141" s="92">
        <v>-363.94581996559282</v>
      </c>
      <c r="AI141" s="92">
        <f t="shared" si="30"/>
        <v>5.8782298059233175E-28</v>
      </c>
      <c r="AJ141" s="92">
        <f>SUM($AI$13:AI141)</f>
        <v>0.12959003268742339</v>
      </c>
      <c r="AK141" s="92">
        <f t="shared" si="31"/>
        <v>1165</v>
      </c>
      <c r="AL141" s="92">
        <v>-394.45773240260314</v>
      </c>
    </row>
    <row r="142" spans="1:38">
      <c r="A142" s="93">
        <v>129</v>
      </c>
      <c r="B142" s="130">
        <v>43682</v>
      </c>
      <c r="C142" s="92">
        <v>21.479799</v>
      </c>
      <c r="D142" s="92">
        <v>23.494699000000001</v>
      </c>
      <c r="E142" s="92">
        <v>19.3384</v>
      </c>
      <c r="F142" s="139">
        <f t="shared" si="32"/>
        <v>3.0633480322604489E-2</v>
      </c>
      <c r="G142" s="140">
        <f t="shared" si="32"/>
        <v>1.8838334553679559E-2</v>
      </c>
      <c r="H142" s="140">
        <f t="shared" si="32"/>
        <v>1.7679849418772875E-2</v>
      </c>
      <c r="I142" s="141">
        <f t="shared" si="38"/>
        <v>22.055453415555704</v>
      </c>
      <c r="J142" s="142">
        <f t="shared" si="33"/>
        <v>25.553178617440469</v>
      </c>
      <c r="K142" s="142">
        <f t="shared" si="36"/>
        <v>19.8030321898399</v>
      </c>
      <c r="L142" s="143">
        <f t="shared" si="34"/>
        <v>15438.817390888993</v>
      </c>
      <c r="M142" s="137">
        <f t="shared" ref="M142:M205" si="39">$C$5*J142</f>
        <v>-15331.907170464281</v>
      </c>
      <c r="N142" s="137">
        <f t="shared" ref="N142:N205" si="40">$C$6*K142</f>
        <v>29704.548284759851</v>
      </c>
      <c r="O142" s="143">
        <f t="shared" si="37"/>
        <v>-458.88739088899456</v>
      </c>
      <c r="P142" s="137">
        <f t="shared" si="35"/>
        <v>283.48717046428101</v>
      </c>
      <c r="Q142" s="137">
        <f t="shared" ref="Q142:Q205" si="41">$N$13-N142</f>
        <v>-516.0482847598505</v>
      </c>
      <c r="R142" s="144">
        <f t="shared" ref="R142:R205" si="42">O142+P142+Q142</f>
        <v>-691.44850518456406</v>
      </c>
      <c r="T142" s="92">
        <f t="shared" ref="T142:T205" si="43">$U$1^(V142-1)*$U$2</f>
        <v>1.2466445952746887E-21</v>
      </c>
      <c r="U142" s="92">
        <f>SUM($T$13:T142)</f>
        <v>8.4471285372430843E-2</v>
      </c>
      <c r="V142" s="92">
        <f t="shared" ref="V142:V205" si="44">MATCH(W142,$O$13:$O$2603,0)</f>
        <v>881</v>
      </c>
      <c r="W142" s="92">
        <v>-202.12523033718935</v>
      </c>
      <c r="Y142" s="92">
        <f t="shared" ref="Y142:Y205" si="45">$U$1^(AA142-1)*$U$2</f>
        <v>2.5563021452026557E-21</v>
      </c>
      <c r="Z142" s="92">
        <f>SUM($Y$13:Y142)</f>
        <v>4.8595215731265802E-2</v>
      </c>
      <c r="AA142" s="92">
        <f t="shared" ref="AA142:AA205" si="46">MATCH(AB142,$P$13:$P$2603,0)</f>
        <v>867</v>
      </c>
      <c r="AB142" s="92">
        <v>-172.81741111641168</v>
      </c>
      <c r="AD142" s="92">
        <f t="shared" ref="AD142:AD205" si="47">$U$1^(AF142-1)*$U$2</f>
        <v>5.486815327109775E-22</v>
      </c>
      <c r="AE142" s="92">
        <f>SUM($AD$13:AD142)</f>
        <v>3.7036088403664909E-2</v>
      </c>
      <c r="AF142" s="92">
        <f t="shared" ref="AF142:AF205" si="48">MATCH(AG142,$Q$13:$Q$2603,0)</f>
        <v>897</v>
      </c>
      <c r="AG142" s="92">
        <v>-363.8493237150542</v>
      </c>
      <c r="AI142" s="92">
        <f t="shared" ref="AI142:AI205" si="49">$U$1^(AK142-1)*$U$2</f>
        <v>8.1056913562194923E-53</v>
      </c>
      <c r="AJ142" s="92">
        <f>SUM($AI$13:AI142)</f>
        <v>0.12959003268742339</v>
      </c>
      <c r="AK142" s="92">
        <f t="shared" ref="AK142:AK205" si="50">MATCH(AL142,$R$13:$R$2603,0)</f>
        <v>2281</v>
      </c>
      <c r="AL142" s="92">
        <v>-394.04834377679617</v>
      </c>
    </row>
    <row r="143" spans="1:38">
      <c r="A143" s="93">
        <v>130</v>
      </c>
      <c r="B143" s="130">
        <v>43679</v>
      </c>
      <c r="C143" s="92">
        <v>21.293399999999998</v>
      </c>
      <c r="D143" s="92">
        <v>23.302098999999998</v>
      </c>
      <c r="E143" s="92">
        <v>19.2103</v>
      </c>
      <c r="F143" s="139">
        <f t="shared" ref="F143:H206" si="51">C142/C143-1</f>
        <v>8.7538392177859414E-3</v>
      </c>
      <c r="G143" s="140">
        <f t="shared" si="51"/>
        <v>8.2653498296441086E-3</v>
      </c>
      <c r="H143" s="140">
        <f t="shared" si="51"/>
        <v>6.6682977361103291E-3</v>
      </c>
      <c r="I143" s="141">
        <f t="shared" si="38"/>
        <v>21.587231283876697</v>
      </c>
      <c r="J143" s="142">
        <f t="shared" ref="J143:J206" si="52">$D$13*(1+G143)</f>
        <v>25.288000759472354</v>
      </c>
      <c r="K143" s="142">
        <f t="shared" si="36"/>
        <v>19.588758405646971</v>
      </c>
      <c r="L143" s="143">
        <f t="shared" ref="L143:L206" si="53">$C$4*I143</f>
        <v>15111.061898713688</v>
      </c>
      <c r="M143" s="137">
        <f t="shared" si="39"/>
        <v>-15172.800455683413</v>
      </c>
      <c r="N143" s="137">
        <f t="shared" si="40"/>
        <v>29383.137608470457</v>
      </c>
      <c r="O143" s="143">
        <f t="shared" si="37"/>
        <v>-131.13189871368922</v>
      </c>
      <c r="P143" s="137">
        <f t="shared" ref="P143:P206" si="54">$M$13-M143</f>
        <v>124.38045568341295</v>
      </c>
      <c r="Q143" s="137">
        <f t="shared" si="41"/>
        <v>-194.63760847045705</v>
      </c>
      <c r="R143" s="144">
        <f t="shared" si="42"/>
        <v>-201.38905150073333</v>
      </c>
      <c r="T143" s="92">
        <f t="shared" si="43"/>
        <v>7.7004067884085176E-53</v>
      </c>
      <c r="U143" s="92">
        <f>SUM($T$13:T143)</f>
        <v>8.4471285372430843E-2</v>
      </c>
      <c r="V143" s="92">
        <f t="shared" si="44"/>
        <v>2282</v>
      </c>
      <c r="W143" s="92">
        <v>-202.07155283184511</v>
      </c>
      <c r="Y143" s="92">
        <f t="shared" si="45"/>
        <v>2.0752883768765277E-49</v>
      </c>
      <c r="Z143" s="92">
        <f>SUM($Y$13:Y143)</f>
        <v>4.8595215731265802E-2</v>
      </c>
      <c r="AA143" s="92">
        <f t="shared" si="46"/>
        <v>2128</v>
      </c>
      <c r="AB143" s="92">
        <v>-172.7508211194272</v>
      </c>
      <c r="AD143" s="92">
        <f t="shared" si="47"/>
        <v>6.3995513364744421E-22</v>
      </c>
      <c r="AE143" s="92">
        <f>SUM($AD$13:AD143)</f>
        <v>3.7036088403664909E-2</v>
      </c>
      <c r="AF143" s="92">
        <f t="shared" si="48"/>
        <v>894</v>
      </c>
      <c r="AG143" s="92">
        <v>-363.27400784185011</v>
      </c>
      <c r="AI143" s="92">
        <f t="shared" si="49"/>
        <v>1.3079492745347746E-49</v>
      </c>
      <c r="AJ143" s="92">
        <f>SUM($AI$13:AI143)</f>
        <v>0.12959003268742339</v>
      </c>
      <c r="AK143" s="92">
        <f t="shared" si="50"/>
        <v>2137</v>
      </c>
      <c r="AL143" s="92">
        <v>-392.93358326158341</v>
      </c>
    </row>
    <row r="144" spans="1:38">
      <c r="A144" s="93">
        <v>131</v>
      </c>
      <c r="B144" s="130">
        <v>43678</v>
      </c>
      <c r="C144" s="92">
        <v>21.200500000000002</v>
      </c>
      <c r="D144" s="92">
        <v>23.271999000000001</v>
      </c>
      <c r="E144" s="92">
        <v>19.136499000000001</v>
      </c>
      <c r="F144" s="139">
        <f t="shared" si="51"/>
        <v>4.3819721232987163E-3</v>
      </c>
      <c r="G144" s="140">
        <f t="shared" si="51"/>
        <v>1.2933998493209753E-3</v>
      </c>
      <c r="H144" s="140">
        <f t="shared" si="51"/>
        <v>3.8565570431665641E-3</v>
      </c>
      <c r="I144" s="141">
        <f t="shared" si="38"/>
        <v>21.493673765241379</v>
      </c>
      <c r="J144" s="142">
        <f t="shared" si="52"/>
        <v>25.113139373600866</v>
      </c>
      <c r="K144" s="142">
        <f t="shared" ref="K144:K207" si="55">$E$13*(1+H144)</f>
        <v>19.534044743502978</v>
      </c>
      <c r="L144" s="143">
        <f t="shared" si="53"/>
        <v>15045.571635668965</v>
      </c>
      <c r="M144" s="137">
        <f t="shared" si="39"/>
        <v>-15067.88362416052</v>
      </c>
      <c r="N144" s="137">
        <f t="shared" si="40"/>
        <v>29301.067115254467</v>
      </c>
      <c r="O144" s="143">
        <f t="shared" si="37"/>
        <v>-65.641635668966046</v>
      </c>
      <c r="P144" s="137">
        <f t="shared" si="54"/>
        <v>19.46362416052034</v>
      </c>
      <c r="Q144" s="137">
        <f t="shared" si="41"/>
        <v>-112.56711525446735</v>
      </c>
      <c r="R144" s="144">
        <f t="shared" si="42"/>
        <v>-158.74512676291306</v>
      </c>
      <c r="T144" s="92">
        <f t="shared" si="43"/>
        <v>4.2488843113975925E-31</v>
      </c>
      <c r="U144" s="92">
        <f>SUM($T$13:T144)</f>
        <v>8.4471285372430843E-2</v>
      </c>
      <c r="V144" s="92">
        <f t="shared" si="44"/>
        <v>1306</v>
      </c>
      <c r="W144" s="92">
        <v>-200.54615752910831</v>
      </c>
      <c r="Y144" s="92">
        <f t="shared" si="45"/>
        <v>5.1752711995293935E-5</v>
      </c>
      <c r="Z144" s="92">
        <f>SUM($Y$13:Y144)</f>
        <v>4.8646968443261093E-2</v>
      </c>
      <c r="AA144" s="92">
        <f t="shared" si="46"/>
        <v>135</v>
      </c>
      <c r="AB144" s="92">
        <v>-172.0626300169406</v>
      </c>
      <c r="AD144" s="92">
        <f t="shared" si="47"/>
        <v>3.4634256112375502E-40</v>
      </c>
      <c r="AE144" s="92">
        <f>SUM($AD$13:AD144)</f>
        <v>3.7036088403664909E-2</v>
      </c>
      <c r="AF144" s="92">
        <f t="shared" si="48"/>
        <v>1714</v>
      </c>
      <c r="AG144" s="92">
        <v>-361.52699112302071</v>
      </c>
      <c r="AI144" s="92">
        <f t="shared" si="49"/>
        <v>2.7674347451056757E-16</v>
      </c>
      <c r="AJ144" s="92">
        <f>SUM($AI$13:AI144)</f>
        <v>0.12959003268742367</v>
      </c>
      <c r="AK144" s="92">
        <f t="shared" si="50"/>
        <v>641</v>
      </c>
      <c r="AL144" s="92">
        <v>-392.46005611602232</v>
      </c>
    </row>
    <row r="145" spans="1:38">
      <c r="A145" s="93">
        <v>132</v>
      </c>
      <c r="B145" s="130">
        <v>43677</v>
      </c>
      <c r="C145" s="92">
        <v>21.273499999999999</v>
      </c>
      <c r="D145" s="92">
        <v>23.186299999999999</v>
      </c>
      <c r="E145" s="92">
        <v>19.055401</v>
      </c>
      <c r="F145" s="139">
        <f t="shared" si="51"/>
        <v>-3.4314992831455671E-3</v>
      </c>
      <c r="G145" s="140">
        <f t="shared" si="51"/>
        <v>3.6961050275379215E-3</v>
      </c>
      <c r="H145" s="140">
        <f t="shared" si="51"/>
        <v>4.2559062388662916E-3</v>
      </c>
      <c r="I145" s="141">
        <f t="shared" si="38"/>
        <v>21.326466258490612</v>
      </c>
      <c r="J145" s="142">
        <f t="shared" si="52"/>
        <v>25.173400901364172</v>
      </c>
      <c r="K145" s="142">
        <f t="shared" si="55"/>
        <v>19.541815679502101</v>
      </c>
      <c r="L145" s="143">
        <f t="shared" si="53"/>
        <v>14928.526380943429</v>
      </c>
      <c r="M145" s="137">
        <f t="shared" si="39"/>
        <v>-15104.040540818503</v>
      </c>
      <c r="N145" s="137">
        <f t="shared" si="40"/>
        <v>29312.723519253152</v>
      </c>
      <c r="O145" s="143">
        <f t="shared" ref="O145:O208" si="56">$L$13-L145</f>
        <v>51.403619056569369</v>
      </c>
      <c r="P145" s="137">
        <f t="shared" si="54"/>
        <v>55.620540818503287</v>
      </c>
      <c r="Q145" s="137">
        <f t="shared" si="41"/>
        <v>-124.22351925315161</v>
      </c>
      <c r="R145" s="144">
        <f t="shared" si="42"/>
        <v>-17.199359378078952</v>
      </c>
      <c r="T145" s="92">
        <f t="shared" si="43"/>
        <v>2.3106409640947009E-39</v>
      </c>
      <c r="U145" s="92">
        <f>SUM($T$13:T145)</f>
        <v>8.4471285372430843E-2</v>
      </c>
      <c r="V145" s="92">
        <f t="shared" si="44"/>
        <v>1677</v>
      </c>
      <c r="W145" s="92">
        <v>-200.50525243349148</v>
      </c>
      <c r="Y145" s="92">
        <f t="shared" si="45"/>
        <v>1.0326433810568517E-18</v>
      </c>
      <c r="Z145" s="92">
        <f>SUM($Y$13:Y145)</f>
        <v>4.8646968443261093E-2</v>
      </c>
      <c r="AA145" s="92">
        <f t="shared" si="46"/>
        <v>750</v>
      </c>
      <c r="AB145" s="92">
        <v>-172.01326282184527</v>
      </c>
      <c r="AD145" s="92">
        <f t="shared" si="47"/>
        <v>4.907967065872121E-51</v>
      </c>
      <c r="AE145" s="92">
        <f>SUM($AD$13:AD145)</f>
        <v>3.7036088403664909E-2</v>
      </c>
      <c r="AF145" s="92">
        <f t="shared" si="48"/>
        <v>2201</v>
      </c>
      <c r="AG145" s="92">
        <v>-357.39085742123643</v>
      </c>
      <c r="AI145" s="92">
        <f t="shared" si="49"/>
        <v>2.1105310202113729E-46</v>
      </c>
      <c r="AJ145" s="92">
        <f>SUM($AI$13:AI145)</f>
        <v>0.12959003268742367</v>
      </c>
      <c r="AK145" s="92">
        <f t="shared" si="50"/>
        <v>1993</v>
      </c>
      <c r="AL145" s="92">
        <v>-391.92167652616081</v>
      </c>
    </row>
    <row r="146" spans="1:38">
      <c r="A146" s="93">
        <v>133</v>
      </c>
      <c r="B146" s="130">
        <v>43676</v>
      </c>
      <c r="C146" s="92">
        <v>21.236401000000001</v>
      </c>
      <c r="D146" s="92">
        <v>23.2834</v>
      </c>
      <c r="E146" s="92">
        <v>19.046700000000001</v>
      </c>
      <c r="F146" s="139">
        <f t="shared" si="51"/>
        <v>1.7469532619955874E-3</v>
      </c>
      <c r="G146" s="140">
        <f t="shared" si="51"/>
        <v>-4.1703531271206629E-3</v>
      </c>
      <c r="H146" s="140">
        <f t="shared" si="51"/>
        <v>4.5682454178397336E-4</v>
      </c>
      <c r="I146" s="141">
        <f t="shared" si="38"/>
        <v>21.437284625111378</v>
      </c>
      <c r="J146" s="142">
        <f t="shared" si="52"/>
        <v>24.976104624324623</v>
      </c>
      <c r="K146" s="142">
        <f t="shared" si="55"/>
        <v>19.467889348758575</v>
      </c>
      <c r="L146" s="143">
        <f t="shared" si="53"/>
        <v>15006.099237577964</v>
      </c>
      <c r="M146" s="137">
        <f t="shared" si="39"/>
        <v>-14985.662774594774</v>
      </c>
      <c r="N146" s="137">
        <f t="shared" si="40"/>
        <v>29201.834023137864</v>
      </c>
      <c r="O146" s="143">
        <f t="shared" si="56"/>
        <v>-26.16923757796576</v>
      </c>
      <c r="P146" s="137">
        <f t="shared" si="54"/>
        <v>-62.757225405226563</v>
      </c>
      <c r="Q146" s="137">
        <f t="shared" si="41"/>
        <v>-13.334023137864278</v>
      </c>
      <c r="R146" s="144">
        <f t="shared" si="42"/>
        <v>-102.2604861210566</v>
      </c>
      <c r="T146" s="92">
        <f t="shared" si="43"/>
        <v>9.5923037562259201E-23</v>
      </c>
      <c r="U146" s="92">
        <f>SUM($T$13:T146)</f>
        <v>8.4471285372430843E-2</v>
      </c>
      <c r="V146" s="92">
        <f t="shared" si="44"/>
        <v>931</v>
      </c>
      <c r="W146" s="92">
        <v>-200.4643071805167</v>
      </c>
      <c r="Y146" s="92">
        <f t="shared" si="45"/>
        <v>1.0451110182470238E-25</v>
      </c>
      <c r="Z146" s="92">
        <f>SUM($Y$13:Y146)</f>
        <v>4.8646968443261093E-2</v>
      </c>
      <c r="AA146" s="92">
        <f t="shared" si="46"/>
        <v>1064</v>
      </c>
      <c r="AB146" s="92">
        <v>-171.84891654966123</v>
      </c>
      <c r="AD146" s="92">
        <f t="shared" si="47"/>
        <v>6.4868620360866649E-47</v>
      </c>
      <c r="AE146" s="92">
        <f>SUM($AD$13:AD146)</f>
        <v>3.7036088403664909E-2</v>
      </c>
      <c r="AF146" s="92">
        <f t="shared" si="48"/>
        <v>2016</v>
      </c>
      <c r="AG146" s="92">
        <v>-355.02479416167989</v>
      </c>
      <c r="AI146" s="92">
        <f t="shared" si="49"/>
        <v>1.1205343657564206E-40</v>
      </c>
      <c r="AJ146" s="92">
        <f>SUM($AI$13:AI146)</f>
        <v>0.12959003268742367</v>
      </c>
      <c r="AK146" s="92">
        <f t="shared" si="50"/>
        <v>1736</v>
      </c>
      <c r="AL146" s="92">
        <v>-391.38209853862463</v>
      </c>
    </row>
    <row r="147" spans="1:38">
      <c r="A147" s="93">
        <v>134</v>
      </c>
      <c r="B147" s="130">
        <v>43675</v>
      </c>
      <c r="C147" s="92">
        <v>21.180799</v>
      </c>
      <c r="D147" s="92">
        <v>23.552700000000002</v>
      </c>
      <c r="E147" s="92">
        <v>19.030999999999999</v>
      </c>
      <c r="F147" s="139">
        <f t="shared" si="51"/>
        <v>2.6251134341059856E-3</v>
      </c>
      <c r="G147" s="140">
        <f t="shared" si="51"/>
        <v>-1.1433933264551444E-2</v>
      </c>
      <c r="H147" s="140">
        <f t="shared" si="51"/>
        <v>8.2496978613844085E-4</v>
      </c>
      <c r="I147" s="141">
        <f t="shared" ref="I147:I210" si="57">$C$13*(1+F147)</f>
        <v>21.456077164978524</v>
      </c>
      <c r="J147" s="142">
        <f t="shared" si="52"/>
        <v>24.793928949971765</v>
      </c>
      <c r="K147" s="142">
        <f t="shared" si="55"/>
        <v>19.475053087068467</v>
      </c>
      <c r="L147" s="143">
        <f t="shared" si="53"/>
        <v>15019.254015484967</v>
      </c>
      <c r="M147" s="137">
        <f t="shared" si="39"/>
        <v>-14876.357369983059</v>
      </c>
      <c r="N147" s="137">
        <f t="shared" si="40"/>
        <v>29212.5796306027</v>
      </c>
      <c r="O147" s="143">
        <f t="shared" si="56"/>
        <v>-39.324015484968186</v>
      </c>
      <c r="P147" s="137">
        <f t="shared" si="54"/>
        <v>-172.0626300169406</v>
      </c>
      <c r="Q147" s="137">
        <f t="shared" si="41"/>
        <v>-24.07963060270049</v>
      </c>
      <c r="R147" s="144">
        <f t="shared" si="42"/>
        <v>-235.46627610460928</v>
      </c>
      <c r="T147" s="92">
        <f t="shared" si="43"/>
        <v>5.6157520956045107E-27</v>
      </c>
      <c r="U147" s="92">
        <f>SUM($T$13:T147)</f>
        <v>8.4471285372430843E-2</v>
      </c>
      <c r="V147" s="92">
        <f t="shared" si="44"/>
        <v>1121</v>
      </c>
      <c r="W147" s="92">
        <v>-200.4145972413553</v>
      </c>
      <c r="Y147" s="92">
        <f t="shared" si="45"/>
        <v>3.0640344359966887E-7</v>
      </c>
      <c r="Z147" s="92">
        <f>SUM($Y$13:Y147)</f>
        <v>4.864727484670469E-2</v>
      </c>
      <c r="AA147" s="92">
        <f t="shared" si="46"/>
        <v>235</v>
      </c>
      <c r="AB147" s="92">
        <v>-171.5235242416893</v>
      </c>
      <c r="AD147" s="92">
        <f t="shared" si="47"/>
        <v>6.4455556540974006E-39</v>
      </c>
      <c r="AE147" s="92">
        <f>SUM($AD$13:AD147)</f>
        <v>3.7036088403664909E-2</v>
      </c>
      <c r="AF147" s="92">
        <f t="shared" si="48"/>
        <v>1657</v>
      </c>
      <c r="AG147" s="92">
        <v>-353.46161383510116</v>
      </c>
      <c r="AI147" s="92">
        <f t="shared" si="49"/>
        <v>1.602089854089807E-22</v>
      </c>
      <c r="AJ147" s="92">
        <f>SUM($AI$13:AI147)</f>
        <v>0.12959003268742367</v>
      </c>
      <c r="AK147" s="92">
        <f t="shared" si="50"/>
        <v>921</v>
      </c>
      <c r="AL147" s="92">
        <v>-390.04968537276545</v>
      </c>
    </row>
    <row r="148" spans="1:38">
      <c r="A148" s="93">
        <v>135</v>
      </c>
      <c r="B148" s="130">
        <v>43672</v>
      </c>
      <c r="C148" s="92">
        <v>21.205299</v>
      </c>
      <c r="D148" s="92">
        <v>23.692399999999999</v>
      </c>
      <c r="E148" s="92">
        <v>19.026198999999998</v>
      </c>
      <c r="F148" s="139">
        <f t="shared" si="51"/>
        <v>-1.1553715889599525E-3</v>
      </c>
      <c r="G148" s="140">
        <f t="shared" si="51"/>
        <v>-5.8964055984196406E-3</v>
      </c>
      <c r="H148" s="140">
        <f t="shared" si="51"/>
        <v>2.5233626537812803E-4</v>
      </c>
      <c r="I148" s="141">
        <f t="shared" si="57"/>
        <v>21.375175163533413</v>
      </c>
      <c r="J148" s="142">
        <f t="shared" si="52"/>
        <v>24.932814020107717</v>
      </c>
      <c r="K148" s="142">
        <f t="shared" si="55"/>
        <v>19.463910211387994</v>
      </c>
      <c r="L148" s="143">
        <f t="shared" si="53"/>
        <v>14962.622614473388</v>
      </c>
      <c r="M148" s="137">
        <f t="shared" si="39"/>
        <v>-14959.68841206463</v>
      </c>
      <c r="N148" s="137">
        <f t="shared" si="40"/>
        <v>29195.865317081989</v>
      </c>
      <c r="O148" s="143">
        <f t="shared" si="56"/>
        <v>17.307385526610233</v>
      </c>
      <c r="P148" s="137">
        <f t="shared" si="54"/>
        <v>-88.731587935370044</v>
      </c>
      <c r="Q148" s="137">
        <f t="shared" si="41"/>
        <v>-7.3653170819889056</v>
      </c>
      <c r="R148" s="144">
        <f t="shared" si="42"/>
        <v>-78.789519490748717</v>
      </c>
      <c r="T148" s="92">
        <f t="shared" si="43"/>
        <v>4.3386326572513526E-9</v>
      </c>
      <c r="U148" s="92">
        <f>SUM($T$13:T148)</f>
        <v>8.4471289711063505E-2</v>
      </c>
      <c r="V148" s="92">
        <f t="shared" si="44"/>
        <v>318</v>
      </c>
      <c r="W148" s="92">
        <v>-199.75163631428768</v>
      </c>
      <c r="Y148" s="92">
        <f t="shared" si="45"/>
        <v>7.067635846458931E-50</v>
      </c>
      <c r="Z148" s="92">
        <f>SUM($Y$13:Y148)</f>
        <v>4.864727484670469E-2</v>
      </c>
      <c r="AA148" s="92">
        <f t="shared" si="46"/>
        <v>2149</v>
      </c>
      <c r="AB148" s="92">
        <v>-169.69357280802433</v>
      </c>
      <c r="AD148" s="92">
        <f t="shared" si="47"/>
        <v>5.2377549232041085E-12</v>
      </c>
      <c r="AE148" s="92">
        <f>SUM($AD$13:AD148)</f>
        <v>3.7036088408902663E-2</v>
      </c>
      <c r="AF148" s="92">
        <f t="shared" si="48"/>
        <v>449</v>
      </c>
      <c r="AG148" s="92">
        <v>-353.4162002388548</v>
      </c>
      <c r="AI148" s="92">
        <f t="shared" si="49"/>
        <v>1.2248780041192083E-15</v>
      </c>
      <c r="AJ148" s="92">
        <f>SUM($AI$13:AI148)</f>
        <v>0.12959003268742489</v>
      </c>
      <c r="AK148" s="92">
        <f t="shared" si="50"/>
        <v>612</v>
      </c>
      <c r="AL148" s="92">
        <v>-389.09434227128077</v>
      </c>
    </row>
    <row r="149" spans="1:38">
      <c r="A149" s="93">
        <v>136</v>
      </c>
      <c r="B149" s="130">
        <v>43671</v>
      </c>
      <c r="C149" s="92">
        <v>21.248799999999999</v>
      </c>
      <c r="D149" s="92">
        <v>23.808800000000002</v>
      </c>
      <c r="E149" s="92">
        <v>19.058399000000001</v>
      </c>
      <c r="F149" s="139">
        <f t="shared" si="51"/>
        <v>-2.0472214901546826E-3</v>
      </c>
      <c r="G149" s="140">
        <f t="shared" si="51"/>
        <v>-4.8889486240382141E-3</v>
      </c>
      <c r="H149" s="140">
        <f t="shared" si="51"/>
        <v>-1.6895438069065571E-3</v>
      </c>
      <c r="I149" s="141">
        <f t="shared" si="57"/>
        <v>21.356089664832837</v>
      </c>
      <c r="J149" s="142">
        <f t="shared" si="52"/>
        <v>24.958081746245085</v>
      </c>
      <c r="K149" s="142">
        <f t="shared" si="55"/>
        <v>19.426123167061405</v>
      </c>
      <c r="L149" s="143">
        <f t="shared" si="53"/>
        <v>14949.262765382986</v>
      </c>
      <c r="M149" s="137">
        <f t="shared" si="39"/>
        <v>-14974.849047747051</v>
      </c>
      <c r="N149" s="137">
        <f t="shared" si="40"/>
        <v>29139.184750592107</v>
      </c>
      <c r="O149" s="143">
        <f t="shared" si="56"/>
        <v>30.667234617012582</v>
      </c>
      <c r="P149" s="137">
        <f t="shared" si="54"/>
        <v>-73.5709522529487</v>
      </c>
      <c r="Q149" s="137">
        <f t="shared" si="41"/>
        <v>49.315249407893134</v>
      </c>
      <c r="R149" s="144">
        <f t="shared" si="42"/>
        <v>6.4115317719570157</v>
      </c>
      <c r="T149" s="92">
        <f t="shared" si="43"/>
        <v>4.3698216929070138E-26</v>
      </c>
      <c r="U149" s="92">
        <f>SUM($T$13:T149)</f>
        <v>8.4471289711063505E-2</v>
      </c>
      <c r="V149" s="92">
        <f t="shared" si="44"/>
        <v>1081</v>
      </c>
      <c r="W149" s="92">
        <v>-198.64239253471169</v>
      </c>
      <c r="Y149" s="92">
        <f t="shared" si="45"/>
        <v>6.1043274368424083E-3</v>
      </c>
      <c r="Z149" s="92">
        <f>SUM($Y$13:Y149)</f>
        <v>5.4751602283547099E-2</v>
      </c>
      <c r="AA149" s="92">
        <f t="shared" si="46"/>
        <v>42</v>
      </c>
      <c r="AB149" s="92">
        <v>-169.55856052632225</v>
      </c>
      <c r="AD149" s="92">
        <f t="shared" si="47"/>
        <v>2.0358958524699415E-25</v>
      </c>
      <c r="AE149" s="92">
        <f>SUM($AD$13:AD149)</f>
        <v>3.7036088408902663E-2</v>
      </c>
      <c r="AF149" s="92">
        <f t="shared" si="48"/>
        <v>1051</v>
      </c>
      <c r="AG149" s="92">
        <v>-353.3832858551541</v>
      </c>
      <c r="AI149" s="92">
        <f t="shared" si="49"/>
        <v>2.7894896944585834E-42</v>
      </c>
      <c r="AJ149" s="92">
        <f>SUM($AI$13:AI149)</f>
        <v>0.12959003268742489</v>
      </c>
      <c r="AK149" s="92">
        <f t="shared" si="50"/>
        <v>1808</v>
      </c>
      <c r="AL149" s="92">
        <v>-386.83640842539353</v>
      </c>
    </row>
    <row r="150" spans="1:38">
      <c r="A150" s="93">
        <v>137</v>
      </c>
      <c r="B150" s="130">
        <v>43670</v>
      </c>
      <c r="C150" s="92">
        <v>21.387699000000001</v>
      </c>
      <c r="D150" s="92">
        <v>23.8535</v>
      </c>
      <c r="E150" s="92">
        <v>19.168399999999998</v>
      </c>
      <c r="F150" s="139">
        <f t="shared" si="51"/>
        <v>-6.4943405085325923E-3</v>
      </c>
      <c r="G150" s="140">
        <f t="shared" si="51"/>
        <v>-1.8739388349717778E-3</v>
      </c>
      <c r="H150" s="140">
        <f t="shared" si="51"/>
        <v>-5.7386636338973007E-3</v>
      </c>
      <c r="I150" s="141">
        <f t="shared" si="57"/>
        <v>21.260921762551451</v>
      </c>
      <c r="J150" s="142">
        <f t="shared" si="52"/>
        <v>25.033700302261725</v>
      </c>
      <c r="K150" s="142">
        <f t="shared" si="55"/>
        <v>19.347331344347992</v>
      </c>
      <c r="L150" s="143">
        <f t="shared" si="53"/>
        <v>14882.645233786016</v>
      </c>
      <c r="M150" s="137">
        <f t="shared" si="39"/>
        <v>-15020.220181357035</v>
      </c>
      <c r="N150" s="137">
        <f t="shared" si="40"/>
        <v>29020.997016521989</v>
      </c>
      <c r="O150" s="143">
        <f t="shared" si="56"/>
        <v>97.284766213982948</v>
      </c>
      <c r="P150" s="137">
        <f t="shared" si="54"/>
        <v>-28.199818642964601</v>
      </c>
      <c r="Q150" s="137">
        <f t="shared" si="41"/>
        <v>167.50298347801072</v>
      </c>
      <c r="R150" s="144">
        <f t="shared" si="42"/>
        <v>236.58793104902907</v>
      </c>
      <c r="T150" s="92">
        <f t="shared" si="43"/>
        <v>6.178028136588987E-10</v>
      </c>
      <c r="U150" s="92">
        <f>SUM($T$13:T150)</f>
        <v>8.4471290328866314E-2</v>
      </c>
      <c r="V150" s="92">
        <f t="shared" si="44"/>
        <v>356</v>
      </c>
      <c r="W150" s="92">
        <v>-197.47883592950348</v>
      </c>
      <c r="Y150" s="92">
        <f t="shared" si="45"/>
        <v>4.0169579569866128E-41</v>
      </c>
      <c r="Z150" s="92">
        <f>SUM($Y$13:Y150)</f>
        <v>5.4751602283547099E-2</v>
      </c>
      <c r="AA150" s="92">
        <f t="shared" si="46"/>
        <v>1756</v>
      </c>
      <c r="AB150" s="92">
        <v>-169.55245272590219</v>
      </c>
      <c r="AD150" s="92">
        <f t="shared" si="47"/>
        <v>2.5238502741477E-5</v>
      </c>
      <c r="AE150" s="92">
        <f>SUM($AD$13:AD150)</f>
        <v>3.7061326911644141E-2</v>
      </c>
      <c r="AF150" s="92">
        <f t="shared" si="48"/>
        <v>149</v>
      </c>
      <c r="AG150" s="92">
        <v>-350.2626166595328</v>
      </c>
      <c r="AI150" s="92">
        <f t="shared" si="49"/>
        <v>1.1395633322541881E-37</v>
      </c>
      <c r="AJ150" s="92">
        <f>SUM($AI$13:AI150)</f>
        <v>0.12959003268742489</v>
      </c>
      <c r="AK150" s="92">
        <f t="shared" si="50"/>
        <v>1601</v>
      </c>
      <c r="AL150" s="92">
        <v>-385.96936887735865</v>
      </c>
    </row>
    <row r="151" spans="1:38">
      <c r="A151" s="93">
        <v>138</v>
      </c>
      <c r="B151" s="130">
        <v>43669</v>
      </c>
      <c r="C151" s="92">
        <v>21.348300999999999</v>
      </c>
      <c r="D151" s="92">
        <v>23.762699000000001</v>
      </c>
      <c r="E151" s="92">
        <v>19.039200000000001</v>
      </c>
      <c r="F151" s="139">
        <f t="shared" si="51"/>
        <v>1.8454864394128467E-3</v>
      </c>
      <c r="G151" s="140">
        <f t="shared" si="51"/>
        <v>3.8211568475450264E-3</v>
      </c>
      <c r="H151" s="140">
        <f t="shared" si="51"/>
        <v>6.7859994117398514E-3</v>
      </c>
      <c r="I151" s="141">
        <f t="shared" si="57"/>
        <v>21.43939322525479</v>
      </c>
      <c r="J151" s="142">
        <f t="shared" si="52"/>
        <v>25.176537288546221</v>
      </c>
      <c r="K151" s="142">
        <f t="shared" si="55"/>
        <v>19.591048762553047</v>
      </c>
      <c r="L151" s="143">
        <f t="shared" si="53"/>
        <v>15007.575257678353</v>
      </c>
      <c r="M151" s="137">
        <f t="shared" si="39"/>
        <v>-15105.922373127732</v>
      </c>
      <c r="N151" s="137">
        <f t="shared" si="40"/>
        <v>29386.57314382957</v>
      </c>
      <c r="O151" s="143">
        <f t="shared" si="56"/>
        <v>-27.645257678354028</v>
      </c>
      <c r="P151" s="137">
        <f t="shared" si="54"/>
        <v>57.502373127732426</v>
      </c>
      <c r="Q151" s="137">
        <f t="shared" si="41"/>
        <v>-198.07314382956974</v>
      </c>
      <c r="R151" s="144">
        <f t="shared" si="42"/>
        <v>-168.21602838019135</v>
      </c>
      <c r="T151" s="92">
        <f t="shared" si="43"/>
        <v>3.7227188081914601E-18</v>
      </c>
      <c r="U151" s="92">
        <f>SUM($T$13:T151)</f>
        <v>8.4471290328866314E-2</v>
      </c>
      <c r="V151" s="92">
        <f t="shared" si="44"/>
        <v>725</v>
      </c>
      <c r="W151" s="92">
        <v>-197.41371531730147</v>
      </c>
      <c r="Y151" s="92">
        <f t="shared" si="45"/>
        <v>8.0416041460437892E-27</v>
      </c>
      <c r="Z151" s="92">
        <f>SUM($Y$13:Y151)</f>
        <v>5.4751602283547099E-2</v>
      </c>
      <c r="AA151" s="92">
        <f t="shared" si="46"/>
        <v>1114</v>
      </c>
      <c r="AB151" s="92">
        <v>-169.41382995272397</v>
      </c>
      <c r="AD151" s="92">
        <f t="shared" si="47"/>
        <v>4.707905054180158E-31</v>
      </c>
      <c r="AE151" s="92">
        <f>SUM($AD$13:AD151)</f>
        <v>3.7061326911644141E-2</v>
      </c>
      <c r="AF151" s="92">
        <f t="shared" si="48"/>
        <v>1304</v>
      </c>
      <c r="AG151" s="92">
        <v>-349.03799797091779</v>
      </c>
      <c r="AI151" s="92">
        <f t="shared" si="49"/>
        <v>2.6351819347581704E-43</v>
      </c>
      <c r="AJ151" s="92">
        <f>SUM($AI$13:AI151)</f>
        <v>0.12959003268742489</v>
      </c>
      <c r="AK151" s="92">
        <f t="shared" si="50"/>
        <v>1854</v>
      </c>
      <c r="AL151" s="92">
        <v>-381.04570990570573</v>
      </c>
    </row>
    <row r="152" spans="1:38">
      <c r="A152" s="93">
        <v>139</v>
      </c>
      <c r="B152" s="130">
        <v>43668</v>
      </c>
      <c r="C152" s="92">
        <v>21.341298999999999</v>
      </c>
      <c r="D152" s="92">
        <v>23.802900000000001</v>
      </c>
      <c r="E152" s="92">
        <v>19.012599999999999</v>
      </c>
      <c r="F152" s="139">
        <f t="shared" si="51"/>
        <v>3.2809624193919085E-4</v>
      </c>
      <c r="G152" s="140">
        <f t="shared" si="51"/>
        <v>-1.6889118552780857E-3</v>
      </c>
      <c r="H152" s="140">
        <f t="shared" si="51"/>
        <v>1.3990721942291895E-3</v>
      </c>
      <c r="I152" s="141">
        <f t="shared" si="57"/>
        <v>21.406921226767874</v>
      </c>
      <c r="J152" s="142">
        <f t="shared" si="52"/>
        <v>25.038340908431326</v>
      </c>
      <c r="K152" s="142">
        <f t="shared" si="55"/>
        <v>19.486224545827504</v>
      </c>
      <c r="L152" s="143">
        <f t="shared" si="53"/>
        <v>14984.844858737511</v>
      </c>
      <c r="M152" s="137">
        <f t="shared" si="39"/>
        <v>-15023.004545058795</v>
      </c>
      <c r="N152" s="137">
        <f t="shared" si="40"/>
        <v>29229.336818741256</v>
      </c>
      <c r="O152" s="143">
        <f t="shared" si="56"/>
        <v>-4.9148587375129864</v>
      </c>
      <c r="P152" s="137">
        <f t="shared" si="54"/>
        <v>-25.415454941205098</v>
      </c>
      <c r="Q152" s="137">
        <f t="shared" si="41"/>
        <v>-40.836818741256138</v>
      </c>
      <c r="R152" s="144">
        <f t="shared" si="42"/>
        <v>-71.167132419974223</v>
      </c>
      <c r="T152" s="92">
        <f t="shared" si="43"/>
        <v>2.9960054146146172E-11</v>
      </c>
      <c r="U152" s="92">
        <f>SUM($T$13:T152)</f>
        <v>8.4471290358826362E-2</v>
      </c>
      <c r="V152" s="92">
        <f t="shared" si="44"/>
        <v>415</v>
      </c>
      <c r="W152" s="92">
        <v>-197.35066424252727</v>
      </c>
      <c r="Y152" s="92">
        <f t="shared" si="45"/>
        <v>3.1336081634489228E-3</v>
      </c>
      <c r="Z152" s="92">
        <f>SUM($Y$13:Y152)</f>
        <v>5.7885210446996023E-2</v>
      </c>
      <c r="AA152" s="92">
        <f t="shared" si="46"/>
        <v>55</v>
      </c>
      <c r="AB152" s="92">
        <v>-168.98948437251238</v>
      </c>
      <c r="AD152" s="92">
        <f t="shared" si="47"/>
        <v>4.5124999999999998E-2</v>
      </c>
      <c r="AE152" s="92">
        <f>SUM($AD$13:AD152)</f>
        <v>8.2186326911644139E-2</v>
      </c>
      <c r="AF152" s="92">
        <f t="shared" si="48"/>
        <v>3</v>
      </c>
      <c r="AG152" s="92">
        <v>-347.01697982774931</v>
      </c>
      <c r="AI152" s="92">
        <f t="shared" si="49"/>
        <v>3.0029783696531977E-38</v>
      </c>
      <c r="AJ152" s="92">
        <f>SUM($AI$13:AI152)</f>
        <v>0.12959003268742489</v>
      </c>
      <c r="AK152" s="92">
        <f t="shared" si="50"/>
        <v>1627</v>
      </c>
      <c r="AL152" s="92">
        <v>-379.29239683218111</v>
      </c>
    </row>
    <row r="153" spans="1:38">
      <c r="A153" s="93">
        <v>140</v>
      </c>
      <c r="B153" s="130">
        <v>43665</v>
      </c>
      <c r="C153" s="92">
        <v>21.360600000000002</v>
      </c>
      <c r="D153" s="92">
        <v>23.788098999999999</v>
      </c>
      <c r="E153" s="92">
        <v>18.956699</v>
      </c>
      <c r="F153" s="139">
        <f t="shared" si="51"/>
        <v>-9.0357948746766503E-4</v>
      </c>
      <c r="G153" s="140">
        <f t="shared" si="51"/>
        <v>6.2220188338724114E-4</v>
      </c>
      <c r="H153" s="140">
        <f t="shared" si="51"/>
        <v>2.948878388584264E-3</v>
      </c>
      <c r="I153" s="141">
        <f t="shared" si="57"/>
        <v>21.380563489326139</v>
      </c>
      <c r="J153" s="142">
        <f t="shared" si="52"/>
        <v>25.09630525877667</v>
      </c>
      <c r="K153" s="142">
        <f t="shared" si="55"/>
        <v>19.516382224563461</v>
      </c>
      <c r="L153" s="143">
        <f t="shared" si="53"/>
        <v>14966.394442528297</v>
      </c>
      <c r="M153" s="137">
        <f t="shared" si="39"/>
        <v>-15057.783155266003</v>
      </c>
      <c r="N153" s="137">
        <f t="shared" si="40"/>
        <v>29274.573336845191</v>
      </c>
      <c r="O153" s="143">
        <f t="shared" si="56"/>
        <v>13.535557471701395</v>
      </c>
      <c r="P153" s="137">
        <f t="shared" si="54"/>
        <v>9.36315526600265</v>
      </c>
      <c r="Q153" s="137">
        <f t="shared" si="41"/>
        <v>-86.073336845191079</v>
      </c>
      <c r="R153" s="144">
        <f t="shared" si="42"/>
        <v>-63.174624107487034</v>
      </c>
      <c r="T153" s="92">
        <f t="shared" si="43"/>
        <v>1.3637879553858216E-5</v>
      </c>
      <c r="U153" s="92">
        <f>SUM($T$13:T153)</f>
        <v>8.4484928238380219E-2</v>
      </c>
      <c r="V153" s="92">
        <f t="shared" si="44"/>
        <v>161</v>
      </c>
      <c r="W153" s="92">
        <v>-197.34180051734074</v>
      </c>
      <c r="Y153" s="92">
        <f t="shared" si="45"/>
        <v>1.1497525472399338E-8</v>
      </c>
      <c r="Z153" s="92">
        <f>SUM($Y$13:Y153)</f>
        <v>5.7885221944521496E-2</v>
      </c>
      <c r="AA153" s="92">
        <f t="shared" si="46"/>
        <v>299</v>
      </c>
      <c r="AB153" s="92">
        <v>-167.03876844846855</v>
      </c>
      <c r="AD153" s="92">
        <f t="shared" si="47"/>
        <v>4.625704365305732E-25</v>
      </c>
      <c r="AE153" s="92">
        <f>SUM($AD$13:AD153)</f>
        <v>8.2186326911644139E-2</v>
      </c>
      <c r="AF153" s="92">
        <f t="shared" si="48"/>
        <v>1035</v>
      </c>
      <c r="AG153" s="92">
        <v>-346.41515444596735</v>
      </c>
      <c r="AI153" s="92">
        <f t="shared" si="49"/>
        <v>3.7764340454245342E-52</v>
      </c>
      <c r="AJ153" s="92">
        <f>SUM($AI$13:AI153)</f>
        <v>0.12959003268742489</v>
      </c>
      <c r="AK153" s="92">
        <f t="shared" si="50"/>
        <v>2251</v>
      </c>
      <c r="AL153" s="92">
        <v>-378.79215512893461</v>
      </c>
    </row>
    <row r="154" spans="1:38">
      <c r="A154" s="93">
        <v>141</v>
      </c>
      <c r="B154" s="130">
        <v>43664</v>
      </c>
      <c r="C154" s="92">
        <v>21.412399000000001</v>
      </c>
      <c r="D154" s="92">
        <v>23.709599999999998</v>
      </c>
      <c r="E154" s="92">
        <v>19.057898999999999</v>
      </c>
      <c r="F154" s="139">
        <f t="shared" si="51"/>
        <v>-2.4191124030520372E-3</v>
      </c>
      <c r="G154" s="140">
        <f t="shared" si="51"/>
        <v>3.3108529878194126E-3</v>
      </c>
      <c r="H154" s="140">
        <f t="shared" si="51"/>
        <v>-5.3101341338832597E-3</v>
      </c>
      <c r="I154" s="141">
        <f t="shared" si="57"/>
        <v>21.348131236485926</v>
      </c>
      <c r="J154" s="142">
        <f t="shared" si="52"/>
        <v>25.163738510531601</v>
      </c>
      <c r="K154" s="142">
        <f t="shared" si="55"/>
        <v>19.355670099888766</v>
      </c>
      <c r="L154" s="143">
        <f t="shared" si="53"/>
        <v>14943.691865540148</v>
      </c>
      <c r="M154" s="137">
        <f t="shared" si="39"/>
        <v>-15098.243106318962</v>
      </c>
      <c r="N154" s="137">
        <f t="shared" si="40"/>
        <v>29033.505149833149</v>
      </c>
      <c r="O154" s="143">
        <f t="shared" si="56"/>
        <v>36.238134459850698</v>
      </c>
      <c r="P154" s="137">
        <f t="shared" si="54"/>
        <v>49.823106318961436</v>
      </c>
      <c r="Q154" s="137">
        <f t="shared" si="41"/>
        <v>154.99485016685139</v>
      </c>
      <c r="R154" s="144">
        <f t="shared" si="42"/>
        <v>241.05609094566353</v>
      </c>
      <c r="T154" s="92">
        <f t="shared" si="43"/>
        <v>3.6925880189549926E-56</v>
      </c>
      <c r="U154" s="92">
        <f>SUM($T$13:T154)</f>
        <v>8.4484928238380219E-2</v>
      </c>
      <c r="V154" s="92">
        <f t="shared" si="44"/>
        <v>2431</v>
      </c>
      <c r="W154" s="92">
        <v>-197.19799955408598</v>
      </c>
      <c r="Y154" s="92">
        <f t="shared" si="45"/>
        <v>3.605012167230578E-42</v>
      </c>
      <c r="Z154" s="92">
        <f>SUM($Y$13:Y154)</f>
        <v>5.7885221944521496E-2</v>
      </c>
      <c r="AA154" s="92">
        <f t="shared" si="46"/>
        <v>1803</v>
      </c>
      <c r="AB154" s="92">
        <v>-167.00098587768844</v>
      </c>
      <c r="AD154" s="92">
        <f t="shared" si="47"/>
        <v>2.6778568292464862E-31</v>
      </c>
      <c r="AE154" s="92">
        <f>SUM($AD$13:AD154)</f>
        <v>8.2186326911644139E-2</v>
      </c>
      <c r="AF154" s="92">
        <f t="shared" si="48"/>
        <v>1315</v>
      </c>
      <c r="AG154" s="92">
        <v>-346.18674923370054</v>
      </c>
      <c r="AI154" s="92">
        <f t="shared" si="49"/>
        <v>9.8329443453767985E-46</v>
      </c>
      <c r="AJ154" s="92">
        <f>SUM($AI$13:AI154)</f>
        <v>0.12959003268742489</v>
      </c>
      <c r="AK154" s="92">
        <f t="shared" si="50"/>
        <v>1963</v>
      </c>
      <c r="AL154" s="92">
        <v>-378.49169652587261</v>
      </c>
    </row>
    <row r="155" spans="1:38">
      <c r="A155" s="93">
        <v>142</v>
      </c>
      <c r="B155" s="130">
        <v>43663</v>
      </c>
      <c r="C155" s="92">
        <v>21.415500999999999</v>
      </c>
      <c r="D155" s="92">
        <v>23.7043</v>
      </c>
      <c r="E155" s="92">
        <v>19.089600000000001</v>
      </c>
      <c r="F155" s="139">
        <f t="shared" si="51"/>
        <v>-1.4484835073425018E-4</v>
      </c>
      <c r="G155" s="140">
        <f t="shared" si="51"/>
        <v>2.2358812536116268E-4</v>
      </c>
      <c r="H155" s="140">
        <f t="shared" si="51"/>
        <v>-1.6606424440533951E-3</v>
      </c>
      <c r="I155" s="141">
        <f t="shared" si="57"/>
        <v>21.39680025977912</v>
      </c>
      <c r="J155" s="142">
        <f t="shared" si="52"/>
        <v>25.086307746695745</v>
      </c>
      <c r="K155" s="142">
        <f t="shared" si="55"/>
        <v>19.426685558681164</v>
      </c>
      <c r="L155" s="143">
        <f t="shared" si="53"/>
        <v>14977.760181845384</v>
      </c>
      <c r="M155" s="137">
        <f t="shared" si="39"/>
        <v>-15051.784648017447</v>
      </c>
      <c r="N155" s="137">
        <f t="shared" si="40"/>
        <v>29140.028338021748</v>
      </c>
      <c r="O155" s="143">
        <f t="shared" si="56"/>
        <v>2.1698181546144042</v>
      </c>
      <c r="P155" s="137">
        <f t="shared" si="54"/>
        <v>3.3646480174465978</v>
      </c>
      <c r="Q155" s="137">
        <f t="shared" si="41"/>
        <v>48.471661978252087</v>
      </c>
      <c r="R155" s="144">
        <f t="shared" si="42"/>
        <v>54.006128150313089</v>
      </c>
      <c r="T155" s="92">
        <f t="shared" si="43"/>
        <v>7.3750785581934235E-15</v>
      </c>
      <c r="U155" s="92">
        <f>SUM($T$13:T155)</f>
        <v>8.4484928238387588E-2</v>
      </c>
      <c r="V155" s="92">
        <f t="shared" si="44"/>
        <v>577</v>
      </c>
      <c r="W155" s="92">
        <v>-196.41824529620862</v>
      </c>
      <c r="Y155" s="92">
        <f t="shared" si="45"/>
        <v>3.4553834916836175E-13</v>
      </c>
      <c r="Z155" s="92">
        <f>SUM($Y$13:Y155)</f>
        <v>5.7885221944867032E-2</v>
      </c>
      <c r="AA155" s="92">
        <f t="shared" si="46"/>
        <v>502</v>
      </c>
      <c r="AB155" s="92">
        <v>-166.86512852028136</v>
      </c>
      <c r="AD155" s="92">
        <f t="shared" si="47"/>
        <v>9.5072958600352257E-52</v>
      </c>
      <c r="AE155" s="92">
        <f>SUM($AD$13:AD155)</f>
        <v>8.2186326911644139E-2</v>
      </c>
      <c r="AF155" s="92">
        <f t="shared" si="48"/>
        <v>2233</v>
      </c>
      <c r="AG155" s="92">
        <v>-343.27585880327024</v>
      </c>
      <c r="AI155" s="92">
        <f t="shared" si="49"/>
        <v>8.8604895608981981E-28</v>
      </c>
      <c r="AJ155" s="92">
        <f>SUM($AI$13:AI155)</f>
        <v>0.12959003268742489</v>
      </c>
      <c r="AK155" s="92">
        <f t="shared" si="50"/>
        <v>1157</v>
      </c>
      <c r="AL155" s="92">
        <v>-377.68183471075099</v>
      </c>
    </row>
    <row r="156" spans="1:38">
      <c r="A156" s="93">
        <v>143</v>
      </c>
      <c r="B156" s="130">
        <v>43662</v>
      </c>
      <c r="C156" s="92">
        <v>21.370799999999999</v>
      </c>
      <c r="D156" s="92">
        <v>23.754299</v>
      </c>
      <c r="E156" s="92">
        <v>18.966000000000001</v>
      </c>
      <c r="F156" s="139">
        <f t="shared" si="51"/>
        <v>2.0916858517228132E-3</v>
      </c>
      <c r="G156" s="140">
        <f t="shared" si="51"/>
        <v>-2.1048400544254608E-3</v>
      </c>
      <c r="H156" s="140">
        <f t="shared" si="51"/>
        <v>6.516925023726694E-3</v>
      </c>
      <c r="I156" s="141">
        <f t="shared" si="57"/>
        <v>21.444661868058283</v>
      </c>
      <c r="J156" s="142">
        <f t="shared" si="52"/>
        <v>25.027909138046972</v>
      </c>
      <c r="K156" s="142">
        <f t="shared" si="55"/>
        <v>19.585812844036699</v>
      </c>
      <c r="L156" s="143">
        <f t="shared" si="53"/>
        <v>15011.263307640798</v>
      </c>
      <c r="M156" s="137">
        <f t="shared" si="39"/>
        <v>-15016.745482828183</v>
      </c>
      <c r="N156" s="137">
        <f t="shared" si="40"/>
        <v>29378.71926605505</v>
      </c>
      <c r="O156" s="143">
        <f t="shared" si="56"/>
        <v>-31.333307640799831</v>
      </c>
      <c r="P156" s="137">
        <f t="shared" si="54"/>
        <v>-31.67451717181757</v>
      </c>
      <c r="Q156" s="137">
        <f t="shared" si="41"/>
        <v>-190.21926605504996</v>
      </c>
      <c r="R156" s="144">
        <f t="shared" si="42"/>
        <v>-253.22709086766736</v>
      </c>
      <c r="T156" s="92">
        <f t="shared" si="43"/>
        <v>4.0107372620773549E-23</v>
      </c>
      <c r="U156" s="92">
        <f>SUM($T$13:T156)</f>
        <v>8.4484928238387588E-2</v>
      </c>
      <c r="V156" s="92">
        <f t="shared" si="44"/>
        <v>948</v>
      </c>
      <c r="W156" s="92">
        <v>-196.33940258696748</v>
      </c>
      <c r="Y156" s="92">
        <f t="shared" si="45"/>
        <v>1.1909787860510869E-20</v>
      </c>
      <c r="Z156" s="92">
        <f>SUM($Y$13:Y156)</f>
        <v>5.7885221944867032E-2</v>
      </c>
      <c r="AA156" s="92">
        <f t="shared" si="46"/>
        <v>837</v>
      </c>
      <c r="AB156" s="92">
        <v>-166.70795411644031</v>
      </c>
      <c r="AD156" s="92">
        <f t="shared" si="47"/>
        <v>4.6815528845850628E-32</v>
      </c>
      <c r="AE156" s="92">
        <f>SUM($AD$13:AD156)</f>
        <v>8.2186326911644139E-2</v>
      </c>
      <c r="AF156" s="92">
        <f t="shared" si="48"/>
        <v>1349</v>
      </c>
      <c r="AG156" s="92">
        <v>-343.20695468914346</v>
      </c>
      <c r="AI156" s="92">
        <f t="shared" si="49"/>
        <v>1.1843123655109545E-21</v>
      </c>
      <c r="AJ156" s="92">
        <f>SUM($AI$13:AI156)</f>
        <v>0.12959003268742489</v>
      </c>
      <c r="AK156" s="92">
        <f t="shared" si="50"/>
        <v>882</v>
      </c>
      <c r="AL156" s="92">
        <v>-377.13341157599825</v>
      </c>
    </row>
    <row r="157" spans="1:38">
      <c r="A157" s="93">
        <v>144</v>
      </c>
      <c r="B157" s="130">
        <v>43661</v>
      </c>
      <c r="C157" s="92">
        <v>21.4011</v>
      </c>
      <c r="D157" s="92">
        <v>23.868500000000001</v>
      </c>
      <c r="E157" s="92">
        <v>18.9876</v>
      </c>
      <c r="F157" s="139">
        <f t="shared" si="51"/>
        <v>-1.4158150749260523E-3</v>
      </c>
      <c r="G157" s="140">
        <f t="shared" si="51"/>
        <v>-4.7845905691602519E-3</v>
      </c>
      <c r="H157" s="140">
        <f t="shared" si="51"/>
        <v>-1.1375845288503772E-3</v>
      </c>
      <c r="I157" s="141">
        <f t="shared" si="57"/>
        <v>21.369601698978087</v>
      </c>
      <c r="J157" s="142">
        <f t="shared" si="52"/>
        <v>24.960699119312064</v>
      </c>
      <c r="K157" s="142">
        <f t="shared" si="55"/>
        <v>19.436863742653099</v>
      </c>
      <c r="L157" s="143">
        <f t="shared" si="53"/>
        <v>14958.721189284661</v>
      </c>
      <c r="M157" s="137">
        <f t="shared" si="39"/>
        <v>-14976.419471587238</v>
      </c>
      <c r="N157" s="137">
        <f t="shared" si="40"/>
        <v>29155.295613979648</v>
      </c>
      <c r="O157" s="143">
        <f t="shared" si="56"/>
        <v>21.208810715337677</v>
      </c>
      <c r="P157" s="137">
        <f t="shared" si="54"/>
        <v>-72.000528412761923</v>
      </c>
      <c r="Q157" s="137">
        <f t="shared" si="41"/>
        <v>33.204386020352104</v>
      </c>
      <c r="R157" s="144">
        <f t="shared" si="42"/>
        <v>-17.587331677072143</v>
      </c>
      <c r="T157" s="92">
        <f t="shared" si="43"/>
        <v>3.4607428271602852E-31</v>
      </c>
      <c r="U157" s="92">
        <f>SUM($T$13:T157)</f>
        <v>8.4484928238387588E-2</v>
      </c>
      <c r="V157" s="92">
        <f t="shared" si="44"/>
        <v>1310</v>
      </c>
      <c r="W157" s="92">
        <v>-196.1430848579821</v>
      </c>
      <c r="Y157" s="92">
        <f t="shared" si="45"/>
        <v>1.0601909609374336E-59</v>
      </c>
      <c r="Z157" s="92">
        <f>SUM($Y$13:Y157)</f>
        <v>5.7885221944867032E-2</v>
      </c>
      <c r="AA157" s="92">
        <f t="shared" si="46"/>
        <v>2590</v>
      </c>
      <c r="AB157" s="92">
        <v>-166.66837827002018</v>
      </c>
      <c r="AD157" s="92">
        <f t="shared" si="47"/>
        <v>4.7152070635340791E-49</v>
      </c>
      <c r="AE157" s="92">
        <f>SUM($AD$13:AD157)</f>
        <v>8.2186326911644139E-2</v>
      </c>
      <c r="AF157" s="92">
        <f t="shared" si="48"/>
        <v>2112</v>
      </c>
      <c r="AG157" s="92">
        <v>-343.13359465318354</v>
      </c>
      <c r="AI157" s="92">
        <f t="shared" si="49"/>
        <v>7.5061367690322924E-21</v>
      </c>
      <c r="AJ157" s="92">
        <f>SUM($AI$13:AI157)</f>
        <v>0.12959003268742489</v>
      </c>
      <c r="AK157" s="92">
        <f t="shared" si="50"/>
        <v>846</v>
      </c>
      <c r="AL157" s="92">
        <v>-376.52769483996053</v>
      </c>
    </row>
    <row r="158" spans="1:38">
      <c r="A158" s="93">
        <v>145</v>
      </c>
      <c r="B158" s="130">
        <v>43658</v>
      </c>
      <c r="C158" s="92">
        <v>21.450700999999999</v>
      </c>
      <c r="D158" s="92">
        <v>23.875298999999998</v>
      </c>
      <c r="E158" s="92">
        <v>19.067301</v>
      </c>
      <c r="F158" s="139">
        <f t="shared" si="51"/>
        <v>-2.3123253640987551E-3</v>
      </c>
      <c r="G158" s="140">
        <f t="shared" si="51"/>
        <v>-2.8477130275927909E-4</v>
      </c>
      <c r="H158" s="140">
        <f t="shared" si="51"/>
        <v>-4.1799833127929009E-3</v>
      </c>
      <c r="I158" s="141">
        <f t="shared" si="57"/>
        <v>21.350416468440823</v>
      </c>
      <c r="J158" s="142">
        <f t="shared" si="52"/>
        <v>25.073557736386885</v>
      </c>
      <c r="K158" s="142">
        <f t="shared" si="55"/>
        <v>19.377661704716363</v>
      </c>
      <c r="L158" s="143">
        <f t="shared" si="53"/>
        <v>14945.291527908576</v>
      </c>
      <c r="M158" s="137">
        <f t="shared" si="39"/>
        <v>-15044.134641832132</v>
      </c>
      <c r="N158" s="137">
        <f t="shared" si="40"/>
        <v>29066.492557074544</v>
      </c>
      <c r="O158" s="143">
        <f t="shared" si="56"/>
        <v>34.638472091422955</v>
      </c>
      <c r="P158" s="137">
        <f t="shared" si="54"/>
        <v>-4.2853581678682531</v>
      </c>
      <c r="Q158" s="137">
        <f t="shared" si="41"/>
        <v>122.00744292545642</v>
      </c>
      <c r="R158" s="144">
        <f t="shared" si="42"/>
        <v>152.36055684901112</v>
      </c>
      <c r="T158" s="92">
        <f t="shared" si="43"/>
        <v>1.3757222436984622E-40</v>
      </c>
      <c r="U158" s="92">
        <f>SUM($T$13:T158)</f>
        <v>8.4484928238387588E-2</v>
      </c>
      <c r="V158" s="92">
        <f t="shared" si="44"/>
        <v>1732</v>
      </c>
      <c r="W158" s="92">
        <v>-195.40659609255636</v>
      </c>
      <c r="Y158" s="92">
        <f t="shared" si="45"/>
        <v>5.0398472798535044E-28</v>
      </c>
      <c r="Z158" s="92">
        <f>SUM($Y$13:Y158)</f>
        <v>5.7885221944867032E-2</v>
      </c>
      <c r="AA158" s="92">
        <f t="shared" si="46"/>
        <v>1168</v>
      </c>
      <c r="AB158" s="92">
        <v>-165.88663150304455</v>
      </c>
      <c r="AD158" s="92">
        <f t="shared" si="47"/>
        <v>1.218966051315963E-25</v>
      </c>
      <c r="AE158" s="92">
        <f>SUM($AD$13:AD158)</f>
        <v>8.2186326911644139E-2</v>
      </c>
      <c r="AF158" s="92">
        <f t="shared" si="48"/>
        <v>1061</v>
      </c>
      <c r="AG158" s="92">
        <v>-342.67068194279636</v>
      </c>
      <c r="AI158" s="92">
        <f t="shared" si="49"/>
        <v>6.2369222100497744E-54</v>
      </c>
      <c r="AJ158" s="92">
        <f>SUM($AI$13:AI158)</f>
        <v>0.12959003268742489</v>
      </c>
      <c r="AK158" s="92">
        <f t="shared" si="50"/>
        <v>2331</v>
      </c>
      <c r="AL158" s="92">
        <v>-375.91963834610215</v>
      </c>
    </row>
    <row r="159" spans="1:38">
      <c r="A159" s="93">
        <v>146</v>
      </c>
      <c r="B159" s="130">
        <v>43657</v>
      </c>
      <c r="C159" s="92">
        <v>21.548901000000001</v>
      </c>
      <c r="D159" s="92">
        <v>23.939301</v>
      </c>
      <c r="E159" s="92">
        <v>19.128499999999999</v>
      </c>
      <c r="F159" s="139">
        <f t="shared" si="51"/>
        <v>-4.557076947914962E-3</v>
      </c>
      <c r="G159" s="140">
        <f t="shared" si="51"/>
        <v>-2.6735116451396257E-3</v>
      </c>
      <c r="H159" s="140">
        <f t="shared" si="51"/>
        <v>-3.1993622082232553E-3</v>
      </c>
      <c r="I159" s="141">
        <f t="shared" si="57"/>
        <v>21.302379009022314</v>
      </c>
      <c r="J159" s="142">
        <f t="shared" si="52"/>
        <v>25.013646456481748</v>
      </c>
      <c r="K159" s="142">
        <f t="shared" si="55"/>
        <v>19.396743610790182</v>
      </c>
      <c r="L159" s="143">
        <f t="shared" si="53"/>
        <v>14911.665306315619</v>
      </c>
      <c r="M159" s="137">
        <f t="shared" si="39"/>
        <v>-15008.187873889048</v>
      </c>
      <c r="N159" s="137">
        <f t="shared" si="40"/>
        <v>29095.115416185272</v>
      </c>
      <c r="O159" s="143">
        <f t="shared" si="56"/>
        <v>68.264693684379381</v>
      </c>
      <c r="P159" s="137">
        <f t="shared" si="54"/>
        <v>-40.232126110951867</v>
      </c>
      <c r="Q159" s="137">
        <f t="shared" si="41"/>
        <v>93.384583814728103</v>
      </c>
      <c r="R159" s="144">
        <f t="shared" si="42"/>
        <v>121.41715138815562</v>
      </c>
      <c r="T159" s="92">
        <f t="shared" si="43"/>
        <v>1.315311639535032E-48</v>
      </c>
      <c r="U159" s="92">
        <f>SUM($T$13:T159)</f>
        <v>8.4484928238387588E-2</v>
      </c>
      <c r="V159" s="92">
        <f t="shared" si="44"/>
        <v>2092</v>
      </c>
      <c r="W159" s="92">
        <v>-195.30802690715973</v>
      </c>
      <c r="Y159" s="92">
        <f t="shared" si="45"/>
        <v>4.7006143527793967E-13</v>
      </c>
      <c r="Z159" s="92">
        <f>SUM($Y$13:Y159)</f>
        <v>5.7885221945337094E-2</v>
      </c>
      <c r="AA159" s="92">
        <f t="shared" si="46"/>
        <v>496</v>
      </c>
      <c r="AB159" s="92">
        <v>-165.52237971296563</v>
      </c>
      <c r="AD159" s="92">
        <f t="shared" si="47"/>
        <v>5.0359433929069033E-19</v>
      </c>
      <c r="AE159" s="92">
        <f>SUM($AD$13:AD159)</f>
        <v>8.2186326911644139E-2</v>
      </c>
      <c r="AF159" s="92">
        <f t="shared" si="48"/>
        <v>764</v>
      </c>
      <c r="AG159" s="92">
        <v>-342.61388268681549</v>
      </c>
      <c r="AI159" s="92">
        <f t="shared" si="49"/>
        <v>1.3506549045052223E-25</v>
      </c>
      <c r="AJ159" s="92">
        <f>SUM($AI$13:AI159)</f>
        <v>0.12959003268742489</v>
      </c>
      <c r="AK159" s="92">
        <f t="shared" si="50"/>
        <v>1059</v>
      </c>
      <c r="AL159" s="92">
        <v>-374.40374815364339</v>
      </c>
    </row>
    <row r="160" spans="1:38">
      <c r="A160" s="93">
        <v>147</v>
      </c>
      <c r="B160" s="130">
        <v>43656</v>
      </c>
      <c r="C160" s="92">
        <v>21.468699999999998</v>
      </c>
      <c r="D160" s="92">
        <v>23.868998999999999</v>
      </c>
      <c r="E160" s="92">
        <v>19.160499999999999</v>
      </c>
      <c r="F160" s="139">
        <f t="shared" si="51"/>
        <v>3.7357175795460495E-3</v>
      </c>
      <c r="G160" s="140">
        <f t="shared" si="51"/>
        <v>2.9453266976131598E-3</v>
      </c>
      <c r="H160" s="140">
        <f t="shared" si="51"/>
        <v>-1.6701025547349868E-3</v>
      </c>
      <c r="I160" s="141">
        <f t="shared" si="57"/>
        <v>21.479843982630527</v>
      </c>
      <c r="J160" s="142">
        <f t="shared" si="52"/>
        <v>25.154570855304826</v>
      </c>
      <c r="K160" s="142">
        <f t="shared" si="55"/>
        <v>19.426501474387411</v>
      </c>
      <c r="L160" s="143">
        <f t="shared" si="53"/>
        <v>15035.890787841368</v>
      </c>
      <c r="M160" s="137">
        <f t="shared" si="39"/>
        <v>-15092.742513182895</v>
      </c>
      <c r="N160" s="137">
        <f t="shared" si="40"/>
        <v>29139.752211581115</v>
      </c>
      <c r="O160" s="143">
        <f t="shared" si="56"/>
        <v>-55.960787841369893</v>
      </c>
      <c r="P160" s="137">
        <f t="shared" si="54"/>
        <v>44.322513182894909</v>
      </c>
      <c r="Q160" s="137">
        <f t="shared" si="41"/>
        <v>48.747788418884738</v>
      </c>
      <c r="R160" s="144">
        <f t="shared" si="42"/>
        <v>37.109513760409754</v>
      </c>
      <c r="T160" s="92">
        <f t="shared" si="43"/>
        <v>2.5258067747220124E-14</v>
      </c>
      <c r="U160" s="92">
        <f>SUM($T$13:T160)</f>
        <v>8.4484928238412846E-2</v>
      </c>
      <c r="V160" s="92">
        <f t="shared" si="44"/>
        <v>553</v>
      </c>
      <c r="W160" s="92">
        <v>-193.88643163267625</v>
      </c>
      <c r="Y160" s="92">
        <f t="shared" si="45"/>
        <v>7.800892097148045E-5</v>
      </c>
      <c r="Z160" s="92">
        <f>SUM($Y$13:Y160)</f>
        <v>5.7963230866308571E-2</v>
      </c>
      <c r="AA160" s="92">
        <f t="shared" si="46"/>
        <v>127</v>
      </c>
      <c r="AB160" s="92">
        <v>-165.41640563964393</v>
      </c>
      <c r="AD160" s="92">
        <f t="shared" si="47"/>
        <v>3.2378201396958596E-52</v>
      </c>
      <c r="AE160" s="92">
        <f>SUM($AD$13:AD160)</f>
        <v>8.2186326911644139E-2</v>
      </c>
      <c r="AF160" s="92">
        <f t="shared" si="48"/>
        <v>2254</v>
      </c>
      <c r="AG160" s="92">
        <v>-342.51811224489938</v>
      </c>
      <c r="AI160" s="92">
        <f t="shared" si="49"/>
        <v>2.455903588962864E-19</v>
      </c>
      <c r="AJ160" s="92">
        <f>SUM($AI$13:AI160)</f>
        <v>0.12959003268742489</v>
      </c>
      <c r="AK160" s="92">
        <f t="shared" si="50"/>
        <v>778</v>
      </c>
      <c r="AL160" s="92">
        <v>-372.51073899443873</v>
      </c>
    </row>
    <row r="161" spans="1:38">
      <c r="A161" s="93">
        <v>148</v>
      </c>
      <c r="B161" s="130">
        <v>43655</v>
      </c>
      <c r="C161" s="92">
        <v>21.234300999999999</v>
      </c>
      <c r="D161" s="92">
        <v>23.694299999999998</v>
      </c>
      <c r="E161" s="92">
        <v>18.933299999999999</v>
      </c>
      <c r="F161" s="139">
        <f t="shared" si="51"/>
        <v>1.1038696305567086E-2</v>
      </c>
      <c r="G161" s="140">
        <f t="shared" si="51"/>
        <v>7.3730390853496974E-3</v>
      </c>
      <c r="H161" s="140">
        <f t="shared" si="51"/>
        <v>1.2000021126797655E-2</v>
      </c>
      <c r="I161" s="141">
        <f t="shared" si="57"/>
        <v>21.636126997069503</v>
      </c>
      <c r="J161" s="142">
        <f t="shared" si="52"/>
        <v>25.265620981387929</v>
      </c>
      <c r="K161" s="142">
        <f t="shared" si="55"/>
        <v>19.692508411106356</v>
      </c>
      <c r="L161" s="143">
        <f t="shared" si="53"/>
        <v>15145.288897948652</v>
      </c>
      <c r="M161" s="137">
        <f t="shared" si="39"/>
        <v>-15159.372588832757</v>
      </c>
      <c r="N161" s="137">
        <f t="shared" si="40"/>
        <v>29538.762616659533</v>
      </c>
      <c r="O161" s="143">
        <f t="shared" si="56"/>
        <v>-165.35889794865398</v>
      </c>
      <c r="P161" s="137">
        <f t="shared" si="54"/>
        <v>110.9525888327571</v>
      </c>
      <c r="Q161" s="137">
        <f t="shared" si="41"/>
        <v>-350.2626166595328</v>
      </c>
      <c r="R161" s="144">
        <f t="shared" si="42"/>
        <v>-404.66892577542967</v>
      </c>
      <c r="T161" s="92">
        <f t="shared" si="43"/>
        <v>1.1879889759486679E-57</v>
      </c>
      <c r="U161" s="92">
        <f>SUM($T$13:T161)</f>
        <v>8.4484928238412846E-2</v>
      </c>
      <c r="V161" s="92">
        <f t="shared" si="44"/>
        <v>2498</v>
      </c>
      <c r="W161" s="92">
        <v>-191.69341284196707</v>
      </c>
      <c r="Y161" s="92">
        <f t="shared" si="45"/>
        <v>1.1852304500134391E-30</v>
      </c>
      <c r="Z161" s="92">
        <f>SUM($Y$13:Y161)</f>
        <v>5.7963230866308571E-2</v>
      </c>
      <c r="AA161" s="92">
        <f t="shared" si="46"/>
        <v>1286</v>
      </c>
      <c r="AB161" s="92">
        <v>-165.02527869309415</v>
      </c>
      <c r="AD161" s="92">
        <f t="shared" si="47"/>
        <v>1.6662923639081034E-15</v>
      </c>
      <c r="AE161" s="92">
        <f>SUM($AD$13:AD161)</f>
        <v>8.2186326911645805E-2</v>
      </c>
      <c r="AF161" s="92">
        <f t="shared" si="48"/>
        <v>606</v>
      </c>
      <c r="AG161" s="92">
        <v>-341.35979676087663</v>
      </c>
      <c r="AI161" s="92">
        <f t="shared" si="49"/>
        <v>2.5766744825966557E-47</v>
      </c>
      <c r="AJ161" s="92">
        <f>SUM($AI$13:AI161)</f>
        <v>0.12959003268742489</v>
      </c>
      <c r="AK161" s="92">
        <f t="shared" si="50"/>
        <v>2034</v>
      </c>
      <c r="AL161" s="92">
        <v>-371.86351124820067</v>
      </c>
    </row>
    <row r="162" spans="1:38">
      <c r="A162" s="93">
        <v>149</v>
      </c>
      <c r="B162" s="130">
        <v>43654</v>
      </c>
      <c r="C162" s="92">
        <v>21.339001</v>
      </c>
      <c r="D162" s="92">
        <v>23.805</v>
      </c>
      <c r="E162" s="92">
        <v>18.994900000000001</v>
      </c>
      <c r="F162" s="139">
        <f t="shared" si="51"/>
        <v>-4.9065089785600424E-3</v>
      </c>
      <c r="G162" s="140">
        <f t="shared" si="51"/>
        <v>-4.6502835538753118E-3</v>
      </c>
      <c r="H162" s="140">
        <f t="shared" si="51"/>
        <v>-3.2429757461214237E-3</v>
      </c>
      <c r="I162" s="141">
        <f t="shared" si="57"/>
        <v>21.294901198509713</v>
      </c>
      <c r="J162" s="142">
        <f t="shared" si="52"/>
        <v>24.964067633270318</v>
      </c>
      <c r="K162" s="142">
        <f t="shared" si="55"/>
        <v>19.395894934956221</v>
      </c>
      <c r="L162" s="143">
        <f t="shared" si="53"/>
        <v>14906.4308389568</v>
      </c>
      <c r="M162" s="137">
        <f t="shared" si="39"/>
        <v>-14978.440579962191</v>
      </c>
      <c r="N162" s="137">
        <f t="shared" si="40"/>
        <v>29093.842402434333</v>
      </c>
      <c r="O162" s="143">
        <f t="shared" si="56"/>
        <v>73.49916104319891</v>
      </c>
      <c r="P162" s="137">
        <f t="shared" si="54"/>
        <v>-69.979420037809177</v>
      </c>
      <c r="Q162" s="137">
        <f t="shared" si="41"/>
        <v>94.657597565666947</v>
      </c>
      <c r="R162" s="144">
        <f t="shared" si="42"/>
        <v>98.17733857105668</v>
      </c>
      <c r="T162" s="92">
        <f t="shared" si="43"/>
        <v>3.5365828677818871E-18</v>
      </c>
      <c r="U162" s="92">
        <f>SUM($T$13:T162)</f>
        <v>8.4484928238412846E-2</v>
      </c>
      <c r="V162" s="92">
        <f t="shared" si="44"/>
        <v>726</v>
      </c>
      <c r="W162" s="92">
        <v>-191.41618593015846</v>
      </c>
      <c r="Y162" s="92">
        <f t="shared" si="45"/>
        <v>2.6608050441944732E-23</v>
      </c>
      <c r="Z162" s="92">
        <f>SUM($Y$13:Y162)</f>
        <v>5.7963230866308571E-2</v>
      </c>
      <c r="AA162" s="92">
        <f t="shared" si="46"/>
        <v>956</v>
      </c>
      <c r="AB162" s="92">
        <v>-164.31517369947323</v>
      </c>
      <c r="AD162" s="92">
        <f t="shared" si="47"/>
        <v>1.9841584811183441E-57</v>
      </c>
      <c r="AE162" s="92">
        <f>SUM($AD$13:AD162)</f>
        <v>8.2186326911645805E-2</v>
      </c>
      <c r="AF162" s="92">
        <f t="shared" si="48"/>
        <v>2488</v>
      </c>
      <c r="AG162" s="92">
        <v>-340.77073457394727</v>
      </c>
      <c r="AI162" s="92">
        <f t="shared" si="49"/>
        <v>9.5774490338754864E-5</v>
      </c>
      <c r="AJ162" s="92">
        <f>SUM($AI$13:AI162)</f>
        <v>0.12968580717776365</v>
      </c>
      <c r="AK162" s="92">
        <f t="shared" si="50"/>
        <v>123</v>
      </c>
      <c r="AL162" s="92">
        <v>-371.20696936357854</v>
      </c>
    </row>
    <row r="163" spans="1:38">
      <c r="A163" s="93">
        <v>150</v>
      </c>
      <c r="B163" s="130">
        <v>43651</v>
      </c>
      <c r="C163" s="92">
        <v>21.445601</v>
      </c>
      <c r="D163" s="92">
        <v>23.909300000000002</v>
      </c>
      <c r="E163" s="92">
        <v>19.003799000000001</v>
      </c>
      <c r="F163" s="139">
        <f t="shared" si="51"/>
        <v>-4.9707163720895675E-3</v>
      </c>
      <c r="G163" s="140">
        <f t="shared" si="51"/>
        <v>-4.3623192648886144E-3</v>
      </c>
      <c r="H163" s="140">
        <f t="shared" si="51"/>
        <v>-4.6827479074051936E-4</v>
      </c>
      <c r="I163" s="141">
        <f t="shared" si="57"/>
        <v>21.29352716670892</v>
      </c>
      <c r="J163" s="142">
        <f t="shared" si="52"/>
        <v>24.971289979213108</v>
      </c>
      <c r="K163" s="142">
        <f t="shared" si="55"/>
        <v>19.44988784084698</v>
      </c>
      <c r="L163" s="143">
        <f t="shared" si="53"/>
        <v>14905.469016696245</v>
      </c>
      <c r="M163" s="137">
        <f t="shared" si="39"/>
        <v>-14982.773987527864</v>
      </c>
      <c r="N163" s="137">
        <f t="shared" si="40"/>
        <v>29174.83176127047</v>
      </c>
      <c r="O163" s="143">
        <f t="shared" si="56"/>
        <v>74.460983303753892</v>
      </c>
      <c r="P163" s="137">
        <f t="shared" si="54"/>
        <v>-65.646012472136135</v>
      </c>
      <c r="Q163" s="137">
        <f t="shared" si="41"/>
        <v>13.668238729529548</v>
      </c>
      <c r="R163" s="144">
        <f t="shared" si="42"/>
        <v>22.483209561147305</v>
      </c>
      <c r="T163" s="92">
        <f t="shared" si="43"/>
        <v>3.8689046875000001E-2</v>
      </c>
      <c r="U163" s="92">
        <f>SUM($T$13:T163)</f>
        <v>0.12317397511341285</v>
      </c>
      <c r="V163" s="92">
        <f t="shared" si="44"/>
        <v>6</v>
      </c>
      <c r="W163" s="92">
        <v>-189.74425831534973</v>
      </c>
      <c r="Y163" s="92">
        <f t="shared" si="45"/>
        <v>8.8245593766125135E-47</v>
      </c>
      <c r="Z163" s="92">
        <f>SUM($Y$13:Y163)</f>
        <v>5.7963230866308571E-2</v>
      </c>
      <c r="AA163" s="92">
        <f t="shared" si="46"/>
        <v>2010</v>
      </c>
      <c r="AB163" s="92">
        <v>-163.31091114627998</v>
      </c>
      <c r="AD163" s="92">
        <f t="shared" si="47"/>
        <v>2.7038948866896919E-11</v>
      </c>
      <c r="AE163" s="92">
        <f>SUM($AD$13:AD163)</f>
        <v>8.2186326938684759E-2</v>
      </c>
      <c r="AF163" s="92">
        <f t="shared" si="48"/>
        <v>417</v>
      </c>
      <c r="AG163" s="92">
        <v>-340.19503980404625</v>
      </c>
      <c r="AI163" s="92">
        <f t="shared" si="49"/>
        <v>5.5616733381898042E-47</v>
      </c>
      <c r="AJ163" s="92">
        <f>SUM($AI$13:AI163)</f>
        <v>0.12968580717776365</v>
      </c>
      <c r="AK163" s="92">
        <f t="shared" si="50"/>
        <v>2019</v>
      </c>
      <c r="AL163" s="92">
        <v>-370.52594453600796</v>
      </c>
    </row>
    <row r="164" spans="1:38">
      <c r="A164" s="93">
        <v>151</v>
      </c>
      <c r="B164" s="130">
        <v>43650</v>
      </c>
      <c r="C164" s="92">
        <v>21.462499999999999</v>
      </c>
      <c r="D164" s="92">
        <v>23.925699000000002</v>
      </c>
      <c r="E164" s="92">
        <v>19.003799000000001</v>
      </c>
      <c r="F164" s="139">
        <f t="shared" si="51"/>
        <v>-7.8737332556777506E-4</v>
      </c>
      <c r="G164" s="140">
        <f t="shared" si="51"/>
        <v>-6.854136215622697E-4</v>
      </c>
      <c r="H164" s="140">
        <f t="shared" si="51"/>
        <v>0</v>
      </c>
      <c r="I164" s="141">
        <f t="shared" si="57"/>
        <v>21.383050289570182</v>
      </c>
      <c r="J164" s="142">
        <f t="shared" si="52"/>
        <v>25.063509346581682</v>
      </c>
      <c r="K164" s="142">
        <f t="shared" si="55"/>
        <v>19.459</v>
      </c>
      <c r="L164" s="143">
        <f t="shared" si="53"/>
        <v>14968.135202699128</v>
      </c>
      <c r="M164" s="137">
        <f t="shared" si="39"/>
        <v>-15038.10560794901</v>
      </c>
      <c r="N164" s="137">
        <f t="shared" si="40"/>
        <v>29188.5</v>
      </c>
      <c r="O164" s="143">
        <f t="shared" si="56"/>
        <v>11.794797300870414</v>
      </c>
      <c r="P164" s="137">
        <f t="shared" si="54"/>
        <v>-10.314392050990136</v>
      </c>
      <c r="Q164" s="137">
        <f t="shared" si="41"/>
        <v>0</v>
      </c>
      <c r="R164" s="144">
        <f t="shared" si="42"/>
        <v>1.4804052498802776</v>
      </c>
      <c r="T164" s="92">
        <f t="shared" si="43"/>
        <v>3.5564900724672746E-17</v>
      </c>
      <c r="U164" s="92">
        <f>SUM($T$13:T164)</f>
        <v>0.1231739751134129</v>
      </c>
      <c r="V164" s="92">
        <f t="shared" si="44"/>
        <v>681</v>
      </c>
      <c r="W164" s="92">
        <v>-189.16865587854954</v>
      </c>
      <c r="Y164" s="92">
        <f t="shared" si="45"/>
        <v>1.8743996780225073E-58</v>
      </c>
      <c r="Z164" s="92">
        <f>SUM($Y$13:Y164)</f>
        <v>5.7963230866308571E-2</v>
      </c>
      <c r="AA164" s="92">
        <f t="shared" si="46"/>
        <v>2534</v>
      </c>
      <c r="AB164" s="92">
        <v>-163.17680333243334</v>
      </c>
      <c r="AD164" s="92">
        <f t="shared" si="47"/>
        <v>1.4610768780021976E-11</v>
      </c>
      <c r="AE164" s="92">
        <f>SUM($AD$13:AD164)</f>
        <v>8.218632695329553E-2</v>
      </c>
      <c r="AF164" s="92">
        <f t="shared" si="48"/>
        <v>429</v>
      </c>
      <c r="AG164" s="92">
        <v>-338.47418741205911</v>
      </c>
      <c r="AI164" s="92">
        <f t="shared" si="49"/>
        <v>1.4610768780021976E-11</v>
      </c>
      <c r="AJ164" s="92">
        <f>SUM($AI$13:AI164)</f>
        <v>0.12968580719237441</v>
      </c>
      <c r="AK164" s="92">
        <f t="shared" si="50"/>
        <v>429</v>
      </c>
      <c r="AL164" s="92">
        <v>-370.35911983753249</v>
      </c>
    </row>
    <row r="165" spans="1:38">
      <c r="A165" s="93">
        <v>152</v>
      </c>
      <c r="B165" s="130">
        <v>43649</v>
      </c>
      <c r="C165" s="92">
        <v>21.517499999999998</v>
      </c>
      <c r="D165" s="92">
        <v>24.007401000000002</v>
      </c>
      <c r="E165" s="92">
        <v>19.044001000000002</v>
      </c>
      <c r="F165" s="139">
        <f t="shared" si="51"/>
        <v>-2.5560590217265089E-3</v>
      </c>
      <c r="G165" s="140">
        <f t="shared" si="51"/>
        <v>-3.4032005380341124E-3</v>
      </c>
      <c r="H165" s="140">
        <f t="shared" si="51"/>
        <v>-2.1110059803084447E-3</v>
      </c>
      <c r="I165" s="141">
        <f t="shared" si="57"/>
        <v>21.345200592540955</v>
      </c>
      <c r="J165" s="142">
        <f t="shared" si="52"/>
        <v>24.99534534826573</v>
      </c>
      <c r="K165" s="142">
        <f t="shared" si="55"/>
        <v>19.417921934629177</v>
      </c>
      <c r="L165" s="143">
        <f t="shared" si="53"/>
        <v>14941.640414778669</v>
      </c>
      <c r="M165" s="137">
        <f t="shared" si="39"/>
        <v>-14997.207208959439</v>
      </c>
      <c r="N165" s="137">
        <f t="shared" si="40"/>
        <v>29126.882901943765</v>
      </c>
      <c r="O165" s="143">
        <f t="shared" si="56"/>
        <v>38.289585221329617</v>
      </c>
      <c r="P165" s="137">
        <f t="shared" si="54"/>
        <v>-51.212791040561569</v>
      </c>
      <c r="Q165" s="137">
        <f t="shared" si="41"/>
        <v>61.617098056234681</v>
      </c>
      <c r="R165" s="144">
        <f t="shared" si="42"/>
        <v>48.693892237002729</v>
      </c>
      <c r="T165" s="92">
        <f t="shared" si="43"/>
        <v>8.0152032354228671E-55</v>
      </c>
      <c r="U165" s="92">
        <f>SUM($T$13:T165)</f>
        <v>0.1231739751134129</v>
      </c>
      <c r="V165" s="92">
        <f t="shared" si="44"/>
        <v>2371</v>
      </c>
      <c r="W165" s="92">
        <v>-189.07204158160312</v>
      </c>
      <c r="Y165" s="92">
        <f t="shared" si="45"/>
        <v>1.2707659065815121E-45</v>
      </c>
      <c r="Z165" s="92">
        <f>SUM($Y$13:Y165)</f>
        <v>5.7963230866308571E-2</v>
      </c>
      <c r="AA165" s="92">
        <f t="shared" si="46"/>
        <v>1958</v>
      </c>
      <c r="AB165" s="92">
        <v>-163.1730517905562</v>
      </c>
      <c r="AD165" s="92">
        <f t="shared" si="47"/>
        <v>2.2610905615930946E-52</v>
      </c>
      <c r="AE165" s="92">
        <f>SUM($AD$13:AD165)</f>
        <v>8.218632695329553E-2</v>
      </c>
      <c r="AF165" s="92">
        <f t="shared" si="48"/>
        <v>2261</v>
      </c>
      <c r="AG165" s="92">
        <v>-338.25642134394002</v>
      </c>
      <c r="AI165" s="92">
        <f t="shared" si="49"/>
        <v>1.3714646328426568E-4</v>
      </c>
      <c r="AJ165" s="92">
        <f>SUM($AI$13:AI165)</f>
        <v>0.12982295365565868</v>
      </c>
      <c r="AK165" s="92">
        <f t="shared" si="50"/>
        <v>116</v>
      </c>
      <c r="AL165" s="92">
        <v>-370.30858300948785</v>
      </c>
    </row>
    <row r="166" spans="1:38">
      <c r="A166" s="93">
        <v>153</v>
      </c>
      <c r="B166" s="130">
        <v>43648</v>
      </c>
      <c r="C166" s="92">
        <v>21.557500999999998</v>
      </c>
      <c r="D166" s="92">
        <v>24.149000000000001</v>
      </c>
      <c r="E166" s="92">
        <v>19.099899000000001</v>
      </c>
      <c r="F166" s="139">
        <f t="shared" si="51"/>
        <v>-1.8555490267633257E-3</v>
      </c>
      <c r="G166" s="140">
        <f t="shared" si="51"/>
        <v>-5.8635554267256751E-3</v>
      </c>
      <c r="H166" s="140">
        <f t="shared" si="51"/>
        <v>-2.9266123344421358E-3</v>
      </c>
      <c r="I166" s="141">
        <f t="shared" si="57"/>
        <v>21.360191436382166</v>
      </c>
      <c r="J166" s="142">
        <f t="shared" si="52"/>
        <v>24.93363792540892</v>
      </c>
      <c r="K166" s="142">
        <f t="shared" si="55"/>
        <v>19.402051050584092</v>
      </c>
      <c r="L166" s="143">
        <f t="shared" si="53"/>
        <v>14952.134005467517</v>
      </c>
      <c r="M166" s="137">
        <f t="shared" si="39"/>
        <v>-14960.182755245352</v>
      </c>
      <c r="N166" s="137">
        <f t="shared" si="40"/>
        <v>29103.076575876137</v>
      </c>
      <c r="O166" s="143">
        <f t="shared" si="56"/>
        <v>27.795994532481927</v>
      </c>
      <c r="P166" s="137">
        <f t="shared" si="54"/>
        <v>-88.237244754647691</v>
      </c>
      <c r="Q166" s="137">
        <f t="shared" si="41"/>
        <v>85.423424123862787</v>
      </c>
      <c r="R166" s="144">
        <f t="shared" si="42"/>
        <v>24.982173901697024</v>
      </c>
      <c r="T166" s="92">
        <f t="shared" si="43"/>
        <v>2.3934927363488944E-51</v>
      </c>
      <c r="U166" s="92">
        <f>SUM($T$13:T166)</f>
        <v>0.1231739751134129</v>
      </c>
      <c r="V166" s="92">
        <f t="shared" si="44"/>
        <v>2215</v>
      </c>
      <c r="W166" s="92">
        <v>-187.09427016578593</v>
      </c>
      <c r="Y166" s="92">
        <f t="shared" si="45"/>
        <v>9.4540794357422268E-53</v>
      </c>
      <c r="Z166" s="92">
        <f>SUM($Y$13:Y166)</f>
        <v>5.7963230866308571E-2</v>
      </c>
      <c r="AA166" s="92">
        <f t="shared" si="46"/>
        <v>2278</v>
      </c>
      <c r="AB166" s="92">
        <v>-162.99059362632761</v>
      </c>
      <c r="AD166" s="92">
        <f t="shared" si="47"/>
        <v>4.8927777978673991E-15</v>
      </c>
      <c r="AE166" s="92">
        <f>SUM($AD$13:AD166)</f>
        <v>8.2186326953300429E-2</v>
      </c>
      <c r="AF166" s="92">
        <f t="shared" si="48"/>
        <v>585</v>
      </c>
      <c r="AG166" s="92">
        <v>-337.5168742196729</v>
      </c>
      <c r="AI166" s="92">
        <f t="shared" si="49"/>
        <v>4.9951836802354605E-57</v>
      </c>
      <c r="AJ166" s="92">
        <f>SUM($AI$13:AI166)</f>
        <v>0.12982295365565868</v>
      </c>
      <c r="AK166" s="92">
        <f t="shared" si="50"/>
        <v>2470</v>
      </c>
      <c r="AL166" s="92">
        <v>-370.16760327950215</v>
      </c>
    </row>
    <row r="167" spans="1:38">
      <c r="A167" s="93">
        <v>154</v>
      </c>
      <c r="B167" s="130">
        <v>43647</v>
      </c>
      <c r="C167" s="92">
        <v>21.753799000000001</v>
      </c>
      <c r="D167" s="92">
        <v>24.306801</v>
      </c>
      <c r="E167" s="92">
        <v>19.136998999999999</v>
      </c>
      <c r="F167" s="139">
        <f t="shared" si="51"/>
        <v>-9.0236192767986223E-3</v>
      </c>
      <c r="G167" s="140">
        <f t="shared" si="51"/>
        <v>-6.4920513398698532E-3</v>
      </c>
      <c r="H167" s="140">
        <f t="shared" si="51"/>
        <v>-1.9386529727047908E-3</v>
      </c>
      <c r="I167" s="141">
        <f t="shared" si="57"/>
        <v>21.206795449838435</v>
      </c>
      <c r="J167" s="142">
        <f t="shared" si="52"/>
        <v>24.917874807960125</v>
      </c>
      <c r="K167" s="142">
        <f t="shared" si="55"/>
        <v>19.421275751804139</v>
      </c>
      <c r="L167" s="143">
        <f t="shared" si="53"/>
        <v>14844.756814886905</v>
      </c>
      <c r="M167" s="137">
        <f t="shared" si="39"/>
        <v>-14950.724884776075</v>
      </c>
      <c r="N167" s="137">
        <f t="shared" si="40"/>
        <v>29131.913627706206</v>
      </c>
      <c r="O167" s="143">
        <f t="shared" si="56"/>
        <v>135.1731851130935</v>
      </c>
      <c r="P167" s="137">
        <f t="shared" si="54"/>
        <v>-97.695115223925313</v>
      </c>
      <c r="Q167" s="137">
        <f t="shared" si="41"/>
        <v>56.586372293793829</v>
      </c>
      <c r="R167" s="144">
        <f t="shared" si="42"/>
        <v>94.064442182962011</v>
      </c>
      <c r="T167" s="92">
        <f t="shared" si="43"/>
        <v>1.267815171531037E-18</v>
      </c>
      <c r="U167" s="92">
        <f>SUM($T$13:T167)</f>
        <v>0.1231739751134129</v>
      </c>
      <c r="V167" s="92">
        <f t="shared" si="44"/>
        <v>746</v>
      </c>
      <c r="W167" s="92">
        <v>-186.25434911097727</v>
      </c>
      <c r="Y167" s="92">
        <f t="shared" si="45"/>
        <v>4.1682332169268552E-7</v>
      </c>
      <c r="Z167" s="92">
        <f>SUM($Y$13:Y167)</f>
        <v>5.7963647689630263E-2</v>
      </c>
      <c r="AA167" s="92">
        <f t="shared" si="46"/>
        <v>229</v>
      </c>
      <c r="AB167" s="92">
        <v>-162.92313388327966</v>
      </c>
      <c r="AD167" s="92">
        <f t="shared" si="47"/>
        <v>7.5967622372750928E-28</v>
      </c>
      <c r="AE167" s="92">
        <f>SUM($AD$13:AD167)</f>
        <v>8.2186326953300429E-2</v>
      </c>
      <c r="AF167" s="92">
        <f t="shared" si="48"/>
        <v>1160</v>
      </c>
      <c r="AG167" s="92">
        <v>-334.47720809736711</v>
      </c>
      <c r="AI167" s="92">
        <f t="shared" si="49"/>
        <v>9.5386115061735737E-24</v>
      </c>
      <c r="AJ167" s="92">
        <f>SUM($AI$13:AI167)</f>
        <v>0.12982295365565868</v>
      </c>
      <c r="AK167" s="92">
        <f t="shared" si="50"/>
        <v>976</v>
      </c>
      <c r="AL167" s="92">
        <v>-369.65935844944943</v>
      </c>
    </row>
    <row r="168" spans="1:38">
      <c r="A168" s="93">
        <v>155</v>
      </c>
      <c r="B168" s="130">
        <v>43644</v>
      </c>
      <c r="C168" s="92">
        <v>21.801500000000001</v>
      </c>
      <c r="D168" s="92">
        <v>24.298100000000002</v>
      </c>
      <c r="E168" s="92">
        <v>19.172799999999999</v>
      </c>
      <c r="F168" s="139">
        <f t="shared" si="51"/>
        <v>-2.1879687177487339E-3</v>
      </c>
      <c r="G168" s="140">
        <f t="shared" si="51"/>
        <v>3.5809384272833533E-4</v>
      </c>
      <c r="H168" s="140">
        <f t="shared" si="51"/>
        <v>-1.8672807310355921E-3</v>
      </c>
      <c r="I168" s="141">
        <f t="shared" si="57"/>
        <v>21.353077688237047</v>
      </c>
      <c r="J168" s="142">
        <f t="shared" si="52"/>
        <v>25.089681244241316</v>
      </c>
      <c r="K168" s="142">
        <f t="shared" si="55"/>
        <v>19.422664584254779</v>
      </c>
      <c r="L168" s="143">
        <f t="shared" si="53"/>
        <v>14947.154381765933</v>
      </c>
      <c r="M168" s="137">
        <f t="shared" si="39"/>
        <v>-15053.80874654479</v>
      </c>
      <c r="N168" s="137">
        <f t="shared" si="40"/>
        <v>29133.996876382167</v>
      </c>
      <c r="O168" s="143">
        <f t="shared" si="56"/>
        <v>32.775618234065405</v>
      </c>
      <c r="P168" s="137">
        <f t="shared" si="54"/>
        <v>5.388746544789683</v>
      </c>
      <c r="Q168" s="137">
        <f t="shared" si="41"/>
        <v>54.503123617832898</v>
      </c>
      <c r="R168" s="144">
        <f t="shared" si="42"/>
        <v>92.667488396687986</v>
      </c>
      <c r="T168" s="92">
        <f t="shared" si="43"/>
        <v>2.8711118257840227E-46</v>
      </c>
      <c r="U168" s="92">
        <f>SUM($T$13:T168)</f>
        <v>0.1231739751134129</v>
      </c>
      <c r="V168" s="92">
        <f t="shared" si="44"/>
        <v>1987</v>
      </c>
      <c r="W168" s="92">
        <v>-184.38672870930714</v>
      </c>
      <c r="Y168" s="92">
        <f t="shared" si="45"/>
        <v>8.1197964333996194E-7</v>
      </c>
      <c r="Z168" s="92">
        <f>SUM($Y$13:Y168)</f>
        <v>5.7964459669273605E-2</v>
      </c>
      <c r="AA168" s="92">
        <f t="shared" si="46"/>
        <v>216</v>
      </c>
      <c r="AB168" s="92">
        <v>-162.67443167966849</v>
      </c>
      <c r="AD168" s="92">
        <f t="shared" si="47"/>
        <v>2.0636720951892784E-50</v>
      </c>
      <c r="AE168" s="92">
        <f>SUM($AD$13:AD168)</f>
        <v>8.2186326953300429E-2</v>
      </c>
      <c r="AF168" s="92">
        <f t="shared" si="48"/>
        <v>2173</v>
      </c>
      <c r="AG168" s="92">
        <v>-334.03332012963801</v>
      </c>
      <c r="AI168" s="92">
        <f t="shared" si="49"/>
        <v>6.1280246651285788E-48</v>
      </c>
      <c r="AJ168" s="92">
        <f>SUM($AI$13:AI168)</f>
        <v>0.12982295365565868</v>
      </c>
      <c r="AK168" s="92">
        <f t="shared" si="50"/>
        <v>2062</v>
      </c>
      <c r="AL168" s="92">
        <v>-368.6415536022414</v>
      </c>
    </row>
    <row r="169" spans="1:38">
      <c r="A169" s="93">
        <v>156</v>
      </c>
      <c r="B169" s="130">
        <v>43643</v>
      </c>
      <c r="C169" s="92">
        <v>21.765899999999998</v>
      </c>
      <c r="D169" s="92">
        <v>24.297001000000002</v>
      </c>
      <c r="E169" s="92">
        <v>19.136700000000001</v>
      </c>
      <c r="F169" s="139">
        <f t="shared" si="51"/>
        <v>1.6355859394743266E-3</v>
      </c>
      <c r="G169" s="140">
        <f t="shared" si="51"/>
        <v>4.5231919774790796E-5</v>
      </c>
      <c r="H169" s="140">
        <f t="shared" si="51"/>
        <v>1.8864276494900967E-3</v>
      </c>
      <c r="I169" s="141">
        <f t="shared" si="57"/>
        <v>21.434901375546154</v>
      </c>
      <c r="J169" s="142">
        <f t="shared" si="52"/>
        <v>25.081834448210294</v>
      </c>
      <c r="K169" s="142">
        <f t="shared" si="55"/>
        <v>19.495707995631427</v>
      </c>
      <c r="L169" s="143">
        <f t="shared" si="53"/>
        <v>15004.430962882308</v>
      </c>
      <c r="M169" s="137">
        <f t="shared" si="39"/>
        <v>-15049.100668926176</v>
      </c>
      <c r="N169" s="137">
        <f t="shared" si="40"/>
        <v>29243.56199344714</v>
      </c>
      <c r="O169" s="143">
        <f t="shared" si="56"/>
        <v>-24.500962882309977</v>
      </c>
      <c r="P169" s="137">
        <f t="shared" si="54"/>
        <v>0.68066892617571284</v>
      </c>
      <c r="Q169" s="137">
        <f t="shared" si="41"/>
        <v>-55.061993447139685</v>
      </c>
      <c r="R169" s="144">
        <f t="shared" si="42"/>
        <v>-78.882287403273949</v>
      </c>
      <c r="T169" s="92">
        <f t="shared" si="43"/>
        <v>1.0509938830736144E-24</v>
      </c>
      <c r="U169" s="92">
        <f>SUM($T$13:T169)</f>
        <v>0.1231739751134129</v>
      </c>
      <c r="V169" s="92">
        <f t="shared" si="44"/>
        <v>1019</v>
      </c>
      <c r="W169" s="92">
        <v>-184.26049088546824</v>
      </c>
      <c r="Y169" s="92">
        <f t="shared" si="45"/>
        <v>4.1811731896895018E-43</v>
      </c>
      <c r="Z169" s="92">
        <f>SUM($Y$13:Y169)</f>
        <v>5.7964459669273605E-2</v>
      </c>
      <c r="AA169" s="92">
        <f t="shared" si="46"/>
        <v>1845</v>
      </c>
      <c r="AB169" s="92">
        <v>-162.29744309234047</v>
      </c>
      <c r="AD169" s="92">
        <f t="shared" si="47"/>
        <v>6.0117042713582624E-24</v>
      </c>
      <c r="AE169" s="92">
        <f>SUM($AD$13:AD169)</f>
        <v>8.2186326953300429E-2</v>
      </c>
      <c r="AF169" s="92">
        <f t="shared" si="48"/>
        <v>985</v>
      </c>
      <c r="AG169" s="92">
        <v>-333.75395105158532</v>
      </c>
      <c r="AI169" s="92">
        <f t="shared" si="49"/>
        <v>7.4338539220434071E-41</v>
      </c>
      <c r="AJ169" s="92">
        <f>SUM($AI$13:AI169)</f>
        <v>0.12982295365565868</v>
      </c>
      <c r="AK169" s="92">
        <f t="shared" si="50"/>
        <v>1744</v>
      </c>
      <c r="AL169" s="92">
        <v>-368.36384457126769</v>
      </c>
    </row>
    <row r="170" spans="1:38">
      <c r="A170" s="93">
        <v>157</v>
      </c>
      <c r="B170" s="130">
        <v>43642</v>
      </c>
      <c r="C170" s="92">
        <v>21.860900999999998</v>
      </c>
      <c r="D170" s="92">
        <v>24.402598999999999</v>
      </c>
      <c r="E170" s="92">
        <v>19.218</v>
      </c>
      <c r="F170" s="139">
        <f t="shared" si="51"/>
        <v>-4.3457037749724536E-3</v>
      </c>
      <c r="G170" s="140">
        <f t="shared" si="51"/>
        <v>-4.3273259540919096E-3</v>
      </c>
      <c r="H170" s="140">
        <f t="shared" si="51"/>
        <v>-4.2304089915703447E-3</v>
      </c>
      <c r="I170" s="141">
        <f t="shared" si="57"/>
        <v>21.306902373785967</v>
      </c>
      <c r="J170" s="142">
        <f t="shared" si="52"/>
        <v>24.972167635943208</v>
      </c>
      <c r="K170" s="142">
        <f t="shared" si="55"/>
        <v>19.376680471433033</v>
      </c>
      <c r="L170" s="143">
        <f t="shared" si="53"/>
        <v>14914.831661650176</v>
      </c>
      <c r="M170" s="137">
        <f t="shared" si="39"/>
        <v>-14983.300581565925</v>
      </c>
      <c r="N170" s="137">
        <f t="shared" si="40"/>
        <v>29065.02070714955</v>
      </c>
      <c r="O170" s="143">
        <f t="shared" si="56"/>
        <v>65.09833834982237</v>
      </c>
      <c r="P170" s="137">
        <f t="shared" si="54"/>
        <v>-65.11941843407476</v>
      </c>
      <c r="Q170" s="137">
        <f t="shared" si="41"/>
        <v>123.47929285045029</v>
      </c>
      <c r="R170" s="144">
        <f t="shared" si="42"/>
        <v>123.4582127661979</v>
      </c>
      <c r="T170" s="92">
        <f t="shared" si="43"/>
        <v>1.7879299314231015E-39</v>
      </c>
      <c r="U170" s="92">
        <f>SUM($T$13:T170)</f>
        <v>0.1231739751134129</v>
      </c>
      <c r="V170" s="92">
        <f t="shared" si="44"/>
        <v>1682</v>
      </c>
      <c r="W170" s="92">
        <v>-182.57175662807458</v>
      </c>
      <c r="Y170" s="92">
        <f t="shared" si="45"/>
        <v>5.9445924361805202E-26</v>
      </c>
      <c r="Z170" s="92">
        <f>SUM($Y$13:Y170)</f>
        <v>5.7964459669273605E-2</v>
      </c>
      <c r="AA170" s="92">
        <f t="shared" si="46"/>
        <v>1075</v>
      </c>
      <c r="AB170" s="92">
        <v>-162.19902927640942</v>
      </c>
      <c r="AD170" s="92">
        <f t="shared" si="47"/>
        <v>7.9965918287106221E-28</v>
      </c>
      <c r="AE170" s="92">
        <f>SUM($AD$13:AD170)</f>
        <v>8.2186326953300429E-2</v>
      </c>
      <c r="AF170" s="92">
        <f t="shared" si="48"/>
        <v>1159</v>
      </c>
      <c r="AG170" s="92">
        <v>-333.29573450399766</v>
      </c>
      <c r="AI170" s="92">
        <f t="shared" si="49"/>
        <v>8.0027908242158901E-37</v>
      </c>
      <c r="AJ170" s="92">
        <f>SUM($AI$13:AI170)</f>
        <v>0.12982295365565868</v>
      </c>
      <c r="AK170" s="92">
        <f t="shared" si="50"/>
        <v>1563</v>
      </c>
      <c r="AL170" s="92">
        <v>-368.27162207735091</v>
      </c>
    </row>
    <row r="171" spans="1:38">
      <c r="A171" s="93">
        <v>158</v>
      </c>
      <c r="B171" s="130">
        <v>43641</v>
      </c>
      <c r="C171" s="92">
        <v>21.894300000000001</v>
      </c>
      <c r="D171" s="92">
        <v>24.465599000000001</v>
      </c>
      <c r="E171" s="92">
        <v>19.194901000000002</v>
      </c>
      <c r="F171" s="139">
        <f t="shared" si="51"/>
        <v>-1.5254655321249588E-3</v>
      </c>
      <c r="G171" s="140">
        <f t="shared" si="51"/>
        <v>-2.5750442488655656E-3</v>
      </c>
      <c r="H171" s="140">
        <f t="shared" si="51"/>
        <v>1.2033925051240235E-3</v>
      </c>
      <c r="I171" s="141">
        <f t="shared" si="57"/>
        <v>21.367255190159078</v>
      </c>
      <c r="J171" s="142">
        <f t="shared" si="52"/>
        <v>25.016116087707477</v>
      </c>
      <c r="K171" s="142">
        <f t="shared" si="55"/>
        <v>19.482416814757208</v>
      </c>
      <c r="L171" s="143">
        <f t="shared" si="53"/>
        <v>14957.078633111354</v>
      </c>
      <c r="M171" s="137">
        <f t="shared" si="39"/>
        <v>-15009.669652624487</v>
      </c>
      <c r="N171" s="137">
        <f t="shared" si="40"/>
        <v>29223.625222135812</v>
      </c>
      <c r="O171" s="143">
        <f t="shared" si="56"/>
        <v>22.851366888644407</v>
      </c>
      <c r="P171" s="137">
        <f t="shared" si="54"/>
        <v>-38.750347375513229</v>
      </c>
      <c r="Q171" s="137">
        <f t="shared" si="41"/>
        <v>-35.125222135811782</v>
      </c>
      <c r="R171" s="144">
        <f t="shared" si="42"/>
        <v>-51.024202622680605</v>
      </c>
      <c r="T171" s="92">
        <f t="shared" si="43"/>
        <v>1.2893452674939037E-15</v>
      </c>
      <c r="U171" s="92">
        <f>SUM($T$13:T171)</f>
        <v>0.12317397511341419</v>
      </c>
      <c r="V171" s="92">
        <f t="shared" si="44"/>
        <v>611</v>
      </c>
      <c r="W171" s="92">
        <v>-182.17901346047802</v>
      </c>
      <c r="Y171" s="92">
        <f t="shared" si="45"/>
        <v>4.5847109390665412E-54</v>
      </c>
      <c r="Z171" s="92">
        <f>SUM($Y$13:Y171)</f>
        <v>5.7964459669273605E-2</v>
      </c>
      <c r="AA171" s="92">
        <f t="shared" si="46"/>
        <v>2337</v>
      </c>
      <c r="AB171" s="92">
        <v>-161.84426584447829</v>
      </c>
      <c r="AD171" s="92">
        <f t="shared" si="47"/>
        <v>7.4338539220434071E-41</v>
      </c>
      <c r="AE171" s="92">
        <f>SUM($AD$13:AD171)</f>
        <v>8.2186326953300429E-2</v>
      </c>
      <c r="AF171" s="92">
        <f t="shared" si="48"/>
        <v>1744</v>
      </c>
      <c r="AG171" s="92">
        <v>-331.36879375357603</v>
      </c>
      <c r="AI171" s="92">
        <f t="shared" si="49"/>
        <v>1.2425518108080357E-49</v>
      </c>
      <c r="AJ171" s="92">
        <f>SUM($AI$13:AI171)</f>
        <v>0.12982295365565868</v>
      </c>
      <c r="AK171" s="92">
        <f t="shared" si="50"/>
        <v>2138</v>
      </c>
      <c r="AL171" s="92">
        <v>-366.47557575294741</v>
      </c>
    </row>
    <row r="172" spans="1:38">
      <c r="A172" s="93">
        <v>159</v>
      </c>
      <c r="B172" s="130">
        <v>43640</v>
      </c>
      <c r="C172" s="92">
        <v>21.742201000000001</v>
      </c>
      <c r="D172" s="92">
        <v>24.350598999999999</v>
      </c>
      <c r="E172" s="92">
        <v>19.0991</v>
      </c>
      <c r="F172" s="139">
        <f t="shared" si="51"/>
        <v>6.9955659042981733E-3</v>
      </c>
      <c r="G172" s="140">
        <f t="shared" si="51"/>
        <v>4.7226764319021619E-3</v>
      </c>
      <c r="H172" s="140">
        <f t="shared" si="51"/>
        <v>5.0159955181134919E-3</v>
      </c>
      <c r="I172" s="141">
        <f t="shared" si="57"/>
        <v>21.549604410795389</v>
      </c>
      <c r="J172" s="142">
        <f t="shared" si="52"/>
        <v>25.199148030785608</v>
      </c>
      <c r="K172" s="142">
        <f t="shared" si="55"/>
        <v>19.556606256786971</v>
      </c>
      <c r="L172" s="143">
        <f t="shared" si="53"/>
        <v>15084.723087556773</v>
      </c>
      <c r="M172" s="137">
        <f t="shared" si="39"/>
        <v>-15119.488818471365</v>
      </c>
      <c r="N172" s="137">
        <f t="shared" si="40"/>
        <v>29334.909385180457</v>
      </c>
      <c r="O172" s="143">
        <f t="shared" si="56"/>
        <v>-104.79308755677448</v>
      </c>
      <c r="P172" s="137">
        <f t="shared" si="54"/>
        <v>71.068818471365375</v>
      </c>
      <c r="Q172" s="137">
        <f t="shared" si="41"/>
        <v>-146.40938518045732</v>
      </c>
      <c r="R172" s="144">
        <f t="shared" si="42"/>
        <v>-180.13365426586643</v>
      </c>
      <c r="T172" s="92">
        <f t="shared" si="43"/>
        <v>1.0992647061547447E-16</v>
      </c>
      <c r="U172" s="92">
        <f>SUM($T$13:T172)</f>
        <v>0.1231739751134143</v>
      </c>
      <c r="V172" s="92">
        <f t="shared" si="44"/>
        <v>659</v>
      </c>
      <c r="W172" s="92">
        <v>-181.79187006741813</v>
      </c>
      <c r="Y172" s="92">
        <f t="shared" si="45"/>
        <v>3.1209010643639343E-22</v>
      </c>
      <c r="Z172" s="92">
        <f>SUM($Y$13:Y172)</f>
        <v>5.7964459669273605E-2</v>
      </c>
      <c r="AA172" s="92">
        <f t="shared" si="46"/>
        <v>908</v>
      </c>
      <c r="AB172" s="92">
        <v>-161.67979522994574</v>
      </c>
      <c r="AD172" s="92">
        <f t="shared" si="47"/>
        <v>6.2176200668810098E-18</v>
      </c>
      <c r="AE172" s="92">
        <f>SUM($AD$13:AD172)</f>
        <v>8.2186326953300429E-2</v>
      </c>
      <c r="AF172" s="92">
        <f t="shared" si="48"/>
        <v>715</v>
      </c>
      <c r="AG172" s="92">
        <v>-330.67804617664297</v>
      </c>
      <c r="AI172" s="92">
        <f t="shared" si="49"/>
        <v>2.798677866727991E-14</v>
      </c>
      <c r="AJ172" s="92">
        <f>SUM($AI$13:AI172)</f>
        <v>0.12982295365568666</v>
      </c>
      <c r="AK172" s="92">
        <f t="shared" si="50"/>
        <v>551</v>
      </c>
      <c r="AL172" s="92">
        <v>-365.23587927393419</v>
      </c>
    </row>
    <row r="173" spans="1:38">
      <c r="A173" s="93">
        <v>160</v>
      </c>
      <c r="B173" s="130">
        <v>43637</v>
      </c>
      <c r="C173" s="92">
        <v>21.459499000000001</v>
      </c>
      <c r="D173" s="92">
        <v>24.142799</v>
      </c>
      <c r="E173" s="92">
        <v>18.988899</v>
      </c>
      <c r="F173" s="139">
        <f t="shared" si="51"/>
        <v>1.3173746507316064E-2</v>
      </c>
      <c r="G173" s="140">
        <f t="shared" si="51"/>
        <v>8.6071213201086572E-3</v>
      </c>
      <c r="H173" s="140">
        <f t="shared" si="51"/>
        <v>5.8034433697287113E-3</v>
      </c>
      <c r="I173" s="141">
        <f t="shared" si="57"/>
        <v>21.681816857881913</v>
      </c>
      <c r="J173" s="142">
        <f t="shared" si="52"/>
        <v>25.296572627693248</v>
      </c>
      <c r="K173" s="142">
        <f t="shared" si="55"/>
        <v>19.57192920453155</v>
      </c>
      <c r="L173" s="143">
        <f t="shared" si="53"/>
        <v>15177.271800517339</v>
      </c>
      <c r="M173" s="137">
        <f t="shared" si="39"/>
        <v>-15177.943576615949</v>
      </c>
      <c r="N173" s="137">
        <f t="shared" si="40"/>
        <v>29357.893806797325</v>
      </c>
      <c r="O173" s="143">
        <f t="shared" si="56"/>
        <v>-197.34180051734074</v>
      </c>
      <c r="P173" s="137">
        <f t="shared" si="54"/>
        <v>129.52357661594942</v>
      </c>
      <c r="Q173" s="137">
        <f t="shared" si="41"/>
        <v>-169.39380679732494</v>
      </c>
      <c r="R173" s="144">
        <f t="shared" si="42"/>
        <v>-237.21203069871626</v>
      </c>
      <c r="T173" s="92">
        <f t="shared" si="43"/>
        <v>2.2306571412858575E-27</v>
      </c>
      <c r="U173" s="92">
        <f>SUM($T$13:T173)</f>
        <v>0.1231739751134143</v>
      </c>
      <c r="V173" s="92">
        <f t="shared" si="44"/>
        <v>1139</v>
      </c>
      <c r="W173" s="92">
        <v>-181.77851969411313</v>
      </c>
      <c r="Y173" s="92">
        <f t="shared" si="45"/>
        <v>4.2935239873922355E-20</v>
      </c>
      <c r="Z173" s="92">
        <f>SUM($Y$13:Y173)</f>
        <v>5.7964459669273605E-2</v>
      </c>
      <c r="AA173" s="92">
        <f t="shared" si="46"/>
        <v>812</v>
      </c>
      <c r="AB173" s="92">
        <v>-161.14434293452723</v>
      </c>
      <c r="AD173" s="92">
        <f t="shared" si="47"/>
        <v>1.1562244327155893E-7</v>
      </c>
      <c r="AE173" s="92">
        <f>SUM($AD$13:AD173)</f>
        <v>8.2186442575743701E-2</v>
      </c>
      <c r="AF173" s="92">
        <f t="shared" si="48"/>
        <v>254</v>
      </c>
      <c r="AG173" s="92">
        <v>-330.57059979711994</v>
      </c>
      <c r="AI173" s="92">
        <f t="shared" si="49"/>
        <v>1.8463073284300318E-15</v>
      </c>
      <c r="AJ173" s="92">
        <f>SUM($AI$13:AI173)</f>
        <v>0.12982295365568852</v>
      </c>
      <c r="AK173" s="92">
        <f t="shared" si="50"/>
        <v>604</v>
      </c>
      <c r="AL173" s="92">
        <v>-364.30648488112638</v>
      </c>
    </row>
    <row r="174" spans="1:38">
      <c r="A174" s="93">
        <v>161</v>
      </c>
      <c r="B174" s="130">
        <v>43636</v>
      </c>
      <c r="C174" s="92">
        <v>21.367799999999999</v>
      </c>
      <c r="D174" s="92">
        <v>24.062901</v>
      </c>
      <c r="E174" s="92">
        <v>19.007401000000002</v>
      </c>
      <c r="F174" s="139">
        <f t="shared" si="51"/>
        <v>4.2914572393977224E-3</v>
      </c>
      <c r="G174" s="140">
        <f t="shared" si="51"/>
        <v>3.320381029702224E-3</v>
      </c>
      <c r="H174" s="140">
        <f t="shared" si="51"/>
        <v>-9.7341030475450729E-4</v>
      </c>
      <c r="I174" s="141">
        <f t="shared" si="57"/>
        <v>21.491736755777385</v>
      </c>
      <c r="J174" s="142">
        <f t="shared" si="52"/>
        <v>25.163977480491653</v>
      </c>
      <c r="K174" s="142">
        <f t="shared" si="55"/>
        <v>19.440058408879782</v>
      </c>
      <c r="L174" s="143">
        <f t="shared" si="53"/>
        <v>15044.21572904417</v>
      </c>
      <c r="M174" s="137">
        <f t="shared" si="39"/>
        <v>-15098.386488294991</v>
      </c>
      <c r="N174" s="137">
        <f t="shared" si="40"/>
        <v>29160.087613319673</v>
      </c>
      <c r="O174" s="143">
        <f t="shared" si="56"/>
        <v>-64.285729044171603</v>
      </c>
      <c r="P174" s="137">
        <f t="shared" si="54"/>
        <v>49.966488294990995</v>
      </c>
      <c r="Q174" s="137">
        <f t="shared" si="41"/>
        <v>28.412386680327472</v>
      </c>
      <c r="R174" s="144">
        <f t="shared" si="42"/>
        <v>14.093145931146864</v>
      </c>
      <c r="T174" s="92">
        <f t="shared" si="43"/>
        <v>1.8140705410428058E-9</v>
      </c>
      <c r="U174" s="92">
        <f>SUM($T$13:T174)</f>
        <v>0.12317397692748484</v>
      </c>
      <c r="V174" s="92">
        <f t="shared" si="44"/>
        <v>335</v>
      </c>
      <c r="W174" s="92">
        <v>-181.71852410888278</v>
      </c>
      <c r="Y174" s="92">
        <f t="shared" si="45"/>
        <v>4.2455931077003707E-22</v>
      </c>
      <c r="Z174" s="92">
        <f>SUM($Y$13:Y174)</f>
        <v>5.7964459669273605E-2</v>
      </c>
      <c r="AA174" s="92">
        <f t="shared" si="46"/>
        <v>902</v>
      </c>
      <c r="AB174" s="92">
        <v>-161.13437244980742</v>
      </c>
      <c r="AD174" s="92">
        <f t="shared" si="47"/>
        <v>1.7203733152025981E-55</v>
      </c>
      <c r="AE174" s="92">
        <f>SUM($AD$13:AD174)</f>
        <v>8.2186442575743701E-2</v>
      </c>
      <c r="AF174" s="92">
        <f t="shared" si="48"/>
        <v>2401</v>
      </c>
      <c r="AG174" s="92">
        <v>-330.5255804480621</v>
      </c>
      <c r="AI174" s="92">
        <f t="shared" si="49"/>
        <v>7.067635846458931E-50</v>
      </c>
      <c r="AJ174" s="92">
        <f>SUM($AI$13:AI174)</f>
        <v>0.12982295365568852</v>
      </c>
      <c r="AK174" s="92">
        <f t="shared" si="50"/>
        <v>2149</v>
      </c>
      <c r="AL174" s="92">
        <v>-363.67968525026663</v>
      </c>
    </row>
    <row r="175" spans="1:38">
      <c r="A175" s="93">
        <v>162</v>
      </c>
      <c r="B175" s="130">
        <v>43635</v>
      </c>
      <c r="C175" s="92">
        <v>21.413</v>
      </c>
      <c r="D175" s="92">
        <v>24.028600999999998</v>
      </c>
      <c r="E175" s="92">
        <v>19.122800999999999</v>
      </c>
      <c r="F175" s="139">
        <f t="shared" si="51"/>
        <v>-2.1108672301872744E-3</v>
      </c>
      <c r="G175" s="140">
        <f t="shared" si="51"/>
        <v>1.4274655440822404E-3</v>
      </c>
      <c r="H175" s="140">
        <f t="shared" si="51"/>
        <v>-6.0346807980691253E-3</v>
      </c>
      <c r="I175" s="141">
        <f t="shared" si="57"/>
        <v>21.354727652360715</v>
      </c>
      <c r="J175" s="142">
        <f t="shared" si="52"/>
        <v>25.116501835071464</v>
      </c>
      <c r="K175" s="142">
        <f t="shared" si="55"/>
        <v>19.341571146350372</v>
      </c>
      <c r="L175" s="143">
        <f t="shared" si="53"/>
        <v>14948.3093566525</v>
      </c>
      <c r="M175" s="137">
        <f t="shared" si="39"/>
        <v>-15069.901101042879</v>
      </c>
      <c r="N175" s="137">
        <f t="shared" si="40"/>
        <v>29012.356719525556</v>
      </c>
      <c r="O175" s="143">
        <f t="shared" si="56"/>
        <v>31.620643347498117</v>
      </c>
      <c r="P175" s="137">
        <f t="shared" si="54"/>
        <v>21.481101042878436</v>
      </c>
      <c r="Q175" s="137">
        <f t="shared" si="41"/>
        <v>176.1432804744436</v>
      </c>
      <c r="R175" s="144">
        <f t="shared" si="42"/>
        <v>229.24502486482015</v>
      </c>
      <c r="T175" s="92">
        <f t="shared" si="43"/>
        <v>1.5169886220827418E-50</v>
      </c>
      <c r="U175" s="92">
        <f>SUM($T$13:T175)</f>
        <v>0.12317397692748484</v>
      </c>
      <c r="V175" s="92">
        <f t="shared" si="44"/>
        <v>2179</v>
      </c>
      <c r="W175" s="92">
        <v>-181.47132814693214</v>
      </c>
      <c r="Y175" s="92">
        <f t="shared" si="45"/>
        <v>1.7203733152025981E-55</v>
      </c>
      <c r="Z175" s="92">
        <f>SUM($Y$13:Y175)</f>
        <v>5.7964459669273605E-2</v>
      </c>
      <c r="AA175" s="92">
        <f t="shared" si="46"/>
        <v>2401</v>
      </c>
      <c r="AB175" s="92">
        <v>-161.04599364819296</v>
      </c>
      <c r="AD175" s="92">
        <f t="shared" si="47"/>
        <v>5.3267027199009868E-9</v>
      </c>
      <c r="AE175" s="92">
        <f>SUM($AD$13:AD175)</f>
        <v>8.2186447902446419E-2</v>
      </c>
      <c r="AF175" s="92">
        <f t="shared" si="48"/>
        <v>314</v>
      </c>
      <c r="AG175" s="92">
        <v>-330.4389390463657</v>
      </c>
      <c r="AI175" s="92">
        <f t="shared" si="49"/>
        <v>4.0200719216422557E-50</v>
      </c>
      <c r="AJ175" s="92">
        <f>SUM($AI$13:AI175)</f>
        <v>0.12982295365568852</v>
      </c>
      <c r="AK175" s="92">
        <f t="shared" si="50"/>
        <v>2160</v>
      </c>
      <c r="AL175" s="92">
        <v>-363.32411879455321</v>
      </c>
    </row>
    <row r="176" spans="1:38">
      <c r="A176" s="93">
        <v>163</v>
      </c>
      <c r="B176" s="130">
        <v>43634</v>
      </c>
      <c r="C176" s="92">
        <v>21.523700999999999</v>
      </c>
      <c r="D176" s="92">
        <v>24.0487</v>
      </c>
      <c r="E176" s="92">
        <v>19.166201000000001</v>
      </c>
      <c r="F176" s="139">
        <f t="shared" si="51"/>
        <v>-5.1432139853642145E-3</v>
      </c>
      <c r="G176" s="140">
        <f t="shared" si="51"/>
        <v>-8.3576243206495704E-4</v>
      </c>
      <c r="H176" s="140">
        <f t="shared" si="51"/>
        <v>-2.2644028412308614E-3</v>
      </c>
      <c r="I176" s="141">
        <f t="shared" si="57"/>
        <v>21.289835735034604</v>
      </c>
      <c r="J176" s="142">
        <f t="shared" si="52"/>
        <v>25.059738493170109</v>
      </c>
      <c r="K176" s="142">
        <f t="shared" si="55"/>
        <v>19.414936985112487</v>
      </c>
      <c r="L176" s="143">
        <f t="shared" si="53"/>
        <v>14902.885014524223</v>
      </c>
      <c r="M176" s="137">
        <f t="shared" si="39"/>
        <v>-15035.843095902064</v>
      </c>
      <c r="N176" s="137">
        <f t="shared" si="40"/>
        <v>29122.40547766873</v>
      </c>
      <c r="O176" s="143">
        <f t="shared" si="56"/>
        <v>77.04498547577532</v>
      </c>
      <c r="P176" s="137">
        <f t="shared" si="54"/>
        <v>-12.576904097935767</v>
      </c>
      <c r="Q176" s="137">
        <f t="shared" si="41"/>
        <v>66.094522331270127</v>
      </c>
      <c r="R176" s="144">
        <f t="shared" si="42"/>
        <v>130.56260370910968</v>
      </c>
      <c r="T176" s="92">
        <f t="shared" si="43"/>
        <v>3.2303018789966605E-25</v>
      </c>
      <c r="U176" s="92">
        <f>SUM($T$13:T176)</f>
        <v>0.12317397692748484</v>
      </c>
      <c r="V176" s="92">
        <f t="shared" si="44"/>
        <v>1042</v>
      </c>
      <c r="W176" s="92">
        <v>-180.12597913868376</v>
      </c>
      <c r="Y176" s="92">
        <f t="shared" si="45"/>
        <v>2.2272027268579047E-9</v>
      </c>
      <c r="Z176" s="92">
        <f>SUM($Y$13:Y176)</f>
        <v>5.7964461896476333E-2</v>
      </c>
      <c r="AA176" s="92">
        <f t="shared" si="46"/>
        <v>331</v>
      </c>
      <c r="AB176" s="92">
        <v>-160.77677390230019</v>
      </c>
      <c r="AD176" s="92">
        <f t="shared" si="47"/>
        <v>4.6888140214518217E-50</v>
      </c>
      <c r="AE176" s="92">
        <f>SUM($AD$13:AD176)</f>
        <v>8.2186447902446419E-2</v>
      </c>
      <c r="AF176" s="92">
        <f t="shared" si="48"/>
        <v>2157</v>
      </c>
      <c r="AG176" s="92">
        <v>-329.92465753424403</v>
      </c>
      <c r="AI176" s="92">
        <f t="shared" si="49"/>
        <v>1.3260443228421498E-10</v>
      </c>
      <c r="AJ176" s="92">
        <f>SUM($AI$13:AI176)</f>
        <v>0.12982295378829295</v>
      </c>
      <c r="AK176" s="92">
        <f t="shared" si="50"/>
        <v>386</v>
      </c>
      <c r="AL176" s="92">
        <v>-361.9980468967733</v>
      </c>
    </row>
    <row r="177" spans="1:38">
      <c r="A177" s="93">
        <v>164</v>
      </c>
      <c r="B177" s="130">
        <v>43633</v>
      </c>
      <c r="C177" s="92">
        <v>21.471399000000002</v>
      </c>
      <c r="D177" s="92">
        <v>24.108699999999999</v>
      </c>
      <c r="E177" s="92">
        <v>19.131398999999998</v>
      </c>
      <c r="F177" s="139">
        <f t="shared" si="51"/>
        <v>2.4358915783735391E-3</v>
      </c>
      <c r="G177" s="140">
        <f t="shared" si="51"/>
        <v>-2.4887281354862845E-3</v>
      </c>
      <c r="H177" s="140">
        <f t="shared" si="51"/>
        <v>1.8191037675814314E-3</v>
      </c>
      <c r="I177" s="141">
        <f t="shared" si="57"/>
        <v>21.452027836188034</v>
      </c>
      <c r="J177" s="142">
        <f t="shared" si="52"/>
        <v>25.018280956252308</v>
      </c>
      <c r="K177" s="142">
        <f t="shared" si="55"/>
        <v>19.494397940213368</v>
      </c>
      <c r="L177" s="143">
        <f t="shared" si="53"/>
        <v>15016.419485331624</v>
      </c>
      <c r="M177" s="137">
        <f t="shared" si="39"/>
        <v>-15010.968573751385</v>
      </c>
      <c r="N177" s="137">
        <f t="shared" si="40"/>
        <v>29241.596910320051</v>
      </c>
      <c r="O177" s="143">
        <f t="shared" si="56"/>
        <v>-36.489485331625474</v>
      </c>
      <c r="P177" s="137">
        <f t="shared" si="54"/>
        <v>-37.451426248615462</v>
      </c>
      <c r="Q177" s="137">
        <f t="shared" si="41"/>
        <v>-53.096910320051393</v>
      </c>
      <c r="R177" s="144">
        <f t="shared" si="42"/>
        <v>-127.03782190029233</v>
      </c>
      <c r="T177" s="92">
        <f t="shared" si="43"/>
        <v>1.3270722786229577E-19</v>
      </c>
      <c r="U177" s="92">
        <f>SUM($T$13:T177)</f>
        <v>0.12317397692748484</v>
      </c>
      <c r="V177" s="92">
        <f t="shared" si="44"/>
        <v>790</v>
      </c>
      <c r="W177" s="92">
        <v>-179.88885185410436</v>
      </c>
      <c r="Y177" s="92">
        <f t="shared" si="45"/>
        <v>1.9684708394338674E-31</v>
      </c>
      <c r="Z177" s="92">
        <f>SUM($Y$13:Y177)</f>
        <v>5.7964461896476333E-2</v>
      </c>
      <c r="AA177" s="92">
        <f t="shared" si="46"/>
        <v>1321</v>
      </c>
      <c r="AB177" s="92">
        <v>-160.42335613693285</v>
      </c>
      <c r="AD177" s="92">
        <f t="shared" si="47"/>
        <v>9.3412971281079552E-46</v>
      </c>
      <c r="AE177" s="92">
        <f>SUM($AD$13:AD177)</f>
        <v>8.2186447902446419E-2</v>
      </c>
      <c r="AF177" s="92">
        <f t="shared" si="48"/>
        <v>1964</v>
      </c>
      <c r="AG177" s="92">
        <v>-329.32655611085647</v>
      </c>
      <c r="AI177" s="92">
        <f t="shared" si="49"/>
        <v>1.0593697325502453E-50</v>
      </c>
      <c r="AJ177" s="92">
        <f>SUM($AI$13:AI177)</f>
        <v>0.12982295378829295</v>
      </c>
      <c r="AK177" s="92">
        <f t="shared" si="50"/>
        <v>2186</v>
      </c>
      <c r="AL177" s="92">
        <v>-361.58643144210146</v>
      </c>
    </row>
    <row r="178" spans="1:38">
      <c r="A178" s="93">
        <v>165</v>
      </c>
      <c r="B178" s="130">
        <v>43630</v>
      </c>
      <c r="C178" s="92">
        <v>21.648899</v>
      </c>
      <c r="D178" s="92">
        <v>24.3337</v>
      </c>
      <c r="E178" s="92">
        <v>19.181101000000002</v>
      </c>
      <c r="F178" s="139">
        <f t="shared" si="51"/>
        <v>-8.199031276371116E-3</v>
      </c>
      <c r="G178" s="140">
        <f t="shared" si="51"/>
        <v>-9.2464360126081058E-3</v>
      </c>
      <c r="H178" s="140">
        <f t="shared" si="51"/>
        <v>-2.5911964073388472E-3</v>
      </c>
      <c r="I178" s="141">
        <f t="shared" si="57"/>
        <v>21.224441550588786</v>
      </c>
      <c r="J178" s="142">
        <f t="shared" si="52"/>
        <v>24.848792912298581</v>
      </c>
      <c r="K178" s="142">
        <f t="shared" si="55"/>
        <v>19.408577909109592</v>
      </c>
      <c r="L178" s="143">
        <f t="shared" si="53"/>
        <v>14857.10908541215</v>
      </c>
      <c r="M178" s="137">
        <f t="shared" si="39"/>
        <v>-14909.275747379148</v>
      </c>
      <c r="N178" s="137">
        <f t="shared" si="40"/>
        <v>29112.866863664389</v>
      </c>
      <c r="O178" s="143">
        <f t="shared" si="56"/>
        <v>122.82091458784816</v>
      </c>
      <c r="P178" s="137">
        <f t="shared" si="54"/>
        <v>-139.14425262085206</v>
      </c>
      <c r="Q178" s="137">
        <f t="shared" si="41"/>
        <v>75.633136335611198</v>
      </c>
      <c r="R178" s="144">
        <f t="shared" si="42"/>
        <v>59.309798302607305</v>
      </c>
      <c r="T178" s="92">
        <f t="shared" si="43"/>
        <v>4.5046612368859995E-48</v>
      </c>
      <c r="U178" s="92">
        <f>SUM($T$13:T178)</f>
        <v>0.12317397692748484</v>
      </c>
      <c r="V178" s="92">
        <f t="shared" si="44"/>
        <v>2068</v>
      </c>
      <c r="W178" s="92">
        <v>-179.1335034708045</v>
      </c>
      <c r="Y178" s="92">
        <f t="shared" si="45"/>
        <v>2.2397395122852509E-8</v>
      </c>
      <c r="Z178" s="92">
        <f>SUM($Y$13:Y178)</f>
        <v>5.7964484293871459E-2</v>
      </c>
      <c r="AA178" s="92">
        <f t="shared" si="46"/>
        <v>286</v>
      </c>
      <c r="AB178" s="92">
        <v>-160.22763075303192</v>
      </c>
      <c r="AD178" s="92">
        <f t="shared" si="47"/>
        <v>6.8667117667907618E-46</v>
      </c>
      <c r="AE178" s="92">
        <f>SUM($AD$13:AD178)</f>
        <v>8.2186447902446419E-2</v>
      </c>
      <c r="AF178" s="92">
        <f t="shared" si="48"/>
        <v>1970</v>
      </c>
      <c r="AG178" s="92">
        <v>-329.21836228288157</v>
      </c>
      <c r="AI178" s="92">
        <f t="shared" si="49"/>
        <v>3.5592470802583426E-26</v>
      </c>
      <c r="AJ178" s="92">
        <f>SUM($AI$13:AI178)</f>
        <v>0.12982295378829295</v>
      </c>
      <c r="AK178" s="92">
        <f t="shared" si="50"/>
        <v>1085</v>
      </c>
      <c r="AL178" s="92">
        <v>-361.0663636463014</v>
      </c>
    </row>
    <row r="179" spans="1:38">
      <c r="A179" s="93">
        <v>166</v>
      </c>
      <c r="B179" s="130">
        <v>43629</v>
      </c>
      <c r="C179" s="92">
        <v>21.648001000000001</v>
      </c>
      <c r="D179" s="92">
        <v>24.33</v>
      </c>
      <c r="E179" s="92">
        <v>19.159800000000001</v>
      </c>
      <c r="F179" s="139">
        <f t="shared" si="51"/>
        <v>4.1481890175498748E-5</v>
      </c>
      <c r="G179" s="140">
        <f t="shared" si="51"/>
        <v>1.5207562679830922E-4</v>
      </c>
      <c r="H179" s="140">
        <f t="shared" si="51"/>
        <v>1.1117548199877092E-3</v>
      </c>
      <c r="I179" s="141">
        <f t="shared" si="57"/>
        <v>21.400787708301564</v>
      </c>
      <c r="J179" s="142">
        <f t="shared" si="52"/>
        <v>25.08451416317304</v>
      </c>
      <c r="K179" s="142">
        <f t="shared" si="55"/>
        <v>19.480633637042139</v>
      </c>
      <c r="L179" s="143">
        <f t="shared" si="53"/>
        <v>14980.551395811095</v>
      </c>
      <c r="M179" s="137">
        <f t="shared" si="39"/>
        <v>-15050.708497903825</v>
      </c>
      <c r="N179" s="137">
        <f t="shared" si="40"/>
        <v>29220.950455563208</v>
      </c>
      <c r="O179" s="143">
        <f t="shared" si="56"/>
        <v>-0.62139581109659048</v>
      </c>
      <c r="P179" s="137">
        <f t="shared" si="54"/>
        <v>2.2884979038244637</v>
      </c>
      <c r="Q179" s="137">
        <f t="shared" si="41"/>
        <v>-32.450455563208379</v>
      </c>
      <c r="R179" s="144">
        <f t="shared" si="42"/>
        <v>-30.783353470480506</v>
      </c>
      <c r="T179" s="92">
        <f t="shared" si="43"/>
        <v>1.1861492462193378E-39</v>
      </c>
      <c r="U179" s="92">
        <f>SUM($T$13:T179)</f>
        <v>0.12317397692748484</v>
      </c>
      <c r="V179" s="92">
        <f t="shared" si="44"/>
        <v>1690</v>
      </c>
      <c r="W179" s="92">
        <v>-178.32612802372569</v>
      </c>
      <c r="Y179" s="92">
        <f t="shared" si="45"/>
        <v>1.0861510433064797E-9</v>
      </c>
      <c r="Z179" s="92">
        <f>SUM($Y$13:Y179)</f>
        <v>5.7964485380022503E-2</v>
      </c>
      <c r="AA179" s="92">
        <f t="shared" si="46"/>
        <v>345</v>
      </c>
      <c r="AB179" s="92">
        <v>-158.93064554230295</v>
      </c>
      <c r="AD179" s="92">
        <f t="shared" si="47"/>
        <v>6.6986634684327297E-23</v>
      </c>
      <c r="AE179" s="92">
        <f>SUM($AD$13:AD179)</f>
        <v>8.2186447902446419E-2</v>
      </c>
      <c r="AF179" s="92">
        <f t="shared" si="48"/>
        <v>938</v>
      </c>
      <c r="AG179" s="92">
        <v>-329.14947823509647</v>
      </c>
      <c r="AI179" s="92">
        <f t="shared" si="49"/>
        <v>1.6662923639081034E-15</v>
      </c>
      <c r="AJ179" s="92">
        <f>SUM($AI$13:AI179)</f>
        <v>0.12982295378829461</v>
      </c>
      <c r="AK179" s="92">
        <f t="shared" si="50"/>
        <v>606</v>
      </c>
      <c r="AL179" s="92">
        <v>-359.83381761637429</v>
      </c>
    </row>
    <row r="180" spans="1:38">
      <c r="A180" s="93">
        <v>167</v>
      </c>
      <c r="B180" s="130">
        <v>43628</v>
      </c>
      <c r="C180" s="92">
        <v>21.657101000000001</v>
      </c>
      <c r="D180" s="92">
        <v>24.323</v>
      </c>
      <c r="E180" s="92">
        <v>19.106100000000001</v>
      </c>
      <c r="F180" s="139">
        <f t="shared" si="51"/>
        <v>-4.2018550866984583E-4</v>
      </c>
      <c r="G180" s="140">
        <f t="shared" si="51"/>
        <v>2.8779344653195871E-4</v>
      </c>
      <c r="H180" s="140">
        <f t="shared" si="51"/>
        <v>2.8106206918208088E-3</v>
      </c>
      <c r="I180" s="141">
        <f t="shared" si="57"/>
        <v>21.390908072133016</v>
      </c>
      <c r="J180" s="142">
        <f t="shared" si="52"/>
        <v>25.087918061094435</v>
      </c>
      <c r="K180" s="142">
        <f t="shared" si="55"/>
        <v>19.513691868042141</v>
      </c>
      <c r="L180" s="143">
        <f t="shared" si="53"/>
        <v>14973.63565049311</v>
      </c>
      <c r="M180" s="137">
        <f t="shared" si="39"/>
        <v>-15052.75083665666</v>
      </c>
      <c r="N180" s="137">
        <f t="shared" si="40"/>
        <v>29270.537802063212</v>
      </c>
      <c r="O180" s="143">
        <f t="shared" si="56"/>
        <v>6.2943495068884658</v>
      </c>
      <c r="P180" s="137">
        <f t="shared" si="54"/>
        <v>4.3308366566598124</v>
      </c>
      <c r="Q180" s="137">
        <f t="shared" si="41"/>
        <v>-82.037802063212439</v>
      </c>
      <c r="R180" s="144">
        <f t="shared" si="42"/>
        <v>-71.412615899664161</v>
      </c>
      <c r="T180" s="92">
        <f t="shared" si="43"/>
        <v>1.372527798660887E-13</v>
      </c>
      <c r="U180" s="92">
        <f>SUM($T$13:T180)</f>
        <v>0.12317397692762209</v>
      </c>
      <c r="V180" s="92">
        <f t="shared" si="44"/>
        <v>520</v>
      </c>
      <c r="W180" s="92">
        <v>-177.2547438745587</v>
      </c>
      <c r="Y180" s="92">
        <f t="shared" si="45"/>
        <v>3.6662326508236592E-39</v>
      </c>
      <c r="Z180" s="92">
        <f>SUM($Y$13:Y180)</f>
        <v>5.7964485380022503E-2</v>
      </c>
      <c r="AA180" s="92">
        <f t="shared" si="46"/>
        <v>1668</v>
      </c>
      <c r="AB180" s="92">
        <v>-158.91273929522504</v>
      </c>
      <c r="AD180" s="92">
        <f t="shared" si="47"/>
        <v>1.0350467731975577E-45</v>
      </c>
      <c r="AE180" s="92">
        <f>SUM($AD$13:AD180)</f>
        <v>8.2186447902446419E-2</v>
      </c>
      <c r="AF180" s="92">
        <f t="shared" si="48"/>
        <v>1962</v>
      </c>
      <c r="AG180" s="92">
        <v>-327.2591281256864</v>
      </c>
      <c r="AI180" s="92">
        <f t="shared" si="49"/>
        <v>7.5659565955231553E-47</v>
      </c>
      <c r="AJ180" s="92">
        <f>SUM($AI$13:AI180)</f>
        <v>0.12982295378829461</v>
      </c>
      <c r="AK180" s="92">
        <f t="shared" si="50"/>
        <v>2013</v>
      </c>
      <c r="AL180" s="92">
        <v>-355.84209122747779</v>
      </c>
    </row>
    <row r="181" spans="1:38">
      <c r="A181" s="93">
        <v>168</v>
      </c>
      <c r="B181" s="130">
        <v>43627</v>
      </c>
      <c r="C181" s="92">
        <v>21.734200000000001</v>
      </c>
      <c r="D181" s="92">
        <v>24.350999999999999</v>
      </c>
      <c r="E181" s="92">
        <v>19.204398999999999</v>
      </c>
      <c r="F181" s="139">
        <f t="shared" si="51"/>
        <v>-3.5473585409171449E-3</v>
      </c>
      <c r="G181" s="140">
        <f t="shared" si="51"/>
        <v>-1.1498501088250679E-3</v>
      </c>
      <c r="H181" s="140">
        <f t="shared" si="51"/>
        <v>-5.1185668450232091E-3</v>
      </c>
      <c r="I181" s="141">
        <f t="shared" si="57"/>
        <v>21.323986881960227</v>
      </c>
      <c r="J181" s="142">
        <f t="shared" si="52"/>
        <v>25.051860954375591</v>
      </c>
      <c r="K181" s="142">
        <f t="shared" si="55"/>
        <v>19.359397807762694</v>
      </c>
      <c r="L181" s="143">
        <f t="shared" si="53"/>
        <v>14926.790817372159</v>
      </c>
      <c r="M181" s="137">
        <f t="shared" si="39"/>
        <v>-15031.116572625355</v>
      </c>
      <c r="N181" s="137">
        <f t="shared" si="40"/>
        <v>29039.096711644041</v>
      </c>
      <c r="O181" s="143">
        <f t="shared" si="56"/>
        <v>53.139182627839546</v>
      </c>
      <c r="P181" s="137">
        <f t="shared" si="54"/>
        <v>-17.303427374645253</v>
      </c>
      <c r="Q181" s="137">
        <f t="shared" si="41"/>
        <v>149.40328835595938</v>
      </c>
      <c r="R181" s="144">
        <f t="shared" si="42"/>
        <v>185.23904360915367</v>
      </c>
      <c r="T181" s="92">
        <f t="shared" si="43"/>
        <v>2.8666655978399391E-28</v>
      </c>
      <c r="U181" s="92">
        <f>SUM($T$13:T181)</f>
        <v>0.12317397692762209</v>
      </c>
      <c r="V181" s="92">
        <f t="shared" si="44"/>
        <v>1179</v>
      </c>
      <c r="W181" s="92">
        <v>-176.57517246872885</v>
      </c>
      <c r="Y181" s="92">
        <f t="shared" si="45"/>
        <v>1.7793003721245133E-49</v>
      </c>
      <c r="Z181" s="92">
        <f>SUM($Y$13:Y181)</f>
        <v>5.7964485380022503E-2</v>
      </c>
      <c r="AA181" s="92">
        <f t="shared" si="46"/>
        <v>2131</v>
      </c>
      <c r="AB181" s="92">
        <v>-157.89345198251431</v>
      </c>
      <c r="AD181" s="92">
        <f t="shared" si="47"/>
        <v>1.0748583544111058E-20</v>
      </c>
      <c r="AE181" s="92">
        <f>SUM($AD$13:AD181)</f>
        <v>8.2186447902446419E-2</v>
      </c>
      <c r="AF181" s="92">
        <f t="shared" si="48"/>
        <v>839</v>
      </c>
      <c r="AG181" s="92">
        <v>-327.08285519578567</v>
      </c>
      <c r="AI181" s="92">
        <f t="shared" si="49"/>
        <v>1.1562244327155893E-7</v>
      </c>
      <c r="AJ181" s="92">
        <f>SUM($AI$13:AI181)</f>
        <v>0.12982306941073787</v>
      </c>
      <c r="AK181" s="92">
        <f t="shared" si="50"/>
        <v>254</v>
      </c>
      <c r="AL181" s="92">
        <v>-355.10260540440504</v>
      </c>
    </row>
    <row r="182" spans="1:38">
      <c r="A182" s="93">
        <v>169</v>
      </c>
      <c r="B182" s="130">
        <v>43626</v>
      </c>
      <c r="C182" s="92">
        <v>21.833300000000001</v>
      </c>
      <c r="D182" s="92">
        <v>24.538499999999999</v>
      </c>
      <c r="E182" s="92">
        <v>19.2791</v>
      </c>
      <c r="F182" s="139">
        <f t="shared" si="51"/>
        <v>-4.5389382273866019E-3</v>
      </c>
      <c r="G182" s="140">
        <f t="shared" si="51"/>
        <v>-7.6410538541475947E-3</v>
      </c>
      <c r="H182" s="140">
        <f t="shared" si="51"/>
        <v>-3.874714068602847E-3</v>
      </c>
      <c r="I182" s="141">
        <f t="shared" si="57"/>
        <v>21.30276717582775</v>
      </c>
      <c r="J182" s="142">
        <f t="shared" si="52"/>
        <v>24.88905702060028</v>
      </c>
      <c r="K182" s="142">
        <f t="shared" si="55"/>
        <v>19.383601938939059</v>
      </c>
      <c r="L182" s="143">
        <f t="shared" si="53"/>
        <v>14911.937023079425</v>
      </c>
      <c r="M182" s="137">
        <f t="shared" si="39"/>
        <v>-14933.434212360167</v>
      </c>
      <c r="N182" s="137">
        <f t="shared" si="40"/>
        <v>29075.402908408589</v>
      </c>
      <c r="O182" s="143">
        <f t="shared" si="56"/>
        <v>67.99297692057371</v>
      </c>
      <c r="P182" s="137">
        <f t="shared" si="54"/>
        <v>-114.98578763983278</v>
      </c>
      <c r="Q182" s="137">
        <f t="shared" si="41"/>
        <v>113.0970915914113</v>
      </c>
      <c r="R182" s="144">
        <f t="shared" si="42"/>
        <v>66.104280872152231</v>
      </c>
      <c r="T182" s="92">
        <f t="shared" si="43"/>
        <v>1.9953271856245225E-56</v>
      </c>
      <c r="U182" s="92">
        <f>SUM($T$13:T182)</f>
        <v>0.12317397692762209</v>
      </c>
      <c r="V182" s="92">
        <f t="shared" si="44"/>
        <v>2443</v>
      </c>
      <c r="W182" s="92">
        <v>-176.45919120772487</v>
      </c>
      <c r="Y182" s="92">
        <f t="shared" si="45"/>
        <v>9.4852197947393673E-25</v>
      </c>
      <c r="Z182" s="92">
        <f>SUM($Y$13:Y182)</f>
        <v>5.7964485380022503E-2</v>
      </c>
      <c r="AA182" s="92">
        <f t="shared" si="46"/>
        <v>1021</v>
      </c>
      <c r="AB182" s="92">
        <v>-156.3218669667458</v>
      </c>
      <c r="AD182" s="92">
        <f t="shared" si="47"/>
        <v>4.0107372620773549E-23</v>
      </c>
      <c r="AE182" s="92">
        <f>SUM($AD$13:AD182)</f>
        <v>8.2186447902446419E-2</v>
      </c>
      <c r="AF182" s="92">
        <f t="shared" si="48"/>
        <v>948</v>
      </c>
      <c r="AG182" s="92">
        <v>-324.17406838365423</v>
      </c>
      <c r="AI182" s="92">
        <f t="shared" si="49"/>
        <v>6.7090531646441749E-41</v>
      </c>
      <c r="AJ182" s="92">
        <f>SUM($AI$13:AI182)</f>
        <v>0.12982306941073787</v>
      </c>
      <c r="AK182" s="92">
        <f t="shared" si="50"/>
        <v>1746</v>
      </c>
      <c r="AL182" s="92">
        <v>-354.74539614448258</v>
      </c>
    </row>
    <row r="183" spans="1:38">
      <c r="A183" s="93">
        <v>170</v>
      </c>
      <c r="B183" s="130">
        <v>43623</v>
      </c>
      <c r="C183" s="92">
        <v>22.184298999999999</v>
      </c>
      <c r="D183" s="92">
        <v>24.976900000000001</v>
      </c>
      <c r="E183" s="92">
        <v>19.674299000000001</v>
      </c>
      <c r="F183" s="139">
        <f t="shared" si="51"/>
        <v>-1.5821955879696592E-2</v>
      </c>
      <c r="G183" s="140">
        <f t="shared" si="51"/>
        <v>-1.7552218249662799E-2</v>
      </c>
      <c r="H183" s="140">
        <f t="shared" si="51"/>
        <v>-2.0087068921744167E-2</v>
      </c>
      <c r="I183" s="141">
        <f t="shared" si="57"/>
        <v>21.061311726370079</v>
      </c>
      <c r="J183" s="142">
        <f t="shared" si="52"/>
        <v>24.640478079745684</v>
      </c>
      <c r="K183" s="142">
        <f t="shared" si="55"/>
        <v>19.068125725851779</v>
      </c>
      <c r="L183" s="143">
        <f t="shared" si="53"/>
        <v>14742.918208459056</v>
      </c>
      <c r="M183" s="137">
        <f t="shared" si="39"/>
        <v>-14784.28684784741</v>
      </c>
      <c r="N183" s="137">
        <f t="shared" si="40"/>
        <v>28602.18858877767</v>
      </c>
      <c r="O183" s="143">
        <f t="shared" si="56"/>
        <v>237.0117915409428</v>
      </c>
      <c r="P183" s="137">
        <f t="shared" si="54"/>
        <v>-264.1331521525899</v>
      </c>
      <c r="Q183" s="137">
        <f t="shared" si="41"/>
        <v>586.31141122233021</v>
      </c>
      <c r="R183" s="144">
        <f t="shared" si="42"/>
        <v>559.1900506106831</v>
      </c>
      <c r="T183" s="92">
        <f t="shared" si="43"/>
        <v>3.6078067895771708E-51</v>
      </c>
      <c r="U183" s="92">
        <f>SUM($T$13:T183)</f>
        <v>0.12317397692762209</v>
      </c>
      <c r="V183" s="92">
        <f t="shared" si="44"/>
        <v>2207</v>
      </c>
      <c r="W183" s="92">
        <v>-176.45530784621951</v>
      </c>
      <c r="Y183" s="92">
        <f t="shared" si="45"/>
        <v>8.2114653654189945E-5</v>
      </c>
      <c r="Z183" s="92">
        <f>SUM($Y$13:Y183)</f>
        <v>5.804660003367669E-2</v>
      </c>
      <c r="AA183" s="92">
        <f t="shared" si="46"/>
        <v>126</v>
      </c>
      <c r="AB183" s="92">
        <v>-153.60283530075139</v>
      </c>
      <c r="AD183" s="92">
        <f t="shared" si="47"/>
        <v>5.8126080168157721E-30</v>
      </c>
      <c r="AE183" s="92">
        <f>SUM($AD$13:AD183)</f>
        <v>8.2186447902446419E-2</v>
      </c>
      <c r="AF183" s="92">
        <f t="shared" si="48"/>
        <v>1255</v>
      </c>
      <c r="AG183" s="92">
        <v>-322.99857148605952</v>
      </c>
      <c r="AI183" s="92">
        <f t="shared" si="49"/>
        <v>1.6985334348519463E-39</v>
      </c>
      <c r="AJ183" s="92">
        <f>SUM($AI$13:AI183)</f>
        <v>0.12982306941073787</v>
      </c>
      <c r="AK183" s="92">
        <f t="shared" si="50"/>
        <v>1683</v>
      </c>
      <c r="AL183" s="92">
        <v>-354.01422483027636</v>
      </c>
    </row>
    <row r="184" spans="1:38">
      <c r="A184" s="93">
        <v>171</v>
      </c>
      <c r="B184" s="130">
        <v>43622</v>
      </c>
      <c r="C184" s="92">
        <v>22.174800999999999</v>
      </c>
      <c r="D184" s="92">
        <v>25.056298999999999</v>
      </c>
      <c r="E184" s="92">
        <v>19.749200999999999</v>
      </c>
      <c r="F184" s="139">
        <f t="shared" si="51"/>
        <v>4.2832402419312743E-4</v>
      </c>
      <c r="G184" s="140">
        <f t="shared" si="51"/>
        <v>-3.168823935250753E-3</v>
      </c>
      <c r="H184" s="140">
        <f t="shared" si="51"/>
        <v>-3.7926597638050508E-3</v>
      </c>
      <c r="I184" s="141">
        <f t="shared" si="57"/>
        <v>21.409066091285329</v>
      </c>
      <c r="J184" s="142">
        <f t="shared" si="52"/>
        <v>25.001223677527157</v>
      </c>
      <c r="K184" s="142">
        <f t="shared" si="55"/>
        <v>19.385198633656117</v>
      </c>
      <c r="L184" s="143">
        <f t="shared" si="53"/>
        <v>14986.34626389973</v>
      </c>
      <c r="M184" s="137">
        <f t="shared" si="39"/>
        <v>-15000.734206516294</v>
      </c>
      <c r="N184" s="137">
        <f t="shared" si="40"/>
        <v>29077.797950484175</v>
      </c>
      <c r="O184" s="143">
        <f t="shared" si="56"/>
        <v>-6.4162638997313479</v>
      </c>
      <c r="P184" s="137">
        <f t="shared" si="54"/>
        <v>-47.68579348370622</v>
      </c>
      <c r="Q184" s="137">
        <f t="shared" si="41"/>
        <v>110.70204951582491</v>
      </c>
      <c r="R184" s="144">
        <f t="shared" si="42"/>
        <v>56.599992132387342</v>
      </c>
      <c r="T184" s="92">
        <f t="shared" si="43"/>
        <v>5.9687965117178573E-7</v>
      </c>
      <c r="U184" s="92">
        <f>SUM($T$13:T184)</f>
        <v>0.12317457380727327</v>
      </c>
      <c r="V184" s="92">
        <f t="shared" si="44"/>
        <v>222</v>
      </c>
      <c r="W184" s="92">
        <v>-176.35313605381998</v>
      </c>
      <c r="Y184" s="92">
        <f t="shared" si="45"/>
        <v>3.8190683255601421E-50</v>
      </c>
      <c r="Z184" s="92">
        <f>SUM($Y$13:Y184)</f>
        <v>5.804660003367669E-2</v>
      </c>
      <c r="AA184" s="92">
        <f t="shared" si="46"/>
        <v>2161</v>
      </c>
      <c r="AB184" s="92">
        <v>-152.44901043301979</v>
      </c>
      <c r="AD184" s="92">
        <f t="shared" si="47"/>
        <v>3.965963280204001E-25</v>
      </c>
      <c r="AE184" s="92">
        <f>SUM($AD$13:AD184)</f>
        <v>8.2186447902446419E-2</v>
      </c>
      <c r="AF184" s="92">
        <f t="shared" si="48"/>
        <v>1038</v>
      </c>
      <c r="AG184" s="92">
        <v>-322.79618678021507</v>
      </c>
      <c r="AI184" s="92">
        <f t="shared" si="49"/>
        <v>5.2794969804499054E-38</v>
      </c>
      <c r="AJ184" s="92">
        <f>SUM($AI$13:AI184)</f>
        <v>0.12982306941073787</v>
      </c>
      <c r="AK184" s="92">
        <f t="shared" si="50"/>
        <v>1616</v>
      </c>
      <c r="AL184" s="92">
        <v>-353.55358745983176</v>
      </c>
    </row>
    <row r="185" spans="1:38">
      <c r="A185" s="93">
        <v>172</v>
      </c>
      <c r="B185" s="130">
        <v>43621</v>
      </c>
      <c r="C185" s="92">
        <v>22.019199</v>
      </c>
      <c r="D185" s="92">
        <v>24.852799999999998</v>
      </c>
      <c r="E185" s="92">
        <v>19.5669</v>
      </c>
      <c r="F185" s="139">
        <f t="shared" si="51"/>
        <v>7.0666512437622675E-3</v>
      </c>
      <c r="G185" s="140">
        <f t="shared" si="51"/>
        <v>8.1881719564798061E-3</v>
      </c>
      <c r="H185" s="140">
        <f t="shared" si="51"/>
        <v>9.3168054214003426E-3</v>
      </c>
      <c r="I185" s="141">
        <f t="shared" si="57"/>
        <v>21.551125629951386</v>
      </c>
      <c r="J185" s="142">
        <f t="shared" si="52"/>
        <v>25.286065084388884</v>
      </c>
      <c r="K185" s="142">
        <f t="shared" si="55"/>
        <v>19.640295716695029</v>
      </c>
      <c r="L185" s="143">
        <f t="shared" si="53"/>
        <v>15085.787940965971</v>
      </c>
      <c r="M185" s="137">
        <f t="shared" si="39"/>
        <v>-15171.63905063333</v>
      </c>
      <c r="N185" s="137">
        <f t="shared" si="40"/>
        <v>29460.443575042544</v>
      </c>
      <c r="O185" s="143">
        <f t="shared" si="56"/>
        <v>-105.85794096597238</v>
      </c>
      <c r="P185" s="137">
        <f t="shared" si="54"/>
        <v>123.21905063332997</v>
      </c>
      <c r="Q185" s="137">
        <f t="shared" si="41"/>
        <v>-271.94357504254367</v>
      </c>
      <c r="R185" s="144">
        <f t="shared" si="42"/>
        <v>-254.58246537518608</v>
      </c>
      <c r="T185" s="92">
        <f t="shared" si="43"/>
        <v>3.7888730684624569E-24</v>
      </c>
      <c r="U185" s="92">
        <f>SUM($T$13:T185)</f>
        <v>0.12317457380727327</v>
      </c>
      <c r="V185" s="92">
        <f t="shared" si="44"/>
        <v>994</v>
      </c>
      <c r="W185" s="92">
        <v>-176.308133665696</v>
      </c>
      <c r="Y185" s="92">
        <f t="shared" si="45"/>
        <v>6.4144457634065982E-49</v>
      </c>
      <c r="Z185" s="92">
        <f>SUM($Y$13:Y185)</f>
        <v>5.804660003367669E-2</v>
      </c>
      <c r="AA185" s="92">
        <f t="shared" si="46"/>
        <v>2106</v>
      </c>
      <c r="AB185" s="92">
        <v>-152.1741560555638</v>
      </c>
      <c r="AD185" s="92">
        <f t="shared" si="47"/>
        <v>1.3430947080487605E-26</v>
      </c>
      <c r="AE185" s="92">
        <f>SUM($AD$13:AD185)</f>
        <v>8.2186447902446419E-2</v>
      </c>
      <c r="AF185" s="92">
        <f t="shared" si="48"/>
        <v>1104</v>
      </c>
      <c r="AG185" s="92">
        <v>-322.37036802719012</v>
      </c>
      <c r="AI185" s="92">
        <f t="shared" si="49"/>
        <v>5.3267027199009868E-9</v>
      </c>
      <c r="AJ185" s="92">
        <f>SUM($AI$13:AI185)</f>
        <v>0.12982307473744059</v>
      </c>
      <c r="AK185" s="92">
        <f t="shared" si="50"/>
        <v>314</v>
      </c>
      <c r="AL185" s="92">
        <v>-352.61138218853739</v>
      </c>
    </row>
    <row r="186" spans="1:38">
      <c r="A186" s="93">
        <v>173</v>
      </c>
      <c r="B186" s="130">
        <v>43620</v>
      </c>
      <c r="C186" s="92">
        <v>22.27</v>
      </c>
      <c r="D186" s="92">
        <v>25.076599000000002</v>
      </c>
      <c r="E186" s="92">
        <v>19.803301000000001</v>
      </c>
      <c r="F186" s="139">
        <f t="shared" si="51"/>
        <v>-1.1261832061068677E-2</v>
      </c>
      <c r="G186" s="140">
        <f t="shared" si="51"/>
        <v>-8.9246153355965196E-3</v>
      </c>
      <c r="H186" s="140">
        <f t="shared" si="51"/>
        <v>-1.1937454265831815E-2</v>
      </c>
      <c r="I186" s="141">
        <f t="shared" si="57"/>
        <v>21.158897920076335</v>
      </c>
      <c r="J186" s="142">
        <f t="shared" si="52"/>
        <v>24.856864400152503</v>
      </c>
      <c r="K186" s="142">
        <f t="shared" si="55"/>
        <v>19.226709077441178</v>
      </c>
      <c r="L186" s="143">
        <f t="shared" si="53"/>
        <v>14811.228544053434</v>
      </c>
      <c r="M186" s="137">
        <f t="shared" si="39"/>
        <v>-14914.118640091501</v>
      </c>
      <c r="N186" s="137">
        <f t="shared" si="40"/>
        <v>28840.063616161766</v>
      </c>
      <c r="O186" s="143">
        <f t="shared" si="56"/>
        <v>168.70145594656424</v>
      </c>
      <c r="P186" s="137">
        <f t="shared" si="54"/>
        <v>-134.30135990849885</v>
      </c>
      <c r="Q186" s="137">
        <f t="shared" si="41"/>
        <v>348.43638383823418</v>
      </c>
      <c r="R186" s="144">
        <f t="shared" si="42"/>
        <v>382.83647987629956</v>
      </c>
      <c r="T186" s="92">
        <f t="shared" si="43"/>
        <v>4.5124999999999998E-2</v>
      </c>
      <c r="U186" s="92">
        <f>SUM($T$13:T186)</f>
        <v>0.16829957380727328</v>
      </c>
      <c r="V186" s="92">
        <f t="shared" si="44"/>
        <v>3</v>
      </c>
      <c r="W186" s="92">
        <v>-176.30665974375734</v>
      </c>
      <c r="Y186" s="92">
        <f t="shared" si="45"/>
        <v>1.0809086651401403E-19</v>
      </c>
      <c r="Z186" s="92">
        <f>SUM($Y$13:Y186)</f>
        <v>5.804660003367669E-2</v>
      </c>
      <c r="AA186" s="92">
        <f t="shared" si="46"/>
        <v>794</v>
      </c>
      <c r="AB186" s="92">
        <v>-152.01332347874995</v>
      </c>
      <c r="AD186" s="92">
        <f t="shared" si="47"/>
        <v>7.2169241254113374E-28</v>
      </c>
      <c r="AE186" s="92">
        <f>SUM($AD$13:AD186)</f>
        <v>8.2186447902446419E-2</v>
      </c>
      <c r="AF186" s="92">
        <f t="shared" si="48"/>
        <v>1161</v>
      </c>
      <c r="AG186" s="92">
        <v>-321.80779070475182</v>
      </c>
      <c r="AI186" s="92">
        <f t="shared" si="49"/>
        <v>4.1746981896884228E-25</v>
      </c>
      <c r="AJ186" s="92">
        <f>SUM($AI$13:AI186)</f>
        <v>0.12982307473744059</v>
      </c>
      <c r="AK186" s="92">
        <f t="shared" si="50"/>
        <v>1037</v>
      </c>
      <c r="AL186" s="92">
        <v>-351.94920463080416</v>
      </c>
    </row>
    <row r="187" spans="1:38">
      <c r="A187" s="93">
        <v>174</v>
      </c>
      <c r="B187" s="130">
        <v>43619</v>
      </c>
      <c r="C187" s="92">
        <v>21.9284</v>
      </c>
      <c r="D187" s="92">
        <v>24.802900000000001</v>
      </c>
      <c r="E187" s="92">
        <v>19.614799000000001</v>
      </c>
      <c r="F187" s="139">
        <f t="shared" si="51"/>
        <v>1.55779719450575E-2</v>
      </c>
      <c r="G187" s="140">
        <f t="shared" si="51"/>
        <v>1.1034959621657237E-2</v>
      </c>
      <c r="H187" s="140">
        <f t="shared" si="51"/>
        <v>9.6101927937166653E-3</v>
      </c>
      <c r="I187" s="141">
        <f t="shared" si="57"/>
        <v>21.733267041827034</v>
      </c>
      <c r="J187" s="142">
        <f t="shared" si="52"/>
        <v>25.357464511782897</v>
      </c>
      <c r="K187" s="142">
        <f t="shared" si="55"/>
        <v>19.646004741572931</v>
      </c>
      <c r="L187" s="143">
        <f t="shared" si="53"/>
        <v>15213.286929278924</v>
      </c>
      <c r="M187" s="137">
        <f t="shared" si="39"/>
        <v>-15214.478707069738</v>
      </c>
      <c r="N187" s="137">
        <f t="shared" si="40"/>
        <v>29469.007112359395</v>
      </c>
      <c r="O187" s="143">
        <f t="shared" si="56"/>
        <v>-233.35692927892524</v>
      </c>
      <c r="P187" s="137">
        <f t="shared" si="54"/>
        <v>166.05870706973838</v>
      </c>
      <c r="Q187" s="137">
        <f t="shared" si="41"/>
        <v>-280.50711235939525</v>
      </c>
      <c r="R187" s="144">
        <f t="shared" si="42"/>
        <v>-347.80533456858211</v>
      </c>
      <c r="T187" s="92">
        <f t="shared" si="43"/>
        <v>1.7679703237227204E-41</v>
      </c>
      <c r="U187" s="92">
        <f>SUM($T$13:T187)</f>
        <v>0.16829957380727328</v>
      </c>
      <c r="V187" s="92">
        <f t="shared" si="44"/>
        <v>1772</v>
      </c>
      <c r="W187" s="92">
        <v>-176.16319679745357</v>
      </c>
      <c r="Y187" s="92">
        <f t="shared" si="45"/>
        <v>1.858139399995379E-23</v>
      </c>
      <c r="Z187" s="92">
        <f>SUM($Y$13:Y187)</f>
        <v>5.804660003367669E-2</v>
      </c>
      <c r="AA187" s="92">
        <f t="shared" si="46"/>
        <v>963</v>
      </c>
      <c r="AB187" s="92">
        <v>-151.71527710090231</v>
      </c>
      <c r="AD187" s="92">
        <f t="shared" si="47"/>
        <v>4.8381571308634993E-17</v>
      </c>
      <c r="AE187" s="92">
        <f>SUM($AD$13:AD187)</f>
        <v>8.2186447902446461E-2</v>
      </c>
      <c r="AF187" s="92">
        <f t="shared" si="48"/>
        <v>675</v>
      </c>
      <c r="AG187" s="92">
        <v>-321.66821484854518</v>
      </c>
      <c r="AI187" s="92">
        <f t="shared" si="49"/>
        <v>1.126841783908371E-39</v>
      </c>
      <c r="AJ187" s="92">
        <f>SUM($AI$13:AI187)</f>
        <v>0.12982307473744059</v>
      </c>
      <c r="AK187" s="92">
        <f t="shared" si="50"/>
        <v>1691</v>
      </c>
      <c r="AL187" s="92">
        <v>-348.94011598327415</v>
      </c>
    </row>
    <row r="188" spans="1:38">
      <c r="A188" s="93">
        <v>175</v>
      </c>
      <c r="B188" s="130">
        <v>43616</v>
      </c>
      <c r="C188" s="92">
        <v>21.732400999999999</v>
      </c>
      <c r="D188" s="92">
        <v>24.616301</v>
      </c>
      <c r="E188" s="92">
        <v>19.524999999999999</v>
      </c>
      <c r="F188" s="139">
        <f t="shared" si="51"/>
        <v>9.0187457888339928E-3</v>
      </c>
      <c r="G188" s="140">
        <f t="shared" si="51"/>
        <v>7.5803021745630694E-3</v>
      </c>
      <c r="H188" s="140">
        <f t="shared" si="51"/>
        <v>4.5991805377723072E-3</v>
      </c>
      <c r="I188" s="141">
        <f t="shared" si="57"/>
        <v>21.592900258006466</v>
      </c>
      <c r="J188" s="142">
        <f t="shared" si="52"/>
        <v>25.270819284749564</v>
      </c>
      <c r="K188" s="142">
        <f t="shared" si="55"/>
        <v>19.54849545408451</v>
      </c>
      <c r="L188" s="143">
        <f t="shared" si="53"/>
        <v>15115.030180604526</v>
      </c>
      <c r="M188" s="137">
        <f t="shared" si="39"/>
        <v>-15162.491570849739</v>
      </c>
      <c r="N188" s="137">
        <f t="shared" si="40"/>
        <v>29322.743181126763</v>
      </c>
      <c r="O188" s="143">
        <f t="shared" si="56"/>
        <v>-135.10018060452785</v>
      </c>
      <c r="P188" s="137">
        <f t="shared" si="54"/>
        <v>114.07157084973915</v>
      </c>
      <c r="Q188" s="137">
        <f t="shared" si="41"/>
        <v>-134.24318112676337</v>
      </c>
      <c r="R188" s="144">
        <f t="shared" si="42"/>
        <v>-155.27179088155208</v>
      </c>
      <c r="T188" s="92">
        <f t="shared" si="43"/>
        <v>9.2674406677452781E-20</v>
      </c>
      <c r="U188" s="92">
        <f>SUM($T$13:T188)</f>
        <v>0.16829957380727328</v>
      </c>
      <c r="V188" s="92">
        <f t="shared" si="44"/>
        <v>797</v>
      </c>
      <c r="W188" s="92">
        <v>-175.51166790873867</v>
      </c>
      <c r="Y188" s="92">
        <f t="shared" si="45"/>
        <v>7.984208239284761E-10</v>
      </c>
      <c r="Z188" s="92">
        <f>SUM($Y$13:Y188)</f>
        <v>5.8046600832097513E-2</v>
      </c>
      <c r="AA188" s="92">
        <f t="shared" si="46"/>
        <v>351</v>
      </c>
      <c r="AB188" s="92">
        <v>-151.23583299766506</v>
      </c>
      <c r="AD188" s="92">
        <f t="shared" si="47"/>
        <v>1.3410147802769309E-8</v>
      </c>
      <c r="AE188" s="92">
        <f>SUM($AD$13:AD188)</f>
        <v>8.2186461312594258E-2</v>
      </c>
      <c r="AF188" s="92">
        <f t="shared" si="48"/>
        <v>296</v>
      </c>
      <c r="AG188" s="92">
        <v>-321.4040615401027</v>
      </c>
      <c r="AI188" s="92">
        <f t="shared" si="49"/>
        <v>4.1312939429413818E-36</v>
      </c>
      <c r="AJ188" s="92">
        <f>SUM($AI$13:AI188)</f>
        <v>0.12982307473744059</v>
      </c>
      <c r="AK188" s="92">
        <f t="shared" si="50"/>
        <v>1531</v>
      </c>
      <c r="AL188" s="92">
        <v>-348.56042602582602</v>
      </c>
    </row>
    <row r="189" spans="1:38">
      <c r="A189" s="93">
        <v>176</v>
      </c>
      <c r="B189" s="130">
        <v>43615</v>
      </c>
      <c r="C189" s="92">
        <v>21.309999000000001</v>
      </c>
      <c r="D189" s="92">
        <v>24.1647</v>
      </c>
      <c r="E189" s="92">
        <v>19.1355</v>
      </c>
      <c r="F189" s="139">
        <f t="shared" si="51"/>
        <v>1.9821774745273357E-2</v>
      </c>
      <c r="G189" s="140">
        <f t="shared" si="51"/>
        <v>1.8688458784921869E-2</v>
      </c>
      <c r="H189" s="140">
        <f t="shared" si="51"/>
        <v>2.0354837866791931E-2</v>
      </c>
      <c r="I189" s="141">
        <f t="shared" si="57"/>
        <v>21.824083997371375</v>
      </c>
      <c r="J189" s="142">
        <f t="shared" si="52"/>
        <v>25.549419628246991</v>
      </c>
      <c r="K189" s="142">
        <f t="shared" si="55"/>
        <v>19.855084790049904</v>
      </c>
      <c r="L189" s="143">
        <f t="shared" si="53"/>
        <v>15276.858798159963</v>
      </c>
      <c r="M189" s="137">
        <f t="shared" si="39"/>
        <v>-15329.651776948194</v>
      </c>
      <c r="N189" s="137">
        <f t="shared" si="40"/>
        <v>29782.627185074856</v>
      </c>
      <c r="O189" s="143">
        <f t="shared" si="56"/>
        <v>-296.92879815996457</v>
      </c>
      <c r="P189" s="137">
        <f t="shared" si="54"/>
        <v>281.23177694819424</v>
      </c>
      <c r="Q189" s="137">
        <f t="shared" si="41"/>
        <v>-594.12718507485624</v>
      </c>
      <c r="R189" s="144">
        <f t="shared" si="42"/>
        <v>-609.82420628662658</v>
      </c>
      <c r="T189" s="92">
        <f t="shared" si="43"/>
        <v>6.1232778713925288E-39</v>
      </c>
      <c r="U189" s="92">
        <f>SUM($T$13:T189)</f>
        <v>0.16829957380727328</v>
      </c>
      <c r="V189" s="92">
        <f t="shared" si="44"/>
        <v>1658</v>
      </c>
      <c r="W189" s="92">
        <v>-175.25989358670995</v>
      </c>
      <c r="Y189" s="92">
        <f t="shared" si="45"/>
        <v>2.4284870379425224E-21</v>
      </c>
      <c r="Z189" s="92">
        <f>SUM($Y$13:Y189)</f>
        <v>5.8046600832097513E-2</v>
      </c>
      <c r="AA189" s="92">
        <f t="shared" si="46"/>
        <v>868</v>
      </c>
      <c r="AB189" s="92">
        <v>-151.12339135350157</v>
      </c>
      <c r="AD189" s="92">
        <f t="shared" si="47"/>
        <v>3.2953575491184577E-58</v>
      </c>
      <c r="AE189" s="92">
        <f>SUM($AD$13:AD189)</f>
        <v>8.2186461312594258E-2</v>
      </c>
      <c r="AF189" s="92">
        <f t="shared" si="48"/>
        <v>2523</v>
      </c>
      <c r="AG189" s="92">
        <v>-320.94325224091881</v>
      </c>
      <c r="AI189" s="92">
        <f t="shared" si="49"/>
        <v>1.1386806216936126E-28</v>
      </c>
      <c r="AJ189" s="92">
        <f>SUM($AI$13:AI189)</f>
        <v>0.12982307473744059</v>
      </c>
      <c r="AK189" s="92">
        <f t="shared" si="50"/>
        <v>1197</v>
      </c>
      <c r="AL189" s="92">
        <v>-347.86821406563104</v>
      </c>
    </row>
    <row r="190" spans="1:38">
      <c r="A190" s="93">
        <v>177</v>
      </c>
      <c r="B190" s="130">
        <v>43614</v>
      </c>
      <c r="C190" s="92">
        <v>21.4237</v>
      </c>
      <c r="D190" s="92">
        <v>24.280199</v>
      </c>
      <c r="E190" s="92">
        <v>19.183201</v>
      </c>
      <c r="F190" s="139">
        <f t="shared" si="51"/>
        <v>-5.3072531822233593E-3</v>
      </c>
      <c r="G190" s="140">
        <f t="shared" si="51"/>
        <v>-4.7569214733371723E-3</v>
      </c>
      <c r="H190" s="140">
        <f t="shared" si="51"/>
        <v>-2.4866027312125949E-3</v>
      </c>
      <c r="I190" s="141">
        <f t="shared" si="57"/>
        <v>21.286325312625738</v>
      </c>
      <c r="J190" s="142">
        <f t="shared" si="52"/>
        <v>24.961393079603674</v>
      </c>
      <c r="K190" s="142">
        <f t="shared" si="55"/>
        <v>19.410613197453333</v>
      </c>
      <c r="L190" s="143">
        <f t="shared" si="53"/>
        <v>14900.427718838017</v>
      </c>
      <c r="M190" s="137">
        <f t="shared" si="39"/>
        <v>-14976.835847762204</v>
      </c>
      <c r="N190" s="137">
        <f t="shared" si="40"/>
        <v>29115.919796179998</v>
      </c>
      <c r="O190" s="143">
        <f t="shared" si="56"/>
        <v>79.502281161981955</v>
      </c>
      <c r="P190" s="137">
        <f t="shared" si="54"/>
        <v>-71.584152237795934</v>
      </c>
      <c r="Q190" s="137">
        <f t="shared" si="41"/>
        <v>72.580203820001771</v>
      </c>
      <c r="R190" s="144">
        <f t="shared" si="42"/>
        <v>80.498332744187792</v>
      </c>
      <c r="T190" s="92">
        <f t="shared" si="43"/>
        <v>7.9011965989813609E-21</v>
      </c>
      <c r="U190" s="92">
        <f>SUM($T$13:T190)</f>
        <v>0.16829957380727328</v>
      </c>
      <c r="V190" s="92">
        <f t="shared" si="44"/>
        <v>845</v>
      </c>
      <c r="W190" s="92">
        <v>-173.96430516721739</v>
      </c>
      <c r="Y190" s="92">
        <f t="shared" si="45"/>
        <v>9.6388261733350594E-13</v>
      </c>
      <c r="Z190" s="92">
        <f>SUM($Y$13:Y190)</f>
        <v>5.8046600833061394E-2</v>
      </c>
      <c r="AA190" s="92">
        <f t="shared" si="46"/>
        <v>482</v>
      </c>
      <c r="AB190" s="92">
        <v>-150.52406072636586</v>
      </c>
      <c r="AD190" s="92">
        <f t="shared" si="47"/>
        <v>7.5659565955231553E-47</v>
      </c>
      <c r="AE190" s="92">
        <f>SUM($AD$13:AD190)</f>
        <v>8.2186461312594258E-2</v>
      </c>
      <c r="AF190" s="92">
        <f t="shared" si="48"/>
        <v>2013</v>
      </c>
      <c r="AG190" s="92">
        <v>-320.84260522106342</v>
      </c>
      <c r="AI190" s="92">
        <f t="shared" si="49"/>
        <v>6.6508526266079164E-6</v>
      </c>
      <c r="AJ190" s="92">
        <f>SUM($AI$13:AI190)</f>
        <v>0.1298297255900672</v>
      </c>
      <c r="AK190" s="92">
        <f t="shared" si="50"/>
        <v>175</v>
      </c>
      <c r="AL190" s="92">
        <v>-347.80533456858211</v>
      </c>
    </row>
    <row r="191" spans="1:38">
      <c r="A191" s="93">
        <v>178</v>
      </c>
      <c r="B191" s="130">
        <v>43613</v>
      </c>
      <c r="C191" s="92">
        <v>21.326000000000001</v>
      </c>
      <c r="D191" s="92">
        <v>24.158300000000001</v>
      </c>
      <c r="E191" s="92">
        <v>19.052999</v>
      </c>
      <c r="F191" s="139">
        <f t="shared" si="51"/>
        <v>4.5812623089187543E-3</v>
      </c>
      <c r="G191" s="140">
        <f t="shared" si="51"/>
        <v>5.0458434575280098E-3</v>
      </c>
      <c r="H191" s="140">
        <f t="shared" si="51"/>
        <v>6.8336748456241381E-3</v>
      </c>
      <c r="I191" s="141">
        <f t="shared" si="57"/>
        <v>21.49793855528463</v>
      </c>
      <c r="J191" s="142">
        <f t="shared" si="52"/>
        <v>25.207253286005223</v>
      </c>
      <c r="K191" s="142">
        <f t="shared" si="55"/>
        <v>19.591976478821</v>
      </c>
      <c r="L191" s="143">
        <f t="shared" si="53"/>
        <v>15048.556988699242</v>
      </c>
      <c r="M191" s="137">
        <f t="shared" si="39"/>
        <v>-15124.351971603133</v>
      </c>
      <c r="N191" s="137">
        <f t="shared" si="40"/>
        <v>29387.964718231498</v>
      </c>
      <c r="O191" s="143">
        <f t="shared" si="56"/>
        <v>-68.626988699243157</v>
      </c>
      <c r="P191" s="137">
        <f t="shared" si="54"/>
        <v>75.931971603133206</v>
      </c>
      <c r="Q191" s="137">
        <f t="shared" si="41"/>
        <v>-199.46471823149841</v>
      </c>
      <c r="R191" s="144">
        <f t="shared" si="42"/>
        <v>-192.15973532760836</v>
      </c>
      <c r="T191" s="92">
        <f t="shared" si="43"/>
        <v>2.1794416106640163E-22</v>
      </c>
      <c r="U191" s="92">
        <f>SUM($T$13:T191)</f>
        <v>0.16829957380727328</v>
      </c>
      <c r="V191" s="92">
        <f t="shared" si="44"/>
        <v>915</v>
      </c>
      <c r="W191" s="92">
        <v>-172.20410077508132</v>
      </c>
      <c r="Y191" s="92">
        <f t="shared" si="45"/>
        <v>8.8536261883361824E-19</v>
      </c>
      <c r="Z191" s="92">
        <f>SUM($Y$13:Y191)</f>
        <v>5.8046600833061394E-2</v>
      </c>
      <c r="AA191" s="92">
        <f t="shared" si="46"/>
        <v>753</v>
      </c>
      <c r="AB191" s="92">
        <v>-149.45121915386517</v>
      </c>
      <c r="AD191" s="92">
        <f t="shared" si="47"/>
        <v>1.8926253448896975E-38</v>
      </c>
      <c r="AE191" s="92">
        <f>SUM($AD$13:AD191)</f>
        <v>8.2186461312594258E-2</v>
      </c>
      <c r="AF191" s="92">
        <f t="shared" si="48"/>
        <v>1636</v>
      </c>
      <c r="AG191" s="92">
        <v>-320.41562536494166</v>
      </c>
      <c r="AI191" s="92">
        <f t="shared" si="49"/>
        <v>3.927771714320306E-45</v>
      </c>
      <c r="AJ191" s="92">
        <f>SUM($AI$13:AI191)</f>
        <v>0.1298297255900672</v>
      </c>
      <c r="AK191" s="92">
        <f t="shared" si="50"/>
        <v>1936</v>
      </c>
      <c r="AL191" s="92">
        <v>-347.59966096866083</v>
      </c>
    </row>
    <row r="192" spans="1:38">
      <c r="A192" s="93">
        <v>179</v>
      </c>
      <c r="B192" s="130">
        <v>43612</v>
      </c>
      <c r="C192" s="92">
        <v>21.344999000000001</v>
      </c>
      <c r="D192" s="92">
        <v>24.229700000000001</v>
      </c>
      <c r="E192" s="92">
        <v>19.043099999999999</v>
      </c>
      <c r="F192" s="139">
        <f t="shared" si="51"/>
        <v>-8.9009139798978953E-4</v>
      </c>
      <c r="G192" s="140">
        <f t="shared" si="51"/>
        <v>-2.9467966999179307E-3</v>
      </c>
      <c r="H192" s="140">
        <f t="shared" si="51"/>
        <v>5.1982082749146841E-4</v>
      </c>
      <c r="I192" s="141">
        <f t="shared" si="57"/>
        <v>21.380852133092159</v>
      </c>
      <c r="J192" s="142">
        <f t="shared" si="52"/>
        <v>25.006792276008369</v>
      </c>
      <c r="K192" s="142">
        <f t="shared" si="55"/>
        <v>19.469115193482157</v>
      </c>
      <c r="L192" s="143">
        <f t="shared" si="53"/>
        <v>14966.59649316451</v>
      </c>
      <c r="M192" s="137">
        <f t="shared" si="39"/>
        <v>-15004.075365605022</v>
      </c>
      <c r="N192" s="137">
        <f t="shared" si="40"/>
        <v>29203.672790223234</v>
      </c>
      <c r="O192" s="143">
        <f t="shared" si="56"/>
        <v>13.333506835488151</v>
      </c>
      <c r="P192" s="137">
        <f t="shared" si="54"/>
        <v>-44.344634394978129</v>
      </c>
      <c r="Q192" s="137">
        <f t="shared" si="41"/>
        <v>-15.172790223234188</v>
      </c>
      <c r="R192" s="144">
        <f t="shared" si="42"/>
        <v>-46.183917782724166</v>
      </c>
      <c r="T192" s="92">
        <f t="shared" si="43"/>
        <v>2.3124321838114915E-48</v>
      </c>
      <c r="U192" s="92">
        <f>SUM($T$13:T192)</f>
        <v>0.16829957380727328</v>
      </c>
      <c r="V192" s="92">
        <f t="shared" si="44"/>
        <v>2081</v>
      </c>
      <c r="W192" s="92">
        <v>-172.17274220724903</v>
      </c>
      <c r="Y192" s="92">
        <f t="shared" si="45"/>
        <v>9.0687055884395036E-33</v>
      </c>
      <c r="Z192" s="92">
        <f>SUM($Y$13:Y192)</f>
        <v>5.8046600833061394E-2</v>
      </c>
      <c r="AA192" s="92">
        <f t="shared" si="46"/>
        <v>1381</v>
      </c>
      <c r="AB192" s="92">
        <v>-149.01633662596032</v>
      </c>
      <c r="AD192" s="92">
        <f t="shared" si="47"/>
        <v>2.5766744825966557E-47</v>
      </c>
      <c r="AE192" s="92">
        <f>SUM($AD$13:AD192)</f>
        <v>8.2186461312594258E-2</v>
      </c>
      <c r="AF192" s="92">
        <f t="shared" si="48"/>
        <v>2034</v>
      </c>
      <c r="AG192" s="92">
        <v>-320.4080371536038</v>
      </c>
      <c r="AI192" s="92">
        <f t="shared" si="49"/>
        <v>4.6815528845850628E-32</v>
      </c>
      <c r="AJ192" s="92">
        <f>SUM($AI$13:AI192)</f>
        <v>0.1298297255900672</v>
      </c>
      <c r="AK192" s="92">
        <f t="shared" si="50"/>
        <v>1349</v>
      </c>
      <c r="AL192" s="92">
        <v>-347.59584092360274</v>
      </c>
    </row>
    <row r="193" spans="1:38">
      <c r="A193" s="93">
        <v>180</v>
      </c>
      <c r="B193" s="130">
        <v>43609</v>
      </c>
      <c r="C193" s="92">
        <v>21.295999999999999</v>
      </c>
      <c r="D193" s="92">
        <v>24.112100999999999</v>
      </c>
      <c r="E193" s="92">
        <v>19.030799999999999</v>
      </c>
      <c r="F193" s="139">
        <f t="shared" si="51"/>
        <v>2.3008546205860458E-3</v>
      </c>
      <c r="G193" s="140">
        <f t="shared" si="51"/>
        <v>4.8771776461953298E-3</v>
      </c>
      <c r="H193" s="140">
        <f t="shared" si="51"/>
        <v>6.4632070117909279E-4</v>
      </c>
      <c r="I193" s="141">
        <f t="shared" si="57"/>
        <v>21.449138058795079</v>
      </c>
      <c r="J193" s="142">
        <f t="shared" si="52"/>
        <v>25.203023029390931</v>
      </c>
      <c r="K193" s="142">
        <f t="shared" si="55"/>
        <v>19.471576754524243</v>
      </c>
      <c r="L193" s="143">
        <f t="shared" si="53"/>
        <v>15014.396641156554</v>
      </c>
      <c r="M193" s="137">
        <f t="shared" si="39"/>
        <v>-15121.813817634558</v>
      </c>
      <c r="N193" s="137">
        <f t="shared" si="40"/>
        <v>29207.365131786366</v>
      </c>
      <c r="O193" s="143">
        <f t="shared" si="56"/>
        <v>-34.466641156555852</v>
      </c>
      <c r="P193" s="137">
        <f t="shared" si="54"/>
        <v>73.393817634558218</v>
      </c>
      <c r="Q193" s="137">
        <f t="shared" si="41"/>
        <v>-18.865131786365964</v>
      </c>
      <c r="R193" s="144">
        <f t="shared" si="42"/>
        <v>20.062044691636402</v>
      </c>
      <c r="T193" s="92">
        <f t="shared" si="43"/>
        <v>6.4868620360866649E-47</v>
      </c>
      <c r="U193" s="92">
        <f>SUM($T$13:T193)</f>
        <v>0.16829957380727328</v>
      </c>
      <c r="V193" s="92">
        <f t="shared" si="44"/>
        <v>2016</v>
      </c>
      <c r="W193" s="92">
        <v>-171.87310366510974</v>
      </c>
      <c r="Y193" s="92">
        <f t="shared" si="45"/>
        <v>3.6783086865381538E-11</v>
      </c>
      <c r="Z193" s="92">
        <f>SUM($Y$13:Y193)</f>
        <v>5.8046600869844478E-2</v>
      </c>
      <c r="AA193" s="92">
        <f t="shared" si="46"/>
        <v>411</v>
      </c>
      <c r="AB193" s="92">
        <v>-148.63489711329385</v>
      </c>
      <c r="AD193" s="92">
        <f t="shared" si="47"/>
        <v>3.8502311691285098E-12</v>
      </c>
      <c r="AE193" s="92">
        <f>SUM($AD$13:AD193)</f>
        <v>8.2186461316444484E-2</v>
      </c>
      <c r="AF193" s="92">
        <f t="shared" si="48"/>
        <v>455</v>
      </c>
      <c r="AG193" s="92">
        <v>-319.68517694096954</v>
      </c>
      <c r="AI193" s="92">
        <f t="shared" si="49"/>
        <v>2.5356120514485017E-59</v>
      </c>
      <c r="AJ193" s="92">
        <f>SUM($AI$13:AI193)</f>
        <v>0.1298297255900672</v>
      </c>
      <c r="AK193" s="92">
        <f t="shared" si="50"/>
        <v>2573</v>
      </c>
      <c r="AL193" s="92">
        <v>-346.99042430115878</v>
      </c>
    </row>
    <row r="194" spans="1:38">
      <c r="A194" s="93">
        <v>181</v>
      </c>
      <c r="B194" s="130">
        <v>43608</v>
      </c>
      <c r="C194" s="92">
        <v>21.186899</v>
      </c>
      <c r="D194" s="92">
        <v>24.051600000000001</v>
      </c>
      <c r="E194" s="92">
        <v>18.982800000000001</v>
      </c>
      <c r="F194" s="139">
        <f t="shared" si="51"/>
        <v>5.1494558028524207E-3</v>
      </c>
      <c r="G194" s="140">
        <f t="shared" si="51"/>
        <v>2.5154667464950542E-3</v>
      </c>
      <c r="H194" s="140">
        <f t="shared" si="51"/>
        <v>2.528604842278126E-3</v>
      </c>
      <c r="I194" s="141">
        <f t="shared" si="57"/>
        <v>21.51009783923546</v>
      </c>
      <c r="J194" s="142">
        <f t="shared" si="52"/>
        <v>25.14378966682882</v>
      </c>
      <c r="K194" s="142">
        <f t="shared" si="55"/>
        <v>19.508204121625891</v>
      </c>
      <c r="L194" s="143">
        <f t="shared" si="53"/>
        <v>15057.068487464821</v>
      </c>
      <c r="M194" s="137">
        <f t="shared" si="39"/>
        <v>-15086.273800097291</v>
      </c>
      <c r="N194" s="137">
        <f t="shared" si="40"/>
        <v>29262.306182438835</v>
      </c>
      <c r="O194" s="143">
        <f t="shared" si="56"/>
        <v>-77.138487464822902</v>
      </c>
      <c r="P194" s="137">
        <f t="shared" si="54"/>
        <v>37.853800097291241</v>
      </c>
      <c r="Q194" s="137">
        <f t="shared" si="41"/>
        <v>-73.806182438835094</v>
      </c>
      <c r="R194" s="144">
        <f t="shared" si="42"/>
        <v>-113.09086980636675</v>
      </c>
      <c r="T194" s="92">
        <f t="shared" si="43"/>
        <v>2.773875720798074E-43</v>
      </c>
      <c r="U194" s="92">
        <f>SUM($T$13:T194)</f>
        <v>0.16829957380727328</v>
      </c>
      <c r="V194" s="92">
        <f t="shared" si="44"/>
        <v>1853</v>
      </c>
      <c r="W194" s="92">
        <v>-171.45810046258157</v>
      </c>
      <c r="Y194" s="92">
        <f t="shared" si="45"/>
        <v>5.2165152954904801E-31</v>
      </c>
      <c r="Z194" s="92">
        <f>SUM($Y$13:Y194)</f>
        <v>5.8046600869844478E-2</v>
      </c>
      <c r="AA194" s="92">
        <f t="shared" si="46"/>
        <v>1302</v>
      </c>
      <c r="AB194" s="92">
        <v>-148.47692543058292</v>
      </c>
      <c r="AD194" s="92">
        <f t="shared" si="47"/>
        <v>5.8171139778229043E-39</v>
      </c>
      <c r="AE194" s="92">
        <f>SUM($AD$13:AD194)</f>
        <v>8.2186461316444484E-2</v>
      </c>
      <c r="AF194" s="92">
        <f t="shared" si="48"/>
        <v>1659</v>
      </c>
      <c r="AG194" s="92">
        <v>-318.3022494630095</v>
      </c>
      <c r="AI194" s="92">
        <f t="shared" si="49"/>
        <v>5.9204865106255905E-45</v>
      </c>
      <c r="AJ194" s="92">
        <f>SUM($AI$13:AI194)</f>
        <v>0.1298297255900672</v>
      </c>
      <c r="AK194" s="92">
        <f t="shared" si="50"/>
        <v>1928</v>
      </c>
      <c r="AL194" s="92">
        <v>-346.32352558561979</v>
      </c>
    </row>
    <row r="195" spans="1:38">
      <c r="A195" s="93">
        <v>182</v>
      </c>
      <c r="B195" s="130">
        <v>43606</v>
      </c>
      <c r="C195" s="92">
        <v>21.282599999999999</v>
      </c>
      <c r="D195" s="92">
        <v>24.256499999999999</v>
      </c>
      <c r="E195" s="92">
        <v>19.046301</v>
      </c>
      <c r="F195" s="139">
        <f t="shared" si="51"/>
        <v>-4.4966780374577908E-3</v>
      </c>
      <c r="G195" s="140">
        <f t="shared" si="51"/>
        <v>-8.4472203326942941E-3</v>
      </c>
      <c r="H195" s="140">
        <f t="shared" si="51"/>
        <v>-3.3340332067627321E-3</v>
      </c>
      <c r="I195" s="141">
        <f t="shared" si="57"/>
        <v>21.303671539666205</v>
      </c>
      <c r="J195" s="142">
        <f t="shared" si="52"/>
        <v>24.868837801001796</v>
      </c>
      <c r="K195" s="142">
        <f t="shared" si="55"/>
        <v>19.394123047829602</v>
      </c>
      <c r="L195" s="143">
        <f t="shared" si="53"/>
        <v>14912.570077766342</v>
      </c>
      <c r="M195" s="137">
        <f t="shared" si="39"/>
        <v>-14921.302680601077</v>
      </c>
      <c r="N195" s="137">
        <f t="shared" si="40"/>
        <v>29091.184571744405</v>
      </c>
      <c r="O195" s="143">
        <f t="shared" si="56"/>
        <v>67.359922233656107</v>
      </c>
      <c r="P195" s="137">
        <f t="shared" si="54"/>
        <v>-127.11731939892343</v>
      </c>
      <c r="Q195" s="137">
        <f t="shared" si="41"/>
        <v>97.31542825559518</v>
      </c>
      <c r="R195" s="144">
        <f t="shared" si="42"/>
        <v>37.558031090327859</v>
      </c>
      <c r="T195" s="92">
        <f t="shared" si="43"/>
        <v>1.312257468710199E-21</v>
      </c>
      <c r="U195" s="92">
        <f>SUM($T$13:T195)</f>
        <v>0.16829957380727328</v>
      </c>
      <c r="V195" s="92">
        <f t="shared" si="44"/>
        <v>880</v>
      </c>
      <c r="W195" s="92">
        <v>-171.20249428884745</v>
      </c>
      <c r="Y195" s="92">
        <f t="shared" si="45"/>
        <v>8.0478380353086493E-36</v>
      </c>
      <c r="Z195" s="92">
        <f>SUM($Y$13:Y195)</f>
        <v>5.8046600869844478E-2</v>
      </c>
      <c r="AA195" s="92">
        <f t="shared" si="46"/>
        <v>1518</v>
      </c>
      <c r="AB195" s="92">
        <v>-148.45231082943064</v>
      </c>
      <c r="AD195" s="92">
        <f t="shared" si="47"/>
        <v>1.3659032045874064E-23</v>
      </c>
      <c r="AE195" s="92">
        <f>SUM($AD$13:AD195)</f>
        <v>8.2186461316444484E-2</v>
      </c>
      <c r="AF195" s="92">
        <f t="shared" si="48"/>
        <v>969</v>
      </c>
      <c r="AG195" s="92">
        <v>-317.36005954170469</v>
      </c>
      <c r="AI195" s="92">
        <f t="shared" si="49"/>
        <v>6.2176200668810098E-18</v>
      </c>
      <c r="AJ195" s="92">
        <f>SUM($AI$13:AI195)</f>
        <v>0.1298297255900672</v>
      </c>
      <c r="AK195" s="92">
        <f t="shared" si="50"/>
        <v>715</v>
      </c>
      <c r="AL195" s="92">
        <v>-345.84466692429487</v>
      </c>
    </row>
    <row r="196" spans="1:38">
      <c r="A196" s="93">
        <v>183</v>
      </c>
      <c r="B196" s="130">
        <v>43605</v>
      </c>
      <c r="C196" s="92">
        <v>21.370701</v>
      </c>
      <c r="D196" s="92">
        <v>24.367799999999999</v>
      </c>
      <c r="E196" s="92">
        <v>19.130600000000001</v>
      </c>
      <c r="F196" s="139">
        <f t="shared" si="51"/>
        <v>-4.1225133419816595E-3</v>
      </c>
      <c r="G196" s="140">
        <f t="shared" si="51"/>
        <v>-4.5675030162756203E-3</v>
      </c>
      <c r="H196" s="140">
        <f t="shared" si="51"/>
        <v>-4.4065005802222945E-3</v>
      </c>
      <c r="I196" s="141">
        <f t="shared" si="57"/>
        <v>21.311678626732924</v>
      </c>
      <c r="J196" s="142">
        <f t="shared" si="52"/>
        <v>24.966143827099696</v>
      </c>
      <c r="K196" s="142">
        <f t="shared" si="55"/>
        <v>19.373253905209452</v>
      </c>
      <c r="L196" s="143">
        <f t="shared" si="53"/>
        <v>14918.175038713047</v>
      </c>
      <c r="M196" s="137">
        <f t="shared" si="39"/>
        <v>-14979.686296259817</v>
      </c>
      <c r="N196" s="137">
        <f t="shared" si="40"/>
        <v>29059.88085781418</v>
      </c>
      <c r="O196" s="143">
        <f t="shared" si="56"/>
        <v>61.754961286951584</v>
      </c>
      <c r="P196" s="137">
        <f t="shared" si="54"/>
        <v>-68.733703740183046</v>
      </c>
      <c r="Q196" s="137">
        <f t="shared" si="41"/>
        <v>128.61914218582024</v>
      </c>
      <c r="R196" s="144">
        <f t="shared" si="42"/>
        <v>121.64039973258878</v>
      </c>
      <c r="T196" s="92">
        <f t="shared" si="43"/>
        <v>1.2668331165551593E-9</v>
      </c>
      <c r="U196" s="92">
        <f>SUM($T$13:T196)</f>
        <v>0.16829957507410639</v>
      </c>
      <c r="V196" s="92">
        <f t="shared" si="44"/>
        <v>342</v>
      </c>
      <c r="W196" s="92">
        <v>-170.97277712183131</v>
      </c>
      <c r="Y196" s="92">
        <f t="shared" si="45"/>
        <v>1.8685987509430613E-22</v>
      </c>
      <c r="Z196" s="92">
        <f>SUM($Y$13:Y196)</f>
        <v>5.8046600869844478E-2</v>
      </c>
      <c r="AA196" s="92">
        <f t="shared" si="46"/>
        <v>918</v>
      </c>
      <c r="AB196" s="92">
        <v>-146.95183663177522</v>
      </c>
      <c r="AD196" s="92">
        <f t="shared" si="47"/>
        <v>5.3349644908242841E-27</v>
      </c>
      <c r="AE196" s="92">
        <f>SUM($AD$13:AD196)</f>
        <v>8.2186461316444484E-2</v>
      </c>
      <c r="AF196" s="92">
        <f t="shared" si="48"/>
        <v>1122</v>
      </c>
      <c r="AG196" s="92">
        <v>-317.35896104014319</v>
      </c>
      <c r="AI196" s="92">
        <f t="shared" si="49"/>
        <v>1.8926253448896975E-38</v>
      </c>
      <c r="AJ196" s="92">
        <f>SUM($AI$13:AI196)</f>
        <v>0.1298297255900672</v>
      </c>
      <c r="AK196" s="92">
        <f t="shared" si="50"/>
        <v>1636</v>
      </c>
      <c r="AL196" s="92">
        <v>-345.24415214578039</v>
      </c>
    </row>
    <row r="197" spans="1:38">
      <c r="A197" s="93">
        <v>184</v>
      </c>
      <c r="B197" s="130">
        <v>43602</v>
      </c>
      <c r="C197" s="92">
        <v>21.3521</v>
      </c>
      <c r="D197" s="92">
        <v>24.454699999999999</v>
      </c>
      <c r="E197" s="92">
        <v>19.099198999999999</v>
      </c>
      <c r="F197" s="139">
        <f t="shared" si="51"/>
        <v>8.7115553036931637E-4</v>
      </c>
      <c r="G197" s="140">
        <f t="shared" si="51"/>
        <v>-3.553509141392075E-3</v>
      </c>
      <c r="H197" s="140">
        <f t="shared" si="51"/>
        <v>1.6441003625335959E-3</v>
      </c>
      <c r="I197" s="141">
        <f t="shared" si="57"/>
        <v>21.41854264123435</v>
      </c>
      <c r="J197" s="142">
        <f t="shared" si="52"/>
        <v>24.991575503277488</v>
      </c>
      <c r="K197" s="142">
        <f t="shared" si="55"/>
        <v>19.490992548954541</v>
      </c>
      <c r="L197" s="143">
        <f t="shared" si="53"/>
        <v>14992.979848864044</v>
      </c>
      <c r="M197" s="137">
        <f t="shared" si="39"/>
        <v>-14994.945301966492</v>
      </c>
      <c r="N197" s="137">
        <f t="shared" si="40"/>
        <v>29236.48882343181</v>
      </c>
      <c r="O197" s="143">
        <f t="shared" si="56"/>
        <v>-13.049848864045998</v>
      </c>
      <c r="P197" s="137">
        <f t="shared" si="54"/>
        <v>-53.474698033507593</v>
      </c>
      <c r="Q197" s="137">
        <f t="shared" si="41"/>
        <v>-47.988823431809578</v>
      </c>
      <c r="R197" s="144">
        <f t="shared" si="42"/>
        <v>-114.51337032936317</v>
      </c>
      <c r="T197" s="92">
        <f t="shared" si="43"/>
        <v>2.1240563708870161E-54</v>
      </c>
      <c r="U197" s="92">
        <f>SUM($T$13:T197)</f>
        <v>0.16829957507410639</v>
      </c>
      <c r="V197" s="92">
        <f t="shared" si="44"/>
        <v>2352</v>
      </c>
      <c r="W197" s="92">
        <v>-170.80151466732605</v>
      </c>
      <c r="Y197" s="92">
        <f t="shared" si="45"/>
        <v>1.1477552867728904E-54</v>
      </c>
      <c r="Z197" s="92">
        <f>SUM($Y$13:Y197)</f>
        <v>5.8046600869844478E-2</v>
      </c>
      <c r="AA197" s="92">
        <f t="shared" si="46"/>
        <v>2364</v>
      </c>
      <c r="AB197" s="92">
        <v>-146.65922023783969</v>
      </c>
      <c r="AD197" s="92">
        <f t="shared" si="47"/>
        <v>8.4174650828532882E-28</v>
      </c>
      <c r="AE197" s="92">
        <f>SUM($AD$13:AD197)</f>
        <v>8.2186461316444484E-2</v>
      </c>
      <c r="AF197" s="92">
        <f t="shared" si="48"/>
        <v>1158</v>
      </c>
      <c r="AG197" s="92">
        <v>-316.98588263181227</v>
      </c>
      <c r="AI197" s="92">
        <f t="shared" si="49"/>
        <v>3.3786655688439104E-17</v>
      </c>
      <c r="AJ197" s="92">
        <f>SUM($AI$13:AI197)</f>
        <v>0.12982972559006722</v>
      </c>
      <c r="AK197" s="92">
        <f t="shared" si="50"/>
        <v>682</v>
      </c>
      <c r="AL197" s="92">
        <v>-344.92576608798663</v>
      </c>
    </row>
    <row r="198" spans="1:38">
      <c r="A198" s="93">
        <v>185</v>
      </c>
      <c r="B198" s="130">
        <v>43601</v>
      </c>
      <c r="C198" s="92">
        <v>21.359698999999999</v>
      </c>
      <c r="D198" s="92">
        <v>24.485299999999999</v>
      </c>
      <c r="E198" s="92">
        <v>19.060801000000001</v>
      </c>
      <c r="F198" s="139">
        <f t="shared" si="51"/>
        <v>-3.5576344029941698E-4</v>
      </c>
      <c r="G198" s="140">
        <f t="shared" si="51"/>
        <v>-1.2497294294944172E-3</v>
      </c>
      <c r="H198" s="140">
        <f t="shared" si="51"/>
        <v>2.0145008596437197E-3</v>
      </c>
      <c r="I198" s="141">
        <f t="shared" si="57"/>
        <v>21.392286697953935</v>
      </c>
      <c r="J198" s="142">
        <f t="shared" si="52"/>
        <v>25.049355911097681</v>
      </c>
      <c r="K198" s="142">
        <f t="shared" si="55"/>
        <v>19.498200172227808</v>
      </c>
      <c r="L198" s="143">
        <f t="shared" si="53"/>
        <v>14974.600688567754</v>
      </c>
      <c r="M198" s="137">
        <f t="shared" si="39"/>
        <v>-15029.613546658609</v>
      </c>
      <c r="N198" s="137">
        <f t="shared" si="40"/>
        <v>29247.300258341711</v>
      </c>
      <c r="O198" s="143">
        <f t="shared" si="56"/>
        <v>5.3293114322441397</v>
      </c>
      <c r="P198" s="137">
        <f t="shared" si="54"/>
        <v>-18.806453341390807</v>
      </c>
      <c r="Q198" s="137">
        <f t="shared" si="41"/>
        <v>-58.800258341711015</v>
      </c>
      <c r="R198" s="144">
        <f t="shared" si="42"/>
        <v>-72.277400250857681</v>
      </c>
      <c r="T198" s="92">
        <f t="shared" si="43"/>
        <v>1.9730522926552711E-58</v>
      </c>
      <c r="U198" s="92">
        <f>SUM($T$13:T198)</f>
        <v>0.16829957507410639</v>
      </c>
      <c r="V198" s="92">
        <f t="shared" si="44"/>
        <v>2533</v>
      </c>
      <c r="W198" s="92">
        <v>-170.67232975379738</v>
      </c>
      <c r="Y198" s="92">
        <f t="shared" si="45"/>
        <v>4.085174123060947E-38</v>
      </c>
      <c r="Z198" s="92">
        <f>SUM($Y$13:Y198)</f>
        <v>5.8046600869844478E-2</v>
      </c>
      <c r="AA198" s="92">
        <f t="shared" si="46"/>
        <v>1621</v>
      </c>
      <c r="AB198" s="92">
        <v>-146.35629844228606</v>
      </c>
      <c r="AD198" s="92">
        <f t="shared" si="47"/>
        <v>4.7610552325011474E-29</v>
      </c>
      <c r="AE198" s="92">
        <f>SUM($AD$13:AD198)</f>
        <v>8.2186461316444484E-2</v>
      </c>
      <c r="AF198" s="92">
        <f t="shared" si="48"/>
        <v>1214</v>
      </c>
      <c r="AG198" s="92">
        <v>-314.10936474222035</v>
      </c>
      <c r="AI198" s="92">
        <f t="shared" si="49"/>
        <v>2.7038948866896919E-11</v>
      </c>
      <c r="AJ198" s="92">
        <f>SUM($AI$13:AI198)</f>
        <v>0.12982972561710618</v>
      </c>
      <c r="AK198" s="92">
        <f t="shared" si="50"/>
        <v>417</v>
      </c>
      <c r="AL198" s="92">
        <v>-341.84485683691673</v>
      </c>
    </row>
    <row r="199" spans="1:38">
      <c r="A199" s="93">
        <v>186</v>
      </c>
      <c r="B199" s="130">
        <v>43600</v>
      </c>
      <c r="C199" s="92">
        <v>21.460999999999999</v>
      </c>
      <c r="D199" s="92">
        <v>24.721399000000002</v>
      </c>
      <c r="E199" s="92">
        <v>19.1434</v>
      </c>
      <c r="F199" s="139">
        <f t="shared" si="51"/>
        <v>-4.7202367084479002E-3</v>
      </c>
      <c r="G199" s="140">
        <f t="shared" si="51"/>
        <v>-9.5503899273662318E-3</v>
      </c>
      <c r="H199" s="140">
        <f t="shared" si="51"/>
        <v>-4.3147507757241854E-3</v>
      </c>
      <c r="I199" s="141">
        <f t="shared" si="57"/>
        <v>21.298887406462885</v>
      </c>
      <c r="J199" s="142">
        <f t="shared" si="52"/>
        <v>24.841169535348705</v>
      </c>
      <c r="K199" s="142">
        <f t="shared" si="55"/>
        <v>19.375039264655182</v>
      </c>
      <c r="L199" s="143">
        <f t="shared" si="53"/>
        <v>14909.22118452402</v>
      </c>
      <c r="M199" s="137">
        <f t="shared" si="39"/>
        <v>-14904.701721209223</v>
      </c>
      <c r="N199" s="137">
        <f t="shared" si="40"/>
        <v>29062.558896982773</v>
      </c>
      <c r="O199" s="143">
        <f t="shared" si="56"/>
        <v>70.708815475978554</v>
      </c>
      <c r="P199" s="137">
        <f t="shared" si="54"/>
        <v>-143.71827879077682</v>
      </c>
      <c r="Q199" s="137">
        <f t="shared" si="41"/>
        <v>125.94110301722685</v>
      </c>
      <c r="R199" s="144">
        <f t="shared" si="42"/>
        <v>52.931639702428583</v>
      </c>
      <c r="T199" s="92">
        <f t="shared" si="43"/>
        <v>9.9999278616710759E-43</v>
      </c>
      <c r="U199" s="92">
        <f>SUM($T$13:T199)</f>
        <v>0.16829957507410639</v>
      </c>
      <c r="V199" s="92">
        <f t="shared" si="44"/>
        <v>1828</v>
      </c>
      <c r="W199" s="92">
        <v>-170.6619216011386</v>
      </c>
      <c r="Y199" s="92">
        <f t="shared" si="45"/>
        <v>4.7454244962236867E-57</v>
      </c>
      <c r="Z199" s="92">
        <f>SUM($Y$13:Y199)</f>
        <v>5.8046600869844478E-2</v>
      </c>
      <c r="AA199" s="92">
        <f t="shared" si="46"/>
        <v>2471</v>
      </c>
      <c r="AB199" s="92">
        <v>-146.34712881571795</v>
      </c>
      <c r="AD199" s="92">
        <f t="shared" si="47"/>
        <v>1.708094373762952E-38</v>
      </c>
      <c r="AE199" s="92">
        <f>SUM($AD$13:AD199)</f>
        <v>8.2186461316444484E-2</v>
      </c>
      <c r="AF199" s="92">
        <f t="shared" si="48"/>
        <v>1638</v>
      </c>
      <c r="AG199" s="92">
        <v>-312.80694606584075</v>
      </c>
      <c r="AI199" s="92">
        <f t="shared" si="49"/>
        <v>3.2560456275933967E-51</v>
      </c>
      <c r="AJ199" s="92">
        <f>SUM($AI$13:AI199)</f>
        <v>0.12982972561710618</v>
      </c>
      <c r="AK199" s="92">
        <f t="shared" si="50"/>
        <v>2209</v>
      </c>
      <c r="AL199" s="92">
        <v>-339.48457311707534</v>
      </c>
    </row>
    <row r="200" spans="1:38">
      <c r="A200" s="93">
        <v>187</v>
      </c>
      <c r="B200" s="130">
        <v>43599</v>
      </c>
      <c r="C200" s="92">
        <v>21.584399999999999</v>
      </c>
      <c r="D200" s="92">
        <v>24.909400999999999</v>
      </c>
      <c r="E200" s="92">
        <v>19.206699</v>
      </c>
      <c r="F200" s="139">
        <f t="shared" si="51"/>
        <v>-5.7170919738329662E-3</v>
      </c>
      <c r="G200" s="140">
        <f t="shared" si="51"/>
        <v>-7.5474315901854494E-3</v>
      </c>
      <c r="H200" s="140">
        <f t="shared" si="51"/>
        <v>-3.2956730357466268E-3</v>
      </c>
      <c r="I200" s="141">
        <f t="shared" si="57"/>
        <v>21.277554803469172</v>
      </c>
      <c r="J200" s="142">
        <f t="shared" si="52"/>
        <v>24.891405132516034</v>
      </c>
      <c r="K200" s="142">
        <f t="shared" si="55"/>
        <v>19.394869498397405</v>
      </c>
      <c r="L200" s="143">
        <f t="shared" si="53"/>
        <v>14894.28836242842</v>
      </c>
      <c r="M200" s="137">
        <f t="shared" si="39"/>
        <v>-14934.843079509621</v>
      </c>
      <c r="N200" s="137">
        <f t="shared" si="40"/>
        <v>29092.304247596108</v>
      </c>
      <c r="O200" s="143">
        <f t="shared" si="56"/>
        <v>85.64163757157803</v>
      </c>
      <c r="P200" s="137">
        <f t="shared" si="54"/>
        <v>-113.57692049037905</v>
      </c>
      <c r="Q200" s="137">
        <f t="shared" si="41"/>
        <v>96.195752403891674</v>
      </c>
      <c r="R200" s="144">
        <f t="shared" si="42"/>
        <v>68.260469485090653</v>
      </c>
      <c r="T200" s="92">
        <f t="shared" si="43"/>
        <v>3.8967169997604335E-19</v>
      </c>
      <c r="U200" s="92">
        <f>SUM($T$13:T200)</f>
        <v>0.16829957507410639</v>
      </c>
      <c r="V200" s="92">
        <f t="shared" si="44"/>
        <v>769</v>
      </c>
      <c r="W200" s="92">
        <v>-170.15052851725159</v>
      </c>
      <c r="Y200" s="92">
        <f t="shared" si="45"/>
        <v>9.6462982366095704E-22</v>
      </c>
      <c r="Z200" s="92">
        <f>SUM($Y$13:Y200)</f>
        <v>5.8046600869844478E-2</v>
      </c>
      <c r="AA200" s="92">
        <f t="shared" si="46"/>
        <v>886</v>
      </c>
      <c r="AB200" s="92">
        <v>-146.30596845146829</v>
      </c>
      <c r="AD200" s="92">
        <f t="shared" si="47"/>
        <v>5.5799926791212215E-19</v>
      </c>
      <c r="AE200" s="92">
        <f>SUM($AD$13:AD200)</f>
        <v>8.2186461316444484E-2</v>
      </c>
      <c r="AF200" s="92">
        <f t="shared" si="48"/>
        <v>762</v>
      </c>
      <c r="AG200" s="92">
        <v>-312.3168913213849</v>
      </c>
      <c r="AI200" s="92">
        <f t="shared" si="49"/>
        <v>4.2968523473322854E-29</v>
      </c>
      <c r="AJ200" s="92">
        <f>SUM($AI$13:AI200)</f>
        <v>0.12982972561710618</v>
      </c>
      <c r="AK200" s="92">
        <f t="shared" si="50"/>
        <v>1216</v>
      </c>
      <c r="AL200" s="92">
        <v>-338.90245015853543</v>
      </c>
    </row>
    <row r="201" spans="1:38">
      <c r="A201" s="93">
        <v>188</v>
      </c>
      <c r="B201" s="130">
        <v>43598</v>
      </c>
      <c r="C201" s="92">
        <v>21.498799999999999</v>
      </c>
      <c r="D201" s="92">
        <v>24.889099000000002</v>
      </c>
      <c r="E201" s="92">
        <v>19.122900000000001</v>
      </c>
      <c r="F201" s="139">
        <f t="shared" si="51"/>
        <v>3.9816175786555608E-3</v>
      </c>
      <c r="G201" s="140">
        <f t="shared" si="51"/>
        <v>8.1569847104545623E-4</v>
      </c>
      <c r="H201" s="140">
        <f t="shared" si="51"/>
        <v>4.3821282336884426E-3</v>
      </c>
      <c r="I201" s="141">
        <f t="shared" si="57"/>
        <v>21.485106218021471</v>
      </c>
      <c r="J201" s="142">
        <f t="shared" si="52"/>
        <v>25.10115828864275</v>
      </c>
      <c r="K201" s="142">
        <f t="shared" si="55"/>
        <v>19.544271833299344</v>
      </c>
      <c r="L201" s="143">
        <f t="shared" si="53"/>
        <v>15039.574352615029</v>
      </c>
      <c r="M201" s="137">
        <f t="shared" si="39"/>
        <v>-15060.694973185651</v>
      </c>
      <c r="N201" s="137">
        <f t="shared" si="40"/>
        <v>29316.407749949016</v>
      </c>
      <c r="O201" s="143">
        <f t="shared" si="56"/>
        <v>-59.644352615030584</v>
      </c>
      <c r="P201" s="137">
        <f t="shared" si="54"/>
        <v>12.274973185651106</v>
      </c>
      <c r="Q201" s="137">
        <f t="shared" si="41"/>
        <v>-127.90774994901585</v>
      </c>
      <c r="R201" s="144">
        <f t="shared" si="42"/>
        <v>-175.27712937839533</v>
      </c>
      <c r="T201" s="92">
        <f t="shared" si="43"/>
        <v>1.2546337246253189E-29</v>
      </c>
      <c r="U201" s="92">
        <f>SUM($T$13:T201)</f>
        <v>0.16829957507410639</v>
      </c>
      <c r="V201" s="92">
        <f t="shared" si="44"/>
        <v>1240</v>
      </c>
      <c r="W201" s="92">
        <v>-169.72497642538292</v>
      </c>
      <c r="Y201" s="92">
        <f t="shared" si="45"/>
        <v>2.0652718634801263E-59</v>
      </c>
      <c r="Z201" s="92">
        <f>SUM($Y$13:Y201)</f>
        <v>5.8046600869844478E-2</v>
      </c>
      <c r="AA201" s="92">
        <f t="shared" si="46"/>
        <v>2577</v>
      </c>
      <c r="AB201" s="92">
        <v>-146.10037531251692</v>
      </c>
      <c r="AD201" s="92">
        <f t="shared" si="47"/>
        <v>6.4405628995188615E-30</v>
      </c>
      <c r="AE201" s="92">
        <f>SUM($AD$13:AD201)</f>
        <v>8.2186461316444484E-2</v>
      </c>
      <c r="AF201" s="92">
        <f t="shared" si="48"/>
        <v>1253</v>
      </c>
      <c r="AG201" s="92">
        <v>-312.17236893968948</v>
      </c>
      <c r="AI201" s="92">
        <f t="shared" si="49"/>
        <v>1.8849505570624267E-57</v>
      </c>
      <c r="AJ201" s="92">
        <f>SUM($AI$13:AI201)</f>
        <v>0.12982972561710618</v>
      </c>
      <c r="AK201" s="92">
        <f t="shared" si="50"/>
        <v>2489</v>
      </c>
      <c r="AL201" s="92">
        <v>-338.76576600145745</v>
      </c>
    </row>
    <row r="202" spans="1:38">
      <c r="A202" s="93">
        <v>189</v>
      </c>
      <c r="B202" s="130">
        <v>43595</v>
      </c>
      <c r="C202" s="92">
        <v>21.5672</v>
      </c>
      <c r="D202" s="92">
        <v>25.0093</v>
      </c>
      <c r="E202" s="92">
        <v>19.2255</v>
      </c>
      <c r="F202" s="139">
        <f t="shared" si="51"/>
        <v>-3.1714826217590364E-3</v>
      </c>
      <c r="G202" s="140">
        <f t="shared" si="51"/>
        <v>-4.8062520742283565E-3</v>
      </c>
      <c r="H202" s="140">
        <f t="shared" si="51"/>
        <v>-5.3366622454551482E-3</v>
      </c>
      <c r="I202" s="141">
        <f t="shared" si="57"/>
        <v>21.332030589042617</v>
      </c>
      <c r="J202" s="142">
        <f t="shared" si="52"/>
        <v>24.960155833601902</v>
      </c>
      <c r="K202" s="142">
        <f t="shared" si="55"/>
        <v>19.355153889365688</v>
      </c>
      <c r="L202" s="143">
        <f t="shared" si="53"/>
        <v>14932.421412329832</v>
      </c>
      <c r="M202" s="137">
        <f t="shared" si="39"/>
        <v>-14976.093500161141</v>
      </c>
      <c r="N202" s="137">
        <f t="shared" si="40"/>
        <v>29032.730834048532</v>
      </c>
      <c r="O202" s="143">
        <f t="shared" si="56"/>
        <v>47.508587670166889</v>
      </c>
      <c r="P202" s="137">
        <f t="shared" si="54"/>
        <v>-72.326499838858581</v>
      </c>
      <c r="Q202" s="137">
        <f t="shared" si="41"/>
        <v>155.76916595146758</v>
      </c>
      <c r="R202" s="144">
        <f t="shared" si="42"/>
        <v>130.95125378277589</v>
      </c>
      <c r="T202" s="92">
        <f t="shared" si="43"/>
        <v>1.1170665151042995E-4</v>
      </c>
      <c r="U202" s="92">
        <f>SUM($T$13:T202)</f>
        <v>0.16841128172561681</v>
      </c>
      <c r="V202" s="92">
        <f t="shared" si="44"/>
        <v>120</v>
      </c>
      <c r="W202" s="92">
        <v>-169.15234797202174</v>
      </c>
      <c r="Y202" s="92">
        <f t="shared" si="45"/>
        <v>2.2074650472543489E-38</v>
      </c>
      <c r="Z202" s="92">
        <f>SUM($Y$13:Y202)</f>
        <v>5.8046600869844478E-2</v>
      </c>
      <c r="AA202" s="92">
        <f t="shared" si="46"/>
        <v>1633</v>
      </c>
      <c r="AB202" s="92">
        <v>-146.09558601281788</v>
      </c>
      <c r="AD202" s="92">
        <f t="shared" si="47"/>
        <v>4.2827456078418788E-57</v>
      </c>
      <c r="AE202" s="92">
        <f>SUM($AD$13:AD202)</f>
        <v>8.2186461316444484E-2</v>
      </c>
      <c r="AF202" s="92">
        <f t="shared" si="48"/>
        <v>2473</v>
      </c>
      <c r="AG202" s="92">
        <v>-311.63423845492071</v>
      </c>
      <c r="AI202" s="92">
        <f t="shared" si="49"/>
        <v>2.2702968456802037E-33</v>
      </c>
      <c r="AJ202" s="92">
        <f>SUM($AI$13:AI202)</f>
        <v>0.12982972561710618</v>
      </c>
      <c r="AK202" s="92">
        <f t="shared" si="50"/>
        <v>1408</v>
      </c>
      <c r="AL202" s="92">
        <v>-338.36720839963709</v>
      </c>
    </row>
    <row r="203" spans="1:38">
      <c r="A203" s="93">
        <v>190</v>
      </c>
      <c r="B203" s="130">
        <v>43594</v>
      </c>
      <c r="C203" s="92">
        <v>21.366099999999999</v>
      </c>
      <c r="D203" s="92">
        <v>24.826098999999999</v>
      </c>
      <c r="E203" s="92">
        <v>19.070699999999999</v>
      </c>
      <c r="F203" s="139">
        <f t="shared" si="51"/>
        <v>9.4121060932972345E-3</v>
      </c>
      <c r="G203" s="140">
        <f t="shared" si="51"/>
        <v>7.3793712012508728E-3</v>
      </c>
      <c r="H203" s="140">
        <f t="shared" si="51"/>
        <v>8.1171640264909861E-3</v>
      </c>
      <c r="I203" s="141">
        <f t="shared" si="57"/>
        <v>21.601318129185952</v>
      </c>
      <c r="J203" s="142">
        <f t="shared" si="52"/>
        <v>25.265779795287212</v>
      </c>
      <c r="K203" s="142">
        <f t="shared" si="55"/>
        <v>19.616951894791487</v>
      </c>
      <c r="L203" s="143">
        <f t="shared" si="53"/>
        <v>15120.922690430167</v>
      </c>
      <c r="M203" s="137">
        <f t="shared" si="39"/>
        <v>-15159.467877172327</v>
      </c>
      <c r="N203" s="137">
        <f t="shared" si="40"/>
        <v>29425.42784218723</v>
      </c>
      <c r="O203" s="143">
        <f t="shared" si="56"/>
        <v>-140.9926904301683</v>
      </c>
      <c r="P203" s="137">
        <f t="shared" si="54"/>
        <v>111.04787717232648</v>
      </c>
      <c r="Q203" s="137">
        <f t="shared" si="41"/>
        <v>-236.92784218722954</v>
      </c>
      <c r="R203" s="144">
        <f t="shared" si="42"/>
        <v>-266.87265544507136</v>
      </c>
      <c r="T203" s="92">
        <f t="shared" si="43"/>
        <v>5.0967449399702743E-26</v>
      </c>
      <c r="U203" s="92">
        <f>SUM($T$13:T203)</f>
        <v>0.16841128172561681</v>
      </c>
      <c r="V203" s="92">
        <f t="shared" si="44"/>
        <v>1078</v>
      </c>
      <c r="W203" s="92">
        <v>-168.64792194213624</v>
      </c>
      <c r="Y203" s="92">
        <f t="shared" si="45"/>
        <v>1.2903447739948148E-24</v>
      </c>
      <c r="Z203" s="92">
        <f>SUM($Y$13:Y203)</f>
        <v>5.8046600869844478E-2</v>
      </c>
      <c r="AA203" s="92">
        <f t="shared" si="46"/>
        <v>1015</v>
      </c>
      <c r="AB203" s="92">
        <v>-145.98863645742313</v>
      </c>
      <c r="AD203" s="92">
        <f t="shared" si="47"/>
        <v>1.0475434277830722E-52</v>
      </c>
      <c r="AE203" s="92">
        <f>SUM($AD$13:AD203)</f>
        <v>8.2186461316444484E-2</v>
      </c>
      <c r="AF203" s="92">
        <f t="shared" si="48"/>
        <v>2276</v>
      </c>
      <c r="AG203" s="92">
        <v>-308.57859618717703</v>
      </c>
      <c r="AI203" s="92">
        <f t="shared" si="49"/>
        <v>1.6714652457219178E-51</v>
      </c>
      <c r="AJ203" s="92">
        <f>SUM($AI$13:AI203)</f>
        <v>0.12982972561710618</v>
      </c>
      <c r="AK203" s="92">
        <f t="shared" si="50"/>
        <v>2222</v>
      </c>
      <c r="AL203" s="92">
        <v>-337.79916067156773</v>
      </c>
    </row>
    <row r="204" spans="1:38">
      <c r="A204" s="93">
        <v>191</v>
      </c>
      <c r="B204" s="130">
        <v>43593</v>
      </c>
      <c r="C204" s="92">
        <v>21.305098999999998</v>
      </c>
      <c r="D204" s="92">
        <v>24.878699999999998</v>
      </c>
      <c r="E204" s="92">
        <v>19.039899999999999</v>
      </c>
      <c r="F204" s="139">
        <f t="shared" si="51"/>
        <v>2.863211290405232E-3</v>
      </c>
      <c r="G204" s="140">
        <f t="shared" si="51"/>
        <v>-2.1142985766940958E-3</v>
      </c>
      <c r="H204" s="140">
        <f t="shared" si="51"/>
        <v>1.6176555549136662E-3</v>
      </c>
      <c r="I204" s="141">
        <f t="shared" si="57"/>
        <v>21.461172435293541</v>
      </c>
      <c r="J204" s="142">
        <f t="shared" si="52"/>
        <v>25.027671911687509</v>
      </c>
      <c r="K204" s="142">
        <f t="shared" si="55"/>
        <v>19.490477959443066</v>
      </c>
      <c r="L204" s="143">
        <f t="shared" si="53"/>
        <v>15022.820704705478</v>
      </c>
      <c r="M204" s="137">
        <f t="shared" si="39"/>
        <v>-15016.603147012505</v>
      </c>
      <c r="N204" s="137">
        <f t="shared" si="40"/>
        <v>29235.716939164598</v>
      </c>
      <c r="O204" s="143">
        <f t="shared" si="56"/>
        <v>-42.890704705479948</v>
      </c>
      <c r="P204" s="137">
        <f t="shared" si="54"/>
        <v>-31.816852987494713</v>
      </c>
      <c r="Q204" s="137">
        <f t="shared" si="41"/>
        <v>-47.216939164598443</v>
      </c>
      <c r="R204" s="144">
        <f t="shared" si="42"/>
        <v>-121.9244968575731</v>
      </c>
      <c r="T204" s="92">
        <f t="shared" si="43"/>
        <v>7.8251093916246395E-41</v>
      </c>
      <c r="U204" s="92">
        <f>SUM($T$13:T204)</f>
        <v>0.16841128172561681</v>
      </c>
      <c r="V204" s="92">
        <f t="shared" si="44"/>
        <v>1743</v>
      </c>
      <c r="W204" s="92">
        <v>-168.08903205272327</v>
      </c>
      <c r="Y204" s="92">
        <f t="shared" si="45"/>
        <v>5.3473811798414236E-54</v>
      </c>
      <c r="Z204" s="92">
        <f>SUM($Y$13:Y204)</f>
        <v>5.8046600869844478E-2</v>
      </c>
      <c r="AA204" s="92">
        <f t="shared" si="46"/>
        <v>2334</v>
      </c>
      <c r="AB204" s="92">
        <v>-145.89987242945608</v>
      </c>
      <c r="AD204" s="92">
        <f t="shared" si="47"/>
        <v>5.2794969804499054E-38</v>
      </c>
      <c r="AE204" s="92">
        <f>SUM($AD$13:AD204)</f>
        <v>8.2186461316444484E-2</v>
      </c>
      <c r="AF204" s="92">
        <f t="shared" si="48"/>
        <v>1616</v>
      </c>
      <c r="AG204" s="92">
        <v>-308.20617406014208</v>
      </c>
      <c r="AI204" s="92">
        <f t="shared" si="49"/>
        <v>2.186207526487835E-58</v>
      </c>
      <c r="AJ204" s="92">
        <f>SUM($AI$13:AI204)</f>
        <v>0.12982972561710618</v>
      </c>
      <c r="AK204" s="92">
        <f t="shared" si="50"/>
        <v>2531</v>
      </c>
      <c r="AL204" s="92">
        <v>-337.33696470027098</v>
      </c>
    </row>
    <row r="205" spans="1:38">
      <c r="A205" s="93">
        <v>192</v>
      </c>
      <c r="B205" s="130">
        <v>43592</v>
      </c>
      <c r="C205" s="92">
        <v>21.285900000000002</v>
      </c>
      <c r="D205" s="92">
        <v>24.888399</v>
      </c>
      <c r="E205" s="92">
        <v>18.992598999999998</v>
      </c>
      <c r="F205" s="139">
        <f t="shared" si="51"/>
        <v>9.019585735157154E-4</v>
      </c>
      <c r="G205" s="140">
        <f t="shared" si="51"/>
        <v>-3.8969963475754543E-4</v>
      </c>
      <c r="H205" s="140">
        <f t="shared" si="51"/>
        <v>2.4904964296883492E-3</v>
      </c>
      <c r="I205" s="141">
        <f t="shared" si="57"/>
        <v>21.419201823277376</v>
      </c>
      <c r="J205" s="142">
        <f t="shared" si="52"/>
        <v>25.070926060370535</v>
      </c>
      <c r="K205" s="142">
        <f t="shared" si="55"/>
        <v>19.507462570025304</v>
      </c>
      <c r="L205" s="143">
        <f t="shared" si="53"/>
        <v>14993.441276294163</v>
      </c>
      <c r="M205" s="137">
        <f t="shared" si="39"/>
        <v>-15042.555636222321</v>
      </c>
      <c r="N205" s="137">
        <f t="shared" si="40"/>
        <v>29261.193855037956</v>
      </c>
      <c r="O205" s="143">
        <f t="shared" si="56"/>
        <v>-13.511276294164418</v>
      </c>
      <c r="P205" s="137">
        <f t="shared" si="54"/>
        <v>-5.8643637776785908</v>
      </c>
      <c r="Q205" s="137">
        <f t="shared" si="41"/>
        <v>-72.693855037956382</v>
      </c>
      <c r="R205" s="144">
        <f t="shared" si="42"/>
        <v>-92.069495109799391</v>
      </c>
      <c r="T205" s="92">
        <f t="shared" si="43"/>
        <v>5.5659847734566907E-56</v>
      </c>
      <c r="U205" s="92">
        <f>SUM($T$13:T205)</f>
        <v>0.16841128172561681</v>
      </c>
      <c r="V205" s="92">
        <f t="shared" si="44"/>
        <v>2423</v>
      </c>
      <c r="W205" s="92">
        <v>-167.95908736924321</v>
      </c>
      <c r="Y205" s="92">
        <f t="shared" si="45"/>
        <v>3.4387058600735723E-23</v>
      </c>
      <c r="Z205" s="92">
        <f>SUM($Y$13:Y205)</f>
        <v>5.8046600869844478E-2</v>
      </c>
      <c r="AA205" s="92">
        <f t="shared" si="46"/>
        <v>951</v>
      </c>
      <c r="AB205" s="92">
        <v>-145.77101755673357</v>
      </c>
      <c r="AD205" s="92">
        <f t="shared" si="47"/>
        <v>4.8419076929717599E-26</v>
      </c>
      <c r="AE205" s="92">
        <f>SUM($AD$13:AD205)</f>
        <v>8.2186461316444484E-2</v>
      </c>
      <c r="AF205" s="92">
        <f t="shared" si="48"/>
        <v>1079</v>
      </c>
      <c r="AG205" s="92">
        <v>-307.25620860724302</v>
      </c>
      <c r="AI205" s="92">
        <f t="shared" si="49"/>
        <v>1.1054523987175855E-15</v>
      </c>
      <c r="AJ205" s="92">
        <f>SUM($AI$13:AI205)</f>
        <v>0.12982972561710729</v>
      </c>
      <c r="AK205" s="92">
        <f t="shared" si="50"/>
        <v>614</v>
      </c>
      <c r="AL205" s="92">
        <v>-335.9032924775147</v>
      </c>
    </row>
    <row r="206" spans="1:38">
      <c r="A206" s="93">
        <v>193</v>
      </c>
      <c r="B206" s="130">
        <v>43591</v>
      </c>
      <c r="C206" s="92">
        <v>21.3279</v>
      </c>
      <c r="D206" s="92">
        <v>25.074698999999999</v>
      </c>
      <c r="E206" s="92">
        <v>19.057898999999999</v>
      </c>
      <c r="F206" s="139">
        <f t="shared" si="51"/>
        <v>-1.9692515437524927E-3</v>
      </c>
      <c r="G206" s="140">
        <f t="shared" si="51"/>
        <v>-7.4298000546287879E-3</v>
      </c>
      <c r="H206" s="140">
        <f t="shared" si="51"/>
        <v>-3.4264007800650642E-3</v>
      </c>
      <c r="I206" s="141">
        <f t="shared" si="57"/>
        <v>21.35775821388885</v>
      </c>
      <c r="J206" s="142">
        <f t="shared" si="52"/>
        <v>24.894355413769873</v>
      </c>
      <c r="K206" s="142">
        <f t="shared" si="55"/>
        <v>19.392325667220714</v>
      </c>
      <c r="L206" s="143">
        <f t="shared" si="53"/>
        <v>14950.430749722194</v>
      </c>
      <c r="M206" s="137">
        <f t="shared" ref="M206:M269" si="58">$C$5*J206</f>
        <v>-14936.613248261923</v>
      </c>
      <c r="N206" s="137">
        <f t="shared" ref="N206:N269" si="59">$C$6*K206</f>
        <v>29088.48850083107</v>
      </c>
      <c r="O206" s="143">
        <f t="shared" si="56"/>
        <v>29.499250277804094</v>
      </c>
      <c r="P206" s="137">
        <f t="shared" si="54"/>
        <v>-111.80675173807685</v>
      </c>
      <c r="Q206" s="137">
        <f t="shared" ref="Q206:Q269" si="60">$N$13-N206</f>
        <v>100.01149916892973</v>
      </c>
      <c r="R206" s="144">
        <f t="shared" ref="R206:R269" si="61">O206+P206+Q206</f>
        <v>17.703997708656971</v>
      </c>
      <c r="T206" s="92">
        <f t="shared" ref="T206:T269" si="62">$U$1^(V206-1)*$U$2</f>
        <v>2.945976701818939E-14</v>
      </c>
      <c r="U206" s="92">
        <f>SUM($T$13:T206)</f>
        <v>0.16841128172564626</v>
      </c>
      <c r="V206" s="92">
        <f t="shared" ref="V206:V269" si="63">MATCH(W206,$O$13:$O$2603,0)</f>
        <v>550</v>
      </c>
      <c r="W206" s="92">
        <v>-167.39961797344222</v>
      </c>
      <c r="Y206" s="92">
        <f t="shared" ref="Y206:Y269" si="64">$U$1^(AA206-1)*$U$2</f>
        <v>2.5336479556655077E-50</v>
      </c>
      <c r="Z206" s="92">
        <f>SUM($Y$13:Y206)</f>
        <v>5.8046600869844478E-2</v>
      </c>
      <c r="AA206" s="92">
        <f t="shared" ref="AA206:AA269" si="65">MATCH(AB206,$P$13:$P$2603,0)</f>
        <v>2169</v>
      </c>
      <c r="AB206" s="92">
        <v>-145.7672454384101</v>
      </c>
      <c r="AD206" s="92">
        <f t="shared" ref="AD206:AD269" si="66">$U$1^(AF206-1)*$U$2</f>
        <v>2.9108327141968539E-7</v>
      </c>
      <c r="AE206" s="92">
        <f>SUM($AD$13:AD206)</f>
        <v>8.2186752399715901E-2</v>
      </c>
      <c r="AF206" s="92">
        <f t="shared" ref="AF206:AF269" si="67">MATCH(AG206,$Q$13:$Q$2603,0)</f>
        <v>236</v>
      </c>
      <c r="AG206" s="92">
        <v>-307.13305496522298</v>
      </c>
      <c r="AI206" s="92">
        <f t="shared" ref="AI206:AI269" si="68">$U$1^(AK206-1)*$U$2</f>
        <v>7.4583399528027378E-13</v>
      </c>
      <c r="AJ206" s="92">
        <f>SUM($AI$13:AI206)</f>
        <v>0.12982972561785314</v>
      </c>
      <c r="AK206" s="92">
        <f t="shared" ref="AK206:AK269" si="69">MATCH(AL206,$R$13:$R$2603,0)</f>
        <v>487</v>
      </c>
      <c r="AL206" s="92">
        <v>-335.89447046398345</v>
      </c>
    </row>
    <row r="207" spans="1:38">
      <c r="A207" s="93">
        <v>194</v>
      </c>
      <c r="B207" s="130">
        <v>43588</v>
      </c>
      <c r="C207" s="92">
        <v>21.366800000000001</v>
      </c>
      <c r="D207" s="92">
        <v>24.9224</v>
      </c>
      <c r="E207" s="92">
        <v>19.113199000000002</v>
      </c>
      <c r="F207" s="139">
        <f t="shared" ref="F207:H269" si="70">C206/C207-1</f>
        <v>-1.8205814628302619E-3</v>
      </c>
      <c r="G207" s="140">
        <f t="shared" si="70"/>
        <v>6.1109283215099452E-3</v>
      </c>
      <c r="H207" s="140">
        <f t="shared" si="70"/>
        <v>-2.8932885593878632E-3</v>
      </c>
      <c r="I207" s="141">
        <f t="shared" si="57"/>
        <v>21.360939738753576</v>
      </c>
      <c r="J207" s="142">
        <f t="shared" ref="J207:J270" si="71">$D$13*(1+G207)</f>
        <v>25.233966359953296</v>
      </c>
      <c r="K207" s="142">
        <f t="shared" si="55"/>
        <v>19.402699497922871</v>
      </c>
      <c r="L207" s="143">
        <f t="shared" ref="L207:L270" si="72">$C$4*I207</f>
        <v>14952.657817127503</v>
      </c>
      <c r="M207" s="137">
        <f t="shared" si="58"/>
        <v>-15140.379815971977</v>
      </c>
      <c r="N207" s="137">
        <f t="shared" si="59"/>
        <v>29104.049246884308</v>
      </c>
      <c r="O207" s="143">
        <f t="shared" si="56"/>
        <v>27.27218287249525</v>
      </c>
      <c r="P207" s="137">
        <f t="shared" ref="P207:P270" si="73">$M$13-M207</f>
        <v>91.95981597197715</v>
      </c>
      <c r="Q207" s="137">
        <f t="shared" si="60"/>
        <v>84.450753115692351</v>
      </c>
      <c r="R207" s="144">
        <f t="shared" si="61"/>
        <v>203.68275196016475</v>
      </c>
      <c r="T207" s="92">
        <f t="shared" si="62"/>
        <v>2.2558402797450879E-25</v>
      </c>
      <c r="U207" s="92">
        <f>SUM($T$13:T207)</f>
        <v>0.16841128172564626</v>
      </c>
      <c r="V207" s="92">
        <f t="shared" si="63"/>
        <v>1049</v>
      </c>
      <c r="W207" s="92">
        <v>-167.37885509346233</v>
      </c>
      <c r="Y207" s="92">
        <f t="shared" si="64"/>
        <v>1.3039014087278428E-13</v>
      </c>
      <c r="Z207" s="92">
        <f>SUM($Y$13:Y207)</f>
        <v>5.8046600869974867E-2</v>
      </c>
      <c r="AA207" s="92">
        <f t="shared" si="65"/>
        <v>521</v>
      </c>
      <c r="AB207" s="92">
        <v>-145.70782831231372</v>
      </c>
      <c r="AD207" s="92">
        <f t="shared" si="66"/>
        <v>1.8624640659083239E-50</v>
      </c>
      <c r="AE207" s="92">
        <f>SUM($AD$13:AD207)</f>
        <v>8.2186752399715901E-2</v>
      </c>
      <c r="AF207" s="92">
        <f t="shared" si="67"/>
        <v>2175</v>
      </c>
      <c r="AG207" s="92">
        <v>-306.54539927036967</v>
      </c>
      <c r="AI207" s="92">
        <f t="shared" si="68"/>
        <v>6.0163645727160656E-33</v>
      </c>
      <c r="AJ207" s="92">
        <f>SUM($AI$13:AI207)</f>
        <v>0.12982972561785314</v>
      </c>
      <c r="AK207" s="92">
        <f t="shared" si="69"/>
        <v>1389</v>
      </c>
      <c r="AL207" s="92">
        <v>-334.45881131419264</v>
      </c>
    </row>
    <row r="208" spans="1:38">
      <c r="A208" s="93">
        <v>195</v>
      </c>
      <c r="B208" s="130">
        <v>43587</v>
      </c>
      <c r="C208" s="92">
        <v>21.273700999999999</v>
      </c>
      <c r="D208" s="92">
        <v>24.792299</v>
      </c>
      <c r="E208" s="92">
        <v>18.982700000000001</v>
      </c>
      <c r="F208" s="139">
        <f t="shared" si="70"/>
        <v>4.3762484017240144E-3</v>
      </c>
      <c r="G208" s="140">
        <f t="shared" si="70"/>
        <v>5.2476375829446642E-3</v>
      </c>
      <c r="H208" s="140">
        <f t="shared" si="70"/>
        <v>6.8746279507130303E-3</v>
      </c>
      <c r="I208" s="141">
        <f t="shared" si="57"/>
        <v>21.493551278172053</v>
      </c>
      <c r="J208" s="142">
        <f t="shared" si="71"/>
        <v>25.212314423926561</v>
      </c>
      <c r="K208" s="142">
        <f t="shared" ref="K208:K271" si="74">$E$13*(1+H208)</f>
        <v>19.592773385292926</v>
      </c>
      <c r="L208" s="143">
        <f t="shared" si="72"/>
        <v>15045.485894720437</v>
      </c>
      <c r="M208" s="137">
        <f t="shared" si="58"/>
        <v>-15127.388654355937</v>
      </c>
      <c r="N208" s="137">
        <f t="shared" si="59"/>
        <v>29389.160077939388</v>
      </c>
      <c r="O208" s="143">
        <f t="shared" si="56"/>
        <v>-65.555894720439028</v>
      </c>
      <c r="P208" s="137">
        <f t="shared" si="73"/>
        <v>78.968654355936451</v>
      </c>
      <c r="Q208" s="137">
        <f t="shared" si="60"/>
        <v>-200.66007793938843</v>
      </c>
      <c r="R208" s="144">
        <f t="shared" si="61"/>
        <v>-187.24731830389101</v>
      </c>
      <c r="T208" s="92">
        <f t="shared" si="62"/>
        <v>1.3901758721610183E-29</v>
      </c>
      <c r="U208" s="92">
        <f>SUM($T$13:T208)</f>
        <v>0.16841128172564626</v>
      </c>
      <c r="V208" s="92">
        <f t="shared" si="63"/>
        <v>1238</v>
      </c>
      <c r="W208" s="92">
        <v>-167.17030015286764</v>
      </c>
      <c r="Y208" s="92">
        <f t="shared" si="64"/>
        <v>7.1474263480140891E-48</v>
      </c>
      <c r="Z208" s="92">
        <f>SUM($Y$13:Y208)</f>
        <v>5.8046600869974867E-2</v>
      </c>
      <c r="AA208" s="92">
        <f t="shared" si="65"/>
        <v>2059</v>
      </c>
      <c r="AB208" s="92">
        <v>-145.53241073765275</v>
      </c>
      <c r="AD208" s="92">
        <f t="shared" si="66"/>
        <v>3.2484850470729988E-24</v>
      </c>
      <c r="AE208" s="92">
        <f>SUM($AD$13:AD208)</f>
        <v>8.2186752399715901E-2</v>
      </c>
      <c r="AF208" s="92">
        <f t="shared" si="67"/>
        <v>997</v>
      </c>
      <c r="AG208" s="92">
        <v>-306.27456650702516</v>
      </c>
      <c r="AI208" s="92">
        <f t="shared" si="68"/>
        <v>1.3767887100366047E-49</v>
      </c>
      <c r="AJ208" s="92">
        <f>SUM($AI$13:AI208)</f>
        <v>0.12982972561785314</v>
      </c>
      <c r="AK208" s="92">
        <f t="shared" si="69"/>
        <v>2136</v>
      </c>
      <c r="AL208" s="92">
        <v>-334.24509323215898</v>
      </c>
    </row>
    <row r="209" spans="1:38">
      <c r="A209" s="93">
        <v>196</v>
      </c>
      <c r="B209" s="130">
        <v>43586</v>
      </c>
      <c r="C209" s="92">
        <v>21.239000000000001</v>
      </c>
      <c r="D209" s="92">
        <v>24.693100000000001</v>
      </c>
      <c r="E209" s="92">
        <v>18.938199999999998</v>
      </c>
      <c r="F209" s="139">
        <f t="shared" si="70"/>
        <v>1.6338339846508898E-3</v>
      </c>
      <c r="G209" s="140">
        <f t="shared" si="70"/>
        <v>4.0172760811725272E-3</v>
      </c>
      <c r="H209" s="140">
        <f t="shared" si="70"/>
        <v>2.3497481281220534E-3</v>
      </c>
      <c r="I209" s="141">
        <f t="shared" si="57"/>
        <v>21.434863883888131</v>
      </c>
      <c r="J209" s="142">
        <f t="shared" si="71"/>
        <v>25.181456096209065</v>
      </c>
      <c r="K209" s="142">
        <f t="shared" si="74"/>
        <v>19.504723748825128</v>
      </c>
      <c r="L209" s="143">
        <f t="shared" si="72"/>
        <v>15004.404718721691</v>
      </c>
      <c r="M209" s="137">
        <f t="shared" si="58"/>
        <v>-15108.873657725439</v>
      </c>
      <c r="N209" s="137">
        <f t="shared" si="59"/>
        <v>29257.085623237694</v>
      </c>
      <c r="O209" s="143">
        <f t="shared" ref="O209:O272" si="75">$L$13-L209</f>
        <v>-24.474718721692625</v>
      </c>
      <c r="P209" s="137">
        <f t="shared" si="73"/>
        <v>60.453657725438461</v>
      </c>
      <c r="Q209" s="137">
        <f t="shared" si="60"/>
        <v>-68.585623237693653</v>
      </c>
      <c r="R209" s="144">
        <f t="shared" si="61"/>
        <v>-32.606684233947817</v>
      </c>
      <c r="T209" s="92">
        <f t="shared" si="62"/>
        <v>1.4738625259763936E-46</v>
      </c>
      <c r="U209" s="92">
        <f>SUM($T$13:T209)</f>
        <v>0.16841128172564626</v>
      </c>
      <c r="V209" s="92">
        <f t="shared" si="63"/>
        <v>2000</v>
      </c>
      <c r="W209" s="92">
        <v>-166.71327624514197</v>
      </c>
      <c r="Y209" s="92">
        <f t="shared" si="64"/>
        <v>5.3308320048421052E-18</v>
      </c>
      <c r="Z209" s="92">
        <f>SUM($Y$13:Y209)</f>
        <v>5.8046600869974874E-2</v>
      </c>
      <c r="AA209" s="92">
        <f t="shared" si="65"/>
        <v>718</v>
      </c>
      <c r="AB209" s="92">
        <v>-145.37433491916272</v>
      </c>
      <c r="AD209" s="92">
        <f t="shared" si="66"/>
        <v>2.1917095517431266E-21</v>
      </c>
      <c r="AE209" s="92">
        <f>SUM($AD$13:AD209)</f>
        <v>8.2186752399715901E-2</v>
      </c>
      <c r="AF209" s="92">
        <f t="shared" si="67"/>
        <v>870</v>
      </c>
      <c r="AG209" s="92">
        <v>-306.20051547457842</v>
      </c>
      <c r="AI209" s="92">
        <f t="shared" si="68"/>
        <v>4.2079682631021092E-51</v>
      </c>
      <c r="AJ209" s="92">
        <f>SUM($AI$13:AI209)</f>
        <v>0.12982972561785314</v>
      </c>
      <c r="AK209" s="92">
        <f t="shared" si="69"/>
        <v>2204</v>
      </c>
      <c r="AL209" s="92">
        <v>-334.15139826545965</v>
      </c>
    </row>
    <row r="210" spans="1:38">
      <c r="A210" s="93">
        <v>197</v>
      </c>
      <c r="B210" s="130">
        <v>43585</v>
      </c>
      <c r="C210" s="92">
        <v>21.2623</v>
      </c>
      <c r="D210" s="92">
        <v>24.582398999999999</v>
      </c>
      <c r="E210" s="92">
        <v>18.9984</v>
      </c>
      <c r="F210" s="139">
        <f t="shared" si="70"/>
        <v>-1.0958362924048393E-3</v>
      </c>
      <c r="G210" s="140">
        <f t="shared" si="70"/>
        <v>4.5032626799361708E-3</v>
      </c>
      <c r="H210" s="140">
        <f t="shared" si="70"/>
        <v>-3.1686878895065274E-3</v>
      </c>
      <c r="I210" s="141">
        <f t="shared" si="57"/>
        <v>21.376449212926165</v>
      </c>
      <c r="J210" s="142">
        <f t="shared" si="71"/>
        <v>25.193644980296675</v>
      </c>
      <c r="K210" s="142">
        <f t="shared" si="74"/>
        <v>19.397340502358091</v>
      </c>
      <c r="L210" s="143">
        <f t="shared" si="72"/>
        <v>14963.514449048314</v>
      </c>
      <c r="M210" s="137">
        <f t="shared" si="58"/>
        <v>-15116.186988178006</v>
      </c>
      <c r="N210" s="137">
        <f t="shared" si="59"/>
        <v>29096.010753537135</v>
      </c>
      <c r="O210" s="143">
        <f t="shared" si="75"/>
        <v>16.415550951684054</v>
      </c>
      <c r="P210" s="137">
        <f t="shared" si="73"/>
        <v>67.766988178005704</v>
      </c>
      <c r="Q210" s="137">
        <f t="shared" si="60"/>
        <v>92.489246462864685</v>
      </c>
      <c r="R210" s="144">
        <f t="shared" si="61"/>
        <v>176.67178559255444</v>
      </c>
      <c r="T210" s="92">
        <f t="shared" si="62"/>
        <v>1.5514342378698878E-46</v>
      </c>
      <c r="U210" s="92">
        <f>SUM($T$13:T210)</f>
        <v>0.16841128172564626</v>
      </c>
      <c r="V210" s="92">
        <f t="shared" si="63"/>
        <v>1999</v>
      </c>
      <c r="W210" s="92">
        <v>-166.58604790419304</v>
      </c>
      <c r="Y210" s="92">
        <f t="shared" si="64"/>
        <v>3.0152053332468154E-19</v>
      </c>
      <c r="Z210" s="92">
        <f>SUM($Y$13:Y210)</f>
        <v>5.8046600869974874E-2</v>
      </c>
      <c r="AA210" s="92">
        <f t="shared" si="65"/>
        <v>774</v>
      </c>
      <c r="AB210" s="92">
        <v>-145.30453549004778</v>
      </c>
      <c r="AD210" s="92">
        <f t="shared" si="66"/>
        <v>4.1312939429413818E-36</v>
      </c>
      <c r="AE210" s="92">
        <f>SUM($AD$13:AD210)</f>
        <v>8.2186752399715901E-2</v>
      </c>
      <c r="AF210" s="92">
        <f t="shared" si="67"/>
        <v>1531</v>
      </c>
      <c r="AG210" s="92">
        <v>-304.81696520250625</v>
      </c>
      <c r="AI210" s="92">
        <f t="shared" si="68"/>
        <v>3.4802231329807385E-30</v>
      </c>
      <c r="AJ210" s="92">
        <f>SUM($AI$13:AI210)</f>
        <v>0.12982972561785314</v>
      </c>
      <c r="AK210" s="92">
        <f t="shared" si="69"/>
        <v>1265</v>
      </c>
      <c r="AL210" s="92">
        <v>-333.87162493030883</v>
      </c>
    </row>
    <row r="211" spans="1:38">
      <c r="A211" s="93">
        <v>198</v>
      </c>
      <c r="B211" s="130">
        <v>43584</v>
      </c>
      <c r="C211" s="92">
        <v>21.117100000000001</v>
      </c>
      <c r="D211" s="92">
        <v>24.468</v>
      </c>
      <c r="E211" s="92">
        <v>18.928599999999999</v>
      </c>
      <c r="F211" s="139">
        <f t="shared" si="70"/>
        <v>6.8759441400569887E-3</v>
      </c>
      <c r="G211" s="140">
        <f t="shared" si="70"/>
        <v>4.675453653751882E-3</v>
      </c>
      <c r="H211" s="140">
        <f t="shared" si="70"/>
        <v>3.6875416037107644E-3</v>
      </c>
      <c r="I211" s="141">
        <f t="shared" ref="I211:I274" si="76">$C$13*(1+F211)</f>
        <v>21.547044517002803</v>
      </c>
      <c r="J211" s="142">
        <f t="shared" si="71"/>
        <v>25.197963650453655</v>
      </c>
      <c r="K211" s="142">
        <f t="shared" si="74"/>
        <v>19.530755872066607</v>
      </c>
      <c r="L211" s="143">
        <f t="shared" si="72"/>
        <v>15082.931161901963</v>
      </c>
      <c r="M211" s="137">
        <f t="shared" si="58"/>
        <v>-15118.778190272193</v>
      </c>
      <c r="N211" s="137">
        <f t="shared" si="59"/>
        <v>29296.133808099908</v>
      </c>
      <c r="O211" s="143">
        <f t="shared" si="75"/>
        <v>-103.00116190196422</v>
      </c>
      <c r="P211" s="137">
        <f t="shared" si="73"/>
        <v>70.358190272192587</v>
      </c>
      <c r="Q211" s="137">
        <f t="shared" si="60"/>
        <v>-107.63380809990849</v>
      </c>
      <c r="R211" s="144">
        <f t="shared" si="61"/>
        <v>-140.27677972968013</v>
      </c>
      <c r="T211" s="92">
        <f t="shared" si="62"/>
        <v>1.879116976925763E-21</v>
      </c>
      <c r="U211" s="92">
        <f>SUM($T$13:T211)</f>
        <v>0.16841128172564626</v>
      </c>
      <c r="V211" s="92">
        <f t="shared" si="63"/>
        <v>873</v>
      </c>
      <c r="W211" s="92">
        <v>-166.56487246793768</v>
      </c>
      <c r="Y211" s="92">
        <f t="shared" si="64"/>
        <v>3.1305896716625345E-58</v>
      </c>
      <c r="Z211" s="92">
        <f>SUM($Y$13:Y211)</f>
        <v>5.8046600869974874E-2</v>
      </c>
      <c r="AA211" s="92">
        <f t="shared" si="65"/>
        <v>2524</v>
      </c>
      <c r="AB211" s="92">
        <v>-144.7732627178284</v>
      </c>
      <c r="AD211" s="92">
        <f t="shared" si="66"/>
        <v>2.1601271945548778E-51</v>
      </c>
      <c r="AE211" s="92">
        <f>SUM($AD$13:AD211)</f>
        <v>8.2186752399715901E-2</v>
      </c>
      <c r="AF211" s="92">
        <f t="shared" si="67"/>
        <v>2217</v>
      </c>
      <c r="AG211" s="92">
        <v>-304.0728375032013</v>
      </c>
      <c r="AI211" s="92">
        <f t="shared" si="68"/>
        <v>1.9699968072645736E-40</v>
      </c>
      <c r="AJ211" s="92">
        <f>SUM($AI$13:AI211)</f>
        <v>0.12982972561785314</v>
      </c>
      <c r="AK211" s="92">
        <f t="shared" si="69"/>
        <v>1725</v>
      </c>
      <c r="AL211" s="92">
        <v>-332.6623912823452</v>
      </c>
    </row>
    <row r="212" spans="1:38">
      <c r="A212" s="93">
        <v>199</v>
      </c>
      <c r="B212" s="130">
        <v>43581</v>
      </c>
      <c r="C212" s="92">
        <v>21.183499999999999</v>
      </c>
      <c r="D212" s="92">
        <v>24.528998999999999</v>
      </c>
      <c r="E212" s="92">
        <v>19.022698999999999</v>
      </c>
      <c r="F212" s="139">
        <f t="shared" si="70"/>
        <v>-3.1345150706917346E-3</v>
      </c>
      <c r="G212" s="140">
        <f t="shared" si="70"/>
        <v>-2.4868116305928334E-3</v>
      </c>
      <c r="H212" s="140">
        <f t="shared" si="70"/>
        <v>-4.9466692397329703E-3</v>
      </c>
      <c r="I212" s="141">
        <f t="shared" si="76"/>
        <v>21.332821690938705</v>
      </c>
      <c r="J212" s="142">
        <f t="shared" si="71"/>
        <v>25.018329023536591</v>
      </c>
      <c r="K212" s="142">
        <f t="shared" si="74"/>
        <v>19.362742763264034</v>
      </c>
      <c r="L212" s="143">
        <f t="shared" si="72"/>
        <v>14932.975183657094</v>
      </c>
      <c r="M212" s="137">
        <f t="shared" si="58"/>
        <v>-15010.997414121955</v>
      </c>
      <c r="N212" s="137">
        <f t="shared" si="59"/>
        <v>29044.114144896052</v>
      </c>
      <c r="O212" s="143">
        <f t="shared" si="75"/>
        <v>46.954816342904451</v>
      </c>
      <c r="P212" s="137">
        <f t="shared" si="73"/>
        <v>-37.422585878044629</v>
      </c>
      <c r="Q212" s="137">
        <f t="shared" si="60"/>
        <v>144.38585510394842</v>
      </c>
      <c r="R212" s="144">
        <f t="shared" si="61"/>
        <v>153.91808556880824</v>
      </c>
      <c r="T212" s="92">
        <f t="shared" si="62"/>
        <v>9.5774490338754864E-5</v>
      </c>
      <c r="U212" s="92">
        <f>SUM($T$13:T212)</f>
        <v>0.16850705621598502</v>
      </c>
      <c r="V212" s="92">
        <f t="shared" si="63"/>
        <v>123</v>
      </c>
      <c r="W212" s="92">
        <v>-166.40133263455027</v>
      </c>
      <c r="Y212" s="92">
        <f t="shared" si="64"/>
        <v>1.0443014708470073E-16</v>
      </c>
      <c r="Z212" s="92">
        <f>SUM($Y$13:Y212)</f>
        <v>5.8046600869974978E-2</v>
      </c>
      <c r="AA212" s="92">
        <f t="shared" si="65"/>
        <v>660</v>
      </c>
      <c r="AB212" s="92">
        <v>-144.68307270940204</v>
      </c>
      <c r="AD212" s="92">
        <f t="shared" si="66"/>
        <v>7.9073216436569541E-30</v>
      </c>
      <c r="AE212" s="92">
        <f>SUM($AD$13:AD212)</f>
        <v>8.2186752399715901E-2</v>
      </c>
      <c r="AF212" s="92">
        <f t="shared" si="67"/>
        <v>1249</v>
      </c>
      <c r="AG212" s="92">
        <v>-303.44956490210097</v>
      </c>
      <c r="AI212" s="92">
        <f t="shared" si="68"/>
        <v>9.7307114357808791E-57</v>
      </c>
      <c r="AJ212" s="92">
        <f>SUM($AI$13:AI212)</f>
        <v>0.12982972561785314</v>
      </c>
      <c r="AK212" s="92">
        <f t="shared" si="69"/>
        <v>2457</v>
      </c>
      <c r="AL212" s="92">
        <v>-332.23407540292283</v>
      </c>
    </row>
    <row r="213" spans="1:38">
      <c r="A213" s="93">
        <v>200</v>
      </c>
      <c r="B213" s="130">
        <v>43580</v>
      </c>
      <c r="C213" s="92">
        <v>21.279199999999999</v>
      </c>
      <c r="D213" s="92">
        <v>24.617901</v>
      </c>
      <c r="E213" s="92">
        <v>19.068300000000001</v>
      </c>
      <c r="F213" s="139">
        <f t="shared" si="70"/>
        <v>-4.4973495244182704E-3</v>
      </c>
      <c r="G213" s="140">
        <f t="shared" si="70"/>
        <v>-3.611274576171275E-3</v>
      </c>
      <c r="H213" s="140">
        <f t="shared" si="70"/>
        <v>-2.3914559766734511E-3</v>
      </c>
      <c r="I213" s="141">
        <f t="shared" si="76"/>
        <v>21.303657169912402</v>
      </c>
      <c r="J213" s="142">
        <f t="shared" si="71"/>
        <v>24.990126705737421</v>
      </c>
      <c r="K213" s="142">
        <f t="shared" si="74"/>
        <v>19.412464658149911</v>
      </c>
      <c r="L213" s="143">
        <f t="shared" si="72"/>
        <v>14912.560018938681</v>
      </c>
      <c r="M213" s="137">
        <f t="shared" si="58"/>
        <v>-14994.076023442452</v>
      </c>
      <c r="N213" s="137">
        <f t="shared" si="59"/>
        <v>29118.696987224866</v>
      </c>
      <c r="O213" s="143">
        <f t="shared" si="75"/>
        <v>67.369981061317958</v>
      </c>
      <c r="P213" s="137">
        <f t="shared" si="73"/>
        <v>-54.343976557547649</v>
      </c>
      <c r="Q213" s="137">
        <f t="shared" si="60"/>
        <v>69.803012775133539</v>
      </c>
      <c r="R213" s="144">
        <f t="shared" si="61"/>
        <v>82.829017278903848</v>
      </c>
      <c r="T213" s="92">
        <f t="shared" si="62"/>
        <v>2.1845140809226613E-49</v>
      </c>
      <c r="U213" s="92">
        <f>SUM($T$13:T213)</f>
        <v>0.16850705621598502</v>
      </c>
      <c r="V213" s="92">
        <f t="shared" si="63"/>
        <v>2127</v>
      </c>
      <c r="W213" s="92">
        <v>-166.25096213986399</v>
      </c>
      <c r="Y213" s="92">
        <f t="shared" si="64"/>
        <v>7.2744390844726909E-54</v>
      </c>
      <c r="Z213" s="92">
        <f>SUM($Y$13:Y213)</f>
        <v>5.8046600869974978E-2</v>
      </c>
      <c r="AA213" s="92">
        <f t="shared" si="65"/>
        <v>2328</v>
      </c>
      <c r="AB213" s="92">
        <v>-144.68018661270071</v>
      </c>
      <c r="AD213" s="92">
        <f t="shared" si="66"/>
        <v>3.4971021222558974E-20</v>
      </c>
      <c r="AE213" s="92">
        <f>SUM($AD$13:AD213)</f>
        <v>8.2186752399715901E-2</v>
      </c>
      <c r="AF213" s="92">
        <f t="shared" si="67"/>
        <v>816</v>
      </c>
      <c r="AG213" s="92">
        <v>-303.14679544108367</v>
      </c>
      <c r="AI213" s="92">
        <f t="shared" si="68"/>
        <v>2.1934085752710407E-30</v>
      </c>
      <c r="AJ213" s="92">
        <f>SUM($AI$13:AI213)</f>
        <v>0.12982972561785314</v>
      </c>
      <c r="AK213" s="92">
        <f t="shared" si="69"/>
        <v>1274</v>
      </c>
      <c r="AL213" s="92">
        <v>-331.36242148434576</v>
      </c>
    </row>
    <row r="214" spans="1:38">
      <c r="A214" s="93">
        <v>201</v>
      </c>
      <c r="B214" s="130">
        <v>43579</v>
      </c>
      <c r="C214" s="92">
        <v>21.229099000000001</v>
      </c>
      <c r="D214" s="92">
        <v>24.470099999999999</v>
      </c>
      <c r="E214" s="92">
        <v>18.903400000000001</v>
      </c>
      <c r="F214" s="139">
        <f>C213/C214-1</f>
        <v>2.3600153732383777E-3</v>
      </c>
      <c r="G214" s="140">
        <f t="shared" si="70"/>
        <v>6.0400652224552598E-3</v>
      </c>
      <c r="H214" s="140">
        <f t="shared" si="70"/>
        <v>8.7232984542462422E-3</v>
      </c>
      <c r="I214" s="141">
        <f t="shared" si="76"/>
        <v>21.450404092985764</v>
      </c>
      <c r="J214" s="142">
        <f t="shared" si="71"/>
        <v>25.232189063824833</v>
      </c>
      <c r="K214" s="142">
        <f t="shared" si="74"/>
        <v>19.628746664621179</v>
      </c>
      <c r="L214" s="143">
        <f t="shared" si="72"/>
        <v>15015.282865090034</v>
      </c>
      <c r="M214" s="137">
        <f t="shared" si="58"/>
        <v>-15139.313438294899</v>
      </c>
      <c r="N214" s="137">
        <f t="shared" si="59"/>
        <v>29443.119996931768</v>
      </c>
      <c r="O214" s="143">
        <f t="shared" si="75"/>
        <v>-35.352865090035266</v>
      </c>
      <c r="P214" s="137">
        <f t="shared" si="73"/>
        <v>90.89343829489917</v>
      </c>
      <c r="Q214" s="137">
        <f t="shared" si="60"/>
        <v>-254.61999693176767</v>
      </c>
      <c r="R214" s="144">
        <f t="shared" si="61"/>
        <v>-199.07942372690377</v>
      </c>
      <c r="T214" s="92">
        <f t="shared" si="62"/>
        <v>2.5238502741477E-5</v>
      </c>
      <c r="U214" s="92">
        <f>SUM($T$13:T214)</f>
        <v>0.16853229471872649</v>
      </c>
      <c r="V214" s="92">
        <f t="shared" si="63"/>
        <v>149</v>
      </c>
      <c r="W214" s="92">
        <v>-165.35889794865398</v>
      </c>
      <c r="Y214" s="92">
        <f t="shared" si="64"/>
        <v>3.8375907049723562E-40</v>
      </c>
      <c r="Z214" s="92">
        <f>SUM($Y$13:Y214)</f>
        <v>5.8046600869974978E-2</v>
      </c>
      <c r="AA214" s="92">
        <f t="shared" si="65"/>
        <v>1712</v>
      </c>
      <c r="AB214" s="92">
        <v>-143.90853596460147</v>
      </c>
      <c r="AD214" s="92">
        <f t="shared" si="66"/>
        <v>1.3714646328426568E-4</v>
      </c>
      <c r="AE214" s="92">
        <f>SUM($AD$13:AD214)</f>
        <v>8.2323898863000164E-2</v>
      </c>
      <c r="AF214" s="92">
        <f t="shared" si="67"/>
        <v>116</v>
      </c>
      <c r="AG214" s="92">
        <v>-301.61759579690261</v>
      </c>
      <c r="AI214" s="92">
        <f t="shared" si="68"/>
        <v>2.5871657020505445E-28</v>
      </c>
      <c r="AJ214" s="92">
        <f>SUM($AI$13:AI214)</f>
        <v>0.12982972561785314</v>
      </c>
      <c r="AK214" s="92">
        <f t="shared" si="69"/>
        <v>1181</v>
      </c>
      <c r="AL214" s="92">
        <v>-330.54856588162511</v>
      </c>
    </row>
    <row r="215" spans="1:38">
      <c r="A215" s="93">
        <v>203</v>
      </c>
      <c r="B215" s="130">
        <v>43578</v>
      </c>
      <c r="C215" s="92">
        <v>21.194099000000001</v>
      </c>
      <c r="D215" s="92">
        <v>24.433900999999999</v>
      </c>
      <c r="E215" s="92">
        <v>18.826098999999999</v>
      </c>
      <c r="F215" s="139">
        <f>C214/C215-1</f>
        <v>1.6514030627110543E-3</v>
      </c>
      <c r="G215" s="140">
        <f t="shared" si="70"/>
        <v>1.4815071895395437E-3</v>
      </c>
      <c r="H215" s="140">
        <f t="shared" si="70"/>
        <v>4.1060551099834086E-3</v>
      </c>
      <c r="I215" s="141">
        <f t="shared" si="76"/>
        <v>21.435239860401708</v>
      </c>
      <c r="J215" s="142">
        <f t="shared" si="71"/>
        <v>25.117857237368685</v>
      </c>
      <c r="K215" s="142">
        <f t="shared" si="74"/>
        <v>19.538899726385168</v>
      </c>
      <c r="L215" s="143">
        <f t="shared" si="72"/>
        <v>15004.667902281195</v>
      </c>
      <c r="M215" s="137">
        <f t="shared" si="58"/>
        <v>-15070.714342421212</v>
      </c>
      <c r="N215" s="137">
        <f t="shared" si="59"/>
        <v>29308.349589577752</v>
      </c>
      <c r="O215" s="143">
        <f t="shared" si="75"/>
        <v>-24.737902281196511</v>
      </c>
      <c r="P215" s="137">
        <f t="shared" si="73"/>
        <v>22.294342421211695</v>
      </c>
      <c r="Q215" s="137">
        <f t="shared" si="60"/>
        <v>-119.84958957775234</v>
      </c>
      <c r="R215" s="144">
        <f t="shared" si="61"/>
        <v>-122.29314943773716</v>
      </c>
      <c r="T215" s="92">
        <f t="shared" si="62"/>
        <v>6.1137953117316086E-21</v>
      </c>
      <c r="U215" s="92">
        <f>SUM($T$13:T215)</f>
        <v>0.16853229471872649</v>
      </c>
      <c r="V215" s="92">
        <f t="shared" si="63"/>
        <v>850</v>
      </c>
      <c r="W215" s="92">
        <v>-165.08712528629621</v>
      </c>
      <c r="Y215" s="92">
        <f t="shared" si="64"/>
        <v>3.5938553083451326E-6</v>
      </c>
      <c r="Z215" s="92">
        <f>SUM($Y$13:Y215)</f>
        <v>5.8050194725283326E-2</v>
      </c>
      <c r="AA215" s="92">
        <f t="shared" si="65"/>
        <v>187</v>
      </c>
      <c r="AB215" s="92">
        <v>-143.71827879077682</v>
      </c>
      <c r="AD215" s="92">
        <f t="shared" si="66"/>
        <v>1.3069361315135392E-40</v>
      </c>
      <c r="AE215" s="92">
        <f>SUM($AD$13:AD215)</f>
        <v>8.2323898863000164E-2</v>
      </c>
      <c r="AF215" s="92">
        <f t="shared" si="67"/>
        <v>1733</v>
      </c>
      <c r="AG215" s="92">
        <v>-301.59597894291801</v>
      </c>
      <c r="AI215" s="92">
        <f t="shared" si="68"/>
        <v>4.7573672990495682E-20</v>
      </c>
      <c r="AJ215" s="92">
        <f>SUM($AI$13:AI215)</f>
        <v>0.12982972561785314</v>
      </c>
      <c r="AK215" s="92">
        <f t="shared" si="69"/>
        <v>810</v>
      </c>
      <c r="AL215" s="92">
        <v>-330.37944215597963</v>
      </c>
    </row>
    <row r="216" spans="1:38">
      <c r="A216" s="93">
        <v>204</v>
      </c>
      <c r="B216" s="130">
        <v>43577</v>
      </c>
      <c r="C216" s="92">
        <v>21.1145</v>
      </c>
      <c r="D216" s="92">
        <v>24.397200000000002</v>
      </c>
      <c r="E216" s="92">
        <v>18.767700000000001</v>
      </c>
      <c r="F216" s="139">
        <f>C215/C216-1</f>
        <v>3.7698737834190865E-3</v>
      </c>
      <c r="G216" s="140">
        <f t="shared" si="70"/>
        <v>1.5043119702260466E-3</v>
      </c>
      <c r="H216" s="140">
        <f t="shared" si="70"/>
        <v>3.1116759112730374E-3</v>
      </c>
      <c r="I216" s="141">
        <f t="shared" si="76"/>
        <v>21.480574921977787</v>
      </c>
      <c r="J216" s="142">
        <f t="shared" si="71"/>
        <v>25.118429197231649</v>
      </c>
      <c r="K216" s="142">
        <f t="shared" si="74"/>
        <v>19.51955010155746</v>
      </c>
      <c r="L216" s="143">
        <f t="shared" si="72"/>
        <v>15036.40244538445</v>
      </c>
      <c r="M216" s="137">
        <f t="shared" si="58"/>
        <v>-15071.057518338988</v>
      </c>
      <c r="N216" s="137">
        <f t="shared" si="59"/>
        <v>29279.325152336191</v>
      </c>
      <c r="O216" s="143">
        <f t="shared" si="75"/>
        <v>-56.47244538445193</v>
      </c>
      <c r="P216" s="137">
        <f t="shared" si="73"/>
        <v>22.63751833898823</v>
      </c>
      <c r="Q216" s="137">
        <f t="shared" si="60"/>
        <v>-90.825152336190513</v>
      </c>
      <c r="R216" s="144">
        <f t="shared" si="61"/>
        <v>-124.66007938165421</v>
      </c>
      <c r="T216" s="92">
        <f t="shared" si="62"/>
        <v>1.024285414292724E-56</v>
      </c>
      <c r="U216" s="92">
        <f>SUM($T$13:T216)</f>
        <v>0.16853229471872649</v>
      </c>
      <c r="V216" s="92">
        <f t="shared" si="63"/>
        <v>2456</v>
      </c>
      <c r="W216" s="92">
        <v>-164.76265289830553</v>
      </c>
      <c r="Y216" s="92">
        <f t="shared" si="64"/>
        <v>1.3049121992177356E-22</v>
      </c>
      <c r="Z216" s="92">
        <f>SUM($Y$13:Y216)</f>
        <v>5.8050194725283326E-2</v>
      </c>
      <c r="AA216" s="92">
        <f t="shared" si="65"/>
        <v>925</v>
      </c>
      <c r="AB216" s="92">
        <v>-143.15983302333916</v>
      </c>
      <c r="AD216" s="92">
        <f t="shared" si="66"/>
        <v>1.858139399995379E-23</v>
      </c>
      <c r="AE216" s="92">
        <f>SUM($AD$13:AD216)</f>
        <v>8.2323898863000164E-2</v>
      </c>
      <c r="AF216" s="92">
        <f t="shared" si="67"/>
        <v>963</v>
      </c>
      <c r="AG216" s="92">
        <v>-301.08138761762166</v>
      </c>
      <c r="AI216" s="92">
        <f t="shared" si="68"/>
        <v>1.565306127688098E-17</v>
      </c>
      <c r="AJ216" s="92">
        <f>SUM($AI$13:AI216)</f>
        <v>0.12982972561785316</v>
      </c>
      <c r="AK216" s="92">
        <f t="shared" si="69"/>
        <v>697</v>
      </c>
      <c r="AL216" s="92">
        <v>-330.34520412741585</v>
      </c>
    </row>
    <row r="217" spans="1:38">
      <c r="A217" s="93">
        <v>205</v>
      </c>
      <c r="B217" s="130">
        <v>43574</v>
      </c>
      <c r="C217" s="92">
        <v>21.119699000000001</v>
      </c>
      <c r="D217" s="92">
        <v>24.420300000000001</v>
      </c>
      <c r="E217" s="92">
        <v>18.787099999999999</v>
      </c>
      <c r="F217" s="139">
        <f t="shared" si="70"/>
        <v>-2.4616828109158551E-4</v>
      </c>
      <c r="G217" s="140">
        <f t="shared" si="70"/>
        <v>-9.4593432513112585E-4</v>
      </c>
      <c r="H217" s="140">
        <f t="shared" si="70"/>
        <v>-1.0326234490686259E-3</v>
      </c>
      <c r="I217" s="141">
        <f t="shared" si="76"/>
        <v>21.394632023401467</v>
      </c>
      <c r="J217" s="142">
        <f t="shared" si="71"/>
        <v>25.056975304971683</v>
      </c>
      <c r="K217" s="142">
        <f t="shared" si="74"/>
        <v>19.438906180304574</v>
      </c>
      <c r="L217" s="143">
        <f t="shared" si="72"/>
        <v>14976.242416381026</v>
      </c>
      <c r="M217" s="137">
        <f t="shared" si="58"/>
        <v>-15034.18518298301</v>
      </c>
      <c r="N217" s="137">
        <f t="shared" si="59"/>
        <v>29158.359270456862</v>
      </c>
      <c r="O217" s="143">
        <f t="shared" si="75"/>
        <v>3.6875836189719848</v>
      </c>
      <c r="P217" s="137">
        <f t="shared" si="73"/>
        <v>-14.234817016989837</v>
      </c>
      <c r="Q217" s="137">
        <f t="shared" si="60"/>
        <v>30.14072954313815</v>
      </c>
      <c r="R217" s="144">
        <f t="shared" si="61"/>
        <v>19.593496145120298</v>
      </c>
      <c r="T217" s="92">
        <f t="shared" si="62"/>
        <v>2.1056303395870352E-19</v>
      </c>
      <c r="U217" s="92">
        <f>SUM($T$13:T217)</f>
        <v>0.16853229471872649</v>
      </c>
      <c r="V217" s="92">
        <f t="shared" si="63"/>
        <v>781</v>
      </c>
      <c r="W217" s="92">
        <v>-164.41322516366745</v>
      </c>
      <c r="Y217" s="92">
        <f t="shared" si="64"/>
        <v>7.1932306725463779E-56</v>
      </c>
      <c r="Z217" s="92">
        <f>SUM($Y$13:Y217)</f>
        <v>5.8050194725283326E-2</v>
      </c>
      <c r="AA217" s="92">
        <f t="shared" si="65"/>
        <v>2418</v>
      </c>
      <c r="AB217" s="92">
        <v>-142.62528246726106</v>
      </c>
      <c r="AD217" s="92">
        <f t="shared" si="66"/>
        <v>2.455903588962864E-19</v>
      </c>
      <c r="AE217" s="92">
        <f>SUM($AD$13:AD217)</f>
        <v>8.2323898863000164E-2</v>
      </c>
      <c r="AF217" s="92">
        <f t="shared" si="67"/>
        <v>778</v>
      </c>
      <c r="AG217" s="92">
        <v>-299.11599398612088</v>
      </c>
      <c r="AI217" s="92">
        <f t="shared" si="68"/>
        <v>1.7765449325890655E-31</v>
      </c>
      <c r="AJ217" s="92">
        <f>SUM($AI$13:AI217)</f>
        <v>0.12982972561785316</v>
      </c>
      <c r="AK217" s="92">
        <f t="shared" si="69"/>
        <v>1323</v>
      </c>
      <c r="AL217" s="92">
        <v>-330.12157602569096</v>
      </c>
    </row>
    <row r="218" spans="1:38">
      <c r="A218" s="93">
        <v>206</v>
      </c>
      <c r="B218" s="130">
        <v>43573</v>
      </c>
      <c r="C218" s="92">
        <v>21.251899999999999</v>
      </c>
      <c r="D218" s="92">
        <v>24.528099000000001</v>
      </c>
      <c r="E218" s="92">
        <v>18.802</v>
      </c>
      <c r="F218" s="139">
        <f t="shared" si="70"/>
        <v>-6.2206673285681857E-3</v>
      </c>
      <c r="G218" s="140">
        <f t="shared" si="70"/>
        <v>-4.3949186604310686E-3</v>
      </c>
      <c r="H218" s="140">
        <f t="shared" si="70"/>
        <v>-7.9246888628869971E-4</v>
      </c>
      <c r="I218" s="141">
        <f t="shared" si="76"/>
        <v>21.266778341235373</v>
      </c>
      <c r="J218" s="142">
        <f t="shared" si="71"/>
        <v>24.970472363553327</v>
      </c>
      <c r="K218" s="142">
        <f t="shared" si="74"/>
        <v>19.443579347941707</v>
      </c>
      <c r="L218" s="143">
        <f t="shared" si="72"/>
        <v>14886.744838864761</v>
      </c>
      <c r="M218" s="137">
        <f t="shared" si="58"/>
        <v>-14982.283418131996</v>
      </c>
      <c r="N218" s="137">
        <f t="shared" si="59"/>
        <v>29165.36902191256</v>
      </c>
      <c r="O218" s="143">
        <f t="shared" si="75"/>
        <v>93.185161135237649</v>
      </c>
      <c r="P218" s="137">
        <f t="shared" si="73"/>
        <v>-66.136581868004214</v>
      </c>
      <c r="Q218" s="137">
        <f t="shared" si="60"/>
        <v>23.130978087439871</v>
      </c>
      <c r="R218" s="144">
        <f t="shared" si="61"/>
        <v>50.179557354673307</v>
      </c>
      <c r="T218" s="92">
        <f t="shared" si="62"/>
        <v>2.798677866727991E-14</v>
      </c>
      <c r="U218" s="92">
        <f>SUM($T$13:T218)</f>
        <v>0.16853229471875447</v>
      </c>
      <c r="V218" s="92">
        <f t="shared" si="63"/>
        <v>551</v>
      </c>
      <c r="W218" s="92">
        <v>-163.9846260957911</v>
      </c>
      <c r="Y218" s="92">
        <f t="shared" si="64"/>
        <v>5.1254341997847436E-25</v>
      </c>
      <c r="Z218" s="92">
        <f>SUM($Y$13:Y218)</f>
        <v>5.8050194725283326E-2</v>
      </c>
      <c r="AA218" s="92">
        <f t="shared" si="65"/>
        <v>1033</v>
      </c>
      <c r="AB218" s="92">
        <v>-142.50830249483261</v>
      </c>
      <c r="AD218" s="92">
        <f t="shared" si="66"/>
        <v>1.3196440842671322E-20</v>
      </c>
      <c r="AE218" s="92">
        <f>SUM($AD$13:AD218)</f>
        <v>8.2323898863000164E-2</v>
      </c>
      <c r="AF218" s="92">
        <f t="shared" si="67"/>
        <v>835</v>
      </c>
      <c r="AG218" s="92">
        <v>-298.57587297345162</v>
      </c>
      <c r="AI218" s="92">
        <f t="shared" si="68"/>
        <v>6.8667117667907618E-46</v>
      </c>
      <c r="AJ218" s="92">
        <f>SUM($AI$13:AI218)</f>
        <v>0.12982972561785316</v>
      </c>
      <c r="AK218" s="92">
        <f t="shared" si="69"/>
        <v>1970</v>
      </c>
      <c r="AL218" s="92">
        <v>-329.27811112329255</v>
      </c>
    </row>
    <row r="219" spans="1:38">
      <c r="A219" s="93">
        <v>207</v>
      </c>
      <c r="B219" s="130">
        <v>43572</v>
      </c>
      <c r="C219" s="92">
        <v>21.305098999999998</v>
      </c>
      <c r="D219" s="92">
        <v>24.613800000000001</v>
      </c>
      <c r="E219" s="92">
        <v>18.865801000000001</v>
      </c>
      <c r="F219" s="139">
        <f t="shared" si="70"/>
        <v>-2.4970078759080083E-3</v>
      </c>
      <c r="G219" s="140">
        <f t="shared" si="70"/>
        <v>-3.4818272676303552E-3</v>
      </c>
      <c r="H219" s="140">
        <f t="shared" si="70"/>
        <v>-3.3818336152279249E-3</v>
      </c>
      <c r="I219" s="141">
        <f t="shared" si="76"/>
        <v>21.346464281156354</v>
      </c>
      <c r="J219" s="142">
        <f t="shared" si="71"/>
        <v>24.993373334848744</v>
      </c>
      <c r="K219" s="142">
        <f t="shared" si="74"/>
        <v>19.393192899681278</v>
      </c>
      <c r="L219" s="143">
        <f t="shared" si="72"/>
        <v>14942.524996809449</v>
      </c>
      <c r="M219" s="137">
        <f t="shared" si="58"/>
        <v>-14996.024000909247</v>
      </c>
      <c r="N219" s="137">
        <f t="shared" si="59"/>
        <v>29089.789349521918</v>
      </c>
      <c r="O219" s="143">
        <f t="shared" si="75"/>
        <v>37.405003190549905</v>
      </c>
      <c r="P219" s="137">
        <f t="shared" si="73"/>
        <v>-52.395999090753321</v>
      </c>
      <c r="Q219" s="137">
        <f t="shared" si="60"/>
        <v>98.710650478082243</v>
      </c>
      <c r="R219" s="144">
        <f t="shared" si="61"/>
        <v>83.719654577878828</v>
      </c>
      <c r="T219" s="92">
        <f t="shared" si="62"/>
        <v>5.775595081168185E-22</v>
      </c>
      <c r="U219" s="92">
        <f>SUM($T$13:T219)</f>
        <v>0.16853229471875447</v>
      </c>
      <c r="V219" s="92">
        <f t="shared" si="63"/>
        <v>896</v>
      </c>
      <c r="W219" s="92">
        <v>-163.02350105351979</v>
      </c>
      <c r="Y219" s="92">
        <f t="shared" si="64"/>
        <v>2.455903588962864E-19</v>
      </c>
      <c r="Z219" s="92">
        <f>SUM($Y$13:Y219)</f>
        <v>5.8050194725283326E-2</v>
      </c>
      <c r="AA219" s="92">
        <f t="shared" si="65"/>
        <v>778</v>
      </c>
      <c r="AB219" s="92">
        <v>-142.36511347893065</v>
      </c>
      <c r="AD219" s="92">
        <f t="shared" si="66"/>
        <v>7.5908777532247327E-19</v>
      </c>
      <c r="AE219" s="92">
        <f>SUM($AD$13:AD219)</f>
        <v>8.2323898863000164E-2</v>
      </c>
      <c r="AF219" s="92">
        <f t="shared" si="67"/>
        <v>756</v>
      </c>
      <c r="AG219" s="92">
        <v>-298.03295995317967</v>
      </c>
      <c r="AI219" s="92">
        <f t="shared" si="68"/>
        <v>9.208428399231603E-12</v>
      </c>
      <c r="AJ219" s="92">
        <f>SUM($AI$13:AI219)</f>
        <v>0.1298297256270616</v>
      </c>
      <c r="AK219" s="92">
        <f t="shared" si="69"/>
        <v>438</v>
      </c>
      <c r="AL219" s="92">
        <v>-328.74113816525823</v>
      </c>
    </row>
    <row r="220" spans="1:38">
      <c r="A220" s="93">
        <v>208</v>
      </c>
      <c r="B220" s="130">
        <v>43571</v>
      </c>
      <c r="C220" s="92">
        <v>21.3309</v>
      </c>
      <c r="D220" s="92">
        <v>24.7194</v>
      </c>
      <c r="E220" s="92">
        <v>18.859300999999999</v>
      </c>
      <c r="F220" s="139">
        <f t="shared" si="70"/>
        <v>-1.2095598404193719E-3</v>
      </c>
      <c r="G220" s="140">
        <f t="shared" si="70"/>
        <v>-4.2719483482608345E-3</v>
      </c>
      <c r="H220" s="140">
        <f t="shared" si="70"/>
        <v>3.4465752468793021E-4</v>
      </c>
      <c r="I220" s="141">
        <f t="shared" si="76"/>
        <v>21.374015540371008</v>
      </c>
      <c r="J220" s="142">
        <f t="shared" si="71"/>
        <v>24.973556545061776</v>
      </c>
      <c r="K220" s="142">
        <f t="shared" si="74"/>
        <v>19.465706690772901</v>
      </c>
      <c r="L220" s="143">
        <f t="shared" si="72"/>
        <v>14961.810878259706</v>
      </c>
      <c r="M220" s="137">
        <f t="shared" si="58"/>
        <v>-14984.133927037064</v>
      </c>
      <c r="N220" s="137">
        <f t="shared" si="59"/>
        <v>29198.560036159353</v>
      </c>
      <c r="O220" s="143">
        <f t="shared" si="75"/>
        <v>18.11912174029203</v>
      </c>
      <c r="P220" s="137">
        <f t="shared" si="73"/>
        <v>-64.286072962935577</v>
      </c>
      <c r="Q220" s="137">
        <f t="shared" si="60"/>
        <v>-10.060036159353331</v>
      </c>
      <c r="R220" s="144">
        <f t="shared" si="61"/>
        <v>-56.226987381996878</v>
      </c>
      <c r="T220" s="92">
        <f t="shared" si="62"/>
        <v>4.9279504048263809E-32</v>
      </c>
      <c r="U220" s="92">
        <f>SUM($T$13:T220)</f>
        <v>0.16853229471875447</v>
      </c>
      <c r="V220" s="92">
        <f t="shared" si="63"/>
        <v>1348</v>
      </c>
      <c r="W220" s="92">
        <v>-162.34286379225705</v>
      </c>
      <c r="Y220" s="92">
        <f t="shared" si="64"/>
        <v>1.9480046907095875E-42</v>
      </c>
      <c r="Z220" s="92">
        <f>SUM($Y$13:Y220)</f>
        <v>5.8050194725283326E-2</v>
      </c>
      <c r="AA220" s="92">
        <f t="shared" si="65"/>
        <v>1815</v>
      </c>
      <c r="AB220" s="92">
        <v>-142.12555803031319</v>
      </c>
      <c r="AD220" s="92">
        <f t="shared" si="66"/>
        <v>3.7764340454245342E-52</v>
      </c>
      <c r="AE220" s="92">
        <f>SUM($AD$13:AD220)</f>
        <v>8.2323898863000164E-2</v>
      </c>
      <c r="AF220" s="92">
        <f t="shared" si="67"/>
        <v>2251</v>
      </c>
      <c r="AG220" s="92">
        <v>-296.96233771743937</v>
      </c>
      <c r="AI220" s="92">
        <f t="shared" si="68"/>
        <v>1.3069361315135392E-40</v>
      </c>
      <c r="AJ220" s="92">
        <f>SUM($AI$13:AI220)</f>
        <v>0.1298297256270616</v>
      </c>
      <c r="AK220" s="92">
        <f t="shared" si="69"/>
        <v>1733</v>
      </c>
      <c r="AL220" s="92">
        <v>-328.54578311003024</v>
      </c>
    </row>
    <row r="221" spans="1:38">
      <c r="A221" s="93">
        <v>209</v>
      </c>
      <c r="B221" s="130">
        <v>43570</v>
      </c>
      <c r="C221" s="92">
        <v>21.201499999999999</v>
      </c>
      <c r="D221" s="92">
        <v>24.539801000000001</v>
      </c>
      <c r="E221" s="92">
        <v>18.757601000000001</v>
      </c>
      <c r="F221" s="139">
        <f t="shared" si="70"/>
        <v>6.1033417446878513E-3</v>
      </c>
      <c r="G221" s="140">
        <f t="shared" si="70"/>
        <v>7.3186820056119206E-3</v>
      </c>
      <c r="H221" s="140">
        <f t="shared" si="70"/>
        <v>5.4218020737297756E-3</v>
      </c>
      <c r="I221" s="141">
        <f t="shared" si="76"/>
        <v>21.530510903002146</v>
      </c>
      <c r="J221" s="142">
        <f t="shared" si="71"/>
        <v>25.26425766777815</v>
      </c>
      <c r="K221" s="142">
        <f t="shared" si="74"/>
        <v>19.564502846552706</v>
      </c>
      <c r="L221" s="143">
        <f t="shared" si="72"/>
        <v>15071.357632101503</v>
      </c>
      <c r="M221" s="137">
        <f t="shared" si="58"/>
        <v>-15158.55460066689</v>
      </c>
      <c r="N221" s="137">
        <f t="shared" si="59"/>
        <v>29346.75426982906</v>
      </c>
      <c r="O221" s="143">
        <f t="shared" si="75"/>
        <v>-91.427632101504059</v>
      </c>
      <c r="P221" s="137">
        <f t="shared" si="73"/>
        <v>110.13460066689004</v>
      </c>
      <c r="Q221" s="137">
        <f t="shared" si="60"/>
        <v>-158.25426982905992</v>
      </c>
      <c r="R221" s="144">
        <f t="shared" si="61"/>
        <v>-139.54730126367394</v>
      </c>
      <c r="T221" s="92">
        <f t="shared" si="62"/>
        <v>2.3649395984208658E-44</v>
      </c>
      <c r="U221" s="92">
        <f>SUM($T$13:T221)</f>
        <v>0.16853229471875447</v>
      </c>
      <c r="V221" s="92">
        <f t="shared" si="63"/>
        <v>1901</v>
      </c>
      <c r="W221" s="92">
        <v>-162.27542195112983</v>
      </c>
      <c r="Y221" s="92">
        <f t="shared" si="64"/>
        <v>6.3995513364744421E-22</v>
      </c>
      <c r="Z221" s="92">
        <f>SUM($Y$13:Y221)</f>
        <v>5.8050194725283326E-2</v>
      </c>
      <c r="AA221" s="92">
        <f t="shared" si="65"/>
        <v>894</v>
      </c>
      <c r="AB221" s="92">
        <v>-141.8407966460145</v>
      </c>
      <c r="AD221" s="92">
        <f t="shared" si="66"/>
        <v>1.8463073284300318E-15</v>
      </c>
      <c r="AE221" s="92">
        <f>SUM($AD$13:AD221)</f>
        <v>8.232389886300201E-2</v>
      </c>
      <c r="AF221" s="92">
        <f t="shared" si="67"/>
        <v>604</v>
      </c>
      <c r="AG221" s="92">
        <v>-296.81825425646093</v>
      </c>
      <c r="AI221" s="92">
        <f t="shared" si="68"/>
        <v>7.5908777532247327E-19</v>
      </c>
      <c r="AJ221" s="92">
        <f>SUM($AI$13:AI221)</f>
        <v>0.1298297256270616</v>
      </c>
      <c r="AK221" s="92">
        <f t="shared" si="69"/>
        <v>756</v>
      </c>
      <c r="AL221" s="92">
        <v>-328.19764718125771</v>
      </c>
    </row>
    <row r="222" spans="1:38">
      <c r="A222" s="93">
        <v>210</v>
      </c>
      <c r="B222" s="130">
        <v>43567</v>
      </c>
      <c r="C222" s="92">
        <v>21.200600000000001</v>
      </c>
      <c r="D222" s="92">
        <v>24.5793</v>
      </c>
      <c r="E222" s="92">
        <v>18.8169</v>
      </c>
      <c r="F222" s="139">
        <f t="shared" si="70"/>
        <v>4.245162872740238E-5</v>
      </c>
      <c r="G222" s="140">
        <f t="shared" si="70"/>
        <v>-1.6070026404332305E-3</v>
      </c>
      <c r="H222" s="140">
        <f t="shared" si="70"/>
        <v>-3.1513692478569721E-3</v>
      </c>
      <c r="I222" s="141">
        <f t="shared" si="76"/>
        <v>21.400808460609603</v>
      </c>
      <c r="J222" s="142">
        <f t="shared" si="71"/>
        <v>25.040395248876088</v>
      </c>
      <c r="K222" s="142">
        <f t="shared" si="74"/>
        <v>19.397677505805952</v>
      </c>
      <c r="L222" s="143">
        <f t="shared" si="72"/>
        <v>14980.565922426722</v>
      </c>
      <c r="M222" s="137">
        <f t="shared" si="58"/>
        <v>-15024.237149325652</v>
      </c>
      <c r="N222" s="137">
        <f t="shared" si="59"/>
        <v>29096.516258708929</v>
      </c>
      <c r="O222" s="143">
        <f t="shared" si="75"/>
        <v>-0.6359224267234822</v>
      </c>
      <c r="P222" s="137">
        <f t="shared" si="73"/>
        <v>-24.182850674347719</v>
      </c>
      <c r="Q222" s="137">
        <f t="shared" si="60"/>
        <v>91.983741291071055</v>
      </c>
      <c r="R222" s="144">
        <f t="shared" si="61"/>
        <v>67.164968189999854</v>
      </c>
      <c r="T222" s="92">
        <f t="shared" si="62"/>
        <v>8.4109448789193737E-19</v>
      </c>
      <c r="U222" s="92">
        <f>SUM($T$13:T222)</f>
        <v>0.16853229471875447</v>
      </c>
      <c r="V222" s="92">
        <f t="shared" si="63"/>
        <v>754</v>
      </c>
      <c r="W222" s="92">
        <v>-162.15129094986696</v>
      </c>
      <c r="Y222" s="92">
        <f t="shared" si="64"/>
        <v>8.4044297255629068E-10</v>
      </c>
      <c r="Z222" s="92">
        <f>SUM($Y$13:Y222)</f>
        <v>5.8050195565726298E-2</v>
      </c>
      <c r="AA222" s="92">
        <f t="shared" si="65"/>
        <v>350</v>
      </c>
      <c r="AB222" s="92">
        <v>-141.68837661994257</v>
      </c>
      <c r="AD222" s="92">
        <f t="shared" si="66"/>
        <v>1.1645361585303207E-24</v>
      </c>
      <c r="AE222" s="92">
        <f>SUM($AD$13:AD222)</f>
        <v>8.232389886300201E-2</v>
      </c>
      <c r="AF222" s="92">
        <f t="shared" si="67"/>
        <v>1017</v>
      </c>
      <c r="AG222" s="92">
        <v>-296.64982469391543</v>
      </c>
      <c r="AI222" s="92">
        <f t="shared" si="68"/>
        <v>5.8081055461450282E-21</v>
      </c>
      <c r="AJ222" s="92">
        <f>SUM($AI$13:AI222)</f>
        <v>0.1298297256270616</v>
      </c>
      <c r="AK222" s="92">
        <f t="shared" si="69"/>
        <v>851</v>
      </c>
      <c r="AL222" s="92">
        <v>-328.09872625690514</v>
      </c>
    </row>
    <row r="223" spans="1:38">
      <c r="A223" s="93">
        <v>211</v>
      </c>
      <c r="B223" s="130">
        <v>43566</v>
      </c>
      <c r="C223" s="92">
        <v>21.218399000000002</v>
      </c>
      <c r="D223" s="92">
        <v>24.646999000000001</v>
      </c>
      <c r="E223" s="92">
        <v>18.8064</v>
      </c>
      <c r="F223" s="139">
        <f t="shared" si="70"/>
        <v>-8.38847454984748E-4</v>
      </c>
      <c r="G223" s="140">
        <f t="shared" si="70"/>
        <v>-2.7467441370854218E-3</v>
      </c>
      <c r="H223" s="140">
        <f t="shared" si="70"/>
        <v>5.5832057172033878E-4</v>
      </c>
      <c r="I223" s="141">
        <f t="shared" si="76"/>
        <v>21.381948748348069</v>
      </c>
      <c r="J223" s="142">
        <f t="shared" si="71"/>
        <v>25.011809734321002</v>
      </c>
      <c r="K223" s="142">
        <f t="shared" si="74"/>
        <v>19.469864360005104</v>
      </c>
      <c r="L223" s="143">
        <f t="shared" si="72"/>
        <v>14967.364123843648</v>
      </c>
      <c r="M223" s="137">
        <f t="shared" si="58"/>
        <v>-15007.085840592601</v>
      </c>
      <c r="N223" s="137">
        <f t="shared" si="59"/>
        <v>29204.796540007657</v>
      </c>
      <c r="O223" s="143">
        <f t="shared" si="75"/>
        <v>12.565876156349987</v>
      </c>
      <c r="P223" s="137">
        <f t="shared" si="73"/>
        <v>-41.334159407399056</v>
      </c>
      <c r="Q223" s="137">
        <f t="shared" si="60"/>
        <v>-16.296540007657313</v>
      </c>
      <c r="R223" s="144">
        <f t="shared" si="61"/>
        <v>-45.064823258706383</v>
      </c>
      <c r="T223" s="92">
        <f t="shared" si="62"/>
        <v>4.6888140214518217E-50</v>
      </c>
      <c r="U223" s="92">
        <f>SUM($T$13:T223)</f>
        <v>0.16853229471875447</v>
      </c>
      <c r="V223" s="92">
        <f t="shared" si="63"/>
        <v>2157</v>
      </c>
      <c r="W223" s="92">
        <v>-161.59497618527712</v>
      </c>
      <c r="Y223" s="92">
        <f t="shared" si="64"/>
        <v>6.6238827443132047E-25</v>
      </c>
      <c r="Z223" s="92">
        <f>SUM($Y$13:Y223)</f>
        <v>5.8050195565726298E-2</v>
      </c>
      <c r="AA223" s="92">
        <f t="shared" si="65"/>
        <v>1028</v>
      </c>
      <c r="AB223" s="92">
        <v>-141.11175135646226</v>
      </c>
      <c r="AD223" s="92">
        <f t="shared" si="66"/>
        <v>3.4802231329807385E-30</v>
      </c>
      <c r="AE223" s="92">
        <f>SUM($AD$13:AD223)</f>
        <v>8.232389886300201E-2</v>
      </c>
      <c r="AF223" s="92">
        <f t="shared" si="67"/>
        <v>1265</v>
      </c>
      <c r="AG223" s="92">
        <v>-296.47916166466894</v>
      </c>
      <c r="AI223" s="92">
        <f t="shared" si="68"/>
        <v>4.1217010243887845E-9</v>
      </c>
      <c r="AJ223" s="92">
        <f>SUM($AI$13:AI223)</f>
        <v>0.12982972974876264</v>
      </c>
      <c r="AK223" s="92">
        <f t="shared" si="69"/>
        <v>319</v>
      </c>
      <c r="AL223" s="92">
        <v>-327.51235140661447</v>
      </c>
    </row>
    <row r="224" spans="1:38">
      <c r="A224" s="93">
        <v>212</v>
      </c>
      <c r="B224" s="130">
        <v>43565</v>
      </c>
      <c r="C224" s="92">
        <v>21.307699</v>
      </c>
      <c r="D224" s="92">
        <v>24.693501000000001</v>
      </c>
      <c r="E224" s="92">
        <v>18.913799000000001</v>
      </c>
      <c r="F224" s="139">
        <f t="shared" si="70"/>
        <v>-4.1909734129432774E-3</v>
      </c>
      <c r="G224" s="140">
        <f t="shared" si="70"/>
        <v>-1.8831675589460195E-3</v>
      </c>
      <c r="H224" s="140">
        <f t="shared" si="70"/>
        <v>-5.6783409826868247E-3</v>
      </c>
      <c r="I224" s="141">
        <f t="shared" si="76"/>
        <v>21.310213588060353</v>
      </c>
      <c r="J224" s="142">
        <f t="shared" si="71"/>
        <v>25.033468839404343</v>
      </c>
      <c r="K224" s="142">
        <f t="shared" si="74"/>
        <v>19.348505162817897</v>
      </c>
      <c r="L224" s="143">
        <f t="shared" si="72"/>
        <v>14917.149511642247</v>
      </c>
      <c r="M224" s="137">
        <f t="shared" si="58"/>
        <v>-15020.081303642606</v>
      </c>
      <c r="N224" s="137">
        <f t="shared" si="59"/>
        <v>29022.757744226845</v>
      </c>
      <c r="O224" s="143">
        <f t="shared" si="75"/>
        <v>62.780488357751892</v>
      </c>
      <c r="P224" s="137">
        <f t="shared" si="73"/>
        <v>-28.338696357393928</v>
      </c>
      <c r="Q224" s="137">
        <f t="shared" si="60"/>
        <v>165.74225577315519</v>
      </c>
      <c r="R224" s="144">
        <f t="shared" si="61"/>
        <v>200.18404777351316</v>
      </c>
      <c r="T224" s="92">
        <f t="shared" si="62"/>
        <v>1.8988593767790572E-10</v>
      </c>
      <c r="U224" s="92">
        <f>SUM($T$13:T224)</f>
        <v>0.16853229490864041</v>
      </c>
      <c r="V224" s="92">
        <f t="shared" si="63"/>
        <v>379</v>
      </c>
      <c r="W224" s="92">
        <v>-161.27129014377351</v>
      </c>
      <c r="Y224" s="92">
        <f t="shared" si="64"/>
        <v>3.2378201396958596E-52</v>
      </c>
      <c r="Z224" s="92">
        <f>SUM($Y$13:Y224)</f>
        <v>5.8050195565726298E-2</v>
      </c>
      <c r="AA224" s="92">
        <f t="shared" si="65"/>
        <v>2254</v>
      </c>
      <c r="AB224" s="92">
        <v>-140.97891550831264</v>
      </c>
      <c r="AD224" s="92">
        <f t="shared" si="66"/>
        <v>3.927771714320306E-45</v>
      </c>
      <c r="AE224" s="92">
        <f>SUM($AD$13:AD224)</f>
        <v>8.232389886300201E-2</v>
      </c>
      <c r="AF224" s="92">
        <f t="shared" si="67"/>
        <v>1936</v>
      </c>
      <c r="AG224" s="92">
        <v>-295.59151836511228</v>
      </c>
      <c r="AI224" s="92">
        <f t="shared" si="68"/>
        <v>9.8025131658409778E-10</v>
      </c>
      <c r="AJ224" s="92">
        <f>SUM($AI$13:AI224)</f>
        <v>0.12982973072901396</v>
      </c>
      <c r="AK224" s="92">
        <f t="shared" si="69"/>
        <v>347</v>
      </c>
      <c r="AL224" s="92">
        <v>-327.19418176536237</v>
      </c>
    </row>
    <row r="225" spans="1:38">
      <c r="A225" s="93">
        <v>213</v>
      </c>
      <c r="B225" s="130">
        <v>43564</v>
      </c>
      <c r="C225" s="92">
        <v>21.367201000000001</v>
      </c>
      <c r="D225" s="92">
        <v>24.795999999999999</v>
      </c>
      <c r="E225" s="92">
        <v>18.983899999999998</v>
      </c>
      <c r="F225" s="139">
        <f t="shared" si="70"/>
        <v>-2.7847353520942253E-3</v>
      </c>
      <c r="G225" s="140">
        <f t="shared" si="70"/>
        <v>-4.1336909178899539E-3</v>
      </c>
      <c r="H225" s="140">
        <f t="shared" si="70"/>
        <v>-3.6926553553272567E-3</v>
      </c>
      <c r="I225" s="141">
        <f t="shared" si="76"/>
        <v>21.340306941938717</v>
      </c>
      <c r="J225" s="142">
        <f t="shared" si="71"/>
        <v>24.977024138195677</v>
      </c>
      <c r="K225" s="142">
        <f t="shared" si="74"/>
        <v>19.387144619440686</v>
      </c>
      <c r="L225" s="143">
        <f t="shared" si="72"/>
        <v>14938.214859357102</v>
      </c>
      <c r="M225" s="137">
        <f t="shared" si="58"/>
        <v>-14986.214482917407</v>
      </c>
      <c r="N225" s="137">
        <f t="shared" si="59"/>
        <v>29080.71692916103</v>
      </c>
      <c r="O225" s="143">
        <f t="shared" si="75"/>
        <v>41.715140642896586</v>
      </c>
      <c r="P225" s="137">
        <f t="shared" si="73"/>
        <v>-62.20551708259336</v>
      </c>
      <c r="Q225" s="137">
        <f t="shared" si="60"/>
        <v>107.78307083897016</v>
      </c>
      <c r="R225" s="144">
        <f t="shared" si="61"/>
        <v>87.292694399273387</v>
      </c>
      <c r="T225" s="92">
        <f t="shared" si="62"/>
        <v>1.1314298467485327E-20</v>
      </c>
      <c r="U225" s="92">
        <f>SUM($T$13:T225)</f>
        <v>0.16853229490864041</v>
      </c>
      <c r="V225" s="92">
        <f t="shared" si="63"/>
        <v>838</v>
      </c>
      <c r="W225" s="92">
        <v>-161.1704341694076</v>
      </c>
      <c r="Y225" s="92">
        <f t="shared" si="64"/>
        <v>3.7735088036947742E-43</v>
      </c>
      <c r="Z225" s="92">
        <f>SUM($Y$13:Y225)</f>
        <v>5.8050195565726298E-2</v>
      </c>
      <c r="AA225" s="92">
        <f t="shared" si="65"/>
        <v>1847</v>
      </c>
      <c r="AB225" s="92">
        <v>-140.92093204825142</v>
      </c>
      <c r="AD225" s="92">
        <f t="shared" si="66"/>
        <v>1.3890990360706655E-20</v>
      </c>
      <c r="AE225" s="92">
        <f>SUM($AD$13:AD225)</f>
        <v>8.232389886300201E-2</v>
      </c>
      <c r="AF225" s="92">
        <f t="shared" si="67"/>
        <v>834</v>
      </c>
      <c r="AG225" s="92">
        <v>-295.26805489014441</v>
      </c>
      <c r="AI225" s="92">
        <f t="shared" si="68"/>
        <v>2.1534419926287001E-15</v>
      </c>
      <c r="AJ225" s="92">
        <f>SUM($AI$13:AI225)</f>
        <v>0.12982973072901613</v>
      </c>
      <c r="AK225" s="92">
        <f t="shared" si="69"/>
        <v>601</v>
      </c>
      <c r="AL225" s="92">
        <v>-326.55854630107024</v>
      </c>
    </row>
    <row r="226" spans="1:38">
      <c r="A226" s="93">
        <v>214</v>
      </c>
      <c r="B226" s="130">
        <v>43563</v>
      </c>
      <c r="C226" s="92">
        <v>21.394698999999999</v>
      </c>
      <c r="D226" s="92">
        <v>24.864100000000001</v>
      </c>
      <c r="E226" s="92">
        <v>19.061299999999999</v>
      </c>
      <c r="F226" s="139">
        <f t="shared" si="70"/>
        <v>-1.2852716460277636E-3</v>
      </c>
      <c r="G226" s="140">
        <f t="shared" si="70"/>
        <v>-2.7388885984210853E-3</v>
      </c>
      <c r="H226" s="140">
        <f t="shared" si="70"/>
        <v>-4.0605834859113177E-3</v>
      </c>
      <c r="I226" s="141">
        <f t="shared" si="76"/>
        <v>21.372395315302168</v>
      </c>
      <c r="J226" s="142">
        <f t="shared" si="71"/>
        <v>25.01200675672958</v>
      </c>
      <c r="K226" s="142">
        <f t="shared" si="74"/>
        <v>19.37998510594765</v>
      </c>
      <c r="L226" s="143">
        <f t="shared" si="72"/>
        <v>14960.676720711517</v>
      </c>
      <c r="M226" s="137">
        <f t="shared" si="58"/>
        <v>-15007.204054037747</v>
      </c>
      <c r="N226" s="137">
        <f t="shared" si="59"/>
        <v>29069.977658921474</v>
      </c>
      <c r="O226" s="143">
        <f t="shared" si="75"/>
        <v>19.253279288481281</v>
      </c>
      <c r="P226" s="137">
        <f t="shared" si="73"/>
        <v>-41.21594596225259</v>
      </c>
      <c r="Q226" s="137">
        <f t="shared" si="60"/>
        <v>118.52234107852564</v>
      </c>
      <c r="R226" s="144">
        <f t="shared" si="61"/>
        <v>96.559674404754332</v>
      </c>
      <c r="T226" s="92">
        <f t="shared" si="62"/>
        <v>5.7935249903524621E-58</v>
      </c>
      <c r="U226" s="92">
        <f>SUM($T$13:T226)</f>
        <v>0.16853229490864041</v>
      </c>
      <c r="V226" s="92">
        <f t="shared" si="63"/>
        <v>2512</v>
      </c>
      <c r="W226" s="92">
        <v>-161.09577027116393</v>
      </c>
      <c r="Y226" s="92">
        <f t="shared" si="64"/>
        <v>1.3420543412265831E-17</v>
      </c>
      <c r="Z226" s="92">
        <f>SUM($Y$13:Y226)</f>
        <v>5.8050195565726312E-2</v>
      </c>
      <c r="AA226" s="92">
        <f t="shared" si="65"/>
        <v>700</v>
      </c>
      <c r="AB226" s="92">
        <v>-140.75477924526422</v>
      </c>
      <c r="AD226" s="92">
        <f t="shared" si="66"/>
        <v>1.8299451795969707E-44</v>
      </c>
      <c r="AE226" s="92">
        <f>SUM($AD$13:AD226)</f>
        <v>8.232389886300201E-2</v>
      </c>
      <c r="AF226" s="92">
        <f t="shared" si="67"/>
        <v>1906</v>
      </c>
      <c r="AG226" s="92">
        <v>-295.00754136087198</v>
      </c>
      <c r="AI226" s="92">
        <f t="shared" si="68"/>
        <v>4.7152070635340791E-49</v>
      </c>
      <c r="AJ226" s="92">
        <f>SUM($AI$13:AI226)</f>
        <v>0.12982973072901613</v>
      </c>
      <c r="AK226" s="92">
        <f t="shared" si="69"/>
        <v>2112</v>
      </c>
      <c r="AL226" s="92">
        <v>-325.70859399252549</v>
      </c>
    </row>
    <row r="227" spans="1:38">
      <c r="A227" s="93">
        <v>215</v>
      </c>
      <c r="B227" s="130">
        <v>43560</v>
      </c>
      <c r="C227" s="92">
        <v>21.500699999999998</v>
      </c>
      <c r="D227" s="92">
        <v>25.045200000000001</v>
      </c>
      <c r="E227" s="92">
        <v>19.146799000000001</v>
      </c>
      <c r="F227" s="139">
        <f t="shared" si="70"/>
        <v>-4.9301185542796055E-3</v>
      </c>
      <c r="G227" s="140">
        <f t="shared" si="70"/>
        <v>-7.230926484915301E-3</v>
      </c>
      <c r="H227" s="140">
        <f t="shared" si="70"/>
        <v>-4.465446156300179E-3</v>
      </c>
      <c r="I227" s="141">
        <f t="shared" si="76"/>
        <v>21.294395955950272</v>
      </c>
      <c r="J227" s="142">
        <f t="shared" si="71"/>
        <v>24.899343302109784</v>
      </c>
      <c r="K227" s="142">
        <f t="shared" si="74"/>
        <v>19.372106883244555</v>
      </c>
      <c r="L227" s="143">
        <f t="shared" si="72"/>
        <v>14906.07716916519</v>
      </c>
      <c r="M227" s="137">
        <f t="shared" si="58"/>
        <v>-14939.605981265871</v>
      </c>
      <c r="N227" s="137">
        <f t="shared" si="59"/>
        <v>29058.160324866833</v>
      </c>
      <c r="O227" s="143">
        <f t="shared" si="75"/>
        <v>73.852830834808628</v>
      </c>
      <c r="P227" s="137">
        <f t="shared" si="73"/>
        <v>-108.81401873412869</v>
      </c>
      <c r="Q227" s="137">
        <f t="shared" si="60"/>
        <v>130.33967513316747</v>
      </c>
      <c r="R227" s="144">
        <f t="shared" si="61"/>
        <v>95.378487233847409</v>
      </c>
      <c r="T227" s="92">
        <f t="shared" si="62"/>
        <v>1.050179778781706E-15</v>
      </c>
      <c r="U227" s="92">
        <f>SUM($T$13:T227)</f>
        <v>0.16853229490864147</v>
      </c>
      <c r="V227" s="92">
        <f t="shared" si="63"/>
        <v>615</v>
      </c>
      <c r="W227" s="92">
        <v>-160.74513616936383</v>
      </c>
      <c r="Y227" s="92">
        <f t="shared" si="64"/>
        <v>3.1384684220687741E-21</v>
      </c>
      <c r="Z227" s="92">
        <f>SUM($Y$13:Y227)</f>
        <v>5.8050195565726312E-2</v>
      </c>
      <c r="AA227" s="92">
        <f t="shared" si="65"/>
        <v>863</v>
      </c>
      <c r="AB227" s="92">
        <v>-140.6624551243458</v>
      </c>
      <c r="AD227" s="92">
        <f t="shared" si="66"/>
        <v>2.1534419926287001E-15</v>
      </c>
      <c r="AE227" s="92">
        <f>SUM($AD$13:AD227)</f>
        <v>8.2323898863004161E-2</v>
      </c>
      <c r="AF227" s="92">
        <f t="shared" si="67"/>
        <v>601</v>
      </c>
      <c r="AG227" s="92">
        <v>-294.51471952263091</v>
      </c>
      <c r="AI227" s="92">
        <f t="shared" si="68"/>
        <v>7.9073216436569541E-30</v>
      </c>
      <c r="AJ227" s="92">
        <f>SUM($AI$13:AI227)</f>
        <v>0.12982973072901613</v>
      </c>
      <c r="AK227" s="92">
        <f t="shared" si="69"/>
        <v>1249</v>
      </c>
      <c r="AL227" s="92">
        <v>-324.20139765752538</v>
      </c>
    </row>
    <row r="228" spans="1:38">
      <c r="A228" s="93">
        <v>216</v>
      </c>
      <c r="B228" s="130">
        <v>43559</v>
      </c>
      <c r="C228" s="92">
        <v>21.608699999999999</v>
      </c>
      <c r="D228" s="92">
        <v>25.318898999999998</v>
      </c>
      <c r="E228" s="92">
        <v>19.217699</v>
      </c>
      <c r="F228" s="139">
        <f t="shared" si="70"/>
        <v>-4.9979869219342055E-3</v>
      </c>
      <c r="G228" s="140">
        <f t="shared" si="70"/>
        <v>-1.0810067215007879E-2</v>
      </c>
      <c r="H228" s="140">
        <f t="shared" si="70"/>
        <v>-3.6893074451835872E-3</v>
      </c>
      <c r="I228" s="141">
        <f t="shared" si="76"/>
        <v>21.292943579669299</v>
      </c>
      <c r="J228" s="142">
        <f t="shared" si="71"/>
        <v>24.809575947200553</v>
      </c>
      <c r="K228" s="142">
        <f t="shared" si="74"/>
        <v>19.387209766424171</v>
      </c>
      <c r="L228" s="143">
        <f t="shared" si="72"/>
        <v>14905.06050576851</v>
      </c>
      <c r="M228" s="137">
        <f t="shared" si="58"/>
        <v>-14885.745568320332</v>
      </c>
      <c r="N228" s="137">
        <f t="shared" si="59"/>
        <v>29080.814649636257</v>
      </c>
      <c r="O228" s="143">
        <f t="shared" si="75"/>
        <v>74.869494231488716</v>
      </c>
      <c r="P228" s="137">
        <f t="shared" si="73"/>
        <v>-162.67443167966849</v>
      </c>
      <c r="Q228" s="137">
        <f t="shared" si="60"/>
        <v>107.68535036374305</v>
      </c>
      <c r="R228" s="144">
        <f t="shared" si="61"/>
        <v>19.880412915563284</v>
      </c>
      <c r="T228" s="92">
        <f t="shared" si="62"/>
        <v>1.4610768780021976E-11</v>
      </c>
      <c r="U228" s="92">
        <f>SUM($T$13:T228)</f>
        <v>0.16853229492325222</v>
      </c>
      <c r="V228" s="92">
        <f t="shared" si="63"/>
        <v>429</v>
      </c>
      <c r="W228" s="92">
        <v>-160.65038995831492</v>
      </c>
      <c r="Y228" s="92">
        <f t="shared" si="64"/>
        <v>3.0664096898677849E-16</v>
      </c>
      <c r="Z228" s="92">
        <f>SUM($Y$13:Y228)</f>
        <v>5.8050195565726617E-2</v>
      </c>
      <c r="AA228" s="92">
        <f t="shared" si="65"/>
        <v>639</v>
      </c>
      <c r="AB228" s="92">
        <v>-140.6132482874491</v>
      </c>
      <c r="AD228" s="92">
        <f t="shared" si="66"/>
        <v>1.235596713865281E-50</v>
      </c>
      <c r="AE228" s="92">
        <f>SUM($AD$13:AD228)</f>
        <v>8.2323898863004161E-2</v>
      </c>
      <c r="AF228" s="92">
        <f t="shared" si="67"/>
        <v>2183</v>
      </c>
      <c r="AG228" s="92">
        <v>-294.34722009202596</v>
      </c>
      <c r="AI228" s="92">
        <f t="shared" si="68"/>
        <v>6.0256960162946816E-51</v>
      </c>
      <c r="AJ228" s="92">
        <f>SUM($AI$13:AI228)</f>
        <v>0.12982973072901613</v>
      </c>
      <c r="AK228" s="92">
        <f t="shared" si="69"/>
        <v>2197</v>
      </c>
      <c r="AL228" s="92">
        <v>-324.18304390486628</v>
      </c>
    </row>
    <row r="229" spans="1:38">
      <c r="A229" s="93">
        <v>217</v>
      </c>
      <c r="B229" s="130">
        <v>43558</v>
      </c>
      <c r="C229" s="92">
        <v>21.5413</v>
      </c>
      <c r="D229" s="92">
        <v>25.239000000000001</v>
      </c>
      <c r="E229" s="92">
        <v>19.216100999999998</v>
      </c>
      <c r="F229" s="139">
        <f t="shared" si="70"/>
        <v>3.1288733734733398E-3</v>
      </c>
      <c r="G229" s="140">
        <f t="shared" si="70"/>
        <v>3.1656959467489809E-3</v>
      </c>
      <c r="H229" s="140">
        <f t="shared" si="70"/>
        <v>8.3159429688839381E-5</v>
      </c>
      <c r="I229" s="141">
        <f t="shared" si="76"/>
        <v>21.466857577304992</v>
      </c>
      <c r="J229" s="142">
        <f t="shared" si="71"/>
        <v>25.160097870331626</v>
      </c>
      <c r="K229" s="142">
        <f t="shared" si="74"/>
        <v>19.460618199342314</v>
      </c>
      <c r="L229" s="143">
        <f t="shared" si="72"/>
        <v>15026.800304113494</v>
      </c>
      <c r="M229" s="137">
        <f t="shared" si="58"/>
        <v>-15096.058722198975</v>
      </c>
      <c r="N229" s="137">
        <f t="shared" si="59"/>
        <v>29190.92729901347</v>
      </c>
      <c r="O229" s="143">
        <f t="shared" si="75"/>
        <v>-46.870304113495877</v>
      </c>
      <c r="P229" s="137">
        <f t="shared" si="73"/>
        <v>47.638722198975302</v>
      </c>
      <c r="Q229" s="137">
        <f t="shared" si="60"/>
        <v>-2.4272990134704742</v>
      </c>
      <c r="R229" s="144">
        <f t="shared" si="61"/>
        <v>-1.6588809279910492</v>
      </c>
      <c r="T229" s="92">
        <f t="shared" si="62"/>
        <v>5.5843183156271517E-28</v>
      </c>
      <c r="U229" s="92">
        <f>SUM($T$13:T229)</f>
        <v>0.16853229492325222</v>
      </c>
      <c r="V229" s="92">
        <f t="shared" si="63"/>
        <v>1166</v>
      </c>
      <c r="W229" s="92">
        <v>-160.20909852746081</v>
      </c>
      <c r="Y229" s="92">
        <f t="shared" si="64"/>
        <v>9.4011608866659265E-54</v>
      </c>
      <c r="Z229" s="92">
        <f>SUM($Y$13:Y229)</f>
        <v>5.8050195565726617E-2</v>
      </c>
      <c r="AA229" s="92">
        <f t="shared" si="65"/>
        <v>2323</v>
      </c>
      <c r="AB229" s="92">
        <v>-140.43106576005994</v>
      </c>
      <c r="AD229" s="92">
        <f t="shared" si="66"/>
        <v>2.4130231645493172E-13</v>
      </c>
      <c r="AE229" s="92">
        <f>SUM($AD$13:AD229)</f>
        <v>8.2323898863245468E-2</v>
      </c>
      <c r="AF229" s="92">
        <f t="shared" si="67"/>
        <v>509</v>
      </c>
      <c r="AG229" s="92">
        <v>-293.3462140808806</v>
      </c>
      <c r="AI229" s="92">
        <f t="shared" si="68"/>
        <v>9.1781967575451748E-40</v>
      </c>
      <c r="AJ229" s="92">
        <f>SUM($AI$13:AI229)</f>
        <v>0.12982973072901613</v>
      </c>
      <c r="AK229" s="92">
        <f t="shared" si="69"/>
        <v>1695</v>
      </c>
      <c r="AL229" s="92">
        <v>-324.0904967095521</v>
      </c>
    </row>
    <row r="230" spans="1:38">
      <c r="A230" s="93">
        <v>218</v>
      </c>
      <c r="B230" s="130">
        <v>43557</v>
      </c>
      <c r="C230" s="92">
        <v>21.480399999999999</v>
      </c>
      <c r="D230" s="92">
        <v>25.0501</v>
      </c>
      <c r="E230" s="92">
        <v>19.159300000000002</v>
      </c>
      <c r="F230" s="139">
        <f t="shared" si="70"/>
        <v>2.8351427347721447E-3</v>
      </c>
      <c r="G230" s="140">
        <f t="shared" si="70"/>
        <v>7.5408880603271555E-3</v>
      </c>
      <c r="H230" s="140">
        <f t="shared" si="70"/>
        <v>2.9646698992131792E-3</v>
      </c>
      <c r="I230" s="141">
        <f t="shared" si="76"/>
        <v>21.46057177100985</v>
      </c>
      <c r="J230" s="142">
        <f t="shared" si="71"/>
        <v>25.269830751174648</v>
      </c>
      <c r="K230" s="142">
        <f t="shared" si="74"/>
        <v>19.516689511568789</v>
      </c>
      <c r="L230" s="143">
        <f t="shared" si="72"/>
        <v>15022.400239706894</v>
      </c>
      <c r="M230" s="137">
        <f t="shared" si="58"/>
        <v>-15161.89845070479</v>
      </c>
      <c r="N230" s="137">
        <f t="shared" si="59"/>
        <v>29275.034267353181</v>
      </c>
      <c r="O230" s="143">
        <f t="shared" si="75"/>
        <v>-42.470239706895882</v>
      </c>
      <c r="P230" s="137">
        <f t="shared" si="73"/>
        <v>113.47845070478979</v>
      </c>
      <c r="Q230" s="137">
        <f t="shared" si="60"/>
        <v>-86.534267353181349</v>
      </c>
      <c r="R230" s="144">
        <f t="shared" si="61"/>
        <v>-15.526056355287437</v>
      </c>
      <c r="T230" s="92">
        <f t="shared" si="62"/>
        <v>1.1767710213768782E-13</v>
      </c>
      <c r="U230" s="92">
        <f>SUM($T$13:T230)</f>
        <v>0.16853229492336991</v>
      </c>
      <c r="V230" s="92">
        <f t="shared" si="63"/>
        <v>523</v>
      </c>
      <c r="W230" s="92">
        <v>-159.80845182142912</v>
      </c>
      <c r="Y230" s="92">
        <f t="shared" si="64"/>
        <v>9.4175202684955177E-8</v>
      </c>
      <c r="Z230" s="92">
        <f>SUM($Y$13:Y230)</f>
        <v>5.8050289740929302E-2</v>
      </c>
      <c r="AA230" s="92">
        <f t="shared" si="65"/>
        <v>258</v>
      </c>
      <c r="AB230" s="92">
        <v>-140.31005832965093</v>
      </c>
      <c r="AD230" s="92">
        <f t="shared" si="66"/>
        <v>2.988484300586031E-48</v>
      </c>
      <c r="AE230" s="92">
        <f>SUM($AD$13:AD230)</f>
        <v>8.2323898863245468E-2</v>
      </c>
      <c r="AF230" s="92">
        <f t="shared" si="67"/>
        <v>2076</v>
      </c>
      <c r="AG230" s="92">
        <v>-290.76315789473665</v>
      </c>
      <c r="AI230" s="92">
        <f t="shared" si="68"/>
        <v>3.965963280204001E-25</v>
      </c>
      <c r="AJ230" s="92">
        <f>SUM($AI$13:AI230)</f>
        <v>0.12982973072901613</v>
      </c>
      <c r="AK230" s="92">
        <f t="shared" si="69"/>
        <v>1038</v>
      </c>
      <c r="AL230" s="92">
        <v>-322.69395235310185</v>
      </c>
    </row>
    <row r="231" spans="1:38">
      <c r="A231" s="93">
        <v>219</v>
      </c>
      <c r="B231" s="130">
        <v>43556</v>
      </c>
      <c r="C231" s="92">
        <v>21.706099999999999</v>
      </c>
      <c r="D231" s="92">
        <v>25.184401000000001</v>
      </c>
      <c r="E231" s="92">
        <v>19.329398999999999</v>
      </c>
      <c r="F231" s="139">
        <f t="shared" si="70"/>
        <v>-1.0397998719254065E-2</v>
      </c>
      <c r="G231" s="140">
        <f t="shared" si="70"/>
        <v>-5.3327057490865082E-3</v>
      </c>
      <c r="H231" s="140">
        <f t="shared" si="70"/>
        <v>-8.800014940971379E-3</v>
      </c>
      <c r="I231" s="141">
        <f t="shared" si="76"/>
        <v>21.177383867207833</v>
      </c>
      <c r="J231" s="142">
        <f t="shared" si="71"/>
        <v>24.946952006918885</v>
      </c>
      <c r="K231" s="142">
        <f t="shared" si="74"/>
        <v>19.287760509263638</v>
      </c>
      <c r="L231" s="143">
        <f t="shared" si="72"/>
        <v>14824.168707045483</v>
      </c>
      <c r="M231" s="137">
        <f t="shared" si="58"/>
        <v>-14968.171204151331</v>
      </c>
      <c r="N231" s="137">
        <f t="shared" si="59"/>
        <v>28931.640763895455</v>
      </c>
      <c r="O231" s="143">
        <f t="shared" si="75"/>
        <v>155.76129295451574</v>
      </c>
      <c r="P231" s="137">
        <f t="shared" si="73"/>
        <v>-80.248795848669033</v>
      </c>
      <c r="Q231" s="137">
        <f t="shared" si="60"/>
        <v>256.85923610454483</v>
      </c>
      <c r="R231" s="144">
        <f t="shared" si="61"/>
        <v>332.37173321039154</v>
      </c>
      <c r="T231" s="92">
        <f t="shared" si="62"/>
        <v>7.8508841608449886E-13</v>
      </c>
      <c r="U231" s="92">
        <f>SUM($T$13:T231)</f>
        <v>0.168532294924155</v>
      </c>
      <c r="V231" s="92">
        <f t="shared" si="63"/>
        <v>486</v>
      </c>
      <c r="W231" s="92">
        <v>-159.45543151488346</v>
      </c>
      <c r="Y231" s="92">
        <f t="shared" si="64"/>
        <v>6.4555527774751629E-57</v>
      </c>
      <c r="Z231" s="92">
        <f>SUM($Y$13:Y231)</f>
        <v>5.8050289740929302E-2</v>
      </c>
      <c r="AA231" s="92">
        <f t="shared" si="65"/>
        <v>2465</v>
      </c>
      <c r="AB231" s="92">
        <v>-139.8721600323297</v>
      </c>
      <c r="AD231" s="92">
        <f t="shared" si="66"/>
        <v>3.7676651161938014E-25</v>
      </c>
      <c r="AE231" s="92">
        <f>SUM($AD$13:AD231)</f>
        <v>8.2323898863245468E-2</v>
      </c>
      <c r="AF231" s="92">
        <f t="shared" si="67"/>
        <v>1039</v>
      </c>
      <c r="AG231" s="92">
        <v>-287.95401801697881</v>
      </c>
      <c r="AI231" s="92">
        <f t="shared" si="68"/>
        <v>7.3508658779494039E-43</v>
      </c>
      <c r="AJ231" s="92">
        <f>SUM($AI$13:AI231)</f>
        <v>0.12982973072901613</v>
      </c>
      <c r="AK231" s="92">
        <f t="shared" si="69"/>
        <v>1834</v>
      </c>
      <c r="AL231" s="92">
        <v>-322.41158124088906</v>
      </c>
    </row>
    <row r="232" spans="1:38">
      <c r="A232" s="93">
        <v>220</v>
      </c>
      <c r="B232" s="130">
        <v>43553</v>
      </c>
      <c r="C232" s="92">
        <v>21.735700999999999</v>
      </c>
      <c r="D232" s="92">
        <v>25.266199</v>
      </c>
      <c r="E232" s="92">
        <v>19.345300999999999</v>
      </c>
      <c r="F232" s="139">
        <f t="shared" si="70"/>
        <v>-1.3618608389948106E-3</v>
      </c>
      <c r="G232" s="140">
        <f t="shared" si="70"/>
        <v>-3.2374477854780759E-3</v>
      </c>
      <c r="H232" s="140">
        <f t="shared" si="70"/>
        <v>-8.2200840400470376E-4</v>
      </c>
      <c r="I232" s="141">
        <f t="shared" si="76"/>
        <v>21.370756314231595</v>
      </c>
      <c r="J232" s="142">
        <f t="shared" si="71"/>
        <v>24.999502543326759</v>
      </c>
      <c r="K232" s="142">
        <f t="shared" si="74"/>
        <v>19.443004538466472</v>
      </c>
      <c r="L232" s="143">
        <f t="shared" si="72"/>
        <v>14959.529419962117</v>
      </c>
      <c r="M232" s="137">
        <f t="shared" si="58"/>
        <v>-14999.701525996055</v>
      </c>
      <c r="N232" s="137">
        <f t="shared" si="59"/>
        <v>29164.506807699709</v>
      </c>
      <c r="O232" s="143">
        <f t="shared" si="75"/>
        <v>20.400580037881809</v>
      </c>
      <c r="P232" s="137">
        <f t="shared" si="73"/>
        <v>-48.718474003944721</v>
      </c>
      <c r="Q232" s="137">
        <f t="shared" si="60"/>
        <v>23.993192300291412</v>
      </c>
      <c r="R232" s="144">
        <f t="shared" si="61"/>
        <v>-4.3247016657714994</v>
      </c>
      <c r="T232" s="92">
        <f t="shared" si="62"/>
        <v>7.2744390844726909E-54</v>
      </c>
      <c r="U232" s="92">
        <f>SUM($T$13:T232)</f>
        <v>0.168532294924155</v>
      </c>
      <c r="V232" s="92">
        <f t="shared" si="63"/>
        <v>2328</v>
      </c>
      <c r="W232" s="92">
        <v>-158.70862509030121</v>
      </c>
      <c r="Y232" s="92">
        <f t="shared" si="64"/>
        <v>7.5908777532247327E-19</v>
      </c>
      <c r="Z232" s="92">
        <f>SUM($Y$13:Y232)</f>
        <v>5.8050289740929302E-2</v>
      </c>
      <c r="AA232" s="92">
        <f t="shared" si="65"/>
        <v>756</v>
      </c>
      <c r="AB232" s="92">
        <v>-139.7478732075142</v>
      </c>
      <c r="AD232" s="92">
        <f t="shared" si="66"/>
        <v>1.602089854089807E-22</v>
      </c>
      <c r="AE232" s="92">
        <f>SUM($AD$13:AD232)</f>
        <v>8.2323898863245468E-2</v>
      </c>
      <c r="AF232" s="92">
        <f t="shared" si="67"/>
        <v>921</v>
      </c>
      <c r="AG232" s="92">
        <v>-287.46489183342783</v>
      </c>
      <c r="AI232" s="92">
        <f t="shared" si="68"/>
        <v>1.3778560031044561E-58</v>
      </c>
      <c r="AJ232" s="92">
        <f>SUM($AI$13:AI232)</f>
        <v>0.12982973072901613</v>
      </c>
      <c r="AK232" s="92">
        <f t="shared" si="69"/>
        <v>2540</v>
      </c>
      <c r="AL232" s="92">
        <v>-321.65028655284368</v>
      </c>
    </row>
    <row r="233" spans="1:38">
      <c r="A233" s="93">
        <v>221</v>
      </c>
      <c r="B233" s="130">
        <v>43552</v>
      </c>
      <c r="C233" s="92">
        <v>21.786501000000001</v>
      </c>
      <c r="D233" s="92">
        <v>25.467300000000002</v>
      </c>
      <c r="E233" s="92">
        <v>19.363800000000001</v>
      </c>
      <c r="F233" s="139">
        <f t="shared" si="70"/>
        <v>-2.3317190768725737E-3</v>
      </c>
      <c r="G233" s="140">
        <f t="shared" si="70"/>
        <v>-7.8964397482261806E-3</v>
      </c>
      <c r="H233" s="140">
        <f t="shared" si="70"/>
        <v>-9.5533934455027669E-4</v>
      </c>
      <c r="I233" s="141">
        <f t="shared" si="76"/>
        <v>21.350001444926832</v>
      </c>
      <c r="J233" s="142">
        <f t="shared" si="71"/>
        <v>24.882651763606663</v>
      </c>
      <c r="K233" s="142">
        <f t="shared" si="74"/>
        <v>19.440410051694396</v>
      </c>
      <c r="L233" s="143">
        <f t="shared" si="72"/>
        <v>14945.001011448783</v>
      </c>
      <c r="M233" s="137">
        <f t="shared" si="58"/>
        <v>-14929.591058163998</v>
      </c>
      <c r="N233" s="137">
        <f t="shared" si="59"/>
        <v>29160.615077541595</v>
      </c>
      <c r="O233" s="143">
        <f t="shared" si="75"/>
        <v>34.928988551215298</v>
      </c>
      <c r="P233" s="137">
        <f t="shared" si="73"/>
        <v>-118.82894183600183</v>
      </c>
      <c r="Q233" s="137">
        <f t="shared" si="60"/>
        <v>27.884922458404617</v>
      </c>
      <c r="R233" s="144">
        <f t="shared" si="61"/>
        <v>-56.015030826381917</v>
      </c>
      <c r="T233" s="92">
        <f t="shared" si="62"/>
        <v>3.930816541382176E-54</v>
      </c>
      <c r="U233" s="92">
        <f>SUM($T$13:T233)</f>
        <v>0.168532294924155</v>
      </c>
      <c r="V233" s="92">
        <f t="shared" si="63"/>
        <v>2340</v>
      </c>
      <c r="W233" s="92">
        <v>-158.33052101467365</v>
      </c>
      <c r="Y233" s="92">
        <f t="shared" si="64"/>
        <v>2.1039993094504789E-10</v>
      </c>
      <c r="Z233" s="92">
        <f>SUM($Y$13:Y233)</f>
        <v>5.8050289951329236E-2</v>
      </c>
      <c r="AA233" s="92">
        <f t="shared" si="65"/>
        <v>377</v>
      </c>
      <c r="AB233" s="92">
        <v>-139.623982981484</v>
      </c>
      <c r="AD233" s="92">
        <f t="shared" si="66"/>
        <v>6.1672961478744497E-56</v>
      </c>
      <c r="AE233" s="92">
        <f>SUM($AD$13:AD233)</f>
        <v>8.2323898863245468E-2</v>
      </c>
      <c r="AF233" s="92">
        <f t="shared" si="67"/>
        <v>2421</v>
      </c>
      <c r="AG233" s="92">
        <v>-287.10771587519412</v>
      </c>
      <c r="AI233" s="92">
        <f t="shared" si="68"/>
        <v>2.4716422618125844E-27</v>
      </c>
      <c r="AJ233" s="92">
        <f>SUM($AI$13:AI233)</f>
        <v>0.12982973072901613</v>
      </c>
      <c r="AK233" s="92">
        <f t="shared" si="69"/>
        <v>1137</v>
      </c>
      <c r="AL233" s="92">
        <v>-321.53829236951424</v>
      </c>
    </row>
    <row r="234" spans="1:38">
      <c r="A234" s="93">
        <v>222</v>
      </c>
      <c r="B234" s="130">
        <v>43551</v>
      </c>
      <c r="C234" s="92">
        <v>21.533000999999999</v>
      </c>
      <c r="D234" s="92">
        <v>25.230899999999998</v>
      </c>
      <c r="E234" s="92">
        <v>19.088100000000001</v>
      </c>
      <c r="F234" s="139">
        <f t="shared" si="70"/>
        <v>1.1772627512533163E-2</v>
      </c>
      <c r="G234" s="140">
        <f t="shared" si="70"/>
        <v>9.3694636338776949E-3</v>
      </c>
      <c r="H234" s="140">
        <f t="shared" si="70"/>
        <v>1.4443553837207412E-2</v>
      </c>
      <c r="I234" s="141">
        <f t="shared" si="76"/>
        <v>21.651833051505456</v>
      </c>
      <c r="J234" s="142">
        <f t="shared" si="71"/>
        <v>25.315692706562196</v>
      </c>
      <c r="K234" s="142">
        <f t="shared" si="74"/>
        <v>19.740057114118219</v>
      </c>
      <c r="L234" s="143">
        <f t="shared" si="72"/>
        <v>15156.283136053818</v>
      </c>
      <c r="M234" s="137">
        <f t="shared" si="58"/>
        <v>-15189.415623937317</v>
      </c>
      <c r="N234" s="137">
        <f t="shared" si="59"/>
        <v>29610.08567117733</v>
      </c>
      <c r="O234" s="143">
        <f t="shared" si="75"/>
        <v>-176.35313605381998</v>
      </c>
      <c r="P234" s="137">
        <f t="shared" si="73"/>
        <v>140.99562393731685</v>
      </c>
      <c r="Q234" s="137">
        <f t="shared" si="60"/>
        <v>-421.58567117733037</v>
      </c>
      <c r="R234" s="144">
        <f t="shared" si="61"/>
        <v>-456.9431832938335</v>
      </c>
      <c r="T234" s="92">
        <f t="shared" si="62"/>
        <v>1.9922372051470503E-38</v>
      </c>
      <c r="U234" s="92">
        <f>SUM($T$13:T234)</f>
        <v>0.168532294924155</v>
      </c>
      <c r="V234" s="92">
        <f t="shared" si="63"/>
        <v>1635</v>
      </c>
      <c r="W234" s="92">
        <v>-158.28847155748736</v>
      </c>
      <c r="Y234" s="92">
        <f t="shared" si="64"/>
        <v>1.5208064251090163E-13</v>
      </c>
      <c r="Z234" s="92">
        <f>SUM($Y$13:Y234)</f>
        <v>5.8050289951481315E-2</v>
      </c>
      <c r="AA234" s="92">
        <f t="shared" si="65"/>
        <v>518</v>
      </c>
      <c r="AB234" s="92">
        <v>-139.23208521006745</v>
      </c>
      <c r="AD234" s="92">
        <f t="shared" si="66"/>
        <v>9.1497919030546432E-4</v>
      </c>
      <c r="AE234" s="92">
        <f>SUM($AD$13:AD234)</f>
        <v>8.323887805355093E-2</v>
      </c>
      <c r="AF234" s="92">
        <f t="shared" si="67"/>
        <v>79</v>
      </c>
      <c r="AG234" s="92">
        <v>-285.90572168589279</v>
      </c>
      <c r="AI234" s="92">
        <f t="shared" si="68"/>
        <v>1.7638650735146455E-14</v>
      </c>
      <c r="AJ234" s="92">
        <f>SUM($AI$13:AI234)</f>
        <v>0.12982973072903375</v>
      </c>
      <c r="AK234" s="92">
        <f t="shared" si="69"/>
        <v>560</v>
      </c>
      <c r="AL234" s="92">
        <v>-320.65514632193481</v>
      </c>
    </row>
    <row r="235" spans="1:38">
      <c r="A235" s="93">
        <v>223</v>
      </c>
      <c r="B235" s="130">
        <v>43550</v>
      </c>
      <c r="C235" s="92">
        <v>21.528500000000001</v>
      </c>
      <c r="D235" s="92">
        <v>25.141898999999999</v>
      </c>
      <c r="E235" s="92">
        <v>19.015599999999999</v>
      </c>
      <c r="F235" s="139">
        <f t="shared" si="70"/>
        <v>2.0907169565909101E-4</v>
      </c>
      <c r="G235" s="140">
        <f t="shared" si="70"/>
        <v>3.5399474001545084E-3</v>
      </c>
      <c r="H235" s="140">
        <f t="shared" si="70"/>
        <v>3.8126590799134608E-3</v>
      </c>
      <c r="I235" s="141">
        <f t="shared" si="76"/>
        <v>21.404374113379934</v>
      </c>
      <c r="J235" s="142">
        <f t="shared" si="71"/>
        <v>25.169484358759057</v>
      </c>
      <c r="K235" s="142">
        <f t="shared" si="74"/>
        <v>19.533190533036034</v>
      </c>
      <c r="L235" s="143">
        <f t="shared" si="72"/>
        <v>14983.061879365954</v>
      </c>
      <c r="M235" s="137">
        <f t="shared" si="58"/>
        <v>-15101.690615255435</v>
      </c>
      <c r="N235" s="137">
        <f t="shared" si="59"/>
        <v>29299.785799554051</v>
      </c>
      <c r="O235" s="143">
        <f t="shared" si="75"/>
        <v>-3.1318793659556832</v>
      </c>
      <c r="P235" s="137">
        <f t="shared" si="73"/>
        <v>53.270615255434677</v>
      </c>
      <c r="Q235" s="137">
        <f t="shared" si="60"/>
        <v>-111.28579955405075</v>
      </c>
      <c r="R235" s="144">
        <f t="shared" si="61"/>
        <v>-61.14706366457176</v>
      </c>
      <c r="T235" s="92">
        <f t="shared" si="62"/>
        <v>1.7233670139906654E-9</v>
      </c>
      <c r="U235" s="92">
        <f>SUM($T$13:T235)</f>
        <v>0.16853229664752201</v>
      </c>
      <c r="V235" s="92">
        <f t="shared" si="63"/>
        <v>336</v>
      </c>
      <c r="W235" s="92">
        <v>-157.05661281629546</v>
      </c>
      <c r="Y235" s="92">
        <f t="shared" si="64"/>
        <v>1.0552731226696493E-5</v>
      </c>
      <c r="Z235" s="92">
        <f>SUM($Y$13:Y235)</f>
        <v>5.806084268270801E-2</v>
      </c>
      <c r="AA235" s="92">
        <f t="shared" si="65"/>
        <v>166</v>
      </c>
      <c r="AB235" s="92">
        <v>-139.14425262085206</v>
      </c>
      <c r="AD235" s="92">
        <f t="shared" si="66"/>
        <v>1.126841783908371E-39</v>
      </c>
      <c r="AE235" s="92">
        <f>SUM($AD$13:AD235)</f>
        <v>8.323887805355093E-2</v>
      </c>
      <c r="AF235" s="92">
        <f t="shared" si="67"/>
        <v>1691</v>
      </c>
      <c r="AG235" s="92">
        <v>-285.71947449767686</v>
      </c>
      <c r="AI235" s="92">
        <f t="shared" si="68"/>
        <v>6.4868620360866649E-47</v>
      </c>
      <c r="AJ235" s="92">
        <f>SUM($AI$13:AI235)</f>
        <v>0.12982973072903375</v>
      </c>
      <c r="AK235" s="92">
        <f t="shared" si="69"/>
        <v>2016</v>
      </c>
      <c r="AL235" s="92">
        <v>-320.52279731955969</v>
      </c>
    </row>
    <row r="236" spans="1:38">
      <c r="A236" s="93">
        <v>224</v>
      </c>
      <c r="B236" s="130">
        <v>43549</v>
      </c>
      <c r="C236" s="92">
        <v>21.592600000000001</v>
      </c>
      <c r="D236" s="92">
        <v>25.242999999999999</v>
      </c>
      <c r="E236" s="92">
        <v>19.116599999999998</v>
      </c>
      <c r="F236" s="139">
        <f t="shared" si="70"/>
        <v>-2.9686096162574449E-3</v>
      </c>
      <c r="G236" s="140">
        <f t="shared" si="70"/>
        <v>-4.0051103276155242E-3</v>
      </c>
      <c r="H236" s="140">
        <f t="shared" si="70"/>
        <v>-5.2833662889844035E-3</v>
      </c>
      <c r="I236" s="141">
        <f t="shared" si="76"/>
        <v>21.336372051073052</v>
      </c>
      <c r="J236" s="142">
        <f t="shared" si="71"/>
        <v>24.980249029406174</v>
      </c>
      <c r="K236" s="142">
        <f t="shared" si="74"/>
        <v>19.356190975382653</v>
      </c>
      <c r="L236" s="143">
        <f t="shared" si="72"/>
        <v>14935.460435751136</v>
      </c>
      <c r="M236" s="137">
        <f t="shared" si="58"/>
        <v>-14988.149417643705</v>
      </c>
      <c r="N236" s="137">
        <f t="shared" si="59"/>
        <v>29034.286463073979</v>
      </c>
      <c r="O236" s="143">
        <f t="shared" si="75"/>
        <v>44.469564248862298</v>
      </c>
      <c r="P236" s="137">
        <f t="shared" si="73"/>
        <v>-60.270582356295563</v>
      </c>
      <c r="Q236" s="137">
        <f t="shared" si="60"/>
        <v>154.21353692602133</v>
      </c>
      <c r="R236" s="144">
        <f t="shared" si="61"/>
        <v>138.41251881858807</v>
      </c>
      <c r="T236" s="92">
        <f t="shared" si="62"/>
        <v>5.2754074598350669E-29</v>
      </c>
      <c r="U236" s="92">
        <f>SUM($T$13:T236)</f>
        <v>0.16853229664752201</v>
      </c>
      <c r="V236" s="92">
        <f t="shared" si="63"/>
        <v>1212</v>
      </c>
      <c r="W236" s="92">
        <v>-156.43804285026818</v>
      </c>
      <c r="Y236" s="92">
        <f t="shared" si="64"/>
        <v>5.0194101877162983E-47</v>
      </c>
      <c r="Z236" s="92">
        <f>SUM($Y$13:Y236)</f>
        <v>5.806084268270801E-2</v>
      </c>
      <c r="AA236" s="92">
        <f t="shared" si="65"/>
        <v>2021</v>
      </c>
      <c r="AB236" s="92">
        <v>-138.87562891034759</v>
      </c>
      <c r="AD236" s="92">
        <f t="shared" si="66"/>
        <v>2.6929303185470229E-30</v>
      </c>
      <c r="AE236" s="92">
        <f>SUM($AD$13:AD236)</f>
        <v>8.323887805355093E-2</v>
      </c>
      <c r="AF236" s="92">
        <f t="shared" si="67"/>
        <v>1270</v>
      </c>
      <c r="AG236" s="92">
        <v>-285.63539791975927</v>
      </c>
      <c r="AI236" s="92">
        <f t="shared" si="68"/>
        <v>6.1672961478744497E-56</v>
      </c>
      <c r="AJ236" s="92">
        <f>SUM($AI$13:AI236)</f>
        <v>0.12982973072903375</v>
      </c>
      <c r="AK236" s="92">
        <f t="shared" si="69"/>
        <v>2421</v>
      </c>
      <c r="AL236" s="92">
        <v>-320.33086075067513</v>
      </c>
    </row>
    <row r="237" spans="1:38">
      <c r="A237" s="93">
        <v>225</v>
      </c>
      <c r="B237" s="130">
        <v>43546</v>
      </c>
      <c r="C237" s="92">
        <v>21.452998999999998</v>
      </c>
      <c r="D237" s="92">
        <v>24.7654</v>
      </c>
      <c r="E237" s="92">
        <v>18.850000000000001</v>
      </c>
      <c r="F237" s="139">
        <f t="shared" si="70"/>
        <v>6.5072953203419992E-3</v>
      </c>
      <c r="G237" s="140">
        <f t="shared" si="70"/>
        <v>1.9284970159981318E-2</v>
      </c>
      <c r="H237" s="140">
        <f t="shared" si="70"/>
        <v>1.4143236074270371E-2</v>
      </c>
      <c r="I237" s="141">
        <f t="shared" si="76"/>
        <v>21.539155469125784</v>
      </c>
      <c r="J237" s="142">
        <f t="shared" si="71"/>
        <v>25.564380551091443</v>
      </c>
      <c r="K237" s="142">
        <f t="shared" si="74"/>
        <v>19.734213230769228</v>
      </c>
      <c r="L237" s="143">
        <f t="shared" si="72"/>
        <v>15077.408828388048</v>
      </c>
      <c r="M237" s="137">
        <f t="shared" si="58"/>
        <v>-15338.628330654865</v>
      </c>
      <c r="N237" s="137">
        <f t="shared" si="59"/>
        <v>29601.319846153841</v>
      </c>
      <c r="O237" s="143">
        <f t="shared" si="75"/>
        <v>-97.478828388049806</v>
      </c>
      <c r="P237" s="137">
        <f t="shared" si="73"/>
        <v>290.20833065486477</v>
      </c>
      <c r="Q237" s="137">
        <f t="shared" si="60"/>
        <v>-412.81984615384135</v>
      </c>
      <c r="R237" s="144">
        <f t="shared" si="61"/>
        <v>-220.09034388702639</v>
      </c>
      <c r="T237" s="92">
        <f t="shared" si="62"/>
        <v>5.9873262005015275E-43</v>
      </c>
      <c r="U237" s="92">
        <f>SUM($T$13:T237)</f>
        <v>0.16853229664752201</v>
      </c>
      <c r="V237" s="92">
        <f t="shared" si="63"/>
        <v>1838</v>
      </c>
      <c r="W237" s="92">
        <v>-156.35655508387754</v>
      </c>
      <c r="Y237" s="92">
        <f t="shared" si="64"/>
        <v>2.2057551355239862E-29</v>
      </c>
      <c r="Z237" s="92">
        <f>SUM($Y$13:Y237)</f>
        <v>5.806084268270801E-2</v>
      </c>
      <c r="AA237" s="92">
        <f t="shared" si="65"/>
        <v>1229</v>
      </c>
      <c r="AB237" s="92">
        <v>-138.0059785522335</v>
      </c>
      <c r="AD237" s="92">
        <f t="shared" si="66"/>
        <v>7.067635846458931E-50</v>
      </c>
      <c r="AE237" s="92">
        <f>SUM($AD$13:AD237)</f>
        <v>8.323887805355093E-2</v>
      </c>
      <c r="AF237" s="92">
        <f t="shared" si="67"/>
        <v>2149</v>
      </c>
      <c r="AG237" s="92">
        <v>-284.21129503407792</v>
      </c>
      <c r="AI237" s="92">
        <f t="shared" si="68"/>
        <v>2.4130231645493172E-13</v>
      </c>
      <c r="AJ237" s="92">
        <f>SUM($AI$13:AI237)</f>
        <v>0.12982973072927506</v>
      </c>
      <c r="AK237" s="92">
        <f t="shared" si="69"/>
        <v>509</v>
      </c>
      <c r="AL237" s="92">
        <v>-319.95532577330414</v>
      </c>
    </row>
    <row r="238" spans="1:38">
      <c r="A238" s="93">
        <v>226</v>
      </c>
      <c r="B238" s="130">
        <v>43545</v>
      </c>
      <c r="C238" s="92">
        <v>21.495100000000001</v>
      </c>
      <c r="D238" s="92">
        <v>24.837900000000001</v>
      </c>
      <c r="E238" s="92">
        <v>18.798999999999999</v>
      </c>
      <c r="F238" s="139">
        <f t="shared" si="70"/>
        <v>-1.9586324325079341E-3</v>
      </c>
      <c r="G238" s="140">
        <f t="shared" si="70"/>
        <v>-2.9189263182475278E-3</v>
      </c>
      <c r="H238" s="140">
        <f t="shared" si="70"/>
        <v>2.7129102611842537E-3</v>
      </c>
      <c r="I238" s="141">
        <f t="shared" si="76"/>
        <v>21.357985461807573</v>
      </c>
      <c r="J238" s="142">
        <f t="shared" si="71"/>
        <v>25.00749128468993</v>
      </c>
      <c r="K238" s="142">
        <f t="shared" si="74"/>
        <v>19.511790520772383</v>
      </c>
      <c r="L238" s="143">
        <f t="shared" si="72"/>
        <v>14950.589823265302</v>
      </c>
      <c r="M238" s="137">
        <f t="shared" si="58"/>
        <v>-15004.494770813959</v>
      </c>
      <c r="N238" s="137">
        <f t="shared" si="59"/>
        <v>29267.685781158576</v>
      </c>
      <c r="O238" s="143">
        <f t="shared" si="75"/>
        <v>29.340176734696797</v>
      </c>
      <c r="P238" s="137">
        <f t="shared" si="73"/>
        <v>-43.925229186041179</v>
      </c>
      <c r="Q238" s="137">
        <f t="shared" si="60"/>
        <v>-79.185781158575992</v>
      </c>
      <c r="R238" s="144">
        <f t="shared" si="61"/>
        <v>-93.770833609920373</v>
      </c>
      <c r="T238" s="92">
        <f t="shared" si="62"/>
        <v>6.328109759324485E-24</v>
      </c>
      <c r="U238" s="92">
        <f>SUM($T$13:T238)</f>
        <v>0.16853229664752201</v>
      </c>
      <c r="V238" s="92">
        <f t="shared" si="63"/>
        <v>984</v>
      </c>
      <c r="W238" s="92">
        <v>-154.17091867601266</v>
      </c>
      <c r="Y238" s="92">
        <f t="shared" si="64"/>
        <v>5.4255631049008318E-24</v>
      </c>
      <c r="Z238" s="92">
        <f>SUM($Y$13:Y238)</f>
        <v>5.806084268270801E-2</v>
      </c>
      <c r="AA238" s="92">
        <f t="shared" si="65"/>
        <v>987</v>
      </c>
      <c r="AB238" s="92">
        <v>-137.0970630323518</v>
      </c>
      <c r="AD238" s="92">
        <f t="shared" si="66"/>
        <v>3.0860607947193491E-24</v>
      </c>
      <c r="AE238" s="92">
        <f>SUM($AD$13:AD238)</f>
        <v>8.323887805355093E-2</v>
      </c>
      <c r="AF238" s="92">
        <f t="shared" si="67"/>
        <v>998</v>
      </c>
      <c r="AG238" s="92">
        <v>-283.6484159501415</v>
      </c>
      <c r="AI238" s="92">
        <f t="shared" si="68"/>
        <v>1.2546337246253189E-29</v>
      </c>
      <c r="AJ238" s="92">
        <f>SUM($AI$13:AI238)</f>
        <v>0.12982973072927506</v>
      </c>
      <c r="AK238" s="92">
        <f t="shared" si="69"/>
        <v>1240</v>
      </c>
      <c r="AL238" s="92">
        <v>-319.72803109408233</v>
      </c>
    </row>
    <row r="239" spans="1:38">
      <c r="A239" s="93">
        <v>227</v>
      </c>
      <c r="B239" s="130">
        <v>43544</v>
      </c>
      <c r="C239" s="92">
        <v>21.579499999999999</v>
      </c>
      <c r="D239" s="92">
        <v>25.216801</v>
      </c>
      <c r="E239" s="92">
        <v>18.994499000000001</v>
      </c>
      <c r="F239" s="139">
        <f t="shared" si="70"/>
        <v>-3.9111193493824858E-3</v>
      </c>
      <c r="G239" s="140">
        <f t="shared" si="70"/>
        <v>-1.5025736214518193E-2</v>
      </c>
      <c r="H239" s="140">
        <f t="shared" si="70"/>
        <v>-1.0292400973566207E-2</v>
      </c>
      <c r="I239" s="141">
        <f t="shared" si="76"/>
        <v>21.316202437035148</v>
      </c>
      <c r="J239" s="142">
        <f t="shared" si="71"/>
        <v>24.703844017724535</v>
      </c>
      <c r="K239" s="142">
        <f t="shared" si="74"/>
        <v>19.258720169455376</v>
      </c>
      <c r="L239" s="143">
        <f t="shared" si="72"/>
        <v>14921.341705924604</v>
      </c>
      <c r="M239" s="137">
        <f t="shared" si="58"/>
        <v>-14822.306410634721</v>
      </c>
      <c r="N239" s="137">
        <f t="shared" si="59"/>
        <v>28888.080254183064</v>
      </c>
      <c r="O239" s="143">
        <f t="shared" si="75"/>
        <v>58.588294075394515</v>
      </c>
      <c r="P239" s="137">
        <f t="shared" si="73"/>
        <v>-226.11358936527904</v>
      </c>
      <c r="Q239" s="137">
        <f t="shared" si="60"/>
        <v>300.41974581693648</v>
      </c>
      <c r="R239" s="144">
        <f t="shared" si="61"/>
        <v>132.89445052705196</v>
      </c>
      <c r="T239" s="92">
        <f t="shared" si="62"/>
        <v>1.9217852873297139E-17</v>
      </c>
      <c r="U239" s="92">
        <f>SUM($T$13:T239)</f>
        <v>0.16853229664752203</v>
      </c>
      <c r="V239" s="92">
        <f t="shared" si="63"/>
        <v>693</v>
      </c>
      <c r="W239" s="92">
        <v>-154.15826220518829</v>
      </c>
      <c r="Y239" s="92">
        <f t="shared" si="64"/>
        <v>1.4870408213036929E-17</v>
      </c>
      <c r="Z239" s="92">
        <f>SUM($Y$13:Y239)</f>
        <v>5.8060842682708023E-2</v>
      </c>
      <c r="AA239" s="92">
        <f t="shared" si="65"/>
        <v>698</v>
      </c>
      <c r="AB239" s="92">
        <v>-136.76896665932145</v>
      </c>
      <c r="AD239" s="92">
        <f t="shared" si="66"/>
        <v>9.5386115061735737E-24</v>
      </c>
      <c r="AE239" s="92">
        <f>SUM($AD$13:AD239)</f>
        <v>8.323887805355093E-2</v>
      </c>
      <c r="AF239" s="92">
        <f t="shared" si="67"/>
        <v>976</v>
      </c>
      <c r="AG239" s="92">
        <v>-283.59603518222139</v>
      </c>
      <c r="AI239" s="92">
        <f t="shared" si="68"/>
        <v>3.8502311691285098E-12</v>
      </c>
      <c r="AJ239" s="92">
        <f>SUM($AI$13:AI239)</f>
        <v>0.12982973073312529</v>
      </c>
      <c r="AK239" s="92">
        <f t="shared" si="69"/>
        <v>455</v>
      </c>
      <c r="AL239" s="92">
        <v>-319.43953241760573</v>
      </c>
    </row>
    <row r="240" spans="1:38">
      <c r="A240" s="93">
        <v>228</v>
      </c>
      <c r="B240" s="130">
        <v>43543</v>
      </c>
      <c r="C240" s="92">
        <v>21.601400000000002</v>
      </c>
      <c r="D240" s="92">
        <v>25.271601</v>
      </c>
      <c r="E240" s="92">
        <v>19.0564</v>
      </c>
      <c r="F240" s="139">
        <f t="shared" si="70"/>
        <v>-1.013823178127482E-3</v>
      </c>
      <c r="G240" s="140">
        <f t="shared" si="70"/>
        <v>-2.1684419598109184E-3</v>
      </c>
      <c r="H240" s="140">
        <f t="shared" si="70"/>
        <v>-3.2483050313805162E-3</v>
      </c>
      <c r="I240" s="141">
        <f t="shared" si="76"/>
        <v>21.378204285370387</v>
      </c>
      <c r="J240" s="142">
        <f t="shared" si="71"/>
        <v>25.026313957738569</v>
      </c>
      <c r="K240" s="142">
        <f t="shared" si="74"/>
        <v>19.395791232394366</v>
      </c>
      <c r="L240" s="143">
        <f t="shared" si="72"/>
        <v>14964.742999759272</v>
      </c>
      <c r="M240" s="137">
        <f t="shared" si="58"/>
        <v>-15015.788374643142</v>
      </c>
      <c r="N240" s="137">
        <f t="shared" si="59"/>
        <v>29093.686848591547</v>
      </c>
      <c r="O240" s="143">
        <f t="shared" si="75"/>
        <v>15.187000240726775</v>
      </c>
      <c r="P240" s="137">
        <f t="shared" si="73"/>
        <v>-32.631625356858422</v>
      </c>
      <c r="Q240" s="137">
        <f t="shared" si="60"/>
        <v>94.813151408452541</v>
      </c>
      <c r="R240" s="144">
        <f t="shared" si="61"/>
        <v>77.368526292320894</v>
      </c>
      <c r="T240" s="92">
        <f t="shared" si="62"/>
        <v>4.8653908160067429E-16</v>
      </c>
      <c r="U240" s="92">
        <f>SUM($T$13:T240)</f>
        <v>0.16853229664752253</v>
      </c>
      <c r="V240" s="92">
        <f t="shared" si="63"/>
        <v>630</v>
      </c>
      <c r="W240" s="92">
        <v>-153.94450624807178</v>
      </c>
      <c r="Y240" s="92">
        <f t="shared" si="64"/>
        <v>6.8071435520874971E-11</v>
      </c>
      <c r="Z240" s="92">
        <f>SUM($Y$13:Y240)</f>
        <v>5.8060842750779461E-2</v>
      </c>
      <c r="AA240" s="92">
        <f t="shared" si="65"/>
        <v>399</v>
      </c>
      <c r="AB240" s="92">
        <v>-135.94929836757365</v>
      </c>
      <c r="AD240" s="92">
        <f t="shared" si="66"/>
        <v>6.1185347545429185E-30</v>
      </c>
      <c r="AE240" s="92">
        <f>SUM($AD$13:AD240)</f>
        <v>8.323887805355093E-2</v>
      </c>
      <c r="AF240" s="92">
        <f t="shared" si="67"/>
        <v>1254</v>
      </c>
      <c r="AG240" s="92">
        <v>-283.45116612274433</v>
      </c>
      <c r="AI240" s="92">
        <f t="shared" si="68"/>
        <v>7.0566908460876703E-32</v>
      </c>
      <c r="AJ240" s="92">
        <f>SUM($AI$13:AI240)</f>
        <v>0.12982973073312529</v>
      </c>
      <c r="AK240" s="92">
        <f t="shared" si="69"/>
        <v>1341</v>
      </c>
      <c r="AL240" s="92">
        <v>-319.12180282318695</v>
      </c>
    </row>
    <row r="241" spans="1:38">
      <c r="A241" s="93">
        <v>229</v>
      </c>
      <c r="B241" s="130">
        <v>43542</v>
      </c>
      <c r="C241" s="92">
        <v>21.749599</v>
      </c>
      <c r="D241" s="92">
        <v>25.548200999999999</v>
      </c>
      <c r="E241" s="92">
        <v>19.203399999999998</v>
      </c>
      <c r="F241" s="139">
        <f t="shared" si="70"/>
        <v>-6.8138727523205933E-3</v>
      </c>
      <c r="G241" s="140">
        <f t="shared" si="70"/>
        <v>-1.0826594013410129E-2</v>
      </c>
      <c r="H241" s="140">
        <f t="shared" si="70"/>
        <v>-7.6548944457751622E-3</v>
      </c>
      <c r="I241" s="141">
        <f t="shared" si="76"/>
        <v>21.254083804487614</v>
      </c>
      <c r="J241" s="142">
        <f t="shared" si="71"/>
        <v>24.809161443527866</v>
      </c>
      <c r="K241" s="142">
        <f t="shared" si="74"/>
        <v>19.310043408979659</v>
      </c>
      <c r="L241" s="143">
        <f t="shared" si="72"/>
        <v>14877.858663141329</v>
      </c>
      <c r="M241" s="137">
        <f t="shared" si="58"/>
        <v>-14885.49686611672</v>
      </c>
      <c r="N241" s="137">
        <f t="shared" si="59"/>
        <v>28965.065113469489</v>
      </c>
      <c r="O241" s="143">
        <f t="shared" si="75"/>
        <v>102.07133685866938</v>
      </c>
      <c r="P241" s="137">
        <f t="shared" si="73"/>
        <v>-162.92313388327966</v>
      </c>
      <c r="Q241" s="137">
        <f t="shared" si="60"/>
        <v>223.43488653051099</v>
      </c>
      <c r="R241" s="144">
        <f t="shared" si="61"/>
        <v>162.58308950590072</v>
      </c>
      <c r="T241" s="92">
        <f t="shared" si="62"/>
        <v>1.6864103727261125E-22</v>
      </c>
      <c r="U241" s="92">
        <f>SUM($T$13:T241)</f>
        <v>0.16853229664752253</v>
      </c>
      <c r="V241" s="92">
        <f t="shared" si="63"/>
        <v>920</v>
      </c>
      <c r="W241" s="92">
        <v>-153.90366251203341</v>
      </c>
      <c r="Y241" s="92">
        <f t="shared" si="64"/>
        <v>2.0869700458898709E-48</v>
      </c>
      <c r="Z241" s="92">
        <f>SUM($Y$13:Y241)</f>
        <v>5.8060842750779461E-2</v>
      </c>
      <c r="AA241" s="92">
        <f t="shared" si="65"/>
        <v>2083</v>
      </c>
      <c r="AB241" s="92">
        <v>-135.47746537396233</v>
      </c>
      <c r="AD241" s="92">
        <f t="shared" si="66"/>
        <v>2.929486803068622E-15</v>
      </c>
      <c r="AE241" s="92">
        <f>SUM($AD$13:AD241)</f>
        <v>8.3238878053553858E-2</v>
      </c>
      <c r="AF241" s="92">
        <f t="shared" si="67"/>
        <v>595</v>
      </c>
      <c r="AG241" s="92">
        <v>-282.5844878644748</v>
      </c>
      <c r="AI241" s="92">
        <f t="shared" si="68"/>
        <v>1.796601343853884E-29</v>
      </c>
      <c r="AJ241" s="92">
        <f>SUM($AI$13:AI241)</f>
        <v>0.12982973073312529</v>
      </c>
      <c r="AK241" s="92">
        <f t="shared" si="69"/>
        <v>1233</v>
      </c>
      <c r="AL241" s="92">
        <v>-317.9657604497188</v>
      </c>
    </row>
    <row r="242" spans="1:38">
      <c r="A242" s="93">
        <v>230</v>
      </c>
      <c r="B242" s="130">
        <v>43539</v>
      </c>
      <c r="C242" s="92">
        <v>21.837098999999998</v>
      </c>
      <c r="D242" s="92">
        <v>25.601700000000001</v>
      </c>
      <c r="E242" s="92">
        <v>19.298598999999999</v>
      </c>
      <c r="F242" s="139">
        <f t="shared" si="70"/>
        <v>-4.006942497261079E-3</v>
      </c>
      <c r="G242" s="140">
        <f t="shared" si="70"/>
        <v>-2.089665920622541E-3</v>
      </c>
      <c r="H242" s="140">
        <f t="shared" si="70"/>
        <v>-4.9329487596483368E-3</v>
      </c>
      <c r="I242" s="141">
        <f t="shared" si="76"/>
        <v>21.314151831252861</v>
      </c>
      <c r="J242" s="142">
        <f t="shared" si="71"/>
        <v>25.028289715944641</v>
      </c>
      <c r="K242" s="142">
        <f t="shared" si="74"/>
        <v>19.363009750086004</v>
      </c>
      <c r="L242" s="143">
        <f t="shared" si="72"/>
        <v>14919.906281877003</v>
      </c>
      <c r="M242" s="137">
        <f t="shared" si="58"/>
        <v>-15016.973829566785</v>
      </c>
      <c r="N242" s="137">
        <f t="shared" si="59"/>
        <v>29044.514625129006</v>
      </c>
      <c r="O242" s="143">
        <f t="shared" si="75"/>
        <v>60.023718122994978</v>
      </c>
      <c r="P242" s="137">
        <f t="shared" si="73"/>
        <v>-31.446170433215229</v>
      </c>
      <c r="Q242" s="137">
        <f t="shared" si="60"/>
        <v>143.98537487099384</v>
      </c>
      <c r="R242" s="144">
        <f t="shared" si="61"/>
        <v>172.56292256077359</v>
      </c>
      <c r="T242" s="92">
        <f t="shared" si="62"/>
        <v>5.2377549232041085E-12</v>
      </c>
      <c r="U242" s="92">
        <f>SUM($T$13:T242)</f>
        <v>0.16853229665276029</v>
      </c>
      <c r="V242" s="92">
        <f t="shared" si="63"/>
        <v>449</v>
      </c>
      <c r="W242" s="92">
        <v>-153.34609090661434</v>
      </c>
      <c r="Y242" s="92">
        <f t="shared" si="64"/>
        <v>1.4787172142073621E-18</v>
      </c>
      <c r="Z242" s="92">
        <f>SUM($Y$13:Y242)</f>
        <v>5.8060842750779461E-2</v>
      </c>
      <c r="AA242" s="92">
        <f t="shared" si="65"/>
        <v>743</v>
      </c>
      <c r="AB242" s="92">
        <v>-135.14815375075523</v>
      </c>
      <c r="AD242" s="92">
        <f t="shared" si="66"/>
        <v>1.9699968072645736E-40</v>
      </c>
      <c r="AE242" s="92">
        <f>SUM($AD$13:AD242)</f>
        <v>8.3238878053553858E-2</v>
      </c>
      <c r="AF242" s="92">
        <f t="shared" si="67"/>
        <v>1725</v>
      </c>
      <c r="AG242" s="92">
        <v>-282.40657721273237</v>
      </c>
      <c r="AI242" s="92">
        <f t="shared" si="68"/>
        <v>1.5996088442544475E-4</v>
      </c>
      <c r="AJ242" s="92">
        <f>SUM($AI$13:AI242)</f>
        <v>0.12998969161755072</v>
      </c>
      <c r="AK242" s="92">
        <f t="shared" si="69"/>
        <v>113</v>
      </c>
      <c r="AL242" s="92">
        <v>-315.89797725251628</v>
      </c>
    </row>
    <row r="243" spans="1:38">
      <c r="A243" s="93">
        <v>231</v>
      </c>
      <c r="B243" s="130">
        <v>43538</v>
      </c>
      <c r="C243" s="92">
        <v>21.859100000000002</v>
      </c>
      <c r="D243" s="92">
        <v>25.625</v>
      </c>
      <c r="E243" s="92">
        <v>19.290099999999999</v>
      </c>
      <c r="F243" s="139">
        <f t="shared" si="70"/>
        <v>-1.0064915755910731E-3</v>
      </c>
      <c r="G243" s="140">
        <f t="shared" si="70"/>
        <v>-9.0926829268289655E-4</v>
      </c>
      <c r="H243" s="140">
        <f t="shared" si="70"/>
        <v>4.4058869575591686E-4</v>
      </c>
      <c r="I243" s="141">
        <f t="shared" si="76"/>
        <v>21.378361180931506</v>
      </c>
      <c r="J243" s="142">
        <f t="shared" si="71"/>
        <v>25.057894914731708</v>
      </c>
      <c r="K243" s="142">
        <f t="shared" si="74"/>
        <v>19.467573415430714</v>
      </c>
      <c r="L243" s="143">
        <f t="shared" si="72"/>
        <v>14964.852826652055</v>
      </c>
      <c r="M243" s="137">
        <f t="shared" si="58"/>
        <v>-15034.736948839025</v>
      </c>
      <c r="N243" s="137">
        <f t="shared" si="59"/>
        <v>29201.360123146071</v>
      </c>
      <c r="O243" s="143">
        <f t="shared" si="75"/>
        <v>15.077173347943244</v>
      </c>
      <c r="P243" s="137">
        <f t="shared" si="73"/>
        <v>-13.683051160975083</v>
      </c>
      <c r="Q243" s="137">
        <f t="shared" si="60"/>
        <v>-12.860123146070691</v>
      </c>
      <c r="R243" s="144">
        <f t="shared" si="61"/>
        <v>-11.46600095910253</v>
      </c>
      <c r="T243" s="92">
        <f t="shared" si="62"/>
        <v>3.4194579442873669E-24</v>
      </c>
      <c r="U243" s="92">
        <f>SUM($T$13:T243)</f>
        <v>0.16853229665276029</v>
      </c>
      <c r="V243" s="92">
        <f t="shared" si="63"/>
        <v>996</v>
      </c>
      <c r="W243" s="92">
        <v>-151.89804978690881</v>
      </c>
      <c r="Y243" s="92">
        <f t="shared" si="64"/>
        <v>2.463527760619049E-55</v>
      </c>
      <c r="Z243" s="92">
        <f>SUM($Y$13:Y243)</f>
        <v>5.8060842750779461E-2</v>
      </c>
      <c r="AA243" s="92">
        <f t="shared" si="65"/>
        <v>2394</v>
      </c>
      <c r="AB243" s="92">
        <v>-135.13649813782467</v>
      </c>
      <c r="AD243" s="92">
        <f t="shared" si="66"/>
        <v>1.6890260126284637E-40</v>
      </c>
      <c r="AE243" s="92">
        <f>SUM($AD$13:AD243)</f>
        <v>8.3238878053553858E-2</v>
      </c>
      <c r="AF243" s="92">
        <f t="shared" si="67"/>
        <v>1728</v>
      </c>
      <c r="AG243" s="92">
        <v>-282.17212088768429</v>
      </c>
      <c r="AI243" s="92">
        <f t="shared" si="68"/>
        <v>3.930816541382176E-54</v>
      </c>
      <c r="AJ243" s="92">
        <f>SUM($AI$13:AI243)</f>
        <v>0.12998969161755072</v>
      </c>
      <c r="AK243" s="92">
        <f t="shared" si="69"/>
        <v>2340</v>
      </c>
      <c r="AL243" s="92">
        <v>-314.43009755944877</v>
      </c>
    </row>
    <row r="244" spans="1:38">
      <c r="A244" s="93">
        <v>232</v>
      </c>
      <c r="B244" s="130">
        <v>43537</v>
      </c>
      <c r="C244" s="92">
        <v>21.830601000000001</v>
      </c>
      <c r="D244" s="92">
        <v>25.267499999999998</v>
      </c>
      <c r="E244" s="92">
        <v>19.330400000000001</v>
      </c>
      <c r="F244" s="139">
        <f t="shared" si="70"/>
        <v>1.3054610819005497E-3</v>
      </c>
      <c r="G244" s="140">
        <f t="shared" si="70"/>
        <v>1.4148609874344631E-2</v>
      </c>
      <c r="H244" s="140">
        <f t="shared" si="70"/>
        <v>-2.084799072962884E-3</v>
      </c>
      <c r="I244" s="141">
        <f t="shared" si="76"/>
        <v>21.427836736606562</v>
      </c>
      <c r="J244" s="142">
        <f t="shared" si="71"/>
        <v>25.435557039675476</v>
      </c>
      <c r="K244" s="142">
        <f t="shared" si="74"/>
        <v>19.418431894839216</v>
      </c>
      <c r="L244" s="143">
        <f t="shared" si="72"/>
        <v>14999.485715624593</v>
      </c>
      <c r="M244" s="137">
        <f t="shared" si="58"/>
        <v>-15261.334223805286</v>
      </c>
      <c r="N244" s="137">
        <f t="shared" si="59"/>
        <v>29127.647842258822</v>
      </c>
      <c r="O244" s="143">
        <f t="shared" si="75"/>
        <v>-19.555715624594086</v>
      </c>
      <c r="P244" s="137">
        <f t="shared" si="73"/>
        <v>212.91422380528638</v>
      </c>
      <c r="Q244" s="137">
        <f t="shared" si="60"/>
        <v>60.852157741177507</v>
      </c>
      <c r="R244" s="144">
        <f t="shared" si="61"/>
        <v>254.2106659218698</v>
      </c>
      <c r="T244" s="92">
        <f t="shared" si="62"/>
        <v>1.3410147802769309E-8</v>
      </c>
      <c r="U244" s="92">
        <f>SUM($T$13:T244)</f>
        <v>0.16853231006290809</v>
      </c>
      <c r="V244" s="92">
        <f t="shared" si="63"/>
        <v>296</v>
      </c>
      <c r="W244" s="92">
        <v>-151.52463247024025</v>
      </c>
      <c r="Y244" s="92">
        <f t="shared" si="64"/>
        <v>3.0006522499501099E-29</v>
      </c>
      <c r="Z244" s="92">
        <f>SUM($Y$13:Y244)</f>
        <v>5.8060842750779461E-2</v>
      </c>
      <c r="AA244" s="92">
        <f t="shared" si="65"/>
        <v>1223</v>
      </c>
      <c r="AB244" s="92">
        <v>-135.0134428473757</v>
      </c>
      <c r="AD244" s="92">
        <f t="shared" si="66"/>
        <v>1.1377985948843581E-19</v>
      </c>
      <c r="AE244" s="92">
        <f>SUM($AD$13:AD244)</f>
        <v>8.3238878053553858E-2</v>
      </c>
      <c r="AF244" s="92">
        <f t="shared" si="67"/>
        <v>793</v>
      </c>
      <c r="AG244" s="92">
        <v>-281.27558442240843</v>
      </c>
      <c r="AI244" s="92">
        <f t="shared" si="68"/>
        <v>6.0117042713582624E-24</v>
      </c>
      <c r="AJ244" s="92">
        <f>SUM($AI$13:AI244)</f>
        <v>0.12998969161755072</v>
      </c>
      <c r="AK244" s="92">
        <f t="shared" si="69"/>
        <v>985</v>
      </c>
      <c r="AL244" s="92">
        <v>-313.74143076799191</v>
      </c>
    </row>
    <row r="245" spans="1:38">
      <c r="A245" s="93">
        <v>233</v>
      </c>
      <c r="B245" s="130">
        <v>43536</v>
      </c>
      <c r="C245" s="92">
        <v>21.831699</v>
      </c>
      <c r="D245" s="92">
        <v>25.683299999999999</v>
      </c>
      <c r="E245" s="92">
        <v>19.391300000000001</v>
      </c>
      <c r="F245" s="139">
        <f t="shared" si="70"/>
        <v>-5.0293841079351864E-5</v>
      </c>
      <c r="G245" s="140">
        <f t="shared" si="70"/>
        <v>-1.6189508357570936E-2</v>
      </c>
      <c r="H245" s="140">
        <f t="shared" si="70"/>
        <v>-3.1405836638079832E-3</v>
      </c>
      <c r="I245" s="141">
        <f t="shared" si="76"/>
        <v>21.398823716830286</v>
      </c>
      <c r="J245" s="142">
        <f t="shared" si="71"/>
        <v>24.674655797736271</v>
      </c>
      <c r="K245" s="142">
        <f t="shared" si="74"/>
        <v>19.397887382485958</v>
      </c>
      <c r="L245" s="143">
        <f t="shared" si="72"/>
        <v>14979.176601781201</v>
      </c>
      <c r="M245" s="137">
        <f t="shared" si="58"/>
        <v>-14804.793478641763</v>
      </c>
      <c r="N245" s="137">
        <f t="shared" si="59"/>
        <v>29096.831073728936</v>
      </c>
      <c r="O245" s="143">
        <f t="shared" si="75"/>
        <v>0.7533982187978836</v>
      </c>
      <c r="P245" s="137">
        <f t="shared" si="73"/>
        <v>-243.62652135823737</v>
      </c>
      <c r="Q245" s="137">
        <f t="shared" si="60"/>
        <v>91.668926271064265</v>
      </c>
      <c r="R245" s="144">
        <f t="shared" si="61"/>
        <v>-151.20419686837522</v>
      </c>
      <c r="T245" s="92">
        <f t="shared" si="62"/>
        <v>2.2216116002224969E-46</v>
      </c>
      <c r="U245" s="92">
        <f>SUM($T$13:T245)</f>
        <v>0.16853231006290809</v>
      </c>
      <c r="V245" s="92">
        <f t="shared" si="63"/>
        <v>1992</v>
      </c>
      <c r="W245" s="92">
        <v>-151.38106913585398</v>
      </c>
      <c r="Y245" s="92">
        <f t="shared" si="64"/>
        <v>6.1672961478744497E-56</v>
      </c>
      <c r="Z245" s="92">
        <f>SUM($Y$13:Y245)</f>
        <v>5.8060842750779461E-2</v>
      </c>
      <c r="AA245" s="92">
        <f t="shared" si="65"/>
        <v>2421</v>
      </c>
      <c r="AB245" s="92">
        <v>-134.67840313741362</v>
      </c>
      <c r="AD245" s="92">
        <f t="shared" si="66"/>
        <v>2.2040465482984578E-20</v>
      </c>
      <c r="AE245" s="92">
        <f>SUM($AD$13:AD245)</f>
        <v>8.3238878053553858E-2</v>
      </c>
      <c r="AF245" s="92">
        <f t="shared" si="67"/>
        <v>825</v>
      </c>
      <c r="AG245" s="92">
        <v>-280.64234290963577</v>
      </c>
      <c r="AI245" s="92">
        <f t="shared" si="68"/>
        <v>4.2587732385413765E-58</v>
      </c>
      <c r="AJ245" s="92">
        <f>SUM($AI$13:AI245)</f>
        <v>0.12998969161755072</v>
      </c>
      <c r="AK245" s="92">
        <f t="shared" si="69"/>
        <v>2518</v>
      </c>
      <c r="AL245" s="92">
        <v>-312.33075659876522</v>
      </c>
    </row>
    <row r="246" spans="1:38">
      <c r="A246" s="93">
        <v>234</v>
      </c>
      <c r="B246" s="130">
        <v>43535</v>
      </c>
      <c r="C246" s="92">
        <v>21.895599000000001</v>
      </c>
      <c r="D246" s="92">
        <v>25.317699000000001</v>
      </c>
      <c r="E246" s="92">
        <v>19.4832</v>
      </c>
      <c r="F246" s="139">
        <f t="shared" si="70"/>
        <v>-2.9183946965780638E-3</v>
      </c>
      <c r="G246" s="140">
        <f t="shared" si="70"/>
        <v>1.4440530318335698E-2</v>
      </c>
      <c r="H246" s="140">
        <f t="shared" si="70"/>
        <v>-4.7168842900550123E-3</v>
      </c>
      <c r="I246" s="141">
        <f t="shared" si="76"/>
        <v>21.337446645332697</v>
      </c>
      <c r="J246" s="142">
        <f t="shared" si="71"/>
        <v>25.442878608755084</v>
      </c>
      <c r="K246" s="142">
        <f t="shared" si="74"/>
        <v>19.367214148599817</v>
      </c>
      <c r="L246" s="143">
        <f t="shared" si="72"/>
        <v>14936.212651732889</v>
      </c>
      <c r="M246" s="137">
        <f t="shared" si="58"/>
        <v>-15265.727165253051</v>
      </c>
      <c r="N246" s="137">
        <f t="shared" si="59"/>
        <v>29050.821222899725</v>
      </c>
      <c r="O246" s="143">
        <f t="shared" si="75"/>
        <v>43.717348267109628</v>
      </c>
      <c r="P246" s="137">
        <f t="shared" si="73"/>
        <v>217.3071652530507</v>
      </c>
      <c r="Q246" s="137">
        <f t="shared" si="60"/>
        <v>137.6787771002746</v>
      </c>
      <c r="R246" s="144">
        <f t="shared" si="61"/>
        <v>398.70329062043493</v>
      </c>
      <c r="T246" s="92">
        <f t="shared" si="62"/>
        <v>9.7627629802456143E-29</v>
      </c>
      <c r="U246" s="92">
        <f>SUM($T$13:T246)</f>
        <v>0.16853231006290809</v>
      </c>
      <c r="V246" s="92">
        <f t="shared" si="63"/>
        <v>1200</v>
      </c>
      <c r="W246" s="92">
        <v>-151.10041829935835</v>
      </c>
      <c r="Y246" s="92">
        <f t="shared" si="64"/>
        <v>1.3430947080487605E-26</v>
      </c>
      <c r="Z246" s="92">
        <f>SUM($Y$13:Y246)</f>
        <v>5.8060842750779461E-2</v>
      </c>
      <c r="AA246" s="92">
        <f t="shared" si="65"/>
        <v>1104</v>
      </c>
      <c r="AB246" s="92">
        <v>-134.54707347261501</v>
      </c>
      <c r="AD246" s="92">
        <f t="shared" si="66"/>
        <v>6.6508526266079164E-6</v>
      </c>
      <c r="AE246" s="92">
        <f>SUM($AD$13:AD246)</f>
        <v>8.3245528906180463E-2</v>
      </c>
      <c r="AF246" s="92">
        <f t="shared" si="67"/>
        <v>175</v>
      </c>
      <c r="AG246" s="92">
        <v>-280.50711235939525</v>
      </c>
      <c r="AI246" s="92">
        <f t="shared" si="68"/>
        <v>5.2377549232041085E-12</v>
      </c>
      <c r="AJ246" s="92">
        <f>SUM($AI$13:AI246)</f>
        <v>0.12998969162278848</v>
      </c>
      <c r="AK246" s="92">
        <f t="shared" si="69"/>
        <v>449</v>
      </c>
      <c r="AL246" s="92">
        <v>-311.94276467179043</v>
      </c>
    </row>
    <row r="247" spans="1:38">
      <c r="A247" s="93">
        <v>235</v>
      </c>
      <c r="B247" s="130">
        <v>43532</v>
      </c>
      <c r="C247" s="92">
        <v>21.907101000000001</v>
      </c>
      <c r="D247" s="92">
        <v>25.6096</v>
      </c>
      <c r="E247" s="92">
        <v>19.552799</v>
      </c>
      <c r="F247" s="139">
        <f t="shared" si="70"/>
        <v>-5.2503523857405643E-4</v>
      </c>
      <c r="G247" s="140">
        <f t="shared" si="70"/>
        <v>-1.139810852180434E-2</v>
      </c>
      <c r="H247" s="140">
        <f t="shared" si="70"/>
        <v>-3.5595415265098351E-3</v>
      </c>
      <c r="I247" s="141">
        <f t="shared" si="76"/>
        <v>21.388664298398037</v>
      </c>
      <c r="J247" s="142">
        <f t="shared" si="71"/>
        <v>24.794827459597183</v>
      </c>
      <c r="K247" s="142">
        <f t="shared" si="74"/>
        <v>19.389734881435643</v>
      </c>
      <c r="L247" s="143">
        <f t="shared" si="72"/>
        <v>14972.065008878626</v>
      </c>
      <c r="M247" s="137">
        <f t="shared" si="58"/>
        <v>-14876.896475758311</v>
      </c>
      <c r="N247" s="137">
        <f t="shared" si="59"/>
        <v>29084.602322153463</v>
      </c>
      <c r="O247" s="143">
        <f t="shared" si="75"/>
        <v>7.8649911213724408</v>
      </c>
      <c r="P247" s="137">
        <f t="shared" si="73"/>
        <v>-171.5235242416893</v>
      </c>
      <c r="Q247" s="137">
        <f t="shared" si="60"/>
        <v>103.89767784653668</v>
      </c>
      <c r="R247" s="144">
        <f t="shared" si="61"/>
        <v>-59.76085527378018</v>
      </c>
      <c r="T247" s="92">
        <f t="shared" si="62"/>
        <v>7.7437518985978164E-52</v>
      </c>
      <c r="U247" s="92">
        <f>SUM($T$13:T247)</f>
        <v>0.16853231006290809</v>
      </c>
      <c r="V247" s="92">
        <f t="shared" si="63"/>
        <v>2237</v>
      </c>
      <c r="W247" s="92">
        <v>-150.94784261009772</v>
      </c>
      <c r="Y247" s="92">
        <f t="shared" si="64"/>
        <v>7.0008975016925438E-6</v>
      </c>
      <c r="Z247" s="92">
        <f>SUM($Y$13:Y247)</f>
        <v>5.8067843648281152E-2</v>
      </c>
      <c r="AA247" s="92">
        <f t="shared" si="65"/>
        <v>174</v>
      </c>
      <c r="AB247" s="92">
        <v>-134.30135990849885</v>
      </c>
      <c r="AD247" s="92">
        <f t="shared" si="66"/>
        <v>3.3383598254694627E-10</v>
      </c>
      <c r="AE247" s="92">
        <f>SUM($AD$13:AD247)</f>
        <v>8.324552924001645E-2</v>
      </c>
      <c r="AF247" s="92">
        <f t="shared" si="67"/>
        <v>368</v>
      </c>
      <c r="AG247" s="92">
        <v>-279.18388154124113</v>
      </c>
      <c r="AI247" s="92">
        <f t="shared" si="68"/>
        <v>1.708094373762952E-38</v>
      </c>
      <c r="AJ247" s="92">
        <f>SUM($AI$13:AI247)</f>
        <v>0.12998969162278848</v>
      </c>
      <c r="AK247" s="92">
        <f t="shared" si="69"/>
        <v>1638</v>
      </c>
      <c r="AL247" s="92">
        <v>-311.82768138748361</v>
      </c>
    </row>
    <row r="248" spans="1:38">
      <c r="A248" s="93">
        <v>236</v>
      </c>
      <c r="B248" s="130">
        <v>43531</v>
      </c>
      <c r="C248" s="92">
        <v>21.902598999999999</v>
      </c>
      <c r="D248" s="92">
        <v>25.518298999999999</v>
      </c>
      <c r="E248" s="92">
        <v>19.349198999999999</v>
      </c>
      <c r="F248" s="139">
        <f t="shared" si="70"/>
        <v>2.0554638287451077E-4</v>
      </c>
      <c r="G248" s="140">
        <f t="shared" si="70"/>
        <v>3.5778638693746423E-3</v>
      </c>
      <c r="H248" s="140">
        <f t="shared" si="70"/>
        <v>1.0522399402683291E-2</v>
      </c>
      <c r="I248" s="141">
        <f t="shared" si="76"/>
        <v>21.404298672038877</v>
      </c>
      <c r="J248" s="142">
        <f t="shared" si="71"/>
        <v>25.170435330348624</v>
      </c>
      <c r="K248" s="142">
        <f t="shared" si="74"/>
        <v>19.663755369976816</v>
      </c>
      <c r="L248" s="143">
        <f t="shared" si="72"/>
        <v>14983.009070427213</v>
      </c>
      <c r="M248" s="137">
        <f t="shared" si="58"/>
        <v>-15102.261198209175</v>
      </c>
      <c r="N248" s="137">
        <f t="shared" si="59"/>
        <v>29495.633054965223</v>
      </c>
      <c r="O248" s="143">
        <f t="shared" si="75"/>
        <v>-3.0790704272149014</v>
      </c>
      <c r="P248" s="137">
        <f t="shared" si="73"/>
        <v>53.841198209174763</v>
      </c>
      <c r="Q248" s="137">
        <f t="shared" si="60"/>
        <v>-307.13305496522298</v>
      </c>
      <c r="R248" s="144">
        <f t="shared" si="61"/>
        <v>-256.37092718326312</v>
      </c>
      <c r="T248" s="92">
        <f t="shared" si="62"/>
        <v>1.7190407067810389E-46</v>
      </c>
      <c r="U248" s="92">
        <f>SUM($T$13:T248)</f>
        <v>0.16853231006290809</v>
      </c>
      <c r="V248" s="92">
        <f t="shared" si="63"/>
        <v>1997</v>
      </c>
      <c r="W248" s="92">
        <v>-150.32364521774434</v>
      </c>
      <c r="Y248" s="92">
        <f t="shared" si="64"/>
        <v>9.1338975980639631E-50</v>
      </c>
      <c r="Z248" s="92">
        <f>SUM($Y$13:Y248)</f>
        <v>5.8067843648281152E-2</v>
      </c>
      <c r="AA248" s="92">
        <f t="shared" si="65"/>
        <v>2144</v>
      </c>
      <c r="AB248" s="92">
        <v>-134.28672861085579</v>
      </c>
      <c r="AD248" s="92">
        <f t="shared" si="66"/>
        <v>1.2121429740140065E-26</v>
      </c>
      <c r="AE248" s="92">
        <f>SUM($AD$13:AD248)</f>
        <v>8.324552924001645E-2</v>
      </c>
      <c r="AF248" s="92">
        <f t="shared" si="67"/>
        <v>1106</v>
      </c>
      <c r="AG248" s="92">
        <v>-279.15905043062958</v>
      </c>
      <c r="AI248" s="92">
        <f t="shared" si="68"/>
        <v>1.1285895271512344E-57</v>
      </c>
      <c r="AJ248" s="92">
        <f>SUM($AI$13:AI248)</f>
        <v>0.12998969162278848</v>
      </c>
      <c r="AK248" s="92">
        <f t="shared" si="69"/>
        <v>2499</v>
      </c>
      <c r="AL248" s="92">
        <v>-311.54459933373982</v>
      </c>
    </row>
    <row r="249" spans="1:38">
      <c r="A249" s="93">
        <v>237</v>
      </c>
      <c r="B249" s="130">
        <v>43530</v>
      </c>
      <c r="C249" s="92">
        <v>21.772099999999998</v>
      </c>
      <c r="D249" s="92">
        <v>25.3325</v>
      </c>
      <c r="E249" s="92">
        <v>19.257401000000002</v>
      </c>
      <c r="F249" s="139">
        <f t="shared" si="70"/>
        <v>5.9938637063030598E-3</v>
      </c>
      <c r="G249" s="140">
        <f t="shared" si="70"/>
        <v>7.3344123161946939E-3</v>
      </c>
      <c r="H249" s="140">
        <f t="shared" si="70"/>
        <v>4.7668945565393361E-3</v>
      </c>
      <c r="I249" s="141">
        <f t="shared" si="76"/>
        <v>21.528168083928513</v>
      </c>
      <c r="J249" s="142">
        <f t="shared" si="71"/>
        <v>25.264652194978783</v>
      </c>
      <c r="K249" s="142">
        <f t="shared" si="74"/>
        <v>19.5517590011757</v>
      </c>
      <c r="L249" s="143">
        <f t="shared" si="72"/>
        <v>15069.71765874996</v>
      </c>
      <c r="M249" s="137">
        <f t="shared" si="58"/>
        <v>-15158.79131698727</v>
      </c>
      <c r="N249" s="137">
        <f t="shared" si="59"/>
        <v>29327.638501763551</v>
      </c>
      <c r="O249" s="143">
        <f t="shared" si="75"/>
        <v>-89.787658749961338</v>
      </c>
      <c r="P249" s="137">
        <f t="shared" si="73"/>
        <v>110.37131698726989</v>
      </c>
      <c r="Q249" s="137">
        <f t="shared" si="60"/>
        <v>-139.13850176355118</v>
      </c>
      <c r="R249" s="144">
        <f t="shared" si="61"/>
        <v>-118.55484352624262</v>
      </c>
      <c r="T249" s="92">
        <f t="shared" si="62"/>
        <v>1.6621093357958109E-52</v>
      </c>
      <c r="U249" s="92">
        <f>SUM($T$13:T249)</f>
        <v>0.16853231006290809</v>
      </c>
      <c r="V249" s="92">
        <f t="shared" si="63"/>
        <v>2267</v>
      </c>
      <c r="W249" s="92">
        <v>-150.10577523765278</v>
      </c>
      <c r="Y249" s="92">
        <f t="shared" si="64"/>
        <v>1.796601343853884E-29</v>
      </c>
      <c r="Z249" s="92">
        <f>SUM($Y$13:Y249)</f>
        <v>5.8067843648281152E-2</v>
      </c>
      <c r="AA249" s="92">
        <f t="shared" si="65"/>
        <v>1233</v>
      </c>
      <c r="AB249" s="92">
        <v>-133.90519912863238</v>
      </c>
      <c r="AD249" s="92">
        <f t="shared" si="66"/>
        <v>1.1054523987175855E-15</v>
      </c>
      <c r="AE249" s="92">
        <f>SUM($AD$13:AD249)</f>
        <v>8.324552924001756E-2</v>
      </c>
      <c r="AF249" s="92">
        <f t="shared" si="67"/>
        <v>614</v>
      </c>
      <c r="AG249" s="92">
        <v>-278.93232101457397</v>
      </c>
      <c r="AI249" s="92">
        <f t="shared" si="68"/>
        <v>2.4497383361079454E-56</v>
      </c>
      <c r="AJ249" s="92">
        <f>SUM($AI$13:AI249)</f>
        <v>0.12998969162278848</v>
      </c>
      <c r="AK249" s="92">
        <f t="shared" si="69"/>
        <v>2439</v>
      </c>
      <c r="AL249" s="92">
        <v>-310.04350113645341</v>
      </c>
    </row>
    <row r="250" spans="1:38">
      <c r="A250" s="93">
        <v>238</v>
      </c>
      <c r="B250" s="130">
        <v>43529</v>
      </c>
      <c r="C250" s="92">
        <v>21.872199999999999</v>
      </c>
      <c r="D250" s="92">
        <v>25.4237</v>
      </c>
      <c r="E250" s="92">
        <v>19.293399999999998</v>
      </c>
      <c r="F250" s="139">
        <f t="shared" si="70"/>
        <v>-4.5765858029828133E-3</v>
      </c>
      <c r="G250" s="140">
        <f t="shared" si="70"/>
        <v>-3.5872040654979509E-3</v>
      </c>
      <c r="H250" s="140">
        <f t="shared" si="70"/>
        <v>-1.8658712305761327E-3</v>
      </c>
      <c r="I250" s="141">
        <f t="shared" si="76"/>
        <v>21.301961521474748</v>
      </c>
      <c r="J250" s="142">
        <f t="shared" si="71"/>
        <v>24.990730410994466</v>
      </c>
      <c r="K250" s="142">
        <f t="shared" si="74"/>
        <v>19.422692011724219</v>
      </c>
      <c r="L250" s="143">
        <f t="shared" si="72"/>
        <v>14911.373065032323</v>
      </c>
      <c r="M250" s="137">
        <f t="shared" si="58"/>
        <v>-14994.438246596679</v>
      </c>
      <c r="N250" s="137">
        <f t="shared" si="59"/>
        <v>29134.038017586328</v>
      </c>
      <c r="O250" s="143">
        <f t="shared" si="75"/>
        <v>68.556934967675261</v>
      </c>
      <c r="P250" s="137">
        <f t="shared" si="73"/>
        <v>-53.981753403320909</v>
      </c>
      <c r="Q250" s="137">
        <f t="shared" si="60"/>
        <v>54.461982413671649</v>
      </c>
      <c r="R250" s="144">
        <f t="shared" si="61"/>
        <v>69.037163978026001</v>
      </c>
      <c r="T250" s="92">
        <f t="shared" si="62"/>
        <v>1.3701435503991514E-59</v>
      </c>
      <c r="U250" s="92">
        <f>SUM($T$13:T250)</f>
        <v>0.16853231006290809</v>
      </c>
      <c r="V250" s="92">
        <f t="shared" si="63"/>
        <v>2585</v>
      </c>
      <c r="W250" s="92">
        <v>-149.7993000000024</v>
      </c>
      <c r="Y250" s="92">
        <f t="shared" si="64"/>
        <v>1.982621543595377E-48</v>
      </c>
      <c r="Z250" s="92">
        <f>SUM($Y$13:Y250)</f>
        <v>5.8067843648281152E-2</v>
      </c>
      <c r="AA250" s="92">
        <f t="shared" si="65"/>
        <v>2084</v>
      </c>
      <c r="AB250" s="92">
        <v>-133.53675075338288</v>
      </c>
      <c r="AD250" s="92">
        <f t="shared" si="66"/>
        <v>6.1090595401126798E-12</v>
      </c>
      <c r="AE250" s="92">
        <f>SUM($AD$13:AD250)</f>
        <v>8.3245529246126618E-2</v>
      </c>
      <c r="AF250" s="92">
        <f t="shared" si="67"/>
        <v>446</v>
      </c>
      <c r="AG250" s="92">
        <v>-277.67168615989794</v>
      </c>
      <c r="AI250" s="92">
        <f t="shared" si="68"/>
        <v>1.9604884904298149E-50</v>
      </c>
      <c r="AJ250" s="92">
        <f>SUM($AI$13:AI250)</f>
        <v>0.12998969162278848</v>
      </c>
      <c r="AK250" s="92">
        <f t="shared" si="69"/>
        <v>2174</v>
      </c>
      <c r="AL250" s="92">
        <v>-308.45642225632037</v>
      </c>
    </row>
    <row r="251" spans="1:38">
      <c r="A251" s="93">
        <v>239</v>
      </c>
      <c r="B251" s="130">
        <v>43528</v>
      </c>
      <c r="C251" s="92">
        <v>21.927</v>
      </c>
      <c r="D251" s="92">
        <v>25.516399</v>
      </c>
      <c r="E251" s="92">
        <v>19.2652</v>
      </c>
      <c r="F251" s="139">
        <f t="shared" si="70"/>
        <v>-2.4992018972043173E-3</v>
      </c>
      <c r="G251" s="140">
        <f t="shared" si="70"/>
        <v>-3.6329185791459384E-3</v>
      </c>
      <c r="H251" s="140">
        <f t="shared" si="70"/>
        <v>1.4637792496312585E-3</v>
      </c>
      <c r="I251" s="141">
        <f t="shared" si="76"/>
        <v>21.346417329320015</v>
      </c>
      <c r="J251" s="142">
        <f t="shared" si="71"/>
        <v>24.989583858992013</v>
      </c>
      <c r="K251" s="142">
        <f t="shared" si="74"/>
        <v>19.487483680418574</v>
      </c>
      <c r="L251" s="143">
        <f t="shared" si="72"/>
        <v>14942.492130524011</v>
      </c>
      <c r="M251" s="137">
        <f t="shared" si="58"/>
        <v>-14993.750315395208</v>
      </c>
      <c r="N251" s="137">
        <f t="shared" si="59"/>
        <v>29231.225520627861</v>
      </c>
      <c r="O251" s="143">
        <f t="shared" si="75"/>
        <v>37.4378694759871</v>
      </c>
      <c r="P251" s="137">
        <f t="shared" si="73"/>
        <v>-54.669684604792565</v>
      </c>
      <c r="Q251" s="137">
        <f t="shared" si="60"/>
        <v>-42.725520627860533</v>
      </c>
      <c r="R251" s="144">
        <f t="shared" si="61"/>
        <v>-59.957335756665998</v>
      </c>
      <c r="T251" s="92">
        <f t="shared" si="62"/>
        <v>5.0077550516311255E-20</v>
      </c>
      <c r="U251" s="92">
        <f>SUM($T$13:T251)</f>
        <v>0.16853231006290809</v>
      </c>
      <c r="V251" s="92">
        <f t="shared" si="63"/>
        <v>809</v>
      </c>
      <c r="W251" s="92">
        <v>-149.59667720494144</v>
      </c>
      <c r="Y251" s="92">
        <f t="shared" si="64"/>
        <v>2.9671543814365496E-31</v>
      </c>
      <c r="Z251" s="92">
        <f>SUM($Y$13:Y251)</f>
        <v>5.8067843648281152E-2</v>
      </c>
      <c r="AA251" s="92">
        <f t="shared" si="65"/>
        <v>1313</v>
      </c>
      <c r="AB251" s="92">
        <v>-133.30651897528514</v>
      </c>
      <c r="AD251" s="92">
        <f t="shared" si="66"/>
        <v>2.374568715521145E-25</v>
      </c>
      <c r="AE251" s="92">
        <f>SUM($AD$13:AD251)</f>
        <v>8.3245529246126618E-2</v>
      </c>
      <c r="AF251" s="92">
        <f t="shared" si="67"/>
        <v>1048</v>
      </c>
      <c r="AG251" s="92">
        <v>-277.50026032203823</v>
      </c>
      <c r="AI251" s="92">
        <f t="shared" si="68"/>
        <v>3.7076228056621665E-37</v>
      </c>
      <c r="AJ251" s="92">
        <f>SUM($AI$13:AI251)</f>
        <v>0.12998969162278848</v>
      </c>
      <c r="AK251" s="92">
        <f t="shared" si="69"/>
        <v>1578</v>
      </c>
      <c r="AL251" s="92">
        <v>-308.4456604163679</v>
      </c>
    </row>
    <row r="252" spans="1:38">
      <c r="A252" s="93">
        <v>240</v>
      </c>
      <c r="B252" s="130">
        <v>43525</v>
      </c>
      <c r="C252" s="92">
        <v>21.919799999999999</v>
      </c>
      <c r="D252" s="92">
        <v>25.564501</v>
      </c>
      <c r="E252" s="92">
        <v>19.262699000000001</v>
      </c>
      <c r="F252" s="139">
        <f t="shared" si="70"/>
        <v>3.2847015027503979E-4</v>
      </c>
      <c r="G252" s="140">
        <f t="shared" si="70"/>
        <v>-1.8815935425455788E-3</v>
      </c>
      <c r="H252" s="140">
        <f t="shared" si="70"/>
        <v>1.2983642634911696E-4</v>
      </c>
      <c r="I252" s="141">
        <f t="shared" si="76"/>
        <v>21.40692922836887</v>
      </c>
      <c r="J252" s="142">
        <f t="shared" si="71"/>
        <v>25.033508316837477</v>
      </c>
      <c r="K252" s="142">
        <f t="shared" si="74"/>
        <v>19.461526487020326</v>
      </c>
      <c r="L252" s="143">
        <f t="shared" si="72"/>
        <v>14984.850459858209</v>
      </c>
      <c r="M252" s="137">
        <f t="shared" si="58"/>
        <v>-15020.104990102485</v>
      </c>
      <c r="N252" s="137">
        <f t="shared" si="59"/>
        <v>29192.289730530487</v>
      </c>
      <c r="O252" s="143">
        <f t="shared" si="75"/>
        <v>-4.9204598582109611</v>
      </c>
      <c r="P252" s="137">
        <f t="shared" si="73"/>
        <v>-28.315009897514756</v>
      </c>
      <c r="Q252" s="137">
        <f t="shared" si="60"/>
        <v>-3.7897305304868496</v>
      </c>
      <c r="R252" s="144">
        <f t="shared" si="61"/>
        <v>-37.025200286212566</v>
      </c>
      <c r="T252" s="92">
        <f t="shared" si="62"/>
        <v>4.3419959856439249E-18</v>
      </c>
      <c r="U252" s="92">
        <f>SUM($T$13:T252)</f>
        <v>0.16853231006290809</v>
      </c>
      <c r="V252" s="92">
        <f t="shared" si="63"/>
        <v>722</v>
      </c>
      <c r="W252" s="92">
        <v>-149.21192875897214</v>
      </c>
      <c r="Y252" s="92">
        <f t="shared" si="64"/>
        <v>2.8144314501231286E-13</v>
      </c>
      <c r="Z252" s="92">
        <f>SUM($Y$13:Y252)</f>
        <v>5.8067843648562593E-2</v>
      </c>
      <c r="AA252" s="92">
        <f t="shared" si="65"/>
        <v>506</v>
      </c>
      <c r="AB252" s="92">
        <v>-133.30298959983156</v>
      </c>
      <c r="AD252" s="92">
        <f t="shared" si="66"/>
        <v>1.1433168876910311E-9</v>
      </c>
      <c r="AE252" s="92">
        <f>SUM($AD$13:AD252)</f>
        <v>8.3245530389443503E-2</v>
      </c>
      <c r="AF252" s="92">
        <f t="shared" si="67"/>
        <v>344</v>
      </c>
      <c r="AG252" s="92">
        <v>-277.18124568349958</v>
      </c>
      <c r="AI252" s="92">
        <f t="shared" si="68"/>
        <v>5.5799926791212215E-19</v>
      </c>
      <c r="AJ252" s="92">
        <f>SUM($AI$13:AI252)</f>
        <v>0.12998969162278848</v>
      </c>
      <c r="AK252" s="92">
        <f t="shared" si="69"/>
        <v>762</v>
      </c>
      <c r="AL252" s="92">
        <v>-308.09725507630901</v>
      </c>
    </row>
    <row r="253" spans="1:38">
      <c r="A253" s="93">
        <v>241</v>
      </c>
      <c r="B253" s="130">
        <v>43524</v>
      </c>
      <c r="C253" s="92">
        <v>21.808201</v>
      </c>
      <c r="D253" s="92">
        <v>25.521699999999999</v>
      </c>
      <c r="E253" s="92">
        <v>19.164498999999999</v>
      </c>
      <c r="F253" s="139">
        <f t="shared" si="70"/>
        <v>5.1172950946296591E-3</v>
      </c>
      <c r="G253" s="140">
        <f t="shared" si="70"/>
        <v>1.6770434571364845E-3</v>
      </c>
      <c r="H253" s="140">
        <f t="shared" si="70"/>
        <v>5.1240577695248479E-3</v>
      </c>
      <c r="I253" s="141">
        <f t="shared" si="76"/>
        <v>21.509409603295563</v>
      </c>
      <c r="J253" s="142">
        <f t="shared" si="71"/>
        <v>25.122761423835403</v>
      </c>
      <c r="K253" s="142">
        <f t="shared" si="74"/>
        <v>19.558709040137185</v>
      </c>
      <c r="L253" s="143">
        <f t="shared" si="72"/>
        <v>15056.586722306894</v>
      </c>
      <c r="M253" s="137">
        <f t="shared" si="58"/>
        <v>-15073.656854301242</v>
      </c>
      <c r="N253" s="137">
        <f t="shared" si="59"/>
        <v>29338.063560205777</v>
      </c>
      <c r="O253" s="143">
        <f t="shared" si="75"/>
        <v>-76.656722306895972</v>
      </c>
      <c r="P253" s="137">
        <f t="shared" si="73"/>
        <v>25.236854301241692</v>
      </c>
      <c r="Q253" s="137">
        <f t="shared" si="60"/>
        <v>-149.56356020577732</v>
      </c>
      <c r="R253" s="144">
        <f t="shared" si="61"/>
        <v>-200.9834282114316</v>
      </c>
      <c r="T253" s="92">
        <f t="shared" si="62"/>
        <v>4.2423044533834051E-13</v>
      </c>
      <c r="U253" s="92">
        <f>SUM($T$13:T253)</f>
        <v>0.16853231006333233</v>
      </c>
      <c r="V253" s="92">
        <f t="shared" si="63"/>
        <v>498</v>
      </c>
      <c r="W253" s="92">
        <v>-148.93953618435626</v>
      </c>
      <c r="Y253" s="92">
        <f t="shared" si="64"/>
        <v>1.2485781539150927E-39</v>
      </c>
      <c r="Z253" s="92">
        <f>SUM($Y$13:Y253)</f>
        <v>5.8067843648562593E-2</v>
      </c>
      <c r="AA253" s="92">
        <f t="shared" si="65"/>
        <v>1689</v>
      </c>
      <c r="AB253" s="92">
        <v>-133.24412487311201</v>
      </c>
      <c r="AD253" s="92">
        <f t="shared" si="66"/>
        <v>1.7666008464577342E-32</v>
      </c>
      <c r="AE253" s="92">
        <f>SUM($AD$13:AD253)</f>
        <v>8.3245530389443503E-2</v>
      </c>
      <c r="AF253" s="92">
        <f t="shared" si="67"/>
        <v>1368</v>
      </c>
      <c r="AG253" s="92">
        <v>-276.36440942077388</v>
      </c>
      <c r="AI253" s="92">
        <f t="shared" si="68"/>
        <v>3.6196903790248141E-23</v>
      </c>
      <c r="AJ253" s="92">
        <f>SUM($AI$13:AI253)</f>
        <v>0.12998969162278848</v>
      </c>
      <c r="AK253" s="92">
        <f t="shared" si="69"/>
        <v>950</v>
      </c>
      <c r="AL253" s="92">
        <v>-306.97003659185066</v>
      </c>
    </row>
    <row r="254" spans="1:38">
      <c r="A254" s="93">
        <v>242</v>
      </c>
      <c r="B254" s="130">
        <v>43523</v>
      </c>
      <c r="C254" s="92">
        <v>21.856999999999999</v>
      </c>
      <c r="D254" s="92">
        <v>25.431298999999999</v>
      </c>
      <c r="E254" s="92">
        <v>19.184999000000001</v>
      </c>
      <c r="F254" s="139">
        <f t="shared" si="70"/>
        <v>-2.2326485794024187E-3</v>
      </c>
      <c r="G254" s="140">
        <f t="shared" si="70"/>
        <v>3.5547142125929021E-3</v>
      </c>
      <c r="H254" s="140">
        <f t="shared" si="70"/>
        <v>-1.0685431883525887E-3</v>
      </c>
      <c r="I254" s="141">
        <f t="shared" si="76"/>
        <v>21.352121543665646</v>
      </c>
      <c r="J254" s="142">
        <f t="shared" si="71"/>
        <v>25.169854720751779</v>
      </c>
      <c r="K254" s="142">
        <f t="shared" si="74"/>
        <v>19.438207218097848</v>
      </c>
      <c r="L254" s="143">
        <f t="shared" si="72"/>
        <v>14946.485080565952</v>
      </c>
      <c r="M254" s="137">
        <f t="shared" si="58"/>
        <v>-15101.912832451068</v>
      </c>
      <c r="N254" s="137">
        <f t="shared" si="59"/>
        <v>29157.310827146772</v>
      </c>
      <c r="O254" s="143">
        <f t="shared" si="75"/>
        <v>33.444919434046824</v>
      </c>
      <c r="P254" s="137">
        <f t="shared" si="73"/>
        <v>53.492832451067443</v>
      </c>
      <c r="Q254" s="137">
        <f t="shared" si="60"/>
        <v>31.189172853228229</v>
      </c>
      <c r="R254" s="144">
        <f t="shared" si="61"/>
        <v>118.1269247383425</v>
      </c>
      <c r="T254" s="92">
        <f t="shared" si="62"/>
        <v>7.9134514364959147E-39</v>
      </c>
      <c r="U254" s="92">
        <f>SUM($T$13:T254)</f>
        <v>0.16853231006333233</v>
      </c>
      <c r="V254" s="92">
        <f t="shared" si="63"/>
        <v>1653</v>
      </c>
      <c r="W254" s="92">
        <v>-148.43052819689547</v>
      </c>
      <c r="Y254" s="92">
        <f t="shared" si="64"/>
        <v>1.7580742333654028E-42</v>
      </c>
      <c r="Z254" s="92">
        <f>SUM($Y$13:Y254)</f>
        <v>5.8067843648562593E-2</v>
      </c>
      <c r="AA254" s="92">
        <f t="shared" si="65"/>
        <v>1817</v>
      </c>
      <c r="AB254" s="92">
        <v>-133.21747210324793</v>
      </c>
      <c r="AD254" s="92">
        <f t="shared" si="66"/>
        <v>3.7133733669194949E-55</v>
      </c>
      <c r="AE254" s="92">
        <f>SUM($AD$13:AD254)</f>
        <v>8.3245530389443503E-2</v>
      </c>
      <c r="AF254" s="92">
        <f t="shared" si="67"/>
        <v>2386</v>
      </c>
      <c r="AG254" s="92">
        <v>-275.96674700548829</v>
      </c>
      <c r="AI254" s="92">
        <f t="shared" si="68"/>
        <v>6.8893297139955784E-18</v>
      </c>
      <c r="AJ254" s="92">
        <f>SUM($AI$13:AI254)</f>
        <v>0.12998969162278848</v>
      </c>
      <c r="AK254" s="92">
        <f t="shared" si="69"/>
        <v>713</v>
      </c>
      <c r="AL254" s="92">
        <v>-306.79798232259964</v>
      </c>
    </row>
    <row r="255" spans="1:38">
      <c r="A255" s="93">
        <v>243</v>
      </c>
      <c r="B255" s="130">
        <v>43522</v>
      </c>
      <c r="C255" s="92">
        <v>21.743200000000002</v>
      </c>
      <c r="D255" s="92">
        <v>25.113199000000002</v>
      </c>
      <c r="E255" s="92">
        <v>19.120999999999999</v>
      </c>
      <c r="F255" s="139">
        <f t="shared" si="70"/>
        <v>5.2338202288531033E-3</v>
      </c>
      <c r="G255" s="140">
        <f t="shared" si="70"/>
        <v>1.2666645933877119E-2</v>
      </c>
      <c r="H255" s="140">
        <f t="shared" si="70"/>
        <v>3.3470529784007663E-3</v>
      </c>
      <c r="I255" s="141">
        <f t="shared" si="76"/>
        <v>21.511903229515433</v>
      </c>
      <c r="J255" s="142">
        <f t="shared" si="71"/>
        <v>25.398388346673791</v>
      </c>
      <c r="K255" s="142">
        <f t="shared" si="74"/>
        <v>19.524130303906698</v>
      </c>
      <c r="L255" s="143">
        <f t="shared" si="72"/>
        <v>15058.332260660804</v>
      </c>
      <c r="M255" s="137">
        <f t="shared" si="58"/>
        <v>-15239.033008004275</v>
      </c>
      <c r="N255" s="137">
        <f t="shared" si="59"/>
        <v>29286.195455860048</v>
      </c>
      <c r="O255" s="143">
        <f t="shared" si="75"/>
        <v>-78.402260660805041</v>
      </c>
      <c r="P255" s="137">
        <f t="shared" si="73"/>
        <v>190.61300800427489</v>
      </c>
      <c r="Q255" s="137">
        <f t="shared" si="60"/>
        <v>-97.695455860048241</v>
      </c>
      <c r="R255" s="144">
        <f t="shared" si="61"/>
        <v>14.515291483421606</v>
      </c>
      <c r="T255" s="92">
        <f t="shared" si="62"/>
        <v>6.7847954253656864E-39</v>
      </c>
      <c r="U255" s="92">
        <f>SUM($T$13:T255)</f>
        <v>0.16853231006333233</v>
      </c>
      <c r="V255" s="92">
        <f t="shared" si="63"/>
        <v>1656</v>
      </c>
      <c r="W255" s="92">
        <v>-147.93173764137464</v>
      </c>
      <c r="Y255" s="92">
        <f t="shared" si="64"/>
        <v>8.0353750855758308E-18</v>
      </c>
      <c r="Z255" s="92">
        <f>SUM($Y$13:Y255)</f>
        <v>5.80678436485626E-2</v>
      </c>
      <c r="AA255" s="92">
        <f t="shared" si="65"/>
        <v>710</v>
      </c>
      <c r="AB255" s="92">
        <v>-133.16655641155376</v>
      </c>
      <c r="AD255" s="92">
        <f t="shared" si="66"/>
        <v>9.653776092262587E-31</v>
      </c>
      <c r="AE255" s="92">
        <f>SUM($AD$13:AD255)</f>
        <v>8.3245530389443503E-2</v>
      </c>
      <c r="AF255" s="92">
        <f t="shared" si="67"/>
        <v>1290</v>
      </c>
      <c r="AG255" s="92">
        <v>-273.20640266468399</v>
      </c>
      <c r="AI255" s="92">
        <f t="shared" si="68"/>
        <v>6.4405628995188615E-30</v>
      </c>
      <c r="AJ255" s="92">
        <f>SUM($AI$13:AI255)</f>
        <v>0.12998969162278848</v>
      </c>
      <c r="AK255" s="92">
        <f t="shared" si="69"/>
        <v>1253</v>
      </c>
      <c r="AL255" s="92">
        <v>-306.38328097690101</v>
      </c>
    </row>
    <row r="256" spans="1:38">
      <c r="A256" s="93">
        <v>244</v>
      </c>
      <c r="B256" s="130">
        <v>43521</v>
      </c>
      <c r="C256" s="92">
        <v>21.707599999999999</v>
      </c>
      <c r="D256" s="92">
        <v>25.004899999999999</v>
      </c>
      <c r="E256" s="92">
        <v>19.128599000000001</v>
      </c>
      <c r="F256" s="139">
        <f t="shared" si="70"/>
        <v>1.6399786249978732E-3</v>
      </c>
      <c r="G256" s="140">
        <f t="shared" si="70"/>
        <v>4.3311111022239501E-3</v>
      </c>
      <c r="H256" s="140">
        <f t="shared" si="70"/>
        <v>-3.9725857602024295E-4</v>
      </c>
      <c r="I256" s="141">
        <f t="shared" si="76"/>
        <v>21.434995378577092</v>
      </c>
      <c r="J256" s="142">
        <f t="shared" si="71"/>
        <v>25.189327298221549</v>
      </c>
      <c r="K256" s="142">
        <f t="shared" si="74"/>
        <v>19.45126974536922</v>
      </c>
      <c r="L256" s="143">
        <f t="shared" si="72"/>
        <v>15004.496765003965</v>
      </c>
      <c r="M256" s="137">
        <f t="shared" si="58"/>
        <v>-15113.596378932929</v>
      </c>
      <c r="N256" s="137">
        <f t="shared" si="59"/>
        <v>29176.904618053832</v>
      </c>
      <c r="O256" s="143">
        <f t="shared" si="75"/>
        <v>-24.566765003966793</v>
      </c>
      <c r="P256" s="137">
        <f t="shared" si="73"/>
        <v>65.176378932928856</v>
      </c>
      <c r="Q256" s="137">
        <f t="shared" si="60"/>
        <v>11.595381946168345</v>
      </c>
      <c r="R256" s="144">
        <f t="shared" si="61"/>
        <v>52.204995875130408</v>
      </c>
      <c r="T256" s="92">
        <f t="shared" si="62"/>
        <v>2.5871657020505445E-28</v>
      </c>
      <c r="U256" s="92">
        <f>SUM($T$13:T256)</f>
        <v>0.16853231006333233</v>
      </c>
      <c r="V256" s="92">
        <f t="shared" si="63"/>
        <v>1181</v>
      </c>
      <c r="W256" s="92">
        <v>-147.93113999515481</v>
      </c>
      <c r="Y256" s="92">
        <f t="shared" si="64"/>
        <v>1.6422812258560092E-45</v>
      </c>
      <c r="Z256" s="92">
        <f>SUM($Y$13:Y256)</f>
        <v>5.80678436485626E-2</v>
      </c>
      <c r="AA256" s="92">
        <f t="shared" si="65"/>
        <v>1953</v>
      </c>
      <c r="AB256" s="92">
        <v>-133.1060416775108</v>
      </c>
      <c r="AD256" s="92">
        <f t="shared" si="66"/>
        <v>2.5891712850416406E-37</v>
      </c>
      <c r="AE256" s="92">
        <f>SUM($AD$13:AD256)</f>
        <v>8.3245530389443503E-2</v>
      </c>
      <c r="AF256" s="92">
        <f t="shared" si="67"/>
        <v>1585</v>
      </c>
      <c r="AG256" s="92">
        <v>-272.23480079834189</v>
      </c>
      <c r="AI256" s="92">
        <f t="shared" si="68"/>
        <v>9.1853117387353139E-49</v>
      </c>
      <c r="AJ256" s="92">
        <f>SUM($AI$13:AI256)</f>
        <v>0.12998969162278848</v>
      </c>
      <c r="AK256" s="92">
        <f t="shared" si="69"/>
        <v>2099</v>
      </c>
      <c r="AL256" s="92">
        <v>-305.4289053002376</v>
      </c>
    </row>
    <row r="257" spans="1:38">
      <c r="A257" s="93">
        <v>245</v>
      </c>
      <c r="B257" s="130">
        <v>43518</v>
      </c>
      <c r="C257" s="92">
        <v>21.868601000000002</v>
      </c>
      <c r="D257" s="92">
        <v>25.147499</v>
      </c>
      <c r="E257" s="92">
        <v>19.2742</v>
      </c>
      <c r="F257" s="139">
        <f t="shared" si="70"/>
        <v>-7.3621993469085156E-3</v>
      </c>
      <c r="G257" s="140">
        <f t="shared" si="70"/>
        <v>-5.6705042517349868E-3</v>
      </c>
      <c r="H257" s="140">
        <f t="shared" si="70"/>
        <v>-7.5541916136596665E-3</v>
      </c>
      <c r="I257" s="141">
        <f t="shared" si="76"/>
        <v>21.242349670196091</v>
      </c>
      <c r="J257" s="142">
        <f t="shared" si="71"/>
        <v>24.938479784013509</v>
      </c>
      <c r="K257" s="142">
        <f t="shared" si="74"/>
        <v>19.312002985389796</v>
      </c>
      <c r="L257" s="143">
        <f t="shared" si="72"/>
        <v>14869.644769137263</v>
      </c>
      <c r="M257" s="137">
        <f t="shared" si="58"/>
        <v>-14963.087870408106</v>
      </c>
      <c r="N257" s="137">
        <f t="shared" si="59"/>
        <v>28968.004478084695</v>
      </c>
      <c r="O257" s="143">
        <f t="shared" si="75"/>
        <v>110.28523086273526</v>
      </c>
      <c r="P257" s="137">
        <f t="shared" si="73"/>
        <v>-85.332129591894045</v>
      </c>
      <c r="Q257" s="137">
        <f t="shared" si="60"/>
        <v>220.49552191530529</v>
      </c>
      <c r="R257" s="144">
        <f t="shared" si="61"/>
        <v>245.44862318614651</v>
      </c>
      <c r="T257" s="92">
        <f t="shared" si="62"/>
        <v>3.1610298627928396E-38</v>
      </c>
      <c r="U257" s="92">
        <f>SUM($T$13:T257)</f>
        <v>0.16853231006333233</v>
      </c>
      <c r="V257" s="92">
        <f t="shared" si="63"/>
        <v>1626</v>
      </c>
      <c r="W257" s="92">
        <v>-147.73392678897108</v>
      </c>
      <c r="Y257" s="92">
        <f t="shared" si="64"/>
        <v>4.0686083274497838E-57</v>
      </c>
      <c r="Z257" s="92">
        <f>SUM($Y$13:Y257)</f>
        <v>5.80678436485626E-2</v>
      </c>
      <c r="AA257" s="92">
        <f t="shared" si="65"/>
        <v>2474</v>
      </c>
      <c r="AB257" s="92">
        <v>-132.80004351598109</v>
      </c>
      <c r="AD257" s="92">
        <f t="shared" si="66"/>
        <v>7.3693657912553078E-6</v>
      </c>
      <c r="AE257" s="92">
        <f>SUM($AD$13:AD257)</f>
        <v>8.3252899755234755E-2</v>
      </c>
      <c r="AF257" s="92">
        <f t="shared" si="67"/>
        <v>173</v>
      </c>
      <c r="AG257" s="92">
        <v>-271.94357504254367</v>
      </c>
      <c r="AI257" s="92">
        <f t="shared" si="68"/>
        <v>2.3916387267864275E-42</v>
      </c>
      <c r="AJ257" s="92">
        <f>SUM($AI$13:AI257)</f>
        <v>0.12998969162278848</v>
      </c>
      <c r="AK257" s="92">
        <f t="shared" si="69"/>
        <v>1811</v>
      </c>
      <c r="AL257" s="92">
        <v>-305.02446031784348</v>
      </c>
    </row>
    <row r="258" spans="1:38">
      <c r="A258" s="93">
        <v>246</v>
      </c>
      <c r="B258" s="130">
        <v>43517</v>
      </c>
      <c r="C258" s="92">
        <v>21.803899999999999</v>
      </c>
      <c r="D258" s="92">
        <v>25.067499000000002</v>
      </c>
      <c r="E258" s="92">
        <v>19.218201000000001</v>
      </c>
      <c r="F258" s="139">
        <f t="shared" si="70"/>
        <v>2.9674049137999869E-3</v>
      </c>
      <c r="G258" s="140">
        <f t="shared" si="70"/>
        <v>3.1913833924954726E-3</v>
      </c>
      <c r="H258" s="140">
        <f t="shared" si="70"/>
        <v>2.9138523423706264E-3</v>
      </c>
      <c r="I258" s="141">
        <f t="shared" si="76"/>
        <v>21.463402168414827</v>
      </c>
      <c r="J258" s="142">
        <f t="shared" si="71"/>
        <v>25.16074212945216</v>
      </c>
      <c r="K258" s="142">
        <f t="shared" si="74"/>
        <v>19.515700652730189</v>
      </c>
      <c r="L258" s="143">
        <f t="shared" si="72"/>
        <v>15024.381517890379</v>
      </c>
      <c r="M258" s="137">
        <f t="shared" si="58"/>
        <v>-15096.445277671297</v>
      </c>
      <c r="N258" s="137">
        <f t="shared" si="59"/>
        <v>29273.550979095282</v>
      </c>
      <c r="O258" s="143">
        <f t="shared" si="75"/>
        <v>-44.451517890380273</v>
      </c>
      <c r="P258" s="137">
        <f t="shared" si="73"/>
        <v>48.025277671296863</v>
      </c>
      <c r="Q258" s="137">
        <f t="shared" si="60"/>
        <v>-85.050979095281946</v>
      </c>
      <c r="R258" s="144">
        <f t="shared" si="61"/>
        <v>-81.477219314365357</v>
      </c>
      <c r="T258" s="92">
        <f t="shared" si="62"/>
        <v>4.7952809282757972E-46</v>
      </c>
      <c r="U258" s="92">
        <f>SUM($T$13:T258)</f>
        <v>0.16853231006333233</v>
      </c>
      <c r="V258" s="92">
        <f t="shared" si="63"/>
        <v>1977</v>
      </c>
      <c r="W258" s="92">
        <v>-147.64104407524792</v>
      </c>
      <c r="Y258" s="92">
        <f t="shared" si="64"/>
        <v>4.7344055584965525E-30</v>
      </c>
      <c r="Z258" s="92">
        <f>SUM($Y$13:Y258)</f>
        <v>5.80678436485626E-2</v>
      </c>
      <c r="AA258" s="92">
        <f t="shared" si="65"/>
        <v>1259</v>
      </c>
      <c r="AB258" s="92">
        <v>-132.57177012525062</v>
      </c>
      <c r="AD258" s="92">
        <f t="shared" si="66"/>
        <v>6.8839932101596739E-9</v>
      </c>
      <c r="AE258" s="92">
        <f>SUM($AD$13:AD258)</f>
        <v>8.3252906639227964E-2</v>
      </c>
      <c r="AF258" s="92">
        <f t="shared" si="67"/>
        <v>309</v>
      </c>
      <c r="AG258" s="92">
        <v>-271.08246096391304</v>
      </c>
      <c r="AI258" s="92">
        <f t="shared" si="68"/>
        <v>5.486815327109775E-22</v>
      </c>
      <c r="AJ258" s="92">
        <f>SUM($AI$13:AI258)</f>
        <v>0.12998969162278848</v>
      </c>
      <c r="AK258" s="92">
        <f t="shared" si="69"/>
        <v>897</v>
      </c>
      <c r="AL258" s="92">
        <v>-304.77203894134436</v>
      </c>
    </row>
    <row r="259" spans="1:38">
      <c r="A259" s="93">
        <v>247</v>
      </c>
      <c r="B259" s="130">
        <v>43516</v>
      </c>
      <c r="C259" s="92">
        <v>21.719298999999999</v>
      </c>
      <c r="D259" s="92">
        <v>25.012599999999999</v>
      </c>
      <c r="E259" s="92">
        <v>19.141100000000002</v>
      </c>
      <c r="F259" s="139">
        <f t="shared" si="70"/>
        <v>3.89519938005356E-3</v>
      </c>
      <c r="G259" s="140">
        <f t="shared" si="70"/>
        <v>2.1948537936880008E-3</v>
      </c>
      <c r="H259" s="140">
        <f t="shared" si="70"/>
        <v>4.0280339165459367E-3</v>
      </c>
      <c r="I259" s="141">
        <f t="shared" si="76"/>
        <v>21.483256877213208</v>
      </c>
      <c r="J259" s="142">
        <f t="shared" si="71"/>
        <v>25.135748469543351</v>
      </c>
      <c r="K259" s="142">
        <f t="shared" si="74"/>
        <v>19.537381511982066</v>
      </c>
      <c r="L259" s="143">
        <f t="shared" si="72"/>
        <v>15038.279814049245</v>
      </c>
      <c r="M259" s="137">
        <f t="shared" si="58"/>
        <v>-15081.44908172601</v>
      </c>
      <c r="N259" s="137">
        <f t="shared" si="59"/>
        <v>29306.072267973097</v>
      </c>
      <c r="O259" s="143">
        <f t="shared" si="75"/>
        <v>-58.349814049246561</v>
      </c>
      <c r="P259" s="137">
        <f t="shared" si="73"/>
        <v>33.02908172601019</v>
      </c>
      <c r="Q259" s="137">
        <f t="shared" si="60"/>
        <v>-117.57226797309704</v>
      </c>
      <c r="R259" s="144">
        <f t="shared" si="61"/>
        <v>-142.89300029633341</v>
      </c>
      <c r="T259" s="92">
        <f t="shared" si="62"/>
        <v>1.7979940776452124E-38</v>
      </c>
      <c r="U259" s="92">
        <f>SUM($T$13:T259)</f>
        <v>0.16853231006333233</v>
      </c>
      <c r="V259" s="92">
        <f t="shared" si="63"/>
        <v>1637</v>
      </c>
      <c r="W259" s="92">
        <v>-146.31369177177839</v>
      </c>
      <c r="Y259" s="92">
        <f t="shared" si="64"/>
        <v>9.2155668161322192E-21</v>
      </c>
      <c r="Z259" s="92">
        <f>SUM($Y$13:Y259)</f>
        <v>5.80678436485626E-2</v>
      </c>
      <c r="AA259" s="92">
        <f t="shared" si="65"/>
        <v>842</v>
      </c>
      <c r="AB259" s="92">
        <v>-131.94052373624254</v>
      </c>
      <c r="AD259" s="92">
        <f t="shared" si="66"/>
        <v>1.6123568565090776E-30</v>
      </c>
      <c r="AE259" s="92">
        <f>SUM($AD$13:AD259)</f>
        <v>8.3252906639227964E-2</v>
      </c>
      <c r="AF259" s="92">
        <f t="shared" si="67"/>
        <v>1280</v>
      </c>
      <c r="AG259" s="92">
        <v>-271.00392452679807</v>
      </c>
      <c r="AI259" s="92">
        <f t="shared" si="68"/>
        <v>2.5622517272149482E-48</v>
      </c>
      <c r="AJ259" s="92">
        <f>SUM($AI$13:AI259)</f>
        <v>0.12998969162278848</v>
      </c>
      <c r="AK259" s="92">
        <f t="shared" si="69"/>
        <v>2079</v>
      </c>
      <c r="AL259" s="92">
        <v>-304.54901464527029</v>
      </c>
    </row>
    <row r="260" spans="1:38">
      <c r="A260" s="93">
        <v>248</v>
      </c>
      <c r="B260" s="130">
        <v>43515</v>
      </c>
      <c r="C260" s="92">
        <v>21.778798999999999</v>
      </c>
      <c r="D260" s="92">
        <v>24.867999999999999</v>
      </c>
      <c r="E260" s="92">
        <v>19.243200000000002</v>
      </c>
      <c r="F260" s="139">
        <f t="shared" si="70"/>
        <v>-2.7320147451657117E-3</v>
      </c>
      <c r="G260" s="140">
        <f t="shared" si="70"/>
        <v>5.8147016245777561E-3</v>
      </c>
      <c r="H260" s="140">
        <f t="shared" si="70"/>
        <v>-5.3057703500457576E-3</v>
      </c>
      <c r="I260" s="141">
        <f t="shared" si="76"/>
        <v>21.341435157654928</v>
      </c>
      <c r="J260" s="142">
        <f t="shared" si="71"/>
        <v>25.226536787035549</v>
      </c>
      <c r="K260" s="142">
        <f t="shared" si="74"/>
        <v>19.355755014758458</v>
      </c>
      <c r="L260" s="143">
        <f t="shared" si="72"/>
        <v>14939.00461035845</v>
      </c>
      <c r="M260" s="137">
        <f t="shared" si="58"/>
        <v>-15135.922072221329</v>
      </c>
      <c r="N260" s="137">
        <f t="shared" si="59"/>
        <v>29033.632522137686</v>
      </c>
      <c r="O260" s="143">
        <f t="shared" si="75"/>
        <v>40.925389641548463</v>
      </c>
      <c r="P260" s="137">
        <f t="shared" si="73"/>
        <v>87.50207222132849</v>
      </c>
      <c r="Q260" s="137">
        <f t="shared" si="60"/>
        <v>154.86747786231354</v>
      </c>
      <c r="R260" s="144">
        <f t="shared" si="61"/>
        <v>283.29493972519049</v>
      </c>
      <c r="T260" s="92">
        <f t="shared" si="62"/>
        <v>7.0566908460876703E-32</v>
      </c>
      <c r="U260" s="92">
        <f>SUM($T$13:T260)</f>
        <v>0.16853231006333233</v>
      </c>
      <c r="V260" s="92">
        <f t="shared" si="63"/>
        <v>1341</v>
      </c>
      <c r="W260" s="92">
        <v>-145.54386745036754</v>
      </c>
      <c r="Y260" s="92">
        <f t="shared" si="64"/>
        <v>3.6548863256438816E-3</v>
      </c>
      <c r="Z260" s="92">
        <f>SUM($Y$13:Y260)</f>
        <v>6.1722729974206483E-2</v>
      </c>
      <c r="AA260" s="92">
        <f t="shared" si="65"/>
        <v>52</v>
      </c>
      <c r="AB260" s="92">
        <v>-131.14719564694133</v>
      </c>
      <c r="AD260" s="92">
        <f t="shared" si="66"/>
        <v>1.3237408220498121E-56</v>
      </c>
      <c r="AE260" s="92">
        <f>SUM($AD$13:AD260)</f>
        <v>8.3252906639227964E-2</v>
      </c>
      <c r="AF260" s="92">
        <f t="shared" si="67"/>
        <v>2451</v>
      </c>
      <c r="AG260" s="92">
        <v>-270.94905317668599</v>
      </c>
      <c r="AI260" s="92">
        <f t="shared" si="68"/>
        <v>6.7468180070321276E-40</v>
      </c>
      <c r="AJ260" s="92">
        <f>SUM($AI$13:AI260)</f>
        <v>0.12998969162278848</v>
      </c>
      <c r="AK260" s="92">
        <f t="shared" si="69"/>
        <v>1701</v>
      </c>
      <c r="AL260" s="92">
        <v>-303.94679150888805</v>
      </c>
    </row>
    <row r="261" spans="1:38">
      <c r="A261" s="93">
        <v>249</v>
      </c>
      <c r="B261" s="130">
        <v>43514</v>
      </c>
      <c r="C261" s="92">
        <v>21.756001000000001</v>
      </c>
      <c r="D261" s="92">
        <v>24.856100000000001</v>
      </c>
      <c r="E261" s="92">
        <v>19.261101</v>
      </c>
      <c r="F261" s="139">
        <f t="shared" si="70"/>
        <v>1.0478947854433152E-3</v>
      </c>
      <c r="G261" s="140">
        <f t="shared" si="70"/>
        <v>4.7875571791222704E-4</v>
      </c>
      <c r="H261" s="140">
        <f t="shared" si="70"/>
        <v>-9.2938612387727382E-4</v>
      </c>
      <c r="I261" s="141">
        <f t="shared" si="76"/>
        <v>21.422324843619005</v>
      </c>
      <c r="J261" s="142">
        <f t="shared" si="71"/>
        <v>25.092707528534241</v>
      </c>
      <c r="K261" s="142">
        <f t="shared" si="74"/>
        <v>19.440915075415472</v>
      </c>
      <c r="L261" s="143">
        <f t="shared" si="72"/>
        <v>14995.627390533304</v>
      </c>
      <c r="M261" s="137">
        <f t="shared" si="58"/>
        <v>-15055.624517120545</v>
      </c>
      <c r="N261" s="137">
        <f t="shared" si="59"/>
        <v>29161.372613123207</v>
      </c>
      <c r="O261" s="143">
        <f t="shared" si="75"/>
        <v>-15.697390533305224</v>
      </c>
      <c r="P261" s="137">
        <f t="shared" si="73"/>
        <v>7.2045171205445513</v>
      </c>
      <c r="Q261" s="137">
        <f t="shared" si="60"/>
        <v>27.127386876793025</v>
      </c>
      <c r="R261" s="144">
        <f t="shared" si="61"/>
        <v>18.634513464032352</v>
      </c>
      <c r="T261" s="92">
        <f t="shared" si="62"/>
        <v>2.3070626860453965E-21</v>
      </c>
      <c r="U261" s="92">
        <f>SUM($T$13:T261)</f>
        <v>0.16853231006333233</v>
      </c>
      <c r="V261" s="92">
        <f t="shared" si="63"/>
        <v>869</v>
      </c>
      <c r="W261" s="92">
        <v>-145.46498837708532</v>
      </c>
      <c r="Y261" s="92">
        <f t="shared" si="64"/>
        <v>1.232727642140134E-23</v>
      </c>
      <c r="Z261" s="92">
        <f>SUM($Y$13:Y261)</f>
        <v>6.1722729974206483E-2</v>
      </c>
      <c r="AA261" s="92">
        <f t="shared" si="65"/>
        <v>971</v>
      </c>
      <c r="AB261" s="92">
        <v>-130.88962705716949</v>
      </c>
      <c r="AD261" s="92">
        <f t="shared" si="66"/>
        <v>2.8073661558620577E-50</v>
      </c>
      <c r="AE261" s="92">
        <f>SUM($AD$13:AD261)</f>
        <v>8.3252906639227964E-2</v>
      </c>
      <c r="AF261" s="92">
        <f t="shared" si="67"/>
        <v>2167</v>
      </c>
      <c r="AG261" s="92">
        <v>-269.51849389078416</v>
      </c>
      <c r="AI261" s="92">
        <f t="shared" si="68"/>
        <v>6.1828173729875054E-19</v>
      </c>
      <c r="AJ261" s="92">
        <f>SUM($AI$13:AI261)</f>
        <v>0.12998969162278848</v>
      </c>
      <c r="AK261" s="92">
        <f t="shared" si="69"/>
        <v>760</v>
      </c>
      <c r="AL261" s="92">
        <v>-302.3440235712842</v>
      </c>
    </row>
    <row r="262" spans="1:38">
      <c r="A262" s="93">
        <v>250</v>
      </c>
      <c r="B262" s="130">
        <v>43511</v>
      </c>
      <c r="C262" s="92">
        <v>21.751498999999999</v>
      </c>
      <c r="D262" s="92">
        <v>24.644898999999999</v>
      </c>
      <c r="E262" s="92">
        <v>19.258499</v>
      </c>
      <c r="F262" s="139">
        <f t="shared" si="70"/>
        <v>2.0697424117765983E-4</v>
      </c>
      <c r="G262" s="140">
        <f t="shared" si="70"/>
        <v>8.5697652889551446E-3</v>
      </c>
      <c r="H262" s="140">
        <f t="shared" si="70"/>
        <v>1.3510917958869939E-4</v>
      </c>
      <c r="I262" s="141">
        <f t="shared" si="76"/>
        <v>21.404329228063776</v>
      </c>
      <c r="J262" s="142">
        <f t="shared" si="71"/>
        <v>25.295635712282696</v>
      </c>
      <c r="K262" s="142">
        <f t="shared" si="74"/>
        <v>19.461629089525616</v>
      </c>
      <c r="L262" s="143">
        <f t="shared" si="72"/>
        <v>14983.030459644644</v>
      </c>
      <c r="M262" s="137">
        <f t="shared" si="58"/>
        <v>-15177.381427369617</v>
      </c>
      <c r="N262" s="137">
        <f t="shared" si="59"/>
        <v>29192.443634288422</v>
      </c>
      <c r="O262" s="143">
        <f t="shared" si="75"/>
        <v>-3.1004596446455253</v>
      </c>
      <c r="P262" s="137">
        <f t="shared" si="73"/>
        <v>128.96142736961701</v>
      </c>
      <c r="Q262" s="137">
        <f t="shared" si="60"/>
        <v>-3.9436342884218902</v>
      </c>
      <c r="R262" s="144">
        <f t="shared" si="61"/>
        <v>121.9173334365496</v>
      </c>
      <c r="T262" s="92">
        <f t="shared" si="62"/>
        <v>1.821112830989255E-54</v>
      </c>
      <c r="U262" s="92">
        <f>SUM($T$13:T262)</f>
        <v>0.16853231006333233</v>
      </c>
      <c r="V262" s="92">
        <f t="shared" si="63"/>
        <v>2355</v>
      </c>
      <c r="W262" s="92">
        <v>-144.73819324281612</v>
      </c>
      <c r="Y262" s="92">
        <f t="shared" si="64"/>
        <v>1.1607129393718253E-52</v>
      </c>
      <c r="Z262" s="92">
        <f>SUM($Y$13:Y262)</f>
        <v>6.1722729974206483E-2</v>
      </c>
      <c r="AA262" s="92">
        <f t="shared" si="65"/>
        <v>2274</v>
      </c>
      <c r="AB262" s="92">
        <v>-130.88853833107351</v>
      </c>
      <c r="AD262" s="92">
        <f t="shared" si="66"/>
        <v>6.7468180070321276E-40</v>
      </c>
      <c r="AE262" s="92">
        <f>SUM($AD$13:AD262)</f>
        <v>8.3252906639227964E-2</v>
      </c>
      <c r="AF262" s="92">
        <f t="shared" si="67"/>
        <v>1701</v>
      </c>
      <c r="AG262" s="92">
        <v>-269.20365715017761</v>
      </c>
      <c r="AI262" s="92">
        <f t="shared" si="68"/>
        <v>1.879116976925763E-21</v>
      </c>
      <c r="AJ262" s="92">
        <f>SUM($AI$13:AI262)</f>
        <v>0.12998969162278848</v>
      </c>
      <c r="AK262" s="92">
        <f t="shared" si="69"/>
        <v>873</v>
      </c>
      <c r="AL262" s="92">
        <v>-301.8250441128348</v>
      </c>
    </row>
    <row r="263" spans="1:38">
      <c r="A263" s="93">
        <v>251</v>
      </c>
      <c r="B263" s="130">
        <v>43510</v>
      </c>
      <c r="C263" s="92">
        <v>21.875</v>
      </c>
      <c r="D263" s="92">
        <v>24.969100999999998</v>
      </c>
      <c r="E263" s="92">
        <v>19.413799000000001</v>
      </c>
      <c r="F263" s="139">
        <f t="shared" si="70"/>
        <v>-5.6457600000000552E-3</v>
      </c>
      <c r="G263" s="140">
        <f t="shared" si="70"/>
        <v>-1.2984127862673112E-2</v>
      </c>
      <c r="H263" s="140">
        <f t="shared" si="70"/>
        <v>-7.9994647106421679E-3</v>
      </c>
      <c r="I263" s="141">
        <f t="shared" si="76"/>
        <v>21.279081300575999</v>
      </c>
      <c r="J263" s="142">
        <f t="shared" si="71"/>
        <v>24.755048984314655</v>
      </c>
      <c r="K263" s="142">
        <f t="shared" si="74"/>
        <v>19.303338416195615</v>
      </c>
      <c r="L263" s="143">
        <f t="shared" si="72"/>
        <v>14895.356910403199</v>
      </c>
      <c r="M263" s="137">
        <f t="shared" si="58"/>
        <v>-14853.029390588794</v>
      </c>
      <c r="N263" s="137">
        <f t="shared" si="59"/>
        <v>28955.007624293423</v>
      </c>
      <c r="O263" s="143">
        <f t="shared" si="75"/>
        <v>84.573089596799036</v>
      </c>
      <c r="P263" s="137">
        <f t="shared" si="73"/>
        <v>-195.39060941120624</v>
      </c>
      <c r="Q263" s="137">
        <f t="shared" si="60"/>
        <v>233.49237570657715</v>
      </c>
      <c r="R263" s="144">
        <f t="shared" si="61"/>
        <v>122.67485589216994</v>
      </c>
      <c r="T263" s="92">
        <f t="shared" si="62"/>
        <v>1.9169608747255317E-54</v>
      </c>
      <c r="U263" s="92">
        <f>SUM($T$13:T263)</f>
        <v>0.16853231006333233</v>
      </c>
      <c r="V263" s="92">
        <f t="shared" si="63"/>
        <v>2354</v>
      </c>
      <c r="W263" s="92">
        <v>-144.29004378283753</v>
      </c>
      <c r="Y263" s="92">
        <f t="shared" si="64"/>
        <v>2.1934085752710407E-30</v>
      </c>
      <c r="Z263" s="92">
        <f>SUM($Y$13:Y263)</f>
        <v>6.1722729974206483E-2</v>
      </c>
      <c r="AA263" s="92">
        <f t="shared" si="65"/>
        <v>1274</v>
      </c>
      <c r="AB263" s="92">
        <v>-130.42081768417665</v>
      </c>
      <c r="AD263" s="92">
        <f t="shared" si="66"/>
        <v>7.9641648373927957E-47</v>
      </c>
      <c r="AE263" s="92">
        <f>SUM($AD$13:AD263)</f>
        <v>8.3252906639227964E-2</v>
      </c>
      <c r="AF263" s="92">
        <f t="shared" si="67"/>
        <v>2012</v>
      </c>
      <c r="AG263" s="92">
        <v>-268.61235725640654</v>
      </c>
      <c r="AI263" s="92">
        <f t="shared" si="68"/>
        <v>2.1430482657578331E-25</v>
      </c>
      <c r="AJ263" s="92">
        <f>SUM($AI$13:AI263)</f>
        <v>0.12998969162278848</v>
      </c>
      <c r="AK263" s="92">
        <f t="shared" si="69"/>
        <v>1050</v>
      </c>
      <c r="AL263" s="92">
        <v>-301.80242627609368</v>
      </c>
    </row>
    <row r="264" spans="1:38">
      <c r="A264" s="93">
        <v>252</v>
      </c>
      <c r="B264" s="130">
        <v>43509</v>
      </c>
      <c r="C264" s="92">
        <v>21.810199999999998</v>
      </c>
      <c r="D264" s="92">
        <v>24.806699999999999</v>
      </c>
      <c r="E264" s="92">
        <v>19.242701</v>
      </c>
      <c r="F264" s="139">
        <f t="shared" si="70"/>
        <v>2.9710869226327041E-3</v>
      </c>
      <c r="G264" s="140">
        <f t="shared" si="70"/>
        <v>6.5466587655753639E-3</v>
      </c>
      <c r="H264" s="140">
        <f t="shared" si="70"/>
        <v>8.8915792019010897E-3</v>
      </c>
      <c r="I264" s="141">
        <f t="shared" si="76"/>
        <v>21.463480963035646</v>
      </c>
      <c r="J264" s="142">
        <f t="shared" si="71"/>
        <v>25.244894784501767</v>
      </c>
      <c r="K264" s="142">
        <f t="shared" si="74"/>
        <v>19.632021239689792</v>
      </c>
      <c r="L264" s="143">
        <f t="shared" si="72"/>
        <v>15024.436674124952</v>
      </c>
      <c r="M264" s="137">
        <f t="shared" si="58"/>
        <v>-15146.93687070106</v>
      </c>
      <c r="N264" s="137">
        <f t="shared" si="59"/>
        <v>29448.031859534687</v>
      </c>
      <c r="O264" s="143">
        <f t="shared" si="75"/>
        <v>-44.506674124953861</v>
      </c>
      <c r="P264" s="137">
        <f t="shared" si="73"/>
        <v>98.516870701059815</v>
      </c>
      <c r="Q264" s="137">
        <f t="shared" si="60"/>
        <v>-259.5318595346871</v>
      </c>
      <c r="R264" s="144">
        <f t="shared" si="61"/>
        <v>-205.52166295858115</v>
      </c>
      <c r="T264" s="92">
        <f t="shared" si="62"/>
        <v>1.6397379753239791E-27</v>
      </c>
      <c r="U264" s="92">
        <f>SUM($T$13:T264)</f>
        <v>0.16853231006333233</v>
      </c>
      <c r="V264" s="92">
        <f t="shared" si="63"/>
        <v>1145</v>
      </c>
      <c r="W264" s="92">
        <v>-143.35396961095284</v>
      </c>
      <c r="Y264" s="92">
        <f t="shared" si="64"/>
        <v>7.0512247036134019E-23</v>
      </c>
      <c r="Z264" s="92">
        <f>SUM($Y$13:Y264)</f>
        <v>6.1722729974206483E-2</v>
      </c>
      <c r="AA264" s="92">
        <f t="shared" si="65"/>
        <v>937</v>
      </c>
      <c r="AB264" s="92">
        <v>-130.24696053028674</v>
      </c>
      <c r="AD264" s="92">
        <f t="shared" si="66"/>
        <v>6.741591893365142E-31</v>
      </c>
      <c r="AE264" s="92">
        <f>SUM($AD$13:AD264)</f>
        <v>8.3252906639227964E-2</v>
      </c>
      <c r="AF264" s="92">
        <f t="shared" si="67"/>
        <v>1297</v>
      </c>
      <c r="AG264" s="92">
        <v>-268.43715267696098</v>
      </c>
      <c r="AI264" s="92">
        <f t="shared" si="68"/>
        <v>6.1434470557589665E-11</v>
      </c>
      <c r="AJ264" s="92">
        <f>SUM($AI$13:AI264)</f>
        <v>0.12998969168422295</v>
      </c>
      <c r="AK264" s="92">
        <f t="shared" si="69"/>
        <v>401</v>
      </c>
      <c r="AL264" s="92">
        <v>-301.39062995374843</v>
      </c>
    </row>
    <row r="265" spans="1:38">
      <c r="A265" s="93">
        <v>253</v>
      </c>
      <c r="B265" s="130">
        <v>43508</v>
      </c>
      <c r="C265" s="92">
        <v>21.766701000000001</v>
      </c>
      <c r="D265" s="92">
        <v>24.823999000000001</v>
      </c>
      <c r="E265" s="92">
        <v>19.288401</v>
      </c>
      <c r="F265" s="139">
        <f t="shared" si="70"/>
        <v>1.9984195124469473E-3</v>
      </c>
      <c r="G265" s="140">
        <f t="shared" si="70"/>
        <v>-6.9686596426310476E-4</v>
      </c>
      <c r="H265" s="140">
        <f t="shared" si="70"/>
        <v>-2.3692995598754152E-3</v>
      </c>
      <c r="I265" s="141">
        <f t="shared" si="76"/>
        <v>21.442665977724413</v>
      </c>
      <c r="J265" s="142">
        <f t="shared" si="71"/>
        <v>25.063222113810106</v>
      </c>
      <c r="K265" s="142">
        <f t="shared" si="74"/>
        <v>19.412895799864383</v>
      </c>
      <c r="L265" s="143">
        <f t="shared" si="72"/>
        <v>15009.866184407088</v>
      </c>
      <c r="M265" s="137">
        <f t="shared" si="58"/>
        <v>-15037.933268286064</v>
      </c>
      <c r="N265" s="137">
        <f t="shared" si="59"/>
        <v>29119.343699796576</v>
      </c>
      <c r="O265" s="143">
        <f t="shared" si="75"/>
        <v>-29.936184407089968</v>
      </c>
      <c r="P265" s="137">
        <f t="shared" si="73"/>
        <v>-10.486731713936024</v>
      </c>
      <c r="Q265" s="137">
        <f t="shared" si="60"/>
        <v>69.156300203423598</v>
      </c>
      <c r="R265" s="144">
        <f t="shared" si="61"/>
        <v>28.733384082397606</v>
      </c>
      <c r="T265" s="92">
        <f t="shared" si="62"/>
        <v>2.2323863571679254E-36</v>
      </c>
      <c r="U265" s="92">
        <f>SUM($T$13:T265)</f>
        <v>0.16853231006333233</v>
      </c>
      <c r="V265" s="92">
        <f t="shared" si="63"/>
        <v>1543</v>
      </c>
      <c r="W265" s="92">
        <v>-143.26455575560249</v>
      </c>
      <c r="Y265" s="92">
        <f t="shared" si="64"/>
        <v>9.0546617146196531E-15</v>
      </c>
      <c r="Z265" s="92">
        <f>SUM($Y$13:Y265)</f>
        <v>6.1722729974215539E-2</v>
      </c>
      <c r="AA265" s="92">
        <f t="shared" si="65"/>
        <v>573</v>
      </c>
      <c r="AB265" s="92">
        <v>-130.22385088709234</v>
      </c>
      <c r="AD265" s="92">
        <f t="shared" si="66"/>
        <v>4.7573672990495682E-20</v>
      </c>
      <c r="AE265" s="92">
        <f>SUM($AD$13:AD265)</f>
        <v>8.3252906639227964E-2</v>
      </c>
      <c r="AF265" s="92">
        <f t="shared" si="67"/>
        <v>810</v>
      </c>
      <c r="AG265" s="92">
        <v>-268.34831456492975</v>
      </c>
      <c r="AI265" s="92">
        <f t="shared" si="68"/>
        <v>3.00763602011396E-56</v>
      </c>
      <c r="AJ265" s="92">
        <f>SUM($AI$13:AI265)</f>
        <v>0.12998969168422295</v>
      </c>
      <c r="AK265" s="92">
        <f t="shared" si="69"/>
        <v>2435</v>
      </c>
      <c r="AL265" s="92">
        <v>-299.19781054009582</v>
      </c>
    </row>
    <row r="266" spans="1:38">
      <c r="A266" s="93">
        <v>254</v>
      </c>
      <c r="B266" s="130">
        <v>43507</v>
      </c>
      <c r="C266" s="92">
        <v>21.597401000000001</v>
      </c>
      <c r="D266" s="92">
        <v>24.671700000000001</v>
      </c>
      <c r="E266" s="92">
        <v>19.072399000000001</v>
      </c>
      <c r="F266" s="139">
        <f t="shared" si="70"/>
        <v>7.8389061720898212E-3</v>
      </c>
      <c r="G266" s="140">
        <f t="shared" si="70"/>
        <v>6.1730241531794405E-3</v>
      </c>
      <c r="H266" s="140">
        <f t="shared" si="70"/>
        <v>1.1325371286538211E-2</v>
      </c>
      <c r="I266" s="141">
        <f t="shared" si="76"/>
        <v>21.567651808192103</v>
      </c>
      <c r="J266" s="142">
        <f t="shared" si="71"/>
        <v>25.235523766878647</v>
      </c>
      <c r="K266" s="142">
        <f t="shared" si="74"/>
        <v>19.679380399864748</v>
      </c>
      <c r="L266" s="143">
        <f t="shared" si="72"/>
        <v>15097.356265734472</v>
      </c>
      <c r="M266" s="137">
        <f t="shared" si="58"/>
        <v>-15141.314260127188</v>
      </c>
      <c r="N266" s="137">
        <f t="shared" si="59"/>
        <v>29519.07059979712</v>
      </c>
      <c r="O266" s="143">
        <f t="shared" si="75"/>
        <v>-117.42626573447342</v>
      </c>
      <c r="P266" s="137">
        <f t="shared" si="73"/>
        <v>92.894260127188318</v>
      </c>
      <c r="Q266" s="137">
        <f t="shared" si="60"/>
        <v>-330.57059979711994</v>
      </c>
      <c r="R266" s="144">
        <f t="shared" si="61"/>
        <v>-355.10260540440504</v>
      </c>
      <c r="T266" s="92">
        <f t="shared" si="62"/>
        <v>6.8839932101596739E-9</v>
      </c>
      <c r="U266" s="92">
        <f>SUM($T$13:T266)</f>
        <v>0.16853231694732554</v>
      </c>
      <c r="V266" s="92">
        <f t="shared" si="63"/>
        <v>309</v>
      </c>
      <c r="W266" s="92">
        <v>-143.18841211717699</v>
      </c>
      <c r="Y266" s="92">
        <f t="shared" si="64"/>
        <v>3.7918102206423529E-33</v>
      </c>
      <c r="Z266" s="92">
        <f>SUM($Y$13:Y266)</f>
        <v>6.1722729974215539E-2</v>
      </c>
      <c r="AA266" s="92">
        <f t="shared" si="65"/>
        <v>1398</v>
      </c>
      <c r="AB266" s="92">
        <v>-130.12574362500345</v>
      </c>
      <c r="AD266" s="92">
        <f t="shared" si="66"/>
        <v>9.1268224424839059E-41</v>
      </c>
      <c r="AE266" s="92">
        <f>SUM($AD$13:AD266)</f>
        <v>8.3252906639227964E-2</v>
      </c>
      <c r="AF266" s="92">
        <f t="shared" si="67"/>
        <v>1740</v>
      </c>
      <c r="AG266" s="92">
        <v>-268.22874673072874</v>
      </c>
      <c r="AI266" s="92">
        <f t="shared" si="68"/>
        <v>1.1738168781720169E-50</v>
      </c>
      <c r="AJ266" s="92">
        <f>SUM($AI$13:AI266)</f>
        <v>0.12998969168422295</v>
      </c>
      <c r="AK266" s="92">
        <f t="shared" si="69"/>
        <v>2184</v>
      </c>
      <c r="AL266" s="92">
        <v>-299.02021634994344</v>
      </c>
    </row>
    <row r="267" spans="1:38">
      <c r="A267" s="93">
        <v>255</v>
      </c>
      <c r="B267" s="130">
        <v>43504</v>
      </c>
      <c r="C267" s="92">
        <v>21.626301000000002</v>
      </c>
      <c r="D267" s="92">
        <v>24.697099999999999</v>
      </c>
      <c r="E267" s="92">
        <v>19.074200000000001</v>
      </c>
      <c r="F267" s="139">
        <f t="shared" si="70"/>
        <v>-1.336335788538201E-3</v>
      </c>
      <c r="G267" s="140">
        <f t="shared" si="70"/>
        <v>-1.0284608314335975E-3</v>
      </c>
      <c r="H267" s="140">
        <f t="shared" si="70"/>
        <v>-9.4420735863076644E-5</v>
      </c>
      <c r="I267" s="141">
        <f t="shared" si="76"/>
        <v>21.371302547758859</v>
      </c>
      <c r="J267" s="142">
        <f t="shared" si="71"/>
        <v>25.054905482425063</v>
      </c>
      <c r="K267" s="142">
        <f t="shared" si="74"/>
        <v>19.457162666900839</v>
      </c>
      <c r="L267" s="143">
        <f t="shared" si="72"/>
        <v>14959.911783431202</v>
      </c>
      <c r="M267" s="137">
        <f t="shared" si="58"/>
        <v>-15032.943289455037</v>
      </c>
      <c r="N267" s="137">
        <f t="shared" si="59"/>
        <v>29185.744000351257</v>
      </c>
      <c r="O267" s="143">
        <f t="shared" si="75"/>
        <v>20.018216568796561</v>
      </c>
      <c r="P267" s="137">
        <f t="shared" si="73"/>
        <v>-15.476710544962771</v>
      </c>
      <c r="Q267" s="137">
        <f t="shared" si="60"/>
        <v>2.7559996487434546</v>
      </c>
      <c r="R267" s="144">
        <f t="shared" si="61"/>
        <v>7.2975056725772447</v>
      </c>
      <c r="T267" s="92">
        <f t="shared" si="62"/>
        <v>8.7328106237176378E-58</v>
      </c>
      <c r="U267" s="92">
        <f>SUM($T$13:T267)</f>
        <v>0.16853231694732554</v>
      </c>
      <c r="V267" s="92">
        <f t="shared" si="63"/>
        <v>2504</v>
      </c>
      <c r="W267" s="92">
        <v>-143.12035031847336</v>
      </c>
      <c r="Y267" s="92">
        <f t="shared" si="64"/>
        <v>5.679151467905533E-25</v>
      </c>
      <c r="Z267" s="92">
        <f>SUM($Y$13:Y267)</f>
        <v>6.1722729974215539E-2</v>
      </c>
      <c r="AA267" s="92">
        <f t="shared" si="65"/>
        <v>1031</v>
      </c>
      <c r="AB267" s="92">
        <v>-130.06833393917441</v>
      </c>
      <c r="AD267" s="92">
        <f t="shared" si="66"/>
        <v>2.8622262553618807E-10</v>
      </c>
      <c r="AE267" s="92">
        <f>SUM($AD$13:AD267)</f>
        <v>8.3252906925450593E-2</v>
      </c>
      <c r="AF267" s="92">
        <f t="shared" si="67"/>
        <v>371</v>
      </c>
      <c r="AG267" s="92">
        <v>-267.57500145300219</v>
      </c>
      <c r="AI267" s="92">
        <f t="shared" si="68"/>
        <v>8.8965660389632881E-9</v>
      </c>
      <c r="AJ267" s="92">
        <f>SUM($AI$13:AI267)</f>
        <v>0.12998970058078899</v>
      </c>
      <c r="AK267" s="92">
        <f t="shared" si="69"/>
        <v>304</v>
      </c>
      <c r="AL267" s="92">
        <v>-298.7421126590998</v>
      </c>
    </row>
    <row r="268" spans="1:38">
      <c r="A268" s="93">
        <v>256</v>
      </c>
      <c r="B268" s="130">
        <v>43503</v>
      </c>
      <c r="C268" s="92">
        <v>21.719200000000001</v>
      </c>
      <c r="D268" s="92">
        <v>24.714199000000001</v>
      </c>
      <c r="E268" s="92">
        <v>19.109200000000001</v>
      </c>
      <c r="F268" s="139">
        <f t="shared" si="70"/>
        <v>-4.2772754060922402E-3</v>
      </c>
      <c r="G268" s="140">
        <f t="shared" si="70"/>
        <v>-6.9186947956523248E-4</v>
      </c>
      <c r="H268" s="140">
        <f t="shared" si="70"/>
        <v>-1.8315785066879142E-3</v>
      </c>
      <c r="I268" s="141">
        <f t="shared" si="76"/>
        <v>21.308366734037165</v>
      </c>
      <c r="J268" s="142">
        <f t="shared" si="71"/>
        <v>25.063347429143867</v>
      </c>
      <c r="K268" s="142">
        <f t="shared" si="74"/>
        <v>19.423359313838361</v>
      </c>
      <c r="L268" s="143">
        <f t="shared" si="72"/>
        <v>14915.856713826015</v>
      </c>
      <c r="M268" s="137">
        <f t="shared" si="58"/>
        <v>-15038.008457486321</v>
      </c>
      <c r="N268" s="137">
        <f t="shared" si="59"/>
        <v>29135.038970757541</v>
      </c>
      <c r="O268" s="143">
        <f t="shared" si="75"/>
        <v>64.073286173983433</v>
      </c>
      <c r="P268" s="137">
        <f t="shared" si="73"/>
        <v>-10.411542513678796</v>
      </c>
      <c r="Q268" s="137">
        <f t="shared" si="60"/>
        <v>53.461029242458608</v>
      </c>
      <c r="R268" s="144">
        <f t="shared" si="61"/>
        <v>107.12277290276324</v>
      </c>
      <c r="T268" s="92">
        <f t="shared" si="62"/>
        <v>1.4217420047423391E-25</v>
      </c>
      <c r="U268" s="92">
        <f>SUM($T$13:T268)</f>
        <v>0.16853231694732554</v>
      </c>
      <c r="V268" s="92">
        <f t="shared" si="63"/>
        <v>1058</v>
      </c>
      <c r="W268" s="92">
        <v>-143.00006608845797</v>
      </c>
      <c r="Y268" s="92">
        <f t="shared" si="64"/>
        <v>5.5262582789317589E-39</v>
      </c>
      <c r="Z268" s="92">
        <f>SUM($Y$13:Y268)</f>
        <v>6.1722729974215539E-2</v>
      </c>
      <c r="AA268" s="92">
        <f t="shared" si="65"/>
        <v>1660</v>
      </c>
      <c r="AB268" s="92">
        <v>-129.66278592788694</v>
      </c>
      <c r="AD268" s="92">
        <f t="shared" si="66"/>
        <v>9.7307114357808791E-57</v>
      </c>
      <c r="AE268" s="92">
        <f>SUM($AD$13:AD268)</f>
        <v>8.3252906925450593E-2</v>
      </c>
      <c r="AF268" s="92">
        <f t="shared" si="67"/>
        <v>2457</v>
      </c>
      <c r="AG268" s="92">
        <v>-266.53096224677574</v>
      </c>
      <c r="AI268" s="92">
        <f t="shared" si="68"/>
        <v>6.741591893365142E-31</v>
      </c>
      <c r="AJ268" s="92">
        <f>SUM($AI$13:AI268)</f>
        <v>0.12998970058078899</v>
      </c>
      <c r="AK268" s="92">
        <f t="shared" si="69"/>
        <v>1297</v>
      </c>
      <c r="AL268" s="92">
        <v>-298.58818077274918</v>
      </c>
    </row>
    <row r="269" spans="1:38">
      <c r="A269" s="93">
        <v>257</v>
      </c>
      <c r="B269" s="130">
        <v>43502</v>
      </c>
      <c r="C269" s="92">
        <v>21.717500999999999</v>
      </c>
      <c r="D269" s="92">
        <v>24.660900000000002</v>
      </c>
      <c r="E269" s="92">
        <v>19.024401000000001</v>
      </c>
      <c r="F269" s="139">
        <f t="shared" si="70"/>
        <v>7.8231837079334454E-5</v>
      </c>
      <c r="G269" s="140">
        <f t="shared" si="70"/>
        <v>2.1612755414441853E-3</v>
      </c>
      <c r="H269" s="140">
        <f t="shared" si="70"/>
        <v>4.4573808131989079E-3</v>
      </c>
      <c r="I269" s="141">
        <f t="shared" si="76"/>
        <v>21.401574153490312</v>
      </c>
      <c r="J269" s="142">
        <f t="shared" si="71"/>
        <v>25.134906303472299</v>
      </c>
      <c r="K269" s="142">
        <f t="shared" si="74"/>
        <v>19.545736173244038</v>
      </c>
      <c r="L269" s="143">
        <f t="shared" si="72"/>
        <v>14981.101907443219</v>
      </c>
      <c r="M269" s="137">
        <f t="shared" si="58"/>
        <v>-15080.943782083379</v>
      </c>
      <c r="N269" s="137">
        <f t="shared" si="59"/>
        <v>29318.604259866057</v>
      </c>
      <c r="O269" s="143">
        <f t="shared" si="75"/>
        <v>-1.1719074432203342</v>
      </c>
      <c r="P269" s="137">
        <f t="shared" si="73"/>
        <v>32.523782083379047</v>
      </c>
      <c r="Q269" s="137">
        <f t="shared" si="60"/>
        <v>-130.10425986605696</v>
      </c>
      <c r="R269" s="144">
        <f t="shared" si="61"/>
        <v>-98.752385225898252</v>
      </c>
      <c r="T269" s="92">
        <f t="shared" si="62"/>
        <v>3.719835174510879E-9</v>
      </c>
      <c r="U269" s="92">
        <f>SUM($T$13:T269)</f>
        <v>0.1685323206671607</v>
      </c>
      <c r="V269" s="92">
        <f t="shared" si="63"/>
        <v>321</v>
      </c>
      <c r="W269" s="92">
        <v>-142.88138803303264</v>
      </c>
      <c r="Y269" s="92">
        <f t="shared" si="64"/>
        <v>5.0233012580446645E-56</v>
      </c>
      <c r="Z269" s="92">
        <f>SUM($Y$13:Y269)</f>
        <v>6.1722729974215539E-2</v>
      </c>
      <c r="AA269" s="92">
        <f t="shared" si="65"/>
        <v>2425</v>
      </c>
      <c r="AB269" s="92">
        <v>-128.54746158511989</v>
      </c>
      <c r="AD269" s="92">
        <f t="shared" si="66"/>
        <v>5.8782298059233175E-28</v>
      </c>
      <c r="AE269" s="92">
        <f>SUM($AD$13:AD269)</f>
        <v>8.3252906925450593E-2</v>
      </c>
      <c r="AF269" s="92">
        <f t="shared" si="67"/>
        <v>1165</v>
      </c>
      <c r="AG269" s="92">
        <v>-266.36726725618428</v>
      </c>
      <c r="AI269" s="92">
        <f t="shared" si="68"/>
        <v>3.4971021222558974E-20</v>
      </c>
      <c r="AJ269" s="92">
        <f>SUM($AI$13:AI269)</f>
        <v>0.12998970058078899</v>
      </c>
      <c r="AK269" s="92">
        <f t="shared" si="69"/>
        <v>816</v>
      </c>
      <c r="AL269" s="92">
        <v>-297.98283411655939</v>
      </c>
    </row>
    <row r="270" spans="1:38">
      <c r="A270" s="93">
        <v>258</v>
      </c>
      <c r="B270" s="130">
        <v>43501</v>
      </c>
      <c r="C270" s="92">
        <v>21.849001000000001</v>
      </c>
      <c r="D270" s="92">
        <v>24.893000000000001</v>
      </c>
      <c r="E270" s="92">
        <v>19.095099999999999</v>
      </c>
      <c r="F270" s="139">
        <f t="shared" ref="F270:H333" si="77">C269/C270-1</f>
        <v>-6.0185818106741618E-3</v>
      </c>
      <c r="G270" s="140">
        <f t="shared" si="77"/>
        <v>-9.3239063190454496E-3</v>
      </c>
      <c r="H270" s="140">
        <f t="shared" si="77"/>
        <v>-3.7024681724630026E-3</v>
      </c>
      <c r="I270" s="141">
        <f t="shared" si="76"/>
        <v>21.271102951109754</v>
      </c>
      <c r="J270" s="142">
        <f t="shared" si="71"/>
        <v>24.846849902783916</v>
      </c>
      <c r="K270" s="142">
        <f t="shared" si="74"/>
        <v>19.386953671832043</v>
      </c>
      <c r="L270" s="143">
        <f t="shared" si="72"/>
        <v>14889.772065776828</v>
      </c>
      <c r="M270" s="137">
        <f t="shared" ref="M270:M333" si="78">$C$5*J270</f>
        <v>-14908.109941670349</v>
      </c>
      <c r="N270" s="137">
        <f t="shared" ref="N270:N333" si="79">$C$6*K270</f>
        <v>29080.430507748064</v>
      </c>
      <c r="O270" s="143">
        <f t="shared" si="75"/>
        <v>90.157934223170741</v>
      </c>
      <c r="P270" s="137">
        <f t="shared" si="73"/>
        <v>-140.31005832965093</v>
      </c>
      <c r="Q270" s="137">
        <f t="shared" ref="Q270:Q333" si="80">$N$13-N270</f>
        <v>108.06949225193603</v>
      </c>
      <c r="R270" s="144">
        <f t="shared" ref="R270:R333" si="81">O270+P270+Q270</f>
        <v>57.917368145455839</v>
      </c>
      <c r="T270" s="92">
        <f t="shared" ref="T270:T333" si="82">$U$1^(V270-1)*$U$2</f>
        <v>1.7924296120427109E-2</v>
      </c>
      <c r="U270" s="92">
        <f>SUM($T$13:T270)</f>
        <v>0.18645661678758782</v>
      </c>
      <c r="V270" s="92">
        <f t="shared" ref="V270:V333" si="83">MATCH(W270,$O$13:$O$2603,0)</f>
        <v>21</v>
      </c>
      <c r="W270" s="92">
        <v>-142.08438528117767</v>
      </c>
      <c r="Y270" s="92">
        <f t="shared" ref="Y270:Y333" si="84">$U$1^(AA270-1)*$U$2</f>
        <v>4.8148054529689153E-27</v>
      </c>
      <c r="Z270" s="92">
        <f>SUM($Y$13:Y270)</f>
        <v>6.1722729974215539E-2</v>
      </c>
      <c r="AA270" s="92">
        <f t="shared" ref="AA270:AA333" si="85">MATCH(AB270,$P$13:$P$2603,0)</f>
        <v>1124</v>
      </c>
      <c r="AB270" s="92">
        <v>-128.51397927786638</v>
      </c>
      <c r="AD270" s="92">
        <f t="shared" ref="AD270:AD333" si="86">$U$1^(AF270-1)*$U$2</f>
        <v>1.0071814128905621E-59</v>
      </c>
      <c r="AE270" s="92">
        <f>SUM($AD$13:AD270)</f>
        <v>8.3252906925450593E-2</v>
      </c>
      <c r="AF270" s="92">
        <f t="shared" ref="AF270:AF333" si="87">MATCH(AG270,$Q$13:$Q$2603,0)</f>
        <v>2591</v>
      </c>
      <c r="AG270" s="92">
        <v>-265.54892857700906</v>
      </c>
      <c r="AI270" s="92">
        <f t="shared" ref="AI270:AI333" si="88">$U$1^(AK270-1)*$U$2</f>
        <v>4.3944191470404448E-25</v>
      </c>
      <c r="AJ270" s="92">
        <f>SUM($AI$13:AI270)</f>
        <v>0.12998970058078899</v>
      </c>
      <c r="AK270" s="92">
        <f t="shared" ref="AK270:AK333" si="89">MATCH(AL270,$R$13:$R$2603,0)</f>
        <v>1036</v>
      </c>
      <c r="AL270" s="92">
        <v>-297.30827923520519</v>
      </c>
    </row>
    <row r="271" spans="1:38">
      <c r="A271" s="93">
        <v>259</v>
      </c>
      <c r="B271" s="130">
        <v>43500</v>
      </c>
      <c r="C271" s="92">
        <v>21.876301000000002</v>
      </c>
      <c r="D271" s="92">
        <v>24.973400000000002</v>
      </c>
      <c r="E271" s="92">
        <v>19.087</v>
      </c>
      <c r="F271" s="139">
        <f t="shared" si="77"/>
        <v>-1.2479257805055877E-3</v>
      </c>
      <c r="G271" s="140">
        <f t="shared" si="77"/>
        <v>-3.219425468698689E-3</v>
      </c>
      <c r="H271" s="140">
        <f t="shared" si="77"/>
        <v>4.2437260962957524E-4</v>
      </c>
      <c r="I271" s="141">
        <f t="shared" si="76"/>
        <v>21.373194513089757</v>
      </c>
      <c r="J271" s="142">
        <f t="shared" ref="J271:J334" si="90">$D$13*(1+G271)</f>
        <v>24.999954555647211</v>
      </c>
      <c r="K271" s="142">
        <f t="shared" si="74"/>
        <v>19.467257866610783</v>
      </c>
      <c r="L271" s="143">
        <f t="shared" ref="L271:L334" si="91">$C$4*I271</f>
        <v>14961.236159162831</v>
      </c>
      <c r="M271" s="137">
        <f t="shared" si="78"/>
        <v>-14999.972733388326</v>
      </c>
      <c r="N271" s="137">
        <f t="shared" si="79"/>
        <v>29200.886799916174</v>
      </c>
      <c r="O271" s="143">
        <f t="shared" si="75"/>
        <v>18.693840837167954</v>
      </c>
      <c r="P271" s="137">
        <f t="shared" ref="P271:P334" si="92">$M$13-M271</f>
        <v>-48.447266611674422</v>
      </c>
      <c r="Q271" s="137">
        <f t="shared" si="80"/>
        <v>-12.386799916173914</v>
      </c>
      <c r="R271" s="144">
        <f t="shared" si="81"/>
        <v>-42.140225690680381</v>
      </c>
      <c r="T271" s="92">
        <f t="shared" si="82"/>
        <v>7.0117559660105094E-24</v>
      </c>
      <c r="U271" s="92">
        <f>SUM($T$13:T271)</f>
        <v>0.18645661678758782</v>
      </c>
      <c r="V271" s="92">
        <f t="shared" si="83"/>
        <v>982</v>
      </c>
      <c r="W271" s="92">
        <v>-141.50101427616755</v>
      </c>
      <c r="Y271" s="92">
        <f t="shared" si="84"/>
        <v>2.3313011739063474E-10</v>
      </c>
      <c r="Z271" s="92">
        <f>SUM($Y$13:Y271)</f>
        <v>6.1722730207345658E-2</v>
      </c>
      <c r="AA271" s="92">
        <f t="shared" si="85"/>
        <v>375</v>
      </c>
      <c r="AB271" s="92">
        <v>-127.95852155039574</v>
      </c>
      <c r="AD271" s="92">
        <f t="shared" si="86"/>
        <v>2.8008474149415503E-23</v>
      </c>
      <c r="AE271" s="92">
        <f>SUM($AD$13:AD271)</f>
        <v>8.3252906925450593E-2</v>
      </c>
      <c r="AF271" s="92">
        <f t="shared" si="87"/>
        <v>955</v>
      </c>
      <c r="AG271" s="92">
        <v>-265.19096667915073</v>
      </c>
      <c r="AI271" s="92">
        <f t="shared" si="88"/>
        <v>2.4205142170888211E-49</v>
      </c>
      <c r="AJ271" s="92">
        <f>SUM($AI$13:AI271)</f>
        <v>0.12998970058078899</v>
      </c>
      <c r="AK271" s="92">
        <f t="shared" si="89"/>
        <v>2125</v>
      </c>
      <c r="AL271" s="92">
        <v>-296.57383529358958</v>
      </c>
    </row>
    <row r="272" spans="1:38">
      <c r="A272" s="93">
        <v>260</v>
      </c>
      <c r="B272" s="130">
        <v>43497</v>
      </c>
      <c r="C272" s="92">
        <v>21.864999999999998</v>
      </c>
      <c r="D272" s="92">
        <v>25.042801000000001</v>
      </c>
      <c r="E272" s="92">
        <v>19.0931</v>
      </c>
      <c r="F272" s="139">
        <f t="shared" si="77"/>
        <v>5.1685341870588708E-4</v>
      </c>
      <c r="G272" s="140">
        <f t="shared" si="77"/>
        <v>-2.7712954313696692E-3</v>
      </c>
      <c r="H272" s="140">
        <f t="shared" si="77"/>
        <v>-3.194871445705294E-4</v>
      </c>
      <c r="I272" s="141">
        <f t="shared" si="76"/>
        <v>21.410960611474962</v>
      </c>
      <c r="J272" s="142">
        <f t="shared" si="90"/>
        <v>25.011193970674448</v>
      </c>
      <c r="K272" s="142">
        <f t="shared" ref="K272:K335" si="93">$E$13*(1+H272)</f>
        <v>19.4527830996538</v>
      </c>
      <c r="L272" s="143">
        <f t="shared" si="91"/>
        <v>14987.672428032474</v>
      </c>
      <c r="M272" s="137">
        <f t="shared" si="78"/>
        <v>-15006.716382404669</v>
      </c>
      <c r="N272" s="137">
        <f t="shared" si="79"/>
        <v>29179.174649480701</v>
      </c>
      <c r="O272" s="143">
        <f t="shared" si="75"/>
        <v>-7.7424280324758001</v>
      </c>
      <c r="P272" s="137">
        <f t="shared" si="92"/>
        <v>-41.703617595330797</v>
      </c>
      <c r="Q272" s="137">
        <f t="shared" si="80"/>
        <v>9.3253505192988086</v>
      </c>
      <c r="R272" s="144">
        <f t="shared" si="81"/>
        <v>-40.120695108507789</v>
      </c>
      <c r="T272" s="92">
        <f t="shared" si="82"/>
        <v>2.7344206712445781E-9</v>
      </c>
      <c r="U272" s="92">
        <f>SUM($T$13:T272)</f>
        <v>0.18645661952200848</v>
      </c>
      <c r="V272" s="92">
        <f t="shared" si="83"/>
        <v>327</v>
      </c>
      <c r="W272" s="92">
        <v>-141.48826236635068</v>
      </c>
      <c r="Y272" s="92">
        <f t="shared" si="84"/>
        <v>9.031931067033464E-52</v>
      </c>
      <c r="Z272" s="92">
        <f>SUM($Y$13:Y272)</f>
        <v>6.1722730207345658E-2</v>
      </c>
      <c r="AA272" s="92">
        <f t="shared" si="85"/>
        <v>2234</v>
      </c>
      <c r="AB272" s="92">
        <v>-127.86423444174397</v>
      </c>
      <c r="AD272" s="92">
        <f t="shared" si="86"/>
        <v>1.1813392906616829E-58</v>
      </c>
      <c r="AE272" s="92">
        <f>SUM($AD$13:AD272)</f>
        <v>8.3252906925450593E-2</v>
      </c>
      <c r="AF272" s="92">
        <f t="shared" si="87"/>
        <v>2543</v>
      </c>
      <c r="AG272" s="92">
        <v>-264.80150436380427</v>
      </c>
      <c r="AI272" s="92">
        <f t="shared" si="88"/>
        <v>7.7437518985978164E-52</v>
      </c>
      <c r="AJ272" s="92">
        <f>SUM($AI$13:AI272)</f>
        <v>0.12998970058078899</v>
      </c>
      <c r="AK272" s="92">
        <f t="shared" si="89"/>
        <v>2237</v>
      </c>
      <c r="AL272" s="92">
        <v>-296.38021488087179</v>
      </c>
    </row>
    <row r="273" spans="1:38">
      <c r="A273" s="93">
        <v>261</v>
      </c>
      <c r="B273" s="130">
        <v>43496</v>
      </c>
      <c r="C273" s="92">
        <v>21.934999000000001</v>
      </c>
      <c r="D273" s="92">
        <v>25.057898999999999</v>
      </c>
      <c r="E273" s="92">
        <v>19.105301000000001</v>
      </c>
      <c r="F273" s="139">
        <f t="shared" si="77"/>
        <v>-3.1912014219833695E-3</v>
      </c>
      <c r="G273" s="140">
        <f t="shared" si="77"/>
        <v>-6.0252457718013019E-4</v>
      </c>
      <c r="H273" s="140">
        <f t="shared" si="77"/>
        <v>-6.386185697886404E-4</v>
      </c>
      <c r="I273" s="141">
        <f t="shared" si="76"/>
        <v>21.331608608689695</v>
      </c>
      <c r="J273" s="142">
        <f t="shared" si="90"/>
        <v>25.065588261837117</v>
      </c>
      <c r="K273" s="142">
        <f t="shared" si="93"/>
        <v>19.446573121250484</v>
      </c>
      <c r="L273" s="143">
        <f t="shared" si="91"/>
        <v>14932.126026082786</v>
      </c>
      <c r="M273" s="137">
        <f t="shared" si="78"/>
        <v>-15039.35295710227</v>
      </c>
      <c r="N273" s="137">
        <f t="shared" si="79"/>
        <v>29169.859681875725</v>
      </c>
      <c r="O273" s="143">
        <f t="shared" ref="O273:O336" si="94">$L$13-L273</f>
        <v>47.803973917212716</v>
      </c>
      <c r="P273" s="137">
        <f t="shared" si="92"/>
        <v>-9.0670428977300617</v>
      </c>
      <c r="Q273" s="137">
        <f t="shared" si="80"/>
        <v>18.640318124274927</v>
      </c>
      <c r="R273" s="144">
        <f t="shared" si="81"/>
        <v>57.377249143757581</v>
      </c>
      <c r="T273" s="92">
        <f t="shared" si="82"/>
        <v>5.87367650433813E-19</v>
      </c>
      <c r="U273" s="92">
        <f>SUM($T$13:T273)</f>
        <v>0.18645661952200848</v>
      </c>
      <c r="V273" s="92">
        <f t="shared" si="83"/>
        <v>761</v>
      </c>
      <c r="W273" s="92">
        <v>-141.34218168186271</v>
      </c>
      <c r="Y273" s="92">
        <f t="shared" si="84"/>
        <v>2.929486803068622E-15</v>
      </c>
      <c r="Z273" s="92">
        <f>SUM($Y$13:Y273)</f>
        <v>6.1722730207348586E-2</v>
      </c>
      <c r="AA273" s="92">
        <f t="shared" si="85"/>
        <v>595</v>
      </c>
      <c r="AB273" s="92">
        <v>-127.16888490209931</v>
      </c>
      <c r="AD273" s="92">
        <f t="shared" si="86"/>
        <v>1.2668331165551593E-9</v>
      </c>
      <c r="AE273" s="92">
        <f>SUM($AD$13:AD273)</f>
        <v>8.3252908192283703E-2</v>
      </c>
      <c r="AF273" s="92">
        <f t="shared" si="87"/>
        <v>342</v>
      </c>
      <c r="AG273" s="92">
        <v>-264.50192002305994</v>
      </c>
      <c r="AI273" s="92">
        <f t="shared" si="88"/>
        <v>8.7328106237176378E-58</v>
      </c>
      <c r="AJ273" s="92">
        <f>SUM($AI$13:AI273)</f>
        <v>0.12998970058078899</v>
      </c>
      <c r="AK273" s="92">
        <f t="shared" si="89"/>
        <v>2504</v>
      </c>
      <c r="AL273" s="92">
        <v>-296.00192736179815</v>
      </c>
    </row>
    <row r="274" spans="1:38">
      <c r="A274" s="93">
        <v>262</v>
      </c>
      <c r="B274" s="130">
        <v>43495</v>
      </c>
      <c r="C274" s="92">
        <v>21.829398999999999</v>
      </c>
      <c r="D274" s="92">
        <v>24.964399</v>
      </c>
      <c r="E274" s="92">
        <v>19.090900000000001</v>
      </c>
      <c r="F274" s="139">
        <f t="shared" si="77"/>
        <v>4.837512933819399E-3</v>
      </c>
      <c r="G274" s="140">
        <f t="shared" si="77"/>
        <v>3.7453335047239467E-3</v>
      </c>
      <c r="H274" s="140">
        <f t="shared" si="77"/>
        <v>7.5433845444683456E-4</v>
      </c>
      <c r="I274" s="141">
        <f t="shared" si="76"/>
        <v>21.50342229303244</v>
      </c>
      <c r="J274" s="142">
        <f t="shared" si="90"/>
        <v>25.174635586031929</v>
      </c>
      <c r="K274" s="142">
        <f t="shared" si="93"/>
        <v>19.473678671985081</v>
      </c>
      <c r="L274" s="143">
        <f t="shared" si="91"/>
        <v>15052.395605122707</v>
      </c>
      <c r="M274" s="137">
        <f t="shared" si="78"/>
        <v>-15104.781351619158</v>
      </c>
      <c r="N274" s="137">
        <f t="shared" si="79"/>
        <v>29210.518007977622</v>
      </c>
      <c r="O274" s="143">
        <f t="shared" si="94"/>
        <v>-72.465605122708439</v>
      </c>
      <c r="P274" s="137">
        <f t="shared" si="92"/>
        <v>56.361351619158086</v>
      </c>
      <c r="Q274" s="137">
        <f t="shared" si="80"/>
        <v>-22.018007977621892</v>
      </c>
      <c r="R274" s="144">
        <f t="shared" si="81"/>
        <v>-38.122261481172245</v>
      </c>
      <c r="T274" s="92">
        <f t="shared" si="82"/>
        <v>9.8653326301373772E-18</v>
      </c>
      <c r="U274" s="92">
        <f>SUM($T$13:T274)</f>
        <v>0.18645661952200848</v>
      </c>
      <c r="V274" s="92">
        <f t="shared" si="83"/>
        <v>706</v>
      </c>
      <c r="W274" s="92">
        <v>-141.11908960720393</v>
      </c>
      <c r="Y274" s="92">
        <f t="shared" si="84"/>
        <v>4.412311517984217E-6</v>
      </c>
      <c r="Z274" s="92">
        <f>SUM($Y$13:Y274)</f>
        <v>6.1727142518866573E-2</v>
      </c>
      <c r="AA274" s="92">
        <f t="shared" si="85"/>
        <v>183</v>
      </c>
      <c r="AB274" s="92">
        <v>-127.11731939892343</v>
      </c>
      <c r="AD274" s="92">
        <f t="shared" si="86"/>
        <v>4.108169313753093E-37</v>
      </c>
      <c r="AE274" s="92">
        <f>SUM($AD$13:AD274)</f>
        <v>8.3252908192283703E-2</v>
      </c>
      <c r="AF274" s="92">
        <f t="shared" si="87"/>
        <v>1576</v>
      </c>
      <c r="AG274" s="92">
        <v>-264.26849579042027</v>
      </c>
      <c r="AI274" s="92">
        <f t="shared" si="88"/>
        <v>2.0292119243060549E-53</v>
      </c>
      <c r="AJ274" s="92">
        <f>SUM($AI$13:AI274)</f>
        <v>0.12998970058078899</v>
      </c>
      <c r="AK274" s="92">
        <f t="shared" si="89"/>
        <v>2308</v>
      </c>
      <c r="AL274" s="92">
        <v>-295.44334526827697</v>
      </c>
    </row>
    <row r="275" spans="1:38">
      <c r="A275" s="93">
        <v>263</v>
      </c>
      <c r="B275" s="130">
        <v>43494</v>
      </c>
      <c r="C275" s="92">
        <v>21.757999000000002</v>
      </c>
      <c r="D275" s="92">
        <v>25.051300000000001</v>
      </c>
      <c r="E275" s="92">
        <v>19.037500000000001</v>
      </c>
      <c r="F275" s="139">
        <f t="shared" si="77"/>
        <v>3.2815517640201186E-3</v>
      </c>
      <c r="G275" s="140">
        <f t="shared" si="77"/>
        <v>-3.4689217725227817E-3</v>
      </c>
      <c r="H275" s="140">
        <f t="shared" si="77"/>
        <v>2.80499015101765E-3</v>
      </c>
      <c r="I275" s="141">
        <f t="shared" ref="I275:I338" si="95">$C$13*(1+F275)</f>
        <v>21.470124879594852</v>
      </c>
      <c r="J275" s="142">
        <f t="shared" si="90"/>
        <v>24.993697013699887</v>
      </c>
      <c r="K275" s="142">
        <f t="shared" si="93"/>
        <v>19.513582303348652</v>
      </c>
      <c r="L275" s="143">
        <f t="shared" si="91"/>
        <v>15029.087415716396</v>
      </c>
      <c r="M275" s="137">
        <f t="shared" si="78"/>
        <v>-14996.218208219932</v>
      </c>
      <c r="N275" s="137">
        <f t="shared" si="79"/>
        <v>29270.373455022978</v>
      </c>
      <c r="O275" s="143">
        <f t="shared" si="94"/>
        <v>-49.157415716397736</v>
      </c>
      <c r="P275" s="137">
        <f t="shared" si="92"/>
        <v>-52.201791780067651</v>
      </c>
      <c r="Q275" s="137">
        <f t="shared" si="80"/>
        <v>-81.873455022978305</v>
      </c>
      <c r="R275" s="144">
        <f t="shared" si="81"/>
        <v>-183.23266251944369</v>
      </c>
      <c r="T275" s="92">
        <f t="shared" si="82"/>
        <v>2.9272176102427874E-6</v>
      </c>
      <c r="U275" s="92">
        <f>SUM($T$13:T275)</f>
        <v>0.18645954673961873</v>
      </c>
      <c r="V275" s="92">
        <f t="shared" si="83"/>
        <v>191</v>
      </c>
      <c r="W275" s="92">
        <v>-140.9926904301683</v>
      </c>
      <c r="Y275" s="92">
        <f t="shared" si="84"/>
        <v>3.7076228056621665E-37</v>
      </c>
      <c r="Z275" s="92">
        <f>SUM($Y$13:Y275)</f>
        <v>6.1727142518866573E-2</v>
      </c>
      <c r="AA275" s="92">
        <f t="shared" si="85"/>
        <v>1578</v>
      </c>
      <c r="AB275" s="92">
        <v>-126.63341787899299</v>
      </c>
      <c r="AD275" s="92">
        <f t="shared" si="86"/>
        <v>1.1179324703080341E-13</v>
      </c>
      <c r="AE275" s="92">
        <f>SUM($AD$13:AD275)</f>
        <v>8.3252908192395503E-2</v>
      </c>
      <c r="AF275" s="92">
        <f t="shared" si="87"/>
        <v>524</v>
      </c>
      <c r="AG275" s="92">
        <v>-263.98629628162234</v>
      </c>
      <c r="AI275" s="92">
        <f t="shared" si="88"/>
        <v>9.9999278616710759E-43</v>
      </c>
      <c r="AJ275" s="92">
        <f>SUM($AI$13:AI275)</f>
        <v>0.12998970058078899</v>
      </c>
      <c r="AK275" s="92">
        <f t="shared" si="89"/>
        <v>1828</v>
      </c>
      <c r="AL275" s="92">
        <v>-295.39053615457124</v>
      </c>
    </row>
    <row r="276" spans="1:38">
      <c r="A276" s="93">
        <v>264</v>
      </c>
      <c r="B276" s="130">
        <v>43493</v>
      </c>
      <c r="C276" s="92">
        <v>21.670798999999999</v>
      </c>
      <c r="D276" s="92">
        <v>25.0791</v>
      </c>
      <c r="E276" s="92">
        <v>18.988800000000001</v>
      </c>
      <c r="F276" s="139">
        <f t="shared" si="77"/>
        <v>4.023847943954495E-3</v>
      </c>
      <c r="G276" s="140">
        <f t="shared" si="77"/>
        <v>-1.1084927290053725E-3</v>
      </c>
      <c r="H276" s="140">
        <f t="shared" si="77"/>
        <v>2.5646697000336616E-3</v>
      </c>
      <c r="I276" s="141">
        <f t="shared" si="95"/>
        <v>21.48600994361583</v>
      </c>
      <c r="J276" s="142">
        <f t="shared" si="90"/>
        <v>25.052898226411635</v>
      </c>
      <c r="K276" s="142">
        <f t="shared" si="93"/>
        <v>19.508905907692956</v>
      </c>
      <c r="L276" s="143">
        <f t="shared" si="91"/>
        <v>15040.206960531081</v>
      </c>
      <c r="M276" s="137">
        <f t="shared" si="78"/>
        <v>-15031.738935846981</v>
      </c>
      <c r="N276" s="137">
        <f t="shared" si="79"/>
        <v>29263.358861539433</v>
      </c>
      <c r="O276" s="143">
        <f t="shared" si="94"/>
        <v>-60.276960531082295</v>
      </c>
      <c r="P276" s="137">
        <f t="shared" si="92"/>
        <v>-16.681064153019179</v>
      </c>
      <c r="Q276" s="137">
        <f t="shared" si="80"/>
        <v>-74.858861539432837</v>
      </c>
      <c r="R276" s="144">
        <f t="shared" si="81"/>
        <v>-151.81688622353431</v>
      </c>
      <c r="T276" s="92">
        <f t="shared" si="82"/>
        <v>2.2147361152110306E-10</v>
      </c>
      <c r="U276" s="92">
        <f>SUM($T$13:T276)</f>
        <v>0.18645954696109235</v>
      </c>
      <c r="V276" s="92">
        <f t="shared" si="83"/>
        <v>376</v>
      </c>
      <c r="W276" s="92">
        <v>-140.90473186482814</v>
      </c>
      <c r="Y276" s="92">
        <f t="shared" si="84"/>
        <v>7.4945127024407844E-3</v>
      </c>
      <c r="Z276" s="92">
        <f>SUM($Y$13:Y276)</f>
        <v>6.9221655221307354E-2</v>
      </c>
      <c r="AA276" s="92">
        <f t="shared" si="85"/>
        <v>38</v>
      </c>
      <c r="AB276" s="92">
        <v>-126.53803809339843</v>
      </c>
      <c r="AD276" s="92">
        <f t="shared" si="86"/>
        <v>2.593187116441105E-55</v>
      </c>
      <c r="AE276" s="92">
        <f>SUM($AD$13:AD276)</f>
        <v>8.3252908192395503E-2</v>
      </c>
      <c r="AF276" s="92">
        <f t="shared" si="87"/>
        <v>2393</v>
      </c>
      <c r="AG276" s="92">
        <v>-262.92543866742199</v>
      </c>
      <c r="AI276" s="92">
        <f t="shared" si="88"/>
        <v>3.1184836012444653E-13</v>
      </c>
      <c r="AJ276" s="92">
        <f>SUM($AI$13:AI276)</f>
        <v>0.12998970058110085</v>
      </c>
      <c r="AK276" s="92">
        <f t="shared" si="89"/>
        <v>504</v>
      </c>
      <c r="AL276" s="92">
        <v>-294.3326020849363</v>
      </c>
    </row>
    <row r="277" spans="1:38">
      <c r="A277" s="93">
        <v>265</v>
      </c>
      <c r="B277" s="130">
        <v>43490</v>
      </c>
      <c r="C277" s="92">
        <v>21.518599999999999</v>
      </c>
      <c r="D277" s="92">
        <v>24.957599999999999</v>
      </c>
      <c r="E277" s="92">
        <v>19.013300000000001</v>
      </c>
      <c r="F277" s="139">
        <f t="shared" si="77"/>
        <v>7.0729043711021955E-3</v>
      </c>
      <c r="G277" s="140">
        <f t="shared" si="77"/>
        <v>4.868256563131057E-3</v>
      </c>
      <c r="H277" s="140">
        <f t="shared" si="77"/>
        <v>-1.2885716840317363E-3</v>
      </c>
      <c r="I277" s="141">
        <f t="shared" si="95"/>
        <v>21.551259446251148</v>
      </c>
      <c r="J277" s="142">
        <f t="shared" si="90"/>
        <v>25.202799282382923</v>
      </c>
      <c r="K277" s="142">
        <f t="shared" si="93"/>
        <v>19.433925683600425</v>
      </c>
      <c r="L277" s="143">
        <f t="shared" si="91"/>
        <v>15085.881612375804</v>
      </c>
      <c r="M277" s="137">
        <f t="shared" si="78"/>
        <v>-15121.679569429754</v>
      </c>
      <c r="N277" s="137">
        <f t="shared" si="79"/>
        <v>29150.888525400638</v>
      </c>
      <c r="O277" s="143">
        <f t="shared" si="94"/>
        <v>-105.95161237580578</v>
      </c>
      <c r="P277" s="137">
        <f t="shared" si="92"/>
        <v>73.259569429754265</v>
      </c>
      <c r="Q277" s="137">
        <f t="shared" si="80"/>
        <v>37.611474599361827</v>
      </c>
      <c r="R277" s="144">
        <f t="shared" si="81"/>
        <v>4.919431653310312</v>
      </c>
      <c r="T277" s="92">
        <f t="shared" si="82"/>
        <v>2.115842590515009E-9</v>
      </c>
      <c r="U277" s="92">
        <f>SUM($T$13:T277)</f>
        <v>0.18645954907693493</v>
      </c>
      <c r="V277" s="92">
        <f t="shared" si="83"/>
        <v>332</v>
      </c>
      <c r="W277" s="92">
        <v>-140.72426717169765</v>
      </c>
      <c r="Y277" s="92">
        <f t="shared" si="84"/>
        <v>2.8095424392781191E-59</v>
      </c>
      <c r="Z277" s="92">
        <f>SUM($Y$13:Y277)</f>
        <v>6.9221655221307354E-2</v>
      </c>
      <c r="AA277" s="92">
        <f t="shared" si="85"/>
        <v>2571</v>
      </c>
      <c r="AB277" s="92">
        <v>-126.51827949987819</v>
      </c>
      <c r="AD277" s="92">
        <f t="shared" si="86"/>
        <v>3.2459687568627384E-15</v>
      </c>
      <c r="AE277" s="92">
        <f>SUM($AD$13:AD277)</f>
        <v>8.325290819239875E-2</v>
      </c>
      <c r="AF277" s="92">
        <f t="shared" si="87"/>
        <v>593</v>
      </c>
      <c r="AG277" s="92">
        <v>-262.60096739694927</v>
      </c>
      <c r="AI277" s="92">
        <f t="shared" si="88"/>
        <v>1.0185520482539891E-57</v>
      </c>
      <c r="AJ277" s="92">
        <f>SUM($AI$13:AI277)</f>
        <v>0.12998970058110085</v>
      </c>
      <c r="AK277" s="92">
        <f t="shared" si="89"/>
        <v>2501</v>
      </c>
      <c r="AL277" s="92">
        <v>-294.10827629158666</v>
      </c>
    </row>
    <row r="278" spans="1:38">
      <c r="A278" s="93">
        <v>266</v>
      </c>
      <c r="B278" s="130">
        <v>43489</v>
      </c>
      <c r="C278" s="92">
        <v>21.669001000000002</v>
      </c>
      <c r="D278" s="92">
        <v>24.885999999999999</v>
      </c>
      <c r="E278" s="92">
        <v>19.022499</v>
      </c>
      <c r="F278" s="139">
        <f t="shared" si="77"/>
        <v>-6.9408368203038862E-3</v>
      </c>
      <c r="G278" s="140">
        <f t="shared" si="77"/>
        <v>2.8771196656753872E-3</v>
      </c>
      <c r="H278" s="140">
        <f t="shared" si="77"/>
        <v>-4.8358525344116554E-4</v>
      </c>
      <c r="I278" s="141">
        <f t="shared" si="95"/>
        <v>21.251366786129179</v>
      </c>
      <c r="J278" s="142">
        <f t="shared" si="90"/>
        <v>25.152860175198906</v>
      </c>
      <c r="K278" s="142">
        <f t="shared" si="93"/>
        <v>19.44958991455329</v>
      </c>
      <c r="L278" s="143">
        <f t="shared" si="91"/>
        <v>14875.956750290425</v>
      </c>
      <c r="M278" s="137">
        <f t="shared" si="78"/>
        <v>-15091.716105119343</v>
      </c>
      <c r="N278" s="137">
        <f t="shared" si="79"/>
        <v>29174.384871829934</v>
      </c>
      <c r="O278" s="143">
        <f t="shared" si="94"/>
        <v>103.97324970957379</v>
      </c>
      <c r="P278" s="137">
        <f t="shared" si="92"/>
        <v>43.296105119343338</v>
      </c>
      <c r="Q278" s="137">
        <f t="shared" si="80"/>
        <v>14.115128170065873</v>
      </c>
      <c r="R278" s="144">
        <f t="shared" si="81"/>
        <v>161.384482998983</v>
      </c>
      <c r="T278" s="92">
        <f t="shared" si="82"/>
        <v>7.2519260147321857E-18</v>
      </c>
      <c r="U278" s="92">
        <f>SUM($T$13:T278)</f>
        <v>0.18645954907693493</v>
      </c>
      <c r="V278" s="92">
        <f t="shared" si="83"/>
        <v>712</v>
      </c>
      <c r="W278" s="92">
        <v>-140.63156437760153</v>
      </c>
      <c r="Y278" s="92">
        <f t="shared" si="84"/>
        <v>2.0343188389610455E-16</v>
      </c>
      <c r="Z278" s="92">
        <f>SUM($Y$13:Y278)</f>
        <v>6.9221655221307563E-2</v>
      </c>
      <c r="AA278" s="92">
        <f t="shared" si="85"/>
        <v>647</v>
      </c>
      <c r="AB278" s="92">
        <v>-126.38798850425155</v>
      </c>
      <c r="AD278" s="92">
        <f t="shared" si="86"/>
        <v>1.2466445952746887E-21</v>
      </c>
      <c r="AE278" s="92">
        <f>SUM($AD$13:AD278)</f>
        <v>8.325290819239875E-2</v>
      </c>
      <c r="AF278" s="92">
        <f t="shared" si="87"/>
        <v>881</v>
      </c>
      <c r="AG278" s="92">
        <v>-262.10647213753327</v>
      </c>
      <c r="AI278" s="92">
        <f t="shared" si="88"/>
        <v>5.0515771079480405E-55</v>
      </c>
      <c r="AJ278" s="92">
        <f>SUM($AI$13:AI278)</f>
        <v>0.12998970058110085</v>
      </c>
      <c r="AK278" s="92">
        <f t="shared" si="89"/>
        <v>2380</v>
      </c>
      <c r="AL278" s="92">
        <v>-294.08495770067202</v>
      </c>
    </row>
    <row r="279" spans="1:38">
      <c r="A279" s="93">
        <v>267</v>
      </c>
      <c r="B279" s="130">
        <v>43488</v>
      </c>
      <c r="C279" s="92">
        <v>21.776800000000001</v>
      </c>
      <c r="D279" s="92">
        <v>24.830099000000001</v>
      </c>
      <c r="E279" s="92">
        <v>19.152398999999999</v>
      </c>
      <c r="F279" s="139">
        <f t="shared" si="77"/>
        <v>-4.9501763344477201E-3</v>
      </c>
      <c r="G279" s="140">
        <f t="shared" si="77"/>
        <v>2.2513401980395198E-3</v>
      </c>
      <c r="H279" s="140">
        <f t="shared" si="77"/>
        <v>-6.7824401527974976E-3</v>
      </c>
      <c r="I279" s="141">
        <f t="shared" si="95"/>
        <v>21.29396672146045</v>
      </c>
      <c r="J279" s="142">
        <f t="shared" si="90"/>
        <v>25.137165188104969</v>
      </c>
      <c r="K279" s="142">
        <f t="shared" si="93"/>
        <v>19.327020497066712</v>
      </c>
      <c r="L279" s="143">
        <f t="shared" si="91"/>
        <v>14905.776705022316</v>
      </c>
      <c r="M279" s="137">
        <f t="shared" si="78"/>
        <v>-15082.299112862982</v>
      </c>
      <c r="N279" s="137">
        <f t="shared" si="79"/>
        <v>28990.53074560007</v>
      </c>
      <c r="O279" s="143">
        <f t="shared" si="94"/>
        <v>74.15329497768289</v>
      </c>
      <c r="P279" s="137">
        <f t="shared" si="92"/>
        <v>33.879112862981856</v>
      </c>
      <c r="Q279" s="137">
        <f t="shared" si="80"/>
        <v>197.96925439992992</v>
      </c>
      <c r="R279" s="144">
        <f t="shared" si="81"/>
        <v>306.00166224059467</v>
      </c>
      <c r="T279" s="92">
        <f t="shared" si="82"/>
        <v>8.775164522082045E-48</v>
      </c>
      <c r="U279" s="92">
        <f>SUM($T$13:T279)</f>
        <v>0.18645954907693493</v>
      </c>
      <c r="V279" s="92">
        <f t="shared" si="83"/>
        <v>2055</v>
      </c>
      <c r="W279" s="92">
        <v>-140.5956910942441</v>
      </c>
      <c r="Y279" s="92">
        <f t="shared" si="84"/>
        <v>1.0713295510990306E-48</v>
      </c>
      <c r="Z279" s="92">
        <f>SUM($Y$13:Y279)</f>
        <v>6.9221655221307563E-2</v>
      </c>
      <c r="AA279" s="92">
        <f t="shared" si="85"/>
        <v>2096</v>
      </c>
      <c r="AB279" s="92">
        <v>-126.15876685901094</v>
      </c>
      <c r="AD279" s="92">
        <f t="shared" si="86"/>
        <v>3.1788231030045994E-37</v>
      </c>
      <c r="AE279" s="92">
        <f>SUM($AD$13:AD279)</f>
        <v>8.325290819239875E-2</v>
      </c>
      <c r="AF279" s="92">
        <f t="shared" si="87"/>
        <v>1581</v>
      </c>
      <c r="AG279" s="92">
        <v>-262.08817718463615</v>
      </c>
      <c r="AI279" s="92">
        <f t="shared" si="88"/>
        <v>1.1179324703080341E-13</v>
      </c>
      <c r="AJ279" s="92">
        <f>SUM($AI$13:AI279)</f>
        <v>0.12998970058121265</v>
      </c>
      <c r="AK279" s="92">
        <f t="shared" si="89"/>
        <v>524</v>
      </c>
      <c r="AL279" s="92">
        <v>-293.03146529326841</v>
      </c>
    </row>
    <row r="280" spans="1:38">
      <c r="A280" s="93">
        <v>268</v>
      </c>
      <c r="B280" s="130">
        <v>43487</v>
      </c>
      <c r="C280" s="92">
        <v>21.7803</v>
      </c>
      <c r="D280" s="92">
        <v>24.694500000000001</v>
      </c>
      <c r="E280" s="92">
        <v>19.147200000000002</v>
      </c>
      <c r="F280" s="139">
        <f t="shared" si="77"/>
        <v>-1.6069567453147471E-4</v>
      </c>
      <c r="G280" s="140">
        <f t="shared" si="77"/>
        <v>5.4910607625180408E-3</v>
      </c>
      <c r="H280" s="140">
        <f t="shared" si="77"/>
        <v>2.7152795186746737E-4</v>
      </c>
      <c r="I280" s="141">
        <f t="shared" si="95"/>
        <v>21.396461128634591</v>
      </c>
      <c r="J280" s="142">
        <f t="shared" si="90"/>
        <v>25.218419647666487</v>
      </c>
      <c r="K280" s="142">
        <f t="shared" si="93"/>
        <v>19.46428366241539</v>
      </c>
      <c r="L280" s="143">
        <f t="shared" si="91"/>
        <v>14977.522790044213</v>
      </c>
      <c r="M280" s="137">
        <f t="shared" si="78"/>
        <v>-15131.051788599892</v>
      </c>
      <c r="N280" s="137">
        <f t="shared" si="79"/>
        <v>29196.425493623086</v>
      </c>
      <c r="O280" s="143">
        <f t="shared" si="94"/>
        <v>2.4072099557852198</v>
      </c>
      <c r="P280" s="137">
        <f t="shared" si="92"/>
        <v>82.631788599892388</v>
      </c>
      <c r="Q280" s="137">
        <f t="shared" si="80"/>
        <v>-7.9254936230863677</v>
      </c>
      <c r="R280" s="144">
        <f t="shared" si="81"/>
        <v>77.113504932591241</v>
      </c>
      <c r="T280" s="92">
        <f t="shared" si="82"/>
        <v>9.1268224424839059E-41</v>
      </c>
      <c r="U280" s="92">
        <f>SUM($T$13:T280)</f>
        <v>0.18645954907693493</v>
      </c>
      <c r="V280" s="92">
        <f t="shared" si="83"/>
        <v>1740</v>
      </c>
      <c r="W280" s="92">
        <v>-140.56605746007517</v>
      </c>
      <c r="Y280" s="92">
        <f t="shared" si="84"/>
        <v>6.8720348739706824E-55</v>
      </c>
      <c r="Z280" s="92">
        <f>SUM($Y$13:Y280)</f>
        <v>6.9221655221307563E-2</v>
      </c>
      <c r="AA280" s="92">
        <f t="shared" si="85"/>
        <v>2374</v>
      </c>
      <c r="AB280" s="92">
        <v>-126.05927495183641</v>
      </c>
      <c r="AD280" s="92">
        <f t="shared" si="86"/>
        <v>2.9035254160675451E-44</v>
      </c>
      <c r="AE280" s="92">
        <f>SUM($AD$13:AD280)</f>
        <v>8.325290819239875E-2</v>
      </c>
      <c r="AF280" s="92">
        <f t="shared" si="87"/>
        <v>1897</v>
      </c>
      <c r="AG280" s="92">
        <v>-261.36582775789429</v>
      </c>
      <c r="AI280" s="92">
        <f t="shared" si="88"/>
        <v>2.988484300586031E-48</v>
      </c>
      <c r="AJ280" s="92">
        <f>SUM($AI$13:AI280)</f>
        <v>0.12998970058121265</v>
      </c>
      <c r="AK280" s="92">
        <f t="shared" si="89"/>
        <v>2076</v>
      </c>
      <c r="AL280" s="92">
        <v>-292.6654737155568</v>
      </c>
    </row>
    <row r="281" spans="1:38">
      <c r="A281" s="93">
        <v>269</v>
      </c>
      <c r="B281" s="130">
        <v>43486</v>
      </c>
      <c r="C281" s="92">
        <v>21.707100000000001</v>
      </c>
      <c r="D281" s="92">
        <v>24.544201000000001</v>
      </c>
      <c r="E281" s="92">
        <v>19.088698999999998</v>
      </c>
      <c r="F281" s="139">
        <f t="shared" si="77"/>
        <v>3.3721685531462597E-3</v>
      </c>
      <c r="G281" s="140">
        <f t="shared" si="77"/>
        <v>6.1236053273847624E-3</v>
      </c>
      <c r="H281" s="140">
        <f t="shared" si="77"/>
        <v>3.0646928845179389E-3</v>
      </c>
      <c r="I281" s="141">
        <f t="shared" si="95"/>
        <v>21.472064069820473</v>
      </c>
      <c r="J281" s="142">
        <f t="shared" si="90"/>
        <v>25.234284308134541</v>
      </c>
      <c r="K281" s="142">
        <f t="shared" si="93"/>
        <v>19.518635858839833</v>
      </c>
      <c r="L281" s="143">
        <f t="shared" si="91"/>
        <v>15030.444848874331</v>
      </c>
      <c r="M281" s="137">
        <f t="shared" si="78"/>
        <v>-15140.570584880725</v>
      </c>
      <c r="N281" s="137">
        <f t="shared" si="79"/>
        <v>29277.953788259751</v>
      </c>
      <c r="O281" s="143">
        <f t="shared" si="94"/>
        <v>-50.514848874332529</v>
      </c>
      <c r="P281" s="137">
        <f t="shared" si="92"/>
        <v>92.150584880724637</v>
      </c>
      <c r="Q281" s="137">
        <f t="shared" si="80"/>
        <v>-89.453788259750581</v>
      </c>
      <c r="R281" s="144">
        <f t="shared" si="81"/>
        <v>-47.818052253358474</v>
      </c>
      <c r="T281" s="92">
        <f t="shared" si="82"/>
        <v>2.5706914107577873E-20</v>
      </c>
      <c r="U281" s="92">
        <f>SUM($T$13:T281)</f>
        <v>0.18645954907693493</v>
      </c>
      <c r="V281" s="92">
        <f t="shared" si="83"/>
        <v>822</v>
      </c>
      <c r="W281" s="92">
        <v>-140.01084639326655</v>
      </c>
      <c r="Y281" s="92">
        <f t="shared" si="84"/>
        <v>3.6868696460625042E-38</v>
      </c>
      <c r="Z281" s="92">
        <f>SUM($Y$13:Y281)</f>
        <v>6.9221655221307563E-2</v>
      </c>
      <c r="AA281" s="92">
        <f t="shared" si="85"/>
        <v>1623</v>
      </c>
      <c r="AB281" s="92">
        <v>-126.01742761049536</v>
      </c>
      <c r="AD281" s="92">
        <f t="shared" si="86"/>
        <v>4.7500000000000001E-2</v>
      </c>
      <c r="AE281" s="92">
        <f>SUM($AD$13:AD281)</f>
        <v>0.13075290819239876</v>
      </c>
      <c r="AF281" s="92">
        <f t="shared" si="87"/>
        <v>2</v>
      </c>
      <c r="AG281" s="92">
        <v>-260.91158628270568</v>
      </c>
      <c r="AI281" s="92">
        <f t="shared" si="88"/>
        <v>3.2303018789966605E-25</v>
      </c>
      <c r="AJ281" s="92">
        <f>SUM($AI$13:AI281)</f>
        <v>0.12998970058121265</v>
      </c>
      <c r="AK281" s="92">
        <f t="shared" si="89"/>
        <v>1042</v>
      </c>
      <c r="AL281" s="92">
        <v>-292.64421402435983</v>
      </c>
    </row>
    <row r="282" spans="1:38">
      <c r="A282" s="93">
        <v>270</v>
      </c>
      <c r="B282" s="130">
        <v>43483</v>
      </c>
      <c r="C282" s="92">
        <v>21.651198999999998</v>
      </c>
      <c r="D282" s="92">
        <v>24.675301000000001</v>
      </c>
      <c r="E282" s="92">
        <v>18.995398999999999</v>
      </c>
      <c r="F282" s="139">
        <f t="shared" si="77"/>
        <v>2.581889344788868E-3</v>
      </c>
      <c r="G282" s="140">
        <f t="shared" si="77"/>
        <v>-5.3130050976886167E-3</v>
      </c>
      <c r="H282" s="140">
        <f t="shared" si="77"/>
        <v>4.9117157265292644E-3</v>
      </c>
      <c r="I282" s="141">
        <f t="shared" si="95"/>
        <v>21.455152173789546</v>
      </c>
      <c r="J282" s="142">
        <f t="shared" si="90"/>
        <v>24.9474461130464</v>
      </c>
      <c r="K282" s="142">
        <f t="shared" si="93"/>
        <v>19.554577076322534</v>
      </c>
      <c r="L282" s="143">
        <f t="shared" si="91"/>
        <v>15018.606521652682</v>
      </c>
      <c r="M282" s="137">
        <f t="shared" si="78"/>
        <v>-14968.467667827839</v>
      </c>
      <c r="N282" s="137">
        <f t="shared" si="79"/>
        <v>29331.865614483802</v>
      </c>
      <c r="O282" s="143">
        <f t="shared" si="94"/>
        <v>-38.676521652683732</v>
      </c>
      <c r="P282" s="137">
        <f t="shared" si="92"/>
        <v>-79.952332172160823</v>
      </c>
      <c r="Q282" s="137">
        <f t="shared" si="80"/>
        <v>-143.36561448380235</v>
      </c>
      <c r="R282" s="144">
        <f t="shared" si="81"/>
        <v>-261.9944683086469</v>
      </c>
      <c r="T282" s="92">
        <f t="shared" si="82"/>
        <v>2.8253571786754371E-58</v>
      </c>
      <c r="U282" s="92">
        <f>SUM($T$13:T282)</f>
        <v>0.18645954907693493</v>
      </c>
      <c r="V282" s="92">
        <f t="shared" si="83"/>
        <v>2526</v>
      </c>
      <c r="W282" s="92">
        <v>-139.88451258754685</v>
      </c>
      <c r="Y282" s="92">
        <f t="shared" si="84"/>
        <v>5.4035618959526289E-43</v>
      </c>
      <c r="Z282" s="92">
        <f>SUM($Y$13:Y282)</f>
        <v>6.9221655221307563E-2</v>
      </c>
      <c r="AA282" s="92">
        <f t="shared" si="85"/>
        <v>1840</v>
      </c>
      <c r="AB282" s="92">
        <v>-125.9902240279298</v>
      </c>
      <c r="AD282" s="92">
        <f t="shared" si="86"/>
        <v>5.1873162156067171E-32</v>
      </c>
      <c r="AE282" s="92">
        <f>SUM($AD$13:AD282)</f>
        <v>0.13075290819239876</v>
      </c>
      <c r="AF282" s="92">
        <f t="shared" si="87"/>
        <v>1347</v>
      </c>
      <c r="AG282" s="92">
        <v>-260.62279459111232</v>
      </c>
      <c r="AI282" s="92">
        <f t="shared" si="88"/>
        <v>1.431962451040079E-42</v>
      </c>
      <c r="AJ282" s="92">
        <f>SUM($AI$13:AI282)</f>
        <v>0.12998970058121265</v>
      </c>
      <c r="AK282" s="92">
        <f t="shared" si="89"/>
        <v>1821</v>
      </c>
      <c r="AL282" s="92">
        <v>-292.25189217957814</v>
      </c>
    </row>
    <row r="283" spans="1:38">
      <c r="A283" s="93">
        <v>271</v>
      </c>
      <c r="B283" s="130">
        <v>43482</v>
      </c>
      <c r="C283" s="92">
        <v>21.519400000000001</v>
      </c>
      <c r="D283" s="92">
        <v>24.326799000000001</v>
      </c>
      <c r="E283" s="92">
        <v>18.8811</v>
      </c>
      <c r="F283" s="139">
        <f t="shared" si="77"/>
        <v>6.124659609468619E-3</v>
      </c>
      <c r="G283" s="140">
        <f t="shared" si="77"/>
        <v>1.4325846980525414E-2</v>
      </c>
      <c r="H283" s="140">
        <f t="shared" si="77"/>
        <v>6.0536197573233252E-3</v>
      </c>
      <c r="I283" s="141">
        <f t="shared" si="95"/>
        <v>21.530967103176668</v>
      </c>
      <c r="J283" s="142">
        <f t="shared" si="90"/>
        <v>25.440002270364463</v>
      </c>
      <c r="K283" s="142">
        <f t="shared" si="93"/>
        <v>19.576797386857756</v>
      </c>
      <c r="L283" s="143">
        <f t="shared" si="91"/>
        <v>15071.676972223668</v>
      </c>
      <c r="M283" s="137">
        <f t="shared" si="78"/>
        <v>-15264.001362218678</v>
      </c>
      <c r="N283" s="137">
        <f t="shared" si="79"/>
        <v>29365.196080286634</v>
      </c>
      <c r="O283" s="143">
        <f t="shared" si="94"/>
        <v>-91.746972223669218</v>
      </c>
      <c r="P283" s="137">
        <f t="shared" si="92"/>
        <v>215.5813622186779</v>
      </c>
      <c r="Q283" s="137">
        <f t="shared" si="80"/>
        <v>-176.69608028663424</v>
      </c>
      <c r="R283" s="144">
        <f t="shared" si="81"/>
        <v>-52.861690291625564</v>
      </c>
      <c r="T283" s="92">
        <f t="shared" si="82"/>
        <v>1.49541128146593E-16</v>
      </c>
      <c r="U283" s="92">
        <f>SUM($T$13:T283)</f>
        <v>0.18645954907693507</v>
      </c>
      <c r="V283" s="92">
        <f t="shared" si="83"/>
        <v>653</v>
      </c>
      <c r="W283" s="92">
        <v>-139.88334573648353</v>
      </c>
      <c r="Y283" s="92">
        <f t="shared" si="84"/>
        <v>2.6908443633712161E-21</v>
      </c>
      <c r="Z283" s="92">
        <f>SUM($Y$13:Y283)</f>
        <v>6.9221655221307563E-2</v>
      </c>
      <c r="AA283" s="92">
        <f t="shared" si="85"/>
        <v>866</v>
      </c>
      <c r="AB283" s="92">
        <v>-125.89984794353222</v>
      </c>
      <c r="AD283" s="92">
        <f t="shared" si="86"/>
        <v>1.7041281562935678E-11</v>
      </c>
      <c r="AE283" s="92">
        <f>SUM($AD$13:AD283)</f>
        <v>0.13075290820944005</v>
      </c>
      <c r="AF283" s="92">
        <f t="shared" si="87"/>
        <v>426</v>
      </c>
      <c r="AG283" s="92">
        <v>-260.44993541539225</v>
      </c>
      <c r="AI283" s="92">
        <f t="shared" si="88"/>
        <v>2.6778568292464862E-31</v>
      </c>
      <c r="AJ283" s="92">
        <f>SUM($AI$13:AI283)</f>
        <v>0.12998970058121265</v>
      </c>
      <c r="AK283" s="92">
        <f t="shared" si="89"/>
        <v>1315</v>
      </c>
      <c r="AL283" s="92">
        <v>-291.11900820201481</v>
      </c>
    </row>
    <row r="284" spans="1:38">
      <c r="A284" s="93">
        <v>272</v>
      </c>
      <c r="B284" s="130">
        <v>43481</v>
      </c>
      <c r="C284" s="92">
        <v>21.653500000000001</v>
      </c>
      <c r="D284" s="92">
        <v>24.418099999999999</v>
      </c>
      <c r="E284" s="92">
        <v>18.971499999999999</v>
      </c>
      <c r="F284" s="139">
        <f t="shared" si="77"/>
        <v>-6.192994204170188E-3</v>
      </c>
      <c r="G284" s="140">
        <f t="shared" si="77"/>
        <v>-3.7390706074591495E-3</v>
      </c>
      <c r="H284" s="140">
        <f t="shared" si="77"/>
        <v>-4.7650423002925102E-3</v>
      </c>
      <c r="I284" s="141">
        <f t="shared" si="95"/>
        <v>21.267370543330177</v>
      </c>
      <c r="J284" s="142">
        <f t="shared" si="90"/>
        <v>24.986921491815501</v>
      </c>
      <c r="K284" s="142">
        <f t="shared" si="93"/>
        <v>19.366277041878607</v>
      </c>
      <c r="L284" s="143">
        <f t="shared" si="91"/>
        <v>14887.159380331124</v>
      </c>
      <c r="M284" s="137">
        <f t="shared" si="78"/>
        <v>-14992.152895089301</v>
      </c>
      <c r="N284" s="137">
        <f t="shared" si="79"/>
        <v>29049.415562817911</v>
      </c>
      <c r="O284" s="143">
        <f t="shared" si="94"/>
        <v>92.770619668874133</v>
      </c>
      <c r="P284" s="137">
        <f t="shared" si="92"/>
        <v>-56.267104910699345</v>
      </c>
      <c r="Q284" s="137">
        <f t="shared" si="80"/>
        <v>139.08443718208946</v>
      </c>
      <c r="R284" s="144">
        <f t="shared" si="81"/>
        <v>175.58795194026425</v>
      </c>
      <c r="T284" s="92">
        <f t="shared" si="82"/>
        <v>1.8911593093198779E-29</v>
      </c>
      <c r="U284" s="92">
        <f>SUM($T$13:T284)</f>
        <v>0.18645954907693507</v>
      </c>
      <c r="V284" s="92">
        <f t="shared" si="83"/>
        <v>1232</v>
      </c>
      <c r="W284" s="92">
        <v>-139.7066244750622</v>
      </c>
      <c r="Y284" s="92">
        <f t="shared" si="84"/>
        <v>1.6903353535182875E-49</v>
      </c>
      <c r="Z284" s="92">
        <f>SUM($Y$13:Y284)</f>
        <v>6.9221655221307563E-2</v>
      </c>
      <c r="AA284" s="92">
        <f t="shared" si="85"/>
        <v>2132</v>
      </c>
      <c r="AB284" s="92">
        <v>-125.67247113585472</v>
      </c>
      <c r="AD284" s="92">
        <f t="shared" si="86"/>
        <v>1.91399225297685E-36</v>
      </c>
      <c r="AE284" s="92">
        <f>SUM($AD$13:AD284)</f>
        <v>0.13075290820944005</v>
      </c>
      <c r="AF284" s="92">
        <f t="shared" si="87"/>
        <v>1546</v>
      </c>
      <c r="AG284" s="92">
        <v>-260.27258735441501</v>
      </c>
      <c r="AI284" s="92">
        <f t="shared" si="88"/>
        <v>7.0226312719187617E-42</v>
      </c>
      <c r="AJ284" s="92">
        <f>SUM($AI$13:AI284)</f>
        <v>0.12998970058121265</v>
      </c>
      <c r="AK284" s="92">
        <f t="shared" si="89"/>
        <v>1790</v>
      </c>
      <c r="AL284" s="92">
        <v>-290.04238427051132</v>
      </c>
    </row>
    <row r="285" spans="1:38">
      <c r="A285" s="93">
        <v>273</v>
      </c>
      <c r="B285" s="130">
        <v>43480</v>
      </c>
      <c r="C285" s="92">
        <v>21.780199</v>
      </c>
      <c r="D285" s="92">
        <v>24.440598999999999</v>
      </c>
      <c r="E285" s="92">
        <v>18.973600000000001</v>
      </c>
      <c r="F285" s="139">
        <f t="shared" si="77"/>
        <v>-5.8171644804529965E-3</v>
      </c>
      <c r="G285" s="140">
        <f t="shared" si="77"/>
        <v>-9.2055845276128867E-4</v>
      </c>
      <c r="H285" s="140">
        <f t="shared" si="77"/>
        <v>-1.1068010287995644E-4</v>
      </c>
      <c r="I285" s="141">
        <f t="shared" si="95"/>
        <v>21.275413261834753</v>
      </c>
      <c r="J285" s="142">
        <f t="shared" si="90"/>
        <v>25.05761174961383</v>
      </c>
      <c r="K285" s="142">
        <f t="shared" si="93"/>
        <v>19.456846275878057</v>
      </c>
      <c r="L285" s="143">
        <f t="shared" si="91"/>
        <v>14892.789283284328</v>
      </c>
      <c r="M285" s="137">
        <f t="shared" si="78"/>
        <v>-15034.567049768299</v>
      </c>
      <c r="N285" s="137">
        <f t="shared" si="79"/>
        <v>29185.269413817085</v>
      </c>
      <c r="O285" s="143">
        <f t="shared" si="94"/>
        <v>87.140716715670351</v>
      </c>
      <c r="P285" s="137">
        <f t="shared" si="92"/>
        <v>-13.85295023170147</v>
      </c>
      <c r="Q285" s="137">
        <f t="shared" si="80"/>
        <v>3.230586182915431</v>
      </c>
      <c r="R285" s="144">
        <f t="shared" si="81"/>
        <v>76.518352666884311</v>
      </c>
      <c r="T285" s="92">
        <f t="shared" si="82"/>
        <v>2.1551113509652395E-24</v>
      </c>
      <c r="U285" s="92">
        <f>SUM($T$13:T285)</f>
        <v>0.18645954907693507</v>
      </c>
      <c r="V285" s="92">
        <f t="shared" si="83"/>
        <v>1005</v>
      </c>
      <c r="W285" s="92">
        <v>-139.59874146567199</v>
      </c>
      <c r="Y285" s="92">
        <f t="shared" si="84"/>
        <v>1.6675840815667742E-24</v>
      </c>
      <c r="Z285" s="92">
        <f>SUM($Y$13:Y285)</f>
        <v>6.9221655221307563E-2</v>
      </c>
      <c r="AA285" s="92">
        <f t="shared" si="85"/>
        <v>1010</v>
      </c>
      <c r="AB285" s="92">
        <v>-125.62735219521164</v>
      </c>
      <c r="AD285" s="92">
        <f t="shared" si="86"/>
        <v>2.5622517272149482E-48</v>
      </c>
      <c r="AE285" s="92">
        <f>SUM($AD$13:AD285)</f>
        <v>0.13075290820944005</v>
      </c>
      <c r="AF285" s="92">
        <f t="shared" si="87"/>
        <v>2079</v>
      </c>
      <c r="AG285" s="92">
        <v>-260.20041811296687</v>
      </c>
      <c r="AI285" s="92">
        <f t="shared" si="88"/>
        <v>6.4455556540974006E-39</v>
      </c>
      <c r="AJ285" s="92">
        <f>SUM($AI$13:AI285)</f>
        <v>0.12998970058121265</v>
      </c>
      <c r="AK285" s="92">
        <f t="shared" si="89"/>
        <v>1657</v>
      </c>
      <c r="AL285" s="92">
        <v>-289.52361460774773</v>
      </c>
    </row>
    <row r="286" spans="1:38">
      <c r="A286" s="93">
        <v>274</v>
      </c>
      <c r="B286" s="130">
        <v>43479</v>
      </c>
      <c r="C286" s="92">
        <v>21.933299999999999</v>
      </c>
      <c r="D286" s="92">
        <v>24.591999000000001</v>
      </c>
      <c r="E286" s="92">
        <v>19.138901000000001</v>
      </c>
      <c r="F286" s="139">
        <f t="shared" si="77"/>
        <v>-6.9802993621570497E-3</v>
      </c>
      <c r="G286" s="140">
        <f t="shared" si="77"/>
        <v>-6.1564739003121538E-3</v>
      </c>
      <c r="H286" s="140">
        <f t="shared" si="77"/>
        <v>-8.6369118059600458E-3</v>
      </c>
      <c r="I286" s="141">
        <f t="shared" si="95"/>
        <v>21.250522291679776</v>
      </c>
      <c r="J286" s="142">
        <f t="shared" si="90"/>
        <v>24.926291325048442</v>
      </c>
      <c r="K286" s="142">
        <f t="shared" si="93"/>
        <v>19.290934333167822</v>
      </c>
      <c r="L286" s="143">
        <f t="shared" si="91"/>
        <v>14875.365604175842</v>
      </c>
      <c r="M286" s="137">
        <f t="shared" si="78"/>
        <v>-14955.774795029065</v>
      </c>
      <c r="N286" s="137">
        <f t="shared" si="79"/>
        <v>28936.401499751733</v>
      </c>
      <c r="O286" s="143">
        <f t="shared" si="94"/>
        <v>104.56439582415624</v>
      </c>
      <c r="P286" s="137">
        <f t="shared" si="92"/>
        <v>-92.645204970935083</v>
      </c>
      <c r="Q286" s="137">
        <f t="shared" si="80"/>
        <v>252.09850024826665</v>
      </c>
      <c r="R286" s="144">
        <f t="shared" si="81"/>
        <v>264.0176911014878</v>
      </c>
      <c r="T286" s="92">
        <f t="shared" si="82"/>
        <v>6.050230314164418E-32</v>
      </c>
      <c r="U286" s="92">
        <f>SUM($T$13:T286)</f>
        <v>0.18645954907693507</v>
      </c>
      <c r="V286" s="92">
        <f t="shared" si="83"/>
        <v>1344</v>
      </c>
      <c r="W286" s="92">
        <v>-139.42844649233848</v>
      </c>
      <c r="Y286" s="92">
        <f t="shared" si="84"/>
        <v>5.1373632243632594E-52</v>
      </c>
      <c r="Z286" s="92">
        <f>SUM($Y$13:Y286)</f>
        <v>6.9221655221307563E-2</v>
      </c>
      <c r="AA286" s="92">
        <f t="shared" si="85"/>
        <v>2245</v>
      </c>
      <c r="AB286" s="92">
        <v>-125.18043214398131</v>
      </c>
      <c r="AD286" s="92">
        <f t="shared" si="86"/>
        <v>1.2811351055020383E-7</v>
      </c>
      <c r="AE286" s="92">
        <f>SUM($AD$13:AD286)</f>
        <v>0.1307530363229506</v>
      </c>
      <c r="AF286" s="92">
        <f t="shared" si="87"/>
        <v>252</v>
      </c>
      <c r="AG286" s="92">
        <v>-259.5318595346871</v>
      </c>
      <c r="AI286" s="92">
        <f t="shared" si="88"/>
        <v>4.0915102703102406E-56</v>
      </c>
      <c r="AJ286" s="92">
        <f>SUM($AI$13:AI286)</f>
        <v>0.12998970058121265</v>
      </c>
      <c r="AK286" s="92">
        <f t="shared" si="89"/>
        <v>2429</v>
      </c>
      <c r="AL286" s="92">
        <v>-289.14882259773185</v>
      </c>
    </row>
    <row r="287" spans="1:38">
      <c r="A287" s="93">
        <v>275</v>
      </c>
      <c r="B287" s="130">
        <v>43476</v>
      </c>
      <c r="C287" s="92">
        <v>22.0123</v>
      </c>
      <c r="D287" s="92">
        <v>24.395399000000001</v>
      </c>
      <c r="E287" s="92">
        <v>19.130800000000001</v>
      </c>
      <c r="F287" s="139">
        <f t="shared" si="77"/>
        <v>-3.5889025681097309E-3</v>
      </c>
      <c r="G287" s="140">
        <f t="shared" si="77"/>
        <v>8.0588966796566464E-3</v>
      </c>
      <c r="H287" s="140">
        <f t="shared" si="77"/>
        <v>4.2345327952819645E-4</v>
      </c>
      <c r="I287" s="141">
        <f t="shared" si="95"/>
        <v>21.323097843932707</v>
      </c>
      <c r="J287" s="142">
        <f t="shared" si="90"/>
        <v>25.282822769953466</v>
      </c>
      <c r="K287" s="142">
        <f t="shared" si="93"/>
        <v>19.46723997736634</v>
      </c>
      <c r="L287" s="143">
        <f t="shared" si="91"/>
        <v>14926.168490752896</v>
      </c>
      <c r="M287" s="137">
        <f t="shared" si="78"/>
        <v>-15169.69366197208</v>
      </c>
      <c r="N287" s="137">
        <f t="shared" si="79"/>
        <v>29200.859966049509</v>
      </c>
      <c r="O287" s="143">
        <f t="shared" si="94"/>
        <v>53.761509247102367</v>
      </c>
      <c r="P287" s="137">
        <f t="shared" si="92"/>
        <v>121.27366197207994</v>
      </c>
      <c r="Q287" s="137">
        <f t="shared" si="80"/>
        <v>-12.359966049509239</v>
      </c>
      <c r="R287" s="144">
        <f t="shared" si="81"/>
        <v>162.67520516967306</v>
      </c>
      <c r="T287" s="92">
        <f t="shared" si="82"/>
        <v>3.1942403101815682E-27</v>
      </c>
      <c r="U287" s="92">
        <f>SUM($T$13:T287)</f>
        <v>0.18645954907693507</v>
      </c>
      <c r="V287" s="92">
        <f t="shared" si="83"/>
        <v>1132</v>
      </c>
      <c r="W287" s="92">
        <v>-139.40651994224027</v>
      </c>
      <c r="Y287" s="92">
        <f t="shared" si="84"/>
        <v>1.0475434277830722E-52</v>
      </c>
      <c r="Z287" s="92">
        <f>SUM($Y$13:Y287)</f>
        <v>6.9221655221307563E-2</v>
      </c>
      <c r="AA287" s="92">
        <f t="shared" si="85"/>
        <v>2276</v>
      </c>
      <c r="AB287" s="92">
        <v>-124.7906070629615</v>
      </c>
      <c r="AD287" s="92">
        <f t="shared" si="86"/>
        <v>4.0528749148721156E-12</v>
      </c>
      <c r="AE287" s="92">
        <f>SUM($AD$13:AD287)</f>
        <v>0.13075303632700347</v>
      </c>
      <c r="AF287" s="92">
        <f t="shared" si="87"/>
        <v>454</v>
      </c>
      <c r="AG287" s="92">
        <v>-258.61941609075438</v>
      </c>
      <c r="AI287" s="92">
        <f t="shared" si="88"/>
        <v>8.8040686343580138E-20</v>
      </c>
      <c r="AJ287" s="92">
        <f>SUM($AI$13:AI287)</f>
        <v>0.12998970058121265</v>
      </c>
      <c r="AK287" s="92">
        <f t="shared" si="89"/>
        <v>798</v>
      </c>
      <c r="AL287" s="92">
        <v>-288.06894175051275</v>
      </c>
    </row>
    <row r="288" spans="1:38">
      <c r="A288" s="93">
        <v>276</v>
      </c>
      <c r="B288" s="130">
        <v>43475</v>
      </c>
      <c r="C288" s="92">
        <v>22.202998999999998</v>
      </c>
      <c r="D288" s="92">
        <v>24.5945</v>
      </c>
      <c r="E288" s="92">
        <v>19.2059</v>
      </c>
      <c r="F288" s="139">
        <f t="shared" si="77"/>
        <v>-8.5888847718273986E-3</v>
      </c>
      <c r="G288" s="140">
        <f t="shared" si="77"/>
        <v>-8.09534652056354E-3</v>
      </c>
      <c r="H288" s="140">
        <f t="shared" si="77"/>
        <v>-3.9102567440213454E-3</v>
      </c>
      <c r="I288" s="141">
        <f t="shared" si="95"/>
        <v>21.216098724771371</v>
      </c>
      <c r="J288" s="142">
        <f t="shared" si="90"/>
        <v>24.877663042521704</v>
      </c>
      <c r="K288" s="142">
        <f t="shared" si="93"/>
        <v>19.382910314018087</v>
      </c>
      <c r="L288" s="143">
        <f t="shared" si="91"/>
        <v>14851.26910733996</v>
      </c>
      <c r="M288" s="137">
        <f t="shared" si="78"/>
        <v>-14926.597825513021</v>
      </c>
      <c r="N288" s="137">
        <f t="shared" si="79"/>
        <v>29074.365471027129</v>
      </c>
      <c r="O288" s="143">
        <f t="shared" si="94"/>
        <v>128.66089266003837</v>
      </c>
      <c r="P288" s="137">
        <f t="shared" si="92"/>
        <v>-121.82217448697884</v>
      </c>
      <c r="Q288" s="137">
        <f t="shared" si="80"/>
        <v>114.13452897287061</v>
      </c>
      <c r="R288" s="144">
        <f t="shared" si="81"/>
        <v>120.97324714593015</v>
      </c>
      <c r="T288" s="92">
        <f t="shared" si="82"/>
        <v>1.4080508660182956E-45</v>
      </c>
      <c r="U288" s="92">
        <f>SUM($T$13:T288)</f>
        <v>0.18645954907693507</v>
      </c>
      <c r="V288" s="92">
        <f t="shared" si="83"/>
        <v>1956</v>
      </c>
      <c r="W288" s="92">
        <v>-139.14581144956537</v>
      </c>
      <c r="Y288" s="92">
        <f t="shared" si="84"/>
        <v>3.53932444341448E-27</v>
      </c>
      <c r="Z288" s="92">
        <f>SUM($Y$13:Y288)</f>
        <v>6.9221655221307563E-2</v>
      </c>
      <c r="AA288" s="92">
        <f t="shared" si="85"/>
        <v>1130</v>
      </c>
      <c r="AB288" s="92">
        <v>-124.59968503184064</v>
      </c>
      <c r="AD288" s="92">
        <f t="shared" si="86"/>
        <v>3.1184836012444653E-13</v>
      </c>
      <c r="AE288" s="92">
        <f>SUM($AD$13:AD288)</f>
        <v>0.13075303632731533</v>
      </c>
      <c r="AF288" s="92">
        <f t="shared" si="87"/>
        <v>504</v>
      </c>
      <c r="AG288" s="92">
        <v>-258.35947914462304</v>
      </c>
      <c r="AI288" s="92">
        <f t="shared" si="88"/>
        <v>1.7693408626129079E-50</v>
      </c>
      <c r="AJ288" s="92">
        <f>SUM($AI$13:AI288)</f>
        <v>0.12998970058121265</v>
      </c>
      <c r="AK288" s="92">
        <f t="shared" si="89"/>
        <v>2176</v>
      </c>
      <c r="AL288" s="92">
        <v>-287.79084954044083</v>
      </c>
    </row>
    <row r="289" spans="1:38">
      <c r="A289" s="93">
        <v>277</v>
      </c>
      <c r="B289" s="130">
        <v>43474</v>
      </c>
      <c r="C289" s="92">
        <v>22.1539</v>
      </c>
      <c r="D289" s="92">
        <v>24.6311</v>
      </c>
      <c r="E289" s="92">
        <v>19.3279</v>
      </c>
      <c r="F289" s="139">
        <f t="shared" si="77"/>
        <v>2.2162689187907869E-3</v>
      </c>
      <c r="G289" s="140">
        <f t="shared" si="77"/>
        <v>-1.485926328909426E-3</v>
      </c>
      <c r="H289" s="140">
        <f t="shared" si="77"/>
        <v>-6.3121187506144372E-3</v>
      </c>
      <c r="I289" s="141">
        <f t="shared" si="95"/>
        <v>21.447327933235229</v>
      </c>
      <c r="J289" s="142">
        <f t="shared" si="90"/>
        <v>25.043431927522523</v>
      </c>
      <c r="K289" s="142">
        <f t="shared" si="93"/>
        <v>19.336172481231792</v>
      </c>
      <c r="L289" s="143">
        <f t="shared" si="91"/>
        <v>15013.12955326466</v>
      </c>
      <c r="M289" s="137">
        <f t="shared" si="78"/>
        <v>-15026.059156513513</v>
      </c>
      <c r="N289" s="137">
        <f t="shared" si="79"/>
        <v>29004.258721847687</v>
      </c>
      <c r="O289" s="143">
        <f t="shared" si="94"/>
        <v>-33.199553264661517</v>
      </c>
      <c r="P289" s="137">
        <f t="shared" si="92"/>
        <v>-22.360843486487283</v>
      </c>
      <c r="Q289" s="137">
        <f t="shared" si="80"/>
        <v>184.24127815231259</v>
      </c>
      <c r="R289" s="144">
        <f t="shared" si="81"/>
        <v>128.68088140116379</v>
      </c>
      <c r="T289" s="92">
        <f t="shared" si="82"/>
        <v>1.4058703465933962E-27</v>
      </c>
      <c r="U289" s="92">
        <f>SUM($T$13:T289)</f>
        <v>0.18645954907693507</v>
      </c>
      <c r="V289" s="92">
        <f t="shared" si="83"/>
        <v>1148</v>
      </c>
      <c r="W289" s="92">
        <v>-138.96134711201557</v>
      </c>
      <c r="Y289" s="92">
        <f t="shared" si="84"/>
        <v>1.3291305814307489E-37</v>
      </c>
      <c r="Z289" s="92">
        <f>SUM($Y$13:Y289)</f>
        <v>6.9221655221307563E-2</v>
      </c>
      <c r="AA289" s="92">
        <f t="shared" si="85"/>
        <v>1598</v>
      </c>
      <c r="AB289" s="92">
        <v>-123.64446788450368</v>
      </c>
      <c r="AD289" s="92">
        <f t="shared" si="86"/>
        <v>5.8081055461450282E-21</v>
      </c>
      <c r="AE289" s="92">
        <f>SUM($AD$13:AD289)</f>
        <v>0.13075303632731533</v>
      </c>
      <c r="AF289" s="92">
        <f t="shared" si="87"/>
        <v>851</v>
      </c>
      <c r="AG289" s="92">
        <v>-257.87593704968822</v>
      </c>
      <c r="AI289" s="92">
        <f t="shared" si="88"/>
        <v>1.6422812258560092E-45</v>
      </c>
      <c r="AJ289" s="92">
        <f>SUM($AI$13:AI289)</f>
        <v>0.12998970058121265</v>
      </c>
      <c r="AK289" s="92">
        <f t="shared" si="89"/>
        <v>1953</v>
      </c>
      <c r="AL289" s="92">
        <v>-287.0935084611574</v>
      </c>
    </row>
    <row r="290" spans="1:38">
      <c r="A290" s="93">
        <v>278</v>
      </c>
      <c r="B290" s="130">
        <v>43473</v>
      </c>
      <c r="C290" s="92">
        <v>22.2288</v>
      </c>
      <c r="D290" s="92">
        <v>24.7561</v>
      </c>
      <c r="E290" s="92">
        <v>19.364598999999998</v>
      </c>
      <c r="F290" s="139">
        <f t="shared" si="77"/>
        <v>-3.3695026272223538E-3</v>
      </c>
      <c r="G290" s="140">
        <f t="shared" si="77"/>
        <v>-5.0492605862797468E-3</v>
      </c>
      <c r="H290" s="140">
        <f t="shared" si="77"/>
        <v>-1.8951593059065575E-3</v>
      </c>
      <c r="I290" s="141">
        <f t="shared" si="95"/>
        <v>21.327792980727704</v>
      </c>
      <c r="J290" s="142">
        <f t="shared" si="90"/>
        <v>24.954061010013692</v>
      </c>
      <c r="K290" s="142">
        <f t="shared" si="93"/>
        <v>19.422122095066364</v>
      </c>
      <c r="L290" s="143">
        <f t="shared" si="91"/>
        <v>14929.455086509393</v>
      </c>
      <c r="M290" s="137">
        <f t="shared" si="78"/>
        <v>-14972.436606008216</v>
      </c>
      <c r="N290" s="137">
        <f t="shared" si="79"/>
        <v>29133.183142599544</v>
      </c>
      <c r="O290" s="143">
        <f t="shared" si="94"/>
        <v>50.474913490605104</v>
      </c>
      <c r="P290" s="137">
        <f t="shared" si="92"/>
        <v>-75.983393991784396</v>
      </c>
      <c r="Q290" s="137">
        <f t="shared" si="80"/>
        <v>55.316857400455774</v>
      </c>
      <c r="R290" s="144">
        <f t="shared" si="81"/>
        <v>29.808376899276482</v>
      </c>
      <c r="T290" s="92">
        <f t="shared" si="82"/>
        <v>5.2794969804499054E-38</v>
      </c>
      <c r="U290" s="92">
        <f>SUM($T$13:T290)</f>
        <v>0.18645954907693507</v>
      </c>
      <c r="V290" s="92">
        <f t="shared" si="83"/>
        <v>1616</v>
      </c>
      <c r="W290" s="92">
        <v>-138.26859459863226</v>
      </c>
      <c r="Y290" s="92">
        <f t="shared" si="84"/>
        <v>1.7330677395718746E-8</v>
      </c>
      <c r="Z290" s="92">
        <f>SUM($Y$13:Y290)</f>
        <v>6.9221672551984956E-2</v>
      </c>
      <c r="AA290" s="92">
        <f t="shared" si="85"/>
        <v>291</v>
      </c>
      <c r="AB290" s="92">
        <v>-123.29433586440427</v>
      </c>
      <c r="AD290" s="92">
        <f t="shared" si="86"/>
        <v>7.5061367690322924E-21</v>
      </c>
      <c r="AE290" s="92">
        <f>SUM($AD$13:AD290)</f>
        <v>0.13075303632731533</v>
      </c>
      <c r="AF290" s="92">
        <f t="shared" si="87"/>
        <v>846</v>
      </c>
      <c r="AG290" s="92">
        <v>-256.8342585435239</v>
      </c>
      <c r="AI290" s="92">
        <f t="shared" si="88"/>
        <v>6.1090595401126798E-12</v>
      </c>
      <c r="AJ290" s="92">
        <f>SUM($AI$13:AI290)</f>
        <v>0.1299897005873217</v>
      </c>
      <c r="AK290" s="92">
        <f t="shared" si="89"/>
        <v>446</v>
      </c>
      <c r="AL290" s="92">
        <v>-287.0077466503044</v>
      </c>
    </row>
    <row r="291" spans="1:38">
      <c r="A291" s="93">
        <v>279</v>
      </c>
      <c r="B291" s="130">
        <v>43472</v>
      </c>
      <c r="C291" s="92">
        <v>22.128299999999999</v>
      </c>
      <c r="D291" s="92">
        <v>24.694599</v>
      </c>
      <c r="E291" s="92">
        <v>19.381900999999999</v>
      </c>
      <c r="F291" s="139">
        <f t="shared" si="77"/>
        <v>4.5416954759289752E-3</v>
      </c>
      <c r="G291" s="140">
        <f t="shared" si="77"/>
        <v>2.4904636029927651E-3</v>
      </c>
      <c r="H291" s="140">
        <f t="shared" si="77"/>
        <v>-8.9268849324952715E-4</v>
      </c>
      <c r="I291" s="141">
        <f t="shared" si="95"/>
        <v>21.497091829015332</v>
      </c>
      <c r="J291" s="142">
        <f t="shared" si="90"/>
        <v>25.143162570487579</v>
      </c>
      <c r="K291" s="142">
        <f t="shared" si="93"/>
        <v>19.441629174609858</v>
      </c>
      <c r="L291" s="143">
        <f t="shared" si="91"/>
        <v>15047.964280310733</v>
      </c>
      <c r="M291" s="137">
        <f t="shared" si="78"/>
        <v>-15085.897542292547</v>
      </c>
      <c r="N291" s="137">
        <f t="shared" si="79"/>
        <v>29162.443761914787</v>
      </c>
      <c r="O291" s="143">
        <f t="shared" si="94"/>
        <v>-68.034280310734175</v>
      </c>
      <c r="P291" s="137">
        <f t="shared" si="92"/>
        <v>37.477542292546786</v>
      </c>
      <c r="Q291" s="137">
        <f t="shared" si="80"/>
        <v>26.056238085213408</v>
      </c>
      <c r="R291" s="144">
        <f t="shared" si="81"/>
        <v>-4.5004999329739803</v>
      </c>
      <c r="T291" s="92">
        <f t="shared" si="82"/>
        <v>3.3675732735653723E-45</v>
      </c>
      <c r="U291" s="92">
        <f>SUM($T$13:T291)</f>
        <v>0.18645954907693507</v>
      </c>
      <c r="V291" s="92">
        <f t="shared" si="83"/>
        <v>1939</v>
      </c>
      <c r="W291" s="92">
        <v>-138.15333464138166</v>
      </c>
      <c r="Y291" s="92">
        <f t="shared" si="84"/>
        <v>2.2795406141866163E-14</v>
      </c>
      <c r="Z291" s="92">
        <f>SUM($Y$13:Y291)</f>
        <v>6.9221672552007757E-2</v>
      </c>
      <c r="AA291" s="92">
        <f t="shared" si="85"/>
        <v>555</v>
      </c>
      <c r="AB291" s="92">
        <v>-122.75821190902934</v>
      </c>
      <c r="AD291" s="92">
        <f t="shared" si="86"/>
        <v>7.0566908460876703E-32</v>
      </c>
      <c r="AE291" s="92">
        <f>SUM($AD$13:AD291)</f>
        <v>0.13075303632731533</v>
      </c>
      <c r="AF291" s="92">
        <f t="shared" si="87"/>
        <v>1341</v>
      </c>
      <c r="AG291" s="92">
        <v>-256.29676768796344</v>
      </c>
      <c r="AI291" s="92">
        <f t="shared" si="88"/>
        <v>2.9035254160675451E-44</v>
      </c>
      <c r="AJ291" s="92">
        <f>SUM($AI$13:AI291)</f>
        <v>0.1299897005873217</v>
      </c>
      <c r="AK291" s="92">
        <f t="shared" si="89"/>
        <v>1897</v>
      </c>
      <c r="AL291" s="92">
        <v>-286.6369445238106</v>
      </c>
    </row>
    <row r="292" spans="1:38">
      <c r="A292" s="93">
        <v>280</v>
      </c>
      <c r="B292" s="130">
        <v>43469</v>
      </c>
      <c r="C292" s="92">
        <v>22.341801</v>
      </c>
      <c r="D292" s="92">
        <v>24.7684</v>
      </c>
      <c r="E292" s="92">
        <v>19.604500000000002</v>
      </c>
      <c r="F292" s="139">
        <f t="shared" si="77"/>
        <v>-9.5561230717255974E-3</v>
      </c>
      <c r="G292" s="140">
        <f t="shared" si="77"/>
        <v>-2.9796434166114993E-3</v>
      </c>
      <c r="H292" s="140">
        <f t="shared" si="77"/>
        <v>-1.1354484939682385E-2</v>
      </c>
      <c r="I292" s="141">
        <f t="shared" si="95"/>
        <v>21.195399921877378</v>
      </c>
      <c r="J292" s="142">
        <f t="shared" si="90"/>
        <v>25.005968457360993</v>
      </c>
      <c r="K292" s="142">
        <f t="shared" si="93"/>
        <v>19.238053077558721</v>
      </c>
      <c r="L292" s="143">
        <f t="shared" si="91"/>
        <v>14836.779945314165</v>
      </c>
      <c r="M292" s="137">
        <f t="shared" si="78"/>
        <v>-15003.581074416596</v>
      </c>
      <c r="N292" s="137">
        <f t="shared" si="79"/>
        <v>28857.07961633808</v>
      </c>
      <c r="O292" s="143">
        <f t="shared" si="94"/>
        <v>143.15005468583331</v>
      </c>
      <c r="P292" s="137">
        <f t="shared" si="92"/>
        <v>-44.838925583404489</v>
      </c>
      <c r="Q292" s="137">
        <f t="shared" si="80"/>
        <v>331.42038366191991</v>
      </c>
      <c r="R292" s="144">
        <f t="shared" si="81"/>
        <v>429.73151276434874</v>
      </c>
      <c r="T292" s="92">
        <f t="shared" si="82"/>
        <v>6.1876103220245461E-28</v>
      </c>
      <c r="U292" s="92">
        <f>SUM($T$13:T292)</f>
        <v>0.18645954907693507</v>
      </c>
      <c r="V292" s="92">
        <f t="shared" si="83"/>
        <v>1164</v>
      </c>
      <c r="W292" s="92">
        <v>-137.89222487797269</v>
      </c>
      <c r="Y292" s="92">
        <f t="shared" si="84"/>
        <v>7.9395171915293742E-11</v>
      </c>
      <c r="Z292" s="92">
        <f>SUM($Y$13:Y292)</f>
        <v>6.9221672631402928E-2</v>
      </c>
      <c r="AA292" s="92">
        <f t="shared" si="85"/>
        <v>396</v>
      </c>
      <c r="AB292" s="92">
        <v>-122.70549405859674</v>
      </c>
      <c r="AD292" s="92">
        <f t="shared" si="86"/>
        <v>1.665001646819376E-6</v>
      </c>
      <c r="AE292" s="92">
        <f>SUM($AD$13:AD292)</f>
        <v>0.13075470132896214</v>
      </c>
      <c r="AF292" s="92">
        <f t="shared" si="87"/>
        <v>202</v>
      </c>
      <c r="AG292" s="92">
        <v>-254.61999693176767</v>
      </c>
      <c r="AI292" s="92">
        <f t="shared" si="88"/>
        <v>9.0827712444526656E-51</v>
      </c>
      <c r="AJ292" s="92">
        <f>SUM($AI$13:AI292)</f>
        <v>0.1299897005873217</v>
      </c>
      <c r="AK292" s="92">
        <f t="shared" si="89"/>
        <v>2189</v>
      </c>
      <c r="AL292" s="92">
        <v>-286.45879848220829</v>
      </c>
    </row>
    <row r="293" spans="1:38">
      <c r="A293" s="93">
        <v>281</v>
      </c>
      <c r="B293" s="130">
        <v>43468</v>
      </c>
      <c r="C293" s="92">
        <v>22.207001000000002</v>
      </c>
      <c r="D293" s="92">
        <v>24.564301</v>
      </c>
      <c r="E293" s="92">
        <v>19.607700000000001</v>
      </c>
      <c r="F293" s="139">
        <f t="shared" si="77"/>
        <v>6.0701577849255894E-3</v>
      </c>
      <c r="G293" s="140">
        <f t="shared" si="77"/>
        <v>8.3087648209487774E-3</v>
      </c>
      <c r="H293" s="140">
        <f t="shared" si="77"/>
        <v>-1.6320119136870037E-4</v>
      </c>
      <c r="I293" s="141">
        <f t="shared" si="95"/>
        <v>21.529800769581627</v>
      </c>
      <c r="J293" s="142">
        <f t="shared" si="90"/>
        <v>25.289089637844771</v>
      </c>
      <c r="K293" s="142">
        <f t="shared" si="93"/>
        <v>19.455824268017157</v>
      </c>
      <c r="L293" s="143">
        <f t="shared" si="91"/>
        <v>15070.860538707138</v>
      </c>
      <c r="M293" s="137">
        <f t="shared" si="78"/>
        <v>-15173.453782706863</v>
      </c>
      <c r="N293" s="137">
        <f t="shared" si="79"/>
        <v>29183.736402025734</v>
      </c>
      <c r="O293" s="143">
        <f t="shared" si="94"/>
        <v>-90.930538707139931</v>
      </c>
      <c r="P293" s="137">
        <f t="shared" si="92"/>
        <v>125.03378270686335</v>
      </c>
      <c r="Q293" s="137">
        <f t="shared" si="80"/>
        <v>4.7635979742663039</v>
      </c>
      <c r="R293" s="144">
        <f t="shared" si="81"/>
        <v>38.866841973989722</v>
      </c>
      <c r="T293" s="92">
        <f t="shared" si="82"/>
        <v>9.7703311199143441E-38</v>
      </c>
      <c r="U293" s="92">
        <f>SUM($T$13:T293)</f>
        <v>0.18645954907693507</v>
      </c>
      <c r="V293" s="92">
        <f t="shared" si="83"/>
        <v>1604</v>
      </c>
      <c r="W293" s="92">
        <v>-137.87209501922553</v>
      </c>
      <c r="Y293" s="92">
        <f t="shared" si="84"/>
        <v>7.0226312719187617E-42</v>
      </c>
      <c r="Z293" s="92">
        <f>SUM($Y$13:Y293)</f>
        <v>6.9221672631402928E-2</v>
      </c>
      <c r="AA293" s="92">
        <f t="shared" si="85"/>
        <v>1790</v>
      </c>
      <c r="AB293" s="92">
        <v>-122.60156020362592</v>
      </c>
      <c r="AD293" s="92">
        <f t="shared" si="86"/>
        <v>7.090915608281931E-22</v>
      </c>
      <c r="AE293" s="92">
        <f>SUM($AD$13:AD293)</f>
        <v>0.13075470132896214</v>
      </c>
      <c r="AF293" s="92">
        <f t="shared" si="87"/>
        <v>892</v>
      </c>
      <c r="AG293" s="92">
        <v>-252.82934448216474</v>
      </c>
      <c r="AI293" s="92">
        <f t="shared" si="88"/>
        <v>1.4787172142073621E-18</v>
      </c>
      <c r="AJ293" s="92">
        <f>SUM($AI$13:AI293)</f>
        <v>0.1299897005873217</v>
      </c>
      <c r="AK293" s="92">
        <f t="shared" si="89"/>
        <v>743</v>
      </c>
      <c r="AL293" s="92">
        <v>-286.36050018847891</v>
      </c>
    </row>
    <row r="294" spans="1:38">
      <c r="A294" s="93">
        <v>282</v>
      </c>
      <c r="B294" s="130">
        <v>43467</v>
      </c>
      <c r="C294" s="92">
        <v>22.495398999999999</v>
      </c>
      <c r="D294" s="92">
        <v>25.031400999999999</v>
      </c>
      <c r="E294" s="92">
        <v>19.628299999999999</v>
      </c>
      <c r="F294" s="139">
        <f t="shared" si="77"/>
        <v>-1.2820310499938148E-2</v>
      </c>
      <c r="G294" s="140">
        <f t="shared" si="77"/>
        <v>-1.8660561588222713E-2</v>
      </c>
      <c r="H294" s="140">
        <f t="shared" si="77"/>
        <v>-1.0495050513797954E-3</v>
      </c>
      <c r="I294" s="141">
        <f t="shared" si="95"/>
        <v>21.125546637332373</v>
      </c>
      <c r="J294" s="142">
        <f t="shared" si="90"/>
        <v>24.612680052974262</v>
      </c>
      <c r="K294" s="142">
        <f t="shared" si="93"/>
        <v>19.438577681205199</v>
      </c>
      <c r="L294" s="143">
        <f t="shared" si="91"/>
        <v>14787.882646132661</v>
      </c>
      <c r="M294" s="137">
        <f t="shared" si="78"/>
        <v>-14767.608031784557</v>
      </c>
      <c r="N294" s="137">
        <f t="shared" si="79"/>
        <v>29157.866521807799</v>
      </c>
      <c r="O294" s="143">
        <f t="shared" si="94"/>
        <v>192.04735386733773</v>
      </c>
      <c r="P294" s="137">
        <f t="shared" si="92"/>
        <v>-280.8119682154429</v>
      </c>
      <c r="Q294" s="137">
        <f t="shared" si="80"/>
        <v>30.633478192201437</v>
      </c>
      <c r="R294" s="144">
        <f t="shared" si="81"/>
        <v>-58.131136155903732</v>
      </c>
      <c r="T294" s="92">
        <f t="shared" si="82"/>
        <v>3.1482115659344002E-57</v>
      </c>
      <c r="U294" s="92">
        <f>SUM($T$13:T294)</f>
        <v>0.18645954907693507</v>
      </c>
      <c r="V294" s="92">
        <f t="shared" si="83"/>
        <v>2479</v>
      </c>
      <c r="W294" s="92">
        <v>-137.61756476467417</v>
      </c>
      <c r="Y294" s="92">
        <f t="shared" si="84"/>
        <v>6.0117042713582624E-24</v>
      </c>
      <c r="Z294" s="92">
        <f>SUM($Y$13:Y294)</f>
        <v>6.9221672631402928E-2</v>
      </c>
      <c r="AA294" s="92">
        <f t="shared" si="85"/>
        <v>985</v>
      </c>
      <c r="AB294" s="92">
        <v>-122.42091070197057</v>
      </c>
      <c r="AD294" s="92">
        <f t="shared" si="86"/>
        <v>8.3234964670073185E-30</v>
      </c>
      <c r="AE294" s="92">
        <f>SUM($AD$13:AD294)</f>
        <v>0.13075470132896214</v>
      </c>
      <c r="AF294" s="92">
        <f t="shared" si="87"/>
        <v>1248</v>
      </c>
      <c r="AG294" s="92">
        <v>-252.14543248056725</v>
      </c>
      <c r="AI294" s="92">
        <f t="shared" si="88"/>
        <v>1.3196440842671322E-20</v>
      </c>
      <c r="AJ294" s="92">
        <f>SUM($AI$13:AI294)</f>
        <v>0.1299897005873217</v>
      </c>
      <c r="AK294" s="92">
        <f t="shared" si="89"/>
        <v>835</v>
      </c>
      <c r="AL294" s="92">
        <v>-285.31866779378652</v>
      </c>
    </row>
    <row r="295" spans="1:38">
      <c r="A295" s="93">
        <v>283</v>
      </c>
      <c r="B295" s="130">
        <v>43466</v>
      </c>
      <c r="C295" s="92">
        <v>22.524000000000001</v>
      </c>
      <c r="D295" s="92">
        <v>25.007000000000001</v>
      </c>
      <c r="E295" s="92">
        <v>19.633699</v>
      </c>
      <c r="F295" s="139">
        <f t="shared" si="77"/>
        <v>-1.2698011010479071E-3</v>
      </c>
      <c r="G295" s="140">
        <f t="shared" si="77"/>
        <v>9.7576678530009175E-4</v>
      </c>
      <c r="H295" s="140">
        <f t="shared" si="77"/>
        <v>-2.7498638947254239E-4</v>
      </c>
      <c r="I295" s="141">
        <f t="shared" si="95"/>
        <v>21.372726383417685</v>
      </c>
      <c r="J295" s="142">
        <f t="shared" si="90"/>
        <v>25.105172914012076</v>
      </c>
      <c r="K295" s="142">
        <f t="shared" si="93"/>
        <v>19.453649039847253</v>
      </c>
      <c r="L295" s="143">
        <f t="shared" si="91"/>
        <v>14960.908468392379</v>
      </c>
      <c r="M295" s="137">
        <f t="shared" si="78"/>
        <v>-15063.103748407246</v>
      </c>
      <c r="N295" s="137">
        <f t="shared" si="79"/>
        <v>29180.473559770879</v>
      </c>
      <c r="O295" s="143">
        <f t="shared" si="94"/>
        <v>19.021531607619181</v>
      </c>
      <c r="P295" s="137">
        <f t="shared" si="92"/>
        <v>14.68374840724573</v>
      </c>
      <c r="Q295" s="137">
        <f t="shared" si="80"/>
        <v>8.0264402291213628</v>
      </c>
      <c r="R295" s="144">
        <f t="shared" si="81"/>
        <v>41.731720243986274</v>
      </c>
      <c r="T295" s="92">
        <f t="shared" si="82"/>
        <v>8.8965660389632881E-9</v>
      </c>
      <c r="U295" s="92">
        <f>SUM($T$13:T295)</f>
        <v>0.18645955797350111</v>
      </c>
      <c r="V295" s="92">
        <f t="shared" si="83"/>
        <v>304</v>
      </c>
      <c r="W295" s="92">
        <v>-137.24138071203743</v>
      </c>
      <c r="Y295" s="92">
        <f t="shared" si="84"/>
        <v>4.7878549158608298E-28</v>
      </c>
      <c r="Z295" s="92">
        <f>SUM($Y$13:Y295)</f>
        <v>6.9221672631402928E-2</v>
      </c>
      <c r="AA295" s="92">
        <f t="shared" si="85"/>
        <v>1169</v>
      </c>
      <c r="AB295" s="92">
        <v>-121.97773268003766</v>
      </c>
      <c r="AD295" s="92">
        <f t="shared" si="86"/>
        <v>3.7076228056621665E-37</v>
      </c>
      <c r="AE295" s="92">
        <f>SUM($AD$13:AD295)</f>
        <v>0.13075470132896214</v>
      </c>
      <c r="AF295" s="92">
        <f t="shared" si="87"/>
        <v>1578</v>
      </c>
      <c r="AG295" s="92">
        <v>-252.0346893736496</v>
      </c>
      <c r="AI295" s="92">
        <f t="shared" si="88"/>
        <v>5.3349644908242841E-27</v>
      </c>
      <c r="AJ295" s="92">
        <f>SUM($AI$13:AI295)</f>
        <v>0.1299897005873217</v>
      </c>
      <c r="AK295" s="92">
        <f t="shared" si="89"/>
        <v>1122</v>
      </c>
      <c r="AL295" s="92">
        <v>-284.96754935712488</v>
      </c>
    </row>
    <row r="296" spans="1:38">
      <c r="A296" s="93">
        <v>284</v>
      </c>
      <c r="B296" s="130">
        <v>43465</v>
      </c>
      <c r="C296" s="92">
        <v>22.4727</v>
      </c>
      <c r="D296" s="92">
        <v>24.929600000000001</v>
      </c>
      <c r="E296" s="92">
        <v>19.645399000000001</v>
      </c>
      <c r="F296" s="139">
        <f t="shared" si="77"/>
        <v>2.2827697606428998E-3</v>
      </c>
      <c r="G296" s="140">
        <f t="shared" si="77"/>
        <v>3.1047429561645856E-3</v>
      </c>
      <c r="H296" s="140">
        <f t="shared" si="77"/>
        <v>-5.9555929609789171E-4</v>
      </c>
      <c r="I296" s="141">
        <f t="shared" si="95"/>
        <v>21.44875104460078</v>
      </c>
      <c r="J296" s="142">
        <f t="shared" si="90"/>
        <v>25.158569126660677</v>
      </c>
      <c r="K296" s="142">
        <f t="shared" si="93"/>
        <v>19.447411011657231</v>
      </c>
      <c r="L296" s="143">
        <f t="shared" si="91"/>
        <v>15014.125731220545</v>
      </c>
      <c r="M296" s="137">
        <f t="shared" si="78"/>
        <v>-15095.141475996406</v>
      </c>
      <c r="N296" s="137">
        <f t="shared" si="79"/>
        <v>29171.116517485847</v>
      </c>
      <c r="O296" s="143">
        <f t="shared" si="94"/>
        <v>-34.195731220546804</v>
      </c>
      <c r="P296" s="137">
        <f t="shared" si="92"/>
        <v>46.721475996406298</v>
      </c>
      <c r="Q296" s="137">
        <f t="shared" si="80"/>
        <v>17.383482514153002</v>
      </c>
      <c r="R296" s="144">
        <f t="shared" si="81"/>
        <v>29.909227290012495</v>
      </c>
      <c r="T296" s="92">
        <f t="shared" si="82"/>
        <v>1.2258275352950747E-24</v>
      </c>
      <c r="U296" s="92">
        <f>SUM($T$13:T296)</f>
        <v>0.18645955797350111</v>
      </c>
      <c r="V296" s="92">
        <f t="shared" si="83"/>
        <v>1016</v>
      </c>
      <c r="W296" s="92">
        <v>-137.08518571216518</v>
      </c>
      <c r="Y296" s="92">
        <f t="shared" si="84"/>
        <v>3.7407738950169064E-8</v>
      </c>
      <c r="Z296" s="92">
        <f>SUM($Y$13:Y296)</f>
        <v>6.9221710039141876E-2</v>
      </c>
      <c r="AA296" s="92">
        <f t="shared" si="85"/>
        <v>276</v>
      </c>
      <c r="AB296" s="92">
        <v>-121.82217448697884</v>
      </c>
      <c r="AD296" s="92">
        <f t="shared" si="86"/>
        <v>6.0163645727160656E-33</v>
      </c>
      <c r="AE296" s="92">
        <f>SUM($AD$13:AD296)</f>
        <v>0.13075470132896214</v>
      </c>
      <c r="AF296" s="92">
        <f t="shared" si="87"/>
        <v>1389</v>
      </c>
      <c r="AG296" s="92">
        <v>-251.94118747008179</v>
      </c>
      <c r="AI296" s="92">
        <f t="shared" si="88"/>
        <v>1.218966051315963E-25</v>
      </c>
      <c r="AJ296" s="92">
        <f>SUM($AI$13:AI296)</f>
        <v>0.1299897005873217</v>
      </c>
      <c r="AK296" s="92">
        <f t="shared" si="89"/>
        <v>1061</v>
      </c>
      <c r="AL296" s="92">
        <v>-284.51392330820636</v>
      </c>
    </row>
    <row r="297" spans="1:38">
      <c r="A297" s="93">
        <v>285</v>
      </c>
      <c r="B297" s="130">
        <v>43462</v>
      </c>
      <c r="C297" s="92">
        <v>22.51</v>
      </c>
      <c r="D297" s="92">
        <v>24.902201000000002</v>
      </c>
      <c r="E297" s="92">
        <v>19.682400000000001</v>
      </c>
      <c r="F297" s="139">
        <f t="shared" si="77"/>
        <v>-1.6570413149712415E-3</v>
      </c>
      <c r="G297" s="140">
        <f t="shared" si="77"/>
        <v>1.100264189498823E-3</v>
      </c>
      <c r="H297" s="140">
        <f t="shared" si="77"/>
        <v>-1.8799028573751597E-3</v>
      </c>
      <c r="I297" s="141">
        <f t="shared" si="95"/>
        <v>21.364439481563746</v>
      </c>
      <c r="J297" s="142">
        <f t="shared" si="90"/>
        <v>25.108295396057564</v>
      </c>
      <c r="K297" s="142">
        <f t="shared" si="93"/>
        <v>19.422418970298338</v>
      </c>
      <c r="L297" s="143">
        <f t="shared" si="91"/>
        <v>14955.107637094623</v>
      </c>
      <c r="M297" s="137">
        <f t="shared" si="78"/>
        <v>-15064.977237634539</v>
      </c>
      <c r="N297" s="137">
        <f t="shared" si="79"/>
        <v>29133.628455447506</v>
      </c>
      <c r="O297" s="143">
        <f t="shared" si="94"/>
        <v>24.822362905375485</v>
      </c>
      <c r="P297" s="137">
        <f t="shared" si="92"/>
        <v>16.557237634538978</v>
      </c>
      <c r="Q297" s="137">
        <f t="shared" si="80"/>
        <v>54.871544552494015</v>
      </c>
      <c r="R297" s="144">
        <f t="shared" si="81"/>
        <v>96.251145092408478</v>
      </c>
      <c r="T297" s="92">
        <f t="shared" si="82"/>
        <v>1.5243459763971884E-40</v>
      </c>
      <c r="U297" s="92">
        <f>SUM($T$13:T297)</f>
        <v>0.18645955797350111</v>
      </c>
      <c r="V297" s="92">
        <f t="shared" si="83"/>
        <v>1730</v>
      </c>
      <c r="W297" s="92">
        <v>-136.79660711359247</v>
      </c>
      <c r="Y297" s="92">
        <f t="shared" si="84"/>
        <v>3.0222229745094974E-46</v>
      </c>
      <c r="Z297" s="92">
        <f>SUM($Y$13:Y297)</f>
        <v>6.9221710039141876E-2</v>
      </c>
      <c r="AA297" s="92">
        <f t="shared" si="85"/>
        <v>1986</v>
      </c>
      <c r="AB297" s="92">
        <v>-121.43166636326168</v>
      </c>
      <c r="AD297" s="92">
        <f t="shared" si="86"/>
        <v>2.0018995024005162E-28</v>
      </c>
      <c r="AE297" s="92">
        <f>SUM($AD$13:AD297)</f>
        <v>0.13075470132896214</v>
      </c>
      <c r="AF297" s="92">
        <f t="shared" si="87"/>
        <v>1186</v>
      </c>
      <c r="AG297" s="92">
        <v>-251.60893301832766</v>
      </c>
      <c r="AI297" s="92">
        <f t="shared" si="88"/>
        <v>1.4366791265343879E-14</v>
      </c>
      <c r="AJ297" s="92">
        <f>SUM($AI$13:AI297)</f>
        <v>0.12998970058733608</v>
      </c>
      <c r="AK297" s="92">
        <f t="shared" si="89"/>
        <v>564</v>
      </c>
      <c r="AL297" s="92">
        <v>-282.62102420992778</v>
      </c>
    </row>
    <row r="298" spans="1:38">
      <c r="A298" s="93">
        <v>286</v>
      </c>
      <c r="B298" s="130">
        <v>43461</v>
      </c>
      <c r="C298" s="92">
        <v>22.6096</v>
      </c>
      <c r="D298" s="92">
        <v>25.170200000000001</v>
      </c>
      <c r="E298" s="92">
        <v>19.893298999999999</v>
      </c>
      <c r="F298" s="139">
        <f t="shared" si="77"/>
        <v>-4.4052084070482778E-3</v>
      </c>
      <c r="G298" s="140">
        <f t="shared" si="77"/>
        <v>-1.0647472010552161E-2</v>
      </c>
      <c r="H298" s="140">
        <f t="shared" si="77"/>
        <v>-1.0601509583704427E-2</v>
      </c>
      <c r="I298" s="141">
        <f t="shared" si="95"/>
        <v>21.305628980610006</v>
      </c>
      <c r="J298" s="142">
        <f t="shared" si="90"/>
        <v>24.813653948744946</v>
      </c>
      <c r="K298" s="142">
        <f t="shared" si="93"/>
        <v>19.252705225010697</v>
      </c>
      <c r="L298" s="143">
        <f t="shared" si="91"/>
        <v>14913.940286427005</v>
      </c>
      <c r="M298" s="137">
        <f t="shared" si="78"/>
        <v>-14888.192369246968</v>
      </c>
      <c r="N298" s="137">
        <f t="shared" si="79"/>
        <v>28879.057837516044</v>
      </c>
      <c r="O298" s="143">
        <f t="shared" si="94"/>
        <v>65.989713572993423</v>
      </c>
      <c r="P298" s="137">
        <f t="shared" si="92"/>
        <v>-160.22763075303192</v>
      </c>
      <c r="Q298" s="137">
        <f t="shared" si="80"/>
        <v>309.44216248395605</v>
      </c>
      <c r="R298" s="144">
        <f t="shared" si="81"/>
        <v>215.20424530391756</v>
      </c>
      <c r="T298" s="92">
        <f t="shared" si="82"/>
        <v>4.7573672990495682E-20</v>
      </c>
      <c r="U298" s="92">
        <f>SUM($T$13:T298)</f>
        <v>0.18645955797350111</v>
      </c>
      <c r="V298" s="92">
        <f t="shared" si="83"/>
        <v>810</v>
      </c>
      <c r="W298" s="92">
        <v>-135.79262474336247</v>
      </c>
      <c r="Y298" s="92">
        <f t="shared" si="84"/>
        <v>4.6517421670643498E-24</v>
      </c>
      <c r="Z298" s="92">
        <f>SUM($Y$13:Y298)</f>
        <v>6.9221710039141876E-2</v>
      </c>
      <c r="AA298" s="92">
        <f t="shared" si="85"/>
        <v>990</v>
      </c>
      <c r="AB298" s="92">
        <v>-121.02975011311719</v>
      </c>
      <c r="AD298" s="92">
        <f t="shared" si="86"/>
        <v>2.3164561507987666E-2</v>
      </c>
      <c r="AE298" s="92">
        <f>SUM($AD$13:AD298)</f>
        <v>0.15391926283694979</v>
      </c>
      <c r="AF298" s="92">
        <f t="shared" si="87"/>
        <v>16</v>
      </c>
      <c r="AG298" s="92">
        <v>-251.3320627477915</v>
      </c>
      <c r="AI298" s="92">
        <f t="shared" si="88"/>
        <v>7.2744390844726909E-54</v>
      </c>
      <c r="AJ298" s="92">
        <f>SUM($AI$13:AI298)</f>
        <v>0.12998970058733608</v>
      </c>
      <c r="AK298" s="92">
        <f t="shared" si="89"/>
        <v>2328</v>
      </c>
      <c r="AL298" s="92">
        <v>-281.72312098135262</v>
      </c>
    </row>
    <row r="299" spans="1:38">
      <c r="A299" s="93">
        <v>287</v>
      </c>
      <c r="B299" s="130">
        <v>43460</v>
      </c>
      <c r="C299" s="92">
        <v>22.777799999999999</v>
      </c>
      <c r="D299" s="92">
        <v>25.317800999999999</v>
      </c>
      <c r="E299" s="92">
        <v>19.957701</v>
      </c>
      <c r="F299" s="139">
        <f t="shared" si="77"/>
        <v>-7.3843830396262966E-3</v>
      </c>
      <c r="G299" s="140">
        <f t="shared" si="77"/>
        <v>-5.8299297004505979E-3</v>
      </c>
      <c r="H299" s="140">
        <f t="shared" si="77"/>
        <v>-3.2269247845732041E-3</v>
      </c>
      <c r="I299" s="141">
        <f t="shared" si="95"/>
        <v>21.2418749413903</v>
      </c>
      <c r="J299" s="142">
        <f t="shared" si="90"/>
        <v>24.934481282161908</v>
      </c>
      <c r="K299" s="142">
        <f t="shared" si="93"/>
        <v>19.396207270616991</v>
      </c>
      <c r="L299" s="143">
        <f t="shared" si="91"/>
        <v>14869.312458973211</v>
      </c>
      <c r="M299" s="137">
        <f t="shared" si="78"/>
        <v>-14960.688769297145</v>
      </c>
      <c r="N299" s="137">
        <f t="shared" si="79"/>
        <v>29094.310905925486</v>
      </c>
      <c r="O299" s="143">
        <f t="shared" si="94"/>
        <v>110.61754102678788</v>
      </c>
      <c r="P299" s="137">
        <f t="shared" si="92"/>
        <v>-87.7312307028551</v>
      </c>
      <c r="Q299" s="137">
        <f t="shared" si="80"/>
        <v>94.189094074514287</v>
      </c>
      <c r="R299" s="144">
        <f t="shared" si="81"/>
        <v>117.07540439844706</v>
      </c>
      <c r="T299" s="92">
        <f t="shared" si="82"/>
        <v>3.3325606871068808E-56</v>
      </c>
      <c r="U299" s="92">
        <f>SUM($T$13:T299)</f>
        <v>0.18645955797350111</v>
      </c>
      <c r="V299" s="92">
        <f t="shared" si="83"/>
        <v>2433</v>
      </c>
      <c r="W299" s="92">
        <v>-135.76886288141031</v>
      </c>
      <c r="Y299" s="92">
        <f t="shared" si="84"/>
        <v>5.5305422602785429E-48</v>
      </c>
      <c r="Z299" s="92">
        <f>SUM($Y$13:Y299)</f>
        <v>6.9221710039141876E-2</v>
      </c>
      <c r="AA299" s="92">
        <f t="shared" si="85"/>
        <v>2064</v>
      </c>
      <c r="AB299" s="92">
        <v>-120.6006086903526</v>
      </c>
      <c r="AD299" s="92">
        <f t="shared" si="86"/>
        <v>8.8965660389632881E-9</v>
      </c>
      <c r="AE299" s="92">
        <f>SUM($AD$13:AD299)</f>
        <v>0.15391927173351583</v>
      </c>
      <c r="AF299" s="92">
        <f t="shared" si="87"/>
        <v>304</v>
      </c>
      <c r="AG299" s="92">
        <v>-251.1919104991357</v>
      </c>
      <c r="AI299" s="92">
        <f t="shared" si="88"/>
        <v>2.8666655978399391E-28</v>
      </c>
      <c r="AJ299" s="92">
        <f>SUM($AI$13:AI299)</f>
        <v>0.12998970058733608</v>
      </c>
      <c r="AK299" s="92">
        <f t="shared" si="89"/>
        <v>1179</v>
      </c>
      <c r="AL299" s="92">
        <v>-280.86139776858181</v>
      </c>
    </row>
    <row r="300" spans="1:38">
      <c r="A300" s="93">
        <v>288</v>
      </c>
      <c r="B300" s="130">
        <v>43459</v>
      </c>
      <c r="C300" s="92">
        <v>22.633499</v>
      </c>
      <c r="D300" s="92">
        <v>25.179600000000001</v>
      </c>
      <c r="E300" s="92">
        <v>19.860399000000001</v>
      </c>
      <c r="F300" s="139">
        <f t="shared" si="77"/>
        <v>6.3755497989947951E-3</v>
      </c>
      <c r="G300" s="140">
        <f t="shared" si="77"/>
        <v>5.4886098270028327E-3</v>
      </c>
      <c r="H300" s="140">
        <f t="shared" si="77"/>
        <v>4.8992973404007323E-3</v>
      </c>
      <c r="I300" s="141">
        <f t="shared" si="95"/>
        <v>21.536336128143507</v>
      </c>
      <c r="J300" s="142">
        <f t="shared" si="90"/>
        <v>25.21835817648811</v>
      </c>
      <c r="K300" s="142">
        <f t="shared" si="93"/>
        <v>19.554335426946857</v>
      </c>
      <c r="L300" s="143">
        <f t="shared" si="91"/>
        <v>15075.435289700456</v>
      </c>
      <c r="M300" s="137">
        <f t="shared" si="78"/>
        <v>-15131.014905892865</v>
      </c>
      <c r="N300" s="137">
        <f t="shared" si="79"/>
        <v>29331.503140420285</v>
      </c>
      <c r="O300" s="143">
        <f t="shared" si="94"/>
        <v>-95.50528970045707</v>
      </c>
      <c r="P300" s="137">
        <f t="shared" si="92"/>
        <v>82.594905892865427</v>
      </c>
      <c r="Q300" s="137">
        <f t="shared" si="80"/>
        <v>-143.00314042028549</v>
      </c>
      <c r="R300" s="144">
        <f t="shared" si="81"/>
        <v>-155.91352422787713</v>
      </c>
      <c r="T300" s="92">
        <f t="shared" si="82"/>
        <v>1.7779221185562776E-40</v>
      </c>
      <c r="U300" s="92">
        <f>SUM($T$13:T300)</f>
        <v>0.18645955797350111</v>
      </c>
      <c r="V300" s="92">
        <f t="shared" si="83"/>
        <v>1727</v>
      </c>
      <c r="W300" s="92">
        <v>-135.59651358370866</v>
      </c>
      <c r="Y300" s="92">
        <f t="shared" si="84"/>
        <v>4.1248961863617282E-18</v>
      </c>
      <c r="Z300" s="92">
        <f>SUM($Y$13:Y300)</f>
        <v>6.9221710039141876E-2</v>
      </c>
      <c r="AA300" s="92">
        <f t="shared" si="85"/>
        <v>723</v>
      </c>
      <c r="AB300" s="92">
        <v>-120.37685483813038</v>
      </c>
      <c r="AD300" s="92">
        <f t="shared" si="86"/>
        <v>1.0817465906089321E-28</v>
      </c>
      <c r="AE300" s="92">
        <f>SUM($AD$13:AD300)</f>
        <v>0.15391927173351583</v>
      </c>
      <c r="AF300" s="92">
        <f t="shared" si="87"/>
        <v>1198</v>
      </c>
      <c r="AG300" s="92">
        <v>-250.40166559485078</v>
      </c>
      <c r="AI300" s="92">
        <f t="shared" si="88"/>
        <v>2.1917095517431266E-21</v>
      </c>
      <c r="AJ300" s="92">
        <f>SUM($AI$13:AI300)</f>
        <v>0.12998970058733608</v>
      </c>
      <c r="AK300" s="92">
        <f t="shared" si="89"/>
        <v>870</v>
      </c>
      <c r="AL300" s="92">
        <v>-280.6574826402084</v>
      </c>
    </row>
    <row r="301" spans="1:38">
      <c r="A301" s="93">
        <v>289</v>
      </c>
      <c r="B301" s="130">
        <v>43458</v>
      </c>
      <c r="C301" s="92">
        <v>22.6541</v>
      </c>
      <c r="D301" s="92">
        <v>25.195399999999999</v>
      </c>
      <c r="E301" s="92">
        <v>19.920798999999999</v>
      </c>
      <c r="F301" s="139">
        <f t="shared" si="77"/>
        <v>-9.0937181349071139E-4</v>
      </c>
      <c r="G301" s="140">
        <f t="shared" si="77"/>
        <v>-6.2709859736298501E-4</v>
      </c>
      <c r="H301" s="140">
        <f t="shared" si="77"/>
        <v>-3.0320068989199145E-3</v>
      </c>
      <c r="I301" s="141">
        <f t="shared" si="95"/>
        <v>21.380439534128477</v>
      </c>
      <c r="J301" s="142">
        <f t="shared" si="90"/>
        <v>25.064971928209118</v>
      </c>
      <c r="K301" s="142">
        <f t="shared" si="93"/>
        <v>19.400000177753917</v>
      </c>
      <c r="L301" s="143">
        <f t="shared" si="91"/>
        <v>14966.307673889934</v>
      </c>
      <c r="M301" s="137">
        <f t="shared" si="78"/>
        <v>-15038.983156925471</v>
      </c>
      <c r="N301" s="137">
        <f t="shared" si="79"/>
        <v>29100.000266630876</v>
      </c>
      <c r="O301" s="143">
        <f t="shared" si="94"/>
        <v>13.622326110064023</v>
      </c>
      <c r="P301" s="137">
        <f t="shared" si="92"/>
        <v>-9.4368430745289515</v>
      </c>
      <c r="Q301" s="137">
        <f t="shared" si="80"/>
        <v>88.499733369124442</v>
      </c>
      <c r="R301" s="144">
        <f t="shared" si="81"/>
        <v>92.685216404659514</v>
      </c>
      <c r="T301" s="92">
        <f t="shared" si="82"/>
        <v>6.3183099952775211E-6</v>
      </c>
      <c r="U301" s="92">
        <f>SUM($T$13:T301)</f>
        <v>0.1864658762834964</v>
      </c>
      <c r="V301" s="92">
        <f t="shared" si="83"/>
        <v>176</v>
      </c>
      <c r="W301" s="92">
        <v>-135.10018060452785</v>
      </c>
      <c r="Y301" s="92">
        <f t="shared" si="84"/>
        <v>2.3535250646947546E-54</v>
      </c>
      <c r="Z301" s="92">
        <f>SUM($Y$13:Y301)</f>
        <v>6.9221710039141876E-2</v>
      </c>
      <c r="AA301" s="92">
        <f t="shared" si="85"/>
        <v>2350</v>
      </c>
      <c r="AB301" s="92">
        <v>-119.55516310806706</v>
      </c>
      <c r="AD301" s="92">
        <f t="shared" si="86"/>
        <v>1.4366791265343879E-14</v>
      </c>
      <c r="AE301" s="92">
        <f>SUM($AD$13:AD301)</f>
        <v>0.15391927173353021</v>
      </c>
      <c r="AF301" s="92">
        <f t="shared" si="87"/>
        <v>564</v>
      </c>
      <c r="AG301" s="92">
        <v>-250.31485451761182</v>
      </c>
      <c r="AI301" s="92">
        <f t="shared" si="88"/>
        <v>6.1185347545429185E-30</v>
      </c>
      <c r="AJ301" s="92">
        <f>SUM($AI$13:AI301)</f>
        <v>0.12998970058733608</v>
      </c>
      <c r="AK301" s="92">
        <f t="shared" si="89"/>
        <v>1254</v>
      </c>
      <c r="AL301" s="92">
        <v>-280.55716795316766</v>
      </c>
    </row>
    <row r="302" spans="1:38">
      <c r="A302" s="93">
        <v>290</v>
      </c>
      <c r="B302" s="130">
        <v>43455</v>
      </c>
      <c r="C302" s="92">
        <v>22.760999999999999</v>
      </c>
      <c r="D302" s="92">
        <v>25.167000000000002</v>
      </c>
      <c r="E302" s="92">
        <v>19.868200000000002</v>
      </c>
      <c r="F302" s="139">
        <f t="shared" si="77"/>
        <v>-4.6966302007820371E-3</v>
      </c>
      <c r="G302" s="140">
        <f t="shared" si="77"/>
        <v>1.128461874676967E-3</v>
      </c>
      <c r="H302" s="140">
        <f t="shared" si="77"/>
        <v>2.6473963418929269E-3</v>
      </c>
      <c r="I302" s="141">
        <f t="shared" si="95"/>
        <v>21.299392583366284</v>
      </c>
      <c r="J302" s="142">
        <f t="shared" si="90"/>
        <v>25.109002613740209</v>
      </c>
      <c r="K302" s="142">
        <f t="shared" si="93"/>
        <v>19.510515685416895</v>
      </c>
      <c r="L302" s="143">
        <f t="shared" si="91"/>
        <v>14909.574808356399</v>
      </c>
      <c r="M302" s="137">
        <f t="shared" si="78"/>
        <v>-15065.401568244126</v>
      </c>
      <c r="N302" s="137">
        <f t="shared" si="79"/>
        <v>29265.773528125341</v>
      </c>
      <c r="O302" s="143">
        <f t="shared" si="94"/>
        <v>70.355191643599028</v>
      </c>
      <c r="P302" s="137">
        <f t="shared" si="92"/>
        <v>16.98156824412581</v>
      </c>
      <c r="Q302" s="137">
        <f t="shared" si="80"/>
        <v>-77.273528125340817</v>
      </c>
      <c r="R302" s="144">
        <f t="shared" si="81"/>
        <v>10.063231762384021</v>
      </c>
      <c r="T302" s="92">
        <f t="shared" si="82"/>
        <v>9.3485385454706153E-55</v>
      </c>
      <c r="U302" s="92">
        <f>SUM($T$13:T302)</f>
        <v>0.1864658762834964</v>
      </c>
      <c r="V302" s="92">
        <f t="shared" si="83"/>
        <v>2368</v>
      </c>
      <c r="W302" s="92">
        <v>-134.5863963070824</v>
      </c>
      <c r="Y302" s="92">
        <f t="shared" si="84"/>
        <v>2.0162905144754986E-45</v>
      </c>
      <c r="Z302" s="92">
        <f>SUM($Y$13:Y302)</f>
        <v>6.9221710039141876E-2</v>
      </c>
      <c r="AA302" s="92">
        <f t="shared" si="85"/>
        <v>1949</v>
      </c>
      <c r="AB302" s="92">
        <v>-118.98580936211329</v>
      </c>
      <c r="AD302" s="92">
        <f t="shared" si="86"/>
        <v>3.15368991012065E-11</v>
      </c>
      <c r="AE302" s="92">
        <f>SUM($AD$13:AD302)</f>
        <v>0.15391927176506712</v>
      </c>
      <c r="AF302" s="92">
        <f t="shared" si="87"/>
        <v>414</v>
      </c>
      <c r="AG302" s="92">
        <v>-250.23959617162473</v>
      </c>
      <c r="AI302" s="92">
        <f t="shared" si="88"/>
        <v>6.4355740123490612E-21</v>
      </c>
      <c r="AJ302" s="92">
        <f>SUM($AI$13:AI302)</f>
        <v>0.12998970058733608</v>
      </c>
      <c r="AK302" s="92">
        <f t="shared" si="89"/>
        <v>849</v>
      </c>
      <c r="AL302" s="92">
        <v>-279.52962299344472</v>
      </c>
    </row>
    <row r="303" spans="1:38">
      <c r="A303" s="93">
        <v>291</v>
      </c>
      <c r="B303" s="130">
        <v>43454</v>
      </c>
      <c r="C303" s="92">
        <v>22.884001000000001</v>
      </c>
      <c r="D303" s="92">
        <v>25.374901000000001</v>
      </c>
      <c r="E303" s="92">
        <v>20.085198999999999</v>
      </c>
      <c r="F303" s="139">
        <f t="shared" si="77"/>
        <v>-5.3749779157937772E-3</v>
      </c>
      <c r="G303" s="140">
        <f t="shared" si="77"/>
        <v>-8.1931748226328205E-3</v>
      </c>
      <c r="H303" s="140">
        <f t="shared" si="77"/>
        <v>-1.0803925816219029E-2</v>
      </c>
      <c r="I303" s="141">
        <f t="shared" si="95"/>
        <v>21.284876010099804</v>
      </c>
      <c r="J303" s="142">
        <f t="shared" si="90"/>
        <v>24.875209440225994</v>
      </c>
      <c r="K303" s="142">
        <f t="shared" si="93"/>
        <v>19.248766407542192</v>
      </c>
      <c r="L303" s="143">
        <f t="shared" si="91"/>
        <v>14899.413207069863</v>
      </c>
      <c r="M303" s="137">
        <f t="shared" si="78"/>
        <v>-14925.125664135596</v>
      </c>
      <c r="N303" s="137">
        <f t="shared" si="79"/>
        <v>28873.149611313289</v>
      </c>
      <c r="O303" s="143">
        <f t="shared" si="94"/>
        <v>80.516792930135125</v>
      </c>
      <c r="P303" s="137">
        <f t="shared" si="92"/>
        <v>-123.29433586440427</v>
      </c>
      <c r="Q303" s="137">
        <f t="shared" si="80"/>
        <v>315.35038868671109</v>
      </c>
      <c r="R303" s="144">
        <f t="shared" si="81"/>
        <v>272.57284575244194</v>
      </c>
      <c r="T303" s="92">
        <f t="shared" si="82"/>
        <v>3.4802231329807385E-30</v>
      </c>
      <c r="U303" s="92">
        <f>SUM($T$13:T303)</f>
        <v>0.1864658762834964</v>
      </c>
      <c r="V303" s="92">
        <f t="shared" si="83"/>
        <v>1265</v>
      </c>
      <c r="W303" s="92">
        <v>-134.40438955236823</v>
      </c>
      <c r="Y303" s="92">
        <f t="shared" si="84"/>
        <v>4.2901982056138262E-11</v>
      </c>
      <c r="Z303" s="92">
        <f>SUM($Y$13:Y303)</f>
        <v>6.9221710082043864E-2</v>
      </c>
      <c r="AA303" s="92">
        <f t="shared" si="85"/>
        <v>408</v>
      </c>
      <c r="AB303" s="92">
        <v>-118.93866701344814</v>
      </c>
      <c r="AD303" s="92">
        <f t="shared" si="86"/>
        <v>3.5592470802583426E-26</v>
      </c>
      <c r="AE303" s="92">
        <f>SUM($AD$13:AD303)</f>
        <v>0.15391927176506712</v>
      </c>
      <c r="AF303" s="92">
        <f t="shared" si="87"/>
        <v>1085</v>
      </c>
      <c r="AG303" s="92">
        <v>-249.04200285963816</v>
      </c>
      <c r="AI303" s="92">
        <f t="shared" si="88"/>
        <v>9.1268224424839059E-41</v>
      </c>
      <c r="AJ303" s="92">
        <f>SUM($AI$13:AI303)</f>
        <v>0.12998970058733608</v>
      </c>
      <c r="AK303" s="92">
        <f t="shared" si="89"/>
        <v>1740</v>
      </c>
      <c r="AL303" s="92">
        <v>-279.40388965596321</v>
      </c>
    </row>
    <row r="304" spans="1:38">
      <c r="A304" s="93">
        <v>292</v>
      </c>
      <c r="B304" s="130">
        <v>43453</v>
      </c>
      <c r="C304" s="92">
        <v>22.813400000000001</v>
      </c>
      <c r="D304" s="92">
        <v>25.379000000000001</v>
      </c>
      <c r="E304" s="92">
        <v>20.0562</v>
      </c>
      <c r="F304" s="139">
        <f t="shared" si="77"/>
        <v>3.0947162632488645E-3</v>
      </c>
      <c r="G304" s="140">
        <f t="shared" si="77"/>
        <v>-1.615114858741773E-4</v>
      </c>
      <c r="H304" s="140">
        <f t="shared" si="77"/>
        <v>1.445887057368811E-3</v>
      </c>
      <c r="I304" s="141">
        <f t="shared" si="95"/>
        <v>21.466126618561898</v>
      </c>
      <c r="J304" s="142">
        <f t="shared" si="90"/>
        <v>25.076649178876234</v>
      </c>
      <c r="K304" s="142">
        <f t="shared" si="93"/>
        <v>19.487135516249339</v>
      </c>
      <c r="L304" s="143">
        <f t="shared" si="91"/>
        <v>15026.288632993328</v>
      </c>
      <c r="M304" s="137">
        <f t="shared" si="78"/>
        <v>-15045.989507325741</v>
      </c>
      <c r="N304" s="137">
        <f t="shared" si="79"/>
        <v>29230.703274374009</v>
      </c>
      <c r="O304" s="143">
        <f t="shared" si="94"/>
        <v>-46.358632993329593</v>
      </c>
      <c r="P304" s="137">
        <f t="shared" si="92"/>
        <v>-2.4304926742588577</v>
      </c>
      <c r="Q304" s="137">
        <f t="shared" si="80"/>
        <v>-42.203274374009197</v>
      </c>
      <c r="R304" s="144">
        <f t="shared" si="81"/>
        <v>-90.992400041597648</v>
      </c>
      <c r="T304" s="92">
        <f t="shared" si="82"/>
        <v>8.6436477530726249E-5</v>
      </c>
      <c r="U304" s="92">
        <f>SUM($T$13:T304)</f>
        <v>0.18655231276102713</v>
      </c>
      <c r="V304" s="92">
        <f t="shared" si="83"/>
        <v>125</v>
      </c>
      <c r="W304" s="92">
        <v>-134.03442915411324</v>
      </c>
      <c r="Y304" s="92">
        <f t="shared" si="84"/>
        <v>6.2829436965451135E-7</v>
      </c>
      <c r="Z304" s="92">
        <f>SUM($Y$13:Y304)</f>
        <v>6.922233837641352E-2</v>
      </c>
      <c r="AA304" s="92">
        <f t="shared" si="85"/>
        <v>221</v>
      </c>
      <c r="AB304" s="92">
        <v>-118.82894183600183</v>
      </c>
      <c r="AD304" s="92">
        <f t="shared" si="86"/>
        <v>1.1607129393718253E-52</v>
      </c>
      <c r="AE304" s="92">
        <f>SUM($AD$13:AD304)</f>
        <v>0.15391927176506712</v>
      </c>
      <c r="AF304" s="92">
        <f t="shared" si="87"/>
        <v>2274</v>
      </c>
      <c r="AG304" s="92">
        <v>-248.67999139414678</v>
      </c>
      <c r="AI304" s="92">
        <f t="shared" si="88"/>
        <v>1.4810107198761639E-36</v>
      </c>
      <c r="AJ304" s="92">
        <f>SUM($AI$13:AI304)</f>
        <v>0.12998970058733608</v>
      </c>
      <c r="AK304" s="92">
        <f t="shared" si="89"/>
        <v>1551</v>
      </c>
      <c r="AL304" s="92">
        <v>-279.08137840261043</v>
      </c>
    </row>
    <row r="305" spans="1:38">
      <c r="A305" s="93">
        <v>293</v>
      </c>
      <c r="B305" s="130">
        <v>43452</v>
      </c>
      <c r="C305" s="92">
        <v>22.788900000000002</v>
      </c>
      <c r="D305" s="92">
        <v>25.330798999999999</v>
      </c>
      <c r="E305" s="92">
        <v>20.069700000000001</v>
      </c>
      <c r="F305" s="139">
        <f t="shared" si="77"/>
        <v>1.0750848000562474E-3</v>
      </c>
      <c r="G305" s="140">
        <f t="shared" si="77"/>
        <v>1.90286141388607E-3</v>
      </c>
      <c r="H305" s="140">
        <f t="shared" si="77"/>
        <v>-6.7265579455599855E-4</v>
      </c>
      <c r="I305" s="141">
        <f t="shared" si="95"/>
        <v>21.422906707212721</v>
      </c>
      <c r="J305" s="142">
        <f t="shared" si="90"/>
        <v>25.128425096263253</v>
      </c>
      <c r="K305" s="142">
        <f t="shared" si="93"/>
        <v>19.445910790893734</v>
      </c>
      <c r="L305" s="143">
        <f t="shared" si="91"/>
        <v>14996.034695048906</v>
      </c>
      <c r="M305" s="137">
        <f t="shared" si="78"/>
        <v>-15077.055057757952</v>
      </c>
      <c r="N305" s="137">
        <f t="shared" si="79"/>
        <v>29168.866186340601</v>
      </c>
      <c r="O305" s="143">
        <f t="shared" si="94"/>
        <v>-16.104695048907161</v>
      </c>
      <c r="P305" s="137">
        <f t="shared" si="92"/>
        <v>28.635057757952382</v>
      </c>
      <c r="Q305" s="137">
        <f t="shared" si="80"/>
        <v>19.633813659398584</v>
      </c>
      <c r="R305" s="144">
        <f t="shared" si="81"/>
        <v>32.164176368443805</v>
      </c>
      <c r="T305" s="92">
        <f t="shared" si="82"/>
        <v>1.0203244763691523E-11</v>
      </c>
      <c r="U305" s="92">
        <f>SUM($T$13:T305)</f>
        <v>0.18655231277123038</v>
      </c>
      <c r="V305" s="92">
        <f t="shared" si="83"/>
        <v>436</v>
      </c>
      <c r="W305" s="92">
        <v>-133.96669535037836</v>
      </c>
      <c r="Y305" s="92">
        <f t="shared" si="84"/>
        <v>5.1622792988370098E-42</v>
      </c>
      <c r="Z305" s="92">
        <f>SUM($Y$13:Y305)</f>
        <v>6.922233837641352E-2</v>
      </c>
      <c r="AA305" s="92">
        <f t="shared" si="85"/>
        <v>1796</v>
      </c>
      <c r="AB305" s="92">
        <v>-118.08213872523083</v>
      </c>
      <c r="AD305" s="92">
        <f t="shared" si="86"/>
        <v>1.5478317872843944E-19</v>
      </c>
      <c r="AE305" s="92">
        <f>SUM($AD$13:AD305)</f>
        <v>0.15391927176506712</v>
      </c>
      <c r="AF305" s="92">
        <f t="shared" si="87"/>
        <v>787</v>
      </c>
      <c r="AG305" s="92">
        <v>-248.42774630145141</v>
      </c>
      <c r="AI305" s="92">
        <f t="shared" si="88"/>
        <v>2.5891712850416406E-37</v>
      </c>
      <c r="AJ305" s="92">
        <f>SUM($AI$13:AI305)</f>
        <v>0.12998970058733608</v>
      </c>
      <c r="AK305" s="92">
        <f t="shared" si="89"/>
        <v>1585</v>
      </c>
      <c r="AL305" s="92">
        <v>-278.64809262264498</v>
      </c>
    </row>
    <row r="306" spans="1:38">
      <c r="A306" s="93">
        <v>294</v>
      </c>
      <c r="B306" s="130">
        <v>43451</v>
      </c>
      <c r="C306" s="92">
        <v>22.779499000000001</v>
      </c>
      <c r="D306" s="92">
        <v>25.356501000000002</v>
      </c>
      <c r="E306" s="92">
        <v>20.1401</v>
      </c>
      <c r="F306" s="139">
        <f t="shared" si="77"/>
        <v>4.12695643569716E-4</v>
      </c>
      <c r="G306" s="140">
        <f t="shared" si="77"/>
        <v>-1.01362565757801E-3</v>
      </c>
      <c r="H306" s="140">
        <f t="shared" si="77"/>
        <v>-3.4955139249556177E-3</v>
      </c>
      <c r="I306" s="141">
        <f t="shared" si="95"/>
        <v>21.408731645502826</v>
      </c>
      <c r="J306" s="142">
        <f t="shared" si="90"/>
        <v>25.055277558969983</v>
      </c>
      <c r="K306" s="142">
        <f t="shared" si="93"/>
        <v>19.39098079453429</v>
      </c>
      <c r="L306" s="143">
        <f t="shared" si="91"/>
        <v>14986.112151851978</v>
      </c>
      <c r="M306" s="137">
        <f t="shared" si="78"/>
        <v>-15033.16653538199</v>
      </c>
      <c r="N306" s="137">
        <f t="shared" si="79"/>
        <v>29086.471191801436</v>
      </c>
      <c r="O306" s="143">
        <f t="shared" si="94"/>
        <v>-6.1821518519791425</v>
      </c>
      <c r="P306" s="137">
        <f t="shared" si="92"/>
        <v>-15.253464618010184</v>
      </c>
      <c r="Q306" s="137">
        <f t="shared" si="80"/>
        <v>102.02880819856364</v>
      </c>
      <c r="R306" s="144">
        <f t="shared" si="81"/>
        <v>80.593191728574311</v>
      </c>
      <c r="T306" s="92">
        <f t="shared" si="82"/>
        <v>7.9703386953422457E-56</v>
      </c>
      <c r="U306" s="92">
        <f>SUM($T$13:T306)</f>
        <v>0.18655231277123038</v>
      </c>
      <c r="V306" s="92">
        <f t="shared" si="83"/>
        <v>2416</v>
      </c>
      <c r="W306" s="92">
        <v>-133.44696217626552</v>
      </c>
      <c r="Y306" s="92">
        <f t="shared" si="84"/>
        <v>7.5849978273205242E-10</v>
      </c>
      <c r="Z306" s="92">
        <f>SUM($Y$13:Y306)</f>
        <v>6.9222339134913297E-2</v>
      </c>
      <c r="AA306" s="92">
        <f t="shared" si="85"/>
        <v>352</v>
      </c>
      <c r="AB306" s="92">
        <v>-118.05548556145914</v>
      </c>
      <c r="AD306" s="92">
        <f t="shared" si="86"/>
        <v>3.8689046875000001E-2</v>
      </c>
      <c r="AE306" s="92">
        <f>SUM($AD$13:AD306)</f>
        <v>0.19260831864006711</v>
      </c>
      <c r="AF306" s="92">
        <f t="shared" si="87"/>
        <v>6</v>
      </c>
      <c r="AG306" s="92">
        <v>-248.25106451016836</v>
      </c>
      <c r="AI306" s="92">
        <f t="shared" si="88"/>
        <v>1.1433168876910311E-9</v>
      </c>
      <c r="AJ306" s="92">
        <f>SUM($AI$13:AI306)</f>
        <v>0.12998970173065297</v>
      </c>
      <c r="AK306" s="92">
        <f t="shared" si="89"/>
        <v>344</v>
      </c>
      <c r="AL306" s="92">
        <v>-278.09694376849438</v>
      </c>
    </row>
    <row r="307" spans="1:38">
      <c r="A307" s="93">
        <v>295</v>
      </c>
      <c r="B307" s="130">
        <v>43448</v>
      </c>
      <c r="C307" s="92">
        <v>23.047999999999998</v>
      </c>
      <c r="D307" s="92">
        <v>25.664000000000001</v>
      </c>
      <c r="E307" s="92">
        <v>20.272698999999999</v>
      </c>
      <c r="F307" s="139">
        <f t="shared" si="77"/>
        <v>-1.1649644220756539E-2</v>
      </c>
      <c r="G307" s="140">
        <f t="shared" si="77"/>
        <v>-1.1981725374064833E-2</v>
      </c>
      <c r="H307" s="140">
        <f t="shared" si="77"/>
        <v>-6.5407669694104165E-3</v>
      </c>
      <c r="I307" s="141">
        <f t="shared" si="95"/>
        <v>21.15059877864023</v>
      </c>
      <c r="J307" s="142">
        <f t="shared" si="90"/>
        <v>24.780189940410693</v>
      </c>
      <c r="K307" s="142">
        <f t="shared" si="93"/>
        <v>19.331723215542244</v>
      </c>
      <c r="L307" s="143">
        <f t="shared" si="91"/>
        <v>14805.419145048161</v>
      </c>
      <c r="M307" s="137">
        <f t="shared" si="78"/>
        <v>-14868.113964246417</v>
      </c>
      <c r="N307" s="137">
        <f t="shared" si="79"/>
        <v>28997.584823313366</v>
      </c>
      <c r="O307" s="143">
        <f t="shared" si="94"/>
        <v>174.51085495183725</v>
      </c>
      <c r="P307" s="137">
        <f t="shared" si="92"/>
        <v>-180.30603575358327</v>
      </c>
      <c r="Q307" s="137">
        <f t="shared" si="80"/>
        <v>190.91517668663437</v>
      </c>
      <c r="R307" s="144">
        <f t="shared" si="81"/>
        <v>185.11999588488834</v>
      </c>
      <c r="T307" s="92">
        <f t="shared" si="82"/>
        <v>8.2961700925317573E-58</v>
      </c>
      <c r="U307" s="92">
        <f>SUM($T$13:T307)</f>
        <v>0.18655231277123038</v>
      </c>
      <c r="V307" s="92">
        <f t="shared" si="83"/>
        <v>2505</v>
      </c>
      <c r="W307" s="92">
        <v>-132.60052127729432</v>
      </c>
      <c r="Y307" s="92">
        <f t="shared" si="84"/>
        <v>1.8834904664156083E-48</v>
      </c>
      <c r="Z307" s="92">
        <f>SUM($Y$13:Y307)</f>
        <v>6.9222339134913297E-2</v>
      </c>
      <c r="AA307" s="92">
        <f t="shared" si="85"/>
        <v>2085</v>
      </c>
      <c r="AB307" s="92">
        <v>-117.85317632974147</v>
      </c>
      <c r="AD307" s="92">
        <f t="shared" si="86"/>
        <v>1.2923461120636712E-42</v>
      </c>
      <c r="AE307" s="92">
        <f>SUM($AD$13:AD307)</f>
        <v>0.19260831864006711</v>
      </c>
      <c r="AF307" s="92">
        <f t="shared" si="87"/>
        <v>1823</v>
      </c>
      <c r="AG307" s="92">
        <v>-248.1396678864221</v>
      </c>
      <c r="AI307" s="92">
        <f t="shared" si="88"/>
        <v>1.3410147802769309E-8</v>
      </c>
      <c r="AJ307" s="92">
        <f>SUM($AI$13:AI307)</f>
        <v>0.12998971514080077</v>
      </c>
      <c r="AK307" s="92">
        <f t="shared" si="89"/>
        <v>296</v>
      </c>
      <c r="AL307" s="92">
        <v>-276.96915672184878</v>
      </c>
    </row>
    <row r="308" spans="1:38">
      <c r="A308" s="93">
        <v>296</v>
      </c>
      <c r="B308" s="130">
        <v>43447</v>
      </c>
      <c r="C308" s="92">
        <v>22.8172</v>
      </c>
      <c r="D308" s="92">
        <v>25.334101</v>
      </c>
      <c r="E308" s="92">
        <v>20.051901000000001</v>
      </c>
      <c r="F308" s="139">
        <f t="shared" si="77"/>
        <v>1.0115176270532711E-2</v>
      </c>
      <c r="G308" s="140">
        <f t="shared" si="77"/>
        <v>1.3021934348489417E-2</v>
      </c>
      <c r="H308" s="140">
        <f t="shared" si="77"/>
        <v>1.1011325060900745E-2</v>
      </c>
      <c r="I308" s="141">
        <f t="shared" si="95"/>
        <v>21.616363760671771</v>
      </c>
      <c r="J308" s="142">
        <f t="shared" si="90"/>
        <v>25.407299228814157</v>
      </c>
      <c r="K308" s="142">
        <f t="shared" si="93"/>
        <v>19.673269374360068</v>
      </c>
      <c r="L308" s="143">
        <f t="shared" si="91"/>
        <v>15131.454632470239</v>
      </c>
      <c r="M308" s="137">
        <f t="shared" si="78"/>
        <v>-15244.379537288494</v>
      </c>
      <c r="N308" s="137">
        <f t="shared" si="79"/>
        <v>29509.904061540103</v>
      </c>
      <c r="O308" s="143">
        <f t="shared" si="94"/>
        <v>-151.52463247024025</v>
      </c>
      <c r="P308" s="137">
        <f t="shared" si="92"/>
        <v>195.95953728849418</v>
      </c>
      <c r="Q308" s="137">
        <f t="shared" si="80"/>
        <v>-321.4040615401027</v>
      </c>
      <c r="R308" s="144">
        <f t="shared" si="81"/>
        <v>-276.96915672184878</v>
      </c>
      <c r="T308" s="92">
        <f t="shared" si="82"/>
        <v>2.3800953279927311E-52</v>
      </c>
      <c r="U308" s="92">
        <f>SUM($T$13:T308)</f>
        <v>0.18655231277123038</v>
      </c>
      <c r="V308" s="92">
        <f t="shared" si="83"/>
        <v>2260</v>
      </c>
      <c r="W308" s="92">
        <v>-132.36743748076515</v>
      </c>
      <c r="Y308" s="92">
        <f t="shared" si="84"/>
        <v>2.3218475110778807E-29</v>
      </c>
      <c r="Z308" s="92">
        <f>SUM($Y$13:Y308)</f>
        <v>6.9222339134913297E-2</v>
      </c>
      <c r="AA308" s="92">
        <f t="shared" si="85"/>
        <v>1228</v>
      </c>
      <c r="AB308" s="92">
        <v>-117.78756154023904</v>
      </c>
      <c r="AD308" s="92">
        <f t="shared" si="86"/>
        <v>2.3995164359859117E-14</v>
      </c>
      <c r="AE308" s="92">
        <f>SUM($AD$13:AD308)</f>
        <v>0.19260831864009112</v>
      </c>
      <c r="AF308" s="92">
        <f t="shared" si="87"/>
        <v>554</v>
      </c>
      <c r="AG308" s="92">
        <v>-247.96477573318771</v>
      </c>
      <c r="AI308" s="92">
        <f t="shared" si="88"/>
        <v>8.3234964670073185E-30</v>
      </c>
      <c r="AJ308" s="92">
        <f>SUM($AI$13:AI308)</f>
        <v>0.12998971514080077</v>
      </c>
      <c r="AK308" s="92">
        <f t="shared" si="89"/>
        <v>1248</v>
      </c>
      <c r="AL308" s="92">
        <v>-276.21574376622448</v>
      </c>
    </row>
    <row r="309" spans="1:38">
      <c r="A309" s="93">
        <v>297</v>
      </c>
      <c r="B309" s="130">
        <v>43446</v>
      </c>
      <c r="C309" s="92">
        <v>22.847401000000001</v>
      </c>
      <c r="D309" s="92">
        <v>25.207398999999999</v>
      </c>
      <c r="E309" s="92">
        <v>20.179300000000001</v>
      </c>
      <c r="F309" s="139">
        <f t="shared" si="77"/>
        <v>-1.3218571337720864E-3</v>
      </c>
      <c r="G309" s="140">
        <f t="shared" si="77"/>
        <v>5.0263813414466174E-3</v>
      </c>
      <c r="H309" s="140">
        <f t="shared" si="77"/>
        <v>-6.3133508099885161E-3</v>
      </c>
      <c r="I309" s="141">
        <f t="shared" si="95"/>
        <v>21.371612389522991</v>
      </c>
      <c r="J309" s="142">
        <f t="shared" si="90"/>
        <v>25.206765162510422</v>
      </c>
      <c r="K309" s="142">
        <f t="shared" si="93"/>
        <v>19.336148506588433</v>
      </c>
      <c r="L309" s="143">
        <f t="shared" si="91"/>
        <v>14960.128672666093</v>
      </c>
      <c r="M309" s="137">
        <f t="shared" si="78"/>
        <v>-15124.059097506253</v>
      </c>
      <c r="N309" s="137">
        <f t="shared" si="79"/>
        <v>29004.22275988265</v>
      </c>
      <c r="O309" s="143">
        <f t="shared" si="94"/>
        <v>19.801327333905647</v>
      </c>
      <c r="P309" s="137">
        <f t="shared" si="92"/>
        <v>75.639097506253165</v>
      </c>
      <c r="Q309" s="137">
        <f t="shared" si="80"/>
        <v>184.27724011734972</v>
      </c>
      <c r="R309" s="144">
        <f t="shared" si="81"/>
        <v>279.71766495750853</v>
      </c>
      <c r="T309" s="92">
        <f t="shared" si="82"/>
        <v>1.1729076346703902E-41</v>
      </c>
      <c r="U309" s="92">
        <f>SUM($T$13:T309)</f>
        <v>0.18655231277123038</v>
      </c>
      <c r="V309" s="92">
        <f t="shared" si="83"/>
        <v>1780</v>
      </c>
      <c r="W309" s="92">
        <v>-132.34583584926258</v>
      </c>
      <c r="Y309" s="92">
        <f t="shared" si="84"/>
        <v>3.4580621211788743E-22</v>
      </c>
      <c r="Z309" s="92">
        <f>SUM($Y$13:Y309)</f>
        <v>6.9222339134913297E-2</v>
      </c>
      <c r="AA309" s="92">
        <f t="shared" si="85"/>
        <v>906</v>
      </c>
      <c r="AB309" s="92">
        <v>-117.67925707606446</v>
      </c>
      <c r="AD309" s="92">
        <f t="shared" si="86"/>
        <v>1.2821282474468519E-16</v>
      </c>
      <c r="AE309" s="92">
        <f>SUM($AD$13:AD309)</f>
        <v>0.19260831864009126</v>
      </c>
      <c r="AF309" s="92">
        <f t="shared" si="87"/>
        <v>656</v>
      </c>
      <c r="AG309" s="92">
        <v>-247.60390440152332</v>
      </c>
      <c r="AI309" s="92">
        <f t="shared" si="88"/>
        <v>2.593187116441105E-55</v>
      </c>
      <c r="AJ309" s="92">
        <f>SUM($AI$13:AI309)</f>
        <v>0.12998971514080077</v>
      </c>
      <c r="AK309" s="92">
        <f t="shared" si="89"/>
        <v>2393</v>
      </c>
      <c r="AL309" s="92">
        <v>-274.78739977532496</v>
      </c>
    </row>
    <row r="310" spans="1:38">
      <c r="A310" s="93">
        <v>298</v>
      </c>
      <c r="B310" s="130">
        <v>43445</v>
      </c>
      <c r="C310" s="92">
        <v>23.068999999999999</v>
      </c>
      <c r="D310" s="92">
        <v>25.5152</v>
      </c>
      <c r="E310" s="92">
        <v>20.315100000000001</v>
      </c>
      <c r="F310" s="139">
        <f t="shared" si="77"/>
        <v>-9.6059213663356458E-3</v>
      </c>
      <c r="G310" s="140">
        <f t="shared" si="77"/>
        <v>-1.2063436696557406E-2</v>
      </c>
      <c r="H310" s="140">
        <f t="shared" si="77"/>
        <v>-6.684682822137189E-3</v>
      </c>
      <c r="I310" s="141">
        <f t="shared" si="95"/>
        <v>21.194334243352554</v>
      </c>
      <c r="J310" s="142">
        <f t="shared" si="90"/>
        <v>24.778140563244651</v>
      </c>
      <c r="K310" s="142">
        <f t="shared" si="93"/>
        <v>19.328922756964033</v>
      </c>
      <c r="L310" s="143">
        <f t="shared" si="91"/>
        <v>14836.033970346787</v>
      </c>
      <c r="M310" s="137">
        <f t="shared" si="78"/>
        <v>-14866.884337946791</v>
      </c>
      <c r="N310" s="137">
        <f t="shared" si="79"/>
        <v>28993.384135446049</v>
      </c>
      <c r="O310" s="143">
        <f t="shared" si="94"/>
        <v>143.89602965321137</v>
      </c>
      <c r="P310" s="137">
        <f t="shared" si="92"/>
        <v>-181.53566205320931</v>
      </c>
      <c r="Q310" s="137">
        <f t="shared" si="80"/>
        <v>195.11586455395081</v>
      </c>
      <c r="R310" s="144">
        <f t="shared" si="81"/>
        <v>157.47623215395288</v>
      </c>
      <c r="T310" s="92">
        <f t="shared" si="82"/>
        <v>5.0800121208493527E-54</v>
      </c>
      <c r="U310" s="92">
        <f>SUM($T$13:T310)</f>
        <v>0.18655231277123038</v>
      </c>
      <c r="V310" s="92">
        <f t="shared" si="83"/>
        <v>2335</v>
      </c>
      <c r="W310" s="92">
        <v>-132.27816505243209</v>
      </c>
      <c r="Y310" s="92">
        <f t="shared" si="84"/>
        <v>8.3106066303065207E-12</v>
      </c>
      <c r="Z310" s="92">
        <f>SUM($Y$13:Y310)</f>
        <v>6.9222339143223899E-2</v>
      </c>
      <c r="AA310" s="92">
        <f t="shared" si="85"/>
        <v>440</v>
      </c>
      <c r="AB310" s="92">
        <v>-117.5798136098947</v>
      </c>
      <c r="AD310" s="92">
        <f t="shared" si="86"/>
        <v>5.3051023998457942E-28</v>
      </c>
      <c r="AE310" s="92">
        <f>SUM($AD$13:AD310)</f>
        <v>0.19260831864009126</v>
      </c>
      <c r="AF310" s="92">
        <f t="shared" si="87"/>
        <v>1167</v>
      </c>
      <c r="AG310" s="92">
        <v>-246.38395749720075</v>
      </c>
      <c r="AI310" s="92">
        <f t="shared" si="88"/>
        <v>6.8507671722853226E-19</v>
      </c>
      <c r="AJ310" s="92">
        <f>SUM($AI$13:AI310)</f>
        <v>0.12998971514080077</v>
      </c>
      <c r="AK310" s="92">
        <f t="shared" si="89"/>
        <v>758</v>
      </c>
      <c r="AL310" s="92">
        <v>-274.63817095713603</v>
      </c>
    </row>
    <row r="311" spans="1:38">
      <c r="A311" s="93">
        <v>299</v>
      </c>
      <c r="B311" s="130">
        <v>43444</v>
      </c>
      <c r="C311" s="92">
        <v>23.125499999999999</v>
      </c>
      <c r="D311" s="92">
        <v>25.801600000000001</v>
      </c>
      <c r="E311" s="92">
        <v>20.2742</v>
      </c>
      <c r="F311" s="139">
        <f t="shared" si="77"/>
        <v>-2.4431904175045149E-3</v>
      </c>
      <c r="G311" s="140">
        <f t="shared" si="77"/>
        <v>-1.1100086816321464E-2</v>
      </c>
      <c r="H311" s="140">
        <f t="shared" si="77"/>
        <v>2.0173422379181627E-3</v>
      </c>
      <c r="I311" s="141">
        <f t="shared" si="95"/>
        <v>21.347615969384442</v>
      </c>
      <c r="J311" s="142">
        <f t="shared" si="90"/>
        <v>24.802302052585887</v>
      </c>
      <c r="K311" s="142">
        <f t="shared" si="93"/>
        <v>19.498255462607649</v>
      </c>
      <c r="L311" s="143">
        <f t="shared" si="91"/>
        <v>14943.331178569109</v>
      </c>
      <c r="M311" s="137">
        <f t="shared" si="78"/>
        <v>-14881.381231551532</v>
      </c>
      <c r="N311" s="137">
        <f t="shared" si="79"/>
        <v>29247.383193911472</v>
      </c>
      <c r="O311" s="143">
        <f t="shared" si="94"/>
        <v>36.598821430889075</v>
      </c>
      <c r="P311" s="137">
        <f t="shared" si="92"/>
        <v>-167.03876844846855</v>
      </c>
      <c r="Q311" s="137">
        <f t="shared" si="80"/>
        <v>-58.883193911471608</v>
      </c>
      <c r="R311" s="144">
        <f t="shared" si="81"/>
        <v>-189.32314092905108</v>
      </c>
      <c r="T311" s="92">
        <f t="shared" si="82"/>
        <v>1.8595798383765623E-32</v>
      </c>
      <c r="U311" s="92">
        <f>SUM($T$13:T311)</f>
        <v>0.18655231277123038</v>
      </c>
      <c r="V311" s="92">
        <f t="shared" si="83"/>
        <v>1367</v>
      </c>
      <c r="W311" s="92">
        <v>-132.00564957838105</v>
      </c>
      <c r="Y311" s="92">
        <f t="shared" si="84"/>
        <v>1.1468662306898148E-45</v>
      </c>
      <c r="Z311" s="92">
        <f>SUM($Y$13:Y311)</f>
        <v>6.9222339143223899E-2</v>
      </c>
      <c r="AA311" s="92">
        <f t="shared" si="85"/>
        <v>1960</v>
      </c>
      <c r="AB311" s="92">
        <v>-117.57684834792599</v>
      </c>
      <c r="AD311" s="92">
        <f t="shared" si="86"/>
        <v>2.2702968456802037E-33</v>
      </c>
      <c r="AE311" s="92">
        <f>SUM($AD$13:AD311)</f>
        <v>0.19260831864009126</v>
      </c>
      <c r="AF311" s="92">
        <f t="shared" si="87"/>
        <v>1408</v>
      </c>
      <c r="AG311" s="92">
        <v>-246.19641198817772</v>
      </c>
      <c r="AI311" s="92">
        <f t="shared" si="88"/>
        <v>4.625704365305732E-25</v>
      </c>
      <c r="AJ311" s="92">
        <f>SUM($AI$13:AI311)</f>
        <v>0.12998971514080077</v>
      </c>
      <c r="AK311" s="92">
        <f t="shared" si="89"/>
        <v>1035</v>
      </c>
      <c r="AL311" s="92">
        <v>-274.18133208246036</v>
      </c>
    </row>
    <row r="312" spans="1:38">
      <c r="A312" s="93">
        <v>300</v>
      </c>
      <c r="B312" s="130">
        <v>43441</v>
      </c>
      <c r="C312" s="92">
        <v>23.139600999999999</v>
      </c>
      <c r="D312" s="92">
        <v>25.994301</v>
      </c>
      <c r="E312" s="92">
        <v>20.333599</v>
      </c>
      <c r="F312" s="139">
        <f t="shared" si="77"/>
        <v>-6.09388208552053E-4</v>
      </c>
      <c r="G312" s="140">
        <f t="shared" si="77"/>
        <v>-7.4132018398955779E-3</v>
      </c>
      <c r="H312" s="140">
        <f t="shared" si="77"/>
        <v>-2.9212241276125317E-3</v>
      </c>
      <c r="I312" s="141">
        <f t="shared" si="95"/>
        <v>21.386859153275807</v>
      </c>
      <c r="J312" s="142">
        <f t="shared" si="90"/>
        <v>24.89477170861413</v>
      </c>
      <c r="K312" s="142">
        <f t="shared" si="93"/>
        <v>19.402155899700787</v>
      </c>
      <c r="L312" s="143">
        <f t="shared" si="91"/>
        <v>14970.801407293065</v>
      </c>
      <c r="M312" s="137">
        <f t="shared" si="78"/>
        <v>-14936.863025168477</v>
      </c>
      <c r="N312" s="137">
        <f t="shared" si="79"/>
        <v>29103.233849551179</v>
      </c>
      <c r="O312" s="143">
        <f t="shared" si="94"/>
        <v>9.1285927069329773</v>
      </c>
      <c r="P312" s="137">
        <f t="shared" si="92"/>
        <v>-111.55697483152289</v>
      </c>
      <c r="Q312" s="137">
        <f t="shared" si="80"/>
        <v>85.266150448820554</v>
      </c>
      <c r="R312" s="144">
        <f t="shared" si="81"/>
        <v>-17.162231675769362</v>
      </c>
      <c r="T312" s="92">
        <f t="shared" si="82"/>
        <v>2.9528332191624271E-41</v>
      </c>
      <c r="U312" s="92">
        <f>SUM($T$13:T312)</f>
        <v>0.18655231277123038</v>
      </c>
      <c r="V312" s="92">
        <f t="shared" si="83"/>
        <v>1762</v>
      </c>
      <c r="W312" s="92">
        <v>-131.72390550137607</v>
      </c>
      <c r="Y312" s="92">
        <f t="shared" si="84"/>
        <v>4.9041653338951604E-42</v>
      </c>
      <c r="Z312" s="92">
        <f>SUM($Y$13:Y312)</f>
        <v>6.9222339143223899E-2</v>
      </c>
      <c r="AA312" s="92">
        <f t="shared" si="85"/>
        <v>1797</v>
      </c>
      <c r="AB312" s="92">
        <v>-117.40004277985827</v>
      </c>
      <c r="AD312" s="92">
        <f t="shared" si="86"/>
        <v>1.5208064251090163E-13</v>
      </c>
      <c r="AE312" s="92">
        <f>SUM($AD$13:AD312)</f>
        <v>0.19260831864024333</v>
      </c>
      <c r="AF312" s="92">
        <f t="shared" si="87"/>
        <v>518</v>
      </c>
      <c r="AG312" s="92">
        <v>-245.62398704708903</v>
      </c>
      <c r="AI312" s="92">
        <f t="shared" si="88"/>
        <v>7.7004067884085176E-53</v>
      </c>
      <c r="AJ312" s="92">
        <f>SUM($AI$13:AI312)</f>
        <v>0.12998971514080077</v>
      </c>
      <c r="AK312" s="92">
        <f t="shared" si="89"/>
        <v>2282</v>
      </c>
      <c r="AL312" s="92">
        <v>-273.71826995543415</v>
      </c>
    </row>
    <row r="313" spans="1:38">
      <c r="A313" s="93">
        <v>301</v>
      </c>
      <c r="B313" s="130">
        <v>43440</v>
      </c>
      <c r="C313" s="92">
        <v>23.287500000000001</v>
      </c>
      <c r="D313" s="92">
        <v>26.116599999999998</v>
      </c>
      <c r="E313" s="92">
        <v>20.508199999999999</v>
      </c>
      <c r="F313" s="139">
        <f t="shared" si="77"/>
        <v>-6.3510037573806244E-3</v>
      </c>
      <c r="G313" s="140">
        <f t="shared" si="77"/>
        <v>-4.682807103527975E-3</v>
      </c>
      <c r="H313" s="140">
        <f t="shared" si="77"/>
        <v>-8.5137164646336139E-3</v>
      </c>
      <c r="I313" s="141">
        <f t="shared" si="95"/>
        <v>21.263989154692428</v>
      </c>
      <c r="J313" s="142">
        <f t="shared" si="90"/>
        <v>24.963251919878545</v>
      </c>
      <c r="K313" s="142">
        <f t="shared" si="93"/>
        <v>19.293331591314693</v>
      </c>
      <c r="L313" s="143">
        <f t="shared" si="91"/>
        <v>14884.7924082847</v>
      </c>
      <c r="M313" s="137">
        <f t="shared" si="78"/>
        <v>-14977.951151927127</v>
      </c>
      <c r="N313" s="137">
        <f t="shared" si="79"/>
        <v>28939.997386972042</v>
      </c>
      <c r="O313" s="143">
        <f t="shared" si="94"/>
        <v>95.137591715298186</v>
      </c>
      <c r="P313" s="137">
        <f t="shared" si="92"/>
        <v>-70.468848072872788</v>
      </c>
      <c r="Q313" s="137">
        <f t="shared" si="80"/>
        <v>248.50261302795843</v>
      </c>
      <c r="R313" s="144">
        <f t="shared" si="81"/>
        <v>273.17135667038383</v>
      </c>
      <c r="T313" s="92">
        <f t="shared" si="82"/>
        <v>3.6281149092821355E-50</v>
      </c>
      <c r="U313" s="92">
        <f>SUM($T$13:T313)</f>
        <v>0.18655231277123038</v>
      </c>
      <c r="V313" s="92">
        <f t="shared" si="83"/>
        <v>2162</v>
      </c>
      <c r="W313" s="92">
        <v>-131.58041040599528</v>
      </c>
      <c r="Y313" s="92">
        <f t="shared" si="84"/>
        <v>1.9876112043079955E-11</v>
      </c>
      <c r="Z313" s="92">
        <f>SUM($Y$13:Y313)</f>
        <v>6.9222339163100013E-2</v>
      </c>
      <c r="AA313" s="92">
        <f t="shared" si="85"/>
        <v>423</v>
      </c>
      <c r="AB313" s="92">
        <v>-116.9371460787861</v>
      </c>
      <c r="AD313" s="92">
        <f t="shared" si="86"/>
        <v>1.0443014708470073E-16</v>
      </c>
      <c r="AE313" s="92">
        <f>SUM($AD$13:AD313)</f>
        <v>0.19260831864024344</v>
      </c>
      <c r="AF313" s="92">
        <f t="shared" si="87"/>
        <v>660</v>
      </c>
      <c r="AG313" s="92">
        <v>-245.15808580048179</v>
      </c>
      <c r="AI313" s="92">
        <f t="shared" si="88"/>
        <v>1.1645361585303207E-24</v>
      </c>
      <c r="AJ313" s="92">
        <f>SUM($AI$13:AI313)</f>
        <v>0.12998971514080077</v>
      </c>
      <c r="AK313" s="92">
        <f t="shared" si="89"/>
        <v>1017</v>
      </c>
      <c r="AL313" s="92">
        <v>-273.34919303424977</v>
      </c>
    </row>
    <row r="314" spans="1:38">
      <c r="A314" s="93">
        <v>302</v>
      </c>
      <c r="B314" s="130">
        <v>43439</v>
      </c>
      <c r="C314" s="92">
        <v>23.265301000000001</v>
      </c>
      <c r="D314" s="92">
        <v>26.089199000000001</v>
      </c>
      <c r="E314" s="92">
        <v>20.499399</v>
      </c>
      <c r="F314" s="139">
        <f t="shared" si="77"/>
        <v>9.5416775394396858E-4</v>
      </c>
      <c r="G314" s="140">
        <f t="shared" si="77"/>
        <v>1.0502813827284463E-3</v>
      </c>
      <c r="H314" s="140">
        <f t="shared" si="77"/>
        <v>4.2932965985964522E-4</v>
      </c>
      <c r="I314" s="141">
        <f t="shared" si="95"/>
        <v>21.420319094517623</v>
      </c>
      <c r="J314" s="142">
        <f t="shared" si="90"/>
        <v>25.107041792275798</v>
      </c>
      <c r="K314" s="142">
        <f t="shared" si="93"/>
        <v>19.467354325851208</v>
      </c>
      <c r="L314" s="143">
        <f t="shared" si="91"/>
        <v>14994.223366162336</v>
      </c>
      <c r="M314" s="137">
        <f t="shared" si="78"/>
        <v>-15064.225075365479</v>
      </c>
      <c r="N314" s="137">
        <f t="shared" si="79"/>
        <v>29201.031488776811</v>
      </c>
      <c r="O314" s="143">
        <f t="shared" si="94"/>
        <v>-14.293366162337406</v>
      </c>
      <c r="P314" s="137">
        <f t="shared" si="92"/>
        <v>15.805075365478842</v>
      </c>
      <c r="Q314" s="137">
        <f t="shared" si="80"/>
        <v>-12.531488776810875</v>
      </c>
      <c r="R314" s="144">
        <f t="shared" si="81"/>
        <v>-11.019779573669439</v>
      </c>
      <c r="T314" s="92">
        <f t="shared" si="82"/>
        <v>1.0040643690709024E-23</v>
      </c>
      <c r="U314" s="92">
        <f>SUM($T$13:T314)</f>
        <v>0.18655231277123038</v>
      </c>
      <c r="V314" s="92">
        <f t="shared" si="83"/>
        <v>975</v>
      </c>
      <c r="W314" s="92">
        <v>-131.37497714841993</v>
      </c>
      <c r="Y314" s="92">
        <f t="shared" si="84"/>
        <v>2.9505459421042773E-32</v>
      </c>
      <c r="Z314" s="92">
        <f>SUM($Y$13:Y314)</f>
        <v>6.9222339163100013E-2</v>
      </c>
      <c r="AA314" s="92">
        <f t="shared" si="85"/>
        <v>1358</v>
      </c>
      <c r="AB314" s="92">
        <v>-116.85770110559861</v>
      </c>
      <c r="AD314" s="92">
        <f t="shared" si="86"/>
        <v>1.5305525221871397E-21</v>
      </c>
      <c r="AE314" s="92">
        <f>SUM($AD$13:AD314)</f>
        <v>0.19260831864024344</v>
      </c>
      <c r="AF314" s="92">
        <f t="shared" si="87"/>
        <v>877</v>
      </c>
      <c r="AG314" s="92">
        <v>-244.89261775219711</v>
      </c>
      <c r="AI314" s="92">
        <f t="shared" si="88"/>
        <v>1.0721600507936727E-57</v>
      </c>
      <c r="AJ314" s="92">
        <f>SUM($AI$13:AI314)</f>
        <v>0.12998971514080077</v>
      </c>
      <c r="AK314" s="92">
        <f t="shared" si="89"/>
        <v>2500</v>
      </c>
      <c r="AL314" s="92">
        <v>-272.31915266093711</v>
      </c>
    </row>
    <row r="315" spans="1:38">
      <c r="A315" s="93">
        <v>303</v>
      </c>
      <c r="B315" s="130">
        <v>43438</v>
      </c>
      <c r="C315" s="92">
        <v>23.087600999999999</v>
      </c>
      <c r="D315" s="92">
        <v>25.874200999999999</v>
      </c>
      <c r="E315" s="92">
        <v>20.334199999999999</v>
      </c>
      <c r="F315" s="139">
        <f t="shared" si="77"/>
        <v>7.6967719599798645E-3</v>
      </c>
      <c r="G315" s="140">
        <f t="shared" si="77"/>
        <v>8.3093580358288843E-3</v>
      </c>
      <c r="H315" s="140">
        <f t="shared" si="77"/>
        <v>8.1241947064552011E-3</v>
      </c>
      <c r="I315" s="141">
        <f t="shared" si="95"/>
        <v>21.564610150266372</v>
      </c>
      <c r="J315" s="142">
        <f t="shared" si="90"/>
        <v>25.289104516089214</v>
      </c>
      <c r="K315" s="142">
        <f t="shared" si="93"/>
        <v>19.617088704792913</v>
      </c>
      <c r="L315" s="143">
        <f t="shared" si="91"/>
        <v>15095.227105186461</v>
      </c>
      <c r="M315" s="137">
        <f t="shared" si="78"/>
        <v>-15173.462709653528</v>
      </c>
      <c r="N315" s="137">
        <f t="shared" si="79"/>
        <v>29425.63305718937</v>
      </c>
      <c r="O315" s="143">
        <f t="shared" si="94"/>
        <v>-115.29710518646243</v>
      </c>
      <c r="P315" s="137">
        <f t="shared" si="92"/>
        <v>125.04270965352771</v>
      </c>
      <c r="Q315" s="137">
        <f t="shared" si="80"/>
        <v>-237.13305718937045</v>
      </c>
      <c r="R315" s="144">
        <f t="shared" si="81"/>
        <v>-227.38745272230517</v>
      </c>
      <c r="T315" s="92">
        <f t="shared" si="82"/>
        <v>2.4616195016315764E-46</v>
      </c>
      <c r="U315" s="92">
        <f>SUM($T$13:T315)</f>
        <v>0.18655231277123038</v>
      </c>
      <c r="V315" s="92">
        <f t="shared" si="83"/>
        <v>1990</v>
      </c>
      <c r="W315" s="92">
        <v>-131.27494644595754</v>
      </c>
      <c r="Y315" s="92">
        <f t="shared" si="84"/>
        <v>2.8073661558620577E-50</v>
      </c>
      <c r="Z315" s="92">
        <f>SUM($Y$13:Y315)</f>
        <v>6.9222339163100013E-2</v>
      </c>
      <c r="AA315" s="92">
        <f t="shared" si="85"/>
        <v>2167</v>
      </c>
      <c r="AB315" s="92">
        <v>-116.80045460042129</v>
      </c>
      <c r="AD315" s="92">
        <f t="shared" si="86"/>
        <v>1.5996088442544475E-4</v>
      </c>
      <c r="AE315" s="92">
        <f>SUM($AD$13:AD315)</f>
        <v>0.19276827952466888</v>
      </c>
      <c r="AF315" s="92">
        <f t="shared" si="87"/>
        <v>113</v>
      </c>
      <c r="AG315" s="92">
        <v>-241.70163561620939</v>
      </c>
      <c r="AI315" s="92">
        <f t="shared" si="88"/>
        <v>4.2488843113975925E-31</v>
      </c>
      <c r="AJ315" s="92">
        <f>SUM($AI$13:AI315)</f>
        <v>0.12998971514080077</v>
      </c>
      <c r="AK315" s="92">
        <f t="shared" si="89"/>
        <v>1306</v>
      </c>
      <c r="AL315" s="92">
        <v>-270.82212234471081</v>
      </c>
    </row>
    <row r="316" spans="1:38">
      <c r="A316" s="93">
        <v>304</v>
      </c>
      <c r="B316" s="130">
        <v>43437</v>
      </c>
      <c r="C316" s="92">
        <v>22.878</v>
      </c>
      <c r="D316" s="92">
        <v>25.7209</v>
      </c>
      <c r="E316" s="92">
        <v>20.160699999999999</v>
      </c>
      <c r="F316" s="139">
        <f t="shared" si="77"/>
        <v>9.1616837136112572E-3</v>
      </c>
      <c r="G316" s="140">
        <f t="shared" si="77"/>
        <v>5.9601724667488476E-3</v>
      </c>
      <c r="H316" s="140">
        <f t="shared" si="77"/>
        <v>8.6058519793459354E-3</v>
      </c>
      <c r="I316" s="141">
        <f t="shared" si="95"/>
        <v>21.595959115302907</v>
      </c>
      <c r="J316" s="142">
        <f t="shared" si="90"/>
        <v>25.23018529758679</v>
      </c>
      <c r="K316" s="142">
        <f t="shared" si="93"/>
        <v>19.626461273666092</v>
      </c>
      <c r="L316" s="143">
        <f t="shared" si="91"/>
        <v>15117.171380712036</v>
      </c>
      <c r="M316" s="137">
        <f t="shared" si="78"/>
        <v>-15138.111178552073</v>
      </c>
      <c r="N316" s="137">
        <f t="shared" si="79"/>
        <v>29439.691910499136</v>
      </c>
      <c r="O316" s="143">
        <f t="shared" si="94"/>
        <v>-137.24138071203743</v>
      </c>
      <c r="P316" s="137">
        <f t="shared" si="92"/>
        <v>89.691178552073325</v>
      </c>
      <c r="Q316" s="137">
        <f t="shared" si="80"/>
        <v>-251.1919104991357</v>
      </c>
      <c r="R316" s="144">
        <f t="shared" si="81"/>
        <v>-298.7421126590998</v>
      </c>
      <c r="T316" s="92">
        <f t="shared" si="82"/>
        <v>6.3538753687026892E-5</v>
      </c>
      <c r="U316" s="92">
        <f>SUM($T$13:T316)</f>
        <v>0.18661585152491741</v>
      </c>
      <c r="V316" s="92">
        <f t="shared" si="83"/>
        <v>131</v>
      </c>
      <c r="W316" s="92">
        <v>-131.13189871368922</v>
      </c>
      <c r="Y316" s="92">
        <f t="shared" si="84"/>
        <v>1.3335085437422728E-9</v>
      </c>
      <c r="Z316" s="92">
        <f>SUM($Y$13:Y316)</f>
        <v>6.9222340496608553E-2</v>
      </c>
      <c r="AA316" s="92">
        <f t="shared" si="85"/>
        <v>341</v>
      </c>
      <c r="AB316" s="92">
        <v>-116.72599517506751</v>
      </c>
      <c r="AD316" s="92">
        <f t="shared" si="86"/>
        <v>5.1046500440023016E-44</v>
      </c>
      <c r="AE316" s="92">
        <f>SUM($AD$13:AD316)</f>
        <v>0.19276827952466888</v>
      </c>
      <c r="AF316" s="92">
        <f t="shared" si="87"/>
        <v>1886</v>
      </c>
      <c r="AG316" s="92">
        <v>-241.35950818406491</v>
      </c>
      <c r="AI316" s="92">
        <f t="shared" si="88"/>
        <v>1.1142622529368709E-41</v>
      </c>
      <c r="AJ316" s="92">
        <f>SUM($AI$13:AI316)</f>
        <v>0.12998971514080077</v>
      </c>
      <c r="AK316" s="92">
        <f t="shared" si="89"/>
        <v>1781</v>
      </c>
      <c r="AL316" s="92">
        <v>-270.38217726721268</v>
      </c>
    </row>
    <row r="317" spans="1:38">
      <c r="A317" s="93">
        <v>305</v>
      </c>
      <c r="B317" s="130">
        <v>43434</v>
      </c>
      <c r="C317" s="92">
        <v>23.052799</v>
      </c>
      <c r="D317" s="92">
        <v>25.866599999999998</v>
      </c>
      <c r="E317" s="92">
        <v>20.224799999999998</v>
      </c>
      <c r="F317" s="139">
        <f t="shared" si="77"/>
        <v>-7.5825499541292141E-3</v>
      </c>
      <c r="G317" s="140">
        <f t="shared" si="77"/>
        <v>-5.6327464761506407E-3</v>
      </c>
      <c r="H317" s="140">
        <f t="shared" si="77"/>
        <v>-3.1693762113840229E-3</v>
      </c>
      <c r="I317" s="141">
        <f t="shared" si="95"/>
        <v>21.23763418923663</v>
      </c>
      <c r="J317" s="142">
        <f t="shared" si="90"/>
        <v>24.939426775455608</v>
      </c>
      <c r="K317" s="142">
        <f t="shared" si="93"/>
        <v>19.397327108302679</v>
      </c>
      <c r="L317" s="143">
        <f t="shared" si="91"/>
        <v>14866.343932465641</v>
      </c>
      <c r="M317" s="137">
        <f t="shared" si="78"/>
        <v>-14963.656065273364</v>
      </c>
      <c r="N317" s="137">
        <f t="shared" si="79"/>
        <v>29095.99066245402</v>
      </c>
      <c r="O317" s="143">
        <f t="shared" si="94"/>
        <v>113.58606753435743</v>
      </c>
      <c r="P317" s="137">
        <f t="shared" si="92"/>
        <v>-84.763934726635853</v>
      </c>
      <c r="Q317" s="137">
        <f t="shared" si="80"/>
        <v>92.509337545980088</v>
      </c>
      <c r="R317" s="144">
        <f t="shared" si="81"/>
        <v>121.33147035370166</v>
      </c>
      <c r="T317" s="92">
        <f t="shared" si="82"/>
        <v>7.0964125193317294E-31</v>
      </c>
      <c r="U317" s="92">
        <f>SUM($T$13:T317)</f>
        <v>0.18661585152491741</v>
      </c>
      <c r="V317" s="92">
        <f t="shared" si="83"/>
        <v>1296</v>
      </c>
      <c r="W317" s="92">
        <v>-131.10140242103807</v>
      </c>
      <c r="Y317" s="92">
        <f t="shared" si="84"/>
        <v>1.5038288584270635E-15</v>
      </c>
      <c r="Z317" s="92">
        <f>SUM($Y$13:Y317)</f>
        <v>6.9222340496610052E-2</v>
      </c>
      <c r="AA317" s="92">
        <f t="shared" si="85"/>
        <v>608</v>
      </c>
      <c r="AB317" s="92">
        <v>-116.64929513973584</v>
      </c>
      <c r="AD317" s="92">
        <f t="shared" si="86"/>
        <v>1.9937815967759677E-47</v>
      </c>
      <c r="AE317" s="92">
        <f>SUM($AD$13:AD317)</f>
        <v>0.19276827952466888</v>
      </c>
      <c r="AF317" s="92">
        <f t="shared" si="87"/>
        <v>2039</v>
      </c>
      <c r="AG317" s="92">
        <v>-240.44179702981637</v>
      </c>
      <c r="AI317" s="92">
        <f t="shared" si="88"/>
        <v>1.7397955736019042E-53</v>
      </c>
      <c r="AJ317" s="92">
        <f>SUM($AI$13:AI317)</f>
        <v>0.12998971514080077</v>
      </c>
      <c r="AK317" s="92">
        <f t="shared" si="89"/>
        <v>2311</v>
      </c>
      <c r="AL317" s="92">
        <v>-269.74521333538542</v>
      </c>
    </row>
    <row r="318" spans="1:38">
      <c r="A318" s="93">
        <v>306</v>
      </c>
      <c r="B318" s="130">
        <v>43433</v>
      </c>
      <c r="C318" s="92">
        <v>23.056999000000001</v>
      </c>
      <c r="D318" s="92">
        <v>26.008101</v>
      </c>
      <c r="E318" s="92">
        <v>20.273599999999998</v>
      </c>
      <c r="F318" s="139">
        <f t="shared" si="77"/>
        <v>-1.8215727033688012E-4</v>
      </c>
      <c r="G318" s="140">
        <f t="shared" si="77"/>
        <v>-5.4406509725566377E-3</v>
      </c>
      <c r="H318" s="140">
        <f t="shared" si="77"/>
        <v>-2.4070712650935411E-3</v>
      </c>
      <c r="I318" s="141">
        <f t="shared" si="95"/>
        <v>21.396001852630516</v>
      </c>
      <c r="J318" s="142">
        <f t="shared" si="90"/>
        <v>24.944244665152599</v>
      </c>
      <c r="K318" s="142">
        <f t="shared" si="93"/>
        <v>19.412160800252543</v>
      </c>
      <c r="L318" s="143">
        <f t="shared" si="91"/>
        <v>14977.20129684136</v>
      </c>
      <c r="M318" s="137">
        <f t="shared" si="78"/>
        <v>-14966.546799091559</v>
      </c>
      <c r="N318" s="137">
        <f t="shared" si="79"/>
        <v>29118.241200378816</v>
      </c>
      <c r="O318" s="143">
        <f t="shared" si="94"/>
        <v>2.7287031586383819</v>
      </c>
      <c r="P318" s="137">
        <f t="shared" si="92"/>
        <v>-81.873200908441504</v>
      </c>
      <c r="Q318" s="137">
        <f t="shared" si="80"/>
        <v>70.258799621184153</v>
      </c>
      <c r="R318" s="144">
        <f t="shared" si="81"/>
        <v>-8.8856981286189693</v>
      </c>
      <c r="T318" s="92">
        <f t="shared" si="82"/>
        <v>1.1305534364201135E-11</v>
      </c>
      <c r="U318" s="92">
        <f>SUM($T$13:T318)</f>
        <v>0.18661585153622295</v>
      </c>
      <c r="V318" s="92">
        <f t="shared" si="83"/>
        <v>434</v>
      </c>
      <c r="W318" s="92">
        <v>-130.94338665718533</v>
      </c>
      <c r="Y318" s="92">
        <f t="shared" si="84"/>
        <v>8.6637651289817275E-32</v>
      </c>
      <c r="Z318" s="92">
        <f>SUM($Y$13:Y318)</f>
        <v>6.9222340496610052E-2</v>
      </c>
      <c r="AA318" s="92">
        <f t="shared" si="85"/>
        <v>1337</v>
      </c>
      <c r="AB318" s="92">
        <v>-116.52100040099504</v>
      </c>
      <c r="AD318" s="92">
        <f t="shared" si="86"/>
        <v>7.0964125193317294E-31</v>
      </c>
      <c r="AE318" s="92">
        <f>SUM($AD$13:AD318)</f>
        <v>0.19276827952466888</v>
      </c>
      <c r="AF318" s="92">
        <f t="shared" si="87"/>
        <v>1296</v>
      </c>
      <c r="AG318" s="92">
        <v>-240.40735920888255</v>
      </c>
      <c r="AI318" s="92">
        <f t="shared" si="88"/>
        <v>6.0596142838577258E-50</v>
      </c>
      <c r="AJ318" s="92">
        <f>SUM($AI$13:AI318)</f>
        <v>0.12998971514080077</v>
      </c>
      <c r="AK318" s="92">
        <f t="shared" si="89"/>
        <v>2152</v>
      </c>
      <c r="AL318" s="92">
        <v>-269.55361358828486</v>
      </c>
    </row>
    <row r="319" spans="1:38">
      <c r="A319" s="93">
        <v>307</v>
      </c>
      <c r="B319" s="130">
        <v>43432</v>
      </c>
      <c r="C319" s="92">
        <v>23.122</v>
      </c>
      <c r="D319" s="92">
        <v>26.076899999999998</v>
      </c>
      <c r="E319" s="92">
        <v>20.455400000000001</v>
      </c>
      <c r="F319" s="139">
        <f t="shared" si="77"/>
        <v>-2.8112187527029597E-3</v>
      </c>
      <c r="G319" s="140">
        <f t="shared" si="77"/>
        <v>-2.6383120693026507E-3</v>
      </c>
      <c r="H319" s="140">
        <f t="shared" si="77"/>
        <v>-8.8876286946235616E-3</v>
      </c>
      <c r="I319" s="141">
        <f t="shared" si="95"/>
        <v>21.339740199814031</v>
      </c>
      <c r="J319" s="142">
        <f t="shared" si="90"/>
        <v>25.014529286483441</v>
      </c>
      <c r="K319" s="142">
        <f t="shared" si="93"/>
        <v>19.286055633231321</v>
      </c>
      <c r="L319" s="143">
        <f t="shared" si="91"/>
        <v>14937.818139869822</v>
      </c>
      <c r="M319" s="137">
        <f t="shared" si="78"/>
        <v>-15008.717571890065</v>
      </c>
      <c r="N319" s="137">
        <f t="shared" si="79"/>
        <v>28929.083449846981</v>
      </c>
      <c r="O319" s="143">
        <f t="shared" si="94"/>
        <v>42.111860130176865</v>
      </c>
      <c r="P319" s="137">
        <f t="shared" si="92"/>
        <v>-39.702428109934772</v>
      </c>
      <c r="Q319" s="137">
        <f t="shared" si="80"/>
        <v>259.41655015301876</v>
      </c>
      <c r="R319" s="144">
        <f t="shared" si="81"/>
        <v>261.82598217326085</v>
      </c>
      <c r="T319" s="92">
        <f t="shared" si="82"/>
        <v>4.9556895307159556E-31</v>
      </c>
      <c r="U319" s="92">
        <f>SUM($T$13:T319)</f>
        <v>0.18661585153622295</v>
      </c>
      <c r="V319" s="92">
        <f t="shared" si="83"/>
        <v>1303</v>
      </c>
      <c r="W319" s="92">
        <v>-130.76803761638621</v>
      </c>
      <c r="Y319" s="92">
        <f t="shared" si="84"/>
        <v>6.0163645727160656E-33</v>
      </c>
      <c r="Z319" s="92">
        <f>SUM($Y$13:Y319)</f>
        <v>6.9222340496610052E-2</v>
      </c>
      <c r="AA319" s="92">
        <f t="shared" si="85"/>
        <v>1389</v>
      </c>
      <c r="AB319" s="92">
        <v>-116.39936833982756</v>
      </c>
      <c r="AD319" s="92">
        <f t="shared" si="86"/>
        <v>1.4377928469341114E-23</v>
      </c>
      <c r="AE319" s="92">
        <f>SUM($AD$13:AD319)</f>
        <v>0.19276827952466888</v>
      </c>
      <c r="AF319" s="92">
        <f t="shared" si="87"/>
        <v>968</v>
      </c>
      <c r="AG319" s="92">
        <v>-239.52012884593205</v>
      </c>
      <c r="AI319" s="92">
        <f t="shared" si="88"/>
        <v>3.15368991012065E-11</v>
      </c>
      <c r="AJ319" s="92">
        <f>SUM($AI$13:AI319)</f>
        <v>0.12998971517233768</v>
      </c>
      <c r="AK319" s="92">
        <f t="shared" si="89"/>
        <v>414</v>
      </c>
      <c r="AL319" s="92">
        <v>-268.9322352964482</v>
      </c>
    </row>
    <row r="320" spans="1:38">
      <c r="A320" s="93">
        <v>308</v>
      </c>
      <c r="B320" s="130">
        <v>43431</v>
      </c>
      <c r="C320" s="92">
        <v>23.351900000000001</v>
      </c>
      <c r="D320" s="92">
        <v>26.4009</v>
      </c>
      <c r="E320" s="92">
        <v>20.593699999999998</v>
      </c>
      <c r="F320" s="139">
        <f t="shared" si="77"/>
        <v>-9.8450233171605284E-3</v>
      </c>
      <c r="G320" s="140">
        <f t="shared" si="77"/>
        <v>-1.2272308898560347E-2</v>
      </c>
      <c r="H320" s="140">
        <f t="shared" si="77"/>
        <v>-6.715646047091961E-3</v>
      </c>
      <c r="I320" s="141">
        <f t="shared" si="95"/>
        <v>21.189217485515094</v>
      </c>
      <c r="J320" s="142">
        <f t="shared" si="90"/>
        <v>24.772901902207877</v>
      </c>
      <c r="K320" s="142">
        <f t="shared" si="93"/>
        <v>19.328320243569639</v>
      </c>
      <c r="L320" s="143">
        <f t="shared" si="91"/>
        <v>14832.452239860566</v>
      </c>
      <c r="M320" s="137">
        <f t="shared" si="78"/>
        <v>-14863.741141324726</v>
      </c>
      <c r="N320" s="137">
        <f t="shared" si="79"/>
        <v>28992.480365354459</v>
      </c>
      <c r="O320" s="143">
        <f t="shared" si="94"/>
        <v>147.47776013943258</v>
      </c>
      <c r="P320" s="137">
        <f t="shared" si="92"/>
        <v>-184.67885867527366</v>
      </c>
      <c r="Q320" s="137">
        <f t="shared" si="80"/>
        <v>196.01963464554137</v>
      </c>
      <c r="R320" s="144">
        <f t="shared" si="81"/>
        <v>158.81853610970029</v>
      </c>
      <c r="T320" s="92">
        <f t="shared" si="82"/>
        <v>3.2484850470729988E-24</v>
      </c>
      <c r="U320" s="92">
        <f>SUM($T$13:T320)</f>
        <v>0.18661585153622295</v>
      </c>
      <c r="V320" s="92">
        <f t="shared" si="83"/>
        <v>997</v>
      </c>
      <c r="W320" s="92">
        <v>-130.31236734838603</v>
      </c>
      <c r="Y320" s="92">
        <f t="shared" si="84"/>
        <v>4.4012349365152654E-43</v>
      </c>
      <c r="Z320" s="92">
        <f>SUM($Y$13:Y320)</f>
        <v>6.9222340496610052E-2</v>
      </c>
      <c r="AA320" s="92">
        <f t="shared" si="85"/>
        <v>1844</v>
      </c>
      <c r="AB320" s="92">
        <v>-116.15356264170987</v>
      </c>
      <c r="AD320" s="92">
        <f t="shared" si="86"/>
        <v>3.47483363013848E-12</v>
      </c>
      <c r="AE320" s="92">
        <f>SUM($AD$13:AD320)</f>
        <v>0.19276827952814371</v>
      </c>
      <c r="AF320" s="92">
        <f t="shared" si="87"/>
        <v>457</v>
      </c>
      <c r="AG320" s="92">
        <v>-239.39026111748899</v>
      </c>
      <c r="AI320" s="92">
        <f t="shared" si="88"/>
        <v>1.5968301285081493E-50</v>
      </c>
      <c r="AJ320" s="92">
        <f>SUM($AI$13:AI320)</f>
        <v>0.12998971517233768</v>
      </c>
      <c r="AK320" s="92">
        <f t="shared" si="89"/>
        <v>2178</v>
      </c>
      <c r="AL320" s="92">
        <v>-267.37479782472474</v>
      </c>
    </row>
    <row r="321" spans="1:38">
      <c r="A321" s="93">
        <v>309</v>
      </c>
      <c r="B321" s="130">
        <v>43430</v>
      </c>
      <c r="C321" s="92">
        <v>23.130800000000001</v>
      </c>
      <c r="D321" s="92">
        <v>26.140599999999999</v>
      </c>
      <c r="E321" s="92">
        <v>20.404199999999999</v>
      </c>
      <c r="F321" s="139">
        <f t="shared" si="77"/>
        <v>9.5586836598819946E-3</v>
      </c>
      <c r="G321" s="140">
        <f t="shared" si="77"/>
        <v>9.9576903361056068E-3</v>
      </c>
      <c r="H321" s="140">
        <f t="shared" si="77"/>
        <v>9.2873035943579207E-3</v>
      </c>
      <c r="I321" s="141">
        <f t="shared" si="95"/>
        <v>21.604454874453108</v>
      </c>
      <c r="J321" s="142">
        <f t="shared" si="90"/>
        <v>25.330445844012765</v>
      </c>
      <c r="K321" s="142">
        <f t="shared" si="93"/>
        <v>19.639721640642609</v>
      </c>
      <c r="L321" s="143">
        <f t="shared" si="91"/>
        <v>15123.118412117175</v>
      </c>
      <c r="M321" s="137">
        <f t="shared" si="78"/>
        <v>-15198.267506407659</v>
      </c>
      <c r="N321" s="137">
        <f t="shared" si="79"/>
        <v>29459.582460963913</v>
      </c>
      <c r="O321" s="143">
        <f t="shared" si="94"/>
        <v>-143.18841211717699</v>
      </c>
      <c r="P321" s="137">
        <f t="shared" si="92"/>
        <v>149.84750640765924</v>
      </c>
      <c r="Q321" s="137">
        <f t="shared" si="80"/>
        <v>-271.08246096391304</v>
      </c>
      <c r="R321" s="144">
        <f t="shared" si="81"/>
        <v>-264.42336667343079</v>
      </c>
      <c r="T321" s="92">
        <f t="shared" si="82"/>
        <v>1.3386852739733376E-54</v>
      </c>
      <c r="U321" s="92">
        <f>SUM($T$13:T321)</f>
        <v>0.18661585153622295</v>
      </c>
      <c r="V321" s="92">
        <f t="shared" si="83"/>
        <v>2361</v>
      </c>
      <c r="W321" s="92">
        <v>-130.25858654087278</v>
      </c>
      <c r="Y321" s="92">
        <f t="shared" si="84"/>
        <v>9.4999314685875231E-43</v>
      </c>
      <c r="Z321" s="92">
        <f>SUM($Y$13:Y321)</f>
        <v>6.9222340496610052E-2</v>
      </c>
      <c r="AA321" s="92">
        <f t="shared" si="85"/>
        <v>1829</v>
      </c>
      <c r="AB321" s="92">
        <v>-116.08042940280757</v>
      </c>
      <c r="AD321" s="92">
        <f t="shared" si="86"/>
        <v>8.1323903215146666E-25</v>
      </c>
      <c r="AE321" s="92">
        <f>SUM($AD$13:AD321)</f>
        <v>0.19276827952814371</v>
      </c>
      <c r="AF321" s="92">
        <f t="shared" si="87"/>
        <v>1024</v>
      </c>
      <c r="AG321" s="92">
        <v>-239.26583737864348</v>
      </c>
      <c r="AI321" s="92">
        <f t="shared" si="88"/>
        <v>1.0007679852668658E-51</v>
      </c>
      <c r="AJ321" s="92">
        <f>SUM($AI$13:AI321)</f>
        <v>0.12998971517233768</v>
      </c>
      <c r="AK321" s="92">
        <f t="shared" si="89"/>
        <v>2232</v>
      </c>
      <c r="AL321" s="92">
        <v>-267.00978151909112</v>
      </c>
    </row>
    <row r="322" spans="1:38">
      <c r="A322" s="93">
        <v>310</v>
      </c>
      <c r="B322" s="130">
        <v>43427</v>
      </c>
      <c r="C322" s="92">
        <v>23.1479</v>
      </c>
      <c r="D322" s="92">
        <v>26.139299000000001</v>
      </c>
      <c r="E322" s="92">
        <v>20.291499999999999</v>
      </c>
      <c r="F322" s="139">
        <f t="shared" si="77"/>
        <v>-7.3872791916329561E-4</v>
      </c>
      <c r="G322" s="140">
        <f t="shared" si="77"/>
        <v>4.9771801454934206E-5</v>
      </c>
      <c r="H322" s="140">
        <f t="shared" si="77"/>
        <v>5.5540497252544174E-3</v>
      </c>
      <c r="I322" s="141">
        <f t="shared" si="95"/>
        <v>21.384091296402698</v>
      </c>
      <c r="J322" s="142">
        <f t="shared" si="90"/>
        <v>25.081948311620749</v>
      </c>
      <c r="K322" s="142">
        <f t="shared" si="93"/>
        <v>19.567076253603727</v>
      </c>
      <c r="L322" s="143">
        <f t="shared" si="91"/>
        <v>14968.863907481888</v>
      </c>
      <c r="M322" s="137">
        <f t="shared" si="78"/>
        <v>-15049.168986972451</v>
      </c>
      <c r="N322" s="137">
        <f t="shared" si="79"/>
        <v>29350.61438040559</v>
      </c>
      <c r="O322" s="143">
        <f t="shared" si="94"/>
        <v>11.066092518110963</v>
      </c>
      <c r="P322" s="137">
        <f t="shared" si="92"/>
        <v>0.74898697245043877</v>
      </c>
      <c r="Q322" s="137">
        <f t="shared" si="80"/>
        <v>-162.11438040559005</v>
      </c>
      <c r="R322" s="144">
        <f t="shared" si="81"/>
        <v>-150.29930091502865</v>
      </c>
      <c r="T322" s="92">
        <f t="shared" si="82"/>
        <v>2.5155643719448242E-33</v>
      </c>
      <c r="U322" s="92">
        <f>SUM($T$13:T322)</f>
        <v>0.18661585153622295</v>
      </c>
      <c r="V322" s="92">
        <f t="shared" si="83"/>
        <v>1406</v>
      </c>
      <c r="W322" s="92">
        <v>-130.08800471104769</v>
      </c>
      <c r="Y322" s="92">
        <f t="shared" si="84"/>
        <v>5.395193894510257E-25</v>
      </c>
      <c r="Z322" s="92">
        <f>SUM($Y$13:Y322)</f>
        <v>6.9222340496610052E-2</v>
      </c>
      <c r="AA322" s="92">
        <f t="shared" si="85"/>
        <v>1032</v>
      </c>
      <c r="AB322" s="92">
        <v>-115.85269412278103</v>
      </c>
      <c r="AD322" s="92">
        <f t="shared" si="86"/>
        <v>8.6436477530726249E-5</v>
      </c>
      <c r="AE322" s="92">
        <f>SUM($AD$13:AD322)</f>
        <v>0.19285471600567444</v>
      </c>
      <c r="AF322" s="92">
        <f t="shared" si="87"/>
        <v>125</v>
      </c>
      <c r="AG322" s="92">
        <v>-238.75831178959925</v>
      </c>
      <c r="AI322" s="92">
        <f t="shared" si="88"/>
        <v>2.9272176102427874E-6</v>
      </c>
      <c r="AJ322" s="92">
        <f>SUM($AI$13:AI322)</f>
        <v>0.12999264238994793</v>
      </c>
      <c r="AK322" s="92">
        <f t="shared" si="89"/>
        <v>191</v>
      </c>
      <c r="AL322" s="92">
        <v>-266.87265544507136</v>
      </c>
    </row>
    <row r="323" spans="1:38">
      <c r="A323" s="93">
        <v>311</v>
      </c>
      <c r="B323" s="130">
        <v>43426</v>
      </c>
      <c r="C323" s="92">
        <v>23.065999999999999</v>
      </c>
      <c r="D323" s="92">
        <v>25.878401</v>
      </c>
      <c r="E323" s="92">
        <v>20.243798999999999</v>
      </c>
      <c r="F323" s="139">
        <f t="shared" si="77"/>
        <v>3.550680655510341E-3</v>
      </c>
      <c r="G323" s="140">
        <f t="shared" si="77"/>
        <v>1.0081689359400459E-2</v>
      </c>
      <c r="H323" s="140">
        <f t="shared" si="77"/>
        <v>2.3563264978081477E-3</v>
      </c>
      <c r="I323" s="141">
        <f t="shared" si="95"/>
        <v>21.475884210959855</v>
      </c>
      <c r="J323" s="142">
        <f t="shared" si="90"/>
        <v>25.333555826316314</v>
      </c>
      <c r="K323" s="142">
        <f t="shared" si="93"/>
        <v>19.50485175732085</v>
      </c>
      <c r="L323" s="143">
        <f t="shared" si="91"/>
        <v>15033.118947671899</v>
      </c>
      <c r="M323" s="137">
        <f t="shared" si="78"/>
        <v>-15200.133495789789</v>
      </c>
      <c r="N323" s="137">
        <f t="shared" si="79"/>
        <v>29257.277635981274</v>
      </c>
      <c r="O323" s="143">
        <f t="shared" si="94"/>
        <v>-53.188947671900678</v>
      </c>
      <c r="P323" s="137">
        <f t="shared" si="92"/>
        <v>151.71349578978879</v>
      </c>
      <c r="Q323" s="137">
        <f t="shared" si="80"/>
        <v>-68.777635981274216</v>
      </c>
      <c r="R323" s="144">
        <f t="shared" si="81"/>
        <v>29.746912136613901</v>
      </c>
      <c r="T323" s="92">
        <f t="shared" si="82"/>
        <v>1.3527497842092761E-43</v>
      </c>
      <c r="U323" s="92">
        <f>SUM($T$13:T323)</f>
        <v>0.18661585153622295</v>
      </c>
      <c r="V323" s="92">
        <f t="shared" si="83"/>
        <v>1867</v>
      </c>
      <c r="W323" s="92">
        <v>-129.90037306940576</v>
      </c>
      <c r="Y323" s="92">
        <f t="shared" si="84"/>
        <v>1.7638650735146455E-14</v>
      </c>
      <c r="Z323" s="92">
        <f>SUM($Y$13:Y323)</f>
        <v>6.9222340496627691E-2</v>
      </c>
      <c r="AA323" s="92">
        <f t="shared" si="85"/>
        <v>560</v>
      </c>
      <c r="AB323" s="92">
        <v>-115.65946377925138</v>
      </c>
      <c r="AD323" s="92">
        <f t="shared" si="86"/>
        <v>9.3648063568034597E-9</v>
      </c>
      <c r="AE323" s="92">
        <f>SUM($AD$13:AD323)</f>
        <v>0.19285472537048079</v>
      </c>
      <c r="AF323" s="92">
        <f t="shared" si="87"/>
        <v>303</v>
      </c>
      <c r="AG323" s="92">
        <v>-237.13305718937045</v>
      </c>
      <c r="AI323" s="92">
        <f t="shared" si="88"/>
        <v>3.2953575491184577E-58</v>
      </c>
      <c r="AJ323" s="92">
        <f>SUM($AI$13:AI323)</f>
        <v>0.12999264238994793</v>
      </c>
      <c r="AK323" s="92">
        <f t="shared" si="89"/>
        <v>2523</v>
      </c>
      <c r="AL323" s="92">
        <v>-266.50680143620411</v>
      </c>
    </row>
    <row r="324" spans="1:38">
      <c r="A324" s="93">
        <v>312</v>
      </c>
      <c r="B324" s="130">
        <v>43425</v>
      </c>
      <c r="C324" s="92">
        <v>23.172001000000002</v>
      </c>
      <c r="D324" s="92">
        <v>26.060400000000001</v>
      </c>
      <c r="E324" s="92">
        <v>20.367398999999999</v>
      </c>
      <c r="F324" s="139">
        <f t="shared" si="77"/>
        <v>-4.5745294072792042E-3</v>
      </c>
      <c r="G324" s="140">
        <f t="shared" si="77"/>
        <v>-6.9837377783917853E-3</v>
      </c>
      <c r="H324" s="140">
        <f t="shared" si="77"/>
        <v>-6.068521562326179E-3</v>
      </c>
      <c r="I324" s="141">
        <f t="shared" si="95"/>
        <v>21.302005528137165</v>
      </c>
      <c r="J324" s="142">
        <f t="shared" si="90"/>
        <v>24.905542967901489</v>
      </c>
      <c r="K324" s="142">
        <f t="shared" si="93"/>
        <v>19.340912638918695</v>
      </c>
      <c r="L324" s="143">
        <f t="shared" si="91"/>
        <v>14911.403869696016</v>
      </c>
      <c r="M324" s="137">
        <f t="shared" si="78"/>
        <v>-14943.325780740894</v>
      </c>
      <c r="N324" s="137">
        <f t="shared" si="79"/>
        <v>29011.368958378043</v>
      </c>
      <c r="O324" s="143">
        <f t="shared" si="94"/>
        <v>68.526130303982427</v>
      </c>
      <c r="P324" s="137">
        <f t="shared" si="92"/>
        <v>-105.09421925910647</v>
      </c>
      <c r="Q324" s="137">
        <f t="shared" si="80"/>
        <v>177.13104162195668</v>
      </c>
      <c r="R324" s="144">
        <f t="shared" si="81"/>
        <v>140.56295266683264</v>
      </c>
      <c r="T324" s="92">
        <f t="shared" si="82"/>
        <v>3.4168092177502513E-15</v>
      </c>
      <c r="U324" s="92">
        <f>SUM($T$13:T324)</f>
        <v>0.18661585153622637</v>
      </c>
      <c r="V324" s="92">
        <f t="shared" si="83"/>
        <v>592</v>
      </c>
      <c r="W324" s="92">
        <v>-129.88427081281043</v>
      </c>
      <c r="Y324" s="92">
        <f t="shared" si="84"/>
        <v>3.1409013775151164E-30</v>
      </c>
      <c r="Z324" s="92">
        <f>SUM($Y$13:Y324)</f>
        <v>6.9222340496627691E-2</v>
      </c>
      <c r="AA324" s="92">
        <f t="shared" si="85"/>
        <v>1267</v>
      </c>
      <c r="AB324" s="92">
        <v>-115.5442472854902</v>
      </c>
      <c r="AD324" s="92">
        <f t="shared" si="86"/>
        <v>1.1738168781720169E-50</v>
      </c>
      <c r="AE324" s="92">
        <f>SUM($AD$13:AD324)</f>
        <v>0.19285472537048079</v>
      </c>
      <c r="AF324" s="92">
        <f t="shared" si="87"/>
        <v>2184</v>
      </c>
      <c r="AG324" s="92">
        <v>-236.93795902589409</v>
      </c>
      <c r="AI324" s="92">
        <f t="shared" si="88"/>
        <v>1.4286374155057103E-15</v>
      </c>
      <c r="AJ324" s="92">
        <f>SUM($AI$13:AI324)</f>
        <v>0.12999264238994934</v>
      </c>
      <c r="AK324" s="92">
        <f t="shared" si="89"/>
        <v>609</v>
      </c>
      <c r="AL324" s="92">
        <v>-266.43546886219337</v>
      </c>
    </row>
    <row r="325" spans="1:38">
      <c r="A325" s="93">
        <v>313</v>
      </c>
      <c r="B325" s="130">
        <v>43424</v>
      </c>
      <c r="C325" s="92">
        <v>23.327400000000001</v>
      </c>
      <c r="D325" s="92">
        <v>26.187201000000002</v>
      </c>
      <c r="E325" s="92">
        <v>20.367901</v>
      </c>
      <c r="F325" s="139">
        <f t="shared" si="77"/>
        <v>-6.6616511055668237E-3</v>
      </c>
      <c r="G325" s="140">
        <f t="shared" si="77"/>
        <v>-4.8420982448640348E-3</v>
      </c>
      <c r="H325" s="140">
        <f t="shared" si="77"/>
        <v>-2.4646624117052873E-5</v>
      </c>
      <c r="I325" s="141">
        <f t="shared" si="95"/>
        <v>21.25734133250598</v>
      </c>
      <c r="J325" s="142">
        <f t="shared" si="90"/>
        <v>24.959256786550039</v>
      </c>
      <c r="K325" s="142">
        <f t="shared" si="93"/>
        <v>19.458520401341307</v>
      </c>
      <c r="L325" s="143">
        <f t="shared" si="91"/>
        <v>14880.138932754186</v>
      </c>
      <c r="M325" s="137">
        <f t="shared" si="78"/>
        <v>-14975.554071930024</v>
      </c>
      <c r="N325" s="137">
        <f t="shared" si="79"/>
        <v>29187.780602011961</v>
      </c>
      <c r="O325" s="143">
        <f t="shared" si="94"/>
        <v>99.791067245812883</v>
      </c>
      <c r="P325" s="137">
        <f t="shared" si="92"/>
        <v>-72.86592806997578</v>
      </c>
      <c r="Q325" s="137">
        <f t="shared" si="80"/>
        <v>0.71939798803941812</v>
      </c>
      <c r="R325" s="144">
        <f t="shared" si="81"/>
        <v>27.644537163876521</v>
      </c>
      <c r="T325" s="92">
        <f t="shared" si="82"/>
        <v>2.1430482657578331E-25</v>
      </c>
      <c r="U325" s="92">
        <f>SUM($T$13:T325)</f>
        <v>0.18661585153622637</v>
      </c>
      <c r="V325" s="92">
        <f t="shared" si="83"/>
        <v>1050</v>
      </c>
      <c r="W325" s="92">
        <v>-129.87368814829824</v>
      </c>
      <c r="Y325" s="92">
        <f t="shared" si="84"/>
        <v>4.4976852805717241E-30</v>
      </c>
      <c r="Z325" s="92">
        <f>SUM($Y$13:Y325)</f>
        <v>6.9222340496627691E-2</v>
      </c>
      <c r="AA325" s="92">
        <f t="shared" si="85"/>
        <v>1260</v>
      </c>
      <c r="AB325" s="92">
        <v>-115.3922981047599</v>
      </c>
      <c r="AD325" s="92">
        <f t="shared" si="86"/>
        <v>2.9272176102427874E-6</v>
      </c>
      <c r="AE325" s="92">
        <f>SUM($AD$13:AD325)</f>
        <v>0.19285765258809104</v>
      </c>
      <c r="AF325" s="92">
        <f t="shared" si="87"/>
        <v>191</v>
      </c>
      <c r="AG325" s="92">
        <v>-236.92784218722954</v>
      </c>
      <c r="AI325" s="92">
        <f t="shared" si="88"/>
        <v>7.090915608281931E-22</v>
      </c>
      <c r="AJ325" s="92">
        <f>SUM($AI$13:AI325)</f>
        <v>0.12999264238994934</v>
      </c>
      <c r="AK325" s="92">
        <f t="shared" si="89"/>
        <v>892</v>
      </c>
      <c r="AL325" s="92">
        <v>-266.07134938111085</v>
      </c>
    </row>
    <row r="326" spans="1:38">
      <c r="A326" s="93">
        <v>314</v>
      </c>
      <c r="B326" s="130">
        <v>43423</v>
      </c>
      <c r="C326" s="92">
        <v>22.986098999999999</v>
      </c>
      <c r="D326" s="92">
        <v>25.843299999999999</v>
      </c>
      <c r="E326" s="92">
        <v>20.139900000000001</v>
      </c>
      <c r="F326" s="139">
        <f t="shared" si="77"/>
        <v>1.4848148004583228E-2</v>
      </c>
      <c r="G326" s="140">
        <f t="shared" si="77"/>
        <v>1.3307162784938598E-2</v>
      </c>
      <c r="H326" s="140">
        <f t="shared" si="77"/>
        <v>1.1320860580241066E-2</v>
      </c>
      <c r="I326" s="141">
        <f t="shared" si="95"/>
        <v>21.717648882483278</v>
      </c>
      <c r="J326" s="142">
        <f t="shared" si="90"/>
        <v>25.41445295766021</v>
      </c>
      <c r="K326" s="142">
        <f t="shared" si="93"/>
        <v>19.679292626030911</v>
      </c>
      <c r="L326" s="143">
        <f t="shared" si="91"/>
        <v>15202.354217738295</v>
      </c>
      <c r="M326" s="137">
        <f t="shared" si="78"/>
        <v>-15248.671774596125</v>
      </c>
      <c r="N326" s="137">
        <f t="shared" si="79"/>
        <v>29518.938939046366</v>
      </c>
      <c r="O326" s="143">
        <f t="shared" si="94"/>
        <v>-222.42421773829665</v>
      </c>
      <c r="P326" s="137">
        <f t="shared" si="92"/>
        <v>200.25177459612496</v>
      </c>
      <c r="Q326" s="137">
        <f t="shared" si="80"/>
        <v>-330.4389390463657</v>
      </c>
      <c r="R326" s="144">
        <f t="shared" si="81"/>
        <v>-352.61138218853739</v>
      </c>
      <c r="T326" s="92">
        <f t="shared" si="82"/>
        <v>4.9758671770439034E-12</v>
      </c>
      <c r="U326" s="92">
        <f>SUM($T$13:T326)</f>
        <v>0.18661585154120225</v>
      </c>
      <c r="V326" s="92">
        <f t="shared" si="83"/>
        <v>450</v>
      </c>
      <c r="W326" s="92">
        <v>-129.85537224246582</v>
      </c>
      <c r="Y326" s="92">
        <f t="shared" si="84"/>
        <v>2.3916387267864275E-42</v>
      </c>
      <c r="Z326" s="92">
        <f>SUM($Y$13:Y326)</f>
        <v>6.9222340496627691E-2</v>
      </c>
      <c r="AA326" s="92">
        <f t="shared" si="85"/>
        <v>1811</v>
      </c>
      <c r="AB326" s="92">
        <v>-115.16433389367921</v>
      </c>
      <c r="AD326" s="92">
        <f t="shared" si="86"/>
        <v>6.6290176092955584E-34</v>
      </c>
      <c r="AE326" s="92">
        <f>SUM($AD$13:AD326)</f>
        <v>0.19285765258809104</v>
      </c>
      <c r="AF326" s="92">
        <f t="shared" si="87"/>
        <v>1432</v>
      </c>
      <c r="AG326" s="92">
        <v>-236.11209288573082</v>
      </c>
      <c r="AI326" s="92">
        <f t="shared" si="88"/>
        <v>5.0359433929069033E-19</v>
      </c>
      <c r="AJ326" s="92">
        <f>SUM($AI$13:AI326)</f>
        <v>0.12999264238994934</v>
      </c>
      <c r="AK326" s="92">
        <f t="shared" si="89"/>
        <v>764</v>
      </c>
      <c r="AL326" s="92">
        <v>-266.0018072072271</v>
      </c>
    </row>
    <row r="327" spans="1:38">
      <c r="A327" s="93">
        <v>315</v>
      </c>
      <c r="B327" s="130">
        <v>43420</v>
      </c>
      <c r="C327" s="92">
        <v>22.927401</v>
      </c>
      <c r="D327" s="92">
        <v>25.844601000000001</v>
      </c>
      <c r="E327" s="92">
        <v>20.246599</v>
      </c>
      <c r="F327" s="139">
        <f t="shared" si="77"/>
        <v>2.5601680713831509E-3</v>
      </c>
      <c r="G327" s="140">
        <f t="shared" si="77"/>
        <v>-5.0339333929061425E-5</v>
      </c>
      <c r="H327" s="140">
        <f t="shared" si="77"/>
        <v>-5.2699715147219717E-3</v>
      </c>
      <c r="I327" s="141">
        <f t="shared" si="95"/>
        <v>21.454687340710791</v>
      </c>
      <c r="J327" s="142">
        <f t="shared" si="90"/>
        <v>25.079437454267527</v>
      </c>
      <c r="K327" s="142">
        <f t="shared" si="93"/>
        <v>19.356451624295026</v>
      </c>
      <c r="L327" s="143">
        <f t="shared" si="91"/>
        <v>15018.281138497554</v>
      </c>
      <c r="M327" s="137">
        <f t="shared" si="78"/>
        <v>-15047.662472560516</v>
      </c>
      <c r="N327" s="137">
        <f t="shared" si="79"/>
        <v>29034.67743644254</v>
      </c>
      <c r="O327" s="143">
        <f t="shared" si="94"/>
        <v>-38.351138497555439</v>
      </c>
      <c r="P327" s="137">
        <f t="shared" si="92"/>
        <v>-0.75752743948396528</v>
      </c>
      <c r="Q327" s="137">
        <f t="shared" si="80"/>
        <v>153.82256355745994</v>
      </c>
      <c r="R327" s="144">
        <f t="shared" si="81"/>
        <v>114.71389762042054</v>
      </c>
      <c r="T327" s="92">
        <f t="shared" si="82"/>
        <v>4.4260092138403813E-42</v>
      </c>
      <c r="U327" s="92">
        <f>SUM($T$13:T327)</f>
        <v>0.18661585154120225</v>
      </c>
      <c r="V327" s="92">
        <f t="shared" si="83"/>
        <v>1799</v>
      </c>
      <c r="W327" s="92">
        <v>-129.70821542714839</v>
      </c>
      <c r="Y327" s="92">
        <f t="shared" si="84"/>
        <v>1.2626740523592114E-37</v>
      </c>
      <c r="Z327" s="92">
        <f>SUM($Y$13:Y327)</f>
        <v>6.9222340496627691E-2</v>
      </c>
      <c r="AA327" s="92">
        <f t="shared" si="85"/>
        <v>1599</v>
      </c>
      <c r="AB327" s="92">
        <v>-115.00668033414513</v>
      </c>
      <c r="AD327" s="92">
        <f t="shared" si="86"/>
        <v>7.0731147109281378E-59</v>
      </c>
      <c r="AE327" s="92">
        <f>SUM($AD$13:AD327)</f>
        <v>0.19285765258809104</v>
      </c>
      <c r="AF327" s="92">
        <f t="shared" si="87"/>
        <v>2553</v>
      </c>
      <c r="AG327" s="92">
        <v>-236.07410634293046</v>
      </c>
      <c r="AI327" s="92">
        <f t="shared" si="88"/>
        <v>9.031931067033464E-52</v>
      </c>
      <c r="AJ327" s="92">
        <f>SUM($AI$13:AI327)</f>
        <v>0.12999264238994934</v>
      </c>
      <c r="AK327" s="92">
        <f t="shared" si="89"/>
        <v>2234</v>
      </c>
      <c r="AL327" s="92">
        <v>-265.36762861931493</v>
      </c>
    </row>
    <row r="328" spans="1:38">
      <c r="A328" s="93">
        <v>316</v>
      </c>
      <c r="B328" s="130">
        <v>43419</v>
      </c>
      <c r="C328" s="92">
        <v>23.0746</v>
      </c>
      <c r="D328" s="92">
        <v>26.489799000000001</v>
      </c>
      <c r="E328" s="92">
        <v>20.3887</v>
      </c>
      <c r="F328" s="139">
        <f t="shared" si="77"/>
        <v>-6.3792655127282716E-3</v>
      </c>
      <c r="G328" s="140">
        <f t="shared" si="77"/>
        <v>-2.4356470201982283E-2</v>
      </c>
      <c r="H328" s="140">
        <f t="shared" si="77"/>
        <v>-6.9695959036132349E-3</v>
      </c>
      <c r="I328" s="141">
        <f t="shared" si="95"/>
        <v>21.263384355954166</v>
      </c>
      <c r="J328" s="142">
        <f t="shared" si="90"/>
        <v>24.469822677805144</v>
      </c>
      <c r="K328" s="142">
        <f t="shared" si="93"/>
        <v>19.323378633311588</v>
      </c>
      <c r="L328" s="143">
        <f t="shared" si="91"/>
        <v>14884.369049167915</v>
      </c>
      <c r="M328" s="137">
        <f t="shared" si="78"/>
        <v>-14681.893606683087</v>
      </c>
      <c r="N328" s="137">
        <f t="shared" si="79"/>
        <v>28985.067949967382</v>
      </c>
      <c r="O328" s="143">
        <f t="shared" si="94"/>
        <v>95.560950832083108</v>
      </c>
      <c r="P328" s="137">
        <f t="shared" si="92"/>
        <v>-366.52639331691353</v>
      </c>
      <c r="Q328" s="137">
        <f t="shared" si="80"/>
        <v>203.43205003261755</v>
      </c>
      <c r="R328" s="144">
        <f t="shared" si="81"/>
        <v>-67.533392452212865</v>
      </c>
      <c r="T328" s="92">
        <f t="shared" si="82"/>
        <v>1.9262580837862848E-44</v>
      </c>
      <c r="U328" s="92">
        <f>SUM($T$13:T328)</f>
        <v>0.18661585154120225</v>
      </c>
      <c r="V328" s="92">
        <f t="shared" si="83"/>
        <v>1905</v>
      </c>
      <c r="W328" s="92">
        <v>-129.23894916839708</v>
      </c>
      <c r="Y328" s="92">
        <f t="shared" si="84"/>
        <v>8.5952655387144586E-6</v>
      </c>
      <c r="Z328" s="92">
        <f>SUM($Y$13:Y328)</f>
        <v>6.9230935762166407E-2</v>
      </c>
      <c r="AA328" s="92">
        <f t="shared" si="85"/>
        <v>170</v>
      </c>
      <c r="AB328" s="92">
        <v>-114.98578763983278</v>
      </c>
      <c r="AD328" s="92">
        <f t="shared" si="86"/>
        <v>1.7851611280794746E-21</v>
      </c>
      <c r="AE328" s="92">
        <f>SUM($AD$13:AD328)</f>
        <v>0.19285765258809104</v>
      </c>
      <c r="AF328" s="92">
        <f t="shared" si="87"/>
        <v>874</v>
      </c>
      <c r="AG328" s="92">
        <v>-234.40874833752241</v>
      </c>
      <c r="AI328" s="92">
        <f t="shared" si="88"/>
        <v>1.4377928469341114E-23</v>
      </c>
      <c r="AJ328" s="92">
        <f>SUM($AI$13:AI328)</f>
        <v>0.12999264238994934</v>
      </c>
      <c r="AK328" s="92">
        <f t="shared" si="89"/>
        <v>968</v>
      </c>
      <c r="AL328" s="92">
        <v>-264.89552650944097</v>
      </c>
    </row>
    <row r="329" spans="1:38">
      <c r="A329" s="93">
        <v>317</v>
      </c>
      <c r="B329" s="130">
        <v>43418</v>
      </c>
      <c r="C329" s="92">
        <v>23.147400000000001</v>
      </c>
      <c r="D329" s="92">
        <v>26.632299</v>
      </c>
      <c r="E329" s="92">
        <v>20.455500000000001</v>
      </c>
      <c r="F329" s="139">
        <f t="shared" si="77"/>
        <v>-3.1450616483925664E-3</v>
      </c>
      <c r="G329" s="140">
        <f t="shared" si="77"/>
        <v>-5.3506458454825045E-3</v>
      </c>
      <c r="H329" s="140">
        <f t="shared" si="77"/>
        <v>-3.2656253819266512E-3</v>
      </c>
      <c r="I329" s="141">
        <f t="shared" si="95"/>
        <v>21.332595995230562</v>
      </c>
      <c r="J329" s="142">
        <f t="shared" si="90"/>
        <v>24.946502056743206</v>
      </c>
      <c r="K329" s="142">
        <f t="shared" si="93"/>
        <v>19.395454195693087</v>
      </c>
      <c r="L329" s="143">
        <f t="shared" si="91"/>
        <v>14932.817196661394</v>
      </c>
      <c r="M329" s="137">
        <f t="shared" si="78"/>
        <v>-14967.901234045923</v>
      </c>
      <c r="N329" s="137">
        <f t="shared" si="79"/>
        <v>29093.18129353963</v>
      </c>
      <c r="O329" s="143">
        <f t="shared" si="94"/>
        <v>47.112803338604863</v>
      </c>
      <c r="P329" s="137">
        <f t="shared" si="92"/>
        <v>-80.518765954077026</v>
      </c>
      <c r="Q329" s="137">
        <f t="shared" si="80"/>
        <v>95.318706460369867</v>
      </c>
      <c r="R329" s="144">
        <f t="shared" si="81"/>
        <v>61.912743844897705</v>
      </c>
      <c r="T329" s="92">
        <f t="shared" si="82"/>
        <v>1.2966029116972854E-14</v>
      </c>
      <c r="U329" s="92">
        <f>SUM($T$13:T329)</f>
        <v>0.18661585154121521</v>
      </c>
      <c r="V329" s="92">
        <f t="shared" si="83"/>
        <v>566</v>
      </c>
      <c r="W329" s="92">
        <v>-128.76515451769774</v>
      </c>
      <c r="Y329" s="92">
        <f t="shared" si="84"/>
        <v>7.7257708054389322E-25</v>
      </c>
      <c r="Z329" s="92">
        <f>SUM($Y$13:Y329)</f>
        <v>6.9230935762166407E-2</v>
      </c>
      <c r="AA329" s="92">
        <f t="shared" si="85"/>
        <v>1025</v>
      </c>
      <c r="AB329" s="92">
        <v>-114.98075545981192</v>
      </c>
      <c r="AD329" s="92">
        <f t="shared" si="86"/>
        <v>1.7765449325890655E-31</v>
      </c>
      <c r="AE329" s="92">
        <f>SUM($AD$13:AD329)</f>
        <v>0.19285765258809104</v>
      </c>
      <c r="AF329" s="92">
        <f t="shared" si="87"/>
        <v>1323</v>
      </c>
      <c r="AG329" s="92">
        <v>-234.36826941242907</v>
      </c>
      <c r="AI329" s="92">
        <f t="shared" si="88"/>
        <v>6.8839932101596739E-9</v>
      </c>
      <c r="AJ329" s="92">
        <f>SUM($AI$13:AI329)</f>
        <v>0.12999264927394255</v>
      </c>
      <c r="AK329" s="92">
        <f t="shared" si="89"/>
        <v>309</v>
      </c>
      <c r="AL329" s="92">
        <v>-264.42336667343079</v>
      </c>
    </row>
    <row r="330" spans="1:38">
      <c r="A330" s="93">
        <v>318</v>
      </c>
      <c r="B330" s="130">
        <v>43417</v>
      </c>
      <c r="C330" s="92">
        <v>22.8428</v>
      </c>
      <c r="D330" s="92">
        <v>26.163799000000001</v>
      </c>
      <c r="E330" s="92">
        <v>20.352799999999998</v>
      </c>
      <c r="F330" s="139">
        <f t="shared" si="77"/>
        <v>1.3334617472464005E-2</v>
      </c>
      <c r="G330" s="140">
        <f t="shared" si="77"/>
        <v>1.7906421005603912E-2</v>
      </c>
      <c r="H330" s="140">
        <f t="shared" si="77"/>
        <v>5.0459887583036434E-3</v>
      </c>
      <c r="I330" s="141">
        <f t="shared" si="95"/>
        <v>21.68525948044898</v>
      </c>
      <c r="J330" s="142">
        <f t="shared" si="90"/>
        <v>25.529805573315251</v>
      </c>
      <c r="K330" s="142">
        <f t="shared" si="93"/>
        <v>19.557189895247831</v>
      </c>
      <c r="L330" s="143">
        <f t="shared" si="91"/>
        <v>15179.681636314286</v>
      </c>
      <c r="M330" s="137">
        <f t="shared" si="78"/>
        <v>-15317.883343989151</v>
      </c>
      <c r="N330" s="137">
        <f t="shared" si="79"/>
        <v>29335.784842871744</v>
      </c>
      <c r="O330" s="143">
        <f t="shared" si="94"/>
        <v>-199.75163631428768</v>
      </c>
      <c r="P330" s="137">
        <f t="shared" si="92"/>
        <v>269.46334398915133</v>
      </c>
      <c r="Q330" s="137">
        <f t="shared" si="80"/>
        <v>-147.28484287174433</v>
      </c>
      <c r="R330" s="144">
        <f t="shared" si="81"/>
        <v>-77.573135196880685</v>
      </c>
      <c r="T330" s="92">
        <f t="shared" si="82"/>
        <v>2.675782550059028E-22</v>
      </c>
      <c r="U330" s="92">
        <f>SUM($T$13:T330)</f>
        <v>0.18661585154121521</v>
      </c>
      <c r="V330" s="92">
        <f t="shared" si="83"/>
        <v>911</v>
      </c>
      <c r="W330" s="92">
        <v>-128.10614819402326</v>
      </c>
      <c r="Y330" s="92">
        <f t="shared" si="84"/>
        <v>7.8129913613444869E-23</v>
      </c>
      <c r="Z330" s="92">
        <f>SUM($Y$13:Y330)</f>
        <v>6.9230935762166407E-2</v>
      </c>
      <c r="AA330" s="92">
        <f t="shared" si="85"/>
        <v>935</v>
      </c>
      <c r="AB330" s="92">
        <v>-114.79518594942783</v>
      </c>
      <c r="AD330" s="92">
        <f t="shared" si="86"/>
        <v>1.5049946336140136E-24</v>
      </c>
      <c r="AE330" s="92">
        <f>SUM($AD$13:AD330)</f>
        <v>0.19285765258809104</v>
      </c>
      <c r="AF330" s="92">
        <f t="shared" si="87"/>
        <v>1012</v>
      </c>
      <c r="AG330" s="92">
        <v>-234.08046573943284</v>
      </c>
      <c r="AI330" s="92">
        <f t="shared" si="88"/>
        <v>8.0152032354228671E-55</v>
      </c>
      <c r="AJ330" s="92">
        <f>SUM($AI$13:AI330)</f>
        <v>0.12999264927394255</v>
      </c>
      <c r="AK330" s="92">
        <f t="shared" si="89"/>
        <v>2371</v>
      </c>
      <c r="AL330" s="92">
        <v>-263.04029983171495</v>
      </c>
    </row>
    <row r="331" spans="1:38">
      <c r="A331" s="93">
        <v>319</v>
      </c>
      <c r="B331" s="130">
        <v>43416</v>
      </c>
      <c r="C331" s="92">
        <v>22.774099</v>
      </c>
      <c r="D331" s="92">
        <v>26.02</v>
      </c>
      <c r="E331" s="92">
        <v>20.101101</v>
      </c>
      <c r="F331" s="139">
        <f t="shared" si="77"/>
        <v>3.0166286710180401E-3</v>
      </c>
      <c r="G331" s="140">
        <f t="shared" si="77"/>
        <v>5.5264796310530162E-3</v>
      </c>
      <c r="H331" s="140">
        <f t="shared" si="77"/>
        <v>1.2521652420929508E-2</v>
      </c>
      <c r="I331" s="141">
        <f t="shared" si="95"/>
        <v>21.464455551896918</v>
      </c>
      <c r="J331" s="142">
        <f t="shared" si="90"/>
        <v>25.219307977682551</v>
      </c>
      <c r="K331" s="142">
        <f t="shared" si="93"/>
        <v>19.702658834458866</v>
      </c>
      <c r="L331" s="143">
        <f t="shared" si="91"/>
        <v>15025.118886327842</v>
      </c>
      <c r="M331" s="137">
        <f t="shared" si="78"/>
        <v>-15131.58478660953</v>
      </c>
      <c r="N331" s="137">
        <f t="shared" si="79"/>
        <v>29553.988251688301</v>
      </c>
      <c r="O331" s="143">
        <f t="shared" si="94"/>
        <v>-45.188886327843647</v>
      </c>
      <c r="P331" s="137">
        <f t="shared" si="92"/>
        <v>83.164786609529983</v>
      </c>
      <c r="Q331" s="137">
        <f t="shared" si="80"/>
        <v>-365.48825168830081</v>
      </c>
      <c r="R331" s="144">
        <f t="shared" si="81"/>
        <v>-327.51235140661447</v>
      </c>
      <c r="T331" s="92">
        <f t="shared" si="82"/>
        <v>4.1513306082616622E-26</v>
      </c>
      <c r="U331" s="92">
        <f>SUM($T$13:T331)</f>
        <v>0.18661585154121521</v>
      </c>
      <c r="V331" s="92">
        <f t="shared" si="83"/>
        <v>1082</v>
      </c>
      <c r="W331" s="92">
        <v>-127.8860148352378</v>
      </c>
      <c r="Y331" s="92">
        <f t="shared" si="84"/>
        <v>1.5146394007316998E-32</v>
      </c>
      <c r="Z331" s="92">
        <f>SUM($Y$13:Y331)</f>
        <v>6.9230935762166407E-2</v>
      </c>
      <c r="AA331" s="92">
        <f t="shared" si="85"/>
        <v>1371</v>
      </c>
      <c r="AB331" s="92">
        <v>-114.29473980667717</v>
      </c>
      <c r="AD331" s="92">
        <f t="shared" si="86"/>
        <v>1.8805736772230086E-30</v>
      </c>
      <c r="AE331" s="92">
        <f>SUM($AD$13:AD331)</f>
        <v>0.19285765258809104</v>
      </c>
      <c r="AF331" s="92">
        <f t="shared" si="87"/>
        <v>1277</v>
      </c>
      <c r="AG331" s="92">
        <v>-231.75345675665085</v>
      </c>
      <c r="AI331" s="92">
        <f t="shared" si="88"/>
        <v>2.3218475110778807E-29</v>
      </c>
      <c r="AJ331" s="92">
        <f>SUM($AI$13:AI331)</f>
        <v>0.12999264927394255</v>
      </c>
      <c r="AK331" s="92">
        <f t="shared" si="89"/>
        <v>1228</v>
      </c>
      <c r="AL331" s="92">
        <v>-262.41374976558473</v>
      </c>
    </row>
    <row r="332" spans="1:38">
      <c r="A332" s="93">
        <v>320</v>
      </c>
      <c r="B332" s="130">
        <v>43413</v>
      </c>
      <c r="C332" s="92">
        <v>22.9359</v>
      </c>
      <c r="D332" s="92">
        <v>26.361000000000001</v>
      </c>
      <c r="E332" s="92">
        <v>20.164300999999998</v>
      </c>
      <c r="F332" s="139">
        <f t="shared" si="77"/>
        <v>-7.0544866344900425E-3</v>
      </c>
      <c r="G332" s="140">
        <f t="shared" si="77"/>
        <v>-1.2935776336254312E-2</v>
      </c>
      <c r="H332" s="140">
        <f t="shared" si="77"/>
        <v>-3.1342519634078858E-3</v>
      </c>
      <c r="I332" s="141">
        <f t="shared" si="95"/>
        <v>21.248934691470577</v>
      </c>
      <c r="J332" s="142">
        <f t="shared" si="90"/>
        <v>24.756261674443305</v>
      </c>
      <c r="K332" s="142">
        <f t="shared" si="93"/>
        <v>19.398010591044045</v>
      </c>
      <c r="L332" s="143">
        <f t="shared" si="91"/>
        <v>14874.254284029405</v>
      </c>
      <c r="M332" s="137">
        <f t="shared" si="78"/>
        <v>-14853.757004665984</v>
      </c>
      <c r="N332" s="137">
        <f t="shared" si="79"/>
        <v>29097.015886566067</v>
      </c>
      <c r="O332" s="143">
        <f t="shared" si="94"/>
        <v>105.67571597059396</v>
      </c>
      <c r="P332" s="137">
        <f t="shared" si="92"/>
        <v>-194.66299533401616</v>
      </c>
      <c r="Q332" s="137">
        <f t="shared" si="80"/>
        <v>91.484113433933089</v>
      </c>
      <c r="R332" s="144">
        <f t="shared" si="81"/>
        <v>2.4968340705108858</v>
      </c>
      <c r="T332" s="92">
        <f t="shared" si="82"/>
        <v>9.0039788783296535E-16</v>
      </c>
      <c r="U332" s="92">
        <f>SUM($T$13:T332)</f>
        <v>0.1866158515412161</v>
      </c>
      <c r="V332" s="92">
        <f t="shared" si="83"/>
        <v>618</v>
      </c>
      <c r="W332" s="92">
        <v>-127.54377618099898</v>
      </c>
      <c r="Y332" s="92">
        <f t="shared" si="84"/>
        <v>1.2646324728530767E-55</v>
      </c>
      <c r="Z332" s="92">
        <f>SUM($Y$13:Y332)</f>
        <v>6.9230935762166407E-2</v>
      </c>
      <c r="AA332" s="92">
        <f t="shared" si="85"/>
        <v>2407</v>
      </c>
      <c r="AB332" s="92">
        <v>-114.15284177735157</v>
      </c>
      <c r="AD332" s="92">
        <f t="shared" si="86"/>
        <v>4.6221212752064053E-16</v>
      </c>
      <c r="AE332" s="92">
        <f>SUM($AD$13:AD332)</f>
        <v>0.19285765258809151</v>
      </c>
      <c r="AF332" s="92">
        <f t="shared" si="87"/>
        <v>631</v>
      </c>
      <c r="AG332" s="92">
        <v>-231.54339219222311</v>
      </c>
      <c r="AI332" s="92">
        <f t="shared" si="88"/>
        <v>2.9694545334347946E-40</v>
      </c>
      <c r="AJ332" s="92">
        <f>SUM($AI$13:AI332)</f>
        <v>0.12999264927394255</v>
      </c>
      <c r="AK332" s="92">
        <f t="shared" si="89"/>
        <v>1717</v>
      </c>
      <c r="AL332" s="92">
        <v>-262.36572599704232</v>
      </c>
    </row>
    <row r="333" spans="1:38">
      <c r="A333" s="93">
        <v>321</v>
      </c>
      <c r="B333" s="130">
        <v>43412</v>
      </c>
      <c r="C333" s="92">
        <v>22.719200000000001</v>
      </c>
      <c r="D333" s="92">
        <v>26.085699000000002</v>
      </c>
      <c r="E333" s="92">
        <v>19.860399000000001</v>
      </c>
      <c r="F333" s="139">
        <f t="shared" si="77"/>
        <v>9.538187964365008E-3</v>
      </c>
      <c r="G333" s="140">
        <f t="shared" si="77"/>
        <v>1.0553713741770832E-2</v>
      </c>
      <c r="H333" s="140">
        <f t="shared" si="77"/>
        <v>1.5301908083518168E-2</v>
      </c>
      <c r="I333" s="141">
        <f t="shared" si="95"/>
        <v>21.604016268618615</v>
      </c>
      <c r="J333" s="142">
        <f t="shared" si="90"/>
        <v>25.345394528243233</v>
      </c>
      <c r="K333" s="142">
        <f t="shared" si="93"/>
        <v>19.756759829397179</v>
      </c>
      <c r="L333" s="143">
        <f t="shared" si="91"/>
        <v>15122.811388033031</v>
      </c>
      <c r="M333" s="137">
        <f t="shared" si="78"/>
        <v>-15207.236716945939</v>
      </c>
      <c r="N333" s="137">
        <f t="shared" si="79"/>
        <v>29635.13974409577</v>
      </c>
      <c r="O333" s="143">
        <f t="shared" si="94"/>
        <v>-142.88138803303264</v>
      </c>
      <c r="P333" s="137">
        <f t="shared" si="92"/>
        <v>158.81671694593933</v>
      </c>
      <c r="Q333" s="137">
        <f t="shared" si="80"/>
        <v>-446.63974409576986</v>
      </c>
      <c r="R333" s="144">
        <f t="shared" si="81"/>
        <v>-430.70441518286316</v>
      </c>
      <c r="T333" s="92">
        <f t="shared" si="82"/>
        <v>1.5842048774884359E-24</v>
      </c>
      <c r="U333" s="92">
        <f>SUM($T$13:T333)</f>
        <v>0.1866158515412161</v>
      </c>
      <c r="V333" s="92">
        <f t="shared" si="83"/>
        <v>1011</v>
      </c>
      <c r="W333" s="92">
        <v>-127.13232066726778</v>
      </c>
      <c r="Y333" s="92">
        <f t="shared" si="84"/>
        <v>5.0515771079480405E-55</v>
      </c>
      <c r="Z333" s="92">
        <f>SUM($Y$13:Y333)</f>
        <v>6.9230935762166407E-2</v>
      </c>
      <c r="AA333" s="92">
        <f t="shared" si="85"/>
        <v>2380</v>
      </c>
      <c r="AB333" s="92">
        <v>-114.04377671755174</v>
      </c>
      <c r="AD333" s="92">
        <f t="shared" si="86"/>
        <v>1.5391679070035078E-20</v>
      </c>
      <c r="AE333" s="92">
        <f>SUM($AD$13:AD333)</f>
        <v>0.19285765258809151</v>
      </c>
      <c r="AF333" s="92">
        <f t="shared" si="87"/>
        <v>832</v>
      </c>
      <c r="AG333" s="92">
        <v>-231.48929906695412</v>
      </c>
      <c r="AI333" s="92">
        <f t="shared" si="88"/>
        <v>4.2827456078418788E-57</v>
      </c>
      <c r="AJ333" s="92">
        <f>SUM($AI$13:AI333)</f>
        <v>0.12999264927394255</v>
      </c>
      <c r="AK333" s="92">
        <f t="shared" si="89"/>
        <v>2473</v>
      </c>
      <c r="AL333" s="92">
        <v>-262.27210575537356</v>
      </c>
    </row>
    <row r="334" spans="1:38">
      <c r="A334" s="93">
        <v>322</v>
      </c>
      <c r="B334" s="130">
        <v>43411</v>
      </c>
      <c r="C334" s="92">
        <v>22.550899999999999</v>
      </c>
      <c r="D334" s="92">
        <v>25.851800999999998</v>
      </c>
      <c r="E334" s="92">
        <v>19.706600000000002</v>
      </c>
      <c r="F334" s="139">
        <f t="shared" ref="F334:H397" si="96">C333/C334-1</f>
        <v>7.4631167713927749E-3</v>
      </c>
      <c r="G334" s="140">
        <f t="shared" si="96"/>
        <v>9.0476481696575295E-3</v>
      </c>
      <c r="H334" s="140">
        <f t="shared" si="96"/>
        <v>7.8044411516953183E-3</v>
      </c>
      <c r="I334" s="141">
        <f t="shared" si="95"/>
        <v>21.559609952596126</v>
      </c>
      <c r="J334" s="142">
        <f t="shared" si="90"/>
        <v>25.307621349448731</v>
      </c>
      <c r="K334" s="142">
        <f t="shared" si="93"/>
        <v>19.610866620370839</v>
      </c>
      <c r="L334" s="143">
        <f t="shared" si="91"/>
        <v>15091.726966817288</v>
      </c>
      <c r="M334" s="137">
        <f t="shared" ref="M334:M397" si="97">$C$5*J334</f>
        <v>-15184.572809669238</v>
      </c>
      <c r="N334" s="137">
        <f t="shared" ref="N334:N397" si="98">$C$6*K334</f>
        <v>29416.299930556259</v>
      </c>
      <c r="O334" s="143">
        <f t="shared" si="94"/>
        <v>-111.79696681729001</v>
      </c>
      <c r="P334" s="137">
        <f t="shared" si="92"/>
        <v>136.1528096692382</v>
      </c>
      <c r="Q334" s="137">
        <f t="shared" ref="Q334:Q397" si="99">$N$13-N334</f>
        <v>-227.79993055625891</v>
      </c>
      <c r="R334" s="144">
        <f t="shared" ref="R334:R397" si="100">O334+P334+Q334</f>
        <v>-203.44408770431073</v>
      </c>
      <c r="T334" s="92">
        <f t="shared" ref="T334:T397" si="101">$U$1^(V334-1)*$U$2</f>
        <v>8.9172720612838222E-36</v>
      </c>
      <c r="U334" s="92">
        <f>SUM($T$13:T334)</f>
        <v>0.1866158515412161</v>
      </c>
      <c r="V334" s="92">
        <f t="shared" ref="V334:V397" si="102">MATCH(W334,$O$13:$O$2603,0)</f>
        <v>1516</v>
      </c>
      <c r="W334" s="92">
        <v>-126.8988374122946</v>
      </c>
      <c r="Y334" s="92">
        <f t="shared" ref="Y334:Y397" si="103">$U$1^(AA334-1)*$U$2</f>
        <v>1.4633430233273876E-29</v>
      </c>
      <c r="Z334" s="92">
        <f>SUM($Y$13:Y334)</f>
        <v>6.9230935762166407E-2</v>
      </c>
      <c r="AA334" s="92">
        <f t="shared" ref="AA334:AA397" si="104">MATCH(AB334,$P$13:$P$2603,0)</f>
        <v>1237</v>
      </c>
      <c r="AB334" s="92">
        <v>-113.92346933279987</v>
      </c>
      <c r="AD334" s="92">
        <f t="shared" ref="AD334:AD397" si="105">$U$1^(AF334-1)*$U$2</f>
        <v>1.5577510765577794E-27</v>
      </c>
      <c r="AE334" s="92">
        <f>SUM($AD$13:AD334)</f>
        <v>0.19285765258809151</v>
      </c>
      <c r="AF334" s="92">
        <f t="shared" ref="AF334:AF397" si="106">MATCH(AG334,$Q$13:$Q$2603,0)</f>
        <v>1146</v>
      </c>
      <c r="AG334" s="92">
        <v>-229.9041036497365</v>
      </c>
      <c r="AI334" s="92">
        <f t="shared" ref="AI334:AI397" si="107">$U$1^(AK334-1)*$U$2</f>
        <v>5.0888520778488982E-8</v>
      </c>
      <c r="AJ334" s="92">
        <f>SUM($AI$13:AI334)</f>
        <v>0.12999270016246334</v>
      </c>
      <c r="AK334" s="92">
        <f t="shared" ref="AK334:AK397" si="108">MATCH(AL334,$R$13:$R$2603,0)</f>
        <v>270</v>
      </c>
      <c r="AL334" s="92">
        <v>-261.9944683086469</v>
      </c>
    </row>
    <row r="335" spans="1:38">
      <c r="A335" s="93">
        <v>323</v>
      </c>
      <c r="B335" s="130">
        <v>43410</v>
      </c>
      <c r="C335" s="92">
        <v>22.676000999999999</v>
      </c>
      <c r="D335" s="92">
        <v>25.957701</v>
      </c>
      <c r="E335" s="92">
        <v>19.868601000000002</v>
      </c>
      <c r="F335" s="139">
        <f t="shared" si="96"/>
        <v>-5.5168898607828032E-3</v>
      </c>
      <c r="G335" s="140">
        <f t="shared" si="96"/>
        <v>-4.0797141472583842E-3</v>
      </c>
      <c r="H335" s="140">
        <f t="shared" si="96"/>
        <v>-8.1536188682836963E-3</v>
      </c>
      <c r="I335" s="141">
        <f t="shared" si="95"/>
        <v>21.281839108668233</v>
      </c>
      <c r="J335" s="142">
        <f t="shared" ref="J335:J398" si="109">$D$13*(1+G335)</f>
        <v>24.978377913386858</v>
      </c>
      <c r="K335" s="142">
        <f t="shared" si="93"/>
        <v>19.300338730442068</v>
      </c>
      <c r="L335" s="143">
        <f t="shared" ref="L335:L398" si="110">$C$4*I335</f>
        <v>14897.287376067763</v>
      </c>
      <c r="M335" s="137">
        <f t="shared" si="97"/>
        <v>-14987.026748032114</v>
      </c>
      <c r="N335" s="137">
        <f t="shared" si="98"/>
        <v>28950.508095663103</v>
      </c>
      <c r="O335" s="143">
        <f t="shared" si="94"/>
        <v>82.642623932235438</v>
      </c>
      <c r="P335" s="137">
        <f t="shared" ref="P335:P398" si="111">$M$13-M335</f>
        <v>-61.39325196788559</v>
      </c>
      <c r="Q335" s="137">
        <f t="shared" si="99"/>
        <v>237.99190433689728</v>
      </c>
      <c r="R335" s="144">
        <f t="shared" si="100"/>
        <v>259.24127630124713</v>
      </c>
      <c r="T335" s="92">
        <f t="shared" si="101"/>
        <v>1.508497384264031E-51</v>
      </c>
      <c r="U335" s="92">
        <f>SUM($T$13:T335)</f>
        <v>0.1866158515412161</v>
      </c>
      <c r="V335" s="92">
        <f t="shared" si="102"/>
        <v>2224</v>
      </c>
      <c r="W335" s="92">
        <v>-126.69729272985387</v>
      </c>
      <c r="Y335" s="92">
        <f t="shared" si="103"/>
        <v>4.7841462232615565E-19</v>
      </c>
      <c r="Z335" s="92">
        <f>SUM($Y$13:Y335)</f>
        <v>6.9230935762166407E-2</v>
      </c>
      <c r="AA335" s="92">
        <f t="shared" si="104"/>
        <v>765</v>
      </c>
      <c r="AB335" s="92">
        <v>-113.71784172777006</v>
      </c>
      <c r="AD335" s="92">
        <f t="shared" si="105"/>
        <v>1.9434813983474018E-15</v>
      </c>
      <c r="AE335" s="92">
        <f>SUM($AD$13:AD335)</f>
        <v>0.19285765258809345</v>
      </c>
      <c r="AF335" s="92">
        <f t="shared" si="106"/>
        <v>603</v>
      </c>
      <c r="AG335" s="92">
        <v>-229.40220407474044</v>
      </c>
      <c r="AI335" s="92">
        <f t="shared" si="107"/>
        <v>3.0345282946724895E-27</v>
      </c>
      <c r="AJ335" s="92">
        <f>SUM($AI$13:AI335)</f>
        <v>0.12999270016246334</v>
      </c>
      <c r="AK335" s="92">
        <f t="shared" si="108"/>
        <v>1133</v>
      </c>
      <c r="AL335" s="92">
        <v>-260.49457089819589</v>
      </c>
    </row>
    <row r="336" spans="1:38">
      <c r="A336" s="93">
        <v>324</v>
      </c>
      <c r="B336" s="130">
        <v>43409</v>
      </c>
      <c r="C336" s="92">
        <v>22.8169</v>
      </c>
      <c r="D336" s="92">
        <v>26.036200000000001</v>
      </c>
      <c r="E336" s="92">
        <v>20.0105</v>
      </c>
      <c r="F336" s="139">
        <f t="shared" si="96"/>
        <v>-6.1752034676052503E-3</v>
      </c>
      <c r="G336" s="140">
        <f t="shared" si="96"/>
        <v>-3.0149945076470841E-3</v>
      </c>
      <c r="H336" s="140">
        <f t="shared" si="96"/>
        <v>-7.091227105769371E-3</v>
      </c>
      <c r="I336" s="141">
        <f t="shared" si="95"/>
        <v>21.267751263313592</v>
      </c>
      <c r="J336" s="142">
        <f t="shared" si="109"/>
        <v>25.005081827252056</v>
      </c>
      <c r="K336" s="142">
        <f t="shared" ref="K336:K399" si="112">$E$13*(1+H336)</f>
        <v>19.321011811748832</v>
      </c>
      <c r="L336" s="143">
        <f t="shared" si="110"/>
        <v>14887.425884319515</v>
      </c>
      <c r="M336" s="137">
        <f t="shared" si="97"/>
        <v>-15003.049096351233</v>
      </c>
      <c r="N336" s="137">
        <f t="shared" si="98"/>
        <v>28981.517717623246</v>
      </c>
      <c r="O336" s="143">
        <f t="shared" si="94"/>
        <v>92.504115680483665</v>
      </c>
      <c r="P336" s="137">
        <f t="shared" si="111"/>
        <v>-45.370903648767126</v>
      </c>
      <c r="Q336" s="137">
        <f t="shared" si="99"/>
        <v>206.98228237675357</v>
      </c>
      <c r="R336" s="144">
        <f t="shared" si="100"/>
        <v>254.11549440847011</v>
      </c>
      <c r="T336" s="92">
        <f t="shared" si="101"/>
        <v>9.6930825255069478E-12</v>
      </c>
      <c r="U336" s="92">
        <f>SUM($T$13:T336)</f>
        <v>0.18661585155090918</v>
      </c>
      <c r="V336" s="92">
        <f t="shared" si="102"/>
        <v>437</v>
      </c>
      <c r="W336" s="92">
        <v>-126.32629984996856</v>
      </c>
      <c r="Y336" s="92">
        <f t="shared" si="103"/>
        <v>1.888230644092596E-11</v>
      </c>
      <c r="Z336" s="92">
        <f>SUM($Y$13:Y336)</f>
        <v>6.9230935781048719E-2</v>
      </c>
      <c r="AA336" s="92">
        <f t="shared" si="104"/>
        <v>424</v>
      </c>
      <c r="AB336" s="92">
        <v>-113.58649995191445</v>
      </c>
      <c r="AD336" s="92">
        <f t="shared" si="105"/>
        <v>2.3142247920902098E-57</v>
      </c>
      <c r="AE336" s="92">
        <f>SUM($AD$13:AD336)</f>
        <v>0.19285765258809345</v>
      </c>
      <c r="AF336" s="92">
        <f t="shared" si="106"/>
        <v>2485</v>
      </c>
      <c r="AG336" s="92">
        <v>-227.9725696541027</v>
      </c>
      <c r="AI336" s="92">
        <f t="shared" si="107"/>
        <v>1.1305534364201135E-11</v>
      </c>
      <c r="AJ336" s="92">
        <f>SUM($AI$13:AI336)</f>
        <v>0.12999270017376888</v>
      </c>
      <c r="AK336" s="92">
        <f t="shared" si="108"/>
        <v>434</v>
      </c>
      <c r="AL336" s="92">
        <v>-259.91713450236057</v>
      </c>
    </row>
    <row r="337" spans="1:38">
      <c r="A337" s="93">
        <v>325</v>
      </c>
      <c r="B337" s="130">
        <v>43406</v>
      </c>
      <c r="C337" s="92">
        <v>23.002001</v>
      </c>
      <c r="D337" s="92">
        <v>26.229600999999999</v>
      </c>
      <c r="E337" s="92">
        <v>20.161799999999999</v>
      </c>
      <c r="F337" s="139">
        <f t="shared" si="96"/>
        <v>-8.0471694614742129E-3</v>
      </c>
      <c r="G337" s="140">
        <f t="shared" si="96"/>
        <v>-7.3733870370349397E-3</v>
      </c>
      <c r="H337" s="140">
        <f t="shared" si="96"/>
        <v>-7.5042902915414267E-3</v>
      </c>
      <c r="I337" s="141">
        <f t="shared" si="95"/>
        <v>21.227691378241396</v>
      </c>
      <c r="J337" s="142">
        <f t="shared" si="109"/>
        <v>24.895770291740238</v>
      </c>
      <c r="K337" s="142">
        <f t="shared" si="112"/>
        <v>19.312974015216895</v>
      </c>
      <c r="L337" s="143">
        <f t="shared" si="110"/>
        <v>14859.383964768977</v>
      </c>
      <c r="M337" s="137">
        <f t="shared" si="97"/>
        <v>-14937.462175044142</v>
      </c>
      <c r="N337" s="137">
        <f t="shared" si="98"/>
        <v>28969.461022825344</v>
      </c>
      <c r="O337" s="143">
        <f t="shared" ref="O337:O400" si="113">$L$13-L337</f>
        <v>120.54603523102196</v>
      </c>
      <c r="P337" s="137">
        <f t="shared" si="111"/>
        <v>-110.95782495585809</v>
      </c>
      <c r="Q337" s="137">
        <f t="shared" si="99"/>
        <v>219.03897717465588</v>
      </c>
      <c r="R337" s="144">
        <f t="shared" si="100"/>
        <v>228.62718744981976</v>
      </c>
      <c r="T337" s="92">
        <f t="shared" si="101"/>
        <v>3.276912015486944E-59</v>
      </c>
      <c r="U337" s="92">
        <f>SUM($T$13:T337)</f>
        <v>0.18661585155090918</v>
      </c>
      <c r="V337" s="92">
        <f t="shared" si="102"/>
        <v>2568</v>
      </c>
      <c r="W337" s="92">
        <v>-126.12575830603055</v>
      </c>
      <c r="Y337" s="92">
        <f t="shared" si="103"/>
        <v>3.4141625429278764E-6</v>
      </c>
      <c r="Z337" s="92">
        <f>SUM($Y$13:Y337)</f>
        <v>6.923434994359165E-2</v>
      </c>
      <c r="AA337" s="92">
        <f t="shared" si="104"/>
        <v>188</v>
      </c>
      <c r="AB337" s="92">
        <v>-113.57692049037905</v>
      </c>
      <c r="AD337" s="92">
        <f t="shared" si="105"/>
        <v>3.5338434157853347E-9</v>
      </c>
      <c r="AE337" s="92">
        <f>SUM($AD$13:AD337)</f>
        <v>0.19285765612193687</v>
      </c>
      <c r="AF337" s="92">
        <f t="shared" si="106"/>
        <v>322</v>
      </c>
      <c r="AG337" s="92">
        <v>-227.79993055625891</v>
      </c>
      <c r="AI337" s="92">
        <f t="shared" si="107"/>
        <v>1.91399225297685E-36</v>
      </c>
      <c r="AJ337" s="92">
        <f>SUM($AI$13:AI337)</f>
        <v>0.12999270017376888</v>
      </c>
      <c r="AK337" s="92">
        <f t="shared" si="108"/>
        <v>1546</v>
      </c>
      <c r="AL337" s="92">
        <v>-259.31407730007959</v>
      </c>
    </row>
    <row r="338" spans="1:38">
      <c r="A338" s="93">
        <v>326</v>
      </c>
      <c r="B338" s="130">
        <v>43405</v>
      </c>
      <c r="C338" s="92">
        <v>22.988600000000002</v>
      </c>
      <c r="D338" s="92">
        <v>25.938499</v>
      </c>
      <c r="E338" s="92">
        <v>20.315100000000001</v>
      </c>
      <c r="F338" s="139">
        <f t="shared" si="96"/>
        <v>5.8294110994139281E-4</v>
      </c>
      <c r="G338" s="140">
        <f t="shared" si="96"/>
        <v>1.1222777385846427E-2</v>
      </c>
      <c r="H338" s="140">
        <f t="shared" si="96"/>
        <v>-7.5461110208663307E-3</v>
      </c>
      <c r="I338" s="141">
        <f t="shared" si="95"/>
        <v>21.412374881458632</v>
      </c>
      <c r="J338" s="142">
        <f t="shared" si="109"/>
        <v>25.362175112781198</v>
      </c>
      <c r="K338" s="142">
        <f t="shared" si="112"/>
        <v>19.312160225644963</v>
      </c>
      <c r="L338" s="143">
        <f t="shared" si="110"/>
        <v>14988.662417021042</v>
      </c>
      <c r="M338" s="137">
        <f t="shared" si="97"/>
        <v>-15217.30506766872</v>
      </c>
      <c r="N338" s="137">
        <f t="shared" si="98"/>
        <v>28968.240338467444</v>
      </c>
      <c r="O338" s="143">
        <f t="shared" si="113"/>
        <v>-8.7324170210431475</v>
      </c>
      <c r="P338" s="137">
        <f t="shared" si="111"/>
        <v>168.88506766871978</v>
      </c>
      <c r="Q338" s="137">
        <f t="shared" si="99"/>
        <v>220.25966153255649</v>
      </c>
      <c r="R338" s="144">
        <f t="shared" si="100"/>
        <v>380.41231218023313</v>
      </c>
      <c r="T338" s="92">
        <f t="shared" si="101"/>
        <v>2.601728696644826E-27</v>
      </c>
      <c r="U338" s="92">
        <f>SUM($T$13:T338)</f>
        <v>0.18661585155090918</v>
      </c>
      <c r="V338" s="92">
        <f t="shared" si="102"/>
        <v>1136</v>
      </c>
      <c r="W338" s="92">
        <v>-125.80205550755636</v>
      </c>
      <c r="Y338" s="92">
        <f t="shared" si="103"/>
        <v>1.9464957580650646E-33</v>
      </c>
      <c r="Z338" s="92">
        <f>SUM($Y$13:Y338)</f>
        <v>6.923434994359165E-2</v>
      </c>
      <c r="AA338" s="92">
        <f t="shared" si="104"/>
        <v>1411</v>
      </c>
      <c r="AB338" s="92">
        <v>-113.52214139644275</v>
      </c>
      <c r="AD338" s="92">
        <f t="shared" si="105"/>
        <v>4.8260115148068854E-54</v>
      </c>
      <c r="AE338" s="92">
        <f>SUM($AD$13:AD338)</f>
        <v>0.19285765612193687</v>
      </c>
      <c r="AF338" s="92">
        <f t="shared" si="106"/>
        <v>2336</v>
      </c>
      <c r="AG338" s="92">
        <v>-227.73232071712846</v>
      </c>
      <c r="AI338" s="92">
        <f t="shared" si="107"/>
        <v>1.7190407067810389E-46</v>
      </c>
      <c r="AJ338" s="92">
        <f>SUM($AI$13:AI338)</f>
        <v>0.12999270017376888</v>
      </c>
      <c r="AK338" s="92">
        <f t="shared" si="108"/>
        <v>1997</v>
      </c>
      <c r="AL338" s="92">
        <v>-258.88342082246527</v>
      </c>
    </row>
    <row r="339" spans="1:38">
      <c r="A339" s="93">
        <v>327</v>
      </c>
      <c r="B339" s="130">
        <v>43404</v>
      </c>
      <c r="C339" s="92">
        <v>22.773499999999999</v>
      </c>
      <c r="D339" s="92">
        <v>25.507601000000001</v>
      </c>
      <c r="E339" s="92">
        <v>20.061599999999999</v>
      </c>
      <c r="F339" s="139">
        <f t="shared" si="96"/>
        <v>9.445188486618461E-3</v>
      </c>
      <c r="G339" s="140">
        <f t="shared" si="96"/>
        <v>1.6892925367618883E-2</v>
      </c>
      <c r="H339" s="140">
        <f t="shared" si="96"/>
        <v>1.263608087091761E-2</v>
      </c>
      <c r="I339" s="141">
        <f t="shared" ref="I339:I402" si="114">$C$13*(1+F339)</f>
        <v>21.602026089094785</v>
      </c>
      <c r="J339" s="142">
        <f t="shared" si="109"/>
        <v>25.504386393267641</v>
      </c>
      <c r="K339" s="142">
        <f t="shared" si="112"/>
        <v>19.704885497667185</v>
      </c>
      <c r="L339" s="143">
        <f t="shared" si="110"/>
        <v>15121.418262366349</v>
      </c>
      <c r="M339" s="137">
        <f t="shared" si="97"/>
        <v>-15302.631835960585</v>
      </c>
      <c r="N339" s="137">
        <f t="shared" si="98"/>
        <v>29557.328246500776</v>
      </c>
      <c r="O339" s="143">
        <f t="shared" si="113"/>
        <v>-141.48826236635068</v>
      </c>
      <c r="P339" s="137">
        <f t="shared" si="111"/>
        <v>254.21183596058472</v>
      </c>
      <c r="Q339" s="137">
        <f t="shared" si="99"/>
        <v>-368.828246500776</v>
      </c>
      <c r="R339" s="144">
        <f t="shared" si="100"/>
        <v>-256.10467290654196</v>
      </c>
      <c r="T339" s="92">
        <f t="shared" si="101"/>
        <v>3.1184836012444653E-13</v>
      </c>
      <c r="U339" s="92">
        <f>SUM($T$13:T339)</f>
        <v>0.18661585155122104</v>
      </c>
      <c r="V339" s="92">
        <f t="shared" si="102"/>
        <v>504</v>
      </c>
      <c r="W339" s="92">
        <v>-125.65346831855641</v>
      </c>
      <c r="Y339" s="92">
        <f t="shared" si="103"/>
        <v>8.7057841585401377E-22</v>
      </c>
      <c r="Z339" s="92">
        <f>SUM($Y$13:Y339)</f>
        <v>6.923434994359165E-2</v>
      </c>
      <c r="AA339" s="92">
        <f t="shared" si="104"/>
        <v>888</v>
      </c>
      <c r="AB339" s="92">
        <v>-113.50331322673082</v>
      </c>
      <c r="AD339" s="92">
        <f t="shared" si="105"/>
        <v>2.9625594211822415E-13</v>
      </c>
      <c r="AE339" s="92">
        <f>SUM($AD$13:AD339)</f>
        <v>0.19285765612223313</v>
      </c>
      <c r="AF339" s="92">
        <f t="shared" si="106"/>
        <v>505</v>
      </c>
      <c r="AG339" s="92">
        <v>-226.47600507016978</v>
      </c>
      <c r="AI339" s="92">
        <f t="shared" si="107"/>
        <v>1.8610213933923378E-41</v>
      </c>
      <c r="AJ339" s="92">
        <f>SUM($AI$13:AI339)</f>
        <v>0.12999270017376888</v>
      </c>
      <c r="AK339" s="92">
        <f t="shared" si="108"/>
        <v>1771</v>
      </c>
      <c r="AL339" s="92">
        <v>-258.35649663732329</v>
      </c>
    </row>
    <row r="340" spans="1:38">
      <c r="A340" s="93">
        <v>328</v>
      </c>
      <c r="B340" s="130">
        <v>43403</v>
      </c>
      <c r="C340" s="92">
        <v>22.823999000000001</v>
      </c>
      <c r="D340" s="92">
        <v>25.684999000000001</v>
      </c>
      <c r="E340" s="92">
        <v>20.052900000000001</v>
      </c>
      <c r="F340" s="139">
        <f t="shared" si="96"/>
        <v>-2.2125395291159311E-3</v>
      </c>
      <c r="G340" s="140">
        <f t="shared" si="96"/>
        <v>-6.9066773177605123E-3</v>
      </c>
      <c r="H340" s="140">
        <f t="shared" si="96"/>
        <v>4.3385246024252311E-4</v>
      </c>
      <c r="I340" s="141">
        <f t="shared" si="114"/>
        <v>21.352551875330871</v>
      </c>
      <c r="J340" s="142">
        <f t="shared" si="109"/>
        <v>24.907475698196443</v>
      </c>
      <c r="K340" s="142">
        <f t="shared" si="112"/>
        <v>19.467442335023858</v>
      </c>
      <c r="L340" s="143">
        <f t="shared" si="110"/>
        <v>14946.78631273161</v>
      </c>
      <c r="M340" s="137">
        <f t="shared" si="97"/>
        <v>-14944.485418917866</v>
      </c>
      <c r="N340" s="137">
        <f t="shared" si="98"/>
        <v>29201.163502535786</v>
      </c>
      <c r="O340" s="143">
        <f t="shared" si="113"/>
        <v>33.143687268388021</v>
      </c>
      <c r="P340" s="137">
        <f t="shared" si="111"/>
        <v>-103.93458108213417</v>
      </c>
      <c r="Q340" s="137">
        <f t="shared" si="99"/>
        <v>-12.663502535786392</v>
      </c>
      <c r="R340" s="144">
        <f t="shared" si="100"/>
        <v>-83.454396349532544</v>
      </c>
      <c r="T340" s="92">
        <f t="shared" si="101"/>
        <v>1.2415893249378625E-40</v>
      </c>
      <c r="U340" s="92">
        <f>SUM($T$13:T340)</f>
        <v>0.18661585155122104</v>
      </c>
      <c r="V340" s="92">
        <f t="shared" si="102"/>
        <v>1734</v>
      </c>
      <c r="W340" s="92">
        <v>-125.5485788181395</v>
      </c>
      <c r="Y340" s="92">
        <f t="shared" si="103"/>
        <v>6.3379247229066843E-42</v>
      </c>
      <c r="Z340" s="92">
        <f>SUM($Y$13:Y340)</f>
        <v>6.923434994359165E-2</v>
      </c>
      <c r="AA340" s="92">
        <f t="shared" si="104"/>
        <v>1792</v>
      </c>
      <c r="AB340" s="92">
        <v>-113.35298169672024</v>
      </c>
      <c r="AD340" s="92">
        <f t="shared" si="105"/>
        <v>7.9579957617397345E-38</v>
      </c>
      <c r="AE340" s="92">
        <f>SUM($AD$13:AD340)</f>
        <v>0.19285765612223313</v>
      </c>
      <c r="AF340" s="92">
        <f t="shared" si="106"/>
        <v>1608</v>
      </c>
      <c r="AG340" s="92">
        <v>-225.94615701722068</v>
      </c>
      <c r="AI340" s="92">
        <f t="shared" si="107"/>
        <v>8.336406295977943E-48</v>
      </c>
      <c r="AJ340" s="92">
        <f>SUM($AI$13:AI340)</f>
        <v>0.12999270017376888</v>
      </c>
      <c r="AK340" s="92">
        <f t="shared" si="108"/>
        <v>2056</v>
      </c>
      <c r="AL340" s="92">
        <v>-256.79296660608998</v>
      </c>
    </row>
    <row r="341" spans="1:38">
      <c r="A341" s="93">
        <v>329</v>
      </c>
      <c r="B341" s="130">
        <v>43402</v>
      </c>
      <c r="C341" s="92">
        <v>22.090699999999998</v>
      </c>
      <c r="D341" s="92">
        <v>24.8673</v>
      </c>
      <c r="E341" s="92">
        <v>19.369800999999999</v>
      </c>
      <c r="F341" s="139">
        <f t="shared" si="96"/>
        <v>3.3194919128864298E-2</v>
      </c>
      <c r="G341" s="140">
        <f t="shared" si="96"/>
        <v>3.2882500311654406E-2</v>
      </c>
      <c r="H341" s="140">
        <f t="shared" si="96"/>
        <v>3.5266185749662782E-2</v>
      </c>
      <c r="I341" s="141">
        <f t="shared" si="114"/>
        <v>22.110267949865783</v>
      </c>
      <c r="J341" s="142">
        <f t="shared" si="109"/>
        <v>25.905416125566511</v>
      </c>
      <c r="K341" s="142">
        <f t="shared" si="112"/>
        <v>20.145244708502688</v>
      </c>
      <c r="L341" s="143">
        <f t="shared" si="110"/>
        <v>15477.187564906048</v>
      </c>
      <c r="M341" s="137">
        <f t="shared" si="97"/>
        <v>-15543.249675339906</v>
      </c>
      <c r="N341" s="137">
        <f t="shared" si="98"/>
        <v>30217.86706275403</v>
      </c>
      <c r="O341" s="143">
        <f t="shared" si="113"/>
        <v>-497.25756490604908</v>
      </c>
      <c r="P341" s="137">
        <f t="shared" si="111"/>
        <v>494.82967533990632</v>
      </c>
      <c r="Q341" s="137">
        <f t="shared" si="99"/>
        <v>-1029.3670627540305</v>
      </c>
      <c r="R341" s="144">
        <f t="shared" si="100"/>
        <v>-1031.7949523201733</v>
      </c>
      <c r="T341" s="92">
        <f t="shared" si="101"/>
        <v>7.8190480289060076E-32</v>
      </c>
      <c r="U341" s="92">
        <f>SUM($T$13:T341)</f>
        <v>0.18661585155122104</v>
      </c>
      <c r="V341" s="92">
        <f t="shared" si="102"/>
        <v>1339</v>
      </c>
      <c r="W341" s="92">
        <v>-125.51271817716042</v>
      </c>
      <c r="Y341" s="92">
        <f t="shared" si="103"/>
        <v>4.3799920918130427E-53</v>
      </c>
      <c r="Z341" s="92">
        <f>SUM($Y$13:Y341)</f>
        <v>6.923434994359165E-2</v>
      </c>
      <c r="AA341" s="92">
        <f t="shared" si="104"/>
        <v>2293</v>
      </c>
      <c r="AB341" s="92">
        <v>-113.16452704684161</v>
      </c>
      <c r="AD341" s="92">
        <f t="shared" si="105"/>
        <v>6.1434470557589665E-11</v>
      </c>
      <c r="AE341" s="92">
        <f>SUM($AD$13:AD341)</f>
        <v>0.1928576561836676</v>
      </c>
      <c r="AF341" s="92">
        <f t="shared" si="106"/>
        <v>401</v>
      </c>
      <c r="AG341" s="92">
        <v>-225.75835389160056</v>
      </c>
      <c r="AI341" s="92">
        <f t="shared" si="107"/>
        <v>9.1497919030546432E-4</v>
      </c>
      <c r="AJ341" s="92">
        <f>SUM($AI$13:AI341)</f>
        <v>0.13090767936407435</v>
      </c>
      <c r="AK341" s="92">
        <f t="shared" si="108"/>
        <v>79</v>
      </c>
      <c r="AL341" s="92">
        <v>-256.53635845315875</v>
      </c>
    </row>
    <row r="342" spans="1:38">
      <c r="A342" s="93">
        <v>330</v>
      </c>
      <c r="B342" s="130">
        <v>43399</v>
      </c>
      <c r="C342" s="92">
        <v>22.159901000000001</v>
      </c>
      <c r="D342" s="92">
        <v>24.983000000000001</v>
      </c>
      <c r="E342" s="92">
        <v>19.4818</v>
      </c>
      <c r="F342" s="139">
        <f t="shared" si="96"/>
        <v>-3.1228027598139141E-3</v>
      </c>
      <c r="G342" s="140">
        <f t="shared" si="96"/>
        <v>-4.6311491814433614E-3</v>
      </c>
      <c r="H342" s="140">
        <f t="shared" si="96"/>
        <v>-5.7489041053702117E-3</v>
      </c>
      <c r="I342" s="141">
        <f t="shared" si="114"/>
        <v>21.333072333220258</v>
      </c>
      <c r="J342" s="142">
        <f t="shared" si="109"/>
        <v>24.964547536724975</v>
      </c>
      <c r="K342" s="142">
        <f t="shared" si="112"/>
        <v>19.347132075013601</v>
      </c>
      <c r="L342" s="143">
        <f t="shared" si="110"/>
        <v>14933.150633254181</v>
      </c>
      <c r="M342" s="137">
        <f t="shared" si="97"/>
        <v>-14978.728522034986</v>
      </c>
      <c r="N342" s="137">
        <f t="shared" si="98"/>
        <v>29020.6981125204</v>
      </c>
      <c r="O342" s="143">
        <f t="shared" si="113"/>
        <v>46.779366745817242</v>
      </c>
      <c r="P342" s="137">
        <f t="shared" si="111"/>
        <v>-69.691477965014201</v>
      </c>
      <c r="Q342" s="137">
        <f t="shared" si="99"/>
        <v>167.80188747959983</v>
      </c>
      <c r="R342" s="144">
        <f t="shared" si="100"/>
        <v>144.88977626040287</v>
      </c>
      <c r="T342" s="92">
        <f t="shared" si="101"/>
        <v>2.6057640047193574E-45</v>
      </c>
      <c r="U342" s="92">
        <f>SUM($T$13:T342)</f>
        <v>0.18661585155122104</v>
      </c>
      <c r="V342" s="92">
        <f t="shared" si="102"/>
        <v>1944</v>
      </c>
      <c r="W342" s="92">
        <v>-125.35894805355747</v>
      </c>
      <c r="Y342" s="92">
        <f t="shared" si="103"/>
        <v>6.7900550306133836E-48</v>
      </c>
      <c r="Z342" s="92">
        <f>SUM($Y$13:Y342)</f>
        <v>6.923434994359165E-2</v>
      </c>
      <c r="AA342" s="92">
        <f t="shared" si="104"/>
        <v>2060</v>
      </c>
      <c r="AB342" s="92">
        <v>-112.75260822722885</v>
      </c>
      <c r="AD342" s="92">
        <f t="shared" si="105"/>
        <v>1.3355768292637262E-27</v>
      </c>
      <c r="AE342" s="92">
        <f>SUM($AD$13:AD342)</f>
        <v>0.1928576561836676</v>
      </c>
      <c r="AF342" s="92">
        <f t="shared" si="106"/>
        <v>1149</v>
      </c>
      <c r="AG342" s="92">
        <v>-225.66010105819078</v>
      </c>
      <c r="AI342" s="92">
        <f t="shared" si="107"/>
        <v>2.9108327141968539E-7</v>
      </c>
      <c r="AJ342" s="92">
        <f>SUM($AI$13:AI342)</f>
        <v>0.13090797044734578</v>
      </c>
      <c r="AK342" s="92">
        <f t="shared" si="108"/>
        <v>236</v>
      </c>
      <c r="AL342" s="92">
        <v>-256.37092718326312</v>
      </c>
    </row>
    <row r="343" spans="1:38">
      <c r="A343" s="93">
        <v>331</v>
      </c>
      <c r="B343" s="130">
        <v>43398</v>
      </c>
      <c r="C343" s="92">
        <v>22.338498999999999</v>
      </c>
      <c r="D343" s="92">
        <v>25.252800000000001</v>
      </c>
      <c r="E343" s="92">
        <v>19.597601000000001</v>
      </c>
      <c r="F343" s="139">
        <f t="shared" si="96"/>
        <v>-7.9950761239596657E-3</v>
      </c>
      <c r="G343" s="140">
        <f t="shared" si="96"/>
        <v>-1.0683963758474357E-2</v>
      </c>
      <c r="H343" s="140">
        <f t="shared" si="96"/>
        <v>-5.908937527608682E-3</v>
      </c>
      <c r="I343" s="141">
        <f t="shared" si="114"/>
        <v>21.228806170454874</v>
      </c>
      <c r="J343" s="142">
        <f t="shared" si="109"/>
        <v>24.812738710162833</v>
      </c>
      <c r="K343" s="142">
        <f t="shared" si="112"/>
        <v>19.344017984650261</v>
      </c>
      <c r="L343" s="143">
        <f t="shared" si="110"/>
        <v>14860.164319318412</v>
      </c>
      <c r="M343" s="137">
        <f t="shared" si="97"/>
        <v>-14887.6432260977</v>
      </c>
      <c r="N343" s="137">
        <f t="shared" si="98"/>
        <v>29016.02697697539</v>
      </c>
      <c r="O343" s="143">
        <f t="shared" si="113"/>
        <v>119.76568068158667</v>
      </c>
      <c r="P343" s="137">
        <f t="shared" si="111"/>
        <v>-160.77677390230019</v>
      </c>
      <c r="Q343" s="137">
        <f t="shared" si="99"/>
        <v>172.47302302460957</v>
      </c>
      <c r="R343" s="144">
        <f t="shared" si="100"/>
        <v>131.46192980389606</v>
      </c>
      <c r="T343" s="92">
        <f t="shared" si="101"/>
        <v>5.3009930451651619E-19</v>
      </c>
      <c r="U343" s="92">
        <f>SUM($T$13:T343)</f>
        <v>0.18661585155122104</v>
      </c>
      <c r="V343" s="92">
        <f t="shared" si="102"/>
        <v>763</v>
      </c>
      <c r="W343" s="92">
        <v>-124.20478350440135</v>
      </c>
      <c r="Y343" s="92">
        <f t="shared" si="103"/>
        <v>5.6114021103601105E-18</v>
      </c>
      <c r="Z343" s="92">
        <f>SUM($Y$13:Y343)</f>
        <v>6.923434994359165E-2</v>
      </c>
      <c r="AA343" s="92">
        <f t="shared" si="104"/>
        <v>717</v>
      </c>
      <c r="AB343" s="92">
        <v>-112.58524536497134</v>
      </c>
      <c r="AD343" s="92">
        <f t="shared" si="105"/>
        <v>3.9975698499470032E-51</v>
      </c>
      <c r="AE343" s="92">
        <f>SUM($AD$13:AD343)</f>
        <v>0.1928576561836676</v>
      </c>
      <c r="AF343" s="92">
        <f t="shared" si="106"/>
        <v>2205</v>
      </c>
      <c r="AG343" s="92">
        <v>-225.1176862358152</v>
      </c>
      <c r="AI343" s="92">
        <f t="shared" si="107"/>
        <v>3.2484850470729988E-24</v>
      </c>
      <c r="AJ343" s="92">
        <f>SUM($AI$13:AI343)</f>
        <v>0.13090797044734578</v>
      </c>
      <c r="AK343" s="92">
        <f t="shared" si="108"/>
        <v>997</v>
      </c>
      <c r="AL343" s="92">
        <v>-256.11013217805157</v>
      </c>
    </row>
    <row r="344" spans="1:38">
      <c r="A344" s="93">
        <v>332</v>
      </c>
      <c r="B344" s="130">
        <v>43397</v>
      </c>
      <c r="C344" s="92">
        <v>22.130600000000001</v>
      </c>
      <c r="D344" s="92">
        <v>25.037901000000002</v>
      </c>
      <c r="E344" s="92">
        <v>19.289000000000001</v>
      </c>
      <c r="F344" s="139">
        <f t="shared" si="96"/>
        <v>9.3941872339655674E-3</v>
      </c>
      <c r="G344" s="140">
        <f t="shared" si="96"/>
        <v>8.5829479076540149E-3</v>
      </c>
      <c r="H344" s="140">
        <f t="shared" si="96"/>
        <v>1.5998807610555277E-2</v>
      </c>
      <c r="I344" s="141">
        <f t="shared" si="114"/>
        <v>21.600934667388138</v>
      </c>
      <c r="J344" s="142">
        <f t="shared" si="109"/>
        <v>25.295966341587498</v>
      </c>
      <c r="K344" s="142">
        <f t="shared" si="112"/>
        <v>19.770320797293795</v>
      </c>
      <c r="L344" s="143">
        <f t="shared" si="110"/>
        <v>15120.654267171696</v>
      </c>
      <c r="M344" s="137">
        <f t="shared" si="97"/>
        <v>-15177.579804952498</v>
      </c>
      <c r="N344" s="137">
        <f t="shared" si="98"/>
        <v>29655.481195940694</v>
      </c>
      <c r="O344" s="143">
        <f t="shared" si="113"/>
        <v>-140.72426717169765</v>
      </c>
      <c r="P344" s="137">
        <f t="shared" si="111"/>
        <v>129.15980495249823</v>
      </c>
      <c r="Q344" s="137">
        <f t="shared" si="99"/>
        <v>-466.98119594069431</v>
      </c>
      <c r="R344" s="144">
        <f t="shared" si="100"/>
        <v>-478.54565815989372</v>
      </c>
      <c r="T344" s="92">
        <f t="shared" si="101"/>
        <v>4.707905054180158E-31</v>
      </c>
      <c r="U344" s="92">
        <f>SUM($T$13:T344)</f>
        <v>0.18661585155122104</v>
      </c>
      <c r="V344" s="92">
        <f t="shared" si="102"/>
        <v>1304</v>
      </c>
      <c r="W344" s="92">
        <v>-124.00813943183857</v>
      </c>
      <c r="Y344" s="92">
        <f t="shared" si="103"/>
        <v>8.3299488805220158E-39</v>
      </c>
      <c r="Z344" s="92">
        <f>SUM($Y$13:Y344)</f>
        <v>6.923434994359165E-2</v>
      </c>
      <c r="AA344" s="92">
        <f t="shared" si="104"/>
        <v>1652</v>
      </c>
      <c r="AB344" s="92">
        <v>-112.45537580167547</v>
      </c>
      <c r="AD344" s="92">
        <f t="shared" si="105"/>
        <v>1.7638650735146455E-14</v>
      </c>
      <c r="AE344" s="92">
        <f>SUM($AD$13:AD344)</f>
        <v>0.19285765618368522</v>
      </c>
      <c r="AF344" s="92">
        <f t="shared" si="106"/>
        <v>560</v>
      </c>
      <c r="AG344" s="92">
        <v>-224.45411926411543</v>
      </c>
      <c r="AI344" s="92">
        <f t="shared" si="107"/>
        <v>2.7344206712445781E-9</v>
      </c>
      <c r="AJ344" s="92">
        <f>SUM($AI$13:AI344)</f>
        <v>0.13090797318176645</v>
      </c>
      <c r="AK344" s="92">
        <f t="shared" si="108"/>
        <v>327</v>
      </c>
      <c r="AL344" s="92">
        <v>-256.10467290654196</v>
      </c>
    </row>
    <row r="345" spans="1:38">
      <c r="A345" s="93">
        <v>333</v>
      </c>
      <c r="B345" s="130">
        <v>43396</v>
      </c>
      <c r="C345" s="92">
        <v>22.244199999999999</v>
      </c>
      <c r="D345" s="92">
        <v>25.143000000000001</v>
      </c>
      <c r="E345" s="92">
        <v>19.392499999999998</v>
      </c>
      <c r="F345" s="139">
        <f t="shared" si="96"/>
        <v>-5.1069492272142192E-3</v>
      </c>
      <c r="G345" s="140">
        <f t="shared" si="96"/>
        <v>-4.1800501133515411E-3</v>
      </c>
      <c r="H345" s="140">
        <f t="shared" si="96"/>
        <v>-5.3371148639936861E-3</v>
      </c>
      <c r="I345" s="141">
        <f t="shared" si="114"/>
        <v>21.290611797232536</v>
      </c>
      <c r="J345" s="142">
        <f t="shared" si="109"/>
        <v>24.975861417122065</v>
      </c>
      <c r="K345" s="142">
        <f t="shared" si="112"/>
        <v>19.355145081861547</v>
      </c>
      <c r="L345" s="143">
        <f t="shared" si="110"/>
        <v>14903.428258062775</v>
      </c>
      <c r="M345" s="137">
        <f t="shared" si="97"/>
        <v>-14985.516850273239</v>
      </c>
      <c r="N345" s="137">
        <f t="shared" si="98"/>
        <v>29032.717622792319</v>
      </c>
      <c r="O345" s="143">
        <f t="shared" si="113"/>
        <v>76.501741937223414</v>
      </c>
      <c r="P345" s="137">
        <f t="shared" si="111"/>
        <v>-62.903149726760603</v>
      </c>
      <c r="Q345" s="137">
        <f t="shared" si="99"/>
        <v>155.78237720768084</v>
      </c>
      <c r="R345" s="144">
        <f t="shared" si="100"/>
        <v>169.38096941814365</v>
      </c>
      <c r="T345" s="92">
        <f t="shared" si="101"/>
        <v>1.417074368421086E-53</v>
      </c>
      <c r="U345" s="92">
        <f>SUM($T$13:T345)</f>
        <v>0.18661585155122104</v>
      </c>
      <c r="V345" s="92">
        <f t="shared" si="102"/>
        <v>2315</v>
      </c>
      <c r="W345" s="92">
        <v>-123.96259631670546</v>
      </c>
      <c r="Y345" s="92">
        <f t="shared" si="103"/>
        <v>2.59117842277008E-46</v>
      </c>
      <c r="Z345" s="92">
        <f>SUM($Y$13:Y345)</f>
        <v>6.923434994359165E-2</v>
      </c>
      <c r="AA345" s="92">
        <f t="shared" si="104"/>
        <v>1989</v>
      </c>
      <c r="AB345" s="92">
        <v>-112.1267121834826</v>
      </c>
      <c r="AD345" s="92">
        <f t="shared" si="105"/>
        <v>4.4225808084471226E-33</v>
      </c>
      <c r="AE345" s="92">
        <f>SUM($AD$13:AD345)</f>
        <v>0.19285765618368522</v>
      </c>
      <c r="AF345" s="92">
        <f t="shared" si="106"/>
        <v>1395</v>
      </c>
      <c r="AG345" s="92">
        <v>-224.18709196466807</v>
      </c>
      <c r="AI345" s="92">
        <f t="shared" si="107"/>
        <v>9.3412971281079552E-46</v>
      </c>
      <c r="AJ345" s="92">
        <f>SUM($AI$13:AI345)</f>
        <v>0.13090797318176645</v>
      </c>
      <c r="AK345" s="92">
        <f t="shared" si="108"/>
        <v>1964</v>
      </c>
      <c r="AL345" s="92">
        <v>-255.80437773720769</v>
      </c>
    </row>
    <row r="346" spans="1:38">
      <c r="A346" s="93">
        <v>334</v>
      </c>
      <c r="B346" s="130">
        <v>43395</v>
      </c>
      <c r="C346" s="92">
        <v>22.202000000000002</v>
      </c>
      <c r="D346" s="92">
        <v>25.203299999999999</v>
      </c>
      <c r="E346" s="92">
        <v>19.280199</v>
      </c>
      <c r="F346" s="139">
        <f t="shared" si="96"/>
        <v>1.9007296639941273E-3</v>
      </c>
      <c r="G346" s="140">
        <f t="shared" si="96"/>
        <v>-2.3925438335454796E-3</v>
      </c>
      <c r="H346" s="140">
        <f t="shared" si="96"/>
        <v>5.8246805440129723E-3</v>
      </c>
      <c r="I346" s="141">
        <f t="shared" si="114"/>
        <v>21.440575424736508</v>
      </c>
      <c r="J346" s="142">
        <f t="shared" si="109"/>
        <v>25.020693325873996</v>
      </c>
      <c r="K346" s="142">
        <f t="shared" si="112"/>
        <v>19.572342458705947</v>
      </c>
      <c r="L346" s="143">
        <f t="shared" si="110"/>
        <v>15008.402797315555</v>
      </c>
      <c r="M346" s="137">
        <f t="shared" si="97"/>
        <v>-15012.415995524398</v>
      </c>
      <c r="N346" s="137">
        <f t="shared" si="98"/>
        <v>29358.51368805892</v>
      </c>
      <c r="O346" s="143">
        <f t="shared" si="113"/>
        <v>-28.472797315556818</v>
      </c>
      <c r="P346" s="137">
        <f t="shared" si="111"/>
        <v>-36.004004475602414</v>
      </c>
      <c r="Q346" s="137">
        <f t="shared" si="99"/>
        <v>-170.0136880589198</v>
      </c>
      <c r="R346" s="144">
        <f t="shared" si="100"/>
        <v>-234.49048985007903</v>
      </c>
      <c r="T346" s="92">
        <f t="shared" si="101"/>
        <v>3.0345282946724895E-27</v>
      </c>
      <c r="U346" s="92">
        <f>SUM($T$13:T346)</f>
        <v>0.18661585155122104</v>
      </c>
      <c r="V346" s="92">
        <f t="shared" si="102"/>
        <v>1133</v>
      </c>
      <c r="W346" s="92">
        <v>-123.79253777893427</v>
      </c>
      <c r="Y346" s="92">
        <f t="shared" si="103"/>
        <v>2.2108888483374212E-56</v>
      </c>
      <c r="Z346" s="92">
        <f>SUM($Y$13:Y346)</f>
        <v>6.923434994359165E-2</v>
      </c>
      <c r="AA346" s="92">
        <f t="shared" si="104"/>
        <v>2441</v>
      </c>
      <c r="AB346" s="92">
        <v>-112.03790436216514</v>
      </c>
      <c r="AD346" s="92">
        <f t="shared" si="105"/>
        <v>6.1828173729875054E-19</v>
      </c>
      <c r="AE346" s="92">
        <f>SUM($AD$13:AD346)</f>
        <v>0.19285765618368522</v>
      </c>
      <c r="AF346" s="92">
        <f t="shared" si="106"/>
        <v>760</v>
      </c>
      <c r="AG346" s="92">
        <v>-223.19795985189921</v>
      </c>
      <c r="AI346" s="92">
        <f t="shared" si="107"/>
        <v>7.3693657912553078E-6</v>
      </c>
      <c r="AJ346" s="92">
        <f>SUM($AI$13:AI346)</f>
        <v>0.13091534254755771</v>
      </c>
      <c r="AK346" s="92">
        <f t="shared" si="108"/>
        <v>173</v>
      </c>
      <c r="AL346" s="92">
        <v>-254.58246537518608</v>
      </c>
    </row>
    <row r="347" spans="1:38">
      <c r="A347" s="93">
        <v>335</v>
      </c>
      <c r="B347" s="130">
        <v>43392</v>
      </c>
      <c r="C347" s="92">
        <v>21.9359</v>
      </c>
      <c r="D347" s="92">
        <v>24.934699999999999</v>
      </c>
      <c r="E347" s="92">
        <v>19.140498999999998</v>
      </c>
      <c r="F347" s="139">
        <f t="shared" si="96"/>
        <v>1.2130799283366578E-2</v>
      </c>
      <c r="G347" s="140">
        <f t="shared" si="96"/>
        <v>1.0772136821377343E-2</v>
      </c>
      <c r="H347" s="140">
        <f t="shared" si="96"/>
        <v>7.2986602909359544E-3</v>
      </c>
      <c r="I347" s="141">
        <f t="shared" si="114"/>
        <v>21.659497891584117</v>
      </c>
      <c r="J347" s="142">
        <f t="shared" si="109"/>
        <v>25.350872731975919</v>
      </c>
      <c r="K347" s="142">
        <f t="shared" si="112"/>
        <v>19.601024630601323</v>
      </c>
      <c r="L347" s="143">
        <f t="shared" si="110"/>
        <v>15161.648524108881</v>
      </c>
      <c r="M347" s="137">
        <f t="shared" si="97"/>
        <v>-15210.523639185551</v>
      </c>
      <c r="N347" s="137">
        <f t="shared" si="98"/>
        <v>29401.536945901986</v>
      </c>
      <c r="O347" s="143">
        <f t="shared" si="113"/>
        <v>-181.71852410888278</v>
      </c>
      <c r="P347" s="137">
        <f t="shared" si="111"/>
        <v>162.10363918555049</v>
      </c>
      <c r="Q347" s="137">
        <f t="shared" si="99"/>
        <v>-213.03694590198575</v>
      </c>
      <c r="R347" s="144">
        <f t="shared" si="100"/>
        <v>-232.65183082531803</v>
      </c>
      <c r="T347" s="92">
        <f t="shared" si="101"/>
        <v>1.2014008492104231E-55</v>
      </c>
      <c r="U347" s="92">
        <f>SUM($T$13:T347)</f>
        <v>0.18661585155122104</v>
      </c>
      <c r="V347" s="92">
        <f t="shared" si="102"/>
        <v>2408</v>
      </c>
      <c r="W347" s="92">
        <v>-123.39428911291361</v>
      </c>
      <c r="Y347" s="92">
        <f t="shared" si="103"/>
        <v>3.8997377530618692E-28</v>
      </c>
      <c r="Z347" s="92">
        <f>SUM($Y$13:Y347)</f>
        <v>6.923434994359165E-2</v>
      </c>
      <c r="AA347" s="92">
        <f t="shared" si="104"/>
        <v>1173</v>
      </c>
      <c r="AB347" s="92">
        <v>-111.8675577408485</v>
      </c>
      <c r="AD347" s="92">
        <f t="shared" si="105"/>
        <v>6.0701588905296821E-4</v>
      </c>
      <c r="AE347" s="92">
        <f>SUM($AD$13:AD347)</f>
        <v>0.19346467207273818</v>
      </c>
      <c r="AF347" s="92">
        <f t="shared" si="106"/>
        <v>87</v>
      </c>
      <c r="AG347" s="92">
        <v>-223.04791632218985</v>
      </c>
      <c r="AI347" s="92">
        <f t="shared" si="107"/>
        <v>1.2821282474468519E-16</v>
      </c>
      <c r="AJ347" s="92">
        <f>SUM($AI$13:AI347)</f>
        <v>0.13091534254755785</v>
      </c>
      <c r="AK347" s="92">
        <f t="shared" si="108"/>
        <v>656</v>
      </c>
      <c r="AL347" s="92">
        <v>-254.18339759799892</v>
      </c>
    </row>
    <row r="348" spans="1:38">
      <c r="A348" s="93">
        <v>336</v>
      </c>
      <c r="B348" s="130">
        <v>43391</v>
      </c>
      <c r="C348" s="92">
        <v>21.708300000000001</v>
      </c>
      <c r="D348" s="92">
        <v>24.729500000000002</v>
      </c>
      <c r="E348" s="92">
        <v>18.865601000000002</v>
      </c>
      <c r="F348" s="139">
        <f t="shared" si="96"/>
        <v>1.0484469074040659E-2</v>
      </c>
      <c r="G348" s="140">
        <f t="shared" si="96"/>
        <v>8.2977820012535286E-3</v>
      </c>
      <c r="H348" s="140">
        <f t="shared" si="96"/>
        <v>1.4571388422769838E-2</v>
      </c>
      <c r="I348" s="141">
        <f t="shared" si="114"/>
        <v>21.624266589737562</v>
      </c>
      <c r="J348" s="142">
        <f t="shared" si="109"/>
        <v>25.288814181038841</v>
      </c>
      <c r="K348" s="142">
        <f t="shared" si="112"/>
        <v>19.742544647318677</v>
      </c>
      <c r="L348" s="143">
        <f t="shared" si="110"/>
        <v>15136.986612816294</v>
      </c>
      <c r="M348" s="137">
        <f t="shared" si="97"/>
        <v>-15173.288508623305</v>
      </c>
      <c r="N348" s="137">
        <f t="shared" si="98"/>
        <v>29613.816970978016</v>
      </c>
      <c r="O348" s="143">
        <f t="shared" si="113"/>
        <v>-157.05661281629546</v>
      </c>
      <c r="P348" s="137">
        <f t="shared" si="111"/>
        <v>124.86850862330539</v>
      </c>
      <c r="Q348" s="137">
        <f t="shared" si="99"/>
        <v>-425.31697097801589</v>
      </c>
      <c r="R348" s="144">
        <f t="shared" si="100"/>
        <v>-457.50507517100596</v>
      </c>
      <c r="T348" s="92">
        <f t="shared" si="101"/>
        <v>4.0788477880226238E-20</v>
      </c>
      <c r="U348" s="92">
        <f>SUM($T$13:T348)</f>
        <v>0.18661585155122104</v>
      </c>
      <c r="V348" s="92">
        <f t="shared" si="102"/>
        <v>813</v>
      </c>
      <c r="W348" s="92">
        <v>-123.35272943609743</v>
      </c>
      <c r="Y348" s="92">
        <f t="shared" si="103"/>
        <v>1.3069361315135392E-40</v>
      </c>
      <c r="Z348" s="92">
        <f>SUM($Y$13:Y348)</f>
        <v>6.923434994359165E-2</v>
      </c>
      <c r="AA348" s="92">
        <f t="shared" si="104"/>
        <v>1733</v>
      </c>
      <c r="AB348" s="92">
        <v>-111.83530444068856</v>
      </c>
      <c r="AD348" s="92">
        <f t="shared" si="105"/>
        <v>4.4509229440294877E-41</v>
      </c>
      <c r="AE348" s="92">
        <f>SUM($AD$13:AD348)</f>
        <v>0.19346467207273818</v>
      </c>
      <c r="AF348" s="92">
        <f t="shared" si="106"/>
        <v>1754</v>
      </c>
      <c r="AG348" s="92">
        <v>-222.86131810178267</v>
      </c>
      <c r="AI348" s="92">
        <f t="shared" si="107"/>
        <v>2.3164561507987666E-2</v>
      </c>
      <c r="AJ348" s="92">
        <f>SUM($AI$13:AI348)</f>
        <v>0.1540799040555455</v>
      </c>
      <c r="AK348" s="92">
        <f t="shared" si="108"/>
        <v>16</v>
      </c>
      <c r="AL348" s="92">
        <v>-253.70442688949515</v>
      </c>
    </row>
    <row r="349" spans="1:38">
      <c r="A349" s="93">
        <v>337</v>
      </c>
      <c r="B349" s="130">
        <v>43390</v>
      </c>
      <c r="C349" s="92">
        <v>21.704901</v>
      </c>
      <c r="D349" s="92">
        <v>24.727301000000001</v>
      </c>
      <c r="E349" s="92">
        <v>18.752099999999999</v>
      </c>
      <c r="F349" s="139">
        <f t="shared" si="96"/>
        <v>1.5660057606359246E-4</v>
      </c>
      <c r="G349" s="140">
        <f t="shared" si="96"/>
        <v>8.8930045377910716E-5</v>
      </c>
      <c r="H349" s="140">
        <f t="shared" si="96"/>
        <v>6.0527087632853416E-3</v>
      </c>
      <c r="I349" s="141">
        <f t="shared" si="114"/>
        <v>21.403251236667703</v>
      </c>
      <c r="J349" s="142">
        <f t="shared" si="109"/>
        <v>25.082930427789108</v>
      </c>
      <c r="K349" s="142">
        <f t="shared" si="112"/>
        <v>19.576779659824769</v>
      </c>
      <c r="L349" s="143">
        <f t="shared" si="110"/>
        <v>14982.275865667392</v>
      </c>
      <c r="M349" s="137">
        <f t="shared" si="97"/>
        <v>-15049.758256673465</v>
      </c>
      <c r="N349" s="137">
        <f t="shared" si="98"/>
        <v>29365.169489737153</v>
      </c>
      <c r="O349" s="143">
        <f t="shared" si="113"/>
        <v>-2.3458656673938094</v>
      </c>
      <c r="P349" s="137">
        <f t="shared" si="111"/>
        <v>1.3382566734653665</v>
      </c>
      <c r="Q349" s="137">
        <f t="shared" si="99"/>
        <v>-176.66948973715262</v>
      </c>
      <c r="R349" s="144">
        <f t="shared" si="100"/>
        <v>-177.67709873108106</v>
      </c>
      <c r="T349" s="92">
        <f t="shared" si="101"/>
        <v>3.9628912283300909E-16</v>
      </c>
      <c r="U349" s="92">
        <f>SUM($T$13:T349)</f>
        <v>0.18661585155122143</v>
      </c>
      <c r="V349" s="92">
        <f t="shared" si="102"/>
        <v>634</v>
      </c>
      <c r="W349" s="92">
        <v>-123.17136224891692</v>
      </c>
      <c r="Y349" s="92">
        <f t="shared" si="103"/>
        <v>2.5097231985819099E-6</v>
      </c>
      <c r="Z349" s="92">
        <f>SUM($Y$13:Y349)</f>
        <v>6.9236859666790232E-2</v>
      </c>
      <c r="AA349" s="92">
        <f t="shared" si="104"/>
        <v>194</v>
      </c>
      <c r="AB349" s="92">
        <v>-111.80675173807685</v>
      </c>
      <c r="AD349" s="92">
        <f t="shared" si="105"/>
        <v>6.7090531646441749E-41</v>
      </c>
      <c r="AE349" s="92">
        <f>SUM($AD$13:AD349)</f>
        <v>0.19346467207273818</v>
      </c>
      <c r="AF349" s="92">
        <f t="shared" si="106"/>
        <v>1746</v>
      </c>
      <c r="AG349" s="92">
        <v>-222.75153886703265</v>
      </c>
      <c r="AI349" s="92">
        <f t="shared" si="107"/>
        <v>3.2693029829410276E-32</v>
      </c>
      <c r="AJ349" s="92">
        <f>SUM($AI$13:AI349)</f>
        <v>0.1540799040555455</v>
      </c>
      <c r="AK349" s="92">
        <f t="shared" si="108"/>
        <v>1356</v>
      </c>
      <c r="AL349" s="92">
        <v>-253.70173610811071</v>
      </c>
    </row>
    <row r="350" spans="1:38">
      <c r="A350" s="93">
        <v>338</v>
      </c>
      <c r="B350" s="130">
        <v>43389</v>
      </c>
      <c r="C350" s="92">
        <v>21.811501</v>
      </c>
      <c r="D350" s="92">
        <v>24.767499999999998</v>
      </c>
      <c r="E350" s="92">
        <v>18.820101000000001</v>
      </c>
      <c r="F350" s="139">
        <f t="shared" si="96"/>
        <v>-4.8873298540985655E-3</v>
      </c>
      <c r="G350" s="140">
        <f t="shared" si="96"/>
        <v>-1.6230544059754326E-3</v>
      </c>
      <c r="H350" s="140">
        <f t="shared" si="96"/>
        <v>-3.6132112149664941E-3</v>
      </c>
      <c r="I350" s="141">
        <f t="shared" si="114"/>
        <v>21.295311629855274</v>
      </c>
      <c r="J350" s="142">
        <f t="shared" si="109"/>
        <v>25.039992659360053</v>
      </c>
      <c r="K350" s="142">
        <f t="shared" si="112"/>
        <v>19.388690522967966</v>
      </c>
      <c r="L350" s="143">
        <f t="shared" si="110"/>
        <v>14906.718140898691</v>
      </c>
      <c r="M350" s="137">
        <f t="shared" si="97"/>
        <v>-15023.995595616032</v>
      </c>
      <c r="N350" s="137">
        <f t="shared" si="98"/>
        <v>29083.035784451949</v>
      </c>
      <c r="O350" s="143">
        <f t="shared" si="113"/>
        <v>73.211859101307709</v>
      </c>
      <c r="P350" s="137">
        <f t="shared" si="111"/>
        <v>-24.424404383968067</v>
      </c>
      <c r="Q350" s="137">
        <f t="shared" si="99"/>
        <v>105.46421554805056</v>
      </c>
      <c r="R350" s="144">
        <f t="shared" si="100"/>
        <v>154.2516702653902</v>
      </c>
      <c r="T350" s="92">
        <f t="shared" si="101"/>
        <v>2.2341169135462593E-45</v>
      </c>
      <c r="U350" s="92">
        <f>SUM($T$13:T350)</f>
        <v>0.18661585155122143</v>
      </c>
      <c r="V350" s="92">
        <f t="shared" si="102"/>
        <v>1947</v>
      </c>
      <c r="W350" s="92">
        <v>-123.06140384233368</v>
      </c>
      <c r="Y350" s="92">
        <f t="shared" si="103"/>
        <v>2.6820102128407993E-49</v>
      </c>
      <c r="Z350" s="92">
        <f>SUM($Y$13:Y350)</f>
        <v>6.9236859666790232E-2</v>
      </c>
      <c r="AA350" s="92">
        <f t="shared" si="104"/>
        <v>2123</v>
      </c>
      <c r="AB350" s="92">
        <v>-111.78605844449885</v>
      </c>
      <c r="AD350" s="92">
        <f t="shared" si="105"/>
        <v>3.2510032879232365E-33</v>
      </c>
      <c r="AE350" s="92">
        <f>SUM($AD$13:AD350)</f>
        <v>0.19346467207273818</v>
      </c>
      <c r="AF350" s="92">
        <f t="shared" si="106"/>
        <v>1401</v>
      </c>
      <c r="AG350" s="92">
        <v>-222.66568903815278</v>
      </c>
      <c r="AI350" s="92">
        <f t="shared" si="107"/>
        <v>3.1788231030045994E-37</v>
      </c>
      <c r="AJ350" s="92">
        <f>SUM($AI$13:AI350)</f>
        <v>0.1540799040555455</v>
      </c>
      <c r="AK350" s="92">
        <f t="shared" si="108"/>
        <v>1581</v>
      </c>
      <c r="AL350" s="92">
        <v>-253.53934967799432</v>
      </c>
    </row>
    <row r="351" spans="1:38">
      <c r="A351" s="93">
        <v>339</v>
      </c>
      <c r="B351" s="130">
        <v>43388</v>
      </c>
      <c r="C351" s="92">
        <v>21.805299999999999</v>
      </c>
      <c r="D351" s="92">
        <v>24.735600000000002</v>
      </c>
      <c r="E351" s="92">
        <v>18.867000999999998</v>
      </c>
      <c r="F351" s="139">
        <f t="shared" si="96"/>
        <v>2.8438040292955158E-4</v>
      </c>
      <c r="G351" s="140">
        <f t="shared" si="96"/>
        <v>1.2896392244374777E-3</v>
      </c>
      <c r="H351" s="140">
        <f t="shared" si="96"/>
        <v>-2.4858216735132999E-3</v>
      </c>
      <c r="I351" s="141">
        <f t="shared" si="114"/>
        <v>21.405985712184652</v>
      </c>
      <c r="J351" s="142">
        <f t="shared" si="109"/>
        <v>25.11304505449635</v>
      </c>
      <c r="K351" s="142">
        <f t="shared" si="112"/>
        <v>19.410628396055106</v>
      </c>
      <c r="L351" s="143">
        <f t="shared" si="110"/>
        <v>14984.189998529257</v>
      </c>
      <c r="M351" s="137">
        <f t="shared" si="97"/>
        <v>-15067.827032697811</v>
      </c>
      <c r="N351" s="137">
        <f t="shared" si="98"/>
        <v>29115.942594082659</v>
      </c>
      <c r="O351" s="143">
        <f t="shared" si="113"/>
        <v>-4.259998529258155</v>
      </c>
      <c r="P351" s="137">
        <f t="shared" si="111"/>
        <v>19.407032697810791</v>
      </c>
      <c r="Q351" s="137">
        <f t="shared" si="99"/>
        <v>72.557405917341384</v>
      </c>
      <c r="R351" s="144">
        <f t="shared" si="100"/>
        <v>87.704440085894021</v>
      </c>
      <c r="T351" s="92">
        <f t="shared" si="101"/>
        <v>3.9027608480654385E-37</v>
      </c>
      <c r="U351" s="92">
        <f>SUM($T$13:T351)</f>
        <v>0.18661585155122143</v>
      </c>
      <c r="V351" s="92">
        <f t="shared" si="102"/>
        <v>1577</v>
      </c>
      <c r="W351" s="92">
        <v>-122.9414513836382</v>
      </c>
      <c r="Y351" s="92">
        <f t="shared" si="103"/>
        <v>3.5249721236442596E-46</v>
      </c>
      <c r="Z351" s="92">
        <f>SUM($Y$13:Y351)</f>
        <v>6.9236859666790232E-2</v>
      </c>
      <c r="AA351" s="92">
        <f t="shared" si="104"/>
        <v>1983</v>
      </c>
      <c r="AB351" s="92">
        <v>-111.69005547068446</v>
      </c>
      <c r="AD351" s="92">
        <f t="shared" si="105"/>
        <v>2.9574130939769669E-59</v>
      </c>
      <c r="AE351" s="92">
        <f>SUM($AD$13:AD351)</f>
        <v>0.19346467207273818</v>
      </c>
      <c r="AF351" s="92">
        <f t="shared" si="106"/>
        <v>2570</v>
      </c>
      <c r="AG351" s="92">
        <v>-222.31866200003424</v>
      </c>
      <c r="AI351" s="92">
        <f t="shared" si="107"/>
        <v>3.2617116186681718E-5</v>
      </c>
      <c r="AJ351" s="92">
        <f>SUM($AI$13:AI351)</f>
        <v>0.15411252117173219</v>
      </c>
      <c r="AK351" s="92">
        <f t="shared" si="108"/>
        <v>144</v>
      </c>
      <c r="AL351" s="92">
        <v>-253.22709086766736</v>
      </c>
    </row>
    <row r="352" spans="1:38">
      <c r="A352" s="93">
        <v>340</v>
      </c>
      <c r="B352" s="130">
        <v>43385</v>
      </c>
      <c r="C352" s="92">
        <v>21.9937</v>
      </c>
      <c r="D352" s="92">
        <v>25.111000000000001</v>
      </c>
      <c r="E352" s="92">
        <v>18.975999999999999</v>
      </c>
      <c r="F352" s="139">
        <f t="shared" si="96"/>
        <v>-8.5660893801406957E-3</v>
      </c>
      <c r="G352" s="140">
        <f t="shared" si="96"/>
        <v>-1.4949623670901135E-2</v>
      </c>
      <c r="H352" s="140">
        <f t="shared" si="96"/>
        <v>-5.7440451096121281E-3</v>
      </c>
      <c r="I352" s="141">
        <f t="shared" si="114"/>
        <v>21.216586543873927</v>
      </c>
      <c r="J352" s="142">
        <f t="shared" si="109"/>
        <v>24.705752973597232</v>
      </c>
      <c r="K352" s="142">
        <f t="shared" si="112"/>
        <v>19.347226626212056</v>
      </c>
      <c r="L352" s="143">
        <f t="shared" si="110"/>
        <v>14851.610580711749</v>
      </c>
      <c r="M352" s="137">
        <f t="shared" si="97"/>
        <v>-14823.451784158338</v>
      </c>
      <c r="N352" s="137">
        <f t="shared" si="98"/>
        <v>29020.839939318084</v>
      </c>
      <c r="O352" s="143">
        <f t="shared" si="113"/>
        <v>128.31941928824926</v>
      </c>
      <c r="P352" s="137">
        <f t="shared" si="111"/>
        <v>-224.96821584166173</v>
      </c>
      <c r="Q352" s="137">
        <f t="shared" si="99"/>
        <v>167.66006068191564</v>
      </c>
      <c r="R352" s="144">
        <f t="shared" si="100"/>
        <v>71.011264128503171</v>
      </c>
      <c r="T352" s="92">
        <f t="shared" si="101"/>
        <v>1.8168841831844636E-27</v>
      </c>
      <c r="U352" s="92">
        <f>SUM($T$13:T352)</f>
        <v>0.18661585155122143</v>
      </c>
      <c r="V352" s="92">
        <f t="shared" si="102"/>
        <v>1143</v>
      </c>
      <c r="W352" s="92">
        <v>-122.6950634117984</v>
      </c>
      <c r="Y352" s="92">
        <f t="shared" si="103"/>
        <v>9.4925727816284769E-34</v>
      </c>
      <c r="Z352" s="92">
        <f>SUM($Y$13:Y352)</f>
        <v>6.9236859666790232E-2</v>
      </c>
      <c r="AA352" s="92">
        <f t="shared" si="104"/>
        <v>1425</v>
      </c>
      <c r="AB352" s="92">
        <v>-111.59804268350854</v>
      </c>
      <c r="AD352" s="92">
        <f t="shared" si="105"/>
        <v>7.3865173811939027E-33</v>
      </c>
      <c r="AE352" s="92">
        <f>SUM($AD$13:AD352)</f>
        <v>0.19346467207273818</v>
      </c>
      <c r="AF352" s="92">
        <f t="shared" si="106"/>
        <v>1385</v>
      </c>
      <c r="AG352" s="92">
        <v>-222.05645040399759</v>
      </c>
      <c r="AI352" s="92">
        <f t="shared" si="107"/>
        <v>3.3383598254694627E-10</v>
      </c>
      <c r="AJ352" s="92">
        <f>SUM($AI$13:AI352)</f>
        <v>0.15411252150556817</v>
      </c>
      <c r="AK352" s="92">
        <f t="shared" si="108"/>
        <v>368</v>
      </c>
      <c r="AL352" s="92">
        <v>-253.13450464637936</v>
      </c>
    </row>
    <row r="353" spans="1:38">
      <c r="A353" s="93">
        <v>341</v>
      </c>
      <c r="B353" s="130">
        <v>43384</v>
      </c>
      <c r="C353" s="92">
        <v>22.1008</v>
      </c>
      <c r="D353" s="92">
        <v>25.307300999999999</v>
      </c>
      <c r="E353" s="92">
        <v>19.163799000000001</v>
      </c>
      <c r="F353" s="139">
        <f t="shared" si="96"/>
        <v>-4.8459784261203342E-3</v>
      </c>
      <c r="G353" s="140">
        <f t="shared" si="96"/>
        <v>-7.7566944021409956E-3</v>
      </c>
      <c r="H353" s="140">
        <f t="shared" si="96"/>
        <v>-9.7996748974460424E-3</v>
      </c>
      <c r="I353" s="141">
        <f t="shared" si="114"/>
        <v>21.296196546278868</v>
      </c>
      <c r="J353" s="142">
        <f t="shared" si="109"/>
        <v>24.886156674708221</v>
      </c>
      <c r="K353" s="142">
        <f t="shared" si="112"/>
        <v>19.268308126170599</v>
      </c>
      <c r="L353" s="143">
        <f t="shared" si="110"/>
        <v>14907.337582395206</v>
      </c>
      <c r="M353" s="137">
        <f t="shared" si="97"/>
        <v>-14931.694004824933</v>
      </c>
      <c r="N353" s="137">
        <f t="shared" si="98"/>
        <v>28902.462189255897</v>
      </c>
      <c r="O353" s="143">
        <f t="shared" si="113"/>
        <v>72.59241760479199</v>
      </c>
      <c r="P353" s="137">
        <f t="shared" si="111"/>
        <v>-116.72599517506751</v>
      </c>
      <c r="Q353" s="137">
        <f t="shared" si="99"/>
        <v>286.0378107441029</v>
      </c>
      <c r="R353" s="144">
        <f t="shared" si="100"/>
        <v>241.90423317382738</v>
      </c>
      <c r="T353" s="92">
        <f t="shared" si="101"/>
        <v>1.0842642664124065E-55</v>
      </c>
      <c r="U353" s="92">
        <f>SUM($T$13:T353)</f>
        <v>0.18661585155122143</v>
      </c>
      <c r="V353" s="92">
        <f t="shared" si="102"/>
        <v>2410</v>
      </c>
      <c r="W353" s="92">
        <v>-122.61278235778991</v>
      </c>
      <c r="Y353" s="92">
        <f t="shared" si="103"/>
        <v>2.0922223203242061E-11</v>
      </c>
      <c r="Z353" s="92">
        <f>SUM($Y$13:Y353)</f>
        <v>6.9236859687712454E-2</v>
      </c>
      <c r="AA353" s="92">
        <f t="shared" si="104"/>
        <v>422</v>
      </c>
      <c r="AB353" s="92">
        <v>-111.56117889662892</v>
      </c>
      <c r="AD353" s="92">
        <f t="shared" si="105"/>
        <v>7.9903976349734056E-19</v>
      </c>
      <c r="AE353" s="92">
        <f>SUM($AD$13:AD353)</f>
        <v>0.19346467207273818</v>
      </c>
      <c r="AF353" s="92">
        <f t="shared" si="106"/>
        <v>755</v>
      </c>
      <c r="AG353" s="92">
        <v>-221.7475201487905</v>
      </c>
      <c r="AI353" s="92">
        <f t="shared" si="107"/>
        <v>1.6890260126284637E-40</v>
      </c>
      <c r="AJ353" s="92">
        <f>SUM($AI$13:AI353)</f>
        <v>0.15411252150556817</v>
      </c>
      <c r="AK353" s="92">
        <f t="shared" si="108"/>
        <v>1728</v>
      </c>
      <c r="AL353" s="92">
        <v>-252.189007596804</v>
      </c>
    </row>
    <row r="354" spans="1:38">
      <c r="A354" s="93">
        <v>342</v>
      </c>
      <c r="B354" s="130">
        <v>43383</v>
      </c>
      <c r="C354" s="92">
        <v>21.851400000000002</v>
      </c>
      <c r="D354" s="92">
        <v>24.988399999999999</v>
      </c>
      <c r="E354" s="92">
        <v>18.991699000000001</v>
      </c>
      <c r="F354" s="139">
        <f t="shared" si="96"/>
        <v>1.1413456346046402E-2</v>
      </c>
      <c r="G354" s="140">
        <f t="shared" si="96"/>
        <v>1.2761961550159295E-2</v>
      </c>
      <c r="H354" s="140">
        <f t="shared" si="96"/>
        <v>9.0618538130791126E-3</v>
      </c>
      <c r="I354" s="141">
        <f t="shared" si="114"/>
        <v>21.644146824459757</v>
      </c>
      <c r="J354" s="142">
        <f t="shared" si="109"/>
        <v>25.400778929051082</v>
      </c>
      <c r="K354" s="142">
        <f t="shared" si="112"/>
        <v>19.635334613348707</v>
      </c>
      <c r="L354" s="143">
        <f t="shared" si="110"/>
        <v>15150.90277712183</v>
      </c>
      <c r="M354" s="137">
        <f t="shared" si="97"/>
        <v>-15240.467357430649</v>
      </c>
      <c r="N354" s="137">
        <f t="shared" si="98"/>
        <v>29453.00192002306</v>
      </c>
      <c r="O354" s="143">
        <f t="shared" si="113"/>
        <v>-170.97277712183131</v>
      </c>
      <c r="P354" s="137">
        <f t="shared" si="111"/>
        <v>192.04735743064884</v>
      </c>
      <c r="Q354" s="137">
        <f t="shared" si="99"/>
        <v>-264.50192002305994</v>
      </c>
      <c r="R354" s="144">
        <f t="shared" si="100"/>
        <v>-243.42733971424241</v>
      </c>
      <c r="T354" s="92">
        <f t="shared" si="101"/>
        <v>1.8714969669013448E-40</v>
      </c>
      <c r="U354" s="92">
        <f>SUM($T$13:T354)</f>
        <v>0.18661585155122143</v>
      </c>
      <c r="V354" s="92">
        <f t="shared" si="102"/>
        <v>1726</v>
      </c>
      <c r="W354" s="92">
        <v>-122.49049662242396</v>
      </c>
      <c r="Y354" s="92">
        <f t="shared" si="103"/>
        <v>1.0922649198779368E-8</v>
      </c>
      <c r="Z354" s="92">
        <f>SUM($Y$13:Y354)</f>
        <v>6.9236870610361656E-2</v>
      </c>
      <c r="AA354" s="92">
        <f t="shared" si="104"/>
        <v>300</v>
      </c>
      <c r="AB354" s="92">
        <v>-111.55697483152289</v>
      </c>
      <c r="AD354" s="92">
        <f t="shared" si="105"/>
        <v>6.4355740123490612E-21</v>
      </c>
      <c r="AE354" s="92">
        <f>SUM($AD$13:AD354)</f>
        <v>0.19346467207273818</v>
      </c>
      <c r="AF354" s="92">
        <f t="shared" si="106"/>
        <v>849</v>
      </c>
      <c r="AG354" s="92">
        <v>-221.12773717547316</v>
      </c>
      <c r="AI354" s="92">
        <f t="shared" si="107"/>
        <v>4.3698216929070138E-26</v>
      </c>
      <c r="AJ354" s="92">
        <f>SUM($AI$13:AI354)</f>
        <v>0.15411252150556817</v>
      </c>
      <c r="AK354" s="92">
        <f t="shared" si="108"/>
        <v>1081</v>
      </c>
      <c r="AL354" s="92">
        <v>-251.53809997421922</v>
      </c>
    </row>
    <row r="355" spans="1:38">
      <c r="A355" s="93">
        <v>343</v>
      </c>
      <c r="B355" s="130">
        <v>43382</v>
      </c>
      <c r="C355" s="92">
        <v>21.772400000000001</v>
      </c>
      <c r="D355" s="92">
        <v>24.800301000000001</v>
      </c>
      <c r="E355" s="92">
        <v>18.943398999999999</v>
      </c>
      <c r="F355" s="139">
        <f t="shared" si="96"/>
        <v>3.6284470246734646E-3</v>
      </c>
      <c r="G355" s="140">
        <f t="shared" si="96"/>
        <v>7.5845450424170124E-3</v>
      </c>
      <c r="H355" s="140">
        <f t="shared" si="96"/>
        <v>2.5497008219064199E-3</v>
      </c>
      <c r="I355" s="141">
        <f t="shared" si="114"/>
        <v>21.477548403483308</v>
      </c>
      <c r="J355" s="142">
        <f t="shared" si="109"/>
        <v>25.27092569884535</v>
      </c>
      <c r="K355" s="142">
        <f t="shared" si="112"/>
        <v>19.508614628293476</v>
      </c>
      <c r="L355" s="143">
        <f t="shared" si="110"/>
        <v>15034.283882438316</v>
      </c>
      <c r="M355" s="137">
        <f t="shared" si="97"/>
        <v>-15162.555419307209</v>
      </c>
      <c r="N355" s="137">
        <f t="shared" si="98"/>
        <v>29262.921942440214</v>
      </c>
      <c r="O355" s="143">
        <f t="shared" si="113"/>
        <v>-54.353882438317669</v>
      </c>
      <c r="P355" s="137">
        <f t="shared" si="111"/>
        <v>114.1354193072093</v>
      </c>
      <c r="Q355" s="137">
        <f t="shared" si="99"/>
        <v>-74.42194244021448</v>
      </c>
      <c r="R355" s="144">
        <f t="shared" si="100"/>
        <v>-14.640405571322844</v>
      </c>
      <c r="T355" s="92">
        <f t="shared" si="101"/>
        <v>1.0721600507936727E-57</v>
      </c>
      <c r="U355" s="92">
        <f>SUM($T$13:T355)</f>
        <v>0.18661585155122143</v>
      </c>
      <c r="V355" s="92">
        <f t="shared" si="102"/>
        <v>2500</v>
      </c>
      <c r="W355" s="92">
        <v>-121.81949012520818</v>
      </c>
      <c r="Y355" s="92">
        <f t="shared" si="103"/>
        <v>1.192826006446567E-38</v>
      </c>
      <c r="Z355" s="92">
        <f>SUM($Y$13:Y355)</f>
        <v>6.9236870610361656E-2</v>
      </c>
      <c r="AA355" s="92">
        <f t="shared" si="104"/>
        <v>1645</v>
      </c>
      <c r="AB355" s="92">
        <v>-111.51564827742186</v>
      </c>
      <c r="AD355" s="92">
        <f t="shared" si="105"/>
        <v>5.3733158357918961E-44</v>
      </c>
      <c r="AE355" s="92">
        <f>SUM($AD$13:AD355)</f>
        <v>0.19346467207273818</v>
      </c>
      <c r="AF355" s="92">
        <f t="shared" si="106"/>
        <v>1885</v>
      </c>
      <c r="AG355" s="92">
        <v>-221.05218966084794</v>
      </c>
      <c r="AI355" s="92" t="e">
        <f t="shared" si="107"/>
        <v>#N/A</v>
      </c>
      <c r="AJ355" s="92" t="e">
        <f>SUM($AI$13:AI355)</f>
        <v>#N/A</v>
      </c>
      <c r="AK355" s="92" t="e">
        <f t="shared" si="108"/>
        <v>#N/A</v>
      </c>
      <c r="AL355" s="92">
        <v>-250.60391034257555</v>
      </c>
    </row>
    <row r="356" spans="1:38">
      <c r="A356" s="93">
        <v>344</v>
      </c>
      <c r="B356" s="130">
        <v>43381</v>
      </c>
      <c r="C356" s="92">
        <v>21.620899000000001</v>
      </c>
      <c r="D356" s="92">
        <v>24.629999000000002</v>
      </c>
      <c r="E356" s="92">
        <v>18.7652</v>
      </c>
      <c r="F356" s="139">
        <f t="shared" si="96"/>
        <v>7.0071554378936529E-3</v>
      </c>
      <c r="G356" s="140">
        <f t="shared" si="96"/>
        <v>6.9144135978242982E-3</v>
      </c>
      <c r="H356" s="140">
        <f t="shared" si="96"/>
        <v>9.4962483746510173E-3</v>
      </c>
      <c r="I356" s="141">
        <f t="shared" si="114"/>
        <v>21.549852425655381</v>
      </c>
      <c r="J356" s="142">
        <f t="shared" si="109"/>
        <v>25.254118333122953</v>
      </c>
      <c r="K356" s="142">
        <f t="shared" si="112"/>
        <v>19.643787497122332</v>
      </c>
      <c r="L356" s="143">
        <f t="shared" si="110"/>
        <v>15084.896697958766</v>
      </c>
      <c r="M356" s="137">
        <f t="shared" si="97"/>
        <v>-15152.470999873773</v>
      </c>
      <c r="N356" s="137">
        <f t="shared" si="98"/>
        <v>29465.6812456835</v>
      </c>
      <c r="O356" s="143">
        <f t="shared" si="113"/>
        <v>-104.96669795876733</v>
      </c>
      <c r="P356" s="137">
        <f t="shared" si="111"/>
        <v>104.05099987377253</v>
      </c>
      <c r="Q356" s="137">
        <f t="shared" si="99"/>
        <v>-277.18124568349958</v>
      </c>
      <c r="R356" s="144">
        <f t="shared" si="100"/>
        <v>-278.09694376849438</v>
      </c>
      <c r="T356" s="92">
        <f t="shared" si="101"/>
        <v>8.974418452663041E-44</v>
      </c>
      <c r="U356" s="92">
        <f>SUM($T$13:T356)</f>
        <v>0.18661585155122143</v>
      </c>
      <c r="V356" s="92">
        <f t="shared" si="102"/>
        <v>1875</v>
      </c>
      <c r="W356" s="92">
        <v>-120.97198966082397</v>
      </c>
      <c r="Y356" s="92">
        <f t="shared" si="103"/>
        <v>5.8919109000706136E-55</v>
      </c>
      <c r="Z356" s="92">
        <f>SUM($Y$13:Y356)</f>
        <v>6.9236870610361656E-2</v>
      </c>
      <c r="AA356" s="92">
        <f t="shared" si="104"/>
        <v>2377</v>
      </c>
      <c r="AB356" s="92">
        <v>-111.00402661714725</v>
      </c>
      <c r="AD356" s="92">
        <f t="shared" si="105"/>
        <v>2.3860853103919114E-15</v>
      </c>
      <c r="AE356" s="92">
        <f>SUM($AD$13:AD356)</f>
        <v>0.19346467207274057</v>
      </c>
      <c r="AF356" s="92">
        <f t="shared" si="106"/>
        <v>599</v>
      </c>
      <c r="AG356" s="92">
        <v>-220.68976984126857</v>
      </c>
      <c r="AI356" s="92">
        <f t="shared" si="107"/>
        <v>5.1046500440023016E-44</v>
      </c>
      <c r="AJ356" s="92" t="e">
        <f>SUM($AI$13:AI356)</f>
        <v>#N/A</v>
      </c>
      <c r="AK356" s="92">
        <f t="shared" si="108"/>
        <v>1886</v>
      </c>
      <c r="AL356" s="92">
        <v>-248.67017873324585</v>
      </c>
    </row>
    <row r="357" spans="1:38">
      <c r="A357" s="93">
        <v>345</v>
      </c>
      <c r="B357" s="130">
        <v>43378</v>
      </c>
      <c r="C357" s="92">
        <v>22.014999</v>
      </c>
      <c r="D357" s="92">
        <v>24.892900000000001</v>
      </c>
      <c r="E357" s="92">
        <v>19.103100000000001</v>
      </c>
      <c r="F357" s="139">
        <f t="shared" si="96"/>
        <v>-1.7901431655754196E-2</v>
      </c>
      <c r="G357" s="140">
        <f t="shared" si="96"/>
        <v>-1.0561284542982108E-2</v>
      </c>
      <c r="H357" s="140">
        <f t="shared" si="96"/>
        <v>-1.7688228612110168E-2</v>
      </c>
      <c r="I357" s="141">
        <f t="shared" si="114"/>
        <v>21.016811152710023</v>
      </c>
      <c r="J357" s="142">
        <f t="shared" si="109"/>
        <v>24.815815590762828</v>
      </c>
      <c r="K357" s="142">
        <f t="shared" si="112"/>
        <v>19.114804759436947</v>
      </c>
      <c r="L357" s="143">
        <f t="shared" si="110"/>
        <v>14711.767806897016</v>
      </c>
      <c r="M357" s="137">
        <f t="shared" si="97"/>
        <v>-14889.489354457697</v>
      </c>
      <c r="N357" s="137">
        <f t="shared" si="98"/>
        <v>28672.20713915542</v>
      </c>
      <c r="O357" s="143">
        <f t="shared" si="113"/>
        <v>268.1621931029822</v>
      </c>
      <c r="P357" s="137">
        <f t="shared" si="111"/>
        <v>-158.93064554230295</v>
      </c>
      <c r="Q357" s="137">
        <f t="shared" si="99"/>
        <v>516.29286084457999</v>
      </c>
      <c r="R357" s="144">
        <f t="shared" si="100"/>
        <v>625.52440840525924</v>
      </c>
      <c r="T357" s="92">
        <f t="shared" si="101"/>
        <v>2.9130892053743959E-16</v>
      </c>
      <c r="U357" s="92">
        <f>SUM($T$13:T357)</f>
        <v>0.18661585155122171</v>
      </c>
      <c r="V357" s="92">
        <f t="shared" si="102"/>
        <v>640</v>
      </c>
      <c r="W357" s="92">
        <v>-120.9581043504204</v>
      </c>
      <c r="Y357" s="92">
        <f t="shared" si="103"/>
        <v>3.0298289986089516E-9</v>
      </c>
      <c r="Z357" s="92">
        <f>SUM($Y$13:Y357)</f>
        <v>6.9236873640190655E-2</v>
      </c>
      <c r="AA357" s="92">
        <f t="shared" si="104"/>
        <v>325</v>
      </c>
      <c r="AB357" s="92">
        <v>-110.95782495585809</v>
      </c>
      <c r="AD357" s="92">
        <f t="shared" si="105"/>
        <v>2.7894896944585834E-42</v>
      </c>
      <c r="AE357" s="92">
        <f>SUM($AD$13:AD357)</f>
        <v>0.19346467207274057</v>
      </c>
      <c r="AF357" s="92">
        <f t="shared" si="106"/>
        <v>1808</v>
      </c>
      <c r="AG357" s="92">
        <v>-220.63748031495925</v>
      </c>
      <c r="AI357" s="92">
        <f t="shared" si="107"/>
        <v>1.5049946336140136E-24</v>
      </c>
      <c r="AJ357" s="92" t="e">
        <f>SUM($AI$13:AI357)</f>
        <v>#N/A</v>
      </c>
      <c r="AK357" s="92">
        <f t="shared" si="108"/>
        <v>1012</v>
      </c>
      <c r="AL357" s="92">
        <v>-248.09487177532901</v>
      </c>
    </row>
    <row r="358" spans="1:38">
      <c r="A358" s="93">
        <v>346</v>
      </c>
      <c r="B358" s="130">
        <v>43377</v>
      </c>
      <c r="C358" s="92">
        <v>21.853300000000001</v>
      </c>
      <c r="D358" s="92">
        <v>24.641000999999999</v>
      </c>
      <c r="E358" s="92">
        <v>19.032499000000001</v>
      </c>
      <c r="F358" s="139">
        <f t="shared" si="96"/>
        <v>7.3992943857448257E-3</v>
      </c>
      <c r="G358" s="140">
        <f t="shared" si="96"/>
        <v>1.0222758401738696E-2</v>
      </c>
      <c r="H358" s="140">
        <f t="shared" si="96"/>
        <v>3.7094971080782191E-3</v>
      </c>
      <c r="I358" s="141">
        <f t="shared" si="114"/>
        <v>21.558244159925501</v>
      </c>
      <c r="J358" s="142">
        <f t="shared" si="109"/>
        <v>25.33709393664649</v>
      </c>
      <c r="K358" s="142">
        <f t="shared" si="112"/>
        <v>19.531183104226095</v>
      </c>
      <c r="L358" s="143">
        <f t="shared" si="110"/>
        <v>15090.77091194785</v>
      </c>
      <c r="M358" s="137">
        <f t="shared" si="97"/>
        <v>-15202.256361987893</v>
      </c>
      <c r="N358" s="137">
        <f t="shared" si="98"/>
        <v>29296.774656339141</v>
      </c>
      <c r="O358" s="143">
        <f t="shared" si="113"/>
        <v>-110.84091194785105</v>
      </c>
      <c r="P358" s="137">
        <f t="shared" si="111"/>
        <v>153.83636198789281</v>
      </c>
      <c r="Q358" s="137">
        <f t="shared" si="99"/>
        <v>-108.27465633914107</v>
      </c>
      <c r="R358" s="144">
        <f t="shared" si="100"/>
        <v>-65.279206299099314</v>
      </c>
      <c r="T358" s="92">
        <f t="shared" si="101"/>
        <v>1.0268632318831335E-19</v>
      </c>
      <c r="U358" s="92">
        <f>SUM($T$13:T358)</f>
        <v>0.18661585155122171</v>
      </c>
      <c r="V358" s="92">
        <f t="shared" si="102"/>
        <v>795</v>
      </c>
      <c r="W358" s="92">
        <v>-120.90967206083769</v>
      </c>
      <c r="Y358" s="92">
        <f t="shared" si="103"/>
        <v>4.7536822222867885E-11</v>
      </c>
      <c r="Z358" s="92">
        <f>SUM($Y$13:Y358)</f>
        <v>6.9236873687727477E-2</v>
      </c>
      <c r="AA358" s="92">
        <f t="shared" si="104"/>
        <v>406</v>
      </c>
      <c r="AB358" s="92">
        <v>-110.9005757923278</v>
      </c>
      <c r="AD358" s="92">
        <f t="shared" si="105"/>
        <v>4.2488843113975925E-31</v>
      </c>
      <c r="AE358" s="92">
        <f>SUM($AD$13:AD358)</f>
        <v>0.19346467207274057</v>
      </c>
      <c r="AF358" s="92">
        <f t="shared" si="106"/>
        <v>1306</v>
      </c>
      <c r="AG358" s="92">
        <v>-220.2461091690202</v>
      </c>
      <c r="AI358" s="92">
        <f t="shared" si="107"/>
        <v>9.4999314685875231E-43</v>
      </c>
      <c r="AJ358" s="92" t="e">
        <f>SUM($AI$13:AI358)</f>
        <v>#N/A</v>
      </c>
      <c r="AK358" s="92">
        <f t="shared" si="108"/>
        <v>1829</v>
      </c>
      <c r="AL358" s="92">
        <v>-247.93900740429126</v>
      </c>
    </row>
    <row r="359" spans="1:38">
      <c r="A359" s="93">
        <v>347</v>
      </c>
      <c r="B359" s="130">
        <v>43376</v>
      </c>
      <c r="C359" s="92">
        <v>21.715401</v>
      </c>
      <c r="D359" s="92">
        <v>24.399099</v>
      </c>
      <c r="E359" s="92">
        <v>18.787099999999999</v>
      </c>
      <c r="F359" s="139">
        <f t="shared" si="96"/>
        <v>6.350285679734835E-3</v>
      </c>
      <c r="G359" s="140">
        <f t="shared" si="96"/>
        <v>9.9143824942060643E-3</v>
      </c>
      <c r="H359" s="140">
        <f t="shared" si="96"/>
        <v>1.3062101122578884E-2</v>
      </c>
      <c r="I359" s="141">
        <f t="shared" si="114"/>
        <v>21.535795478517755</v>
      </c>
      <c r="J359" s="142">
        <f t="shared" si="109"/>
        <v>25.329359653022433</v>
      </c>
      <c r="K359" s="142">
        <f t="shared" si="112"/>
        <v>19.713175425744261</v>
      </c>
      <c r="L359" s="143">
        <f t="shared" si="110"/>
        <v>15075.056834962428</v>
      </c>
      <c r="M359" s="137">
        <f t="shared" si="97"/>
        <v>-15197.61579181346</v>
      </c>
      <c r="N359" s="137">
        <f t="shared" si="98"/>
        <v>29569.763138616392</v>
      </c>
      <c r="O359" s="143">
        <f t="shared" si="113"/>
        <v>-95.126834962429712</v>
      </c>
      <c r="P359" s="137">
        <f t="shared" si="111"/>
        <v>149.19579181345944</v>
      </c>
      <c r="Q359" s="137">
        <f t="shared" si="99"/>
        <v>-381.2631386163921</v>
      </c>
      <c r="R359" s="144">
        <f t="shared" si="100"/>
        <v>-327.19418176536237</v>
      </c>
      <c r="T359" s="92">
        <f t="shared" si="101"/>
        <v>3.8502311691285098E-12</v>
      </c>
      <c r="U359" s="92">
        <f>SUM($T$13:T359)</f>
        <v>0.18661585155507193</v>
      </c>
      <c r="V359" s="92">
        <f t="shared" si="102"/>
        <v>455</v>
      </c>
      <c r="W359" s="92">
        <v>-120.83959601300739</v>
      </c>
      <c r="Y359" s="92">
        <f t="shared" si="103"/>
        <v>7.4223417932772642E-23</v>
      </c>
      <c r="Z359" s="92">
        <f>SUM($Y$13:Y359)</f>
        <v>6.9236873687727477E-2</v>
      </c>
      <c r="AA359" s="92">
        <f t="shared" si="104"/>
        <v>936</v>
      </c>
      <c r="AB359" s="92">
        <v>-110.85534723348064</v>
      </c>
      <c r="AD359" s="92">
        <f t="shared" si="105"/>
        <v>3.0687867850468272E-25</v>
      </c>
      <c r="AE359" s="92">
        <f>SUM($AD$13:AD359)</f>
        <v>0.19346467207274057</v>
      </c>
      <c r="AF359" s="92">
        <f t="shared" si="106"/>
        <v>1043</v>
      </c>
      <c r="AG359" s="92">
        <v>-219.73352488760429</v>
      </c>
      <c r="AI359" s="92">
        <f t="shared" si="107"/>
        <v>9.4248207743942434E-17</v>
      </c>
      <c r="AJ359" s="92" t="e">
        <f>SUM($AI$13:AI359)</f>
        <v>#N/A</v>
      </c>
      <c r="AK359" s="92">
        <f t="shared" si="108"/>
        <v>662</v>
      </c>
      <c r="AL359" s="92">
        <v>-247.21421955066398</v>
      </c>
    </row>
    <row r="360" spans="1:38">
      <c r="A360" s="93">
        <v>348</v>
      </c>
      <c r="B360" s="130">
        <v>43375</v>
      </c>
      <c r="C360" s="92">
        <v>21.657900000000001</v>
      </c>
      <c r="D360" s="92">
        <v>24.400200000000002</v>
      </c>
      <c r="E360" s="92">
        <v>18.707899000000001</v>
      </c>
      <c r="F360" s="139">
        <f t="shared" si="96"/>
        <v>2.6549665480031237E-3</v>
      </c>
      <c r="G360" s="140">
        <f t="shared" si="96"/>
        <v>-4.5122580962564385E-5</v>
      </c>
      <c r="H360" s="140">
        <f t="shared" si="96"/>
        <v>4.2335593109625869E-3</v>
      </c>
      <c r="I360" s="141">
        <f t="shared" si="114"/>
        <v>21.456716018630612</v>
      </c>
      <c r="J360" s="142">
        <f t="shared" si="109"/>
        <v>25.079568294083654</v>
      </c>
      <c r="K360" s="142">
        <f t="shared" si="112"/>
        <v>19.541380830632022</v>
      </c>
      <c r="L360" s="143">
        <f t="shared" si="110"/>
        <v>15019.701213041428</v>
      </c>
      <c r="M360" s="137">
        <f t="shared" si="97"/>
        <v>-15047.740976450192</v>
      </c>
      <c r="N360" s="137">
        <f t="shared" si="98"/>
        <v>29312.071245948035</v>
      </c>
      <c r="O360" s="143">
        <f t="shared" si="113"/>
        <v>-39.771213041429291</v>
      </c>
      <c r="P360" s="137">
        <f t="shared" si="111"/>
        <v>-0.67902354980833479</v>
      </c>
      <c r="Q360" s="137">
        <f t="shared" si="99"/>
        <v>-123.57124594803463</v>
      </c>
      <c r="R360" s="144">
        <f t="shared" si="100"/>
        <v>-164.02148253927226</v>
      </c>
      <c r="T360" s="92">
        <f t="shared" si="101"/>
        <v>1.0756915896506328E-29</v>
      </c>
      <c r="U360" s="92">
        <f>SUM($T$13:T360)</f>
        <v>0.18661585155507193</v>
      </c>
      <c r="V360" s="92">
        <f t="shared" si="102"/>
        <v>1243</v>
      </c>
      <c r="W360" s="92">
        <v>-120.66166616454393</v>
      </c>
      <c r="Y360" s="92">
        <f t="shared" si="103"/>
        <v>4.4191550587111312E-24</v>
      </c>
      <c r="Z360" s="92">
        <f>SUM($Y$13:Y360)</f>
        <v>6.9236873687727477E-2</v>
      </c>
      <c r="AA360" s="92">
        <f t="shared" si="104"/>
        <v>991</v>
      </c>
      <c r="AB360" s="92">
        <v>-110.84957604061128</v>
      </c>
      <c r="AD360" s="92">
        <f t="shared" si="105"/>
        <v>4.1513306082616622E-26</v>
      </c>
      <c r="AE360" s="92">
        <f>SUM($AD$13:AD360)</f>
        <v>0.19346467207274057</v>
      </c>
      <c r="AF360" s="92">
        <f t="shared" si="106"/>
        <v>1082</v>
      </c>
      <c r="AG360" s="92">
        <v>-219.55165197513998</v>
      </c>
      <c r="AI360" s="92">
        <f t="shared" si="107"/>
        <v>1.5208064251090163E-13</v>
      </c>
      <c r="AJ360" s="92" t="e">
        <f>SUM($AI$13:AI360)</f>
        <v>#N/A</v>
      </c>
      <c r="AK360" s="92">
        <f t="shared" si="108"/>
        <v>518</v>
      </c>
      <c r="AL360" s="92">
        <v>-246.63640417327042</v>
      </c>
    </row>
    <row r="361" spans="1:38">
      <c r="A361" s="93">
        <v>349</v>
      </c>
      <c r="B361" s="130">
        <v>43374</v>
      </c>
      <c r="C361" s="92">
        <v>21.6693</v>
      </c>
      <c r="D361" s="92">
        <v>24.345099999999999</v>
      </c>
      <c r="E361" s="92">
        <v>18.674399999999999</v>
      </c>
      <c r="F361" s="139">
        <f t="shared" si="96"/>
        <v>-5.260899059960078E-4</v>
      </c>
      <c r="G361" s="140">
        <f t="shared" si="96"/>
        <v>2.2632891218357098E-3</v>
      </c>
      <c r="H361" s="140">
        <f t="shared" si="96"/>
        <v>1.7938461208928391E-3</v>
      </c>
      <c r="I361" s="141">
        <f t="shared" si="114"/>
        <v>21.388641728620676</v>
      </c>
      <c r="J361" s="142">
        <f t="shared" si="109"/>
        <v>25.137464875478024</v>
      </c>
      <c r="K361" s="142">
        <f t="shared" si="112"/>
        <v>19.493906451666454</v>
      </c>
      <c r="L361" s="143">
        <f t="shared" si="110"/>
        <v>14972.049210034473</v>
      </c>
      <c r="M361" s="137">
        <f t="shared" si="97"/>
        <v>-15082.478925286814</v>
      </c>
      <c r="N361" s="137">
        <f t="shared" si="98"/>
        <v>29240.85967749968</v>
      </c>
      <c r="O361" s="143">
        <f t="shared" si="113"/>
        <v>7.8807899655257643</v>
      </c>
      <c r="P361" s="137">
        <f t="shared" si="111"/>
        <v>34.058925286813974</v>
      </c>
      <c r="Q361" s="137">
        <f t="shared" si="99"/>
        <v>-52.359677499680402</v>
      </c>
      <c r="R361" s="144">
        <f t="shared" si="100"/>
        <v>-10.419962247340663</v>
      </c>
      <c r="T361" s="92">
        <f t="shared" si="101"/>
        <v>4.5705220901514993E-18</v>
      </c>
      <c r="U361" s="92">
        <f>SUM($T$13:T361)</f>
        <v>0.18661585155507193</v>
      </c>
      <c r="V361" s="92">
        <f t="shared" si="102"/>
        <v>721</v>
      </c>
      <c r="W361" s="92">
        <v>-120.56620810109234</v>
      </c>
      <c r="Y361" s="92">
        <f t="shared" si="103"/>
        <v>6.3896409373996664E-4</v>
      </c>
      <c r="Z361" s="92">
        <f>SUM($Y$13:Y361)</f>
        <v>6.9875837781467443E-2</v>
      </c>
      <c r="AA361" s="92">
        <f t="shared" si="104"/>
        <v>86</v>
      </c>
      <c r="AB361" s="92">
        <v>-110.64465658560039</v>
      </c>
      <c r="AD361" s="92">
        <f t="shared" si="105"/>
        <v>1.1340631562252781E-47</v>
      </c>
      <c r="AE361" s="92">
        <f>SUM($AD$13:AD361)</f>
        <v>0.19346467207274057</v>
      </c>
      <c r="AF361" s="92">
        <f t="shared" si="106"/>
        <v>2050</v>
      </c>
      <c r="AG361" s="92">
        <v>-219.51938008889556</v>
      </c>
      <c r="AI361" s="92">
        <f t="shared" si="107"/>
        <v>3.0368806752443906E-36</v>
      </c>
      <c r="AJ361" s="92" t="e">
        <f>SUM($AI$13:AI361)</f>
        <v>#N/A</v>
      </c>
      <c r="AK361" s="92">
        <f t="shared" si="108"/>
        <v>1537</v>
      </c>
      <c r="AL361" s="92">
        <v>-245.98595643157569</v>
      </c>
    </row>
    <row r="362" spans="1:38">
      <c r="A362" s="93">
        <v>350</v>
      </c>
      <c r="B362" s="130">
        <v>43371</v>
      </c>
      <c r="C362" s="92">
        <v>21.874500000000001</v>
      </c>
      <c r="D362" s="92">
        <v>24.576499999999999</v>
      </c>
      <c r="E362" s="92">
        <v>18.7866</v>
      </c>
      <c r="F362" s="139">
        <f t="shared" si="96"/>
        <v>-9.3807858465336791E-3</v>
      </c>
      <c r="G362" s="140">
        <f t="shared" si="96"/>
        <v>-9.4154985453583917E-3</v>
      </c>
      <c r="H362" s="140">
        <f t="shared" si="96"/>
        <v>-5.9723419884386564E-3</v>
      </c>
      <c r="I362" s="141">
        <f t="shared" si="114"/>
        <v>21.199152120962761</v>
      </c>
      <c r="J362" s="142">
        <f t="shared" si="109"/>
        <v>24.844552705633429</v>
      </c>
      <c r="K362" s="142">
        <f t="shared" si="112"/>
        <v>19.342784197246971</v>
      </c>
      <c r="L362" s="143">
        <f t="shared" si="110"/>
        <v>14839.406484673933</v>
      </c>
      <c r="M362" s="137">
        <f t="shared" si="97"/>
        <v>-14906.731623380057</v>
      </c>
      <c r="N362" s="137">
        <f t="shared" si="98"/>
        <v>29014.176295870457</v>
      </c>
      <c r="O362" s="143">
        <f t="shared" si="113"/>
        <v>140.52351532606554</v>
      </c>
      <c r="P362" s="137">
        <f t="shared" si="111"/>
        <v>-141.68837661994257</v>
      </c>
      <c r="Q362" s="137">
        <f t="shared" si="99"/>
        <v>174.32370412954333</v>
      </c>
      <c r="R362" s="144">
        <f t="shared" si="100"/>
        <v>173.15884283566629</v>
      </c>
      <c r="T362" s="92">
        <f t="shared" si="101"/>
        <v>4.1949453644465605E-15</v>
      </c>
      <c r="U362" s="92">
        <f>SUM($T$13:T362)</f>
        <v>0.18661585155507612</v>
      </c>
      <c r="V362" s="92">
        <f t="shared" si="102"/>
        <v>588</v>
      </c>
      <c r="W362" s="92">
        <v>-120.5656644832161</v>
      </c>
      <c r="Y362" s="92">
        <f t="shared" si="103"/>
        <v>1.2435150428017715E-58</v>
      </c>
      <c r="Z362" s="92">
        <f>SUM($Y$13:Y362)</f>
        <v>6.9875837781467443E-2</v>
      </c>
      <c r="AA362" s="92">
        <f t="shared" si="104"/>
        <v>2542</v>
      </c>
      <c r="AB362" s="92">
        <v>-110.30925103580194</v>
      </c>
      <c r="AD362" s="92">
        <f t="shared" si="105"/>
        <v>1.7150490717832623E-19</v>
      </c>
      <c r="AE362" s="92">
        <f>SUM($AD$13:AD362)</f>
        <v>0.19346467207274057</v>
      </c>
      <c r="AF362" s="92">
        <f t="shared" si="106"/>
        <v>785</v>
      </c>
      <c r="AG362" s="92">
        <v>-217.50702435966377</v>
      </c>
      <c r="AI362" s="92">
        <f t="shared" si="107"/>
        <v>3.2459687568627384E-15</v>
      </c>
      <c r="AJ362" s="92" t="e">
        <f>SUM($AI$13:AI362)</f>
        <v>#N/A</v>
      </c>
      <c r="AK362" s="92">
        <f t="shared" si="108"/>
        <v>593</v>
      </c>
      <c r="AL362" s="92">
        <v>-245.95815335153929</v>
      </c>
    </row>
    <row r="363" spans="1:38">
      <c r="A363" s="93">
        <v>351</v>
      </c>
      <c r="B363" s="130">
        <v>43370</v>
      </c>
      <c r="C363" s="92">
        <v>22.1432</v>
      </c>
      <c r="D363" s="92">
        <v>24.826000000000001</v>
      </c>
      <c r="E363" s="92">
        <v>18.849001000000001</v>
      </c>
      <c r="F363" s="139">
        <f t="shared" si="96"/>
        <v>-1.2134650818309889E-2</v>
      </c>
      <c r="G363" s="140">
        <f t="shared" si="96"/>
        <v>-1.0049947635543455E-2</v>
      </c>
      <c r="H363" s="140">
        <f t="shared" si="96"/>
        <v>-3.3105733295892836E-3</v>
      </c>
      <c r="I363" s="141">
        <f t="shared" si="114"/>
        <v>21.140219685953248</v>
      </c>
      <c r="J363" s="142">
        <f t="shared" si="109"/>
        <v>24.828640278337225</v>
      </c>
      <c r="K363" s="142">
        <f t="shared" si="112"/>
        <v>19.394579553579522</v>
      </c>
      <c r="L363" s="143">
        <f t="shared" si="110"/>
        <v>14798.153780167273</v>
      </c>
      <c r="M363" s="137">
        <f t="shared" si="97"/>
        <v>-14897.184167002335</v>
      </c>
      <c r="N363" s="137">
        <f t="shared" si="98"/>
        <v>29091.869330369282</v>
      </c>
      <c r="O363" s="143">
        <f t="shared" si="113"/>
        <v>181.77621983272547</v>
      </c>
      <c r="P363" s="137">
        <f t="shared" si="111"/>
        <v>-151.23583299766506</v>
      </c>
      <c r="Q363" s="137">
        <f t="shared" si="99"/>
        <v>96.63066963071833</v>
      </c>
      <c r="R363" s="144">
        <f t="shared" si="100"/>
        <v>127.17105646577875</v>
      </c>
      <c r="T363" s="92">
        <f t="shared" si="101"/>
        <v>1.1250967472354067E-21</v>
      </c>
      <c r="U363" s="92">
        <f>SUM($T$13:T363)</f>
        <v>0.18661585155507612</v>
      </c>
      <c r="V363" s="92">
        <f t="shared" si="102"/>
        <v>883</v>
      </c>
      <c r="W363" s="92">
        <v>-120.16776386255697</v>
      </c>
      <c r="Y363" s="92">
        <f t="shared" si="103"/>
        <v>7.3565643036679264E-52</v>
      </c>
      <c r="Z363" s="92">
        <f>SUM($Y$13:Y363)</f>
        <v>6.9875837781467443E-2</v>
      </c>
      <c r="AA363" s="92">
        <f t="shared" si="104"/>
        <v>2238</v>
      </c>
      <c r="AB363" s="92">
        <v>-109.70141016769048</v>
      </c>
      <c r="AD363" s="92">
        <f t="shared" si="105"/>
        <v>4.1746981896884228E-25</v>
      </c>
      <c r="AE363" s="92">
        <f>SUM($AD$13:AD363)</f>
        <v>0.19346467207274057</v>
      </c>
      <c r="AF363" s="92">
        <f t="shared" si="106"/>
        <v>1037</v>
      </c>
      <c r="AG363" s="92">
        <v>-217.38588955061641</v>
      </c>
      <c r="AI363" s="92">
        <f t="shared" si="107"/>
        <v>5.6879598904764502E-43</v>
      </c>
      <c r="AJ363" s="92" t="e">
        <f>SUM($AI$13:AI363)</f>
        <v>#N/A</v>
      </c>
      <c r="AK363" s="92">
        <f t="shared" si="108"/>
        <v>1839</v>
      </c>
      <c r="AL363" s="92">
        <v>-245.26626609793857</v>
      </c>
    </row>
    <row r="364" spans="1:38">
      <c r="A364" s="93">
        <v>352</v>
      </c>
      <c r="B364" s="130">
        <v>43369</v>
      </c>
      <c r="C364" s="92">
        <v>22.332999999999998</v>
      </c>
      <c r="D364" s="92">
        <v>25.022300999999999</v>
      </c>
      <c r="E364" s="92">
        <v>18.975300000000001</v>
      </c>
      <c r="F364" s="139">
        <f t="shared" si="96"/>
        <v>-8.4986343079747062E-3</v>
      </c>
      <c r="G364" s="140">
        <f t="shared" si="96"/>
        <v>-7.8450419088156309E-3</v>
      </c>
      <c r="H364" s="140">
        <f t="shared" si="96"/>
        <v>-6.6559685485868547E-3</v>
      </c>
      <c r="I364" s="141">
        <f t="shared" si="114"/>
        <v>21.218030075672772</v>
      </c>
      <c r="J364" s="142">
        <f t="shared" si="109"/>
        <v>24.883940857397569</v>
      </c>
      <c r="K364" s="142">
        <f t="shared" si="112"/>
        <v>19.32948150801305</v>
      </c>
      <c r="L364" s="143">
        <f t="shared" si="110"/>
        <v>14852.621052970941</v>
      </c>
      <c r="M364" s="137">
        <f t="shared" si="97"/>
        <v>-14930.364514438541</v>
      </c>
      <c r="N364" s="137">
        <f t="shared" si="98"/>
        <v>28994.222262019575</v>
      </c>
      <c r="O364" s="143">
        <f t="shared" si="113"/>
        <v>127.30894702905789</v>
      </c>
      <c r="P364" s="137">
        <f t="shared" si="111"/>
        <v>-118.05548556145914</v>
      </c>
      <c r="Q364" s="137">
        <f t="shared" si="99"/>
        <v>194.27773798042472</v>
      </c>
      <c r="R364" s="144">
        <f t="shared" si="100"/>
        <v>203.53119944802347</v>
      </c>
      <c r="T364" s="92">
        <f t="shared" si="101"/>
        <v>1.5996088442544475E-4</v>
      </c>
      <c r="U364" s="92">
        <f>SUM($T$13:T364)</f>
        <v>0.18677581243950156</v>
      </c>
      <c r="V364" s="92">
        <f t="shared" si="102"/>
        <v>113</v>
      </c>
      <c r="W364" s="92">
        <v>-120.11468310049895</v>
      </c>
      <c r="Y364" s="92">
        <f t="shared" si="103"/>
        <v>1.7260399740252409E-27</v>
      </c>
      <c r="Z364" s="92">
        <f>SUM($Y$13:Y364)</f>
        <v>6.9875837781467443E-2</v>
      </c>
      <c r="AA364" s="92">
        <f t="shared" si="104"/>
        <v>1144</v>
      </c>
      <c r="AB364" s="92">
        <v>-109.23614183082464</v>
      </c>
      <c r="AD364" s="92">
        <f t="shared" si="105"/>
        <v>1.448128677577329E-40</v>
      </c>
      <c r="AE364" s="92">
        <f>SUM($AD$13:AD364)</f>
        <v>0.19346467207274057</v>
      </c>
      <c r="AF364" s="92">
        <f t="shared" si="106"/>
        <v>1731</v>
      </c>
      <c r="AG364" s="92">
        <v>-216.19425385934665</v>
      </c>
      <c r="AI364" s="92">
        <f t="shared" si="107"/>
        <v>6.4256078282551674E-3</v>
      </c>
      <c r="AJ364" s="92" t="e">
        <f>SUM($AI$13:AI364)</f>
        <v>#N/A</v>
      </c>
      <c r="AK364" s="92">
        <f t="shared" si="108"/>
        <v>41</v>
      </c>
      <c r="AL364" s="92">
        <v>-244.58456675053094</v>
      </c>
    </row>
    <row r="365" spans="1:38">
      <c r="A365" s="93">
        <v>353</v>
      </c>
      <c r="B365" s="130">
        <v>43368</v>
      </c>
      <c r="C365" s="92">
        <v>22.288799000000001</v>
      </c>
      <c r="D365" s="92">
        <v>24.876301000000002</v>
      </c>
      <c r="E365" s="92">
        <v>18.965900000000001</v>
      </c>
      <c r="F365" s="139">
        <f t="shared" si="96"/>
        <v>1.9831037105229044E-3</v>
      </c>
      <c r="G365" s="140">
        <f t="shared" si="96"/>
        <v>5.8690397740401856E-3</v>
      </c>
      <c r="H365" s="140">
        <f t="shared" si="96"/>
        <v>4.9562636099520496E-4</v>
      </c>
      <c r="I365" s="141">
        <f t="shared" si="114"/>
        <v>21.442338221094818</v>
      </c>
      <c r="J365" s="142">
        <f t="shared" si="109"/>
        <v>25.227899625860768</v>
      </c>
      <c r="K365" s="142">
        <f t="shared" si="112"/>
        <v>19.468644393358606</v>
      </c>
      <c r="L365" s="143">
        <f t="shared" si="110"/>
        <v>15009.636754766372</v>
      </c>
      <c r="M365" s="137">
        <f t="shared" si="97"/>
        <v>-15136.73977551646</v>
      </c>
      <c r="N365" s="137">
        <f t="shared" si="98"/>
        <v>29202.966590037908</v>
      </c>
      <c r="O365" s="143">
        <f t="shared" si="113"/>
        <v>-29.706754766373706</v>
      </c>
      <c r="P365" s="137">
        <f t="shared" si="111"/>
        <v>88.31977551646014</v>
      </c>
      <c r="Q365" s="137">
        <f t="shared" si="99"/>
        <v>-14.466590037907736</v>
      </c>
      <c r="R365" s="144">
        <f t="shared" si="100"/>
        <v>44.146430712178699</v>
      </c>
      <c r="T365" s="92">
        <f t="shared" si="101"/>
        <v>7.152967066454473E-57</v>
      </c>
      <c r="U365" s="92">
        <f>SUM($T$13:T365)</f>
        <v>0.18677581243950156</v>
      </c>
      <c r="V365" s="92">
        <f t="shared" si="102"/>
        <v>2463</v>
      </c>
      <c r="W365" s="92">
        <v>-119.34713307606035</v>
      </c>
      <c r="Y365" s="92">
        <f t="shared" si="103"/>
        <v>1.2199109995182773E-34</v>
      </c>
      <c r="Z365" s="92">
        <f>SUM($Y$13:Y365)</f>
        <v>6.9875837781467443E-2</v>
      </c>
      <c r="AA365" s="92">
        <f t="shared" si="104"/>
        <v>1465</v>
      </c>
      <c r="AB365" s="92">
        <v>-108.93123836165068</v>
      </c>
      <c r="AD365" s="92">
        <f t="shared" si="105"/>
        <v>2.6372247401581512E-52</v>
      </c>
      <c r="AE365" s="92">
        <f>SUM($AD$13:AD365)</f>
        <v>0.19346467207274057</v>
      </c>
      <c r="AF365" s="92">
        <f t="shared" si="106"/>
        <v>2258</v>
      </c>
      <c r="AG365" s="92">
        <v>-215.3208955223854</v>
      </c>
      <c r="AI365" s="92">
        <f t="shared" si="107"/>
        <v>1.2668331165551593E-9</v>
      </c>
      <c r="AJ365" s="92" t="e">
        <f>SUM($AI$13:AI365)</f>
        <v>#N/A</v>
      </c>
      <c r="AK365" s="92">
        <f t="shared" si="108"/>
        <v>342</v>
      </c>
      <c r="AL365" s="92">
        <v>-243.42733971424241</v>
      </c>
    </row>
    <row r="366" spans="1:38">
      <c r="A366" s="93">
        <v>354</v>
      </c>
      <c r="B366" s="130">
        <v>43367</v>
      </c>
      <c r="C366" s="92">
        <v>22.142700000000001</v>
      </c>
      <c r="D366" s="92">
        <v>24.644501000000002</v>
      </c>
      <c r="E366" s="92">
        <v>18.844200000000001</v>
      </c>
      <c r="F366" s="139">
        <f t="shared" si="96"/>
        <v>6.5980661798243911E-3</v>
      </c>
      <c r="G366" s="140">
        <f t="shared" si="96"/>
        <v>9.4057493799528658E-3</v>
      </c>
      <c r="H366" s="140">
        <f t="shared" si="96"/>
        <v>6.4582205665404402E-3</v>
      </c>
      <c r="I366" s="141">
        <f t="shared" si="114"/>
        <v>21.541097956441622</v>
      </c>
      <c r="J366" s="142">
        <f t="shared" si="109"/>
        <v>25.316602778473783</v>
      </c>
      <c r="K366" s="142">
        <f t="shared" si="112"/>
        <v>19.584670514004308</v>
      </c>
      <c r="L366" s="143">
        <f t="shared" si="110"/>
        <v>15078.768569509135</v>
      </c>
      <c r="M366" s="137">
        <f t="shared" si="97"/>
        <v>-15189.96166708427</v>
      </c>
      <c r="N366" s="137">
        <f t="shared" si="98"/>
        <v>29377.005771006461</v>
      </c>
      <c r="O366" s="143">
        <f t="shared" si="113"/>
        <v>-98.838569509136505</v>
      </c>
      <c r="P366" s="137">
        <f t="shared" si="111"/>
        <v>141.54166708426965</v>
      </c>
      <c r="Q366" s="137">
        <f t="shared" si="99"/>
        <v>-188.50577100646115</v>
      </c>
      <c r="R366" s="144">
        <f t="shared" si="100"/>
        <v>-145.802673431328</v>
      </c>
      <c r="T366" s="92">
        <f t="shared" si="101"/>
        <v>2.4322536464154752E-39</v>
      </c>
      <c r="U366" s="92">
        <f>SUM($T$13:T366)</f>
        <v>0.18677581243950156</v>
      </c>
      <c r="V366" s="92">
        <f t="shared" si="102"/>
        <v>1676</v>
      </c>
      <c r="W366" s="92">
        <v>-119.07112949987459</v>
      </c>
      <c r="Y366" s="92">
        <f t="shared" si="103"/>
        <v>1.385611868725666E-57</v>
      </c>
      <c r="Z366" s="92">
        <f>SUM($Y$13:Y366)</f>
        <v>6.9875837781467443E-2</v>
      </c>
      <c r="AA366" s="92">
        <f t="shared" si="104"/>
        <v>2495</v>
      </c>
      <c r="AB366" s="92">
        <v>-108.90758065338196</v>
      </c>
      <c r="AD366" s="92">
        <f t="shared" si="105"/>
        <v>1.5931222680710382E-23</v>
      </c>
      <c r="AE366" s="92">
        <f>SUM($AD$13:AD366)</f>
        <v>0.19346467207274057</v>
      </c>
      <c r="AF366" s="92">
        <f t="shared" si="106"/>
        <v>966</v>
      </c>
      <c r="AG366" s="92">
        <v>-214.92636334813142</v>
      </c>
      <c r="AI366" s="92">
        <f t="shared" si="107"/>
        <v>7.3750785581934235E-15</v>
      </c>
      <c r="AJ366" s="92" t="e">
        <f>SUM($AI$13:AI366)</f>
        <v>#N/A</v>
      </c>
      <c r="AK366" s="92">
        <f t="shared" si="108"/>
        <v>577</v>
      </c>
      <c r="AL366" s="92">
        <v>-243.06817420913103</v>
      </c>
    </row>
    <row r="367" spans="1:38">
      <c r="A367" s="93">
        <v>355</v>
      </c>
      <c r="B367" s="130">
        <v>43364</v>
      </c>
      <c r="C367" s="92">
        <v>22.195900000000002</v>
      </c>
      <c r="D367" s="92">
        <v>25.010200999999999</v>
      </c>
      <c r="E367" s="92">
        <v>18.835899000000001</v>
      </c>
      <c r="F367" s="139">
        <f t="shared" si="96"/>
        <v>-2.3968390558616326E-3</v>
      </c>
      <c r="G367" s="140">
        <f t="shared" si="96"/>
        <v>-1.4622033625399378E-2</v>
      </c>
      <c r="H367" s="140">
        <f t="shared" si="96"/>
        <v>4.4070102520721299E-4</v>
      </c>
      <c r="I367" s="141">
        <f t="shared" si="114"/>
        <v>21.348607883888466</v>
      </c>
      <c r="J367" s="142">
        <f t="shared" si="109"/>
        <v>24.713969161251445</v>
      </c>
      <c r="K367" s="142">
        <f t="shared" si="112"/>
        <v>19.467575601249507</v>
      </c>
      <c r="L367" s="143">
        <f t="shared" si="110"/>
        <v>14944.025518721926</v>
      </c>
      <c r="M367" s="137">
        <f t="shared" si="97"/>
        <v>-14828.381496750866</v>
      </c>
      <c r="N367" s="137">
        <f t="shared" si="98"/>
        <v>29201.36340187426</v>
      </c>
      <c r="O367" s="143">
        <f t="shared" si="113"/>
        <v>35.904481278072126</v>
      </c>
      <c r="P367" s="137">
        <f t="shared" si="111"/>
        <v>-220.03850324913401</v>
      </c>
      <c r="Q367" s="137">
        <f t="shared" si="99"/>
        <v>-12.86340187425958</v>
      </c>
      <c r="R367" s="144">
        <f t="shared" si="100"/>
        <v>-196.99742384532146</v>
      </c>
      <c r="T367" s="92">
        <f t="shared" si="101"/>
        <v>7.9903976349734056E-19</v>
      </c>
      <c r="U367" s="92">
        <f>SUM($T$13:T367)</f>
        <v>0.18677581243950156</v>
      </c>
      <c r="V367" s="92">
        <f t="shared" si="102"/>
        <v>755</v>
      </c>
      <c r="W367" s="92">
        <v>-118.8326191333108</v>
      </c>
      <c r="Y367" s="92">
        <f t="shared" si="103"/>
        <v>3.3513194636448442E-55</v>
      </c>
      <c r="Z367" s="92">
        <f>SUM($Y$13:Y367)</f>
        <v>6.9875837781467443E-2</v>
      </c>
      <c r="AA367" s="92">
        <f t="shared" si="104"/>
        <v>2388</v>
      </c>
      <c r="AB367" s="92">
        <v>-108.90482607830745</v>
      </c>
      <c r="AD367" s="92">
        <f t="shared" si="105"/>
        <v>2.9221326760755135E-52</v>
      </c>
      <c r="AE367" s="92">
        <f>SUM($AD$13:AD367)</f>
        <v>0.19346467207274057</v>
      </c>
      <c r="AF367" s="92">
        <f t="shared" si="106"/>
        <v>2256</v>
      </c>
      <c r="AG367" s="92">
        <v>-214.53733730327804</v>
      </c>
      <c r="AI367" s="92">
        <f t="shared" si="107"/>
        <v>1.3659032045874064E-23</v>
      </c>
      <c r="AJ367" s="92" t="e">
        <f>SUM($AI$13:AI367)</f>
        <v>#N/A</v>
      </c>
      <c r="AK367" s="92">
        <f t="shared" si="108"/>
        <v>969</v>
      </c>
      <c r="AL367" s="92">
        <v>-242.4186507913364</v>
      </c>
    </row>
    <row r="368" spans="1:38">
      <c r="A368" s="93">
        <v>356</v>
      </c>
      <c r="B368" s="130">
        <v>43363</v>
      </c>
      <c r="C368" s="92">
        <v>21.907101000000001</v>
      </c>
      <c r="D368" s="92">
        <v>24.646000000000001</v>
      </c>
      <c r="E368" s="92">
        <v>18.755699</v>
      </c>
      <c r="F368" s="139">
        <f t="shared" si="96"/>
        <v>1.3182894441396087E-2</v>
      </c>
      <c r="G368" s="140">
        <f t="shared" si="96"/>
        <v>1.4777286375070808E-2</v>
      </c>
      <c r="H368" s="140">
        <f t="shared" si="96"/>
        <v>4.2760336471598936E-3</v>
      </c>
      <c r="I368" s="141">
        <f t="shared" si="114"/>
        <v>21.682012622756432</v>
      </c>
      <c r="J368" s="142">
        <f t="shared" si="109"/>
        <v>25.451324686387238</v>
      </c>
      <c r="K368" s="142">
        <f t="shared" si="112"/>
        <v>19.542207338740084</v>
      </c>
      <c r="L368" s="143">
        <f t="shared" si="110"/>
        <v>15177.408835929502</v>
      </c>
      <c r="M368" s="137">
        <f t="shared" si="97"/>
        <v>-15270.794811832344</v>
      </c>
      <c r="N368" s="137">
        <f t="shared" si="98"/>
        <v>29313.311008110126</v>
      </c>
      <c r="O368" s="143">
        <f t="shared" si="113"/>
        <v>-197.47883592950348</v>
      </c>
      <c r="P368" s="137">
        <f t="shared" si="111"/>
        <v>222.37481183234377</v>
      </c>
      <c r="Q368" s="137">
        <f t="shared" si="99"/>
        <v>-124.81100811012584</v>
      </c>
      <c r="R368" s="144">
        <f t="shared" si="100"/>
        <v>-99.915032207285549</v>
      </c>
      <c r="T368" s="92">
        <f t="shared" si="101"/>
        <v>6.0701588905296821E-4</v>
      </c>
      <c r="U368" s="92">
        <f>SUM($T$13:T368)</f>
        <v>0.18738282832855452</v>
      </c>
      <c r="V368" s="92">
        <f t="shared" si="102"/>
        <v>87</v>
      </c>
      <c r="W368" s="92">
        <v>-118.47514662508729</v>
      </c>
      <c r="Y368" s="92">
        <f t="shared" si="103"/>
        <v>8.5471541404206509E-7</v>
      </c>
      <c r="Z368" s="92">
        <f>SUM($Y$13:Y368)</f>
        <v>6.9876692496881485E-2</v>
      </c>
      <c r="AA368" s="92">
        <f t="shared" si="104"/>
        <v>215</v>
      </c>
      <c r="AB368" s="92">
        <v>-108.81401873412869</v>
      </c>
      <c r="AD368" s="92">
        <f t="shared" si="105"/>
        <v>3.2877056858022706E-31</v>
      </c>
      <c r="AE368" s="92">
        <f>SUM($AD$13:AD368)</f>
        <v>0.19346467207274057</v>
      </c>
      <c r="AF368" s="92">
        <f t="shared" si="106"/>
        <v>1311</v>
      </c>
      <c r="AG368" s="92">
        <v>-214.37521159831886</v>
      </c>
      <c r="AI368" s="92">
        <f t="shared" si="107"/>
        <v>3.6078067895771708E-51</v>
      </c>
      <c r="AJ368" s="92" t="e">
        <f>SUM($AI$13:AI368)</f>
        <v>#N/A</v>
      </c>
      <c r="AK368" s="92">
        <f t="shared" si="108"/>
        <v>2207</v>
      </c>
      <c r="AL368" s="92">
        <v>-241.91430210050385</v>
      </c>
    </row>
    <row r="369" spans="1:38">
      <c r="A369" s="93">
        <v>357</v>
      </c>
      <c r="B369" s="130">
        <v>43362</v>
      </c>
      <c r="C369" s="92">
        <v>21.956199999999999</v>
      </c>
      <c r="D369" s="92">
        <v>24.753201000000001</v>
      </c>
      <c r="E369" s="92">
        <v>18.7883</v>
      </c>
      <c r="F369" s="139">
        <f t="shared" si="96"/>
        <v>-2.2362248476511803E-3</v>
      </c>
      <c r="G369" s="140">
        <f t="shared" si="96"/>
        <v>-4.3307934194045661E-3</v>
      </c>
      <c r="H369" s="140">
        <f t="shared" si="96"/>
        <v>-1.7351756146112285E-3</v>
      </c>
      <c r="I369" s="141">
        <f t="shared" si="114"/>
        <v>21.352045011882748</v>
      </c>
      <c r="J369" s="142">
        <f t="shared" si="109"/>
        <v>24.972080669485941</v>
      </c>
      <c r="K369" s="142">
        <f t="shared" si="112"/>
        <v>19.425235217715279</v>
      </c>
      <c r="L369" s="143">
        <f t="shared" si="110"/>
        <v>14946.431508317923</v>
      </c>
      <c r="M369" s="137">
        <f t="shared" si="97"/>
        <v>-14983.248401691564</v>
      </c>
      <c r="N369" s="137">
        <f t="shared" si="98"/>
        <v>29137.852826572918</v>
      </c>
      <c r="O369" s="143">
        <f t="shared" si="113"/>
        <v>33.498491682075837</v>
      </c>
      <c r="P369" s="137">
        <f t="shared" si="111"/>
        <v>-65.171598308435932</v>
      </c>
      <c r="Q369" s="137">
        <f t="shared" si="99"/>
        <v>50.647173427081725</v>
      </c>
      <c r="R369" s="144">
        <f t="shared" si="100"/>
        <v>18.97406680072163</v>
      </c>
      <c r="T369" s="92">
        <f t="shared" si="101"/>
        <v>2.8030186449990634E-32</v>
      </c>
      <c r="U369" s="92">
        <f>SUM($T$13:T369)</f>
        <v>0.18738282832855452</v>
      </c>
      <c r="V369" s="92">
        <f t="shared" si="102"/>
        <v>1359</v>
      </c>
      <c r="W369" s="92">
        <v>-118.21344914197471</v>
      </c>
      <c r="Y369" s="92">
        <f t="shared" si="103"/>
        <v>3.8869347567947287E-56</v>
      </c>
      <c r="Z369" s="92">
        <f>SUM($Y$13:Y369)</f>
        <v>6.9876692496881485E-2</v>
      </c>
      <c r="AA369" s="92">
        <f t="shared" si="104"/>
        <v>2430</v>
      </c>
      <c r="AB369" s="92">
        <v>-108.56500702129415</v>
      </c>
      <c r="AD369" s="92">
        <f t="shared" si="105"/>
        <v>3.6196903790248141E-23</v>
      </c>
      <c r="AE369" s="92">
        <f>SUM($AD$13:AD369)</f>
        <v>0.19346467207274057</v>
      </c>
      <c r="AF369" s="92">
        <f t="shared" si="106"/>
        <v>950</v>
      </c>
      <c r="AG369" s="92">
        <v>-214.27186421967053</v>
      </c>
      <c r="AI369" s="92">
        <f t="shared" si="107"/>
        <v>1.2607186646918097E-19</v>
      </c>
      <c r="AJ369" s="92" t="e">
        <f>SUM($AI$13:AI369)</f>
        <v>#N/A</v>
      </c>
      <c r="AK369" s="92">
        <f t="shared" si="108"/>
        <v>791</v>
      </c>
      <c r="AL369" s="92">
        <v>-240.45212252160854</v>
      </c>
    </row>
    <row r="370" spans="1:38">
      <c r="A370" s="93">
        <v>358</v>
      </c>
      <c r="B370" s="130">
        <v>43361</v>
      </c>
      <c r="C370" s="92">
        <v>22.073298999999999</v>
      </c>
      <c r="D370" s="92">
        <v>24.864100000000001</v>
      </c>
      <c r="E370" s="92">
        <v>18.919499999999999</v>
      </c>
      <c r="F370" s="139">
        <f t="shared" si="96"/>
        <v>-5.3050067414027735E-3</v>
      </c>
      <c r="G370" s="140">
        <f t="shared" si="96"/>
        <v>-4.4602056780659316E-3</v>
      </c>
      <c r="H370" s="140">
        <f t="shared" si="96"/>
        <v>-6.9346441502153855E-3</v>
      </c>
      <c r="I370" s="141">
        <f t="shared" si="114"/>
        <v>21.286373386234654</v>
      </c>
      <c r="J370" s="142">
        <f t="shared" si="109"/>
        <v>24.968834919450131</v>
      </c>
      <c r="K370" s="142">
        <f t="shared" si="112"/>
        <v>19.324058759480959</v>
      </c>
      <c r="L370" s="143">
        <f t="shared" si="110"/>
        <v>14900.461370364257</v>
      </c>
      <c r="M370" s="137">
        <f t="shared" si="97"/>
        <v>-14981.300951670079</v>
      </c>
      <c r="N370" s="137">
        <f t="shared" si="98"/>
        <v>28986.08813922144</v>
      </c>
      <c r="O370" s="143">
        <f t="shared" si="113"/>
        <v>79.468629635741308</v>
      </c>
      <c r="P370" s="137">
        <f t="shared" si="111"/>
        <v>-67.119048329921497</v>
      </c>
      <c r="Q370" s="137">
        <f t="shared" si="99"/>
        <v>202.41186077856037</v>
      </c>
      <c r="R370" s="144">
        <f t="shared" si="100"/>
        <v>214.76144208438018</v>
      </c>
      <c r="T370" s="92">
        <f t="shared" si="101"/>
        <v>6.1434470557589665E-11</v>
      </c>
      <c r="U370" s="92">
        <f>SUM($T$13:T370)</f>
        <v>0.18738282838998899</v>
      </c>
      <c r="V370" s="92">
        <f t="shared" si="102"/>
        <v>401</v>
      </c>
      <c r="W370" s="92">
        <v>-117.94553291621014</v>
      </c>
      <c r="Y370" s="92">
        <f t="shared" si="103"/>
        <v>8.1056913562194923E-53</v>
      </c>
      <c r="Z370" s="92">
        <f>SUM($Y$13:Y370)</f>
        <v>6.9876692496881485E-2</v>
      </c>
      <c r="AA370" s="92">
        <f t="shared" si="104"/>
        <v>2281</v>
      </c>
      <c r="AB370" s="92">
        <v>-108.17257049796899</v>
      </c>
      <c r="AD370" s="92">
        <f t="shared" si="105"/>
        <v>1.8140705410428058E-9</v>
      </c>
      <c r="AE370" s="92">
        <f>SUM($AD$13:AD370)</f>
        <v>0.1934646738868111</v>
      </c>
      <c r="AF370" s="92">
        <f t="shared" si="106"/>
        <v>335</v>
      </c>
      <c r="AG370" s="92">
        <v>-213.03694590198575</v>
      </c>
      <c r="AI370" s="92">
        <f t="shared" si="107"/>
        <v>3.4661104750216201E-49</v>
      </c>
      <c r="AJ370" s="92" t="e">
        <f>SUM($AI$13:AI370)</f>
        <v>#N/A</v>
      </c>
      <c r="AK370" s="92">
        <f t="shared" si="108"/>
        <v>2118</v>
      </c>
      <c r="AL370" s="92">
        <v>-240.04372834952483</v>
      </c>
    </row>
    <row r="371" spans="1:38">
      <c r="A371" s="93">
        <v>359</v>
      </c>
      <c r="B371" s="130">
        <v>43360</v>
      </c>
      <c r="C371" s="92">
        <v>21.957001000000002</v>
      </c>
      <c r="D371" s="92">
        <v>24.687401000000001</v>
      </c>
      <c r="E371" s="92">
        <v>18.875</v>
      </c>
      <c r="F371" s="139">
        <f t="shared" si="96"/>
        <v>5.2966249807975263E-3</v>
      </c>
      <c r="G371" s="140">
        <f t="shared" si="96"/>
        <v>7.1574565504080034E-3</v>
      </c>
      <c r="H371" s="140">
        <f t="shared" si="96"/>
        <v>2.3576158940397107E-3</v>
      </c>
      <c r="I371" s="141">
        <f t="shared" si="114"/>
        <v>21.513247244926568</v>
      </c>
      <c r="J371" s="142">
        <f t="shared" si="109"/>
        <v>25.260214020503817</v>
      </c>
      <c r="K371" s="142">
        <f t="shared" si="112"/>
        <v>19.504876847682119</v>
      </c>
      <c r="L371" s="143">
        <f t="shared" si="110"/>
        <v>15059.273071448597</v>
      </c>
      <c r="M371" s="137">
        <f t="shared" si="97"/>
        <v>-15156.128412302291</v>
      </c>
      <c r="N371" s="137">
        <f t="shared" si="98"/>
        <v>29257.315271523181</v>
      </c>
      <c r="O371" s="143">
        <f t="shared" si="113"/>
        <v>-79.343071448598494</v>
      </c>
      <c r="P371" s="137">
        <f t="shared" si="111"/>
        <v>107.70841230229053</v>
      </c>
      <c r="Q371" s="137">
        <f t="shared" si="99"/>
        <v>-68.815271523180854</v>
      </c>
      <c r="R371" s="144">
        <f t="shared" si="100"/>
        <v>-40.449930669488822</v>
      </c>
      <c r="T371" s="92">
        <f t="shared" si="101"/>
        <v>7.1019136916127645E-40</v>
      </c>
      <c r="U371" s="92">
        <f>SUM($T$13:T371)</f>
        <v>0.18738282838998899</v>
      </c>
      <c r="V371" s="92">
        <f t="shared" si="102"/>
        <v>1700</v>
      </c>
      <c r="W371" s="92">
        <v>-117.57594631213396</v>
      </c>
      <c r="Y371" s="92">
        <f t="shared" si="103"/>
        <v>1.835972752162344E-16</v>
      </c>
      <c r="Z371" s="92">
        <f>SUM($Y$13:Y371)</f>
        <v>6.9876692496881665E-2</v>
      </c>
      <c r="AA371" s="92">
        <f t="shared" si="104"/>
        <v>649</v>
      </c>
      <c r="AB371" s="92">
        <v>-108.06758708834968</v>
      </c>
      <c r="AD371" s="92">
        <f t="shared" si="105"/>
        <v>1.2546337246253189E-29</v>
      </c>
      <c r="AE371" s="92">
        <f>SUM($AD$13:AD371)</f>
        <v>0.1934646738868111</v>
      </c>
      <c r="AF371" s="92">
        <f t="shared" si="106"/>
        <v>1240</v>
      </c>
      <c r="AG371" s="92">
        <v>-211.74415054949714</v>
      </c>
      <c r="AI371" s="92">
        <f t="shared" si="107"/>
        <v>1.1813392906616829E-58</v>
      </c>
      <c r="AJ371" s="92" t="e">
        <f>SUM($AI$13:AI371)</f>
        <v>#N/A</v>
      </c>
      <c r="AK371" s="92">
        <f t="shared" si="108"/>
        <v>2543</v>
      </c>
      <c r="AL371" s="92">
        <v>-239.70097933292527</v>
      </c>
    </row>
    <row r="372" spans="1:38">
      <c r="A372" s="93">
        <v>360</v>
      </c>
      <c r="B372" s="130">
        <v>43357</v>
      </c>
      <c r="C372" s="92">
        <v>22.027999999999999</v>
      </c>
      <c r="D372" s="92">
        <v>24.702998999999998</v>
      </c>
      <c r="E372" s="92">
        <v>18.830099000000001</v>
      </c>
      <c r="F372" s="139">
        <f t="shared" si="96"/>
        <v>-3.2231251134917649E-3</v>
      </c>
      <c r="G372" s="140">
        <f t="shared" si="96"/>
        <v>-6.3142131042459582E-4</v>
      </c>
      <c r="H372" s="140">
        <f t="shared" si="96"/>
        <v>2.3845334004881646E-3</v>
      </c>
      <c r="I372" s="141">
        <f t="shared" si="114"/>
        <v>21.330925444883786</v>
      </c>
      <c r="J372" s="142">
        <f t="shared" si="109"/>
        <v>25.064863511539635</v>
      </c>
      <c r="K372" s="142">
        <f t="shared" si="112"/>
        <v>19.5054006354401</v>
      </c>
      <c r="L372" s="143">
        <f t="shared" si="110"/>
        <v>14931.64781141865</v>
      </c>
      <c r="M372" s="137">
        <f t="shared" si="97"/>
        <v>-15038.91810692378</v>
      </c>
      <c r="N372" s="137">
        <f t="shared" si="98"/>
        <v>29258.100953160152</v>
      </c>
      <c r="O372" s="143">
        <f t="shared" si="113"/>
        <v>48.282188581348237</v>
      </c>
      <c r="P372" s="137">
        <f t="shared" si="111"/>
        <v>-9.5018930762198579</v>
      </c>
      <c r="Q372" s="137">
        <f t="shared" si="99"/>
        <v>-69.60095316015213</v>
      </c>
      <c r="R372" s="144">
        <f t="shared" si="100"/>
        <v>-30.820657655023751</v>
      </c>
      <c r="T372" s="92">
        <f t="shared" si="101"/>
        <v>1.9604884904298149E-50</v>
      </c>
      <c r="U372" s="92">
        <f>SUM($T$13:T372)</f>
        <v>0.18738282838998899</v>
      </c>
      <c r="V372" s="92">
        <f t="shared" si="102"/>
        <v>2174</v>
      </c>
      <c r="W372" s="92">
        <v>-117.51782381787234</v>
      </c>
      <c r="Y372" s="92">
        <f t="shared" si="103"/>
        <v>4.4655836351404268E-13</v>
      </c>
      <c r="Z372" s="92">
        <f>SUM($Y$13:Y372)</f>
        <v>6.9876692497328224E-2</v>
      </c>
      <c r="AA372" s="92">
        <f t="shared" si="104"/>
        <v>497</v>
      </c>
      <c r="AB372" s="92">
        <v>-107.70124474200566</v>
      </c>
      <c r="AD372" s="92">
        <f t="shared" si="105"/>
        <v>9.2746248312333311E-29</v>
      </c>
      <c r="AE372" s="92">
        <f>SUM($AD$13:AD372)</f>
        <v>0.1934646738868111</v>
      </c>
      <c r="AF372" s="92">
        <f t="shared" si="106"/>
        <v>1201</v>
      </c>
      <c r="AG372" s="92">
        <v>-211.58780658906471</v>
      </c>
      <c r="AI372" s="92">
        <f t="shared" si="107"/>
        <v>1.5305525221871397E-21</v>
      </c>
      <c r="AJ372" s="92" t="e">
        <f>SUM($AI$13:AI372)</f>
        <v>#N/A</v>
      </c>
      <c r="AK372" s="92">
        <f t="shared" si="108"/>
        <v>877</v>
      </c>
      <c r="AL372" s="92">
        <v>-239.38529762674625</v>
      </c>
    </row>
    <row r="373" spans="1:38">
      <c r="A373" s="93">
        <v>361</v>
      </c>
      <c r="B373" s="130">
        <v>43356</v>
      </c>
      <c r="C373" s="92">
        <v>22.1355</v>
      </c>
      <c r="D373" s="92">
        <v>24.834399999999999</v>
      </c>
      <c r="E373" s="92">
        <v>19.027100000000001</v>
      </c>
      <c r="F373" s="139">
        <f t="shared" si="96"/>
        <v>-4.8564523051207731E-3</v>
      </c>
      <c r="G373" s="140">
        <f t="shared" si="96"/>
        <v>-5.2910881680250377E-3</v>
      </c>
      <c r="H373" s="140">
        <f t="shared" si="96"/>
        <v>-1.0353706029820664E-2</v>
      </c>
      <c r="I373" s="141">
        <f t="shared" si="114"/>
        <v>21.295972406315645</v>
      </c>
      <c r="J373" s="142">
        <f t="shared" si="109"/>
        <v>24.947995804984213</v>
      </c>
      <c r="K373" s="142">
        <f t="shared" si="112"/>
        <v>19.257527234365718</v>
      </c>
      <c r="L373" s="143">
        <f t="shared" si="110"/>
        <v>14907.180684420951</v>
      </c>
      <c r="M373" s="137">
        <f t="shared" si="97"/>
        <v>-14968.797482990529</v>
      </c>
      <c r="N373" s="137">
        <f t="shared" si="98"/>
        <v>28886.290851548576</v>
      </c>
      <c r="O373" s="143">
        <f t="shared" si="113"/>
        <v>72.749315579047106</v>
      </c>
      <c r="P373" s="137">
        <f t="shared" si="111"/>
        <v>-79.622517009471267</v>
      </c>
      <c r="Q373" s="137">
        <f t="shared" si="99"/>
        <v>302.20914845142397</v>
      </c>
      <c r="R373" s="144">
        <f t="shared" si="100"/>
        <v>295.33594702099981</v>
      </c>
      <c r="T373" s="92">
        <f t="shared" si="101"/>
        <v>1.1233544129409252E-3</v>
      </c>
      <c r="U373" s="92">
        <f>SUM($T$13:T373)</f>
        <v>0.18850618280292991</v>
      </c>
      <c r="V373" s="92">
        <f t="shared" si="102"/>
        <v>75</v>
      </c>
      <c r="W373" s="92">
        <v>-117.45627180477459</v>
      </c>
      <c r="Y373" s="92">
        <f t="shared" si="103"/>
        <v>1.443646981939639E-4</v>
      </c>
      <c r="Z373" s="92">
        <f>SUM($Y$13:Y373)</f>
        <v>7.0021057195522193E-2</v>
      </c>
      <c r="AA373" s="92">
        <f t="shared" si="104"/>
        <v>115</v>
      </c>
      <c r="AB373" s="92">
        <v>-107.50010293650303</v>
      </c>
      <c r="AD373" s="92">
        <f t="shared" si="105"/>
        <v>9.2602620691405451E-11</v>
      </c>
      <c r="AE373" s="92">
        <f>SUM($AD$13:AD373)</f>
        <v>0.19346467397941372</v>
      </c>
      <c r="AF373" s="92">
        <f t="shared" si="106"/>
        <v>393</v>
      </c>
      <c r="AG373" s="92">
        <v>-211.54282915825388</v>
      </c>
      <c r="AI373" s="92">
        <f t="shared" si="107"/>
        <v>4.2794281750416993E-48</v>
      </c>
      <c r="AJ373" s="92" t="e">
        <f>SUM($AI$13:AI373)</f>
        <v>#N/A</v>
      </c>
      <c r="AK373" s="92">
        <f t="shared" si="108"/>
        <v>2069</v>
      </c>
      <c r="AL373" s="92">
        <v>-239.32771370132468</v>
      </c>
    </row>
    <row r="374" spans="1:38">
      <c r="A374" s="93">
        <v>362</v>
      </c>
      <c r="B374" s="130">
        <v>43355</v>
      </c>
      <c r="C374" s="92">
        <v>22.268699999999999</v>
      </c>
      <c r="D374" s="92">
        <v>24.992398999999999</v>
      </c>
      <c r="E374" s="92">
        <v>19.201799000000001</v>
      </c>
      <c r="F374" s="139">
        <f t="shared" si="96"/>
        <v>-5.9814897142626E-3</v>
      </c>
      <c r="G374" s="140">
        <f t="shared" si="96"/>
        <v>-6.3218821050352592E-3</v>
      </c>
      <c r="H374" s="140">
        <f t="shared" si="96"/>
        <v>-9.0980537813150075E-3</v>
      </c>
      <c r="I374" s="141">
        <f t="shared" si="114"/>
        <v>21.271896718263751</v>
      </c>
      <c r="J374" s="142">
        <f t="shared" si="109"/>
        <v>24.922142771488243</v>
      </c>
      <c r="K374" s="142">
        <f t="shared" si="112"/>
        <v>19.281960971469392</v>
      </c>
      <c r="L374" s="143">
        <f t="shared" si="110"/>
        <v>14890.327702784625</v>
      </c>
      <c r="M374" s="137">
        <f t="shared" si="97"/>
        <v>-14953.285662892946</v>
      </c>
      <c r="N374" s="137">
        <f t="shared" si="98"/>
        <v>28922.941457204088</v>
      </c>
      <c r="O374" s="143">
        <f t="shared" si="113"/>
        <v>89.602297215373255</v>
      </c>
      <c r="P374" s="137">
        <f t="shared" si="111"/>
        <v>-95.134337107054307</v>
      </c>
      <c r="Q374" s="137">
        <f t="shared" si="99"/>
        <v>265.55854279591222</v>
      </c>
      <c r="R374" s="144">
        <f t="shared" si="100"/>
        <v>260.02650290423117</v>
      </c>
      <c r="T374" s="92">
        <f t="shared" si="101"/>
        <v>3.1233204015121578E-31</v>
      </c>
      <c r="U374" s="92">
        <f>SUM($T$13:T374)</f>
        <v>0.18850618280292991</v>
      </c>
      <c r="V374" s="92">
        <f t="shared" si="102"/>
        <v>1312</v>
      </c>
      <c r="W374" s="92">
        <v>-117.44080061769091</v>
      </c>
      <c r="Y374" s="92">
        <f t="shared" si="103"/>
        <v>3.4775273374723263E-21</v>
      </c>
      <c r="Z374" s="92">
        <f>SUM($Y$13:Y374)</f>
        <v>7.0021057195522193E-2</v>
      </c>
      <c r="AA374" s="92">
        <f t="shared" si="104"/>
        <v>861</v>
      </c>
      <c r="AB374" s="92">
        <v>-107.46521606062743</v>
      </c>
      <c r="AD374" s="92">
        <f t="shared" si="105"/>
        <v>2.5400243837361241E-13</v>
      </c>
      <c r="AE374" s="92">
        <f>SUM($AD$13:AD374)</f>
        <v>0.19346467397966771</v>
      </c>
      <c r="AF374" s="92">
        <f t="shared" si="106"/>
        <v>508</v>
      </c>
      <c r="AG374" s="92">
        <v>-210.21263246254966</v>
      </c>
      <c r="AI374" s="92">
        <f t="shared" si="107"/>
        <v>1.1879889759486679E-57</v>
      </c>
      <c r="AJ374" s="92" t="e">
        <f>SUM($AI$13:AI374)</f>
        <v>#N/A</v>
      </c>
      <c r="AK374" s="92">
        <f t="shared" si="108"/>
        <v>2498</v>
      </c>
      <c r="AL374" s="92">
        <v>-238.94830406566507</v>
      </c>
    </row>
    <row r="375" spans="1:38">
      <c r="A375" s="93">
        <v>363</v>
      </c>
      <c r="B375" s="130">
        <v>43354</v>
      </c>
      <c r="C375" s="92">
        <v>22.347200000000001</v>
      </c>
      <c r="D375" s="92">
        <v>25.1082</v>
      </c>
      <c r="E375" s="92">
        <v>19.265699000000001</v>
      </c>
      <c r="F375" s="139">
        <f t="shared" si="96"/>
        <v>-3.512744325911199E-3</v>
      </c>
      <c r="G375" s="140">
        <f t="shared" si="96"/>
        <v>-4.6120789224237679E-3</v>
      </c>
      <c r="H375" s="140">
        <f t="shared" si="96"/>
        <v>-3.316775581306497E-3</v>
      </c>
      <c r="I375" s="141">
        <f t="shared" si="114"/>
        <v>21.324727622699932</v>
      </c>
      <c r="J375" s="142">
        <f t="shared" si="109"/>
        <v>24.965025832170365</v>
      </c>
      <c r="K375" s="142">
        <f t="shared" si="112"/>
        <v>19.394458863963358</v>
      </c>
      <c r="L375" s="143">
        <f t="shared" si="110"/>
        <v>14927.309335889951</v>
      </c>
      <c r="M375" s="137">
        <f t="shared" si="97"/>
        <v>-14979.015499302219</v>
      </c>
      <c r="N375" s="137">
        <f t="shared" si="98"/>
        <v>29091.688295945038</v>
      </c>
      <c r="O375" s="143">
        <f t="shared" si="113"/>
        <v>52.620664110047073</v>
      </c>
      <c r="P375" s="137">
        <f t="shared" si="111"/>
        <v>-69.404500697781259</v>
      </c>
      <c r="Q375" s="137">
        <f t="shared" si="99"/>
        <v>96.81170405496232</v>
      </c>
      <c r="R375" s="144">
        <f t="shared" si="100"/>
        <v>80.027867467228134</v>
      </c>
      <c r="T375" s="92">
        <f t="shared" si="101"/>
        <v>1.1562244327155893E-7</v>
      </c>
      <c r="U375" s="92">
        <f>SUM($T$13:T375)</f>
        <v>0.18850629842537317</v>
      </c>
      <c r="V375" s="92">
        <f t="shared" si="102"/>
        <v>254</v>
      </c>
      <c r="W375" s="92">
        <v>-117.42626573447342</v>
      </c>
      <c r="Y375" s="92">
        <f t="shared" si="103"/>
        <v>1.7190407067810389E-46</v>
      </c>
      <c r="Z375" s="92">
        <f>SUM($Y$13:Y375)</f>
        <v>7.0021057195522193E-2</v>
      </c>
      <c r="AA375" s="92">
        <f t="shared" si="104"/>
        <v>1997</v>
      </c>
      <c r="AB375" s="92">
        <v>-107.32689281697458</v>
      </c>
      <c r="AD375" s="92">
        <f t="shared" si="105"/>
        <v>8.7328106237176378E-58</v>
      </c>
      <c r="AE375" s="92">
        <f>SUM($AD$13:AD375)</f>
        <v>0.19346467397966771</v>
      </c>
      <c r="AF375" s="92">
        <f t="shared" si="106"/>
        <v>2504</v>
      </c>
      <c r="AG375" s="92">
        <v>-210.18383715955861</v>
      </c>
      <c r="AI375" s="92">
        <f t="shared" si="107"/>
        <v>1.8567000773838372E-14</v>
      </c>
      <c r="AJ375" s="92" t="e">
        <f>SUM($AI$13:AI375)</f>
        <v>#N/A</v>
      </c>
      <c r="AK375" s="92">
        <f t="shared" si="108"/>
        <v>559</v>
      </c>
      <c r="AL375" s="92">
        <v>-238.58138694723129</v>
      </c>
    </row>
    <row r="376" spans="1:38">
      <c r="A376" s="93">
        <v>364</v>
      </c>
      <c r="B376" s="130">
        <v>43353</v>
      </c>
      <c r="C376" s="92">
        <v>22.340299999999999</v>
      </c>
      <c r="D376" s="92">
        <v>24.984698999999999</v>
      </c>
      <c r="E376" s="92">
        <v>19.3139</v>
      </c>
      <c r="F376" s="139">
        <f t="shared" si="96"/>
        <v>3.0885887834997128E-4</v>
      </c>
      <c r="G376" s="140">
        <f t="shared" si="96"/>
        <v>4.9430653537190228E-3</v>
      </c>
      <c r="H376" s="140">
        <f t="shared" si="96"/>
        <v>-2.4956637447640651E-3</v>
      </c>
      <c r="I376" s="141">
        <f t="shared" si="114"/>
        <v>21.406509549110801</v>
      </c>
      <c r="J376" s="142">
        <f t="shared" si="109"/>
        <v>25.204675539217021</v>
      </c>
      <c r="K376" s="142">
        <f t="shared" si="112"/>
        <v>19.410436879190637</v>
      </c>
      <c r="L376" s="143">
        <f t="shared" si="110"/>
        <v>14984.556684377561</v>
      </c>
      <c r="M376" s="137">
        <f t="shared" si="97"/>
        <v>-15122.805323530212</v>
      </c>
      <c r="N376" s="137">
        <f t="shared" si="98"/>
        <v>29115.655318785957</v>
      </c>
      <c r="O376" s="143">
        <f t="shared" si="113"/>
        <v>-4.6266843775629241</v>
      </c>
      <c r="P376" s="137">
        <f t="shared" si="111"/>
        <v>74.38532353021219</v>
      </c>
      <c r="Q376" s="137">
        <f t="shared" si="99"/>
        <v>72.844681214042794</v>
      </c>
      <c r="R376" s="144">
        <f t="shared" si="100"/>
        <v>142.60332036669206</v>
      </c>
      <c r="T376" s="92">
        <f t="shared" si="101"/>
        <v>9.1197527673491863E-32</v>
      </c>
      <c r="U376" s="92">
        <f>SUM($T$13:T376)</f>
        <v>0.18850629842537317</v>
      </c>
      <c r="V376" s="92">
        <f t="shared" si="102"/>
        <v>1336</v>
      </c>
      <c r="W376" s="92">
        <v>-117.42001491224983</v>
      </c>
      <c r="Y376" s="92">
        <f t="shared" si="103"/>
        <v>2.3034899493476024E-3</v>
      </c>
      <c r="Z376" s="92">
        <f>SUM($Y$13:Y376)</f>
        <v>7.23245471448698E-2</v>
      </c>
      <c r="AA376" s="92">
        <f t="shared" si="104"/>
        <v>61</v>
      </c>
      <c r="AB376" s="92">
        <v>-107.25508681292195</v>
      </c>
      <c r="AD376" s="92">
        <f t="shared" si="105"/>
        <v>8.1056913562194923E-53</v>
      </c>
      <c r="AE376" s="92">
        <f>SUM($AD$13:AD376)</f>
        <v>0.19346467397966771</v>
      </c>
      <c r="AF376" s="92">
        <f t="shared" si="106"/>
        <v>2281</v>
      </c>
      <c r="AG376" s="92">
        <v>-209.66209433145559</v>
      </c>
      <c r="AI376" s="92">
        <f t="shared" si="107"/>
        <v>7.3865173811939027E-33</v>
      </c>
      <c r="AJ376" s="92" t="e">
        <f>SUM($AI$13:AI376)</f>
        <v>#N/A</v>
      </c>
      <c r="AK376" s="92">
        <f t="shared" si="108"/>
        <v>1385</v>
      </c>
      <c r="AL376" s="92">
        <v>-238.33124047725323</v>
      </c>
    </row>
    <row r="377" spans="1:38">
      <c r="A377" s="93">
        <v>365</v>
      </c>
      <c r="B377" s="130">
        <v>43350</v>
      </c>
      <c r="C377" s="92">
        <v>22.347099</v>
      </c>
      <c r="D377" s="92">
        <v>24.856501000000002</v>
      </c>
      <c r="E377" s="92">
        <v>19.232500000000002</v>
      </c>
      <c r="F377" s="139">
        <f t="shared" si="96"/>
        <v>-3.0424530718731191E-4</v>
      </c>
      <c r="G377" s="140">
        <f t="shared" si="96"/>
        <v>5.1575239813519413E-3</v>
      </c>
      <c r="H377" s="140">
        <f t="shared" si="96"/>
        <v>4.2324190822824459E-3</v>
      </c>
      <c r="I377" s="141">
        <f t="shared" si="114"/>
        <v>21.393389180850722</v>
      </c>
      <c r="J377" s="142">
        <f t="shared" si="109"/>
        <v>25.210054311719094</v>
      </c>
      <c r="K377" s="142">
        <f t="shared" si="112"/>
        <v>19.541358642922134</v>
      </c>
      <c r="L377" s="143">
        <f t="shared" si="110"/>
        <v>14975.372426595506</v>
      </c>
      <c r="M377" s="137">
        <f t="shared" si="97"/>
        <v>-15126.032587031457</v>
      </c>
      <c r="N377" s="137">
        <f t="shared" si="98"/>
        <v>29312.037964383202</v>
      </c>
      <c r="O377" s="143">
        <f t="shared" si="113"/>
        <v>4.5575734044923593</v>
      </c>
      <c r="P377" s="137">
        <f t="shared" si="111"/>
        <v>77.612587031457224</v>
      </c>
      <c r="Q377" s="137">
        <f t="shared" si="99"/>
        <v>-123.53796438320205</v>
      </c>
      <c r="R377" s="144">
        <f t="shared" si="100"/>
        <v>-41.367803947252469</v>
      </c>
      <c r="T377" s="92">
        <f t="shared" si="101"/>
        <v>9.1497919030546432E-4</v>
      </c>
      <c r="U377" s="92">
        <f>SUM($T$13:T377)</f>
        <v>0.18942127761567865</v>
      </c>
      <c r="V377" s="92">
        <f t="shared" si="102"/>
        <v>79</v>
      </c>
      <c r="W377" s="92">
        <v>-116.69851784808634</v>
      </c>
      <c r="Y377" s="92">
        <f t="shared" si="103"/>
        <v>1.2556063225753339E-38</v>
      </c>
      <c r="Z377" s="92">
        <f>SUM($Y$13:Y377)</f>
        <v>7.23245471448698E-2</v>
      </c>
      <c r="AA377" s="92">
        <f t="shared" si="104"/>
        <v>1644</v>
      </c>
      <c r="AB377" s="92">
        <v>-106.70439905287094</v>
      </c>
      <c r="AD377" s="92">
        <f t="shared" si="105"/>
        <v>1.5790038690060204E-52</v>
      </c>
      <c r="AE377" s="92">
        <f>SUM($AD$13:AD377)</f>
        <v>0.19346467397966771</v>
      </c>
      <c r="AF377" s="92">
        <f t="shared" si="106"/>
        <v>2268</v>
      </c>
      <c r="AG377" s="92">
        <v>-209.54560755689454</v>
      </c>
      <c r="AI377" s="92">
        <f t="shared" si="107"/>
        <v>2.8622262553618807E-10</v>
      </c>
      <c r="AJ377" s="92" t="e">
        <f>SUM($AI$13:AI377)</f>
        <v>#N/A</v>
      </c>
      <c r="AK377" s="92">
        <f t="shared" si="108"/>
        <v>371</v>
      </c>
      <c r="AL377" s="92">
        <v>-238.21358990311455</v>
      </c>
    </row>
    <row r="378" spans="1:38">
      <c r="A378" s="93">
        <v>366</v>
      </c>
      <c r="B378" s="130">
        <v>43349</v>
      </c>
      <c r="C378" s="92">
        <v>22.510598999999999</v>
      </c>
      <c r="D378" s="92">
        <v>24.982099999999999</v>
      </c>
      <c r="E378" s="92">
        <v>19.336901000000001</v>
      </c>
      <c r="F378" s="139">
        <f t="shared" si="96"/>
        <v>-7.2632451939639298E-3</v>
      </c>
      <c r="G378" s="140">
        <f t="shared" si="96"/>
        <v>-5.0275597327685828E-3</v>
      </c>
      <c r="H378" s="140">
        <f t="shared" si="96"/>
        <v>-5.3990554122400614E-3</v>
      </c>
      <c r="I378" s="141">
        <f t="shared" si="114"/>
        <v>21.244467279173691</v>
      </c>
      <c r="J378" s="142">
        <f t="shared" si="109"/>
        <v>24.954605282610352</v>
      </c>
      <c r="K378" s="142">
        <f t="shared" si="112"/>
        <v>19.353939780733221</v>
      </c>
      <c r="L378" s="143">
        <f t="shared" si="110"/>
        <v>14871.127095421583</v>
      </c>
      <c r="M378" s="137">
        <f t="shared" si="97"/>
        <v>-14972.763169566211</v>
      </c>
      <c r="N378" s="137">
        <f t="shared" si="98"/>
        <v>29030.909671099831</v>
      </c>
      <c r="O378" s="143">
        <f t="shared" si="113"/>
        <v>108.80290457841511</v>
      </c>
      <c r="P378" s="137">
        <f t="shared" si="111"/>
        <v>-75.656830433788855</v>
      </c>
      <c r="Q378" s="137">
        <f t="shared" si="99"/>
        <v>157.59032890016897</v>
      </c>
      <c r="R378" s="144">
        <f t="shared" si="100"/>
        <v>190.73640304479522</v>
      </c>
      <c r="T378" s="92">
        <f t="shared" si="101"/>
        <v>5.9204865106255905E-45</v>
      </c>
      <c r="U378" s="92">
        <f>SUM($T$13:T378)</f>
        <v>0.18942127761567865</v>
      </c>
      <c r="V378" s="92">
        <f t="shared" si="102"/>
        <v>1928</v>
      </c>
      <c r="W378" s="92">
        <v>-116.19203514410401</v>
      </c>
      <c r="Y378" s="92">
        <f t="shared" si="103"/>
        <v>1.4821588063350486E-45</v>
      </c>
      <c r="Z378" s="92">
        <f>SUM($Y$13:Y378)</f>
        <v>7.23245471448698E-2</v>
      </c>
      <c r="AA378" s="92">
        <f t="shared" si="104"/>
        <v>1955</v>
      </c>
      <c r="AB378" s="92">
        <v>-106.48726282250755</v>
      </c>
      <c r="AD378" s="92">
        <f t="shared" si="105"/>
        <v>6.4305889895922938E-12</v>
      </c>
      <c r="AE378" s="92">
        <f>SUM($AD$13:AD378)</f>
        <v>0.19346467398609829</v>
      </c>
      <c r="AF378" s="92">
        <f t="shared" si="106"/>
        <v>445</v>
      </c>
      <c r="AG378" s="92">
        <v>-208.6945265862887</v>
      </c>
      <c r="AI378" s="92">
        <f t="shared" si="107"/>
        <v>2.0636720951892784E-50</v>
      </c>
      <c r="AJ378" s="92" t="e">
        <f>SUM($AI$13:AI378)</f>
        <v>#N/A</v>
      </c>
      <c r="AK378" s="92">
        <f t="shared" si="108"/>
        <v>2173</v>
      </c>
      <c r="AL378" s="92">
        <v>-237.67087107822408</v>
      </c>
    </row>
    <row r="379" spans="1:38">
      <c r="A379" s="93">
        <v>367</v>
      </c>
      <c r="B379" s="130">
        <v>43348</v>
      </c>
      <c r="C379" s="92">
        <v>22.452400000000001</v>
      </c>
      <c r="D379" s="92">
        <v>24.916401</v>
      </c>
      <c r="E379" s="92">
        <v>19.368099000000001</v>
      </c>
      <c r="F379" s="139">
        <f t="shared" si="96"/>
        <v>2.5921059664000268E-3</v>
      </c>
      <c r="G379" s="140">
        <f t="shared" si="96"/>
        <v>2.6367772777455833E-3</v>
      </c>
      <c r="H379" s="140">
        <f t="shared" si="96"/>
        <v>-1.6107930881600341E-3</v>
      </c>
      <c r="I379" s="141">
        <f t="shared" si="114"/>
        <v>21.455370808470363</v>
      </c>
      <c r="J379" s="142">
        <f t="shared" si="109"/>
        <v>25.146832219869953</v>
      </c>
      <c r="K379" s="142">
        <f t="shared" si="112"/>
        <v>19.427655577297493</v>
      </c>
      <c r="L379" s="143">
        <f t="shared" si="110"/>
        <v>15018.759565929255</v>
      </c>
      <c r="M379" s="137">
        <f t="shared" si="97"/>
        <v>-15088.099331921972</v>
      </c>
      <c r="N379" s="137">
        <f t="shared" si="98"/>
        <v>29141.483365946238</v>
      </c>
      <c r="O379" s="143">
        <f t="shared" si="113"/>
        <v>-38.829565929256205</v>
      </c>
      <c r="P379" s="137">
        <f t="shared" si="111"/>
        <v>39.679331921972334</v>
      </c>
      <c r="Q379" s="137">
        <f t="shared" si="99"/>
        <v>47.016634053761663</v>
      </c>
      <c r="R379" s="144">
        <f t="shared" si="100"/>
        <v>47.866400046477793</v>
      </c>
      <c r="T379" s="92">
        <f t="shared" si="101"/>
        <v>2.0954673787477876E-29</v>
      </c>
      <c r="U379" s="92">
        <f>SUM($T$13:T379)</f>
        <v>0.18942127761567865</v>
      </c>
      <c r="V379" s="92">
        <f t="shared" si="102"/>
        <v>1230</v>
      </c>
      <c r="W379" s="92">
        <v>-115.80803086534615</v>
      </c>
      <c r="Y379" s="92">
        <f t="shared" si="103"/>
        <v>1.9891520098393581E-20</v>
      </c>
      <c r="Z379" s="92">
        <f>SUM($Y$13:Y379)</f>
        <v>7.23245471448698E-2</v>
      </c>
      <c r="AA379" s="92">
        <f t="shared" si="104"/>
        <v>827</v>
      </c>
      <c r="AB379" s="92">
        <v>-106.23297497068415</v>
      </c>
      <c r="AD379" s="92">
        <f t="shared" si="105"/>
        <v>9.6462982366095704E-22</v>
      </c>
      <c r="AE379" s="92">
        <f>SUM($AD$13:AD379)</f>
        <v>0.19346467398609829</v>
      </c>
      <c r="AF379" s="92">
        <f t="shared" si="106"/>
        <v>886</v>
      </c>
      <c r="AG379" s="92">
        <v>-208.43972152880815</v>
      </c>
      <c r="AI379" s="92">
        <f t="shared" si="107"/>
        <v>5.0682162662830707E-27</v>
      </c>
      <c r="AJ379" s="92" t="e">
        <f>SUM($AI$13:AI379)</f>
        <v>#N/A</v>
      </c>
      <c r="AK379" s="92">
        <f t="shared" si="108"/>
        <v>1123</v>
      </c>
      <c r="AL379" s="92">
        <v>-237.23821587732891</v>
      </c>
    </row>
    <row r="380" spans="1:38">
      <c r="A380" s="93">
        <v>368</v>
      </c>
      <c r="B380" s="130">
        <v>43347</v>
      </c>
      <c r="C380" s="92">
        <v>22.295400999999998</v>
      </c>
      <c r="D380" s="92">
        <v>24.700500000000002</v>
      </c>
      <c r="E380" s="92">
        <v>19.184601000000001</v>
      </c>
      <c r="F380" s="139">
        <f t="shared" si="96"/>
        <v>7.0417661471979809E-3</v>
      </c>
      <c r="G380" s="140">
        <f t="shared" si="96"/>
        <v>8.7407542357442747E-3</v>
      </c>
      <c r="H380" s="140">
        <f t="shared" si="96"/>
        <v>9.5648588156720393E-3</v>
      </c>
      <c r="I380" s="141">
        <f t="shared" si="114"/>
        <v>21.550593091373422</v>
      </c>
      <c r="J380" s="142">
        <f t="shared" si="109"/>
        <v>25.299924234760432</v>
      </c>
      <c r="K380" s="142">
        <f t="shared" si="112"/>
        <v>19.645122587694161</v>
      </c>
      <c r="L380" s="143">
        <f t="shared" si="110"/>
        <v>15085.415163961396</v>
      </c>
      <c r="M380" s="137">
        <f t="shared" si="97"/>
        <v>-15179.954540856259</v>
      </c>
      <c r="N380" s="137">
        <f t="shared" si="98"/>
        <v>29467.683881541241</v>
      </c>
      <c r="O380" s="143">
        <f t="shared" si="113"/>
        <v>-105.48516396139712</v>
      </c>
      <c r="P380" s="137">
        <f t="shared" si="111"/>
        <v>131.5345408562589</v>
      </c>
      <c r="Q380" s="137">
        <f t="shared" si="99"/>
        <v>-279.18388154124113</v>
      </c>
      <c r="R380" s="144">
        <f t="shared" si="100"/>
        <v>-253.13450464637936</v>
      </c>
      <c r="T380" s="92">
        <f t="shared" si="101"/>
        <v>1.9559362105214515E-23</v>
      </c>
      <c r="U380" s="92">
        <f>SUM($T$13:T380)</f>
        <v>0.18942127761567865</v>
      </c>
      <c r="V380" s="92">
        <f t="shared" si="102"/>
        <v>962</v>
      </c>
      <c r="W380" s="92">
        <v>-115.56815586030825</v>
      </c>
      <c r="Y380" s="92">
        <f t="shared" si="103"/>
        <v>3.4916864804687496E-2</v>
      </c>
      <c r="Z380" s="92">
        <f>SUM($Y$13:Y380)</f>
        <v>0.1072414119495573</v>
      </c>
      <c r="AA380" s="92">
        <f t="shared" si="104"/>
        <v>8</v>
      </c>
      <c r="AB380" s="92">
        <v>-106.18391302024793</v>
      </c>
      <c r="AD380" s="92">
        <f t="shared" si="105"/>
        <v>2.9694545334347946E-40</v>
      </c>
      <c r="AE380" s="92">
        <f>SUM($AD$13:AD380)</f>
        <v>0.19346467398609829</v>
      </c>
      <c r="AF380" s="92">
        <f t="shared" si="106"/>
        <v>1717</v>
      </c>
      <c r="AG380" s="92">
        <v>-208.3314588515168</v>
      </c>
      <c r="AI380" s="92">
        <f t="shared" si="107"/>
        <v>1.3637879553858216E-5</v>
      </c>
      <c r="AJ380" s="92" t="e">
        <f>SUM($AI$13:AI380)</f>
        <v>#N/A</v>
      </c>
      <c r="AK380" s="92">
        <f t="shared" si="108"/>
        <v>161</v>
      </c>
      <c r="AL380" s="92">
        <v>-237.21203069871626</v>
      </c>
    </row>
    <row r="381" spans="1:38">
      <c r="A381" s="93">
        <v>369</v>
      </c>
      <c r="B381" s="130">
        <v>43346</v>
      </c>
      <c r="C381" s="92">
        <v>22.160699999999999</v>
      </c>
      <c r="D381" s="92">
        <v>24.688998999999999</v>
      </c>
      <c r="E381" s="92">
        <v>19.096900999999999</v>
      </c>
      <c r="F381" s="139">
        <f t="shared" si="96"/>
        <v>6.0783729755828908E-3</v>
      </c>
      <c r="G381" s="140">
        <f t="shared" si="96"/>
        <v>4.6583500610952733E-4</v>
      </c>
      <c r="H381" s="140">
        <f t="shared" si="96"/>
        <v>4.5923681543933448E-3</v>
      </c>
      <c r="I381" s="141">
        <f t="shared" si="114"/>
        <v>21.529976573840177</v>
      </c>
      <c r="J381" s="142">
        <f t="shared" si="109"/>
        <v>25.092383468037731</v>
      </c>
      <c r="K381" s="142">
        <f t="shared" si="112"/>
        <v>19.548362891916341</v>
      </c>
      <c r="L381" s="143">
        <f t="shared" si="110"/>
        <v>15070.983601688124</v>
      </c>
      <c r="M381" s="137">
        <f t="shared" si="97"/>
        <v>-15055.430080822638</v>
      </c>
      <c r="N381" s="137">
        <f t="shared" si="98"/>
        <v>29322.544337874511</v>
      </c>
      <c r="O381" s="143">
        <f t="shared" si="113"/>
        <v>-91.053601688125127</v>
      </c>
      <c r="P381" s="137">
        <f t="shared" si="111"/>
        <v>7.0100808226379741</v>
      </c>
      <c r="Q381" s="137">
        <f t="shared" si="99"/>
        <v>-134.04433787451126</v>
      </c>
      <c r="R381" s="144">
        <f t="shared" si="100"/>
        <v>-218.08785873999841</v>
      </c>
      <c r="T381" s="92">
        <f t="shared" si="101"/>
        <v>9.3648063568034597E-9</v>
      </c>
      <c r="U381" s="92">
        <f>SUM($T$13:T381)</f>
        <v>0.18942128698048499</v>
      </c>
      <c r="V381" s="92">
        <f t="shared" si="102"/>
        <v>303</v>
      </c>
      <c r="W381" s="92">
        <v>-115.29710518646243</v>
      </c>
      <c r="Y381" s="92">
        <f t="shared" si="103"/>
        <v>5.2713211069801325E-20</v>
      </c>
      <c r="Z381" s="92">
        <f>SUM($Y$13:Y381)</f>
        <v>0.1072414119495573</v>
      </c>
      <c r="AA381" s="92">
        <f t="shared" si="104"/>
        <v>808</v>
      </c>
      <c r="AB381" s="92">
        <v>-105.93552448703485</v>
      </c>
      <c r="AD381" s="92">
        <f t="shared" si="105"/>
        <v>5.5886473053867982E-37</v>
      </c>
      <c r="AE381" s="92">
        <f>SUM($AD$13:AD381)</f>
        <v>0.19346467398609829</v>
      </c>
      <c r="AF381" s="92">
        <f t="shared" si="106"/>
        <v>1570</v>
      </c>
      <c r="AG381" s="92">
        <v>-208.29174875550234</v>
      </c>
      <c r="AI381" s="92">
        <f t="shared" si="107"/>
        <v>1.4540248960777828E-21</v>
      </c>
      <c r="AJ381" s="92" t="e">
        <f>SUM($AI$13:AI381)</f>
        <v>#N/A</v>
      </c>
      <c r="AK381" s="92">
        <f t="shared" si="108"/>
        <v>878</v>
      </c>
      <c r="AL381" s="92">
        <v>-237.19536267857256</v>
      </c>
    </row>
    <row r="382" spans="1:38">
      <c r="A382" s="93">
        <v>370</v>
      </c>
      <c r="B382" s="130">
        <v>43343</v>
      </c>
      <c r="C382" s="92">
        <v>22.278099000000001</v>
      </c>
      <c r="D382" s="92">
        <v>24.848499</v>
      </c>
      <c r="E382" s="92">
        <v>19.099799999999998</v>
      </c>
      <c r="F382" s="139">
        <f t="shared" si="96"/>
        <v>-5.269704565008082E-3</v>
      </c>
      <c r="G382" s="140">
        <f t="shared" si="96"/>
        <v>-6.4188987833833089E-3</v>
      </c>
      <c r="H382" s="140">
        <f t="shared" si="96"/>
        <v>-1.5178169404916897E-4</v>
      </c>
      <c r="I382" s="141">
        <f t="shared" si="114"/>
        <v>21.287128849279281</v>
      </c>
      <c r="J382" s="142">
        <f t="shared" si="109"/>
        <v>24.919709525283597</v>
      </c>
      <c r="K382" s="142">
        <f t="shared" si="112"/>
        <v>19.456046480015498</v>
      </c>
      <c r="L382" s="143">
        <f t="shared" si="110"/>
        <v>14900.990194495496</v>
      </c>
      <c r="M382" s="137">
        <f t="shared" si="97"/>
        <v>-14951.825715170158</v>
      </c>
      <c r="N382" s="137">
        <f t="shared" si="98"/>
        <v>29184.069720023246</v>
      </c>
      <c r="O382" s="143">
        <f t="shared" si="113"/>
        <v>78.939805504502147</v>
      </c>
      <c r="P382" s="137">
        <f t="shared" si="111"/>
        <v>-96.594284829841854</v>
      </c>
      <c r="Q382" s="137">
        <f t="shared" si="99"/>
        <v>4.430279976753809</v>
      </c>
      <c r="R382" s="144">
        <f t="shared" si="100"/>
        <v>-13.224199348585898</v>
      </c>
      <c r="T382" s="92">
        <f t="shared" si="101"/>
        <v>2.5479097021987591E-49</v>
      </c>
      <c r="U382" s="92">
        <f>SUM($T$13:T382)</f>
        <v>0.18942128698048499</v>
      </c>
      <c r="V382" s="92">
        <f t="shared" si="102"/>
        <v>2124</v>
      </c>
      <c r="W382" s="92">
        <v>-115.16013412755092</v>
      </c>
      <c r="Y382" s="92">
        <f t="shared" si="103"/>
        <v>4.3664368106043068E-17</v>
      </c>
      <c r="Z382" s="92">
        <f>SUM($Y$13:Y382)</f>
        <v>0.10724141194955734</v>
      </c>
      <c r="AA382" s="92">
        <f t="shared" si="104"/>
        <v>677</v>
      </c>
      <c r="AB382" s="92">
        <v>-105.81467668814184</v>
      </c>
      <c r="AD382" s="92">
        <f t="shared" si="105"/>
        <v>7.8691564450002951E-40</v>
      </c>
      <c r="AE382" s="92">
        <f>SUM($AD$13:AD382)</f>
        <v>0.19346467398609829</v>
      </c>
      <c r="AF382" s="92">
        <f t="shared" si="106"/>
        <v>1698</v>
      </c>
      <c r="AG382" s="92">
        <v>-207.29518900343464</v>
      </c>
      <c r="AI382" s="92">
        <f t="shared" si="107"/>
        <v>2.0116086615376844E-18</v>
      </c>
      <c r="AJ382" s="92" t="e">
        <f>SUM($AI$13:AI382)</f>
        <v>#N/A</v>
      </c>
      <c r="AK382" s="92">
        <f t="shared" si="108"/>
        <v>737</v>
      </c>
      <c r="AL382" s="92">
        <v>-236.14830547163729</v>
      </c>
    </row>
    <row r="383" spans="1:38">
      <c r="A383" s="93">
        <v>371</v>
      </c>
      <c r="B383" s="130">
        <v>43342</v>
      </c>
      <c r="C383" s="92">
        <v>22.171399999999998</v>
      </c>
      <c r="D383" s="92">
        <v>24.682099999999998</v>
      </c>
      <c r="E383" s="92">
        <v>18.926300000000001</v>
      </c>
      <c r="F383" s="139">
        <f t="shared" si="96"/>
        <v>4.8124610985325056E-3</v>
      </c>
      <c r="G383" s="140">
        <f t="shared" si="96"/>
        <v>6.7416872956516105E-3</v>
      </c>
      <c r="H383" s="140">
        <f t="shared" si="96"/>
        <v>9.1671377923840947E-3</v>
      </c>
      <c r="I383" s="141">
        <f t="shared" si="114"/>
        <v>21.502886186262483</v>
      </c>
      <c r="J383" s="142">
        <f t="shared" si="109"/>
        <v>25.249786236556048</v>
      </c>
      <c r="K383" s="142">
        <f t="shared" si="112"/>
        <v>19.637383334302001</v>
      </c>
      <c r="L383" s="143">
        <f t="shared" si="110"/>
        <v>15052.020330383739</v>
      </c>
      <c r="M383" s="137">
        <f t="shared" si="97"/>
        <v>-15149.871741933628</v>
      </c>
      <c r="N383" s="137">
        <f t="shared" si="98"/>
        <v>29456.075001453002</v>
      </c>
      <c r="O383" s="143">
        <f t="shared" si="113"/>
        <v>-72.090330383740366</v>
      </c>
      <c r="P383" s="137">
        <f t="shared" si="111"/>
        <v>101.451741933628</v>
      </c>
      <c r="Q383" s="137">
        <f t="shared" si="99"/>
        <v>-267.57500145300219</v>
      </c>
      <c r="R383" s="144">
        <f t="shared" si="100"/>
        <v>-238.21358990311455</v>
      </c>
      <c r="T383" s="92">
        <f t="shared" si="101"/>
        <v>1.6305596565771106E-28</v>
      </c>
      <c r="U383" s="92">
        <f>SUM($T$13:T383)</f>
        <v>0.18942128698048499</v>
      </c>
      <c r="V383" s="92">
        <f t="shared" si="102"/>
        <v>1190</v>
      </c>
      <c r="W383" s="92">
        <v>-114.85735169528198</v>
      </c>
      <c r="Y383" s="92">
        <f t="shared" si="103"/>
        <v>7.7692586881002889E-24</v>
      </c>
      <c r="Z383" s="92">
        <f>SUM($Y$13:Y383)</f>
        <v>0.10724141194955734</v>
      </c>
      <c r="AA383" s="92">
        <f t="shared" si="104"/>
        <v>980</v>
      </c>
      <c r="AB383" s="92">
        <v>-105.78795116083711</v>
      </c>
      <c r="AD383" s="92">
        <f t="shared" si="105"/>
        <v>4.1049871084861789E-28</v>
      </c>
      <c r="AE383" s="92">
        <f>SUM($AD$13:AD383)</f>
        <v>0.19346467398609829</v>
      </c>
      <c r="AF383" s="92">
        <f t="shared" si="106"/>
        <v>1172</v>
      </c>
      <c r="AG383" s="92">
        <v>-206.96073031415654</v>
      </c>
      <c r="AI383" s="92">
        <f t="shared" si="107"/>
        <v>3.8689046875000001E-2</v>
      </c>
      <c r="AJ383" s="92" t="e">
        <f>SUM($AI$13:AI383)</f>
        <v>#N/A</v>
      </c>
      <c r="AK383" s="92">
        <f t="shared" si="108"/>
        <v>6</v>
      </c>
      <c r="AL383" s="92">
        <v>-236.12636469213066</v>
      </c>
    </row>
    <row r="384" spans="1:38">
      <c r="A384" s="93">
        <v>372</v>
      </c>
      <c r="B384" s="130">
        <v>43341</v>
      </c>
      <c r="C384" s="92">
        <v>22.2896</v>
      </c>
      <c r="D384" s="92">
        <v>24.526501</v>
      </c>
      <c r="E384" s="92">
        <v>19.065999999999999</v>
      </c>
      <c r="F384" s="139">
        <f t="shared" si="96"/>
        <v>-5.3029215418850528E-3</v>
      </c>
      <c r="G384" s="140">
        <f t="shared" si="96"/>
        <v>6.344117328435761E-3</v>
      </c>
      <c r="H384" s="140">
        <f t="shared" si="96"/>
        <v>-7.3271792720024376E-3</v>
      </c>
      <c r="I384" s="141">
        <f t="shared" si="114"/>
        <v>21.286418009295812</v>
      </c>
      <c r="J384" s="142">
        <f t="shared" si="109"/>
        <v>25.239814903479299</v>
      </c>
      <c r="K384" s="142">
        <f t="shared" si="112"/>
        <v>19.316420418546105</v>
      </c>
      <c r="L384" s="143">
        <f t="shared" si="110"/>
        <v>14900.492606507069</v>
      </c>
      <c r="M384" s="137">
        <f t="shared" si="97"/>
        <v>-15143.88894208758</v>
      </c>
      <c r="N384" s="137">
        <f t="shared" si="98"/>
        <v>28974.630627819159</v>
      </c>
      <c r="O384" s="143">
        <f t="shared" si="113"/>
        <v>79.437393492929914</v>
      </c>
      <c r="P384" s="137">
        <f t="shared" si="111"/>
        <v>95.468942087580217</v>
      </c>
      <c r="Q384" s="137">
        <f t="shared" si="99"/>
        <v>213.86937218084131</v>
      </c>
      <c r="R384" s="144">
        <f t="shared" si="100"/>
        <v>388.77570776135144</v>
      </c>
      <c r="T384" s="92">
        <f t="shared" si="101"/>
        <v>1.7539919620085302E-15</v>
      </c>
      <c r="U384" s="92">
        <f>SUM($T$13:T384)</f>
        <v>0.18942128698048674</v>
      </c>
      <c r="V384" s="92">
        <f t="shared" si="102"/>
        <v>605</v>
      </c>
      <c r="W384" s="92">
        <v>-114.75474734647105</v>
      </c>
      <c r="Y384" s="92">
        <f t="shared" si="103"/>
        <v>5.5444609678224677E-11</v>
      </c>
      <c r="Z384" s="92">
        <f>SUM($Y$13:Y384)</f>
        <v>0.10724141200500195</v>
      </c>
      <c r="AA384" s="92">
        <f t="shared" si="104"/>
        <v>403</v>
      </c>
      <c r="AB384" s="92">
        <v>-105.58409552425655</v>
      </c>
      <c r="AD384" s="92">
        <f t="shared" si="105"/>
        <v>5.3993762741312905E-34</v>
      </c>
      <c r="AE384" s="92">
        <f>SUM($AD$13:AD384)</f>
        <v>0.19346467398609829</v>
      </c>
      <c r="AF384" s="92">
        <f t="shared" si="106"/>
        <v>1436</v>
      </c>
      <c r="AG384" s="92">
        <v>-206.90921687208174</v>
      </c>
      <c r="AI384" s="92">
        <f t="shared" si="107"/>
        <v>1.6123568565090776E-30</v>
      </c>
      <c r="AJ384" s="92" t="e">
        <f>SUM($AI$13:AI384)</f>
        <v>#N/A</v>
      </c>
      <c r="AK384" s="92">
        <f t="shared" si="108"/>
        <v>1280</v>
      </c>
      <c r="AL384" s="92">
        <v>-236.03877925303641</v>
      </c>
    </row>
    <row r="385" spans="1:38">
      <c r="A385" s="93">
        <v>373</v>
      </c>
      <c r="B385" s="130">
        <v>43340</v>
      </c>
      <c r="C385" s="92">
        <v>21.964001</v>
      </c>
      <c r="D385" s="92">
        <v>24.244101000000001</v>
      </c>
      <c r="E385" s="92">
        <v>18.8001</v>
      </c>
      <c r="F385" s="139">
        <f t="shared" si="96"/>
        <v>1.482421167254544E-2</v>
      </c>
      <c r="G385" s="140">
        <f t="shared" si="96"/>
        <v>1.1648194338078399E-2</v>
      </c>
      <c r="H385" s="140">
        <f t="shared" si="96"/>
        <v>1.4143541789671144E-2</v>
      </c>
      <c r="I385" s="141">
        <f t="shared" si="114"/>
        <v>21.717136647371305</v>
      </c>
      <c r="J385" s="142">
        <f t="shared" si="109"/>
        <v>25.372844867735044</v>
      </c>
      <c r="K385" s="142">
        <f t="shared" si="112"/>
        <v>19.734219179685212</v>
      </c>
      <c r="L385" s="143">
        <f t="shared" si="110"/>
        <v>15201.995653159913</v>
      </c>
      <c r="M385" s="137">
        <f t="shared" si="97"/>
        <v>-15223.706920641027</v>
      </c>
      <c r="N385" s="137">
        <f t="shared" si="98"/>
        <v>29601.32876952782</v>
      </c>
      <c r="O385" s="143">
        <f t="shared" si="113"/>
        <v>-222.06565315991429</v>
      </c>
      <c r="P385" s="137">
        <f t="shared" si="111"/>
        <v>175.28692064102688</v>
      </c>
      <c r="Q385" s="137">
        <f t="shared" si="99"/>
        <v>-412.82876952781953</v>
      </c>
      <c r="R385" s="144">
        <f t="shared" si="100"/>
        <v>-459.60750204670694</v>
      </c>
      <c r="T385" s="92">
        <f t="shared" si="101"/>
        <v>2.9221326760755135E-52</v>
      </c>
      <c r="U385" s="92">
        <f>SUM($T$13:T385)</f>
        <v>0.18942128698048674</v>
      </c>
      <c r="V385" s="92">
        <f t="shared" si="102"/>
        <v>2256</v>
      </c>
      <c r="W385" s="92">
        <v>-113.9682753011075</v>
      </c>
      <c r="Y385" s="92">
        <f t="shared" si="103"/>
        <v>1.7751688133959077E-22</v>
      </c>
      <c r="Z385" s="92">
        <f>SUM($Y$13:Y385)</f>
        <v>0.10724141200500195</v>
      </c>
      <c r="AA385" s="92">
        <f t="shared" si="104"/>
        <v>919</v>
      </c>
      <c r="AB385" s="92">
        <v>-105.42989860364651</v>
      </c>
      <c r="AD385" s="92">
        <f t="shared" si="105"/>
        <v>3.0345282946724895E-27</v>
      </c>
      <c r="AE385" s="92">
        <f>SUM($AD$13:AD385)</f>
        <v>0.19346467398609829</v>
      </c>
      <c r="AF385" s="92">
        <f t="shared" si="106"/>
        <v>1133</v>
      </c>
      <c r="AG385" s="92">
        <v>-206.66769935503908</v>
      </c>
      <c r="AI385" s="92">
        <f t="shared" si="107"/>
        <v>1.0620358467926323E-13</v>
      </c>
      <c r="AJ385" s="92" t="e">
        <f>SUM($AI$13:AI385)</f>
        <v>#N/A</v>
      </c>
      <c r="AK385" s="92">
        <f t="shared" si="108"/>
        <v>525</v>
      </c>
      <c r="AL385" s="92">
        <v>-235.95509917979871</v>
      </c>
    </row>
    <row r="386" spans="1:38">
      <c r="A386" s="93">
        <v>374</v>
      </c>
      <c r="B386" s="130">
        <v>43339</v>
      </c>
      <c r="C386" s="92">
        <v>21.873899000000002</v>
      </c>
      <c r="D386" s="92">
        <v>24.148899</v>
      </c>
      <c r="E386" s="92">
        <v>18.767599000000001</v>
      </c>
      <c r="F386" s="139">
        <f t="shared" si="96"/>
        <v>4.1191558944291273E-3</v>
      </c>
      <c r="G386" s="140">
        <f t="shared" si="96"/>
        <v>3.9422915305580286E-3</v>
      </c>
      <c r="H386" s="140">
        <f t="shared" si="96"/>
        <v>1.7317612125025139E-3</v>
      </c>
      <c r="I386" s="141">
        <f t="shared" si="114"/>
        <v>21.488049524225193</v>
      </c>
      <c r="J386" s="142">
        <f t="shared" si="109"/>
        <v>25.179575431190468</v>
      </c>
      <c r="K386" s="142">
        <f t="shared" si="112"/>
        <v>19.492698341434085</v>
      </c>
      <c r="L386" s="143">
        <f t="shared" si="110"/>
        <v>15041.634666957636</v>
      </c>
      <c r="M386" s="137">
        <f t="shared" si="97"/>
        <v>-15107.745258714282</v>
      </c>
      <c r="N386" s="137">
        <f t="shared" si="98"/>
        <v>29239.047512151126</v>
      </c>
      <c r="O386" s="143">
        <f t="shared" si="113"/>
        <v>-61.704666957637528</v>
      </c>
      <c r="P386" s="137">
        <f t="shared" si="111"/>
        <v>59.325258714281517</v>
      </c>
      <c r="Q386" s="137">
        <f t="shared" si="99"/>
        <v>-50.547512151126284</v>
      </c>
      <c r="R386" s="144">
        <f t="shared" si="100"/>
        <v>-52.926920394482295</v>
      </c>
      <c r="T386" s="92">
        <f t="shared" si="101"/>
        <v>1.8463073284300318E-15</v>
      </c>
      <c r="U386" s="92">
        <f>SUM($T$13:T386)</f>
        <v>0.1894212869804886</v>
      </c>
      <c r="V386" s="92">
        <f t="shared" si="102"/>
        <v>604</v>
      </c>
      <c r="W386" s="92">
        <v>-113.8152315710704</v>
      </c>
      <c r="Y386" s="92">
        <f t="shared" si="103"/>
        <v>2.0131680700104862E-27</v>
      </c>
      <c r="Z386" s="92">
        <f>SUM($Y$13:Y386)</f>
        <v>0.10724141200500195</v>
      </c>
      <c r="AA386" s="92">
        <f t="shared" si="104"/>
        <v>1141</v>
      </c>
      <c r="AB386" s="92">
        <v>-105.37529039087167</v>
      </c>
      <c r="AD386" s="92">
        <f t="shared" si="105"/>
        <v>8.0931388143468689E-35</v>
      </c>
      <c r="AE386" s="92">
        <f>SUM($AD$13:AD386)</f>
        <v>0.19346467398609829</v>
      </c>
      <c r="AF386" s="92">
        <f t="shared" si="106"/>
        <v>1473</v>
      </c>
      <c r="AG386" s="92">
        <v>-205.26974763261023</v>
      </c>
      <c r="AI386" s="92">
        <f t="shared" si="107"/>
        <v>4.8419076929717599E-26</v>
      </c>
      <c r="AJ386" s="92" t="e">
        <f>SUM($AI$13:AI386)</f>
        <v>#N/A</v>
      </c>
      <c r="AK386" s="92">
        <f t="shared" si="108"/>
        <v>1079</v>
      </c>
      <c r="AL386" s="92">
        <v>-235.70308830319482</v>
      </c>
    </row>
    <row r="387" spans="1:38">
      <c r="A387" s="93">
        <v>375</v>
      </c>
      <c r="B387" s="130">
        <v>43336</v>
      </c>
      <c r="C387" s="92">
        <v>21.945399999999999</v>
      </c>
      <c r="D387" s="92">
        <v>24.356000999999999</v>
      </c>
      <c r="E387" s="92">
        <v>19.006201000000001</v>
      </c>
      <c r="F387" s="139">
        <f t="shared" si="96"/>
        <v>-3.258131544651599E-3</v>
      </c>
      <c r="G387" s="140">
        <f t="shared" si="96"/>
        <v>-8.5031200318967937E-3</v>
      </c>
      <c r="H387" s="140">
        <f t="shared" si="96"/>
        <v>-1.2553902802564298E-2</v>
      </c>
      <c r="I387" s="141">
        <f t="shared" si="114"/>
        <v>21.330176310757608</v>
      </c>
      <c r="J387" s="142">
        <f t="shared" si="109"/>
        <v>24.867435797416007</v>
      </c>
      <c r="K387" s="142">
        <f t="shared" si="112"/>
        <v>19.214713605364899</v>
      </c>
      <c r="L387" s="143">
        <f t="shared" si="110"/>
        <v>14931.123417530325</v>
      </c>
      <c r="M387" s="137">
        <f t="shared" si="97"/>
        <v>-14920.461478449604</v>
      </c>
      <c r="N387" s="137">
        <f t="shared" si="98"/>
        <v>28822.070408047348</v>
      </c>
      <c r="O387" s="143">
        <f t="shared" si="113"/>
        <v>48.806582469673231</v>
      </c>
      <c r="P387" s="137">
        <f t="shared" si="111"/>
        <v>-127.95852155039574</v>
      </c>
      <c r="Q387" s="137">
        <f t="shared" si="99"/>
        <v>366.42959195265212</v>
      </c>
      <c r="R387" s="144">
        <f t="shared" si="100"/>
        <v>287.2776528719296</v>
      </c>
      <c r="T387" s="92">
        <f t="shared" si="101"/>
        <v>9.9285546733467254E-26</v>
      </c>
      <c r="U387" s="92">
        <f>SUM($T$13:T387)</f>
        <v>0.1894212869804886</v>
      </c>
      <c r="V387" s="92">
        <f t="shared" si="102"/>
        <v>1065</v>
      </c>
      <c r="W387" s="92">
        <v>-113.077770891201</v>
      </c>
      <c r="Y387" s="92">
        <f t="shared" si="103"/>
        <v>5.4297690268762488E-33</v>
      </c>
      <c r="Z387" s="92">
        <f>SUM($Y$13:Y387)</f>
        <v>0.10724141200500195</v>
      </c>
      <c r="AA387" s="92">
        <f t="shared" si="104"/>
        <v>1391</v>
      </c>
      <c r="AB387" s="92">
        <v>-105.34100011043301</v>
      </c>
      <c r="AD387" s="92">
        <f t="shared" si="105"/>
        <v>4.5998123083231728E-26</v>
      </c>
      <c r="AE387" s="92">
        <f>SUM($AD$13:AD387)</f>
        <v>0.19346467398609829</v>
      </c>
      <c r="AF387" s="92">
        <f t="shared" si="106"/>
        <v>1080</v>
      </c>
      <c r="AG387" s="92">
        <v>-204.16197920935156</v>
      </c>
      <c r="AI387" s="92">
        <f t="shared" si="107"/>
        <v>5.1752711995293935E-5</v>
      </c>
      <c r="AJ387" s="92" t="e">
        <f>SUM($AI$13:AI387)</f>
        <v>#N/A</v>
      </c>
      <c r="AK387" s="92">
        <f t="shared" si="108"/>
        <v>135</v>
      </c>
      <c r="AL387" s="92">
        <v>-235.46627610460928</v>
      </c>
    </row>
    <row r="388" spans="1:38">
      <c r="A388" s="93">
        <v>376</v>
      </c>
      <c r="B388" s="130">
        <v>43335</v>
      </c>
      <c r="C388" s="92">
        <v>21.7409</v>
      </c>
      <c r="D388" s="92">
        <v>24.217400000000001</v>
      </c>
      <c r="E388" s="92">
        <v>18.767299999999999</v>
      </c>
      <c r="F388" s="139">
        <f t="shared" si="96"/>
        <v>9.4062343325254094E-3</v>
      </c>
      <c r="G388" s="140">
        <f t="shared" si="96"/>
        <v>5.7231990221906504E-3</v>
      </c>
      <c r="H388" s="140">
        <f t="shared" si="96"/>
        <v>1.2729641450821561E-2</v>
      </c>
      <c r="I388" s="141">
        <f t="shared" si="114"/>
        <v>21.60119247409261</v>
      </c>
      <c r="J388" s="142">
        <f t="shared" si="109"/>
        <v>25.224241837715859</v>
      </c>
      <c r="K388" s="142">
        <f t="shared" si="112"/>
        <v>19.706706092991535</v>
      </c>
      <c r="L388" s="143">
        <f t="shared" si="110"/>
        <v>15120.834731864827</v>
      </c>
      <c r="M388" s="137">
        <f t="shared" si="97"/>
        <v>-15134.545102629516</v>
      </c>
      <c r="N388" s="137">
        <f t="shared" si="98"/>
        <v>29560.059139487301</v>
      </c>
      <c r="O388" s="143">
        <f t="shared" si="113"/>
        <v>-140.90473186482814</v>
      </c>
      <c r="P388" s="137">
        <f t="shared" si="111"/>
        <v>86.125102629515823</v>
      </c>
      <c r="Q388" s="137">
        <f t="shared" si="99"/>
        <v>-371.55913948730085</v>
      </c>
      <c r="R388" s="144">
        <f t="shared" si="100"/>
        <v>-426.33876872261317</v>
      </c>
      <c r="T388" s="92">
        <f t="shared" si="101"/>
        <v>9.7231739856864777E-48</v>
      </c>
      <c r="U388" s="92">
        <f>SUM($T$13:T388)</f>
        <v>0.1894212869804886</v>
      </c>
      <c r="V388" s="92">
        <f t="shared" si="102"/>
        <v>2053</v>
      </c>
      <c r="W388" s="92">
        <v>-113.06630861262602</v>
      </c>
      <c r="Y388" s="92">
        <f t="shared" si="103"/>
        <v>6.3073343198572873E-52</v>
      </c>
      <c r="Z388" s="92">
        <f>SUM($Y$13:Y388)</f>
        <v>0.10724141200500195</v>
      </c>
      <c r="AA388" s="92">
        <f t="shared" si="104"/>
        <v>2241</v>
      </c>
      <c r="AB388" s="92">
        <v>-105.25188533803339</v>
      </c>
      <c r="AD388" s="92">
        <f t="shared" si="105"/>
        <v>9.1781967575451748E-40</v>
      </c>
      <c r="AE388" s="92">
        <f>SUM($AD$13:AD388)</f>
        <v>0.19346467398609829</v>
      </c>
      <c r="AF388" s="92">
        <f t="shared" si="106"/>
        <v>1695</v>
      </c>
      <c r="AG388" s="92">
        <v>-204.13621271585725</v>
      </c>
      <c r="AI388" s="92">
        <f t="shared" si="107"/>
        <v>2.9221326760755135E-52</v>
      </c>
      <c r="AJ388" s="92" t="e">
        <f>SUM($AI$13:AI388)</f>
        <v>#N/A</v>
      </c>
      <c r="AK388" s="92">
        <f t="shared" si="108"/>
        <v>2256</v>
      </c>
      <c r="AL388" s="92">
        <v>-235.27153969628489</v>
      </c>
    </row>
    <row r="389" spans="1:38">
      <c r="A389" s="93">
        <v>377</v>
      </c>
      <c r="B389" s="130">
        <v>43334</v>
      </c>
      <c r="C389" s="92">
        <v>21.924499999999998</v>
      </c>
      <c r="D389" s="92">
        <v>24.444201</v>
      </c>
      <c r="E389" s="92">
        <v>18.9438</v>
      </c>
      <c r="F389" s="139">
        <f t="shared" si="96"/>
        <v>-8.374193254122031E-3</v>
      </c>
      <c r="G389" s="140">
        <f t="shared" si="96"/>
        <v>-9.2783151308565293E-3</v>
      </c>
      <c r="H389" s="140">
        <f t="shared" si="96"/>
        <v>-9.317032485562593E-3</v>
      </c>
      <c r="I389" s="141">
        <f t="shared" si="114"/>
        <v>21.220693101781112</v>
      </c>
      <c r="J389" s="142">
        <f t="shared" si="109"/>
        <v>24.847993361697526</v>
      </c>
      <c r="K389" s="142">
        <f t="shared" si="112"/>
        <v>19.277699864863436</v>
      </c>
      <c r="L389" s="143">
        <f t="shared" si="110"/>
        <v>14854.485171246779</v>
      </c>
      <c r="M389" s="137">
        <f t="shared" si="97"/>
        <v>-14908.796017018516</v>
      </c>
      <c r="N389" s="137">
        <f t="shared" si="98"/>
        <v>28916.549797295153</v>
      </c>
      <c r="O389" s="143">
        <f t="shared" si="113"/>
        <v>125.44482875321955</v>
      </c>
      <c r="P389" s="137">
        <f t="shared" si="111"/>
        <v>-139.623982981484</v>
      </c>
      <c r="Q389" s="137">
        <f t="shared" si="99"/>
        <v>271.95020270484747</v>
      </c>
      <c r="R389" s="144">
        <f t="shared" si="100"/>
        <v>257.77104847658302</v>
      </c>
      <c r="T389" s="92">
        <f t="shared" si="101"/>
        <v>6.1090595401126798E-12</v>
      </c>
      <c r="U389" s="92">
        <f>SUM($T$13:T389)</f>
        <v>0.18942128698659766</v>
      </c>
      <c r="V389" s="92">
        <f t="shared" si="102"/>
        <v>446</v>
      </c>
      <c r="W389" s="92">
        <v>-112.96970850304569</v>
      </c>
      <c r="Y389" s="92">
        <f t="shared" si="103"/>
        <v>5.9021636785606504E-9</v>
      </c>
      <c r="Z389" s="92">
        <f>SUM($Y$13:Y389)</f>
        <v>0.10724141790716563</v>
      </c>
      <c r="AA389" s="92">
        <f t="shared" si="104"/>
        <v>312</v>
      </c>
      <c r="AB389" s="92">
        <v>-105.09421925910647</v>
      </c>
      <c r="AD389" s="92">
        <f t="shared" si="105"/>
        <v>6.1137953117316086E-21</v>
      </c>
      <c r="AE389" s="92">
        <f>SUM($AD$13:AD389)</f>
        <v>0.19346467398609829</v>
      </c>
      <c r="AF389" s="92">
        <f t="shared" si="106"/>
        <v>850</v>
      </c>
      <c r="AG389" s="92">
        <v>-203.77422410472718</v>
      </c>
      <c r="AI389" s="92">
        <f t="shared" si="107"/>
        <v>4.9835847984174222E-30</v>
      </c>
      <c r="AJ389" s="92" t="e">
        <f>SUM($AI$13:AI389)</f>
        <v>#N/A</v>
      </c>
      <c r="AK389" s="92">
        <f t="shared" si="108"/>
        <v>1258</v>
      </c>
      <c r="AL389" s="92">
        <v>-235.25780308403409</v>
      </c>
    </row>
    <row r="390" spans="1:38">
      <c r="A390" s="93">
        <v>378</v>
      </c>
      <c r="B390" s="130">
        <v>43333</v>
      </c>
      <c r="C390" s="92">
        <v>21.838100000000001</v>
      </c>
      <c r="D390" s="92">
        <v>24.330998999999998</v>
      </c>
      <c r="E390" s="92">
        <v>19.003499999999999</v>
      </c>
      <c r="F390" s="139">
        <f t="shared" si="96"/>
        <v>3.9563881473203555E-3</v>
      </c>
      <c r="G390" s="140">
        <f t="shared" si="96"/>
        <v>4.652583315629677E-3</v>
      </c>
      <c r="H390" s="140">
        <f t="shared" si="96"/>
        <v>-3.1415265608966125E-3</v>
      </c>
      <c r="I390" s="141">
        <f t="shared" si="114"/>
        <v>21.484566310713841</v>
      </c>
      <c r="J390" s="142">
        <f t="shared" si="109"/>
        <v>25.197390046364312</v>
      </c>
      <c r="K390" s="142">
        <f t="shared" si="112"/>
        <v>19.397869034651514</v>
      </c>
      <c r="L390" s="143">
        <f t="shared" si="110"/>
        <v>15039.196417499688</v>
      </c>
      <c r="M390" s="137">
        <f t="shared" si="97"/>
        <v>-15118.434027818586</v>
      </c>
      <c r="N390" s="137">
        <f t="shared" si="98"/>
        <v>29096.803551977271</v>
      </c>
      <c r="O390" s="143">
        <f t="shared" si="113"/>
        <v>-59.266417499689851</v>
      </c>
      <c r="P390" s="137">
        <f t="shared" si="111"/>
        <v>70.014027818586328</v>
      </c>
      <c r="Q390" s="137">
        <f t="shared" si="99"/>
        <v>91.696448022728873</v>
      </c>
      <c r="R390" s="144">
        <f t="shared" si="100"/>
        <v>102.44405834162535</v>
      </c>
      <c r="T390" s="92">
        <f t="shared" si="101"/>
        <v>1.6201767442142182E-20</v>
      </c>
      <c r="U390" s="92">
        <f>SUM($T$13:T390)</f>
        <v>0.18942128698659766</v>
      </c>
      <c r="V390" s="92">
        <f t="shared" si="102"/>
        <v>831</v>
      </c>
      <c r="W390" s="92">
        <v>-112.50603537540701</v>
      </c>
      <c r="Y390" s="92">
        <f t="shared" si="103"/>
        <v>2.1985135524857003E-57</v>
      </c>
      <c r="Z390" s="92">
        <f>SUM($Y$13:Y390)</f>
        <v>0.10724141790716563</v>
      </c>
      <c r="AA390" s="92">
        <f t="shared" si="104"/>
        <v>2486</v>
      </c>
      <c r="AB390" s="92">
        <v>-105.0506237747777</v>
      </c>
      <c r="AD390" s="92">
        <f t="shared" si="105"/>
        <v>4.0915102703102406E-56</v>
      </c>
      <c r="AE390" s="92">
        <f>SUM($AD$13:AD390)</f>
        <v>0.19346467398609829</v>
      </c>
      <c r="AF390" s="92">
        <f t="shared" si="106"/>
        <v>2429</v>
      </c>
      <c r="AG390" s="92">
        <v>-203.67336381135829</v>
      </c>
      <c r="AI390" s="92">
        <f t="shared" si="107"/>
        <v>3.6840137812940172E-29</v>
      </c>
      <c r="AJ390" s="92" t="e">
        <f>SUM($AI$13:AI390)</f>
        <v>#N/A</v>
      </c>
      <c r="AK390" s="92">
        <f t="shared" si="108"/>
        <v>1219</v>
      </c>
      <c r="AL390" s="92">
        <v>-234.6876131394165</v>
      </c>
    </row>
    <row r="391" spans="1:38">
      <c r="A391" s="93">
        <v>379</v>
      </c>
      <c r="B391" s="130">
        <v>43332</v>
      </c>
      <c r="C391" s="92">
        <v>21.605498999999998</v>
      </c>
      <c r="D391" s="92">
        <v>24.0763</v>
      </c>
      <c r="E391" s="92">
        <v>18.878201000000001</v>
      </c>
      <c r="F391" s="139">
        <f t="shared" si="96"/>
        <v>1.0765824015450898E-2</v>
      </c>
      <c r="G391" s="140">
        <f t="shared" si="96"/>
        <v>1.0578826480813097E-2</v>
      </c>
      <c r="H391" s="140">
        <f t="shared" si="96"/>
        <v>6.6372320116729888E-3</v>
      </c>
      <c r="I391" s="141">
        <f t="shared" si="114"/>
        <v>21.630287557348247</v>
      </c>
      <c r="J391" s="142">
        <f t="shared" si="109"/>
        <v>25.346024373317331</v>
      </c>
      <c r="K391" s="142">
        <f t="shared" si="112"/>
        <v>19.588153897715145</v>
      </c>
      <c r="L391" s="143">
        <f t="shared" si="110"/>
        <v>15141.201290143772</v>
      </c>
      <c r="M391" s="137">
        <f t="shared" si="97"/>
        <v>-15207.614623990399</v>
      </c>
      <c r="N391" s="137">
        <f t="shared" si="98"/>
        <v>29382.230846572718</v>
      </c>
      <c r="O391" s="143">
        <f t="shared" si="113"/>
        <v>-161.27129014377351</v>
      </c>
      <c r="P391" s="137">
        <f t="shared" si="111"/>
        <v>159.19462399039912</v>
      </c>
      <c r="Q391" s="137">
        <f t="shared" si="99"/>
        <v>-193.73084657271829</v>
      </c>
      <c r="R391" s="144">
        <f t="shared" si="100"/>
        <v>-195.80751272609268</v>
      </c>
      <c r="T391" s="92">
        <f t="shared" si="101"/>
        <v>8.2833225736845216E-40</v>
      </c>
      <c r="U391" s="92">
        <f>SUM($T$13:T391)</f>
        <v>0.18942128698659766</v>
      </c>
      <c r="V391" s="92">
        <f t="shared" si="102"/>
        <v>1697</v>
      </c>
      <c r="W391" s="92">
        <v>-112.42659554333659</v>
      </c>
      <c r="Y391" s="92">
        <f t="shared" si="103"/>
        <v>1.7137205875430989E-10</v>
      </c>
      <c r="Z391" s="92">
        <f>SUM($Y$13:Y391)</f>
        <v>0.10724141807853768</v>
      </c>
      <c r="AA391" s="92">
        <f t="shared" si="104"/>
        <v>381</v>
      </c>
      <c r="AB391" s="92">
        <v>-104.89888651000001</v>
      </c>
      <c r="AD391" s="92">
        <f t="shared" si="105"/>
        <v>2.3916387267864275E-42</v>
      </c>
      <c r="AE391" s="92">
        <f>SUM($AD$13:AD391)</f>
        <v>0.19346467398609829</v>
      </c>
      <c r="AF391" s="92">
        <f t="shared" si="106"/>
        <v>1811</v>
      </c>
      <c r="AG391" s="92">
        <v>-203.39612780615425</v>
      </c>
      <c r="AI391" s="92">
        <f t="shared" si="107"/>
        <v>1.9095479379397956E-9</v>
      </c>
      <c r="AJ391" s="92" t="e">
        <f>SUM($AI$13:AI391)</f>
        <v>#N/A</v>
      </c>
      <c r="AK391" s="92">
        <f t="shared" si="108"/>
        <v>334</v>
      </c>
      <c r="AL391" s="92">
        <v>-234.49048985007903</v>
      </c>
    </row>
    <row r="392" spans="1:38">
      <c r="A392" s="93">
        <v>380</v>
      </c>
      <c r="B392" s="130">
        <v>43329</v>
      </c>
      <c r="C392" s="92">
        <v>21.626801</v>
      </c>
      <c r="D392" s="92">
        <v>24.174999</v>
      </c>
      <c r="E392" s="92">
        <v>19.0075</v>
      </c>
      <c r="F392" s="139">
        <f t="shared" si="96"/>
        <v>-9.8498155136317322E-4</v>
      </c>
      <c r="G392" s="140">
        <f t="shared" si="96"/>
        <v>-4.0826888969054398E-3</v>
      </c>
      <c r="H392" s="140">
        <f t="shared" si="96"/>
        <v>-6.8025253189529789E-3</v>
      </c>
      <c r="I392" s="141">
        <f t="shared" si="114"/>
        <v>21.378821493298982</v>
      </c>
      <c r="J392" s="142">
        <f t="shared" si="109"/>
        <v>24.978303304583385</v>
      </c>
      <c r="K392" s="142">
        <f t="shared" si="112"/>
        <v>19.326629659818494</v>
      </c>
      <c r="L392" s="143">
        <f t="shared" si="110"/>
        <v>14965.175045309288</v>
      </c>
      <c r="M392" s="137">
        <f t="shared" si="97"/>
        <v>-14986.981982750031</v>
      </c>
      <c r="N392" s="137">
        <f t="shared" si="98"/>
        <v>28989.944489727739</v>
      </c>
      <c r="O392" s="143">
        <f t="shared" si="113"/>
        <v>14.754954690710292</v>
      </c>
      <c r="P392" s="137">
        <f t="shared" si="111"/>
        <v>-61.438017249969562</v>
      </c>
      <c r="Q392" s="137">
        <f t="shared" si="99"/>
        <v>198.55551027226102</v>
      </c>
      <c r="R392" s="144">
        <f t="shared" si="100"/>
        <v>151.87244771300175</v>
      </c>
      <c r="T392" s="92">
        <f t="shared" si="101"/>
        <v>2.8572542191082619E-56</v>
      </c>
      <c r="U392" s="92">
        <f>SUM($T$13:T392)</f>
        <v>0.18942128698659766</v>
      </c>
      <c r="V392" s="92">
        <f t="shared" si="102"/>
        <v>2436</v>
      </c>
      <c r="W392" s="92">
        <v>-112.374070733591</v>
      </c>
      <c r="Y392" s="92">
        <f t="shared" si="103"/>
        <v>2.9769277552764775E-3</v>
      </c>
      <c r="Z392" s="92">
        <f>SUM($Y$13:Y392)</f>
        <v>0.11021834583381415</v>
      </c>
      <c r="AA392" s="92">
        <f t="shared" si="104"/>
        <v>56</v>
      </c>
      <c r="AB392" s="92">
        <v>-104.60341916887955</v>
      </c>
      <c r="AD392" s="92">
        <f t="shared" si="105"/>
        <v>8.5323066907573584E-53</v>
      </c>
      <c r="AE392" s="92">
        <f>SUM($AD$13:AD392)</f>
        <v>0.19346467398609829</v>
      </c>
      <c r="AF392" s="92">
        <f t="shared" si="106"/>
        <v>2280</v>
      </c>
      <c r="AG392" s="92">
        <v>-203.15075614366651</v>
      </c>
      <c r="AI392" s="92">
        <f t="shared" si="107"/>
        <v>1.3112409885435959E-12</v>
      </c>
      <c r="AJ392" s="92" t="e">
        <f>SUM($AI$13:AI392)</f>
        <v>#N/A</v>
      </c>
      <c r="AK392" s="92">
        <f t="shared" si="108"/>
        <v>476</v>
      </c>
      <c r="AL392" s="92">
        <v>-234.38382792329867</v>
      </c>
    </row>
    <row r="393" spans="1:38">
      <c r="A393" s="93">
        <v>381</v>
      </c>
      <c r="B393" s="130">
        <v>43328</v>
      </c>
      <c r="C393" s="92">
        <v>21.757099</v>
      </c>
      <c r="D393" s="92">
        <v>24.3447</v>
      </c>
      <c r="E393" s="92">
        <v>19.184000000000001</v>
      </c>
      <c r="F393" s="139">
        <f t="shared" si="96"/>
        <v>-5.9887579681463521E-3</v>
      </c>
      <c r="G393" s="140">
        <f t="shared" si="96"/>
        <v>-6.9707574954712692E-3</v>
      </c>
      <c r="H393" s="140">
        <f t="shared" si="96"/>
        <v>-9.2003753127606336E-3</v>
      </c>
      <c r="I393" s="141">
        <f t="shared" si="114"/>
        <v>21.271741178357463</v>
      </c>
      <c r="J393" s="142">
        <f t="shared" si="109"/>
        <v>24.905868522483335</v>
      </c>
      <c r="K393" s="142">
        <f t="shared" si="112"/>
        <v>19.279969896788991</v>
      </c>
      <c r="L393" s="143">
        <f t="shared" si="110"/>
        <v>14890.218824850224</v>
      </c>
      <c r="M393" s="137">
        <f t="shared" si="97"/>
        <v>-14943.52111349</v>
      </c>
      <c r="N393" s="137">
        <f t="shared" si="98"/>
        <v>28919.954845183485</v>
      </c>
      <c r="O393" s="143">
        <f t="shared" si="113"/>
        <v>89.711175149774135</v>
      </c>
      <c r="P393" s="137">
        <f t="shared" si="111"/>
        <v>-104.89888651000001</v>
      </c>
      <c r="Q393" s="137">
        <f t="shared" si="99"/>
        <v>268.5451548165147</v>
      </c>
      <c r="R393" s="144">
        <f t="shared" si="100"/>
        <v>253.35744345628882</v>
      </c>
      <c r="T393" s="92">
        <f t="shared" si="101"/>
        <v>3.8809154169078998E-38</v>
      </c>
      <c r="U393" s="92">
        <f>SUM($T$13:T393)</f>
        <v>0.18942128698659766</v>
      </c>
      <c r="V393" s="92">
        <f t="shared" si="102"/>
        <v>1622</v>
      </c>
      <c r="W393" s="92">
        <v>-112.3307390162372</v>
      </c>
      <c r="Y393" s="92">
        <f t="shared" si="103"/>
        <v>5.313330668449635E-46</v>
      </c>
      <c r="Z393" s="92">
        <f>SUM($Y$13:Y393)</f>
        <v>0.11021834583381415</v>
      </c>
      <c r="AA393" s="92">
        <f t="shared" si="104"/>
        <v>1975</v>
      </c>
      <c r="AB393" s="92">
        <v>-104.35370389383206</v>
      </c>
      <c r="AD393" s="92">
        <f t="shared" si="105"/>
        <v>5.0515771079480405E-55</v>
      </c>
      <c r="AE393" s="92">
        <f>SUM($AD$13:AD393)</f>
        <v>0.19346467398609829</v>
      </c>
      <c r="AF393" s="92">
        <f t="shared" si="106"/>
        <v>2380</v>
      </c>
      <c r="AG393" s="92">
        <v>-202.83058201827225</v>
      </c>
      <c r="AI393" s="92">
        <f t="shared" si="107"/>
        <v>1.8140705410428058E-9</v>
      </c>
      <c r="AJ393" s="92" t="e">
        <f>SUM($AI$13:AI393)</f>
        <v>#N/A</v>
      </c>
      <c r="AK393" s="92">
        <f t="shared" si="108"/>
        <v>335</v>
      </c>
      <c r="AL393" s="92">
        <v>-232.65183082531803</v>
      </c>
    </row>
    <row r="394" spans="1:38">
      <c r="A394" s="93">
        <v>382</v>
      </c>
      <c r="B394" s="130">
        <v>43327</v>
      </c>
      <c r="C394" s="92">
        <v>21.427</v>
      </c>
      <c r="D394" s="92">
        <v>24.024899999999999</v>
      </c>
      <c r="E394" s="92">
        <v>18.879801</v>
      </c>
      <c r="F394" s="139">
        <f t="shared" si="96"/>
        <v>1.540574975498199E-2</v>
      </c>
      <c r="G394" s="140">
        <f t="shared" si="96"/>
        <v>1.3311189640747845E-2</v>
      </c>
      <c r="H394" s="140">
        <f t="shared" si="96"/>
        <v>1.6112404998336549E-2</v>
      </c>
      <c r="I394" s="141">
        <f t="shared" si="114"/>
        <v>21.729581504181638</v>
      </c>
      <c r="J394" s="142">
        <f t="shared" si="109"/>
        <v>25.414553954022704</v>
      </c>
      <c r="K394" s="142">
        <f t="shared" si="112"/>
        <v>19.772531288862631</v>
      </c>
      <c r="L394" s="143">
        <f t="shared" si="110"/>
        <v>15210.707052927146</v>
      </c>
      <c r="M394" s="137">
        <f t="shared" si="97"/>
        <v>-15248.732372413622</v>
      </c>
      <c r="N394" s="137">
        <f t="shared" si="98"/>
        <v>29658.796933293946</v>
      </c>
      <c r="O394" s="143">
        <f t="shared" si="113"/>
        <v>-230.77705292714745</v>
      </c>
      <c r="P394" s="137">
        <f t="shared" si="111"/>
        <v>200.31237241362214</v>
      </c>
      <c r="Q394" s="137">
        <f t="shared" si="99"/>
        <v>-470.29693329394649</v>
      </c>
      <c r="R394" s="144">
        <f t="shared" si="100"/>
        <v>-500.7616138074718</v>
      </c>
      <c r="T394" s="92">
        <f t="shared" si="101"/>
        <v>7.1418899214375626E-39</v>
      </c>
      <c r="U394" s="92">
        <f>SUM($T$13:T394)</f>
        <v>0.18942128698659766</v>
      </c>
      <c r="V394" s="92">
        <f t="shared" si="102"/>
        <v>1655</v>
      </c>
      <c r="W394" s="92">
        <v>-112.24521052692035</v>
      </c>
      <c r="Y394" s="92">
        <f t="shared" si="103"/>
        <v>1.4585388091849119E-57</v>
      </c>
      <c r="Z394" s="92">
        <f>SUM($Y$13:Y394)</f>
        <v>0.11021834583381415</v>
      </c>
      <c r="AA394" s="92">
        <f t="shared" si="104"/>
        <v>2494</v>
      </c>
      <c r="AB394" s="92">
        <v>-104.29368550746767</v>
      </c>
      <c r="AD394" s="92">
        <f t="shared" si="105"/>
        <v>9.4321269396793882E-26</v>
      </c>
      <c r="AE394" s="92">
        <f>SUM($AD$13:AD394)</f>
        <v>0.19346467398609829</v>
      </c>
      <c r="AF394" s="92">
        <f t="shared" si="106"/>
        <v>1066</v>
      </c>
      <c r="AG394" s="92">
        <v>-202.8153845707966</v>
      </c>
      <c r="AI394" s="92">
        <f t="shared" si="107"/>
        <v>1.1654389124243647E-33</v>
      </c>
      <c r="AJ394" s="92" t="e">
        <f>SUM($AI$13:AI394)</f>
        <v>#N/A</v>
      </c>
      <c r="AK394" s="92">
        <f t="shared" si="108"/>
        <v>1421</v>
      </c>
      <c r="AL394" s="92">
        <v>-232.37365698794747</v>
      </c>
    </row>
    <row r="395" spans="1:38">
      <c r="A395" s="93">
        <v>383</v>
      </c>
      <c r="B395" s="130">
        <v>43326</v>
      </c>
      <c r="C395" s="92">
        <v>21.822201</v>
      </c>
      <c r="D395" s="92">
        <v>24.427900000000001</v>
      </c>
      <c r="E395" s="92">
        <v>19.130699</v>
      </c>
      <c r="F395" s="139">
        <f t="shared" si="96"/>
        <v>-1.8110043070357573E-2</v>
      </c>
      <c r="G395" s="140">
        <f t="shared" si="96"/>
        <v>-1.6497529464260197E-2</v>
      </c>
      <c r="H395" s="140">
        <f t="shared" si="96"/>
        <v>-1.3114941592045293E-2</v>
      </c>
      <c r="I395" s="141">
        <f t="shared" si="114"/>
        <v>21.012346889298655</v>
      </c>
      <c r="J395" s="142">
        <f t="shared" si="109"/>
        <v>24.66693041276573</v>
      </c>
      <c r="K395" s="142">
        <f t="shared" si="112"/>
        <v>19.203796351560392</v>
      </c>
      <c r="L395" s="143">
        <f t="shared" si="110"/>
        <v>14708.642822509059</v>
      </c>
      <c r="M395" s="137">
        <f t="shared" si="97"/>
        <v>-14800.158247659438</v>
      </c>
      <c r="N395" s="137">
        <f t="shared" si="98"/>
        <v>28805.694527340587</v>
      </c>
      <c r="O395" s="143">
        <f t="shared" si="113"/>
        <v>271.28717749093994</v>
      </c>
      <c r="P395" s="137">
        <f t="shared" si="111"/>
        <v>-248.26175234056245</v>
      </c>
      <c r="Q395" s="137">
        <f t="shared" si="99"/>
        <v>382.80547265941277</v>
      </c>
      <c r="R395" s="144">
        <f t="shared" si="100"/>
        <v>405.83089780979026</v>
      </c>
      <c r="T395" s="92">
        <f t="shared" si="101"/>
        <v>6.7795398942303806E-30</v>
      </c>
      <c r="U395" s="92">
        <f>SUM($T$13:T395)</f>
        <v>0.18942128698659766</v>
      </c>
      <c r="V395" s="92">
        <f t="shared" si="102"/>
        <v>1252</v>
      </c>
      <c r="W395" s="92">
        <v>-111.99156655795741</v>
      </c>
      <c r="Y395" s="92">
        <f t="shared" si="103"/>
        <v>4.5811596026479725E-45</v>
      </c>
      <c r="Z395" s="92">
        <f>SUM($Y$13:Y395)</f>
        <v>0.11021834583381415</v>
      </c>
      <c r="AA395" s="92">
        <f t="shared" si="104"/>
        <v>1933</v>
      </c>
      <c r="AB395" s="92">
        <v>-104.25002209964441</v>
      </c>
      <c r="AD395" s="92">
        <f t="shared" si="105"/>
        <v>1.552636916970345E-55</v>
      </c>
      <c r="AE395" s="92">
        <f>SUM($AD$13:AD395)</f>
        <v>0.19346467398609829</v>
      </c>
      <c r="AF395" s="92">
        <f t="shared" si="106"/>
        <v>2403</v>
      </c>
      <c r="AG395" s="92">
        <v>-202.49938785504128</v>
      </c>
      <c r="AI395" s="92">
        <f t="shared" si="107"/>
        <v>4.8381571308634993E-17</v>
      </c>
      <c r="AJ395" s="92" t="e">
        <f>SUM($AI$13:AI395)</f>
        <v>#N/A</v>
      </c>
      <c r="AK395" s="92">
        <f t="shared" si="108"/>
        <v>675</v>
      </c>
      <c r="AL395" s="92">
        <v>-231.07952179658241</v>
      </c>
    </row>
    <row r="396" spans="1:38">
      <c r="A396" s="93">
        <v>384</v>
      </c>
      <c r="B396" s="130">
        <v>43325</v>
      </c>
      <c r="C396" s="92">
        <v>21.7348</v>
      </c>
      <c r="D396" s="92">
        <v>24.339399</v>
      </c>
      <c r="E396" s="92">
        <v>19.067699000000001</v>
      </c>
      <c r="F396" s="139">
        <f t="shared" si="96"/>
        <v>4.0212470324088034E-3</v>
      </c>
      <c r="G396" s="140">
        <f t="shared" si="96"/>
        <v>3.6361210069320027E-3</v>
      </c>
      <c r="H396" s="140">
        <f t="shared" si="96"/>
        <v>3.3040169136295816E-3</v>
      </c>
      <c r="I396" s="141">
        <f t="shared" si="114"/>
        <v>21.485954284368844</v>
      </c>
      <c r="J396" s="142">
        <f t="shared" si="109"/>
        <v>25.171896460138559</v>
      </c>
      <c r="K396" s="142">
        <f t="shared" si="112"/>
        <v>19.523292865122318</v>
      </c>
      <c r="L396" s="143">
        <f t="shared" si="110"/>
        <v>15040.167999058191</v>
      </c>
      <c r="M396" s="137">
        <f t="shared" si="97"/>
        <v>-15103.137876083136</v>
      </c>
      <c r="N396" s="137">
        <f t="shared" si="98"/>
        <v>29284.939297683479</v>
      </c>
      <c r="O396" s="143">
        <f t="shared" si="113"/>
        <v>-60.237999058192145</v>
      </c>
      <c r="P396" s="137">
        <f t="shared" si="111"/>
        <v>54.717876083135707</v>
      </c>
      <c r="Q396" s="137">
        <f t="shared" si="99"/>
        <v>-96.439297683478799</v>
      </c>
      <c r="R396" s="144">
        <f t="shared" si="100"/>
        <v>-101.95942065853524</v>
      </c>
      <c r="T396" s="92">
        <f t="shared" si="101"/>
        <v>3.5338434157853347E-9</v>
      </c>
      <c r="U396" s="92">
        <f>SUM($T$13:T396)</f>
        <v>0.18942129052044107</v>
      </c>
      <c r="V396" s="92">
        <f t="shared" si="102"/>
        <v>322</v>
      </c>
      <c r="W396" s="92">
        <v>-111.79696681729001</v>
      </c>
      <c r="Y396" s="92">
        <f t="shared" si="103"/>
        <v>2.5976996376823494E-9</v>
      </c>
      <c r="Z396" s="92">
        <f>SUM($Y$13:Y396)</f>
        <v>0.11021834843151379</v>
      </c>
      <c r="AA396" s="92">
        <f t="shared" si="104"/>
        <v>328</v>
      </c>
      <c r="AB396" s="92">
        <v>-103.93458108213417</v>
      </c>
      <c r="AD396" s="92">
        <f t="shared" si="105"/>
        <v>6.9725081519086361E-25</v>
      </c>
      <c r="AE396" s="92">
        <f>SUM($AD$13:AD396)</f>
        <v>0.19346467398609829</v>
      </c>
      <c r="AF396" s="92">
        <f t="shared" si="106"/>
        <v>1027</v>
      </c>
      <c r="AG396" s="92">
        <v>-200.97654753017923</v>
      </c>
      <c r="AI396" s="92">
        <f t="shared" si="107"/>
        <v>2.3995164359859117E-14</v>
      </c>
      <c r="AJ396" s="92" t="e">
        <f>SUM($AI$13:AI396)</f>
        <v>#N/A</v>
      </c>
      <c r="AK396" s="92">
        <f t="shared" si="108"/>
        <v>554</v>
      </c>
      <c r="AL396" s="92">
        <v>-230.49460594203629</v>
      </c>
    </row>
    <row r="397" spans="1:38">
      <c r="A397" s="93">
        <v>385</v>
      </c>
      <c r="B397" s="130">
        <v>43322</v>
      </c>
      <c r="C397" s="92">
        <v>21.5886</v>
      </c>
      <c r="D397" s="92">
        <v>24.029699000000001</v>
      </c>
      <c r="E397" s="92">
        <v>18.721499999999999</v>
      </c>
      <c r="F397" s="139">
        <f t="shared" si="96"/>
        <v>6.7720926785432844E-3</v>
      </c>
      <c r="G397" s="140">
        <f t="shared" si="96"/>
        <v>1.2888218033858756E-2</v>
      </c>
      <c r="H397" s="140">
        <f t="shared" si="96"/>
        <v>1.8492054589642981E-2</v>
      </c>
      <c r="I397" s="141">
        <f t="shared" si="114"/>
        <v>21.544822106111557</v>
      </c>
      <c r="J397" s="142">
        <f t="shared" si="109"/>
        <v>25.403945530041803</v>
      </c>
      <c r="K397" s="142">
        <f t="shared" si="112"/>
        <v>19.818836890259863</v>
      </c>
      <c r="L397" s="143">
        <f t="shared" si="110"/>
        <v>15081.375474278089</v>
      </c>
      <c r="M397" s="137">
        <f t="shared" si="97"/>
        <v>-15242.367318025081</v>
      </c>
      <c r="N397" s="137">
        <f t="shared" si="98"/>
        <v>29728.255335389797</v>
      </c>
      <c r="O397" s="143">
        <f t="shared" si="113"/>
        <v>-101.44547427809084</v>
      </c>
      <c r="P397" s="137">
        <f t="shared" si="111"/>
        <v>193.94731802508068</v>
      </c>
      <c r="Q397" s="137">
        <f t="shared" si="99"/>
        <v>-539.75533538979653</v>
      </c>
      <c r="R397" s="144">
        <f t="shared" si="100"/>
        <v>-447.25349164280669</v>
      </c>
      <c r="T397" s="92">
        <f t="shared" si="101"/>
        <v>6.3686634885941221E-32</v>
      </c>
      <c r="U397" s="92">
        <f>SUM($T$13:T397)</f>
        <v>0.18942129052044107</v>
      </c>
      <c r="V397" s="92">
        <f t="shared" si="102"/>
        <v>1343</v>
      </c>
      <c r="W397" s="92">
        <v>-111.21509809628515</v>
      </c>
      <c r="Y397" s="92">
        <f t="shared" si="103"/>
        <v>1.379184521838752E-3</v>
      </c>
      <c r="Z397" s="92">
        <f>SUM($Y$13:Y397)</f>
        <v>0.11159753295335255</v>
      </c>
      <c r="AA397" s="92">
        <f t="shared" si="104"/>
        <v>71</v>
      </c>
      <c r="AB397" s="92">
        <v>-103.70761796766055</v>
      </c>
      <c r="AD397" s="92">
        <f t="shared" si="105"/>
        <v>2.2650251867201733E-6</v>
      </c>
      <c r="AE397" s="92">
        <f>SUM($AD$13:AD397)</f>
        <v>0.19346693901128501</v>
      </c>
      <c r="AF397" s="92">
        <f t="shared" si="106"/>
        <v>196</v>
      </c>
      <c r="AG397" s="92">
        <v>-200.66007793938843</v>
      </c>
      <c r="AI397" s="92">
        <f t="shared" si="107"/>
        <v>3.1010281071778295E-14</v>
      </c>
      <c r="AJ397" s="92" t="e">
        <f>SUM($AI$13:AI397)</f>
        <v>#N/A</v>
      </c>
      <c r="AK397" s="92">
        <f t="shared" si="108"/>
        <v>549</v>
      </c>
      <c r="AL397" s="92">
        <v>-229.64211480687118</v>
      </c>
    </row>
    <row r="398" spans="1:38">
      <c r="A398" s="93">
        <v>386</v>
      </c>
      <c r="B398" s="130">
        <v>43321</v>
      </c>
      <c r="C398" s="92">
        <v>21.445800999999999</v>
      </c>
      <c r="D398" s="92">
        <v>23.784599</v>
      </c>
      <c r="E398" s="92">
        <v>18.457599999999999</v>
      </c>
      <c r="F398" s="139">
        <f t="shared" ref="F398:H461" si="115">C397/C398-1</f>
        <v>6.65859950859371E-3</v>
      </c>
      <c r="G398" s="140">
        <f t="shared" si="115"/>
        <v>1.0304987693927625E-2</v>
      </c>
      <c r="H398" s="140">
        <f t="shared" si="115"/>
        <v>1.4297633495145678E-2</v>
      </c>
      <c r="I398" s="141">
        <f t="shared" si="114"/>
        <v>21.542393363623955</v>
      </c>
      <c r="J398" s="142">
        <f t="shared" si="109"/>
        <v>25.339156304855091</v>
      </c>
      <c r="K398" s="142">
        <f t="shared" si="112"/>
        <v>19.737217650182039</v>
      </c>
      <c r="L398" s="143">
        <f t="shared" si="110"/>
        <v>15079.675354536768</v>
      </c>
      <c r="M398" s="137">
        <f t="shared" ref="M398:M461" si="116">$C$5*J398</f>
        <v>-15203.493782913054</v>
      </c>
      <c r="N398" s="137">
        <f t="shared" ref="N398:N461" si="117">$C$6*K398</f>
        <v>29605.826475273057</v>
      </c>
      <c r="O398" s="143">
        <f t="shared" si="113"/>
        <v>-99.74535453676981</v>
      </c>
      <c r="P398" s="137">
        <f t="shared" si="111"/>
        <v>155.07378291305395</v>
      </c>
      <c r="Q398" s="137">
        <f t="shared" ref="Q398:Q461" si="118">$N$13-N398</f>
        <v>-417.32647527305744</v>
      </c>
      <c r="R398" s="144">
        <f t="shared" ref="R398:R461" si="119">O398+P398+Q398</f>
        <v>-361.9980468967733</v>
      </c>
      <c r="T398" s="92">
        <f t="shared" ref="T398:T461" si="120">$U$1^(V398-1)*$U$2</f>
        <v>1.4810107198761639E-36</v>
      </c>
      <c r="U398" s="92">
        <f>SUM($T$13:T398)</f>
        <v>0.18942129052044107</v>
      </c>
      <c r="V398" s="92">
        <f t="shared" ref="V398:V461" si="121">MATCH(W398,$O$13:$O$2603,0)</f>
        <v>1551</v>
      </c>
      <c r="W398" s="92">
        <v>-110.93973667326281</v>
      </c>
      <c r="Y398" s="92">
        <f t="shared" ref="Y398:Y461" si="122">$U$1^(AA398-1)*$U$2</f>
        <v>1.8820315067611596E-39</v>
      </c>
      <c r="Z398" s="92">
        <f>SUM($Y$13:Y398)</f>
        <v>0.11159753295335255</v>
      </c>
      <c r="AA398" s="92">
        <f t="shared" ref="AA398:AA461" si="123">MATCH(AB398,$P$13:$P$2603,0)</f>
        <v>1681</v>
      </c>
      <c r="AB398" s="92">
        <v>-103.2814809466563</v>
      </c>
      <c r="AD398" s="92">
        <f t="shared" ref="AD398:AD461" si="124">$U$1^(AF398-1)*$U$2</f>
        <v>1.613606763109349E-39</v>
      </c>
      <c r="AE398" s="92">
        <f>SUM($AD$13:AD398)</f>
        <v>0.19346693901128501</v>
      </c>
      <c r="AF398" s="92">
        <f t="shared" ref="AF398:AF461" si="125">MATCH(AG398,$Q$13:$Q$2603,0)</f>
        <v>1684</v>
      </c>
      <c r="AG398" s="92">
        <v>-200.64659685863444</v>
      </c>
      <c r="AI398" s="92">
        <f t="shared" ref="AI398:AI461" si="126">$U$1^(AK398-1)*$U$2</f>
        <v>4.8965707021729998E-24</v>
      </c>
      <c r="AJ398" s="92" t="e">
        <f>SUM($AI$13:AI398)</f>
        <v>#N/A</v>
      </c>
      <c r="AK398" s="92">
        <f t="shared" ref="AK398:AK461" si="127">MATCH(AL398,$R$13:$R$2603,0)</f>
        <v>989</v>
      </c>
      <c r="AL398" s="92">
        <v>-229.11597201707264</v>
      </c>
    </row>
    <row r="399" spans="1:38">
      <c r="A399" s="93">
        <v>387</v>
      </c>
      <c r="B399" s="130">
        <v>43320</v>
      </c>
      <c r="C399" s="92">
        <v>21.413</v>
      </c>
      <c r="D399" s="92">
        <v>23.888200999999999</v>
      </c>
      <c r="E399" s="92">
        <v>18.443300000000001</v>
      </c>
      <c r="F399" s="139">
        <f t="shared" si="115"/>
        <v>1.5318264605612697E-3</v>
      </c>
      <c r="G399" s="140">
        <f t="shared" si="115"/>
        <v>-4.3369527910451788E-3</v>
      </c>
      <c r="H399" s="140">
        <f t="shared" si="115"/>
        <v>7.7534931384293237E-4</v>
      </c>
      <c r="I399" s="141">
        <f t="shared" si="114"/>
        <v>21.432680933073364</v>
      </c>
      <c r="J399" s="142">
        <f t="shared" ref="J399:J462" si="128">$D$13*(1+G399)</f>
        <v>24.971926188133633</v>
      </c>
      <c r="K399" s="142">
        <f t="shared" si="112"/>
        <v>19.47408752229807</v>
      </c>
      <c r="L399" s="143">
        <f t="shared" ref="L399:L462" si="129">$C$4*I399</f>
        <v>15002.876653151354</v>
      </c>
      <c r="M399" s="137">
        <f t="shared" si="116"/>
        <v>-14983.15571288018</v>
      </c>
      <c r="N399" s="137">
        <f t="shared" si="117"/>
        <v>29211.131283447106</v>
      </c>
      <c r="O399" s="143">
        <f t="shared" si="113"/>
        <v>-22.946653151355349</v>
      </c>
      <c r="P399" s="137">
        <f t="shared" ref="P399:P462" si="130">$M$13-M399</f>
        <v>-65.264287119820438</v>
      </c>
      <c r="Q399" s="137">
        <f t="shared" si="118"/>
        <v>-22.631283447106398</v>
      </c>
      <c r="R399" s="144">
        <f t="shared" si="119"/>
        <v>-110.84222371828218</v>
      </c>
      <c r="T399" s="92">
        <f t="shared" si="120"/>
        <v>1.0318434911411555E-9</v>
      </c>
      <c r="U399" s="92">
        <f>SUM($T$13:T399)</f>
        <v>0.18942129155228457</v>
      </c>
      <c r="V399" s="92">
        <f t="shared" si="121"/>
        <v>346</v>
      </c>
      <c r="W399" s="92">
        <v>-110.84091194785105</v>
      </c>
      <c r="Y399" s="92">
        <f t="shared" si="122"/>
        <v>8.2640885903631453E-13</v>
      </c>
      <c r="Z399" s="92">
        <f>SUM($Y$13:Y399)</f>
        <v>0.11159753295417896</v>
      </c>
      <c r="AA399" s="92">
        <f t="shared" si="123"/>
        <v>485</v>
      </c>
      <c r="AB399" s="92">
        <v>-103.23466556807398</v>
      </c>
      <c r="AD399" s="92">
        <f t="shared" si="124"/>
        <v>4.6851820463468302E-41</v>
      </c>
      <c r="AE399" s="92">
        <f>SUM($AD$13:AD399)</f>
        <v>0.19346693901128501</v>
      </c>
      <c r="AF399" s="92">
        <f t="shared" si="125"/>
        <v>1753</v>
      </c>
      <c r="AG399" s="92">
        <v>-200.38480298789</v>
      </c>
      <c r="AI399" s="92">
        <f t="shared" si="126"/>
        <v>2.4148937514282729E-22</v>
      </c>
      <c r="AJ399" s="92" t="e">
        <f>SUM($AI$13:AI399)</f>
        <v>#N/A</v>
      </c>
      <c r="AK399" s="92">
        <f t="shared" si="127"/>
        <v>913</v>
      </c>
      <c r="AL399" s="92">
        <v>-228.49324768254155</v>
      </c>
    </row>
    <row r="400" spans="1:38">
      <c r="A400" s="93">
        <v>388</v>
      </c>
      <c r="B400" s="130">
        <v>43319</v>
      </c>
      <c r="C400" s="92">
        <v>21.411698999999999</v>
      </c>
      <c r="D400" s="92">
        <v>23.9788</v>
      </c>
      <c r="E400" s="92">
        <v>18.526599999999998</v>
      </c>
      <c r="F400" s="139">
        <f t="shared" si="115"/>
        <v>6.07611754677162E-5</v>
      </c>
      <c r="G400" s="140">
        <f t="shared" si="115"/>
        <v>-3.7782958279813927E-3</v>
      </c>
      <c r="H400" s="140">
        <f t="shared" si="115"/>
        <v>-4.4962378418057503E-3</v>
      </c>
      <c r="I400" s="141">
        <f t="shared" si="114"/>
        <v>21.401200283078889</v>
      </c>
      <c r="J400" s="142">
        <f t="shared" si="128"/>
        <v>24.985937695827147</v>
      </c>
      <c r="K400" s="142">
        <f t="shared" ref="K400:K463" si="131">$E$13*(1+H400)</f>
        <v>19.371507707836301</v>
      </c>
      <c r="L400" s="143">
        <f t="shared" si="129"/>
        <v>14980.840198155223</v>
      </c>
      <c r="M400" s="137">
        <f t="shared" si="116"/>
        <v>-14991.562617496289</v>
      </c>
      <c r="N400" s="137">
        <f t="shared" si="117"/>
        <v>29057.261561754451</v>
      </c>
      <c r="O400" s="143">
        <f t="shared" si="113"/>
        <v>-0.91019815522486169</v>
      </c>
      <c r="P400" s="137">
        <f t="shared" si="130"/>
        <v>-56.857382503711051</v>
      </c>
      <c r="Q400" s="137">
        <f t="shared" si="118"/>
        <v>131.23843824554933</v>
      </c>
      <c r="R400" s="144">
        <f t="shared" si="119"/>
        <v>73.47085758661342</v>
      </c>
      <c r="T400" s="92">
        <f t="shared" si="120"/>
        <v>1.4622095116533324E-20</v>
      </c>
      <c r="U400" s="92">
        <f>SUM($T$13:T400)</f>
        <v>0.18942129155228457</v>
      </c>
      <c r="V400" s="92">
        <f t="shared" si="121"/>
        <v>833</v>
      </c>
      <c r="W400" s="92">
        <v>-110.63655914558149</v>
      </c>
      <c r="Y400" s="92">
        <f t="shared" si="122"/>
        <v>8.2369572543417267E-41</v>
      </c>
      <c r="Z400" s="92">
        <f>SUM($Y$13:Y400)</f>
        <v>0.11159753295417896</v>
      </c>
      <c r="AA400" s="92">
        <f t="shared" si="123"/>
        <v>1742</v>
      </c>
      <c r="AB400" s="92">
        <v>-103.1594873662234</v>
      </c>
      <c r="AD400" s="92">
        <f t="shared" si="124"/>
        <v>2.444050011660927E-29</v>
      </c>
      <c r="AE400" s="92">
        <f>SUM($AD$13:AD400)</f>
        <v>0.19346693901128501</v>
      </c>
      <c r="AF400" s="92">
        <f t="shared" si="125"/>
        <v>1227</v>
      </c>
      <c r="AG400" s="92">
        <v>-200.15966010733609</v>
      </c>
      <c r="AI400" s="92">
        <f t="shared" si="126"/>
        <v>5.3051023998457942E-28</v>
      </c>
      <c r="AJ400" s="92" t="e">
        <f>SUM($AI$13:AI400)</f>
        <v>#N/A</v>
      </c>
      <c r="AK400" s="92">
        <f t="shared" si="127"/>
        <v>1167</v>
      </c>
      <c r="AL400" s="92">
        <v>-228.42399132038372</v>
      </c>
    </row>
    <row r="401" spans="1:38">
      <c r="A401" s="93">
        <v>389</v>
      </c>
      <c r="B401" s="130">
        <v>43318</v>
      </c>
      <c r="C401" s="92">
        <v>21.468299999999999</v>
      </c>
      <c r="D401" s="92">
        <v>24.143699999999999</v>
      </c>
      <c r="E401" s="92">
        <v>18.5686</v>
      </c>
      <c r="F401" s="139">
        <f t="shared" si="115"/>
        <v>-2.6364919439360035E-3</v>
      </c>
      <c r="G401" s="140">
        <f t="shared" si="115"/>
        <v>-6.8299390731328957E-3</v>
      </c>
      <c r="H401" s="140">
        <f t="shared" si="115"/>
        <v>-2.2618829637129911E-3</v>
      </c>
      <c r="I401" s="141">
        <f t="shared" si="114"/>
        <v>21.343479336048961</v>
      </c>
      <c r="J401" s="142">
        <f t="shared" si="128"/>
        <v>24.909400347088475</v>
      </c>
      <c r="K401" s="142">
        <f t="shared" si="131"/>
        <v>19.41498601940911</v>
      </c>
      <c r="L401" s="143">
        <f t="shared" si="129"/>
        <v>14940.435535234274</v>
      </c>
      <c r="M401" s="137">
        <f t="shared" si="116"/>
        <v>-14945.640208253086</v>
      </c>
      <c r="N401" s="137">
        <f t="shared" si="117"/>
        <v>29122.479029113663</v>
      </c>
      <c r="O401" s="143">
        <f t="shared" ref="O401:O464" si="132">$L$13-L401</f>
        <v>39.494464765724842</v>
      </c>
      <c r="P401" s="137">
        <f t="shared" si="130"/>
        <v>-102.77979174691427</v>
      </c>
      <c r="Q401" s="137">
        <f t="shared" si="118"/>
        <v>66.020970886336727</v>
      </c>
      <c r="R401" s="144">
        <f t="shared" si="119"/>
        <v>2.7356439051472989</v>
      </c>
      <c r="T401" s="92">
        <f t="shared" si="120"/>
        <v>4.4690453765267065E-22</v>
      </c>
      <c r="U401" s="92">
        <f>SUM($T$13:T401)</f>
        <v>0.18942129155228457</v>
      </c>
      <c r="V401" s="92">
        <f t="shared" si="121"/>
        <v>901</v>
      </c>
      <c r="W401" s="92">
        <v>-110.42609695883948</v>
      </c>
      <c r="Y401" s="92">
        <f t="shared" si="122"/>
        <v>1.5061613125153587E-33</v>
      </c>
      <c r="Z401" s="92">
        <f>SUM($Y$13:Y401)</f>
        <v>0.11159753295417896</v>
      </c>
      <c r="AA401" s="92">
        <f t="shared" si="123"/>
        <v>1416</v>
      </c>
      <c r="AB401" s="92">
        <v>-103.02646375175027</v>
      </c>
      <c r="AD401" s="92">
        <f t="shared" si="124"/>
        <v>5.4171610322010641E-6</v>
      </c>
      <c r="AE401" s="92">
        <f>SUM($AD$13:AD401)</f>
        <v>0.1934723561723172</v>
      </c>
      <c r="AF401" s="92">
        <f t="shared" si="125"/>
        <v>179</v>
      </c>
      <c r="AG401" s="92">
        <v>-199.46471823149841</v>
      </c>
      <c r="AI401" s="92">
        <f t="shared" si="126"/>
        <v>9.3648063568034597E-9</v>
      </c>
      <c r="AJ401" s="92" t="e">
        <f>SUM($AI$13:AI401)</f>
        <v>#N/A</v>
      </c>
      <c r="AK401" s="92">
        <f t="shared" si="127"/>
        <v>303</v>
      </c>
      <c r="AL401" s="92">
        <v>-227.38745272230517</v>
      </c>
    </row>
    <row r="402" spans="1:38">
      <c r="A402" s="93">
        <v>390</v>
      </c>
      <c r="B402" s="130">
        <v>43315</v>
      </c>
      <c r="C402" s="92">
        <v>21.6035</v>
      </c>
      <c r="D402" s="92">
        <v>24.272300999999999</v>
      </c>
      <c r="E402" s="92">
        <v>18.634001000000001</v>
      </c>
      <c r="F402" s="139">
        <f t="shared" si="115"/>
        <v>-6.2582451917513326E-3</v>
      </c>
      <c r="G402" s="140">
        <f t="shared" si="115"/>
        <v>-5.2982615863242932E-3</v>
      </c>
      <c r="H402" s="140">
        <f t="shared" si="115"/>
        <v>-3.5097669040589086E-3</v>
      </c>
      <c r="I402" s="141">
        <f t="shared" si="114"/>
        <v>21.265974178721038</v>
      </c>
      <c r="J402" s="142">
        <f t="shared" si="128"/>
        <v>24.947815890631876</v>
      </c>
      <c r="K402" s="142">
        <f t="shared" si="131"/>
        <v>19.390703445813916</v>
      </c>
      <c r="L402" s="143">
        <f t="shared" si="129"/>
        <v>14886.181925104727</v>
      </c>
      <c r="M402" s="137">
        <f t="shared" si="116"/>
        <v>-14968.689534379126</v>
      </c>
      <c r="N402" s="137">
        <f t="shared" si="117"/>
        <v>29086.055168720875</v>
      </c>
      <c r="O402" s="143">
        <f t="shared" si="132"/>
        <v>93.748074895271202</v>
      </c>
      <c r="P402" s="137">
        <f t="shared" si="130"/>
        <v>-79.730465620874384</v>
      </c>
      <c r="Q402" s="137">
        <f t="shared" si="118"/>
        <v>102.44483127912463</v>
      </c>
      <c r="R402" s="144">
        <f t="shared" si="119"/>
        <v>116.46244055352145</v>
      </c>
      <c r="T402" s="92">
        <f t="shared" si="120"/>
        <v>6.1280246651285788E-48</v>
      </c>
      <c r="U402" s="92">
        <f>SUM($T$13:T402)</f>
        <v>0.18942129155228457</v>
      </c>
      <c r="V402" s="92">
        <f t="shared" si="121"/>
        <v>2062</v>
      </c>
      <c r="W402" s="92">
        <v>-110.31752050406976</v>
      </c>
      <c r="Y402" s="92">
        <f t="shared" si="122"/>
        <v>1.2505147115249137E-57</v>
      </c>
      <c r="Z402" s="92">
        <f>SUM($Y$13:Y402)</f>
        <v>0.11159753295417896</v>
      </c>
      <c r="AA402" s="92">
        <f t="shared" si="123"/>
        <v>2497</v>
      </c>
      <c r="AB402" s="92">
        <v>-102.94694280417571</v>
      </c>
      <c r="AD402" s="92">
        <f t="shared" si="124"/>
        <v>7.0226312719187617E-42</v>
      </c>
      <c r="AE402" s="92">
        <f>SUM($AD$13:AD402)</f>
        <v>0.1934723561723172</v>
      </c>
      <c r="AF402" s="92">
        <f t="shared" si="125"/>
        <v>1790</v>
      </c>
      <c r="AG402" s="92">
        <v>-198.69478188286666</v>
      </c>
      <c r="AI402" s="92">
        <f t="shared" si="126"/>
        <v>3.47483363013848E-12</v>
      </c>
      <c r="AJ402" s="92" t="e">
        <f>SUM($AI$13:AI402)</f>
        <v>#N/A</v>
      </c>
      <c r="AK402" s="92">
        <f t="shared" si="127"/>
        <v>457</v>
      </c>
      <c r="AL402" s="92">
        <v>-227.34575968124409</v>
      </c>
    </row>
    <row r="403" spans="1:38">
      <c r="A403" s="93">
        <v>391</v>
      </c>
      <c r="B403" s="130">
        <v>43314</v>
      </c>
      <c r="C403" s="92">
        <v>21.682600000000001</v>
      </c>
      <c r="D403" s="92">
        <v>24.3992</v>
      </c>
      <c r="E403" s="92">
        <v>18.590098999999999</v>
      </c>
      <c r="F403" s="139">
        <f t="shared" si="115"/>
        <v>-3.6480864840932048E-3</v>
      </c>
      <c r="G403" s="140">
        <f t="shared" si="115"/>
        <v>-5.2009492114496458E-3</v>
      </c>
      <c r="H403" s="140">
        <f t="shared" si="115"/>
        <v>2.3615796774403286E-3</v>
      </c>
      <c r="I403" s="141">
        <f t="shared" ref="I403:I466" si="133">$C$13*(1+F403)</f>
        <v>21.321831314049053</v>
      </c>
      <c r="J403" s="142">
        <f t="shared" si="128"/>
        <v>24.950256553112396</v>
      </c>
      <c r="K403" s="142">
        <f t="shared" si="131"/>
        <v>19.504953978943313</v>
      </c>
      <c r="L403" s="143">
        <f t="shared" si="129"/>
        <v>14925.281919834337</v>
      </c>
      <c r="M403" s="137">
        <f t="shared" si="116"/>
        <v>-14970.153931867439</v>
      </c>
      <c r="N403" s="137">
        <f t="shared" si="117"/>
        <v>29257.43096841497</v>
      </c>
      <c r="O403" s="143">
        <f t="shared" si="132"/>
        <v>54.648080165661668</v>
      </c>
      <c r="P403" s="137">
        <f t="shared" si="130"/>
        <v>-78.266068132561486</v>
      </c>
      <c r="Q403" s="137">
        <f t="shared" si="118"/>
        <v>-68.930968414970266</v>
      </c>
      <c r="R403" s="144">
        <f t="shared" si="119"/>
        <v>-92.548956381870084</v>
      </c>
      <c r="T403" s="92">
        <f t="shared" si="120"/>
        <v>6.0842866837620416E-31</v>
      </c>
      <c r="U403" s="92">
        <f>SUM($T$13:T403)</f>
        <v>0.18942129155228457</v>
      </c>
      <c r="V403" s="92">
        <f t="shared" si="121"/>
        <v>1299</v>
      </c>
      <c r="W403" s="92">
        <v>-109.65893958678498</v>
      </c>
      <c r="Y403" s="92">
        <f t="shared" si="122"/>
        <v>2.0885878748614147E-57</v>
      </c>
      <c r="Z403" s="92">
        <f>SUM($Y$13:Y403)</f>
        <v>0.11159753295417896</v>
      </c>
      <c r="AA403" s="92">
        <f t="shared" si="123"/>
        <v>2487</v>
      </c>
      <c r="AB403" s="92">
        <v>-102.81056174089099</v>
      </c>
      <c r="AD403" s="92">
        <f t="shared" si="124"/>
        <v>3.1010281071778295E-14</v>
      </c>
      <c r="AE403" s="92">
        <f>SUM($AD$13:AD403)</f>
        <v>0.1934723561723482</v>
      </c>
      <c r="AF403" s="92">
        <f t="shared" si="125"/>
        <v>549</v>
      </c>
      <c r="AG403" s="92">
        <v>-198.42592001043158</v>
      </c>
      <c r="AI403" s="92">
        <f t="shared" si="126"/>
        <v>7.445383906240146E-59</v>
      </c>
      <c r="AJ403" s="92" t="e">
        <f>SUM($AI$13:AI403)</f>
        <v>#N/A</v>
      </c>
      <c r="AK403" s="92">
        <f t="shared" si="127"/>
        <v>2552</v>
      </c>
      <c r="AL403" s="92">
        <v>-226.94273366836205</v>
      </c>
    </row>
    <row r="404" spans="1:38">
      <c r="A404" s="93">
        <v>392</v>
      </c>
      <c r="B404" s="130">
        <v>43313</v>
      </c>
      <c r="C404" s="92">
        <v>21.8172</v>
      </c>
      <c r="D404" s="92">
        <v>24.484698999999999</v>
      </c>
      <c r="E404" s="92">
        <v>18.664899999999999</v>
      </c>
      <c r="F404" s="139">
        <f t="shared" si="115"/>
        <v>-6.1694442916597758E-3</v>
      </c>
      <c r="G404" s="140">
        <f t="shared" si="115"/>
        <v>-3.4919359229206304E-3</v>
      </c>
      <c r="H404" s="140">
        <f t="shared" si="115"/>
        <v>-4.0075757169875104E-3</v>
      </c>
      <c r="I404" s="141">
        <f t="shared" si="133"/>
        <v>21.26787450910291</v>
      </c>
      <c r="J404" s="142">
        <f t="shared" si="128"/>
        <v>24.993119802698004</v>
      </c>
      <c r="K404" s="142">
        <f t="shared" si="131"/>
        <v>19.381016584123138</v>
      </c>
      <c r="L404" s="143">
        <f t="shared" si="129"/>
        <v>14887.512156372037</v>
      </c>
      <c r="M404" s="137">
        <f t="shared" si="116"/>
        <v>-14995.871881618803</v>
      </c>
      <c r="N404" s="137">
        <f t="shared" si="117"/>
        <v>29071.524876184707</v>
      </c>
      <c r="O404" s="143">
        <f t="shared" si="132"/>
        <v>92.417843627961702</v>
      </c>
      <c r="P404" s="137">
        <f t="shared" si="130"/>
        <v>-52.548118381197128</v>
      </c>
      <c r="Q404" s="137">
        <f t="shared" si="118"/>
        <v>116.97512381529305</v>
      </c>
      <c r="R404" s="144">
        <f t="shared" si="119"/>
        <v>156.84484906205762</v>
      </c>
      <c r="T404" s="92">
        <f t="shared" si="120"/>
        <v>4.1344965413897952E-45</v>
      </c>
      <c r="U404" s="92">
        <f>SUM($T$13:T404)</f>
        <v>0.18942129155228457</v>
      </c>
      <c r="V404" s="92">
        <f t="shared" si="121"/>
        <v>1935</v>
      </c>
      <c r="W404" s="92">
        <v>-109.47464150961059</v>
      </c>
      <c r="Y404" s="92">
        <f t="shared" si="122"/>
        <v>1.1369172512967883E-10</v>
      </c>
      <c r="Z404" s="92">
        <f>SUM($Y$13:Y404)</f>
        <v>0.11159753306787068</v>
      </c>
      <c r="AA404" s="92">
        <f t="shared" si="123"/>
        <v>389</v>
      </c>
      <c r="AB404" s="92">
        <v>-102.77979174691427</v>
      </c>
      <c r="AD404" s="92">
        <f t="shared" si="124"/>
        <v>4.2152907374616889E-5</v>
      </c>
      <c r="AE404" s="92">
        <f>SUM($AD$13:AD404)</f>
        <v>0.19351450907972281</v>
      </c>
      <c r="AF404" s="92">
        <f t="shared" si="125"/>
        <v>139</v>
      </c>
      <c r="AG404" s="92">
        <v>-198.07314382956974</v>
      </c>
      <c r="AI404" s="92">
        <f t="shared" si="126"/>
        <v>8.3428687172526313E-57</v>
      </c>
      <c r="AJ404" s="92" t="e">
        <f>SUM($AI$13:AI404)</f>
        <v>#N/A</v>
      </c>
      <c r="AK404" s="92">
        <f t="shared" si="127"/>
        <v>2460</v>
      </c>
      <c r="AL404" s="92">
        <v>-226.92803485811601</v>
      </c>
    </row>
    <row r="405" spans="1:38">
      <c r="A405" s="93">
        <v>393</v>
      </c>
      <c r="B405" s="130">
        <v>43312</v>
      </c>
      <c r="C405" s="92">
        <v>21.692599999999999</v>
      </c>
      <c r="D405" s="92">
        <v>24.337299000000002</v>
      </c>
      <c r="E405" s="92">
        <v>18.5306</v>
      </c>
      <c r="F405" s="139">
        <f t="shared" si="115"/>
        <v>5.7438942312124652E-3</v>
      </c>
      <c r="G405" s="140">
        <f t="shared" si="115"/>
        <v>6.0565471953151206E-3</v>
      </c>
      <c r="H405" s="140">
        <f t="shared" si="115"/>
        <v>7.247471749430634E-3</v>
      </c>
      <c r="I405" s="141">
        <f t="shared" si="133"/>
        <v>21.522818762158522</v>
      </c>
      <c r="J405" s="142">
        <f t="shared" si="128"/>
        <v>25.232602443241539</v>
      </c>
      <c r="K405" s="142">
        <f t="shared" si="131"/>
        <v>19.600028552772169</v>
      </c>
      <c r="L405" s="143">
        <f t="shared" si="129"/>
        <v>15065.973133510965</v>
      </c>
      <c r="M405" s="137">
        <f t="shared" si="116"/>
        <v>-15139.561465944924</v>
      </c>
      <c r="N405" s="137">
        <f t="shared" si="117"/>
        <v>29400.042829158254</v>
      </c>
      <c r="O405" s="143">
        <f t="shared" si="132"/>
        <v>-86.043133510966072</v>
      </c>
      <c r="P405" s="137">
        <f t="shared" si="130"/>
        <v>91.141465944923766</v>
      </c>
      <c r="Q405" s="137">
        <f t="shared" si="118"/>
        <v>-211.54282915825388</v>
      </c>
      <c r="R405" s="144">
        <f t="shared" si="119"/>
        <v>-206.44449672429619</v>
      </c>
      <c r="T405" s="92">
        <f t="shared" si="120"/>
        <v>8.7819670707922429E-57</v>
      </c>
      <c r="U405" s="92">
        <f>SUM($T$13:T405)</f>
        <v>0.18942129155228457</v>
      </c>
      <c r="V405" s="92">
        <f t="shared" si="121"/>
        <v>2459</v>
      </c>
      <c r="W405" s="92">
        <v>-108.99196818349992</v>
      </c>
      <c r="Y405" s="92">
        <f t="shared" si="122"/>
        <v>4.9835847984174222E-30</v>
      </c>
      <c r="Z405" s="92">
        <f>SUM($Y$13:Y405)</f>
        <v>0.11159753306787068</v>
      </c>
      <c r="AA405" s="92">
        <f t="shared" si="123"/>
        <v>1258</v>
      </c>
      <c r="AB405" s="92">
        <v>-102.7782451556177</v>
      </c>
      <c r="AD405" s="92">
        <f t="shared" si="124"/>
        <v>4.3944191470404448E-25</v>
      </c>
      <c r="AE405" s="92">
        <f>SUM($AD$13:AD405)</f>
        <v>0.19351450907972281</v>
      </c>
      <c r="AF405" s="92">
        <f t="shared" si="125"/>
        <v>1036</v>
      </c>
      <c r="AG405" s="92">
        <v>-196.98027590318088</v>
      </c>
      <c r="AI405" s="92">
        <f t="shared" si="126"/>
        <v>4.0756882953331349E-11</v>
      </c>
      <c r="AJ405" s="92" t="e">
        <f>SUM($AI$13:AI405)</f>
        <v>#N/A</v>
      </c>
      <c r="AK405" s="92">
        <f t="shared" si="127"/>
        <v>409</v>
      </c>
      <c r="AL405" s="92">
        <v>-226.76812830039489</v>
      </c>
    </row>
    <row r="406" spans="1:38">
      <c r="A406" s="93">
        <v>394</v>
      </c>
      <c r="B406" s="130">
        <v>43311</v>
      </c>
      <c r="C406" s="92">
        <v>21.707701</v>
      </c>
      <c r="D406" s="92">
        <v>24.408100000000001</v>
      </c>
      <c r="E406" s="92">
        <v>18.606701000000001</v>
      </c>
      <c r="F406" s="139">
        <f t="shared" si="115"/>
        <v>-6.9565174128760621E-4</v>
      </c>
      <c r="G406" s="140">
        <f t="shared" si="115"/>
        <v>-2.9007173848025758E-3</v>
      </c>
      <c r="H406" s="140">
        <f t="shared" si="115"/>
        <v>-4.0899781213231678E-3</v>
      </c>
      <c r="I406" s="141">
        <f t="shared" si="133"/>
        <v>21.385013122301618</v>
      </c>
      <c r="J406" s="142">
        <f t="shared" si="128"/>
        <v>25.007947977486982</v>
      </c>
      <c r="K406" s="142">
        <f t="shared" si="131"/>
        <v>19.379413115737172</v>
      </c>
      <c r="L406" s="143">
        <f t="shared" si="129"/>
        <v>14969.509185611132</v>
      </c>
      <c r="M406" s="137">
        <f t="shared" si="116"/>
        <v>-15004.768786492188</v>
      </c>
      <c r="N406" s="137">
        <f t="shared" si="117"/>
        <v>29069.119673605757</v>
      </c>
      <c r="O406" s="143">
        <f t="shared" si="132"/>
        <v>10.420814388866347</v>
      </c>
      <c r="P406" s="137">
        <f t="shared" si="130"/>
        <v>-43.651213507811917</v>
      </c>
      <c r="Q406" s="137">
        <f t="shared" si="118"/>
        <v>119.38032639424273</v>
      </c>
      <c r="R406" s="144">
        <f t="shared" si="119"/>
        <v>86.149927275297159</v>
      </c>
      <c r="T406" s="92">
        <f t="shared" si="120"/>
        <v>1.4377928469341114E-23</v>
      </c>
      <c r="U406" s="92">
        <f>SUM($T$13:T406)</f>
        <v>0.18942129155228457</v>
      </c>
      <c r="V406" s="92">
        <f t="shared" si="121"/>
        <v>968</v>
      </c>
      <c r="W406" s="92">
        <v>-108.95774895657996</v>
      </c>
      <c r="Y406" s="92">
        <f t="shared" si="122"/>
        <v>2.5582838026196715E-30</v>
      </c>
      <c r="Z406" s="92">
        <f>SUM($Y$13:Y406)</f>
        <v>0.11159753306787068</v>
      </c>
      <c r="AA406" s="92">
        <f t="shared" si="123"/>
        <v>1271</v>
      </c>
      <c r="AB406" s="92">
        <v>-102.76611458776824</v>
      </c>
      <c r="AD406" s="92">
        <f t="shared" si="124"/>
        <v>5.9204865106255905E-45</v>
      </c>
      <c r="AE406" s="92">
        <f>SUM($AD$13:AD406)</f>
        <v>0.19351450907972281</v>
      </c>
      <c r="AF406" s="92">
        <f t="shared" si="125"/>
        <v>1928</v>
      </c>
      <c r="AG406" s="92">
        <v>-196.85628454049947</v>
      </c>
      <c r="AI406" s="92">
        <f t="shared" si="126"/>
        <v>5.8827866372492613E-37</v>
      </c>
      <c r="AJ406" s="92" t="e">
        <f>SUM($AI$13:AI406)</f>
        <v>#N/A</v>
      </c>
      <c r="AK406" s="92">
        <f t="shared" si="127"/>
        <v>1569</v>
      </c>
      <c r="AL406" s="92">
        <v>-225.10863469598917</v>
      </c>
    </row>
    <row r="407" spans="1:38">
      <c r="A407" s="93">
        <v>395</v>
      </c>
      <c r="B407" s="130">
        <v>43308</v>
      </c>
      <c r="C407" s="92">
        <v>21.705400000000001</v>
      </c>
      <c r="D407" s="92">
        <v>24.4373</v>
      </c>
      <c r="E407" s="92">
        <v>18.632401000000002</v>
      </c>
      <c r="F407" s="139">
        <f t="shared" si="115"/>
        <v>1.0601048586988959E-4</v>
      </c>
      <c r="G407" s="140">
        <f t="shared" si="115"/>
        <v>-1.1948946896751522E-3</v>
      </c>
      <c r="H407" s="140">
        <f t="shared" si="115"/>
        <v>-1.3793176735515944E-3</v>
      </c>
      <c r="I407" s="141">
        <f t="shared" si="133"/>
        <v>21.402168613796565</v>
      </c>
      <c r="J407" s="142">
        <f t="shared" si="128"/>
        <v>25.050731204756666</v>
      </c>
      <c r="K407" s="142">
        <f t="shared" si="131"/>
        <v>19.43215985739036</v>
      </c>
      <c r="L407" s="143">
        <f t="shared" si="129"/>
        <v>14981.518029657596</v>
      </c>
      <c r="M407" s="137">
        <f t="shared" si="116"/>
        <v>-15030.438722854</v>
      </c>
      <c r="N407" s="137">
        <f t="shared" si="117"/>
        <v>29148.239786085542</v>
      </c>
      <c r="O407" s="143">
        <f t="shared" si="132"/>
        <v>-1.5880296575978718</v>
      </c>
      <c r="P407" s="137">
        <f t="shared" si="130"/>
        <v>-17.981277146000139</v>
      </c>
      <c r="Q407" s="137">
        <f t="shared" si="118"/>
        <v>40.260213914458291</v>
      </c>
      <c r="R407" s="144">
        <f t="shared" si="119"/>
        <v>20.69090711086028</v>
      </c>
      <c r="T407" s="92">
        <f t="shared" si="120"/>
        <v>4.0138464044211175E-32</v>
      </c>
      <c r="U407" s="92">
        <f>SUM($T$13:T407)</f>
        <v>0.18942129155228457</v>
      </c>
      <c r="V407" s="92">
        <f t="shared" si="121"/>
        <v>1352</v>
      </c>
      <c r="W407" s="92">
        <v>-108.75367339675904</v>
      </c>
      <c r="Y407" s="92">
        <f t="shared" si="122"/>
        <v>6.5284331302721462E-55</v>
      </c>
      <c r="Z407" s="92">
        <f>SUM($Y$13:Y407)</f>
        <v>0.11159753306787068</v>
      </c>
      <c r="AA407" s="92">
        <f t="shared" si="123"/>
        <v>2375</v>
      </c>
      <c r="AB407" s="92">
        <v>-102.5093841147409</v>
      </c>
      <c r="AD407" s="92">
        <f t="shared" si="124"/>
        <v>9.031931067033464E-52</v>
      </c>
      <c r="AE407" s="92">
        <f>SUM($AD$13:AD407)</f>
        <v>0.19351450907972281</v>
      </c>
      <c r="AF407" s="92">
        <f t="shared" si="125"/>
        <v>2234</v>
      </c>
      <c r="AG407" s="92">
        <v>-196.82984606317041</v>
      </c>
      <c r="AI407" s="92">
        <f t="shared" si="126"/>
        <v>7.9903976349734056E-19</v>
      </c>
      <c r="AJ407" s="92" t="e">
        <f>SUM($AI$13:AI407)</f>
        <v>#N/A</v>
      </c>
      <c r="AK407" s="92">
        <f t="shared" si="127"/>
        <v>755</v>
      </c>
      <c r="AL407" s="92">
        <v>-225.09938618686101</v>
      </c>
    </row>
    <row r="408" spans="1:38">
      <c r="A408" s="93">
        <v>396</v>
      </c>
      <c r="B408" s="130">
        <v>43307</v>
      </c>
      <c r="C408" s="92">
        <v>21.912299999999998</v>
      </c>
      <c r="D408" s="92">
        <v>24.638200999999999</v>
      </c>
      <c r="E408" s="92">
        <v>18.655199</v>
      </c>
      <c r="F408" s="139">
        <f t="shared" si="115"/>
        <v>-9.4421854392280347E-3</v>
      </c>
      <c r="G408" s="140">
        <f t="shared" si="115"/>
        <v>-8.1540450132702169E-3</v>
      </c>
      <c r="H408" s="140">
        <f t="shared" si="115"/>
        <v>-1.2220721955310543E-3</v>
      </c>
      <c r="I408" s="141">
        <f t="shared" si="133"/>
        <v>21.197838175819061</v>
      </c>
      <c r="J408" s="142">
        <f t="shared" si="128"/>
        <v>24.876190843235673</v>
      </c>
      <c r="K408" s="142">
        <f t="shared" si="131"/>
        <v>19.435219697147161</v>
      </c>
      <c r="L408" s="143">
        <f t="shared" si="129"/>
        <v>14838.486723073343</v>
      </c>
      <c r="M408" s="137">
        <f t="shared" si="116"/>
        <v>-14925.714505941403</v>
      </c>
      <c r="N408" s="137">
        <f t="shared" si="117"/>
        <v>29152.829545720742</v>
      </c>
      <c r="O408" s="143">
        <f t="shared" si="132"/>
        <v>141.44327692665502</v>
      </c>
      <c r="P408" s="137">
        <f t="shared" si="130"/>
        <v>-122.70549405859674</v>
      </c>
      <c r="Q408" s="137">
        <f t="shared" si="118"/>
        <v>35.670454279257683</v>
      </c>
      <c r="R408" s="144">
        <f t="shared" si="119"/>
        <v>54.408237147315958</v>
      </c>
      <c r="T408" s="92">
        <f t="shared" si="120"/>
        <v>5.7610961390179097E-59</v>
      </c>
      <c r="U408" s="92">
        <f>SUM($T$13:T408)</f>
        <v>0.18942129155228457</v>
      </c>
      <c r="V408" s="92">
        <f t="shared" si="121"/>
        <v>2557</v>
      </c>
      <c r="W408" s="92">
        <v>-108.67033267734587</v>
      </c>
      <c r="Y408" s="92">
        <f t="shared" si="122"/>
        <v>6.3024486321068706E-43</v>
      </c>
      <c r="Z408" s="92">
        <f>SUM($Y$13:Y408)</f>
        <v>0.11159753306787068</v>
      </c>
      <c r="AA408" s="92">
        <f t="shared" si="123"/>
        <v>1837</v>
      </c>
      <c r="AB408" s="92">
        <v>-101.87304194260469</v>
      </c>
      <c r="AD408" s="92">
        <f t="shared" si="124"/>
        <v>8.8040686343580138E-20</v>
      </c>
      <c r="AE408" s="92">
        <f>SUM($AD$13:AD408)</f>
        <v>0.19351450907972281</v>
      </c>
      <c r="AF408" s="92">
        <f t="shared" si="125"/>
        <v>798</v>
      </c>
      <c r="AG408" s="92">
        <v>-196.18266371374921</v>
      </c>
      <c r="AI408" s="92">
        <f t="shared" si="126"/>
        <v>9.6462982366095704E-22</v>
      </c>
      <c r="AJ408" s="92" t="e">
        <f>SUM($AI$13:AI408)</f>
        <v>#N/A</v>
      </c>
      <c r="AK408" s="92">
        <f t="shared" si="127"/>
        <v>886</v>
      </c>
      <c r="AL408" s="92">
        <v>-223.94080798349205</v>
      </c>
    </row>
    <row r="409" spans="1:38">
      <c r="A409" s="93">
        <v>397</v>
      </c>
      <c r="B409" s="130">
        <v>43306</v>
      </c>
      <c r="C409" s="92">
        <v>22.031300000000002</v>
      </c>
      <c r="D409" s="92">
        <v>24.795798999999999</v>
      </c>
      <c r="E409" s="92">
        <v>18.854700000000001</v>
      </c>
      <c r="F409" s="139">
        <f t="shared" si="115"/>
        <v>-5.4014061812059921E-3</v>
      </c>
      <c r="G409" s="140">
        <f t="shared" si="115"/>
        <v>-6.3558347121623893E-3</v>
      </c>
      <c r="H409" s="140">
        <f t="shared" si="115"/>
        <v>-1.0580969201313239E-2</v>
      </c>
      <c r="I409" s="141">
        <f t="shared" si="133"/>
        <v>21.284310447862808</v>
      </c>
      <c r="J409" s="142">
        <f t="shared" si="128"/>
        <v>24.921291216334669</v>
      </c>
      <c r="K409" s="142">
        <f t="shared" si="131"/>
        <v>19.253104920311646</v>
      </c>
      <c r="L409" s="143">
        <f t="shared" si="129"/>
        <v>14899.017313503966</v>
      </c>
      <c r="M409" s="137">
        <f t="shared" si="116"/>
        <v>-14952.774729800802</v>
      </c>
      <c r="N409" s="137">
        <f t="shared" si="117"/>
        <v>28879.65738046747</v>
      </c>
      <c r="O409" s="143">
        <f t="shared" si="132"/>
        <v>80.91268649603262</v>
      </c>
      <c r="P409" s="137">
        <f t="shared" si="130"/>
        <v>-95.645270199198421</v>
      </c>
      <c r="Q409" s="137">
        <f t="shared" si="118"/>
        <v>308.84261953253008</v>
      </c>
      <c r="R409" s="144">
        <f t="shared" si="119"/>
        <v>294.11003582936428</v>
      </c>
      <c r="T409" s="92">
        <f t="shared" si="120"/>
        <v>3.6457111697237382E-40</v>
      </c>
      <c r="U409" s="92">
        <f>SUM($T$13:T409)</f>
        <v>0.18942129155228457</v>
      </c>
      <c r="V409" s="92">
        <f t="shared" si="121"/>
        <v>1713</v>
      </c>
      <c r="W409" s="92">
        <v>-108.65385647445873</v>
      </c>
      <c r="Y409" s="92">
        <f t="shared" si="122"/>
        <v>7.4583399528027378E-13</v>
      </c>
      <c r="Z409" s="92">
        <f>SUM($Y$13:Y409)</f>
        <v>0.11159753306861651</v>
      </c>
      <c r="AA409" s="92">
        <f t="shared" si="123"/>
        <v>487</v>
      </c>
      <c r="AB409" s="92">
        <v>-101.64890743255273</v>
      </c>
      <c r="AD409" s="92">
        <f t="shared" si="124"/>
        <v>1.8940925169371702E-47</v>
      </c>
      <c r="AE409" s="92">
        <f>SUM($AD$13:AD409)</f>
        <v>0.19351450907972281</v>
      </c>
      <c r="AF409" s="92">
        <f t="shared" si="125"/>
        <v>2040</v>
      </c>
      <c r="AG409" s="92">
        <v>-196.15804647159894</v>
      </c>
      <c r="AI409" s="92">
        <f t="shared" si="126"/>
        <v>4.108169313753093E-37</v>
      </c>
      <c r="AJ409" s="92" t="e">
        <f>SUM($AI$13:AI409)</f>
        <v>#N/A</v>
      </c>
      <c r="AK409" s="92">
        <f t="shared" si="127"/>
        <v>1576</v>
      </c>
      <c r="AL409" s="92">
        <v>-221.6833575446035</v>
      </c>
    </row>
    <row r="410" spans="1:38">
      <c r="A410" s="93">
        <v>398</v>
      </c>
      <c r="B410" s="130">
        <v>43305</v>
      </c>
      <c r="C410" s="92">
        <v>22.115200000000002</v>
      </c>
      <c r="D410" s="92">
        <v>24.779399999999999</v>
      </c>
      <c r="E410" s="92">
        <v>18.902398999999999</v>
      </c>
      <c r="F410" s="139">
        <f t="shared" si="115"/>
        <v>-3.7937708001736237E-3</v>
      </c>
      <c r="G410" s="140">
        <f t="shared" si="115"/>
        <v>6.6179972073565629E-4</v>
      </c>
      <c r="H410" s="140">
        <f t="shared" si="115"/>
        <v>-2.5234363109146729E-3</v>
      </c>
      <c r="I410" s="141">
        <f t="shared" si="133"/>
        <v>21.318713684253364</v>
      </c>
      <c r="J410" s="142">
        <f t="shared" si="128"/>
        <v>25.097298400255855</v>
      </c>
      <c r="K410" s="142">
        <f t="shared" si="131"/>
        <v>19.409896452825912</v>
      </c>
      <c r="L410" s="143">
        <f t="shared" si="129"/>
        <v>14923.099578977355</v>
      </c>
      <c r="M410" s="137">
        <f t="shared" si="116"/>
        <v>-15058.379040153513</v>
      </c>
      <c r="N410" s="137">
        <f t="shared" si="117"/>
        <v>29114.844679238868</v>
      </c>
      <c r="O410" s="143">
        <f t="shared" si="132"/>
        <v>56.83042102264335</v>
      </c>
      <c r="P410" s="137">
        <f t="shared" si="130"/>
        <v>9.9590401535133424</v>
      </c>
      <c r="Q410" s="137">
        <f t="shared" si="118"/>
        <v>73.655320761132316</v>
      </c>
      <c r="R410" s="144">
        <f t="shared" si="119"/>
        <v>140.44478193728901</v>
      </c>
      <c r="T410" s="92">
        <f t="shared" si="120"/>
        <v>2.2667810448723161E-15</v>
      </c>
      <c r="U410" s="92">
        <f>SUM($T$13:T410)</f>
        <v>0.18942129155228685</v>
      </c>
      <c r="V410" s="92">
        <f t="shared" si="121"/>
        <v>600</v>
      </c>
      <c r="W410" s="92">
        <v>-108.61776575309159</v>
      </c>
      <c r="Y410" s="92">
        <f t="shared" si="122"/>
        <v>4.6221212752064053E-16</v>
      </c>
      <c r="Z410" s="92">
        <f>SUM($Y$13:Y410)</f>
        <v>0.11159753306861697</v>
      </c>
      <c r="AA410" s="92">
        <f t="shared" si="123"/>
        <v>631</v>
      </c>
      <c r="AB410" s="92">
        <v>-101.50375639210688</v>
      </c>
      <c r="AD410" s="92">
        <f t="shared" si="124"/>
        <v>8.7819670707922429E-57</v>
      </c>
      <c r="AE410" s="92">
        <f>SUM($AD$13:AD410)</f>
        <v>0.19351450907972281</v>
      </c>
      <c r="AF410" s="92">
        <f t="shared" si="125"/>
        <v>2459</v>
      </c>
      <c r="AG410" s="92">
        <v>-195.57913585952338</v>
      </c>
      <c r="AI410" s="92">
        <f t="shared" si="126"/>
        <v>9.0687055884395036E-33</v>
      </c>
      <c r="AJ410" s="92" t="e">
        <f>SUM($AI$13:AI410)</f>
        <v>#N/A</v>
      </c>
      <c r="AK410" s="92">
        <f t="shared" si="127"/>
        <v>1381</v>
      </c>
      <c r="AL410" s="92">
        <v>-221.17632142066759</v>
      </c>
    </row>
    <row r="411" spans="1:38">
      <c r="A411" s="93">
        <v>399</v>
      </c>
      <c r="B411" s="130">
        <v>43304</v>
      </c>
      <c r="C411" s="92">
        <v>22.332999999999998</v>
      </c>
      <c r="D411" s="92">
        <v>25.005300999999999</v>
      </c>
      <c r="E411" s="92">
        <v>19.021099</v>
      </c>
      <c r="F411" s="139">
        <f t="shared" si="115"/>
        <v>-9.7523843639455432E-3</v>
      </c>
      <c r="G411" s="140">
        <f t="shared" si="115"/>
        <v>-9.0341244042613233E-3</v>
      </c>
      <c r="H411" s="140">
        <f t="shared" si="115"/>
        <v>-6.2404385782336425E-3</v>
      </c>
      <c r="I411" s="141">
        <f t="shared" si="133"/>
        <v>21.191199949850002</v>
      </c>
      <c r="J411" s="142">
        <f t="shared" si="128"/>
        <v>24.854117836054044</v>
      </c>
      <c r="K411" s="142">
        <f t="shared" si="131"/>
        <v>19.337567305706152</v>
      </c>
      <c r="L411" s="143">
        <f t="shared" si="129"/>
        <v>14833.839964895002</v>
      </c>
      <c r="M411" s="137">
        <f t="shared" si="116"/>
        <v>-14912.470701632426</v>
      </c>
      <c r="N411" s="137">
        <f t="shared" si="117"/>
        <v>29006.350958559229</v>
      </c>
      <c r="O411" s="143">
        <f t="shared" si="132"/>
        <v>146.09003510499679</v>
      </c>
      <c r="P411" s="137">
        <f t="shared" si="130"/>
        <v>-135.94929836757365</v>
      </c>
      <c r="Q411" s="137">
        <f t="shared" si="118"/>
        <v>182.14904144077082</v>
      </c>
      <c r="R411" s="144">
        <f t="shared" si="119"/>
        <v>192.28977817819396</v>
      </c>
      <c r="T411" s="92">
        <f t="shared" si="120"/>
        <v>8.6704813203597104E-41</v>
      </c>
      <c r="U411" s="92">
        <f>SUM($T$13:T411)</f>
        <v>0.18942129155228685</v>
      </c>
      <c r="V411" s="92">
        <f t="shared" si="121"/>
        <v>1741</v>
      </c>
      <c r="W411" s="92">
        <v>-108.58255287458996</v>
      </c>
      <c r="Y411" s="92">
        <f t="shared" si="122"/>
        <v>9.1781967575451748E-40</v>
      </c>
      <c r="Z411" s="92">
        <f>SUM($Y$13:Y411)</f>
        <v>0.11159753306861697</v>
      </c>
      <c r="AA411" s="92">
        <f t="shared" si="123"/>
        <v>1695</v>
      </c>
      <c r="AB411" s="92">
        <v>-101.37370279408424</v>
      </c>
      <c r="AD411" s="92">
        <f t="shared" si="124"/>
        <v>3.0053062925751933E-47</v>
      </c>
      <c r="AE411" s="92">
        <f>SUM($AD$13:AD411)</f>
        <v>0.19351450907972281</v>
      </c>
      <c r="AF411" s="92">
        <f t="shared" si="125"/>
        <v>2031</v>
      </c>
      <c r="AG411" s="92">
        <v>-195.46517283771391</v>
      </c>
      <c r="AI411" s="92">
        <f t="shared" si="126"/>
        <v>8.8245593766125135E-47</v>
      </c>
      <c r="AJ411" s="92" t="e">
        <f>SUM($AI$13:AI411)</f>
        <v>#N/A</v>
      </c>
      <c r="AK411" s="92">
        <f t="shared" si="127"/>
        <v>2010</v>
      </c>
      <c r="AL411" s="92">
        <v>-220.88212608875074</v>
      </c>
    </row>
    <row r="412" spans="1:38">
      <c r="A412" s="93">
        <v>400</v>
      </c>
      <c r="B412" s="130">
        <v>43301</v>
      </c>
      <c r="C412" s="92">
        <v>22.183900999999999</v>
      </c>
      <c r="D412" s="92">
        <v>24.786698999999999</v>
      </c>
      <c r="E412" s="92">
        <v>19.035499999999999</v>
      </c>
      <c r="F412" s="139">
        <f t="shared" si="115"/>
        <v>6.7210451398966864E-3</v>
      </c>
      <c r="G412" s="140">
        <f t="shared" si="115"/>
        <v>8.8193268494525245E-3</v>
      </c>
      <c r="H412" s="140">
        <f t="shared" si="115"/>
        <v>-7.5653384465868001E-4</v>
      </c>
      <c r="I412" s="141">
        <f t="shared" si="133"/>
        <v>21.543729693889272</v>
      </c>
      <c r="J412" s="142">
        <f t="shared" si="128"/>
        <v>25.301894890913065</v>
      </c>
      <c r="K412" s="142">
        <f t="shared" si="131"/>
        <v>19.444278607916786</v>
      </c>
      <c r="L412" s="143">
        <f t="shared" si="129"/>
        <v>15080.610785722491</v>
      </c>
      <c r="M412" s="137">
        <f t="shared" si="116"/>
        <v>-15181.13693454784</v>
      </c>
      <c r="N412" s="137">
        <f t="shared" si="117"/>
        <v>29166.417911875178</v>
      </c>
      <c r="O412" s="143">
        <f t="shared" si="132"/>
        <v>-100.68078572249215</v>
      </c>
      <c r="P412" s="137">
        <f t="shared" si="130"/>
        <v>132.71693454783963</v>
      </c>
      <c r="Q412" s="137">
        <f t="shared" si="118"/>
        <v>22.082088124821894</v>
      </c>
      <c r="R412" s="144">
        <f t="shared" si="119"/>
        <v>54.118236950169376</v>
      </c>
      <c r="T412" s="92">
        <f t="shared" si="120"/>
        <v>5.8407990105043011E-20</v>
      </c>
      <c r="U412" s="92">
        <f>SUM($T$13:T412)</f>
        <v>0.18942129155228685</v>
      </c>
      <c r="V412" s="92">
        <f t="shared" si="121"/>
        <v>806</v>
      </c>
      <c r="W412" s="92">
        <v>-108.53058122869334</v>
      </c>
      <c r="Y412" s="92">
        <f t="shared" si="122"/>
        <v>1.0620358467926323E-13</v>
      </c>
      <c r="Z412" s="92">
        <f>SUM($Y$13:Y412)</f>
        <v>0.11159753306872318</v>
      </c>
      <c r="AA412" s="92">
        <f t="shared" si="123"/>
        <v>525</v>
      </c>
      <c r="AB412" s="92">
        <v>-101.10446435320773</v>
      </c>
      <c r="AD412" s="92">
        <f t="shared" si="124"/>
        <v>1.3462206500000316E-53</v>
      </c>
      <c r="AE412" s="92">
        <f>SUM($AD$13:AD412)</f>
        <v>0.19351450907972281</v>
      </c>
      <c r="AF412" s="92">
        <f t="shared" si="125"/>
        <v>2316</v>
      </c>
      <c r="AG412" s="92">
        <v>-194.94027051124431</v>
      </c>
      <c r="AI412" s="92">
        <f t="shared" si="126"/>
        <v>4.1049871084861789E-28</v>
      </c>
      <c r="AJ412" s="92" t="e">
        <f>SUM($AI$13:AI412)</f>
        <v>#N/A</v>
      </c>
      <c r="AK412" s="92">
        <f t="shared" si="127"/>
        <v>1172</v>
      </c>
      <c r="AL412" s="92">
        <v>-220.78788747358703</v>
      </c>
    </row>
    <row r="413" spans="1:38">
      <c r="A413" s="93">
        <v>401</v>
      </c>
      <c r="B413" s="130">
        <v>43300</v>
      </c>
      <c r="C413" s="92">
        <v>22.010598999999999</v>
      </c>
      <c r="D413" s="92">
        <v>24.717199000000001</v>
      </c>
      <c r="E413" s="92">
        <v>18.889399999999998</v>
      </c>
      <c r="F413" s="139">
        <f t="shared" si="115"/>
        <v>7.8735703648955546E-3</v>
      </c>
      <c r="G413" s="140">
        <f t="shared" si="115"/>
        <v>2.8118072763827495E-3</v>
      </c>
      <c r="H413" s="140">
        <f t="shared" si="115"/>
        <v>7.7344965959744716E-3</v>
      </c>
      <c r="I413" s="141">
        <f t="shared" si="133"/>
        <v>21.568393618451726</v>
      </c>
      <c r="J413" s="142">
        <f t="shared" si="128"/>
        <v>25.151222094756772</v>
      </c>
      <c r="K413" s="142">
        <f t="shared" si="131"/>
        <v>19.609505569261067</v>
      </c>
      <c r="L413" s="143">
        <f t="shared" si="129"/>
        <v>15097.875532916209</v>
      </c>
      <c r="M413" s="137">
        <f t="shared" si="116"/>
        <v>-15090.733256854062</v>
      </c>
      <c r="N413" s="137">
        <f t="shared" si="117"/>
        <v>29414.258353891601</v>
      </c>
      <c r="O413" s="143">
        <f t="shared" si="132"/>
        <v>-117.94553291621014</v>
      </c>
      <c r="P413" s="137">
        <f t="shared" si="130"/>
        <v>42.313256854062274</v>
      </c>
      <c r="Q413" s="137">
        <f t="shared" si="118"/>
        <v>-225.75835389160056</v>
      </c>
      <c r="R413" s="144">
        <f t="shared" si="119"/>
        <v>-301.39062995374843</v>
      </c>
      <c r="T413" s="92">
        <f t="shared" si="120"/>
        <v>5.2336977361627591E-3</v>
      </c>
      <c r="U413" s="92">
        <f>SUM($T$13:T413)</f>
        <v>0.1946549892884496</v>
      </c>
      <c r="V413" s="92">
        <f t="shared" si="121"/>
        <v>45</v>
      </c>
      <c r="W413" s="92">
        <v>-108.50226913267397</v>
      </c>
      <c r="Y413" s="92">
        <f t="shared" si="122"/>
        <v>7.6026512830050972E-37</v>
      </c>
      <c r="Z413" s="92">
        <f>SUM($Y$13:Y413)</f>
        <v>0.11159753306872318</v>
      </c>
      <c r="AA413" s="92">
        <f t="shared" si="123"/>
        <v>1564</v>
      </c>
      <c r="AB413" s="92">
        <v>-100.8101200328183</v>
      </c>
      <c r="AD413" s="92">
        <f t="shared" si="124"/>
        <v>1.4787172142073621E-18</v>
      </c>
      <c r="AE413" s="92">
        <f>SUM($AD$13:AD413)</f>
        <v>0.19351450907972281</v>
      </c>
      <c r="AF413" s="92">
        <f t="shared" si="125"/>
        <v>743</v>
      </c>
      <c r="AG413" s="92">
        <v>-194.92162359168651</v>
      </c>
      <c r="AI413" s="92">
        <f t="shared" si="126"/>
        <v>3.8779092434673869E-29</v>
      </c>
      <c r="AJ413" s="92" t="e">
        <f>SUM($AI$13:AI413)</f>
        <v>#N/A</v>
      </c>
      <c r="AK413" s="92">
        <f t="shared" si="127"/>
        <v>1218</v>
      </c>
      <c r="AL413" s="92">
        <v>-220.78209879506903</v>
      </c>
    </row>
    <row r="414" spans="1:38">
      <c r="A414" s="93">
        <v>402</v>
      </c>
      <c r="B414" s="130">
        <v>43299</v>
      </c>
      <c r="C414" s="92">
        <v>22.011499000000001</v>
      </c>
      <c r="D414" s="92">
        <v>24.752800000000001</v>
      </c>
      <c r="E414" s="92">
        <v>18.884799999999998</v>
      </c>
      <c r="F414" s="139">
        <f t="shared" si="115"/>
        <v>-4.0887719641502507E-5</v>
      </c>
      <c r="G414" s="140">
        <f t="shared" si="115"/>
        <v>-1.4382615300086998E-3</v>
      </c>
      <c r="H414" s="140">
        <f t="shared" si="115"/>
        <v>2.4358214013386892E-4</v>
      </c>
      <c r="I414" s="141">
        <f t="shared" si="133"/>
        <v>21.399025006888444</v>
      </c>
      <c r="J414" s="142">
        <f t="shared" si="128"/>
        <v>25.044627394044312</v>
      </c>
      <c r="K414" s="142">
        <f t="shared" si="131"/>
        <v>19.463739864864866</v>
      </c>
      <c r="L414" s="143">
        <f t="shared" si="129"/>
        <v>14979.317504821911</v>
      </c>
      <c r="M414" s="137">
        <f t="shared" si="116"/>
        <v>-15026.776436426588</v>
      </c>
      <c r="N414" s="137">
        <f t="shared" si="117"/>
        <v>29195.6097972973</v>
      </c>
      <c r="O414" s="143">
        <f t="shared" si="132"/>
        <v>0.61249517808755627</v>
      </c>
      <c r="P414" s="137">
        <f t="shared" si="130"/>
        <v>-21.643563573412393</v>
      </c>
      <c r="Q414" s="137">
        <f t="shared" si="118"/>
        <v>-7.109797297300247</v>
      </c>
      <c r="R414" s="144">
        <f t="shared" si="119"/>
        <v>-28.140865692625084</v>
      </c>
      <c r="T414" s="92">
        <f t="shared" si="120"/>
        <v>2.0636720951892784E-50</v>
      </c>
      <c r="U414" s="92">
        <f>SUM($T$13:T414)</f>
        <v>0.1946549892884496</v>
      </c>
      <c r="V414" s="92">
        <f t="shared" si="121"/>
        <v>2173</v>
      </c>
      <c r="W414" s="92">
        <v>-108.44976811278866</v>
      </c>
      <c r="Y414" s="92">
        <f t="shared" si="122"/>
        <v>1.7938191118879665E-11</v>
      </c>
      <c r="Z414" s="92">
        <f>SUM($Y$13:Y414)</f>
        <v>0.11159753308666137</v>
      </c>
      <c r="AA414" s="92">
        <f t="shared" si="123"/>
        <v>425</v>
      </c>
      <c r="AB414" s="92">
        <v>-100.79218337150996</v>
      </c>
      <c r="AD414" s="92">
        <f t="shared" si="124"/>
        <v>6.3538753687026892E-5</v>
      </c>
      <c r="AE414" s="92">
        <f>SUM($AD$13:AD414)</f>
        <v>0.19357804783340984</v>
      </c>
      <c r="AF414" s="92">
        <f t="shared" si="125"/>
        <v>131</v>
      </c>
      <c r="AG414" s="92">
        <v>-194.63760847045705</v>
      </c>
      <c r="AI414" s="92">
        <f t="shared" si="126"/>
        <v>4.6851820463468302E-41</v>
      </c>
      <c r="AJ414" s="92" t="e">
        <f>SUM($AI$13:AI414)</f>
        <v>#N/A</v>
      </c>
      <c r="AK414" s="92">
        <f t="shared" si="127"/>
        <v>1753</v>
      </c>
      <c r="AL414" s="92">
        <v>-220.32441282079708</v>
      </c>
    </row>
    <row r="415" spans="1:38">
      <c r="A415" s="93">
        <v>403</v>
      </c>
      <c r="B415" s="130">
        <v>43298</v>
      </c>
      <c r="C415" s="92">
        <v>22.052</v>
      </c>
      <c r="D415" s="92">
        <v>24.927700000000002</v>
      </c>
      <c r="E415" s="92">
        <v>18.832999999999998</v>
      </c>
      <c r="F415" s="139">
        <f t="shared" si="115"/>
        <v>-1.836613459096581E-3</v>
      </c>
      <c r="G415" s="140">
        <f t="shared" si="115"/>
        <v>-7.0162911139014517E-3</v>
      </c>
      <c r="H415" s="140">
        <f t="shared" si="115"/>
        <v>2.7504911591356151E-3</v>
      </c>
      <c r="I415" s="141">
        <f t="shared" si="133"/>
        <v>21.360596655636677</v>
      </c>
      <c r="J415" s="142">
        <f t="shared" si="128"/>
        <v>24.904726507459571</v>
      </c>
      <c r="K415" s="142">
        <f t="shared" si="131"/>
        <v>19.512521807465621</v>
      </c>
      <c r="L415" s="143">
        <f t="shared" si="129"/>
        <v>14952.417658945673</v>
      </c>
      <c r="M415" s="137">
        <f t="shared" si="116"/>
        <v>-14942.835904475744</v>
      </c>
      <c r="N415" s="137">
        <f t="shared" si="117"/>
        <v>29268.78271119843</v>
      </c>
      <c r="O415" s="143">
        <f t="shared" si="132"/>
        <v>27.512341054325589</v>
      </c>
      <c r="P415" s="137">
        <f t="shared" si="130"/>
        <v>-105.58409552425655</v>
      </c>
      <c r="Q415" s="137">
        <f t="shared" si="118"/>
        <v>-80.282711198429752</v>
      </c>
      <c r="R415" s="144">
        <f t="shared" si="119"/>
        <v>-158.35446566836072</v>
      </c>
      <c r="T415" s="92">
        <f t="shared" si="120"/>
        <v>1.4551520629994419E-30</v>
      </c>
      <c r="U415" s="92">
        <f>SUM($T$13:T415)</f>
        <v>0.1946549892884496</v>
      </c>
      <c r="V415" s="92">
        <f t="shared" si="121"/>
        <v>1282</v>
      </c>
      <c r="W415" s="92">
        <v>-108.26919770697714</v>
      </c>
      <c r="Y415" s="92">
        <f t="shared" si="122"/>
        <v>2.8805688494512704E-18</v>
      </c>
      <c r="Z415" s="92">
        <f>SUM($Y$13:Y415)</f>
        <v>0.11159753308666137</v>
      </c>
      <c r="AA415" s="92">
        <f t="shared" si="123"/>
        <v>730</v>
      </c>
      <c r="AB415" s="92">
        <v>-100.73820171779334</v>
      </c>
      <c r="AD415" s="92">
        <f t="shared" si="124"/>
        <v>3.8779092434673869E-29</v>
      </c>
      <c r="AE415" s="92">
        <f>SUM($AD$13:AD415)</f>
        <v>0.19357804783340984</v>
      </c>
      <c r="AF415" s="92">
        <f t="shared" si="125"/>
        <v>1218</v>
      </c>
      <c r="AG415" s="92">
        <v>-193.84701470693471</v>
      </c>
      <c r="AI415" s="92">
        <f t="shared" si="126"/>
        <v>5.1174969092340986E-7</v>
      </c>
      <c r="AJ415" s="92" t="e">
        <f>SUM($AI$13:AI415)</f>
        <v>#N/A</v>
      </c>
      <c r="AK415" s="92">
        <f t="shared" si="127"/>
        <v>225</v>
      </c>
      <c r="AL415" s="92">
        <v>-220.09034388702639</v>
      </c>
    </row>
    <row r="416" spans="1:38">
      <c r="A416" s="93">
        <v>404</v>
      </c>
      <c r="B416" s="130">
        <v>43297</v>
      </c>
      <c r="C416" s="92">
        <v>22.072700999999999</v>
      </c>
      <c r="D416" s="92">
        <v>24.999099999999999</v>
      </c>
      <c r="E416" s="92">
        <v>18.902000000000001</v>
      </c>
      <c r="F416" s="139">
        <f t="shared" si="115"/>
        <v>-9.3785531729895233E-4</v>
      </c>
      <c r="G416" s="140">
        <f t="shared" si="115"/>
        <v>-2.8561028197013894E-3</v>
      </c>
      <c r="H416" s="140">
        <f t="shared" si="115"/>
        <v>-3.6504073643002233E-3</v>
      </c>
      <c r="I416" s="141">
        <f t="shared" si="133"/>
        <v>21.379829989995333</v>
      </c>
      <c r="J416" s="142">
        <f t="shared" si="128"/>
        <v>25.009066942009916</v>
      </c>
      <c r="K416" s="142">
        <f t="shared" si="131"/>
        <v>19.387966723098081</v>
      </c>
      <c r="L416" s="143">
        <f t="shared" si="129"/>
        <v>14965.880992996734</v>
      </c>
      <c r="M416" s="137">
        <f t="shared" si="116"/>
        <v>-15005.44016520595</v>
      </c>
      <c r="N416" s="137">
        <f t="shared" si="117"/>
        <v>29081.950084647124</v>
      </c>
      <c r="O416" s="143">
        <f t="shared" si="132"/>
        <v>14.049007003264705</v>
      </c>
      <c r="P416" s="137">
        <f t="shared" si="130"/>
        <v>-42.979834794050475</v>
      </c>
      <c r="Q416" s="137">
        <f t="shared" si="118"/>
        <v>106.54991535287627</v>
      </c>
      <c r="R416" s="144">
        <f t="shared" si="119"/>
        <v>77.619087562090499</v>
      </c>
      <c r="T416" s="92">
        <f t="shared" si="120"/>
        <v>1.876206960555806E-3</v>
      </c>
      <c r="U416" s="92">
        <f>SUM($T$13:T416)</f>
        <v>0.19653119624900539</v>
      </c>
      <c r="V416" s="92">
        <f t="shared" si="121"/>
        <v>65</v>
      </c>
      <c r="W416" s="92">
        <v>-107.86861218187732</v>
      </c>
      <c r="Y416" s="92">
        <f t="shared" si="122"/>
        <v>1.575337401376553E-25</v>
      </c>
      <c r="Z416" s="92">
        <f>SUM($Y$13:Y416)</f>
        <v>0.11159753308666137</v>
      </c>
      <c r="AA416" s="92">
        <f t="shared" si="123"/>
        <v>1056</v>
      </c>
      <c r="AB416" s="92">
        <v>-100.53509725675758</v>
      </c>
      <c r="AD416" s="92">
        <f t="shared" si="124"/>
        <v>1.8988593767790572E-10</v>
      </c>
      <c r="AE416" s="92">
        <f>SUM($AD$13:AD416)</f>
        <v>0.19357804802329578</v>
      </c>
      <c r="AF416" s="92">
        <f t="shared" si="125"/>
        <v>379</v>
      </c>
      <c r="AG416" s="92">
        <v>-193.73084657271829</v>
      </c>
      <c r="AI416" s="92">
        <f t="shared" si="126"/>
        <v>1.0203244763691523E-11</v>
      </c>
      <c r="AJ416" s="92" t="e">
        <f>SUM($AI$13:AI416)</f>
        <v>#N/A</v>
      </c>
      <c r="AK416" s="92">
        <f t="shared" si="127"/>
        <v>436</v>
      </c>
      <c r="AL416" s="92">
        <v>-218.49635420326376</v>
      </c>
    </row>
    <row r="417" spans="1:38">
      <c r="A417" s="93">
        <v>405</v>
      </c>
      <c r="B417" s="130">
        <v>43294</v>
      </c>
      <c r="C417" s="92">
        <v>22.127700999999998</v>
      </c>
      <c r="D417" s="92">
        <v>24.999001</v>
      </c>
      <c r="E417" s="92">
        <v>18.9697</v>
      </c>
      <c r="F417" s="139">
        <f t="shared" si="115"/>
        <v>-2.4855722697988414E-3</v>
      </c>
      <c r="G417" s="140">
        <f t="shared" si="115"/>
        <v>3.9601582477732933E-6</v>
      </c>
      <c r="H417" s="140">
        <f t="shared" si="115"/>
        <v>-3.5688492701517749E-3</v>
      </c>
      <c r="I417" s="141">
        <f t="shared" si="133"/>
        <v>21.34670900198353</v>
      </c>
      <c r="J417" s="142">
        <f t="shared" si="128"/>
        <v>25.080799323540965</v>
      </c>
      <c r="K417" s="142">
        <f t="shared" si="131"/>
        <v>19.389553762052117</v>
      </c>
      <c r="L417" s="143">
        <f t="shared" si="129"/>
        <v>14942.696301388471</v>
      </c>
      <c r="M417" s="137">
        <f t="shared" si="116"/>
        <v>-15048.479594124579</v>
      </c>
      <c r="N417" s="137">
        <f t="shared" si="117"/>
        <v>29084.330643078174</v>
      </c>
      <c r="O417" s="143">
        <f t="shared" si="132"/>
        <v>37.233698611527871</v>
      </c>
      <c r="P417" s="137">
        <f t="shared" si="130"/>
        <v>5.9594124579234631E-2</v>
      </c>
      <c r="Q417" s="137">
        <f t="shared" si="118"/>
        <v>104.16935692182597</v>
      </c>
      <c r="R417" s="144">
        <f t="shared" si="119"/>
        <v>141.46264965793307</v>
      </c>
      <c r="T417" s="92">
        <f t="shared" si="120"/>
        <v>1.5701655051757185E-53</v>
      </c>
      <c r="U417" s="92">
        <f>SUM($T$13:T417)</f>
        <v>0.19653119624900539</v>
      </c>
      <c r="V417" s="92">
        <f t="shared" si="121"/>
        <v>2313</v>
      </c>
      <c r="W417" s="92">
        <v>-107.72533638000641</v>
      </c>
      <c r="Y417" s="92">
        <f t="shared" si="122"/>
        <v>6.1482094847413694E-20</v>
      </c>
      <c r="Z417" s="92">
        <f>SUM($Y$13:Y417)</f>
        <v>0.11159753308666137</v>
      </c>
      <c r="AA417" s="92">
        <f t="shared" si="123"/>
        <v>805</v>
      </c>
      <c r="AB417" s="92">
        <v>-100.12786243681148</v>
      </c>
      <c r="AD417" s="92">
        <f t="shared" si="124"/>
        <v>9.6762444584128989E-58</v>
      </c>
      <c r="AE417" s="92">
        <f>SUM($AD$13:AD417)</f>
        <v>0.19357804802329578</v>
      </c>
      <c r="AF417" s="92">
        <f t="shared" si="125"/>
        <v>2502</v>
      </c>
      <c r="AG417" s="92">
        <v>-193.50624189107839</v>
      </c>
      <c r="AI417" s="92">
        <f t="shared" si="126"/>
        <v>3.1714418341959894E-10</v>
      </c>
      <c r="AJ417" s="92" t="e">
        <f>SUM($AI$13:AI417)</f>
        <v>#N/A</v>
      </c>
      <c r="AK417" s="92">
        <f t="shared" si="127"/>
        <v>369</v>
      </c>
      <c r="AL417" s="92">
        <v>-218.08785873999841</v>
      </c>
    </row>
    <row r="418" spans="1:38">
      <c r="A418" s="93">
        <v>406</v>
      </c>
      <c r="B418" s="130">
        <v>43293</v>
      </c>
      <c r="C418" s="92">
        <v>22.264900000000001</v>
      </c>
      <c r="D418" s="92">
        <v>25.184601000000001</v>
      </c>
      <c r="E418" s="92">
        <v>19.058599000000001</v>
      </c>
      <c r="F418" s="139">
        <f t="shared" si="115"/>
        <v>-6.1621206472969314E-3</v>
      </c>
      <c r="G418" s="140">
        <f t="shared" si="115"/>
        <v>-7.3695827065118902E-3</v>
      </c>
      <c r="H418" s="140">
        <f t="shared" si="115"/>
        <v>-4.6645086556468263E-3</v>
      </c>
      <c r="I418" s="141">
        <f t="shared" si="133"/>
        <v>21.26803123435991</v>
      </c>
      <c r="J418" s="142">
        <f t="shared" si="128"/>
        <v>24.895865707012788</v>
      </c>
      <c r="K418" s="142">
        <f t="shared" si="131"/>
        <v>19.368233326069767</v>
      </c>
      <c r="L418" s="143">
        <f t="shared" si="129"/>
        <v>14887.621864051936</v>
      </c>
      <c r="M418" s="137">
        <f t="shared" si="116"/>
        <v>-14937.519424207672</v>
      </c>
      <c r="N418" s="137">
        <f t="shared" si="117"/>
        <v>29052.349989104649</v>
      </c>
      <c r="O418" s="143">
        <f t="shared" si="132"/>
        <v>92.308135948062045</v>
      </c>
      <c r="P418" s="137">
        <f t="shared" si="130"/>
        <v>-110.9005757923278</v>
      </c>
      <c r="Q418" s="137">
        <f t="shared" si="118"/>
        <v>136.15001089535144</v>
      </c>
      <c r="R418" s="144">
        <f t="shared" si="119"/>
        <v>117.55757105108569</v>
      </c>
      <c r="T418" s="92">
        <f t="shared" si="120"/>
        <v>7.4699079150860292E-31</v>
      </c>
      <c r="U418" s="92">
        <f>SUM($T$13:T418)</f>
        <v>0.19653119624900539</v>
      </c>
      <c r="V418" s="92">
        <f t="shared" si="121"/>
        <v>1295</v>
      </c>
      <c r="W418" s="92">
        <v>-107.56482556381889</v>
      </c>
      <c r="Y418" s="92">
        <f t="shared" si="122"/>
        <v>1.0292531712042588E-46</v>
      </c>
      <c r="Z418" s="92">
        <f>SUM($Y$13:Y418)</f>
        <v>0.11159753308666137</v>
      </c>
      <c r="AA418" s="92">
        <f t="shared" si="123"/>
        <v>2007</v>
      </c>
      <c r="AB418" s="92">
        <v>-99.987900307931341</v>
      </c>
      <c r="AD418" s="92">
        <f t="shared" si="124"/>
        <v>1.1142622529368709E-41</v>
      </c>
      <c r="AE418" s="92">
        <f>SUM($AD$13:AD418)</f>
        <v>0.19357804802329578</v>
      </c>
      <c r="AF418" s="92">
        <f t="shared" si="125"/>
        <v>1781</v>
      </c>
      <c r="AG418" s="92">
        <v>-193.46048898599838</v>
      </c>
      <c r="AI418" s="92">
        <f t="shared" si="126"/>
        <v>1.448128677577329E-40</v>
      </c>
      <c r="AJ418" s="92" t="e">
        <f>SUM($AI$13:AI418)</f>
        <v>#N/A</v>
      </c>
      <c r="AK418" s="92">
        <f t="shared" si="127"/>
        <v>1731</v>
      </c>
      <c r="AL418" s="92">
        <v>-217.73220440726436</v>
      </c>
    </row>
    <row r="419" spans="1:38">
      <c r="A419" s="93">
        <v>407</v>
      </c>
      <c r="B419" s="130">
        <v>43292</v>
      </c>
      <c r="C419" s="92">
        <v>22.307300999999999</v>
      </c>
      <c r="D419" s="92">
        <v>25.217600000000001</v>
      </c>
      <c r="E419" s="92">
        <v>19.011900000000001</v>
      </c>
      <c r="F419" s="139">
        <f t="shared" si="115"/>
        <v>-1.9007678248479376E-3</v>
      </c>
      <c r="G419" s="140">
        <f t="shared" si="115"/>
        <v>-1.3085702049362435E-3</v>
      </c>
      <c r="H419" s="140">
        <f t="shared" si="115"/>
        <v>2.4563036834823748E-3</v>
      </c>
      <c r="I419" s="141">
        <f t="shared" si="133"/>
        <v>21.359223758625035</v>
      </c>
      <c r="J419" s="142">
        <f t="shared" si="128"/>
        <v>25.047880143261057</v>
      </c>
      <c r="K419" s="142">
        <f t="shared" si="131"/>
        <v>19.506797213376885</v>
      </c>
      <c r="L419" s="143">
        <f t="shared" si="129"/>
        <v>14951.456631037525</v>
      </c>
      <c r="M419" s="137">
        <f t="shared" si="116"/>
        <v>-15028.728085956634</v>
      </c>
      <c r="N419" s="137">
        <f t="shared" si="117"/>
        <v>29260.195820065328</v>
      </c>
      <c r="O419" s="143">
        <f t="shared" si="132"/>
        <v>28.473368962473614</v>
      </c>
      <c r="P419" s="137">
        <f t="shared" si="130"/>
        <v>-19.691914043365614</v>
      </c>
      <c r="Q419" s="137">
        <f t="shared" si="118"/>
        <v>-71.695820065328007</v>
      </c>
      <c r="R419" s="144">
        <f t="shared" si="119"/>
        <v>-62.914365146220007</v>
      </c>
      <c r="T419" s="92">
        <f t="shared" si="120"/>
        <v>2.2108888483374212E-56</v>
      </c>
      <c r="U419" s="92">
        <f>SUM($T$13:T419)</f>
        <v>0.19653119624900539</v>
      </c>
      <c r="V419" s="92">
        <f t="shared" si="121"/>
        <v>2441</v>
      </c>
      <c r="W419" s="92">
        <v>-107.41033168202921</v>
      </c>
      <c r="Y419" s="92">
        <f t="shared" si="122"/>
        <v>2.868887850461651E-37</v>
      </c>
      <c r="Z419" s="92">
        <f>SUM($Y$13:Y419)</f>
        <v>0.11159753308666137</v>
      </c>
      <c r="AA419" s="92">
        <f t="shared" si="123"/>
        <v>1583</v>
      </c>
      <c r="AB419" s="92">
        <v>-99.986491920633853</v>
      </c>
      <c r="AD419" s="92">
        <f t="shared" si="124"/>
        <v>1.6998501459400865E-48</v>
      </c>
      <c r="AE419" s="92">
        <f>SUM($AD$13:AD419)</f>
        <v>0.19357804802329578</v>
      </c>
      <c r="AF419" s="92">
        <f t="shared" si="125"/>
        <v>2087</v>
      </c>
      <c r="AG419" s="92">
        <v>-192.97921279402362</v>
      </c>
      <c r="AI419" s="92">
        <f t="shared" si="126"/>
        <v>4.1248961863617282E-18</v>
      </c>
      <c r="AJ419" s="92" t="e">
        <f>SUM($AI$13:AI419)</f>
        <v>#N/A</v>
      </c>
      <c r="AK419" s="92">
        <f t="shared" si="127"/>
        <v>723</v>
      </c>
      <c r="AL419" s="92">
        <v>-216.65831171153513</v>
      </c>
    </row>
    <row r="420" spans="1:38">
      <c r="A420" s="93">
        <v>408</v>
      </c>
      <c r="B420" s="130">
        <v>43291</v>
      </c>
      <c r="C420" s="92">
        <v>22.544398999999999</v>
      </c>
      <c r="D420" s="92">
        <v>25.418500999999999</v>
      </c>
      <c r="E420" s="92">
        <v>19.177700000000002</v>
      </c>
      <c r="F420" s="139">
        <f t="shared" si="115"/>
        <v>-1.0516935936061067E-2</v>
      </c>
      <c r="G420" s="140">
        <f t="shared" si="115"/>
        <v>-7.9037312231747814E-3</v>
      </c>
      <c r="H420" s="140">
        <f t="shared" si="115"/>
        <v>-8.6454580059132091E-3</v>
      </c>
      <c r="I420" s="141">
        <f t="shared" si="133"/>
        <v>21.174838622661884</v>
      </c>
      <c r="J420" s="142">
        <f t="shared" si="128"/>
        <v>24.882468888310921</v>
      </c>
      <c r="K420" s="142">
        <f t="shared" si="131"/>
        <v>19.290768032662935</v>
      </c>
      <c r="L420" s="143">
        <f t="shared" si="129"/>
        <v>14822.387035863319</v>
      </c>
      <c r="M420" s="137">
        <f t="shared" si="116"/>
        <v>-14929.481332986552</v>
      </c>
      <c r="N420" s="137">
        <f t="shared" si="117"/>
        <v>28936.152048994401</v>
      </c>
      <c r="O420" s="143">
        <f t="shared" si="132"/>
        <v>157.54296413667907</v>
      </c>
      <c r="P420" s="137">
        <f t="shared" si="130"/>
        <v>-118.93866701344814</v>
      </c>
      <c r="Q420" s="137">
        <f t="shared" si="118"/>
        <v>252.34795100559859</v>
      </c>
      <c r="R420" s="144">
        <f t="shared" si="119"/>
        <v>290.95224812882952</v>
      </c>
      <c r="T420" s="92">
        <f t="shared" si="120"/>
        <v>4.0528749148721156E-12</v>
      </c>
      <c r="U420" s="92">
        <f>SUM($T$13:T420)</f>
        <v>0.19653119625305826</v>
      </c>
      <c r="V420" s="92">
        <f t="shared" si="121"/>
        <v>454</v>
      </c>
      <c r="W420" s="92">
        <v>-107.38510889670579</v>
      </c>
      <c r="Y420" s="92">
        <f t="shared" si="122"/>
        <v>4.5335293853853088E-56</v>
      </c>
      <c r="Z420" s="92">
        <f>SUM($Y$13:Y420)</f>
        <v>0.11159753308666137</v>
      </c>
      <c r="AA420" s="92">
        <f t="shared" si="123"/>
        <v>2427</v>
      </c>
      <c r="AB420" s="92">
        <v>-99.698426018871032</v>
      </c>
      <c r="AD420" s="92">
        <f t="shared" si="124"/>
        <v>5.8216234318721497E-48</v>
      </c>
      <c r="AE420" s="92">
        <f>SUM($AD$13:AD420)</f>
        <v>0.19357804802329578</v>
      </c>
      <c r="AF420" s="92">
        <f t="shared" si="125"/>
        <v>2063</v>
      </c>
      <c r="AG420" s="92">
        <v>-192.65958607374341</v>
      </c>
      <c r="AI420" s="92">
        <f t="shared" si="126"/>
        <v>7.7873409957126048E-51</v>
      </c>
      <c r="AJ420" s="92" t="e">
        <f>SUM($AI$13:AI420)</f>
        <v>#N/A</v>
      </c>
      <c r="AK420" s="92">
        <f t="shared" si="127"/>
        <v>2192</v>
      </c>
      <c r="AL420" s="92">
        <v>-216.63345853939427</v>
      </c>
    </row>
    <row r="421" spans="1:38">
      <c r="A421" s="93">
        <v>409</v>
      </c>
      <c r="B421" s="130">
        <v>43290</v>
      </c>
      <c r="C421" s="92">
        <v>22.412399000000001</v>
      </c>
      <c r="D421" s="92">
        <v>25.351101</v>
      </c>
      <c r="E421" s="92">
        <v>19.0611</v>
      </c>
      <c r="F421" s="139">
        <f t="shared" si="115"/>
        <v>5.8895970931089892E-3</v>
      </c>
      <c r="G421" s="140">
        <f t="shared" si="115"/>
        <v>2.6586616494486126E-3</v>
      </c>
      <c r="H421" s="140">
        <f t="shared" si="115"/>
        <v>6.117170572527364E-3</v>
      </c>
      <c r="I421" s="141">
        <f t="shared" si="133"/>
        <v>21.525936788832823</v>
      </c>
      <c r="J421" s="142">
        <f t="shared" si="128"/>
        <v>25.147381095231324</v>
      </c>
      <c r="K421" s="142">
        <f t="shared" si="131"/>
        <v>19.578034022170808</v>
      </c>
      <c r="L421" s="143">
        <f t="shared" si="129"/>
        <v>15068.155752182976</v>
      </c>
      <c r="M421" s="137">
        <f t="shared" si="116"/>
        <v>-15088.428657138795</v>
      </c>
      <c r="N421" s="137">
        <f t="shared" si="117"/>
        <v>29367.051033256212</v>
      </c>
      <c r="O421" s="143">
        <f t="shared" si="132"/>
        <v>-88.225752182977885</v>
      </c>
      <c r="P421" s="137">
        <f t="shared" si="130"/>
        <v>40.008657138794661</v>
      </c>
      <c r="Q421" s="137">
        <f t="shared" si="118"/>
        <v>-178.55103325621167</v>
      </c>
      <c r="R421" s="144">
        <f t="shared" si="119"/>
        <v>-226.76812830039489</v>
      </c>
      <c r="T421" s="92">
        <f t="shared" si="120"/>
        <v>4.2794281750416993E-48</v>
      </c>
      <c r="U421" s="92">
        <f>SUM($T$13:T421)</f>
        <v>0.19653119625305826</v>
      </c>
      <c r="V421" s="92">
        <f t="shared" si="121"/>
        <v>2069</v>
      </c>
      <c r="W421" s="92">
        <v>-107.37039304388782</v>
      </c>
      <c r="Y421" s="92">
        <f t="shared" si="122"/>
        <v>1.9341010598464444E-25</v>
      </c>
      <c r="Z421" s="92">
        <f>SUM($Y$13:Y421)</f>
        <v>0.11159753308666137</v>
      </c>
      <c r="AA421" s="92">
        <f t="shared" si="123"/>
        <v>1052</v>
      </c>
      <c r="AB421" s="92">
        <v>-99.448618084790724</v>
      </c>
      <c r="AD421" s="92">
        <f t="shared" si="124"/>
        <v>3.1991946098871026E-45</v>
      </c>
      <c r="AE421" s="92">
        <f>SUM($AD$13:AD421)</f>
        <v>0.19357804802329578</v>
      </c>
      <c r="AF421" s="92">
        <f t="shared" si="125"/>
        <v>1940</v>
      </c>
      <c r="AG421" s="92">
        <v>-192.35993394444449</v>
      </c>
      <c r="AI421" s="92">
        <f t="shared" si="126"/>
        <v>6.6663319365274986E-33</v>
      </c>
      <c r="AJ421" s="92" t="e">
        <f>SUM($AI$13:AI421)</f>
        <v>#N/A</v>
      </c>
      <c r="AK421" s="92">
        <f t="shared" si="127"/>
        <v>1387</v>
      </c>
      <c r="AL421" s="92">
        <v>-216.30585120149226</v>
      </c>
    </row>
    <row r="422" spans="1:38">
      <c r="A422" s="93">
        <v>410</v>
      </c>
      <c r="B422" s="130">
        <v>43287</v>
      </c>
      <c r="C422" s="92">
        <v>22.508600000000001</v>
      </c>
      <c r="D422" s="92">
        <v>25.451899999999998</v>
      </c>
      <c r="E422" s="92">
        <v>19.252500999999999</v>
      </c>
      <c r="F422" s="139">
        <f t="shared" si="115"/>
        <v>-4.2739663950668305E-3</v>
      </c>
      <c r="G422" s="140">
        <f t="shared" si="115"/>
        <v>-3.96037231012214E-3</v>
      </c>
      <c r="H422" s="140">
        <f t="shared" si="115"/>
        <v>-9.9416174553113024E-3</v>
      </c>
      <c r="I422" s="141">
        <f t="shared" si="133"/>
        <v>21.308437546542208</v>
      </c>
      <c r="J422" s="142">
        <f t="shared" si="128"/>
        <v>24.98137109020152</v>
      </c>
      <c r="K422" s="142">
        <f t="shared" si="131"/>
        <v>19.265546065937098</v>
      </c>
      <c r="L422" s="143">
        <f t="shared" si="129"/>
        <v>14915.906282579546</v>
      </c>
      <c r="M422" s="137">
        <f t="shared" si="116"/>
        <v>-14988.822654120911</v>
      </c>
      <c r="N422" s="137">
        <f t="shared" si="117"/>
        <v>28898.319098905646</v>
      </c>
      <c r="O422" s="143">
        <f t="shared" si="132"/>
        <v>64.023717420452158</v>
      </c>
      <c r="P422" s="137">
        <f t="shared" si="130"/>
        <v>-59.597345879088607</v>
      </c>
      <c r="Q422" s="137">
        <f t="shared" si="118"/>
        <v>290.18090109435434</v>
      </c>
      <c r="R422" s="144">
        <f t="shared" si="119"/>
        <v>294.60727263571789</v>
      </c>
      <c r="T422" s="92">
        <f t="shared" si="120"/>
        <v>1.3186218823969833E-11</v>
      </c>
      <c r="U422" s="92">
        <f>SUM($T$13:T422)</f>
        <v>0.19653119626624449</v>
      </c>
      <c r="V422" s="92">
        <f t="shared" si="121"/>
        <v>431</v>
      </c>
      <c r="W422" s="92">
        <v>-107.0772396714965</v>
      </c>
      <c r="Y422" s="92">
        <f t="shared" si="122"/>
        <v>1.0965051333040884E-53</v>
      </c>
      <c r="Z422" s="92">
        <f>SUM($Y$13:Y422)</f>
        <v>0.11159753308666137</v>
      </c>
      <c r="AA422" s="92">
        <f t="shared" si="123"/>
        <v>2320</v>
      </c>
      <c r="AB422" s="92">
        <v>-99.443992623329905</v>
      </c>
      <c r="AD422" s="92">
        <f t="shared" si="124"/>
        <v>1.3112409885435959E-12</v>
      </c>
      <c r="AE422" s="92">
        <f>SUM($AD$13:AD422)</f>
        <v>0.19357804802460701</v>
      </c>
      <c r="AF422" s="92">
        <f t="shared" si="125"/>
        <v>476</v>
      </c>
      <c r="AG422" s="92">
        <v>-192.23542780068237</v>
      </c>
      <c r="AI422" s="92">
        <f t="shared" si="126"/>
        <v>1.9937815967759677E-47</v>
      </c>
      <c r="AJ422" s="92" t="e">
        <f>SUM($AI$13:AI422)</f>
        <v>#N/A</v>
      </c>
      <c r="AK422" s="92">
        <f t="shared" si="127"/>
        <v>2039</v>
      </c>
      <c r="AL422" s="92">
        <v>-216.0595712708182</v>
      </c>
    </row>
    <row r="423" spans="1:38">
      <c r="A423" s="93">
        <v>411</v>
      </c>
      <c r="B423" s="130">
        <v>43286</v>
      </c>
      <c r="C423" s="92">
        <v>22.664300999999998</v>
      </c>
      <c r="D423" s="92">
        <v>25.705798999999999</v>
      </c>
      <c r="E423" s="92">
        <v>19.423901000000001</v>
      </c>
      <c r="F423" s="139">
        <f t="shared" si="115"/>
        <v>-6.8698787577873288E-3</v>
      </c>
      <c r="G423" s="140">
        <f t="shared" si="115"/>
        <v>-9.8771098303538363E-3</v>
      </c>
      <c r="H423" s="140">
        <f t="shared" si="115"/>
        <v>-8.8241800655801672E-3</v>
      </c>
      <c r="I423" s="141">
        <f t="shared" si="133"/>
        <v>21.252885281571224</v>
      </c>
      <c r="J423" s="142">
        <f t="shared" si="128"/>
        <v>24.832975171477845</v>
      </c>
      <c r="K423" s="142">
        <f t="shared" si="131"/>
        <v>19.287290280103875</v>
      </c>
      <c r="L423" s="143">
        <f t="shared" si="129"/>
        <v>14877.019697099857</v>
      </c>
      <c r="M423" s="137">
        <f t="shared" si="116"/>
        <v>-14899.785102886706</v>
      </c>
      <c r="N423" s="137">
        <f t="shared" si="117"/>
        <v>28930.935420155813</v>
      </c>
      <c r="O423" s="143">
        <f t="shared" si="132"/>
        <v>102.91030290014169</v>
      </c>
      <c r="P423" s="137">
        <f t="shared" si="130"/>
        <v>-148.63489711329385</v>
      </c>
      <c r="Q423" s="137">
        <f t="shared" si="118"/>
        <v>257.56457984418739</v>
      </c>
      <c r="R423" s="144">
        <f t="shared" si="119"/>
        <v>211.83998563103523</v>
      </c>
      <c r="T423" s="92">
        <f t="shared" si="120"/>
        <v>5.8782298059233175E-28</v>
      </c>
      <c r="U423" s="92">
        <f>SUM($T$13:T423)</f>
        <v>0.19653119626624449</v>
      </c>
      <c r="V423" s="92">
        <f t="shared" si="121"/>
        <v>1165</v>
      </c>
      <c r="W423" s="92">
        <v>-107.00638854525459</v>
      </c>
      <c r="Y423" s="92">
        <f t="shared" si="122"/>
        <v>2.0906016760958868E-2</v>
      </c>
      <c r="Z423" s="92">
        <f>SUM($Y$13:Y423)</f>
        <v>0.13250354984762025</v>
      </c>
      <c r="AA423" s="92">
        <f t="shared" si="123"/>
        <v>18</v>
      </c>
      <c r="AB423" s="92">
        <v>-99.398910143037938</v>
      </c>
      <c r="AD423" s="92">
        <f t="shared" si="124"/>
        <v>1.5329264249538812E-39</v>
      </c>
      <c r="AE423" s="92">
        <f>SUM($AD$13:AD423)</f>
        <v>0.19357804802460701</v>
      </c>
      <c r="AF423" s="92">
        <f t="shared" si="125"/>
        <v>1685</v>
      </c>
      <c r="AG423" s="92">
        <v>-191.6480345572345</v>
      </c>
      <c r="AI423" s="92">
        <f t="shared" si="126"/>
        <v>5.5487590599790855E-20</v>
      </c>
      <c r="AJ423" s="92" t="e">
        <f>SUM($AI$13:AI423)</f>
        <v>#N/A</v>
      </c>
      <c r="AK423" s="92">
        <f t="shared" si="127"/>
        <v>807</v>
      </c>
      <c r="AL423" s="92">
        <v>-216.00332632385107</v>
      </c>
    </row>
    <row r="424" spans="1:38">
      <c r="A424" s="93">
        <v>412</v>
      </c>
      <c r="B424" s="130">
        <v>43285</v>
      </c>
      <c r="C424" s="92">
        <v>22.742398999999999</v>
      </c>
      <c r="D424" s="92">
        <v>25.729199999999999</v>
      </c>
      <c r="E424" s="92">
        <v>19.493299</v>
      </c>
      <c r="F424" s="139">
        <f t="shared" si="115"/>
        <v>-3.4340264630833284E-3</v>
      </c>
      <c r="G424" s="140">
        <f t="shared" si="115"/>
        <v>-9.0951137229300372E-4</v>
      </c>
      <c r="H424" s="140">
        <f t="shared" si="115"/>
        <v>-3.5600951896340716E-3</v>
      </c>
      <c r="I424" s="141">
        <f t="shared" si="133"/>
        <v>21.326412177092664</v>
      </c>
      <c r="J424" s="142">
        <f t="shared" si="128"/>
        <v>25.05788881812493</v>
      </c>
      <c r="K424" s="142">
        <f t="shared" si="131"/>
        <v>19.389724107704911</v>
      </c>
      <c r="L424" s="143">
        <f t="shared" si="129"/>
        <v>14928.488523964865</v>
      </c>
      <c r="M424" s="137">
        <f t="shared" si="116"/>
        <v>-15034.733290874958</v>
      </c>
      <c r="N424" s="137">
        <f t="shared" si="117"/>
        <v>29084.586161557367</v>
      </c>
      <c r="O424" s="143">
        <f t="shared" si="132"/>
        <v>51.441476035133746</v>
      </c>
      <c r="P424" s="137">
        <f t="shared" si="130"/>
        <v>-13.686709125042398</v>
      </c>
      <c r="Q424" s="137">
        <f t="shared" si="118"/>
        <v>103.91383844263328</v>
      </c>
      <c r="R424" s="144">
        <f t="shared" si="119"/>
        <v>141.66860535272463</v>
      </c>
      <c r="T424" s="92">
        <f t="shared" si="120"/>
        <v>5.1086071926672032E-53</v>
      </c>
      <c r="U424" s="92">
        <f>SUM($T$13:T424)</f>
        <v>0.19653119626624449</v>
      </c>
      <c r="V424" s="92">
        <f t="shared" si="121"/>
        <v>2290</v>
      </c>
      <c r="W424" s="92">
        <v>-106.48725747132994</v>
      </c>
      <c r="Y424" s="92">
        <f t="shared" si="122"/>
        <v>1.0931116487686845E-17</v>
      </c>
      <c r="Z424" s="92">
        <f>SUM($Y$13:Y424)</f>
        <v>0.13250354984762025</v>
      </c>
      <c r="AA424" s="92">
        <f t="shared" si="123"/>
        <v>704</v>
      </c>
      <c r="AB424" s="92">
        <v>-99.366506395601391</v>
      </c>
      <c r="AD424" s="92">
        <f t="shared" si="124"/>
        <v>1.0620358467926323E-13</v>
      </c>
      <c r="AE424" s="92">
        <f>SUM($AD$13:AD424)</f>
        <v>0.19357804802471321</v>
      </c>
      <c r="AF424" s="92">
        <f t="shared" si="125"/>
        <v>525</v>
      </c>
      <c r="AG424" s="92">
        <v>-191.62373076609947</v>
      </c>
      <c r="AI424" s="92">
        <f t="shared" si="126"/>
        <v>5.8126080168157721E-30</v>
      </c>
      <c r="AJ424" s="92" t="e">
        <f>SUM($AI$13:AI424)</f>
        <v>#N/A</v>
      </c>
      <c r="AK424" s="92">
        <f t="shared" si="127"/>
        <v>1255</v>
      </c>
      <c r="AL424" s="92">
        <v>-215.97761981236908</v>
      </c>
    </row>
    <row r="425" spans="1:38">
      <c r="A425" s="93">
        <v>413</v>
      </c>
      <c r="B425" s="130">
        <v>43284</v>
      </c>
      <c r="C425" s="92">
        <v>23.2409</v>
      </c>
      <c r="D425" s="92">
        <v>26.2362</v>
      </c>
      <c r="E425" s="92">
        <v>19.964001</v>
      </c>
      <c r="F425" s="139">
        <f t="shared" si="115"/>
        <v>-2.1449298435086472E-2</v>
      </c>
      <c r="G425" s="140">
        <f t="shared" si="115"/>
        <v>-1.9324444851007483E-2</v>
      </c>
      <c r="H425" s="140">
        <f t="shared" si="115"/>
        <v>-2.3577538390225472E-2</v>
      </c>
      <c r="I425" s="141">
        <f t="shared" si="133"/>
        <v>20.940887158418992</v>
      </c>
      <c r="J425" s="142">
        <f t="shared" si="128"/>
        <v>24.596029396025337</v>
      </c>
      <c r="K425" s="142">
        <f t="shared" si="131"/>
        <v>19.000204680464602</v>
      </c>
      <c r="L425" s="143">
        <f t="shared" si="129"/>
        <v>14658.621010893294</v>
      </c>
      <c r="M425" s="137">
        <f t="shared" si="116"/>
        <v>-14757.617637615202</v>
      </c>
      <c r="N425" s="137">
        <f t="shared" si="117"/>
        <v>28500.307020696902</v>
      </c>
      <c r="O425" s="143">
        <f t="shared" si="132"/>
        <v>321.30898910670476</v>
      </c>
      <c r="P425" s="137">
        <f t="shared" si="130"/>
        <v>-290.80236238479847</v>
      </c>
      <c r="Q425" s="137">
        <f t="shared" si="118"/>
        <v>688.19297930309767</v>
      </c>
      <c r="R425" s="144">
        <f t="shared" si="119"/>
        <v>718.69960602500396</v>
      </c>
      <c r="T425" s="92">
        <f t="shared" si="120"/>
        <v>4.9518508327165715E-22</v>
      </c>
      <c r="U425" s="92">
        <f>SUM($T$13:T425)</f>
        <v>0.19653119626624449</v>
      </c>
      <c r="V425" s="92">
        <f t="shared" si="121"/>
        <v>899</v>
      </c>
      <c r="W425" s="92">
        <v>-106.38312065600257</v>
      </c>
      <c r="Y425" s="92">
        <f t="shared" si="122"/>
        <v>1.0120662158519626E-49</v>
      </c>
      <c r="Z425" s="92">
        <f>SUM($Y$13:Y425)</f>
        <v>0.13250354984762025</v>
      </c>
      <c r="AA425" s="92">
        <f t="shared" si="123"/>
        <v>2142</v>
      </c>
      <c r="AB425" s="92">
        <v>-98.924847923706693</v>
      </c>
      <c r="AD425" s="92">
        <f t="shared" si="124"/>
        <v>1.4286374155057103E-15</v>
      </c>
      <c r="AE425" s="92">
        <f>SUM($AD$13:AD425)</f>
        <v>0.19357804802471462</v>
      </c>
      <c r="AF425" s="92">
        <f t="shared" si="125"/>
        <v>609</v>
      </c>
      <c r="AG425" s="92">
        <v>-191.13971610468798</v>
      </c>
      <c r="AI425" s="92">
        <f t="shared" si="126"/>
        <v>9.0039788783296535E-16</v>
      </c>
      <c r="AJ425" s="92" t="e">
        <f>SUM($AI$13:AI425)</f>
        <v>#N/A</v>
      </c>
      <c r="AK425" s="92">
        <f t="shared" si="127"/>
        <v>618</v>
      </c>
      <c r="AL425" s="92">
        <v>-215.30252530986945</v>
      </c>
    </row>
    <row r="426" spans="1:38">
      <c r="A426" s="93">
        <v>414</v>
      </c>
      <c r="B426" s="130">
        <v>43283</v>
      </c>
      <c r="C426" s="92">
        <v>23.125298999999998</v>
      </c>
      <c r="D426" s="92">
        <v>26.138598999999999</v>
      </c>
      <c r="E426" s="92">
        <v>19.7943</v>
      </c>
      <c r="F426" s="139">
        <f t="shared" si="115"/>
        <v>4.9988975277681647E-3</v>
      </c>
      <c r="G426" s="140">
        <f t="shared" si="115"/>
        <v>3.7339797745090664E-3</v>
      </c>
      <c r="H426" s="140">
        <f t="shared" si="115"/>
        <v>8.5732256255588446E-3</v>
      </c>
      <c r="I426" s="141">
        <f t="shared" si="133"/>
        <v>21.506875907204485</v>
      </c>
      <c r="J426" s="142">
        <f t="shared" si="128"/>
        <v>25.174350826530528</v>
      </c>
      <c r="K426" s="142">
        <f t="shared" si="131"/>
        <v>19.625826397447749</v>
      </c>
      <c r="L426" s="143">
        <f t="shared" si="129"/>
        <v>15054.813135043139</v>
      </c>
      <c r="M426" s="137">
        <f t="shared" si="116"/>
        <v>-15104.610495918318</v>
      </c>
      <c r="N426" s="137">
        <f t="shared" si="117"/>
        <v>29438.739596171625</v>
      </c>
      <c r="O426" s="143">
        <f t="shared" si="132"/>
        <v>-74.88313504314101</v>
      </c>
      <c r="P426" s="137">
        <f t="shared" si="130"/>
        <v>56.190495918317538</v>
      </c>
      <c r="Q426" s="137">
        <f t="shared" si="118"/>
        <v>-250.23959617162473</v>
      </c>
      <c r="R426" s="144">
        <f t="shared" si="119"/>
        <v>-268.9322352964482</v>
      </c>
      <c r="T426" s="92">
        <f t="shared" si="120"/>
        <v>5.1662811219706534E-51</v>
      </c>
      <c r="U426" s="92">
        <f>SUM($T$13:T426)</f>
        <v>0.19653119626624449</v>
      </c>
      <c r="V426" s="92">
        <f t="shared" si="121"/>
        <v>2200</v>
      </c>
      <c r="W426" s="92">
        <v>-106.25175636512176</v>
      </c>
      <c r="Y426" s="92">
        <f t="shared" si="122"/>
        <v>2.3727293645849788E-16</v>
      </c>
      <c r="Z426" s="92">
        <f>SUM($Y$13:Y426)</f>
        <v>0.1325035498476205</v>
      </c>
      <c r="AA426" s="92">
        <f t="shared" si="123"/>
        <v>644</v>
      </c>
      <c r="AB426" s="92">
        <v>-98.664617017988348</v>
      </c>
      <c r="AD426" s="92">
        <f t="shared" si="124"/>
        <v>3.5079586180072432E-56</v>
      </c>
      <c r="AE426" s="92">
        <f>SUM($AD$13:AD426)</f>
        <v>0.19357804802471462</v>
      </c>
      <c r="AF426" s="92">
        <f t="shared" si="125"/>
        <v>2432</v>
      </c>
      <c r="AG426" s="92">
        <v>-190.97239288278797</v>
      </c>
      <c r="AI426" s="92">
        <f t="shared" si="126"/>
        <v>8.6570541399938928E-23</v>
      </c>
      <c r="AJ426" s="92" t="e">
        <f>SUM($AI$13:AI426)</f>
        <v>#N/A</v>
      </c>
      <c r="AK426" s="92">
        <f t="shared" si="127"/>
        <v>933</v>
      </c>
      <c r="AL426" s="92">
        <v>-214.89719809854978</v>
      </c>
    </row>
    <row r="427" spans="1:38">
      <c r="A427" s="93">
        <v>415</v>
      </c>
      <c r="B427" s="130">
        <v>43280</v>
      </c>
      <c r="C427" s="92">
        <v>22.8246</v>
      </c>
      <c r="D427" s="92">
        <v>25.808800000000002</v>
      </c>
      <c r="E427" s="92">
        <v>19.729299999999999</v>
      </c>
      <c r="F427" s="139">
        <f t="shared" si="115"/>
        <v>1.3174338214032133E-2</v>
      </c>
      <c r="G427" s="140">
        <f t="shared" si="115"/>
        <v>1.2778548402095247E-2</v>
      </c>
      <c r="H427" s="140">
        <f t="shared" si="115"/>
        <v>3.2945923068736782E-3</v>
      </c>
      <c r="I427" s="141">
        <f t="shared" si="133"/>
        <v>21.681829520346465</v>
      </c>
      <c r="J427" s="142">
        <f t="shared" si="128"/>
        <v>25.401194938908432</v>
      </c>
      <c r="K427" s="142">
        <f t="shared" si="131"/>
        <v>19.523109471699456</v>
      </c>
      <c r="L427" s="143">
        <f t="shared" si="129"/>
        <v>15177.280664242526</v>
      </c>
      <c r="M427" s="137">
        <f t="shared" si="116"/>
        <v>-15240.716963345059</v>
      </c>
      <c r="N427" s="137">
        <f t="shared" si="117"/>
        <v>29284.664207549184</v>
      </c>
      <c r="O427" s="143">
        <f t="shared" si="132"/>
        <v>-197.35066424252727</v>
      </c>
      <c r="P427" s="137">
        <f t="shared" si="130"/>
        <v>192.29696334505934</v>
      </c>
      <c r="Q427" s="137">
        <f t="shared" si="118"/>
        <v>-96.164207549183629</v>
      </c>
      <c r="R427" s="144">
        <f t="shared" si="119"/>
        <v>-101.21790844665156</v>
      </c>
      <c r="T427" s="92">
        <f t="shared" si="120"/>
        <v>3.9529428628612708E-53</v>
      </c>
      <c r="U427" s="92">
        <f>SUM($T$13:T427)</f>
        <v>0.19653119626624449</v>
      </c>
      <c r="V427" s="92">
        <f t="shared" si="121"/>
        <v>2295</v>
      </c>
      <c r="W427" s="92">
        <v>-105.96418970206287</v>
      </c>
      <c r="Y427" s="92">
        <f t="shared" si="122"/>
        <v>2.6143470113590117E-17</v>
      </c>
      <c r="Z427" s="92">
        <f>SUM($Y$13:Y427)</f>
        <v>0.13250354984762053</v>
      </c>
      <c r="AA427" s="92">
        <f t="shared" si="123"/>
        <v>687</v>
      </c>
      <c r="AB427" s="92">
        <v>-98.457630633756708</v>
      </c>
      <c r="AD427" s="92">
        <f t="shared" si="124"/>
        <v>4.8965707021729998E-24</v>
      </c>
      <c r="AE427" s="92">
        <f>SUM($AD$13:AD427)</f>
        <v>0.19357804802471462</v>
      </c>
      <c r="AF427" s="92">
        <f t="shared" si="125"/>
        <v>989</v>
      </c>
      <c r="AG427" s="92">
        <v>-190.72146368397443</v>
      </c>
      <c r="AI427" s="92">
        <f t="shared" si="126"/>
        <v>1.8624640659083239E-50</v>
      </c>
      <c r="AJ427" s="92" t="e">
        <f>SUM($AI$13:AI427)</f>
        <v>#N/A</v>
      </c>
      <c r="AK427" s="92">
        <f t="shared" si="127"/>
        <v>2175</v>
      </c>
      <c r="AL427" s="92">
        <v>-214.21417955003199</v>
      </c>
    </row>
    <row r="428" spans="1:38">
      <c r="A428" s="93">
        <v>416</v>
      </c>
      <c r="B428" s="130">
        <v>43279</v>
      </c>
      <c r="C428" s="92">
        <v>23.304898999999999</v>
      </c>
      <c r="D428" s="92">
        <v>26.441199999999998</v>
      </c>
      <c r="E428" s="92">
        <v>20.154800000000002</v>
      </c>
      <c r="F428" s="139">
        <f t="shared" si="115"/>
        <v>-2.0609357714873489E-2</v>
      </c>
      <c r="G428" s="140">
        <f t="shared" si="115"/>
        <v>-2.3917220095910796E-2</v>
      </c>
      <c r="H428" s="140">
        <f t="shared" si="115"/>
        <v>-2.1111596245063313E-2</v>
      </c>
      <c r="I428" s="141">
        <f t="shared" si="133"/>
        <v>20.958861805837479</v>
      </c>
      <c r="J428" s="142">
        <f t="shared" si="128"/>
        <v>24.480839377940491</v>
      </c>
      <c r="K428" s="142">
        <f t="shared" si="131"/>
        <v>19.048189448667312</v>
      </c>
      <c r="L428" s="143">
        <f t="shared" si="129"/>
        <v>14671.203264086236</v>
      </c>
      <c r="M428" s="137">
        <f t="shared" si="116"/>
        <v>-14688.503626764295</v>
      </c>
      <c r="N428" s="137">
        <f t="shared" si="117"/>
        <v>28572.284173000968</v>
      </c>
      <c r="O428" s="143">
        <f t="shared" si="132"/>
        <v>308.72673591376224</v>
      </c>
      <c r="P428" s="137">
        <f t="shared" si="130"/>
        <v>-359.91637323570467</v>
      </c>
      <c r="Q428" s="137">
        <f t="shared" si="118"/>
        <v>616.21582699903229</v>
      </c>
      <c r="R428" s="144">
        <f t="shared" si="119"/>
        <v>565.02618967708986</v>
      </c>
      <c r="T428" s="92">
        <f t="shared" si="120"/>
        <v>6.5766056402092469E-8</v>
      </c>
      <c r="U428" s="92">
        <f>SUM($T$13:T428)</f>
        <v>0.1965312620323009</v>
      </c>
      <c r="V428" s="92">
        <f t="shared" si="121"/>
        <v>265</v>
      </c>
      <c r="W428" s="92">
        <v>-105.95161237580578</v>
      </c>
      <c r="Y428" s="92">
        <f t="shared" si="122"/>
        <v>1.3355768292637262E-27</v>
      </c>
      <c r="Z428" s="92">
        <f>SUM($Y$13:Y428)</f>
        <v>0.13250354984762053</v>
      </c>
      <c r="AA428" s="92">
        <f t="shared" si="123"/>
        <v>1149</v>
      </c>
      <c r="AB428" s="92">
        <v>-98.444886038247205</v>
      </c>
      <c r="AD428" s="92">
        <f t="shared" si="124"/>
        <v>7.1197870673187433E-3</v>
      </c>
      <c r="AE428" s="92">
        <f>SUM($AD$13:AD428)</f>
        <v>0.20069783509203337</v>
      </c>
      <c r="AF428" s="92">
        <f t="shared" si="125"/>
        <v>39</v>
      </c>
      <c r="AG428" s="92">
        <v>-190.23632062903562</v>
      </c>
      <c r="AI428" s="92">
        <f t="shared" si="126"/>
        <v>6.4305889895922938E-12</v>
      </c>
      <c r="AJ428" s="92" t="e">
        <f>SUM($AI$13:AI428)</f>
        <v>#N/A</v>
      </c>
      <c r="AK428" s="92">
        <f t="shared" si="127"/>
        <v>445</v>
      </c>
      <c r="AL428" s="92">
        <v>-213.55782109633037</v>
      </c>
    </row>
    <row r="429" spans="1:38">
      <c r="A429" s="93">
        <v>417</v>
      </c>
      <c r="B429" s="130">
        <v>43278</v>
      </c>
      <c r="C429" s="92">
        <v>23.208500000000001</v>
      </c>
      <c r="D429" s="92">
        <v>26.335198999999999</v>
      </c>
      <c r="E429" s="92">
        <v>19.922599999999999</v>
      </c>
      <c r="F429" s="139">
        <f t="shared" si="115"/>
        <v>4.1536075144881224E-3</v>
      </c>
      <c r="G429" s="140">
        <f t="shared" si="115"/>
        <v>4.0250692618650774E-3</v>
      </c>
      <c r="H429" s="140">
        <f t="shared" si="115"/>
        <v>1.1655105257346143E-2</v>
      </c>
      <c r="I429" s="141">
        <f t="shared" si="133"/>
        <v>21.488786785449292</v>
      </c>
      <c r="J429" s="142">
        <f t="shared" si="128"/>
        <v>25.181651554636058</v>
      </c>
      <c r="K429" s="142">
        <f t="shared" si="131"/>
        <v>19.685796693202697</v>
      </c>
      <c r="L429" s="143">
        <f t="shared" si="129"/>
        <v>15042.150749814504</v>
      </c>
      <c r="M429" s="137">
        <f t="shared" si="116"/>
        <v>-15108.990932781635</v>
      </c>
      <c r="N429" s="137">
        <f t="shared" si="117"/>
        <v>29528.695039804046</v>
      </c>
      <c r="O429" s="143">
        <f t="shared" si="132"/>
        <v>-62.220749814505325</v>
      </c>
      <c r="P429" s="137">
        <f t="shared" si="130"/>
        <v>60.570932781634838</v>
      </c>
      <c r="Q429" s="137">
        <f t="shared" si="118"/>
        <v>-340.19503980404625</v>
      </c>
      <c r="R429" s="144">
        <f t="shared" si="119"/>
        <v>-341.84485683691673</v>
      </c>
      <c r="T429" s="92">
        <f t="shared" si="120"/>
        <v>7.3693657912553078E-6</v>
      </c>
      <c r="U429" s="92">
        <f>SUM($T$13:T429)</f>
        <v>0.19653863139809216</v>
      </c>
      <c r="V429" s="92">
        <f t="shared" si="121"/>
        <v>173</v>
      </c>
      <c r="W429" s="92">
        <v>-105.85794096597238</v>
      </c>
      <c r="Y429" s="92">
        <f t="shared" si="122"/>
        <v>1.9449879942461285E-24</v>
      </c>
      <c r="Z429" s="92">
        <f>SUM($Y$13:Y429)</f>
        <v>0.13250354984762053</v>
      </c>
      <c r="AA429" s="92">
        <f t="shared" si="123"/>
        <v>1007</v>
      </c>
      <c r="AB429" s="92">
        <v>-98.380860333865712</v>
      </c>
      <c r="AD429" s="92">
        <f t="shared" si="124"/>
        <v>3.2617116186681718E-5</v>
      </c>
      <c r="AE429" s="92">
        <f>SUM($AD$13:AD429)</f>
        <v>0.20073045220822006</v>
      </c>
      <c r="AF429" s="92">
        <f t="shared" si="125"/>
        <v>144</v>
      </c>
      <c r="AG429" s="92">
        <v>-190.21926605504996</v>
      </c>
      <c r="AI429" s="92">
        <f t="shared" si="126"/>
        <v>4.7610552325011474E-29</v>
      </c>
      <c r="AJ429" s="92" t="e">
        <f>SUM($AI$13:AI429)</f>
        <v>#N/A</v>
      </c>
      <c r="AK429" s="92">
        <f t="shared" si="127"/>
        <v>1214</v>
      </c>
      <c r="AL429" s="92">
        <v>-212.11904688628238</v>
      </c>
    </row>
    <row r="430" spans="1:38">
      <c r="A430" s="93">
        <v>418</v>
      </c>
      <c r="B430" s="130">
        <v>43277</v>
      </c>
      <c r="C430" s="92">
        <v>23.291699999999999</v>
      </c>
      <c r="D430" s="92">
        <v>26.427499999999998</v>
      </c>
      <c r="E430" s="92">
        <v>19.905799999999999</v>
      </c>
      <c r="F430" s="139">
        <f t="shared" si="115"/>
        <v>-3.5720879111442727E-3</v>
      </c>
      <c r="G430" s="140">
        <f t="shared" si="115"/>
        <v>-3.4926118626430469E-3</v>
      </c>
      <c r="H430" s="140">
        <f t="shared" si="115"/>
        <v>8.4397512282841092E-4</v>
      </c>
      <c r="I430" s="141">
        <f t="shared" si="133"/>
        <v>21.323457675910301</v>
      </c>
      <c r="J430" s="142">
        <f t="shared" si="128"/>
        <v>24.993102849656609</v>
      </c>
      <c r="K430" s="142">
        <f t="shared" si="131"/>
        <v>19.475422911915118</v>
      </c>
      <c r="L430" s="143">
        <f t="shared" si="129"/>
        <v>14926.420373137211</v>
      </c>
      <c r="M430" s="137">
        <f t="shared" si="116"/>
        <v>-14995.861709793966</v>
      </c>
      <c r="N430" s="137">
        <f t="shared" si="117"/>
        <v>29213.134367872677</v>
      </c>
      <c r="O430" s="143">
        <f t="shared" si="132"/>
        <v>53.509626862787627</v>
      </c>
      <c r="P430" s="137">
        <f t="shared" si="130"/>
        <v>-52.558290206034144</v>
      </c>
      <c r="Q430" s="137">
        <f t="shared" si="118"/>
        <v>-24.634367872677103</v>
      </c>
      <c r="R430" s="144">
        <f t="shared" si="119"/>
        <v>-23.68303121592362</v>
      </c>
      <c r="T430" s="92">
        <f t="shared" si="120"/>
        <v>6.8177015020288805E-29</v>
      </c>
      <c r="U430" s="92">
        <f>SUM($T$13:T430)</f>
        <v>0.19653863139809216</v>
      </c>
      <c r="V430" s="92">
        <f t="shared" si="121"/>
        <v>1207</v>
      </c>
      <c r="W430" s="92">
        <v>-105.66190563942837</v>
      </c>
      <c r="Y430" s="92">
        <f t="shared" si="122"/>
        <v>2.1567820033961936E-33</v>
      </c>
      <c r="Z430" s="92">
        <f>SUM($Y$13:Y430)</f>
        <v>0.13250354984762053</v>
      </c>
      <c r="AA430" s="92">
        <f t="shared" si="123"/>
        <v>1409</v>
      </c>
      <c r="AB430" s="92">
        <v>-98.342023862434871</v>
      </c>
      <c r="AD430" s="92">
        <f t="shared" si="124"/>
        <v>5.5487590599790855E-20</v>
      </c>
      <c r="AE430" s="92">
        <f>SUM($AD$13:AD430)</f>
        <v>0.20073045220822006</v>
      </c>
      <c r="AF430" s="92">
        <f t="shared" si="125"/>
        <v>807</v>
      </c>
      <c r="AG430" s="92">
        <v>-190.20237777141301</v>
      </c>
      <c r="AI430" s="92">
        <f t="shared" si="126"/>
        <v>4.1513306082616622E-26</v>
      </c>
      <c r="AJ430" s="92" t="e">
        <f>SUM($AI$13:AI430)</f>
        <v>#N/A</v>
      </c>
      <c r="AK430" s="92">
        <f t="shared" si="127"/>
        <v>1082</v>
      </c>
      <c r="AL430" s="92">
        <v>-211.94445524609</v>
      </c>
    </row>
    <row r="431" spans="1:38">
      <c r="A431" s="93">
        <v>419</v>
      </c>
      <c r="B431" s="130">
        <v>43276</v>
      </c>
      <c r="C431" s="92">
        <v>23.370100000000001</v>
      </c>
      <c r="D431" s="92">
        <v>26.578199000000001</v>
      </c>
      <c r="E431" s="92">
        <v>20.0305</v>
      </c>
      <c r="F431" s="139">
        <f t="shared" si="115"/>
        <v>-3.3547139293371719E-3</v>
      </c>
      <c r="G431" s="140">
        <f t="shared" si="115"/>
        <v>-5.6700230139747898E-3</v>
      </c>
      <c r="H431" s="140">
        <f t="shared" si="115"/>
        <v>-6.2255061031926129E-3</v>
      </c>
      <c r="I431" s="141">
        <f t="shared" si="133"/>
        <v>21.328109457383576</v>
      </c>
      <c r="J431" s="142">
        <f t="shared" si="128"/>
        <v>24.938491853793401</v>
      </c>
      <c r="K431" s="142">
        <f t="shared" si="131"/>
        <v>19.337857876737974</v>
      </c>
      <c r="L431" s="143">
        <f t="shared" si="129"/>
        <v>14929.676620168502</v>
      </c>
      <c r="M431" s="137">
        <f t="shared" si="116"/>
        <v>-14963.095112276042</v>
      </c>
      <c r="N431" s="137">
        <f t="shared" si="117"/>
        <v>29006.78681510696</v>
      </c>
      <c r="O431" s="143">
        <f t="shared" si="132"/>
        <v>50.253379831496204</v>
      </c>
      <c r="P431" s="137">
        <f t="shared" si="130"/>
        <v>-85.324887723958454</v>
      </c>
      <c r="Q431" s="137">
        <f t="shared" si="118"/>
        <v>181.71318489304031</v>
      </c>
      <c r="R431" s="144">
        <f t="shared" si="119"/>
        <v>146.64167700057806</v>
      </c>
      <c r="T431" s="92">
        <f t="shared" si="120"/>
        <v>3.3383598254694627E-10</v>
      </c>
      <c r="U431" s="92">
        <f>SUM($T$13:T431)</f>
        <v>0.19653863173192815</v>
      </c>
      <c r="V431" s="92">
        <f t="shared" si="121"/>
        <v>368</v>
      </c>
      <c r="W431" s="92">
        <v>-105.48516396139712</v>
      </c>
      <c r="Y431" s="92">
        <f t="shared" si="122"/>
        <v>1.8657050231864092E-4</v>
      </c>
      <c r="Z431" s="92">
        <f>SUM($Y$13:Y431)</f>
        <v>0.13269012034993916</v>
      </c>
      <c r="AA431" s="92">
        <f t="shared" si="123"/>
        <v>110</v>
      </c>
      <c r="AB431" s="92">
        <v>-98.326523430230736</v>
      </c>
      <c r="AD431" s="92">
        <f t="shared" si="124"/>
        <v>7.3508658779494039E-43</v>
      </c>
      <c r="AE431" s="92">
        <f>SUM($AD$13:AD431)</f>
        <v>0.20073045220822006</v>
      </c>
      <c r="AF431" s="92">
        <f t="shared" si="125"/>
        <v>1834</v>
      </c>
      <c r="AG431" s="92">
        <v>-190.07069594739733</v>
      </c>
      <c r="AI431" s="92">
        <f t="shared" si="126"/>
        <v>7.8691564450002951E-40</v>
      </c>
      <c r="AJ431" s="92" t="e">
        <f>SUM($AI$13:AI431)</f>
        <v>#N/A</v>
      </c>
      <c r="AK431" s="92">
        <f t="shared" si="127"/>
        <v>1698</v>
      </c>
      <c r="AL431" s="92">
        <v>-211.61881874884057</v>
      </c>
    </row>
    <row r="432" spans="1:38">
      <c r="A432" s="93">
        <v>420</v>
      </c>
      <c r="B432" s="130">
        <v>43273</v>
      </c>
      <c r="C432" s="92">
        <v>23.585599999999999</v>
      </c>
      <c r="D432" s="92">
        <v>26.921499000000001</v>
      </c>
      <c r="E432" s="92">
        <v>20.310300999999999</v>
      </c>
      <c r="F432" s="139">
        <f t="shared" si="115"/>
        <v>-9.1369310087510147E-3</v>
      </c>
      <c r="G432" s="140">
        <f t="shared" si="115"/>
        <v>-1.2751890227212015E-2</v>
      </c>
      <c r="H432" s="140">
        <f t="shared" si="115"/>
        <v>-1.3776309863649971E-2</v>
      </c>
      <c r="I432" s="141">
        <f t="shared" si="133"/>
        <v>21.204370590105828</v>
      </c>
      <c r="J432" s="142">
        <f t="shared" si="128"/>
        <v>24.760873666778362</v>
      </c>
      <c r="K432" s="142">
        <f t="shared" si="131"/>
        <v>19.190926786363235</v>
      </c>
      <c r="L432" s="143">
        <f t="shared" si="129"/>
        <v>14843.059413074079</v>
      </c>
      <c r="M432" s="137">
        <f t="shared" si="116"/>
        <v>-14856.524200067017</v>
      </c>
      <c r="N432" s="137">
        <f t="shared" si="117"/>
        <v>28786.390179544851</v>
      </c>
      <c r="O432" s="143">
        <f t="shared" si="132"/>
        <v>136.87058692591927</v>
      </c>
      <c r="P432" s="137">
        <f t="shared" si="130"/>
        <v>-191.89579993298321</v>
      </c>
      <c r="Q432" s="137">
        <f t="shared" si="118"/>
        <v>402.10982045514902</v>
      </c>
      <c r="R432" s="144">
        <f t="shared" si="119"/>
        <v>347.08460744808508</v>
      </c>
      <c r="T432" s="92">
        <f t="shared" si="120"/>
        <v>2.8008474149415503E-23</v>
      </c>
      <c r="U432" s="92">
        <f>SUM($T$13:T432)</f>
        <v>0.19653863173192815</v>
      </c>
      <c r="V432" s="92">
        <f t="shared" si="121"/>
        <v>955</v>
      </c>
      <c r="W432" s="92">
        <v>-105.46518446577829</v>
      </c>
      <c r="Y432" s="92">
        <f t="shared" si="122"/>
        <v>1.6435543299678028E-54</v>
      </c>
      <c r="Z432" s="92">
        <f>SUM($Y$13:Y432)</f>
        <v>0.13269012034993916</v>
      </c>
      <c r="AA432" s="92">
        <f t="shared" si="123"/>
        <v>2357</v>
      </c>
      <c r="AB432" s="92">
        <v>-97.895003903202451</v>
      </c>
      <c r="AD432" s="92">
        <f t="shared" si="124"/>
        <v>1.302891401200524E-4</v>
      </c>
      <c r="AE432" s="92">
        <f>SUM($AD$13:AD432)</f>
        <v>0.20086074134834012</v>
      </c>
      <c r="AF432" s="92">
        <f t="shared" si="125"/>
        <v>117</v>
      </c>
      <c r="AG432" s="92">
        <v>-189.62531834749461</v>
      </c>
      <c r="AI432" s="92">
        <f t="shared" si="126"/>
        <v>8.1323903215146666E-25</v>
      </c>
      <c r="AJ432" s="92" t="e">
        <f>SUM($AI$13:AI432)</f>
        <v>#N/A</v>
      </c>
      <c r="AK432" s="92">
        <f t="shared" si="127"/>
        <v>1024</v>
      </c>
      <c r="AL432" s="92">
        <v>-211.23897973149906</v>
      </c>
    </row>
    <row r="433" spans="1:38">
      <c r="A433" s="93">
        <v>421</v>
      </c>
      <c r="B433" s="130">
        <v>43272</v>
      </c>
      <c r="C433" s="92">
        <v>23.587</v>
      </c>
      <c r="D433" s="92">
        <v>26.831301</v>
      </c>
      <c r="E433" s="92">
        <v>20.359501000000002</v>
      </c>
      <c r="F433" s="139">
        <f t="shared" si="115"/>
        <v>-5.9354729300076237E-5</v>
      </c>
      <c r="G433" s="140">
        <f t="shared" si="115"/>
        <v>3.361670759088442E-3</v>
      </c>
      <c r="H433" s="140">
        <f t="shared" si="115"/>
        <v>-2.4165621740926957E-3</v>
      </c>
      <c r="I433" s="141">
        <f t="shared" si="133"/>
        <v>21.398629814728451</v>
      </c>
      <c r="J433" s="142">
        <f t="shared" si="128"/>
        <v>25.165013055807471</v>
      </c>
      <c r="K433" s="142">
        <f t="shared" si="131"/>
        <v>19.41197611665433</v>
      </c>
      <c r="L433" s="143">
        <f t="shared" si="129"/>
        <v>14979.040870309916</v>
      </c>
      <c r="M433" s="137">
        <f t="shared" si="116"/>
        <v>-15099.007833484482</v>
      </c>
      <c r="N433" s="137">
        <f t="shared" si="117"/>
        <v>29117.964174981495</v>
      </c>
      <c r="O433" s="143">
        <f t="shared" si="132"/>
        <v>0.88912969008197251</v>
      </c>
      <c r="P433" s="137">
        <f t="shared" si="130"/>
        <v>50.587833484481962</v>
      </c>
      <c r="Q433" s="137">
        <f t="shared" si="118"/>
        <v>70.53582501850542</v>
      </c>
      <c r="R433" s="144">
        <f t="shared" si="119"/>
        <v>122.01278819306935</v>
      </c>
      <c r="T433" s="92">
        <f t="shared" si="120"/>
        <v>3.8621839279751336E-48</v>
      </c>
      <c r="U433" s="92">
        <f>SUM($T$13:T433)</f>
        <v>0.19653863173192815</v>
      </c>
      <c r="V433" s="92">
        <f t="shared" si="121"/>
        <v>2071</v>
      </c>
      <c r="W433" s="92">
        <v>-105.0723259822862</v>
      </c>
      <c r="Y433" s="92">
        <f t="shared" si="122"/>
        <v>3.00763602011396E-56</v>
      </c>
      <c r="Z433" s="92">
        <f>SUM($Y$13:Y433)</f>
        <v>0.13269012034993916</v>
      </c>
      <c r="AA433" s="92">
        <f t="shared" si="123"/>
        <v>2435</v>
      </c>
      <c r="AB433" s="92">
        <v>-97.750703929235897</v>
      </c>
      <c r="AD433" s="92">
        <f t="shared" si="124"/>
        <v>4.9394198021904822E-59</v>
      </c>
      <c r="AE433" s="92">
        <f>SUM($AD$13:AD433)</f>
        <v>0.20086074134834012</v>
      </c>
      <c r="AF433" s="92">
        <f t="shared" si="125"/>
        <v>2560</v>
      </c>
      <c r="AG433" s="92">
        <v>-189.521747140363</v>
      </c>
      <c r="AI433" s="92">
        <f t="shared" si="126"/>
        <v>1.3049121992177356E-22</v>
      </c>
      <c r="AJ433" s="92" t="e">
        <f>SUM($AI$13:AI433)</f>
        <v>#N/A</v>
      </c>
      <c r="AK433" s="92">
        <f t="shared" si="127"/>
        <v>925</v>
      </c>
      <c r="AL433" s="92">
        <v>-211.03624481606312</v>
      </c>
    </row>
    <row r="434" spans="1:38">
      <c r="A434" s="93">
        <v>422</v>
      </c>
      <c r="B434" s="130">
        <v>43271</v>
      </c>
      <c r="C434" s="92">
        <v>23.781300000000002</v>
      </c>
      <c r="D434" s="92">
        <v>27.031700000000001</v>
      </c>
      <c r="E434" s="92">
        <v>20.510401000000002</v>
      </c>
      <c r="F434" s="139">
        <f t="shared" si="115"/>
        <v>-8.1702850559053353E-3</v>
      </c>
      <c r="G434" s="140">
        <f t="shared" si="115"/>
        <v>-7.4134812090990154E-3</v>
      </c>
      <c r="H434" s="140">
        <f t="shared" si="115"/>
        <v>-7.3572427959843756E-3</v>
      </c>
      <c r="I434" s="141">
        <f t="shared" si="133"/>
        <v>21.225056716832132</v>
      </c>
      <c r="J434" s="142">
        <f t="shared" si="128"/>
        <v>24.894764701838952</v>
      </c>
      <c r="K434" s="142">
        <f t="shared" si="131"/>
        <v>19.315835412432939</v>
      </c>
      <c r="L434" s="143">
        <f t="shared" si="129"/>
        <v>14857.539701782493</v>
      </c>
      <c r="M434" s="137">
        <f t="shared" si="116"/>
        <v>-14936.858821103371</v>
      </c>
      <c r="N434" s="137">
        <f t="shared" si="117"/>
        <v>28973.753118649409</v>
      </c>
      <c r="O434" s="143">
        <f t="shared" si="132"/>
        <v>122.39029821750592</v>
      </c>
      <c r="P434" s="137">
        <f t="shared" si="130"/>
        <v>-111.56117889662892</v>
      </c>
      <c r="Q434" s="137">
        <f t="shared" si="118"/>
        <v>214.74688135059114</v>
      </c>
      <c r="R434" s="144">
        <f t="shared" si="119"/>
        <v>225.57600067146814</v>
      </c>
      <c r="T434" s="92">
        <f t="shared" si="120"/>
        <v>1.1433168876910311E-9</v>
      </c>
      <c r="U434" s="92">
        <f>SUM($T$13:T434)</f>
        <v>0.19653863287524503</v>
      </c>
      <c r="V434" s="92">
        <f t="shared" si="121"/>
        <v>344</v>
      </c>
      <c r="W434" s="92">
        <v>-104.96669795876733</v>
      </c>
      <c r="Y434" s="92">
        <f t="shared" si="122"/>
        <v>1.8552618696776575E-5</v>
      </c>
      <c r="Z434" s="92">
        <f>SUM($Y$13:Y434)</f>
        <v>0.13270867296863592</v>
      </c>
      <c r="AA434" s="92">
        <f t="shared" si="123"/>
        <v>155</v>
      </c>
      <c r="AB434" s="92">
        <v>-97.695115223925313</v>
      </c>
      <c r="AD434" s="92">
        <f t="shared" si="124"/>
        <v>1.0203244763691523E-11</v>
      </c>
      <c r="AE434" s="92">
        <f>SUM($AD$13:AD434)</f>
        <v>0.20086074135854337</v>
      </c>
      <c r="AF434" s="92">
        <f t="shared" si="125"/>
        <v>436</v>
      </c>
      <c r="AG434" s="92">
        <v>-189.3727775193147</v>
      </c>
      <c r="AI434" s="92">
        <f t="shared" si="126"/>
        <v>5.3993762741312905E-34</v>
      </c>
      <c r="AJ434" s="92" t="e">
        <f>SUM($AI$13:AI434)</f>
        <v>#N/A</v>
      </c>
      <c r="AK434" s="92">
        <f t="shared" si="127"/>
        <v>1436</v>
      </c>
      <c r="AL434" s="92">
        <v>-210.53556287620995</v>
      </c>
    </row>
    <row r="435" spans="1:38">
      <c r="A435" s="93">
        <v>423</v>
      </c>
      <c r="B435" s="130">
        <v>43270</v>
      </c>
      <c r="C435" s="92">
        <v>23.900700000000001</v>
      </c>
      <c r="D435" s="92">
        <v>27.243400999999999</v>
      </c>
      <c r="E435" s="92">
        <v>20.549700000000001</v>
      </c>
      <c r="F435" s="139">
        <f t="shared" si="115"/>
        <v>-4.9956695828992093E-3</v>
      </c>
      <c r="G435" s="140">
        <f t="shared" si="115"/>
        <v>-7.7707258355884656E-3</v>
      </c>
      <c r="H435" s="140">
        <f t="shared" si="115"/>
        <v>-1.9123880153968376E-3</v>
      </c>
      <c r="I435" s="141">
        <f t="shared" si="133"/>
        <v>21.292993170492913</v>
      </c>
      <c r="J435" s="142">
        <f t="shared" si="128"/>
        <v>24.885804756535357</v>
      </c>
      <c r="K435" s="142">
        <f t="shared" si="131"/>
        <v>19.421786841608391</v>
      </c>
      <c r="L435" s="143">
        <f t="shared" si="129"/>
        <v>14905.095219345039</v>
      </c>
      <c r="M435" s="137">
        <f t="shared" si="116"/>
        <v>-14931.482853921214</v>
      </c>
      <c r="N435" s="137">
        <f t="shared" si="117"/>
        <v>29132.680262412585</v>
      </c>
      <c r="O435" s="143">
        <f t="shared" si="132"/>
        <v>74.834780654959104</v>
      </c>
      <c r="P435" s="137">
        <f t="shared" si="130"/>
        <v>-116.9371460787861</v>
      </c>
      <c r="Q435" s="137">
        <f t="shared" si="118"/>
        <v>55.819737587415148</v>
      </c>
      <c r="R435" s="144">
        <f t="shared" si="119"/>
        <v>13.717372163588152</v>
      </c>
      <c r="T435" s="92">
        <f t="shared" si="120"/>
        <v>1.0300510530917864E-55</v>
      </c>
      <c r="U435" s="92">
        <f>SUM($T$13:T435)</f>
        <v>0.19653863287524503</v>
      </c>
      <c r="V435" s="92">
        <f t="shared" si="121"/>
        <v>2411</v>
      </c>
      <c r="W435" s="92">
        <v>-104.81687262808191</v>
      </c>
      <c r="Y435" s="92">
        <f t="shared" si="122"/>
        <v>1.7837783347449723E-12</v>
      </c>
      <c r="Z435" s="92">
        <f>SUM($Y$13:Y435)</f>
        <v>0.13270867297041969</v>
      </c>
      <c r="AA435" s="92">
        <f t="shared" si="123"/>
        <v>470</v>
      </c>
      <c r="AB435" s="92">
        <v>-97.61583555483594</v>
      </c>
      <c r="AD435" s="92">
        <f t="shared" si="124"/>
        <v>6.8454605391567735E-10</v>
      </c>
      <c r="AE435" s="92">
        <f>SUM($AD$13:AD435)</f>
        <v>0.20086074204308943</v>
      </c>
      <c r="AF435" s="92">
        <f t="shared" si="125"/>
        <v>354</v>
      </c>
      <c r="AG435" s="92">
        <v>-188.50577100646115</v>
      </c>
      <c r="AI435" s="92">
        <f t="shared" si="126"/>
        <v>3.2510032879232365E-33</v>
      </c>
      <c r="AJ435" s="92" t="e">
        <f>SUM($AI$13:AI435)</f>
        <v>#N/A</v>
      </c>
      <c r="AK435" s="92">
        <f t="shared" si="127"/>
        <v>1401</v>
      </c>
      <c r="AL435" s="92">
        <v>-210.20865800416141</v>
      </c>
    </row>
    <row r="436" spans="1:38">
      <c r="A436" s="93">
        <v>424</v>
      </c>
      <c r="B436" s="130">
        <v>43269</v>
      </c>
      <c r="C436" s="92">
        <v>23.977799999999998</v>
      </c>
      <c r="D436" s="92">
        <v>27.450600000000001</v>
      </c>
      <c r="E436" s="92">
        <v>20.6828</v>
      </c>
      <c r="F436" s="139">
        <f t="shared" si="115"/>
        <v>-3.2154743137401409E-3</v>
      </c>
      <c r="G436" s="140">
        <f t="shared" si="115"/>
        <v>-7.5480681660875515E-3</v>
      </c>
      <c r="H436" s="140">
        <f t="shared" si="115"/>
        <v>-6.435298895700714E-3</v>
      </c>
      <c r="I436" s="141">
        <f t="shared" si="133"/>
        <v>21.331089171233391</v>
      </c>
      <c r="J436" s="142">
        <f t="shared" si="128"/>
        <v>24.891389166746809</v>
      </c>
      <c r="K436" s="142">
        <f t="shared" si="131"/>
        <v>19.33377551878856</v>
      </c>
      <c r="L436" s="143">
        <f t="shared" si="129"/>
        <v>14931.762419863373</v>
      </c>
      <c r="M436" s="137">
        <f t="shared" si="116"/>
        <v>-14934.833500048086</v>
      </c>
      <c r="N436" s="137">
        <f t="shared" si="117"/>
        <v>29000.663278182841</v>
      </c>
      <c r="O436" s="143">
        <f t="shared" si="132"/>
        <v>48.167580136625475</v>
      </c>
      <c r="P436" s="137">
        <f t="shared" si="130"/>
        <v>-113.58649995191445</v>
      </c>
      <c r="Q436" s="137">
        <f t="shared" si="118"/>
        <v>187.83672181715883</v>
      </c>
      <c r="R436" s="144">
        <f t="shared" si="119"/>
        <v>122.41780200186986</v>
      </c>
      <c r="T436" s="92">
        <f t="shared" si="120"/>
        <v>1.4355662688271805E-5</v>
      </c>
      <c r="U436" s="92">
        <f>SUM($T$13:T436)</f>
        <v>0.19655298853793329</v>
      </c>
      <c r="V436" s="92">
        <f t="shared" si="121"/>
        <v>160</v>
      </c>
      <c r="W436" s="92">
        <v>-104.79308755677448</v>
      </c>
      <c r="Y436" s="92">
        <f t="shared" si="122"/>
        <v>2.8484115354656922E-20</v>
      </c>
      <c r="Z436" s="92">
        <f>SUM($Y$13:Y436)</f>
        <v>0.13270867297041969</v>
      </c>
      <c r="AA436" s="92">
        <f t="shared" si="123"/>
        <v>820</v>
      </c>
      <c r="AB436" s="92">
        <v>-97.609433136367443</v>
      </c>
      <c r="AD436" s="92">
        <f t="shared" si="124"/>
        <v>7.8813615879051695E-58</v>
      </c>
      <c r="AE436" s="92">
        <f>SUM($AD$13:AD436)</f>
        <v>0.20086074204308943</v>
      </c>
      <c r="AF436" s="92">
        <f t="shared" si="125"/>
        <v>2506</v>
      </c>
      <c r="AG436" s="92">
        <v>-188.40906479641853</v>
      </c>
      <c r="AI436" s="92">
        <f t="shared" si="126"/>
        <v>6.1577454211399971E-38</v>
      </c>
      <c r="AJ436" s="92" t="e">
        <f>SUM($AI$13:AI436)</f>
        <v>#N/A</v>
      </c>
      <c r="AK436" s="92">
        <f t="shared" si="127"/>
        <v>1613</v>
      </c>
      <c r="AL436" s="92">
        <v>-210.0292838060177</v>
      </c>
    </row>
    <row r="437" spans="1:38">
      <c r="A437" s="93">
        <v>425</v>
      </c>
      <c r="B437" s="130">
        <v>43266</v>
      </c>
      <c r="C437" s="92">
        <v>24.113199000000002</v>
      </c>
      <c r="D437" s="92">
        <v>27.6357</v>
      </c>
      <c r="E437" s="92">
        <v>20.8386</v>
      </c>
      <c r="F437" s="139">
        <f t="shared" si="115"/>
        <v>-5.6151404879959399E-3</v>
      </c>
      <c r="G437" s="140">
        <f t="shared" si="115"/>
        <v>-6.6978582051476776E-3</v>
      </c>
      <c r="H437" s="140">
        <f t="shared" si="115"/>
        <v>-7.4765099382875233E-3</v>
      </c>
      <c r="I437" s="141">
        <f t="shared" si="133"/>
        <v>21.279736555070933</v>
      </c>
      <c r="J437" s="142">
        <f t="shared" si="128"/>
        <v>24.912713027714151</v>
      </c>
      <c r="K437" s="142">
        <f t="shared" si="131"/>
        <v>19.313514593110863</v>
      </c>
      <c r="L437" s="143">
        <f t="shared" si="129"/>
        <v>14895.815588549653</v>
      </c>
      <c r="M437" s="137">
        <f t="shared" si="116"/>
        <v>-14947.62781662849</v>
      </c>
      <c r="N437" s="137">
        <f t="shared" si="117"/>
        <v>28970.271889666295</v>
      </c>
      <c r="O437" s="143">
        <f t="shared" si="132"/>
        <v>84.11441145034587</v>
      </c>
      <c r="P437" s="137">
        <f t="shared" si="130"/>
        <v>-100.79218337150996</v>
      </c>
      <c r="Q437" s="137">
        <f t="shared" si="118"/>
        <v>218.22811033370454</v>
      </c>
      <c r="R437" s="144">
        <f t="shared" si="119"/>
        <v>201.55033841254044</v>
      </c>
      <c r="T437" s="92">
        <f t="shared" si="120"/>
        <v>5.7521744570367997E-41</v>
      </c>
      <c r="U437" s="92">
        <f>SUM($T$13:T437)</f>
        <v>0.19655298853793329</v>
      </c>
      <c r="V437" s="92">
        <f t="shared" si="121"/>
        <v>1749</v>
      </c>
      <c r="W437" s="92">
        <v>-104.34389473952251</v>
      </c>
      <c r="Y437" s="92">
        <f t="shared" si="122"/>
        <v>3.6253045561804183E-41</v>
      </c>
      <c r="Z437" s="92">
        <f>SUM($Y$13:Y437)</f>
        <v>0.13270867297041969</v>
      </c>
      <c r="AA437" s="92">
        <f t="shared" si="123"/>
        <v>1758</v>
      </c>
      <c r="AB437" s="92">
        <v>-97.546477981211865</v>
      </c>
      <c r="AD437" s="92">
        <f t="shared" si="124"/>
        <v>8.8604895608981981E-28</v>
      </c>
      <c r="AE437" s="92">
        <f>SUM($AD$13:AD437)</f>
        <v>0.20086074204308943</v>
      </c>
      <c r="AF437" s="92">
        <f t="shared" si="125"/>
        <v>1157</v>
      </c>
      <c r="AG437" s="92">
        <v>-187.56564412381704</v>
      </c>
      <c r="AI437" s="92">
        <f t="shared" si="126"/>
        <v>1.2121429740140065E-26</v>
      </c>
      <c r="AJ437" s="92" t="e">
        <f>SUM($AI$13:AI437)</f>
        <v>#N/A</v>
      </c>
      <c r="AK437" s="92">
        <f t="shared" si="127"/>
        <v>1106</v>
      </c>
      <c r="AL437" s="92">
        <v>-208.84191335649666</v>
      </c>
    </row>
    <row r="438" spans="1:38">
      <c r="A438" s="93">
        <v>426</v>
      </c>
      <c r="B438" s="130">
        <v>43265</v>
      </c>
      <c r="C438" s="92">
        <v>24.393101000000001</v>
      </c>
      <c r="D438" s="92">
        <v>27.653700000000001</v>
      </c>
      <c r="E438" s="92">
        <v>20.654301</v>
      </c>
      <c r="F438" s="139">
        <f t="shared" si="115"/>
        <v>-1.1474637849447689E-2</v>
      </c>
      <c r="G438" s="140">
        <f t="shared" si="115"/>
        <v>-6.5090747350271538E-4</v>
      </c>
      <c r="H438" s="140">
        <f t="shared" si="115"/>
        <v>8.923032544166043E-3</v>
      </c>
      <c r="I438" s="141">
        <f t="shared" si="133"/>
        <v>21.154343897485603</v>
      </c>
      <c r="J438" s="142">
        <f t="shared" si="128"/>
        <v>25.064374784929321</v>
      </c>
      <c r="K438" s="142">
        <f t="shared" si="131"/>
        <v>19.632633290276928</v>
      </c>
      <c r="L438" s="143">
        <f t="shared" si="129"/>
        <v>14808.040728239923</v>
      </c>
      <c r="M438" s="137">
        <f t="shared" si="116"/>
        <v>-15038.624870957592</v>
      </c>
      <c r="N438" s="137">
        <f t="shared" si="117"/>
        <v>29448.949935415392</v>
      </c>
      <c r="O438" s="143">
        <f t="shared" si="132"/>
        <v>171.88927176007564</v>
      </c>
      <c r="P438" s="137">
        <f t="shared" si="130"/>
        <v>-9.7951290424080071</v>
      </c>
      <c r="Q438" s="137">
        <f t="shared" si="118"/>
        <v>-260.44993541539225</v>
      </c>
      <c r="R438" s="144">
        <f t="shared" si="119"/>
        <v>-98.35579269772461</v>
      </c>
      <c r="T438" s="92">
        <f t="shared" si="120"/>
        <v>9.7156423741326905E-39</v>
      </c>
      <c r="U438" s="92">
        <f>SUM($T$13:T438)</f>
        <v>0.19655298853793329</v>
      </c>
      <c r="V438" s="92">
        <f t="shared" si="121"/>
        <v>1649</v>
      </c>
      <c r="W438" s="92">
        <v>-104.09385680126616</v>
      </c>
      <c r="Y438" s="92">
        <f t="shared" si="122"/>
        <v>1.7693408626129079E-50</v>
      </c>
      <c r="Z438" s="92">
        <f>SUM($Y$13:Y438)</f>
        <v>0.13270867297041969</v>
      </c>
      <c r="AA438" s="92">
        <f t="shared" si="123"/>
        <v>2176</v>
      </c>
      <c r="AB438" s="92">
        <v>-97.321326211482301</v>
      </c>
      <c r="AD438" s="92">
        <f t="shared" si="124"/>
        <v>1.6045747119970405E-40</v>
      </c>
      <c r="AE438" s="92">
        <f>SUM($AD$13:AD438)</f>
        <v>0.20086074204308943</v>
      </c>
      <c r="AF438" s="92">
        <f t="shared" si="125"/>
        <v>1729</v>
      </c>
      <c r="AG438" s="92">
        <v>-186.85228055997868</v>
      </c>
      <c r="AI438" s="92">
        <f t="shared" si="126"/>
        <v>3.3839059140300479E-35</v>
      </c>
      <c r="AJ438" s="92" t="e">
        <f>SUM($AI$13:AI438)</f>
        <v>#N/A</v>
      </c>
      <c r="AK438" s="92">
        <f t="shared" si="127"/>
        <v>1490</v>
      </c>
      <c r="AL438" s="92">
        <v>-208.43901932086192</v>
      </c>
    </row>
    <row r="439" spans="1:38">
      <c r="A439" s="93">
        <v>427</v>
      </c>
      <c r="B439" s="130">
        <v>43264</v>
      </c>
      <c r="C439" s="92">
        <v>24.320800999999999</v>
      </c>
      <c r="D439" s="92">
        <v>27.685801000000001</v>
      </c>
      <c r="E439" s="92">
        <v>20.6922</v>
      </c>
      <c r="F439" s="139">
        <f t="shared" si="115"/>
        <v>2.9727639315828558E-3</v>
      </c>
      <c r="G439" s="140">
        <f t="shared" si="115"/>
        <v>-1.1594752125828611E-3</v>
      </c>
      <c r="H439" s="140">
        <f t="shared" si="115"/>
        <v>-1.8315597181546295E-3</v>
      </c>
      <c r="I439" s="141">
        <f t="shared" si="133"/>
        <v>21.463516850859477</v>
      </c>
      <c r="J439" s="142">
        <f t="shared" si="128"/>
        <v>25.051619550035774</v>
      </c>
      <c r="K439" s="142">
        <f t="shared" si="131"/>
        <v>19.423359679444427</v>
      </c>
      <c r="L439" s="143">
        <f t="shared" si="129"/>
        <v>15024.461795601634</v>
      </c>
      <c r="M439" s="137">
        <f t="shared" si="116"/>
        <v>-15030.971730021465</v>
      </c>
      <c r="N439" s="137">
        <f t="shared" si="117"/>
        <v>29135.039519166639</v>
      </c>
      <c r="O439" s="143">
        <f t="shared" si="132"/>
        <v>-44.531795601635167</v>
      </c>
      <c r="P439" s="137">
        <f t="shared" si="130"/>
        <v>-17.448269978534881</v>
      </c>
      <c r="Q439" s="137">
        <f t="shared" si="118"/>
        <v>53.460480833360634</v>
      </c>
      <c r="R439" s="144">
        <f t="shared" si="119"/>
        <v>-8.5195847468094144</v>
      </c>
      <c r="T439" s="92">
        <f t="shared" si="120"/>
        <v>9.0616809308648953E-24</v>
      </c>
      <c r="U439" s="92">
        <f>SUM($T$13:T439)</f>
        <v>0.19655298853793329</v>
      </c>
      <c r="V439" s="92">
        <f t="shared" si="121"/>
        <v>977</v>
      </c>
      <c r="W439" s="92">
        <v>-104.01566673439083</v>
      </c>
      <c r="Y439" s="92">
        <f t="shared" si="122"/>
        <v>3.0128697424861903E-10</v>
      </c>
      <c r="Z439" s="92">
        <f>SUM($Y$13:Y439)</f>
        <v>0.13270867327170666</v>
      </c>
      <c r="AA439" s="92">
        <f t="shared" si="123"/>
        <v>370</v>
      </c>
      <c r="AB439" s="92">
        <v>-96.594284829841854</v>
      </c>
      <c r="AD439" s="92">
        <f t="shared" si="124"/>
        <v>1.1214030092542524E-49</v>
      </c>
      <c r="AE439" s="92">
        <f>SUM($AD$13:AD439)</f>
        <v>0.20086074204308943</v>
      </c>
      <c r="AF439" s="92">
        <f t="shared" si="125"/>
        <v>2140</v>
      </c>
      <c r="AG439" s="92">
        <v>-186.49772592228692</v>
      </c>
      <c r="AI439" s="92">
        <f t="shared" si="126"/>
        <v>4.4225808084471226E-33</v>
      </c>
      <c r="AJ439" s="92" t="e">
        <f>SUM($AI$13:AI439)</f>
        <v>#N/A</v>
      </c>
      <c r="AK439" s="92">
        <f t="shared" si="127"/>
        <v>1395</v>
      </c>
      <c r="AL439" s="92">
        <v>-207.80609986926174</v>
      </c>
    </row>
    <row r="440" spans="1:38">
      <c r="A440" s="93">
        <v>428</v>
      </c>
      <c r="B440" s="130">
        <v>43263</v>
      </c>
      <c r="C440" s="92">
        <v>24.2211</v>
      </c>
      <c r="D440" s="92">
        <v>27.509899000000001</v>
      </c>
      <c r="E440" s="92">
        <v>20.561501</v>
      </c>
      <c r="F440" s="139">
        <f t="shared" si="115"/>
        <v>4.116287038986588E-3</v>
      </c>
      <c r="G440" s="140">
        <f t="shared" si="115"/>
        <v>6.3941347076557076E-3</v>
      </c>
      <c r="H440" s="140">
        <f t="shared" si="115"/>
        <v>6.3564911919611333E-3</v>
      </c>
      <c r="I440" s="141">
        <f t="shared" si="133"/>
        <v>21.487988131005608</v>
      </c>
      <c r="J440" s="142">
        <f t="shared" si="128"/>
        <v>25.241069374362301</v>
      </c>
      <c r="K440" s="142">
        <f t="shared" si="131"/>
        <v>19.582690962104373</v>
      </c>
      <c r="L440" s="143">
        <f t="shared" si="129"/>
        <v>15041.591691703925</v>
      </c>
      <c r="M440" s="137">
        <f t="shared" si="116"/>
        <v>-15144.641624617381</v>
      </c>
      <c r="N440" s="137">
        <f t="shared" si="117"/>
        <v>29374.036443156558</v>
      </c>
      <c r="O440" s="143">
        <f t="shared" si="132"/>
        <v>-61.661691703926408</v>
      </c>
      <c r="P440" s="137">
        <f t="shared" si="130"/>
        <v>96.221624617381167</v>
      </c>
      <c r="Q440" s="137">
        <f t="shared" si="118"/>
        <v>-185.53644315655765</v>
      </c>
      <c r="R440" s="144">
        <f t="shared" si="119"/>
        <v>-150.97651024310289</v>
      </c>
      <c r="T440" s="92">
        <f t="shared" si="120"/>
        <v>1.4206407173926336E-16</v>
      </c>
      <c r="U440" s="92">
        <f>SUM($T$13:T440)</f>
        <v>0.19655298853793343</v>
      </c>
      <c r="V440" s="92">
        <f t="shared" si="121"/>
        <v>654</v>
      </c>
      <c r="W440" s="92">
        <v>-103.4662131030982</v>
      </c>
      <c r="Y440" s="92">
        <f t="shared" si="122"/>
        <v>2.6184018905699642E-35</v>
      </c>
      <c r="Z440" s="92">
        <f>SUM($Y$13:Y440)</f>
        <v>0.13270867327170666</v>
      </c>
      <c r="AA440" s="92">
        <f t="shared" si="123"/>
        <v>1495</v>
      </c>
      <c r="AB440" s="92">
        <v>-96.538176387453859</v>
      </c>
      <c r="AD440" s="92">
        <f t="shared" si="124"/>
        <v>1.4810107198761639E-36</v>
      </c>
      <c r="AE440" s="92">
        <f>SUM($AD$13:AD440)</f>
        <v>0.20086074204308943</v>
      </c>
      <c r="AF440" s="92">
        <f t="shared" si="125"/>
        <v>1551</v>
      </c>
      <c r="AG440" s="92">
        <v>-185.88311438133678</v>
      </c>
      <c r="AI440" s="92">
        <f t="shared" si="126"/>
        <v>4.6625687125785138E-51</v>
      </c>
      <c r="AJ440" s="92" t="e">
        <f>SUM($AI$13:AI440)</f>
        <v>#N/A</v>
      </c>
      <c r="AK440" s="92">
        <f t="shared" si="127"/>
        <v>2202</v>
      </c>
      <c r="AL440" s="92">
        <v>-207.72283383229296</v>
      </c>
    </row>
    <row r="441" spans="1:38">
      <c r="A441" s="93">
        <v>429</v>
      </c>
      <c r="B441" s="130">
        <v>43262</v>
      </c>
      <c r="C441" s="92">
        <v>23.964099999999998</v>
      </c>
      <c r="D441" s="92">
        <v>27.276501</v>
      </c>
      <c r="E441" s="92">
        <v>20.325800000000001</v>
      </c>
      <c r="F441" s="139">
        <f t="shared" si="115"/>
        <v>1.0724375211253578E-2</v>
      </c>
      <c r="G441" s="140">
        <f t="shared" si="115"/>
        <v>8.5567426701833593E-3</v>
      </c>
      <c r="H441" s="140">
        <f t="shared" si="115"/>
        <v>1.1596148737073042E-2</v>
      </c>
      <c r="I441" s="141">
        <f t="shared" si="133"/>
        <v>21.629400557083304</v>
      </c>
      <c r="J441" s="142">
        <f t="shared" si="128"/>
        <v>25.295309095888069</v>
      </c>
      <c r="K441" s="142">
        <f t="shared" si="131"/>
        <v>19.684649458274706</v>
      </c>
      <c r="L441" s="143">
        <f t="shared" si="129"/>
        <v>15140.580389958313</v>
      </c>
      <c r="M441" s="137">
        <f t="shared" si="116"/>
        <v>-15177.185457532842</v>
      </c>
      <c r="N441" s="137">
        <f t="shared" si="117"/>
        <v>29526.974187412059</v>
      </c>
      <c r="O441" s="143">
        <f t="shared" si="132"/>
        <v>-160.65038995831492</v>
      </c>
      <c r="P441" s="137">
        <f t="shared" si="130"/>
        <v>128.76545753284154</v>
      </c>
      <c r="Q441" s="137">
        <f t="shared" si="118"/>
        <v>-338.47418741205911</v>
      </c>
      <c r="R441" s="144">
        <f t="shared" si="119"/>
        <v>-370.35911983753249</v>
      </c>
      <c r="T441" s="92">
        <f t="shared" si="120"/>
        <v>1.7793003721245133E-49</v>
      </c>
      <c r="U441" s="92">
        <f>SUM($T$13:T441)</f>
        <v>0.19655298853793343</v>
      </c>
      <c r="V441" s="92">
        <f t="shared" si="121"/>
        <v>2131</v>
      </c>
      <c r="W441" s="92">
        <v>-103.45373627538174</v>
      </c>
      <c r="Y441" s="92">
        <f t="shared" si="122"/>
        <v>5.4953254343402128E-40</v>
      </c>
      <c r="Z441" s="92">
        <f>SUM($Y$13:Y441)</f>
        <v>0.13270867327170666</v>
      </c>
      <c r="AA441" s="92">
        <f t="shared" si="123"/>
        <v>1705</v>
      </c>
      <c r="AB441" s="92">
        <v>-96.488936553072563</v>
      </c>
      <c r="AD441" s="92">
        <f t="shared" si="124"/>
        <v>4.2661841209180166E-12</v>
      </c>
      <c r="AE441" s="92">
        <f>SUM($AD$13:AD441)</f>
        <v>0.2008607420473556</v>
      </c>
      <c r="AF441" s="92">
        <f t="shared" si="125"/>
        <v>453</v>
      </c>
      <c r="AG441" s="92">
        <v>-185.57178915424083</v>
      </c>
      <c r="AI441" s="92">
        <f t="shared" si="126"/>
        <v>1.5931222680710382E-23</v>
      </c>
      <c r="AJ441" s="92" t="e">
        <f>SUM($AI$13:AI441)</f>
        <v>#N/A</v>
      </c>
      <c r="AK441" s="92">
        <f t="shared" si="127"/>
        <v>966</v>
      </c>
      <c r="AL441" s="92">
        <v>-207.11350713876345</v>
      </c>
    </row>
    <row r="442" spans="1:38">
      <c r="A442" s="93">
        <v>430</v>
      </c>
      <c r="B442" s="130">
        <v>43259</v>
      </c>
      <c r="C442" s="92">
        <v>24.093900999999999</v>
      </c>
      <c r="D442" s="92">
        <v>27.406798999999999</v>
      </c>
      <c r="E442" s="92">
        <v>20.4177</v>
      </c>
      <c r="F442" s="139">
        <f t="shared" si="115"/>
        <v>-5.3872969761102896E-3</v>
      </c>
      <c r="G442" s="140">
        <f t="shared" si="115"/>
        <v>-4.754221753514476E-3</v>
      </c>
      <c r="H442" s="140">
        <f t="shared" si="115"/>
        <v>-4.5009966842494142E-3</v>
      </c>
      <c r="I442" s="141">
        <f t="shared" si="133"/>
        <v>21.284612383440937</v>
      </c>
      <c r="J442" s="142">
        <f t="shared" si="128"/>
        <v>24.961460790466631</v>
      </c>
      <c r="K442" s="142">
        <f t="shared" si="131"/>
        <v>19.371415105521191</v>
      </c>
      <c r="L442" s="143">
        <f t="shared" si="129"/>
        <v>14899.228668408656</v>
      </c>
      <c r="M442" s="137">
        <f t="shared" si="116"/>
        <v>-14976.876474279979</v>
      </c>
      <c r="N442" s="137">
        <f t="shared" si="117"/>
        <v>29057.122658281787</v>
      </c>
      <c r="O442" s="143">
        <f t="shared" si="132"/>
        <v>80.70133159134275</v>
      </c>
      <c r="P442" s="137">
        <f t="shared" si="130"/>
        <v>-71.543525720020625</v>
      </c>
      <c r="Q442" s="137">
        <f t="shared" si="118"/>
        <v>131.37734171821285</v>
      </c>
      <c r="R442" s="144">
        <f t="shared" si="119"/>
        <v>140.53514758953497</v>
      </c>
      <c r="T442" s="92">
        <f t="shared" si="120"/>
        <v>1.1937506907634505E-47</v>
      </c>
      <c r="U442" s="92">
        <f>SUM($T$13:T442)</f>
        <v>0.19655298853793343</v>
      </c>
      <c r="V442" s="92">
        <f t="shared" si="121"/>
        <v>2049</v>
      </c>
      <c r="W442" s="92">
        <v>-103.45042547000048</v>
      </c>
      <c r="Y442" s="92">
        <f t="shared" si="122"/>
        <v>3.1130664147125969E-59</v>
      </c>
      <c r="Z442" s="92">
        <f>SUM($Y$13:Y442)</f>
        <v>0.13270867327170666</v>
      </c>
      <c r="AA442" s="92">
        <f t="shared" si="123"/>
        <v>2569</v>
      </c>
      <c r="AB442" s="92">
        <v>-96.351795543067055</v>
      </c>
      <c r="AD442" s="92">
        <f t="shared" si="124"/>
        <v>1.5379756610549446E-11</v>
      </c>
      <c r="AE442" s="92">
        <f>SUM($AD$13:AD442)</f>
        <v>0.20086074206273535</v>
      </c>
      <c r="AF442" s="92">
        <f t="shared" si="125"/>
        <v>428</v>
      </c>
      <c r="AG442" s="92">
        <v>-185.53644315655765</v>
      </c>
      <c r="AI442" s="92">
        <f t="shared" si="126"/>
        <v>8.6085968843216504E-24</v>
      </c>
      <c r="AJ442" s="92" t="e">
        <f>SUM($AI$13:AI442)</f>
        <v>#N/A</v>
      </c>
      <c r="AK442" s="92">
        <f t="shared" si="127"/>
        <v>978</v>
      </c>
      <c r="AL442" s="92">
        <v>-207.02252919084094</v>
      </c>
    </row>
    <row r="443" spans="1:38">
      <c r="A443" s="93">
        <v>431</v>
      </c>
      <c r="B443" s="130">
        <v>43258</v>
      </c>
      <c r="C443" s="92">
        <v>23.922899000000001</v>
      </c>
      <c r="D443" s="92">
        <v>27.2498</v>
      </c>
      <c r="E443" s="92">
        <v>20.293600000000001</v>
      </c>
      <c r="F443" s="139">
        <f t="shared" si="115"/>
        <v>7.1480467312927676E-3</v>
      </c>
      <c r="G443" s="140">
        <f t="shared" si="115"/>
        <v>5.7614734787043709E-3</v>
      </c>
      <c r="H443" s="140">
        <f t="shared" si="115"/>
        <v>6.115228446406773E-3</v>
      </c>
      <c r="I443" s="141">
        <f t="shared" si="133"/>
        <v>21.552867485244992</v>
      </c>
      <c r="J443" s="142">
        <f t="shared" si="128"/>
        <v>25.225201787877342</v>
      </c>
      <c r="K443" s="142">
        <f t="shared" si="131"/>
        <v>19.577996230338631</v>
      </c>
      <c r="L443" s="143">
        <f t="shared" si="129"/>
        <v>15087.007239671495</v>
      </c>
      <c r="M443" s="137">
        <f t="shared" si="116"/>
        <v>-15135.121072726406</v>
      </c>
      <c r="N443" s="137">
        <f t="shared" si="117"/>
        <v>29366.994345507945</v>
      </c>
      <c r="O443" s="143">
        <f t="shared" si="132"/>
        <v>-107.0772396714965</v>
      </c>
      <c r="P443" s="137">
        <f t="shared" si="130"/>
        <v>86.701072726405982</v>
      </c>
      <c r="Q443" s="137">
        <f t="shared" si="118"/>
        <v>-178.49434550794467</v>
      </c>
      <c r="R443" s="144">
        <f t="shared" si="119"/>
        <v>-198.87051245303519</v>
      </c>
      <c r="T443" s="92">
        <f t="shared" si="120"/>
        <v>1.9419759694642085E-6</v>
      </c>
      <c r="U443" s="92">
        <f>SUM($T$13:T443)</f>
        <v>0.19655493051390291</v>
      </c>
      <c r="V443" s="92">
        <f t="shared" si="121"/>
        <v>199</v>
      </c>
      <c r="W443" s="92">
        <v>-103.00116190196422</v>
      </c>
      <c r="Y443" s="92">
        <f t="shared" si="122"/>
        <v>1.1063093506038044E-24</v>
      </c>
      <c r="Z443" s="92">
        <f>SUM($Y$13:Y443)</f>
        <v>0.13270867327170666</v>
      </c>
      <c r="AA443" s="92">
        <f t="shared" si="123"/>
        <v>1018</v>
      </c>
      <c r="AB443" s="92">
        <v>-96.170840888917155</v>
      </c>
      <c r="AD443" s="92">
        <f t="shared" si="124"/>
        <v>1.1654389124243647E-33</v>
      </c>
      <c r="AE443" s="92">
        <f>SUM($AD$13:AD443)</f>
        <v>0.20086074206273535</v>
      </c>
      <c r="AF443" s="92">
        <f t="shared" si="125"/>
        <v>1421</v>
      </c>
      <c r="AG443" s="92">
        <v>-184.55469845722109</v>
      </c>
      <c r="AI443" s="92">
        <f t="shared" si="126"/>
        <v>1.1196663951135042E-31</v>
      </c>
      <c r="AJ443" s="92" t="e">
        <f>SUM($AI$13:AI443)</f>
        <v>#N/A</v>
      </c>
      <c r="AK443" s="92">
        <f t="shared" si="127"/>
        <v>1332</v>
      </c>
      <c r="AL443" s="92">
        <v>-206.88726733095064</v>
      </c>
    </row>
    <row r="444" spans="1:38">
      <c r="A444" s="93">
        <v>432</v>
      </c>
      <c r="B444" s="130">
        <v>43257</v>
      </c>
      <c r="C444" s="92">
        <v>23.922701</v>
      </c>
      <c r="D444" s="92">
        <v>27.347999999999999</v>
      </c>
      <c r="E444" s="92">
        <v>20.393899999999999</v>
      </c>
      <c r="F444" s="139">
        <f t="shared" si="115"/>
        <v>8.2766573892278927E-6</v>
      </c>
      <c r="G444" s="140">
        <f t="shared" si="115"/>
        <v>-3.59075617961091E-3</v>
      </c>
      <c r="H444" s="140">
        <f t="shared" si="115"/>
        <v>-4.9181372861492045E-3</v>
      </c>
      <c r="I444" s="141">
        <f t="shared" si="133"/>
        <v>21.400077119640464</v>
      </c>
      <c r="J444" s="142">
        <f t="shared" si="128"/>
        <v>24.990641321486034</v>
      </c>
      <c r="K444" s="142">
        <f t="shared" si="131"/>
        <v>19.363297966548821</v>
      </c>
      <c r="L444" s="143">
        <f t="shared" si="129"/>
        <v>14980.053983748325</v>
      </c>
      <c r="M444" s="137">
        <f t="shared" si="116"/>
        <v>-14994.38479289162</v>
      </c>
      <c r="N444" s="137">
        <f t="shared" si="117"/>
        <v>29044.946949823232</v>
      </c>
      <c r="O444" s="143">
        <f t="shared" si="132"/>
        <v>-0.12398374832628178</v>
      </c>
      <c r="P444" s="137">
        <f t="shared" si="130"/>
        <v>-54.035207108379836</v>
      </c>
      <c r="Q444" s="137">
        <f t="shared" si="118"/>
        <v>143.55305017676801</v>
      </c>
      <c r="R444" s="144">
        <f t="shared" si="119"/>
        <v>89.393859320061893</v>
      </c>
      <c r="T444" s="92">
        <f t="shared" si="120"/>
        <v>3.6840137812940172E-29</v>
      </c>
      <c r="U444" s="92">
        <f>SUM($T$13:T444)</f>
        <v>0.19655493051390291</v>
      </c>
      <c r="V444" s="92">
        <f t="shared" si="121"/>
        <v>1219</v>
      </c>
      <c r="W444" s="92">
        <v>-102.01222047976262</v>
      </c>
      <c r="Y444" s="92">
        <f t="shared" si="122"/>
        <v>3.9057862865864374E-46</v>
      </c>
      <c r="Z444" s="92">
        <f>SUM($Y$13:Y444)</f>
        <v>0.13270867327170666</v>
      </c>
      <c r="AA444" s="92">
        <f t="shared" si="123"/>
        <v>1981</v>
      </c>
      <c r="AB444" s="92">
        <v>-95.963584063012604</v>
      </c>
      <c r="AD444" s="92">
        <f t="shared" si="124"/>
        <v>1.0636830753578289E-31</v>
      </c>
      <c r="AE444" s="92">
        <f>SUM($AD$13:AD444)</f>
        <v>0.20086074206273535</v>
      </c>
      <c r="AF444" s="92">
        <f t="shared" si="125"/>
        <v>1333</v>
      </c>
      <c r="AG444" s="92">
        <v>-182.98493775506358</v>
      </c>
      <c r="AI444" s="92">
        <f t="shared" si="126"/>
        <v>2.5053635031502432E-52</v>
      </c>
      <c r="AJ444" s="92" t="e">
        <f>SUM($AI$13:AI444)</f>
        <v>#N/A</v>
      </c>
      <c r="AK444" s="92">
        <f t="shared" si="127"/>
        <v>2259</v>
      </c>
      <c r="AL444" s="92">
        <v>-206.69533347031393</v>
      </c>
    </row>
    <row r="445" spans="1:38">
      <c r="A445" s="93">
        <v>433</v>
      </c>
      <c r="B445" s="130">
        <v>43256</v>
      </c>
      <c r="C445" s="92">
        <v>23.472601000000001</v>
      </c>
      <c r="D445" s="92">
        <v>26.713498999999999</v>
      </c>
      <c r="E445" s="92">
        <v>20.063299000000001</v>
      </c>
      <c r="F445" s="139">
        <f t="shared" si="115"/>
        <v>1.9175548547005983E-2</v>
      </c>
      <c r="G445" s="140">
        <f t="shared" si="115"/>
        <v>2.3752073811072139E-2</v>
      </c>
      <c r="H445" s="140">
        <f t="shared" si="115"/>
        <v>1.6477898275851777E-2</v>
      </c>
      <c r="I445" s="141">
        <f t="shared" si="133"/>
        <v>21.810254821351073</v>
      </c>
      <c r="J445" s="142">
        <f t="shared" si="128"/>
        <v>25.676418637633358</v>
      </c>
      <c r="K445" s="142">
        <f t="shared" si="131"/>
        <v>19.7796434225498</v>
      </c>
      <c r="L445" s="143">
        <f t="shared" si="129"/>
        <v>15267.178374945752</v>
      </c>
      <c r="M445" s="137">
        <f t="shared" si="116"/>
        <v>-15405.851182580014</v>
      </c>
      <c r="N445" s="137">
        <f t="shared" si="117"/>
        <v>29669.465133824699</v>
      </c>
      <c r="O445" s="143">
        <f t="shared" si="132"/>
        <v>-287.24837494575331</v>
      </c>
      <c r="P445" s="137">
        <f t="shared" si="130"/>
        <v>357.43118258001414</v>
      </c>
      <c r="Q445" s="137">
        <f t="shared" si="118"/>
        <v>-480.96513382469857</v>
      </c>
      <c r="R445" s="144">
        <f t="shared" si="119"/>
        <v>-410.78232619043774</v>
      </c>
      <c r="T445" s="92">
        <f t="shared" si="120"/>
        <v>7.2575477418045216E-27</v>
      </c>
      <c r="U445" s="92">
        <f>SUM($T$13:T445)</f>
        <v>0.19655493051390291</v>
      </c>
      <c r="V445" s="92">
        <f t="shared" si="121"/>
        <v>1116</v>
      </c>
      <c r="W445" s="92">
        <v>-101.63823704495189</v>
      </c>
      <c r="Y445" s="92">
        <f t="shared" si="122"/>
        <v>1.0878356747904878E-27</v>
      </c>
      <c r="Z445" s="92">
        <f>SUM($Y$13:Y445)</f>
        <v>0.13270867327170666</v>
      </c>
      <c r="AA445" s="92">
        <f t="shared" si="123"/>
        <v>1153</v>
      </c>
      <c r="AB445" s="92">
        <v>-95.819381458259159</v>
      </c>
      <c r="AD445" s="92">
        <f t="shared" si="124"/>
        <v>2.0116086615376844E-18</v>
      </c>
      <c r="AE445" s="92">
        <f>SUM($AD$13:AD445)</f>
        <v>0.20086074206273535</v>
      </c>
      <c r="AF445" s="92">
        <f t="shared" si="125"/>
        <v>737</v>
      </c>
      <c r="AG445" s="92">
        <v>-182.48606950587418</v>
      </c>
      <c r="AI445" s="92">
        <f t="shared" si="126"/>
        <v>9.2602620691405451E-11</v>
      </c>
      <c r="AJ445" s="92" t="e">
        <f>SUM($AI$13:AI445)</f>
        <v>#N/A</v>
      </c>
      <c r="AK445" s="92">
        <f t="shared" si="127"/>
        <v>393</v>
      </c>
      <c r="AL445" s="92">
        <v>-206.44449672429619</v>
      </c>
    </row>
    <row r="446" spans="1:38">
      <c r="A446" s="93">
        <v>434</v>
      </c>
      <c r="B446" s="130">
        <v>43255</v>
      </c>
      <c r="C446" s="92">
        <v>23.269199</v>
      </c>
      <c r="D446" s="92">
        <v>26.628599000000001</v>
      </c>
      <c r="E446" s="92">
        <v>19.942399999999999</v>
      </c>
      <c r="F446" s="139">
        <f t="shared" si="115"/>
        <v>8.7412549095480241E-3</v>
      </c>
      <c r="G446" s="140">
        <f t="shared" si="115"/>
        <v>3.1883014198379467E-3</v>
      </c>
      <c r="H446" s="140">
        <f t="shared" si="115"/>
        <v>6.0624097400514554E-3</v>
      </c>
      <c r="I446" s="141">
        <f t="shared" si="133"/>
        <v>21.586961980938835</v>
      </c>
      <c r="J446" s="142">
        <f t="shared" si="128"/>
        <v>25.160664831420529</v>
      </c>
      <c r="K446" s="142">
        <f t="shared" si="131"/>
        <v>19.576968431131661</v>
      </c>
      <c r="L446" s="143">
        <f t="shared" si="129"/>
        <v>15110.873386657184</v>
      </c>
      <c r="M446" s="137">
        <f t="shared" si="116"/>
        <v>-15096.398898852318</v>
      </c>
      <c r="N446" s="137">
        <f t="shared" si="117"/>
        <v>29365.452646697493</v>
      </c>
      <c r="O446" s="143">
        <f t="shared" si="132"/>
        <v>-130.94338665718533</v>
      </c>
      <c r="P446" s="137">
        <f t="shared" si="130"/>
        <v>47.978898852317798</v>
      </c>
      <c r="Q446" s="137">
        <f t="shared" si="118"/>
        <v>-176.95264669749304</v>
      </c>
      <c r="R446" s="144">
        <f t="shared" si="119"/>
        <v>-259.91713450236057</v>
      </c>
      <c r="T446" s="92">
        <f t="shared" si="120"/>
        <v>3.6372457807195968E-13</v>
      </c>
      <c r="U446" s="92">
        <f>SUM($T$13:T446)</f>
        <v>0.19655493051426665</v>
      </c>
      <c r="V446" s="92">
        <f t="shared" si="121"/>
        <v>501</v>
      </c>
      <c r="W446" s="92">
        <v>-101.62851145110471</v>
      </c>
      <c r="Y446" s="92">
        <f t="shared" si="122"/>
        <v>1.3680217345623451E-41</v>
      </c>
      <c r="Z446" s="92">
        <f>SUM($Y$13:Y446)</f>
        <v>0.13270867327170666</v>
      </c>
      <c r="AA446" s="92">
        <f t="shared" si="123"/>
        <v>1777</v>
      </c>
      <c r="AB446" s="92">
        <v>-95.72018729654701</v>
      </c>
      <c r="AD446" s="92">
        <f t="shared" si="124"/>
        <v>2.9740601880794078E-58</v>
      </c>
      <c r="AE446" s="92">
        <f>SUM($AD$13:AD446)</f>
        <v>0.20086074206273535</v>
      </c>
      <c r="AF446" s="92">
        <f t="shared" si="125"/>
        <v>2525</v>
      </c>
      <c r="AG446" s="92">
        <v>-181.68281001146897</v>
      </c>
      <c r="AI446" s="92">
        <f t="shared" si="126"/>
        <v>1.3890990360706655E-20</v>
      </c>
      <c r="AJ446" s="92" t="e">
        <f>SUM($AI$13:AI446)</f>
        <v>#N/A</v>
      </c>
      <c r="AK446" s="92">
        <f t="shared" si="127"/>
        <v>834</v>
      </c>
      <c r="AL446" s="92">
        <v>-206.37528492203819</v>
      </c>
    </row>
    <row r="447" spans="1:38">
      <c r="A447" s="93">
        <v>435</v>
      </c>
      <c r="B447" s="130">
        <v>43252</v>
      </c>
      <c r="C447" s="92">
        <v>23.285699999999999</v>
      </c>
      <c r="D447" s="92">
        <v>26.463799999999999</v>
      </c>
      <c r="E447" s="92">
        <v>19.903500000000001</v>
      </c>
      <c r="F447" s="139">
        <f t="shared" si="115"/>
        <v>-7.0863233658413627E-4</v>
      </c>
      <c r="G447" s="140">
        <f t="shared" si="115"/>
        <v>6.2273369659686661E-3</v>
      </c>
      <c r="H447" s="140">
        <f t="shared" si="115"/>
        <v>1.9544301253546781E-3</v>
      </c>
      <c r="I447" s="141">
        <f t="shared" si="133"/>
        <v>21.384735338860331</v>
      </c>
      <c r="J447" s="142">
        <f t="shared" si="128"/>
        <v>25.236885970242369</v>
      </c>
      <c r="K447" s="142">
        <f t="shared" si="131"/>
        <v>19.497031255809276</v>
      </c>
      <c r="L447" s="143">
        <f t="shared" si="129"/>
        <v>14969.314737202232</v>
      </c>
      <c r="M447" s="137">
        <f t="shared" si="116"/>
        <v>-15142.131582145421</v>
      </c>
      <c r="N447" s="137">
        <f t="shared" si="117"/>
        <v>29245.546883713912</v>
      </c>
      <c r="O447" s="143">
        <f t="shared" si="132"/>
        <v>10.615262797766263</v>
      </c>
      <c r="P447" s="137">
        <f t="shared" si="130"/>
        <v>93.711582145420834</v>
      </c>
      <c r="Q447" s="137">
        <f t="shared" si="118"/>
        <v>-57.046883713912393</v>
      </c>
      <c r="R447" s="144">
        <f t="shared" si="119"/>
        <v>47.279961229274704</v>
      </c>
      <c r="T447" s="92">
        <f t="shared" si="120"/>
        <v>1.3958361293075261E-10</v>
      </c>
      <c r="U447" s="92">
        <f>SUM($T$13:T447)</f>
        <v>0.19655493065385027</v>
      </c>
      <c r="V447" s="92">
        <f t="shared" si="121"/>
        <v>385</v>
      </c>
      <c r="W447" s="92">
        <v>-101.44547427809084</v>
      </c>
      <c r="Y447" s="92">
        <f t="shared" si="122"/>
        <v>7.5425413319529053E-11</v>
      </c>
      <c r="Z447" s="92">
        <f>SUM($Y$13:Y447)</f>
        <v>0.13270867334713207</v>
      </c>
      <c r="AA447" s="92">
        <f t="shared" si="123"/>
        <v>397</v>
      </c>
      <c r="AB447" s="92">
        <v>-95.645270199198421</v>
      </c>
      <c r="AD447" s="92">
        <f t="shared" si="124"/>
        <v>5.7711212808734083E-13</v>
      </c>
      <c r="AE447" s="92">
        <f>SUM($AD$13:AD447)</f>
        <v>0.20086074206331248</v>
      </c>
      <c r="AF447" s="92">
        <f t="shared" si="125"/>
        <v>492</v>
      </c>
      <c r="AG447" s="92">
        <v>-180.41942657153777</v>
      </c>
      <c r="AI447" s="92">
        <f t="shared" si="126"/>
        <v>9.4321269396793882E-26</v>
      </c>
      <c r="AJ447" s="92" t="e">
        <f>SUM($AI$13:AI447)</f>
        <v>#N/A</v>
      </c>
      <c r="AK447" s="92">
        <f t="shared" si="127"/>
        <v>1066</v>
      </c>
      <c r="AL447" s="92">
        <v>-206.24178282839239</v>
      </c>
    </row>
    <row r="448" spans="1:38">
      <c r="A448" s="93">
        <v>436</v>
      </c>
      <c r="B448" s="130">
        <v>43251</v>
      </c>
      <c r="C448" s="92">
        <v>23.0793</v>
      </c>
      <c r="D448" s="92">
        <v>26.280701000000001</v>
      </c>
      <c r="E448" s="92">
        <v>19.775200000000002</v>
      </c>
      <c r="F448" s="139">
        <f t="shared" si="115"/>
        <v>8.9430788628770408E-3</v>
      </c>
      <c r="G448" s="140">
        <f t="shared" si="115"/>
        <v>6.9670516018578432E-3</v>
      </c>
      <c r="H448" s="140">
        <f t="shared" si="115"/>
        <v>6.4879242687809757E-3</v>
      </c>
      <c r="I448" s="141">
        <f t="shared" si="133"/>
        <v>21.591280993357682</v>
      </c>
      <c r="J448" s="142">
        <f t="shared" si="128"/>
        <v>25.255438531110716</v>
      </c>
      <c r="K448" s="142">
        <f t="shared" si="131"/>
        <v>19.585248518346209</v>
      </c>
      <c r="L448" s="143">
        <f t="shared" si="129"/>
        <v>15113.896695350377</v>
      </c>
      <c r="M448" s="137">
        <f t="shared" si="116"/>
        <v>-15153.263118666429</v>
      </c>
      <c r="N448" s="137">
        <f t="shared" si="117"/>
        <v>29377.872777519315</v>
      </c>
      <c r="O448" s="143">
        <f t="shared" si="132"/>
        <v>-133.96669535037836</v>
      </c>
      <c r="P448" s="137">
        <f t="shared" si="130"/>
        <v>104.84311866642929</v>
      </c>
      <c r="Q448" s="137">
        <f t="shared" si="118"/>
        <v>-189.3727775193147</v>
      </c>
      <c r="R448" s="144">
        <f t="shared" si="119"/>
        <v>-218.49635420326376</v>
      </c>
      <c r="T448" s="92">
        <f t="shared" si="120"/>
        <v>1.1738168781720169E-50</v>
      </c>
      <c r="U448" s="92">
        <f>SUM($T$13:T448)</f>
        <v>0.19655493065385027</v>
      </c>
      <c r="V448" s="92">
        <f t="shared" si="121"/>
        <v>2184</v>
      </c>
      <c r="W448" s="92">
        <v>-101.24509609547022</v>
      </c>
      <c r="Y448" s="92">
        <f t="shared" si="122"/>
        <v>2.7674347451056757E-16</v>
      </c>
      <c r="Z448" s="92">
        <f>SUM($Y$13:Y448)</f>
        <v>0.13270867334713235</v>
      </c>
      <c r="AA448" s="92">
        <f t="shared" si="123"/>
        <v>641</v>
      </c>
      <c r="AB448" s="92">
        <v>-95.641213642787989</v>
      </c>
      <c r="AD448" s="92">
        <f t="shared" si="124"/>
        <v>1.1233544129409252E-3</v>
      </c>
      <c r="AE448" s="92">
        <f>SUM($AD$13:AD448)</f>
        <v>0.2019840964762534</v>
      </c>
      <c r="AF448" s="92">
        <f t="shared" si="125"/>
        <v>75</v>
      </c>
      <c r="AG448" s="92">
        <v>-180.00853014294626</v>
      </c>
      <c r="AI448" s="92">
        <f t="shared" si="126"/>
        <v>1.2811351055020383E-7</v>
      </c>
      <c r="AJ448" s="92" t="e">
        <f>SUM($AI$13:AI448)</f>
        <v>#N/A</v>
      </c>
      <c r="AK448" s="92">
        <f t="shared" si="127"/>
        <v>252</v>
      </c>
      <c r="AL448" s="92">
        <v>-205.52166295858115</v>
      </c>
    </row>
    <row r="449" spans="1:38">
      <c r="A449" s="93">
        <v>437</v>
      </c>
      <c r="B449" s="130">
        <v>43250</v>
      </c>
      <c r="C449" s="92">
        <v>22.886299000000001</v>
      </c>
      <c r="D449" s="92">
        <v>26.290899</v>
      </c>
      <c r="E449" s="92">
        <v>19.8398</v>
      </c>
      <c r="F449" s="139">
        <f t="shared" si="115"/>
        <v>8.4330367264711104E-3</v>
      </c>
      <c r="G449" s="140">
        <f t="shared" si="115"/>
        <v>-3.8789088193591503E-4</v>
      </c>
      <c r="H449" s="140">
        <f t="shared" si="115"/>
        <v>-3.2560812104960313E-3</v>
      </c>
      <c r="I449" s="141">
        <f t="shared" si="133"/>
        <v>21.580366142642809</v>
      </c>
      <c r="J449" s="142">
        <f t="shared" si="128"/>
        <v>25.070971425157431</v>
      </c>
      <c r="K449" s="142">
        <f t="shared" si="131"/>
        <v>19.395639915724956</v>
      </c>
      <c r="L449" s="143">
        <f t="shared" si="129"/>
        <v>15106.256299849967</v>
      </c>
      <c r="M449" s="137">
        <f t="shared" si="116"/>
        <v>-15042.582855094459</v>
      </c>
      <c r="N449" s="137">
        <f t="shared" si="117"/>
        <v>29093.459873587435</v>
      </c>
      <c r="O449" s="143">
        <f t="shared" si="132"/>
        <v>-126.32629984996856</v>
      </c>
      <c r="P449" s="137">
        <f t="shared" si="130"/>
        <v>-5.8371449055412086</v>
      </c>
      <c r="Q449" s="137">
        <f t="shared" si="118"/>
        <v>95.040126412564859</v>
      </c>
      <c r="R449" s="144">
        <f t="shared" si="119"/>
        <v>-37.123318342944913</v>
      </c>
      <c r="T449" s="92">
        <f t="shared" si="120"/>
        <v>2.0736808497521829E-40</v>
      </c>
      <c r="U449" s="92">
        <f>SUM($T$13:T449)</f>
        <v>0.19655493065385027</v>
      </c>
      <c r="V449" s="92">
        <f t="shared" si="121"/>
        <v>1724</v>
      </c>
      <c r="W449" s="92">
        <v>-100.68546140207945</v>
      </c>
      <c r="Y449" s="92">
        <f t="shared" si="122"/>
        <v>4.4942013545950498E-21</v>
      </c>
      <c r="Z449" s="92">
        <f>SUM($Y$13:Y449)</f>
        <v>0.13270867334713235</v>
      </c>
      <c r="AA449" s="92">
        <f t="shared" si="123"/>
        <v>856</v>
      </c>
      <c r="AB449" s="92">
        <v>-95.594036281350782</v>
      </c>
      <c r="AD449" s="92">
        <f t="shared" si="124"/>
        <v>2.3218475110778807E-29</v>
      </c>
      <c r="AE449" s="92">
        <f>SUM($AD$13:AD449)</f>
        <v>0.2019840964762534</v>
      </c>
      <c r="AF449" s="92">
        <f t="shared" si="125"/>
        <v>1228</v>
      </c>
      <c r="AG449" s="92">
        <v>-179.79396824126889</v>
      </c>
      <c r="AI449" s="92">
        <f t="shared" si="126"/>
        <v>9.1338975980639631E-50</v>
      </c>
      <c r="AJ449" s="92" t="e">
        <f>SUM($AI$13:AI449)</f>
        <v>#N/A</v>
      </c>
      <c r="AK449" s="92">
        <f t="shared" si="127"/>
        <v>2144</v>
      </c>
      <c r="AL449" s="92">
        <v>-205.51319889542174</v>
      </c>
    </row>
    <row r="450" spans="1:38">
      <c r="A450" s="93">
        <v>438</v>
      </c>
      <c r="B450" s="130">
        <v>43249</v>
      </c>
      <c r="C450" s="92">
        <v>22.771099</v>
      </c>
      <c r="D450" s="92">
        <v>26.074100000000001</v>
      </c>
      <c r="E450" s="92">
        <v>19.586099999999998</v>
      </c>
      <c r="F450" s="139">
        <f t="shared" si="115"/>
        <v>5.0590443614513259E-3</v>
      </c>
      <c r="G450" s="140">
        <f t="shared" si="115"/>
        <v>8.3147261075164902E-3</v>
      </c>
      <c r="H450" s="140">
        <f t="shared" si="115"/>
        <v>1.2953063652284103E-2</v>
      </c>
      <c r="I450" s="141">
        <f t="shared" si="133"/>
        <v>21.508163043430621</v>
      </c>
      <c r="J450" s="142">
        <f t="shared" si="128"/>
        <v>25.289239151084789</v>
      </c>
      <c r="K450" s="142">
        <f t="shared" si="131"/>
        <v>19.711053665609796</v>
      </c>
      <c r="L450" s="143">
        <f t="shared" si="129"/>
        <v>15055.714130401435</v>
      </c>
      <c r="M450" s="137">
        <f t="shared" si="116"/>
        <v>-15173.543490650874</v>
      </c>
      <c r="N450" s="137">
        <f t="shared" si="117"/>
        <v>29566.580498414696</v>
      </c>
      <c r="O450" s="143">
        <f t="shared" si="132"/>
        <v>-75.784130401436414</v>
      </c>
      <c r="P450" s="137">
        <f t="shared" si="130"/>
        <v>125.12349065087437</v>
      </c>
      <c r="Q450" s="137">
        <f t="shared" si="118"/>
        <v>-378.08049841469619</v>
      </c>
      <c r="R450" s="144">
        <f t="shared" si="119"/>
        <v>-328.74113816525823</v>
      </c>
      <c r="T450" s="92">
        <f t="shared" si="120"/>
        <v>6.4667863744831224E-11</v>
      </c>
      <c r="U450" s="92">
        <f>SUM($T$13:T450)</f>
        <v>0.19655493071851812</v>
      </c>
      <c r="V450" s="92">
        <f t="shared" si="121"/>
        <v>400</v>
      </c>
      <c r="W450" s="92">
        <v>-100.68078572249215</v>
      </c>
      <c r="Y450" s="92">
        <f t="shared" si="122"/>
        <v>1.738447920617122E-44</v>
      </c>
      <c r="Z450" s="92">
        <f>SUM($Y$13:Y450)</f>
        <v>0.13270867334713235</v>
      </c>
      <c r="AA450" s="92">
        <f t="shared" si="123"/>
        <v>1907</v>
      </c>
      <c r="AB450" s="92">
        <v>-95.548568651609457</v>
      </c>
      <c r="AD450" s="92">
        <f t="shared" si="124"/>
        <v>2.1934085752710407E-30</v>
      </c>
      <c r="AE450" s="92">
        <f>SUM($AD$13:AD450)</f>
        <v>0.2019840964762534</v>
      </c>
      <c r="AF450" s="92">
        <f t="shared" si="125"/>
        <v>1274</v>
      </c>
      <c r="AG450" s="92">
        <v>-179.65130766531001</v>
      </c>
      <c r="AI450" s="92">
        <f t="shared" si="126"/>
        <v>2.66286771274911E-32</v>
      </c>
      <c r="AJ450" s="92" t="e">
        <f>SUM($AI$13:AI450)</f>
        <v>#N/A</v>
      </c>
      <c r="AK450" s="92">
        <f t="shared" si="127"/>
        <v>1360</v>
      </c>
      <c r="AL450" s="92">
        <v>-205.34309493127148</v>
      </c>
    </row>
    <row r="451" spans="1:38">
      <c r="A451" s="93">
        <v>439</v>
      </c>
      <c r="B451" s="130">
        <v>43248</v>
      </c>
      <c r="C451" s="92">
        <v>22.831301</v>
      </c>
      <c r="D451" s="92">
        <v>25.9939</v>
      </c>
      <c r="E451" s="92">
        <v>19.533100000000001</v>
      </c>
      <c r="F451" s="139">
        <f t="shared" si="115"/>
        <v>-2.63681863771148E-3</v>
      </c>
      <c r="G451" s="140">
        <f t="shared" si="115"/>
        <v>3.085339252670849E-3</v>
      </c>
      <c r="H451" s="140">
        <f t="shared" si="115"/>
        <v>2.7133429921515351E-3</v>
      </c>
      <c r="I451" s="141">
        <f t="shared" si="133"/>
        <v>21.343472344834836</v>
      </c>
      <c r="J451" s="142">
        <f t="shared" si="128"/>
        <v>25.158082468194461</v>
      </c>
      <c r="K451" s="142">
        <f t="shared" si="131"/>
        <v>19.511798941284276</v>
      </c>
      <c r="L451" s="143">
        <f t="shared" si="129"/>
        <v>14940.430641384386</v>
      </c>
      <c r="M451" s="137">
        <f t="shared" si="116"/>
        <v>-15094.849480916677</v>
      </c>
      <c r="N451" s="137">
        <f t="shared" si="117"/>
        <v>29267.698411926413</v>
      </c>
      <c r="O451" s="143">
        <f t="shared" si="132"/>
        <v>39.499358615612437</v>
      </c>
      <c r="P451" s="137">
        <f t="shared" si="130"/>
        <v>46.429480916676766</v>
      </c>
      <c r="Q451" s="137">
        <f t="shared" si="118"/>
        <v>-79.198411926412518</v>
      </c>
      <c r="R451" s="144">
        <f t="shared" si="119"/>
        <v>6.7304276058766845</v>
      </c>
      <c r="T451" s="92">
        <f t="shared" si="120"/>
        <v>2.7830124629151903E-15</v>
      </c>
      <c r="U451" s="92">
        <f>SUM($T$13:T451)</f>
        <v>0.1965549307185209</v>
      </c>
      <c r="V451" s="92">
        <f t="shared" si="121"/>
        <v>596</v>
      </c>
      <c r="W451" s="92">
        <v>-100.50122210884911</v>
      </c>
      <c r="Y451" s="92">
        <f t="shared" si="122"/>
        <v>4.5414183832596441E-10</v>
      </c>
      <c r="Z451" s="92">
        <f>SUM($Y$13:Y451)</f>
        <v>0.13270867380127419</v>
      </c>
      <c r="AA451" s="92">
        <f t="shared" si="123"/>
        <v>362</v>
      </c>
      <c r="AB451" s="92">
        <v>-95.134337107054307</v>
      </c>
      <c r="AD451" s="92">
        <f t="shared" si="124"/>
        <v>1.5565444360077497E-18</v>
      </c>
      <c r="AE451" s="92">
        <f>SUM($AD$13:AD451)</f>
        <v>0.2019840964762534</v>
      </c>
      <c r="AF451" s="92">
        <f t="shared" si="125"/>
        <v>742</v>
      </c>
      <c r="AG451" s="92">
        <v>-179.55349062701498</v>
      </c>
      <c r="AI451" s="92">
        <f t="shared" si="126"/>
        <v>7.2575477418045216E-27</v>
      </c>
      <c r="AJ451" s="92" t="e">
        <f>SUM($AI$13:AI451)</f>
        <v>#N/A</v>
      </c>
      <c r="AK451" s="92">
        <f t="shared" si="127"/>
        <v>1116</v>
      </c>
      <c r="AL451" s="92">
        <v>-205.31983402810147</v>
      </c>
    </row>
    <row r="452" spans="1:38">
      <c r="A452" s="93">
        <v>440</v>
      </c>
      <c r="B452" s="130">
        <v>43245</v>
      </c>
      <c r="C452" s="92">
        <v>22.948399999999999</v>
      </c>
      <c r="D452" s="92">
        <v>26.198601</v>
      </c>
      <c r="E452" s="92">
        <v>19.566400999999999</v>
      </c>
      <c r="F452" s="139">
        <f t="shared" si="115"/>
        <v>-5.1027086855728321E-3</v>
      </c>
      <c r="G452" s="140">
        <f t="shared" si="115"/>
        <v>-7.8134324806122812E-3</v>
      </c>
      <c r="H452" s="140">
        <f t="shared" si="115"/>
        <v>-1.7019481508121492E-3</v>
      </c>
      <c r="I452" s="141">
        <f t="shared" si="133"/>
        <v>21.290702544399608</v>
      </c>
      <c r="J452" s="142">
        <f t="shared" si="128"/>
        <v>24.884733643983509</v>
      </c>
      <c r="K452" s="142">
        <f t="shared" si="131"/>
        <v>19.425881790933346</v>
      </c>
      <c r="L452" s="143">
        <f t="shared" si="129"/>
        <v>14903.491781079725</v>
      </c>
      <c r="M452" s="137">
        <f t="shared" si="116"/>
        <v>-14930.840186390105</v>
      </c>
      <c r="N452" s="137">
        <f t="shared" si="117"/>
        <v>29138.822686400017</v>
      </c>
      <c r="O452" s="143">
        <f t="shared" si="132"/>
        <v>76.438218920273357</v>
      </c>
      <c r="P452" s="137">
        <f t="shared" si="130"/>
        <v>-117.5798136098947</v>
      </c>
      <c r="Q452" s="137">
        <f t="shared" si="118"/>
        <v>49.677313599982881</v>
      </c>
      <c r="R452" s="144">
        <f t="shared" si="119"/>
        <v>8.5357189103615383</v>
      </c>
      <c r="T452" s="92">
        <f t="shared" si="120"/>
        <v>5.0233012580446645E-56</v>
      </c>
      <c r="U452" s="92">
        <f>SUM($T$13:T452)</f>
        <v>0.1965549307185209</v>
      </c>
      <c r="V452" s="92">
        <f t="shared" si="121"/>
        <v>2425</v>
      </c>
      <c r="W452" s="92">
        <v>-100.33561330533848</v>
      </c>
      <c r="Y452" s="92">
        <f t="shared" si="122"/>
        <v>2.5766744825966557E-47</v>
      </c>
      <c r="Z452" s="92">
        <f>SUM($Y$13:Y452)</f>
        <v>0.13270867380127419</v>
      </c>
      <c r="AA452" s="92">
        <f t="shared" si="123"/>
        <v>2034</v>
      </c>
      <c r="AB452" s="92">
        <v>-94.87469264937863</v>
      </c>
      <c r="AD452" s="92">
        <f t="shared" si="124"/>
        <v>2.723332317947942E-28</v>
      </c>
      <c r="AE452" s="92">
        <f>SUM($AD$13:AD452)</f>
        <v>0.2019840964762534</v>
      </c>
      <c r="AF452" s="92">
        <f t="shared" si="125"/>
        <v>1180</v>
      </c>
      <c r="AG452" s="92">
        <v>-179.40226680946216</v>
      </c>
      <c r="AI452" s="92">
        <f t="shared" si="126"/>
        <v>3.5338434157853347E-9</v>
      </c>
      <c r="AJ452" s="92" t="e">
        <f>SUM($AI$13:AI452)</f>
        <v>#N/A</v>
      </c>
      <c r="AK452" s="92">
        <f t="shared" si="127"/>
        <v>322</v>
      </c>
      <c r="AL452" s="92">
        <v>-203.44408770431073</v>
      </c>
    </row>
    <row r="453" spans="1:38">
      <c r="A453" s="93">
        <v>441</v>
      </c>
      <c r="B453" s="130">
        <v>43244</v>
      </c>
      <c r="C453" s="92">
        <v>22.992000999999998</v>
      </c>
      <c r="D453" s="92">
        <v>26.248501000000001</v>
      </c>
      <c r="E453" s="92">
        <v>19.634398999999998</v>
      </c>
      <c r="F453" s="139">
        <f t="shared" si="115"/>
        <v>-1.8963551715224236E-3</v>
      </c>
      <c r="G453" s="140">
        <f t="shared" si="115"/>
        <v>-1.9010609405848422E-3</v>
      </c>
      <c r="H453" s="140">
        <f t="shared" si="115"/>
        <v>-3.4632076082389274E-3</v>
      </c>
      <c r="I453" s="141">
        <f t="shared" si="133"/>
        <v>21.359318188964934</v>
      </c>
      <c r="J453" s="142">
        <f t="shared" si="128"/>
        <v>25.033020060867475</v>
      </c>
      <c r="K453" s="142">
        <f t="shared" si="131"/>
        <v>19.391609443151278</v>
      </c>
      <c r="L453" s="143">
        <f t="shared" si="129"/>
        <v>14951.522732275454</v>
      </c>
      <c r="M453" s="137">
        <f t="shared" si="116"/>
        <v>-15019.812036520485</v>
      </c>
      <c r="N453" s="137">
        <f t="shared" si="117"/>
        <v>29087.414164726917</v>
      </c>
      <c r="O453" s="143">
        <f t="shared" si="132"/>
        <v>28.407267724543999</v>
      </c>
      <c r="P453" s="137">
        <f t="shared" si="130"/>
        <v>-28.607963479515092</v>
      </c>
      <c r="Q453" s="137">
        <f t="shared" si="118"/>
        <v>101.08583527308292</v>
      </c>
      <c r="R453" s="144">
        <f t="shared" si="119"/>
        <v>100.88513951811183</v>
      </c>
      <c r="T453" s="92">
        <f t="shared" si="120"/>
        <v>3.9088140704415737E-55</v>
      </c>
      <c r="U453" s="92">
        <f>SUM($T$13:T453)</f>
        <v>0.1965549307185209</v>
      </c>
      <c r="V453" s="92">
        <f t="shared" si="121"/>
        <v>2385</v>
      </c>
      <c r="W453" s="92">
        <v>-100.21650096032317</v>
      </c>
      <c r="Y453" s="92">
        <f t="shared" si="122"/>
        <v>5.3174495873137283E-55</v>
      </c>
      <c r="Z453" s="92">
        <f>SUM($Y$13:Y453)</f>
        <v>0.13270867380127419</v>
      </c>
      <c r="AA453" s="92">
        <f t="shared" si="123"/>
        <v>2379</v>
      </c>
      <c r="AB453" s="92">
        <v>-94.861659821734065</v>
      </c>
      <c r="AD453" s="92">
        <f t="shared" si="124"/>
        <v>2.6840893197416644E-58</v>
      </c>
      <c r="AE453" s="92">
        <f>SUM($AD$13:AD453)</f>
        <v>0.2019840964762534</v>
      </c>
      <c r="AF453" s="92">
        <f t="shared" si="125"/>
        <v>2527</v>
      </c>
      <c r="AG453" s="92">
        <v>-179.32102176130502</v>
      </c>
      <c r="AI453" s="92">
        <f t="shared" si="126"/>
        <v>1.0040643690709024E-23</v>
      </c>
      <c r="AJ453" s="92" t="e">
        <f>SUM($AI$13:AI453)</f>
        <v>#N/A</v>
      </c>
      <c r="AK453" s="92">
        <f t="shared" si="127"/>
        <v>975</v>
      </c>
      <c r="AL453" s="92">
        <v>-203.20308644739998</v>
      </c>
    </row>
    <row r="454" spans="1:38">
      <c r="A454" s="93">
        <v>442</v>
      </c>
      <c r="B454" s="130">
        <v>43243</v>
      </c>
      <c r="C454" s="92">
        <v>23.295601000000001</v>
      </c>
      <c r="D454" s="92">
        <v>26.559899999999999</v>
      </c>
      <c r="E454" s="92">
        <v>19.7624</v>
      </c>
      <c r="F454" s="139">
        <f t="shared" si="115"/>
        <v>-1.303250343272977E-2</v>
      </c>
      <c r="G454" s="140">
        <f t="shared" si="115"/>
        <v>-1.1724404082846585E-2</v>
      </c>
      <c r="H454" s="140">
        <f t="shared" si="115"/>
        <v>-6.4769967210460688E-3</v>
      </c>
      <c r="I454" s="141">
        <f t="shared" si="133"/>
        <v>21.121005729789925</v>
      </c>
      <c r="J454" s="142">
        <f t="shared" si="128"/>
        <v>24.786643738519349</v>
      </c>
      <c r="K454" s="142">
        <f t="shared" si="131"/>
        <v>19.332964120805165</v>
      </c>
      <c r="L454" s="143">
        <f t="shared" si="129"/>
        <v>14784.704010852947</v>
      </c>
      <c r="M454" s="137">
        <f t="shared" si="116"/>
        <v>-14871.986243111609</v>
      </c>
      <c r="N454" s="137">
        <f t="shared" si="117"/>
        <v>28999.44618120775</v>
      </c>
      <c r="O454" s="143">
        <f t="shared" si="132"/>
        <v>195.22598914705122</v>
      </c>
      <c r="P454" s="137">
        <f t="shared" si="130"/>
        <v>-176.43375688839114</v>
      </c>
      <c r="Q454" s="137">
        <f t="shared" si="118"/>
        <v>189.05381879225024</v>
      </c>
      <c r="R454" s="144">
        <f t="shared" si="119"/>
        <v>207.84605105091032</v>
      </c>
      <c r="T454" s="92">
        <f t="shared" si="120"/>
        <v>8.6503483493664151E-14</v>
      </c>
      <c r="U454" s="92">
        <f>SUM($T$13:T454)</f>
        <v>0.19655493071860741</v>
      </c>
      <c r="V454" s="92">
        <f t="shared" si="121"/>
        <v>529</v>
      </c>
      <c r="W454" s="92">
        <v>-100.17622227686479</v>
      </c>
      <c r="Y454" s="92">
        <f t="shared" si="122"/>
        <v>1.4091423936561448E-54</v>
      </c>
      <c r="Z454" s="92">
        <f>SUM($Y$13:Y454)</f>
        <v>0.13270867380127419</v>
      </c>
      <c r="AA454" s="92">
        <f t="shared" si="123"/>
        <v>2360</v>
      </c>
      <c r="AB454" s="92">
        <v>-94.823847594841936</v>
      </c>
      <c r="AD454" s="92">
        <f t="shared" si="124"/>
        <v>8.5736881504002388E-43</v>
      </c>
      <c r="AE454" s="92">
        <f>SUM($AD$13:AD454)</f>
        <v>0.2019840964762534</v>
      </c>
      <c r="AF454" s="92">
        <f t="shared" si="125"/>
        <v>1831</v>
      </c>
      <c r="AG454" s="92">
        <v>-179.04075033879781</v>
      </c>
      <c r="AI454" s="92">
        <f t="shared" si="126"/>
        <v>3.1409013775151164E-30</v>
      </c>
      <c r="AJ454" s="92" t="e">
        <f>SUM($AI$13:AI454)</f>
        <v>#N/A</v>
      </c>
      <c r="AK454" s="92">
        <f t="shared" si="127"/>
        <v>1267</v>
      </c>
      <c r="AL454" s="92">
        <v>-203.11921144598091</v>
      </c>
    </row>
    <row r="455" spans="1:38">
      <c r="A455" s="93">
        <v>443</v>
      </c>
      <c r="B455" s="130">
        <v>43242</v>
      </c>
      <c r="C455" s="92">
        <v>23.386900000000001</v>
      </c>
      <c r="D455" s="92">
        <v>26.641199</v>
      </c>
      <c r="E455" s="92">
        <v>19.823601</v>
      </c>
      <c r="F455" s="139">
        <f t="shared" si="115"/>
        <v>-3.9038521565492035E-3</v>
      </c>
      <c r="G455" s="140">
        <f t="shared" si="115"/>
        <v>-3.051626918142869E-3</v>
      </c>
      <c r="H455" s="140">
        <f t="shared" si="115"/>
        <v>-3.0872796521681511E-3</v>
      </c>
      <c r="I455" s="141">
        <f t="shared" si="133"/>
        <v>21.316357954235063</v>
      </c>
      <c r="J455" s="142">
        <f t="shared" si="128"/>
        <v>25.004163060754134</v>
      </c>
      <c r="K455" s="142">
        <f t="shared" si="131"/>
        <v>19.398924625248458</v>
      </c>
      <c r="L455" s="143">
        <f t="shared" si="129"/>
        <v>14921.450567964544</v>
      </c>
      <c r="M455" s="137">
        <f t="shared" si="116"/>
        <v>-15002.497836452481</v>
      </c>
      <c r="N455" s="137">
        <f t="shared" si="117"/>
        <v>29098.386937872689</v>
      </c>
      <c r="O455" s="143">
        <f t="shared" si="132"/>
        <v>58.47943203545401</v>
      </c>
      <c r="P455" s="137">
        <f t="shared" si="130"/>
        <v>-45.922163547518721</v>
      </c>
      <c r="Q455" s="137">
        <f t="shared" si="118"/>
        <v>90.113062127311423</v>
      </c>
      <c r="R455" s="144">
        <f t="shared" si="119"/>
        <v>102.67033061524671</v>
      </c>
      <c r="T455" s="92">
        <f t="shared" si="120"/>
        <v>5.6879598904764502E-43</v>
      </c>
      <c r="U455" s="92">
        <f>SUM($T$13:T455)</f>
        <v>0.19655493071860741</v>
      </c>
      <c r="V455" s="92">
        <f t="shared" si="121"/>
        <v>1839</v>
      </c>
      <c r="W455" s="92">
        <v>-99.908317327392069</v>
      </c>
      <c r="Y455" s="92">
        <f t="shared" si="122"/>
        <v>1.0219070101681011E-29</v>
      </c>
      <c r="Z455" s="92">
        <f>SUM($Y$13:Y455)</f>
        <v>0.13270867380127419</v>
      </c>
      <c r="AA455" s="92">
        <f t="shared" si="123"/>
        <v>1244</v>
      </c>
      <c r="AB455" s="92">
        <v>-94.779188078351581</v>
      </c>
      <c r="AD455" s="92">
        <f t="shared" si="124"/>
        <v>4.0756882953331349E-11</v>
      </c>
      <c r="AE455" s="92">
        <f>SUM($AD$13:AD455)</f>
        <v>0.20198409651701027</v>
      </c>
      <c r="AF455" s="92">
        <f t="shared" si="125"/>
        <v>409</v>
      </c>
      <c r="AG455" s="92">
        <v>-178.55103325621167</v>
      </c>
      <c r="AI455" s="92">
        <f t="shared" si="126"/>
        <v>1.5613766134694128E-54</v>
      </c>
      <c r="AJ455" s="92" t="e">
        <f>SUM($AI$13:AI455)</f>
        <v>#N/A</v>
      </c>
      <c r="AK455" s="92">
        <f t="shared" si="127"/>
        <v>2358</v>
      </c>
      <c r="AL455" s="92">
        <v>-202.74617780886183</v>
      </c>
    </row>
    <row r="456" spans="1:38">
      <c r="A456" s="93">
        <v>444</v>
      </c>
      <c r="B456" s="130">
        <v>43241</v>
      </c>
      <c r="C456" s="92">
        <v>23.402100000000001</v>
      </c>
      <c r="D456" s="92">
        <v>26.805299999999999</v>
      </c>
      <c r="E456" s="92">
        <v>19.889900000000001</v>
      </c>
      <c r="F456" s="139">
        <f t="shared" si="115"/>
        <v>-6.4951435982241179E-4</v>
      </c>
      <c r="G456" s="140">
        <f t="shared" si="115"/>
        <v>-6.1219609554826748E-3</v>
      </c>
      <c r="H456" s="140">
        <f t="shared" si="115"/>
        <v>-3.3332998154842475E-3</v>
      </c>
      <c r="I456" s="141">
        <f t="shared" si="133"/>
        <v>21.386000457651235</v>
      </c>
      <c r="J456" s="142">
        <f t="shared" si="128"/>
        <v>24.927156933863827</v>
      </c>
      <c r="K456" s="142">
        <f t="shared" si="131"/>
        <v>19.394137318890493</v>
      </c>
      <c r="L456" s="143">
        <f t="shared" si="129"/>
        <v>14970.200320355865</v>
      </c>
      <c r="M456" s="137">
        <f t="shared" si="116"/>
        <v>-14956.294160318297</v>
      </c>
      <c r="N456" s="137">
        <f t="shared" si="117"/>
        <v>29091.20597833574</v>
      </c>
      <c r="O456" s="143">
        <f t="shared" si="132"/>
        <v>9.7296796441332845</v>
      </c>
      <c r="P456" s="137">
        <f t="shared" si="130"/>
        <v>-92.125839681702928</v>
      </c>
      <c r="Q456" s="137">
        <f t="shared" si="118"/>
        <v>97.294021664260072</v>
      </c>
      <c r="R456" s="144">
        <f t="shared" si="119"/>
        <v>14.897861626690428</v>
      </c>
      <c r="T456" s="92">
        <f t="shared" si="120"/>
        <v>1.7028081314405755E-2</v>
      </c>
      <c r="U456" s="92">
        <f>SUM($T$13:T456)</f>
        <v>0.21358301203301316</v>
      </c>
      <c r="V456" s="92">
        <f t="shared" si="121"/>
        <v>22</v>
      </c>
      <c r="W456" s="92">
        <v>-99.890208396713206</v>
      </c>
      <c r="Y456" s="92">
        <f t="shared" si="122"/>
        <v>1.3281010312799099E-28</v>
      </c>
      <c r="Z456" s="92">
        <f>SUM($Y$13:Y456)</f>
        <v>0.13270867380127419</v>
      </c>
      <c r="AA456" s="92">
        <f t="shared" si="123"/>
        <v>1194</v>
      </c>
      <c r="AB456" s="92">
        <v>-94.770892013717457</v>
      </c>
      <c r="AD456" s="92">
        <f t="shared" si="124"/>
        <v>1.3186218823969833E-11</v>
      </c>
      <c r="AE456" s="92">
        <f>SUM($AD$13:AD456)</f>
        <v>0.2019840965301965</v>
      </c>
      <c r="AF456" s="92">
        <f t="shared" si="125"/>
        <v>431</v>
      </c>
      <c r="AG456" s="92">
        <v>-178.49434550794467</v>
      </c>
      <c r="AI456" s="92">
        <f t="shared" si="126"/>
        <v>3.5365828677818871E-18</v>
      </c>
      <c r="AJ456" s="92" t="e">
        <f>SUM($AI$13:AI456)</f>
        <v>#N/A</v>
      </c>
      <c r="AK456" s="92">
        <f t="shared" si="127"/>
        <v>726</v>
      </c>
      <c r="AL456" s="92">
        <v>-202.54660553527356</v>
      </c>
    </row>
    <row r="457" spans="1:38">
      <c r="A457" s="93">
        <v>445</v>
      </c>
      <c r="B457" s="130">
        <v>43238</v>
      </c>
      <c r="C457" s="92">
        <v>23.3002</v>
      </c>
      <c r="D457" s="92">
        <v>26.697700999999999</v>
      </c>
      <c r="E457" s="92">
        <v>19.748698999999998</v>
      </c>
      <c r="F457" s="139">
        <f t="shared" si="115"/>
        <v>4.3733530184291158E-3</v>
      </c>
      <c r="G457" s="140">
        <f t="shared" si="115"/>
        <v>4.0302721196854296E-3</v>
      </c>
      <c r="H457" s="140">
        <f t="shared" si="115"/>
        <v>7.1498887091248076E-3</v>
      </c>
      <c r="I457" s="141">
        <f t="shared" si="133"/>
        <v>21.49348931725908</v>
      </c>
      <c r="J457" s="142">
        <f t="shared" si="128"/>
        <v>25.181782045952193</v>
      </c>
      <c r="K457" s="142">
        <f t="shared" si="131"/>
        <v>19.598129684390859</v>
      </c>
      <c r="L457" s="143">
        <f t="shared" si="129"/>
        <v>15045.442522081355</v>
      </c>
      <c r="M457" s="137">
        <f t="shared" si="116"/>
        <v>-15109.069227571315</v>
      </c>
      <c r="N457" s="137">
        <f t="shared" si="117"/>
        <v>29397.194526586289</v>
      </c>
      <c r="O457" s="143">
        <f t="shared" si="132"/>
        <v>-65.512522081357019</v>
      </c>
      <c r="P457" s="137">
        <f t="shared" si="130"/>
        <v>60.64922757131535</v>
      </c>
      <c r="Q457" s="137">
        <f t="shared" si="118"/>
        <v>-208.6945265862887</v>
      </c>
      <c r="R457" s="144">
        <f t="shared" si="119"/>
        <v>-213.55782109633037</v>
      </c>
      <c r="T457" s="92">
        <f t="shared" si="120"/>
        <v>1.3260443228421498E-10</v>
      </c>
      <c r="U457" s="92">
        <f>SUM($T$13:T457)</f>
        <v>0.21358301216561759</v>
      </c>
      <c r="V457" s="92">
        <f t="shared" si="121"/>
        <v>386</v>
      </c>
      <c r="W457" s="92">
        <v>-99.74535453676981</v>
      </c>
      <c r="Y457" s="92">
        <f t="shared" si="122"/>
        <v>1.2749516241652537E-17</v>
      </c>
      <c r="Z457" s="92">
        <f>SUM($Y$13:Y457)</f>
        <v>0.13270867380127419</v>
      </c>
      <c r="AA457" s="92">
        <f t="shared" si="123"/>
        <v>701</v>
      </c>
      <c r="AB457" s="92">
        <v>-94.607709805128252</v>
      </c>
      <c r="AD457" s="92">
        <f t="shared" si="124"/>
        <v>1.8567000773838372E-14</v>
      </c>
      <c r="AE457" s="92">
        <f>SUM($AD$13:AD457)</f>
        <v>0.20198409653021507</v>
      </c>
      <c r="AF457" s="92">
        <f t="shared" si="125"/>
        <v>559</v>
      </c>
      <c r="AG457" s="92">
        <v>-178.01041808811351</v>
      </c>
      <c r="AI457" s="92">
        <f t="shared" si="126"/>
        <v>1.7851611280794746E-21</v>
      </c>
      <c r="AJ457" s="92" t="e">
        <f>SUM($AI$13:AI457)</f>
        <v>#N/A</v>
      </c>
      <c r="AK457" s="92">
        <f t="shared" si="127"/>
        <v>874</v>
      </c>
      <c r="AL457" s="92">
        <v>-202.49061788203289</v>
      </c>
    </row>
    <row r="458" spans="1:38">
      <c r="A458" s="93">
        <v>446</v>
      </c>
      <c r="B458" s="130">
        <v>43237</v>
      </c>
      <c r="C458" s="92">
        <v>23.125799000000001</v>
      </c>
      <c r="D458" s="92">
        <v>26.5151</v>
      </c>
      <c r="E458" s="92">
        <v>19.562598999999999</v>
      </c>
      <c r="F458" s="139">
        <f t="shared" si="115"/>
        <v>7.5414042991552854E-3</v>
      </c>
      <c r="G458" s="140">
        <f t="shared" si="115"/>
        <v>6.8866796655489004E-3</v>
      </c>
      <c r="H458" s="140">
        <f t="shared" si="115"/>
        <v>9.5130508988094942E-3</v>
      </c>
      <c r="I458" s="141">
        <f t="shared" si="133"/>
        <v>21.561285297861492</v>
      </c>
      <c r="J458" s="142">
        <f t="shared" si="128"/>
        <v>25.253422746687733</v>
      </c>
      <c r="K458" s="142">
        <f t="shared" si="131"/>
        <v>19.644114457439933</v>
      </c>
      <c r="L458" s="143">
        <f t="shared" si="129"/>
        <v>15092.899708503044</v>
      </c>
      <c r="M458" s="137">
        <f t="shared" si="116"/>
        <v>-15152.053648012639</v>
      </c>
      <c r="N458" s="137">
        <f t="shared" si="117"/>
        <v>29466.171686159898</v>
      </c>
      <c r="O458" s="143">
        <f t="shared" si="132"/>
        <v>-112.96970850304569</v>
      </c>
      <c r="P458" s="137">
        <f t="shared" si="130"/>
        <v>103.63364801263924</v>
      </c>
      <c r="Q458" s="137">
        <f t="shared" si="118"/>
        <v>-277.67168615989794</v>
      </c>
      <c r="R458" s="144">
        <f t="shared" si="119"/>
        <v>-287.0077466503044</v>
      </c>
      <c r="T458" s="92">
        <f t="shared" si="120"/>
        <v>4.5519881592832061E-37</v>
      </c>
      <c r="U458" s="92">
        <f>SUM($T$13:T458)</f>
        <v>0.21358301216561759</v>
      </c>
      <c r="V458" s="92">
        <f t="shared" si="121"/>
        <v>1574</v>
      </c>
      <c r="W458" s="92">
        <v>-99.218097484888858</v>
      </c>
      <c r="Y458" s="92">
        <f t="shared" si="122"/>
        <v>3.3062119763317018E-30</v>
      </c>
      <c r="Z458" s="92">
        <f>SUM($Y$13:Y458)</f>
        <v>0.13270867380127419</v>
      </c>
      <c r="AA458" s="92">
        <f t="shared" si="123"/>
        <v>1266</v>
      </c>
      <c r="AB458" s="92">
        <v>-94.379641542878744</v>
      </c>
      <c r="AD458" s="92">
        <f t="shared" si="124"/>
        <v>4.2794281750416993E-48</v>
      </c>
      <c r="AE458" s="92">
        <f>SUM($AD$13:AD458)</f>
        <v>0.20198409653021507</v>
      </c>
      <c r="AF458" s="92">
        <f t="shared" si="125"/>
        <v>2069</v>
      </c>
      <c r="AG458" s="92">
        <v>-177.5774711603699</v>
      </c>
      <c r="AI458" s="92">
        <f t="shared" si="126"/>
        <v>5.1373632243632594E-52</v>
      </c>
      <c r="AJ458" s="92" t="e">
        <f>SUM($AI$13:AI458)</f>
        <v>#N/A</v>
      </c>
      <c r="AK458" s="92">
        <f t="shared" si="127"/>
        <v>2245</v>
      </c>
      <c r="AL458" s="92">
        <v>-202.12300459196922</v>
      </c>
    </row>
    <row r="459" spans="1:38">
      <c r="A459" s="93">
        <v>447</v>
      </c>
      <c r="B459" s="130">
        <v>43236</v>
      </c>
      <c r="C459" s="92">
        <v>23.263399</v>
      </c>
      <c r="D459" s="92">
        <v>26.5669</v>
      </c>
      <c r="E459" s="92">
        <v>19.669398999999999</v>
      </c>
      <c r="F459" s="139">
        <f t="shared" si="115"/>
        <v>-5.9148708234767478E-3</v>
      </c>
      <c r="G459" s="140">
        <f t="shared" si="115"/>
        <v>-1.9497946693065593E-3</v>
      </c>
      <c r="H459" s="140">
        <f t="shared" si="115"/>
        <v>-5.429754106874296E-3</v>
      </c>
      <c r="I459" s="141">
        <f t="shared" si="133"/>
        <v>21.273322355864678</v>
      </c>
      <c r="J459" s="142">
        <f t="shared" si="128"/>
        <v>25.031797784837522</v>
      </c>
      <c r="K459" s="142">
        <f t="shared" si="131"/>
        <v>19.353342414834334</v>
      </c>
      <c r="L459" s="143">
        <f t="shared" si="129"/>
        <v>14891.325649105274</v>
      </c>
      <c r="M459" s="137">
        <f t="shared" si="116"/>
        <v>-15019.078670902512</v>
      </c>
      <c r="N459" s="137">
        <f t="shared" si="117"/>
        <v>29030.013622251499</v>
      </c>
      <c r="O459" s="143">
        <f t="shared" si="132"/>
        <v>88.604350894724121</v>
      </c>
      <c r="P459" s="137">
        <f t="shared" si="130"/>
        <v>-29.341329097487687</v>
      </c>
      <c r="Q459" s="137">
        <f t="shared" si="118"/>
        <v>158.48637774850067</v>
      </c>
      <c r="R459" s="144">
        <f t="shared" si="119"/>
        <v>217.74939954573711</v>
      </c>
      <c r="T459" s="92">
        <f t="shared" si="120"/>
        <v>7.3394822651669848E-25</v>
      </c>
      <c r="U459" s="92">
        <f>SUM($T$13:T459)</f>
        <v>0.21358301216561759</v>
      </c>
      <c r="V459" s="92">
        <f t="shared" si="121"/>
        <v>1026</v>
      </c>
      <c r="W459" s="92">
        <v>-98.948850196800777</v>
      </c>
      <c r="Y459" s="92">
        <f t="shared" si="122"/>
        <v>2.017853552342665E-54</v>
      </c>
      <c r="Z459" s="92">
        <f>SUM($Y$13:Y459)</f>
        <v>0.13270867380127419</v>
      </c>
      <c r="AA459" s="92">
        <f t="shared" si="123"/>
        <v>2353</v>
      </c>
      <c r="AB459" s="92">
        <v>-94.325462374352355</v>
      </c>
      <c r="AD459" s="92">
        <f t="shared" si="124"/>
        <v>9.9999278616710759E-43</v>
      </c>
      <c r="AE459" s="92">
        <f>SUM($AD$13:AD459)</f>
        <v>0.20198409653021507</v>
      </c>
      <c r="AF459" s="92">
        <f t="shared" si="125"/>
        <v>1828</v>
      </c>
      <c r="AG459" s="92">
        <v>-177.56072998911986</v>
      </c>
      <c r="AI459" s="92">
        <f t="shared" si="126"/>
        <v>3.7018811497724119E-19</v>
      </c>
      <c r="AJ459" s="92" t="e">
        <f>SUM($AI$13:AI459)</f>
        <v>#N/A</v>
      </c>
      <c r="AK459" s="92">
        <f t="shared" si="127"/>
        <v>770</v>
      </c>
      <c r="AL459" s="92">
        <v>-202.11242418958318</v>
      </c>
    </row>
    <row r="460" spans="1:38">
      <c r="A460" s="93">
        <v>448</v>
      </c>
      <c r="B460" s="130">
        <v>43235</v>
      </c>
      <c r="C460" s="92">
        <v>23.368998999999999</v>
      </c>
      <c r="D460" s="92">
        <v>26.563299000000001</v>
      </c>
      <c r="E460" s="92">
        <v>19.576599000000002</v>
      </c>
      <c r="F460" s="139">
        <f t="shared" si="115"/>
        <v>-4.5188071598616375E-3</v>
      </c>
      <c r="G460" s="140">
        <f t="shared" si="115"/>
        <v>1.3556298108907683E-4</v>
      </c>
      <c r="H460" s="140">
        <f t="shared" si="115"/>
        <v>4.7403535210583936E-3</v>
      </c>
      <c r="I460" s="141">
        <f t="shared" si="133"/>
        <v>21.303197978659675</v>
      </c>
      <c r="J460" s="142">
        <f t="shared" si="128"/>
        <v>25.0841000144598</v>
      </c>
      <c r="K460" s="142">
        <f t="shared" si="131"/>
        <v>19.551242539166275</v>
      </c>
      <c r="L460" s="143">
        <f t="shared" si="129"/>
        <v>14912.238585061772</v>
      </c>
      <c r="M460" s="137">
        <f t="shared" si="116"/>
        <v>-15050.46000867588</v>
      </c>
      <c r="N460" s="137">
        <f t="shared" si="117"/>
        <v>29326.863808749411</v>
      </c>
      <c r="O460" s="143">
        <f t="shared" si="132"/>
        <v>67.691414938226444</v>
      </c>
      <c r="P460" s="137">
        <f t="shared" si="130"/>
        <v>2.0400086758800171</v>
      </c>
      <c r="Q460" s="137">
        <f t="shared" si="118"/>
        <v>-138.36380874941096</v>
      </c>
      <c r="R460" s="144">
        <f t="shared" si="119"/>
        <v>-68.632385135304503</v>
      </c>
      <c r="T460" s="92">
        <f t="shared" si="120"/>
        <v>6.8454605391567735E-10</v>
      </c>
      <c r="U460" s="92">
        <f>SUM($T$13:T460)</f>
        <v>0.21358301285016365</v>
      </c>
      <c r="V460" s="92">
        <f t="shared" si="121"/>
        <v>354</v>
      </c>
      <c r="W460" s="92">
        <v>-98.838569509136505</v>
      </c>
      <c r="Y460" s="92">
        <f t="shared" si="122"/>
        <v>5.5348295625877665E-57</v>
      </c>
      <c r="Z460" s="92">
        <f>SUM($Y$13:Y460)</f>
        <v>0.13270867380127419</v>
      </c>
      <c r="AA460" s="92">
        <f t="shared" si="123"/>
        <v>2468</v>
      </c>
      <c r="AB460" s="92">
        <v>-94.222220285402727</v>
      </c>
      <c r="AD460" s="92">
        <f t="shared" si="124"/>
        <v>6.4256078282551674E-3</v>
      </c>
      <c r="AE460" s="92">
        <f>SUM($AD$13:AD460)</f>
        <v>0.20840970435847023</v>
      </c>
      <c r="AF460" s="92">
        <f t="shared" si="125"/>
        <v>41</v>
      </c>
      <c r="AG460" s="92">
        <v>-177.48434318541695</v>
      </c>
      <c r="AI460" s="92">
        <f t="shared" si="126"/>
        <v>6.3538753687026892E-5</v>
      </c>
      <c r="AJ460" s="92" t="e">
        <f>SUM($AI$13:AI460)</f>
        <v>#N/A</v>
      </c>
      <c r="AK460" s="92">
        <f t="shared" si="127"/>
        <v>131</v>
      </c>
      <c r="AL460" s="92">
        <v>-201.38905150073333</v>
      </c>
    </row>
    <row r="461" spans="1:38">
      <c r="A461" s="93">
        <v>449</v>
      </c>
      <c r="B461" s="130">
        <v>43234</v>
      </c>
      <c r="C461" s="92">
        <v>23.132200000000001</v>
      </c>
      <c r="D461" s="92">
        <v>26.223801000000002</v>
      </c>
      <c r="E461" s="92">
        <v>19.342400000000001</v>
      </c>
      <c r="F461" s="139">
        <f t="shared" si="115"/>
        <v>1.0236769524731626E-2</v>
      </c>
      <c r="G461" s="140">
        <f t="shared" si="115"/>
        <v>1.2946178168450784E-2</v>
      </c>
      <c r="H461" s="140">
        <f t="shared" si="115"/>
        <v>1.2108063115228829E-2</v>
      </c>
      <c r="I461" s="141">
        <f t="shared" si="133"/>
        <v>21.618965844152303</v>
      </c>
      <c r="J461" s="142">
        <f t="shared" si="128"/>
        <v>25.405399210789465</v>
      </c>
      <c r="K461" s="142">
        <f t="shared" si="131"/>
        <v>19.694610800159236</v>
      </c>
      <c r="L461" s="143">
        <f t="shared" si="129"/>
        <v>15133.276090906613</v>
      </c>
      <c r="M461" s="137">
        <f t="shared" si="116"/>
        <v>-15243.239526473679</v>
      </c>
      <c r="N461" s="137">
        <f t="shared" si="117"/>
        <v>29541.916200238855</v>
      </c>
      <c r="O461" s="143">
        <f t="shared" si="132"/>
        <v>-153.34609090661434</v>
      </c>
      <c r="P461" s="137">
        <f t="shared" si="130"/>
        <v>194.81952647367871</v>
      </c>
      <c r="Q461" s="137">
        <f t="shared" si="118"/>
        <v>-353.4162002388548</v>
      </c>
      <c r="R461" s="144">
        <f t="shared" si="119"/>
        <v>-311.94276467179043</v>
      </c>
      <c r="T461" s="92">
        <f t="shared" si="120"/>
        <v>9.1853117387353139E-49</v>
      </c>
      <c r="U461" s="92">
        <f>SUM($T$13:T461)</f>
        <v>0.21358301285016365</v>
      </c>
      <c r="V461" s="92">
        <f t="shared" si="121"/>
        <v>2099</v>
      </c>
      <c r="W461" s="92">
        <v>-98.626157746110039</v>
      </c>
      <c r="Y461" s="92">
        <f t="shared" si="122"/>
        <v>1.2377468311404978E-4</v>
      </c>
      <c r="Z461" s="92">
        <f>SUM($Y$13:Y461)</f>
        <v>0.13283244848438824</v>
      </c>
      <c r="AA461" s="92">
        <f t="shared" si="123"/>
        <v>118</v>
      </c>
      <c r="AB461" s="92">
        <v>-93.927153141448798</v>
      </c>
      <c r="AD461" s="92">
        <f t="shared" si="124"/>
        <v>1.1305534364201135E-11</v>
      </c>
      <c r="AE461" s="92">
        <f>SUM($AD$13:AD461)</f>
        <v>0.20840970436977577</v>
      </c>
      <c r="AF461" s="92">
        <f t="shared" si="125"/>
        <v>434</v>
      </c>
      <c r="AG461" s="92">
        <v>-176.95264669749304</v>
      </c>
      <c r="AI461" s="92">
        <f t="shared" si="126"/>
        <v>2.2523468664969107E-7</v>
      </c>
      <c r="AJ461" s="92" t="e">
        <f>SUM($AI$13:AI461)</f>
        <v>#N/A</v>
      </c>
      <c r="AK461" s="92">
        <f t="shared" si="127"/>
        <v>241</v>
      </c>
      <c r="AL461" s="92">
        <v>-200.9834282114316</v>
      </c>
    </row>
    <row r="462" spans="1:38">
      <c r="A462" s="93">
        <v>450</v>
      </c>
      <c r="B462" s="130">
        <v>43231</v>
      </c>
      <c r="C462" s="92">
        <v>22.933399000000001</v>
      </c>
      <c r="D462" s="92">
        <v>26.025700000000001</v>
      </c>
      <c r="E462" s="92">
        <v>19.236899999999999</v>
      </c>
      <c r="F462" s="139">
        <f t="shared" ref="F462:H525" si="134">C461/C462-1</f>
        <v>8.6686234343194002E-3</v>
      </c>
      <c r="G462" s="140">
        <f t="shared" si="134"/>
        <v>7.6117453132864554E-3</v>
      </c>
      <c r="H462" s="140">
        <f t="shared" si="134"/>
        <v>5.4842516205835246E-3</v>
      </c>
      <c r="I462" s="141">
        <f t="shared" si="133"/>
        <v>21.585407674632091</v>
      </c>
      <c r="J462" s="142">
        <f t="shared" si="128"/>
        <v>25.271607900678944</v>
      </c>
      <c r="K462" s="142">
        <f t="shared" si="131"/>
        <v>19.565718052284936</v>
      </c>
      <c r="L462" s="143">
        <f t="shared" si="129"/>
        <v>15109.785372242464</v>
      </c>
      <c r="M462" s="137">
        <f t="shared" ref="M462:M525" si="135">$C$5*J462</f>
        <v>-15162.964740407366</v>
      </c>
      <c r="N462" s="137">
        <f t="shared" ref="N462:N525" si="136">$C$6*K462</f>
        <v>29348.577078427403</v>
      </c>
      <c r="O462" s="143">
        <f t="shared" si="132"/>
        <v>-129.85537224246582</v>
      </c>
      <c r="P462" s="137">
        <f t="shared" si="130"/>
        <v>114.54474040736568</v>
      </c>
      <c r="Q462" s="137">
        <f t="shared" ref="Q462:Q525" si="137">$N$13-N462</f>
        <v>-160.07707842740274</v>
      </c>
      <c r="R462" s="144">
        <f t="shared" ref="R462:R525" si="138">O462+P462+Q462</f>
        <v>-175.38771026250288</v>
      </c>
      <c r="T462" s="92">
        <f t="shared" ref="T462:T525" si="139">$U$1^(V462-1)*$U$2</f>
        <v>3.2718373619528273E-41</v>
      </c>
      <c r="U462" s="92">
        <f>SUM($T$13:T462)</f>
        <v>0.21358301285016365</v>
      </c>
      <c r="V462" s="92">
        <f t="shared" ref="V462:V525" si="140">MATCH(W462,$O$13:$O$2603,0)</f>
        <v>1760</v>
      </c>
      <c r="W462" s="92">
        <v>-98.563893685086441</v>
      </c>
      <c r="Y462" s="92">
        <f t="shared" ref="Y462:Y525" si="141">$U$1^(AA462-1)*$U$2</f>
        <v>1.3163312752893829E-57</v>
      </c>
      <c r="Z462" s="92">
        <f>SUM($Y$13:Y462)</f>
        <v>0.13283244848438824</v>
      </c>
      <c r="AA462" s="92">
        <f t="shared" ref="AA462:AA525" si="142">MATCH(AB462,$P$13:$P$2603,0)</f>
        <v>2496</v>
      </c>
      <c r="AB462" s="92">
        <v>-93.746996825719179</v>
      </c>
      <c r="AD462" s="92">
        <f t="shared" ref="AD462:AD525" si="143">$U$1^(AF462-1)*$U$2</f>
        <v>4.8344094739564527E-8</v>
      </c>
      <c r="AE462" s="92">
        <f>SUM($AD$13:AD462)</f>
        <v>0.20840975271387049</v>
      </c>
      <c r="AF462" s="92">
        <f t="shared" ref="AF462:AF525" si="144">MATCH(AG462,$Q$13:$Q$2603,0)</f>
        <v>271</v>
      </c>
      <c r="AG462" s="92">
        <v>-176.69608028663424</v>
      </c>
      <c r="AI462" s="92">
        <f t="shared" ref="AI462:AI525" si="145">$U$1^(AK462-1)*$U$2</f>
        <v>1.3869478656091699E-2</v>
      </c>
      <c r="AJ462" s="92" t="e">
        <f>SUM($AI$13:AI462)</f>
        <v>#N/A</v>
      </c>
      <c r="AK462" s="92">
        <f t="shared" ref="AK462:AK525" si="146">MATCH(AL462,$R$13:$R$2603,0)</f>
        <v>26</v>
      </c>
      <c r="AL462" s="92">
        <v>-200.34828241237483</v>
      </c>
    </row>
    <row r="463" spans="1:38">
      <c r="A463" s="93">
        <v>451</v>
      </c>
      <c r="B463" s="130">
        <v>43230</v>
      </c>
      <c r="C463" s="92">
        <v>23.196100000000001</v>
      </c>
      <c r="D463" s="92">
        <v>26.516000999999999</v>
      </c>
      <c r="E463" s="92">
        <v>19.5672</v>
      </c>
      <c r="F463" s="139">
        <f t="shared" si="134"/>
        <v>-1.1325222774518084E-2</v>
      </c>
      <c r="G463" s="140">
        <f t="shared" si="134"/>
        <v>-1.8490759598327022E-2</v>
      </c>
      <c r="H463" s="140">
        <f t="shared" si="134"/>
        <v>-1.6880289464000997E-2</v>
      </c>
      <c r="I463" s="141">
        <f t="shared" si="133"/>
        <v>21.157541365147591</v>
      </c>
      <c r="J463" s="142">
        <f t="shared" ref="J463:J526" si="147">$D$13*(1+G463)</f>
        <v>24.61693880574224</v>
      </c>
      <c r="K463" s="142">
        <f t="shared" si="131"/>
        <v>19.130526447320005</v>
      </c>
      <c r="L463" s="143">
        <f t="shared" ref="L463:L526" si="148">$C$4*I463</f>
        <v>14810.278955603313</v>
      </c>
      <c r="M463" s="137">
        <f t="shared" si="135"/>
        <v>-14770.163283445345</v>
      </c>
      <c r="N463" s="137">
        <f t="shared" si="136"/>
        <v>28695.789670980008</v>
      </c>
      <c r="O463" s="143">
        <f t="shared" si="132"/>
        <v>169.65104439668539</v>
      </c>
      <c r="P463" s="137">
        <f t="shared" ref="P463:P526" si="149">$M$13-M463</f>
        <v>-278.25671655465521</v>
      </c>
      <c r="Q463" s="137">
        <f t="shared" si="137"/>
        <v>492.71032901999206</v>
      </c>
      <c r="R463" s="144">
        <f t="shared" si="138"/>
        <v>384.10465686202224</v>
      </c>
      <c r="T463" s="92">
        <f t="shared" si="139"/>
        <v>1.1009696770652452E-34</v>
      </c>
      <c r="U463" s="92">
        <f>SUM($T$13:T463)</f>
        <v>0.21358301285016365</v>
      </c>
      <c r="V463" s="92">
        <f t="shared" si="140"/>
        <v>1467</v>
      </c>
      <c r="W463" s="92">
        <v>-98.245238696037632</v>
      </c>
      <c r="Y463" s="92">
        <f t="shared" si="141"/>
        <v>2.7695800735047612E-25</v>
      </c>
      <c r="Z463" s="92">
        <f>SUM($Y$13:Y463)</f>
        <v>0.13283244848438824</v>
      </c>
      <c r="AA463" s="92">
        <f t="shared" si="142"/>
        <v>1045</v>
      </c>
      <c r="AB463" s="92">
        <v>-93.46399168273274</v>
      </c>
      <c r="AD463" s="92">
        <f t="shared" si="143"/>
        <v>1.6371986632911322E-9</v>
      </c>
      <c r="AE463" s="92">
        <f>SUM($AD$13:AD463)</f>
        <v>0.20840975435106915</v>
      </c>
      <c r="AF463" s="92">
        <f t="shared" si="144"/>
        <v>337</v>
      </c>
      <c r="AG463" s="92">
        <v>-176.66948973715262</v>
      </c>
      <c r="AI463" s="92">
        <f t="shared" si="145"/>
        <v>1.1214030092542524E-49</v>
      </c>
      <c r="AJ463" s="92" t="e">
        <f>SUM($AI$13:AI463)</f>
        <v>#N/A</v>
      </c>
      <c r="AK463" s="92">
        <f t="shared" si="146"/>
        <v>2140</v>
      </c>
      <c r="AL463" s="92">
        <v>-199.31756670143841</v>
      </c>
    </row>
    <row r="464" spans="1:38">
      <c r="A464" s="93">
        <v>452</v>
      </c>
      <c r="B464" s="130">
        <v>43229</v>
      </c>
      <c r="C464" s="92">
        <v>23.213498999999999</v>
      </c>
      <c r="D464" s="92">
        <v>26.508600000000001</v>
      </c>
      <c r="E464" s="92">
        <v>19.548598999999999</v>
      </c>
      <c r="F464" s="139">
        <f t="shared" si="134"/>
        <v>-7.4952078529810784E-4</v>
      </c>
      <c r="G464" s="140">
        <f t="shared" si="134"/>
        <v>2.7919241302809539E-4</v>
      </c>
      <c r="H464" s="140">
        <f t="shared" si="134"/>
        <v>9.5152598915149156E-4</v>
      </c>
      <c r="I464" s="141">
        <f t="shared" si="133"/>
        <v>21.383860330146696</v>
      </c>
      <c r="J464" s="142">
        <f t="shared" si="147"/>
        <v>25.087702341153435</v>
      </c>
      <c r="K464" s="142">
        <f t="shared" ref="K464:K527" si="150">$E$13*(1+H464)</f>
        <v>19.477515744222899</v>
      </c>
      <c r="L464" s="143">
        <f t="shared" si="148"/>
        <v>14968.702231102687</v>
      </c>
      <c r="M464" s="137">
        <f t="shared" si="135"/>
        <v>-15052.621404692061</v>
      </c>
      <c r="N464" s="137">
        <f t="shared" si="136"/>
        <v>29216.273616334347</v>
      </c>
      <c r="O464" s="143">
        <f t="shared" si="132"/>
        <v>11.227768897311762</v>
      </c>
      <c r="P464" s="137">
        <f t="shared" si="149"/>
        <v>4.20140469206126</v>
      </c>
      <c r="Q464" s="137">
        <f t="shared" si="137"/>
        <v>-27.773616334347025</v>
      </c>
      <c r="R464" s="144">
        <f t="shared" si="138"/>
        <v>-12.344442744974003</v>
      </c>
      <c r="T464" s="92">
        <f t="shared" si="139"/>
        <v>1.9654224489201974E-13</v>
      </c>
      <c r="U464" s="92">
        <f>SUM($T$13:T464)</f>
        <v>0.21358301285036019</v>
      </c>
      <c r="V464" s="92">
        <f t="shared" si="140"/>
        <v>513</v>
      </c>
      <c r="W464" s="92">
        <v>-98.196198844967512</v>
      </c>
      <c r="Y464" s="92">
        <f t="shared" si="141"/>
        <v>6.1529756055810655E-29</v>
      </c>
      <c r="Z464" s="92">
        <f>SUM($Y$13:Y464)</f>
        <v>0.13283244848438824</v>
      </c>
      <c r="AA464" s="92">
        <f t="shared" si="142"/>
        <v>1209</v>
      </c>
      <c r="AB464" s="92">
        <v>-93.321102404237536</v>
      </c>
      <c r="AD464" s="92">
        <f t="shared" si="143"/>
        <v>1.3869478656091699E-2</v>
      </c>
      <c r="AE464" s="92">
        <f>SUM($AD$13:AD464)</f>
        <v>0.22227923300716085</v>
      </c>
      <c r="AF464" s="92">
        <f t="shared" si="144"/>
        <v>26</v>
      </c>
      <c r="AG464" s="92">
        <v>-176.38077873291331</v>
      </c>
      <c r="AI464" s="92">
        <f t="shared" si="145"/>
        <v>6.4555527774751629E-57</v>
      </c>
      <c r="AJ464" s="92" t="e">
        <f>SUM($AI$13:AI464)</f>
        <v>#N/A</v>
      </c>
      <c r="AK464" s="92">
        <f t="shared" si="146"/>
        <v>2465</v>
      </c>
      <c r="AL464" s="92">
        <v>-199.11495178530458</v>
      </c>
    </row>
    <row r="465" spans="1:38">
      <c r="A465" s="93">
        <v>453</v>
      </c>
      <c r="B465" s="130">
        <v>43228</v>
      </c>
      <c r="C465" s="92">
        <v>23.196100000000001</v>
      </c>
      <c r="D465" s="92">
        <v>26.373501000000001</v>
      </c>
      <c r="E465" s="92">
        <v>19.4251</v>
      </c>
      <c r="F465" s="139">
        <f t="shared" si="134"/>
        <v>7.5008298808842966E-4</v>
      </c>
      <c r="G465" s="140">
        <f t="shared" si="134"/>
        <v>5.122528101217938E-3</v>
      </c>
      <c r="H465" s="140">
        <f t="shared" si="134"/>
        <v>6.3577021482514873E-3</v>
      </c>
      <c r="I465" s="141">
        <f t="shared" si="133"/>
        <v>21.415951700936791</v>
      </c>
      <c r="J465" s="142">
        <f t="shared" si="147"/>
        <v>25.209176590548218</v>
      </c>
      <c r="K465" s="142">
        <f t="shared" si="150"/>
        <v>19.582714526102826</v>
      </c>
      <c r="L465" s="143">
        <f t="shared" si="148"/>
        <v>14991.166190655753</v>
      </c>
      <c r="M465" s="137">
        <f t="shared" si="135"/>
        <v>-15125.50595432893</v>
      </c>
      <c r="N465" s="137">
        <f t="shared" si="136"/>
        <v>29374.071789154241</v>
      </c>
      <c r="O465" s="143">
        <f t="shared" ref="O465:O528" si="151">$L$13-L465</f>
        <v>-11.236190655754399</v>
      </c>
      <c r="P465" s="137">
        <f t="shared" si="149"/>
        <v>77.085954328929802</v>
      </c>
      <c r="Q465" s="137">
        <f t="shared" si="137"/>
        <v>-185.57178915424083</v>
      </c>
      <c r="R465" s="144">
        <f t="shared" si="138"/>
        <v>-119.72202548106543</v>
      </c>
      <c r="T465" s="92">
        <f t="shared" si="139"/>
        <v>2.1174828016186153E-18</v>
      </c>
      <c r="U465" s="92">
        <f>SUM($T$13:T465)</f>
        <v>0.21358301285036019</v>
      </c>
      <c r="V465" s="92">
        <f t="shared" si="140"/>
        <v>736</v>
      </c>
      <c r="W465" s="92">
        <v>-98.160904961176129</v>
      </c>
      <c r="Y465" s="92">
        <f t="shared" si="141"/>
        <v>1.009716184865886E-22</v>
      </c>
      <c r="Z465" s="92">
        <f>SUM($Y$13:Y465)</f>
        <v>0.13283244848438824</v>
      </c>
      <c r="AA465" s="92">
        <f t="shared" si="142"/>
        <v>930</v>
      </c>
      <c r="AB465" s="92">
        <v>-93.291889778080076</v>
      </c>
      <c r="AD465" s="92">
        <f t="shared" si="143"/>
        <v>1.8610213933923378E-41</v>
      </c>
      <c r="AE465" s="92">
        <f>SUM($AD$13:AD465)</f>
        <v>0.22227923300716085</v>
      </c>
      <c r="AF465" s="92">
        <f t="shared" si="144"/>
        <v>1771</v>
      </c>
      <c r="AG465" s="92">
        <v>-176.30669869470876</v>
      </c>
      <c r="AI465" s="92">
        <f t="shared" si="145"/>
        <v>1.665001646819376E-6</v>
      </c>
      <c r="AJ465" s="92" t="e">
        <f>SUM($AI$13:AI465)</f>
        <v>#N/A</v>
      </c>
      <c r="AK465" s="92">
        <f t="shared" si="146"/>
        <v>202</v>
      </c>
      <c r="AL465" s="92">
        <v>-199.07942372690377</v>
      </c>
    </row>
    <row r="466" spans="1:38">
      <c r="A466" s="93">
        <v>454</v>
      </c>
      <c r="B466" s="130">
        <v>43227</v>
      </c>
      <c r="C466" s="92">
        <v>23.030999999999999</v>
      </c>
      <c r="D466" s="92">
        <v>26.070800999999999</v>
      </c>
      <c r="E466" s="92">
        <v>19.254498999999999</v>
      </c>
      <c r="F466" s="139">
        <f t="shared" si="134"/>
        <v>7.1685988450349569E-3</v>
      </c>
      <c r="G466" s="140">
        <f t="shared" si="134"/>
        <v>1.1610690442537708E-2</v>
      </c>
      <c r="H466" s="140">
        <f t="shared" si="134"/>
        <v>8.8603188273037592E-3</v>
      </c>
      <c r="I466" s="141">
        <f t="shared" si="133"/>
        <v>21.553307298423864</v>
      </c>
      <c r="J466" s="142">
        <f t="shared" si="147"/>
        <v>25.371904243782154</v>
      </c>
      <c r="K466" s="142">
        <f t="shared" si="150"/>
        <v>19.631412944060504</v>
      </c>
      <c r="L466" s="143">
        <f t="shared" si="148"/>
        <v>15087.315108896704</v>
      </c>
      <c r="M466" s="137">
        <f t="shared" si="135"/>
        <v>-15223.142546269293</v>
      </c>
      <c r="N466" s="137">
        <f t="shared" si="136"/>
        <v>29447.119416090754</v>
      </c>
      <c r="O466" s="143">
        <f t="shared" si="151"/>
        <v>-107.38510889670579</v>
      </c>
      <c r="P466" s="137">
        <f t="shared" si="149"/>
        <v>174.72254626929316</v>
      </c>
      <c r="Q466" s="137">
        <f t="shared" si="137"/>
        <v>-258.61941609075438</v>
      </c>
      <c r="R466" s="144">
        <f t="shared" si="138"/>
        <v>-191.28197871816701</v>
      </c>
      <c r="T466" s="92">
        <f t="shared" si="139"/>
        <v>6.6663319365274986E-33</v>
      </c>
      <c r="U466" s="92">
        <f>SUM($T$13:T466)</f>
        <v>0.21358301285036019</v>
      </c>
      <c r="V466" s="92">
        <f t="shared" si="140"/>
        <v>1387</v>
      </c>
      <c r="W466" s="92">
        <v>-97.852223330719426</v>
      </c>
      <c r="Y466" s="92">
        <f t="shared" si="141"/>
        <v>2.2994885062343801E-49</v>
      </c>
      <c r="Z466" s="92">
        <f>SUM($Y$13:Y466)</f>
        <v>0.13283244848438824</v>
      </c>
      <c r="AA466" s="92">
        <f t="shared" si="142"/>
        <v>2126</v>
      </c>
      <c r="AB466" s="92">
        <v>-93.202593956908458</v>
      </c>
      <c r="AD466" s="92">
        <f t="shared" si="143"/>
        <v>2.9671543814365496E-31</v>
      </c>
      <c r="AE466" s="92">
        <f>SUM($AD$13:AD466)</f>
        <v>0.22227923300716085</v>
      </c>
      <c r="AF466" s="92">
        <f t="shared" si="144"/>
        <v>1313</v>
      </c>
      <c r="AG466" s="92">
        <v>-175.96003863126316</v>
      </c>
      <c r="AI466" s="92">
        <f t="shared" si="145"/>
        <v>1.3186218823969833E-11</v>
      </c>
      <c r="AJ466" s="92" t="e">
        <f>SUM($AI$13:AI466)</f>
        <v>#N/A</v>
      </c>
      <c r="AK466" s="92">
        <f t="shared" si="146"/>
        <v>431</v>
      </c>
      <c r="AL466" s="92">
        <v>-198.87051245303519</v>
      </c>
    </row>
    <row r="467" spans="1:38">
      <c r="A467" s="93">
        <v>455</v>
      </c>
      <c r="B467" s="130">
        <v>43224</v>
      </c>
      <c r="C467" s="92">
        <v>22.846700999999999</v>
      </c>
      <c r="D467" s="92">
        <v>25.8627</v>
      </c>
      <c r="E467" s="92">
        <v>19.0459</v>
      </c>
      <c r="F467" s="139">
        <f t="shared" si="134"/>
        <v>8.0667664009783646E-3</v>
      </c>
      <c r="G467" s="140">
        <f t="shared" si="134"/>
        <v>8.0463756684336918E-3</v>
      </c>
      <c r="H467" s="140">
        <f t="shared" si="134"/>
        <v>1.0952435957345186E-2</v>
      </c>
      <c r="I467" s="141">
        <f t="shared" ref="I467:I530" si="152">$C$13*(1+F467)</f>
        <v>21.572527994304295</v>
      </c>
      <c r="J467" s="142">
        <f t="shared" si="147"/>
        <v>25.282508734227285</v>
      </c>
      <c r="K467" s="142">
        <f t="shared" si="150"/>
        <v>19.672123451293981</v>
      </c>
      <c r="L467" s="143">
        <f t="shared" si="148"/>
        <v>15100.769596013006</v>
      </c>
      <c r="M467" s="137">
        <f t="shared" si="135"/>
        <v>-15169.505240536371</v>
      </c>
      <c r="N467" s="137">
        <f t="shared" si="136"/>
        <v>29508.18517694097</v>
      </c>
      <c r="O467" s="143">
        <f t="shared" si="151"/>
        <v>-120.83959601300739</v>
      </c>
      <c r="P467" s="137">
        <f t="shared" si="149"/>
        <v>121.0852405363712</v>
      </c>
      <c r="Q467" s="137">
        <f t="shared" si="137"/>
        <v>-319.68517694096954</v>
      </c>
      <c r="R467" s="144">
        <f t="shared" si="138"/>
        <v>-319.43953241760573</v>
      </c>
      <c r="T467" s="92">
        <f t="shared" si="139"/>
        <v>5.1174969092340986E-7</v>
      </c>
      <c r="U467" s="92">
        <f>SUM($T$13:T467)</f>
        <v>0.21358352460005112</v>
      </c>
      <c r="V467" s="92">
        <f t="shared" si="140"/>
        <v>225</v>
      </c>
      <c r="W467" s="92">
        <v>-97.478828388049806</v>
      </c>
      <c r="Y467" s="92">
        <f t="shared" si="141"/>
        <v>4.1449018227334142E-8</v>
      </c>
      <c r="Z467" s="92">
        <f>SUM($Y$13:Y467)</f>
        <v>0.13283248993340646</v>
      </c>
      <c r="AA467" s="92">
        <f t="shared" si="142"/>
        <v>274</v>
      </c>
      <c r="AB467" s="92">
        <v>-92.645204970935083</v>
      </c>
      <c r="AD467" s="92">
        <f t="shared" si="143"/>
        <v>6.7953187131317509E-57</v>
      </c>
      <c r="AE467" s="92">
        <f>SUM($AD$13:AD467)</f>
        <v>0.22227923300716085</v>
      </c>
      <c r="AF467" s="92">
        <f t="shared" si="144"/>
        <v>2464</v>
      </c>
      <c r="AG467" s="92">
        <v>-175.65333755641768</v>
      </c>
      <c r="AI467" s="92">
        <f t="shared" si="145"/>
        <v>6.6290176092955584E-34</v>
      </c>
      <c r="AJ467" s="92" t="e">
        <f>SUM($AI$13:AI467)</f>
        <v>#N/A</v>
      </c>
      <c r="AK467" s="92">
        <f t="shared" si="146"/>
        <v>1432</v>
      </c>
      <c r="AL467" s="92">
        <v>-198.38298069086159</v>
      </c>
    </row>
    <row r="468" spans="1:38">
      <c r="A468" s="93">
        <v>456</v>
      </c>
      <c r="B468" s="130">
        <v>43223</v>
      </c>
      <c r="C468" s="92">
        <v>22.826799000000001</v>
      </c>
      <c r="D468" s="92">
        <v>25.926100000000002</v>
      </c>
      <c r="E468" s="92">
        <v>19.090799000000001</v>
      </c>
      <c r="F468" s="139">
        <f t="shared" si="134"/>
        <v>8.7186994549681707E-4</v>
      </c>
      <c r="G468" s="140">
        <f t="shared" si="134"/>
        <v>-2.4454121522327066E-3</v>
      </c>
      <c r="H468" s="140">
        <f t="shared" si="134"/>
        <v>-2.3518659433793276E-3</v>
      </c>
      <c r="I468" s="141">
        <f t="shared" si="152"/>
        <v>21.418557929646635</v>
      </c>
      <c r="J468" s="142">
        <f t="shared" si="147"/>
        <v>25.019367351433498</v>
      </c>
      <c r="K468" s="142">
        <f t="shared" si="150"/>
        <v>19.41323504060778</v>
      </c>
      <c r="L468" s="143">
        <f t="shared" si="148"/>
        <v>14992.990550752644</v>
      </c>
      <c r="M468" s="137">
        <f t="shared" si="135"/>
        <v>-15011.6204108601</v>
      </c>
      <c r="N468" s="137">
        <f t="shared" si="136"/>
        <v>29119.85256091167</v>
      </c>
      <c r="O468" s="143">
        <f t="shared" si="151"/>
        <v>-13.060550752645213</v>
      </c>
      <c r="P468" s="137">
        <f t="shared" si="149"/>
        <v>-36.79958913990049</v>
      </c>
      <c r="Q468" s="137">
        <f t="shared" si="137"/>
        <v>68.64743908833043</v>
      </c>
      <c r="R468" s="144">
        <f t="shared" si="138"/>
        <v>18.787299195784726</v>
      </c>
      <c r="T468" s="92">
        <f t="shared" si="139"/>
        <v>1.6582498961858453E-25</v>
      </c>
      <c r="U468" s="92">
        <f>SUM($T$13:T468)</f>
        <v>0.21358352460005112</v>
      </c>
      <c r="V468" s="92">
        <f t="shared" si="140"/>
        <v>1055</v>
      </c>
      <c r="W468" s="92">
        <v>-97.091076241111296</v>
      </c>
      <c r="Y468" s="92">
        <f t="shared" si="141"/>
        <v>1.9125096665099621E-27</v>
      </c>
      <c r="Z468" s="92">
        <f>SUM($Y$13:Y468)</f>
        <v>0.13283248993340646</v>
      </c>
      <c r="AA468" s="92">
        <f t="shared" si="142"/>
        <v>1142</v>
      </c>
      <c r="AB468" s="92">
        <v>-92.376161830112324</v>
      </c>
      <c r="AD468" s="92">
        <f t="shared" si="143"/>
        <v>2.4148937514282729E-22</v>
      </c>
      <c r="AE468" s="92">
        <f>SUM($AD$13:AD468)</f>
        <v>0.22227923300716085</v>
      </c>
      <c r="AF468" s="92">
        <f t="shared" si="144"/>
        <v>913</v>
      </c>
      <c r="AG468" s="92">
        <v>-175.62611617858784</v>
      </c>
      <c r="AI468" s="92">
        <f t="shared" si="145"/>
        <v>2.2830762052182683E-32</v>
      </c>
      <c r="AJ468" s="92" t="e">
        <f>SUM($AI$13:AI468)</f>
        <v>#N/A</v>
      </c>
      <c r="AK468" s="92">
        <f t="shared" si="146"/>
        <v>1363</v>
      </c>
      <c r="AL468" s="92">
        <v>-198.23930488286715</v>
      </c>
    </row>
    <row r="469" spans="1:38">
      <c r="A469" s="93">
        <v>457</v>
      </c>
      <c r="B469" s="130">
        <v>43222</v>
      </c>
      <c r="C469" s="92">
        <v>22.718399000000002</v>
      </c>
      <c r="D469" s="92">
        <v>25.783000999999999</v>
      </c>
      <c r="E469" s="92">
        <v>18.935499</v>
      </c>
      <c r="F469" s="139">
        <f t="shared" si="134"/>
        <v>4.7714629890953653E-3</v>
      </c>
      <c r="G469" s="140">
        <f t="shared" si="134"/>
        <v>5.5501297153113249E-3</v>
      </c>
      <c r="H469" s="140">
        <f t="shared" si="134"/>
        <v>8.2015266669233089E-3</v>
      </c>
      <c r="I469" s="141">
        <f t="shared" si="152"/>
        <v>21.502008830820341</v>
      </c>
      <c r="J469" s="142">
        <f t="shared" si="147"/>
        <v>25.21990113835081</v>
      </c>
      <c r="K469" s="142">
        <f t="shared" si="150"/>
        <v>19.61859350741166</v>
      </c>
      <c r="L469" s="143">
        <f t="shared" si="148"/>
        <v>15051.406181574239</v>
      </c>
      <c r="M469" s="137">
        <f t="shared" si="135"/>
        <v>-15131.940683010485</v>
      </c>
      <c r="N469" s="137">
        <f t="shared" si="136"/>
        <v>29427.890261117489</v>
      </c>
      <c r="O469" s="143">
        <f t="shared" si="151"/>
        <v>-71.4761815742404</v>
      </c>
      <c r="P469" s="137">
        <f t="shared" si="149"/>
        <v>83.5206830104853</v>
      </c>
      <c r="Q469" s="137">
        <f t="shared" si="137"/>
        <v>-239.39026111748899</v>
      </c>
      <c r="R469" s="144">
        <f t="shared" si="138"/>
        <v>-227.34575968124409</v>
      </c>
      <c r="T469" s="92">
        <f t="shared" si="139"/>
        <v>3.3461295821101048E-37</v>
      </c>
      <c r="U469" s="92">
        <f>SUM($T$13:T469)</f>
        <v>0.21358352460005112</v>
      </c>
      <c r="V469" s="92">
        <f t="shared" si="140"/>
        <v>1580</v>
      </c>
      <c r="W469" s="92">
        <v>-96.856459536837065</v>
      </c>
      <c r="Y469" s="92">
        <f t="shared" si="141"/>
        <v>6.7690410416761003E-12</v>
      </c>
      <c r="Z469" s="92">
        <f>SUM($Y$13:Y469)</f>
        <v>0.13283248994017549</v>
      </c>
      <c r="AA469" s="92">
        <f t="shared" si="142"/>
        <v>444</v>
      </c>
      <c r="AB469" s="92">
        <v>-92.125839681702928</v>
      </c>
      <c r="AD469" s="92">
        <f t="shared" si="143"/>
        <v>2.2181711937955858E-28</v>
      </c>
      <c r="AE469" s="92">
        <f>SUM($AD$13:AD469)</f>
        <v>0.22227923300716085</v>
      </c>
      <c r="AF469" s="92">
        <f t="shared" si="144"/>
        <v>1184</v>
      </c>
      <c r="AG469" s="92">
        <v>-175.21436515057576</v>
      </c>
      <c r="AI469" s="92">
        <f t="shared" si="145"/>
        <v>7.9703386953422457E-56</v>
      </c>
      <c r="AJ469" s="92" t="e">
        <f>SUM($AI$13:AI469)</f>
        <v>#N/A</v>
      </c>
      <c r="AK469" s="92">
        <f t="shared" si="146"/>
        <v>2416</v>
      </c>
      <c r="AL469" s="92">
        <v>-197.9362097219182</v>
      </c>
    </row>
    <row r="470" spans="1:38">
      <c r="A470" s="93">
        <v>458</v>
      </c>
      <c r="B470" s="130">
        <v>43221</v>
      </c>
      <c r="C470" s="92">
        <v>22.601199999999999</v>
      </c>
      <c r="D470" s="92">
        <v>25.761299000000001</v>
      </c>
      <c r="E470" s="92">
        <v>18.697099999999999</v>
      </c>
      <c r="F470" s="139">
        <f t="shared" si="134"/>
        <v>5.1855211227722631E-3</v>
      </c>
      <c r="G470" s="140">
        <f t="shared" si="134"/>
        <v>8.4242646304444335E-4</v>
      </c>
      <c r="H470" s="140">
        <f t="shared" si="134"/>
        <v>1.2750586989426216E-2</v>
      </c>
      <c r="I470" s="141">
        <f t="shared" si="152"/>
        <v>21.510869633475213</v>
      </c>
      <c r="J470" s="142">
        <f t="shared" si="147"/>
        <v>25.101828645391677</v>
      </c>
      <c r="K470" s="142">
        <f t="shared" si="150"/>
        <v>19.707113672227244</v>
      </c>
      <c r="L470" s="143">
        <f t="shared" si="148"/>
        <v>15057.608743432649</v>
      </c>
      <c r="M470" s="137">
        <f t="shared" si="135"/>
        <v>-15061.097187235006</v>
      </c>
      <c r="N470" s="137">
        <f t="shared" si="136"/>
        <v>29560.670508340867</v>
      </c>
      <c r="O470" s="143">
        <f t="shared" si="151"/>
        <v>-77.678743432650663</v>
      </c>
      <c r="P470" s="137">
        <f t="shared" si="149"/>
        <v>12.677187235005476</v>
      </c>
      <c r="Q470" s="137">
        <f t="shared" si="137"/>
        <v>-372.17050834086695</v>
      </c>
      <c r="R470" s="144">
        <f t="shared" si="138"/>
        <v>-437.17206453851213</v>
      </c>
      <c r="T470" s="92">
        <f t="shared" si="139"/>
        <v>9.4778725035048998E-16</v>
      </c>
      <c r="U470" s="92">
        <f>SUM($T$13:T470)</f>
        <v>0.21358352460005206</v>
      </c>
      <c r="V470" s="92">
        <f t="shared" si="140"/>
        <v>617</v>
      </c>
      <c r="W470" s="92">
        <v>-96.826129090270115</v>
      </c>
      <c r="Y470" s="92">
        <f t="shared" si="141"/>
        <v>8.9605205926954209E-26</v>
      </c>
      <c r="Z470" s="92">
        <f>SUM($Y$13:Y470)</f>
        <v>0.13283248994017549</v>
      </c>
      <c r="AA470" s="92">
        <f t="shared" si="142"/>
        <v>1067</v>
      </c>
      <c r="AB470" s="92">
        <v>-92.05233332691023</v>
      </c>
      <c r="AD470" s="92">
        <f t="shared" si="143"/>
        <v>1.3376483227173812E-45</v>
      </c>
      <c r="AE470" s="92">
        <f>SUM($AD$13:AD470)</f>
        <v>0.22227923300716085</v>
      </c>
      <c r="AF470" s="92">
        <f t="shared" si="144"/>
        <v>1957</v>
      </c>
      <c r="AG470" s="92">
        <v>-174.79461942257694</v>
      </c>
      <c r="AI470" s="92">
        <f t="shared" si="145"/>
        <v>1.8299451795969707E-44</v>
      </c>
      <c r="AJ470" s="92" t="e">
        <f>SUM($AI$13:AI470)</f>
        <v>#N/A</v>
      </c>
      <c r="AK470" s="92">
        <f t="shared" si="146"/>
        <v>1906</v>
      </c>
      <c r="AL470" s="92">
        <v>-197.7405378488329</v>
      </c>
    </row>
    <row r="471" spans="1:38">
      <c r="A471" s="93">
        <v>459</v>
      </c>
      <c r="B471" s="130">
        <v>43220</v>
      </c>
      <c r="C471" s="92">
        <v>22.606400000000001</v>
      </c>
      <c r="D471" s="92">
        <v>25.680401</v>
      </c>
      <c r="E471" s="92">
        <v>18.636998999999999</v>
      </c>
      <c r="F471" s="139">
        <f t="shared" si="134"/>
        <v>-2.3002335621780112E-4</v>
      </c>
      <c r="G471" s="140">
        <f t="shared" si="134"/>
        <v>3.1501844538954771E-3</v>
      </c>
      <c r="H471" s="140">
        <f t="shared" si="134"/>
        <v>3.2248217644912369E-3</v>
      </c>
      <c r="I471" s="141">
        <f t="shared" si="152"/>
        <v>21.394977523179275</v>
      </c>
      <c r="J471" s="142">
        <f t="shared" si="147"/>
        <v>25.159708831232816</v>
      </c>
      <c r="K471" s="142">
        <f t="shared" si="150"/>
        <v>19.521751806715233</v>
      </c>
      <c r="L471" s="143">
        <f t="shared" si="148"/>
        <v>14976.484266225492</v>
      </c>
      <c r="M471" s="137">
        <f t="shared" si="135"/>
        <v>-15095.82529873969</v>
      </c>
      <c r="N471" s="137">
        <f t="shared" si="136"/>
        <v>29282.627710072851</v>
      </c>
      <c r="O471" s="143">
        <f t="shared" si="151"/>
        <v>3.4457337745061523</v>
      </c>
      <c r="P471" s="137">
        <f t="shared" si="149"/>
        <v>47.405298739689897</v>
      </c>
      <c r="Q471" s="137">
        <f t="shared" si="137"/>
        <v>-94.127710072851187</v>
      </c>
      <c r="R471" s="144">
        <f t="shared" si="138"/>
        <v>-43.276677558655138</v>
      </c>
      <c r="T471" s="92">
        <f t="shared" si="139"/>
        <v>1.2447140309594738E-3</v>
      </c>
      <c r="U471" s="92">
        <f>SUM($T$13:T471)</f>
        <v>0.21482823863101153</v>
      </c>
      <c r="V471" s="92">
        <f t="shared" si="140"/>
        <v>73</v>
      </c>
      <c r="W471" s="92">
        <v>-96.539054235985532</v>
      </c>
      <c r="Y471" s="92">
        <f t="shared" si="141"/>
        <v>1.1349422873049575E-56</v>
      </c>
      <c r="Z471" s="92">
        <f>SUM($Y$13:Y471)</f>
        <v>0.13283248994017549</v>
      </c>
      <c r="AA471" s="92">
        <f t="shared" si="142"/>
        <v>2454</v>
      </c>
      <c r="AB471" s="92">
        <v>-92.035468726018735</v>
      </c>
      <c r="AD471" s="92">
        <f t="shared" si="143"/>
        <v>2.5871657020505445E-28</v>
      </c>
      <c r="AE471" s="92">
        <f>SUM($AD$13:AD471)</f>
        <v>0.22227923300716085</v>
      </c>
      <c r="AF471" s="92">
        <f t="shared" si="144"/>
        <v>1181</v>
      </c>
      <c r="AG471" s="92">
        <v>-174.6438930248878</v>
      </c>
      <c r="AI471" s="92">
        <f t="shared" si="145"/>
        <v>2.2306571412858575E-27</v>
      </c>
      <c r="AJ471" s="92" t="e">
        <f>SUM($AI$13:AI471)</f>
        <v>#N/A</v>
      </c>
      <c r="AK471" s="92">
        <f t="shared" si="146"/>
        <v>1139</v>
      </c>
      <c r="AL471" s="92">
        <v>-197.606721554248</v>
      </c>
    </row>
    <row r="472" spans="1:38">
      <c r="A472" s="93">
        <v>460</v>
      </c>
      <c r="B472" s="130">
        <v>43217</v>
      </c>
      <c r="C472" s="92">
        <v>22.727399999999999</v>
      </c>
      <c r="D472" s="92">
        <v>26.123501000000001</v>
      </c>
      <c r="E472" s="92">
        <v>18.758300999999999</v>
      </c>
      <c r="F472" s="139">
        <f t="shared" si="134"/>
        <v>-5.3239701857669131E-3</v>
      </c>
      <c r="G472" s="140">
        <f t="shared" si="134"/>
        <v>-1.6961738780724711E-2</v>
      </c>
      <c r="H472" s="140">
        <f t="shared" si="134"/>
        <v>-6.4665771169787334E-3</v>
      </c>
      <c r="I472" s="141">
        <f t="shared" si="152"/>
        <v>21.285967570421604</v>
      </c>
      <c r="J472" s="142">
        <f t="shared" si="147"/>
        <v>24.655287718162278</v>
      </c>
      <c r="K472" s="142">
        <f t="shared" si="150"/>
        <v>19.33316687588071</v>
      </c>
      <c r="L472" s="143">
        <f t="shared" si="148"/>
        <v>14900.177299295123</v>
      </c>
      <c r="M472" s="137">
        <f t="shared" si="135"/>
        <v>-14793.172630897367</v>
      </c>
      <c r="N472" s="137">
        <f t="shared" si="136"/>
        <v>28999.750313821067</v>
      </c>
      <c r="O472" s="143">
        <f t="shared" si="151"/>
        <v>79.752700704875679</v>
      </c>
      <c r="P472" s="137">
        <f t="shared" si="149"/>
        <v>-255.24736910263346</v>
      </c>
      <c r="Q472" s="137">
        <f t="shared" si="137"/>
        <v>188.74968617893319</v>
      </c>
      <c r="R472" s="144">
        <f t="shared" si="138"/>
        <v>13.255017781175411</v>
      </c>
      <c r="T472" s="92">
        <f t="shared" si="139"/>
        <v>1.3006281198581908E-50</v>
      </c>
      <c r="U472" s="92">
        <f>SUM($T$13:T472)</f>
        <v>0.21482823863101153</v>
      </c>
      <c r="V472" s="92">
        <f t="shared" si="140"/>
        <v>2182</v>
      </c>
      <c r="W472" s="92">
        <v>-96.466118826296224</v>
      </c>
      <c r="Y472" s="92">
        <f t="shared" si="141"/>
        <v>8.8177238357226979E-38</v>
      </c>
      <c r="Z472" s="92">
        <f>SUM($Y$13:Y472)</f>
        <v>0.13283248994017549</v>
      </c>
      <c r="AA472" s="92">
        <f t="shared" si="142"/>
        <v>1606</v>
      </c>
      <c r="AB472" s="92">
        <v>-91.910610970060588</v>
      </c>
      <c r="AD472" s="92">
        <f t="shared" si="143"/>
        <v>3.5052413384752213E-47</v>
      </c>
      <c r="AE472" s="92">
        <f>SUM($AD$13:AD472)</f>
        <v>0.22227923300716085</v>
      </c>
      <c r="AF472" s="92">
        <f t="shared" si="144"/>
        <v>2028</v>
      </c>
      <c r="AG472" s="92">
        <v>-173.60311431101945</v>
      </c>
      <c r="AI472" s="92">
        <f t="shared" si="145"/>
        <v>7.1197870673187433E-3</v>
      </c>
      <c r="AJ472" s="92" t="e">
        <f>SUM($AI$13:AI472)</f>
        <v>#N/A</v>
      </c>
      <c r="AK472" s="92">
        <f t="shared" si="146"/>
        <v>39</v>
      </c>
      <c r="AL472" s="92">
        <v>-197.45783277190822</v>
      </c>
    </row>
    <row r="473" spans="1:38">
      <c r="A473" s="93">
        <v>461</v>
      </c>
      <c r="B473" s="130">
        <v>43216</v>
      </c>
      <c r="C473" s="92">
        <v>22.951699999999999</v>
      </c>
      <c r="D473" s="92">
        <v>26.278299000000001</v>
      </c>
      <c r="E473" s="92">
        <v>18.846499999999999</v>
      </c>
      <c r="F473" s="139">
        <f t="shared" si="134"/>
        <v>-9.7726965758527795E-3</v>
      </c>
      <c r="G473" s="140">
        <f t="shared" si="134"/>
        <v>-5.8907161380574724E-3</v>
      </c>
      <c r="H473" s="140">
        <f t="shared" si="134"/>
        <v>-4.6798609821452342E-3</v>
      </c>
      <c r="I473" s="141">
        <f t="shared" si="152"/>
        <v>21.190765270546407</v>
      </c>
      <c r="J473" s="142">
        <f t="shared" si="147"/>
        <v>24.932956715756223</v>
      </c>
      <c r="K473" s="142">
        <f t="shared" si="150"/>
        <v>19.367934585148436</v>
      </c>
      <c r="L473" s="143">
        <f t="shared" si="148"/>
        <v>14833.535689382485</v>
      </c>
      <c r="M473" s="137">
        <f t="shared" si="135"/>
        <v>-14959.774029453734</v>
      </c>
      <c r="N473" s="137">
        <f t="shared" si="136"/>
        <v>29051.901877722656</v>
      </c>
      <c r="O473" s="143">
        <f t="shared" si="151"/>
        <v>146.39431061751384</v>
      </c>
      <c r="P473" s="137">
        <f t="shared" si="149"/>
        <v>-88.645970546265744</v>
      </c>
      <c r="Q473" s="137">
        <f t="shared" si="137"/>
        <v>136.59812227734437</v>
      </c>
      <c r="R473" s="144">
        <f t="shared" si="138"/>
        <v>194.34646234859247</v>
      </c>
      <c r="T473" s="92">
        <f t="shared" si="139"/>
        <v>8.9241847724251719E-45</v>
      </c>
      <c r="U473" s="92">
        <f>SUM($T$13:T473)</f>
        <v>0.21482823863101153</v>
      </c>
      <c r="V473" s="92">
        <f t="shared" si="140"/>
        <v>1920</v>
      </c>
      <c r="W473" s="92">
        <v>-96.057920057655792</v>
      </c>
      <c r="Y473" s="92">
        <f t="shared" si="141"/>
        <v>1.602089854089807E-22</v>
      </c>
      <c r="Z473" s="92">
        <f>SUM($Y$13:Y473)</f>
        <v>0.13283248994017549</v>
      </c>
      <c r="AA473" s="92">
        <f t="shared" si="142"/>
        <v>921</v>
      </c>
      <c r="AB473" s="92">
        <v>-91.909821921204639</v>
      </c>
      <c r="AD473" s="92">
        <f t="shared" si="143"/>
        <v>4.1145411267806035E-55</v>
      </c>
      <c r="AE473" s="92">
        <f>SUM($AD$13:AD473)</f>
        <v>0.22227923300716085</v>
      </c>
      <c r="AF473" s="92">
        <f t="shared" si="144"/>
        <v>2384</v>
      </c>
      <c r="AG473" s="92">
        <v>-173.25485705068786</v>
      </c>
      <c r="AI473" s="92">
        <f t="shared" si="145"/>
        <v>2.1480360335134401E-52</v>
      </c>
      <c r="AJ473" s="92" t="e">
        <f>SUM($AI$13:AI473)</f>
        <v>#N/A</v>
      </c>
      <c r="AK473" s="92">
        <f t="shared" si="146"/>
        <v>2262</v>
      </c>
      <c r="AL473" s="92">
        <v>-197.39583605885127</v>
      </c>
    </row>
    <row r="474" spans="1:38">
      <c r="A474" s="93">
        <v>462</v>
      </c>
      <c r="B474" s="130">
        <v>43215</v>
      </c>
      <c r="C474" s="92">
        <v>23.020299999999999</v>
      </c>
      <c r="D474" s="92">
        <v>26.324100000000001</v>
      </c>
      <c r="E474" s="92">
        <v>18.811599999999999</v>
      </c>
      <c r="F474" s="139">
        <f t="shared" si="134"/>
        <v>-2.9799785406793289E-3</v>
      </c>
      <c r="G474" s="140">
        <f t="shared" si="134"/>
        <v>-1.7398885431980649E-3</v>
      </c>
      <c r="H474" s="140">
        <f t="shared" si="134"/>
        <v>1.8552382572456505E-3</v>
      </c>
      <c r="I474" s="141">
        <f t="shared" si="152"/>
        <v>21.336128757227314</v>
      </c>
      <c r="J474" s="142">
        <f t="shared" si="147"/>
        <v>25.037062377414614</v>
      </c>
      <c r="K474" s="142">
        <f t="shared" si="150"/>
        <v>19.495101081247743</v>
      </c>
      <c r="L474" s="143">
        <f t="shared" si="148"/>
        <v>14935.29013005912</v>
      </c>
      <c r="M474" s="137">
        <f t="shared" si="135"/>
        <v>-15022.237426448768</v>
      </c>
      <c r="N474" s="137">
        <f t="shared" si="136"/>
        <v>29242.651621871613</v>
      </c>
      <c r="O474" s="143">
        <f t="shared" si="151"/>
        <v>44.63986994087827</v>
      </c>
      <c r="P474" s="137">
        <f t="shared" si="149"/>
        <v>-26.182573551232053</v>
      </c>
      <c r="Q474" s="137">
        <f t="shared" si="137"/>
        <v>-54.151621871613315</v>
      </c>
      <c r="R474" s="144">
        <f t="shared" si="138"/>
        <v>-35.694325481967098</v>
      </c>
      <c r="T474" s="92">
        <f t="shared" si="139"/>
        <v>1.5134661546674861E-23</v>
      </c>
      <c r="U474" s="92">
        <f>SUM($T$13:T474)</f>
        <v>0.21482823863101153</v>
      </c>
      <c r="V474" s="92">
        <f t="shared" si="140"/>
        <v>967</v>
      </c>
      <c r="W474" s="92">
        <v>-95.869605796266114</v>
      </c>
      <c r="Y474" s="92">
        <f t="shared" si="141"/>
        <v>1.5219853613853164E-22</v>
      </c>
      <c r="Z474" s="92">
        <f>SUM($Y$13:Y474)</f>
        <v>0.13283248994017549</v>
      </c>
      <c r="AA474" s="92">
        <f t="shared" si="142"/>
        <v>922</v>
      </c>
      <c r="AB474" s="92">
        <v>-91.716522072965745</v>
      </c>
      <c r="AD474" s="92">
        <f t="shared" si="143"/>
        <v>5.4645657341849597E-41</v>
      </c>
      <c r="AE474" s="92">
        <f>SUM($AD$13:AD474)</f>
        <v>0.22227923300716085</v>
      </c>
      <c r="AF474" s="92">
        <f t="shared" si="144"/>
        <v>1750</v>
      </c>
      <c r="AG474" s="92">
        <v>-173.09125246063195</v>
      </c>
      <c r="AI474" s="92">
        <f t="shared" si="145"/>
        <v>6.503187512198936E-10</v>
      </c>
      <c r="AJ474" s="92" t="e">
        <f>SUM($AI$13:AI474)</f>
        <v>#N/A</v>
      </c>
      <c r="AK474" s="92">
        <f t="shared" si="146"/>
        <v>355</v>
      </c>
      <c r="AL474" s="92">
        <v>-196.99742384532146</v>
      </c>
    </row>
    <row r="475" spans="1:38">
      <c r="A475" s="93">
        <v>463</v>
      </c>
      <c r="B475" s="130">
        <v>43214</v>
      </c>
      <c r="C475" s="92">
        <v>23.125499999999999</v>
      </c>
      <c r="D475" s="92">
        <v>26.397099999999998</v>
      </c>
      <c r="E475" s="92">
        <v>18.926701000000001</v>
      </c>
      <c r="F475" s="139">
        <f t="shared" si="134"/>
        <v>-4.5490908304685052E-3</v>
      </c>
      <c r="G475" s="140">
        <f t="shared" si="134"/>
        <v>-2.7654552962256274E-3</v>
      </c>
      <c r="H475" s="140">
        <f t="shared" si="134"/>
        <v>-6.0814084821227965E-3</v>
      </c>
      <c r="I475" s="141">
        <f t="shared" si="152"/>
        <v>21.302549911137056</v>
      </c>
      <c r="J475" s="142">
        <f t="shared" si="147"/>
        <v>25.011340445351955</v>
      </c>
      <c r="K475" s="142">
        <f t="shared" si="150"/>
        <v>19.340661872346374</v>
      </c>
      <c r="L475" s="143">
        <f t="shared" si="148"/>
        <v>14911.784937795939</v>
      </c>
      <c r="M475" s="137">
        <f t="shared" si="135"/>
        <v>-15006.804267211173</v>
      </c>
      <c r="N475" s="137">
        <f t="shared" si="136"/>
        <v>29010.992808519561</v>
      </c>
      <c r="O475" s="143">
        <f t="shared" si="151"/>
        <v>68.145062204059286</v>
      </c>
      <c r="P475" s="137">
        <f t="shared" si="149"/>
        <v>-41.61573278882679</v>
      </c>
      <c r="Q475" s="137">
        <f t="shared" si="137"/>
        <v>177.50719148043936</v>
      </c>
      <c r="R475" s="144">
        <f t="shared" si="138"/>
        <v>204.03652089567186</v>
      </c>
      <c r="T475" s="92">
        <f t="shared" si="139"/>
        <v>1.5565444360077497E-18</v>
      </c>
      <c r="U475" s="92">
        <f>SUM($T$13:T475)</f>
        <v>0.21482823863101153</v>
      </c>
      <c r="V475" s="92">
        <f t="shared" si="140"/>
        <v>742</v>
      </c>
      <c r="W475" s="92">
        <v>-95.837811465178675</v>
      </c>
      <c r="Y475" s="92">
        <f t="shared" si="141"/>
        <v>6.0070475798895335E-15</v>
      </c>
      <c r="Z475" s="92">
        <f>SUM($Y$13:Y475)</f>
        <v>0.13283248994018149</v>
      </c>
      <c r="AA475" s="92">
        <f t="shared" si="142"/>
        <v>581</v>
      </c>
      <c r="AB475" s="92">
        <v>-91.659025029761324</v>
      </c>
      <c r="AD475" s="92">
        <f t="shared" si="143"/>
        <v>1.7779221185562776E-40</v>
      </c>
      <c r="AE475" s="92">
        <f>SUM($AD$13:AD475)</f>
        <v>0.22227923300716085</v>
      </c>
      <c r="AF475" s="92">
        <f t="shared" si="144"/>
        <v>1727</v>
      </c>
      <c r="AG475" s="92">
        <v>-172.27940041323382</v>
      </c>
      <c r="AI475" s="92">
        <f t="shared" si="145"/>
        <v>2.9505459421042773E-32</v>
      </c>
      <c r="AJ475" s="92" t="e">
        <f>SUM($AI$13:AI475)</f>
        <v>#N/A</v>
      </c>
      <c r="AK475" s="92">
        <f t="shared" si="146"/>
        <v>1358</v>
      </c>
      <c r="AL475" s="92">
        <v>-196.7957045622552</v>
      </c>
    </row>
    <row r="476" spans="1:38">
      <c r="A476" s="93">
        <v>464</v>
      </c>
      <c r="B476" s="130">
        <v>43213</v>
      </c>
      <c r="C476" s="92">
        <v>22.745000999999998</v>
      </c>
      <c r="D476" s="92">
        <v>25.947201</v>
      </c>
      <c r="E476" s="92">
        <v>18.520099999999999</v>
      </c>
      <c r="F476" s="139">
        <f t="shared" si="134"/>
        <v>1.672890671668914E-2</v>
      </c>
      <c r="G476" s="140">
        <f t="shared" si="134"/>
        <v>1.7339018570827758E-2</v>
      </c>
      <c r="H476" s="140">
        <f t="shared" si="134"/>
        <v>2.1954579078946823E-2</v>
      </c>
      <c r="I476" s="141">
        <f t="shared" si="152"/>
        <v>21.757896930846474</v>
      </c>
      <c r="J476" s="142">
        <f t="shared" si="147"/>
        <v>25.51557472306936</v>
      </c>
      <c r="K476" s="142">
        <f t="shared" si="150"/>
        <v>19.886214154297225</v>
      </c>
      <c r="L476" s="143">
        <f t="shared" si="148"/>
        <v>15230.527851592531</v>
      </c>
      <c r="M476" s="137">
        <f t="shared" si="135"/>
        <v>-15309.344833841616</v>
      </c>
      <c r="N476" s="137">
        <f t="shared" si="136"/>
        <v>29829.321231445836</v>
      </c>
      <c r="O476" s="143">
        <f t="shared" si="151"/>
        <v>-250.59785159253261</v>
      </c>
      <c r="P476" s="137">
        <f t="shared" si="149"/>
        <v>260.92483384161642</v>
      </c>
      <c r="Q476" s="137">
        <f t="shared" si="137"/>
        <v>-640.82123144583602</v>
      </c>
      <c r="R476" s="144">
        <f t="shared" si="138"/>
        <v>-630.49424919675221</v>
      </c>
      <c r="T476" s="92">
        <f t="shared" si="139"/>
        <v>1.8567000773838372E-14</v>
      </c>
      <c r="U476" s="92">
        <f>SUM($T$13:T476)</f>
        <v>0.21482823863103009</v>
      </c>
      <c r="V476" s="92">
        <f t="shared" si="140"/>
        <v>559</v>
      </c>
      <c r="W476" s="92">
        <v>-95.80364771063978</v>
      </c>
      <c r="Y476" s="92">
        <f t="shared" si="141"/>
        <v>1.1654389124243647E-33</v>
      </c>
      <c r="Z476" s="92">
        <f>SUM($Y$13:Y476)</f>
        <v>0.13283248994018149</v>
      </c>
      <c r="AA476" s="92">
        <f t="shared" si="142"/>
        <v>1421</v>
      </c>
      <c r="AB476" s="92">
        <v>-91.480446731491611</v>
      </c>
      <c r="AD476" s="92">
        <f t="shared" si="143"/>
        <v>1.5219853613853164E-22</v>
      </c>
      <c r="AE476" s="92">
        <f>SUM($AD$13:AD476)</f>
        <v>0.22227923300716085</v>
      </c>
      <c r="AF476" s="92">
        <f t="shared" si="144"/>
        <v>922</v>
      </c>
      <c r="AG476" s="92">
        <v>-172.13206470775185</v>
      </c>
      <c r="AI476" s="92">
        <f t="shared" si="145"/>
        <v>1.0696704811371288E-30</v>
      </c>
      <c r="AJ476" s="92" t="e">
        <f>SUM($AI$13:AI476)</f>
        <v>#N/A</v>
      </c>
      <c r="AK476" s="92">
        <f t="shared" si="146"/>
        <v>1288</v>
      </c>
      <c r="AL476" s="92">
        <v>-196.71768891512693</v>
      </c>
    </row>
    <row r="477" spans="1:38">
      <c r="A477" s="93">
        <v>465</v>
      </c>
      <c r="B477" s="130">
        <v>43210</v>
      </c>
      <c r="C477" s="92">
        <v>22.770201</v>
      </c>
      <c r="D477" s="92">
        <v>25.978999999999999</v>
      </c>
      <c r="E477" s="92">
        <v>18.446898999999998</v>
      </c>
      <c r="F477" s="139">
        <f t="shared" si="134"/>
        <v>-1.1067095982157937E-3</v>
      </c>
      <c r="G477" s="140">
        <f t="shared" si="134"/>
        <v>-1.2240270988105317E-3</v>
      </c>
      <c r="H477" s="140">
        <f t="shared" si="134"/>
        <v>3.9682008341890285E-3</v>
      </c>
      <c r="I477" s="141">
        <f t="shared" si="152"/>
        <v>21.37621652526914</v>
      </c>
      <c r="J477" s="142">
        <f t="shared" si="147"/>
        <v>25.050000543542861</v>
      </c>
      <c r="K477" s="142">
        <f t="shared" si="150"/>
        <v>19.536217220032484</v>
      </c>
      <c r="L477" s="143">
        <f t="shared" si="148"/>
        <v>14963.351567688398</v>
      </c>
      <c r="M477" s="137">
        <f t="shared" si="135"/>
        <v>-15030.000326125717</v>
      </c>
      <c r="N477" s="137">
        <f t="shared" si="136"/>
        <v>29304.325830048725</v>
      </c>
      <c r="O477" s="143">
        <f t="shared" si="151"/>
        <v>16.578432311600409</v>
      </c>
      <c r="P477" s="137">
        <f t="shared" si="149"/>
        <v>-18.419673874283035</v>
      </c>
      <c r="Q477" s="137">
        <f t="shared" si="137"/>
        <v>-115.82583004872504</v>
      </c>
      <c r="R477" s="144">
        <f t="shared" si="138"/>
        <v>-117.66707161140766</v>
      </c>
      <c r="T477" s="92">
        <f t="shared" si="139"/>
        <v>3.972114530205027E-43</v>
      </c>
      <c r="U477" s="92">
        <f>SUM($T$13:T477)</f>
        <v>0.21482823863103009</v>
      </c>
      <c r="V477" s="92">
        <f t="shared" si="140"/>
        <v>1846</v>
      </c>
      <c r="W477" s="92">
        <v>-95.749488961715542</v>
      </c>
      <c r="Y477" s="92">
        <f t="shared" si="141"/>
        <v>2.2923720063218519E-13</v>
      </c>
      <c r="Z477" s="92">
        <f>SUM($Y$13:Y477)</f>
        <v>0.13283248994041072</v>
      </c>
      <c r="AA477" s="92">
        <f t="shared" si="142"/>
        <v>510</v>
      </c>
      <c r="AB477" s="92">
        <v>-90.778555665849126</v>
      </c>
      <c r="AD477" s="92">
        <f t="shared" si="143"/>
        <v>5.7521744570367997E-41</v>
      </c>
      <c r="AE477" s="92">
        <f>SUM($AD$13:AD477)</f>
        <v>0.22227923300716085</v>
      </c>
      <c r="AF477" s="92">
        <f t="shared" si="144"/>
        <v>1749</v>
      </c>
      <c r="AG477" s="92">
        <v>-172.07085198502682</v>
      </c>
      <c r="AI477" s="92">
        <f t="shared" si="145"/>
        <v>4.9279504048263809E-32</v>
      </c>
      <c r="AJ477" s="92" t="e">
        <f>SUM($AI$13:AI477)</f>
        <v>#N/A</v>
      </c>
      <c r="AK477" s="92">
        <f t="shared" si="146"/>
        <v>1348</v>
      </c>
      <c r="AL477" s="92">
        <v>-196.69031633196391</v>
      </c>
    </row>
    <row r="478" spans="1:38">
      <c r="A478" s="93">
        <v>466</v>
      </c>
      <c r="B478" s="130">
        <v>43209</v>
      </c>
      <c r="C478" s="92">
        <v>22.376100999999998</v>
      </c>
      <c r="D478" s="92">
        <v>25.672799999999999</v>
      </c>
      <c r="E478" s="92">
        <v>18.075800000000001</v>
      </c>
      <c r="F478" s="139">
        <f t="shared" si="134"/>
        <v>1.7612541166130757E-2</v>
      </c>
      <c r="G478" s="140">
        <f t="shared" si="134"/>
        <v>1.1927020036770486E-2</v>
      </c>
      <c r="H478" s="140">
        <f t="shared" si="134"/>
        <v>2.0530156341627803E-2</v>
      </c>
      <c r="I478" s="141">
        <f t="shared" si="152"/>
        <v>21.77680661970108</v>
      </c>
      <c r="J478" s="142">
        <f t="shared" si="147"/>
        <v>25.379838011436231</v>
      </c>
      <c r="K478" s="142">
        <f t="shared" si="150"/>
        <v>19.858496312251734</v>
      </c>
      <c r="L478" s="143">
        <f t="shared" si="148"/>
        <v>15243.764633790755</v>
      </c>
      <c r="M478" s="137">
        <f t="shared" si="135"/>
        <v>-15227.902806861739</v>
      </c>
      <c r="N478" s="137">
        <f t="shared" si="136"/>
        <v>29787.744468377601</v>
      </c>
      <c r="O478" s="143">
        <f t="shared" si="151"/>
        <v>-263.83463379075693</v>
      </c>
      <c r="P478" s="137">
        <f t="shared" si="149"/>
        <v>179.48280686173894</v>
      </c>
      <c r="Q478" s="137">
        <f t="shared" si="137"/>
        <v>-599.24446837760115</v>
      </c>
      <c r="R478" s="144">
        <f t="shared" si="138"/>
        <v>-683.59629530661914</v>
      </c>
      <c r="T478" s="92">
        <f t="shared" si="139"/>
        <v>2.0213649098374392E-8</v>
      </c>
      <c r="U478" s="92">
        <f>SUM($T$13:T478)</f>
        <v>0.21482825884467918</v>
      </c>
      <c r="V478" s="92">
        <f t="shared" si="140"/>
        <v>288</v>
      </c>
      <c r="W478" s="92">
        <v>-95.50528970045707</v>
      </c>
      <c r="Y478" s="92">
        <f t="shared" si="141"/>
        <v>1.3196440842671322E-20</v>
      </c>
      <c r="Z478" s="92">
        <f>SUM($Y$13:Y478)</f>
        <v>0.13283248994041072</v>
      </c>
      <c r="AA478" s="92">
        <f t="shared" si="142"/>
        <v>835</v>
      </c>
      <c r="AB478" s="92">
        <v>-90.579758184729144</v>
      </c>
      <c r="AD478" s="92">
        <f t="shared" si="143"/>
        <v>3.5647675092334095E-44</v>
      </c>
      <c r="AE478" s="92">
        <f>SUM($AD$13:AD478)</f>
        <v>0.22227923300716085</v>
      </c>
      <c r="AF478" s="92">
        <f t="shared" si="144"/>
        <v>1893</v>
      </c>
      <c r="AG478" s="92">
        <v>-171.91385137736142</v>
      </c>
      <c r="AI478" s="92">
        <f t="shared" si="145"/>
        <v>1.1009696770652452E-34</v>
      </c>
      <c r="AJ478" s="92" t="e">
        <f>SUM($AI$13:AI478)</f>
        <v>#N/A</v>
      </c>
      <c r="AK478" s="92">
        <f t="shared" si="146"/>
        <v>1467</v>
      </c>
      <c r="AL478" s="92">
        <v>-196.54785240832643</v>
      </c>
    </row>
    <row r="479" spans="1:38">
      <c r="A479" s="93">
        <v>467</v>
      </c>
      <c r="B479" s="130">
        <v>43208</v>
      </c>
      <c r="C479" s="92">
        <v>22.319099000000001</v>
      </c>
      <c r="D479" s="92">
        <v>25.782499000000001</v>
      </c>
      <c r="E479" s="92">
        <v>18.024401000000001</v>
      </c>
      <c r="F479" s="139">
        <f t="shared" si="134"/>
        <v>2.5539561431220381E-3</v>
      </c>
      <c r="G479" s="140">
        <f t="shared" si="134"/>
        <v>-4.2547853875608554E-3</v>
      </c>
      <c r="H479" s="140">
        <f t="shared" si="134"/>
        <v>2.8516342928677219E-3</v>
      </c>
      <c r="I479" s="141">
        <f t="shared" si="152"/>
        <v>21.454554406067196</v>
      </c>
      <c r="J479" s="142">
        <f t="shared" si="147"/>
        <v>24.973987004130201</v>
      </c>
      <c r="K479" s="142">
        <f t="shared" si="150"/>
        <v>19.514489951704913</v>
      </c>
      <c r="L479" s="143">
        <f t="shared" si="148"/>
        <v>15018.188084247036</v>
      </c>
      <c r="M479" s="137">
        <f t="shared" si="135"/>
        <v>-14984.39220247812</v>
      </c>
      <c r="N479" s="137">
        <f t="shared" si="136"/>
        <v>29271.734927557369</v>
      </c>
      <c r="O479" s="143">
        <f t="shared" si="151"/>
        <v>-38.258084247037914</v>
      </c>
      <c r="P479" s="137">
        <f t="shared" si="149"/>
        <v>-64.02779752187962</v>
      </c>
      <c r="Q479" s="137">
        <f t="shared" si="137"/>
        <v>-83.234927557368792</v>
      </c>
      <c r="R479" s="144">
        <f t="shared" si="138"/>
        <v>-185.52080932628633</v>
      </c>
      <c r="T479" s="92">
        <f t="shared" si="139"/>
        <v>9.8025131658409778E-10</v>
      </c>
      <c r="U479" s="92">
        <f>SUM($T$13:T479)</f>
        <v>0.21482825982493051</v>
      </c>
      <c r="V479" s="92">
        <f t="shared" si="140"/>
        <v>347</v>
      </c>
      <c r="W479" s="92">
        <v>-95.126834962429712</v>
      </c>
      <c r="Y479" s="92">
        <f t="shared" si="141"/>
        <v>3.7859381914130207E-15</v>
      </c>
      <c r="Z479" s="92">
        <f>SUM($Y$13:Y479)</f>
        <v>0.13283248994041449</v>
      </c>
      <c r="AA479" s="92">
        <f t="shared" si="142"/>
        <v>590</v>
      </c>
      <c r="AB479" s="92">
        <v>-90.369723019904995</v>
      </c>
      <c r="AD479" s="92">
        <f t="shared" si="143"/>
        <v>3.8190683255601421E-50</v>
      </c>
      <c r="AE479" s="92">
        <f>SUM($AD$13:AD479)</f>
        <v>0.22227923300716085</v>
      </c>
      <c r="AF479" s="92">
        <f t="shared" si="144"/>
        <v>2161</v>
      </c>
      <c r="AG479" s="92">
        <v>-171.41960184340132</v>
      </c>
      <c r="AI479" s="92">
        <f t="shared" si="145"/>
        <v>3.5647675092334095E-44</v>
      </c>
      <c r="AJ479" s="92" t="e">
        <f>SUM($AI$13:AI479)</f>
        <v>#N/A</v>
      </c>
      <c r="AK479" s="92">
        <f t="shared" si="146"/>
        <v>1893</v>
      </c>
      <c r="AL479" s="92">
        <v>-196.36068948196953</v>
      </c>
    </row>
    <row r="480" spans="1:38">
      <c r="A480" s="93">
        <v>468</v>
      </c>
      <c r="B480" s="130">
        <v>43207</v>
      </c>
      <c r="C480" s="92">
        <v>22.295798999999999</v>
      </c>
      <c r="D480" s="92">
        <v>25.818000999999999</v>
      </c>
      <c r="E480" s="92">
        <v>17.991899</v>
      </c>
      <c r="F480" s="139">
        <f t="shared" si="134"/>
        <v>1.0450399198522753E-3</v>
      </c>
      <c r="G480" s="140">
        <f t="shared" si="134"/>
        <v>-1.3750870952401462E-3</v>
      </c>
      <c r="H480" s="140">
        <f t="shared" si="134"/>
        <v>1.8064796828840546E-3</v>
      </c>
      <c r="I480" s="141">
        <f t="shared" si="152"/>
        <v>21.422263749780846</v>
      </c>
      <c r="J480" s="142">
        <f t="shared" si="147"/>
        <v>25.046211853090412</v>
      </c>
      <c r="K480" s="142">
        <f t="shared" si="150"/>
        <v>19.494152288149241</v>
      </c>
      <c r="L480" s="143">
        <f t="shared" si="148"/>
        <v>14995.584624846593</v>
      </c>
      <c r="M480" s="137">
        <f t="shared" si="135"/>
        <v>-15027.727111854247</v>
      </c>
      <c r="N480" s="137">
        <f t="shared" si="136"/>
        <v>29241.228432223863</v>
      </c>
      <c r="O480" s="143">
        <f t="shared" si="151"/>
        <v>-15.654624846594743</v>
      </c>
      <c r="P480" s="137">
        <f t="shared" si="149"/>
        <v>-20.692888145753386</v>
      </c>
      <c r="Q480" s="137">
        <f t="shared" si="137"/>
        <v>-52.72843222386291</v>
      </c>
      <c r="R480" s="144">
        <f t="shared" si="138"/>
        <v>-89.075945216211039</v>
      </c>
      <c r="T480" s="92">
        <f t="shared" si="139"/>
        <v>1.8007827850261311E-56</v>
      </c>
      <c r="U480" s="92">
        <f>SUM($T$13:T480)</f>
        <v>0.21482825982493051</v>
      </c>
      <c r="V480" s="92">
        <f t="shared" si="140"/>
        <v>2445</v>
      </c>
      <c r="W480" s="92">
        <v>-94.821224589166377</v>
      </c>
      <c r="Y480" s="92">
        <f t="shared" si="141"/>
        <v>3.2147106183285455E-35</v>
      </c>
      <c r="Z480" s="92">
        <f>SUM($Y$13:Y480)</f>
        <v>0.13283248994041449</v>
      </c>
      <c r="AA480" s="92">
        <f t="shared" si="142"/>
        <v>1491</v>
      </c>
      <c r="AB480" s="92">
        <v>-90.298927300640571</v>
      </c>
      <c r="AD480" s="92">
        <f t="shared" si="143"/>
        <v>8.874232271702558E-46</v>
      </c>
      <c r="AE480" s="92">
        <f>SUM($AD$13:AD480)</f>
        <v>0.22227923300716085</v>
      </c>
      <c r="AF480" s="92">
        <f t="shared" si="144"/>
        <v>1965</v>
      </c>
      <c r="AG480" s="92">
        <v>-171.18702871505957</v>
      </c>
      <c r="AI480" s="92">
        <f t="shared" si="145"/>
        <v>4.5998123083231728E-26</v>
      </c>
      <c r="AJ480" s="92" t="e">
        <f>SUM($AI$13:AI480)</f>
        <v>#N/A</v>
      </c>
      <c r="AK480" s="92">
        <f t="shared" si="146"/>
        <v>1080</v>
      </c>
      <c r="AL480" s="92">
        <v>-196.29933235665521</v>
      </c>
    </row>
    <row r="481" spans="1:38">
      <c r="A481" s="93">
        <v>469</v>
      </c>
      <c r="B481" s="130">
        <v>43206</v>
      </c>
      <c r="C481" s="92">
        <v>22.262599999999999</v>
      </c>
      <c r="D481" s="92">
        <v>25.715499999999999</v>
      </c>
      <c r="E481" s="92">
        <v>18.052999</v>
      </c>
      <c r="F481" s="139">
        <f t="shared" si="134"/>
        <v>1.4912454070952208E-3</v>
      </c>
      <c r="G481" s="140">
        <f t="shared" si="134"/>
        <v>3.9859617740274356E-3</v>
      </c>
      <c r="H481" s="140">
        <f t="shared" si="134"/>
        <v>-3.3844792214301478E-3</v>
      </c>
      <c r="I481" s="141">
        <f t="shared" si="152"/>
        <v>21.431812502587295</v>
      </c>
      <c r="J481" s="142">
        <f t="shared" si="147"/>
        <v>25.180670711465851</v>
      </c>
      <c r="K481" s="142">
        <f t="shared" si="150"/>
        <v>19.39314141883019</v>
      </c>
      <c r="L481" s="143">
        <f t="shared" si="148"/>
        <v>15002.268751811107</v>
      </c>
      <c r="M481" s="137">
        <f t="shared" si="135"/>
        <v>-15108.402426879511</v>
      </c>
      <c r="N481" s="137">
        <f t="shared" si="136"/>
        <v>29089.712128245286</v>
      </c>
      <c r="O481" s="143">
        <f t="shared" si="151"/>
        <v>-22.338751811108523</v>
      </c>
      <c r="P481" s="137">
        <f t="shared" si="149"/>
        <v>59.982426879510967</v>
      </c>
      <c r="Q481" s="137">
        <f t="shared" si="137"/>
        <v>98.787871754713706</v>
      </c>
      <c r="R481" s="144">
        <f t="shared" si="138"/>
        <v>136.43154682311615</v>
      </c>
      <c r="T481" s="92">
        <f t="shared" si="139"/>
        <v>5.1502924188077881E-15</v>
      </c>
      <c r="U481" s="92">
        <f>SUM($T$13:T481)</f>
        <v>0.21482825982493567</v>
      </c>
      <c r="V481" s="92">
        <f t="shared" si="140"/>
        <v>584</v>
      </c>
      <c r="W481" s="92">
        <v>-94.758880940513336</v>
      </c>
      <c r="Y481" s="92">
        <f t="shared" si="141"/>
        <v>3.1788231030045994E-37</v>
      </c>
      <c r="Z481" s="92">
        <f>SUM($Y$13:Y481)</f>
        <v>0.13283248994041449</v>
      </c>
      <c r="AA481" s="92">
        <f t="shared" si="142"/>
        <v>1581</v>
      </c>
      <c r="AB481" s="92">
        <v>-90.273685746247793</v>
      </c>
      <c r="AD481" s="92">
        <f t="shared" si="143"/>
        <v>4.2968523473322854E-29</v>
      </c>
      <c r="AE481" s="92">
        <f>SUM($AD$13:AD481)</f>
        <v>0.22227923300716085</v>
      </c>
      <c r="AF481" s="92">
        <f t="shared" si="144"/>
        <v>1216</v>
      </c>
      <c r="AG481" s="92">
        <v>-170.98166831904382</v>
      </c>
      <c r="AI481" s="92">
        <f t="shared" si="145"/>
        <v>1.8988593767790572E-10</v>
      </c>
      <c r="AJ481" s="92" t="e">
        <f>SUM($AI$13:AI481)</f>
        <v>#N/A</v>
      </c>
      <c r="AK481" s="92">
        <f t="shared" si="146"/>
        <v>379</v>
      </c>
      <c r="AL481" s="92">
        <v>-195.80751272609268</v>
      </c>
    </row>
    <row r="482" spans="1:38">
      <c r="A482" s="93">
        <v>470</v>
      </c>
      <c r="B482" s="130">
        <v>43203</v>
      </c>
      <c r="C482" s="92">
        <v>22.417400000000001</v>
      </c>
      <c r="D482" s="92">
        <v>25.883400000000002</v>
      </c>
      <c r="E482" s="92">
        <v>18.171199999999999</v>
      </c>
      <c r="F482" s="139">
        <f t="shared" si="134"/>
        <v>-6.9053503082427969E-3</v>
      </c>
      <c r="G482" s="140">
        <f t="shared" si="134"/>
        <v>-6.4867830346864164E-3</v>
      </c>
      <c r="H482" s="140">
        <f t="shared" si="134"/>
        <v>-6.5048538346393903E-3</v>
      </c>
      <c r="I482" s="141">
        <f t="shared" si="152"/>
        <v>21.252126193938633</v>
      </c>
      <c r="J482" s="142">
        <f t="shared" si="147"/>
        <v>24.91800694074194</v>
      </c>
      <c r="K482" s="142">
        <f t="shared" si="150"/>
        <v>19.332422049231752</v>
      </c>
      <c r="L482" s="143">
        <f t="shared" si="148"/>
        <v>14876.488335757043</v>
      </c>
      <c r="M482" s="137">
        <f t="shared" si="135"/>
        <v>-14950.804164445164</v>
      </c>
      <c r="N482" s="137">
        <f t="shared" si="136"/>
        <v>28998.633073847628</v>
      </c>
      <c r="O482" s="143">
        <f t="shared" si="151"/>
        <v>103.44166424295508</v>
      </c>
      <c r="P482" s="137">
        <f t="shared" si="149"/>
        <v>-97.61583555483594</v>
      </c>
      <c r="Q482" s="137">
        <f t="shared" si="137"/>
        <v>189.86692615237189</v>
      </c>
      <c r="R482" s="144">
        <f t="shared" si="138"/>
        <v>195.69275484049103</v>
      </c>
      <c r="T482" s="92">
        <f t="shared" si="139"/>
        <v>1.0161869570802724E-30</v>
      </c>
      <c r="U482" s="92">
        <f>SUM($T$13:T482)</f>
        <v>0.21482825982493567</v>
      </c>
      <c r="V482" s="92">
        <f t="shared" si="140"/>
        <v>1289</v>
      </c>
      <c r="W482" s="92">
        <v>-94.705813884384042</v>
      </c>
      <c r="Y482" s="92">
        <f t="shared" si="141"/>
        <v>1.5439461403117795E-56</v>
      </c>
      <c r="Z482" s="92">
        <f>SUM($Y$13:Y482)</f>
        <v>0.13283248994041449</v>
      </c>
      <c r="AA482" s="92">
        <f t="shared" si="142"/>
        <v>2448</v>
      </c>
      <c r="AB482" s="92">
        <v>-90.262173201803307</v>
      </c>
      <c r="AD482" s="92">
        <f t="shared" si="143"/>
        <v>6.1577454211399971E-38</v>
      </c>
      <c r="AE482" s="92">
        <f>SUM($AD$13:AD482)</f>
        <v>0.22227923300716085</v>
      </c>
      <c r="AF482" s="92">
        <f t="shared" si="144"/>
        <v>1613</v>
      </c>
      <c r="AG482" s="92">
        <v>-170.48883890680736</v>
      </c>
      <c r="AI482" s="92">
        <f t="shared" si="145"/>
        <v>1.0416798766388838E-53</v>
      </c>
      <c r="AJ482" s="92" t="e">
        <f>SUM($AI$13:AI482)</f>
        <v>#N/A</v>
      </c>
      <c r="AK482" s="92">
        <f t="shared" si="146"/>
        <v>2321</v>
      </c>
      <c r="AL482" s="92">
        <v>-195.64580633539845</v>
      </c>
    </row>
    <row r="483" spans="1:38">
      <c r="A483" s="93">
        <v>471</v>
      </c>
      <c r="B483" s="130">
        <v>43202</v>
      </c>
      <c r="C483" s="92">
        <v>22.5212</v>
      </c>
      <c r="D483" s="92">
        <v>25.8276</v>
      </c>
      <c r="E483" s="92">
        <v>18.1936</v>
      </c>
      <c r="F483" s="139">
        <f t="shared" si="134"/>
        <v>-4.608990639930366E-3</v>
      </c>
      <c r="G483" s="140">
        <f t="shared" si="134"/>
        <v>2.1604794870604405E-3</v>
      </c>
      <c r="H483" s="140">
        <f t="shared" si="134"/>
        <v>-1.2312021809868234E-3</v>
      </c>
      <c r="I483" s="141">
        <f t="shared" si="152"/>
        <v>21.301268061204553</v>
      </c>
      <c r="J483" s="142">
        <f t="shared" si="147"/>
        <v>25.134886337871116</v>
      </c>
      <c r="K483" s="142">
        <f t="shared" si="150"/>
        <v>19.435042036760176</v>
      </c>
      <c r="L483" s="143">
        <f t="shared" si="148"/>
        <v>14910.887642843187</v>
      </c>
      <c r="M483" s="137">
        <f t="shared" si="135"/>
        <v>-15080.931802722669</v>
      </c>
      <c r="N483" s="137">
        <f t="shared" si="136"/>
        <v>29152.563055140265</v>
      </c>
      <c r="O483" s="143">
        <f t="shared" si="151"/>
        <v>69.042357156811704</v>
      </c>
      <c r="P483" s="137">
        <f t="shared" si="149"/>
        <v>32.511802722669017</v>
      </c>
      <c r="Q483" s="137">
        <f t="shared" si="137"/>
        <v>35.936944859735377</v>
      </c>
      <c r="R483" s="144">
        <f t="shared" si="138"/>
        <v>137.4911047392161</v>
      </c>
      <c r="T483" s="92">
        <f t="shared" si="139"/>
        <v>7.2281176492534318E-46</v>
      </c>
      <c r="U483" s="92">
        <f>SUM($T$13:T483)</f>
        <v>0.21482825982493567</v>
      </c>
      <c r="V483" s="92">
        <f t="shared" si="140"/>
        <v>1969</v>
      </c>
      <c r="W483" s="92">
        <v>-94.700046929976452</v>
      </c>
      <c r="Y483" s="92">
        <f t="shared" si="141"/>
        <v>1.066158709822169E-58</v>
      </c>
      <c r="Z483" s="92">
        <f>SUM($Y$13:Y483)</f>
        <v>0.13283248994041449</v>
      </c>
      <c r="AA483" s="92">
        <f t="shared" si="142"/>
        <v>2545</v>
      </c>
      <c r="AB483" s="92">
        <v>-90.152497698016305</v>
      </c>
      <c r="AD483" s="92">
        <f t="shared" si="143"/>
        <v>3.9944733154909451E-42</v>
      </c>
      <c r="AE483" s="92">
        <f>SUM($AD$13:AD483)</f>
        <v>0.22227923300716085</v>
      </c>
      <c r="AF483" s="92">
        <f t="shared" si="144"/>
        <v>1801</v>
      </c>
      <c r="AG483" s="92">
        <v>-170.31662480017985</v>
      </c>
      <c r="AI483" s="92">
        <f t="shared" si="145"/>
        <v>3.8621839279751336E-48</v>
      </c>
      <c r="AJ483" s="92" t="e">
        <f>SUM($AI$13:AI483)</f>
        <v>#N/A</v>
      </c>
      <c r="AK483" s="92">
        <f t="shared" si="146"/>
        <v>2071</v>
      </c>
      <c r="AL483" s="92">
        <v>-195.04807437722047</v>
      </c>
    </row>
    <row r="484" spans="1:38">
      <c r="A484" s="93">
        <v>472</v>
      </c>
      <c r="B484" s="130">
        <v>43201</v>
      </c>
      <c r="C484" s="92">
        <v>22.561800000000002</v>
      </c>
      <c r="D484" s="92">
        <v>25.880800000000001</v>
      </c>
      <c r="E484" s="92">
        <v>18.238600000000002</v>
      </c>
      <c r="F484" s="139">
        <f t="shared" si="134"/>
        <v>-1.7995018127986429E-3</v>
      </c>
      <c r="G484" s="140">
        <f t="shared" si="134"/>
        <v>-2.055577880127335E-3</v>
      </c>
      <c r="H484" s="140">
        <f t="shared" si="134"/>
        <v>-2.4672946388429873E-3</v>
      </c>
      <c r="I484" s="141">
        <f t="shared" si="152"/>
        <v>21.36139084115629</v>
      </c>
      <c r="J484" s="142">
        <f t="shared" si="147"/>
        <v>25.029144667861889</v>
      </c>
      <c r="K484" s="142">
        <f t="shared" si="150"/>
        <v>19.410988913622752</v>
      </c>
      <c r="L484" s="143">
        <f t="shared" si="148"/>
        <v>14952.973588809402</v>
      </c>
      <c r="M484" s="137">
        <f t="shared" si="135"/>
        <v>-15017.486800717134</v>
      </c>
      <c r="N484" s="137">
        <f t="shared" si="136"/>
        <v>29116.483370434129</v>
      </c>
      <c r="O484" s="143">
        <f t="shared" si="151"/>
        <v>26.956411190596555</v>
      </c>
      <c r="P484" s="137">
        <f t="shared" si="149"/>
        <v>-30.933199282866553</v>
      </c>
      <c r="Q484" s="137">
        <f t="shared" si="137"/>
        <v>72.016629565870971</v>
      </c>
      <c r="R484" s="144">
        <f t="shared" si="138"/>
        <v>68.039841473600973</v>
      </c>
      <c r="T484" s="92">
        <f t="shared" si="139"/>
        <v>7.017191512134207E-33</v>
      </c>
      <c r="U484" s="92">
        <f>SUM($T$13:T484)</f>
        <v>0.21482825982493567</v>
      </c>
      <c r="V484" s="92">
        <f t="shared" si="140"/>
        <v>1386</v>
      </c>
      <c r="W484" s="92">
        <v>-94.654180806626755</v>
      </c>
      <c r="Y484" s="92">
        <f t="shared" si="141"/>
        <v>2.8967833920875476E-17</v>
      </c>
      <c r="Z484" s="92">
        <f>SUM($Y$13:Y484)</f>
        <v>0.13283248994041452</v>
      </c>
      <c r="AA484" s="92">
        <f t="shared" si="142"/>
        <v>685</v>
      </c>
      <c r="AB484" s="92">
        <v>-90.093073641219235</v>
      </c>
      <c r="AD484" s="92">
        <f t="shared" si="143"/>
        <v>1.0040643690709024E-23</v>
      </c>
      <c r="AE484" s="92">
        <f>SUM($AD$13:AD484)</f>
        <v>0.22227923300716085</v>
      </c>
      <c r="AF484" s="92">
        <f t="shared" si="144"/>
        <v>975</v>
      </c>
      <c r="AG484" s="92">
        <v>-170.16113014045186</v>
      </c>
      <c r="AI484" s="92">
        <f t="shared" si="145"/>
        <v>6.9725081519086361E-25</v>
      </c>
      <c r="AJ484" s="92" t="e">
        <f>SUM($AI$13:AI484)</f>
        <v>#N/A</v>
      </c>
      <c r="AK484" s="92">
        <f t="shared" si="146"/>
        <v>1027</v>
      </c>
      <c r="AL484" s="92">
        <v>-194.58480941855669</v>
      </c>
    </row>
    <row r="485" spans="1:38">
      <c r="A485" s="93">
        <v>473</v>
      </c>
      <c r="B485" s="130">
        <v>43200</v>
      </c>
      <c r="C485" s="92">
        <v>22.602799999999998</v>
      </c>
      <c r="D485" s="92">
        <v>25.925501000000001</v>
      </c>
      <c r="E485" s="92">
        <v>18.331199999999999</v>
      </c>
      <c r="F485" s="139">
        <f t="shared" si="134"/>
        <v>-1.8139345567804721E-3</v>
      </c>
      <c r="G485" s="140">
        <f t="shared" si="134"/>
        <v>-1.7242096883681723E-3</v>
      </c>
      <c r="H485" s="140">
        <f t="shared" si="134"/>
        <v>-5.0514969014574529E-3</v>
      </c>
      <c r="I485" s="141">
        <f t="shared" si="152"/>
        <v>21.361081981878353</v>
      </c>
      <c r="J485" s="142">
        <f t="shared" si="147"/>
        <v>25.037455614068943</v>
      </c>
      <c r="K485" s="142">
        <f t="shared" si="150"/>
        <v>19.360702921794537</v>
      </c>
      <c r="L485" s="143">
        <f t="shared" si="148"/>
        <v>14952.757387314847</v>
      </c>
      <c r="M485" s="137">
        <f t="shared" si="135"/>
        <v>-15022.473368441366</v>
      </c>
      <c r="N485" s="137">
        <f t="shared" si="136"/>
        <v>29041.054382691807</v>
      </c>
      <c r="O485" s="143">
        <f t="shared" si="151"/>
        <v>27.172612685151762</v>
      </c>
      <c r="P485" s="137">
        <f t="shared" si="149"/>
        <v>-25.946631558634181</v>
      </c>
      <c r="Q485" s="137">
        <f t="shared" si="137"/>
        <v>147.4456173081926</v>
      </c>
      <c r="R485" s="144">
        <f t="shared" si="138"/>
        <v>148.67159843471018</v>
      </c>
      <c r="T485" s="92">
        <f t="shared" si="139"/>
        <v>1.9326028970129935E-16</v>
      </c>
      <c r="U485" s="92">
        <f>SUM($T$13:T485)</f>
        <v>0.21482825982493586</v>
      </c>
      <c r="V485" s="92">
        <f t="shared" si="140"/>
        <v>648</v>
      </c>
      <c r="W485" s="92">
        <v>-94.302271713411756</v>
      </c>
      <c r="Y485" s="92">
        <f t="shared" si="141"/>
        <v>3.3976838668895124E-16</v>
      </c>
      <c r="Z485" s="92">
        <f>SUM($Y$13:Y485)</f>
        <v>0.13283248994041486</v>
      </c>
      <c r="AA485" s="92">
        <f t="shared" si="142"/>
        <v>637</v>
      </c>
      <c r="AB485" s="92">
        <v>-90.06308429802084</v>
      </c>
      <c r="AD485" s="92">
        <f t="shared" si="143"/>
        <v>1.9095479379397956E-9</v>
      </c>
      <c r="AE485" s="92">
        <f>SUM($AD$13:AD485)</f>
        <v>0.22227923491670878</v>
      </c>
      <c r="AF485" s="92">
        <f t="shared" si="144"/>
        <v>334</v>
      </c>
      <c r="AG485" s="92">
        <v>-170.0136880589198</v>
      </c>
      <c r="AI485" s="92">
        <f t="shared" si="145"/>
        <v>5.0194101877162983E-47</v>
      </c>
      <c r="AJ485" s="92" t="e">
        <f>SUM($AI$13:AI485)</f>
        <v>#N/A</v>
      </c>
      <c r="AK485" s="92">
        <f t="shared" si="146"/>
        <v>2021</v>
      </c>
      <c r="AL485" s="92">
        <v>-193.15877497776819</v>
      </c>
    </row>
    <row r="486" spans="1:38">
      <c r="A486" s="93">
        <v>474</v>
      </c>
      <c r="B486" s="130">
        <v>43199</v>
      </c>
      <c r="C486" s="92">
        <v>22.462299000000002</v>
      </c>
      <c r="D486" s="92">
        <v>25.789899999999999</v>
      </c>
      <c r="E486" s="92">
        <v>18.3034</v>
      </c>
      <c r="F486" s="139">
        <f t="shared" si="134"/>
        <v>6.2549697161451423E-3</v>
      </c>
      <c r="G486" s="140">
        <f t="shared" si="134"/>
        <v>5.2579110426951292E-3</v>
      </c>
      <c r="H486" s="140">
        <f t="shared" si="134"/>
        <v>1.5188434935584638E-3</v>
      </c>
      <c r="I486" s="141">
        <f t="shared" si="152"/>
        <v>21.533755726428534</v>
      </c>
      <c r="J486" s="142">
        <f t="shared" si="147"/>
        <v>25.212572089488525</v>
      </c>
      <c r="K486" s="142">
        <f t="shared" si="150"/>
        <v>19.488555175541155</v>
      </c>
      <c r="L486" s="143">
        <f t="shared" si="148"/>
        <v>15073.629008499975</v>
      </c>
      <c r="M486" s="137">
        <f t="shared" si="135"/>
        <v>-15127.543253693115</v>
      </c>
      <c r="N486" s="137">
        <f t="shared" si="136"/>
        <v>29232.832763311733</v>
      </c>
      <c r="O486" s="143">
        <f t="shared" si="151"/>
        <v>-93.699008499976117</v>
      </c>
      <c r="P486" s="137">
        <f t="shared" si="149"/>
        <v>79.123253693114748</v>
      </c>
      <c r="Q486" s="137">
        <f t="shared" si="137"/>
        <v>-44.332763311733288</v>
      </c>
      <c r="R486" s="144">
        <f t="shared" si="138"/>
        <v>-58.908518118594657</v>
      </c>
      <c r="T486" s="92">
        <f t="shared" si="139"/>
        <v>1.4528986022643722E-12</v>
      </c>
      <c r="U486" s="92">
        <f>SUM($T$13:T486)</f>
        <v>0.21482825982638876</v>
      </c>
      <c r="V486" s="92">
        <f t="shared" si="140"/>
        <v>474</v>
      </c>
      <c r="W486" s="92">
        <v>-93.699008499976117</v>
      </c>
      <c r="Y486" s="92">
        <f t="shared" si="141"/>
        <v>1.9047542457407639E-46</v>
      </c>
      <c r="Z486" s="92">
        <f>SUM($Y$13:Y486)</f>
        <v>0.13283248994041486</v>
      </c>
      <c r="AA486" s="92">
        <f t="shared" si="142"/>
        <v>1995</v>
      </c>
      <c r="AB486" s="92">
        <v>-89.545916987230157</v>
      </c>
      <c r="AD486" s="92">
        <f t="shared" si="143"/>
        <v>6.6611681677099836E-24</v>
      </c>
      <c r="AE486" s="92">
        <f>SUM($AD$13:AD486)</f>
        <v>0.22227923491670878</v>
      </c>
      <c r="AF486" s="92">
        <f t="shared" si="144"/>
        <v>983</v>
      </c>
      <c r="AG486" s="92">
        <v>-169.81691929978842</v>
      </c>
      <c r="AI486" s="92">
        <f t="shared" si="145"/>
        <v>3.3513194636448442E-55</v>
      </c>
      <c r="AJ486" s="92" t="e">
        <f>SUM($AI$13:AI486)</f>
        <v>#N/A</v>
      </c>
      <c r="AK486" s="92">
        <f t="shared" si="146"/>
        <v>2388</v>
      </c>
      <c r="AL486" s="92">
        <v>-192.5064037582888</v>
      </c>
    </row>
    <row r="487" spans="1:38">
      <c r="A487" s="93">
        <v>475</v>
      </c>
      <c r="B487" s="130">
        <v>43196</v>
      </c>
      <c r="C487" s="92">
        <v>22.332799999999999</v>
      </c>
      <c r="D487" s="92">
        <v>25.5306</v>
      </c>
      <c r="E487" s="92">
        <v>18.218201000000001</v>
      </c>
      <c r="F487" s="139">
        <f t="shared" si="134"/>
        <v>5.7986011606248056E-3</v>
      </c>
      <c r="G487" s="140">
        <f t="shared" si="134"/>
        <v>1.0156439723312483E-2</v>
      </c>
      <c r="H487" s="140">
        <f t="shared" si="134"/>
        <v>4.6765868924159015E-3</v>
      </c>
      <c r="I487" s="141">
        <f t="shared" si="152"/>
        <v>21.523989484977253</v>
      </c>
      <c r="J487" s="142">
        <f t="shared" si="147"/>
        <v>25.335430617768484</v>
      </c>
      <c r="K487" s="142">
        <f t="shared" si="150"/>
        <v>19.550001704339522</v>
      </c>
      <c r="L487" s="143">
        <f t="shared" si="148"/>
        <v>15066.792639484078</v>
      </c>
      <c r="M487" s="137">
        <f t="shared" si="135"/>
        <v>-15201.258370661091</v>
      </c>
      <c r="N487" s="137">
        <f t="shared" si="136"/>
        <v>29325.002556509284</v>
      </c>
      <c r="O487" s="143">
        <f t="shared" si="151"/>
        <v>-86.862639484079409</v>
      </c>
      <c r="P487" s="137">
        <f t="shared" si="149"/>
        <v>152.83837066109118</v>
      </c>
      <c r="Q487" s="137">
        <f t="shared" si="137"/>
        <v>-136.50255650928375</v>
      </c>
      <c r="R487" s="144">
        <f t="shared" si="138"/>
        <v>-70.526825332271983</v>
      </c>
      <c r="T487" s="92">
        <f t="shared" si="139"/>
        <v>6.933480024703918E-26</v>
      </c>
      <c r="U487" s="92">
        <f>SUM($T$13:T487)</f>
        <v>0.21482825982638876</v>
      </c>
      <c r="V487" s="92">
        <f t="shared" si="140"/>
        <v>1072</v>
      </c>
      <c r="W487" s="92">
        <v>-93.321348705094351</v>
      </c>
      <c r="Y487" s="92">
        <f t="shared" si="141"/>
        <v>1.8610213933923378E-41</v>
      </c>
      <c r="Z487" s="92">
        <f>SUM($Y$13:Y487)</f>
        <v>0.13283248994041486</v>
      </c>
      <c r="AA487" s="92">
        <f t="shared" si="142"/>
        <v>1771</v>
      </c>
      <c r="AB487" s="92">
        <v>-89.534617129422259</v>
      </c>
      <c r="AD487" s="92">
        <f t="shared" si="143"/>
        <v>1.3637879553858216E-5</v>
      </c>
      <c r="AE487" s="92">
        <f>SUM($AD$13:AD487)</f>
        <v>0.22229287279626264</v>
      </c>
      <c r="AF487" s="92">
        <f t="shared" si="144"/>
        <v>161</v>
      </c>
      <c r="AG487" s="92">
        <v>-169.39380679732494</v>
      </c>
      <c r="AI487" s="92">
        <f t="shared" si="145"/>
        <v>5.4171610322010641E-6</v>
      </c>
      <c r="AJ487" s="92" t="e">
        <f>SUM($AI$13:AI487)</f>
        <v>#N/A</v>
      </c>
      <c r="AK487" s="92">
        <f t="shared" si="146"/>
        <v>179</v>
      </c>
      <c r="AL487" s="92">
        <v>-192.15973532760836</v>
      </c>
    </row>
    <row r="488" spans="1:38">
      <c r="A488" s="93">
        <v>476</v>
      </c>
      <c r="B488" s="130">
        <v>43195</v>
      </c>
      <c r="C488" s="92">
        <v>22.253799000000001</v>
      </c>
      <c r="D488" s="92">
        <v>25.511900000000001</v>
      </c>
      <c r="E488" s="92">
        <v>18.099001000000001</v>
      </c>
      <c r="F488" s="139">
        <f t="shared" si="134"/>
        <v>3.5500006088846625E-3</v>
      </c>
      <c r="G488" s="140">
        <f t="shared" si="134"/>
        <v>7.3299127074033521E-4</v>
      </c>
      <c r="H488" s="140">
        <f t="shared" si="134"/>
        <v>6.5859988625891486E-3</v>
      </c>
      <c r="I488" s="141">
        <f t="shared" si="152"/>
        <v>21.475869658030071</v>
      </c>
      <c r="J488" s="142">
        <f t="shared" si="147"/>
        <v>25.099083934164057</v>
      </c>
      <c r="K488" s="142">
        <f t="shared" si="150"/>
        <v>19.587156951867122</v>
      </c>
      <c r="L488" s="143">
        <f t="shared" si="148"/>
        <v>15033.108760621049</v>
      </c>
      <c r="M488" s="137">
        <f t="shared" si="135"/>
        <v>-15059.450360498435</v>
      </c>
      <c r="N488" s="137">
        <f t="shared" si="136"/>
        <v>29380.735427800682</v>
      </c>
      <c r="O488" s="143">
        <f t="shared" si="151"/>
        <v>-53.178760621050969</v>
      </c>
      <c r="P488" s="137">
        <f t="shared" si="149"/>
        <v>11.030360498434675</v>
      </c>
      <c r="Q488" s="137">
        <f t="shared" si="137"/>
        <v>-192.23542780068237</v>
      </c>
      <c r="R488" s="144">
        <f t="shared" si="138"/>
        <v>-234.38382792329867</v>
      </c>
      <c r="T488" s="92">
        <f t="shared" si="139"/>
        <v>3.1634803079738873E-47</v>
      </c>
      <c r="U488" s="92">
        <f>SUM($T$13:T488)</f>
        <v>0.21482825982638876</v>
      </c>
      <c r="V488" s="92">
        <f t="shared" si="140"/>
        <v>2030</v>
      </c>
      <c r="W488" s="92">
        <v>-93.263264103148686</v>
      </c>
      <c r="Y488" s="92">
        <f t="shared" si="141"/>
        <v>1.535304009668328E-57</v>
      </c>
      <c r="Z488" s="92">
        <f>SUM($Y$13:Y488)</f>
        <v>0.13283248994041486</v>
      </c>
      <c r="AA488" s="92">
        <f t="shared" si="142"/>
        <v>2493</v>
      </c>
      <c r="AB488" s="92">
        <v>-89.462794665014371</v>
      </c>
      <c r="AD488" s="92">
        <f t="shared" si="143"/>
        <v>4.3243887513190447E-37</v>
      </c>
      <c r="AE488" s="92">
        <f>SUM($AD$13:AD488)</f>
        <v>0.22229287279626264</v>
      </c>
      <c r="AF488" s="92">
        <f t="shared" si="144"/>
        <v>1575</v>
      </c>
      <c r="AG488" s="92">
        <v>-169.21574831194448</v>
      </c>
      <c r="AI488" s="92">
        <f t="shared" si="145"/>
        <v>4.0528749148721156E-12</v>
      </c>
      <c r="AJ488" s="92" t="e">
        <f>SUM($AI$13:AI488)</f>
        <v>#N/A</v>
      </c>
      <c r="AK488" s="92">
        <f t="shared" si="146"/>
        <v>454</v>
      </c>
      <c r="AL488" s="92">
        <v>-191.28197871816701</v>
      </c>
    </row>
    <row r="489" spans="1:38">
      <c r="A489" s="93">
        <v>477</v>
      </c>
      <c r="B489" s="130">
        <v>43194</v>
      </c>
      <c r="C489" s="92">
        <v>22.374001</v>
      </c>
      <c r="D489" s="92">
        <v>25.633400000000002</v>
      </c>
      <c r="E489" s="92">
        <v>18.223300999999999</v>
      </c>
      <c r="F489" s="139">
        <f t="shared" si="134"/>
        <v>-5.3723962915707135E-3</v>
      </c>
      <c r="G489" s="140">
        <f t="shared" si="134"/>
        <v>-4.7399096491297366E-3</v>
      </c>
      <c r="H489" s="140">
        <f t="shared" si="134"/>
        <v>-6.8209376555871115E-3</v>
      </c>
      <c r="I489" s="141">
        <f t="shared" si="152"/>
        <v>21.284931256600014</v>
      </c>
      <c r="J489" s="142">
        <f t="shared" si="147"/>
        <v>24.961819748063071</v>
      </c>
      <c r="K489" s="142">
        <f t="shared" si="150"/>
        <v>19.32627137415993</v>
      </c>
      <c r="L489" s="143">
        <f t="shared" si="148"/>
        <v>14899.45187962001</v>
      </c>
      <c r="M489" s="137">
        <f t="shared" si="135"/>
        <v>-14977.091848837843</v>
      </c>
      <c r="N489" s="137">
        <f t="shared" si="136"/>
        <v>28989.407061239894</v>
      </c>
      <c r="O489" s="143">
        <f t="shared" si="151"/>
        <v>80.478120379988468</v>
      </c>
      <c r="P489" s="137">
        <f t="shared" si="149"/>
        <v>-71.328151162157155</v>
      </c>
      <c r="Q489" s="137">
        <f t="shared" si="137"/>
        <v>199.09293876010634</v>
      </c>
      <c r="R489" s="144">
        <f t="shared" si="138"/>
        <v>208.24290797793765</v>
      </c>
      <c r="T489" s="92">
        <f t="shared" si="139"/>
        <v>2.6077840052019438E-54</v>
      </c>
      <c r="U489" s="92">
        <f>SUM($T$13:T489)</f>
        <v>0.21482825982638876</v>
      </c>
      <c r="V489" s="92">
        <f t="shared" si="140"/>
        <v>2348</v>
      </c>
      <c r="W489" s="92">
        <v>-93.123073416467378</v>
      </c>
      <c r="Y489" s="92">
        <f t="shared" si="141"/>
        <v>1.4250509917779331E-52</v>
      </c>
      <c r="Z489" s="92">
        <f>SUM($Y$13:Y489)</f>
        <v>0.13283248994041486</v>
      </c>
      <c r="AA489" s="92">
        <f t="shared" si="142"/>
        <v>2270</v>
      </c>
      <c r="AB489" s="92">
        <v>-89.419283189778071</v>
      </c>
      <c r="AD489" s="92">
        <f t="shared" si="143"/>
        <v>3.7552957197182079E-53</v>
      </c>
      <c r="AE489" s="92">
        <f>SUM($AD$13:AD489)</f>
        <v>0.22229287279626264</v>
      </c>
      <c r="AF489" s="92">
        <f t="shared" si="144"/>
        <v>2296</v>
      </c>
      <c r="AG489" s="92">
        <v>-168.83446750595613</v>
      </c>
      <c r="AI489" s="92">
        <f t="shared" si="145"/>
        <v>2.2484342651590643E-53</v>
      </c>
      <c r="AJ489" s="92" t="e">
        <f>SUM($AI$13:AI489)</f>
        <v>#N/A</v>
      </c>
      <c r="AK489" s="92">
        <f t="shared" si="146"/>
        <v>2306</v>
      </c>
      <c r="AL489" s="92">
        <v>-191.25206609607631</v>
      </c>
    </row>
    <row r="490" spans="1:38">
      <c r="A490" s="93">
        <v>478</v>
      </c>
      <c r="B490" s="130">
        <v>43193</v>
      </c>
      <c r="C490" s="92">
        <v>22.421199999999999</v>
      </c>
      <c r="D490" s="92">
        <v>25.617000999999998</v>
      </c>
      <c r="E490" s="92">
        <v>18.223300999999999</v>
      </c>
      <c r="F490" s="139">
        <f t="shared" si="134"/>
        <v>-2.1051058819331336E-3</v>
      </c>
      <c r="G490" s="140">
        <f t="shared" si="134"/>
        <v>6.4016080570872269E-4</v>
      </c>
      <c r="H490" s="140">
        <f t="shared" si="134"/>
        <v>0</v>
      </c>
      <c r="I490" s="141">
        <f t="shared" si="152"/>
        <v>21.354850944637217</v>
      </c>
      <c r="J490" s="142">
        <f t="shared" si="147"/>
        <v>25.096755681119738</v>
      </c>
      <c r="K490" s="142">
        <f t="shared" si="150"/>
        <v>19.459</v>
      </c>
      <c r="L490" s="143">
        <f t="shared" si="148"/>
        <v>14948.395661246052</v>
      </c>
      <c r="M490" s="137">
        <f t="shared" si="135"/>
        <v>-15058.053408671843</v>
      </c>
      <c r="N490" s="137">
        <f t="shared" si="136"/>
        <v>29188.5</v>
      </c>
      <c r="O490" s="143">
        <f t="shared" si="151"/>
        <v>31.53433875394694</v>
      </c>
      <c r="P490" s="137">
        <f t="shared" si="149"/>
        <v>9.6334086718434264</v>
      </c>
      <c r="Q490" s="137">
        <f t="shared" si="137"/>
        <v>0</v>
      </c>
      <c r="R490" s="144">
        <f t="shared" si="138"/>
        <v>41.167747425790367</v>
      </c>
      <c r="T490" s="92">
        <f t="shared" si="139"/>
        <v>9.1710872876494571E-31</v>
      </c>
      <c r="U490" s="92">
        <f>SUM($T$13:T490)</f>
        <v>0.21482825982638876</v>
      </c>
      <c r="V490" s="92">
        <f t="shared" si="140"/>
        <v>1291</v>
      </c>
      <c r="W490" s="92">
        <v>-92.972371739411756</v>
      </c>
      <c r="Y490" s="92">
        <f t="shared" si="141"/>
        <v>2.405101112215416E-41</v>
      </c>
      <c r="Z490" s="92">
        <f>SUM($Y$13:Y490)</f>
        <v>0.13283248994041486</v>
      </c>
      <c r="AA490" s="92">
        <f t="shared" si="142"/>
        <v>1766</v>
      </c>
      <c r="AB490" s="92">
        <v>-89.365110075645134</v>
      </c>
      <c r="AD490" s="92">
        <f t="shared" si="143"/>
        <v>2.3106409640947009E-39</v>
      </c>
      <c r="AE490" s="92">
        <f>SUM($AD$13:AD490)</f>
        <v>0.22229287279626264</v>
      </c>
      <c r="AF490" s="92">
        <f t="shared" si="144"/>
        <v>1677</v>
      </c>
      <c r="AG490" s="92">
        <v>-168.58263888888541</v>
      </c>
      <c r="AI490" s="92">
        <f t="shared" si="145"/>
        <v>7.6513729192580313E-45</v>
      </c>
      <c r="AJ490" s="92" t="e">
        <f>SUM($AI$13:AI490)</f>
        <v>#N/A</v>
      </c>
      <c r="AK490" s="92">
        <f t="shared" si="146"/>
        <v>1923</v>
      </c>
      <c r="AL490" s="92">
        <v>-191.21786536083164</v>
      </c>
    </row>
    <row r="491" spans="1:38">
      <c r="A491" s="93">
        <v>479</v>
      </c>
      <c r="B491" s="130">
        <v>43192</v>
      </c>
      <c r="C491" s="92">
        <v>22.4055</v>
      </c>
      <c r="D491" s="92">
        <v>25.539300999999998</v>
      </c>
      <c r="E491" s="92">
        <v>18.2255</v>
      </c>
      <c r="F491" s="139">
        <f t="shared" si="134"/>
        <v>7.0072080515948265E-4</v>
      </c>
      <c r="G491" s="140">
        <f t="shared" si="134"/>
        <v>3.0423698753541117E-3</v>
      </c>
      <c r="H491" s="140">
        <f t="shared" si="134"/>
        <v>-1.2065512605974327E-4</v>
      </c>
      <c r="I491" s="141">
        <f t="shared" si="152"/>
        <v>21.414895355158333</v>
      </c>
      <c r="J491" s="142">
        <f t="shared" si="147"/>
        <v>25.157004766132793</v>
      </c>
      <c r="K491" s="142">
        <f t="shared" si="150"/>
        <v>19.456652171902004</v>
      </c>
      <c r="L491" s="143">
        <f t="shared" si="148"/>
        <v>14990.426748610833</v>
      </c>
      <c r="M491" s="137">
        <f t="shared" si="135"/>
        <v>-15094.202859679675</v>
      </c>
      <c r="N491" s="137">
        <f t="shared" si="136"/>
        <v>29184.978257853007</v>
      </c>
      <c r="O491" s="143">
        <f t="shared" si="151"/>
        <v>-10.496748610834402</v>
      </c>
      <c r="P491" s="137">
        <f t="shared" si="149"/>
        <v>45.782859679675312</v>
      </c>
      <c r="Q491" s="137">
        <f t="shared" si="137"/>
        <v>3.521742146993347</v>
      </c>
      <c r="R491" s="144">
        <f t="shared" si="138"/>
        <v>38.807853215834257</v>
      </c>
      <c r="T491" s="92">
        <f t="shared" si="139"/>
        <v>1.6111079180917259E-21</v>
      </c>
      <c r="U491" s="92">
        <f>SUM($T$13:T491)</f>
        <v>0.21482825982638876</v>
      </c>
      <c r="V491" s="92">
        <f t="shared" si="140"/>
        <v>876</v>
      </c>
      <c r="W491" s="92">
        <v>-92.87696970619254</v>
      </c>
      <c r="Y491" s="92">
        <f t="shared" si="141"/>
        <v>4.3765993314764741E-44</v>
      </c>
      <c r="Z491" s="92">
        <f>SUM($Y$13:Y491)</f>
        <v>0.13283248994041486</v>
      </c>
      <c r="AA491" s="92">
        <f t="shared" si="142"/>
        <v>1889</v>
      </c>
      <c r="AB491" s="92">
        <v>-89.132510424564316</v>
      </c>
      <c r="AD491" s="92">
        <f t="shared" si="143"/>
        <v>1.1879889759486679E-57</v>
      </c>
      <c r="AE491" s="92">
        <f>SUM($AD$13:AD491)</f>
        <v>0.22229287279626264</v>
      </c>
      <c r="AF491" s="92">
        <f t="shared" si="144"/>
        <v>2498</v>
      </c>
      <c r="AG491" s="92">
        <v>-168.58081596554985</v>
      </c>
      <c r="AI491" s="92">
        <f t="shared" si="145"/>
        <v>1.0226991972771255E-38</v>
      </c>
      <c r="AJ491" s="92" t="e">
        <f>SUM($AI$13:AI491)</f>
        <v>#N/A</v>
      </c>
      <c r="AK491" s="92">
        <f t="shared" si="146"/>
        <v>1648</v>
      </c>
      <c r="AL491" s="92">
        <v>-191.01597766309533</v>
      </c>
    </row>
    <row r="492" spans="1:38">
      <c r="A492" s="93">
        <v>480</v>
      </c>
      <c r="B492" s="130">
        <v>43189</v>
      </c>
      <c r="C492" s="92">
        <v>22.362100999999999</v>
      </c>
      <c r="D492" s="92">
        <v>25.4937</v>
      </c>
      <c r="E492" s="92">
        <v>18.166799999999999</v>
      </c>
      <c r="F492" s="139">
        <f t="shared" si="134"/>
        <v>1.9407389314627377E-3</v>
      </c>
      <c r="G492" s="140">
        <f t="shared" si="134"/>
        <v>1.7887164279801748E-3</v>
      </c>
      <c r="H492" s="140">
        <f t="shared" si="134"/>
        <v>3.23116894554909E-3</v>
      </c>
      <c r="I492" s="141">
        <f t="shared" si="152"/>
        <v>21.441431619059408</v>
      </c>
      <c r="J492" s="142">
        <f t="shared" si="147"/>
        <v>25.125562260115242</v>
      </c>
      <c r="K492" s="142">
        <f t="shared" si="150"/>
        <v>19.521875316511441</v>
      </c>
      <c r="L492" s="143">
        <f t="shared" si="148"/>
        <v>15009.002133341586</v>
      </c>
      <c r="M492" s="137">
        <f t="shared" si="135"/>
        <v>-15075.337356069145</v>
      </c>
      <c r="N492" s="137">
        <f t="shared" si="136"/>
        <v>29282.812974767163</v>
      </c>
      <c r="O492" s="143">
        <f t="shared" si="151"/>
        <v>-29.072133341587687</v>
      </c>
      <c r="P492" s="137">
        <f t="shared" si="149"/>
        <v>26.917356069145171</v>
      </c>
      <c r="Q492" s="137">
        <f t="shared" si="137"/>
        <v>-94.312974767162814</v>
      </c>
      <c r="R492" s="144">
        <f t="shared" si="138"/>
        <v>-96.46775203960533</v>
      </c>
      <c r="T492" s="92">
        <f t="shared" si="139"/>
        <v>9.8806338629183629E-36</v>
      </c>
      <c r="U492" s="92">
        <f>SUM($T$13:T492)</f>
        <v>0.21482825982638876</v>
      </c>
      <c r="V492" s="92">
        <f t="shared" si="140"/>
        <v>1514</v>
      </c>
      <c r="W492" s="92">
        <v>-92.773274104769371</v>
      </c>
      <c r="Y492" s="92">
        <f t="shared" si="141"/>
        <v>1.5777807659533763E-43</v>
      </c>
      <c r="Z492" s="92">
        <f>SUM($Y$13:Y492)</f>
        <v>0.13283248994041486</v>
      </c>
      <c r="AA492" s="92">
        <f t="shared" si="142"/>
        <v>1864</v>
      </c>
      <c r="AB492" s="92">
        <v>-89.090330220944452</v>
      </c>
      <c r="AD492" s="92">
        <f t="shared" si="143"/>
        <v>1.2447140309594738E-3</v>
      </c>
      <c r="AE492" s="92">
        <f>SUM($AD$13:AD492)</f>
        <v>0.22353758682722211</v>
      </c>
      <c r="AF492" s="92">
        <f t="shared" si="144"/>
        <v>73</v>
      </c>
      <c r="AG492" s="92">
        <v>-167.66594519203863</v>
      </c>
      <c r="AI492" s="92">
        <f t="shared" si="145"/>
        <v>2.3254487205434819E-47</v>
      </c>
      <c r="AJ492" s="92" t="e">
        <f>SUM($AI$13:AI492)</f>
        <v>#N/A</v>
      </c>
      <c r="AK492" s="92">
        <f t="shared" si="146"/>
        <v>2036</v>
      </c>
      <c r="AL492" s="92">
        <v>-190.84737926462185</v>
      </c>
    </row>
    <row r="493" spans="1:38">
      <c r="A493" s="93">
        <v>481</v>
      </c>
      <c r="B493" s="130">
        <v>43188</v>
      </c>
      <c r="C493" s="92">
        <v>22.557199000000001</v>
      </c>
      <c r="D493" s="92">
        <v>25.792400000000001</v>
      </c>
      <c r="E493" s="92">
        <v>18.168199999999999</v>
      </c>
      <c r="F493" s="139">
        <f t="shared" si="134"/>
        <v>-8.6490348380577897E-3</v>
      </c>
      <c r="G493" s="140">
        <f t="shared" si="134"/>
        <v>-1.158093081682976E-2</v>
      </c>
      <c r="H493" s="140">
        <f t="shared" si="134"/>
        <v>-7.7057716229456119E-5</v>
      </c>
      <c r="I493" s="141">
        <f t="shared" si="152"/>
        <v>21.214811519369047</v>
      </c>
      <c r="J493" s="142">
        <f t="shared" si="147"/>
        <v>24.790242148462337</v>
      </c>
      <c r="K493" s="142">
        <f t="shared" si="150"/>
        <v>19.457500533899889</v>
      </c>
      <c r="L493" s="143">
        <f t="shared" si="148"/>
        <v>14850.368063558333</v>
      </c>
      <c r="M493" s="137">
        <f t="shared" si="135"/>
        <v>-14874.145289077402</v>
      </c>
      <c r="N493" s="137">
        <f t="shared" si="136"/>
        <v>29186.250800849833</v>
      </c>
      <c r="O493" s="143">
        <f t="shared" si="151"/>
        <v>129.56193644166524</v>
      </c>
      <c r="P493" s="137">
        <f t="shared" si="149"/>
        <v>-174.27471092259839</v>
      </c>
      <c r="Q493" s="137">
        <f t="shared" si="137"/>
        <v>2.2491991501665325</v>
      </c>
      <c r="R493" s="144">
        <f t="shared" si="138"/>
        <v>-42.463575330766616</v>
      </c>
      <c r="T493" s="92">
        <f t="shared" si="139"/>
        <v>1.7357557455319981E-26</v>
      </c>
      <c r="U493" s="92">
        <f>SUM($T$13:T493)</f>
        <v>0.21482825982638876</v>
      </c>
      <c r="V493" s="92">
        <f t="shared" si="140"/>
        <v>1099</v>
      </c>
      <c r="W493" s="92">
        <v>-92.756337873734083</v>
      </c>
      <c r="Y493" s="92">
        <f t="shared" si="141"/>
        <v>4.9165076395529247E-5</v>
      </c>
      <c r="Z493" s="92">
        <f>SUM($Y$13:Y493)</f>
        <v>0.13288165501681037</v>
      </c>
      <c r="AA493" s="92">
        <f t="shared" si="142"/>
        <v>136</v>
      </c>
      <c r="AB493" s="92">
        <v>-88.731587935370044</v>
      </c>
      <c r="AD493" s="92">
        <f t="shared" si="143"/>
        <v>1.3746566034496411E-31</v>
      </c>
      <c r="AE493" s="92">
        <f>SUM($AD$13:AD493)</f>
        <v>0.22353758682722211</v>
      </c>
      <c r="AF493" s="92">
        <f t="shared" si="144"/>
        <v>1328</v>
      </c>
      <c r="AG493" s="92">
        <v>-167.61075807263478</v>
      </c>
      <c r="AI493" s="92">
        <f t="shared" si="145"/>
        <v>1.7779221185562776E-40</v>
      </c>
      <c r="AJ493" s="92" t="e">
        <f>SUM($AI$13:AI493)</f>
        <v>#N/A</v>
      </c>
      <c r="AK493" s="92">
        <f t="shared" si="146"/>
        <v>1727</v>
      </c>
      <c r="AL493" s="92">
        <v>-190.75318906333086</v>
      </c>
    </row>
    <row r="494" spans="1:38">
      <c r="A494" s="93">
        <v>482</v>
      </c>
      <c r="B494" s="130">
        <v>43187</v>
      </c>
      <c r="C494" s="92">
        <v>22.805098999999998</v>
      </c>
      <c r="D494" s="92">
        <v>26.052999</v>
      </c>
      <c r="E494" s="92">
        <v>18.3216</v>
      </c>
      <c r="F494" s="139">
        <f t="shared" si="134"/>
        <v>-1.0870375962849232E-2</v>
      </c>
      <c r="G494" s="140">
        <f t="shared" si="134"/>
        <v>-1.0002648831330285E-2</v>
      </c>
      <c r="H494" s="140">
        <f t="shared" si="134"/>
        <v>-8.3726312112479828E-3</v>
      </c>
      <c r="I494" s="141">
        <f t="shared" si="152"/>
        <v>21.167275041432621</v>
      </c>
      <c r="J494" s="142">
        <f t="shared" si="147"/>
        <v>24.829826565456056</v>
      </c>
      <c r="K494" s="142">
        <f t="shared" si="150"/>
        <v>19.296076969260326</v>
      </c>
      <c r="L494" s="143">
        <f t="shared" si="148"/>
        <v>14817.092529002835</v>
      </c>
      <c r="M494" s="137">
        <f t="shared" si="135"/>
        <v>-14897.895939273634</v>
      </c>
      <c r="N494" s="137">
        <f t="shared" si="136"/>
        <v>28944.115453890488</v>
      </c>
      <c r="O494" s="143">
        <f t="shared" si="151"/>
        <v>162.83747099716311</v>
      </c>
      <c r="P494" s="137">
        <f t="shared" si="149"/>
        <v>-150.52406072636586</v>
      </c>
      <c r="Q494" s="137">
        <f t="shared" si="137"/>
        <v>244.38454610951158</v>
      </c>
      <c r="R494" s="144">
        <f t="shared" si="138"/>
        <v>256.69795638030882</v>
      </c>
      <c r="T494" s="92">
        <f t="shared" si="139"/>
        <v>6.5868060234687219E-26</v>
      </c>
      <c r="U494" s="92">
        <f>SUM($T$13:T494)</f>
        <v>0.21482825982638876</v>
      </c>
      <c r="V494" s="92">
        <f t="shared" si="140"/>
        <v>1073</v>
      </c>
      <c r="W494" s="92">
        <v>-92.519257392783402</v>
      </c>
      <c r="Y494" s="92">
        <f t="shared" si="141"/>
        <v>3.4661104750216201E-49</v>
      </c>
      <c r="Z494" s="92">
        <f>SUM($Y$13:Y494)</f>
        <v>0.13288165501681037</v>
      </c>
      <c r="AA494" s="92">
        <f t="shared" si="142"/>
        <v>2118</v>
      </c>
      <c r="AB494" s="92">
        <v>-88.659041175544189</v>
      </c>
      <c r="AD494" s="92">
        <f t="shared" si="143"/>
        <v>2.9861694080499374E-39</v>
      </c>
      <c r="AE494" s="92">
        <f>SUM($AD$13:AD494)</f>
        <v>0.22353758682722211</v>
      </c>
      <c r="AF494" s="92">
        <f t="shared" si="144"/>
        <v>1672</v>
      </c>
      <c r="AG494" s="92">
        <v>-165.99201054743389</v>
      </c>
      <c r="AI494" s="92">
        <f t="shared" si="145"/>
        <v>6.2720294567011646E-53</v>
      </c>
      <c r="AJ494" s="92" t="e">
        <f>SUM($AI$13:AI494)</f>
        <v>#N/A</v>
      </c>
      <c r="AK494" s="92">
        <f t="shared" si="146"/>
        <v>2286</v>
      </c>
      <c r="AL494" s="92">
        <v>-189.93743204545899</v>
      </c>
    </row>
    <row r="495" spans="1:38">
      <c r="A495" s="93">
        <v>483</v>
      </c>
      <c r="B495" s="130">
        <v>43186</v>
      </c>
      <c r="C495" s="92">
        <v>22.830500000000001</v>
      </c>
      <c r="D495" s="92">
        <v>26.093399000000002</v>
      </c>
      <c r="E495" s="92">
        <v>18.380500999999999</v>
      </c>
      <c r="F495" s="139">
        <f t="shared" si="134"/>
        <v>-1.1125906134338281E-3</v>
      </c>
      <c r="G495" s="140">
        <f t="shared" si="134"/>
        <v>-1.5482842997955881E-3</v>
      </c>
      <c r="H495" s="140">
        <f t="shared" si="134"/>
        <v>-3.2045372430271613E-3</v>
      </c>
      <c r="I495" s="141">
        <f t="shared" si="152"/>
        <v>21.376090672131575</v>
      </c>
      <c r="J495" s="142">
        <f t="shared" si="147"/>
        <v>25.041867945962117</v>
      </c>
      <c r="K495" s="142">
        <f t="shared" si="150"/>
        <v>19.396642909787936</v>
      </c>
      <c r="L495" s="143">
        <f t="shared" si="148"/>
        <v>14963.263470492102</v>
      </c>
      <c r="M495" s="137">
        <f t="shared" si="135"/>
        <v>-15025.120767577271</v>
      </c>
      <c r="N495" s="137">
        <f t="shared" si="136"/>
        <v>29094.964364681902</v>
      </c>
      <c r="O495" s="143">
        <f t="shared" si="151"/>
        <v>16.666529507896485</v>
      </c>
      <c r="P495" s="137">
        <f t="shared" si="149"/>
        <v>-23.299232422728892</v>
      </c>
      <c r="Q495" s="137">
        <f t="shared" si="137"/>
        <v>93.535635318097775</v>
      </c>
      <c r="R495" s="144">
        <f t="shared" si="138"/>
        <v>86.902932403265368</v>
      </c>
      <c r="T495" s="92">
        <f t="shared" si="139"/>
        <v>1.1196663951135042E-31</v>
      </c>
      <c r="U495" s="92">
        <f>SUM($T$13:T495)</f>
        <v>0.21482825982638876</v>
      </c>
      <c r="V495" s="92">
        <f t="shared" si="140"/>
        <v>1332</v>
      </c>
      <c r="W495" s="92">
        <v>-92.443284394303191</v>
      </c>
      <c r="Y495" s="92">
        <f t="shared" si="141"/>
        <v>2.8302737094579794E-12</v>
      </c>
      <c r="Z495" s="92">
        <f>SUM($Y$13:Y495)</f>
        <v>0.13288165501964064</v>
      </c>
      <c r="AA495" s="92">
        <f t="shared" si="142"/>
        <v>461</v>
      </c>
      <c r="AB495" s="92">
        <v>-88.645970546265744</v>
      </c>
      <c r="AD495" s="92">
        <f t="shared" si="143"/>
        <v>9.3866021697724464E-36</v>
      </c>
      <c r="AE495" s="92">
        <f>SUM($AD$13:AD495)</f>
        <v>0.22353758682722211</v>
      </c>
      <c r="AF495" s="92">
        <f t="shared" si="144"/>
        <v>1515</v>
      </c>
      <c r="AG495" s="92">
        <v>-165.8884507866569</v>
      </c>
      <c r="AI495" s="92">
        <f t="shared" si="145"/>
        <v>3.0687867850468272E-25</v>
      </c>
      <c r="AJ495" s="92" t="e">
        <f>SUM($AI$13:AI495)</f>
        <v>#N/A</v>
      </c>
      <c r="AK495" s="92">
        <f t="shared" si="146"/>
        <v>1043</v>
      </c>
      <c r="AL495" s="92">
        <v>-189.69313702113141</v>
      </c>
    </row>
    <row r="496" spans="1:38">
      <c r="A496" s="93">
        <v>484</v>
      </c>
      <c r="B496" s="130">
        <v>43185</v>
      </c>
      <c r="C496" s="92">
        <v>22.857201</v>
      </c>
      <c r="D496" s="92">
        <v>26.174101</v>
      </c>
      <c r="E496" s="92">
        <v>18.3277</v>
      </c>
      <c r="F496" s="139">
        <f t="shared" si="134"/>
        <v>-1.1681657784782251E-3</v>
      </c>
      <c r="G496" s="140">
        <f t="shared" si="134"/>
        <v>-3.083276862116402E-3</v>
      </c>
      <c r="H496" s="140">
        <f t="shared" si="134"/>
        <v>2.880939779677627E-3</v>
      </c>
      <c r="I496" s="141">
        <f t="shared" si="152"/>
        <v>21.374901369157143</v>
      </c>
      <c r="J496" s="142">
        <f t="shared" si="147"/>
        <v>25.003369258004316</v>
      </c>
      <c r="K496" s="142">
        <f t="shared" si="150"/>
        <v>19.515060207172745</v>
      </c>
      <c r="L496" s="143">
        <f t="shared" si="148"/>
        <v>14962.430958410001</v>
      </c>
      <c r="M496" s="137">
        <f t="shared" si="135"/>
        <v>-15002.02155480259</v>
      </c>
      <c r="N496" s="137">
        <f t="shared" si="136"/>
        <v>29272.590310759118</v>
      </c>
      <c r="O496" s="143">
        <f t="shared" si="151"/>
        <v>17.499041589997432</v>
      </c>
      <c r="P496" s="137">
        <f t="shared" si="149"/>
        <v>-46.398445197410183</v>
      </c>
      <c r="Q496" s="137">
        <f t="shared" si="137"/>
        <v>-84.090310759118438</v>
      </c>
      <c r="R496" s="144">
        <f t="shared" si="138"/>
        <v>-112.98971436653119</v>
      </c>
      <c r="T496" s="92">
        <f t="shared" si="139"/>
        <v>4.1377016225075535E-54</v>
      </c>
      <c r="U496" s="92">
        <f>SUM($T$13:T496)</f>
        <v>0.21482825982638876</v>
      </c>
      <c r="V496" s="92">
        <f t="shared" si="140"/>
        <v>2339</v>
      </c>
      <c r="W496" s="92">
        <v>-92.161498708008367</v>
      </c>
      <c r="Y496" s="92">
        <f t="shared" si="141"/>
        <v>2.2830762052182683E-32</v>
      </c>
      <c r="Z496" s="92">
        <f>SUM($Y$13:Y496)</f>
        <v>0.13288165501964064</v>
      </c>
      <c r="AA496" s="92">
        <f t="shared" si="142"/>
        <v>1363</v>
      </c>
      <c r="AB496" s="92">
        <v>-88.61367416230496</v>
      </c>
      <c r="AD496" s="92">
        <f t="shared" si="143"/>
        <v>1.1285895271512344E-57</v>
      </c>
      <c r="AE496" s="92">
        <f>SUM($AD$13:AD496)</f>
        <v>0.22353758682722211</v>
      </c>
      <c r="AF496" s="92">
        <f t="shared" si="144"/>
        <v>2499</v>
      </c>
      <c r="AG496" s="92">
        <v>-165.47306202000254</v>
      </c>
      <c r="AI496" s="92">
        <f t="shared" si="145"/>
        <v>1.1497525472399338E-8</v>
      </c>
      <c r="AJ496" s="92" t="e">
        <f>SUM($AI$13:AI496)</f>
        <v>#N/A</v>
      </c>
      <c r="AK496" s="92">
        <f t="shared" si="146"/>
        <v>299</v>
      </c>
      <c r="AL496" s="92">
        <v>-189.32314092905108</v>
      </c>
    </row>
    <row r="497" spans="1:38">
      <c r="A497" s="93">
        <v>485</v>
      </c>
      <c r="B497" s="130">
        <v>43182</v>
      </c>
      <c r="C497" s="92">
        <v>23.014500000000002</v>
      </c>
      <c r="D497" s="92">
        <v>26.354900000000001</v>
      </c>
      <c r="E497" s="92">
        <v>18.510099</v>
      </c>
      <c r="F497" s="139">
        <f t="shared" si="134"/>
        <v>-6.8347780746921272E-3</v>
      </c>
      <c r="G497" s="140">
        <f t="shared" si="134"/>
        <v>-6.8601664206656698E-3</v>
      </c>
      <c r="H497" s="140">
        <f t="shared" si="134"/>
        <v>-9.8540261724153755E-3</v>
      </c>
      <c r="I497" s="141">
        <f t="shared" si="152"/>
        <v>21.253636432679397</v>
      </c>
      <c r="J497" s="142">
        <f t="shared" si="147"/>
        <v>24.90864222405321</v>
      </c>
      <c r="K497" s="142">
        <f t="shared" si="150"/>
        <v>19.267250504710969</v>
      </c>
      <c r="L497" s="143">
        <f t="shared" si="148"/>
        <v>14877.545502875577</v>
      </c>
      <c r="M497" s="137">
        <f t="shared" si="135"/>
        <v>-14945.185334431926</v>
      </c>
      <c r="N497" s="137">
        <f t="shared" si="136"/>
        <v>28900.875757066453</v>
      </c>
      <c r="O497" s="143">
        <f t="shared" si="151"/>
        <v>102.38449712442161</v>
      </c>
      <c r="P497" s="137">
        <f t="shared" si="149"/>
        <v>-103.23466556807398</v>
      </c>
      <c r="Q497" s="137">
        <f t="shared" si="137"/>
        <v>287.62424293354707</v>
      </c>
      <c r="R497" s="144">
        <f t="shared" si="138"/>
        <v>286.7740744898947</v>
      </c>
      <c r="T497" s="92">
        <f t="shared" si="139"/>
        <v>5.8171139778229043E-39</v>
      </c>
      <c r="U497" s="92">
        <f>SUM($T$13:T497)</f>
        <v>0.21482825982638876</v>
      </c>
      <c r="V497" s="92">
        <f t="shared" si="140"/>
        <v>1659</v>
      </c>
      <c r="W497" s="92">
        <v>-92.024540577223888</v>
      </c>
      <c r="Y497" s="92">
        <f t="shared" si="141"/>
        <v>1.9529072312396396E-5</v>
      </c>
      <c r="Z497" s="92">
        <f>SUM($Y$13:Y497)</f>
        <v>0.13290118409195303</v>
      </c>
      <c r="AA497" s="92">
        <f t="shared" si="142"/>
        <v>154</v>
      </c>
      <c r="AB497" s="92">
        <v>-88.237244754647691</v>
      </c>
      <c r="AD497" s="92">
        <f t="shared" si="143"/>
        <v>1.1891344262766621E-2</v>
      </c>
      <c r="AE497" s="92">
        <f>SUM($AD$13:AD497)</f>
        <v>0.23542893108998872</v>
      </c>
      <c r="AF497" s="92">
        <f t="shared" si="144"/>
        <v>29</v>
      </c>
      <c r="AG497" s="92">
        <v>-165.39320679007142</v>
      </c>
      <c r="AI497" s="92">
        <f t="shared" si="145"/>
        <v>3.9975698499470032E-51</v>
      </c>
      <c r="AJ497" s="92" t="e">
        <f>SUM($AI$13:AI497)</f>
        <v>#N/A</v>
      </c>
      <c r="AK497" s="92">
        <f t="shared" si="146"/>
        <v>2205</v>
      </c>
      <c r="AL497" s="92">
        <v>-188.84681839332734</v>
      </c>
    </row>
    <row r="498" spans="1:38">
      <c r="A498" s="93">
        <v>486</v>
      </c>
      <c r="B498" s="130">
        <v>43181</v>
      </c>
      <c r="C498" s="92">
        <v>22.772099999999998</v>
      </c>
      <c r="D498" s="92">
        <v>26.0853</v>
      </c>
      <c r="E498" s="92">
        <v>18.673901000000001</v>
      </c>
      <c r="F498" s="139">
        <f t="shared" si="134"/>
        <v>1.0644604581922845E-2</v>
      </c>
      <c r="G498" s="140">
        <f t="shared" si="134"/>
        <v>1.0335322959674542E-2</v>
      </c>
      <c r="H498" s="140">
        <f t="shared" si="134"/>
        <v>-8.7717076362352486E-3</v>
      </c>
      <c r="I498" s="141">
        <f t="shared" si="152"/>
        <v>21.627693473592689</v>
      </c>
      <c r="J498" s="142">
        <f t="shared" si="147"/>
        <v>25.33991713455471</v>
      </c>
      <c r="K498" s="142">
        <f t="shared" si="150"/>
        <v>19.2883113411065</v>
      </c>
      <c r="L498" s="143">
        <f t="shared" si="148"/>
        <v>15139.385431514882</v>
      </c>
      <c r="M498" s="137">
        <f t="shared" si="135"/>
        <v>-15203.950280732826</v>
      </c>
      <c r="N498" s="137">
        <f t="shared" si="136"/>
        <v>28932.467011659748</v>
      </c>
      <c r="O498" s="143">
        <f t="shared" si="151"/>
        <v>-159.45543151488346</v>
      </c>
      <c r="P498" s="137">
        <f t="shared" si="149"/>
        <v>155.53028073282621</v>
      </c>
      <c r="Q498" s="137">
        <f t="shared" si="137"/>
        <v>256.0329883402519</v>
      </c>
      <c r="R498" s="144">
        <f t="shared" si="138"/>
        <v>252.10783755819466</v>
      </c>
      <c r="T498" s="92">
        <f t="shared" si="139"/>
        <v>9.3412971281079552E-46</v>
      </c>
      <c r="U498" s="92">
        <f>SUM($T$13:T498)</f>
        <v>0.21482825982638876</v>
      </c>
      <c r="V498" s="92">
        <f t="shared" si="140"/>
        <v>1964</v>
      </c>
      <c r="W498" s="92">
        <v>-91.965034223927432</v>
      </c>
      <c r="Y498" s="92">
        <f t="shared" si="141"/>
        <v>9.4248207743942434E-17</v>
      </c>
      <c r="Z498" s="92">
        <f>SUM($Y$13:Y498)</f>
        <v>0.13290118409195312</v>
      </c>
      <c r="AA498" s="92">
        <f t="shared" si="142"/>
        <v>662</v>
      </c>
      <c r="AB498" s="92">
        <v>-88.236747237549935</v>
      </c>
      <c r="AD498" s="92">
        <f t="shared" si="143"/>
        <v>2.8828018799388653E-27</v>
      </c>
      <c r="AE498" s="92">
        <f>SUM($AD$13:AD498)</f>
        <v>0.23542893108998872</v>
      </c>
      <c r="AF498" s="92">
        <f t="shared" si="144"/>
        <v>1134</v>
      </c>
      <c r="AG498" s="92">
        <v>-165.09254274669729</v>
      </c>
      <c r="AI498" s="92">
        <f t="shared" si="145"/>
        <v>1.4715800900608425E-28</v>
      </c>
      <c r="AJ498" s="92" t="e">
        <f>SUM($AI$13:AI498)</f>
        <v>#N/A</v>
      </c>
      <c r="AK498" s="92">
        <f t="shared" si="146"/>
        <v>1192</v>
      </c>
      <c r="AL498" s="92">
        <v>-188.66117847676651</v>
      </c>
    </row>
    <row r="499" spans="1:38">
      <c r="A499" s="93">
        <v>487</v>
      </c>
      <c r="B499" s="130">
        <v>43180</v>
      </c>
      <c r="C499" s="92">
        <v>22.971800000000002</v>
      </c>
      <c r="D499" s="92">
        <v>26.262699000000001</v>
      </c>
      <c r="E499" s="92">
        <v>18.4436</v>
      </c>
      <c r="F499" s="139">
        <f t="shared" si="134"/>
        <v>-8.6932673974178254E-3</v>
      </c>
      <c r="G499" s="140">
        <f t="shared" si="134"/>
        <v>-6.7547893687546212E-3</v>
      </c>
      <c r="H499" s="140">
        <f t="shared" si="134"/>
        <v>1.2486770478648435E-2</v>
      </c>
      <c r="I499" s="141">
        <f t="shared" si="152"/>
        <v>21.213864947021996</v>
      </c>
      <c r="J499" s="142">
        <f t="shared" si="147"/>
        <v>24.911285154279078</v>
      </c>
      <c r="K499" s="142">
        <f t="shared" si="150"/>
        <v>19.701980066744021</v>
      </c>
      <c r="L499" s="143">
        <f t="shared" si="148"/>
        <v>14849.705462915397</v>
      </c>
      <c r="M499" s="137">
        <f t="shared" si="135"/>
        <v>-14946.771092567447</v>
      </c>
      <c r="N499" s="137">
        <f t="shared" si="136"/>
        <v>29552.970100116032</v>
      </c>
      <c r="O499" s="143">
        <f t="shared" si="151"/>
        <v>130.22453708460125</v>
      </c>
      <c r="P499" s="137">
        <f t="shared" si="149"/>
        <v>-101.64890743255273</v>
      </c>
      <c r="Q499" s="137">
        <f t="shared" si="137"/>
        <v>-364.47010011603197</v>
      </c>
      <c r="R499" s="144">
        <f t="shared" si="138"/>
        <v>-335.89447046398345</v>
      </c>
      <c r="T499" s="92">
        <f t="shared" si="139"/>
        <v>1.6226896550748043E-38</v>
      </c>
      <c r="U499" s="92">
        <f>SUM($T$13:T499)</f>
        <v>0.21482825982638876</v>
      </c>
      <c r="V499" s="92">
        <f t="shared" si="140"/>
        <v>1639</v>
      </c>
      <c r="W499" s="92">
        <v>-91.956450067376863</v>
      </c>
      <c r="Y499" s="92">
        <f t="shared" si="141"/>
        <v>1.4001693996775738E-46</v>
      </c>
      <c r="Z499" s="92">
        <f>SUM($Y$13:Y499)</f>
        <v>0.13290118409195312</v>
      </c>
      <c r="AA499" s="92">
        <f t="shared" si="142"/>
        <v>2001</v>
      </c>
      <c r="AB499" s="92">
        <v>-88.13936853665291</v>
      </c>
      <c r="AD499" s="92">
        <f t="shared" si="143"/>
        <v>1.2903447739948148E-24</v>
      </c>
      <c r="AE499" s="92">
        <f>SUM($AD$13:AD499)</f>
        <v>0.23542893108998872</v>
      </c>
      <c r="AF499" s="92">
        <f t="shared" si="144"/>
        <v>1015</v>
      </c>
      <c r="AG499" s="92">
        <v>-164.03375246794167</v>
      </c>
      <c r="AI499" s="92">
        <f t="shared" si="145"/>
        <v>7.0964125193317294E-31</v>
      </c>
      <c r="AJ499" s="92" t="e">
        <f>SUM($AI$13:AI499)</f>
        <v>#N/A</v>
      </c>
      <c r="AK499" s="92">
        <f t="shared" si="146"/>
        <v>1296</v>
      </c>
      <c r="AL499" s="92">
        <v>-188.5216413490889</v>
      </c>
    </row>
    <row r="500" spans="1:38">
      <c r="A500" s="93">
        <v>488</v>
      </c>
      <c r="B500" s="130">
        <v>43179</v>
      </c>
      <c r="C500" s="92">
        <v>23.079799999999999</v>
      </c>
      <c r="D500" s="92">
        <v>26.237400000000001</v>
      </c>
      <c r="E500" s="92">
        <v>18.7439</v>
      </c>
      <c r="F500" s="139">
        <f t="shared" si="134"/>
        <v>-4.6794166327263076E-3</v>
      </c>
      <c r="G500" s="140">
        <f t="shared" si="134"/>
        <v>9.6423426101677201E-4</v>
      </c>
      <c r="H500" s="140">
        <f t="shared" si="134"/>
        <v>-1.6021212234380244E-2</v>
      </c>
      <c r="I500" s="141">
        <f t="shared" si="152"/>
        <v>21.299760952001318</v>
      </c>
      <c r="J500" s="142">
        <f t="shared" si="147"/>
        <v>25.104883670230283</v>
      </c>
      <c r="K500" s="142">
        <f t="shared" si="150"/>
        <v>19.147243231131196</v>
      </c>
      <c r="L500" s="143">
        <f t="shared" si="148"/>
        <v>14909.832666400922</v>
      </c>
      <c r="M500" s="137">
        <f t="shared" si="135"/>
        <v>-15062.93020213817</v>
      </c>
      <c r="N500" s="137">
        <f t="shared" si="136"/>
        <v>28720.864846696793</v>
      </c>
      <c r="O500" s="143">
        <f t="shared" si="151"/>
        <v>70.097333599076592</v>
      </c>
      <c r="P500" s="137">
        <f t="shared" si="149"/>
        <v>14.510202138169916</v>
      </c>
      <c r="Q500" s="137">
        <f t="shared" si="137"/>
        <v>467.63515330320661</v>
      </c>
      <c r="R500" s="144">
        <f t="shared" si="138"/>
        <v>552.24268904045312</v>
      </c>
      <c r="T500" s="92">
        <f t="shared" si="139"/>
        <v>5.6561219324125237E-44</v>
      </c>
      <c r="U500" s="92">
        <f>SUM($T$13:T500)</f>
        <v>0.21482825982638876</v>
      </c>
      <c r="V500" s="92">
        <f t="shared" si="140"/>
        <v>1884</v>
      </c>
      <c r="W500" s="92">
        <v>-91.87714373162089</v>
      </c>
      <c r="Y500" s="92">
        <f t="shared" si="141"/>
        <v>2.820981806763056E-40</v>
      </c>
      <c r="Z500" s="92">
        <f>SUM($Y$13:Y500)</f>
        <v>0.13290118409195312</v>
      </c>
      <c r="AA500" s="92">
        <f t="shared" si="142"/>
        <v>1718</v>
      </c>
      <c r="AB500" s="92">
        <v>-87.92259829294926</v>
      </c>
      <c r="AD500" s="92">
        <f t="shared" si="143"/>
        <v>1.0948070762236413E-35</v>
      </c>
      <c r="AE500" s="92">
        <f>SUM($AD$13:AD500)</f>
        <v>0.23542893108998872</v>
      </c>
      <c r="AF500" s="92">
        <f t="shared" si="144"/>
        <v>1512</v>
      </c>
      <c r="AG500" s="92">
        <v>-163.89594423320523</v>
      </c>
      <c r="AI500" s="92">
        <f t="shared" si="145"/>
        <v>2.6608050441944732E-23</v>
      </c>
      <c r="AJ500" s="92" t="e">
        <f>SUM($AI$13:AI500)</f>
        <v>#N/A</v>
      </c>
      <c r="AK500" s="92">
        <f t="shared" si="146"/>
        <v>956</v>
      </c>
      <c r="AL500" s="92">
        <v>-188.52094867801497</v>
      </c>
    </row>
    <row r="501" spans="1:38">
      <c r="A501" s="93">
        <v>489</v>
      </c>
      <c r="B501" s="130">
        <v>43178</v>
      </c>
      <c r="C501" s="92">
        <v>22.9499</v>
      </c>
      <c r="D501" s="92">
        <v>26.056101000000002</v>
      </c>
      <c r="E501" s="92">
        <v>18.697299999999998</v>
      </c>
      <c r="F501" s="139">
        <f t="shared" si="134"/>
        <v>5.6601553819406458E-3</v>
      </c>
      <c r="G501" s="140">
        <f t="shared" si="134"/>
        <v>6.958024917081751E-3</v>
      </c>
      <c r="H501" s="140">
        <f t="shared" si="134"/>
        <v>2.4923384659818471E-3</v>
      </c>
      <c r="I501" s="141">
        <f t="shared" si="152"/>
        <v>21.521026759157991</v>
      </c>
      <c r="J501" s="142">
        <f t="shared" si="147"/>
        <v>25.255212135537853</v>
      </c>
      <c r="K501" s="142">
        <f t="shared" si="150"/>
        <v>19.50749841420954</v>
      </c>
      <c r="L501" s="143">
        <f t="shared" si="148"/>
        <v>15064.718731410594</v>
      </c>
      <c r="M501" s="137">
        <f t="shared" si="135"/>
        <v>-15153.127281322711</v>
      </c>
      <c r="N501" s="137">
        <f t="shared" si="136"/>
        <v>29261.247621314309</v>
      </c>
      <c r="O501" s="143">
        <f t="shared" si="151"/>
        <v>-84.788731410595574</v>
      </c>
      <c r="P501" s="137">
        <f t="shared" si="149"/>
        <v>104.70728132271142</v>
      </c>
      <c r="Q501" s="137">
        <f t="shared" si="137"/>
        <v>-72.747621314309072</v>
      </c>
      <c r="R501" s="144">
        <f t="shared" si="138"/>
        <v>-52.829071402193222</v>
      </c>
      <c r="T501" s="92">
        <f t="shared" si="139"/>
        <v>3.5765093335679079E-16</v>
      </c>
      <c r="U501" s="92">
        <f>SUM($T$13:T501)</f>
        <v>0.21482825982638912</v>
      </c>
      <c r="V501" s="92">
        <f t="shared" si="140"/>
        <v>636</v>
      </c>
      <c r="W501" s="92">
        <v>-91.766260730979411</v>
      </c>
      <c r="Y501" s="92">
        <f t="shared" si="141"/>
        <v>2.1277525366709883E-8</v>
      </c>
      <c r="Z501" s="92">
        <f>SUM($Y$13:Y501)</f>
        <v>0.1329012053694785</v>
      </c>
      <c r="AA501" s="92">
        <f t="shared" si="142"/>
        <v>287</v>
      </c>
      <c r="AB501" s="92">
        <v>-87.7312307028551</v>
      </c>
      <c r="AD501" s="92">
        <f t="shared" si="143"/>
        <v>3.6633927715586726E-30</v>
      </c>
      <c r="AE501" s="92">
        <f>SUM($AD$13:AD501)</f>
        <v>0.23542893108998872</v>
      </c>
      <c r="AF501" s="92">
        <f t="shared" si="144"/>
        <v>1264</v>
      </c>
      <c r="AG501" s="92">
        <v>-163.80386629077839</v>
      </c>
      <c r="AI501" s="92">
        <f t="shared" si="145"/>
        <v>1.9953271856245225E-56</v>
      </c>
      <c r="AJ501" s="92" t="e">
        <f>SUM($AI$13:AI501)</f>
        <v>#N/A</v>
      </c>
      <c r="AK501" s="92">
        <f t="shared" si="146"/>
        <v>2443</v>
      </c>
      <c r="AL501" s="92">
        <v>-188.45001321090967</v>
      </c>
    </row>
    <row r="502" spans="1:38">
      <c r="A502" s="93">
        <v>490</v>
      </c>
      <c r="B502" s="130">
        <v>43175</v>
      </c>
      <c r="C502" s="92">
        <v>23.0137</v>
      </c>
      <c r="D502" s="92">
        <v>26.060499</v>
      </c>
      <c r="E502" s="92">
        <v>18.674600999999999</v>
      </c>
      <c r="F502" s="139">
        <f t="shared" si="134"/>
        <v>-2.7722617397463178E-3</v>
      </c>
      <c r="G502" s="140">
        <f t="shared" si="134"/>
        <v>-1.687611584105797E-4</v>
      </c>
      <c r="H502" s="140">
        <f t="shared" si="134"/>
        <v>1.2155012040149238E-3</v>
      </c>
      <c r="I502" s="141">
        <f t="shared" si="152"/>
        <v>21.340573875995602</v>
      </c>
      <c r="J502" s="142">
        <f t="shared" si="147"/>
        <v>25.076467352014252</v>
      </c>
      <c r="K502" s="142">
        <f t="shared" si="150"/>
        <v>19.482652437928927</v>
      </c>
      <c r="L502" s="143">
        <f t="shared" si="148"/>
        <v>14938.401713196921</v>
      </c>
      <c r="M502" s="137">
        <f t="shared" si="135"/>
        <v>-15045.880411208551</v>
      </c>
      <c r="N502" s="137">
        <f t="shared" si="136"/>
        <v>29223.978656893389</v>
      </c>
      <c r="O502" s="143">
        <f t="shared" si="151"/>
        <v>41.528286803077208</v>
      </c>
      <c r="P502" s="137">
        <f t="shared" si="149"/>
        <v>-2.539588791449205</v>
      </c>
      <c r="Q502" s="137">
        <f t="shared" si="137"/>
        <v>-35.478656893388688</v>
      </c>
      <c r="R502" s="144">
        <f t="shared" si="138"/>
        <v>3.5100411182393145</v>
      </c>
      <c r="T502" s="92">
        <f t="shared" si="139"/>
        <v>4.8344094739564527E-8</v>
      </c>
      <c r="U502" s="92">
        <f>SUM($T$13:T502)</f>
        <v>0.21482830817048384</v>
      </c>
      <c r="V502" s="92">
        <f t="shared" si="140"/>
        <v>271</v>
      </c>
      <c r="W502" s="92">
        <v>-91.746972223669218</v>
      </c>
      <c r="Y502" s="92">
        <f t="shared" si="141"/>
        <v>7.4872935085099112E-58</v>
      </c>
      <c r="Z502" s="92">
        <f>SUM($Y$13:Y502)</f>
        <v>0.1329012053694785</v>
      </c>
      <c r="AA502" s="92">
        <f t="shared" si="142"/>
        <v>2507</v>
      </c>
      <c r="AB502" s="92">
        <v>-87.377113525810273</v>
      </c>
      <c r="AD502" s="92">
        <f t="shared" si="143"/>
        <v>3.0368806752443906E-36</v>
      </c>
      <c r="AE502" s="92">
        <f>SUM($AD$13:AD502)</f>
        <v>0.23542893108998872</v>
      </c>
      <c r="AF502" s="92">
        <f t="shared" si="144"/>
        <v>1537</v>
      </c>
      <c r="AG502" s="92">
        <v>-163.28149199500695</v>
      </c>
      <c r="AI502" s="92">
        <f t="shared" si="145"/>
        <v>4.5230024708760896E-29</v>
      </c>
      <c r="AJ502" s="92" t="e">
        <f>SUM($AI$13:AI502)</f>
        <v>#N/A</v>
      </c>
      <c r="AK502" s="92">
        <f t="shared" si="146"/>
        <v>1215</v>
      </c>
      <c r="AL502" s="92">
        <v>-188.15280641411846</v>
      </c>
    </row>
    <row r="503" spans="1:38">
      <c r="A503" s="93">
        <v>491</v>
      </c>
      <c r="B503" s="130">
        <v>43174</v>
      </c>
      <c r="C503" s="92">
        <v>22.996500000000001</v>
      </c>
      <c r="D503" s="92">
        <v>25.960899000000001</v>
      </c>
      <c r="E503" s="92">
        <v>18.6873</v>
      </c>
      <c r="F503" s="139">
        <f t="shared" si="134"/>
        <v>7.4793990389832032E-4</v>
      </c>
      <c r="G503" s="140">
        <f t="shared" si="134"/>
        <v>3.8365389426613383E-3</v>
      </c>
      <c r="H503" s="140">
        <f t="shared" si="134"/>
        <v>-6.7955242330364207E-4</v>
      </c>
      <c r="I503" s="141">
        <f t="shared" si="152"/>
        <v>21.415905839149431</v>
      </c>
      <c r="J503" s="142">
        <f t="shared" si="147"/>
        <v>25.176923082259208</v>
      </c>
      <c r="K503" s="142">
        <f t="shared" si="150"/>
        <v>19.445776589394935</v>
      </c>
      <c r="L503" s="143">
        <f t="shared" si="148"/>
        <v>14991.134087404602</v>
      </c>
      <c r="M503" s="137">
        <f t="shared" si="135"/>
        <v>-15106.153849355525</v>
      </c>
      <c r="N503" s="137">
        <f t="shared" si="136"/>
        <v>29168.664884092403</v>
      </c>
      <c r="O503" s="143">
        <f t="shared" si="151"/>
        <v>-11.204087404603342</v>
      </c>
      <c r="P503" s="137">
        <f t="shared" si="149"/>
        <v>57.733849355525308</v>
      </c>
      <c r="Q503" s="137">
        <f t="shared" si="137"/>
        <v>19.835115907597356</v>
      </c>
      <c r="R503" s="144">
        <f t="shared" si="138"/>
        <v>66.364877858519321</v>
      </c>
      <c r="T503" s="92">
        <f t="shared" si="139"/>
        <v>7.2984000260041232E-26</v>
      </c>
      <c r="U503" s="92">
        <f>SUM($T$13:T503)</f>
        <v>0.21482830817048384</v>
      </c>
      <c r="V503" s="92">
        <f t="shared" si="140"/>
        <v>1071</v>
      </c>
      <c r="W503" s="92">
        <v>-91.621525452845162</v>
      </c>
      <c r="Y503" s="92">
        <f t="shared" si="141"/>
        <v>1.2387063382914505E-13</v>
      </c>
      <c r="Z503" s="92">
        <f>SUM($Y$13:Y503)</f>
        <v>0.13290120536960237</v>
      </c>
      <c r="AA503" s="92">
        <f t="shared" si="142"/>
        <v>522</v>
      </c>
      <c r="AB503" s="92">
        <v>-87.358733703529651</v>
      </c>
      <c r="AD503" s="92">
        <f t="shared" si="143"/>
        <v>1.3506549045052223E-25</v>
      </c>
      <c r="AE503" s="92">
        <f>SUM($AD$13:AD503)</f>
        <v>0.23542893108998872</v>
      </c>
      <c r="AF503" s="92">
        <f t="shared" si="144"/>
        <v>1059</v>
      </c>
      <c r="AG503" s="92">
        <v>-162.75469740809785</v>
      </c>
      <c r="AI503" s="92">
        <f t="shared" si="145"/>
        <v>1.6045747119970405E-40</v>
      </c>
      <c r="AJ503" s="92" t="e">
        <f>SUM($AI$13:AI503)</f>
        <v>#N/A</v>
      </c>
      <c r="AK503" s="92">
        <f t="shared" si="146"/>
        <v>1729</v>
      </c>
      <c r="AL503" s="92">
        <v>-187.80310037589334</v>
      </c>
    </row>
    <row r="504" spans="1:38">
      <c r="A504" s="93">
        <v>492</v>
      </c>
      <c r="B504" s="130">
        <v>43173</v>
      </c>
      <c r="C504" s="92">
        <v>23.049800999999999</v>
      </c>
      <c r="D504" s="92">
        <v>25.981100000000001</v>
      </c>
      <c r="E504" s="92">
        <v>18.572500000000002</v>
      </c>
      <c r="F504" s="139">
        <f t="shared" si="134"/>
        <v>-2.3124277732374798E-3</v>
      </c>
      <c r="G504" s="140">
        <f t="shared" si="134"/>
        <v>-7.7752674059217153E-4</v>
      </c>
      <c r="H504" s="140">
        <f t="shared" si="134"/>
        <v>6.1811818548929143E-3</v>
      </c>
      <c r="I504" s="141">
        <f t="shared" si="152"/>
        <v>21.350414276895496</v>
      </c>
      <c r="J504" s="142">
        <f t="shared" si="147"/>
        <v>25.061199085077231</v>
      </c>
      <c r="K504" s="142">
        <f t="shared" si="150"/>
        <v>19.579279617714359</v>
      </c>
      <c r="L504" s="143">
        <f t="shared" si="148"/>
        <v>14945.289993826847</v>
      </c>
      <c r="M504" s="137">
        <f t="shared" si="135"/>
        <v>-15036.719451046338</v>
      </c>
      <c r="N504" s="137">
        <f t="shared" si="136"/>
        <v>29368.919426571538</v>
      </c>
      <c r="O504" s="143">
        <f t="shared" si="151"/>
        <v>34.64000617315105</v>
      </c>
      <c r="P504" s="137">
        <f t="shared" si="149"/>
        <v>-11.700548953662292</v>
      </c>
      <c r="Q504" s="137">
        <f t="shared" si="137"/>
        <v>-180.41942657153777</v>
      </c>
      <c r="R504" s="144">
        <f t="shared" si="138"/>
        <v>-157.47996935204901</v>
      </c>
      <c r="T504" s="92">
        <f t="shared" si="139"/>
        <v>8.9311028423326309E-54</v>
      </c>
      <c r="U504" s="92">
        <f>SUM($T$13:T504)</f>
        <v>0.21482830817048384</v>
      </c>
      <c r="V504" s="92">
        <f t="shared" si="140"/>
        <v>2324</v>
      </c>
      <c r="W504" s="92">
        <v>-91.555391664296621</v>
      </c>
      <c r="Y504" s="92">
        <f t="shared" si="141"/>
        <v>4.6481389079740285E-15</v>
      </c>
      <c r="Z504" s="92">
        <f>SUM($Y$13:Y504)</f>
        <v>0.13290120536960701</v>
      </c>
      <c r="AA504" s="92">
        <f t="shared" si="142"/>
        <v>586</v>
      </c>
      <c r="AB504" s="92">
        <v>-86.943092798073849</v>
      </c>
      <c r="AD504" s="92">
        <f t="shared" si="143"/>
        <v>1.8271113110863136E-26</v>
      </c>
      <c r="AE504" s="92">
        <f>SUM($AD$13:AD504)</f>
        <v>0.23542893108998872</v>
      </c>
      <c r="AF504" s="92">
        <f t="shared" si="144"/>
        <v>1098</v>
      </c>
      <c r="AG504" s="92">
        <v>-162.63801462659831</v>
      </c>
      <c r="AI504" s="92">
        <f t="shared" si="145"/>
        <v>2.3897861533475831E-33</v>
      </c>
      <c r="AJ504" s="92" t="e">
        <f>SUM($AI$13:AI504)</f>
        <v>#N/A</v>
      </c>
      <c r="AK504" s="92">
        <f t="shared" si="146"/>
        <v>1407</v>
      </c>
      <c r="AL504" s="92">
        <v>-187.71170732650535</v>
      </c>
    </row>
    <row r="505" spans="1:38">
      <c r="A505" s="93">
        <v>493</v>
      </c>
      <c r="B505" s="130">
        <v>43172</v>
      </c>
      <c r="C505" s="92">
        <v>22.934401000000001</v>
      </c>
      <c r="D505" s="92">
        <v>25.8477</v>
      </c>
      <c r="E505" s="92">
        <v>18.599599999999999</v>
      </c>
      <c r="F505" s="139">
        <f t="shared" si="134"/>
        <v>5.0317424902441843E-3</v>
      </c>
      <c r="G505" s="140">
        <f t="shared" si="134"/>
        <v>5.1610007853697404E-3</v>
      </c>
      <c r="H505" s="140">
        <f t="shared" si="134"/>
        <v>-1.4570205810876535E-3</v>
      </c>
      <c r="I505" s="141">
        <f t="shared" si="152"/>
        <v>21.507578786116976</v>
      </c>
      <c r="J505" s="142">
        <f t="shared" si="147"/>
        <v>25.210141512397623</v>
      </c>
      <c r="K505" s="142">
        <f t="shared" si="150"/>
        <v>19.430647836512616</v>
      </c>
      <c r="L505" s="143">
        <f t="shared" si="148"/>
        <v>15055.305150281883</v>
      </c>
      <c r="M505" s="137">
        <f t="shared" si="135"/>
        <v>-15126.084907438573</v>
      </c>
      <c r="N505" s="137">
        <f t="shared" si="136"/>
        <v>29145.971754768925</v>
      </c>
      <c r="O505" s="143">
        <f t="shared" si="151"/>
        <v>-75.375150281884999</v>
      </c>
      <c r="P505" s="137">
        <f t="shared" si="149"/>
        <v>77.664907438573209</v>
      </c>
      <c r="Q505" s="137">
        <f t="shared" si="137"/>
        <v>42.528245231074834</v>
      </c>
      <c r="R505" s="144">
        <f t="shared" si="138"/>
        <v>44.818002387763045</v>
      </c>
      <c r="T505" s="92">
        <f t="shared" si="139"/>
        <v>6.8282758274596451E-47</v>
      </c>
      <c r="U505" s="92">
        <f>SUM($T$13:T505)</f>
        <v>0.21482830817048384</v>
      </c>
      <c r="V505" s="92">
        <f t="shared" si="140"/>
        <v>2015</v>
      </c>
      <c r="W505" s="92">
        <v>-91.429579584293606</v>
      </c>
      <c r="Y505" s="92">
        <f t="shared" si="141"/>
        <v>3.5592470802583426E-26</v>
      </c>
      <c r="Z505" s="92">
        <f>SUM($Y$13:Y505)</f>
        <v>0.13290120536960701</v>
      </c>
      <c r="AA505" s="92">
        <f t="shared" si="142"/>
        <v>1085</v>
      </c>
      <c r="AB505" s="92">
        <v>-86.842562076068134</v>
      </c>
      <c r="AD505" s="92">
        <f t="shared" si="143"/>
        <v>1.0120662158519626E-49</v>
      </c>
      <c r="AE505" s="92">
        <f>SUM($AD$13:AD505)</f>
        <v>0.23542893108998872</v>
      </c>
      <c r="AF505" s="92">
        <f t="shared" si="144"/>
        <v>2142</v>
      </c>
      <c r="AG505" s="92">
        <v>-162.17034595155201</v>
      </c>
      <c r="AI505" s="92">
        <f t="shared" si="145"/>
        <v>3.5052413384752213E-47</v>
      </c>
      <c r="AJ505" s="92" t="e">
        <f>SUM($AI$13:AI505)</f>
        <v>#N/A</v>
      </c>
      <c r="AK505" s="92">
        <f t="shared" si="146"/>
        <v>2028</v>
      </c>
      <c r="AL505" s="92">
        <v>-187.53828888727912</v>
      </c>
    </row>
    <row r="506" spans="1:38">
      <c r="A506" s="93">
        <v>494</v>
      </c>
      <c r="B506" s="130">
        <v>43171</v>
      </c>
      <c r="C506" s="92">
        <v>22.9177</v>
      </c>
      <c r="D506" s="92">
        <v>25.794799999999999</v>
      </c>
      <c r="E506" s="92">
        <v>18.575899</v>
      </c>
      <c r="F506" s="139">
        <f t="shared" si="134"/>
        <v>7.2873804962991784E-4</v>
      </c>
      <c r="G506" s="140">
        <f t="shared" si="134"/>
        <v>2.0508009366229096E-3</v>
      </c>
      <c r="H506" s="140">
        <f t="shared" si="134"/>
        <v>1.2759005634128684E-3</v>
      </c>
      <c r="I506" s="141">
        <f t="shared" si="152"/>
        <v>21.415494921388273</v>
      </c>
      <c r="J506" s="142">
        <f t="shared" si="147"/>
        <v>25.132135523051158</v>
      </c>
      <c r="K506" s="142">
        <f t="shared" si="150"/>
        <v>19.483827749063451</v>
      </c>
      <c r="L506" s="143">
        <f t="shared" si="148"/>
        <v>14990.84644497179</v>
      </c>
      <c r="M506" s="137">
        <f t="shared" si="135"/>
        <v>-15079.281313830696</v>
      </c>
      <c r="N506" s="137">
        <f t="shared" si="136"/>
        <v>29225.741623595175</v>
      </c>
      <c r="O506" s="143">
        <f t="shared" si="151"/>
        <v>-10.916444971791861</v>
      </c>
      <c r="P506" s="137">
        <f t="shared" si="149"/>
        <v>30.861313830695508</v>
      </c>
      <c r="Q506" s="137">
        <f t="shared" si="137"/>
        <v>-37.241623595175042</v>
      </c>
      <c r="R506" s="144">
        <f t="shared" si="138"/>
        <v>-17.296754736271396</v>
      </c>
      <c r="T506" s="92">
        <f t="shared" si="139"/>
        <v>1.1627327480314839E-6</v>
      </c>
      <c r="U506" s="92">
        <f>SUM($T$13:T506)</f>
        <v>0.21482947090323187</v>
      </c>
      <c r="V506" s="92">
        <f t="shared" si="140"/>
        <v>209</v>
      </c>
      <c r="W506" s="92">
        <v>-91.427632101504059</v>
      </c>
      <c r="Y506" s="92">
        <f t="shared" si="141"/>
        <v>3.9407092215703862E-17</v>
      </c>
      <c r="Z506" s="92">
        <f>SUM($Y$13:Y506)</f>
        <v>0.13290120536960703</v>
      </c>
      <c r="AA506" s="92">
        <f t="shared" si="142"/>
        <v>679</v>
      </c>
      <c r="AB506" s="92">
        <v>-86.745294517317234</v>
      </c>
      <c r="AD506" s="92">
        <f t="shared" si="143"/>
        <v>6.5397935496516905E-9</v>
      </c>
      <c r="AE506" s="92">
        <f>SUM($AD$13:AD506)</f>
        <v>0.23542893762978226</v>
      </c>
      <c r="AF506" s="92">
        <f t="shared" si="144"/>
        <v>310</v>
      </c>
      <c r="AG506" s="92">
        <v>-162.11438040559005</v>
      </c>
      <c r="AI506" s="92">
        <f t="shared" si="145"/>
        <v>2.2650251867201733E-6</v>
      </c>
      <c r="AJ506" s="92" t="e">
        <f>SUM($AI$13:AI506)</f>
        <v>#N/A</v>
      </c>
      <c r="AK506" s="92">
        <f t="shared" si="146"/>
        <v>196</v>
      </c>
      <c r="AL506" s="92">
        <v>-187.24731830389101</v>
      </c>
    </row>
    <row r="507" spans="1:38">
      <c r="A507" s="93">
        <v>495</v>
      </c>
      <c r="B507" s="130">
        <v>43168</v>
      </c>
      <c r="C507" s="92">
        <v>22.933800000000002</v>
      </c>
      <c r="D507" s="92">
        <v>25.724599999999999</v>
      </c>
      <c r="E507" s="92">
        <v>18.600999999999999</v>
      </c>
      <c r="F507" s="139">
        <f t="shared" si="134"/>
        <v>-7.0202059841817377E-4</v>
      </c>
      <c r="G507" s="140">
        <f t="shared" si="134"/>
        <v>2.728905405720683E-3</v>
      </c>
      <c r="H507" s="140">
        <f t="shared" si="134"/>
        <v>-1.3494435783022452E-3</v>
      </c>
      <c r="I507" s="141">
        <f t="shared" si="152"/>
        <v>21.38487682939591</v>
      </c>
      <c r="J507" s="142">
        <f t="shared" si="147"/>
        <v>25.14914285780926</v>
      </c>
      <c r="K507" s="142">
        <f t="shared" si="150"/>
        <v>19.432741177409817</v>
      </c>
      <c r="L507" s="143">
        <f t="shared" si="148"/>
        <v>14969.413780577137</v>
      </c>
      <c r="M507" s="137">
        <f t="shared" si="135"/>
        <v>-15089.485714685556</v>
      </c>
      <c r="N507" s="137">
        <f t="shared" si="136"/>
        <v>29149.111766114725</v>
      </c>
      <c r="O507" s="143">
        <f t="shared" si="151"/>
        <v>10.516219422861468</v>
      </c>
      <c r="P507" s="137">
        <f t="shared" si="149"/>
        <v>41.065714685555577</v>
      </c>
      <c r="Q507" s="137">
        <f t="shared" si="137"/>
        <v>39.388233885274531</v>
      </c>
      <c r="R507" s="144">
        <f t="shared" si="138"/>
        <v>90.970167993691575</v>
      </c>
      <c r="T507" s="92">
        <f t="shared" si="139"/>
        <v>1.7594371007599133E-51</v>
      </c>
      <c r="U507" s="92">
        <f>SUM($T$13:T507)</f>
        <v>0.21482947090323187</v>
      </c>
      <c r="V507" s="92">
        <f t="shared" si="140"/>
        <v>2221</v>
      </c>
      <c r="W507" s="92">
        <v>-91.309186759837758</v>
      </c>
      <c r="Y507" s="92">
        <f t="shared" si="141"/>
        <v>6.3330153397011219E-33</v>
      </c>
      <c r="Z507" s="92">
        <f>SUM($Y$13:Y507)</f>
        <v>0.13290120536960703</v>
      </c>
      <c r="AA507" s="92">
        <f t="shared" si="142"/>
        <v>1388</v>
      </c>
      <c r="AB507" s="92">
        <v>-86.446843630454168</v>
      </c>
      <c r="AD507" s="92">
        <f t="shared" si="143"/>
        <v>8.3299488805220158E-39</v>
      </c>
      <c r="AE507" s="92">
        <f>SUM($AD$13:AD507)</f>
        <v>0.23542893762978226</v>
      </c>
      <c r="AF507" s="92">
        <f t="shared" si="144"/>
        <v>1652</v>
      </c>
      <c r="AG507" s="92">
        <v>-160.77088235294286</v>
      </c>
      <c r="AI507" s="92">
        <f t="shared" si="145"/>
        <v>5.2124745607542865E-22</v>
      </c>
      <c r="AJ507" s="92" t="e">
        <f>SUM($AI$13:AI507)</f>
        <v>#N/A</v>
      </c>
      <c r="AK507" s="92">
        <f t="shared" si="146"/>
        <v>898</v>
      </c>
      <c r="AL507" s="92">
        <v>-186.9637950265369</v>
      </c>
    </row>
    <row r="508" spans="1:38">
      <c r="A508" s="93">
        <v>496</v>
      </c>
      <c r="B508" s="130">
        <v>43167</v>
      </c>
      <c r="C508" s="92">
        <v>23.221700999999999</v>
      </c>
      <c r="D508" s="92">
        <v>26.0107</v>
      </c>
      <c r="E508" s="92">
        <v>18.625</v>
      </c>
      <c r="F508" s="139">
        <f t="shared" si="134"/>
        <v>-1.239792898892278E-2</v>
      </c>
      <c r="G508" s="140">
        <f t="shared" si="134"/>
        <v>-1.0999319510816785E-2</v>
      </c>
      <c r="H508" s="140">
        <f t="shared" si="134"/>
        <v>-1.2885906040268624E-3</v>
      </c>
      <c r="I508" s="141">
        <f t="shared" si="152"/>
        <v>21.134585559429951</v>
      </c>
      <c r="J508" s="142">
        <f t="shared" si="147"/>
        <v>24.804829367145057</v>
      </c>
      <c r="K508" s="142">
        <f t="shared" si="150"/>
        <v>19.433925315436241</v>
      </c>
      <c r="L508" s="143">
        <f t="shared" si="148"/>
        <v>14794.209891600965</v>
      </c>
      <c r="M508" s="137">
        <f t="shared" si="135"/>
        <v>-14882.897620287034</v>
      </c>
      <c r="N508" s="137">
        <f t="shared" si="136"/>
        <v>29150.88797315436</v>
      </c>
      <c r="O508" s="143">
        <f t="shared" si="151"/>
        <v>185.72010839903305</v>
      </c>
      <c r="P508" s="137">
        <f t="shared" si="149"/>
        <v>-165.52237971296563</v>
      </c>
      <c r="Q508" s="137">
        <f t="shared" si="137"/>
        <v>37.612026845639775</v>
      </c>
      <c r="R508" s="144">
        <f t="shared" si="138"/>
        <v>57.809755531707196</v>
      </c>
      <c r="T508" s="92">
        <f t="shared" si="139"/>
        <v>2.8550409779464332E-47</v>
      </c>
      <c r="U508" s="92">
        <f>SUM($T$13:T508)</f>
        <v>0.21482947090323187</v>
      </c>
      <c r="V508" s="92">
        <f t="shared" si="140"/>
        <v>2032</v>
      </c>
      <c r="W508" s="92">
        <v>-91.308351913967272</v>
      </c>
      <c r="Y508" s="92">
        <f t="shared" si="141"/>
        <v>4.6328788805423838E-43</v>
      </c>
      <c r="Z508" s="92">
        <f>SUM($Y$13:Y508)</f>
        <v>0.13290120536960703</v>
      </c>
      <c r="AA508" s="92">
        <f t="shared" si="142"/>
        <v>1843</v>
      </c>
      <c r="AB508" s="92">
        <v>-86.329600855655372</v>
      </c>
      <c r="AD508" s="92">
        <f t="shared" si="143"/>
        <v>1.6226896550748043E-38</v>
      </c>
      <c r="AE508" s="92">
        <f>SUM($AD$13:AD508)</f>
        <v>0.23542893762978226</v>
      </c>
      <c r="AF508" s="92">
        <f t="shared" si="144"/>
        <v>1639</v>
      </c>
      <c r="AG508" s="92">
        <v>-160.57592321597258</v>
      </c>
      <c r="AI508" s="92">
        <f t="shared" si="145"/>
        <v>1.7441741145542266E-16</v>
      </c>
      <c r="AJ508" s="92" t="e">
        <f>SUM($AI$13:AI508)</f>
        <v>#N/A</v>
      </c>
      <c r="AK508" s="92">
        <f t="shared" si="146"/>
        <v>650</v>
      </c>
      <c r="AL508" s="92">
        <v>-186.47245044786177</v>
      </c>
    </row>
    <row r="509" spans="1:38">
      <c r="A509" s="93">
        <v>497</v>
      </c>
      <c r="B509" s="130">
        <v>43166</v>
      </c>
      <c r="C509" s="92">
        <v>23.403400000000001</v>
      </c>
      <c r="D509" s="92">
        <v>26.1982</v>
      </c>
      <c r="E509" s="92">
        <v>18.698298999999999</v>
      </c>
      <c r="F509" s="139">
        <f t="shared" si="134"/>
        <v>-7.7637864583779415E-3</v>
      </c>
      <c r="G509" s="140">
        <f t="shared" si="134"/>
        <v>-7.156980250551559E-3</v>
      </c>
      <c r="H509" s="140">
        <f t="shared" si="134"/>
        <v>-3.9200892016968414E-3</v>
      </c>
      <c r="I509" s="141">
        <f t="shared" si="152"/>
        <v>21.233755746169358</v>
      </c>
      <c r="J509" s="142">
        <f t="shared" si="147"/>
        <v>24.90119792542999</v>
      </c>
      <c r="K509" s="142">
        <f t="shared" si="150"/>
        <v>19.38271898422418</v>
      </c>
      <c r="L509" s="143">
        <f t="shared" si="148"/>
        <v>14863.62902231855</v>
      </c>
      <c r="M509" s="137">
        <f t="shared" si="135"/>
        <v>-14940.718755257994</v>
      </c>
      <c r="N509" s="137">
        <f t="shared" si="136"/>
        <v>29074.078476336272</v>
      </c>
      <c r="O509" s="143">
        <f t="shared" si="151"/>
        <v>116.30097768144879</v>
      </c>
      <c r="P509" s="137">
        <f t="shared" si="149"/>
        <v>-107.70124474200566</v>
      </c>
      <c r="Q509" s="137">
        <f t="shared" si="137"/>
        <v>114.42152366372829</v>
      </c>
      <c r="R509" s="144">
        <f t="shared" si="138"/>
        <v>123.02125660317142</v>
      </c>
      <c r="T509" s="92">
        <f t="shared" si="139"/>
        <v>1.0585491402900275E-41</v>
      </c>
      <c r="U509" s="92">
        <f>SUM($T$13:T509)</f>
        <v>0.21482947090323187</v>
      </c>
      <c r="V509" s="92">
        <f t="shared" si="140"/>
        <v>1782</v>
      </c>
      <c r="W509" s="92">
        <v>-91.285432656944977</v>
      </c>
      <c r="Y509" s="92">
        <f t="shared" si="141"/>
        <v>4.2390183464719356E-4</v>
      </c>
      <c r="Z509" s="92">
        <f>SUM($Y$13:Y509)</f>
        <v>0.13332510720425422</v>
      </c>
      <c r="AA509" s="92">
        <f t="shared" si="142"/>
        <v>94</v>
      </c>
      <c r="AB509" s="92">
        <v>-86.161560917389579</v>
      </c>
      <c r="AD509" s="92">
        <f t="shared" si="143"/>
        <v>6.6663319365274986E-33</v>
      </c>
      <c r="AE509" s="92">
        <f>SUM($AD$13:AD509)</f>
        <v>0.23542893762978226</v>
      </c>
      <c r="AF509" s="92">
        <f t="shared" si="144"/>
        <v>1387</v>
      </c>
      <c r="AG509" s="92">
        <v>-160.35003806708846</v>
      </c>
      <c r="AI509" s="92">
        <f t="shared" si="145"/>
        <v>1.024285414292724E-56</v>
      </c>
      <c r="AJ509" s="92" t="e">
        <f>SUM($AI$13:AI509)</f>
        <v>#N/A</v>
      </c>
      <c r="AK509" s="92">
        <f t="shared" si="146"/>
        <v>2456</v>
      </c>
      <c r="AL509" s="92">
        <v>-186.21102048191642</v>
      </c>
    </row>
    <row r="510" spans="1:38">
      <c r="A510" s="93">
        <v>498</v>
      </c>
      <c r="B510" s="130">
        <v>43165</v>
      </c>
      <c r="C510" s="92">
        <v>23.172999999999998</v>
      </c>
      <c r="D510" s="92">
        <v>26.011700000000001</v>
      </c>
      <c r="E510" s="92">
        <v>18.850000000000001</v>
      </c>
      <c r="F510" s="139">
        <f t="shared" si="134"/>
        <v>9.9426056186080469E-3</v>
      </c>
      <c r="G510" s="140">
        <f t="shared" si="134"/>
        <v>7.1698504903561222E-3</v>
      </c>
      <c r="H510" s="140">
        <f t="shared" si="134"/>
        <v>-8.0477984084882381E-3</v>
      </c>
      <c r="I510" s="141">
        <f t="shared" si="152"/>
        <v>21.612670765977651</v>
      </c>
      <c r="J510" s="142">
        <f t="shared" si="147"/>
        <v>25.260524869193475</v>
      </c>
      <c r="K510" s="142">
        <f t="shared" si="150"/>
        <v>19.302397890769228</v>
      </c>
      <c r="L510" s="143">
        <f t="shared" si="148"/>
        <v>15128.869536184355</v>
      </c>
      <c r="M510" s="137">
        <f t="shared" si="135"/>
        <v>-15156.314921516085</v>
      </c>
      <c r="N510" s="137">
        <f t="shared" si="136"/>
        <v>28953.596836153843</v>
      </c>
      <c r="O510" s="143">
        <f t="shared" si="151"/>
        <v>-148.93953618435626</v>
      </c>
      <c r="P510" s="137">
        <f t="shared" si="149"/>
        <v>107.89492151608465</v>
      </c>
      <c r="Q510" s="137">
        <f t="shared" si="137"/>
        <v>234.90316384615653</v>
      </c>
      <c r="R510" s="144">
        <f t="shared" si="138"/>
        <v>193.85854917788492</v>
      </c>
      <c r="T510" s="92">
        <f t="shared" si="139"/>
        <v>3.1714418341959894E-10</v>
      </c>
      <c r="U510" s="92">
        <f>SUM($T$13:T510)</f>
        <v>0.21482947122037604</v>
      </c>
      <c r="V510" s="92">
        <f t="shared" si="140"/>
        <v>369</v>
      </c>
      <c r="W510" s="92">
        <v>-91.053601688125127</v>
      </c>
      <c r="Y510" s="92">
        <f t="shared" si="141"/>
        <v>1.9860715922910926E-2</v>
      </c>
      <c r="Z510" s="92">
        <f>SUM($Y$13:Y510)</f>
        <v>0.15318582312716514</v>
      </c>
      <c r="AA510" s="92">
        <f t="shared" si="142"/>
        <v>19</v>
      </c>
      <c r="AB510" s="92">
        <v>-85.916822373033938</v>
      </c>
      <c r="AD510" s="92">
        <f t="shared" si="143"/>
        <v>4.9758671770439034E-12</v>
      </c>
      <c r="AE510" s="92">
        <f>SUM($AD$13:AD510)</f>
        <v>0.23542893763475814</v>
      </c>
      <c r="AF510" s="92">
        <f t="shared" si="144"/>
        <v>450</v>
      </c>
      <c r="AG510" s="92">
        <v>-160.07707842740274</v>
      </c>
      <c r="AI510" s="92">
        <f t="shared" si="145"/>
        <v>9.653776092262587E-31</v>
      </c>
      <c r="AJ510" s="92" t="e">
        <f>SUM($AI$13:AI510)</f>
        <v>#N/A</v>
      </c>
      <c r="AK510" s="92">
        <f t="shared" si="146"/>
        <v>1290</v>
      </c>
      <c r="AL510" s="92">
        <v>-185.68486510297771</v>
      </c>
    </row>
    <row r="511" spans="1:38">
      <c r="A511" s="93">
        <v>499</v>
      </c>
      <c r="B511" s="130">
        <v>43164</v>
      </c>
      <c r="C511" s="92">
        <v>23.195800999999999</v>
      </c>
      <c r="D511" s="92">
        <v>25.9785</v>
      </c>
      <c r="E511" s="92">
        <v>18.784700000000001</v>
      </c>
      <c r="F511" s="139">
        <f t="shared" si="134"/>
        <v>-9.8297963497795404E-4</v>
      </c>
      <c r="G511" s="140">
        <f t="shared" si="134"/>
        <v>1.2779798679678489E-3</v>
      </c>
      <c r="H511" s="140">
        <f t="shared" si="134"/>
        <v>3.4762333175404336E-3</v>
      </c>
      <c r="I511" s="141">
        <f t="shared" si="152"/>
        <v>21.378864334109434</v>
      </c>
      <c r="J511" s="142">
        <f t="shared" si="147"/>
        <v>25.112752629674542</v>
      </c>
      <c r="K511" s="142">
        <f t="shared" si="150"/>
        <v>19.526644024126018</v>
      </c>
      <c r="L511" s="143">
        <f t="shared" si="148"/>
        <v>14965.205033876604</v>
      </c>
      <c r="M511" s="137">
        <f t="shared" si="135"/>
        <v>-15067.651577804725</v>
      </c>
      <c r="N511" s="137">
        <f t="shared" si="136"/>
        <v>29289.966036189027</v>
      </c>
      <c r="O511" s="143">
        <f t="shared" si="151"/>
        <v>14.724966123394552</v>
      </c>
      <c r="P511" s="137">
        <f t="shared" si="149"/>
        <v>19.231577804725021</v>
      </c>
      <c r="Q511" s="137">
        <f t="shared" si="137"/>
        <v>-101.46603618902736</v>
      </c>
      <c r="R511" s="144">
        <f t="shared" si="138"/>
        <v>-67.509492260907791</v>
      </c>
      <c r="T511" s="92">
        <f t="shared" si="139"/>
        <v>1.4286374155057103E-15</v>
      </c>
      <c r="U511" s="92">
        <f>SUM($T$13:T511)</f>
        <v>0.21482947122037746</v>
      </c>
      <c r="V511" s="92">
        <f t="shared" si="140"/>
        <v>609</v>
      </c>
      <c r="W511" s="92">
        <v>-90.972089666762258</v>
      </c>
      <c r="Y511" s="92">
        <f t="shared" si="141"/>
        <v>6.1924069865781691E-37</v>
      </c>
      <c r="Z511" s="92">
        <f>SUM($Y$13:Y511)</f>
        <v>0.15318582312716514</v>
      </c>
      <c r="AA511" s="92">
        <f t="shared" si="142"/>
        <v>1568</v>
      </c>
      <c r="AB511" s="92">
        <v>-85.853944788579611</v>
      </c>
      <c r="AD511" s="92">
        <f t="shared" si="143"/>
        <v>1.3823944598494696E-30</v>
      </c>
      <c r="AE511" s="92">
        <f>SUM($AD$13:AD511)</f>
        <v>0.23542893763475814</v>
      </c>
      <c r="AF511" s="92">
        <f t="shared" si="144"/>
        <v>1283</v>
      </c>
      <c r="AG511" s="92">
        <v>-159.61529888958103</v>
      </c>
      <c r="AI511" s="92">
        <f t="shared" si="145"/>
        <v>2.0805112520716984E-12</v>
      </c>
      <c r="AJ511" s="92" t="e">
        <f>SUM($AI$13:AI511)</f>
        <v>#N/A</v>
      </c>
      <c r="AK511" s="92">
        <f t="shared" si="146"/>
        <v>467</v>
      </c>
      <c r="AL511" s="92">
        <v>-185.52080932628633</v>
      </c>
    </row>
    <row r="512" spans="1:38">
      <c r="A512" s="93">
        <v>500</v>
      </c>
      <c r="B512" s="130">
        <v>43161</v>
      </c>
      <c r="C512" s="92">
        <v>23.120398999999999</v>
      </c>
      <c r="D512" s="92">
        <v>25.952200000000001</v>
      </c>
      <c r="E512" s="92">
        <v>18.808299999999999</v>
      </c>
      <c r="F512" s="139">
        <f t="shared" si="134"/>
        <v>3.2612758975310019E-3</v>
      </c>
      <c r="G512" s="140">
        <f t="shared" si="134"/>
        <v>1.0134015613318947E-3</v>
      </c>
      <c r="H512" s="140">
        <f t="shared" si="134"/>
        <v>-1.2547651834561302E-3</v>
      </c>
      <c r="I512" s="141">
        <f t="shared" si="152"/>
        <v>21.469690978079573</v>
      </c>
      <c r="J512" s="142">
        <f t="shared" si="147"/>
        <v>25.106116820539299</v>
      </c>
      <c r="K512" s="142">
        <f t="shared" si="150"/>
        <v>19.434583524295128</v>
      </c>
      <c r="L512" s="143">
        <f t="shared" si="148"/>
        <v>15028.7836846557</v>
      </c>
      <c r="M512" s="137">
        <f t="shared" si="135"/>
        <v>-15063.670092323579</v>
      </c>
      <c r="N512" s="137">
        <f t="shared" si="136"/>
        <v>29151.875286442693</v>
      </c>
      <c r="O512" s="143">
        <f t="shared" si="151"/>
        <v>-48.853684655701727</v>
      </c>
      <c r="P512" s="137">
        <f t="shared" si="149"/>
        <v>15.250092323578428</v>
      </c>
      <c r="Q512" s="137">
        <f t="shared" si="137"/>
        <v>36.624713557306677</v>
      </c>
      <c r="R512" s="144">
        <f t="shared" si="138"/>
        <v>3.0211212251833786</v>
      </c>
      <c r="T512" s="92">
        <f t="shared" si="139"/>
        <v>2.8945395314617083E-8</v>
      </c>
      <c r="U512" s="92">
        <f>SUM($T$13:T512)</f>
        <v>0.21482950016577276</v>
      </c>
      <c r="V512" s="92">
        <f t="shared" si="140"/>
        <v>281</v>
      </c>
      <c r="W512" s="92">
        <v>-90.930538707139931</v>
      </c>
      <c r="Y512" s="92">
        <f t="shared" si="141"/>
        <v>3.0860607947193491E-24</v>
      </c>
      <c r="Z512" s="92">
        <f>SUM($Y$13:Y512)</f>
        <v>0.15318582312716514</v>
      </c>
      <c r="AA512" s="92">
        <f t="shared" si="142"/>
        <v>998</v>
      </c>
      <c r="AB512" s="92">
        <v>-85.629796879065907</v>
      </c>
      <c r="AD512" s="92">
        <f t="shared" si="143"/>
        <v>3.7018811497724119E-19</v>
      </c>
      <c r="AE512" s="92">
        <f>SUM($AD$13:AD512)</f>
        <v>0.23542893763475814</v>
      </c>
      <c r="AF512" s="92">
        <f t="shared" si="144"/>
        <v>770</v>
      </c>
      <c r="AG512" s="92">
        <v>-159.419804205736</v>
      </c>
      <c r="AI512" s="92">
        <f t="shared" si="145"/>
        <v>8.7819670707922429E-57</v>
      </c>
      <c r="AJ512" s="92" t="e">
        <f>SUM($AI$13:AI512)</f>
        <v>#N/A</v>
      </c>
      <c r="AK512" s="92">
        <f t="shared" si="146"/>
        <v>2459</v>
      </c>
      <c r="AL512" s="92">
        <v>-185.25830156747361</v>
      </c>
    </row>
    <row r="513" spans="1:38">
      <c r="A513" s="93">
        <v>501</v>
      </c>
      <c r="B513" s="130">
        <v>43160</v>
      </c>
      <c r="C513" s="92">
        <v>22.964600000000001</v>
      </c>
      <c r="D513" s="92">
        <v>25.907699999999998</v>
      </c>
      <c r="E513" s="92">
        <v>18.843</v>
      </c>
      <c r="F513" s="139">
        <f t="shared" si="134"/>
        <v>6.7843115055346015E-3</v>
      </c>
      <c r="G513" s="140">
        <f t="shared" si="134"/>
        <v>1.7176360695856374E-3</v>
      </c>
      <c r="H513" s="140">
        <f t="shared" si="134"/>
        <v>-1.8415326646500363E-3</v>
      </c>
      <c r="I513" s="141">
        <f t="shared" si="152"/>
        <v>21.545083587787289</v>
      </c>
      <c r="J513" s="142">
        <f t="shared" si="147"/>
        <v>25.123779514970458</v>
      </c>
      <c r="K513" s="142">
        <f t="shared" si="150"/>
        <v>19.423165615878574</v>
      </c>
      <c r="L513" s="143">
        <f t="shared" si="148"/>
        <v>15081.558511451103</v>
      </c>
      <c r="M513" s="137">
        <f t="shared" si="135"/>
        <v>-15074.267708982276</v>
      </c>
      <c r="N513" s="137">
        <f t="shared" si="136"/>
        <v>29134.748423817862</v>
      </c>
      <c r="O513" s="143">
        <f t="shared" si="151"/>
        <v>-101.62851145110471</v>
      </c>
      <c r="P513" s="137">
        <f t="shared" si="149"/>
        <v>25.847708982275435</v>
      </c>
      <c r="Q513" s="137">
        <f t="shared" si="137"/>
        <v>53.751576182137796</v>
      </c>
      <c r="R513" s="144">
        <f t="shared" si="138"/>
        <v>-22.029226286691483</v>
      </c>
      <c r="T513" s="92">
        <f t="shared" si="139"/>
        <v>1.6985334348519463E-39</v>
      </c>
      <c r="U513" s="92">
        <f>SUM($T$13:T513)</f>
        <v>0.21482950016577276</v>
      </c>
      <c r="V513" s="92">
        <f t="shared" si="140"/>
        <v>1683</v>
      </c>
      <c r="W513" s="92">
        <v>-90.921983950040158</v>
      </c>
      <c r="Y513" s="92">
        <f t="shared" si="141"/>
        <v>2.5175144492488713E-42</v>
      </c>
      <c r="Z513" s="92">
        <f>SUM($Y$13:Y513)</f>
        <v>0.15318582312716514</v>
      </c>
      <c r="AA513" s="92">
        <f t="shared" si="142"/>
        <v>1810</v>
      </c>
      <c r="AB513" s="92">
        <v>-85.376606364485269</v>
      </c>
      <c r="AD513" s="92">
        <f t="shared" si="143"/>
        <v>4.9835847984174222E-30</v>
      </c>
      <c r="AE513" s="92">
        <f>SUM($AD$13:AD513)</f>
        <v>0.23542893763475814</v>
      </c>
      <c r="AF513" s="92">
        <f t="shared" si="144"/>
        <v>1258</v>
      </c>
      <c r="AG513" s="92">
        <v>-159.19746194606705</v>
      </c>
      <c r="AI513" s="92">
        <f t="shared" si="145"/>
        <v>8.0931388143468689E-35</v>
      </c>
      <c r="AJ513" s="92" t="e">
        <f>SUM($AI$13:AI513)</f>
        <v>#N/A</v>
      </c>
      <c r="AK513" s="92">
        <f t="shared" si="146"/>
        <v>1473</v>
      </c>
      <c r="AL513" s="92">
        <v>-185.17412482475265</v>
      </c>
    </row>
    <row r="514" spans="1:38">
      <c r="A514" s="93">
        <v>502</v>
      </c>
      <c r="B514" s="130">
        <v>43159</v>
      </c>
      <c r="C514" s="92">
        <v>23.040001</v>
      </c>
      <c r="D514" s="92">
        <v>26.1982</v>
      </c>
      <c r="E514" s="92">
        <v>18.825099999999999</v>
      </c>
      <c r="F514" s="139">
        <f t="shared" si="134"/>
        <v>-3.2726127051817544E-3</v>
      </c>
      <c r="G514" s="140">
        <f t="shared" si="134"/>
        <v>-1.1088548068187931E-2</v>
      </c>
      <c r="H514" s="140">
        <f t="shared" si="134"/>
        <v>9.5085816277218349E-4</v>
      </c>
      <c r="I514" s="141">
        <f t="shared" si="152"/>
        <v>21.329866415370379</v>
      </c>
      <c r="J514" s="142">
        <f t="shared" si="147"/>
        <v>24.802591452466199</v>
      </c>
      <c r="K514" s="142">
        <f t="shared" si="150"/>
        <v>19.477502748989384</v>
      </c>
      <c r="L514" s="143">
        <f t="shared" si="148"/>
        <v>14930.906490759266</v>
      </c>
      <c r="M514" s="137">
        <f t="shared" si="135"/>
        <v>-14881.554871479719</v>
      </c>
      <c r="N514" s="137">
        <f t="shared" si="136"/>
        <v>29216.254123484076</v>
      </c>
      <c r="O514" s="143">
        <f t="shared" si="151"/>
        <v>49.023509240732892</v>
      </c>
      <c r="P514" s="137">
        <f t="shared" si="149"/>
        <v>-166.86512852028136</v>
      </c>
      <c r="Q514" s="137">
        <f t="shared" si="137"/>
        <v>-27.754123484075535</v>
      </c>
      <c r="R514" s="144">
        <f t="shared" si="138"/>
        <v>-145.595742763624</v>
      </c>
      <c r="T514" s="92">
        <f t="shared" si="139"/>
        <v>4.625704365305732E-25</v>
      </c>
      <c r="U514" s="92">
        <f>SUM($T$13:T514)</f>
        <v>0.21482950016577276</v>
      </c>
      <c r="V514" s="92">
        <f t="shared" si="140"/>
        <v>1035</v>
      </c>
      <c r="W514" s="92">
        <v>-90.827969180611035</v>
      </c>
      <c r="Y514" s="92">
        <f t="shared" si="141"/>
        <v>1.8345505999296492E-7</v>
      </c>
      <c r="Z514" s="92">
        <f>SUM($Y$13:Y514)</f>
        <v>0.15318600658222514</v>
      </c>
      <c r="AA514" s="92">
        <f t="shared" si="142"/>
        <v>245</v>
      </c>
      <c r="AB514" s="92">
        <v>-85.332129591894045</v>
      </c>
      <c r="AD514" s="92">
        <f t="shared" si="143"/>
        <v>1.8520390534314875E-51</v>
      </c>
      <c r="AE514" s="92">
        <f>SUM($AD$13:AD514)</f>
        <v>0.23542893763475814</v>
      </c>
      <c r="AF514" s="92">
        <f t="shared" si="144"/>
        <v>2220</v>
      </c>
      <c r="AG514" s="92">
        <v>-158.8510249278952</v>
      </c>
      <c r="AI514" s="92">
        <f t="shared" si="145"/>
        <v>3.2097322904017154E-17</v>
      </c>
      <c r="AJ514" s="92" t="e">
        <f>SUM($AI$13:AI514)</f>
        <v>#N/A</v>
      </c>
      <c r="AK514" s="92">
        <f t="shared" si="146"/>
        <v>683</v>
      </c>
      <c r="AL514" s="92">
        <v>-184.98292138254874</v>
      </c>
    </row>
    <row r="515" spans="1:38">
      <c r="A515" s="93">
        <v>503</v>
      </c>
      <c r="B515" s="130">
        <v>43158</v>
      </c>
      <c r="C515" s="92">
        <v>22.997601</v>
      </c>
      <c r="D515" s="92">
        <v>26.079699999999999</v>
      </c>
      <c r="E515" s="92">
        <v>18.829000000000001</v>
      </c>
      <c r="F515" s="139">
        <f t="shared" si="134"/>
        <v>1.8436705637252526E-3</v>
      </c>
      <c r="G515" s="140">
        <f t="shared" si="134"/>
        <v>4.5437639236647342E-3</v>
      </c>
      <c r="H515" s="140">
        <f t="shared" si="134"/>
        <v>-2.0712730362748566E-4</v>
      </c>
      <c r="I515" s="141">
        <f t="shared" si="152"/>
        <v>21.439354365696662</v>
      </c>
      <c r="J515" s="142">
        <f t="shared" si="147"/>
        <v>25.194660779840259</v>
      </c>
      <c r="K515" s="142">
        <f t="shared" si="150"/>
        <v>19.454969509798712</v>
      </c>
      <c r="L515" s="143">
        <f t="shared" si="148"/>
        <v>15007.548055987663</v>
      </c>
      <c r="M515" s="137">
        <f t="shared" si="135"/>
        <v>-15116.796467904156</v>
      </c>
      <c r="N515" s="137">
        <f t="shared" si="136"/>
        <v>29182.454264698066</v>
      </c>
      <c r="O515" s="143">
        <f t="shared" si="151"/>
        <v>-27.618055987664775</v>
      </c>
      <c r="P515" s="137">
        <f t="shared" si="149"/>
        <v>68.376467904156016</v>
      </c>
      <c r="Q515" s="137">
        <f t="shared" si="137"/>
        <v>6.0457353019337461</v>
      </c>
      <c r="R515" s="144">
        <f t="shared" si="138"/>
        <v>46.804147218424987</v>
      </c>
      <c r="T515" s="92">
        <f t="shared" si="139"/>
        <v>1.1976827314572193E-19</v>
      </c>
      <c r="U515" s="92">
        <f>SUM($T$13:T515)</f>
        <v>0.21482950016577276</v>
      </c>
      <c r="V515" s="92">
        <f t="shared" si="140"/>
        <v>792</v>
      </c>
      <c r="W515" s="92">
        <v>-90.579963856684117</v>
      </c>
      <c r="Y515" s="92">
        <f t="shared" si="141"/>
        <v>2.4402651352374469E-11</v>
      </c>
      <c r="Z515" s="92">
        <f>SUM($Y$13:Y515)</f>
        <v>0.15318600660662779</v>
      </c>
      <c r="AA515" s="92">
        <f t="shared" si="142"/>
        <v>419</v>
      </c>
      <c r="AB515" s="92">
        <v>-85.324887723958454</v>
      </c>
      <c r="AD515" s="92">
        <f t="shared" si="143"/>
        <v>1.1627327480314839E-6</v>
      </c>
      <c r="AE515" s="92">
        <f>SUM($AD$13:AD515)</f>
        <v>0.23543010036750617</v>
      </c>
      <c r="AF515" s="92">
        <f t="shared" si="144"/>
        <v>209</v>
      </c>
      <c r="AG515" s="92">
        <v>-158.25426982905992</v>
      </c>
      <c r="AI515" s="92">
        <f t="shared" si="145"/>
        <v>2.7407848094080627E-36</v>
      </c>
      <c r="AJ515" s="92" t="e">
        <f>SUM($AI$13:AI515)</f>
        <v>#N/A</v>
      </c>
      <c r="AK515" s="92">
        <f t="shared" si="146"/>
        <v>1539</v>
      </c>
      <c r="AL515" s="92">
        <v>-184.5669933739664</v>
      </c>
    </row>
    <row r="516" spans="1:38">
      <c r="A516" s="93">
        <v>504</v>
      </c>
      <c r="B516" s="130">
        <v>43157</v>
      </c>
      <c r="C516" s="92">
        <v>22.806298999999999</v>
      </c>
      <c r="D516" s="92">
        <v>25.9252</v>
      </c>
      <c r="E516" s="92">
        <v>18.663799000000001</v>
      </c>
      <c r="F516" s="139">
        <f t="shared" si="134"/>
        <v>8.3881211940612932E-3</v>
      </c>
      <c r="G516" s="140">
        <f t="shared" si="134"/>
        <v>5.9594525789579134E-3</v>
      </c>
      <c r="H516" s="140">
        <f t="shared" si="134"/>
        <v>8.8514133698074371E-3</v>
      </c>
      <c r="I516" s="141">
        <f t="shared" si="152"/>
        <v>21.579404954740792</v>
      </c>
      <c r="J516" s="142">
        <f t="shared" si="147"/>
        <v>25.230167242297071</v>
      </c>
      <c r="K516" s="142">
        <f t="shared" si="150"/>
        <v>19.631239652763082</v>
      </c>
      <c r="L516" s="143">
        <f t="shared" si="148"/>
        <v>15105.583468318555</v>
      </c>
      <c r="M516" s="137">
        <f t="shared" si="135"/>
        <v>-15138.100345378243</v>
      </c>
      <c r="N516" s="137">
        <f t="shared" si="136"/>
        <v>29446.859479144623</v>
      </c>
      <c r="O516" s="143">
        <f t="shared" si="151"/>
        <v>-125.65346831855641</v>
      </c>
      <c r="P516" s="137">
        <f t="shared" si="149"/>
        <v>89.680345378243146</v>
      </c>
      <c r="Q516" s="137">
        <f t="shared" si="137"/>
        <v>-258.35947914462304</v>
      </c>
      <c r="R516" s="144">
        <f t="shared" si="138"/>
        <v>-294.3326020849363</v>
      </c>
      <c r="T516" s="92">
        <f t="shared" si="139"/>
        <v>1.6890260126284637E-40</v>
      </c>
      <c r="U516" s="92">
        <f>SUM($T$13:T516)</f>
        <v>0.21482950016577276</v>
      </c>
      <c r="V516" s="92">
        <f t="shared" si="140"/>
        <v>1728</v>
      </c>
      <c r="W516" s="92">
        <v>-89.815502141753313</v>
      </c>
      <c r="Y516" s="92">
        <f t="shared" si="141"/>
        <v>1.6821768407537095E-59</v>
      </c>
      <c r="Z516" s="92">
        <f>SUM($Y$13:Y516)</f>
        <v>0.15318600660662779</v>
      </c>
      <c r="AA516" s="92">
        <f t="shared" si="142"/>
        <v>2581</v>
      </c>
      <c r="AB516" s="92">
        <v>-85.268331419114475</v>
      </c>
      <c r="AD516" s="92">
        <f t="shared" si="143"/>
        <v>3.4029537096523058E-34</v>
      </c>
      <c r="AE516" s="92">
        <f>SUM($AD$13:AD516)</f>
        <v>0.23543010036750617</v>
      </c>
      <c r="AF516" s="92">
        <f t="shared" si="144"/>
        <v>1445</v>
      </c>
      <c r="AG516" s="92">
        <v>-158.08329722704366</v>
      </c>
      <c r="AI516" s="92">
        <f t="shared" si="145"/>
        <v>3.6690747315763769E-48</v>
      </c>
      <c r="AJ516" s="92" t="e">
        <f>SUM($AI$13:AI516)</f>
        <v>#N/A</v>
      </c>
      <c r="AK516" s="92">
        <f t="shared" si="146"/>
        <v>2072</v>
      </c>
      <c r="AL516" s="92">
        <v>-184.34464554123952</v>
      </c>
    </row>
    <row r="517" spans="1:38">
      <c r="A517" s="93">
        <v>505</v>
      </c>
      <c r="B517" s="130">
        <v>43154</v>
      </c>
      <c r="C517" s="92">
        <v>22.946898999999998</v>
      </c>
      <c r="D517" s="92">
        <v>25.9694</v>
      </c>
      <c r="E517" s="92">
        <v>18.520099999999999</v>
      </c>
      <c r="F517" s="139">
        <f t="shared" si="134"/>
        <v>-6.12718956055891E-3</v>
      </c>
      <c r="G517" s="140">
        <f t="shared" si="134"/>
        <v>-1.7020031267568347E-3</v>
      </c>
      <c r="H517" s="140">
        <f t="shared" si="134"/>
        <v>7.7590833742799958E-3</v>
      </c>
      <c r="I517" s="141">
        <f t="shared" si="152"/>
        <v>21.268778756122995</v>
      </c>
      <c r="J517" s="142">
        <f t="shared" si="147"/>
        <v>25.038012570178751</v>
      </c>
      <c r="K517" s="142">
        <f t="shared" si="150"/>
        <v>19.609984003380113</v>
      </c>
      <c r="L517" s="143">
        <f t="shared" si="148"/>
        <v>14888.145129286097</v>
      </c>
      <c r="M517" s="137">
        <f t="shared" si="135"/>
        <v>-15022.80754210725</v>
      </c>
      <c r="N517" s="137">
        <f t="shared" si="136"/>
        <v>29414.97600507017</v>
      </c>
      <c r="O517" s="143">
        <f t="shared" si="151"/>
        <v>91.78487071390191</v>
      </c>
      <c r="P517" s="137">
        <f t="shared" si="149"/>
        <v>-25.612457892750172</v>
      </c>
      <c r="Q517" s="137">
        <f t="shared" si="137"/>
        <v>-226.47600507016978</v>
      </c>
      <c r="R517" s="144">
        <f t="shared" si="138"/>
        <v>-160.30359224901804</v>
      </c>
      <c r="T517" s="92">
        <f t="shared" si="139"/>
        <v>2.7652910784870106E-7</v>
      </c>
      <c r="U517" s="92">
        <f>SUM($T$13:T517)</f>
        <v>0.21482977669488063</v>
      </c>
      <c r="V517" s="92">
        <f t="shared" si="140"/>
        <v>237</v>
      </c>
      <c r="W517" s="92">
        <v>-89.787658749961338</v>
      </c>
      <c r="Y517" s="92">
        <f t="shared" si="141"/>
        <v>7.5718217605751339E-56</v>
      </c>
      <c r="Z517" s="92">
        <f>SUM($Y$13:Y517)</f>
        <v>0.15318600660662779</v>
      </c>
      <c r="AA517" s="92">
        <f t="shared" si="142"/>
        <v>2417</v>
      </c>
      <c r="AB517" s="92">
        <v>-85.154135332790247</v>
      </c>
      <c r="AD517" s="92">
        <f t="shared" si="143"/>
        <v>9.0687055884395036E-33</v>
      </c>
      <c r="AE517" s="92">
        <f>SUM($AD$13:AD517)</f>
        <v>0.23543010036750617</v>
      </c>
      <c r="AF517" s="92">
        <f t="shared" si="144"/>
        <v>1381</v>
      </c>
      <c r="AG517" s="92">
        <v>-157.87766079959329</v>
      </c>
      <c r="AI517" s="92">
        <f t="shared" si="145"/>
        <v>1.009716184865886E-22</v>
      </c>
      <c r="AJ517" s="92" t="e">
        <f>SUM($AI$13:AI517)</f>
        <v>#N/A</v>
      </c>
      <c r="AK517" s="92">
        <f t="shared" si="146"/>
        <v>930</v>
      </c>
      <c r="AL517" s="92">
        <v>-184.06274305916304</v>
      </c>
    </row>
    <row r="518" spans="1:38">
      <c r="A518" s="93">
        <v>506</v>
      </c>
      <c r="B518" s="130">
        <v>43153</v>
      </c>
      <c r="C518" s="92">
        <v>23.134701</v>
      </c>
      <c r="D518" s="92">
        <v>26.201499999999999</v>
      </c>
      <c r="E518" s="92">
        <v>18.603901</v>
      </c>
      <c r="F518" s="139">
        <f t="shared" si="134"/>
        <v>-8.1177621444081804E-3</v>
      </c>
      <c r="G518" s="140">
        <f t="shared" si="134"/>
        <v>-8.8582714730072176E-3</v>
      </c>
      <c r="H518" s="140">
        <f t="shared" si="134"/>
        <v>-4.5044853764810711E-3</v>
      </c>
      <c r="I518" s="141">
        <f t="shared" si="152"/>
        <v>21.226180701885877</v>
      </c>
      <c r="J518" s="142">
        <f t="shared" si="147"/>
        <v>24.858528350666948</v>
      </c>
      <c r="K518" s="142">
        <f t="shared" si="150"/>
        <v>19.371347219059054</v>
      </c>
      <c r="L518" s="143">
        <f t="shared" si="148"/>
        <v>14858.326491320115</v>
      </c>
      <c r="M518" s="137">
        <f t="shared" si="135"/>
        <v>-14915.117010400169</v>
      </c>
      <c r="N518" s="137">
        <f t="shared" si="136"/>
        <v>29057.020828588582</v>
      </c>
      <c r="O518" s="143">
        <f t="shared" si="151"/>
        <v>121.60350867988382</v>
      </c>
      <c r="P518" s="137">
        <f t="shared" si="149"/>
        <v>-133.30298959983156</v>
      </c>
      <c r="Q518" s="137">
        <f t="shared" si="137"/>
        <v>131.47917141141806</v>
      </c>
      <c r="R518" s="144">
        <f t="shared" si="138"/>
        <v>119.77969049147032</v>
      </c>
      <c r="T518" s="92">
        <f t="shared" si="139"/>
        <v>1.9906940098103977E-29</v>
      </c>
      <c r="U518" s="92">
        <f>SUM($T$13:T518)</f>
        <v>0.21482977669488063</v>
      </c>
      <c r="V518" s="92">
        <f t="shared" si="140"/>
        <v>1231</v>
      </c>
      <c r="W518" s="92">
        <v>-89.58889821284356</v>
      </c>
      <c r="Y518" s="92">
        <f t="shared" si="141"/>
        <v>3.4360422240197567E-14</v>
      </c>
      <c r="Z518" s="92">
        <f>SUM($Y$13:Y518)</f>
        <v>0.15318600660666215</v>
      </c>
      <c r="AA518" s="92">
        <f t="shared" si="142"/>
        <v>547</v>
      </c>
      <c r="AB518" s="92">
        <v>-85.041390558480998</v>
      </c>
      <c r="AD518" s="92">
        <f t="shared" si="143"/>
        <v>1.4715800900608425E-28</v>
      </c>
      <c r="AE518" s="92">
        <f>SUM($AD$13:AD518)</f>
        <v>0.23543010036750617</v>
      </c>
      <c r="AF518" s="92">
        <f t="shared" si="144"/>
        <v>1192</v>
      </c>
      <c r="AG518" s="92">
        <v>-157.6351674565085</v>
      </c>
      <c r="AI518" s="92">
        <f t="shared" si="145"/>
        <v>9.3866021697724464E-36</v>
      </c>
      <c r="AJ518" s="92" t="e">
        <f>SUM($AI$13:AI518)</f>
        <v>#N/A</v>
      </c>
      <c r="AK518" s="92">
        <f t="shared" si="146"/>
        <v>1515</v>
      </c>
      <c r="AL518" s="92">
        <v>-184.00766540504992</v>
      </c>
    </row>
    <row r="519" spans="1:38">
      <c r="A519" s="93">
        <v>507</v>
      </c>
      <c r="B519" s="130">
        <v>43152</v>
      </c>
      <c r="C519" s="92">
        <v>23.085100000000001</v>
      </c>
      <c r="D519" s="92">
        <v>26.200399000000001</v>
      </c>
      <c r="E519" s="92">
        <v>18.838100000000001</v>
      </c>
      <c r="F519" s="139">
        <f t="shared" si="134"/>
        <v>2.1486153406309327E-3</v>
      </c>
      <c r="G519" s="140">
        <f t="shared" si="134"/>
        <v>4.202226080596283E-5</v>
      </c>
      <c r="H519" s="140">
        <f t="shared" si="134"/>
        <v>-1.2432198576289522E-2</v>
      </c>
      <c r="I519" s="141">
        <f t="shared" si="152"/>
        <v>21.445880153427968</v>
      </c>
      <c r="J519" s="142">
        <f t="shared" si="147"/>
        <v>25.081753947716596</v>
      </c>
      <c r="K519" s="142">
        <f t="shared" si="150"/>
        <v>19.21708184790398</v>
      </c>
      <c r="L519" s="143">
        <f t="shared" si="148"/>
        <v>15012.116107399577</v>
      </c>
      <c r="M519" s="137">
        <f t="shared" si="135"/>
        <v>-15049.052368629957</v>
      </c>
      <c r="N519" s="137">
        <f t="shared" si="136"/>
        <v>28825.622771855971</v>
      </c>
      <c r="O519" s="143">
        <f t="shared" si="151"/>
        <v>-32.186107399578759</v>
      </c>
      <c r="P519" s="137">
        <f t="shared" si="149"/>
        <v>0.63236862995654519</v>
      </c>
      <c r="Q519" s="137">
        <f t="shared" si="137"/>
        <v>362.87722814402878</v>
      </c>
      <c r="R519" s="144">
        <f t="shared" si="138"/>
        <v>331.32348937440656</v>
      </c>
      <c r="T519" s="92">
        <f t="shared" si="139"/>
        <v>1.8700472974621736E-31</v>
      </c>
      <c r="U519" s="92">
        <f>SUM($T$13:T519)</f>
        <v>0.21482977669488063</v>
      </c>
      <c r="V519" s="92">
        <f t="shared" si="140"/>
        <v>1322</v>
      </c>
      <c r="W519" s="92">
        <v>-89.483621313054755</v>
      </c>
      <c r="Y519" s="92">
        <f t="shared" si="141"/>
        <v>7.1308299305806784E-21</v>
      </c>
      <c r="Z519" s="92">
        <f>SUM($Y$13:Y519)</f>
        <v>0.15318600660666215</v>
      </c>
      <c r="AA519" s="92">
        <f t="shared" si="142"/>
        <v>847</v>
      </c>
      <c r="AB519" s="92">
        <v>-84.873892800205795</v>
      </c>
      <c r="AD519" s="92">
        <f t="shared" si="143"/>
        <v>1.6916457094153128E-58</v>
      </c>
      <c r="AE519" s="92">
        <f>SUM($AD$13:AD519)</f>
        <v>0.23543010036750617</v>
      </c>
      <c r="AF519" s="92">
        <f t="shared" si="144"/>
        <v>2536</v>
      </c>
      <c r="AG519" s="92">
        <v>-157.58427264181591</v>
      </c>
      <c r="AI519" s="92">
        <f t="shared" si="145"/>
        <v>6.0701588905296821E-4</v>
      </c>
      <c r="AJ519" s="92" t="e">
        <f>SUM($AI$13:AI519)</f>
        <v>#N/A</v>
      </c>
      <c r="AK519" s="92">
        <f t="shared" si="146"/>
        <v>87</v>
      </c>
      <c r="AL519" s="92">
        <v>-183.96040811936109</v>
      </c>
    </row>
    <row r="520" spans="1:38">
      <c r="A520" s="93">
        <v>508</v>
      </c>
      <c r="B520" s="130">
        <v>43151</v>
      </c>
      <c r="C520" s="92">
        <v>22.973199999999999</v>
      </c>
      <c r="D520" s="92">
        <v>25.9237</v>
      </c>
      <c r="E520" s="92">
        <v>18.703399999999998</v>
      </c>
      <c r="F520" s="139">
        <f t="shared" si="134"/>
        <v>4.8708930405865214E-3</v>
      </c>
      <c r="G520" s="140">
        <f t="shared" si="134"/>
        <v>1.0673592118409125E-2</v>
      </c>
      <c r="H520" s="140">
        <f t="shared" si="134"/>
        <v>7.2018991199462867E-3</v>
      </c>
      <c r="I520" s="141">
        <f t="shared" si="152"/>
        <v>21.504136623979246</v>
      </c>
      <c r="J520" s="142">
        <f t="shared" si="147"/>
        <v>25.348401161844183</v>
      </c>
      <c r="K520" s="142">
        <f t="shared" si="150"/>
        <v>19.599141754975033</v>
      </c>
      <c r="L520" s="143">
        <f t="shared" si="148"/>
        <v>15052.895636785472</v>
      </c>
      <c r="M520" s="137">
        <f t="shared" si="135"/>
        <v>-15209.040697106509</v>
      </c>
      <c r="N520" s="137">
        <f t="shared" si="136"/>
        <v>29398.71263246255</v>
      </c>
      <c r="O520" s="143">
        <f t="shared" si="151"/>
        <v>-72.96563678547318</v>
      </c>
      <c r="P520" s="137">
        <f t="shared" si="149"/>
        <v>160.6206971065094</v>
      </c>
      <c r="Q520" s="137">
        <f t="shared" si="137"/>
        <v>-210.21263246254966</v>
      </c>
      <c r="R520" s="144">
        <f t="shared" si="138"/>
        <v>-122.55757214151345</v>
      </c>
      <c r="T520" s="92">
        <f t="shared" si="139"/>
        <v>3.8190683255601421E-50</v>
      </c>
      <c r="U520" s="92">
        <f>SUM($T$13:T520)</f>
        <v>0.21482977669488063</v>
      </c>
      <c r="V520" s="92">
        <f t="shared" si="140"/>
        <v>2161</v>
      </c>
      <c r="W520" s="92">
        <v>-89.248285874280555</v>
      </c>
      <c r="Y520" s="92">
        <f t="shared" si="141"/>
        <v>8.4517377370151224E-9</v>
      </c>
      <c r="Z520" s="92">
        <f>SUM($Y$13:Y520)</f>
        <v>0.15318601505839988</v>
      </c>
      <c r="AA520" s="92">
        <f t="shared" si="142"/>
        <v>305</v>
      </c>
      <c r="AB520" s="92">
        <v>-84.763934726635853</v>
      </c>
      <c r="AD520" s="92">
        <f t="shared" si="143"/>
        <v>1.3311920766874492E-55</v>
      </c>
      <c r="AE520" s="92">
        <f>SUM($AD$13:AD520)</f>
        <v>0.23543010036750617</v>
      </c>
      <c r="AF520" s="92">
        <f t="shared" si="144"/>
        <v>2406</v>
      </c>
      <c r="AG520" s="92">
        <v>-157.5305421538942</v>
      </c>
      <c r="AI520" s="92">
        <f t="shared" si="145"/>
        <v>1.235596713865281E-50</v>
      </c>
      <c r="AJ520" s="92" t="e">
        <f>SUM($AI$13:AI520)</f>
        <v>#N/A</v>
      </c>
      <c r="AK520" s="92">
        <f t="shared" si="146"/>
        <v>2183</v>
      </c>
      <c r="AL520" s="92">
        <v>-183.55056040146155</v>
      </c>
    </row>
    <row r="521" spans="1:38">
      <c r="A521" s="93">
        <v>509</v>
      </c>
      <c r="B521" s="130">
        <v>43150</v>
      </c>
      <c r="C521" s="92">
        <v>22.942399999999999</v>
      </c>
      <c r="D521" s="92">
        <v>25.934899999999999</v>
      </c>
      <c r="E521" s="92">
        <v>18.517299999999999</v>
      </c>
      <c r="F521" s="139">
        <f t="shared" si="134"/>
        <v>1.3424925029639212E-3</v>
      </c>
      <c r="G521" s="140">
        <f t="shared" si="134"/>
        <v>-4.3185051802774321E-4</v>
      </c>
      <c r="H521" s="140">
        <f t="shared" si="134"/>
        <v>1.0050061294033075E-2</v>
      </c>
      <c r="I521" s="141">
        <f t="shared" si="152"/>
        <v>21.428629205314177</v>
      </c>
      <c r="J521" s="142">
        <f t="shared" si="147"/>
        <v>25.069868886712502</v>
      </c>
      <c r="K521" s="142">
        <f t="shared" si="150"/>
        <v>19.654564142720588</v>
      </c>
      <c r="L521" s="143">
        <f t="shared" si="148"/>
        <v>15000.040443719923</v>
      </c>
      <c r="M521" s="137">
        <f t="shared" si="135"/>
        <v>-15041.921332027501</v>
      </c>
      <c r="N521" s="137">
        <f t="shared" si="136"/>
        <v>29481.846214080881</v>
      </c>
      <c r="O521" s="143">
        <f t="shared" si="151"/>
        <v>-20.11044371992466</v>
      </c>
      <c r="P521" s="137">
        <f t="shared" si="149"/>
        <v>-6.498667972498879</v>
      </c>
      <c r="Q521" s="137">
        <f t="shared" si="137"/>
        <v>-293.3462140808806</v>
      </c>
      <c r="R521" s="144">
        <f t="shared" si="138"/>
        <v>-319.95532577330414</v>
      </c>
      <c r="T521" s="92">
        <f t="shared" si="139"/>
        <v>4.4474752403558088E-32</v>
      </c>
      <c r="U521" s="92">
        <f>SUM($T$13:T521)</f>
        <v>0.21482977669488063</v>
      </c>
      <c r="V521" s="92">
        <f t="shared" si="140"/>
        <v>1350</v>
      </c>
      <c r="W521" s="92">
        <v>-89.110333944805461</v>
      </c>
      <c r="Y521" s="92">
        <f t="shared" si="141"/>
        <v>5.1046500440023016E-44</v>
      </c>
      <c r="Z521" s="92">
        <f>SUM($Y$13:Y521)</f>
        <v>0.15318601505839988</v>
      </c>
      <c r="AA521" s="92">
        <f t="shared" si="142"/>
        <v>1886</v>
      </c>
      <c r="AB521" s="92">
        <v>-84.554588119866821</v>
      </c>
      <c r="AD521" s="92">
        <f t="shared" si="143"/>
        <v>9.3793312681659594E-27</v>
      </c>
      <c r="AE521" s="92">
        <f>SUM($AD$13:AD521)</f>
        <v>0.23543010036750617</v>
      </c>
      <c r="AF521" s="92">
        <f t="shared" si="144"/>
        <v>1111</v>
      </c>
      <c r="AG521" s="92">
        <v>-157.50871982354511</v>
      </c>
      <c r="AI521" s="92">
        <f t="shared" si="145"/>
        <v>7.2870976622817129E-8</v>
      </c>
      <c r="AJ521" s="92" t="e">
        <f>SUM($AI$13:AI521)</f>
        <v>#N/A</v>
      </c>
      <c r="AK521" s="92">
        <f t="shared" si="146"/>
        <v>263</v>
      </c>
      <c r="AL521" s="92">
        <v>-183.23266251944369</v>
      </c>
    </row>
    <row r="522" spans="1:38">
      <c r="A522" s="93">
        <v>510</v>
      </c>
      <c r="B522" s="130">
        <v>43147</v>
      </c>
      <c r="C522" s="92">
        <v>23.132899999999999</v>
      </c>
      <c r="D522" s="92">
        <v>26.092300000000002</v>
      </c>
      <c r="E522" s="92">
        <v>18.505099999999999</v>
      </c>
      <c r="F522" s="139">
        <f t="shared" si="134"/>
        <v>-8.2350245753882723E-3</v>
      </c>
      <c r="G522" s="140">
        <f t="shared" si="134"/>
        <v>-6.0324310237120926E-3</v>
      </c>
      <c r="H522" s="140">
        <f t="shared" si="134"/>
        <v>6.5927771263063484E-4</v>
      </c>
      <c r="I522" s="141">
        <f t="shared" si="152"/>
        <v>21.223671297589146</v>
      </c>
      <c r="J522" s="142">
        <f t="shared" si="147"/>
        <v>24.929402407223584</v>
      </c>
      <c r="K522" s="142">
        <f t="shared" si="150"/>
        <v>19.47182888501008</v>
      </c>
      <c r="L522" s="143">
        <f t="shared" si="148"/>
        <v>14856.569908312402</v>
      </c>
      <c r="M522" s="137">
        <f t="shared" si="135"/>
        <v>-14957.641444334151</v>
      </c>
      <c r="N522" s="137">
        <f t="shared" si="136"/>
        <v>29207.74332751512</v>
      </c>
      <c r="O522" s="143">
        <f t="shared" si="151"/>
        <v>123.36009168759665</v>
      </c>
      <c r="P522" s="137">
        <f t="shared" si="149"/>
        <v>-90.778555665849126</v>
      </c>
      <c r="Q522" s="137">
        <f t="shared" si="137"/>
        <v>-19.243327515119745</v>
      </c>
      <c r="R522" s="144">
        <f t="shared" si="138"/>
        <v>13.33820850662778</v>
      </c>
      <c r="T522" s="92">
        <f t="shared" si="139"/>
        <v>1.5305525221871397E-21</v>
      </c>
      <c r="U522" s="92">
        <f>SUM($T$13:T522)</f>
        <v>0.21482977669488063</v>
      </c>
      <c r="V522" s="92">
        <f t="shared" si="140"/>
        <v>877</v>
      </c>
      <c r="W522" s="92">
        <v>-88.558738749456097</v>
      </c>
      <c r="Y522" s="92">
        <f t="shared" si="141"/>
        <v>5.9734235507790675E-16</v>
      </c>
      <c r="Z522" s="92">
        <f>SUM($Y$13:Y522)</f>
        <v>0.15318601505840049</v>
      </c>
      <c r="AA522" s="92">
        <f t="shared" si="142"/>
        <v>626</v>
      </c>
      <c r="AB522" s="92">
        <v>-84.334054975153776</v>
      </c>
      <c r="AD522" s="92">
        <f t="shared" si="143"/>
        <v>4.5194989340970905E-20</v>
      </c>
      <c r="AE522" s="92">
        <f>SUM($AD$13:AD522)</f>
        <v>0.23543010036750617</v>
      </c>
      <c r="AF522" s="92">
        <f t="shared" si="144"/>
        <v>811</v>
      </c>
      <c r="AG522" s="92">
        <v>-157.31105401229797</v>
      </c>
      <c r="AI522" s="92">
        <f t="shared" si="145"/>
        <v>5.1873162156067171E-32</v>
      </c>
      <c r="AJ522" s="92" t="e">
        <f>SUM($AI$13:AI522)</f>
        <v>#N/A</v>
      </c>
      <c r="AK522" s="92">
        <f t="shared" si="146"/>
        <v>1347</v>
      </c>
      <c r="AL522" s="92">
        <v>-182.97450200778439</v>
      </c>
    </row>
    <row r="523" spans="1:38">
      <c r="A523" s="93">
        <v>511</v>
      </c>
      <c r="B523" s="130">
        <v>43146</v>
      </c>
      <c r="C523" s="92">
        <v>23.1313</v>
      </c>
      <c r="D523" s="92">
        <v>26.003299999999999</v>
      </c>
      <c r="E523" s="92">
        <v>18.502700999999998</v>
      </c>
      <c r="F523" s="139">
        <f t="shared" si="134"/>
        <v>6.917034494380303E-5</v>
      </c>
      <c r="G523" s="140">
        <f t="shared" si="134"/>
        <v>3.4226425107584113E-3</v>
      </c>
      <c r="H523" s="140">
        <f t="shared" si="134"/>
        <v>1.2965674579090702E-4</v>
      </c>
      <c r="I523" s="141">
        <f t="shared" si="152"/>
        <v>21.40138023846476</v>
      </c>
      <c r="J523" s="142">
        <f t="shared" si="147"/>
        <v>25.16654227001958</v>
      </c>
      <c r="K523" s="142">
        <f t="shared" si="150"/>
        <v>19.461522990616345</v>
      </c>
      <c r="L523" s="143">
        <f t="shared" si="148"/>
        <v>14980.966166925333</v>
      </c>
      <c r="M523" s="137">
        <f t="shared" si="135"/>
        <v>-15099.925362011747</v>
      </c>
      <c r="N523" s="137">
        <f t="shared" si="136"/>
        <v>29192.284485924516</v>
      </c>
      <c r="O523" s="143">
        <f t="shared" si="151"/>
        <v>-1.036166925334328</v>
      </c>
      <c r="P523" s="137">
        <f t="shared" si="149"/>
        <v>51.505362011746911</v>
      </c>
      <c r="Q523" s="137">
        <f t="shared" si="137"/>
        <v>-3.7844859245160478</v>
      </c>
      <c r="R523" s="144">
        <f t="shared" si="138"/>
        <v>46.684709161896535</v>
      </c>
      <c r="T523" s="92">
        <f t="shared" si="139"/>
        <v>1.8109192791606294E-55</v>
      </c>
      <c r="U523" s="92">
        <f>SUM($T$13:T523)</f>
        <v>0.21482977669488063</v>
      </c>
      <c r="V523" s="92">
        <f t="shared" si="140"/>
        <v>2400</v>
      </c>
      <c r="W523" s="92">
        <v>-88.538881153062903</v>
      </c>
      <c r="Y523" s="92">
        <f t="shared" si="141"/>
        <v>4.039569163128795E-40</v>
      </c>
      <c r="Z523" s="92">
        <f>SUM($Y$13:Y523)</f>
        <v>0.15318601505840049</v>
      </c>
      <c r="AA523" s="92">
        <f t="shared" si="142"/>
        <v>1711</v>
      </c>
      <c r="AB523" s="92">
        <v>-84.288806396385553</v>
      </c>
      <c r="AD523" s="92">
        <f t="shared" si="143"/>
        <v>8.8245593766125135E-47</v>
      </c>
      <c r="AE523" s="92">
        <f>SUM($AD$13:AD523)</f>
        <v>0.23543010036750617</v>
      </c>
      <c r="AF523" s="92">
        <f t="shared" si="144"/>
        <v>2010</v>
      </c>
      <c r="AG523" s="92">
        <v>-157.0415151955749</v>
      </c>
      <c r="AI523" s="92">
        <f t="shared" si="145"/>
        <v>2.4322536464154752E-39</v>
      </c>
      <c r="AJ523" s="92" t="e">
        <f>SUM($AI$13:AI523)</f>
        <v>#N/A</v>
      </c>
      <c r="AK523" s="92">
        <f t="shared" si="146"/>
        <v>1676</v>
      </c>
      <c r="AL523" s="92">
        <v>-182.89843611574179</v>
      </c>
    </row>
    <row r="524" spans="1:38">
      <c r="A524" s="93">
        <v>512</v>
      </c>
      <c r="B524" s="130">
        <v>43145</v>
      </c>
      <c r="C524" s="92">
        <v>23.032499000000001</v>
      </c>
      <c r="D524" s="92">
        <v>25.886499000000001</v>
      </c>
      <c r="E524" s="92">
        <v>18.555098999999998</v>
      </c>
      <c r="F524" s="139">
        <f t="shared" si="134"/>
        <v>4.2896343987683938E-3</v>
      </c>
      <c r="G524" s="140">
        <f t="shared" si="134"/>
        <v>4.5120431310545772E-3</v>
      </c>
      <c r="H524" s="140">
        <f t="shared" si="134"/>
        <v>-2.8239137931842517E-3</v>
      </c>
      <c r="I524" s="141">
        <f t="shared" si="152"/>
        <v>21.491697747170203</v>
      </c>
      <c r="J524" s="142">
        <f t="shared" si="147"/>
        <v>25.193865200157042</v>
      </c>
      <c r="K524" s="142">
        <f t="shared" si="150"/>
        <v>19.404049461498428</v>
      </c>
      <c r="L524" s="143">
        <f t="shared" si="148"/>
        <v>15044.188423019143</v>
      </c>
      <c r="M524" s="137">
        <f t="shared" si="135"/>
        <v>-15116.319120094226</v>
      </c>
      <c r="N524" s="137">
        <f t="shared" si="136"/>
        <v>29106.074192247641</v>
      </c>
      <c r="O524" s="143">
        <f t="shared" si="151"/>
        <v>-64.258423019144175</v>
      </c>
      <c r="P524" s="137">
        <f t="shared" si="149"/>
        <v>67.899120094225509</v>
      </c>
      <c r="Q524" s="137">
        <f t="shared" si="137"/>
        <v>82.425807752359106</v>
      </c>
      <c r="R524" s="144">
        <f t="shared" si="138"/>
        <v>86.06650482744044</v>
      </c>
      <c r="T524" s="92">
        <f t="shared" si="139"/>
        <v>1.302891401200524E-4</v>
      </c>
      <c r="U524" s="92">
        <f>SUM($T$13:T524)</f>
        <v>0.21496006583500069</v>
      </c>
      <c r="V524" s="92">
        <f t="shared" si="140"/>
        <v>117</v>
      </c>
      <c r="W524" s="92">
        <v>-88.452795827246518</v>
      </c>
      <c r="Y524" s="92">
        <f t="shared" si="141"/>
        <v>2.6290630078503921E-16</v>
      </c>
      <c r="Z524" s="92">
        <f>SUM($Y$13:Y524)</f>
        <v>0.15318601505840074</v>
      </c>
      <c r="AA524" s="92">
        <f t="shared" si="142"/>
        <v>642</v>
      </c>
      <c r="AB524" s="92">
        <v>-84.264459546031503</v>
      </c>
      <c r="AD524" s="92">
        <f t="shared" si="143"/>
        <v>1.5918882288469677E-14</v>
      </c>
      <c r="AE524" s="92">
        <f>SUM($AD$13:AD524)</f>
        <v>0.2354301003675221</v>
      </c>
      <c r="AF524" s="92">
        <f t="shared" si="144"/>
        <v>562</v>
      </c>
      <c r="AG524" s="92">
        <v>-156.84762039021734</v>
      </c>
      <c r="AI524" s="92">
        <f t="shared" si="145"/>
        <v>2.3124321838114915E-48</v>
      </c>
      <c r="AJ524" s="92" t="e">
        <f>SUM($AI$13:AI524)</f>
        <v>#N/A</v>
      </c>
      <c r="AK524" s="92">
        <f t="shared" si="146"/>
        <v>2081</v>
      </c>
      <c r="AL524" s="92">
        <v>-182.03944454609336</v>
      </c>
    </row>
    <row r="525" spans="1:38">
      <c r="A525" s="93">
        <v>513</v>
      </c>
      <c r="B525" s="130">
        <v>43144</v>
      </c>
      <c r="C525" s="92">
        <v>22.8825</v>
      </c>
      <c r="D525" s="92">
        <v>25.759398999999998</v>
      </c>
      <c r="E525" s="92">
        <v>18.6343</v>
      </c>
      <c r="F525" s="139">
        <f t="shared" si="134"/>
        <v>6.5551840926472149E-3</v>
      </c>
      <c r="G525" s="140">
        <f t="shared" si="134"/>
        <v>4.9341213279083806E-3</v>
      </c>
      <c r="H525" s="140">
        <f t="shared" si="134"/>
        <v>-4.2502803969025615E-3</v>
      </c>
      <c r="I525" s="141">
        <f t="shared" si="152"/>
        <v>21.540180284064238</v>
      </c>
      <c r="J525" s="142">
        <f t="shared" si="147"/>
        <v>25.204451216788872</v>
      </c>
      <c r="K525" s="142">
        <f t="shared" si="150"/>
        <v>19.376293793756673</v>
      </c>
      <c r="L525" s="143">
        <f t="shared" si="148"/>
        <v>15078.126198844966</v>
      </c>
      <c r="M525" s="137">
        <f t="shared" si="135"/>
        <v>-15122.670730073323</v>
      </c>
      <c r="N525" s="137">
        <f t="shared" si="136"/>
        <v>29064.440690635009</v>
      </c>
      <c r="O525" s="143">
        <f t="shared" si="151"/>
        <v>-98.196198844967512</v>
      </c>
      <c r="P525" s="137">
        <f t="shared" si="149"/>
        <v>74.250730073323211</v>
      </c>
      <c r="Q525" s="137">
        <f t="shared" si="137"/>
        <v>124.05930936499135</v>
      </c>
      <c r="R525" s="144">
        <f t="shared" si="138"/>
        <v>100.11384059334705</v>
      </c>
      <c r="T525" s="92">
        <f t="shared" si="139"/>
        <v>4.0756882953331349E-11</v>
      </c>
      <c r="U525" s="92">
        <f>SUM($T$13:T525)</f>
        <v>0.21496006587575756</v>
      </c>
      <c r="V525" s="92">
        <f t="shared" si="140"/>
        <v>409</v>
      </c>
      <c r="W525" s="92">
        <v>-88.225752182977885</v>
      </c>
      <c r="Y525" s="92">
        <f t="shared" si="141"/>
        <v>2.4976098574578724E-16</v>
      </c>
      <c r="Z525" s="92">
        <f>SUM($Y$13:Y525)</f>
        <v>0.15318601505840099</v>
      </c>
      <c r="AA525" s="92">
        <f t="shared" si="142"/>
        <v>643</v>
      </c>
      <c r="AB525" s="92">
        <v>-84.116272934381414</v>
      </c>
      <c r="AD525" s="92">
        <f t="shared" si="143"/>
        <v>1.1196663951135042E-31</v>
      </c>
      <c r="AE525" s="92">
        <f>SUM($AD$13:AD525)</f>
        <v>0.2354301003675221</v>
      </c>
      <c r="AF525" s="92">
        <f t="shared" si="144"/>
        <v>1332</v>
      </c>
      <c r="AG525" s="92">
        <v>-156.77659857268372</v>
      </c>
      <c r="AI525" s="92">
        <f t="shared" si="145"/>
        <v>8.3299488805220158E-39</v>
      </c>
      <c r="AJ525" s="92" t="e">
        <f>SUM($AI$13:AI525)</f>
        <v>#N/A</v>
      </c>
      <c r="AK525" s="92">
        <f t="shared" si="146"/>
        <v>1652</v>
      </c>
      <c r="AL525" s="92">
        <v>-181.77782248121002</v>
      </c>
    </row>
    <row r="526" spans="1:38">
      <c r="A526" s="93">
        <v>514</v>
      </c>
      <c r="B526" s="130">
        <v>43143</v>
      </c>
      <c r="C526" s="92">
        <v>22.913499999999999</v>
      </c>
      <c r="D526" s="92">
        <v>25.854900000000001</v>
      </c>
      <c r="E526" s="92">
        <v>18.588100000000001</v>
      </c>
      <c r="F526" s="139">
        <f t="shared" ref="F526:H589" si="153">C525/C526-1</f>
        <v>-1.3529142208741352E-3</v>
      </c>
      <c r="G526" s="140">
        <f t="shared" si="153"/>
        <v>-3.6937292350773809E-3</v>
      </c>
      <c r="H526" s="140">
        <f t="shared" si="153"/>
        <v>2.4854611283562367E-3</v>
      </c>
      <c r="I526" s="141">
        <f t="shared" si="152"/>
        <v>21.370947770964715</v>
      </c>
      <c r="J526" s="142">
        <f t="shared" si="147"/>
        <v>24.988058685173794</v>
      </c>
      <c r="K526" s="142">
        <f t="shared" si="150"/>
        <v>19.507364588096685</v>
      </c>
      <c r="L526" s="143">
        <f t="shared" si="148"/>
        <v>14959.663439675302</v>
      </c>
      <c r="M526" s="137">
        <f t="shared" ref="M526:M589" si="154">$C$5*J526</f>
        <v>-14992.835211104277</v>
      </c>
      <c r="N526" s="137">
        <f t="shared" ref="N526:N589" si="155">$C$6*K526</f>
        <v>29261.046882145027</v>
      </c>
      <c r="O526" s="143">
        <f t="shared" si="151"/>
        <v>20.266560324696911</v>
      </c>
      <c r="P526" s="137">
        <f t="shared" si="149"/>
        <v>-55.58478889572325</v>
      </c>
      <c r="Q526" s="137">
        <f t="shared" ref="Q526:Q589" si="156">$N$13-N526</f>
        <v>-72.546882145026757</v>
      </c>
      <c r="R526" s="144">
        <f t="shared" ref="R526:R589" si="157">O526+P526+Q526</f>
        <v>-107.8651107160531</v>
      </c>
      <c r="T526" s="92">
        <f t="shared" ref="T526:T589" si="158">$U$1^(V526-1)*$U$2</f>
        <v>8.7683672426547542E-39</v>
      </c>
      <c r="U526" s="92">
        <f>SUM($T$13:T526)</f>
        <v>0.21496006587575756</v>
      </c>
      <c r="V526" s="92">
        <f t="shared" ref="V526:V589" si="159">MATCH(W526,$O$13:$O$2603,0)</f>
        <v>1651</v>
      </c>
      <c r="W526" s="92">
        <v>-87.862443702748351</v>
      </c>
      <c r="Y526" s="92">
        <f t="shared" ref="Y526:Y589" si="160">$U$1^(AA526-1)*$U$2</f>
        <v>1.4540248960777828E-21</v>
      </c>
      <c r="Z526" s="92">
        <f>SUM($Y$13:Y526)</f>
        <v>0.15318601505840099</v>
      </c>
      <c r="AA526" s="92">
        <f t="shared" ref="AA526:AA589" si="161">MATCH(AB526,$P$13:$P$2603,0)</f>
        <v>878</v>
      </c>
      <c r="AB526" s="92">
        <v>-83.854112481594711</v>
      </c>
      <c r="AD526" s="92">
        <f t="shared" ref="AD526:AD589" si="162">$U$1^(AF526-1)*$U$2</f>
        <v>6.8946703547142935E-27</v>
      </c>
      <c r="AE526" s="92">
        <f>SUM($AD$13:AD526)</f>
        <v>0.2354301003675221</v>
      </c>
      <c r="AF526" s="92">
        <f t="shared" ref="AF526:AF589" si="163">MATCH(AG526,$Q$13:$Q$2603,0)</f>
        <v>1117</v>
      </c>
      <c r="AG526" s="92">
        <v>-156.60752203231095</v>
      </c>
      <c r="AI526" s="92">
        <f t="shared" ref="AI526:AI589" si="164">$U$1^(AK526-1)*$U$2</f>
        <v>8.5736881504002388E-43</v>
      </c>
      <c r="AJ526" s="92" t="e">
        <f>SUM($AI$13:AI526)</f>
        <v>#N/A</v>
      </c>
      <c r="AK526" s="92">
        <f t="shared" ref="AK526:AK589" si="165">MATCH(AL526,$R$13:$R$2603,0)</f>
        <v>1831</v>
      </c>
      <c r="AL526" s="92">
        <v>-180.86235675045646</v>
      </c>
    </row>
    <row r="527" spans="1:38">
      <c r="A527" s="93">
        <v>515</v>
      </c>
      <c r="B527" s="130">
        <v>43140</v>
      </c>
      <c r="C527" s="92">
        <v>23.132798999999999</v>
      </c>
      <c r="D527" s="92">
        <v>26.291799999999999</v>
      </c>
      <c r="E527" s="92">
        <v>18.689699000000001</v>
      </c>
      <c r="F527" s="139">
        <f t="shared" si="153"/>
        <v>-9.4800028306128992E-3</v>
      </c>
      <c r="G527" s="140">
        <f t="shared" si="153"/>
        <v>-1.6617348374778351E-2</v>
      </c>
      <c r="H527" s="140">
        <f t="shared" si="153"/>
        <v>-5.4360961083429471E-3</v>
      </c>
      <c r="I527" s="141">
        <f t="shared" si="152"/>
        <v>21.197028887425166</v>
      </c>
      <c r="J527" s="142">
        <f t="shared" ref="J527:J590" si="166">$D$13*(1+G527)</f>
        <v>24.663925270616698</v>
      </c>
      <c r="K527" s="142">
        <f t="shared" si="150"/>
        <v>19.353219005827754</v>
      </c>
      <c r="L527" s="143">
        <f t="shared" ref="L527:L590" si="167">$C$4*I527</f>
        <v>14837.920221197615</v>
      </c>
      <c r="M527" s="137">
        <f t="shared" si="154"/>
        <v>-14798.355162370019</v>
      </c>
      <c r="N527" s="137">
        <f t="shared" si="155"/>
        <v>29029.82850874163</v>
      </c>
      <c r="O527" s="143">
        <f t="shared" si="151"/>
        <v>142.00977880238315</v>
      </c>
      <c r="P527" s="137">
        <f t="shared" ref="P527:P590" si="168">$M$13-M527</f>
        <v>-250.06483762998141</v>
      </c>
      <c r="Q527" s="137">
        <f t="shared" si="156"/>
        <v>158.67149125837022</v>
      </c>
      <c r="R527" s="144">
        <f t="shared" si="157"/>
        <v>50.616432430771965</v>
      </c>
      <c r="T527" s="92">
        <f t="shared" si="158"/>
        <v>4.876714611097246E-43</v>
      </c>
      <c r="U527" s="92">
        <f>SUM($T$13:T527)</f>
        <v>0.21496006587575756</v>
      </c>
      <c r="V527" s="92">
        <f t="shared" si="159"/>
        <v>1842</v>
      </c>
      <c r="W527" s="92">
        <v>-87.797826008549237</v>
      </c>
      <c r="Y527" s="92">
        <f t="shared" si="160"/>
        <v>1.1598138462364281E-43</v>
      </c>
      <c r="Z527" s="92">
        <f>SUM($Y$13:Y527)</f>
        <v>0.15318601505840099</v>
      </c>
      <c r="AA527" s="92">
        <f t="shared" si="161"/>
        <v>1870</v>
      </c>
      <c r="AB527" s="92">
        <v>-83.62965339000948</v>
      </c>
      <c r="AD527" s="92">
        <f t="shared" si="162"/>
        <v>3.7918102206423529E-33</v>
      </c>
      <c r="AE527" s="92">
        <f>SUM($AD$13:AD527)</f>
        <v>0.2354301003675221</v>
      </c>
      <c r="AF527" s="92">
        <f t="shared" si="163"/>
        <v>1398</v>
      </c>
      <c r="AG527" s="92">
        <v>-156.0515929210269</v>
      </c>
      <c r="AI527" s="92">
        <f t="shared" si="164"/>
        <v>4.8260115148068854E-54</v>
      </c>
      <c r="AJ527" s="92" t="e">
        <f>SUM($AI$13:AI527)</f>
        <v>#N/A</v>
      </c>
      <c r="AK527" s="92">
        <f t="shared" si="165"/>
        <v>2336</v>
      </c>
      <c r="AL527" s="92">
        <v>-180.29342975303916</v>
      </c>
    </row>
    <row r="528" spans="1:38">
      <c r="A528" s="93">
        <v>516</v>
      </c>
      <c r="B528" s="130">
        <v>43139</v>
      </c>
      <c r="C528" s="92">
        <v>23.048999999999999</v>
      </c>
      <c r="D528" s="92">
        <v>26.0718</v>
      </c>
      <c r="E528" s="92">
        <v>18.869101000000001</v>
      </c>
      <c r="F528" s="139">
        <f t="shared" si="153"/>
        <v>3.6356891839124383E-3</v>
      </c>
      <c r="G528" s="140">
        <f t="shared" si="153"/>
        <v>8.4382359484194147E-3</v>
      </c>
      <c r="H528" s="140">
        <f t="shared" si="153"/>
        <v>-9.5077131655609826E-3</v>
      </c>
      <c r="I528" s="141">
        <f t="shared" si="152"/>
        <v>21.477703384966805</v>
      </c>
      <c r="J528" s="142">
        <f t="shared" si="166"/>
        <v>25.292336864351523</v>
      </c>
      <c r="K528" s="142">
        <f t="shared" ref="K528:K591" si="169">$E$13*(1+H528)</f>
        <v>19.273989409511348</v>
      </c>
      <c r="L528" s="143">
        <f t="shared" si="167"/>
        <v>15034.392369476764</v>
      </c>
      <c r="M528" s="137">
        <f t="shared" si="154"/>
        <v>-15175.402118610913</v>
      </c>
      <c r="N528" s="137">
        <f t="shared" si="155"/>
        <v>28910.984114267023</v>
      </c>
      <c r="O528" s="143">
        <f t="shared" si="151"/>
        <v>-54.462369476765161</v>
      </c>
      <c r="P528" s="137">
        <f t="shared" si="168"/>
        <v>126.98211861091295</v>
      </c>
      <c r="Q528" s="137">
        <f t="shared" si="156"/>
        <v>277.51588573297704</v>
      </c>
      <c r="R528" s="144">
        <f t="shared" si="157"/>
        <v>350.03563486712483</v>
      </c>
      <c r="T528" s="92">
        <f t="shared" si="158"/>
        <v>1.1663423661374634E-42</v>
      </c>
      <c r="U528" s="92">
        <f>SUM($T$13:T528)</f>
        <v>0.21496006587575756</v>
      </c>
      <c r="V528" s="92">
        <f t="shared" si="159"/>
        <v>1825</v>
      </c>
      <c r="W528" s="92">
        <v>-87.752562660294643</v>
      </c>
      <c r="Y528" s="92">
        <f t="shared" si="160"/>
        <v>1.1442031923067609E-18</v>
      </c>
      <c r="Z528" s="92">
        <f>SUM($Y$13:Y528)</f>
        <v>0.15318601505840099</v>
      </c>
      <c r="AA528" s="92">
        <f t="shared" si="161"/>
        <v>748</v>
      </c>
      <c r="AB528" s="92">
        <v>-83.522406844547731</v>
      </c>
      <c r="AD528" s="92">
        <f t="shared" si="162"/>
        <v>2.0572854043034207E-14</v>
      </c>
      <c r="AE528" s="92">
        <f>SUM($AD$13:AD528)</f>
        <v>0.23543010036754267</v>
      </c>
      <c r="AF528" s="92">
        <f t="shared" si="163"/>
        <v>557</v>
      </c>
      <c r="AG528" s="92">
        <v>-154.75004996686039</v>
      </c>
      <c r="AI528" s="92">
        <f t="shared" si="164"/>
        <v>1.4355662688271805E-5</v>
      </c>
      <c r="AJ528" s="92" t="e">
        <f>SUM($AI$13:AI528)</f>
        <v>#N/A</v>
      </c>
      <c r="AK528" s="92">
        <f t="shared" si="165"/>
        <v>160</v>
      </c>
      <c r="AL528" s="92">
        <v>-180.13365426586643</v>
      </c>
    </row>
    <row r="529" spans="1:38">
      <c r="A529" s="93">
        <v>517</v>
      </c>
      <c r="B529" s="130">
        <v>43138</v>
      </c>
      <c r="C529" s="92">
        <v>23.054099999999998</v>
      </c>
      <c r="D529" s="92">
        <v>25.988800000000001</v>
      </c>
      <c r="E529" s="92">
        <v>18.777999999999999</v>
      </c>
      <c r="F529" s="139">
        <f t="shared" si="153"/>
        <v>-2.2121878537872952E-4</v>
      </c>
      <c r="G529" s="140">
        <f t="shared" si="153"/>
        <v>3.1936834328634145E-3</v>
      </c>
      <c r="H529" s="140">
        <f t="shared" si="153"/>
        <v>4.8514751304720161E-3</v>
      </c>
      <c r="I529" s="141">
        <f t="shared" si="152"/>
        <v>21.395165940114772</v>
      </c>
      <c r="J529" s="142">
        <f t="shared" si="166"/>
        <v>25.160799816074618</v>
      </c>
      <c r="K529" s="142">
        <f t="shared" si="169"/>
        <v>19.553404854563855</v>
      </c>
      <c r="L529" s="143">
        <f t="shared" si="167"/>
        <v>14976.61615808034</v>
      </c>
      <c r="M529" s="137">
        <f t="shared" si="154"/>
        <v>-15096.479889644772</v>
      </c>
      <c r="N529" s="137">
        <f t="shared" si="155"/>
        <v>29330.107281845783</v>
      </c>
      <c r="O529" s="143">
        <f t="shared" ref="O529:O592" si="170">$L$13-L529</f>
        <v>3.3138419196584437</v>
      </c>
      <c r="P529" s="137">
        <f t="shared" si="168"/>
        <v>48.059889644771829</v>
      </c>
      <c r="Q529" s="137">
        <f t="shared" si="156"/>
        <v>-141.60728184578329</v>
      </c>
      <c r="R529" s="144">
        <f t="shared" si="157"/>
        <v>-90.233550281353018</v>
      </c>
      <c r="T529" s="92">
        <f t="shared" si="158"/>
        <v>2.9482604367805782E-23</v>
      </c>
      <c r="U529" s="92">
        <f>SUM($T$13:T529)</f>
        <v>0.21496006587575756</v>
      </c>
      <c r="V529" s="92">
        <f t="shared" si="159"/>
        <v>954</v>
      </c>
      <c r="W529" s="92">
        <v>-87.645219296095092</v>
      </c>
      <c r="Y529" s="92">
        <f t="shared" si="160"/>
        <v>6.9671072177041174E-16</v>
      </c>
      <c r="Z529" s="92">
        <f>SUM($Y$13:Y529)</f>
        <v>0.15318601505840168</v>
      </c>
      <c r="AA529" s="92">
        <f t="shared" si="161"/>
        <v>623</v>
      </c>
      <c r="AB529" s="92">
        <v>-83.493769869190146</v>
      </c>
      <c r="AD529" s="92">
        <f t="shared" si="162"/>
        <v>3.9851980962242322E-15</v>
      </c>
      <c r="AE529" s="92">
        <f>SUM($AD$13:AD529)</f>
        <v>0.23543010036754666</v>
      </c>
      <c r="AF529" s="92">
        <f t="shared" si="163"/>
        <v>589</v>
      </c>
      <c r="AG529" s="92">
        <v>-154.602136549016</v>
      </c>
      <c r="AI529" s="92">
        <f t="shared" si="164"/>
        <v>2.773875720798074E-43</v>
      </c>
      <c r="AJ529" s="92" t="e">
        <f>SUM($AI$13:AI529)</f>
        <v>#N/A</v>
      </c>
      <c r="AK529" s="92">
        <f t="shared" si="165"/>
        <v>1853</v>
      </c>
      <c r="AL529" s="92">
        <v>-180.11757455743646</v>
      </c>
    </row>
    <row r="530" spans="1:38">
      <c r="A530" s="93">
        <v>518</v>
      </c>
      <c r="B530" s="130">
        <v>43137</v>
      </c>
      <c r="C530" s="92">
        <v>23.268801</v>
      </c>
      <c r="D530" s="92">
        <v>26.231501000000002</v>
      </c>
      <c r="E530" s="92">
        <v>18.621300000000002</v>
      </c>
      <c r="F530" s="139">
        <f t="shared" si="153"/>
        <v>-9.2269902518827829E-3</v>
      </c>
      <c r="G530" s="140">
        <f t="shared" si="153"/>
        <v>-9.2522726778005993E-3</v>
      </c>
      <c r="H530" s="140">
        <f t="shared" si="153"/>
        <v>8.4150945422714063E-3</v>
      </c>
      <c r="I530" s="141">
        <f t="shared" si="152"/>
        <v>21.202443331308732</v>
      </c>
      <c r="J530" s="142">
        <f t="shared" si="166"/>
        <v>24.848646524649887</v>
      </c>
      <c r="K530" s="142">
        <f t="shared" si="169"/>
        <v>19.622749324698059</v>
      </c>
      <c r="L530" s="143">
        <f t="shared" si="167"/>
        <v>14841.710331916112</v>
      </c>
      <c r="M530" s="137">
        <f t="shared" si="154"/>
        <v>-14909.187914789933</v>
      </c>
      <c r="N530" s="137">
        <f t="shared" si="155"/>
        <v>29434.123987047089</v>
      </c>
      <c r="O530" s="143">
        <f t="shared" si="170"/>
        <v>138.21966808388606</v>
      </c>
      <c r="P530" s="137">
        <f t="shared" si="168"/>
        <v>-139.23208521006745</v>
      </c>
      <c r="Q530" s="137">
        <f t="shared" si="156"/>
        <v>-245.62398704708903</v>
      </c>
      <c r="R530" s="144">
        <f t="shared" si="157"/>
        <v>-246.63640417327042</v>
      </c>
      <c r="T530" s="92">
        <f t="shared" si="158"/>
        <v>9.2962107541533721E-56</v>
      </c>
      <c r="U530" s="92">
        <f>SUM($T$13:T530)</f>
        <v>0.21496006587575756</v>
      </c>
      <c r="V530" s="92">
        <f t="shared" si="159"/>
        <v>2413</v>
      </c>
      <c r="W530" s="92">
        <v>-87.076395400743422</v>
      </c>
      <c r="Y530" s="92">
        <f t="shared" si="160"/>
        <v>1.2044244129544855E-18</v>
      </c>
      <c r="Z530" s="92">
        <f>SUM($Y$13:Y530)</f>
        <v>0.15318601505840168</v>
      </c>
      <c r="AA530" s="92">
        <f t="shared" si="161"/>
        <v>747</v>
      </c>
      <c r="AB530" s="92">
        <v>-83.477886728638623</v>
      </c>
      <c r="AD530" s="92">
        <f t="shared" si="162"/>
        <v>1.7028081314405755E-2</v>
      </c>
      <c r="AE530" s="92">
        <f>SUM($AD$13:AD530)</f>
        <v>0.25245818168195244</v>
      </c>
      <c r="AF530" s="92">
        <f t="shared" si="163"/>
        <v>22</v>
      </c>
      <c r="AG530" s="92">
        <v>-154.52082764601073</v>
      </c>
      <c r="AI530" s="92">
        <f t="shared" si="164"/>
        <v>1.1340631562252781E-47</v>
      </c>
      <c r="AJ530" s="92" t="e">
        <f>SUM($AI$13:AI530)</f>
        <v>#N/A</v>
      </c>
      <c r="AK530" s="92">
        <f t="shared" si="165"/>
        <v>2050</v>
      </c>
      <c r="AL530" s="92">
        <v>-179.50616714294483</v>
      </c>
    </row>
    <row r="531" spans="1:38">
      <c r="A531" s="93">
        <v>519</v>
      </c>
      <c r="B531" s="130">
        <v>43136</v>
      </c>
      <c r="C531" s="92">
        <v>23.207701</v>
      </c>
      <c r="D531" s="92">
        <v>26.309999000000001</v>
      </c>
      <c r="E531" s="92">
        <v>18.815901</v>
      </c>
      <c r="F531" s="139">
        <f t="shared" si="153"/>
        <v>2.6327467765980828E-3</v>
      </c>
      <c r="G531" s="140">
        <f t="shared" si="153"/>
        <v>-2.9835805010862693E-3</v>
      </c>
      <c r="H531" s="140">
        <f t="shared" si="153"/>
        <v>-1.0342369467186252E-2</v>
      </c>
      <c r="I531" s="141">
        <f t="shared" ref="I531:I594" si="171">$C$13*(1+F531)</f>
        <v>21.456240517744519</v>
      </c>
      <c r="J531" s="142">
        <f t="shared" si="166"/>
        <v>25.005869712526405</v>
      </c>
      <c r="K531" s="142">
        <f t="shared" si="169"/>
        <v>19.257747832538023</v>
      </c>
      <c r="L531" s="143">
        <f t="shared" si="167"/>
        <v>15019.368362421163</v>
      </c>
      <c r="M531" s="137">
        <f t="shared" si="154"/>
        <v>-15003.521827515842</v>
      </c>
      <c r="N531" s="137">
        <f t="shared" si="155"/>
        <v>28886.621748807032</v>
      </c>
      <c r="O531" s="143">
        <f t="shared" si="170"/>
        <v>-39.438362421164129</v>
      </c>
      <c r="P531" s="137">
        <f t="shared" si="168"/>
        <v>-44.89817248415784</v>
      </c>
      <c r="Q531" s="137">
        <f t="shared" si="156"/>
        <v>301.87825119296758</v>
      </c>
      <c r="R531" s="144">
        <f t="shared" si="157"/>
        <v>217.54171628764561</v>
      </c>
      <c r="T531" s="92">
        <f t="shared" si="158"/>
        <v>3.00763602011396E-56</v>
      </c>
      <c r="U531" s="92">
        <f>SUM($T$13:T531)</f>
        <v>0.21496006587575756</v>
      </c>
      <c r="V531" s="92">
        <f t="shared" si="159"/>
        <v>2435</v>
      </c>
      <c r="W531" s="92">
        <v>-86.899893732435885</v>
      </c>
      <c r="Y531" s="92">
        <f t="shared" si="160"/>
        <v>1.7707124639512732E-59</v>
      </c>
      <c r="Z531" s="92">
        <f>SUM($Y$13:Y531)</f>
        <v>0.15318601505840168</v>
      </c>
      <c r="AA531" s="92">
        <f t="shared" si="161"/>
        <v>2580</v>
      </c>
      <c r="AB531" s="92">
        <v>-83.37294744618157</v>
      </c>
      <c r="AD531" s="92">
        <f t="shared" si="162"/>
        <v>8.4779755338039123E-45</v>
      </c>
      <c r="AE531" s="92">
        <f>SUM($AD$13:AD531)</f>
        <v>0.25245818168195244</v>
      </c>
      <c r="AF531" s="92">
        <f t="shared" si="163"/>
        <v>1921</v>
      </c>
      <c r="AG531" s="92">
        <v>-154.44857866393795</v>
      </c>
      <c r="AI531" s="92">
        <f t="shared" si="164"/>
        <v>7.2169241254113374E-28</v>
      </c>
      <c r="AJ531" s="92" t="e">
        <f>SUM($AI$13:AI531)</f>
        <v>#N/A</v>
      </c>
      <c r="AK531" s="92">
        <f t="shared" si="165"/>
        <v>1161</v>
      </c>
      <c r="AL531" s="92">
        <v>-179.22753436547828</v>
      </c>
    </row>
    <row r="532" spans="1:38">
      <c r="A532" s="93">
        <v>520</v>
      </c>
      <c r="B532" s="130">
        <v>43133</v>
      </c>
      <c r="C532" s="92">
        <v>22.936299999999999</v>
      </c>
      <c r="D532" s="92">
        <v>26.152598999999999</v>
      </c>
      <c r="E532" s="92">
        <v>18.576599000000002</v>
      </c>
      <c r="F532" s="139">
        <f t="shared" si="153"/>
        <v>1.1832815231750615E-2</v>
      </c>
      <c r="G532" s="140">
        <f t="shared" si="153"/>
        <v>6.0185222891233625E-3</v>
      </c>
      <c r="H532" s="140">
        <f t="shared" si="153"/>
        <v>1.288190588600191E-2</v>
      </c>
      <c r="I532" s="141">
        <f t="shared" si="171"/>
        <v>21.65312106267794</v>
      </c>
      <c r="J532" s="142">
        <f t="shared" si="166"/>
        <v>25.231648751976817</v>
      </c>
      <c r="K532" s="142">
        <f t="shared" si="169"/>
        <v>19.709669006635711</v>
      </c>
      <c r="L532" s="143">
        <f t="shared" si="167"/>
        <v>15157.184743874557</v>
      </c>
      <c r="M532" s="137">
        <f t="shared" si="154"/>
        <v>-15138.989251186091</v>
      </c>
      <c r="N532" s="137">
        <f t="shared" si="155"/>
        <v>29564.503509953567</v>
      </c>
      <c r="O532" s="143">
        <f t="shared" si="170"/>
        <v>-177.2547438745587</v>
      </c>
      <c r="P532" s="137">
        <f t="shared" si="168"/>
        <v>90.569251186090696</v>
      </c>
      <c r="Q532" s="137">
        <f t="shared" si="156"/>
        <v>-376.00350995356712</v>
      </c>
      <c r="R532" s="144">
        <f t="shared" si="157"/>
        <v>-462.68900264203512</v>
      </c>
      <c r="T532" s="92">
        <f t="shared" si="158"/>
        <v>1.3802536721511536E-12</v>
      </c>
      <c r="U532" s="92">
        <f>SUM($T$13:T532)</f>
        <v>0.21496006587713781</v>
      </c>
      <c r="V532" s="92">
        <f t="shared" si="159"/>
        <v>475</v>
      </c>
      <c r="W532" s="92">
        <v>-86.862639484079409</v>
      </c>
      <c r="Y532" s="92">
        <f t="shared" si="160"/>
        <v>1.9639000244067465E-4</v>
      </c>
      <c r="Z532" s="92">
        <f>SUM($Y$13:Y532)</f>
        <v>0.15338240506084236</v>
      </c>
      <c r="AA532" s="92">
        <f t="shared" si="161"/>
        <v>109</v>
      </c>
      <c r="AB532" s="92">
        <v>-83.231180935152224</v>
      </c>
      <c r="AD532" s="92">
        <f t="shared" si="162"/>
        <v>1.0834243907413251E-46</v>
      </c>
      <c r="AE532" s="92">
        <f>SUM($AD$13:AD532)</f>
        <v>0.25245818168195244</v>
      </c>
      <c r="AF532" s="92">
        <f t="shared" si="163"/>
        <v>2006</v>
      </c>
      <c r="AG532" s="92">
        <v>-153.53966797633984</v>
      </c>
      <c r="AI532" s="92">
        <f t="shared" si="164"/>
        <v>8.6436477530726249E-5</v>
      </c>
      <c r="AJ532" s="92" t="e">
        <f>SUM($AI$13:AI532)</f>
        <v>#N/A</v>
      </c>
      <c r="AK532" s="92">
        <f t="shared" si="165"/>
        <v>125</v>
      </c>
      <c r="AL532" s="92">
        <v>-178.93853646983916</v>
      </c>
    </row>
    <row r="533" spans="1:38">
      <c r="A533" s="93">
        <v>521</v>
      </c>
      <c r="B533" s="130">
        <v>43132</v>
      </c>
      <c r="C533" s="92">
        <v>23.099399999999999</v>
      </c>
      <c r="D533" s="92">
        <v>26.408300000000001</v>
      </c>
      <c r="E533" s="92">
        <v>18.332999999999998</v>
      </c>
      <c r="F533" s="139">
        <f t="shared" si="153"/>
        <v>-7.0607894577348063E-3</v>
      </c>
      <c r="G533" s="140">
        <f t="shared" si="153"/>
        <v>-9.6825997887028947E-3</v>
      </c>
      <c r="H533" s="140">
        <f t="shared" si="153"/>
        <v>1.328745977199608E-2</v>
      </c>
      <c r="I533" s="141">
        <f t="shared" si="171"/>
        <v>21.248799811683419</v>
      </c>
      <c r="J533" s="142">
        <f t="shared" si="166"/>
        <v>24.837853619479478</v>
      </c>
      <c r="K533" s="142">
        <f t="shared" si="169"/>
        <v>19.717560679703272</v>
      </c>
      <c r="L533" s="143">
        <f t="shared" si="167"/>
        <v>14874.159868178393</v>
      </c>
      <c r="M533" s="137">
        <f t="shared" si="154"/>
        <v>-14902.712171687686</v>
      </c>
      <c r="N533" s="137">
        <f t="shared" si="155"/>
        <v>29576.341019554908</v>
      </c>
      <c r="O533" s="143">
        <f t="shared" si="170"/>
        <v>105.7701318216059</v>
      </c>
      <c r="P533" s="137">
        <f t="shared" si="168"/>
        <v>-145.70782831231372</v>
      </c>
      <c r="Q533" s="137">
        <f t="shared" si="156"/>
        <v>-387.84101955490769</v>
      </c>
      <c r="R533" s="144">
        <f t="shared" si="157"/>
        <v>-427.77871604561551</v>
      </c>
      <c r="T533" s="92">
        <f t="shared" si="158"/>
        <v>2.622463058940446E-53</v>
      </c>
      <c r="U533" s="92">
        <f>SUM($T$13:T533)</f>
        <v>0.21496006587713781</v>
      </c>
      <c r="V533" s="92">
        <f t="shared" si="159"/>
        <v>2303</v>
      </c>
      <c r="W533" s="92">
        <v>-86.491267648289067</v>
      </c>
      <c r="Y533" s="92">
        <f t="shared" si="160"/>
        <v>6.9887360884845291E-52</v>
      </c>
      <c r="Z533" s="92">
        <f>SUM($Y$13:Y533)</f>
        <v>0.15338240506084236</v>
      </c>
      <c r="AA533" s="92">
        <f t="shared" si="161"/>
        <v>2239</v>
      </c>
      <c r="AB533" s="92">
        <v>-82.81927093291597</v>
      </c>
      <c r="AD533" s="92">
        <f t="shared" si="162"/>
        <v>1.2317727661124208E-14</v>
      </c>
      <c r="AE533" s="92">
        <f>SUM($AD$13:AD533)</f>
        <v>0.25245818168196477</v>
      </c>
      <c r="AF533" s="92">
        <f t="shared" si="163"/>
        <v>567</v>
      </c>
      <c r="AG533" s="92">
        <v>-152.93319336245622</v>
      </c>
      <c r="AI533" s="92">
        <f t="shared" si="164"/>
        <v>1.937100870562229E-43</v>
      </c>
      <c r="AJ533" s="92" t="e">
        <f>SUM($AI$13:AI533)</f>
        <v>#N/A</v>
      </c>
      <c r="AK533" s="92">
        <f t="shared" si="165"/>
        <v>1860</v>
      </c>
      <c r="AL533" s="92">
        <v>-178.56608749869338</v>
      </c>
    </row>
    <row r="534" spans="1:38">
      <c r="A534" s="93">
        <v>522</v>
      </c>
      <c r="B534" s="130">
        <v>43131</v>
      </c>
      <c r="C534" s="92">
        <v>23.286301000000002</v>
      </c>
      <c r="D534" s="92">
        <v>26.5625</v>
      </c>
      <c r="E534" s="92">
        <v>18.587098999999998</v>
      </c>
      <c r="F534" s="139">
        <f t="shared" si="153"/>
        <v>-8.026221081656626E-3</v>
      </c>
      <c r="G534" s="140">
        <f t="shared" si="153"/>
        <v>-5.8051764705882025E-3</v>
      </c>
      <c r="H534" s="140">
        <f t="shared" si="153"/>
        <v>-1.3670718598959408E-2</v>
      </c>
      <c r="I534" s="141">
        <f t="shared" si="171"/>
        <v>21.228139671474654</v>
      </c>
      <c r="J534" s="142">
        <f t="shared" si="166"/>
        <v>24.935102110494118</v>
      </c>
      <c r="K534" s="142">
        <f t="shared" si="169"/>
        <v>19.192981486782848</v>
      </c>
      <c r="L534" s="143">
        <f t="shared" si="167"/>
        <v>14859.697770032259</v>
      </c>
      <c r="M534" s="137">
        <f t="shared" si="154"/>
        <v>-14961.06126629647</v>
      </c>
      <c r="N534" s="137">
        <f t="shared" si="155"/>
        <v>28789.472230174273</v>
      </c>
      <c r="O534" s="143">
        <f t="shared" si="170"/>
        <v>120.23222996773984</v>
      </c>
      <c r="P534" s="137">
        <f t="shared" si="168"/>
        <v>-87.358733703529651</v>
      </c>
      <c r="Q534" s="137">
        <f t="shared" si="156"/>
        <v>399.02776982572686</v>
      </c>
      <c r="R534" s="144">
        <f t="shared" si="157"/>
        <v>431.90126608993705</v>
      </c>
      <c r="T534" s="92">
        <f t="shared" si="158"/>
        <v>1.3049121992177356E-22</v>
      </c>
      <c r="U534" s="92">
        <f>SUM($T$13:T534)</f>
        <v>0.21496006587713781</v>
      </c>
      <c r="V534" s="92">
        <f t="shared" si="159"/>
        <v>925</v>
      </c>
      <c r="W534" s="92">
        <v>-86.458910786081105</v>
      </c>
      <c r="Y534" s="92">
        <f t="shared" si="160"/>
        <v>7.481493819398278E-49</v>
      </c>
      <c r="Z534" s="92">
        <f>SUM($Y$13:Y534)</f>
        <v>0.15338240506084236</v>
      </c>
      <c r="AA534" s="92">
        <f t="shared" si="161"/>
        <v>2103</v>
      </c>
      <c r="AB534" s="92">
        <v>-82.630003087573641</v>
      </c>
      <c r="AD534" s="92">
        <f t="shared" si="162"/>
        <v>7.1418899214375626E-39</v>
      </c>
      <c r="AE534" s="92">
        <f>SUM($AD$13:AD534)</f>
        <v>0.25245818168196477</v>
      </c>
      <c r="AF534" s="92">
        <f t="shared" si="163"/>
        <v>1655</v>
      </c>
      <c r="AG534" s="92">
        <v>-152.39399543255422</v>
      </c>
      <c r="AI534" s="92">
        <f t="shared" si="164"/>
        <v>1.6371986632911322E-9</v>
      </c>
      <c r="AJ534" s="92" t="e">
        <f>SUM($AI$13:AI534)</f>
        <v>#N/A</v>
      </c>
      <c r="AK534" s="92">
        <f t="shared" si="165"/>
        <v>337</v>
      </c>
      <c r="AL534" s="92">
        <v>-177.67709873108106</v>
      </c>
    </row>
    <row r="535" spans="1:38">
      <c r="A535" s="93">
        <v>523</v>
      </c>
      <c r="B535" s="130">
        <v>43130</v>
      </c>
      <c r="C535" s="92">
        <v>23.040500999999999</v>
      </c>
      <c r="D535" s="92">
        <v>26.179001</v>
      </c>
      <c r="E535" s="92">
        <v>18.766000999999999</v>
      </c>
      <c r="F535" s="139">
        <f t="shared" si="153"/>
        <v>1.0668170800626431E-2</v>
      </c>
      <c r="G535" s="140">
        <f t="shared" si="153"/>
        <v>1.4649107504140391E-2</v>
      </c>
      <c r="H535" s="140">
        <f t="shared" si="153"/>
        <v>-9.5333044051314486E-3</v>
      </c>
      <c r="I535" s="141">
        <f t="shared" si="171"/>
        <v>21.628197788316324</v>
      </c>
      <c r="J535" s="142">
        <f t="shared" si="166"/>
        <v>25.448109870579096</v>
      </c>
      <c r="K535" s="142">
        <f t="shared" si="169"/>
        <v>19.273491429580545</v>
      </c>
      <c r="L535" s="143">
        <f t="shared" si="167"/>
        <v>15139.738451821428</v>
      </c>
      <c r="M535" s="137">
        <f t="shared" si="154"/>
        <v>-15268.865922347457</v>
      </c>
      <c r="N535" s="137">
        <f t="shared" si="155"/>
        <v>28910.237144370818</v>
      </c>
      <c r="O535" s="143">
        <f t="shared" si="170"/>
        <v>-159.80845182142912</v>
      </c>
      <c r="P535" s="137">
        <f t="shared" si="168"/>
        <v>220.44592234745687</v>
      </c>
      <c r="Q535" s="137">
        <f t="shared" si="156"/>
        <v>278.26285562918201</v>
      </c>
      <c r="R535" s="144">
        <f t="shared" si="157"/>
        <v>338.90032615520977</v>
      </c>
      <c r="T535" s="92">
        <f t="shared" si="158"/>
        <v>1.1747268265234724E-59</v>
      </c>
      <c r="U535" s="92">
        <f>SUM($T$13:T535)</f>
        <v>0.21496006587713781</v>
      </c>
      <c r="V535" s="92">
        <f t="shared" si="159"/>
        <v>2588</v>
      </c>
      <c r="W535" s="92">
        <v>-86.321192669962329</v>
      </c>
      <c r="Y535" s="92">
        <f t="shared" si="160"/>
        <v>8.1386945886487141E-34</v>
      </c>
      <c r="Z535" s="92">
        <f>SUM($Y$13:Y535)</f>
        <v>0.15338240506084236</v>
      </c>
      <c r="AA535" s="92">
        <f t="shared" si="161"/>
        <v>1428</v>
      </c>
      <c r="AB535" s="92">
        <v>-82.551682560873815</v>
      </c>
      <c r="AD535" s="92">
        <f t="shared" si="162"/>
        <v>1.1009696770652452E-34</v>
      </c>
      <c r="AE535" s="92">
        <f>SUM($AD$13:AD535)</f>
        <v>0.25245818168196477</v>
      </c>
      <c r="AF535" s="92">
        <f t="shared" si="163"/>
        <v>1467</v>
      </c>
      <c r="AG535" s="92">
        <v>-151.9698153572499</v>
      </c>
      <c r="AI535" s="92">
        <f t="shared" si="164"/>
        <v>8.2114653654189945E-5</v>
      </c>
      <c r="AJ535" s="92" t="e">
        <f>SUM($AI$13:AI535)</f>
        <v>#N/A</v>
      </c>
      <c r="AK535" s="92">
        <f t="shared" si="165"/>
        <v>126</v>
      </c>
      <c r="AL535" s="92">
        <v>-177.05480709603034</v>
      </c>
    </row>
    <row r="536" spans="1:38">
      <c r="A536" s="93">
        <v>524</v>
      </c>
      <c r="B536" s="130">
        <v>43129</v>
      </c>
      <c r="C536" s="92">
        <v>22.973101</v>
      </c>
      <c r="D536" s="92">
        <v>26.153099000000001</v>
      </c>
      <c r="E536" s="92">
        <v>18.597798999999998</v>
      </c>
      <c r="F536" s="139">
        <f t="shared" si="153"/>
        <v>2.9338660026785313E-3</v>
      </c>
      <c r="G536" s="140">
        <f t="shared" si="153"/>
        <v>9.9039888160090683E-4</v>
      </c>
      <c r="H536" s="140">
        <f t="shared" si="153"/>
        <v>9.0441885085434937E-3</v>
      </c>
      <c r="I536" s="141">
        <f t="shared" si="171"/>
        <v>21.462684439070721</v>
      </c>
      <c r="J536" s="142">
        <f t="shared" si="166"/>
        <v>25.105539897229768</v>
      </c>
      <c r="K536" s="142">
        <f t="shared" si="169"/>
        <v>19.634990864187749</v>
      </c>
      <c r="L536" s="143">
        <f t="shared" si="167"/>
        <v>15023.879107349505</v>
      </c>
      <c r="M536" s="137">
        <f t="shared" si="154"/>
        <v>-15063.32393833786</v>
      </c>
      <c r="N536" s="137">
        <f t="shared" si="155"/>
        <v>29452.486296281622</v>
      </c>
      <c r="O536" s="143">
        <f t="shared" si="170"/>
        <v>-43.949107349506448</v>
      </c>
      <c r="P536" s="137">
        <f t="shared" si="168"/>
        <v>14.903938337860382</v>
      </c>
      <c r="Q536" s="137">
        <f t="shared" si="156"/>
        <v>-263.98629628162234</v>
      </c>
      <c r="R536" s="144">
        <f t="shared" si="157"/>
        <v>-293.03146529326841</v>
      </c>
      <c r="T536" s="92">
        <f t="shared" si="158"/>
        <v>8.6570541399938928E-23</v>
      </c>
      <c r="U536" s="92">
        <f>SUM($T$13:T536)</f>
        <v>0.21496006587713781</v>
      </c>
      <c r="V536" s="92">
        <f t="shared" si="159"/>
        <v>933</v>
      </c>
      <c r="W536" s="92">
        <v>-86.22400188634856</v>
      </c>
      <c r="Y536" s="92">
        <f t="shared" si="160"/>
        <v>3.0053062925751933E-47</v>
      </c>
      <c r="Z536" s="92">
        <f>SUM($Y$13:Y536)</f>
        <v>0.15338240506084236</v>
      </c>
      <c r="AA536" s="92">
        <f t="shared" si="161"/>
        <v>2031</v>
      </c>
      <c r="AB536" s="92">
        <v>-82.521969266037559</v>
      </c>
      <c r="AD536" s="92">
        <f t="shared" si="162"/>
        <v>7.2575477418045216E-27</v>
      </c>
      <c r="AE536" s="92">
        <f>SUM($AD$13:AD536)</f>
        <v>0.25245818168196477</v>
      </c>
      <c r="AF536" s="92">
        <f t="shared" si="163"/>
        <v>1116</v>
      </c>
      <c r="AG536" s="92">
        <v>-151.1936972322037</v>
      </c>
      <c r="AI536" s="92">
        <f t="shared" si="164"/>
        <v>4.9758671770439034E-12</v>
      </c>
      <c r="AJ536" s="92" t="e">
        <f>SUM($AI$13:AI536)</f>
        <v>#N/A</v>
      </c>
      <c r="AK536" s="92">
        <f t="shared" si="165"/>
        <v>450</v>
      </c>
      <c r="AL536" s="92">
        <v>-175.38771026250288</v>
      </c>
    </row>
    <row r="537" spans="1:38">
      <c r="A537" s="93">
        <v>525</v>
      </c>
      <c r="B537" s="130">
        <v>43126</v>
      </c>
      <c r="C537" s="92">
        <v>23.060499</v>
      </c>
      <c r="D537" s="92">
        <v>26.33</v>
      </c>
      <c r="E537" s="92">
        <v>18.476500000000001</v>
      </c>
      <c r="F537" s="139">
        <f t="shared" si="153"/>
        <v>-3.7899440077163726E-3</v>
      </c>
      <c r="G537" s="140">
        <f t="shared" si="153"/>
        <v>-6.718609950626564E-3</v>
      </c>
      <c r="H537" s="140">
        <f t="shared" si="153"/>
        <v>6.5650420804803655E-3</v>
      </c>
      <c r="I537" s="141">
        <f t="shared" si="171"/>
        <v>21.31879557722927</v>
      </c>
      <c r="J537" s="142">
        <f t="shared" si="166"/>
        <v>24.91219255941132</v>
      </c>
      <c r="K537" s="142">
        <f t="shared" si="169"/>
        <v>19.586749153844067</v>
      </c>
      <c r="L537" s="143">
        <f t="shared" si="167"/>
        <v>14923.15690406049</v>
      </c>
      <c r="M537" s="137">
        <f t="shared" si="154"/>
        <v>-14947.315535646792</v>
      </c>
      <c r="N537" s="137">
        <f t="shared" si="155"/>
        <v>29380.123730766099</v>
      </c>
      <c r="O537" s="143">
        <f t="shared" si="170"/>
        <v>56.773095939508494</v>
      </c>
      <c r="P537" s="137">
        <f t="shared" si="168"/>
        <v>-101.10446435320773</v>
      </c>
      <c r="Q537" s="137">
        <f t="shared" si="156"/>
        <v>-191.62373076609947</v>
      </c>
      <c r="R537" s="144">
        <f t="shared" si="157"/>
        <v>-235.95509917979871</v>
      </c>
      <c r="T537" s="92">
        <f t="shared" si="158"/>
        <v>9.2602620691405451E-11</v>
      </c>
      <c r="U537" s="92">
        <f>SUM($T$13:T537)</f>
        <v>0.21496006596974043</v>
      </c>
      <c r="V537" s="92">
        <f t="shared" si="159"/>
        <v>393</v>
      </c>
      <c r="W537" s="92">
        <v>-86.043133510966072</v>
      </c>
      <c r="Y537" s="92">
        <f t="shared" si="160"/>
        <v>7.6765754258739492E-17</v>
      </c>
      <c r="Z537" s="92">
        <f>SUM($Y$13:Y537)</f>
        <v>0.15338240506084244</v>
      </c>
      <c r="AA537" s="92">
        <f t="shared" si="161"/>
        <v>666</v>
      </c>
      <c r="AB537" s="92">
        <v>-82.442416154022794</v>
      </c>
      <c r="AD537" s="92">
        <f t="shared" si="162"/>
        <v>1.4517731808828972E-3</v>
      </c>
      <c r="AE537" s="92">
        <f>SUM($AD$13:AD537)</f>
        <v>0.25390995486284768</v>
      </c>
      <c r="AF537" s="92">
        <f t="shared" si="163"/>
        <v>70</v>
      </c>
      <c r="AG537" s="92">
        <v>-151.18723389440129</v>
      </c>
      <c r="AI537" s="92">
        <f t="shared" si="164"/>
        <v>3.2434544157814818E-6</v>
      </c>
      <c r="AJ537" s="92" t="e">
        <f>SUM($AI$13:AI537)</f>
        <v>#N/A</v>
      </c>
      <c r="AK537" s="92">
        <f t="shared" si="165"/>
        <v>189</v>
      </c>
      <c r="AL537" s="92">
        <v>-175.27712937839533</v>
      </c>
    </row>
    <row r="538" spans="1:38">
      <c r="A538" s="93">
        <v>526</v>
      </c>
      <c r="B538" s="130">
        <v>43125</v>
      </c>
      <c r="C538" s="92">
        <v>22.9694</v>
      </c>
      <c r="D538" s="92">
        <v>26.357500000000002</v>
      </c>
      <c r="E538" s="92">
        <v>18.609501000000002</v>
      </c>
      <c r="F538" s="139">
        <f t="shared" si="153"/>
        <v>3.9661027279771499E-3</v>
      </c>
      <c r="G538" s="140">
        <f t="shared" si="153"/>
        <v>-1.0433462961207951E-3</v>
      </c>
      <c r="H538" s="140">
        <f t="shared" si="153"/>
        <v>-7.1469406944334457E-3</v>
      </c>
      <c r="I538" s="141">
        <f t="shared" si="171"/>
        <v>21.484774201768438</v>
      </c>
      <c r="J538" s="142">
        <f t="shared" si="166"/>
        <v>25.054532144550883</v>
      </c>
      <c r="K538" s="142">
        <f t="shared" si="169"/>
        <v>19.319927681027018</v>
      </c>
      <c r="L538" s="143">
        <f t="shared" si="167"/>
        <v>15039.341941237906</v>
      </c>
      <c r="M538" s="137">
        <f t="shared" si="154"/>
        <v>-15032.719286730529</v>
      </c>
      <c r="N538" s="137">
        <f t="shared" si="155"/>
        <v>28979.891521540525</v>
      </c>
      <c r="O538" s="143">
        <f t="shared" si="170"/>
        <v>-59.41194123790774</v>
      </c>
      <c r="P538" s="137">
        <f t="shared" si="168"/>
        <v>-15.700713269470725</v>
      </c>
      <c r="Q538" s="137">
        <f t="shared" si="156"/>
        <v>208.60847845947501</v>
      </c>
      <c r="R538" s="144">
        <f t="shared" si="157"/>
        <v>133.49582395209654</v>
      </c>
      <c r="T538" s="92">
        <f t="shared" si="158"/>
        <v>8.3638652026401119E-20</v>
      </c>
      <c r="U538" s="92">
        <f>SUM($T$13:T538)</f>
        <v>0.21496006596974043</v>
      </c>
      <c r="V538" s="92">
        <f t="shared" si="159"/>
        <v>799</v>
      </c>
      <c r="W538" s="92">
        <v>-85.622181148577511</v>
      </c>
      <c r="Y538" s="92">
        <f t="shared" si="160"/>
        <v>4.2349350529030631E-59</v>
      </c>
      <c r="Z538" s="92">
        <f>SUM($Y$13:Y538)</f>
        <v>0.15338240506084244</v>
      </c>
      <c r="AA538" s="92">
        <f t="shared" si="161"/>
        <v>2563</v>
      </c>
      <c r="AB538" s="92">
        <v>-82.424209518741918</v>
      </c>
      <c r="AD538" s="92">
        <f t="shared" si="162"/>
        <v>5.939987729822205E-17</v>
      </c>
      <c r="AE538" s="92">
        <f>SUM($AD$13:AD538)</f>
        <v>0.25390995486284773</v>
      </c>
      <c r="AF538" s="92">
        <f t="shared" si="163"/>
        <v>671</v>
      </c>
      <c r="AG538" s="92">
        <v>-151.11624299307005</v>
      </c>
      <c r="AI538" s="92">
        <f t="shared" si="164"/>
        <v>2.8828018799388653E-27</v>
      </c>
      <c r="AJ538" s="92" t="e">
        <f>SUM($AI$13:AI538)</f>
        <v>#N/A</v>
      </c>
      <c r="AK538" s="92">
        <f t="shared" si="165"/>
        <v>1134</v>
      </c>
      <c r="AL538" s="92">
        <v>-175.26795893949202</v>
      </c>
    </row>
    <row r="539" spans="1:38">
      <c r="A539" s="93">
        <v>527</v>
      </c>
      <c r="B539" s="130">
        <v>43124</v>
      </c>
      <c r="C539" s="92">
        <v>23.000699999999998</v>
      </c>
      <c r="D539" s="92">
        <v>26.182199000000001</v>
      </c>
      <c r="E539" s="92">
        <v>18.535</v>
      </c>
      <c r="F539" s="139">
        <f t="shared" si="153"/>
        <v>-1.3608281487084151E-3</v>
      </c>
      <c r="G539" s="140">
        <f t="shared" si="153"/>
        <v>6.6954269196410898E-3</v>
      </c>
      <c r="H539" s="140">
        <f t="shared" si="153"/>
        <v>4.0194766657675185E-3</v>
      </c>
      <c r="I539" s="141">
        <f t="shared" si="171"/>
        <v>21.370778413700453</v>
      </c>
      <c r="J539" s="142">
        <f t="shared" si="166"/>
        <v>25.248625993943442</v>
      </c>
      <c r="K539" s="142">
        <f t="shared" si="169"/>
        <v>19.537214996439168</v>
      </c>
      <c r="L539" s="143">
        <f t="shared" si="167"/>
        <v>14959.544889590317</v>
      </c>
      <c r="M539" s="137">
        <f t="shared" si="154"/>
        <v>-15149.175596366065</v>
      </c>
      <c r="N539" s="137">
        <f t="shared" si="155"/>
        <v>29305.822494658751</v>
      </c>
      <c r="O539" s="143">
        <f t="shared" si="170"/>
        <v>20.385110409681147</v>
      </c>
      <c r="P539" s="137">
        <f t="shared" si="168"/>
        <v>100.75559636606522</v>
      </c>
      <c r="Q539" s="137">
        <f t="shared" si="156"/>
        <v>-117.32249465875066</v>
      </c>
      <c r="R539" s="144">
        <f t="shared" si="157"/>
        <v>3.8182121169957099</v>
      </c>
      <c r="T539" s="92">
        <f t="shared" si="158"/>
        <v>5.1873162156067171E-32</v>
      </c>
      <c r="U539" s="92">
        <f>SUM($T$13:T539)</f>
        <v>0.21496006596974043</v>
      </c>
      <c r="V539" s="92">
        <f t="shared" si="159"/>
        <v>1347</v>
      </c>
      <c r="W539" s="92">
        <v>-85.487477178563495</v>
      </c>
      <c r="Y539" s="92">
        <f t="shared" si="160"/>
        <v>3.0711657229612056E-34</v>
      </c>
      <c r="Z539" s="92">
        <f>SUM($Y$13:Y539)</f>
        <v>0.15338240506084244</v>
      </c>
      <c r="AA539" s="92">
        <f t="shared" si="161"/>
        <v>1447</v>
      </c>
      <c r="AB539" s="92">
        <v>-82.377167570777601</v>
      </c>
      <c r="AD539" s="92">
        <f t="shared" si="162"/>
        <v>3.3087749673683531E-39</v>
      </c>
      <c r="AE539" s="92">
        <f>SUM($AD$13:AD539)</f>
        <v>0.25390995486284773</v>
      </c>
      <c r="AF539" s="92">
        <f t="shared" si="163"/>
        <v>1670</v>
      </c>
      <c r="AG539" s="92">
        <v>-150.24815140448118</v>
      </c>
      <c r="AI539" s="92">
        <f t="shared" si="164"/>
        <v>4.2218286969235319E-23</v>
      </c>
      <c r="AJ539" s="92" t="e">
        <f>SUM($AI$13:AI539)</f>
        <v>#N/A</v>
      </c>
      <c r="AK539" s="92">
        <f t="shared" si="165"/>
        <v>947</v>
      </c>
      <c r="AL539" s="92">
        <v>-175.09016837650233</v>
      </c>
    </row>
    <row r="540" spans="1:38">
      <c r="A540" s="93">
        <v>528</v>
      </c>
      <c r="B540" s="130">
        <v>43123</v>
      </c>
      <c r="C540" s="92">
        <v>22.926600000000001</v>
      </c>
      <c r="D540" s="92">
        <v>26.158300000000001</v>
      </c>
      <c r="E540" s="92">
        <v>18.673300000000001</v>
      </c>
      <c r="F540" s="139">
        <f t="shared" si="153"/>
        <v>3.2320535971315234E-3</v>
      </c>
      <c r="G540" s="140">
        <f t="shared" si="153"/>
        <v>9.1362970835251467E-4</v>
      </c>
      <c r="H540" s="140">
        <f t="shared" si="153"/>
        <v>-7.4062966909973493E-3</v>
      </c>
      <c r="I540" s="141">
        <f t="shared" si="171"/>
        <v>21.469065623773254</v>
      </c>
      <c r="J540" s="142">
        <f t="shared" si="166"/>
        <v>25.103614472626276</v>
      </c>
      <c r="K540" s="142">
        <f t="shared" si="169"/>
        <v>19.314880872689884</v>
      </c>
      <c r="L540" s="143">
        <f t="shared" si="167"/>
        <v>15028.345936641277</v>
      </c>
      <c r="M540" s="137">
        <f t="shared" si="154"/>
        <v>-15062.168683575766</v>
      </c>
      <c r="N540" s="137">
        <f t="shared" si="155"/>
        <v>28972.321309034825</v>
      </c>
      <c r="O540" s="143">
        <f t="shared" si="170"/>
        <v>-48.415936641278677</v>
      </c>
      <c r="P540" s="137">
        <f t="shared" si="168"/>
        <v>13.748683575766336</v>
      </c>
      <c r="Q540" s="137">
        <f t="shared" si="156"/>
        <v>216.17869096517461</v>
      </c>
      <c r="R540" s="144">
        <f t="shared" si="157"/>
        <v>181.51143789966227</v>
      </c>
      <c r="T540" s="92">
        <f t="shared" si="158"/>
        <v>2.1088961939869475E-37</v>
      </c>
      <c r="U540" s="92">
        <f>SUM($T$13:T540)</f>
        <v>0.21496006596974043</v>
      </c>
      <c r="V540" s="92">
        <f t="shared" si="159"/>
        <v>1589</v>
      </c>
      <c r="W540" s="92">
        <v>-85.273945164986799</v>
      </c>
      <c r="Y540" s="92">
        <f t="shared" si="160"/>
        <v>4.6969732370880177E-4</v>
      </c>
      <c r="Z540" s="92">
        <f>SUM($Y$13:Y540)</f>
        <v>0.15385210238455124</v>
      </c>
      <c r="AA540" s="92">
        <f t="shared" si="161"/>
        <v>92</v>
      </c>
      <c r="AB540" s="92">
        <v>-82.148553789616926</v>
      </c>
      <c r="AD540" s="92">
        <f t="shared" si="162"/>
        <v>2.3349170461006165E-28</v>
      </c>
      <c r="AE540" s="92">
        <f>SUM($AD$13:AD540)</f>
        <v>0.25390995486284773</v>
      </c>
      <c r="AF540" s="92">
        <f t="shared" si="163"/>
        <v>1183</v>
      </c>
      <c r="AG540" s="92">
        <v>-149.60004594618295</v>
      </c>
      <c r="AI540" s="92">
        <f t="shared" si="164"/>
        <v>3.1082454938551858E-41</v>
      </c>
      <c r="AJ540" s="92" t="e">
        <f>SUM($AI$13:AI540)</f>
        <v>#N/A</v>
      </c>
      <c r="AK540" s="92">
        <f t="shared" si="165"/>
        <v>1761</v>
      </c>
      <c r="AL540" s="92">
        <v>-175.03695335815064</v>
      </c>
    </row>
    <row r="541" spans="1:38">
      <c r="A541" s="93">
        <v>529</v>
      </c>
      <c r="B541" s="130">
        <v>43122</v>
      </c>
      <c r="C541" s="92">
        <v>22.7743</v>
      </c>
      <c r="D541" s="92">
        <v>25.813101</v>
      </c>
      <c r="E541" s="92">
        <v>18.707799999999999</v>
      </c>
      <c r="F541" s="139">
        <f t="shared" si="153"/>
        <v>6.6873625094954203E-3</v>
      </c>
      <c r="G541" s="140">
        <f t="shared" si="153"/>
        <v>1.3373015508675312E-2</v>
      </c>
      <c r="H541" s="140">
        <f t="shared" si="153"/>
        <v>-1.8441505682120773E-3</v>
      </c>
      <c r="I541" s="141">
        <f t="shared" si="171"/>
        <v>21.543008888966948</v>
      </c>
      <c r="J541" s="142">
        <f t="shared" si="166"/>
        <v>25.416104590068432</v>
      </c>
      <c r="K541" s="142">
        <f t="shared" si="169"/>
        <v>19.42311467409316</v>
      </c>
      <c r="L541" s="143">
        <f t="shared" si="167"/>
        <v>15080.106222276863</v>
      </c>
      <c r="M541" s="137">
        <f t="shared" si="154"/>
        <v>-15249.662754041059</v>
      </c>
      <c r="N541" s="137">
        <f t="shared" si="155"/>
        <v>29134.672011139741</v>
      </c>
      <c r="O541" s="143">
        <f t="shared" si="170"/>
        <v>-100.17622227686479</v>
      </c>
      <c r="P541" s="137">
        <f t="shared" si="168"/>
        <v>201.24275404105902</v>
      </c>
      <c r="Q541" s="137">
        <f t="shared" si="156"/>
        <v>53.827988860259211</v>
      </c>
      <c r="R541" s="144">
        <f t="shared" si="157"/>
        <v>154.89452062445343</v>
      </c>
      <c r="T541" s="92">
        <f t="shared" si="158"/>
        <v>4.5484621700677879E-28</v>
      </c>
      <c r="U541" s="92">
        <f>SUM($T$13:T541)</f>
        <v>0.21496006596974043</v>
      </c>
      <c r="V541" s="92">
        <f t="shared" si="159"/>
        <v>1170</v>
      </c>
      <c r="W541" s="92">
        <v>-85.055169689825561</v>
      </c>
      <c r="Y541" s="92">
        <f t="shared" si="160"/>
        <v>8.6085968843216504E-24</v>
      </c>
      <c r="Z541" s="92">
        <f>SUM($Y$13:Y541)</f>
        <v>0.15385210238455124</v>
      </c>
      <c r="AA541" s="92">
        <f t="shared" si="161"/>
        <v>978</v>
      </c>
      <c r="AB541" s="92">
        <v>-82.124829139829671</v>
      </c>
      <c r="AD541" s="92">
        <f t="shared" si="162"/>
        <v>2.2523468664969107E-7</v>
      </c>
      <c r="AE541" s="92">
        <f>SUM($AD$13:AD541)</f>
        <v>0.25391018009753435</v>
      </c>
      <c r="AF541" s="92">
        <f t="shared" si="163"/>
        <v>241</v>
      </c>
      <c r="AG541" s="92">
        <v>-149.56356020577732</v>
      </c>
      <c r="AI541" s="92">
        <f t="shared" si="164"/>
        <v>2.9317577549833816E-24</v>
      </c>
      <c r="AJ541" s="92" t="e">
        <f>SUM($AI$13:AI541)</f>
        <v>#N/A</v>
      </c>
      <c r="AK541" s="92">
        <f t="shared" si="165"/>
        <v>999</v>
      </c>
      <c r="AL541" s="92">
        <v>-174.94499806546082</v>
      </c>
    </row>
    <row r="542" spans="1:38">
      <c r="A542" s="93">
        <v>530</v>
      </c>
      <c r="B542" s="130">
        <v>43119</v>
      </c>
      <c r="C542" s="92">
        <v>22.758400000000002</v>
      </c>
      <c r="D542" s="92">
        <v>25.835799999999999</v>
      </c>
      <c r="E542" s="92">
        <v>18.620501000000001</v>
      </c>
      <c r="F542" s="139">
        <f t="shared" si="153"/>
        <v>6.9864313835754643E-4</v>
      </c>
      <c r="G542" s="140">
        <f t="shared" si="153"/>
        <v>-8.7858707684684845E-4</v>
      </c>
      <c r="H542" s="140">
        <f t="shared" si="153"/>
        <v>4.6883271293289841E-3</v>
      </c>
      <c r="I542" s="141">
        <f t="shared" si="171"/>
        <v>21.414850893296535</v>
      </c>
      <c r="J542" s="142">
        <f t="shared" si="166"/>
        <v>25.058664421101728</v>
      </c>
      <c r="K542" s="142">
        <f t="shared" si="169"/>
        <v>19.550230157609612</v>
      </c>
      <c r="L542" s="143">
        <f t="shared" si="167"/>
        <v>14990.395625307574</v>
      </c>
      <c r="M542" s="137">
        <f t="shared" si="154"/>
        <v>-15035.198652661036</v>
      </c>
      <c r="N542" s="137">
        <f t="shared" si="155"/>
        <v>29325.345236414418</v>
      </c>
      <c r="O542" s="143">
        <f t="shared" si="170"/>
        <v>-10.465625307575465</v>
      </c>
      <c r="P542" s="137">
        <f t="shared" si="168"/>
        <v>-13.221347338963824</v>
      </c>
      <c r="Q542" s="137">
        <f t="shared" si="156"/>
        <v>-136.84523641441774</v>
      </c>
      <c r="R542" s="144">
        <f t="shared" si="157"/>
        <v>-160.53220906095703</v>
      </c>
      <c r="T542" s="92">
        <f t="shared" si="158"/>
        <v>6.7311518074044716E-13</v>
      </c>
      <c r="U542" s="92">
        <f>SUM($T$13:T542)</f>
        <v>0.21496006597041356</v>
      </c>
      <c r="V542" s="92">
        <f t="shared" si="159"/>
        <v>489</v>
      </c>
      <c r="W542" s="92">
        <v>-84.788731410595574</v>
      </c>
      <c r="Y542" s="92">
        <f t="shared" si="160"/>
        <v>6.2975667288307812E-34</v>
      </c>
      <c r="Z542" s="92">
        <f>SUM($Y$13:Y542)</f>
        <v>0.15385210238455124</v>
      </c>
      <c r="AA542" s="92">
        <f t="shared" si="161"/>
        <v>1433</v>
      </c>
      <c r="AB542" s="92">
        <v>-81.935703407643814</v>
      </c>
      <c r="AD542" s="92">
        <f t="shared" si="162"/>
        <v>5.683553972769779E-34</v>
      </c>
      <c r="AE542" s="92">
        <f>SUM($AD$13:AD542)</f>
        <v>0.25391018009753435</v>
      </c>
      <c r="AF542" s="92">
        <f t="shared" si="163"/>
        <v>1435</v>
      </c>
      <c r="AG542" s="92">
        <v>-149.09750980570607</v>
      </c>
      <c r="AI542" s="92">
        <f t="shared" si="164"/>
        <v>2.2323863571679254E-36</v>
      </c>
      <c r="AJ542" s="92" t="e">
        <f>SUM($AI$13:AI542)</f>
        <v>#N/A</v>
      </c>
      <c r="AK542" s="92">
        <f t="shared" si="165"/>
        <v>1543</v>
      </c>
      <c r="AL542" s="92">
        <v>-174.4812004758769</v>
      </c>
    </row>
    <row r="543" spans="1:38">
      <c r="A543" s="93">
        <v>531</v>
      </c>
      <c r="B543" s="130">
        <v>43118</v>
      </c>
      <c r="C543" s="92">
        <v>22.801200999999999</v>
      </c>
      <c r="D543" s="92">
        <v>25.876498999999999</v>
      </c>
      <c r="E543" s="92">
        <v>18.586901000000001</v>
      </c>
      <c r="F543" s="139">
        <f t="shared" si="153"/>
        <v>-1.8771379630396767E-3</v>
      </c>
      <c r="G543" s="140">
        <f t="shared" si="153"/>
        <v>-1.572817095542911E-3</v>
      </c>
      <c r="H543" s="140">
        <f t="shared" si="153"/>
        <v>1.8077246981624828E-3</v>
      </c>
      <c r="I543" s="141">
        <f t="shared" si="171"/>
        <v>21.359729435304747</v>
      </c>
      <c r="J543" s="142">
        <f t="shared" si="166"/>
        <v>25.041252646271818</v>
      </c>
      <c r="K543" s="142">
        <f t="shared" si="169"/>
        <v>19.494176514901543</v>
      </c>
      <c r="L543" s="143">
        <f t="shared" si="167"/>
        <v>14951.810604713322</v>
      </c>
      <c r="M543" s="137">
        <f t="shared" si="154"/>
        <v>-15024.75158776309</v>
      </c>
      <c r="N543" s="137">
        <f t="shared" si="155"/>
        <v>29241.264772352315</v>
      </c>
      <c r="O543" s="143">
        <f t="shared" si="170"/>
        <v>28.119395286676081</v>
      </c>
      <c r="P543" s="137">
        <f t="shared" si="168"/>
        <v>-23.668412236909717</v>
      </c>
      <c r="Q543" s="137">
        <f t="shared" si="156"/>
        <v>-52.764772352315049</v>
      </c>
      <c r="R543" s="144">
        <f t="shared" si="157"/>
        <v>-48.313789302548685</v>
      </c>
      <c r="T543" s="92">
        <f t="shared" si="158"/>
        <v>2.1413882515379433E-16</v>
      </c>
      <c r="U543" s="92">
        <f>SUM($T$13:T543)</f>
        <v>0.21496006597041378</v>
      </c>
      <c r="V543" s="92">
        <f t="shared" si="159"/>
        <v>646</v>
      </c>
      <c r="W543" s="92">
        <v>-84.497612810142527</v>
      </c>
      <c r="Y543" s="92">
        <f t="shared" si="160"/>
        <v>7.0280752486306255E-51</v>
      </c>
      <c r="Z543" s="92">
        <f>SUM($Y$13:Y543)</f>
        <v>0.15385210238455124</v>
      </c>
      <c r="AA543" s="92">
        <f t="shared" si="161"/>
        <v>2194</v>
      </c>
      <c r="AB543" s="92">
        <v>-81.923025347268776</v>
      </c>
      <c r="AD543" s="92">
        <f t="shared" si="162"/>
        <v>1.0992647061547447E-16</v>
      </c>
      <c r="AE543" s="92">
        <f>SUM($AD$13:AD543)</f>
        <v>0.25391018009753447</v>
      </c>
      <c r="AF543" s="92">
        <f t="shared" si="163"/>
        <v>659</v>
      </c>
      <c r="AG543" s="92">
        <v>-148.4497818793825</v>
      </c>
      <c r="AI543" s="92">
        <f t="shared" si="164"/>
        <v>1.738447920617122E-44</v>
      </c>
      <c r="AJ543" s="92" t="e">
        <f>SUM($AI$13:AI543)</f>
        <v>#N/A</v>
      </c>
      <c r="AK543" s="92">
        <f t="shared" si="165"/>
        <v>1907</v>
      </c>
      <c r="AL543" s="92">
        <v>-173.85759568835419</v>
      </c>
    </row>
    <row r="544" spans="1:38">
      <c r="A544" s="93">
        <v>532</v>
      </c>
      <c r="B544" s="130">
        <v>43117</v>
      </c>
      <c r="C544" s="92">
        <v>23.024000000000001</v>
      </c>
      <c r="D544" s="92">
        <v>25.888901000000001</v>
      </c>
      <c r="E544" s="92">
        <v>18.716899999999999</v>
      </c>
      <c r="F544" s="139">
        <f t="shared" si="153"/>
        <v>-9.676815496872937E-3</v>
      </c>
      <c r="G544" s="140">
        <f t="shared" si="153"/>
        <v>-4.7904698619694042E-4</v>
      </c>
      <c r="H544" s="140">
        <f t="shared" si="153"/>
        <v>-6.945541195390148E-3</v>
      </c>
      <c r="I544" s="141">
        <f t="shared" si="171"/>
        <v>21.192817116048467</v>
      </c>
      <c r="J544" s="142">
        <f t="shared" si="166"/>
        <v>25.068685166253292</v>
      </c>
      <c r="K544" s="142">
        <f t="shared" si="169"/>
        <v>19.323846713878904</v>
      </c>
      <c r="L544" s="143">
        <f t="shared" si="167"/>
        <v>14834.971981233926</v>
      </c>
      <c r="M544" s="137">
        <f t="shared" si="154"/>
        <v>-15041.211099751976</v>
      </c>
      <c r="N544" s="137">
        <f t="shared" si="155"/>
        <v>28985.770070818355</v>
      </c>
      <c r="O544" s="143">
        <f t="shared" si="170"/>
        <v>144.9580187660722</v>
      </c>
      <c r="P544" s="137">
        <f t="shared" si="168"/>
        <v>-7.2089002480242925</v>
      </c>
      <c r="Q544" s="137">
        <f t="shared" si="156"/>
        <v>202.72992918164528</v>
      </c>
      <c r="R544" s="144">
        <f t="shared" si="157"/>
        <v>340.47904769969318</v>
      </c>
      <c r="T544" s="92">
        <f t="shared" si="158"/>
        <v>8.6152703090175286E-33</v>
      </c>
      <c r="U544" s="92">
        <f>SUM($T$13:T544)</f>
        <v>0.21496006597041378</v>
      </c>
      <c r="V544" s="92">
        <f t="shared" si="159"/>
        <v>1382</v>
      </c>
      <c r="W544" s="92">
        <v>-83.997138860315317</v>
      </c>
      <c r="Y544" s="92">
        <f t="shared" si="160"/>
        <v>8.029150850164367E-9</v>
      </c>
      <c r="Z544" s="92">
        <f>SUM($Y$13:Y544)</f>
        <v>0.15385211041370209</v>
      </c>
      <c r="AA544" s="92">
        <f t="shared" si="161"/>
        <v>306</v>
      </c>
      <c r="AB544" s="92">
        <v>-81.873200908441504</v>
      </c>
      <c r="AD544" s="92">
        <f t="shared" si="162"/>
        <v>6.8507671722853226E-19</v>
      </c>
      <c r="AE544" s="92">
        <f>SUM($AD$13:AD544)</f>
        <v>0.25391018009753447</v>
      </c>
      <c r="AF544" s="92">
        <f t="shared" si="163"/>
        <v>758</v>
      </c>
      <c r="AG544" s="92">
        <v>-147.86337696697956</v>
      </c>
      <c r="AI544" s="92">
        <f t="shared" si="164"/>
        <v>2.0572854043034207E-14</v>
      </c>
      <c r="AJ544" s="92" t="e">
        <f>SUM($AI$13:AI544)</f>
        <v>#N/A</v>
      </c>
      <c r="AK544" s="92">
        <f t="shared" si="165"/>
        <v>557</v>
      </c>
      <c r="AL544" s="92">
        <v>-173.4832948444473</v>
      </c>
    </row>
    <row r="545" spans="1:38">
      <c r="A545" s="93">
        <v>533</v>
      </c>
      <c r="B545" s="130">
        <v>43116</v>
      </c>
      <c r="C545" s="92">
        <v>23.137599999999999</v>
      </c>
      <c r="D545" s="92">
        <v>26.017401</v>
      </c>
      <c r="E545" s="92">
        <v>18.752500999999999</v>
      </c>
      <c r="F545" s="139">
        <f t="shared" si="153"/>
        <v>-4.9097572781964249E-3</v>
      </c>
      <c r="G545" s="140">
        <f t="shared" si="153"/>
        <v>-4.9390021701244402E-3</v>
      </c>
      <c r="H545" s="140">
        <f t="shared" si="153"/>
        <v>-1.8984667698457303E-3</v>
      </c>
      <c r="I545" s="141">
        <f t="shared" si="171"/>
        <v>21.294831685222324</v>
      </c>
      <c r="J545" s="142">
        <f t="shared" si="166"/>
        <v>24.956826368271759</v>
      </c>
      <c r="K545" s="142">
        <f t="shared" si="169"/>
        <v>19.42205773512557</v>
      </c>
      <c r="L545" s="143">
        <f t="shared" si="167"/>
        <v>14906.382179655626</v>
      </c>
      <c r="M545" s="137">
        <f t="shared" si="154"/>
        <v>-14974.095820963055</v>
      </c>
      <c r="N545" s="137">
        <f t="shared" si="155"/>
        <v>29133.086602688356</v>
      </c>
      <c r="O545" s="143">
        <f t="shared" si="170"/>
        <v>73.547820344372667</v>
      </c>
      <c r="P545" s="137">
        <f t="shared" si="168"/>
        <v>-74.32417903694477</v>
      </c>
      <c r="Q545" s="137">
        <f t="shared" si="156"/>
        <v>55.413397311644076</v>
      </c>
      <c r="R545" s="144">
        <f t="shared" si="157"/>
        <v>54.637038619071973</v>
      </c>
      <c r="T545" s="92">
        <f t="shared" si="158"/>
        <v>3.2693029829410276E-32</v>
      </c>
      <c r="U545" s="92">
        <f>SUM($T$13:T545)</f>
        <v>0.21496006597041378</v>
      </c>
      <c r="V545" s="92">
        <f t="shared" si="159"/>
        <v>1356</v>
      </c>
      <c r="W545" s="92">
        <v>-83.906533486328044</v>
      </c>
      <c r="Y545" s="92">
        <f t="shared" si="160"/>
        <v>2.1207670393095294E-36</v>
      </c>
      <c r="Z545" s="92">
        <f>SUM($Y$13:Y545)</f>
        <v>0.15385211041370209</v>
      </c>
      <c r="AA545" s="92">
        <f t="shared" si="161"/>
        <v>1544</v>
      </c>
      <c r="AB545" s="92">
        <v>-81.617906798945114</v>
      </c>
      <c r="AD545" s="92">
        <f t="shared" si="162"/>
        <v>2.0343188389610455E-16</v>
      </c>
      <c r="AE545" s="92">
        <f>SUM($AD$13:AD545)</f>
        <v>0.25391018009753469</v>
      </c>
      <c r="AF545" s="92">
        <f t="shared" si="163"/>
        <v>647</v>
      </c>
      <c r="AG545" s="92">
        <v>-147.73526085349658</v>
      </c>
      <c r="AI545" s="92">
        <f t="shared" si="164"/>
        <v>1.0071814128905621E-59</v>
      </c>
      <c r="AJ545" s="92" t="e">
        <f>SUM($AI$13:AI545)</f>
        <v>#N/A</v>
      </c>
      <c r="AK545" s="92">
        <f t="shared" si="165"/>
        <v>2591</v>
      </c>
      <c r="AL545" s="92">
        <v>-173.46861041628654</v>
      </c>
    </row>
    <row r="546" spans="1:38">
      <c r="A546" s="93">
        <v>534</v>
      </c>
      <c r="B546" s="130">
        <v>43115</v>
      </c>
      <c r="C546" s="92">
        <v>23.154699000000001</v>
      </c>
      <c r="D546" s="92">
        <v>26.0777</v>
      </c>
      <c r="E546" s="92">
        <v>18.858699999999999</v>
      </c>
      <c r="F546" s="139">
        <f t="shared" si="153"/>
        <v>-7.3846781597119993E-4</v>
      </c>
      <c r="G546" s="140">
        <f t="shared" si="153"/>
        <v>-2.31228214144652E-3</v>
      </c>
      <c r="H546" s="140">
        <f t="shared" si="153"/>
        <v>-5.6313001426397946E-3</v>
      </c>
      <c r="I546" s="141">
        <f t="shared" si="171"/>
        <v>21.384096862584997</v>
      </c>
      <c r="J546" s="142">
        <f t="shared" si="166"/>
        <v>25.022706345295024</v>
      </c>
      <c r="K546" s="142">
        <f t="shared" si="169"/>
        <v>19.349420530524373</v>
      </c>
      <c r="L546" s="143">
        <f t="shared" si="167"/>
        <v>14968.867803809499</v>
      </c>
      <c r="M546" s="137">
        <f t="shared" si="154"/>
        <v>-15013.623807177015</v>
      </c>
      <c r="N546" s="137">
        <f t="shared" si="155"/>
        <v>29024.130795786561</v>
      </c>
      <c r="O546" s="143">
        <f t="shared" si="170"/>
        <v>11.06219619049989</v>
      </c>
      <c r="P546" s="137">
        <f t="shared" si="168"/>
        <v>-34.796192822985176</v>
      </c>
      <c r="Q546" s="137">
        <f t="shared" si="156"/>
        <v>164.36920421343893</v>
      </c>
      <c r="R546" s="144">
        <f t="shared" si="157"/>
        <v>140.63520758095365</v>
      </c>
      <c r="T546" s="92">
        <f t="shared" si="158"/>
        <v>2.6929303185470229E-30</v>
      </c>
      <c r="U546" s="92">
        <f>SUM($T$13:T546)</f>
        <v>0.21496006597041378</v>
      </c>
      <c r="V546" s="92">
        <f t="shared" si="159"/>
        <v>1270</v>
      </c>
      <c r="W546" s="92">
        <v>-83.806374628102276</v>
      </c>
      <c r="Y546" s="92">
        <f t="shared" si="160"/>
        <v>8.7192869196679173E-40</v>
      </c>
      <c r="Z546" s="92">
        <f>SUM($Y$13:Y546)</f>
        <v>0.15385211041370209</v>
      </c>
      <c r="AA546" s="92">
        <f t="shared" si="161"/>
        <v>1696</v>
      </c>
      <c r="AB546" s="92">
        <v>-81.584879726880899</v>
      </c>
      <c r="AD546" s="92">
        <f t="shared" si="162"/>
        <v>4.3386326572513526E-9</v>
      </c>
      <c r="AE546" s="92">
        <f>SUM($AD$13:AD546)</f>
        <v>0.25391018443616736</v>
      </c>
      <c r="AF546" s="92">
        <f t="shared" si="163"/>
        <v>318</v>
      </c>
      <c r="AG546" s="92">
        <v>-147.28484287174433</v>
      </c>
      <c r="AI546" s="92">
        <f t="shared" si="164"/>
        <v>7.2984000260041232E-26</v>
      </c>
      <c r="AJ546" s="92" t="e">
        <f>SUM($AI$13:AI546)</f>
        <v>#N/A</v>
      </c>
      <c r="AK546" s="92">
        <f t="shared" si="165"/>
        <v>1071</v>
      </c>
      <c r="AL546" s="92">
        <v>-173.43549413266192</v>
      </c>
    </row>
    <row r="547" spans="1:38">
      <c r="A547" s="93">
        <v>535</v>
      </c>
      <c r="B547" s="130">
        <v>43112</v>
      </c>
      <c r="C547" s="92">
        <v>23.137799999999999</v>
      </c>
      <c r="D547" s="92">
        <v>26.0184</v>
      </c>
      <c r="E547" s="92">
        <v>19.033000999999999</v>
      </c>
      <c r="F547" s="139">
        <f t="shared" si="153"/>
        <v>7.3036330161047047E-4</v>
      </c>
      <c r="G547" s="140">
        <f t="shared" si="153"/>
        <v>2.2791562893951234E-3</v>
      </c>
      <c r="H547" s="140">
        <f t="shared" si="153"/>
        <v>-9.1578306542410282E-3</v>
      </c>
      <c r="I547" s="141">
        <f t="shared" si="171"/>
        <v>21.415529701618134</v>
      </c>
      <c r="J547" s="142">
        <f t="shared" si="166"/>
        <v>25.137862835147434</v>
      </c>
      <c r="K547" s="142">
        <f t="shared" si="169"/>
        <v>19.280797773299124</v>
      </c>
      <c r="L547" s="143">
        <f t="shared" si="167"/>
        <v>14990.870791132693</v>
      </c>
      <c r="M547" s="137">
        <f t="shared" si="154"/>
        <v>-15082.717701088461</v>
      </c>
      <c r="N547" s="137">
        <f t="shared" si="155"/>
        <v>28921.196659948688</v>
      </c>
      <c r="O547" s="143">
        <f t="shared" si="170"/>
        <v>-10.940791132694358</v>
      </c>
      <c r="P547" s="137">
        <f t="shared" si="168"/>
        <v>34.297701088460599</v>
      </c>
      <c r="Q547" s="137">
        <f t="shared" si="156"/>
        <v>267.30334005131226</v>
      </c>
      <c r="R547" s="144">
        <f t="shared" si="157"/>
        <v>290.6602500070785</v>
      </c>
      <c r="T547" s="92">
        <f t="shared" si="158"/>
        <v>1.6292966181940992E-19</v>
      </c>
      <c r="U547" s="92">
        <f>SUM($T$13:T547)</f>
        <v>0.21496006597041378</v>
      </c>
      <c r="V547" s="92">
        <f t="shared" si="159"/>
        <v>786</v>
      </c>
      <c r="W547" s="92">
        <v>-83.141277710214126</v>
      </c>
      <c r="Y547" s="92">
        <f t="shared" si="160"/>
        <v>6.1625189342823325E-47</v>
      </c>
      <c r="Z547" s="92">
        <f>SUM($Y$13:Y547)</f>
        <v>0.15385211041370209</v>
      </c>
      <c r="AA547" s="92">
        <f t="shared" si="161"/>
        <v>2017</v>
      </c>
      <c r="AB547" s="92">
        <v>-81.541091502189374</v>
      </c>
      <c r="AD547" s="92">
        <f t="shared" si="162"/>
        <v>2.3897861533475831E-33</v>
      </c>
      <c r="AE547" s="92">
        <f>SUM($AD$13:AD547)</f>
        <v>0.25391018443616736</v>
      </c>
      <c r="AF547" s="92">
        <f t="shared" si="163"/>
        <v>1407</v>
      </c>
      <c r="AG547" s="92">
        <v>-147.28203342618508</v>
      </c>
      <c r="AI547" s="92">
        <f t="shared" si="164"/>
        <v>8.8536261883361824E-19</v>
      </c>
      <c r="AJ547" s="92" t="e">
        <f>SUM($AI$13:AI547)</f>
        <v>#N/A</v>
      </c>
      <c r="AK547" s="92">
        <f t="shared" si="165"/>
        <v>753</v>
      </c>
      <c r="AL547" s="92">
        <v>-173.03456343481412</v>
      </c>
    </row>
    <row r="548" spans="1:38">
      <c r="A548" s="93">
        <v>536</v>
      </c>
      <c r="B548" s="130">
        <v>43111</v>
      </c>
      <c r="C548" s="92">
        <v>23.043600000000001</v>
      </c>
      <c r="D548" s="92">
        <v>26.042601000000001</v>
      </c>
      <c r="E548" s="92">
        <v>19.215401</v>
      </c>
      <c r="F548" s="139">
        <f t="shared" si="153"/>
        <v>4.0879029318334759E-3</v>
      </c>
      <c r="G548" s="140">
        <f t="shared" si="153"/>
        <v>-9.2928505873901557E-4</v>
      </c>
      <c r="H548" s="140">
        <f t="shared" si="153"/>
        <v>-9.4923858211443113E-3</v>
      </c>
      <c r="I548" s="141">
        <f t="shared" si="171"/>
        <v>21.487380713950941</v>
      </c>
      <c r="J548" s="142">
        <f t="shared" si="166"/>
        <v>25.057392880227283</v>
      </c>
      <c r="K548" s="142">
        <f t="shared" si="169"/>
        <v>19.274287664306353</v>
      </c>
      <c r="L548" s="143">
        <f t="shared" si="167"/>
        <v>15041.166499765659</v>
      </c>
      <c r="M548" s="137">
        <f t="shared" si="154"/>
        <v>-15034.43572813637</v>
      </c>
      <c r="N548" s="137">
        <f t="shared" si="155"/>
        <v>28911.431496459529</v>
      </c>
      <c r="O548" s="143">
        <f t="shared" si="170"/>
        <v>-61.236499765660483</v>
      </c>
      <c r="P548" s="137">
        <f t="shared" si="168"/>
        <v>-13.984271863630056</v>
      </c>
      <c r="Q548" s="137">
        <f t="shared" si="156"/>
        <v>277.06850354047128</v>
      </c>
      <c r="R548" s="144">
        <f t="shared" si="157"/>
        <v>201.84773191118074</v>
      </c>
      <c r="T548" s="92">
        <f t="shared" si="158"/>
        <v>7.9641648373927957E-47</v>
      </c>
      <c r="U548" s="92">
        <f>SUM($T$13:T548)</f>
        <v>0.21496006597041378</v>
      </c>
      <c r="V548" s="92">
        <f t="shared" si="159"/>
        <v>2012</v>
      </c>
      <c r="W548" s="92">
        <v>-83.036352189477839</v>
      </c>
      <c r="Y548" s="92">
        <f t="shared" si="160"/>
        <v>1.2789096175000299E-53</v>
      </c>
      <c r="Z548" s="92">
        <f>SUM($Y$13:Y548)</f>
        <v>0.15385211041370209</v>
      </c>
      <c r="AA548" s="92">
        <f t="shared" si="161"/>
        <v>2317</v>
      </c>
      <c r="AB548" s="92">
        <v>-81.406277243175282</v>
      </c>
      <c r="AD548" s="92">
        <f t="shared" si="162"/>
        <v>1.4355662688271805E-5</v>
      </c>
      <c r="AE548" s="92">
        <f>SUM($AD$13:AD548)</f>
        <v>0.25392454009885562</v>
      </c>
      <c r="AF548" s="92">
        <f t="shared" si="163"/>
        <v>160</v>
      </c>
      <c r="AG548" s="92">
        <v>-146.40938518045732</v>
      </c>
      <c r="AI548" s="92">
        <f t="shared" si="164"/>
        <v>1.1233544129409252E-3</v>
      </c>
      <c r="AJ548" s="92" t="e">
        <f>SUM($AI$13:AI548)</f>
        <v>#N/A</v>
      </c>
      <c r="AK548" s="92">
        <f t="shared" si="165"/>
        <v>75</v>
      </c>
      <c r="AL548" s="92">
        <v>-172.97234065114935</v>
      </c>
    </row>
    <row r="549" spans="1:38">
      <c r="A549" s="93">
        <v>537</v>
      </c>
      <c r="B549" s="130">
        <v>43110</v>
      </c>
      <c r="C549" s="92">
        <v>22.955099000000001</v>
      </c>
      <c r="D549" s="92">
        <v>26.038900000000002</v>
      </c>
      <c r="E549" s="92">
        <v>19.263000000000002</v>
      </c>
      <c r="F549" s="139">
        <f t="shared" si="153"/>
        <v>3.8553961366056821E-3</v>
      </c>
      <c r="G549" s="140">
        <f t="shared" si="153"/>
        <v>1.4213350026315297E-4</v>
      </c>
      <c r="H549" s="140">
        <f t="shared" si="153"/>
        <v>-2.4710065929502978E-3</v>
      </c>
      <c r="I549" s="141">
        <f t="shared" si="171"/>
        <v>21.482405091783747</v>
      </c>
      <c r="J549" s="142">
        <f t="shared" si="166"/>
        <v>25.08426480768005</v>
      </c>
      <c r="K549" s="142">
        <f t="shared" si="169"/>
        <v>19.410916682707779</v>
      </c>
      <c r="L549" s="143">
        <f t="shared" si="167"/>
        <v>15037.683564248622</v>
      </c>
      <c r="M549" s="137">
        <f t="shared" si="154"/>
        <v>-15050.55888460803</v>
      </c>
      <c r="N549" s="137">
        <f t="shared" si="155"/>
        <v>29116.375024061668</v>
      </c>
      <c r="O549" s="143">
        <f t="shared" si="170"/>
        <v>-57.753564248623661</v>
      </c>
      <c r="P549" s="137">
        <f t="shared" si="168"/>
        <v>2.1388846080299118</v>
      </c>
      <c r="Q549" s="137">
        <f t="shared" si="156"/>
        <v>72.124975938331772</v>
      </c>
      <c r="R549" s="144">
        <f t="shared" si="157"/>
        <v>16.510296297738023</v>
      </c>
      <c r="T549" s="92">
        <f t="shared" si="158"/>
        <v>6.6560083987695657E-15</v>
      </c>
      <c r="U549" s="92">
        <f>SUM($T$13:T549)</f>
        <v>0.21496006597042044</v>
      </c>
      <c r="V549" s="92">
        <f t="shared" si="159"/>
        <v>579</v>
      </c>
      <c r="W549" s="92">
        <v>-83.029440540884025</v>
      </c>
      <c r="Y549" s="92">
        <f t="shared" si="160"/>
        <v>1.26879798780054E-27</v>
      </c>
      <c r="Z549" s="92">
        <f>SUM($Y$13:Y549)</f>
        <v>0.15385211041370209</v>
      </c>
      <c r="AA549" s="92">
        <f t="shared" si="161"/>
        <v>1150</v>
      </c>
      <c r="AB549" s="92">
        <v>-81.209143723965099</v>
      </c>
      <c r="AD549" s="92">
        <f t="shared" si="162"/>
        <v>9.9844418891993372E-25</v>
      </c>
      <c r="AE549" s="92">
        <f>SUM($AD$13:AD549)</f>
        <v>0.25392454009885562</v>
      </c>
      <c r="AF549" s="92">
        <f t="shared" si="163"/>
        <v>1020</v>
      </c>
      <c r="AG549" s="92">
        <v>-146.36606212391052</v>
      </c>
      <c r="AI549" s="92">
        <f t="shared" si="164"/>
        <v>3.9944733154909451E-42</v>
      </c>
      <c r="AJ549" s="92" t="e">
        <f>SUM($AI$13:AI549)</f>
        <v>#N/A</v>
      </c>
      <c r="AK549" s="92">
        <f t="shared" si="165"/>
        <v>1801</v>
      </c>
      <c r="AL549" s="92">
        <v>-172.79965435753184</v>
      </c>
    </row>
    <row r="550" spans="1:38">
      <c r="A550" s="93">
        <v>538</v>
      </c>
      <c r="B550" s="130">
        <v>43109</v>
      </c>
      <c r="C550" s="92">
        <v>22.9739</v>
      </c>
      <c r="D550" s="92">
        <v>26.038699999999999</v>
      </c>
      <c r="E550" s="92">
        <v>19.244699000000001</v>
      </c>
      <c r="F550" s="139">
        <f t="shared" si="153"/>
        <v>-8.1836344721619714E-4</v>
      </c>
      <c r="G550" s="140">
        <f t="shared" si="153"/>
        <v>7.6808750053558583E-6</v>
      </c>
      <c r="H550" s="140">
        <f t="shared" si="153"/>
        <v>9.5096317172860267E-4</v>
      </c>
      <c r="I550" s="141">
        <f t="shared" si="171"/>
        <v>21.382387104065916</v>
      </c>
      <c r="J550" s="142">
        <f t="shared" si="166"/>
        <v>25.080892641721746</v>
      </c>
      <c r="K550" s="142">
        <f t="shared" si="169"/>
        <v>19.477504792358665</v>
      </c>
      <c r="L550" s="143">
        <f t="shared" si="167"/>
        <v>14967.670972846141</v>
      </c>
      <c r="M550" s="137">
        <f t="shared" si="154"/>
        <v>-15048.535585033047</v>
      </c>
      <c r="N550" s="137">
        <f t="shared" si="155"/>
        <v>29216.257188537998</v>
      </c>
      <c r="O550" s="143">
        <f t="shared" si="170"/>
        <v>12.25902715385746</v>
      </c>
      <c r="P550" s="137">
        <f t="shared" si="168"/>
        <v>0.11558503304695478</v>
      </c>
      <c r="Q550" s="137">
        <f t="shared" si="156"/>
        <v>-27.757188537998445</v>
      </c>
      <c r="R550" s="144">
        <f t="shared" si="157"/>
        <v>-15.382576351094031</v>
      </c>
      <c r="T550" s="92">
        <f t="shared" si="158"/>
        <v>1.708094373762952E-38</v>
      </c>
      <c r="U550" s="92">
        <f>SUM($T$13:T550)</f>
        <v>0.21496006597042044</v>
      </c>
      <c r="V550" s="92">
        <f t="shared" si="159"/>
        <v>1638</v>
      </c>
      <c r="W550" s="92">
        <v>-82.993201923078232</v>
      </c>
      <c r="Y550" s="92">
        <f t="shared" si="160"/>
        <v>4.6069466647120775E-44</v>
      </c>
      <c r="Z550" s="92">
        <f>SUM($Y$13:Y550)</f>
        <v>0.15385211041370209</v>
      </c>
      <c r="AA550" s="92">
        <f t="shared" si="161"/>
        <v>1888</v>
      </c>
      <c r="AB550" s="92">
        <v>-81.056604624625834</v>
      </c>
      <c r="AD550" s="92">
        <f t="shared" si="162"/>
        <v>1.5146394007316998E-32</v>
      </c>
      <c r="AE550" s="92">
        <f>SUM($AD$13:AD550)</f>
        <v>0.25392454009885562</v>
      </c>
      <c r="AF550" s="92">
        <f t="shared" si="163"/>
        <v>1371</v>
      </c>
      <c r="AG550" s="92">
        <v>-146.25652776019342</v>
      </c>
      <c r="AI550" s="92">
        <f t="shared" si="164"/>
        <v>5.8216234318721497E-48</v>
      </c>
      <c r="AJ550" s="92" t="e">
        <f>SUM($AI$13:AI550)</f>
        <v>#N/A</v>
      </c>
      <c r="AK550" s="92">
        <f t="shared" si="165"/>
        <v>2063</v>
      </c>
      <c r="AL550" s="92">
        <v>-172.66223123076816</v>
      </c>
    </row>
    <row r="551" spans="1:38">
      <c r="A551" s="93">
        <v>539</v>
      </c>
      <c r="B551" s="130">
        <v>43108</v>
      </c>
      <c r="C551" s="92">
        <v>23.088698999999998</v>
      </c>
      <c r="D551" s="92">
        <v>26.036200000000001</v>
      </c>
      <c r="E551" s="92">
        <v>19.192101000000001</v>
      </c>
      <c r="F551" s="139">
        <f t="shared" si="153"/>
        <v>-4.9720861275032169E-3</v>
      </c>
      <c r="G551" s="140">
        <f t="shared" si="153"/>
        <v>9.6020156551190894E-5</v>
      </c>
      <c r="H551" s="140">
        <f t="shared" si="153"/>
        <v>2.740606669379142E-3</v>
      </c>
      <c r="I551" s="141">
        <f t="shared" si="171"/>
        <v>21.293497854080044</v>
      </c>
      <c r="J551" s="142">
        <f t="shared" si="166"/>
        <v>25.083108252740413</v>
      </c>
      <c r="K551" s="142">
        <f t="shared" si="169"/>
        <v>19.512329465179448</v>
      </c>
      <c r="L551" s="143">
        <f t="shared" si="167"/>
        <v>14905.44849785603</v>
      </c>
      <c r="M551" s="137">
        <f t="shared" si="154"/>
        <v>-15049.864951644247</v>
      </c>
      <c r="N551" s="137">
        <f t="shared" si="155"/>
        <v>29268.494197769171</v>
      </c>
      <c r="O551" s="143">
        <f t="shared" si="170"/>
        <v>74.4815021439681</v>
      </c>
      <c r="P551" s="137">
        <f t="shared" si="168"/>
        <v>1.4449516442473396</v>
      </c>
      <c r="Q551" s="137">
        <f t="shared" si="156"/>
        <v>-79.994197769170569</v>
      </c>
      <c r="R551" s="144">
        <f t="shared" si="157"/>
        <v>-4.0677439809551288</v>
      </c>
      <c r="T551" s="92">
        <f t="shared" si="158"/>
        <v>6.4355740123490612E-21</v>
      </c>
      <c r="U551" s="92">
        <f>SUM($T$13:T551)</f>
        <v>0.21496006597042044</v>
      </c>
      <c r="V551" s="92">
        <f t="shared" si="159"/>
        <v>849</v>
      </c>
      <c r="W551" s="92">
        <v>-82.48925496256561</v>
      </c>
      <c r="Y551" s="92">
        <f t="shared" si="160"/>
        <v>1.3102252957468143E-3</v>
      </c>
      <c r="Z551" s="92">
        <f>SUM($Y$13:Y551)</f>
        <v>0.1551623357094489</v>
      </c>
      <c r="AA551" s="92">
        <f t="shared" si="161"/>
        <v>72</v>
      </c>
      <c r="AB551" s="92">
        <v>-81.036622821404308</v>
      </c>
      <c r="AD551" s="92">
        <f t="shared" si="162"/>
        <v>1.0696704811371288E-30</v>
      </c>
      <c r="AE551" s="92">
        <f>SUM($AD$13:AD551)</f>
        <v>0.25392454009885562</v>
      </c>
      <c r="AF551" s="92">
        <f t="shared" si="163"/>
        <v>1288</v>
      </c>
      <c r="AG551" s="92">
        <v>-145.77049082083613</v>
      </c>
      <c r="AI551" s="92">
        <f t="shared" si="164"/>
        <v>4.2935239873922355E-20</v>
      </c>
      <c r="AJ551" s="92" t="e">
        <f>SUM($AI$13:AI551)</f>
        <v>#N/A</v>
      </c>
      <c r="AK551" s="92">
        <f t="shared" si="165"/>
        <v>812</v>
      </c>
      <c r="AL551" s="92">
        <v>-172.57409958642165</v>
      </c>
    </row>
    <row r="552" spans="1:38">
      <c r="A552" s="93">
        <v>540</v>
      </c>
      <c r="B552" s="130">
        <v>43105</v>
      </c>
      <c r="C552" s="92">
        <v>23.298100000000002</v>
      </c>
      <c r="D552" s="92">
        <v>26.162001</v>
      </c>
      <c r="E552" s="92">
        <v>19.173999999999999</v>
      </c>
      <c r="F552" s="139">
        <f t="shared" si="153"/>
        <v>-8.9879003008830338E-3</v>
      </c>
      <c r="G552" s="140">
        <f t="shared" si="153"/>
        <v>-4.8085389187164651E-3</v>
      </c>
      <c r="H552" s="140">
        <f t="shared" si="153"/>
        <v>9.4403880254523287E-4</v>
      </c>
      <c r="I552" s="141">
        <f t="shared" si="171"/>
        <v>21.207559832351134</v>
      </c>
      <c r="J552" s="142">
        <f t="shared" si="166"/>
        <v>24.960098477941347</v>
      </c>
      <c r="K552" s="142">
        <f t="shared" si="169"/>
        <v>19.477370051058728</v>
      </c>
      <c r="L552" s="143">
        <f t="shared" si="167"/>
        <v>14845.291882645794</v>
      </c>
      <c r="M552" s="137">
        <f t="shared" si="154"/>
        <v>-14976.059086764808</v>
      </c>
      <c r="N552" s="137">
        <f t="shared" si="155"/>
        <v>29216.055076588091</v>
      </c>
      <c r="O552" s="143">
        <f t="shared" si="170"/>
        <v>134.63811735420495</v>
      </c>
      <c r="P552" s="137">
        <f t="shared" si="168"/>
        <v>-72.360913235192129</v>
      </c>
      <c r="Q552" s="137">
        <f t="shared" si="156"/>
        <v>-27.555076588090742</v>
      </c>
      <c r="R552" s="144">
        <f t="shared" si="157"/>
        <v>34.72212753092208</v>
      </c>
      <c r="T552" s="92">
        <f t="shared" si="158"/>
        <v>4.7042582910807425E-22</v>
      </c>
      <c r="U552" s="92">
        <f>SUM($T$13:T552)</f>
        <v>0.21496006597042044</v>
      </c>
      <c r="V552" s="92">
        <f t="shared" si="159"/>
        <v>900</v>
      </c>
      <c r="W552" s="92">
        <v>-82.471754958087331</v>
      </c>
      <c r="Y552" s="92">
        <f t="shared" si="160"/>
        <v>4.7307382679947885E-21</v>
      </c>
      <c r="Z552" s="92">
        <f>SUM($Y$13:Y552)</f>
        <v>0.1551623357094489</v>
      </c>
      <c r="AA552" s="92">
        <f t="shared" si="161"/>
        <v>855</v>
      </c>
      <c r="AB552" s="92">
        <v>-80.88326006178977</v>
      </c>
      <c r="AD552" s="92">
        <f t="shared" si="162"/>
        <v>1.4833077827959417E-54</v>
      </c>
      <c r="AE552" s="92">
        <f>SUM($AD$13:AD552)</f>
        <v>0.25392454009885562</v>
      </c>
      <c r="AF552" s="92">
        <f t="shared" si="163"/>
        <v>2359</v>
      </c>
      <c r="AG552" s="92">
        <v>-145.09610604804766</v>
      </c>
      <c r="AI552" s="92">
        <f t="shared" si="164"/>
        <v>1.7666008464577342E-32</v>
      </c>
      <c r="AJ552" s="92" t="e">
        <f>SUM($AI$13:AI552)</f>
        <v>#N/A</v>
      </c>
      <c r="AK552" s="92">
        <f t="shared" si="165"/>
        <v>1368</v>
      </c>
      <c r="AL552" s="92">
        <v>-171.91292509544655</v>
      </c>
    </row>
    <row r="553" spans="1:38">
      <c r="A553" s="93">
        <v>541</v>
      </c>
      <c r="B553" s="130">
        <v>43104</v>
      </c>
      <c r="C553" s="92">
        <v>23.253401</v>
      </c>
      <c r="D553" s="92">
        <v>26.16</v>
      </c>
      <c r="E553" s="92">
        <v>19.306999000000001</v>
      </c>
      <c r="F553" s="139">
        <f t="shared" si="153"/>
        <v>1.9222564475622761E-3</v>
      </c>
      <c r="G553" s="140">
        <f t="shared" si="153"/>
        <v>7.6490825688058095E-5</v>
      </c>
      <c r="H553" s="140">
        <f t="shared" si="153"/>
        <v>-6.8886417821848456E-3</v>
      </c>
      <c r="I553" s="141">
        <f t="shared" si="171"/>
        <v>21.441036095752185</v>
      </c>
      <c r="J553" s="142">
        <f t="shared" si="166"/>
        <v>25.082618443451835</v>
      </c>
      <c r="K553" s="142">
        <f t="shared" si="169"/>
        <v>19.324953919560464</v>
      </c>
      <c r="L553" s="143">
        <f t="shared" si="167"/>
        <v>15008.72526702653</v>
      </c>
      <c r="M553" s="137">
        <f t="shared" si="154"/>
        <v>-15049.571066071101</v>
      </c>
      <c r="N553" s="137">
        <f t="shared" si="155"/>
        <v>28987.430879340696</v>
      </c>
      <c r="O553" s="143">
        <f t="shared" si="170"/>
        <v>-28.795267026531292</v>
      </c>
      <c r="P553" s="137">
        <f t="shared" si="168"/>
        <v>1.1510660711010132</v>
      </c>
      <c r="Q553" s="137">
        <f t="shared" si="156"/>
        <v>201.06912065930374</v>
      </c>
      <c r="R553" s="144">
        <f t="shared" si="157"/>
        <v>173.42491970387346</v>
      </c>
      <c r="T553" s="92">
        <f t="shared" si="158"/>
        <v>1.5122938174046193E-14</v>
      </c>
      <c r="U553" s="92">
        <f>SUM($T$13:T553)</f>
        <v>0.21496006597043557</v>
      </c>
      <c r="V553" s="92">
        <f t="shared" si="159"/>
        <v>563</v>
      </c>
      <c r="W553" s="92">
        <v>-82.347491959411855</v>
      </c>
      <c r="Y553" s="92">
        <f t="shared" si="160"/>
        <v>8.1718321974442371E-15</v>
      </c>
      <c r="Z553" s="92">
        <f>SUM($Y$13:Y553)</f>
        <v>0.15516233570945706</v>
      </c>
      <c r="AA553" s="92">
        <f t="shared" si="161"/>
        <v>575</v>
      </c>
      <c r="AB553" s="92">
        <v>-80.68408597702728</v>
      </c>
      <c r="AD553" s="92">
        <f t="shared" si="162"/>
        <v>6.0256960162946816E-51</v>
      </c>
      <c r="AE553" s="92">
        <f>SUM($AD$13:AD553)</f>
        <v>0.25392454009885562</v>
      </c>
      <c r="AF553" s="92">
        <f t="shared" si="163"/>
        <v>2197</v>
      </c>
      <c r="AG553" s="92">
        <v>-145.03456953642308</v>
      </c>
      <c r="AI553" s="92">
        <f t="shared" si="164"/>
        <v>1.5577510765577794E-27</v>
      </c>
      <c r="AJ553" s="92" t="e">
        <f>SUM($AI$13:AI553)</f>
        <v>#N/A</v>
      </c>
      <c r="AK553" s="92">
        <f t="shared" si="165"/>
        <v>1146</v>
      </c>
      <c r="AL553" s="92">
        <v>-171.88708617020893</v>
      </c>
    </row>
    <row r="554" spans="1:38">
      <c r="A554" s="93">
        <v>542</v>
      </c>
      <c r="B554" s="130">
        <v>43103</v>
      </c>
      <c r="C554" s="92">
        <v>23.532399999999999</v>
      </c>
      <c r="D554" s="92">
        <v>26.52</v>
      </c>
      <c r="E554" s="92">
        <v>19.351101</v>
      </c>
      <c r="F554" s="139">
        <f t="shared" si="153"/>
        <v>-1.1855951794122133E-2</v>
      </c>
      <c r="G554" s="140">
        <f t="shared" si="153"/>
        <v>-1.3574660633484115E-2</v>
      </c>
      <c r="H554" s="140">
        <f t="shared" si="153"/>
        <v>-2.2790434508093149E-3</v>
      </c>
      <c r="I554" s="141">
        <f t="shared" si="171"/>
        <v>21.146183817200964</v>
      </c>
      <c r="J554" s="142">
        <f t="shared" si="166"/>
        <v>24.740238009049776</v>
      </c>
      <c r="K554" s="142">
        <f t="shared" si="169"/>
        <v>19.414652093490702</v>
      </c>
      <c r="L554" s="143">
        <f t="shared" si="167"/>
        <v>14802.328672040674</v>
      </c>
      <c r="M554" s="137">
        <f t="shared" si="154"/>
        <v>-14844.142805429865</v>
      </c>
      <c r="N554" s="137">
        <f t="shared" si="155"/>
        <v>29121.978140236053</v>
      </c>
      <c r="O554" s="143">
        <f t="shared" si="170"/>
        <v>177.60132795932441</v>
      </c>
      <c r="P554" s="137">
        <f t="shared" si="168"/>
        <v>-204.27719457013518</v>
      </c>
      <c r="Q554" s="137">
        <f t="shared" si="156"/>
        <v>66.52185976394685</v>
      </c>
      <c r="R554" s="144">
        <f t="shared" si="157"/>
        <v>39.845993153136078</v>
      </c>
      <c r="T554" s="92">
        <f t="shared" si="158"/>
        <v>1.1524285012880436E-35</v>
      </c>
      <c r="U554" s="92">
        <f>SUM($T$13:T554)</f>
        <v>0.21496006597043557</v>
      </c>
      <c r="V554" s="92">
        <f t="shared" si="159"/>
        <v>1511</v>
      </c>
      <c r="W554" s="92">
        <v>-82.344820749684004</v>
      </c>
      <c r="Y554" s="92">
        <f t="shared" si="160"/>
        <v>6.8667117667907618E-46</v>
      </c>
      <c r="Z554" s="92">
        <f>SUM($Y$13:Y554)</f>
        <v>0.15516233570945706</v>
      </c>
      <c r="AA554" s="92">
        <f t="shared" si="161"/>
        <v>1970</v>
      </c>
      <c r="AB554" s="92">
        <v>-80.534916375047032</v>
      </c>
      <c r="AD554" s="92">
        <f t="shared" si="162"/>
        <v>2.8967833920875476E-17</v>
      </c>
      <c r="AE554" s="92">
        <f>SUM($AD$13:AD554)</f>
        <v>0.25392454009885568</v>
      </c>
      <c r="AF554" s="92">
        <f t="shared" si="163"/>
        <v>685</v>
      </c>
      <c r="AG554" s="92">
        <v>-144.78908891367246</v>
      </c>
      <c r="AI554" s="92">
        <f t="shared" si="164"/>
        <v>2.6438618397694309E-15</v>
      </c>
      <c r="AJ554" s="92" t="e">
        <f>SUM($AI$13:AI554)</f>
        <v>#N/A</v>
      </c>
      <c r="AK554" s="92">
        <f t="shared" si="165"/>
        <v>597</v>
      </c>
      <c r="AL554" s="92">
        <v>-171.74285881131254</v>
      </c>
    </row>
    <row r="555" spans="1:38">
      <c r="A555" s="93">
        <v>543</v>
      </c>
      <c r="B555" s="130">
        <v>43102</v>
      </c>
      <c r="C555" s="92">
        <v>23.600300000000001</v>
      </c>
      <c r="D555" s="92">
        <v>26.545798999999999</v>
      </c>
      <c r="E555" s="92">
        <v>19.497399999999999</v>
      </c>
      <c r="F555" s="139">
        <f t="shared" si="153"/>
        <v>-2.8770820709906886E-3</v>
      </c>
      <c r="G555" s="140">
        <f t="shared" si="153"/>
        <v>-9.7186752600664228E-4</v>
      </c>
      <c r="H555" s="140">
        <f t="shared" si="153"/>
        <v>-7.503513288951269E-3</v>
      </c>
      <c r="I555" s="141">
        <f t="shared" si="171"/>
        <v>21.338330731389004</v>
      </c>
      <c r="J555" s="142">
        <f t="shared" si="166"/>
        <v>25.056324882140487</v>
      </c>
      <c r="K555" s="142">
        <f t="shared" si="169"/>
        <v>19.312989134910296</v>
      </c>
      <c r="L555" s="143">
        <f t="shared" si="167"/>
        <v>14936.831511972303</v>
      </c>
      <c r="M555" s="137">
        <f t="shared" si="154"/>
        <v>-15033.794929284291</v>
      </c>
      <c r="N555" s="137">
        <f t="shared" si="155"/>
        <v>28969.483702365444</v>
      </c>
      <c r="O555" s="143">
        <f t="shared" si="170"/>
        <v>43.098488027695566</v>
      </c>
      <c r="P555" s="137">
        <f t="shared" si="168"/>
        <v>-14.625070715708716</v>
      </c>
      <c r="Q555" s="137">
        <f t="shared" si="156"/>
        <v>219.01629763455639</v>
      </c>
      <c r="R555" s="144">
        <f t="shared" si="157"/>
        <v>247.48971494654324</v>
      </c>
      <c r="T555" s="92">
        <f t="shared" si="158"/>
        <v>3.2353121105678076E-43</v>
      </c>
      <c r="U555" s="92">
        <f>SUM($T$13:T555)</f>
        <v>0.21496006597043557</v>
      </c>
      <c r="V555" s="92">
        <f t="shared" si="159"/>
        <v>1850</v>
      </c>
      <c r="W555" s="92">
        <v>-82.320867586671739</v>
      </c>
      <c r="Y555" s="92">
        <f t="shared" si="160"/>
        <v>4.5669817444751081E-9</v>
      </c>
      <c r="Z555" s="92">
        <f>SUM($Y$13:Y555)</f>
        <v>0.1551623402764388</v>
      </c>
      <c r="AA555" s="92">
        <f t="shared" si="161"/>
        <v>317</v>
      </c>
      <c r="AB555" s="92">
        <v>-80.518765954077026</v>
      </c>
      <c r="AD555" s="92">
        <f t="shared" si="162"/>
        <v>2.408831448876077E-59</v>
      </c>
      <c r="AE555" s="92">
        <f>SUM($AD$13:AD555)</f>
        <v>0.25392454009885568</v>
      </c>
      <c r="AF555" s="92">
        <f t="shared" si="163"/>
        <v>2574</v>
      </c>
      <c r="AG555" s="92">
        <v>-144.6274915276008</v>
      </c>
      <c r="AI555" s="92">
        <f t="shared" si="164"/>
        <v>1.5146394007316998E-32</v>
      </c>
      <c r="AJ555" s="92" t="e">
        <f>SUM($AI$13:AI555)</f>
        <v>#N/A</v>
      </c>
      <c r="AK555" s="92">
        <f t="shared" si="165"/>
        <v>1371</v>
      </c>
      <c r="AL555" s="92">
        <v>-171.58916366774793</v>
      </c>
    </row>
    <row r="556" spans="1:38">
      <c r="A556" s="93">
        <v>544</v>
      </c>
      <c r="B556" s="130">
        <v>43101</v>
      </c>
      <c r="C556" s="92">
        <v>23.57</v>
      </c>
      <c r="D556" s="92">
        <v>26.544001000000002</v>
      </c>
      <c r="E556" s="92">
        <v>19.6509</v>
      </c>
      <c r="F556" s="139">
        <f t="shared" si="153"/>
        <v>1.2855324565126391E-3</v>
      </c>
      <c r="G556" s="140">
        <f t="shared" si="153"/>
        <v>6.7736585754207823E-5</v>
      </c>
      <c r="H556" s="140">
        <f t="shared" si="153"/>
        <v>-7.811347062984475E-3</v>
      </c>
      <c r="I556" s="141">
        <f t="shared" si="171"/>
        <v>21.427410266016125</v>
      </c>
      <c r="J556" s="142">
        <f t="shared" si="166"/>
        <v>25.082398880986325</v>
      </c>
      <c r="K556" s="142">
        <f t="shared" si="169"/>
        <v>19.306998997501385</v>
      </c>
      <c r="L556" s="143">
        <f t="shared" si="167"/>
        <v>14999.187186211288</v>
      </c>
      <c r="M556" s="137">
        <f t="shared" si="154"/>
        <v>-15049.439328591796</v>
      </c>
      <c r="N556" s="137">
        <f t="shared" si="155"/>
        <v>28960.498496252076</v>
      </c>
      <c r="O556" s="143">
        <f t="shared" si="170"/>
        <v>-19.257186211289081</v>
      </c>
      <c r="P556" s="137">
        <f t="shared" si="168"/>
        <v>1.0193285917957837</v>
      </c>
      <c r="Q556" s="137">
        <f t="shared" si="156"/>
        <v>228.00150374792429</v>
      </c>
      <c r="R556" s="144">
        <f t="shared" si="157"/>
        <v>209.76364612843099</v>
      </c>
      <c r="T556" s="92">
        <f t="shared" si="158"/>
        <v>9.024934895158146E-43</v>
      </c>
      <c r="U556" s="92">
        <f>SUM($T$13:T556)</f>
        <v>0.21496006597043557</v>
      </c>
      <c r="V556" s="92">
        <f t="shared" si="159"/>
        <v>1830</v>
      </c>
      <c r="W556" s="92">
        <v>-82.301918427114288</v>
      </c>
      <c r="Y556" s="92">
        <f t="shared" si="160"/>
        <v>1.3216908658687726E-38</v>
      </c>
      <c r="Z556" s="92">
        <f>SUM($Y$13:Y556)</f>
        <v>0.1551623402764388</v>
      </c>
      <c r="AA556" s="92">
        <f t="shared" si="161"/>
        <v>1643</v>
      </c>
      <c r="AB556" s="92">
        <v>-80.492452175411017</v>
      </c>
      <c r="AD556" s="92">
        <f t="shared" si="162"/>
        <v>7.5542398914447431E-29</v>
      </c>
      <c r="AE556" s="92">
        <f>SUM($AD$13:AD556)</f>
        <v>0.25392454009885568</v>
      </c>
      <c r="AF556" s="92">
        <f t="shared" si="163"/>
        <v>1205</v>
      </c>
      <c r="AG556" s="92">
        <v>-144.45111399523739</v>
      </c>
      <c r="AI556" s="92">
        <f t="shared" si="164"/>
        <v>2.2040465482984578E-20</v>
      </c>
      <c r="AJ556" s="92" t="e">
        <f>SUM($AI$13:AI556)</f>
        <v>#N/A</v>
      </c>
      <c r="AK556" s="92">
        <f t="shared" si="165"/>
        <v>825</v>
      </c>
      <c r="AL556" s="92">
        <v>-171.55661467776736</v>
      </c>
    </row>
    <row r="557" spans="1:38">
      <c r="A557" s="93">
        <v>545</v>
      </c>
      <c r="B557" s="130">
        <v>43098</v>
      </c>
      <c r="C557" s="92">
        <v>23.528798999999999</v>
      </c>
      <c r="D557" s="92">
        <v>26.475200999999998</v>
      </c>
      <c r="E557" s="92">
        <v>19.655398999999999</v>
      </c>
      <c r="F557" s="139">
        <f t="shared" si="153"/>
        <v>1.7510881027118508E-3</v>
      </c>
      <c r="G557" s="140">
        <f t="shared" si="153"/>
        <v>2.5986582689212501E-3</v>
      </c>
      <c r="H557" s="140">
        <f t="shared" si="153"/>
        <v>-2.2889385252367056E-4</v>
      </c>
      <c r="I557" s="141">
        <f t="shared" si="171"/>
        <v>21.437373110289222</v>
      </c>
      <c r="J557" s="142">
        <f t="shared" si="166"/>
        <v>25.145876168445334</v>
      </c>
      <c r="K557" s="142">
        <f t="shared" si="169"/>
        <v>19.454545954523741</v>
      </c>
      <c r="L557" s="143">
        <f t="shared" si="167"/>
        <v>15006.161177202455</v>
      </c>
      <c r="M557" s="137">
        <f t="shared" si="154"/>
        <v>-15087.525701067199</v>
      </c>
      <c r="N557" s="137">
        <f t="shared" si="155"/>
        <v>29181.818931785612</v>
      </c>
      <c r="O557" s="143">
        <f t="shared" si="170"/>
        <v>-26.23117720245682</v>
      </c>
      <c r="P557" s="137">
        <f t="shared" si="168"/>
        <v>39.105701067199334</v>
      </c>
      <c r="Q557" s="137">
        <f t="shared" si="156"/>
        <v>6.6810682143877784</v>
      </c>
      <c r="R557" s="144">
        <f t="shared" si="157"/>
        <v>19.555592079130292</v>
      </c>
      <c r="T557" s="92">
        <f t="shared" si="158"/>
        <v>3.0860607947193491E-24</v>
      </c>
      <c r="U557" s="92">
        <f>SUM($T$13:T557)</f>
        <v>0.21496006597043557</v>
      </c>
      <c r="V557" s="92">
        <f t="shared" si="159"/>
        <v>998</v>
      </c>
      <c r="W557" s="92">
        <v>-82.140454502756256</v>
      </c>
      <c r="Y557" s="92">
        <f t="shared" si="160"/>
        <v>6.9617104670859981E-7</v>
      </c>
      <c r="Z557" s="92">
        <f>SUM($Y$13:Y557)</f>
        <v>0.1551630364474855</v>
      </c>
      <c r="AA557" s="92">
        <f t="shared" si="161"/>
        <v>219</v>
      </c>
      <c r="AB557" s="92">
        <v>-80.248795848669033</v>
      </c>
      <c r="AD557" s="92">
        <f t="shared" si="162"/>
        <v>5.283589671280314E-47</v>
      </c>
      <c r="AE557" s="92">
        <f>SUM($AD$13:AD557)</f>
        <v>0.25392454009885568</v>
      </c>
      <c r="AF557" s="92">
        <f t="shared" si="163"/>
        <v>2020</v>
      </c>
      <c r="AG557" s="92">
        <v>-144.2605885992707</v>
      </c>
      <c r="AI557" s="92">
        <f t="shared" si="164"/>
        <v>1.2447140309594738E-3</v>
      </c>
      <c r="AJ557" s="92" t="e">
        <f>SUM($AI$13:AI557)</f>
        <v>#N/A</v>
      </c>
      <c r="AK557" s="92">
        <f t="shared" si="165"/>
        <v>73</v>
      </c>
      <c r="AL557" s="92">
        <v>-171.42435835922697</v>
      </c>
    </row>
    <row r="558" spans="1:38">
      <c r="A558" s="93">
        <v>546</v>
      </c>
      <c r="B558" s="130">
        <v>43097</v>
      </c>
      <c r="C558" s="92">
        <v>23.462999</v>
      </c>
      <c r="D558" s="92">
        <v>26.428301000000001</v>
      </c>
      <c r="E558" s="92">
        <v>19.695601</v>
      </c>
      <c r="F558" s="139">
        <f t="shared" si="153"/>
        <v>2.8044155821682626E-3</v>
      </c>
      <c r="G558" s="140">
        <f t="shared" si="153"/>
        <v>1.774612753199678E-3</v>
      </c>
      <c r="H558" s="140">
        <f t="shared" si="153"/>
        <v>-2.0411664513310113E-3</v>
      </c>
      <c r="I558" s="141">
        <f t="shared" si="171"/>
        <v>21.459914213016841</v>
      </c>
      <c r="J558" s="142">
        <f t="shared" si="166"/>
        <v>25.125208530079174</v>
      </c>
      <c r="K558" s="142">
        <f t="shared" si="169"/>
        <v>19.419280942023548</v>
      </c>
      <c r="L558" s="143">
        <f t="shared" si="167"/>
        <v>15021.939949111789</v>
      </c>
      <c r="M558" s="137">
        <f t="shared" si="154"/>
        <v>-15075.125118047505</v>
      </c>
      <c r="N558" s="137">
        <f t="shared" si="155"/>
        <v>29128.921413035321</v>
      </c>
      <c r="O558" s="143">
        <f t="shared" si="170"/>
        <v>-42.009949111790775</v>
      </c>
      <c r="P558" s="137">
        <f t="shared" si="168"/>
        <v>26.705118047504584</v>
      </c>
      <c r="Q558" s="137">
        <f t="shared" si="156"/>
        <v>59.578586964678834</v>
      </c>
      <c r="R558" s="144">
        <f t="shared" si="157"/>
        <v>44.273755900392644</v>
      </c>
      <c r="T558" s="92">
        <f t="shared" si="158"/>
        <v>3.6719190155234289E-57</v>
      </c>
      <c r="U558" s="92">
        <f>SUM($T$13:T558)</f>
        <v>0.21496006597043557</v>
      </c>
      <c r="V558" s="92">
        <f t="shared" si="159"/>
        <v>2476</v>
      </c>
      <c r="W558" s="92">
        <v>-82.116809728157023</v>
      </c>
      <c r="Y558" s="92">
        <f t="shared" si="160"/>
        <v>8.5736881504002388E-43</v>
      </c>
      <c r="Z558" s="92">
        <f>SUM($Y$13:Y558)</f>
        <v>0.1551630364474855</v>
      </c>
      <c r="AA558" s="92">
        <f t="shared" si="161"/>
        <v>1831</v>
      </c>
      <c r="AB558" s="92">
        <v>-80.145139038375419</v>
      </c>
      <c r="AD558" s="92">
        <f t="shared" si="162"/>
        <v>5.0888520778488982E-8</v>
      </c>
      <c r="AE558" s="92">
        <f>SUM($AD$13:AD558)</f>
        <v>0.25392459098737646</v>
      </c>
      <c r="AF558" s="92">
        <f t="shared" si="163"/>
        <v>270</v>
      </c>
      <c r="AG558" s="92">
        <v>-143.36561448380235</v>
      </c>
      <c r="AI558" s="92">
        <f t="shared" si="164"/>
        <v>9.2298602554260568E-39</v>
      </c>
      <c r="AJ558" s="92" t="e">
        <f>SUM($AI$13:AI558)</f>
        <v>#N/A</v>
      </c>
      <c r="AK558" s="92">
        <f t="shared" si="165"/>
        <v>1650</v>
      </c>
      <c r="AL558" s="92">
        <v>-171.09165679769103</v>
      </c>
    </row>
    <row r="559" spans="1:38">
      <c r="A559" s="93">
        <v>547</v>
      </c>
      <c r="B559" s="130">
        <v>43096</v>
      </c>
      <c r="C559" s="92">
        <v>23.564899</v>
      </c>
      <c r="D559" s="92">
        <v>26.578500999999999</v>
      </c>
      <c r="E559" s="92">
        <v>19.7075</v>
      </c>
      <c r="F559" s="139">
        <f t="shared" si="153"/>
        <v>-4.3242281666473481E-3</v>
      </c>
      <c r="G559" s="140">
        <f t="shared" si="153"/>
        <v>-5.6511840152309034E-3</v>
      </c>
      <c r="H559" s="140">
        <f t="shared" si="153"/>
        <v>-6.0378028669283434E-4</v>
      </c>
      <c r="I559" s="141">
        <f t="shared" si="171"/>
        <v>21.307361949656563</v>
      </c>
      <c r="J559" s="142">
        <f t="shared" si="166"/>
        <v>24.938964349069199</v>
      </c>
      <c r="K559" s="142">
        <f t="shared" si="169"/>
        <v>19.447251039401245</v>
      </c>
      <c r="L559" s="143">
        <f t="shared" si="167"/>
        <v>14915.153364759595</v>
      </c>
      <c r="M559" s="137">
        <f t="shared" si="154"/>
        <v>-14963.378609441519</v>
      </c>
      <c r="N559" s="137">
        <f t="shared" si="155"/>
        <v>29170.876559101867</v>
      </c>
      <c r="O559" s="143">
        <f t="shared" si="170"/>
        <v>64.776635240403266</v>
      </c>
      <c r="P559" s="137">
        <f t="shared" si="168"/>
        <v>-85.041390558480998</v>
      </c>
      <c r="Q559" s="137">
        <f t="shared" si="156"/>
        <v>17.623440898132685</v>
      </c>
      <c r="R559" s="144">
        <f t="shared" si="157"/>
        <v>-2.6413144199450471</v>
      </c>
      <c r="T559" s="92">
        <f t="shared" si="158"/>
        <v>5.1294074604247247E-34</v>
      </c>
      <c r="U559" s="92">
        <f>SUM($T$13:T559)</f>
        <v>0.21496006597043557</v>
      </c>
      <c r="V559" s="92">
        <f t="shared" si="159"/>
        <v>1437</v>
      </c>
      <c r="W559" s="92">
        <v>-81.991812452517479</v>
      </c>
      <c r="Y559" s="92">
        <f t="shared" si="160"/>
        <v>5.0888520778488982E-8</v>
      </c>
      <c r="Z559" s="92">
        <f>SUM($Y$13:Y559)</f>
        <v>0.15516308733600628</v>
      </c>
      <c r="AA559" s="92">
        <f t="shared" si="161"/>
        <v>270</v>
      </c>
      <c r="AB559" s="92">
        <v>-79.952332172160823</v>
      </c>
      <c r="AD559" s="92">
        <f t="shared" si="162"/>
        <v>2.0213649098374392E-8</v>
      </c>
      <c r="AE559" s="92">
        <f>SUM($AD$13:AD559)</f>
        <v>0.25392461120102555</v>
      </c>
      <c r="AF559" s="92">
        <f t="shared" si="163"/>
        <v>288</v>
      </c>
      <c r="AG559" s="92">
        <v>-143.00314042028549</v>
      </c>
      <c r="AI559" s="92">
        <f t="shared" si="164"/>
        <v>1.8805736772230086E-30</v>
      </c>
      <c r="AJ559" s="92" t="e">
        <f>SUM($AI$13:AI559)</f>
        <v>#N/A</v>
      </c>
      <c r="AK559" s="92">
        <f t="shared" si="165"/>
        <v>1277</v>
      </c>
      <c r="AL559" s="92">
        <v>-171.08470130313071</v>
      </c>
    </row>
    <row r="560" spans="1:38">
      <c r="A560" s="93">
        <v>548</v>
      </c>
      <c r="B560" s="130">
        <v>43095</v>
      </c>
      <c r="C560" s="92">
        <v>23.448601</v>
      </c>
      <c r="D560" s="92">
        <v>26.414300999999998</v>
      </c>
      <c r="E560" s="92">
        <v>19.8752</v>
      </c>
      <c r="F560" s="139">
        <f t="shared" si="153"/>
        <v>4.959698874998919E-3</v>
      </c>
      <c r="G560" s="140">
        <f t="shared" si="153"/>
        <v>6.2163295557207121E-3</v>
      </c>
      <c r="H560" s="140">
        <f t="shared" si="153"/>
        <v>-8.4376509418773171E-3</v>
      </c>
      <c r="I560" s="141">
        <f t="shared" si="171"/>
        <v>21.506037059955087</v>
      </c>
      <c r="J560" s="142">
        <f t="shared" si="166"/>
        <v>25.236609896688165</v>
      </c>
      <c r="K560" s="142">
        <f t="shared" si="169"/>
        <v>19.294811750322008</v>
      </c>
      <c r="L560" s="143">
        <f t="shared" si="167"/>
        <v>15054.225941968562</v>
      </c>
      <c r="M560" s="137">
        <f t="shared" si="154"/>
        <v>-15141.9659380129</v>
      </c>
      <c r="N560" s="137">
        <f t="shared" si="155"/>
        <v>28942.217625483012</v>
      </c>
      <c r="O560" s="143">
        <f t="shared" si="170"/>
        <v>-74.295941968563056</v>
      </c>
      <c r="P560" s="137">
        <f t="shared" si="168"/>
        <v>93.545938012899569</v>
      </c>
      <c r="Q560" s="137">
        <f t="shared" si="156"/>
        <v>246.28237451698806</v>
      </c>
      <c r="R560" s="144">
        <f t="shared" si="157"/>
        <v>265.53237056132457</v>
      </c>
      <c r="T560" s="92">
        <f t="shared" si="158"/>
        <v>1.7287170798484307E-45</v>
      </c>
      <c r="U560" s="92">
        <f>SUM($T$13:T560)</f>
        <v>0.21496006597043557</v>
      </c>
      <c r="V560" s="92">
        <f t="shared" si="159"/>
        <v>1952</v>
      </c>
      <c r="W560" s="92">
        <v>-81.969187328570115</v>
      </c>
      <c r="Y560" s="92">
        <f t="shared" si="160"/>
        <v>1.4905017859391055E-44</v>
      </c>
      <c r="Z560" s="92">
        <f>SUM($Y$13:Y560)</f>
        <v>0.15516308733600628</v>
      </c>
      <c r="AA560" s="92">
        <f t="shared" si="161"/>
        <v>1910</v>
      </c>
      <c r="AB560" s="92">
        <v>-79.806246678897878</v>
      </c>
      <c r="AD560" s="92">
        <f t="shared" si="162"/>
        <v>7.6884818736295248E-35</v>
      </c>
      <c r="AE560" s="92">
        <f>SUM($AD$13:AD560)</f>
        <v>0.25392461120102555</v>
      </c>
      <c r="AF560" s="92">
        <f t="shared" si="163"/>
        <v>1474</v>
      </c>
      <c r="AG560" s="92">
        <v>-142.27887568121514</v>
      </c>
      <c r="AI560" s="92">
        <f t="shared" si="164"/>
        <v>4.5194989340970905E-20</v>
      </c>
      <c r="AJ560" s="92" t="e">
        <f>SUM($AI$13:AI560)</f>
        <v>#N/A</v>
      </c>
      <c r="AK560" s="92">
        <f t="shared" si="165"/>
        <v>811</v>
      </c>
      <c r="AL560" s="92">
        <v>-170.72450927427417</v>
      </c>
    </row>
    <row r="561" spans="1:38">
      <c r="A561" s="93">
        <v>549</v>
      </c>
      <c r="B561" s="130">
        <v>43094</v>
      </c>
      <c r="C561" s="92">
        <v>23.345400000000001</v>
      </c>
      <c r="D561" s="92">
        <v>26.353000999999999</v>
      </c>
      <c r="E561" s="92">
        <v>19.740998999999999</v>
      </c>
      <c r="F561" s="139">
        <f t="shared" si="153"/>
        <v>4.4206139110916087E-3</v>
      </c>
      <c r="G561" s="140">
        <f t="shared" si="153"/>
        <v>2.3261107909493539E-3</v>
      </c>
      <c r="H561" s="140">
        <f t="shared" si="153"/>
        <v>6.7980855477476343E-3</v>
      </c>
      <c r="I561" s="141">
        <f t="shared" si="171"/>
        <v>21.494500695635967</v>
      </c>
      <c r="J561" s="142">
        <f t="shared" si="166"/>
        <v>25.139040486914563</v>
      </c>
      <c r="K561" s="142">
        <f t="shared" si="169"/>
        <v>19.59128394667362</v>
      </c>
      <c r="L561" s="143">
        <f t="shared" si="167"/>
        <v>15046.150486945176</v>
      </c>
      <c r="M561" s="137">
        <f t="shared" si="154"/>
        <v>-15083.424292148738</v>
      </c>
      <c r="N561" s="137">
        <f t="shared" si="155"/>
        <v>29386.925920010432</v>
      </c>
      <c r="O561" s="143">
        <f t="shared" si="170"/>
        <v>-66.220486945177981</v>
      </c>
      <c r="P561" s="137">
        <f t="shared" si="168"/>
        <v>35.004292148738386</v>
      </c>
      <c r="Q561" s="137">
        <f t="shared" si="156"/>
        <v>-198.42592001043158</v>
      </c>
      <c r="R561" s="144">
        <f t="shared" si="157"/>
        <v>-229.64211480687118</v>
      </c>
      <c r="T561" s="92">
        <f t="shared" si="158"/>
        <v>9.7779051264404579E-47</v>
      </c>
      <c r="U561" s="92">
        <f>SUM($T$13:T561)</f>
        <v>0.21496006597043557</v>
      </c>
      <c r="V561" s="92">
        <f t="shared" si="159"/>
        <v>2008</v>
      </c>
      <c r="W561" s="92">
        <v>-81.895691447929494</v>
      </c>
      <c r="Y561" s="92">
        <f t="shared" si="160"/>
        <v>1.0800713887319489E-10</v>
      </c>
      <c r="Z561" s="92">
        <f>SUM($Y$13:Y561)</f>
        <v>0.15516308744401341</v>
      </c>
      <c r="AA561" s="92">
        <f t="shared" si="161"/>
        <v>390</v>
      </c>
      <c r="AB561" s="92">
        <v>-79.730465620874384</v>
      </c>
      <c r="AD561" s="92">
        <f t="shared" si="162"/>
        <v>8.1718321974442371E-15</v>
      </c>
      <c r="AE561" s="92">
        <f>SUM($AD$13:AD561)</f>
        <v>0.25392461120103371</v>
      </c>
      <c r="AF561" s="92">
        <f t="shared" si="163"/>
        <v>575</v>
      </c>
      <c r="AG561" s="92">
        <v>-142.06885712911389</v>
      </c>
      <c r="AI561" s="92">
        <f t="shared" si="164"/>
        <v>3.7918102206423529E-33</v>
      </c>
      <c r="AJ561" s="92" t="e">
        <f>SUM($AI$13:AI561)</f>
        <v>#N/A</v>
      </c>
      <c r="AK561" s="92">
        <f t="shared" si="165"/>
        <v>1398</v>
      </c>
      <c r="AL561" s="92">
        <v>-170.68219629788473</v>
      </c>
    </row>
    <row r="562" spans="1:38">
      <c r="A562" s="93">
        <v>550</v>
      </c>
      <c r="B562" s="130">
        <v>43091</v>
      </c>
      <c r="C562" s="92">
        <v>23.087399999999999</v>
      </c>
      <c r="D562" s="92">
        <v>26.043900000000001</v>
      </c>
      <c r="E562" s="92">
        <v>19.735900999999998</v>
      </c>
      <c r="F562" s="139">
        <f t="shared" si="153"/>
        <v>1.1174926583331191E-2</v>
      </c>
      <c r="G562" s="140">
        <f t="shared" si="153"/>
        <v>1.1868460560822136E-2</v>
      </c>
      <c r="H562" s="140">
        <f t="shared" si="153"/>
        <v>2.5831098362316673E-4</v>
      </c>
      <c r="I562" s="141">
        <f t="shared" si="171"/>
        <v>21.639042311390629</v>
      </c>
      <c r="J562" s="142">
        <f t="shared" si="166"/>
        <v>25.378369298787813</v>
      </c>
      <c r="K562" s="142">
        <f t="shared" si="169"/>
        <v>19.464026473430323</v>
      </c>
      <c r="L562" s="143">
        <f t="shared" si="167"/>
        <v>15147.329617973441</v>
      </c>
      <c r="M562" s="137">
        <f t="shared" si="154"/>
        <v>-15227.021579272689</v>
      </c>
      <c r="N562" s="137">
        <f t="shared" si="155"/>
        <v>29196.039710145484</v>
      </c>
      <c r="O562" s="143">
        <f t="shared" si="170"/>
        <v>-167.39961797344222</v>
      </c>
      <c r="P562" s="137">
        <f t="shared" si="168"/>
        <v>178.60157927268847</v>
      </c>
      <c r="Q562" s="137">
        <f t="shared" si="156"/>
        <v>-7.5397101454836957</v>
      </c>
      <c r="R562" s="144">
        <f t="shared" si="157"/>
        <v>3.6622511537625542</v>
      </c>
      <c r="T562" s="92">
        <f t="shared" si="158"/>
        <v>2.5419934225560766E-22</v>
      </c>
      <c r="U562" s="92">
        <f>SUM($T$13:T562)</f>
        <v>0.21496006597043557</v>
      </c>
      <c r="V562" s="92">
        <f t="shared" si="159"/>
        <v>912</v>
      </c>
      <c r="W562" s="92">
        <v>-81.744273004484057</v>
      </c>
      <c r="Y562" s="92">
        <f t="shared" si="160"/>
        <v>4.7804404034312056E-10</v>
      </c>
      <c r="Z562" s="92">
        <f>SUM($Y$13:Y562)</f>
        <v>0.15516308792205746</v>
      </c>
      <c r="AA562" s="92">
        <f t="shared" si="161"/>
        <v>361</v>
      </c>
      <c r="AB562" s="92">
        <v>-79.622517009471267</v>
      </c>
      <c r="AD562" s="92">
        <f t="shared" si="162"/>
        <v>3.2693029829410276E-32</v>
      </c>
      <c r="AE562" s="92">
        <f>SUM($AD$13:AD562)</f>
        <v>0.25392461120103371</v>
      </c>
      <c r="AF562" s="92">
        <f t="shared" si="163"/>
        <v>1356</v>
      </c>
      <c r="AG562" s="92">
        <v>-142.01660167048976</v>
      </c>
      <c r="AI562" s="92">
        <f t="shared" si="164"/>
        <v>3.5249721236442596E-46</v>
      </c>
      <c r="AJ562" s="92" t="e">
        <f>SUM($AI$13:AI562)</f>
        <v>#N/A</v>
      </c>
      <c r="AK562" s="92">
        <f t="shared" si="165"/>
        <v>1983</v>
      </c>
      <c r="AL562" s="92">
        <v>-170.46472410748356</v>
      </c>
    </row>
    <row r="563" spans="1:38">
      <c r="A563" s="93">
        <v>551</v>
      </c>
      <c r="B563" s="130">
        <v>43090</v>
      </c>
      <c r="C563" s="92">
        <v>22.837399999999999</v>
      </c>
      <c r="D563" s="92">
        <v>25.703399999999998</v>
      </c>
      <c r="E563" s="92">
        <v>19.468699999999998</v>
      </c>
      <c r="F563" s="139">
        <f t="shared" si="153"/>
        <v>1.0946955432755034E-2</v>
      </c>
      <c r="G563" s="140">
        <f t="shared" si="153"/>
        <v>1.3247274679614396E-2</v>
      </c>
      <c r="H563" s="140">
        <f t="shared" si="153"/>
        <v>1.3724645199730823E-2</v>
      </c>
      <c r="I563" s="141">
        <f t="shared" si="171"/>
        <v>21.634163751565413</v>
      </c>
      <c r="J563" s="142">
        <f t="shared" si="166"/>
        <v>25.412950922057004</v>
      </c>
      <c r="K563" s="142">
        <f t="shared" si="169"/>
        <v>19.726067870941563</v>
      </c>
      <c r="L563" s="143">
        <f t="shared" si="167"/>
        <v>15143.91462609579</v>
      </c>
      <c r="M563" s="137">
        <f t="shared" si="154"/>
        <v>-15247.770553234202</v>
      </c>
      <c r="N563" s="137">
        <f t="shared" si="155"/>
        <v>29589.101806412345</v>
      </c>
      <c r="O563" s="143">
        <f t="shared" si="170"/>
        <v>-163.9846260957911</v>
      </c>
      <c r="P563" s="137">
        <f t="shared" si="168"/>
        <v>199.35055323420238</v>
      </c>
      <c r="Q563" s="137">
        <f t="shared" si="156"/>
        <v>-400.60180641234547</v>
      </c>
      <c r="R563" s="144">
        <f t="shared" si="157"/>
        <v>-365.23587927393419</v>
      </c>
      <c r="T563" s="92">
        <f t="shared" si="158"/>
        <v>1.3990848225586828E-37</v>
      </c>
      <c r="U563" s="92">
        <f>SUM($T$13:T563)</f>
        <v>0.21496006597043557</v>
      </c>
      <c r="V563" s="92">
        <f t="shared" si="159"/>
        <v>1597</v>
      </c>
      <c r="W563" s="92">
        <v>-81.617957047616073</v>
      </c>
      <c r="Y563" s="92">
        <f t="shared" si="160"/>
        <v>1.1205343657564206E-40</v>
      </c>
      <c r="Z563" s="92">
        <f>SUM($Y$13:Y563)</f>
        <v>0.15516308792205746</v>
      </c>
      <c r="AA563" s="92">
        <f t="shared" si="161"/>
        <v>1736</v>
      </c>
      <c r="AB563" s="92">
        <v>-79.21433670708393</v>
      </c>
      <c r="AD563" s="92">
        <f t="shared" si="162"/>
        <v>3.3839059140300479E-35</v>
      </c>
      <c r="AE563" s="92">
        <f>SUM($AD$13:AD563)</f>
        <v>0.25392461120103371</v>
      </c>
      <c r="AF563" s="92">
        <f t="shared" si="163"/>
        <v>1490</v>
      </c>
      <c r="AG563" s="92">
        <v>-141.73901003002538</v>
      </c>
      <c r="AI563" s="92">
        <f t="shared" si="164"/>
        <v>8.5323066907573584E-53</v>
      </c>
      <c r="AJ563" s="92" t="e">
        <f>SUM($AI$13:AI563)</f>
        <v>#N/A</v>
      </c>
      <c r="AK563" s="92">
        <f t="shared" si="165"/>
        <v>2280</v>
      </c>
      <c r="AL563" s="92">
        <v>-170.10571222537146</v>
      </c>
    </row>
    <row r="564" spans="1:38">
      <c r="A564" s="93">
        <v>552</v>
      </c>
      <c r="B564" s="130">
        <v>43089</v>
      </c>
      <c r="C564" s="92">
        <v>22.750499999999999</v>
      </c>
      <c r="D564" s="92">
        <v>25.724701</v>
      </c>
      <c r="E564" s="92">
        <v>19.224001000000001</v>
      </c>
      <c r="F564" s="139">
        <f t="shared" si="153"/>
        <v>3.8196962704115656E-3</v>
      </c>
      <c r="G564" s="140">
        <f t="shared" si="153"/>
        <v>-8.2803683510257464E-4</v>
      </c>
      <c r="H564" s="140">
        <f t="shared" si="153"/>
        <v>1.2728827885516436E-2</v>
      </c>
      <c r="I564" s="141">
        <f t="shared" si="171"/>
        <v>21.48164111821718</v>
      </c>
      <c r="J564" s="142">
        <f t="shared" si="166"/>
        <v>25.059932256549843</v>
      </c>
      <c r="K564" s="142">
        <f t="shared" si="169"/>
        <v>19.706690261824264</v>
      </c>
      <c r="L564" s="143">
        <f t="shared" si="167"/>
        <v>15037.148782752025</v>
      </c>
      <c r="M564" s="137">
        <f t="shared" si="154"/>
        <v>-15035.959353929906</v>
      </c>
      <c r="N564" s="137">
        <f t="shared" si="155"/>
        <v>29560.035392736394</v>
      </c>
      <c r="O564" s="143">
        <f t="shared" si="170"/>
        <v>-57.218782752026527</v>
      </c>
      <c r="P564" s="137">
        <f t="shared" si="168"/>
        <v>-12.460646070094299</v>
      </c>
      <c r="Q564" s="137">
        <f t="shared" si="156"/>
        <v>-371.53539273639399</v>
      </c>
      <c r="R564" s="144">
        <f t="shared" si="157"/>
        <v>-441.21482155851481</v>
      </c>
      <c r="T564" s="92">
        <f t="shared" si="158"/>
        <v>4.7989982525506387E-55</v>
      </c>
      <c r="U564" s="92">
        <f>SUM($T$13:T564)</f>
        <v>0.21496006597043557</v>
      </c>
      <c r="V564" s="92">
        <f t="shared" si="159"/>
        <v>2381</v>
      </c>
      <c r="W564" s="92">
        <v>-81.572977846915819</v>
      </c>
      <c r="Y564" s="92">
        <f t="shared" si="160"/>
        <v>1.6782708041348476E-32</v>
      </c>
      <c r="Z564" s="92">
        <f>SUM($Y$13:Y564)</f>
        <v>0.15516308792205746</v>
      </c>
      <c r="AA564" s="92">
        <f t="shared" si="161"/>
        <v>1369</v>
      </c>
      <c r="AB564" s="92">
        <v>-79.213210833335324</v>
      </c>
      <c r="AD564" s="92">
        <f t="shared" si="162"/>
        <v>1.3142927935948344E-39</v>
      </c>
      <c r="AE564" s="92">
        <f>SUM($AD$13:AD564)</f>
        <v>0.25392461120103371</v>
      </c>
      <c r="AF564" s="92">
        <f t="shared" si="163"/>
        <v>1688</v>
      </c>
      <c r="AG564" s="92">
        <v>-141.65691537869861</v>
      </c>
      <c r="AI564" s="92">
        <f t="shared" si="164"/>
        <v>1.0992647061547447E-16</v>
      </c>
      <c r="AJ564" s="92" t="e">
        <f>SUM($AI$13:AI564)</f>
        <v>#N/A</v>
      </c>
      <c r="AK564" s="92">
        <f t="shared" si="165"/>
        <v>659</v>
      </c>
      <c r="AL564" s="92">
        <v>-169.75101328481469</v>
      </c>
    </row>
    <row r="565" spans="1:38">
      <c r="A565" s="93">
        <v>553</v>
      </c>
      <c r="B565" s="130">
        <v>43088</v>
      </c>
      <c r="C565" s="92">
        <v>22.459800999999999</v>
      </c>
      <c r="D565" s="92">
        <v>25.497999</v>
      </c>
      <c r="E565" s="92">
        <v>19.2194</v>
      </c>
      <c r="F565" s="139">
        <f t="shared" si="153"/>
        <v>1.2943079949817804E-2</v>
      </c>
      <c r="G565" s="140">
        <f t="shared" si="153"/>
        <v>8.8909721896215377E-3</v>
      </c>
      <c r="H565" s="140">
        <f t="shared" si="153"/>
        <v>2.3939352945467895E-4</v>
      </c>
      <c r="I565" s="141">
        <f t="shared" si="171"/>
        <v>21.676880616618107</v>
      </c>
      <c r="J565" s="142">
        <f t="shared" si="166"/>
        <v>25.303691806196241</v>
      </c>
      <c r="K565" s="142">
        <f t="shared" si="169"/>
        <v>19.46365835868966</v>
      </c>
      <c r="L565" s="143">
        <f t="shared" si="167"/>
        <v>15173.816431632675</v>
      </c>
      <c r="M565" s="137">
        <f t="shared" si="154"/>
        <v>-15182.215083717745</v>
      </c>
      <c r="N565" s="137">
        <f t="shared" si="155"/>
        <v>29195.487538034489</v>
      </c>
      <c r="O565" s="143">
        <f t="shared" si="170"/>
        <v>-193.88643163267625</v>
      </c>
      <c r="P565" s="137">
        <f t="shared" si="168"/>
        <v>133.795083717745</v>
      </c>
      <c r="Q565" s="137">
        <f t="shared" si="156"/>
        <v>-6.9875380344892619</v>
      </c>
      <c r="R565" s="144">
        <f t="shared" si="157"/>
        <v>-67.07888594942051</v>
      </c>
      <c r="T565" s="92">
        <f t="shared" si="158"/>
        <v>2.7365404069787072E-18</v>
      </c>
      <c r="U565" s="92">
        <f>SUM($T$13:T565)</f>
        <v>0.21496006597043557</v>
      </c>
      <c r="V565" s="92">
        <f t="shared" si="159"/>
        <v>731</v>
      </c>
      <c r="W565" s="92">
        <v>-81.397105750429546</v>
      </c>
      <c r="Y565" s="92">
        <f t="shared" si="160"/>
        <v>1.0260678192953511E-10</v>
      </c>
      <c r="Z565" s="92">
        <f>SUM($Y$13:Y565)</f>
        <v>0.15516308802466425</v>
      </c>
      <c r="AA565" s="92">
        <f t="shared" si="161"/>
        <v>391</v>
      </c>
      <c r="AB565" s="92">
        <v>-78.266068132561486</v>
      </c>
      <c r="AD565" s="92">
        <f t="shared" si="162"/>
        <v>1.6008488685358067E-13</v>
      </c>
      <c r="AE565" s="92">
        <f>SUM($AD$13:AD565)</f>
        <v>0.25392461120119381</v>
      </c>
      <c r="AF565" s="92">
        <f t="shared" si="163"/>
        <v>517</v>
      </c>
      <c r="AG565" s="92">
        <v>-141.60728184578329</v>
      </c>
      <c r="AI565" s="92">
        <f t="shared" si="164"/>
        <v>6.4717994576224936E-20</v>
      </c>
      <c r="AJ565" s="92" t="e">
        <f>SUM($AI$13:AI565)</f>
        <v>#N/A</v>
      </c>
      <c r="AK565" s="92">
        <f t="shared" si="165"/>
        <v>804</v>
      </c>
      <c r="AL565" s="92">
        <v>-169.0516746018111</v>
      </c>
    </row>
    <row r="566" spans="1:38">
      <c r="A566" s="93">
        <v>554</v>
      </c>
      <c r="B566" s="130">
        <v>43087</v>
      </c>
      <c r="C566" s="92">
        <v>22.452499</v>
      </c>
      <c r="D566" s="92">
        <v>25.460198999999999</v>
      </c>
      <c r="E566" s="92">
        <v>19.057500999999998</v>
      </c>
      <c r="F566" s="139">
        <f t="shared" si="153"/>
        <v>3.2521992318090831E-4</v>
      </c>
      <c r="G566" s="140">
        <f t="shared" si="153"/>
        <v>1.484670249435327E-3</v>
      </c>
      <c r="H566" s="140">
        <f t="shared" si="153"/>
        <v>8.4952901222463684E-3</v>
      </c>
      <c r="I566" s="141">
        <f t="shared" si="171"/>
        <v>21.406859673834077</v>
      </c>
      <c r="J566" s="142">
        <f t="shared" si="166"/>
        <v>25.117936569125014</v>
      </c>
      <c r="K566" s="142">
        <f t="shared" si="169"/>
        <v>19.624309850488793</v>
      </c>
      <c r="L566" s="143">
        <f t="shared" si="167"/>
        <v>14984.801771683855</v>
      </c>
      <c r="M566" s="137">
        <f t="shared" si="154"/>
        <v>-15070.761941475008</v>
      </c>
      <c r="N566" s="137">
        <f t="shared" si="155"/>
        <v>29436.464775733188</v>
      </c>
      <c r="O566" s="143">
        <f t="shared" si="170"/>
        <v>-4.8717716838564229</v>
      </c>
      <c r="P566" s="137">
        <f t="shared" si="168"/>
        <v>22.341941475007843</v>
      </c>
      <c r="Q566" s="137">
        <f t="shared" si="156"/>
        <v>-247.96477573318771</v>
      </c>
      <c r="R566" s="144">
        <f t="shared" si="157"/>
        <v>-230.49460594203629</v>
      </c>
      <c r="T566" s="92">
        <f t="shared" si="158"/>
        <v>3.9913791796235285E-33</v>
      </c>
      <c r="U566" s="92">
        <f>SUM($T$13:T566)</f>
        <v>0.21496006597043557</v>
      </c>
      <c r="V566" s="92">
        <f t="shared" si="159"/>
        <v>1397</v>
      </c>
      <c r="W566" s="92">
        <v>-81.156852130236075</v>
      </c>
      <c r="Y566" s="92">
        <f t="shared" si="160"/>
        <v>5.4910687320952422E-31</v>
      </c>
      <c r="Z566" s="92">
        <f>SUM($Y$13:Y566)</f>
        <v>0.15516308802466425</v>
      </c>
      <c r="AA566" s="92">
        <f t="shared" si="161"/>
        <v>1301</v>
      </c>
      <c r="AB566" s="92">
        <v>-78.246958433916006</v>
      </c>
      <c r="AD566" s="92">
        <f t="shared" si="162"/>
        <v>2.5746785796814099E-38</v>
      </c>
      <c r="AE566" s="92">
        <f>SUM($AD$13:AD566)</f>
        <v>0.25392461120119381</v>
      </c>
      <c r="AF566" s="92">
        <f t="shared" si="163"/>
        <v>1630</v>
      </c>
      <c r="AG566" s="92">
        <v>-141.52218524895216</v>
      </c>
      <c r="AI566" s="92">
        <f t="shared" si="164"/>
        <v>1.0773599984140142E-47</v>
      </c>
      <c r="AJ566" s="92" t="e">
        <f>SUM($AI$13:AI566)</f>
        <v>#N/A</v>
      </c>
      <c r="AK566" s="92">
        <f t="shared" si="165"/>
        <v>2051</v>
      </c>
      <c r="AL566" s="92">
        <v>-168.95643492659474</v>
      </c>
    </row>
    <row r="567" spans="1:38">
      <c r="A567" s="93">
        <v>555</v>
      </c>
      <c r="B567" s="130">
        <v>43084</v>
      </c>
      <c r="C567" s="92">
        <v>22.504200000000001</v>
      </c>
      <c r="D567" s="92">
        <v>25.669599999999999</v>
      </c>
      <c r="E567" s="92">
        <v>19.102799999999998</v>
      </c>
      <c r="F567" s="139">
        <f t="shared" si="153"/>
        <v>-2.2973933754588671E-3</v>
      </c>
      <c r="G567" s="140">
        <f t="shared" si="153"/>
        <v>-8.1575482282544298E-3</v>
      </c>
      <c r="H567" s="140">
        <f t="shared" si="153"/>
        <v>-2.3713277634692664E-3</v>
      </c>
      <c r="I567" s="141">
        <f t="shared" si="171"/>
        <v>21.350736011504516</v>
      </c>
      <c r="J567" s="142">
        <f t="shared" si="166"/>
        <v>24.876102980151618</v>
      </c>
      <c r="K567" s="142">
        <f t="shared" si="169"/>
        <v>19.412856333050652</v>
      </c>
      <c r="L567" s="143">
        <f t="shared" si="167"/>
        <v>14945.515208053161</v>
      </c>
      <c r="M567" s="137">
        <f t="shared" si="154"/>
        <v>-14925.661788090971</v>
      </c>
      <c r="N567" s="137">
        <f t="shared" si="155"/>
        <v>29119.284499575977</v>
      </c>
      <c r="O567" s="143">
        <f t="shared" si="170"/>
        <v>34.414791946837795</v>
      </c>
      <c r="P567" s="137">
        <f t="shared" si="168"/>
        <v>-122.75821190902934</v>
      </c>
      <c r="Q567" s="137">
        <f t="shared" si="156"/>
        <v>69.215500424023048</v>
      </c>
      <c r="R567" s="144">
        <f t="shared" si="157"/>
        <v>-19.127919538168499</v>
      </c>
      <c r="T567" s="92">
        <f t="shared" si="158"/>
        <v>1.978017870448172E-21</v>
      </c>
      <c r="U567" s="92">
        <f>SUM($T$13:T567)</f>
        <v>0.21496006597043557</v>
      </c>
      <c r="V567" s="92">
        <f t="shared" si="159"/>
        <v>872</v>
      </c>
      <c r="W567" s="92">
        <v>-80.617544036504114</v>
      </c>
      <c r="Y567" s="92">
        <f t="shared" si="160"/>
        <v>1.2149641366250286E-53</v>
      </c>
      <c r="Z567" s="92">
        <f>SUM($Y$13:Y567)</f>
        <v>0.15516308802466425</v>
      </c>
      <c r="AA567" s="92">
        <f t="shared" si="161"/>
        <v>2318</v>
      </c>
      <c r="AB567" s="92">
        <v>-77.870994595032244</v>
      </c>
      <c r="AD567" s="92">
        <f t="shared" si="162"/>
        <v>5.1294074604247247E-34</v>
      </c>
      <c r="AE567" s="92">
        <f>SUM($AD$13:AD567)</f>
        <v>0.25392461120119381</v>
      </c>
      <c r="AF567" s="92">
        <f t="shared" si="163"/>
        <v>1437</v>
      </c>
      <c r="AG567" s="92">
        <v>-141.45196153846337</v>
      </c>
      <c r="AI567" s="92">
        <f t="shared" si="164"/>
        <v>4.4509229440294877E-41</v>
      </c>
      <c r="AJ567" s="92" t="e">
        <f>SUM($AI$13:AI567)</f>
        <v>#N/A</v>
      </c>
      <c r="AK567" s="92">
        <f t="shared" si="165"/>
        <v>1754</v>
      </c>
      <c r="AL567" s="92">
        <v>-168.8096312570342</v>
      </c>
    </row>
    <row r="568" spans="1:38">
      <c r="A568" s="93">
        <v>556</v>
      </c>
      <c r="B568" s="130">
        <v>43083</v>
      </c>
      <c r="C568" s="92">
        <v>22.501698999999999</v>
      </c>
      <c r="D568" s="92">
        <v>25.490998999999999</v>
      </c>
      <c r="E568" s="92">
        <v>19.113399999999999</v>
      </c>
      <c r="F568" s="139">
        <f t="shared" si="153"/>
        <v>1.1114716270999025E-4</v>
      </c>
      <c r="G568" s="140">
        <f t="shared" si="153"/>
        <v>7.0064339181057367E-3</v>
      </c>
      <c r="H568" s="140">
        <f t="shared" si="153"/>
        <v>-5.545847415948657E-4</v>
      </c>
      <c r="I568" s="141">
        <f t="shared" si="171"/>
        <v>21.402278538167277</v>
      </c>
      <c r="J568" s="142">
        <f t="shared" si="166"/>
        <v>25.256426267169836</v>
      </c>
      <c r="K568" s="142">
        <f t="shared" si="169"/>
        <v>19.448208335513304</v>
      </c>
      <c r="L568" s="143">
        <f t="shared" si="167"/>
        <v>14981.594976717093</v>
      </c>
      <c r="M568" s="137">
        <f t="shared" si="154"/>
        <v>-15153.855760301902</v>
      </c>
      <c r="N568" s="137">
        <f t="shared" si="155"/>
        <v>29172.312503269954</v>
      </c>
      <c r="O568" s="143">
        <f t="shared" si="170"/>
        <v>-1.6649767170947598</v>
      </c>
      <c r="P568" s="137">
        <f t="shared" si="168"/>
        <v>105.43576030190161</v>
      </c>
      <c r="Q568" s="137">
        <f t="shared" si="156"/>
        <v>16.187496730046405</v>
      </c>
      <c r="R568" s="144">
        <f t="shared" si="157"/>
        <v>119.95828031485325</v>
      </c>
      <c r="T568" s="92">
        <f t="shared" si="158"/>
        <v>1.7203733152025981E-55</v>
      </c>
      <c r="U568" s="92">
        <f>SUM($T$13:T568)</f>
        <v>0.21496006597043557</v>
      </c>
      <c r="V568" s="92">
        <f t="shared" si="159"/>
        <v>2401</v>
      </c>
      <c r="W568" s="92">
        <v>-80.474756765222992</v>
      </c>
      <c r="Y568" s="92">
        <f t="shared" si="160"/>
        <v>7.3865173811939027E-33</v>
      </c>
      <c r="Z568" s="92">
        <f>SUM($Y$13:Y568)</f>
        <v>0.15516308802466425</v>
      </c>
      <c r="AA568" s="92">
        <f t="shared" si="161"/>
        <v>1385</v>
      </c>
      <c r="AB568" s="92">
        <v>-77.751810833426134</v>
      </c>
      <c r="AD568" s="92">
        <f t="shared" si="162"/>
        <v>1.879116976925763E-21</v>
      </c>
      <c r="AE568" s="92">
        <f>SUM($AD$13:AD568)</f>
        <v>0.25392461120119381</v>
      </c>
      <c r="AF568" s="92">
        <f t="shared" si="163"/>
        <v>873</v>
      </c>
      <c r="AG568" s="92">
        <v>-141.35586007915845</v>
      </c>
      <c r="AI568" s="92">
        <f t="shared" si="164"/>
        <v>4.2152907374616889E-5</v>
      </c>
      <c r="AJ568" s="92" t="e">
        <f>SUM($AI$13:AI568)</f>
        <v>#N/A</v>
      </c>
      <c r="AK568" s="92">
        <f t="shared" si="165"/>
        <v>139</v>
      </c>
      <c r="AL568" s="92">
        <v>-168.21602838019135</v>
      </c>
    </row>
    <row r="569" spans="1:38">
      <c r="A569" s="93">
        <v>557</v>
      </c>
      <c r="B569" s="130">
        <v>43082</v>
      </c>
      <c r="C569" s="92">
        <v>22.522600000000001</v>
      </c>
      <c r="D569" s="92">
        <v>25.546399999999998</v>
      </c>
      <c r="E569" s="92">
        <v>19.012599999999999</v>
      </c>
      <c r="F569" s="139">
        <f t="shared" si="153"/>
        <v>-9.2800120767588812E-4</v>
      </c>
      <c r="G569" s="140">
        <f t="shared" si="153"/>
        <v>-2.1686421570162873E-3</v>
      </c>
      <c r="H569" s="140">
        <f t="shared" si="153"/>
        <v>5.3017472623417827E-3</v>
      </c>
      <c r="I569" s="141">
        <f t="shared" si="171"/>
        <v>21.380040866955856</v>
      </c>
      <c r="J569" s="142">
        <f t="shared" si="166"/>
        <v>25.026308936652523</v>
      </c>
      <c r="K569" s="142">
        <f t="shared" si="169"/>
        <v>19.562166699977908</v>
      </c>
      <c r="L569" s="143">
        <f t="shared" si="167"/>
        <v>14966.028606869098</v>
      </c>
      <c r="M569" s="137">
        <f t="shared" si="154"/>
        <v>-15015.785361991513</v>
      </c>
      <c r="N569" s="137">
        <f t="shared" si="155"/>
        <v>29343.25004996686</v>
      </c>
      <c r="O569" s="143">
        <f t="shared" si="170"/>
        <v>13.901393130900033</v>
      </c>
      <c r="P569" s="137">
        <f t="shared" si="168"/>
        <v>-32.634638008486945</v>
      </c>
      <c r="Q569" s="137">
        <f t="shared" si="156"/>
        <v>-154.75004996686039</v>
      </c>
      <c r="R569" s="144">
        <f t="shared" si="157"/>
        <v>-173.4832948444473</v>
      </c>
      <c r="T569" s="92">
        <f t="shared" si="158"/>
        <v>1.3778560031044561E-58</v>
      </c>
      <c r="U569" s="92">
        <f>SUM($T$13:T569)</f>
        <v>0.21496006597043557</v>
      </c>
      <c r="V569" s="92">
        <f t="shared" si="159"/>
        <v>2540</v>
      </c>
      <c r="W569" s="92">
        <v>-80.329484305702863</v>
      </c>
      <c r="Y569" s="92">
        <f t="shared" si="160"/>
        <v>9.2818145639186287E-38</v>
      </c>
      <c r="Z569" s="92">
        <f>SUM($Y$13:Y569)</f>
        <v>0.15516308802466425</v>
      </c>
      <c r="AA569" s="92">
        <f t="shared" si="161"/>
        <v>1605</v>
      </c>
      <c r="AB569" s="92">
        <v>-77.54134820467516</v>
      </c>
      <c r="AD569" s="92">
        <f t="shared" si="162"/>
        <v>7.5177788646711187E-39</v>
      </c>
      <c r="AE569" s="92">
        <f>SUM($AD$13:AD569)</f>
        <v>0.25392461120119381</v>
      </c>
      <c r="AF569" s="92">
        <f t="shared" si="163"/>
        <v>1654</v>
      </c>
      <c r="AG569" s="92">
        <v>-141.10863612025059</v>
      </c>
      <c r="AI569" s="92">
        <f t="shared" si="164"/>
        <v>2.3860853103919114E-15</v>
      </c>
      <c r="AJ569" s="92" t="e">
        <f>SUM($AI$13:AI569)</f>
        <v>#N/A</v>
      </c>
      <c r="AK569" s="92">
        <f t="shared" si="165"/>
        <v>599</v>
      </c>
      <c r="AL569" s="92">
        <v>-167.19496169441481</v>
      </c>
    </row>
    <row r="570" spans="1:38">
      <c r="A570" s="93">
        <v>558</v>
      </c>
      <c r="B570" s="130">
        <v>43081</v>
      </c>
      <c r="C570" s="92">
        <v>22.439800000000002</v>
      </c>
      <c r="D570" s="92">
        <v>25.429199000000001</v>
      </c>
      <c r="E570" s="92">
        <v>19.169599999999999</v>
      </c>
      <c r="F570" s="139">
        <f t="shared" si="153"/>
        <v>3.6898724587561826E-3</v>
      </c>
      <c r="G570" s="140">
        <f t="shared" si="153"/>
        <v>4.6089143429173252E-3</v>
      </c>
      <c r="H570" s="140">
        <f t="shared" si="153"/>
        <v>-8.190050913947089E-3</v>
      </c>
      <c r="I570" s="141">
        <f t="shared" si="171"/>
        <v>21.478862901630134</v>
      </c>
      <c r="J570" s="142">
        <f t="shared" si="166"/>
        <v>25.196294797960405</v>
      </c>
      <c r="K570" s="142">
        <f t="shared" si="169"/>
        <v>19.299629799265503</v>
      </c>
      <c r="L570" s="143">
        <f t="shared" si="167"/>
        <v>15035.204031141093</v>
      </c>
      <c r="M570" s="137">
        <f t="shared" si="154"/>
        <v>-15117.776878776243</v>
      </c>
      <c r="N570" s="137">
        <f t="shared" si="155"/>
        <v>28949.444698898256</v>
      </c>
      <c r="O570" s="143">
        <f t="shared" si="170"/>
        <v>-55.274031141094383</v>
      </c>
      <c r="P570" s="137">
        <f t="shared" si="168"/>
        <v>69.35687877624332</v>
      </c>
      <c r="Q570" s="137">
        <f t="shared" si="156"/>
        <v>239.05530110174368</v>
      </c>
      <c r="R570" s="144">
        <f t="shared" si="157"/>
        <v>253.13814873689262</v>
      </c>
      <c r="T570" s="92">
        <f t="shared" si="158"/>
        <v>6.6986634684327297E-23</v>
      </c>
      <c r="U570" s="92">
        <f>SUM($T$13:T570)</f>
        <v>0.21496006597043557</v>
      </c>
      <c r="V570" s="92">
        <f t="shared" si="159"/>
        <v>938</v>
      </c>
      <c r="W570" s="92">
        <v>-80.155784707523708</v>
      </c>
      <c r="Y570" s="92">
        <f t="shared" si="160"/>
        <v>1.3345422858221443E-18</v>
      </c>
      <c r="Z570" s="92">
        <f>SUM($Y$13:Y570)</f>
        <v>0.15516308802466425</v>
      </c>
      <c r="AA570" s="92">
        <f t="shared" si="161"/>
        <v>745</v>
      </c>
      <c r="AB570" s="92">
        <v>-77.380780666424471</v>
      </c>
      <c r="AD570" s="92">
        <f t="shared" si="162"/>
        <v>1.0226991972771255E-38</v>
      </c>
      <c r="AE570" s="92">
        <f>SUM($AD$13:AD570)</f>
        <v>0.25392461120119381</v>
      </c>
      <c r="AF570" s="92">
        <f t="shared" si="163"/>
        <v>1648</v>
      </c>
      <c r="AG570" s="92">
        <v>-140.90045212522091</v>
      </c>
      <c r="AI570" s="92">
        <f t="shared" si="164"/>
        <v>7.9579957617397345E-38</v>
      </c>
      <c r="AJ570" s="92" t="e">
        <f>SUM($AI$13:AI570)</f>
        <v>#N/A</v>
      </c>
      <c r="AK570" s="92">
        <f t="shared" si="165"/>
        <v>1608</v>
      </c>
      <c r="AL570" s="92">
        <v>-167.06422569295682</v>
      </c>
    </row>
    <row r="571" spans="1:38">
      <c r="A571" s="93">
        <v>559</v>
      </c>
      <c r="B571" s="130">
        <v>43080</v>
      </c>
      <c r="C571" s="92">
        <v>22.297198999999999</v>
      </c>
      <c r="D571" s="92">
        <v>25.369800999999999</v>
      </c>
      <c r="E571" s="92">
        <v>19.0534</v>
      </c>
      <c r="F571" s="139">
        <f t="shared" si="153"/>
        <v>6.3954669821981724E-3</v>
      </c>
      <c r="G571" s="140">
        <f t="shared" si="153"/>
        <v>2.3412875804584843E-3</v>
      </c>
      <c r="H571" s="140">
        <f t="shared" si="153"/>
        <v>6.0986490600103416E-3</v>
      </c>
      <c r="I571" s="141">
        <f t="shared" si="171"/>
        <v>21.536762353872341</v>
      </c>
      <c r="J571" s="142">
        <f t="shared" si="166"/>
        <v>25.139421131419205</v>
      </c>
      <c r="K571" s="142">
        <f t="shared" si="169"/>
        <v>19.577673612058742</v>
      </c>
      <c r="L571" s="143">
        <f t="shared" si="167"/>
        <v>15075.733647710638</v>
      </c>
      <c r="M571" s="137">
        <f t="shared" si="154"/>
        <v>-15083.652678851522</v>
      </c>
      <c r="N571" s="137">
        <f t="shared" si="155"/>
        <v>29366.510418088114</v>
      </c>
      <c r="O571" s="143">
        <f t="shared" si="170"/>
        <v>-95.80364771063978</v>
      </c>
      <c r="P571" s="137">
        <f t="shared" si="168"/>
        <v>35.232678851521996</v>
      </c>
      <c r="Q571" s="137">
        <f t="shared" si="156"/>
        <v>-178.01041808811351</v>
      </c>
      <c r="R571" s="144">
        <f t="shared" si="157"/>
        <v>-238.58138694723129</v>
      </c>
      <c r="T571" s="92">
        <f t="shared" si="158"/>
        <v>7.4641216929283489E-22</v>
      </c>
      <c r="U571" s="92">
        <f>SUM($T$13:T571)</f>
        <v>0.21496006597043557</v>
      </c>
      <c r="V571" s="92">
        <f t="shared" si="159"/>
        <v>891</v>
      </c>
      <c r="W571" s="92">
        <v>-80.082000445036101</v>
      </c>
      <c r="Y571" s="92">
        <f t="shared" si="160"/>
        <v>3.9247292457943123E-36</v>
      </c>
      <c r="Z571" s="92">
        <f>SUM($Y$13:Y571)</f>
        <v>0.15516308802466425</v>
      </c>
      <c r="AA571" s="92">
        <f t="shared" si="161"/>
        <v>1532</v>
      </c>
      <c r="AB571" s="92">
        <v>-77.144011289765331</v>
      </c>
      <c r="AD571" s="92">
        <f t="shared" si="162"/>
        <v>1.738447920617122E-44</v>
      </c>
      <c r="AE571" s="92">
        <f>SUM($AD$13:AD571)</f>
        <v>0.25392461120119381</v>
      </c>
      <c r="AF571" s="92">
        <f t="shared" si="163"/>
        <v>1907</v>
      </c>
      <c r="AG571" s="92">
        <v>-140.46087744515535</v>
      </c>
      <c r="AI571" s="92">
        <f t="shared" si="164"/>
        <v>7.152967066454473E-57</v>
      </c>
      <c r="AJ571" s="92" t="e">
        <f>SUM($AI$13:AI571)</f>
        <v>#N/A</v>
      </c>
      <c r="AK571" s="92">
        <f t="shared" si="165"/>
        <v>2463</v>
      </c>
      <c r="AL571" s="92">
        <v>-165.45766852874476</v>
      </c>
    </row>
    <row r="572" spans="1:38">
      <c r="A572" s="93">
        <v>560</v>
      </c>
      <c r="B572" s="130">
        <v>43077</v>
      </c>
      <c r="C572" s="92">
        <v>22.3262</v>
      </c>
      <c r="D572" s="92">
        <v>25.566299000000001</v>
      </c>
      <c r="E572" s="92">
        <v>18.908000999999999</v>
      </c>
      <c r="F572" s="139">
        <f t="shared" si="153"/>
        <v>-1.2989671327857666E-3</v>
      </c>
      <c r="G572" s="140">
        <f t="shared" si="153"/>
        <v>-7.6858210881443068E-3</v>
      </c>
      <c r="H572" s="140">
        <f t="shared" si="153"/>
        <v>7.6898134287173292E-3</v>
      </c>
      <c r="I572" s="141">
        <f t="shared" si="171"/>
        <v>21.372102233255095</v>
      </c>
      <c r="J572" s="142">
        <f t="shared" si="166"/>
        <v>24.887934227034581</v>
      </c>
      <c r="K572" s="142">
        <f t="shared" si="169"/>
        <v>19.608636079509409</v>
      </c>
      <c r="L572" s="143">
        <f t="shared" si="167"/>
        <v>14960.471563278566</v>
      </c>
      <c r="M572" s="137">
        <f t="shared" si="154"/>
        <v>-14932.760536220749</v>
      </c>
      <c r="N572" s="137">
        <f t="shared" si="155"/>
        <v>29412.954119264115</v>
      </c>
      <c r="O572" s="143">
        <f t="shared" si="170"/>
        <v>19.458436721432008</v>
      </c>
      <c r="P572" s="137">
        <f t="shared" si="168"/>
        <v>-115.65946377925138</v>
      </c>
      <c r="Q572" s="137">
        <f t="shared" si="156"/>
        <v>-224.45411926411543</v>
      </c>
      <c r="R572" s="144">
        <f t="shared" si="157"/>
        <v>-320.65514632193481</v>
      </c>
      <c r="T572" s="92">
        <f t="shared" si="158"/>
        <v>2.039053547960241E-43</v>
      </c>
      <c r="U572" s="92">
        <f>SUM($T$13:T572)</f>
        <v>0.21496006597043557</v>
      </c>
      <c r="V572" s="92">
        <f t="shared" si="159"/>
        <v>1859</v>
      </c>
      <c r="W572" s="92">
        <v>-79.991633654393809</v>
      </c>
      <c r="Y572" s="92">
        <f t="shared" si="160"/>
        <v>8.5670469354197013E-34</v>
      </c>
      <c r="Z572" s="92">
        <f>SUM($Y$13:Y572)</f>
        <v>0.15516308802466425</v>
      </c>
      <c r="AA572" s="92">
        <f t="shared" si="161"/>
        <v>1427</v>
      </c>
      <c r="AB572" s="92">
        <v>-77.118587292368829</v>
      </c>
      <c r="AD572" s="92">
        <f t="shared" si="162"/>
        <v>5.092796979856314E-17</v>
      </c>
      <c r="AE572" s="92">
        <f>SUM($AD$13:AD572)</f>
        <v>0.25392461120119386</v>
      </c>
      <c r="AF572" s="92">
        <f t="shared" si="163"/>
        <v>674</v>
      </c>
      <c r="AG572" s="92">
        <v>-140.3759004517633</v>
      </c>
      <c r="AI572" s="92">
        <f t="shared" si="164"/>
        <v>3.579281860384111E-25</v>
      </c>
      <c r="AJ572" s="92" t="e">
        <f>SUM($AI$13:AI572)</f>
        <v>#N/A</v>
      </c>
      <c r="AK572" s="92">
        <f t="shared" si="165"/>
        <v>1040</v>
      </c>
      <c r="AL572" s="92">
        <v>-164.65320061105922</v>
      </c>
    </row>
    <row r="573" spans="1:38">
      <c r="A573" s="93">
        <v>561</v>
      </c>
      <c r="B573" s="130">
        <v>43076</v>
      </c>
      <c r="C573" s="92">
        <v>22.267299999999999</v>
      </c>
      <c r="D573" s="92">
        <v>25.258300999999999</v>
      </c>
      <c r="E573" s="92">
        <v>18.952499</v>
      </c>
      <c r="F573" s="139">
        <f t="shared" si="153"/>
        <v>2.6451343449813702E-3</v>
      </c>
      <c r="G573" s="140">
        <f t="shared" si="153"/>
        <v>1.2193931808794245E-2</v>
      </c>
      <c r="H573" s="140">
        <f t="shared" si="153"/>
        <v>-2.3478697980673369E-3</v>
      </c>
      <c r="I573" s="141">
        <f t="shared" si="171"/>
        <v>21.456505610469165</v>
      </c>
      <c r="J573" s="142">
        <f t="shared" si="166"/>
        <v>25.386532345516827</v>
      </c>
      <c r="K573" s="142">
        <f t="shared" si="169"/>
        <v>19.413312801599407</v>
      </c>
      <c r="L573" s="143">
        <f t="shared" si="167"/>
        <v>15019.553927328416</v>
      </c>
      <c r="M573" s="137">
        <f t="shared" si="154"/>
        <v>-15231.919407310095</v>
      </c>
      <c r="N573" s="137">
        <f t="shared" si="155"/>
        <v>29119.969202399108</v>
      </c>
      <c r="O573" s="143">
        <f t="shared" si="170"/>
        <v>-39.623927328417267</v>
      </c>
      <c r="P573" s="137">
        <f t="shared" si="168"/>
        <v>183.49940731009519</v>
      </c>
      <c r="Q573" s="137">
        <f t="shared" si="156"/>
        <v>68.530797600891674</v>
      </c>
      <c r="R573" s="144">
        <f t="shared" si="157"/>
        <v>212.4062775825696</v>
      </c>
      <c r="T573" s="92">
        <f t="shared" si="158"/>
        <v>4.6851820463468302E-41</v>
      </c>
      <c r="U573" s="92">
        <f>SUM($T$13:T573)</f>
        <v>0.21496006597043557</v>
      </c>
      <c r="V573" s="92">
        <f t="shared" si="159"/>
        <v>1753</v>
      </c>
      <c r="W573" s="92">
        <v>-79.770236559139448</v>
      </c>
      <c r="Y573" s="92">
        <f t="shared" si="160"/>
        <v>3.8131540842000621E-32</v>
      </c>
      <c r="Z573" s="92">
        <f>SUM($Y$13:Y573)</f>
        <v>0.15516308802466425</v>
      </c>
      <c r="AA573" s="92">
        <f t="shared" si="161"/>
        <v>1353</v>
      </c>
      <c r="AB573" s="92">
        <v>-77.03594082008749</v>
      </c>
      <c r="AD573" s="92">
        <f t="shared" si="162"/>
        <v>9.2298602554260568E-39</v>
      </c>
      <c r="AE573" s="92">
        <f>SUM($AD$13:AD573)</f>
        <v>0.25392461120119386</v>
      </c>
      <c r="AF573" s="92">
        <f t="shared" si="163"/>
        <v>1650</v>
      </c>
      <c r="AG573" s="92">
        <v>-139.4011138661117</v>
      </c>
      <c r="AI573" s="92">
        <f t="shared" si="164"/>
        <v>9.3793312681659594E-27</v>
      </c>
      <c r="AJ573" s="92" t="e">
        <f>SUM($AI$13:AI573)</f>
        <v>#N/A</v>
      </c>
      <c r="AK573" s="92">
        <f t="shared" si="165"/>
        <v>1111</v>
      </c>
      <c r="AL573" s="92">
        <v>-164.51777887977551</v>
      </c>
    </row>
    <row r="574" spans="1:38">
      <c r="A574" s="93">
        <v>562</v>
      </c>
      <c r="B574" s="130">
        <v>43075</v>
      </c>
      <c r="C574" s="92">
        <v>22.205601000000001</v>
      </c>
      <c r="D574" s="92">
        <v>25.1754</v>
      </c>
      <c r="E574" s="92">
        <v>18.851199999999999</v>
      </c>
      <c r="F574" s="139">
        <f t="shared" si="153"/>
        <v>2.7785332178127398E-3</v>
      </c>
      <c r="G574" s="140">
        <f t="shared" si="153"/>
        <v>3.2929367557217315E-3</v>
      </c>
      <c r="H574" s="140">
        <f t="shared" si="153"/>
        <v>5.3736101680530446E-3</v>
      </c>
      <c r="I574" s="141">
        <f t="shared" si="171"/>
        <v>21.459360333007869</v>
      </c>
      <c r="J574" s="142">
        <f t="shared" si="166"/>
        <v>25.163289158889231</v>
      </c>
      <c r="K574" s="142">
        <f t="shared" si="169"/>
        <v>19.563565080260144</v>
      </c>
      <c r="L574" s="143">
        <f t="shared" si="167"/>
        <v>15021.552233105507</v>
      </c>
      <c r="M574" s="137">
        <f t="shared" si="154"/>
        <v>-15097.973495333539</v>
      </c>
      <c r="N574" s="137">
        <f t="shared" si="155"/>
        <v>29345.347620390217</v>
      </c>
      <c r="O574" s="143">
        <f t="shared" si="170"/>
        <v>-41.622233105508712</v>
      </c>
      <c r="P574" s="137">
        <f t="shared" si="168"/>
        <v>49.553495333539104</v>
      </c>
      <c r="Q574" s="137">
        <f t="shared" si="156"/>
        <v>-156.84762039021734</v>
      </c>
      <c r="R574" s="144">
        <f t="shared" si="157"/>
        <v>-148.91635816218695</v>
      </c>
      <c r="T574" s="92">
        <f t="shared" si="158"/>
        <v>5.2968868736079828E-10</v>
      </c>
      <c r="U574" s="92">
        <f>SUM($T$13:T574)</f>
        <v>0.21496006650012425</v>
      </c>
      <c r="V574" s="92">
        <f t="shared" si="159"/>
        <v>359</v>
      </c>
      <c r="W574" s="92">
        <v>-79.343071448598494</v>
      </c>
      <c r="Y574" s="92">
        <f t="shared" si="160"/>
        <v>4.6033781044066974E-35</v>
      </c>
      <c r="Z574" s="92">
        <f>SUM($Y$13:Y574)</f>
        <v>0.15516308802466425</v>
      </c>
      <c r="AA574" s="92">
        <f t="shared" si="161"/>
        <v>1484</v>
      </c>
      <c r="AB574" s="92">
        <v>-76.517389830505635</v>
      </c>
      <c r="AD574" s="92">
        <f t="shared" si="162"/>
        <v>8.4714084582196317E-36</v>
      </c>
      <c r="AE574" s="92">
        <f>SUM($AD$13:AD574)</f>
        <v>0.25392461120119386</v>
      </c>
      <c r="AF574" s="92">
        <f t="shared" si="163"/>
        <v>1517</v>
      </c>
      <c r="AG574" s="92">
        <v>-139.3604669936758</v>
      </c>
      <c r="AI574" s="92">
        <f t="shared" si="164"/>
        <v>2.374568715521145E-25</v>
      </c>
      <c r="AJ574" s="92" t="e">
        <f>SUM($AI$13:AI574)</f>
        <v>#N/A</v>
      </c>
      <c r="AK574" s="92">
        <f t="shared" si="165"/>
        <v>1048</v>
      </c>
      <c r="AL574" s="92">
        <v>-164.23052776028453</v>
      </c>
    </row>
    <row r="575" spans="1:38">
      <c r="A575" s="93">
        <v>563</v>
      </c>
      <c r="B575" s="130">
        <v>43074</v>
      </c>
      <c r="C575" s="92">
        <v>22.084199999999999</v>
      </c>
      <c r="D575" s="92">
        <v>25.071199</v>
      </c>
      <c r="E575" s="92">
        <v>18.770099999999999</v>
      </c>
      <c r="F575" s="139">
        <f t="shared" si="153"/>
        <v>5.497188034884859E-3</v>
      </c>
      <c r="G575" s="140">
        <f t="shared" si="153"/>
        <v>4.156203299251926E-3</v>
      </c>
      <c r="H575" s="140">
        <f t="shared" si="153"/>
        <v>4.3207015412809469E-3</v>
      </c>
      <c r="I575" s="141">
        <f t="shared" si="171"/>
        <v>21.51753927422773</v>
      </c>
      <c r="J575" s="142">
        <f t="shared" si="166"/>
        <v>25.184940488087548</v>
      </c>
      <c r="K575" s="142">
        <f t="shared" si="169"/>
        <v>19.543076531291785</v>
      </c>
      <c r="L575" s="143">
        <f t="shared" si="167"/>
        <v>15062.27749195941</v>
      </c>
      <c r="M575" s="137">
        <f t="shared" si="154"/>
        <v>-15110.964292852528</v>
      </c>
      <c r="N575" s="137">
        <f t="shared" si="155"/>
        <v>29314.614796937676</v>
      </c>
      <c r="O575" s="143">
        <f t="shared" si="170"/>
        <v>-82.347491959411855</v>
      </c>
      <c r="P575" s="137">
        <f t="shared" si="168"/>
        <v>62.544292852528088</v>
      </c>
      <c r="Q575" s="137">
        <f t="shared" si="156"/>
        <v>-126.11479693767615</v>
      </c>
      <c r="R575" s="144">
        <f t="shared" si="157"/>
        <v>-145.91799604455991</v>
      </c>
      <c r="T575" s="92">
        <f t="shared" si="158"/>
        <v>4.3068529161160441E-56</v>
      </c>
      <c r="U575" s="92">
        <f>SUM($T$13:T575)</f>
        <v>0.21496006650012425</v>
      </c>
      <c r="V575" s="92">
        <f t="shared" si="159"/>
        <v>2428</v>
      </c>
      <c r="W575" s="92">
        <v>-79.131808730006014</v>
      </c>
      <c r="Y575" s="92">
        <f t="shared" si="160"/>
        <v>5.8216234318721497E-48</v>
      </c>
      <c r="Z575" s="92">
        <f>SUM($Y$13:Y575)</f>
        <v>0.15516308802466425</v>
      </c>
      <c r="AA575" s="92">
        <f t="shared" si="161"/>
        <v>2063</v>
      </c>
      <c r="AB575" s="92">
        <v>-76.352573375002976</v>
      </c>
      <c r="AD575" s="92">
        <f t="shared" si="162"/>
        <v>5.2336977361627591E-3</v>
      </c>
      <c r="AE575" s="92">
        <f>SUM($AD$13:AD575)</f>
        <v>0.25915830893735664</v>
      </c>
      <c r="AF575" s="92">
        <f t="shared" si="163"/>
        <v>45</v>
      </c>
      <c r="AG575" s="92">
        <v>-139.21506381486688</v>
      </c>
      <c r="AI575" s="92">
        <f t="shared" si="164"/>
        <v>9.3123875075489288E-10</v>
      </c>
      <c r="AJ575" s="92" t="e">
        <f>SUM($AI$13:AI575)</f>
        <v>#N/A</v>
      </c>
      <c r="AK575" s="92">
        <f t="shared" si="165"/>
        <v>348</v>
      </c>
      <c r="AL575" s="92">
        <v>-164.02148253927226</v>
      </c>
    </row>
    <row r="576" spans="1:38">
      <c r="A576" s="93">
        <v>564</v>
      </c>
      <c r="B576" s="130">
        <v>43073</v>
      </c>
      <c r="C576" s="92">
        <v>22.1343</v>
      </c>
      <c r="D576" s="92">
        <v>25.181999000000001</v>
      </c>
      <c r="E576" s="92">
        <v>18.610499999999998</v>
      </c>
      <c r="F576" s="139">
        <f t="shared" si="153"/>
        <v>-2.2634553611363684E-3</v>
      </c>
      <c r="G576" s="140">
        <f t="shared" si="153"/>
        <v>-4.3999684060030964E-3</v>
      </c>
      <c r="H576" s="140">
        <f t="shared" si="153"/>
        <v>8.5758039816232756E-3</v>
      </c>
      <c r="I576" s="141">
        <f t="shared" si="171"/>
        <v>21.351462281617216</v>
      </c>
      <c r="J576" s="142">
        <f t="shared" si="166"/>
        <v>24.97034571239956</v>
      </c>
      <c r="K576" s="142">
        <f t="shared" si="169"/>
        <v>19.625876569678407</v>
      </c>
      <c r="L576" s="143">
        <f t="shared" si="167"/>
        <v>14946.023597132051</v>
      </c>
      <c r="M576" s="137">
        <f t="shared" si="154"/>
        <v>-14982.207427439736</v>
      </c>
      <c r="N576" s="137">
        <f t="shared" si="155"/>
        <v>29438.814854517612</v>
      </c>
      <c r="O576" s="143">
        <f t="shared" si="170"/>
        <v>33.906402867947691</v>
      </c>
      <c r="P576" s="137">
        <f t="shared" si="168"/>
        <v>-66.212572560263652</v>
      </c>
      <c r="Q576" s="137">
        <f t="shared" si="156"/>
        <v>-250.31485451761182</v>
      </c>
      <c r="R576" s="144">
        <f t="shared" si="157"/>
        <v>-282.62102420992778</v>
      </c>
      <c r="T576" s="92">
        <f t="shared" si="158"/>
        <v>6.9053640596303736E-45</v>
      </c>
      <c r="U576" s="92">
        <f>SUM($T$13:T576)</f>
        <v>0.21496006650012425</v>
      </c>
      <c r="V576" s="92">
        <f t="shared" si="159"/>
        <v>1925</v>
      </c>
      <c r="W576" s="92">
        <v>-79.008922916927986</v>
      </c>
      <c r="Y576" s="92">
        <f t="shared" si="160"/>
        <v>3.3760484402527581E-8</v>
      </c>
      <c r="Z576" s="92">
        <f>SUM($Y$13:Y576)</f>
        <v>0.15516312178514866</v>
      </c>
      <c r="AA576" s="92">
        <f t="shared" si="161"/>
        <v>278</v>
      </c>
      <c r="AB576" s="92">
        <v>-75.983393991784396</v>
      </c>
      <c r="AD576" s="92">
        <f t="shared" si="162"/>
        <v>2.7652910784870106E-7</v>
      </c>
      <c r="AE576" s="92">
        <f>SUM($AD$13:AD576)</f>
        <v>0.25915858546646448</v>
      </c>
      <c r="AF576" s="92">
        <f t="shared" si="163"/>
        <v>237</v>
      </c>
      <c r="AG576" s="92">
        <v>-139.13850176355118</v>
      </c>
      <c r="AI576" s="92">
        <f t="shared" si="164"/>
        <v>6.5651812737366036E-54</v>
      </c>
      <c r="AJ576" s="92" t="e">
        <f>SUM($AI$13:AI576)</f>
        <v>#N/A</v>
      </c>
      <c r="AK576" s="92">
        <f t="shared" si="165"/>
        <v>2330</v>
      </c>
      <c r="AL576" s="92">
        <v>-163.33892575310711</v>
      </c>
    </row>
    <row r="577" spans="1:38">
      <c r="A577" s="93">
        <v>565</v>
      </c>
      <c r="B577" s="130">
        <v>43070</v>
      </c>
      <c r="C577" s="92">
        <v>22.188101</v>
      </c>
      <c r="D577" s="92">
        <v>25.230101000000001</v>
      </c>
      <c r="E577" s="92">
        <v>18.611699999999999</v>
      </c>
      <c r="F577" s="139">
        <f t="shared" si="153"/>
        <v>-2.424768122337273E-3</v>
      </c>
      <c r="G577" s="140">
        <f t="shared" si="153"/>
        <v>-1.9065322013573915E-3</v>
      </c>
      <c r="H577" s="140">
        <f t="shared" si="153"/>
        <v>-6.4475571817768085E-5</v>
      </c>
      <c r="I577" s="141">
        <f t="shared" si="171"/>
        <v>21.348010204658795</v>
      </c>
      <c r="J577" s="142">
        <f t="shared" si="166"/>
        <v>25.032882837817414</v>
      </c>
      <c r="K577" s="142">
        <f t="shared" si="169"/>
        <v>19.457745369847999</v>
      </c>
      <c r="L577" s="143">
        <f t="shared" si="167"/>
        <v>14943.607143261157</v>
      </c>
      <c r="M577" s="137">
        <f t="shared" si="154"/>
        <v>-15019.729702690449</v>
      </c>
      <c r="N577" s="137">
        <f t="shared" si="155"/>
        <v>29186.618054772</v>
      </c>
      <c r="O577" s="143">
        <f t="shared" si="170"/>
        <v>36.322856738841438</v>
      </c>
      <c r="P577" s="137">
        <f t="shared" si="168"/>
        <v>-28.69029730955117</v>
      </c>
      <c r="Q577" s="137">
        <f t="shared" si="156"/>
        <v>1.8819452280004043</v>
      </c>
      <c r="R577" s="144">
        <f t="shared" si="157"/>
        <v>9.5145046572906722</v>
      </c>
      <c r="T577" s="92">
        <f t="shared" si="158"/>
        <v>8.0868698349076146E-26</v>
      </c>
      <c r="U577" s="92">
        <f>SUM($T$13:T577)</f>
        <v>0.21496006650012425</v>
      </c>
      <c r="V577" s="92">
        <f t="shared" si="159"/>
        <v>1069</v>
      </c>
      <c r="W577" s="92">
        <v>-78.871541898726719</v>
      </c>
      <c r="Y577" s="92">
        <f t="shared" si="160"/>
        <v>7.3451718662554669E-34</v>
      </c>
      <c r="Z577" s="92">
        <f>SUM($Y$13:Y577)</f>
        <v>0.15516312178514866</v>
      </c>
      <c r="AA577" s="92">
        <f t="shared" si="161"/>
        <v>1430</v>
      </c>
      <c r="AB577" s="92">
        <v>-75.903918278792844</v>
      </c>
      <c r="AD577" s="92">
        <f t="shared" si="162"/>
        <v>5.5262582789317589E-39</v>
      </c>
      <c r="AE577" s="92">
        <f>SUM($AD$13:AD577)</f>
        <v>0.25915858546646448</v>
      </c>
      <c r="AF577" s="92">
        <f t="shared" si="163"/>
        <v>1660</v>
      </c>
      <c r="AG577" s="92">
        <v>-138.67860248545549</v>
      </c>
      <c r="AI577" s="92">
        <f t="shared" si="164"/>
        <v>4.252178066451364E-40</v>
      </c>
      <c r="AJ577" s="92" t="e">
        <f>SUM($AI$13:AI577)</f>
        <v>#N/A</v>
      </c>
      <c r="AK577" s="92">
        <f t="shared" si="165"/>
        <v>1710</v>
      </c>
      <c r="AL577" s="92">
        <v>-163.24256212502041</v>
      </c>
    </row>
    <row r="578" spans="1:38">
      <c r="A578" s="93">
        <v>566</v>
      </c>
      <c r="B578" s="130">
        <v>43069</v>
      </c>
      <c r="C578" s="92">
        <v>21.999001</v>
      </c>
      <c r="D578" s="92">
        <v>24.902999999999999</v>
      </c>
      <c r="E578" s="92">
        <v>18.648199000000002</v>
      </c>
      <c r="F578" s="139">
        <f t="shared" si="153"/>
        <v>8.5958448749559047E-3</v>
      </c>
      <c r="G578" s="140">
        <f t="shared" si="153"/>
        <v>1.3135003814801482E-2</v>
      </c>
      <c r="H578" s="140">
        <f t="shared" si="153"/>
        <v>-1.9572399457986611E-3</v>
      </c>
      <c r="I578" s="141">
        <f t="shared" si="171"/>
        <v>21.583850220739567</v>
      </c>
      <c r="J578" s="142">
        <f t="shared" si="166"/>
        <v>25.410135090177892</v>
      </c>
      <c r="K578" s="142">
        <f t="shared" si="169"/>
        <v>19.420914067894703</v>
      </c>
      <c r="L578" s="143">
        <f t="shared" si="167"/>
        <v>15108.695154517696</v>
      </c>
      <c r="M578" s="137">
        <f t="shared" si="154"/>
        <v>-15246.081054106735</v>
      </c>
      <c r="N578" s="137">
        <f t="shared" si="155"/>
        <v>29131.371101842054</v>
      </c>
      <c r="O578" s="143">
        <f t="shared" si="170"/>
        <v>-128.76515451769774</v>
      </c>
      <c r="P578" s="137">
        <f t="shared" si="168"/>
        <v>197.66105410673481</v>
      </c>
      <c r="Q578" s="137">
        <f t="shared" si="156"/>
        <v>57.128898157945514</v>
      </c>
      <c r="R578" s="144">
        <f t="shared" si="157"/>
        <v>126.02479774698259</v>
      </c>
      <c r="T578" s="92">
        <f t="shared" si="158"/>
        <v>3.4413715609905557E-32</v>
      </c>
      <c r="U578" s="92">
        <f>SUM($T$13:T578)</f>
        <v>0.21496006650012425</v>
      </c>
      <c r="V578" s="92">
        <f t="shared" si="159"/>
        <v>1355</v>
      </c>
      <c r="W578" s="92">
        <v>-78.769394762848606</v>
      </c>
      <c r="Y578" s="92">
        <f t="shared" si="160"/>
        <v>3.3701838321675426E-54</v>
      </c>
      <c r="Z578" s="92">
        <f>SUM($Y$13:Y578)</f>
        <v>0.15516312178514866</v>
      </c>
      <c r="AA578" s="92">
        <f t="shared" si="161"/>
        <v>2343</v>
      </c>
      <c r="AB578" s="92">
        <v>-75.814577421346257</v>
      </c>
      <c r="AD578" s="92">
        <f t="shared" si="162"/>
        <v>5.5134262349516937E-12</v>
      </c>
      <c r="AE578" s="92">
        <f>SUM($AD$13:AD578)</f>
        <v>0.2591585854719779</v>
      </c>
      <c r="AF578" s="92">
        <f t="shared" si="163"/>
        <v>448</v>
      </c>
      <c r="AG578" s="92">
        <v>-138.36380874941096</v>
      </c>
      <c r="AI578" s="92">
        <f t="shared" si="164"/>
        <v>5.683553972769779E-34</v>
      </c>
      <c r="AJ578" s="92" t="e">
        <f>SUM($AI$13:AI578)</f>
        <v>#N/A</v>
      </c>
      <c r="AK578" s="92">
        <f t="shared" si="165"/>
        <v>1435</v>
      </c>
      <c r="AL578" s="92">
        <v>-162.6871190387119</v>
      </c>
    </row>
    <row r="579" spans="1:38">
      <c r="A579" s="93">
        <v>567</v>
      </c>
      <c r="B579" s="130">
        <v>43068</v>
      </c>
      <c r="C579" s="92">
        <v>21.956900000000001</v>
      </c>
      <c r="D579" s="92">
        <v>24.7654</v>
      </c>
      <c r="E579" s="92">
        <v>18.551000999999999</v>
      </c>
      <c r="F579" s="139">
        <f t="shared" si="153"/>
        <v>1.9174382540338986E-3</v>
      </c>
      <c r="G579" s="140">
        <f t="shared" si="153"/>
        <v>5.5561388065608064E-3</v>
      </c>
      <c r="H579" s="140">
        <f t="shared" si="153"/>
        <v>5.2395016312059006E-3</v>
      </c>
      <c r="I579" s="141">
        <f t="shared" si="171"/>
        <v>21.440932986892498</v>
      </c>
      <c r="J579" s="142">
        <f t="shared" si="166"/>
        <v>25.22005185056571</v>
      </c>
      <c r="K579" s="142">
        <f t="shared" si="169"/>
        <v>19.560955462241637</v>
      </c>
      <c r="L579" s="143">
        <f t="shared" si="167"/>
        <v>15008.65309082475</v>
      </c>
      <c r="M579" s="137">
        <f t="shared" si="154"/>
        <v>-15132.031110339427</v>
      </c>
      <c r="N579" s="137">
        <f t="shared" si="155"/>
        <v>29341.433193362456</v>
      </c>
      <c r="O579" s="143">
        <f t="shared" si="170"/>
        <v>-28.723090824751125</v>
      </c>
      <c r="P579" s="137">
        <f t="shared" si="168"/>
        <v>83.611110339426887</v>
      </c>
      <c r="Q579" s="137">
        <f t="shared" si="156"/>
        <v>-152.93319336245622</v>
      </c>
      <c r="R579" s="144">
        <f t="shared" si="157"/>
        <v>-98.045173847780461</v>
      </c>
      <c r="T579" s="92">
        <f t="shared" si="158"/>
        <v>1.4458860933160507E-22</v>
      </c>
      <c r="U579" s="92">
        <f>SUM($T$13:T579)</f>
        <v>0.21496006650012425</v>
      </c>
      <c r="V579" s="92">
        <f t="shared" si="159"/>
        <v>923</v>
      </c>
      <c r="W579" s="92">
        <v>-78.662792684030137</v>
      </c>
      <c r="Y579" s="92">
        <f t="shared" si="160"/>
        <v>2.1360125519011109E-53</v>
      </c>
      <c r="Z579" s="92">
        <f>SUM($Y$13:Y579)</f>
        <v>0.15516312178514866</v>
      </c>
      <c r="AA579" s="92">
        <f t="shared" si="161"/>
        <v>2307</v>
      </c>
      <c r="AB579" s="92">
        <v>-75.80715237430195</v>
      </c>
      <c r="AD579" s="92">
        <f t="shared" si="162"/>
        <v>8.5537799344131722E-16</v>
      </c>
      <c r="AE579" s="92">
        <f>SUM($AD$13:AD579)</f>
        <v>0.25915858547197873</v>
      </c>
      <c r="AF579" s="92">
        <f t="shared" si="163"/>
        <v>619</v>
      </c>
      <c r="AG579" s="92">
        <v>-138.21432835270753</v>
      </c>
      <c r="AI579" s="92">
        <f t="shared" si="164"/>
        <v>8.224201432994198E-23</v>
      </c>
      <c r="AJ579" s="92" t="e">
        <f>SUM($AI$13:AI579)</f>
        <v>#N/A</v>
      </c>
      <c r="AK579" s="92">
        <f t="shared" si="165"/>
        <v>934</v>
      </c>
      <c r="AL579" s="92">
        <v>-162.34526853827447</v>
      </c>
    </row>
    <row r="580" spans="1:38">
      <c r="A580" s="93">
        <v>568</v>
      </c>
      <c r="B580" s="130">
        <v>43067</v>
      </c>
      <c r="C580" s="92">
        <v>22.113001000000001</v>
      </c>
      <c r="D580" s="92">
        <v>24.741301</v>
      </c>
      <c r="E580" s="92">
        <v>18.5336</v>
      </c>
      <c r="F580" s="139">
        <f t="shared" si="153"/>
        <v>-7.0592408511174209E-3</v>
      </c>
      <c r="G580" s="140">
        <f t="shared" si="153"/>
        <v>9.740393199209052E-4</v>
      </c>
      <c r="H580" s="140">
        <f t="shared" si="153"/>
        <v>9.3888936849828575E-4</v>
      </c>
      <c r="I580" s="141">
        <f t="shared" si="171"/>
        <v>21.24883295171017</v>
      </c>
      <c r="J580" s="142">
        <f t="shared" si="166"/>
        <v>25.105129587971142</v>
      </c>
      <c r="K580" s="142">
        <f t="shared" si="169"/>
        <v>19.477269848221606</v>
      </c>
      <c r="L580" s="143">
        <f t="shared" si="167"/>
        <v>14874.18306619712</v>
      </c>
      <c r="M580" s="137">
        <f t="shared" si="154"/>
        <v>-15063.077752782685</v>
      </c>
      <c r="N580" s="137">
        <f t="shared" si="155"/>
        <v>29215.904772332411</v>
      </c>
      <c r="O580" s="143">
        <f t="shared" si="170"/>
        <v>105.74693380287863</v>
      </c>
      <c r="P580" s="137">
        <f t="shared" si="168"/>
        <v>14.657752782684838</v>
      </c>
      <c r="Q580" s="137">
        <f t="shared" si="156"/>
        <v>-27.404772332411085</v>
      </c>
      <c r="R580" s="144">
        <f t="shared" si="157"/>
        <v>92.999914253152383</v>
      </c>
      <c r="T580" s="92">
        <f t="shared" si="158"/>
        <v>7.9518314646786775E-29</v>
      </c>
      <c r="U580" s="92">
        <f>SUM($T$13:T580)</f>
        <v>0.21496006650012425</v>
      </c>
      <c r="V580" s="92">
        <f t="shared" si="159"/>
        <v>1204</v>
      </c>
      <c r="W580" s="92">
        <v>-78.614396193774155</v>
      </c>
      <c r="Y580" s="92">
        <f t="shared" si="160"/>
        <v>3.6990136570298758E-10</v>
      </c>
      <c r="Z580" s="92">
        <f>SUM($Y$13:Y580)</f>
        <v>0.15516312215505002</v>
      </c>
      <c r="AA580" s="92">
        <f t="shared" si="161"/>
        <v>366</v>
      </c>
      <c r="AB580" s="92">
        <v>-75.656830433788855</v>
      </c>
      <c r="AD580" s="92">
        <f t="shared" si="162"/>
        <v>2.0604762752094871E-32</v>
      </c>
      <c r="AE580" s="92">
        <f>SUM($AD$13:AD580)</f>
        <v>0.25915858547197873</v>
      </c>
      <c r="AF580" s="92">
        <f t="shared" si="163"/>
        <v>1365</v>
      </c>
      <c r="AG580" s="92">
        <v>-138.05182740406235</v>
      </c>
      <c r="AI580" s="92">
        <f t="shared" si="164"/>
        <v>6.1137953117316086E-21</v>
      </c>
      <c r="AJ580" s="92" t="e">
        <f>SUM($AI$13:AI580)</f>
        <v>#N/A</v>
      </c>
      <c r="AK580" s="92">
        <f t="shared" si="165"/>
        <v>850</v>
      </c>
      <c r="AL580" s="92">
        <v>-161.8350728874957</v>
      </c>
    </row>
    <row r="581" spans="1:38">
      <c r="A581" s="93">
        <v>569</v>
      </c>
      <c r="B581" s="130">
        <v>43066</v>
      </c>
      <c r="C581" s="92">
        <v>22.132899999999999</v>
      </c>
      <c r="D581" s="92">
        <v>24.723300999999999</v>
      </c>
      <c r="E581" s="92">
        <v>18.562798999999998</v>
      </c>
      <c r="F581" s="139">
        <f t="shared" si="153"/>
        <v>-8.9906880706991377E-4</v>
      </c>
      <c r="G581" s="140">
        <f t="shared" si="153"/>
        <v>7.2805811812926002E-4</v>
      </c>
      <c r="H581" s="140">
        <f t="shared" si="153"/>
        <v>-1.572984763773988E-3</v>
      </c>
      <c r="I581" s="141">
        <f t="shared" si="171"/>
        <v>21.380660017435584</v>
      </c>
      <c r="J581" s="142">
        <f t="shared" si="166"/>
        <v>25.098960207243366</v>
      </c>
      <c r="K581" s="142">
        <f t="shared" si="169"/>
        <v>19.42839128948172</v>
      </c>
      <c r="L581" s="143">
        <f t="shared" si="167"/>
        <v>14966.462012204909</v>
      </c>
      <c r="M581" s="137">
        <f t="shared" si="154"/>
        <v>-15059.376124346019</v>
      </c>
      <c r="N581" s="137">
        <f t="shared" si="155"/>
        <v>29142.586934222581</v>
      </c>
      <c r="O581" s="143">
        <f t="shared" si="170"/>
        <v>13.467987795089357</v>
      </c>
      <c r="P581" s="137">
        <f t="shared" si="168"/>
        <v>10.956124346019351</v>
      </c>
      <c r="Q581" s="137">
        <f t="shared" si="156"/>
        <v>45.913065777418524</v>
      </c>
      <c r="R581" s="144">
        <f t="shared" si="157"/>
        <v>70.337177918527232</v>
      </c>
      <c r="T581" s="92">
        <f t="shared" si="158"/>
        <v>1.0392610823452586E-26</v>
      </c>
      <c r="U581" s="92">
        <f>SUM($T$13:T581)</f>
        <v>0.21496006650012425</v>
      </c>
      <c r="V581" s="92">
        <f t="shared" si="159"/>
        <v>1109</v>
      </c>
      <c r="W581" s="92">
        <v>-78.473836502909762</v>
      </c>
      <c r="Y581" s="92">
        <f t="shared" si="160"/>
        <v>2.7407848094080627E-36</v>
      </c>
      <c r="Z581" s="92">
        <f>SUM($Y$13:Y581)</f>
        <v>0.15516312215505002</v>
      </c>
      <c r="AA581" s="92">
        <f t="shared" si="161"/>
        <v>1539</v>
      </c>
      <c r="AB581" s="92">
        <v>-75.578502192882297</v>
      </c>
      <c r="AD581" s="92">
        <f t="shared" si="162"/>
        <v>7.4756986227502811E-40</v>
      </c>
      <c r="AE581" s="92">
        <f>SUM($AD$13:AD581)</f>
        <v>0.25915858547197873</v>
      </c>
      <c r="AF581" s="92">
        <f t="shared" si="163"/>
        <v>1699</v>
      </c>
      <c r="AG581" s="92">
        <v>-137.84552345424163</v>
      </c>
      <c r="AI581" s="92">
        <f t="shared" si="164"/>
        <v>5.3733158357918961E-44</v>
      </c>
      <c r="AJ581" s="92" t="e">
        <f>SUM($AI$13:AI581)</f>
        <v>#N/A</v>
      </c>
      <c r="AK581" s="92">
        <f t="shared" si="165"/>
        <v>1885</v>
      </c>
      <c r="AL581" s="92">
        <v>-161.60452140690177</v>
      </c>
    </row>
    <row r="582" spans="1:38">
      <c r="A582" s="93">
        <v>570</v>
      </c>
      <c r="B582" s="130">
        <v>43063</v>
      </c>
      <c r="C582" s="92">
        <v>22.069400999999999</v>
      </c>
      <c r="D582" s="92">
        <v>24.777598999999999</v>
      </c>
      <c r="E582" s="92">
        <v>18.5366</v>
      </c>
      <c r="F582" s="139">
        <f t="shared" si="153"/>
        <v>2.8772416614297747E-3</v>
      </c>
      <c r="G582" s="140">
        <f t="shared" si="153"/>
        <v>-2.1914149147380657E-3</v>
      </c>
      <c r="H582" s="140">
        <f t="shared" si="153"/>
        <v>1.4133659894477457E-3</v>
      </c>
      <c r="I582" s="141">
        <f t="shared" si="171"/>
        <v>21.461472683830429</v>
      </c>
      <c r="J582" s="142">
        <f t="shared" si="166"/>
        <v>25.025737779947928</v>
      </c>
      <c r="K582" s="142">
        <f t="shared" si="169"/>
        <v>19.486502688788665</v>
      </c>
      <c r="L582" s="143">
        <f t="shared" si="167"/>
        <v>15023.0308786813</v>
      </c>
      <c r="M582" s="137">
        <f t="shared" si="154"/>
        <v>-15015.442667968757</v>
      </c>
      <c r="N582" s="137">
        <f t="shared" si="155"/>
        <v>29229.754033182999</v>
      </c>
      <c r="O582" s="143">
        <f t="shared" si="170"/>
        <v>-43.100878681301765</v>
      </c>
      <c r="P582" s="137">
        <f t="shared" si="168"/>
        <v>-32.97733203124335</v>
      </c>
      <c r="Q582" s="137">
        <f t="shared" si="156"/>
        <v>-41.254033182998683</v>
      </c>
      <c r="R582" s="144">
        <f t="shared" si="157"/>
        <v>-117.3322438955438</v>
      </c>
      <c r="T582" s="92">
        <f t="shared" si="158"/>
        <v>2.0327430470134621E-7</v>
      </c>
      <c r="U582" s="92">
        <f>SUM($T$13:T582)</f>
        <v>0.21496026977442895</v>
      </c>
      <c r="V582" s="92">
        <f t="shared" si="159"/>
        <v>243</v>
      </c>
      <c r="W582" s="92">
        <v>-78.402260660805041</v>
      </c>
      <c r="Y582" s="92">
        <f t="shared" si="160"/>
        <v>1.7441741145542266E-16</v>
      </c>
      <c r="Z582" s="92">
        <f>SUM($Y$13:Y582)</f>
        <v>0.15516312215505018</v>
      </c>
      <c r="AA582" s="92">
        <f t="shared" si="161"/>
        <v>650</v>
      </c>
      <c r="AB582" s="92">
        <v>-75.555743024098774</v>
      </c>
      <c r="AD582" s="92">
        <f t="shared" si="162"/>
        <v>4.4294402769495887E-51</v>
      </c>
      <c r="AE582" s="92">
        <f>SUM($AD$13:AD582)</f>
        <v>0.25915858547197873</v>
      </c>
      <c r="AF582" s="92">
        <f t="shared" si="163"/>
        <v>2203</v>
      </c>
      <c r="AG582" s="92">
        <v>-137.76002929449169</v>
      </c>
      <c r="AI582" s="92">
        <f t="shared" si="164"/>
        <v>2.3782516961192494E-43</v>
      </c>
      <c r="AJ582" s="92" t="e">
        <f>SUM($AI$13:AI582)</f>
        <v>#N/A</v>
      </c>
      <c r="AK582" s="92">
        <f t="shared" si="165"/>
        <v>1856</v>
      </c>
      <c r="AL582" s="92">
        <v>-161.60005723012182</v>
      </c>
    </row>
    <row r="583" spans="1:38">
      <c r="A583" s="93">
        <v>571</v>
      </c>
      <c r="B583" s="130">
        <v>43062</v>
      </c>
      <c r="C583" s="92">
        <v>22.019400000000001</v>
      </c>
      <c r="D583" s="92">
        <v>24.817900000000002</v>
      </c>
      <c r="E583" s="92">
        <v>18.6112</v>
      </c>
      <c r="F583" s="139">
        <f t="shared" si="153"/>
        <v>2.2707703207172081E-3</v>
      </c>
      <c r="G583" s="140">
        <f t="shared" si="153"/>
        <v>-1.6238682563796125E-3</v>
      </c>
      <c r="H583" s="140">
        <f t="shared" si="153"/>
        <v>-4.0083390646492578E-3</v>
      </c>
      <c r="I583" s="141">
        <f t="shared" si="171"/>
        <v>21.448494257786315</v>
      </c>
      <c r="J583" s="142">
        <f t="shared" si="166"/>
        <v>25.03997224742222</v>
      </c>
      <c r="K583" s="142">
        <f t="shared" si="169"/>
        <v>19.381001730140991</v>
      </c>
      <c r="L583" s="143">
        <f t="shared" si="167"/>
        <v>15013.94598045042</v>
      </c>
      <c r="M583" s="137">
        <f t="shared" si="154"/>
        <v>-15023.983348453332</v>
      </c>
      <c r="N583" s="137">
        <f t="shared" si="155"/>
        <v>29071.502595211485</v>
      </c>
      <c r="O583" s="143">
        <f t="shared" si="170"/>
        <v>-34.015980450421921</v>
      </c>
      <c r="P583" s="137">
        <f t="shared" si="168"/>
        <v>-24.436651546668145</v>
      </c>
      <c r="Q583" s="137">
        <f t="shared" si="156"/>
        <v>116.99740478851527</v>
      </c>
      <c r="R583" s="144">
        <f t="shared" si="157"/>
        <v>58.544772791425203</v>
      </c>
      <c r="T583" s="92">
        <f t="shared" si="158"/>
        <v>5.3051023998457942E-28</v>
      </c>
      <c r="U583" s="92">
        <f>SUM($T$13:T583)</f>
        <v>0.21496026977442895</v>
      </c>
      <c r="V583" s="92">
        <f t="shared" si="159"/>
        <v>1167</v>
      </c>
      <c r="W583" s="92">
        <v>-78.198756464840699</v>
      </c>
      <c r="Y583" s="92">
        <f t="shared" si="160"/>
        <v>3.9216891339772631E-27</v>
      </c>
      <c r="Z583" s="92">
        <f>SUM($Y$13:Y583)</f>
        <v>0.15516312215505018</v>
      </c>
      <c r="AA583" s="92">
        <f t="shared" si="161"/>
        <v>1128</v>
      </c>
      <c r="AB583" s="92">
        <v>-75.468977143125812</v>
      </c>
      <c r="AD583" s="92">
        <f t="shared" si="162"/>
        <v>2.2830762052182683E-32</v>
      </c>
      <c r="AE583" s="92">
        <f>SUM($AD$13:AD583)</f>
        <v>0.25915858547197873</v>
      </c>
      <c r="AF583" s="92">
        <f t="shared" si="163"/>
        <v>1363</v>
      </c>
      <c r="AG583" s="92">
        <v>-137.57988563491381</v>
      </c>
      <c r="AI583" s="92">
        <f t="shared" si="164"/>
        <v>1.3006281198581908E-50</v>
      </c>
      <c r="AJ583" s="92" t="e">
        <f>SUM($AI$13:AI583)</f>
        <v>#N/A</v>
      </c>
      <c r="AK583" s="92">
        <f t="shared" si="165"/>
        <v>2182</v>
      </c>
      <c r="AL583" s="92">
        <v>-161.4685666802834</v>
      </c>
    </row>
    <row r="584" spans="1:38">
      <c r="A584" s="93">
        <v>572</v>
      </c>
      <c r="B584" s="130">
        <v>43061</v>
      </c>
      <c r="C584" s="92">
        <v>22.079499999999999</v>
      </c>
      <c r="D584" s="92">
        <v>24.916499999999999</v>
      </c>
      <c r="E584" s="92">
        <v>18.627099999999999</v>
      </c>
      <c r="F584" s="139">
        <f t="shared" si="153"/>
        <v>-2.7219819289385772E-3</v>
      </c>
      <c r="G584" s="140">
        <f t="shared" si="153"/>
        <v>-3.9572171051310834E-3</v>
      </c>
      <c r="H584" s="140">
        <f t="shared" si="153"/>
        <v>-8.5359503089577071E-4</v>
      </c>
      <c r="I584" s="141">
        <f t="shared" si="171"/>
        <v>21.341649858918906</v>
      </c>
      <c r="J584" s="142">
        <f t="shared" si="166"/>
        <v>24.981450224951338</v>
      </c>
      <c r="K584" s="142">
        <f t="shared" si="169"/>
        <v>19.4423898942938</v>
      </c>
      <c r="L584" s="143">
        <f t="shared" si="167"/>
        <v>14939.154901243235</v>
      </c>
      <c r="M584" s="137">
        <f t="shared" si="154"/>
        <v>-14988.870134970803</v>
      </c>
      <c r="N584" s="137">
        <f t="shared" si="155"/>
        <v>29163.584841440701</v>
      </c>
      <c r="O584" s="143">
        <f t="shared" si="170"/>
        <v>40.775098756763327</v>
      </c>
      <c r="P584" s="137">
        <f t="shared" si="168"/>
        <v>-59.549865029197463</v>
      </c>
      <c r="Q584" s="137">
        <f t="shared" si="156"/>
        <v>24.915158559299016</v>
      </c>
      <c r="R584" s="144">
        <f t="shared" si="157"/>
        <v>6.1403922868648806</v>
      </c>
      <c r="T584" s="92">
        <f t="shared" si="158"/>
        <v>2.5277647919847489E-23</v>
      </c>
      <c r="U584" s="92">
        <f>SUM($T$13:T584)</f>
        <v>0.21496026977442895</v>
      </c>
      <c r="V584" s="92">
        <f t="shared" si="159"/>
        <v>957</v>
      </c>
      <c r="W584" s="92">
        <v>-78.143030573179203</v>
      </c>
      <c r="Y584" s="92">
        <f t="shared" si="160"/>
        <v>2.1294019804207358E-17</v>
      </c>
      <c r="Z584" s="92">
        <f>SUM($Y$13:Y584)</f>
        <v>0.15516312215505021</v>
      </c>
      <c r="AA584" s="92">
        <f t="shared" si="161"/>
        <v>691</v>
      </c>
      <c r="AB584" s="92">
        <v>-75.331735986583226</v>
      </c>
      <c r="AD584" s="92">
        <f t="shared" si="162"/>
        <v>6.8229866162216051E-38</v>
      </c>
      <c r="AE584" s="92">
        <f>SUM($AD$13:AD584)</f>
        <v>0.25915858547197873</v>
      </c>
      <c r="AF584" s="92">
        <f t="shared" si="163"/>
        <v>1611</v>
      </c>
      <c r="AG584" s="92">
        <v>-137.51811774620001</v>
      </c>
      <c r="AI584" s="92">
        <f t="shared" si="164"/>
        <v>1.0219070101681011E-29</v>
      </c>
      <c r="AJ584" s="92" t="e">
        <f>SUM($AI$13:AI584)</f>
        <v>#N/A</v>
      </c>
      <c r="AK584" s="92">
        <f t="shared" si="165"/>
        <v>1244</v>
      </c>
      <c r="AL584" s="92">
        <v>-161.22181089275728</v>
      </c>
    </row>
    <row r="585" spans="1:38">
      <c r="A585" s="93">
        <v>573</v>
      </c>
      <c r="B585" s="130">
        <v>43060</v>
      </c>
      <c r="C585" s="92">
        <v>22.288</v>
      </c>
      <c r="D585" s="92">
        <v>25.134001000000001</v>
      </c>
      <c r="E585" s="92">
        <v>18.801500000000001</v>
      </c>
      <c r="F585" s="139">
        <f t="shared" si="153"/>
        <v>-9.3548097631012128E-3</v>
      </c>
      <c r="G585" s="140">
        <f t="shared" si="153"/>
        <v>-8.6536560573862165E-3</v>
      </c>
      <c r="H585" s="140">
        <f t="shared" si="153"/>
        <v>-9.2758556498152567E-3</v>
      </c>
      <c r="I585" s="141">
        <f t="shared" si="171"/>
        <v>21.199708006550608</v>
      </c>
      <c r="J585" s="142">
        <f t="shared" si="166"/>
        <v>24.863660248521512</v>
      </c>
      <c r="K585" s="142">
        <f t="shared" si="169"/>
        <v>19.278501124910246</v>
      </c>
      <c r="L585" s="143">
        <f t="shared" si="167"/>
        <v>14839.795604585426</v>
      </c>
      <c r="M585" s="137">
        <f t="shared" si="154"/>
        <v>-14918.196149112908</v>
      </c>
      <c r="N585" s="137">
        <f t="shared" si="155"/>
        <v>28917.751687365369</v>
      </c>
      <c r="O585" s="143">
        <f t="shared" si="170"/>
        <v>140.13439541457228</v>
      </c>
      <c r="P585" s="137">
        <f t="shared" si="168"/>
        <v>-130.22385088709234</v>
      </c>
      <c r="Q585" s="137">
        <f t="shared" si="156"/>
        <v>270.74831263463057</v>
      </c>
      <c r="R585" s="144">
        <f t="shared" si="157"/>
        <v>280.65885716211051</v>
      </c>
      <c r="T585" s="92">
        <f t="shared" si="158"/>
        <v>3.8779092434673869E-29</v>
      </c>
      <c r="U585" s="92">
        <f>SUM($T$13:T585)</f>
        <v>0.21496026977442895</v>
      </c>
      <c r="V585" s="92">
        <f t="shared" si="159"/>
        <v>1218</v>
      </c>
      <c r="W585" s="92">
        <v>-77.756341443269775</v>
      </c>
      <c r="Y585" s="92">
        <f t="shared" si="160"/>
        <v>4.4225808084471226E-33</v>
      </c>
      <c r="Z585" s="92">
        <f>SUM($Y$13:Y585)</f>
        <v>0.15516312215505021</v>
      </c>
      <c r="AA585" s="92">
        <f t="shared" si="161"/>
        <v>1395</v>
      </c>
      <c r="AB585" s="92">
        <v>-74.99212624584834</v>
      </c>
      <c r="AD585" s="92">
        <f t="shared" si="162"/>
        <v>9.1853117387353139E-49</v>
      </c>
      <c r="AE585" s="92">
        <f>SUM($AD$13:AD585)</f>
        <v>0.25915858547197873</v>
      </c>
      <c r="AF585" s="92">
        <f t="shared" si="163"/>
        <v>2099</v>
      </c>
      <c r="AG585" s="92">
        <v>-137.48918163465714</v>
      </c>
      <c r="AI585" s="92">
        <f t="shared" si="164"/>
        <v>7.397973945926975E-51</v>
      </c>
      <c r="AJ585" s="92" t="e">
        <f>SUM($AI$13:AI585)</f>
        <v>#N/A</v>
      </c>
      <c r="AK585" s="92">
        <f t="shared" si="165"/>
        <v>2193</v>
      </c>
      <c r="AL585" s="92">
        <v>-161.20725250908254</v>
      </c>
    </row>
    <row r="586" spans="1:38">
      <c r="A586" s="93">
        <v>574</v>
      </c>
      <c r="B586" s="130">
        <v>43059</v>
      </c>
      <c r="C586" s="92">
        <v>22.221599999999999</v>
      </c>
      <c r="D586" s="92">
        <v>25.006799999999998</v>
      </c>
      <c r="E586" s="92">
        <v>18.9939</v>
      </c>
      <c r="F586" s="139">
        <f t="shared" si="153"/>
        <v>2.9880836663427335E-3</v>
      </c>
      <c r="G586" s="140">
        <f t="shared" si="153"/>
        <v>5.0866564294513861E-3</v>
      </c>
      <c r="H586" s="140">
        <f t="shared" si="153"/>
        <v>-1.0129567913909177E-2</v>
      </c>
      <c r="I586" s="141">
        <f t="shared" si="171"/>
        <v>21.463844691651367</v>
      </c>
      <c r="J586" s="142">
        <f t="shared" si="166"/>
        <v>25.208276903910143</v>
      </c>
      <c r="K586" s="142">
        <f t="shared" si="169"/>
        <v>19.26188873796324</v>
      </c>
      <c r="L586" s="143">
        <f t="shared" si="167"/>
        <v>15024.691284155957</v>
      </c>
      <c r="M586" s="137">
        <f t="shared" si="154"/>
        <v>-15124.966142346086</v>
      </c>
      <c r="N586" s="137">
        <f t="shared" si="155"/>
        <v>28892.833106944861</v>
      </c>
      <c r="O586" s="143">
        <f t="shared" si="170"/>
        <v>-44.761284155958492</v>
      </c>
      <c r="P586" s="137">
        <f t="shared" si="168"/>
        <v>76.546142346085617</v>
      </c>
      <c r="Q586" s="137">
        <f t="shared" si="156"/>
        <v>295.66689305513864</v>
      </c>
      <c r="R586" s="144">
        <f t="shared" si="157"/>
        <v>327.45175124526577</v>
      </c>
      <c r="T586" s="92">
        <f t="shared" si="158"/>
        <v>3.301091948631556E-12</v>
      </c>
      <c r="U586" s="92">
        <f>SUM($T$13:T586)</f>
        <v>0.21496026977773003</v>
      </c>
      <c r="V586" s="92">
        <f t="shared" si="159"/>
        <v>458</v>
      </c>
      <c r="W586" s="92">
        <v>-77.678743432650663</v>
      </c>
      <c r="Y586" s="92">
        <f t="shared" si="160"/>
        <v>2.9983279320691497E-20</v>
      </c>
      <c r="Z586" s="92">
        <f>SUM($Y$13:Y586)</f>
        <v>0.15516312215505021</v>
      </c>
      <c r="AA586" s="92">
        <f t="shared" si="161"/>
        <v>819</v>
      </c>
      <c r="AB586" s="92">
        <v>-74.388015378981436</v>
      </c>
      <c r="AD586" s="92">
        <f t="shared" si="162"/>
        <v>1.6422812258560092E-45</v>
      </c>
      <c r="AE586" s="92">
        <f>SUM($AD$13:AD586)</f>
        <v>0.25915858547197873</v>
      </c>
      <c r="AF586" s="92">
        <f t="shared" si="163"/>
        <v>1953</v>
      </c>
      <c r="AG586" s="92">
        <v>-137.39217164792717</v>
      </c>
      <c r="AI586" s="92">
        <f t="shared" si="164"/>
        <v>1.8373960068541222E-25</v>
      </c>
      <c r="AJ586" s="92" t="e">
        <f>SUM($AI$13:AI586)</f>
        <v>#N/A</v>
      </c>
      <c r="AK586" s="92">
        <f t="shared" si="165"/>
        <v>1053</v>
      </c>
      <c r="AL586" s="92">
        <v>-161.04249805435575</v>
      </c>
    </row>
    <row r="587" spans="1:38">
      <c r="A587" s="93">
        <v>575</v>
      </c>
      <c r="B587" s="130">
        <v>43056</v>
      </c>
      <c r="C587" s="92">
        <v>22.432199000000001</v>
      </c>
      <c r="D587" s="92">
        <v>25.1416</v>
      </c>
      <c r="E587" s="92">
        <v>18.901899</v>
      </c>
      <c r="F587" s="139">
        <f t="shared" si="153"/>
        <v>-9.3882458870840901E-3</v>
      </c>
      <c r="G587" s="140">
        <f t="shared" si="153"/>
        <v>-5.3616317179495665E-3</v>
      </c>
      <c r="H587" s="140">
        <f t="shared" si="153"/>
        <v>4.8672887311480562E-3</v>
      </c>
      <c r="I587" s="141">
        <f t="shared" si="171"/>
        <v>21.198992476840989</v>
      </c>
      <c r="J587" s="142">
        <f t="shared" si="166"/>
        <v>24.946226523371621</v>
      </c>
      <c r="K587" s="142">
        <f t="shared" si="169"/>
        <v>19.55371257141941</v>
      </c>
      <c r="L587" s="143">
        <f t="shared" si="167"/>
        <v>14839.294733788693</v>
      </c>
      <c r="M587" s="137">
        <f t="shared" si="154"/>
        <v>-14967.735914022973</v>
      </c>
      <c r="N587" s="137">
        <f t="shared" si="155"/>
        <v>29330.568857129114</v>
      </c>
      <c r="O587" s="143">
        <f t="shared" si="170"/>
        <v>140.63526621130586</v>
      </c>
      <c r="P587" s="137">
        <f t="shared" si="168"/>
        <v>-80.68408597702728</v>
      </c>
      <c r="Q587" s="137">
        <f t="shared" si="156"/>
        <v>-142.06885712911389</v>
      </c>
      <c r="R587" s="144">
        <f t="shared" si="157"/>
        <v>-82.117676894835313</v>
      </c>
      <c r="T587" s="92">
        <f t="shared" si="158"/>
        <v>1.8624640659083239E-50</v>
      </c>
      <c r="U587" s="92">
        <f>SUM($T$13:T587)</f>
        <v>0.21496026977773003</v>
      </c>
      <c r="V587" s="92">
        <f t="shared" si="159"/>
        <v>2175</v>
      </c>
      <c r="W587" s="92">
        <v>-77.650454524624365</v>
      </c>
      <c r="Y587" s="92">
        <f t="shared" si="160"/>
        <v>7.0457627952361278E-14</v>
      </c>
      <c r="Z587" s="92">
        <f>SUM($Y$13:Y587)</f>
        <v>0.15516312215512068</v>
      </c>
      <c r="AA587" s="92">
        <f t="shared" si="161"/>
        <v>533</v>
      </c>
      <c r="AB587" s="92">
        <v>-74.32417903694477</v>
      </c>
      <c r="AD587" s="92">
        <f t="shared" si="162"/>
        <v>3.1659326527515364E-56</v>
      </c>
      <c r="AE587" s="92">
        <f>SUM($AD$13:AD587)</f>
        <v>0.25915858547197873</v>
      </c>
      <c r="AF587" s="92">
        <f t="shared" si="163"/>
        <v>2434</v>
      </c>
      <c r="AG587" s="92">
        <v>-137.38504188272782</v>
      </c>
      <c r="AI587" s="92">
        <f t="shared" si="164"/>
        <v>9.5460058825678967E-33</v>
      </c>
      <c r="AJ587" s="92" t="e">
        <f>SUM($AI$13:AI587)</f>
        <v>#N/A</v>
      </c>
      <c r="AK587" s="92">
        <f t="shared" si="165"/>
        <v>1380</v>
      </c>
      <c r="AL587" s="92">
        <v>-160.85458952800946</v>
      </c>
    </row>
    <row r="588" spans="1:38">
      <c r="A588" s="93">
        <v>576</v>
      </c>
      <c r="B588" s="130">
        <v>43054</v>
      </c>
      <c r="C588" s="92">
        <v>22.592500999999999</v>
      </c>
      <c r="D588" s="92">
        <v>25.203899</v>
      </c>
      <c r="E588" s="92">
        <v>19.236000000000001</v>
      </c>
      <c r="F588" s="139">
        <f t="shared" si="153"/>
        <v>-7.0953631915297022E-3</v>
      </c>
      <c r="G588" s="140">
        <f t="shared" si="153"/>
        <v>-2.4718000972785426E-3</v>
      </c>
      <c r="H588" s="140">
        <f t="shared" si="153"/>
        <v>-1.7368527760449171E-2</v>
      </c>
      <c r="I588" s="141">
        <f t="shared" si="171"/>
        <v>21.248059937237581</v>
      </c>
      <c r="J588" s="142">
        <f t="shared" si="166"/>
        <v>25.018705523300188</v>
      </c>
      <c r="K588" s="142">
        <f t="shared" si="169"/>
        <v>19.12102581830942</v>
      </c>
      <c r="L588" s="143">
        <f t="shared" si="167"/>
        <v>14873.641956066307</v>
      </c>
      <c r="M588" s="137">
        <f t="shared" si="154"/>
        <v>-15011.223313980112</v>
      </c>
      <c r="N588" s="137">
        <f t="shared" si="155"/>
        <v>28681.538727464129</v>
      </c>
      <c r="O588" s="143">
        <f t="shared" si="170"/>
        <v>106.28804393369137</v>
      </c>
      <c r="P588" s="137">
        <f t="shared" si="168"/>
        <v>-37.196686019888148</v>
      </c>
      <c r="Q588" s="137">
        <f t="shared" si="156"/>
        <v>506.9612725358711</v>
      </c>
      <c r="R588" s="144">
        <f t="shared" si="157"/>
        <v>576.05263044967433</v>
      </c>
      <c r="T588" s="92">
        <f t="shared" si="158"/>
        <v>1.1133991406989822E-32</v>
      </c>
      <c r="U588" s="92">
        <f>SUM($T$13:T588)</f>
        <v>0.21496026977773003</v>
      </c>
      <c r="V588" s="92">
        <f t="shared" si="159"/>
        <v>1377</v>
      </c>
      <c r="W588" s="92">
        <v>-77.356232835112678</v>
      </c>
      <c r="Y588" s="92">
        <f t="shared" si="160"/>
        <v>2.8528294511705385E-38</v>
      </c>
      <c r="Z588" s="92">
        <f>SUM($Y$13:Y588)</f>
        <v>0.15516312215512068</v>
      </c>
      <c r="AA588" s="92">
        <f t="shared" si="161"/>
        <v>1628</v>
      </c>
      <c r="AB588" s="92">
        <v>-74.082559274884261</v>
      </c>
      <c r="AD588" s="92">
        <f t="shared" si="162"/>
        <v>2.2323863571679254E-36</v>
      </c>
      <c r="AE588" s="92">
        <f>SUM($AD$13:AD588)</f>
        <v>0.25915858547197873</v>
      </c>
      <c r="AF588" s="92">
        <f t="shared" si="163"/>
        <v>1543</v>
      </c>
      <c r="AG588" s="92">
        <v>-137.29905091962792</v>
      </c>
      <c r="AI588" s="92">
        <f t="shared" si="164"/>
        <v>1.575337401376553E-25</v>
      </c>
      <c r="AJ588" s="92" t="e">
        <f>SUM($AI$13:AI588)</f>
        <v>#N/A</v>
      </c>
      <c r="AK588" s="92">
        <f t="shared" si="165"/>
        <v>1056</v>
      </c>
      <c r="AL588" s="92">
        <v>-160.85130258340541</v>
      </c>
    </row>
    <row r="589" spans="1:38">
      <c r="A589" s="93">
        <v>577</v>
      </c>
      <c r="B589" s="130">
        <v>43053</v>
      </c>
      <c r="C589" s="92">
        <v>22.3001</v>
      </c>
      <c r="D589" s="92">
        <v>25.0823</v>
      </c>
      <c r="E589" s="92">
        <v>19.157499000000001</v>
      </c>
      <c r="F589" s="139">
        <f t="shared" si="153"/>
        <v>1.3112093667741354E-2</v>
      </c>
      <c r="G589" s="140">
        <f t="shared" si="153"/>
        <v>4.8480003827400253E-3</v>
      </c>
      <c r="H589" s="140">
        <f t="shared" si="153"/>
        <v>4.0976643141152902E-3</v>
      </c>
      <c r="I589" s="141">
        <f t="shared" si="171"/>
        <v>21.680497493280296</v>
      </c>
      <c r="J589" s="142">
        <f t="shared" si="166"/>
        <v>25.202291243199387</v>
      </c>
      <c r="K589" s="142">
        <f t="shared" si="169"/>
        <v>19.538736449888368</v>
      </c>
      <c r="L589" s="143">
        <f t="shared" si="167"/>
        <v>15176.348245296207</v>
      </c>
      <c r="M589" s="137">
        <f t="shared" si="154"/>
        <v>-15121.374745919631</v>
      </c>
      <c r="N589" s="137">
        <f t="shared" si="155"/>
        <v>29308.104674832553</v>
      </c>
      <c r="O589" s="143">
        <f t="shared" si="170"/>
        <v>-196.41824529620862</v>
      </c>
      <c r="P589" s="137">
        <f t="shared" si="168"/>
        <v>72.954745919631023</v>
      </c>
      <c r="Q589" s="137">
        <f t="shared" si="156"/>
        <v>-119.60467483255343</v>
      </c>
      <c r="R589" s="144">
        <f t="shared" si="157"/>
        <v>-243.06817420913103</v>
      </c>
      <c r="T589" s="92">
        <f t="shared" si="158"/>
        <v>3.927771714320306E-45</v>
      </c>
      <c r="U589" s="92">
        <f>SUM($T$13:T589)</f>
        <v>0.21496026977773003</v>
      </c>
      <c r="V589" s="92">
        <f t="shared" si="159"/>
        <v>1936</v>
      </c>
      <c r="W589" s="92">
        <v>-77.299603573945205</v>
      </c>
      <c r="Y589" s="92">
        <f t="shared" si="160"/>
        <v>1.0842642664124065E-55</v>
      </c>
      <c r="Z589" s="92">
        <f>SUM($Y$13:Y589)</f>
        <v>0.15516312215512068</v>
      </c>
      <c r="AA589" s="92">
        <f t="shared" si="161"/>
        <v>2410</v>
      </c>
      <c r="AB589" s="92">
        <v>-73.740678959335128</v>
      </c>
      <c r="AD589" s="92">
        <f t="shared" si="162"/>
        <v>8.2178309318980948E-14</v>
      </c>
      <c r="AE589" s="92">
        <f>SUM($AD$13:AD589)</f>
        <v>0.25915858547206089</v>
      </c>
      <c r="AF589" s="92">
        <f t="shared" si="163"/>
        <v>530</v>
      </c>
      <c r="AG589" s="92">
        <v>-136.84523641441774</v>
      </c>
      <c r="AI589" s="92">
        <f t="shared" si="164"/>
        <v>8.2178309318980948E-14</v>
      </c>
      <c r="AJ589" s="92" t="e">
        <f>SUM($AI$13:AI589)</f>
        <v>#N/A</v>
      </c>
      <c r="AK589" s="92">
        <f t="shared" si="165"/>
        <v>530</v>
      </c>
      <c r="AL589" s="92">
        <v>-160.53220906095703</v>
      </c>
    </row>
    <row r="590" spans="1:38">
      <c r="A590" s="93">
        <v>578</v>
      </c>
      <c r="B590" s="130">
        <v>43052</v>
      </c>
      <c r="C590" s="92">
        <v>22.278199999999998</v>
      </c>
      <c r="D590" s="92">
        <v>25.065000999999999</v>
      </c>
      <c r="E590" s="92">
        <v>19.106999999999999</v>
      </c>
      <c r="F590" s="139">
        <f t="shared" ref="F590:H653" si="172">C589/C590-1</f>
        <v>9.8302376314074458E-4</v>
      </c>
      <c r="G590" s="140">
        <f t="shared" si="172"/>
        <v>6.901655419842001E-4</v>
      </c>
      <c r="H590" s="140">
        <f t="shared" si="172"/>
        <v>2.6429580781912598E-3</v>
      </c>
      <c r="I590" s="141">
        <f t="shared" si="171"/>
        <v>21.420936610228836</v>
      </c>
      <c r="J590" s="142">
        <f t="shared" si="166"/>
        <v>25.098009834908844</v>
      </c>
      <c r="K590" s="142">
        <f t="shared" si="169"/>
        <v>19.510429321243524</v>
      </c>
      <c r="L590" s="143">
        <f t="shared" si="167"/>
        <v>14994.655627160186</v>
      </c>
      <c r="M590" s="137">
        <f t="shared" ref="M590:M653" si="173">$C$5*J590</f>
        <v>-15058.805900945306</v>
      </c>
      <c r="N590" s="137">
        <f t="shared" ref="N590:N653" si="174">$C$6*K590</f>
        <v>29265.643981865287</v>
      </c>
      <c r="O590" s="143">
        <f t="shared" si="170"/>
        <v>-14.725627160187287</v>
      </c>
      <c r="P590" s="137">
        <f t="shared" si="168"/>
        <v>10.385900945306275</v>
      </c>
      <c r="Q590" s="137">
        <f t="shared" ref="Q590:Q653" si="175">$N$13-N590</f>
        <v>-77.14398186528706</v>
      </c>
      <c r="R590" s="144">
        <f t="shared" ref="R590:R653" si="176">O590+P590+Q590</f>
        <v>-81.483708080168071</v>
      </c>
      <c r="T590" s="92">
        <f t="shared" ref="T590:T653" si="177">$U$1^(V590-1)*$U$2</f>
        <v>4.6445384399833878E-6</v>
      </c>
      <c r="U590" s="92">
        <f>SUM($T$13:T590)</f>
        <v>0.21496491431617001</v>
      </c>
      <c r="V590" s="92">
        <f t="shared" ref="V590:V653" si="178">MATCH(W590,$O$13:$O$2603,0)</f>
        <v>182</v>
      </c>
      <c r="W590" s="92">
        <v>-77.138487464822902</v>
      </c>
      <c r="Y590" s="92">
        <f t="shared" ref="Y590:Y653" si="179">$U$1^(AA590-1)*$U$2</f>
        <v>4.8804950631450967E-52</v>
      </c>
      <c r="Z590" s="92">
        <f>SUM($Y$13:Y590)</f>
        <v>0.15516312215512068</v>
      </c>
      <c r="AA590" s="92">
        <f t="shared" ref="AA590:AA653" si="180">MATCH(AB590,$P$13:$P$2603,0)</f>
        <v>2246</v>
      </c>
      <c r="AB590" s="92">
        <v>-73.643871303620472</v>
      </c>
      <c r="AD590" s="92">
        <f t="shared" ref="AD590:AD653" si="181">$U$1^(AF590-1)*$U$2</f>
        <v>1.3802536721511536E-12</v>
      </c>
      <c r="AE590" s="92">
        <f>SUM($AD$13:AD590)</f>
        <v>0.25915858547344112</v>
      </c>
      <c r="AF590" s="92">
        <f t="shared" ref="AF590:AF653" si="182">MATCH(AG590,$Q$13:$Q$2603,0)</f>
        <v>475</v>
      </c>
      <c r="AG590" s="92">
        <v>-136.50255650928375</v>
      </c>
      <c r="AI590" s="92">
        <f t="shared" ref="AI590:AI653" si="183">$U$1^(AK590-1)*$U$2</f>
        <v>8.874232271702558E-46</v>
      </c>
      <c r="AJ590" s="92" t="e">
        <f>SUM($AI$13:AI590)</f>
        <v>#N/A</v>
      </c>
      <c r="AK590" s="92">
        <f t="shared" ref="AK590:AK653" si="184">MATCH(AL590,$R$13:$R$2603,0)</f>
        <v>1965</v>
      </c>
      <c r="AL590" s="92">
        <v>-160.33720684398759</v>
      </c>
    </row>
    <row r="591" spans="1:38">
      <c r="A591" s="93">
        <v>579</v>
      </c>
      <c r="B591" s="130">
        <v>43049</v>
      </c>
      <c r="C591" s="92">
        <v>22.155398999999999</v>
      </c>
      <c r="D591" s="92">
        <v>25.003900999999999</v>
      </c>
      <c r="E591" s="92">
        <v>19.101500000000001</v>
      </c>
      <c r="F591" s="139">
        <f t="shared" si="172"/>
        <v>5.5427121849622729E-3</v>
      </c>
      <c r="G591" s="140">
        <f t="shared" si="172"/>
        <v>2.4436186977383478E-3</v>
      </c>
      <c r="H591" s="140">
        <f t="shared" si="172"/>
        <v>2.8793550244743393E-4</v>
      </c>
      <c r="I591" s="141">
        <f t="shared" si="171"/>
        <v>21.518513486486974</v>
      </c>
      <c r="J591" s="142">
        <f t="shared" ref="J591:J654" si="185">$D$13*(1+G591)</f>
        <v>25.141987667472367</v>
      </c>
      <c r="K591" s="142">
        <f t="shared" si="169"/>
        <v>19.464602936942125</v>
      </c>
      <c r="L591" s="143">
        <f t="shared" ref="L591:L654" si="186">$C$4*I591</f>
        <v>15062.959440540882</v>
      </c>
      <c r="M591" s="137">
        <f t="shared" si="173"/>
        <v>-15085.19260048342</v>
      </c>
      <c r="N591" s="137">
        <f t="shared" si="174"/>
        <v>29196.904405413188</v>
      </c>
      <c r="O591" s="143">
        <f t="shared" si="170"/>
        <v>-83.029440540884025</v>
      </c>
      <c r="P591" s="137">
        <f t="shared" ref="P591:P654" si="187">$M$13-M591</f>
        <v>36.77260048342032</v>
      </c>
      <c r="Q591" s="137">
        <f t="shared" si="175"/>
        <v>-8.4044054131882149</v>
      </c>
      <c r="R591" s="144">
        <f t="shared" si="176"/>
        <v>-54.66124547065192</v>
      </c>
      <c r="T591" s="92">
        <f t="shared" si="177"/>
        <v>6.7090531646441749E-41</v>
      </c>
      <c r="U591" s="92">
        <f>SUM($T$13:T591)</f>
        <v>0.21496491431617001</v>
      </c>
      <c r="V591" s="92">
        <f t="shared" si="178"/>
        <v>1746</v>
      </c>
      <c r="W591" s="92">
        <v>-77.129408260874698</v>
      </c>
      <c r="Y591" s="92">
        <f t="shared" si="179"/>
        <v>4.6706822575752782E-5</v>
      </c>
      <c r="Z591" s="92">
        <f>SUM($Y$13:Y591)</f>
        <v>0.15520982897769645</v>
      </c>
      <c r="AA591" s="92">
        <f t="shared" si="180"/>
        <v>137</v>
      </c>
      <c r="AB591" s="92">
        <v>-73.5709522529487</v>
      </c>
      <c r="AD591" s="92">
        <f t="shared" si="181"/>
        <v>1.7300571894397925E-54</v>
      </c>
      <c r="AE591" s="92">
        <f>SUM($AD$13:AD591)</f>
        <v>0.25915858547344112</v>
      </c>
      <c r="AF591" s="92">
        <f t="shared" si="182"/>
        <v>2356</v>
      </c>
      <c r="AG591" s="92">
        <v>-136.47457627118274</v>
      </c>
      <c r="AI591" s="92">
        <f t="shared" si="183"/>
        <v>2.9625594211822415E-13</v>
      </c>
      <c r="AJ591" s="92" t="e">
        <f>SUM($AI$13:AI591)</f>
        <v>#N/A</v>
      </c>
      <c r="AK591" s="92">
        <f t="shared" si="184"/>
        <v>505</v>
      </c>
      <c r="AL591" s="92">
        <v>-160.30359224901804</v>
      </c>
    </row>
    <row r="592" spans="1:38">
      <c r="A592" s="93">
        <v>580</v>
      </c>
      <c r="B592" s="130">
        <v>43048</v>
      </c>
      <c r="C592" s="92">
        <v>22.141999999999999</v>
      </c>
      <c r="D592" s="92">
        <v>25.047701</v>
      </c>
      <c r="E592" s="92">
        <v>19.025600000000001</v>
      </c>
      <c r="F592" s="139">
        <f t="shared" si="172"/>
        <v>6.0513955378915796E-4</v>
      </c>
      <c r="G592" s="140">
        <f t="shared" si="172"/>
        <v>-1.7486634801333611E-3</v>
      </c>
      <c r="H592" s="140">
        <f t="shared" si="172"/>
        <v>3.9893617021276029E-3</v>
      </c>
      <c r="I592" s="141">
        <f t="shared" si="171"/>
        <v>21.412849925937131</v>
      </c>
      <c r="J592" s="142">
        <f t="shared" si="185"/>
        <v>25.03684229585382</v>
      </c>
      <c r="K592" s="142">
        <f t="shared" ref="K592:K655" si="188">$E$13*(1+H592)</f>
        <v>19.536628989361702</v>
      </c>
      <c r="L592" s="143">
        <f t="shared" si="186"/>
        <v>14988.994948155992</v>
      </c>
      <c r="M592" s="137">
        <f t="shared" si="173"/>
        <v>-15022.105377512291</v>
      </c>
      <c r="N592" s="137">
        <f t="shared" si="174"/>
        <v>29304.943484042553</v>
      </c>
      <c r="O592" s="143">
        <f t="shared" si="170"/>
        <v>-9.0649481559939886</v>
      </c>
      <c r="P592" s="137">
        <f t="shared" si="187"/>
        <v>-26.31462248770913</v>
      </c>
      <c r="Q592" s="137">
        <f t="shared" si="175"/>
        <v>-116.44348404255288</v>
      </c>
      <c r="R592" s="144">
        <f t="shared" si="176"/>
        <v>-151.823054686256</v>
      </c>
      <c r="T592" s="92">
        <f t="shared" si="177"/>
        <v>2.376409492330787E-34</v>
      </c>
      <c r="U592" s="92">
        <f>SUM($T$13:T592)</f>
        <v>0.21496491431617001</v>
      </c>
      <c r="V592" s="92">
        <f t="shared" si="178"/>
        <v>1452</v>
      </c>
      <c r="W592" s="92">
        <v>-77.105706316329815</v>
      </c>
      <c r="Y592" s="92">
        <f t="shared" si="179"/>
        <v>1.8729477601310665E-49</v>
      </c>
      <c r="Z592" s="92">
        <f>SUM($Y$13:Y592)</f>
        <v>0.15520982897769645</v>
      </c>
      <c r="AA592" s="92">
        <f t="shared" si="180"/>
        <v>2130</v>
      </c>
      <c r="AB592" s="92">
        <v>-73.486844170454788</v>
      </c>
      <c r="AD592" s="92">
        <f t="shared" si="181"/>
        <v>3.1082454938551858E-41</v>
      </c>
      <c r="AE592" s="92">
        <f>SUM($AD$13:AD592)</f>
        <v>0.25915858547344112</v>
      </c>
      <c r="AF592" s="92">
        <f t="shared" si="182"/>
        <v>1761</v>
      </c>
      <c r="AG592" s="92">
        <v>-135.90478878578506</v>
      </c>
      <c r="AI592" s="92">
        <f t="shared" si="183"/>
        <v>3.2985349088936037E-3</v>
      </c>
      <c r="AJ592" s="92" t="e">
        <f>SUM($AI$13:AI592)</f>
        <v>#N/A</v>
      </c>
      <c r="AK592" s="92">
        <f t="shared" si="184"/>
        <v>54</v>
      </c>
      <c r="AL592" s="92">
        <v>-159.679261918458</v>
      </c>
    </row>
    <row r="593" spans="1:38">
      <c r="A593" s="93">
        <v>581</v>
      </c>
      <c r="B593" s="130">
        <v>43047</v>
      </c>
      <c r="C593" s="92">
        <v>22.197099999999999</v>
      </c>
      <c r="D593" s="92">
        <v>25.2012</v>
      </c>
      <c r="E593" s="92">
        <v>19.090401</v>
      </c>
      <c r="F593" s="139">
        <f t="shared" si="172"/>
        <v>-2.4823062472124624E-3</v>
      </c>
      <c r="G593" s="140">
        <f t="shared" si="172"/>
        <v>-6.0909401139628283E-3</v>
      </c>
      <c r="H593" s="140">
        <f t="shared" si="172"/>
        <v>-3.3944284355262866E-3</v>
      </c>
      <c r="I593" s="141">
        <f t="shared" si="171"/>
        <v>21.346778894540275</v>
      </c>
      <c r="J593" s="142">
        <f t="shared" si="185"/>
        <v>24.927934958283732</v>
      </c>
      <c r="K593" s="142">
        <f t="shared" si="188"/>
        <v>19.392947817073093</v>
      </c>
      <c r="L593" s="143">
        <f t="shared" si="186"/>
        <v>14942.745226178193</v>
      </c>
      <c r="M593" s="137">
        <f t="shared" si="173"/>
        <v>-14956.760974970239</v>
      </c>
      <c r="N593" s="137">
        <f t="shared" si="174"/>
        <v>29089.421725609638</v>
      </c>
      <c r="O593" s="143">
        <f t="shared" ref="O593:O656" si="189">$L$13-L593</f>
        <v>37.18477382180572</v>
      </c>
      <c r="P593" s="137">
        <f t="shared" si="187"/>
        <v>-91.659025029761324</v>
      </c>
      <c r="Q593" s="137">
        <f t="shared" si="175"/>
        <v>99.078274390361912</v>
      </c>
      <c r="R593" s="144">
        <f t="shared" si="176"/>
        <v>44.604023182406308</v>
      </c>
      <c r="T593" s="92">
        <f t="shared" si="177"/>
        <v>5.683553972769779E-34</v>
      </c>
      <c r="U593" s="92">
        <f>SUM($T$13:T593)</f>
        <v>0.21496491431617001</v>
      </c>
      <c r="V593" s="92">
        <f t="shared" si="178"/>
        <v>1435</v>
      </c>
      <c r="W593" s="92">
        <v>-76.929740370900618</v>
      </c>
      <c r="Y593" s="92">
        <f t="shared" si="179"/>
        <v>4.7417486704063146E-48</v>
      </c>
      <c r="Z593" s="92">
        <f>SUM($Y$13:Y593)</f>
        <v>0.15520982897769645</v>
      </c>
      <c r="AA593" s="92">
        <f t="shared" si="180"/>
        <v>2067</v>
      </c>
      <c r="AB593" s="92">
        <v>-73.462799093087597</v>
      </c>
      <c r="AD593" s="92">
        <f t="shared" si="181"/>
        <v>1.2044244129544855E-18</v>
      </c>
      <c r="AE593" s="92">
        <f>SUM($AD$13:AD593)</f>
        <v>0.25915858547344112</v>
      </c>
      <c r="AF593" s="92">
        <f t="shared" si="182"/>
        <v>747</v>
      </c>
      <c r="AG593" s="92">
        <v>-135.7606865456255</v>
      </c>
      <c r="AI593" s="92">
        <f t="shared" si="183"/>
        <v>1.3227154468293084E-47</v>
      </c>
      <c r="AJ593" s="92" t="e">
        <f>SUM($AI$13:AI593)</f>
        <v>#N/A</v>
      </c>
      <c r="AK593" s="92">
        <f t="shared" si="184"/>
        <v>2047</v>
      </c>
      <c r="AL593" s="92">
        <v>-159.6631640424057</v>
      </c>
    </row>
    <row r="594" spans="1:38">
      <c r="A594" s="93">
        <v>582</v>
      </c>
      <c r="B594" s="130">
        <v>43046</v>
      </c>
      <c r="C594" s="92">
        <v>22.116199000000002</v>
      </c>
      <c r="D594" s="92">
        <v>25.0884</v>
      </c>
      <c r="E594" s="92">
        <v>19.133499</v>
      </c>
      <c r="F594" s="139">
        <f t="shared" si="172"/>
        <v>3.6579974705417406E-3</v>
      </c>
      <c r="G594" s="140">
        <f t="shared" si="172"/>
        <v>4.496101784091433E-3</v>
      </c>
      <c r="H594" s="140">
        <f t="shared" si="172"/>
        <v>-2.2524892075411751E-3</v>
      </c>
      <c r="I594" s="141">
        <f t="shared" si="171"/>
        <v>21.478180780069845</v>
      </c>
      <c r="J594" s="142">
        <f t="shared" si="185"/>
        <v>25.193465380016264</v>
      </c>
      <c r="K594" s="142">
        <f t="shared" si="188"/>
        <v>19.415168812510455</v>
      </c>
      <c r="L594" s="143">
        <f t="shared" si="186"/>
        <v>15034.726546048892</v>
      </c>
      <c r="M594" s="137">
        <f t="shared" si="173"/>
        <v>-15116.079228009758</v>
      </c>
      <c r="N594" s="137">
        <f t="shared" si="174"/>
        <v>29122.753218765683</v>
      </c>
      <c r="O594" s="143">
        <f t="shared" si="189"/>
        <v>-54.796546048894015</v>
      </c>
      <c r="P594" s="137">
        <f t="shared" si="187"/>
        <v>67.659228009757499</v>
      </c>
      <c r="Q594" s="137">
        <f t="shared" si="175"/>
        <v>65.746781234316586</v>
      </c>
      <c r="R594" s="144">
        <f t="shared" si="176"/>
        <v>78.609463195180069</v>
      </c>
      <c r="T594" s="92">
        <f t="shared" si="177"/>
        <v>8.5323066907573584E-53</v>
      </c>
      <c r="U594" s="92">
        <f>SUM($T$13:T594)</f>
        <v>0.21496491431617001</v>
      </c>
      <c r="V594" s="92">
        <f t="shared" si="178"/>
        <v>2280</v>
      </c>
      <c r="W594" s="92">
        <v>-76.699472857388173</v>
      </c>
      <c r="Y594" s="92">
        <f t="shared" si="179"/>
        <v>7.3807957536952746E-24</v>
      </c>
      <c r="Z594" s="92">
        <f>SUM($Y$13:Y594)</f>
        <v>0.15520982897769645</v>
      </c>
      <c r="AA594" s="92">
        <f t="shared" si="180"/>
        <v>981</v>
      </c>
      <c r="AB594" s="92">
        <v>-73.395101333684579</v>
      </c>
      <c r="AD594" s="92">
        <f t="shared" si="181"/>
        <v>2.6438618397694309E-15</v>
      </c>
      <c r="AE594" s="92">
        <f>SUM($AD$13:AD594)</f>
        <v>0.25915858547344378</v>
      </c>
      <c r="AF594" s="92">
        <f t="shared" si="182"/>
        <v>597</v>
      </c>
      <c r="AG594" s="92">
        <v>-135.73951654525808</v>
      </c>
      <c r="AI594" s="92">
        <f t="shared" si="183"/>
        <v>1.613606763109349E-39</v>
      </c>
      <c r="AJ594" s="92" t="e">
        <f>SUM($AI$13:AI594)</f>
        <v>#N/A</v>
      </c>
      <c r="AK594" s="92">
        <f t="shared" si="184"/>
        <v>1684</v>
      </c>
      <c r="AL594" s="92">
        <v>-159.2965883701745</v>
      </c>
    </row>
    <row r="595" spans="1:38">
      <c r="A595" s="93">
        <v>583</v>
      </c>
      <c r="B595" s="130">
        <v>43045</v>
      </c>
      <c r="C595" s="92">
        <v>22.271699999999999</v>
      </c>
      <c r="D595" s="92">
        <v>25.080299</v>
      </c>
      <c r="E595" s="92">
        <v>19.046399999999998</v>
      </c>
      <c r="F595" s="139">
        <f t="shared" si="172"/>
        <v>-6.9819995779396571E-3</v>
      </c>
      <c r="G595" s="140">
        <f t="shared" si="172"/>
        <v>3.2300252879768898E-4</v>
      </c>
      <c r="H595" s="140">
        <f t="shared" si="172"/>
        <v>4.5729901713711385E-3</v>
      </c>
      <c r="I595" s="141">
        <f t="shared" ref="I595:I658" si="190">$C$13*(1+F595)</f>
        <v>21.250485907232047</v>
      </c>
      <c r="J595" s="142">
        <f t="shared" si="185"/>
        <v>25.088801129524015</v>
      </c>
      <c r="K595" s="142">
        <f t="shared" si="188"/>
        <v>19.54798581574471</v>
      </c>
      <c r="L595" s="143">
        <f t="shared" si="186"/>
        <v>14875.340135062434</v>
      </c>
      <c r="M595" s="137">
        <f t="shared" si="173"/>
        <v>-15053.280677714409</v>
      </c>
      <c r="N595" s="137">
        <f t="shared" si="174"/>
        <v>29321.978723617063</v>
      </c>
      <c r="O595" s="143">
        <f t="shared" si="189"/>
        <v>104.58986493756493</v>
      </c>
      <c r="P595" s="137">
        <f t="shared" si="187"/>
        <v>4.8606777144086664</v>
      </c>
      <c r="Q595" s="137">
        <f t="shared" si="175"/>
        <v>-133.47872361706322</v>
      </c>
      <c r="R595" s="144">
        <f t="shared" si="176"/>
        <v>-24.028180965089632</v>
      </c>
      <c r="T595" s="92">
        <f t="shared" si="177"/>
        <v>2.2523468664969107E-7</v>
      </c>
      <c r="U595" s="92">
        <f>SUM($T$13:T595)</f>
        <v>0.21496513955085667</v>
      </c>
      <c r="V595" s="92">
        <f t="shared" si="178"/>
        <v>241</v>
      </c>
      <c r="W595" s="92">
        <v>-76.656722306895972</v>
      </c>
      <c r="Y595" s="92">
        <f t="shared" si="179"/>
        <v>4.9441823548294927E-4</v>
      </c>
      <c r="Z595" s="92">
        <f>SUM($Y$13:Y595)</f>
        <v>0.15570424721317941</v>
      </c>
      <c r="AA595" s="92">
        <f t="shared" si="180"/>
        <v>91</v>
      </c>
      <c r="AB595" s="92">
        <v>-73.346237119634679</v>
      </c>
      <c r="AD595" s="92">
        <f t="shared" si="181"/>
        <v>1.0765254708180266E-38</v>
      </c>
      <c r="AE595" s="92">
        <f>SUM($AD$13:AD595)</f>
        <v>0.25915858547344378</v>
      </c>
      <c r="AF595" s="92">
        <f t="shared" si="182"/>
        <v>1647</v>
      </c>
      <c r="AG595" s="92">
        <v>-135.55684560743612</v>
      </c>
      <c r="AI595" s="92">
        <f t="shared" si="183"/>
        <v>2.2341169135462593E-45</v>
      </c>
      <c r="AJ595" s="92" t="e">
        <f>SUM($AI$13:AI595)</f>
        <v>#N/A</v>
      </c>
      <c r="AK595" s="92">
        <f t="shared" si="184"/>
        <v>1947</v>
      </c>
      <c r="AL595" s="92">
        <v>-159.28633574363448</v>
      </c>
    </row>
    <row r="596" spans="1:38">
      <c r="A596" s="93">
        <v>584</v>
      </c>
      <c r="B596" s="130">
        <v>43042</v>
      </c>
      <c r="C596" s="92">
        <v>22.131701</v>
      </c>
      <c r="D596" s="92">
        <v>24.775200000000002</v>
      </c>
      <c r="E596" s="92">
        <v>19.201799000000001</v>
      </c>
      <c r="F596" s="139">
        <f t="shared" si="172"/>
        <v>6.3257225461341715E-3</v>
      </c>
      <c r="G596" s="140">
        <f t="shared" si="172"/>
        <v>1.2314693725983927E-2</v>
      </c>
      <c r="H596" s="140">
        <f t="shared" si="172"/>
        <v>-8.0929396250842833E-3</v>
      </c>
      <c r="I596" s="141">
        <f t="shared" si="190"/>
        <v>21.535269829915016</v>
      </c>
      <c r="J596" s="142">
        <f t="shared" si="185"/>
        <v>25.389561138933285</v>
      </c>
      <c r="K596" s="142">
        <f t="shared" si="188"/>
        <v>19.301519487835485</v>
      </c>
      <c r="L596" s="143">
        <f t="shared" si="186"/>
        <v>15074.688880940512</v>
      </c>
      <c r="M596" s="137">
        <f t="shared" si="173"/>
        <v>-15233.736683359972</v>
      </c>
      <c r="N596" s="137">
        <f t="shared" si="174"/>
        <v>28952.279231753226</v>
      </c>
      <c r="O596" s="143">
        <f t="shared" si="189"/>
        <v>-94.758880940513336</v>
      </c>
      <c r="P596" s="137">
        <f t="shared" si="187"/>
        <v>185.31668335997165</v>
      </c>
      <c r="Q596" s="137">
        <f t="shared" si="175"/>
        <v>236.22076824677424</v>
      </c>
      <c r="R596" s="144">
        <f t="shared" si="176"/>
        <v>326.77857066623255</v>
      </c>
      <c r="T596" s="92">
        <f t="shared" si="177"/>
        <v>8.1056913562194923E-53</v>
      </c>
      <c r="U596" s="92">
        <f>SUM($T$13:T596)</f>
        <v>0.21496513955085667</v>
      </c>
      <c r="V596" s="92">
        <f t="shared" si="178"/>
        <v>2281</v>
      </c>
      <c r="W596" s="92">
        <v>-76.213678947371591</v>
      </c>
      <c r="Y596" s="92">
        <f t="shared" si="179"/>
        <v>2.622463058940446E-53</v>
      </c>
      <c r="Z596" s="92">
        <f>SUM($Y$13:Y596)</f>
        <v>0.15570424721317941</v>
      </c>
      <c r="AA596" s="92">
        <f t="shared" si="180"/>
        <v>2303</v>
      </c>
      <c r="AB596" s="92">
        <v>-73.046769664388194</v>
      </c>
      <c r="AD596" s="92">
        <f t="shared" si="181"/>
        <v>9.4999314685875231E-43</v>
      </c>
      <c r="AE596" s="92">
        <f>SUM($AD$13:AD596)</f>
        <v>0.25915858547344378</v>
      </c>
      <c r="AF596" s="92">
        <f t="shared" si="182"/>
        <v>1829</v>
      </c>
      <c r="AG596" s="92">
        <v>-135.40580272324223</v>
      </c>
      <c r="AI596" s="92">
        <f t="shared" si="183"/>
        <v>1.9434813983474018E-15</v>
      </c>
      <c r="AJ596" s="92" t="e">
        <f>SUM($AI$13:AI596)</f>
        <v>#N/A</v>
      </c>
      <c r="AK596" s="92">
        <f t="shared" si="184"/>
        <v>603</v>
      </c>
      <c r="AL596" s="92">
        <v>-159.27815116143574</v>
      </c>
    </row>
    <row r="597" spans="1:38">
      <c r="A597" s="93">
        <v>585</v>
      </c>
      <c r="B597" s="130">
        <v>43041</v>
      </c>
      <c r="C597" s="92">
        <v>22.2257</v>
      </c>
      <c r="D597" s="92">
        <v>25.3307</v>
      </c>
      <c r="E597" s="92">
        <v>18.982299999999999</v>
      </c>
      <c r="F597" s="139">
        <f t="shared" si="172"/>
        <v>-4.2292931156273639E-3</v>
      </c>
      <c r="G597" s="140">
        <f t="shared" si="172"/>
        <v>-2.192991113549958E-2</v>
      </c>
      <c r="H597" s="140">
        <f t="shared" si="172"/>
        <v>1.1563351121834708E-2</v>
      </c>
      <c r="I597" s="141">
        <f t="shared" si="190"/>
        <v>21.309393550254885</v>
      </c>
      <c r="J597" s="142">
        <f t="shared" si="185"/>
        <v>24.530682477783877</v>
      </c>
      <c r="K597" s="142">
        <f t="shared" si="188"/>
        <v>19.684011249479781</v>
      </c>
      <c r="L597" s="143">
        <f t="shared" si="186"/>
        <v>14916.57548517842</v>
      </c>
      <c r="M597" s="137">
        <f t="shared" si="173"/>
        <v>-14718.409486670325</v>
      </c>
      <c r="N597" s="137">
        <f t="shared" si="174"/>
        <v>29526.016874219673</v>
      </c>
      <c r="O597" s="143">
        <f t="shared" si="189"/>
        <v>63.35451482157805</v>
      </c>
      <c r="P597" s="137">
        <f t="shared" si="187"/>
        <v>-330.01051332967472</v>
      </c>
      <c r="Q597" s="137">
        <f t="shared" si="175"/>
        <v>-337.5168742196729</v>
      </c>
      <c r="R597" s="144">
        <f t="shared" si="176"/>
        <v>-604.17287272776957</v>
      </c>
      <c r="T597" s="92">
        <f t="shared" si="177"/>
        <v>2.3164561507987666E-2</v>
      </c>
      <c r="U597" s="92">
        <f>SUM($T$13:T597)</f>
        <v>0.23812970105884435</v>
      </c>
      <c r="V597" s="92">
        <f t="shared" si="178"/>
        <v>16</v>
      </c>
      <c r="W597" s="92">
        <v>-76.071814253278717</v>
      </c>
      <c r="Y597" s="92">
        <f t="shared" si="179"/>
        <v>2.281307724766236E-23</v>
      </c>
      <c r="Z597" s="92">
        <f>SUM($Y$13:Y597)</f>
        <v>0.15570424721317941</v>
      </c>
      <c r="AA597" s="92">
        <f t="shared" si="180"/>
        <v>959</v>
      </c>
      <c r="AB597" s="92">
        <v>-72.937399999264017</v>
      </c>
      <c r="AD597" s="92">
        <f t="shared" si="181"/>
        <v>1.7260399740252409E-27</v>
      </c>
      <c r="AE597" s="92">
        <f>SUM($AD$13:AD597)</f>
        <v>0.25915858547344378</v>
      </c>
      <c r="AF597" s="92">
        <f t="shared" si="182"/>
        <v>1144</v>
      </c>
      <c r="AG597" s="92">
        <v>-134.86976222172598</v>
      </c>
      <c r="AI597" s="92">
        <f t="shared" si="183"/>
        <v>1.508497384264031E-51</v>
      </c>
      <c r="AJ597" s="92" t="e">
        <f>SUM($AI$13:AI597)</f>
        <v>#N/A</v>
      </c>
      <c r="AK597" s="92">
        <f t="shared" si="184"/>
        <v>2224</v>
      </c>
      <c r="AL597" s="92">
        <v>-159.26788399667385</v>
      </c>
    </row>
    <row r="598" spans="1:38">
      <c r="A598" s="93">
        <v>586</v>
      </c>
      <c r="B598" s="130">
        <v>43040</v>
      </c>
      <c r="C598" s="92">
        <v>22.3384</v>
      </c>
      <c r="D598" s="92">
        <v>25.477900000000002</v>
      </c>
      <c r="E598" s="92">
        <v>19.115299</v>
      </c>
      <c r="F598" s="139">
        <f t="shared" si="172"/>
        <v>-5.0451240912509077E-3</v>
      </c>
      <c r="G598" s="140">
        <f t="shared" si="172"/>
        <v>-5.7775562350115273E-3</v>
      </c>
      <c r="H598" s="140">
        <f t="shared" si="172"/>
        <v>-6.957725327759845E-3</v>
      </c>
      <c r="I598" s="141">
        <f t="shared" si="190"/>
        <v>21.291934848959638</v>
      </c>
      <c r="J598" s="142">
        <f t="shared" si="185"/>
        <v>24.935794845336545</v>
      </c>
      <c r="K598" s="142">
        <f t="shared" si="188"/>
        <v>19.323609622847123</v>
      </c>
      <c r="L598" s="143">
        <f t="shared" si="186"/>
        <v>14904.354394271746</v>
      </c>
      <c r="M598" s="137">
        <f t="shared" si="173"/>
        <v>-14961.476907201926</v>
      </c>
      <c r="N598" s="137">
        <f t="shared" si="174"/>
        <v>28985.414434270682</v>
      </c>
      <c r="O598" s="143">
        <f t="shared" si="189"/>
        <v>75.575605728252413</v>
      </c>
      <c r="P598" s="137">
        <f t="shared" si="187"/>
        <v>-86.943092798073849</v>
      </c>
      <c r="Q598" s="137">
        <f t="shared" si="175"/>
        <v>203.08556572931775</v>
      </c>
      <c r="R598" s="144">
        <f t="shared" si="176"/>
        <v>191.71807865949631</v>
      </c>
      <c r="T598" s="92">
        <f t="shared" si="177"/>
        <v>1.937100870562229E-43</v>
      </c>
      <c r="U598" s="92">
        <f>SUM($T$13:T598)</f>
        <v>0.23812970105884435</v>
      </c>
      <c r="V598" s="92">
        <f t="shared" si="178"/>
        <v>1860</v>
      </c>
      <c r="W598" s="92">
        <v>-75.968616024429139</v>
      </c>
      <c r="Y598" s="92">
        <f t="shared" si="179"/>
        <v>5.6070554946326182E-9</v>
      </c>
      <c r="Z598" s="92">
        <f>SUM($Y$13:Y598)</f>
        <v>0.1557042528202349</v>
      </c>
      <c r="AA598" s="92">
        <f t="shared" si="180"/>
        <v>313</v>
      </c>
      <c r="AB598" s="92">
        <v>-72.86592806997578</v>
      </c>
      <c r="AD598" s="92">
        <f t="shared" si="181"/>
        <v>1.8849505570624267E-57</v>
      </c>
      <c r="AE598" s="92">
        <f>SUM($AD$13:AD598)</f>
        <v>0.25915858547344378</v>
      </c>
      <c r="AF598" s="92">
        <f t="shared" si="182"/>
        <v>2489</v>
      </c>
      <c r="AG598" s="92">
        <v>-134.40863113979867</v>
      </c>
      <c r="AI598" s="92">
        <f t="shared" si="183"/>
        <v>3.1991946098871026E-45</v>
      </c>
      <c r="AJ598" s="92" t="e">
        <f>SUM($AI$13:AI598)</f>
        <v>#N/A</v>
      </c>
      <c r="AK598" s="92">
        <f t="shared" si="184"/>
        <v>1940</v>
      </c>
      <c r="AL598" s="92">
        <v>-158.8554873965968</v>
      </c>
    </row>
    <row r="599" spans="1:38">
      <c r="A599" s="93">
        <v>587</v>
      </c>
      <c r="B599" s="130">
        <v>43039</v>
      </c>
      <c r="C599" s="92">
        <v>22.406700000000001</v>
      </c>
      <c r="D599" s="92">
        <v>25.401399999999999</v>
      </c>
      <c r="E599" s="92">
        <v>19.171199999999999</v>
      </c>
      <c r="F599" s="139">
        <f t="shared" si="172"/>
        <v>-3.0481954058384497E-3</v>
      </c>
      <c r="G599" s="140">
        <f t="shared" si="172"/>
        <v>3.0116450274395579E-3</v>
      </c>
      <c r="H599" s="140">
        <f t="shared" si="172"/>
        <v>-2.9158842430311305E-3</v>
      </c>
      <c r="I599" s="141">
        <f t="shared" si="190"/>
        <v>21.334668923134597</v>
      </c>
      <c r="J599" s="142">
        <f t="shared" si="185"/>
        <v>25.156234165439702</v>
      </c>
      <c r="K599" s="142">
        <f t="shared" si="188"/>
        <v>19.402259808514856</v>
      </c>
      <c r="L599" s="143">
        <f t="shared" si="186"/>
        <v>14934.268246194219</v>
      </c>
      <c r="M599" s="137">
        <f t="shared" si="173"/>
        <v>-15093.740499263822</v>
      </c>
      <c r="N599" s="137">
        <f t="shared" si="174"/>
        <v>29103.389712772285</v>
      </c>
      <c r="O599" s="143">
        <f t="shared" si="189"/>
        <v>45.661753805779881</v>
      </c>
      <c r="P599" s="137">
        <f t="shared" si="187"/>
        <v>45.320499263822057</v>
      </c>
      <c r="Q599" s="137">
        <f t="shared" si="175"/>
        <v>85.110287227715162</v>
      </c>
      <c r="R599" s="144">
        <f t="shared" si="176"/>
        <v>176.0925402973171</v>
      </c>
      <c r="T599" s="92">
        <f t="shared" si="177"/>
        <v>9.208428399231603E-12</v>
      </c>
      <c r="U599" s="92">
        <f>SUM($T$13:T599)</f>
        <v>0.23812970106805278</v>
      </c>
      <c r="V599" s="92">
        <f t="shared" si="178"/>
        <v>438</v>
      </c>
      <c r="W599" s="92">
        <v>-75.784130401436414</v>
      </c>
      <c r="Y599" s="92">
        <f t="shared" si="179"/>
        <v>7.445383906240146E-59</v>
      </c>
      <c r="Z599" s="92">
        <f>SUM($Y$13:Y599)</f>
        <v>0.1557042528202349</v>
      </c>
      <c r="AA599" s="92">
        <f t="shared" si="180"/>
        <v>2552</v>
      </c>
      <c r="AB599" s="92">
        <v>-72.652991892780847</v>
      </c>
      <c r="AD599" s="92">
        <f t="shared" si="181"/>
        <v>6.3183099952775211E-6</v>
      </c>
      <c r="AE599" s="92">
        <f>SUM($AD$13:AD599)</f>
        <v>0.25916490378343904</v>
      </c>
      <c r="AF599" s="92">
        <f t="shared" si="182"/>
        <v>176</v>
      </c>
      <c r="AG599" s="92">
        <v>-134.24318112676337</v>
      </c>
      <c r="AI599" s="92">
        <f t="shared" si="183"/>
        <v>6.0361816002675546E-5</v>
      </c>
      <c r="AJ599" s="92" t="e">
        <f>SUM($AI$13:AI599)</f>
        <v>#N/A</v>
      </c>
      <c r="AK599" s="92">
        <f t="shared" si="184"/>
        <v>132</v>
      </c>
      <c r="AL599" s="92">
        <v>-158.74512676291306</v>
      </c>
    </row>
    <row r="600" spans="1:38">
      <c r="A600" s="93">
        <v>588</v>
      </c>
      <c r="B600" s="130">
        <v>43038</v>
      </c>
      <c r="C600" s="92">
        <v>22.227799999999998</v>
      </c>
      <c r="D600" s="92">
        <v>25.156099000000001</v>
      </c>
      <c r="E600" s="92">
        <v>19.226299000000001</v>
      </c>
      <c r="F600" s="139">
        <f t="shared" si="172"/>
        <v>8.0484798315623163E-3</v>
      </c>
      <c r="G600" s="140">
        <f t="shared" si="172"/>
        <v>9.7511541833252835E-3</v>
      </c>
      <c r="H600" s="140">
        <f t="shared" si="172"/>
        <v>-2.8658141642342594E-3</v>
      </c>
      <c r="I600" s="141">
        <f t="shared" si="190"/>
        <v>21.57213666354745</v>
      </c>
      <c r="J600" s="142">
        <f t="shared" si="185"/>
        <v>25.325265772725725</v>
      </c>
      <c r="K600" s="142">
        <f t="shared" si="188"/>
        <v>19.403234122178166</v>
      </c>
      <c r="L600" s="143">
        <f t="shared" si="186"/>
        <v>15100.495664483215</v>
      </c>
      <c r="M600" s="137">
        <f t="shared" si="173"/>
        <v>-15195.159463635435</v>
      </c>
      <c r="N600" s="137">
        <f t="shared" si="174"/>
        <v>29104.851183267248</v>
      </c>
      <c r="O600" s="143">
        <f t="shared" si="189"/>
        <v>-120.5656644832161</v>
      </c>
      <c r="P600" s="137">
        <f t="shared" si="187"/>
        <v>146.73946363543473</v>
      </c>
      <c r="Q600" s="137">
        <f t="shared" si="175"/>
        <v>83.648816732751584</v>
      </c>
      <c r="R600" s="144">
        <f t="shared" si="176"/>
        <v>109.82261588497022</v>
      </c>
      <c r="T600" s="92">
        <f t="shared" si="177"/>
        <v>2.0358958524699415E-25</v>
      </c>
      <c r="U600" s="92">
        <f>SUM($T$13:T600)</f>
        <v>0.23812970106805278</v>
      </c>
      <c r="V600" s="92">
        <f t="shared" si="178"/>
        <v>1051</v>
      </c>
      <c r="W600" s="92">
        <v>-75.73370330940088</v>
      </c>
      <c r="Y600" s="92">
        <f t="shared" si="179"/>
        <v>3.5167870922837912E-19</v>
      </c>
      <c r="Z600" s="92">
        <f>SUM($Y$13:Y600)</f>
        <v>0.1557042528202349</v>
      </c>
      <c r="AA600" s="92">
        <f t="shared" si="180"/>
        <v>771</v>
      </c>
      <c r="AB600" s="92">
        <v>-72.643315474024348</v>
      </c>
      <c r="AD600" s="92">
        <f t="shared" si="181"/>
        <v>3.1714418341959894E-10</v>
      </c>
      <c r="AE600" s="92">
        <f>SUM($AD$13:AD600)</f>
        <v>0.25916490410058324</v>
      </c>
      <c r="AF600" s="92">
        <f t="shared" si="182"/>
        <v>369</v>
      </c>
      <c r="AG600" s="92">
        <v>-134.04433787451126</v>
      </c>
      <c r="AI600" s="92">
        <f t="shared" si="183"/>
        <v>1.49541128146593E-16</v>
      </c>
      <c r="AJ600" s="92" t="e">
        <f>SUM($AI$13:AI600)</f>
        <v>#N/A</v>
      </c>
      <c r="AK600" s="92">
        <f t="shared" si="184"/>
        <v>653</v>
      </c>
      <c r="AL600" s="92">
        <v>-158.44162630639221</v>
      </c>
    </row>
    <row r="601" spans="1:38">
      <c r="A601" s="93">
        <v>589</v>
      </c>
      <c r="B601" s="130">
        <v>43035</v>
      </c>
      <c r="C601" s="92">
        <v>22.330798999999999</v>
      </c>
      <c r="D601" s="92">
        <v>25.192399999999999</v>
      </c>
      <c r="E601" s="92">
        <v>19.125</v>
      </c>
      <c r="F601" s="139">
        <f t="shared" si="172"/>
        <v>-4.6124189286733674E-3</v>
      </c>
      <c r="G601" s="140">
        <f t="shared" si="172"/>
        <v>-1.440950445372291E-3</v>
      </c>
      <c r="H601" s="140">
        <f t="shared" si="172"/>
        <v>5.2966797385620712E-3</v>
      </c>
      <c r="I601" s="141">
        <f t="shared" si="190"/>
        <v>21.301194696168281</v>
      </c>
      <c r="J601" s="142">
        <f t="shared" si="185"/>
        <v>25.04455995416475</v>
      </c>
      <c r="K601" s="142">
        <f t="shared" si="188"/>
        <v>19.562068091032678</v>
      </c>
      <c r="L601" s="143">
        <f t="shared" si="186"/>
        <v>14910.836287317798</v>
      </c>
      <c r="M601" s="137">
        <f t="shared" si="173"/>
        <v>-15026.735972498851</v>
      </c>
      <c r="N601" s="137">
        <f t="shared" si="174"/>
        <v>29343.102136549016</v>
      </c>
      <c r="O601" s="143">
        <f t="shared" si="189"/>
        <v>69.09371268220093</v>
      </c>
      <c r="P601" s="137">
        <f t="shared" si="187"/>
        <v>-21.684027501149103</v>
      </c>
      <c r="Q601" s="137">
        <f t="shared" si="175"/>
        <v>-154.602136549016</v>
      </c>
      <c r="R601" s="144">
        <f t="shared" si="176"/>
        <v>-107.19245136796417</v>
      </c>
      <c r="T601" s="92">
        <f t="shared" si="177"/>
        <v>5.9826883923892406E-34</v>
      </c>
      <c r="U601" s="92">
        <f>SUM($T$13:T601)</f>
        <v>0.23812970106805278</v>
      </c>
      <c r="V601" s="92">
        <f t="shared" si="178"/>
        <v>1434</v>
      </c>
      <c r="W601" s="92">
        <v>-75.686277036618776</v>
      </c>
      <c r="Y601" s="92">
        <f t="shared" si="179"/>
        <v>4.9203189393431403E-14</v>
      </c>
      <c r="Z601" s="92">
        <f>SUM($Y$13:Y601)</f>
        <v>0.15570425282028411</v>
      </c>
      <c r="AA601" s="92">
        <f t="shared" si="180"/>
        <v>540</v>
      </c>
      <c r="AB601" s="92">
        <v>-72.360913235192129</v>
      </c>
      <c r="AD601" s="92">
        <f t="shared" si="181"/>
        <v>2.4322536464154752E-39</v>
      </c>
      <c r="AE601" s="92">
        <f>SUM($AD$13:AD601)</f>
        <v>0.25916490410058324</v>
      </c>
      <c r="AF601" s="92">
        <f t="shared" si="182"/>
        <v>1676</v>
      </c>
      <c r="AG601" s="92">
        <v>-133.9154398170831</v>
      </c>
      <c r="AI601" s="92">
        <f t="shared" si="183"/>
        <v>4.1145411267806035E-55</v>
      </c>
      <c r="AJ601" s="92" t="e">
        <f>SUM($AI$13:AI601)</f>
        <v>#N/A</v>
      </c>
      <c r="AK601" s="92">
        <f t="shared" si="184"/>
        <v>2384</v>
      </c>
      <c r="AL601" s="92">
        <v>-158.36478722588981</v>
      </c>
    </row>
    <row r="602" spans="1:38">
      <c r="A602" s="93">
        <v>590</v>
      </c>
      <c r="B602" s="130">
        <v>43034</v>
      </c>
      <c r="C602" s="92">
        <v>22.570800999999999</v>
      </c>
      <c r="D602" s="92">
        <v>25.344601000000001</v>
      </c>
      <c r="E602" s="92">
        <v>19.178599999999999</v>
      </c>
      <c r="F602" s="139">
        <f t="shared" si="172"/>
        <v>-1.0633295645998575E-2</v>
      </c>
      <c r="G602" s="140">
        <f t="shared" si="172"/>
        <v>-6.0052632116797122E-3</v>
      </c>
      <c r="H602" s="140">
        <f t="shared" si="172"/>
        <v>-2.7947816837516903E-3</v>
      </c>
      <c r="I602" s="141">
        <f t="shared" si="190"/>
        <v>21.172348536505194</v>
      </c>
      <c r="J602" s="142">
        <f t="shared" si="185"/>
        <v>24.930083794966826</v>
      </c>
      <c r="K602" s="142">
        <f t="shared" si="188"/>
        <v>19.404616343215874</v>
      </c>
      <c r="L602" s="143">
        <f t="shared" si="186"/>
        <v>14820.643975553636</v>
      </c>
      <c r="M602" s="137">
        <f t="shared" si="173"/>
        <v>-14958.050276980095</v>
      </c>
      <c r="N602" s="137">
        <f t="shared" si="174"/>
        <v>29106.924514823811</v>
      </c>
      <c r="O602" s="143">
        <f t="shared" si="189"/>
        <v>159.28602444636272</v>
      </c>
      <c r="P602" s="137">
        <f t="shared" si="187"/>
        <v>-90.369723019904995</v>
      </c>
      <c r="Q602" s="137">
        <f t="shared" si="175"/>
        <v>81.575485176188522</v>
      </c>
      <c r="R602" s="144">
        <f t="shared" si="176"/>
        <v>150.49178660264624</v>
      </c>
      <c r="T602" s="92">
        <f t="shared" si="177"/>
        <v>1.6972177436937651E-30</v>
      </c>
      <c r="U602" s="92">
        <f>SUM($T$13:T602)</f>
        <v>0.23812970106805278</v>
      </c>
      <c r="V602" s="92">
        <f t="shared" si="178"/>
        <v>1279</v>
      </c>
      <c r="W602" s="92">
        <v>-75.672557095787852</v>
      </c>
      <c r="Y602" s="92">
        <f t="shared" si="179"/>
        <v>3.0812816949924083E-6</v>
      </c>
      <c r="Z602" s="92">
        <f>SUM($Y$13:Y602)</f>
        <v>0.15570733410197909</v>
      </c>
      <c r="AA602" s="92">
        <f t="shared" si="180"/>
        <v>190</v>
      </c>
      <c r="AB602" s="92">
        <v>-72.326499838858581</v>
      </c>
      <c r="AD602" s="92">
        <f t="shared" si="181"/>
        <v>5.2124745607542865E-22</v>
      </c>
      <c r="AE602" s="92">
        <f>SUM($AD$13:AD602)</f>
        <v>0.25916490410058324</v>
      </c>
      <c r="AF602" s="92">
        <f t="shared" si="182"/>
        <v>898</v>
      </c>
      <c r="AG602" s="92">
        <v>-133.80399396102439</v>
      </c>
      <c r="AI602" s="92">
        <f t="shared" si="183"/>
        <v>5.5444609678224677E-11</v>
      </c>
      <c r="AJ602" s="92" t="e">
        <f>SUM($AI$13:AI602)</f>
        <v>#N/A</v>
      </c>
      <c r="AK602" s="92">
        <f t="shared" si="184"/>
        <v>403</v>
      </c>
      <c r="AL602" s="92">
        <v>-158.35446566836072</v>
      </c>
    </row>
    <row r="603" spans="1:38">
      <c r="A603" s="93">
        <v>591</v>
      </c>
      <c r="B603" s="130">
        <v>43033</v>
      </c>
      <c r="C603" s="92">
        <v>22.614999999999998</v>
      </c>
      <c r="D603" s="92">
        <v>25.247299000000002</v>
      </c>
      <c r="E603" s="92">
        <v>19.095500999999999</v>
      </c>
      <c r="F603" s="139">
        <f t="shared" si="172"/>
        <v>-1.9544107892991436E-3</v>
      </c>
      <c r="G603" s="140">
        <f t="shared" si="172"/>
        <v>3.8539568133604263E-3</v>
      </c>
      <c r="H603" s="140">
        <f t="shared" si="172"/>
        <v>4.3517580397602895E-3</v>
      </c>
      <c r="I603" s="141">
        <f t="shared" si="190"/>
        <v>21.358075804550076</v>
      </c>
      <c r="J603" s="142">
        <f t="shared" si="185"/>
        <v>25.177359934648848</v>
      </c>
      <c r="K603" s="142">
        <f t="shared" si="188"/>
        <v>19.543680859695694</v>
      </c>
      <c r="L603" s="143">
        <f t="shared" si="186"/>
        <v>14950.653063185053</v>
      </c>
      <c r="M603" s="137">
        <f t="shared" si="173"/>
        <v>-15106.415960789309</v>
      </c>
      <c r="N603" s="137">
        <f t="shared" si="174"/>
        <v>29315.52128954354</v>
      </c>
      <c r="O603" s="143">
        <f t="shared" si="189"/>
        <v>29.276936814945657</v>
      </c>
      <c r="P603" s="137">
        <f t="shared" si="187"/>
        <v>57.99596078930881</v>
      </c>
      <c r="Q603" s="137">
        <f t="shared" si="175"/>
        <v>-127.02128954353975</v>
      </c>
      <c r="R603" s="144">
        <f t="shared" si="176"/>
        <v>-39.748391939285284</v>
      </c>
      <c r="T603" s="92">
        <f t="shared" si="177"/>
        <v>2.4578074169480177E-28</v>
      </c>
      <c r="U603" s="92">
        <f>SUM($T$13:T603)</f>
        <v>0.23812970106805278</v>
      </c>
      <c r="V603" s="92">
        <f t="shared" si="178"/>
        <v>1182</v>
      </c>
      <c r="W603" s="92">
        <v>-75.641303694628732</v>
      </c>
      <c r="Y603" s="92">
        <f t="shared" si="179"/>
        <v>3.7764340454245342E-52</v>
      </c>
      <c r="Z603" s="92">
        <f>SUM($Y$13:Y603)</f>
        <v>0.15570733410197909</v>
      </c>
      <c r="AA603" s="92">
        <f t="shared" si="180"/>
        <v>2251</v>
      </c>
      <c r="AB603" s="92">
        <v>-72.173587553319521</v>
      </c>
      <c r="AD603" s="92">
        <f t="shared" si="181"/>
        <v>1.6877176859596116E-31</v>
      </c>
      <c r="AE603" s="92">
        <f>SUM($AD$13:AD603)</f>
        <v>0.25916490410058324</v>
      </c>
      <c r="AF603" s="92">
        <f t="shared" si="182"/>
        <v>1324</v>
      </c>
      <c r="AG603" s="92">
        <v>-133.74699040182531</v>
      </c>
      <c r="AI603" s="92">
        <f t="shared" si="183"/>
        <v>1.5478317872843944E-19</v>
      </c>
      <c r="AJ603" s="92" t="e">
        <f>SUM($AI$13:AI603)</f>
        <v>#N/A</v>
      </c>
      <c r="AK603" s="92">
        <f t="shared" si="184"/>
        <v>787</v>
      </c>
      <c r="AL603" s="92">
        <v>-158.31768302641285</v>
      </c>
    </row>
    <row r="604" spans="1:38">
      <c r="A604" s="93">
        <v>592</v>
      </c>
      <c r="B604" s="130">
        <v>43032</v>
      </c>
      <c r="C604" s="92">
        <v>22.420601000000001</v>
      </c>
      <c r="D604" s="92">
        <v>25.184899999999999</v>
      </c>
      <c r="E604" s="92">
        <v>19.234100000000002</v>
      </c>
      <c r="F604" s="139">
        <f t="shared" si="172"/>
        <v>8.6705525868819855E-3</v>
      </c>
      <c r="G604" s="140">
        <f t="shared" si="172"/>
        <v>2.4776354085187524E-3</v>
      </c>
      <c r="H604" s="140">
        <f t="shared" si="172"/>
        <v>-7.2058999381308109E-3</v>
      </c>
      <c r="I604" s="141">
        <f t="shared" si="190"/>
        <v>21.585448958304013</v>
      </c>
      <c r="J604" s="142">
        <f t="shared" si="185"/>
        <v>25.142840830390437</v>
      </c>
      <c r="K604" s="142">
        <f t="shared" si="188"/>
        <v>19.318780393103911</v>
      </c>
      <c r="L604" s="143">
        <f t="shared" si="186"/>
        <v>15109.814270812809</v>
      </c>
      <c r="M604" s="137">
        <f t="shared" si="173"/>
        <v>-15085.704498234261</v>
      </c>
      <c r="N604" s="137">
        <f t="shared" si="174"/>
        <v>28978.170589655867</v>
      </c>
      <c r="O604" s="143">
        <f t="shared" si="189"/>
        <v>-129.88427081281043</v>
      </c>
      <c r="P604" s="137">
        <f t="shared" si="187"/>
        <v>37.284498234261264</v>
      </c>
      <c r="Q604" s="137">
        <f t="shared" si="175"/>
        <v>210.32941034413307</v>
      </c>
      <c r="R604" s="144">
        <f t="shared" si="176"/>
        <v>117.7296377655839</v>
      </c>
      <c r="T604" s="92">
        <f t="shared" si="177"/>
        <v>2.9717564685216617E-49</v>
      </c>
      <c r="U604" s="92">
        <f>SUM($T$13:T604)</f>
        <v>0.23812970106805278</v>
      </c>
      <c r="V604" s="92">
        <f t="shared" si="178"/>
        <v>2121</v>
      </c>
      <c r="W604" s="92">
        <v>-75.494008909925469</v>
      </c>
      <c r="Y604" s="92">
        <f t="shared" si="179"/>
        <v>2.2449523209274236E-35</v>
      </c>
      <c r="Z604" s="92">
        <f>SUM($Y$13:Y604)</f>
        <v>0.15570733410197909</v>
      </c>
      <c r="AA604" s="92">
        <f t="shared" si="180"/>
        <v>1498</v>
      </c>
      <c r="AB604" s="92">
        <v>-72.075230511505652</v>
      </c>
      <c r="AD604" s="92">
        <f t="shared" si="181"/>
        <v>9.4248207743942434E-17</v>
      </c>
      <c r="AE604" s="92">
        <f>SUM($AD$13:AD604)</f>
        <v>0.25916490410058335</v>
      </c>
      <c r="AF604" s="92">
        <f t="shared" si="182"/>
        <v>662</v>
      </c>
      <c r="AG604" s="92">
        <v>-133.49874795614232</v>
      </c>
      <c r="AI604" s="92">
        <f t="shared" si="183"/>
        <v>5.0233012580446645E-56</v>
      </c>
      <c r="AJ604" s="92" t="e">
        <f>SUM($AI$13:AI604)</f>
        <v>#N/A</v>
      </c>
      <c r="AK604" s="92">
        <f t="shared" si="184"/>
        <v>2425</v>
      </c>
      <c r="AL604" s="92">
        <v>-158.30557831594342</v>
      </c>
    </row>
    <row r="605" spans="1:38">
      <c r="A605" s="93">
        <v>593</v>
      </c>
      <c r="B605" s="130">
        <v>43031</v>
      </c>
      <c r="C605" s="92">
        <v>22.334399999999999</v>
      </c>
      <c r="D605" s="92">
        <v>25.0609</v>
      </c>
      <c r="E605" s="92">
        <v>19.062598999999999</v>
      </c>
      <c r="F605" s="139">
        <f t="shared" si="172"/>
        <v>3.8595619313706031E-3</v>
      </c>
      <c r="G605" s="140">
        <f t="shared" si="172"/>
        <v>4.9479468015913852E-3</v>
      </c>
      <c r="H605" s="140">
        <f t="shared" si="172"/>
        <v>8.9967270465063365E-3</v>
      </c>
      <c r="I605" s="141">
        <f t="shared" si="190"/>
        <v>21.482494239375136</v>
      </c>
      <c r="J605" s="142">
        <f t="shared" si="185"/>
        <v>25.204797969346675</v>
      </c>
      <c r="K605" s="142">
        <f t="shared" si="188"/>
        <v>19.634067311597967</v>
      </c>
      <c r="L605" s="143">
        <f t="shared" si="186"/>
        <v>15037.745967562594</v>
      </c>
      <c r="M605" s="137">
        <f t="shared" si="173"/>
        <v>-15122.878781608006</v>
      </c>
      <c r="N605" s="137">
        <f t="shared" si="174"/>
        <v>29451.100967396949</v>
      </c>
      <c r="O605" s="143">
        <f t="shared" si="189"/>
        <v>-57.815967562595688</v>
      </c>
      <c r="P605" s="137">
        <f t="shared" si="187"/>
        <v>74.458781608005665</v>
      </c>
      <c r="Q605" s="137">
        <f t="shared" si="175"/>
        <v>-262.60096739694927</v>
      </c>
      <c r="R605" s="144">
        <f t="shared" si="176"/>
        <v>-245.95815335153929</v>
      </c>
      <c r="T605" s="92">
        <f t="shared" si="177"/>
        <v>6.0596142838577258E-50</v>
      </c>
      <c r="U605" s="92">
        <f>SUM($T$13:T605)</f>
        <v>0.23812970106805278</v>
      </c>
      <c r="V605" s="92">
        <f t="shared" si="178"/>
        <v>2152</v>
      </c>
      <c r="W605" s="92">
        <v>-75.42417559552996</v>
      </c>
      <c r="Y605" s="92">
        <f t="shared" si="179"/>
        <v>3.0986260377347631E-5</v>
      </c>
      <c r="Z605" s="92">
        <f>SUM($Y$13:Y605)</f>
        <v>0.15573832036235644</v>
      </c>
      <c r="AA605" s="92">
        <f t="shared" si="180"/>
        <v>145</v>
      </c>
      <c r="AB605" s="92">
        <v>-72.000528412761923</v>
      </c>
      <c r="AD605" s="92">
        <f t="shared" si="181"/>
        <v>5.4213604408503022E-15</v>
      </c>
      <c r="AE605" s="92">
        <f>SUM($AD$13:AD605)</f>
        <v>0.25916490410058879</v>
      </c>
      <c r="AF605" s="92">
        <f t="shared" si="182"/>
        <v>583</v>
      </c>
      <c r="AG605" s="92">
        <v>-133.47872361706322</v>
      </c>
      <c r="AI605" s="92">
        <f t="shared" si="183"/>
        <v>6.8720348739706824E-55</v>
      </c>
      <c r="AJ605" s="92" t="e">
        <f>SUM($AI$13:AI605)</f>
        <v>#N/A</v>
      </c>
      <c r="AK605" s="92">
        <f t="shared" si="184"/>
        <v>2374</v>
      </c>
      <c r="AL605" s="92">
        <v>-158.26132825778768</v>
      </c>
    </row>
    <row r="606" spans="1:38">
      <c r="A606" s="93">
        <v>594</v>
      </c>
      <c r="B606" s="130">
        <v>43028</v>
      </c>
      <c r="C606" s="92">
        <v>22.284400999999999</v>
      </c>
      <c r="D606" s="92">
        <v>24.733801</v>
      </c>
      <c r="E606" s="92">
        <v>18.980899999999998</v>
      </c>
      <c r="F606" s="139">
        <f t="shared" si="172"/>
        <v>2.2436770905351899E-3</v>
      </c>
      <c r="G606" s="140">
        <f t="shared" si="172"/>
        <v>1.3224776895391033E-2</v>
      </c>
      <c r="H606" s="140">
        <f t="shared" si="172"/>
        <v>4.3042742967931424E-3</v>
      </c>
      <c r="I606" s="141">
        <f t="shared" si="190"/>
        <v>21.447914465369742</v>
      </c>
      <c r="J606" s="142">
        <f t="shared" si="185"/>
        <v>25.412386661880234</v>
      </c>
      <c r="K606" s="142">
        <f t="shared" si="188"/>
        <v>19.542756873541297</v>
      </c>
      <c r="L606" s="143">
        <f t="shared" si="186"/>
        <v>15013.54012575882</v>
      </c>
      <c r="M606" s="137">
        <f t="shared" si="173"/>
        <v>-15247.43199712814</v>
      </c>
      <c r="N606" s="137">
        <f t="shared" si="174"/>
        <v>29314.135310311944</v>
      </c>
      <c r="O606" s="143">
        <f t="shared" si="189"/>
        <v>-33.610125758821596</v>
      </c>
      <c r="P606" s="137">
        <f t="shared" si="187"/>
        <v>199.01199712814014</v>
      </c>
      <c r="Q606" s="137">
        <f t="shared" si="175"/>
        <v>-125.63531031194361</v>
      </c>
      <c r="R606" s="144">
        <f t="shared" si="176"/>
        <v>39.766561057374929</v>
      </c>
      <c r="T606" s="92">
        <f t="shared" si="177"/>
        <v>5.4825652168297378E-13</v>
      </c>
      <c r="U606" s="92">
        <f>SUM($T$13:T606)</f>
        <v>0.23812970106860104</v>
      </c>
      <c r="V606" s="92">
        <f t="shared" si="178"/>
        <v>493</v>
      </c>
      <c r="W606" s="92">
        <v>-75.375150281884999</v>
      </c>
      <c r="Y606" s="92">
        <f t="shared" si="179"/>
        <v>3.5994294150393346E-24</v>
      </c>
      <c r="Z606" s="92">
        <f>SUM($Y$13:Y606)</f>
        <v>0.15573832036235644</v>
      </c>
      <c r="AA606" s="92">
        <f t="shared" si="180"/>
        <v>995</v>
      </c>
      <c r="AB606" s="92">
        <v>-71.913112161519166</v>
      </c>
      <c r="AD606" s="92">
        <f t="shared" si="181"/>
        <v>3.3597537243927918E-18</v>
      </c>
      <c r="AE606" s="92">
        <f>SUM($AD$13:AD606)</f>
        <v>0.25916490410058879</v>
      </c>
      <c r="AF606" s="92">
        <f t="shared" si="182"/>
        <v>727</v>
      </c>
      <c r="AG606" s="92">
        <v>-133.16713451464238</v>
      </c>
      <c r="AI606" s="92">
        <f t="shared" si="183"/>
        <v>2.0003488226076833E-19</v>
      </c>
      <c r="AJ606" s="92" t="e">
        <f>SUM($AI$13:AI606)</f>
        <v>#N/A</v>
      </c>
      <c r="AK606" s="92">
        <f t="shared" si="184"/>
        <v>782</v>
      </c>
      <c r="AL606" s="92">
        <v>-158.08445370696427</v>
      </c>
    </row>
    <row r="607" spans="1:38">
      <c r="A607" s="93">
        <v>595</v>
      </c>
      <c r="B607" s="130">
        <v>43027</v>
      </c>
      <c r="C607" s="92">
        <v>22.267599000000001</v>
      </c>
      <c r="D607" s="92">
        <v>24.944599</v>
      </c>
      <c r="E607" s="92">
        <v>18.798901000000001</v>
      </c>
      <c r="F607" s="139">
        <f t="shared" si="172"/>
        <v>7.5454924439766202E-4</v>
      </c>
      <c r="G607" s="140">
        <f t="shared" si="172"/>
        <v>-8.4506469717152699E-3</v>
      </c>
      <c r="H607" s="140">
        <f t="shared" si="172"/>
        <v>9.6813638201509455E-3</v>
      </c>
      <c r="I607" s="141">
        <f t="shared" si="190"/>
        <v>21.416047278375185</v>
      </c>
      <c r="J607" s="142">
        <f t="shared" si="185"/>
        <v>24.868751858496502</v>
      </c>
      <c r="K607" s="142">
        <f t="shared" si="188"/>
        <v>19.647389658576316</v>
      </c>
      <c r="L607" s="143">
        <f t="shared" si="186"/>
        <v>14991.23309486263</v>
      </c>
      <c r="M607" s="137">
        <f t="shared" si="173"/>
        <v>-14921.251115097901</v>
      </c>
      <c r="N607" s="137">
        <f t="shared" si="174"/>
        <v>29471.084487864475</v>
      </c>
      <c r="O607" s="143">
        <f t="shared" si="189"/>
        <v>-11.303094862631042</v>
      </c>
      <c r="P607" s="137">
        <f t="shared" si="187"/>
        <v>-127.16888490209931</v>
      </c>
      <c r="Q607" s="137">
        <f t="shared" si="175"/>
        <v>-282.5844878644748</v>
      </c>
      <c r="R607" s="144">
        <f t="shared" si="176"/>
        <v>-421.05646762920514</v>
      </c>
      <c r="T607" s="92">
        <f t="shared" si="177"/>
        <v>7.6395239387416013E-27</v>
      </c>
      <c r="U607" s="92">
        <f>SUM($T$13:T607)</f>
        <v>0.23812970106860104</v>
      </c>
      <c r="V607" s="92">
        <f t="shared" si="178"/>
        <v>1115</v>
      </c>
      <c r="W607" s="92">
        <v>-75.37492740592279</v>
      </c>
      <c r="Y607" s="92">
        <f t="shared" si="179"/>
        <v>9.9921818753983974E-34</v>
      </c>
      <c r="Z607" s="92">
        <f>SUM($Y$13:Y607)</f>
        <v>0.15573832036235644</v>
      </c>
      <c r="AA607" s="92">
        <f t="shared" si="180"/>
        <v>1424</v>
      </c>
      <c r="AB607" s="92">
        <v>-71.90966728129024</v>
      </c>
      <c r="AD607" s="92">
        <f t="shared" si="181"/>
        <v>1.7924296120427109E-2</v>
      </c>
      <c r="AE607" s="92">
        <f>SUM($AD$13:AD607)</f>
        <v>0.27708920022101591</v>
      </c>
      <c r="AF607" s="92">
        <f t="shared" si="182"/>
        <v>21</v>
      </c>
      <c r="AG607" s="92">
        <v>-133.03669705230641</v>
      </c>
      <c r="AI607" s="92">
        <f t="shared" si="183"/>
        <v>6.2878142639779652E-16</v>
      </c>
      <c r="AJ607" s="92" t="e">
        <f>SUM($AI$13:AI607)</f>
        <v>#N/A</v>
      </c>
      <c r="AK607" s="92">
        <f t="shared" si="184"/>
        <v>625</v>
      </c>
      <c r="AL607" s="92">
        <v>-157.89454202798515</v>
      </c>
    </row>
    <row r="608" spans="1:38">
      <c r="A608" s="93">
        <v>596</v>
      </c>
      <c r="B608" s="130">
        <v>43026</v>
      </c>
      <c r="C608" s="92">
        <v>22.119199999999999</v>
      </c>
      <c r="D608" s="92">
        <v>24.791599000000001</v>
      </c>
      <c r="E608" s="92">
        <v>18.8813</v>
      </c>
      <c r="F608" s="139">
        <f t="shared" si="172"/>
        <v>6.7090581937865323E-3</v>
      </c>
      <c r="G608" s="140">
        <f t="shared" si="172"/>
        <v>6.1714454158441345E-3</v>
      </c>
      <c r="H608" s="140">
        <f t="shared" si="172"/>
        <v>-4.3640533225995926E-3</v>
      </c>
      <c r="I608" s="141">
        <f t="shared" si="190"/>
        <v>21.54347317444121</v>
      </c>
      <c r="J608" s="142">
        <f t="shared" si="185"/>
        <v>25.235484171041161</v>
      </c>
      <c r="K608" s="142">
        <f t="shared" si="188"/>
        <v>19.374079886395535</v>
      </c>
      <c r="L608" s="143">
        <f t="shared" si="186"/>
        <v>15080.431222108848</v>
      </c>
      <c r="M608" s="137">
        <f t="shared" si="173"/>
        <v>-15141.290502624697</v>
      </c>
      <c r="N608" s="137">
        <f t="shared" si="174"/>
        <v>29061.119829593303</v>
      </c>
      <c r="O608" s="143">
        <f t="shared" si="189"/>
        <v>-100.50122210884911</v>
      </c>
      <c r="P608" s="137">
        <f t="shared" si="187"/>
        <v>92.87050262469711</v>
      </c>
      <c r="Q608" s="137">
        <f t="shared" si="175"/>
        <v>127.38017040669729</v>
      </c>
      <c r="R608" s="144">
        <f t="shared" si="176"/>
        <v>119.74945092254529</v>
      </c>
      <c r="T608" s="92">
        <f t="shared" si="177"/>
        <v>1.0526239854390607E-42</v>
      </c>
      <c r="U608" s="92">
        <f>SUM($T$13:T608)</f>
        <v>0.23812970106860104</v>
      </c>
      <c r="V608" s="92">
        <f t="shared" si="178"/>
        <v>1827</v>
      </c>
      <c r="W608" s="92">
        <v>-75.073300859465235</v>
      </c>
      <c r="Y608" s="92">
        <f t="shared" si="179"/>
        <v>4.269491286865297E-21</v>
      </c>
      <c r="Z608" s="92">
        <f>SUM($Y$13:Y608)</f>
        <v>0.15573832036235644</v>
      </c>
      <c r="AA608" s="92">
        <f t="shared" si="180"/>
        <v>857</v>
      </c>
      <c r="AB608" s="92">
        <v>-71.858288070903654</v>
      </c>
      <c r="AD608" s="92">
        <f t="shared" si="181"/>
        <v>5.6879598904764502E-43</v>
      </c>
      <c r="AE608" s="92">
        <f>SUM($AD$13:AD608)</f>
        <v>0.27708920022101591</v>
      </c>
      <c r="AF608" s="92">
        <f t="shared" si="182"/>
        <v>1839</v>
      </c>
      <c r="AG608" s="92">
        <v>-132.8003628683291</v>
      </c>
      <c r="AI608" s="92">
        <f t="shared" si="183"/>
        <v>5.7711212808734083E-13</v>
      </c>
      <c r="AJ608" s="92" t="e">
        <f>SUM($AI$13:AI608)</f>
        <v>#N/A</v>
      </c>
      <c r="AK608" s="92">
        <f t="shared" si="184"/>
        <v>492</v>
      </c>
      <c r="AL608" s="92">
        <v>-157.47996935204901</v>
      </c>
    </row>
    <row r="609" spans="1:38">
      <c r="A609" s="93">
        <v>597</v>
      </c>
      <c r="B609" s="130">
        <v>43025</v>
      </c>
      <c r="C609" s="92">
        <v>22.458300000000001</v>
      </c>
      <c r="D609" s="92">
        <v>25.231199</v>
      </c>
      <c r="E609" s="92">
        <v>18.793900000000001</v>
      </c>
      <c r="F609" s="139">
        <f t="shared" si="172"/>
        <v>-1.5099094766745536E-2</v>
      </c>
      <c r="G609" s="140">
        <f t="shared" si="172"/>
        <v>-1.7422873958546248E-2</v>
      </c>
      <c r="H609" s="140">
        <f t="shared" si="172"/>
        <v>4.6504450912263628E-3</v>
      </c>
      <c r="I609" s="141">
        <f t="shared" si="190"/>
        <v>21.076780881901122</v>
      </c>
      <c r="J609" s="142">
        <f t="shared" si="185"/>
        <v>24.643722125107889</v>
      </c>
      <c r="K609" s="142">
        <f t="shared" si="188"/>
        <v>19.549493011030172</v>
      </c>
      <c r="L609" s="143">
        <f t="shared" si="186"/>
        <v>14753.746617330786</v>
      </c>
      <c r="M609" s="137">
        <f t="shared" si="173"/>
        <v>-14786.233275064733</v>
      </c>
      <c r="N609" s="137">
        <f t="shared" si="174"/>
        <v>29324.239516545258</v>
      </c>
      <c r="O609" s="143">
        <f t="shared" si="189"/>
        <v>226.18338266921273</v>
      </c>
      <c r="P609" s="137">
        <f t="shared" si="187"/>
        <v>-262.18672493526719</v>
      </c>
      <c r="Q609" s="137">
        <f t="shared" si="175"/>
        <v>-135.73951654525808</v>
      </c>
      <c r="R609" s="144">
        <f t="shared" si="176"/>
        <v>-171.74285881131254</v>
      </c>
      <c r="T609" s="92">
        <f t="shared" si="177"/>
        <v>6.4505522790827152E-48</v>
      </c>
      <c r="U609" s="92">
        <f>SUM($T$13:T609)</f>
        <v>0.23812970106860104</v>
      </c>
      <c r="V609" s="92">
        <f t="shared" si="178"/>
        <v>2061</v>
      </c>
      <c r="W609" s="92">
        <v>-75.068330970996612</v>
      </c>
      <c r="Y609" s="92">
        <f t="shared" si="179"/>
        <v>2.1121671137607575E-55</v>
      </c>
      <c r="Z609" s="92">
        <f>SUM($Y$13:Y609)</f>
        <v>0.15573832036235644</v>
      </c>
      <c r="AA609" s="92">
        <f t="shared" si="180"/>
        <v>2397</v>
      </c>
      <c r="AB609" s="92">
        <v>-71.857233820113834</v>
      </c>
      <c r="AD609" s="92">
        <f t="shared" si="181"/>
        <v>8.6570541399938928E-23</v>
      </c>
      <c r="AE609" s="92">
        <f>SUM($AD$13:AD609)</f>
        <v>0.27708920022101591</v>
      </c>
      <c r="AF609" s="92">
        <f t="shared" si="182"/>
        <v>933</v>
      </c>
      <c r="AG609" s="92">
        <v>-132.67876019883261</v>
      </c>
      <c r="AI609" s="92">
        <f t="shared" si="183"/>
        <v>4.3243887513190447E-37</v>
      </c>
      <c r="AJ609" s="92" t="e">
        <f>SUM($AI$13:AI609)</f>
        <v>#N/A</v>
      </c>
      <c r="AK609" s="92">
        <f t="shared" si="184"/>
        <v>1575</v>
      </c>
      <c r="AL609" s="92">
        <v>-156.51040444306454</v>
      </c>
    </row>
    <row r="610" spans="1:38">
      <c r="A610" s="93">
        <v>598</v>
      </c>
      <c r="B610" s="130">
        <v>43024</v>
      </c>
      <c r="C610" s="92">
        <v>22.358101000000001</v>
      </c>
      <c r="D610" s="92">
        <v>25.148899</v>
      </c>
      <c r="E610" s="92">
        <v>19.042899999999999</v>
      </c>
      <c r="F610" s="139">
        <f t="shared" si="172"/>
        <v>4.4815523465073781E-3</v>
      </c>
      <c r="G610" s="140">
        <f t="shared" si="172"/>
        <v>3.2725090668979107E-3</v>
      </c>
      <c r="H610" s="140">
        <f t="shared" si="172"/>
        <v>-1.3075739514464613E-2</v>
      </c>
      <c r="I610" s="141">
        <f t="shared" si="190"/>
        <v>21.495804772060023</v>
      </c>
      <c r="J610" s="142">
        <f t="shared" si="185"/>
        <v>25.162776818154146</v>
      </c>
      <c r="K610" s="142">
        <f t="shared" si="188"/>
        <v>19.204559184788032</v>
      </c>
      <c r="L610" s="143">
        <f t="shared" si="186"/>
        <v>15047.063340442015</v>
      </c>
      <c r="M610" s="137">
        <f t="shared" si="173"/>
        <v>-15097.666090892488</v>
      </c>
      <c r="N610" s="137">
        <f t="shared" si="174"/>
        <v>28806.838777182049</v>
      </c>
      <c r="O610" s="143">
        <f t="shared" si="189"/>
        <v>-67.133340442016561</v>
      </c>
      <c r="P610" s="137">
        <f t="shared" si="187"/>
        <v>49.2460908924877</v>
      </c>
      <c r="Q610" s="137">
        <f t="shared" si="175"/>
        <v>381.66122281795106</v>
      </c>
      <c r="R610" s="144">
        <f t="shared" si="176"/>
        <v>363.7739732684222</v>
      </c>
      <c r="T610" s="92">
        <f t="shared" si="177"/>
        <v>1.0153998143799545E-21</v>
      </c>
      <c r="U610" s="92">
        <f>SUM($T$13:T610)</f>
        <v>0.23812970106860104</v>
      </c>
      <c r="V610" s="92">
        <f t="shared" si="178"/>
        <v>885</v>
      </c>
      <c r="W610" s="92">
        <v>-74.976157026187138</v>
      </c>
      <c r="Y610" s="92">
        <f t="shared" si="179"/>
        <v>5.7022747707379624E-6</v>
      </c>
      <c r="Z610" s="92">
        <f>SUM($Y$13:Y610)</f>
        <v>0.15574402263712717</v>
      </c>
      <c r="AA610" s="92">
        <f t="shared" si="180"/>
        <v>178</v>
      </c>
      <c r="AB610" s="92">
        <v>-71.584152237795934</v>
      </c>
      <c r="AD610" s="92">
        <f t="shared" si="181"/>
        <v>5.0155221314274092E-38</v>
      </c>
      <c r="AE610" s="92">
        <f>SUM($AD$13:AD610)</f>
        <v>0.27708920022101591</v>
      </c>
      <c r="AF610" s="92">
        <f t="shared" si="182"/>
        <v>1617</v>
      </c>
      <c r="AG610" s="92">
        <v>-132.26630042598481</v>
      </c>
      <c r="AI610" s="92">
        <f t="shared" si="183"/>
        <v>2.0213649098374392E-8</v>
      </c>
      <c r="AJ610" s="92" t="e">
        <f>SUM($AI$13:AI610)</f>
        <v>#N/A</v>
      </c>
      <c r="AK610" s="92">
        <f t="shared" si="184"/>
        <v>288</v>
      </c>
      <c r="AL610" s="92">
        <v>-155.91352422787713</v>
      </c>
    </row>
    <row r="611" spans="1:38">
      <c r="A611" s="93">
        <v>599</v>
      </c>
      <c r="B611" s="130">
        <v>43021</v>
      </c>
      <c r="C611" s="92">
        <v>22.337399999999999</v>
      </c>
      <c r="D611" s="92">
        <v>25.036799999999999</v>
      </c>
      <c r="E611" s="92">
        <v>18.899999999999999</v>
      </c>
      <c r="F611" s="139">
        <f t="shared" si="172"/>
        <v>9.2674169778050874E-4</v>
      </c>
      <c r="G611" s="140">
        <f t="shared" si="172"/>
        <v>4.4773693123723035E-3</v>
      </c>
      <c r="H611" s="140">
        <f t="shared" si="172"/>
        <v>7.5608465608465458E-3</v>
      </c>
      <c r="I611" s="141">
        <f t="shared" si="190"/>
        <v>21.419732179658332</v>
      </c>
      <c r="J611" s="142">
        <f t="shared" si="185"/>
        <v>25.192995556512816</v>
      </c>
      <c r="K611" s="142">
        <f t="shared" si="188"/>
        <v>19.606126513227512</v>
      </c>
      <c r="L611" s="143">
        <f t="shared" si="186"/>
        <v>14993.812525760834</v>
      </c>
      <c r="M611" s="137">
        <f t="shared" si="173"/>
        <v>-15115.797333907689</v>
      </c>
      <c r="N611" s="137">
        <f t="shared" si="174"/>
        <v>29409.189769841269</v>
      </c>
      <c r="O611" s="143">
        <f t="shared" si="189"/>
        <v>-13.882525760835051</v>
      </c>
      <c r="P611" s="137">
        <f t="shared" si="187"/>
        <v>67.377333907688808</v>
      </c>
      <c r="Q611" s="137">
        <f t="shared" si="175"/>
        <v>-220.68976984126857</v>
      </c>
      <c r="R611" s="144">
        <f t="shared" si="176"/>
        <v>-167.19496169441481</v>
      </c>
      <c r="T611" s="92">
        <f t="shared" si="177"/>
        <v>2.723332317947942E-28</v>
      </c>
      <c r="U611" s="92">
        <f>SUM($T$13:T611)</f>
        <v>0.23812970106860104</v>
      </c>
      <c r="V611" s="92">
        <f t="shared" si="178"/>
        <v>1180</v>
      </c>
      <c r="W611" s="92">
        <v>-74.954843001767586</v>
      </c>
      <c r="Y611" s="92">
        <f t="shared" si="179"/>
        <v>7.3508658779494039E-43</v>
      </c>
      <c r="Z611" s="92">
        <f>SUM($Y$13:Y611)</f>
        <v>0.15574402263712717</v>
      </c>
      <c r="AA611" s="92">
        <f t="shared" si="180"/>
        <v>1834</v>
      </c>
      <c r="AB611" s="92">
        <v>-71.544091457215472</v>
      </c>
      <c r="AD611" s="92">
        <f t="shared" si="181"/>
        <v>4.8729370874034888E-34</v>
      </c>
      <c r="AE611" s="92">
        <f>SUM($AD$13:AD611)</f>
        <v>0.27708920022101591</v>
      </c>
      <c r="AF611" s="92">
        <f t="shared" si="182"/>
        <v>1438</v>
      </c>
      <c r="AG611" s="92">
        <v>-131.7154293132262</v>
      </c>
      <c r="AI611" s="92">
        <f t="shared" si="183"/>
        <v>1.3355768292637262E-27</v>
      </c>
      <c r="AJ611" s="92" t="e">
        <f>SUM($AI$13:AI611)</f>
        <v>#N/A</v>
      </c>
      <c r="AK611" s="92">
        <f t="shared" si="184"/>
        <v>1149</v>
      </c>
      <c r="AL611" s="92">
        <v>-155.64525411803697</v>
      </c>
    </row>
    <row r="612" spans="1:38">
      <c r="A612" s="93">
        <v>600</v>
      </c>
      <c r="B612" s="130">
        <v>43020</v>
      </c>
      <c r="C612" s="92">
        <v>22.176600000000001</v>
      </c>
      <c r="D612" s="92">
        <v>24.7437</v>
      </c>
      <c r="E612" s="92">
        <v>18.879999000000002</v>
      </c>
      <c r="F612" s="139">
        <f t="shared" si="172"/>
        <v>7.2508860690998489E-3</v>
      </c>
      <c r="G612" s="140">
        <f t="shared" si="172"/>
        <v>1.1845439445192119E-2</v>
      </c>
      <c r="H612" s="140">
        <f t="shared" si="172"/>
        <v>1.0593750561107562E-3</v>
      </c>
      <c r="I612" s="141">
        <f t="shared" si="190"/>
        <v>21.555068236790127</v>
      </c>
      <c r="J612" s="142">
        <f t="shared" si="185"/>
        <v>25.377791913093031</v>
      </c>
      <c r="K612" s="142">
        <f t="shared" si="188"/>
        <v>19.479614379216859</v>
      </c>
      <c r="L612" s="143">
        <f t="shared" si="186"/>
        <v>15088.54776575309</v>
      </c>
      <c r="M612" s="137">
        <f t="shared" si="173"/>
        <v>-15226.675147855818</v>
      </c>
      <c r="N612" s="137">
        <f t="shared" si="174"/>
        <v>29219.421568825288</v>
      </c>
      <c r="O612" s="143">
        <f t="shared" si="189"/>
        <v>-108.61776575309159</v>
      </c>
      <c r="P612" s="137">
        <f t="shared" si="187"/>
        <v>178.255147855818</v>
      </c>
      <c r="Q612" s="137">
        <f t="shared" si="175"/>
        <v>-30.921568825287977</v>
      </c>
      <c r="R612" s="144">
        <f t="shared" si="176"/>
        <v>38.715813277438428</v>
      </c>
      <c r="T612" s="92">
        <f t="shared" si="177"/>
        <v>3.15368991012065E-11</v>
      </c>
      <c r="U612" s="92">
        <f>SUM($T$13:T612)</f>
        <v>0.23812970110013795</v>
      </c>
      <c r="V612" s="92">
        <f t="shared" si="178"/>
        <v>414</v>
      </c>
      <c r="W612" s="92">
        <v>-74.88313504314101</v>
      </c>
      <c r="Y612" s="92">
        <f t="shared" si="179"/>
        <v>1.3880230341020877E-11</v>
      </c>
      <c r="Z612" s="92">
        <f>SUM($Y$13:Y612)</f>
        <v>0.1557440226510074</v>
      </c>
      <c r="AA612" s="92">
        <f t="shared" si="180"/>
        <v>430</v>
      </c>
      <c r="AB612" s="92">
        <v>-71.543525720020625</v>
      </c>
      <c r="AD612" s="92">
        <f t="shared" si="181"/>
        <v>6.5499368369785787E-27</v>
      </c>
      <c r="AE612" s="92">
        <f>SUM($AD$13:AD612)</f>
        <v>0.27708920022101591</v>
      </c>
      <c r="AF612" s="92">
        <f t="shared" si="182"/>
        <v>1118</v>
      </c>
      <c r="AG612" s="92">
        <v>-131.6897535636308</v>
      </c>
      <c r="AI612" s="92">
        <f t="shared" si="183"/>
        <v>4.0364400958277134E-31</v>
      </c>
      <c r="AJ612" s="92" t="e">
        <f>SUM($AI$13:AI612)</f>
        <v>#N/A</v>
      </c>
      <c r="AK612" s="92">
        <f t="shared" si="184"/>
        <v>1307</v>
      </c>
      <c r="AL612" s="92">
        <v>-155.51257252324467</v>
      </c>
    </row>
    <row r="613" spans="1:38">
      <c r="A613" s="93">
        <v>601</v>
      </c>
      <c r="B613" s="130">
        <v>43019</v>
      </c>
      <c r="C613" s="92">
        <v>22.225100000000001</v>
      </c>
      <c r="D613" s="92">
        <v>24.850598999999999</v>
      </c>
      <c r="E613" s="92">
        <v>18.691400999999999</v>
      </c>
      <c r="F613" s="139">
        <f t="shared" si="172"/>
        <v>-2.1822174028464092E-3</v>
      </c>
      <c r="G613" s="140">
        <f t="shared" si="172"/>
        <v>-4.3016669336621849E-3</v>
      </c>
      <c r="H613" s="140">
        <f t="shared" si="172"/>
        <v>1.0090094370133196E-2</v>
      </c>
      <c r="I613" s="141">
        <f t="shared" si="190"/>
        <v>21.353200765800825</v>
      </c>
      <c r="J613" s="142">
        <f t="shared" si="185"/>
        <v>24.972811182136898</v>
      </c>
      <c r="K613" s="142">
        <f t="shared" si="188"/>
        <v>19.655343146348422</v>
      </c>
      <c r="L613" s="143">
        <f t="shared" si="186"/>
        <v>14947.240536060577</v>
      </c>
      <c r="M613" s="137">
        <f t="shared" si="173"/>
        <v>-14983.686709282139</v>
      </c>
      <c r="N613" s="137">
        <f t="shared" si="174"/>
        <v>29483.014719522631</v>
      </c>
      <c r="O613" s="143">
        <f t="shared" si="189"/>
        <v>32.68946393942133</v>
      </c>
      <c r="P613" s="137">
        <f t="shared" si="187"/>
        <v>-64.733290717860655</v>
      </c>
      <c r="Q613" s="137">
        <f t="shared" si="175"/>
        <v>-294.51471952263091</v>
      </c>
      <c r="R613" s="144">
        <f t="shared" si="176"/>
        <v>-326.55854630107024</v>
      </c>
      <c r="T613" s="92">
        <f t="shared" si="177"/>
        <v>3.582056536476111E-34</v>
      </c>
      <c r="U613" s="92">
        <f>SUM($T$13:T613)</f>
        <v>0.23812970110013795</v>
      </c>
      <c r="V613" s="92">
        <f t="shared" si="178"/>
        <v>1444</v>
      </c>
      <c r="W613" s="92">
        <v>-74.76717833654584</v>
      </c>
      <c r="Y613" s="92">
        <f t="shared" si="179"/>
        <v>2.6716388106757269E-4</v>
      </c>
      <c r="Z613" s="92">
        <f>SUM($Y$13:Y613)</f>
        <v>0.15601118653207496</v>
      </c>
      <c r="AA613" s="92">
        <f t="shared" si="180"/>
        <v>103</v>
      </c>
      <c r="AB613" s="92">
        <v>-71.463602358009666</v>
      </c>
      <c r="AD613" s="92">
        <f t="shared" si="181"/>
        <v>4.2218286969235319E-23</v>
      </c>
      <c r="AE613" s="92">
        <f>SUM($AD$13:AD613)</f>
        <v>0.27708920022101591</v>
      </c>
      <c r="AF613" s="92">
        <f t="shared" si="182"/>
        <v>947</v>
      </c>
      <c r="AG613" s="92">
        <v>-131.25217402845738</v>
      </c>
      <c r="AI613" s="92">
        <f t="shared" si="183"/>
        <v>3.3597537243927918E-18</v>
      </c>
      <c r="AJ613" s="92" t="e">
        <f>SUM($AI$13:AI613)</f>
        <v>#N/A</v>
      </c>
      <c r="AK613" s="92">
        <f t="shared" si="184"/>
        <v>727</v>
      </c>
      <c r="AL613" s="92">
        <v>-155.50618917015527</v>
      </c>
    </row>
    <row r="614" spans="1:38">
      <c r="A614" s="93">
        <v>602</v>
      </c>
      <c r="B614" s="130">
        <v>43018</v>
      </c>
      <c r="C614" s="92">
        <v>21.914801000000001</v>
      </c>
      <c r="D614" s="92">
        <v>24.529699000000001</v>
      </c>
      <c r="E614" s="92">
        <v>18.812401000000001</v>
      </c>
      <c r="F614" s="139">
        <f t="shared" si="172"/>
        <v>1.4159334597653839E-2</v>
      </c>
      <c r="G614" s="140">
        <f t="shared" si="172"/>
        <v>1.3082101007435787E-2</v>
      </c>
      <c r="H614" s="140">
        <f t="shared" si="172"/>
        <v>-6.431927535459292E-3</v>
      </c>
      <c r="I614" s="141">
        <f t="shared" si="190"/>
        <v>21.702908344456333</v>
      </c>
      <c r="J614" s="142">
        <f t="shared" si="185"/>
        <v>25.408808250737195</v>
      </c>
      <c r="K614" s="142">
        <f t="shared" si="188"/>
        <v>19.333841122087499</v>
      </c>
      <c r="L614" s="143">
        <f t="shared" si="186"/>
        <v>15192.035841119432</v>
      </c>
      <c r="M614" s="137">
        <f t="shared" si="173"/>
        <v>-15245.284950442317</v>
      </c>
      <c r="N614" s="137">
        <f t="shared" si="174"/>
        <v>29000.761683131248</v>
      </c>
      <c r="O614" s="143">
        <f t="shared" si="189"/>
        <v>-212.10584111943353</v>
      </c>
      <c r="P614" s="137">
        <f t="shared" si="187"/>
        <v>196.86495044231742</v>
      </c>
      <c r="Q614" s="137">
        <f t="shared" si="175"/>
        <v>187.73831686875201</v>
      </c>
      <c r="R614" s="144">
        <f t="shared" si="176"/>
        <v>172.4974261916359</v>
      </c>
      <c r="T614" s="92">
        <f t="shared" si="177"/>
        <v>3.2642401128187679E-14</v>
      </c>
      <c r="U614" s="92">
        <f>SUM($T$13:T614)</f>
        <v>0.23812970110017059</v>
      </c>
      <c r="V614" s="92">
        <f t="shared" si="178"/>
        <v>548</v>
      </c>
      <c r="W614" s="92">
        <v>-74.295941968563056</v>
      </c>
      <c r="Y614" s="92">
        <f t="shared" si="179"/>
        <v>1.1125366970314707E-23</v>
      </c>
      <c r="Z614" s="92">
        <f>SUM($Y$13:Y614)</f>
        <v>0.15601118653207496</v>
      </c>
      <c r="AA614" s="92">
        <f t="shared" si="180"/>
        <v>973</v>
      </c>
      <c r="AB614" s="92">
        <v>-71.349295542893742</v>
      </c>
      <c r="AD614" s="92">
        <f t="shared" si="181"/>
        <v>3.8621839279751336E-48</v>
      </c>
      <c r="AE614" s="92">
        <f>SUM($AD$13:AD614)</f>
        <v>0.27708920022101591</v>
      </c>
      <c r="AF614" s="92">
        <f t="shared" si="182"/>
        <v>2071</v>
      </c>
      <c r="AG614" s="92">
        <v>-130.33331638996606</v>
      </c>
      <c r="AI614" s="92">
        <f t="shared" si="183"/>
        <v>6.3183099952775211E-6</v>
      </c>
      <c r="AJ614" s="92" t="e">
        <f>SUM($AI$13:AI614)</f>
        <v>#N/A</v>
      </c>
      <c r="AK614" s="92">
        <f t="shared" si="184"/>
        <v>176</v>
      </c>
      <c r="AL614" s="92">
        <v>-155.27179088155208</v>
      </c>
    </row>
    <row r="615" spans="1:38">
      <c r="A615" s="93">
        <v>603</v>
      </c>
      <c r="B615" s="130">
        <v>43017</v>
      </c>
      <c r="C615" s="92">
        <v>21.8155</v>
      </c>
      <c r="D615" s="92">
        <v>24.306298999999999</v>
      </c>
      <c r="E615" s="92">
        <v>18.665700999999999</v>
      </c>
      <c r="F615" s="139">
        <f t="shared" si="172"/>
        <v>4.5518553322179134E-3</v>
      </c>
      <c r="G615" s="140">
        <f t="shared" si="172"/>
        <v>9.1910331556441793E-3</v>
      </c>
      <c r="H615" s="140">
        <f t="shared" si="172"/>
        <v>7.8593351516775822E-3</v>
      </c>
      <c r="I615" s="141">
        <f t="shared" si="190"/>
        <v>21.49730924892393</v>
      </c>
      <c r="J615" s="142">
        <f t="shared" si="185"/>
        <v>25.311217545266764</v>
      </c>
      <c r="K615" s="142">
        <f t="shared" si="188"/>
        <v>19.611934802716494</v>
      </c>
      <c r="L615" s="143">
        <f t="shared" si="186"/>
        <v>15048.116474246752</v>
      </c>
      <c r="M615" s="137">
        <f t="shared" si="173"/>
        <v>-15186.730527160058</v>
      </c>
      <c r="N615" s="137">
        <f t="shared" si="174"/>
        <v>29417.90220407474</v>
      </c>
      <c r="O615" s="143">
        <f t="shared" si="189"/>
        <v>-68.186474246753278</v>
      </c>
      <c r="P615" s="137">
        <f t="shared" si="187"/>
        <v>138.31052716005797</v>
      </c>
      <c r="Q615" s="137">
        <f t="shared" si="175"/>
        <v>-229.40220407474044</v>
      </c>
      <c r="R615" s="144">
        <f t="shared" si="176"/>
        <v>-159.27815116143574</v>
      </c>
      <c r="T615" s="92">
        <f t="shared" si="177"/>
        <v>6.9442339238189077E-44</v>
      </c>
      <c r="U615" s="92">
        <f>SUM($T$13:T615)</f>
        <v>0.23812970110017059</v>
      </c>
      <c r="V615" s="92">
        <f t="shared" si="178"/>
        <v>1880</v>
      </c>
      <c r="W615" s="92">
        <v>-74.214074776520647</v>
      </c>
      <c r="Y615" s="92">
        <f t="shared" si="179"/>
        <v>1.2456789391164161E-12</v>
      </c>
      <c r="Z615" s="92">
        <f>SUM($Y$13:Y615)</f>
        <v>0.15601118653332063</v>
      </c>
      <c r="AA615" s="92">
        <f t="shared" si="180"/>
        <v>477</v>
      </c>
      <c r="AB615" s="92">
        <v>-71.328151162157155</v>
      </c>
      <c r="AD615" s="92">
        <f t="shared" si="181"/>
        <v>9.9131792299952833E-8</v>
      </c>
      <c r="AE615" s="92">
        <f>SUM($AD$13:AD615)</f>
        <v>0.27708929935280818</v>
      </c>
      <c r="AF615" s="92">
        <f t="shared" si="182"/>
        <v>257</v>
      </c>
      <c r="AG615" s="92">
        <v>-130.10425986605696</v>
      </c>
      <c r="AI615" s="92">
        <f t="shared" si="183"/>
        <v>9.9439539641695726E-44</v>
      </c>
      <c r="AJ615" s="92" t="e">
        <f>SUM($AI$13:AI615)</f>
        <v>#N/A</v>
      </c>
      <c r="AK615" s="92">
        <f t="shared" si="184"/>
        <v>1873</v>
      </c>
      <c r="AL615" s="92">
        <v>-154.91180467901358</v>
      </c>
    </row>
    <row r="616" spans="1:38">
      <c r="A616" s="93">
        <v>604</v>
      </c>
      <c r="B616" s="130">
        <v>43014</v>
      </c>
      <c r="C616" s="92">
        <v>21.650998999999999</v>
      </c>
      <c r="D616" s="92">
        <v>24.231701000000001</v>
      </c>
      <c r="E616" s="92">
        <v>18.477799999999998</v>
      </c>
      <c r="F616" s="139">
        <f t="shared" si="172"/>
        <v>7.5978480253959813E-3</v>
      </c>
      <c r="G616" s="140">
        <f t="shared" si="172"/>
        <v>3.078529237382055E-3</v>
      </c>
      <c r="H616" s="140">
        <f t="shared" si="172"/>
        <v>1.0169013627163492E-2</v>
      </c>
      <c r="I616" s="141">
        <f t="shared" si="190"/>
        <v>21.562493187958669</v>
      </c>
      <c r="J616" s="142">
        <f t="shared" si="185"/>
        <v>25.157911668244008</v>
      </c>
      <c r="K616" s="142">
        <f t="shared" si="188"/>
        <v>19.656878836170975</v>
      </c>
      <c r="L616" s="143">
        <f t="shared" si="186"/>
        <v>15093.745231571069</v>
      </c>
      <c r="M616" s="137">
        <f t="shared" si="173"/>
        <v>-15094.747000946405</v>
      </c>
      <c r="N616" s="137">
        <f t="shared" si="174"/>
        <v>29485.318254256461</v>
      </c>
      <c r="O616" s="143">
        <f t="shared" si="189"/>
        <v>-113.8152315710704</v>
      </c>
      <c r="P616" s="137">
        <f t="shared" si="187"/>
        <v>46.327000946404951</v>
      </c>
      <c r="Q616" s="137">
        <f t="shared" si="175"/>
        <v>-296.81825425646093</v>
      </c>
      <c r="R616" s="144">
        <f t="shared" si="176"/>
        <v>-364.30648488112638</v>
      </c>
      <c r="T616" s="92">
        <f t="shared" si="177"/>
        <v>7.1820911749701098E-38</v>
      </c>
      <c r="U616" s="92">
        <f>SUM($T$13:T616)</f>
        <v>0.23812970110017059</v>
      </c>
      <c r="V616" s="92">
        <f t="shared" si="178"/>
        <v>1610</v>
      </c>
      <c r="W616" s="92">
        <v>-74.171467180816762</v>
      </c>
      <c r="Y616" s="92">
        <f t="shared" si="179"/>
        <v>2.0276400881960894E-44</v>
      </c>
      <c r="Z616" s="92">
        <f>SUM($Y$13:Y616)</f>
        <v>0.15601118653332063</v>
      </c>
      <c r="AA616" s="92">
        <f t="shared" si="180"/>
        <v>1904</v>
      </c>
      <c r="AB616" s="92">
        <v>-70.946995039834292</v>
      </c>
      <c r="AD616" s="92">
        <f t="shared" si="181"/>
        <v>3.8997377530618692E-28</v>
      </c>
      <c r="AE616" s="92">
        <f>SUM($AD$13:AD616)</f>
        <v>0.27708929935280818</v>
      </c>
      <c r="AF616" s="92">
        <f t="shared" si="182"/>
        <v>1173</v>
      </c>
      <c r="AG616" s="92">
        <v>-129.9489875752115</v>
      </c>
      <c r="AI616" s="92">
        <f t="shared" si="183"/>
        <v>5.939987729822205E-17</v>
      </c>
      <c r="AJ616" s="92" t="e">
        <f>SUM($AI$13:AI616)</f>
        <v>#N/A</v>
      </c>
      <c r="AK616" s="92">
        <f t="shared" si="184"/>
        <v>671</v>
      </c>
      <c r="AL616" s="92">
        <v>-154.72823719792541</v>
      </c>
    </row>
    <row r="617" spans="1:38">
      <c r="A617" s="93">
        <v>605</v>
      </c>
      <c r="B617" s="130">
        <v>43013</v>
      </c>
      <c r="C617" s="92">
        <v>21.486401000000001</v>
      </c>
      <c r="D617" s="92">
        <v>24.184999000000001</v>
      </c>
      <c r="E617" s="92">
        <v>18.477799999999998</v>
      </c>
      <c r="F617" s="139">
        <f t="shared" si="172"/>
        <v>7.6605663275108871E-3</v>
      </c>
      <c r="G617" s="140">
        <f t="shared" si="172"/>
        <v>1.9310317110206032E-3</v>
      </c>
      <c r="H617" s="140">
        <f t="shared" si="172"/>
        <v>0</v>
      </c>
      <c r="I617" s="141">
        <f t="shared" si="190"/>
        <v>21.563835353352101</v>
      </c>
      <c r="J617" s="142">
        <f t="shared" si="185"/>
        <v>25.129131627034596</v>
      </c>
      <c r="K617" s="142">
        <f t="shared" si="188"/>
        <v>19.459</v>
      </c>
      <c r="L617" s="143">
        <f t="shared" si="186"/>
        <v>15094.68474734647</v>
      </c>
      <c r="M617" s="137">
        <f t="shared" si="173"/>
        <v>-15077.478976220758</v>
      </c>
      <c r="N617" s="137">
        <f t="shared" si="174"/>
        <v>29188.5</v>
      </c>
      <c r="O617" s="143">
        <f t="shared" si="189"/>
        <v>-114.75474734647105</v>
      </c>
      <c r="P617" s="137">
        <f t="shared" si="187"/>
        <v>29.058976220758268</v>
      </c>
      <c r="Q617" s="137">
        <f t="shared" si="175"/>
        <v>0</v>
      </c>
      <c r="R617" s="144">
        <f t="shared" si="176"/>
        <v>-85.695771125712781</v>
      </c>
      <c r="T617" s="92">
        <f t="shared" si="177"/>
        <v>6.5082288136710556E-19</v>
      </c>
      <c r="U617" s="92">
        <f>SUM($T$13:T617)</f>
        <v>0.23812970110017059</v>
      </c>
      <c r="V617" s="92">
        <f t="shared" si="178"/>
        <v>759</v>
      </c>
      <c r="W617" s="92">
        <v>-74.134319038055764</v>
      </c>
      <c r="Y617" s="92">
        <f t="shared" si="179"/>
        <v>2.5053635031502432E-52</v>
      </c>
      <c r="Z617" s="92">
        <f>SUM($Y$13:Y617)</f>
        <v>0.15601118653332063</v>
      </c>
      <c r="AA617" s="92">
        <f t="shared" si="180"/>
        <v>2259</v>
      </c>
      <c r="AB617" s="92">
        <v>-70.856848383384204</v>
      </c>
      <c r="AD617" s="92">
        <f t="shared" si="181"/>
        <v>9.8882933766483894E-45</v>
      </c>
      <c r="AE617" s="92">
        <f>SUM($AD$13:AD617)</f>
        <v>0.27708929935280818</v>
      </c>
      <c r="AF617" s="92">
        <f t="shared" si="182"/>
        <v>1918</v>
      </c>
      <c r="AG617" s="92">
        <v>-129.47125748036342</v>
      </c>
      <c r="AI617" s="92">
        <f t="shared" si="183"/>
        <v>3.3062119763317018E-30</v>
      </c>
      <c r="AJ617" s="92" t="e">
        <f>SUM($AI$13:AI617)</f>
        <v>#N/A</v>
      </c>
      <c r="AK617" s="92">
        <f t="shared" si="184"/>
        <v>1266</v>
      </c>
      <c r="AL617" s="92">
        <v>-154.71760283161711</v>
      </c>
    </row>
    <row r="618" spans="1:38">
      <c r="A618" s="93">
        <v>606</v>
      </c>
      <c r="B618" s="130">
        <v>43012</v>
      </c>
      <c r="C618" s="92">
        <v>21.393699999999999</v>
      </c>
      <c r="D618" s="92">
        <v>24.110600000000002</v>
      </c>
      <c r="E618" s="92">
        <v>18.264199999999999</v>
      </c>
      <c r="F618" s="139">
        <f t="shared" si="172"/>
        <v>4.3330980615789993E-3</v>
      </c>
      <c r="G618" s="140">
        <f t="shared" si="172"/>
        <v>3.0857382230222719E-3</v>
      </c>
      <c r="H618" s="140">
        <f t="shared" si="172"/>
        <v>1.169500991009742E-2</v>
      </c>
      <c r="I618" s="141">
        <f t="shared" si="190"/>
        <v>21.492627865207982</v>
      </c>
      <c r="J618" s="142">
        <f t="shared" si="185"/>
        <v>25.158092474650154</v>
      </c>
      <c r="K618" s="142">
        <f t="shared" si="188"/>
        <v>19.686573197840584</v>
      </c>
      <c r="L618" s="143">
        <f t="shared" si="186"/>
        <v>15044.839505645588</v>
      </c>
      <c r="M618" s="137">
        <f t="shared" si="173"/>
        <v>-15094.855484790092</v>
      </c>
      <c r="N618" s="137">
        <f t="shared" si="174"/>
        <v>29529.859796760877</v>
      </c>
      <c r="O618" s="143">
        <f t="shared" si="189"/>
        <v>-64.909505645589888</v>
      </c>
      <c r="P618" s="137">
        <f t="shared" si="187"/>
        <v>46.435484790092232</v>
      </c>
      <c r="Q618" s="137">
        <f t="shared" si="175"/>
        <v>-341.35979676087663</v>
      </c>
      <c r="R618" s="144">
        <f t="shared" si="176"/>
        <v>-359.83381761637429</v>
      </c>
      <c r="T618" s="92">
        <f t="shared" si="177"/>
        <v>6.1327751386014041E-57</v>
      </c>
      <c r="U618" s="92">
        <f>SUM($T$13:T618)</f>
        <v>0.23812970110017059</v>
      </c>
      <c r="V618" s="92">
        <f t="shared" si="178"/>
        <v>2466</v>
      </c>
      <c r="W618" s="92">
        <v>-73.988127493772481</v>
      </c>
      <c r="Y618" s="92">
        <f t="shared" si="179"/>
        <v>1.6384678273765783E-18</v>
      </c>
      <c r="Z618" s="92">
        <f>SUM($Y$13:Y618)</f>
        <v>0.15601118653332063</v>
      </c>
      <c r="AA618" s="92">
        <f t="shared" si="180"/>
        <v>741</v>
      </c>
      <c r="AB618" s="92">
        <v>-70.801900120261053</v>
      </c>
      <c r="AD618" s="92">
        <f t="shared" si="181"/>
        <v>3.2097322904017154E-17</v>
      </c>
      <c r="AE618" s="92">
        <f>SUM($AD$13:AD618)</f>
        <v>0.27708929935280824</v>
      </c>
      <c r="AF618" s="92">
        <f t="shared" si="182"/>
        <v>683</v>
      </c>
      <c r="AG618" s="92">
        <v>-128.99102463824602</v>
      </c>
      <c r="AI618" s="92">
        <f t="shared" si="183"/>
        <v>8.4714084582196317E-36</v>
      </c>
      <c r="AJ618" s="92" t="e">
        <f>SUM($AI$13:AI618)</f>
        <v>#N/A</v>
      </c>
      <c r="AK618" s="92">
        <f t="shared" si="184"/>
        <v>1517</v>
      </c>
      <c r="AL618" s="92">
        <v>-154.59386829504001</v>
      </c>
    </row>
    <row r="619" spans="1:38">
      <c r="A619" s="93">
        <v>607</v>
      </c>
      <c r="B619" s="130">
        <v>43011</v>
      </c>
      <c r="C619" s="92">
        <v>21.407</v>
      </c>
      <c r="D619" s="92">
        <v>24.218800000000002</v>
      </c>
      <c r="E619" s="92">
        <v>18.211099999999998</v>
      </c>
      <c r="F619" s="139">
        <f t="shared" si="172"/>
        <v>-6.2129210071470986E-4</v>
      </c>
      <c r="G619" s="140">
        <f t="shared" si="172"/>
        <v>-4.4676036797859364E-3</v>
      </c>
      <c r="H619" s="140">
        <f t="shared" si="172"/>
        <v>2.9158040975010291E-3</v>
      </c>
      <c r="I619" s="141">
        <f t="shared" si="190"/>
        <v>21.386604411173913</v>
      </c>
      <c r="J619" s="142">
        <f t="shared" si="185"/>
        <v>24.968649372388391</v>
      </c>
      <c r="K619" s="142">
        <f t="shared" si="188"/>
        <v>19.515738631933271</v>
      </c>
      <c r="L619" s="143">
        <f t="shared" si="186"/>
        <v>14970.623087821739</v>
      </c>
      <c r="M619" s="137">
        <f t="shared" si="173"/>
        <v>-14981.189623433034</v>
      </c>
      <c r="N619" s="137">
        <f t="shared" si="174"/>
        <v>29273.607947899905</v>
      </c>
      <c r="O619" s="143">
        <f t="shared" si="189"/>
        <v>9.3069121782591537</v>
      </c>
      <c r="P619" s="137">
        <f t="shared" si="187"/>
        <v>-67.230376566965788</v>
      </c>
      <c r="Q619" s="137">
        <f t="shared" si="175"/>
        <v>-85.107947899905412</v>
      </c>
      <c r="R619" s="144">
        <f t="shared" si="176"/>
        <v>-143.03141228861205</v>
      </c>
      <c r="T619" s="92">
        <f t="shared" si="177"/>
        <v>5.0682162662830707E-27</v>
      </c>
      <c r="U619" s="92">
        <f>SUM($T$13:T619)</f>
        <v>0.23812970110017059</v>
      </c>
      <c r="V619" s="92">
        <f t="shared" si="178"/>
        <v>1123</v>
      </c>
      <c r="W619" s="92">
        <v>-73.811832985993533</v>
      </c>
      <c r="Y619" s="92">
        <f t="shared" si="179"/>
        <v>3.3839059140300479E-35</v>
      </c>
      <c r="Z619" s="92">
        <f>SUM($Y$13:Y619)</f>
        <v>0.15601118653332063</v>
      </c>
      <c r="AA619" s="92">
        <f t="shared" si="180"/>
        <v>1490</v>
      </c>
      <c r="AB619" s="92">
        <v>-70.680114382019383</v>
      </c>
      <c r="AD619" s="92">
        <f t="shared" si="181"/>
        <v>3.1034320387163996E-23</v>
      </c>
      <c r="AE619" s="92">
        <f>SUM($AD$13:AD619)</f>
        <v>0.27708929935280824</v>
      </c>
      <c r="AF619" s="92">
        <f t="shared" si="182"/>
        <v>953</v>
      </c>
      <c r="AG619" s="92">
        <v>-128.56710337372351</v>
      </c>
      <c r="AI619" s="92">
        <f t="shared" si="183"/>
        <v>8.6152703090175286E-33</v>
      </c>
      <c r="AJ619" s="92" t="e">
        <f>SUM($AI$13:AI619)</f>
        <v>#N/A</v>
      </c>
      <c r="AK619" s="92">
        <f t="shared" si="184"/>
        <v>1382</v>
      </c>
      <c r="AL619" s="92">
        <v>-154.15799080762372</v>
      </c>
    </row>
    <row r="620" spans="1:38">
      <c r="A620" s="93">
        <v>608</v>
      </c>
      <c r="B620" s="130">
        <v>43010</v>
      </c>
      <c r="C620" s="92">
        <v>21.519898999999999</v>
      </c>
      <c r="D620" s="92">
        <v>24.408000999999999</v>
      </c>
      <c r="E620" s="92">
        <v>18.245100000000001</v>
      </c>
      <c r="F620" s="139">
        <f t="shared" si="172"/>
        <v>-5.2462606817995638E-3</v>
      </c>
      <c r="G620" s="140">
        <f t="shared" si="172"/>
        <v>-7.7515975191904118E-3</v>
      </c>
      <c r="H620" s="140">
        <f t="shared" si="172"/>
        <v>-1.863514039386005E-3</v>
      </c>
      <c r="I620" s="141">
        <f t="shared" si="190"/>
        <v>21.287630546035555</v>
      </c>
      <c r="J620" s="142">
        <f t="shared" si="185"/>
        <v>24.886284508100442</v>
      </c>
      <c r="K620" s="142">
        <f t="shared" si="188"/>
        <v>19.422737880307587</v>
      </c>
      <c r="L620" s="143">
        <f t="shared" si="186"/>
        <v>14901.341382224888</v>
      </c>
      <c r="M620" s="137">
        <f t="shared" si="173"/>
        <v>-14931.770704860264</v>
      </c>
      <c r="N620" s="137">
        <f t="shared" si="174"/>
        <v>29134.10682046138</v>
      </c>
      <c r="O620" s="143">
        <f t="shared" si="189"/>
        <v>78.588617775110833</v>
      </c>
      <c r="P620" s="137">
        <f t="shared" si="187"/>
        <v>-116.64929513973584</v>
      </c>
      <c r="Q620" s="137">
        <f t="shared" si="175"/>
        <v>54.393179538619734</v>
      </c>
      <c r="R620" s="144">
        <f t="shared" si="176"/>
        <v>16.332502173994726</v>
      </c>
      <c r="T620" s="92">
        <f t="shared" si="177"/>
        <v>4.9317705751019258E-41</v>
      </c>
      <c r="U620" s="92">
        <f>SUM($T$13:T620)</f>
        <v>0.23812970110017059</v>
      </c>
      <c r="V620" s="92">
        <f t="shared" si="178"/>
        <v>1752</v>
      </c>
      <c r="W620" s="92">
        <v>-73.720878896303475</v>
      </c>
      <c r="Y620" s="92">
        <f t="shared" si="179"/>
        <v>1.0376516738840399E-8</v>
      </c>
      <c r="Z620" s="92">
        <f>SUM($Y$13:Y620)</f>
        <v>0.15601119690983736</v>
      </c>
      <c r="AA620" s="92">
        <f t="shared" si="180"/>
        <v>301</v>
      </c>
      <c r="AB620" s="92">
        <v>-70.468848072872788</v>
      </c>
      <c r="AD620" s="92">
        <f t="shared" si="181"/>
        <v>1.937100870562229E-43</v>
      </c>
      <c r="AE620" s="92">
        <f>SUM($AD$13:AD620)</f>
        <v>0.27708929935280824</v>
      </c>
      <c r="AF620" s="92">
        <f t="shared" si="182"/>
        <v>1860</v>
      </c>
      <c r="AG620" s="92">
        <v>-128.26485451520057</v>
      </c>
      <c r="AI620" s="92">
        <f t="shared" si="183"/>
        <v>7.4756986227502811E-40</v>
      </c>
      <c r="AJ620" s="92" t="e">
        <f>SUM($AI$13:AI620)</f>
        <v>#N/A</v>
      </c>
      <c r="AK620" s="92">
        <f t="shared" si="184"/>
        <v>1699</v>
      </c>
      <c r="AL620" s="92">
        <v>-153.69153843051572</v>
      </c>
    </row>
    <row r="621" spans="1:38">
      <c r="A621" s="93">
        <v>609</v>
      </c>
      <c r="B621" s="130">
        <v>43007</v>
      </c>
      <c r="C621" s="92">
        <v>21.389999</v>
      </c>
      <c r="D621" s="92">
        <v>24.382601000000001</v>
      </c>
      <c r="E621" s="92">
        <v>18.1264</v>
      </c>
      <c r="F621" s="139">
        <f t="shared" si="172"/>
        <v>6.072931560211714E-3</v>
      </c>
      <c r="G621" s="140">
        <f t="shared" si="172"/>
        <v>1.0417264343536292E-3</v>
      </c>
      <c r="H621" s="140">
        <f t="shared" si="172"/>
        <v>6.5484597051814752E-3</v>
      </c>
      <c r="I621" s="141">
        <f t="shared" si="190"/>
        <v>21.529860128095372</v>
      </c>
      <c r="J621" s="142">
        <f t="shared" si="185"/>
        <v>25.106827228182095</v>
      </c>
      <c r="K621" s="142">
        <f t="shared" si="188"/>
        <v>19.586426477403126</v>
      </c>
      <c r="L621" s="143">
        <f t="shared" si="186"/>
        <v>15070.902089666761</v>
      </c>
      <c r="M621" s="137">
        <f t="shared" si="173"/>
        <v>-15064.096336909257</v>
      </c>
      <c r="N621" s="137">
        <f t="shared" si="174"/>
        <v>29379.639716104688</v>
      </c>
      <c r="O621" s="143">
        <f t="shared" si="189"/>
        <v>-90.972089666762258</v>
      </c>
      <c r="P621" s="137">
        <f t="shared" si="187"/>
        <v>15.676336909256861</v>
      </c>
      <c r="Q621" s="137">
        <f t="shared" si="175"/>
        <v>-191.13971610468798</v>
      </c>
      <c r="R621" s="144">
        <f t="shared" si="176"/>
        <v>-266.43546886219337</v>
      </c>
      <c r="T621" s="92">
        <f t="shared" si="177"/>
        <v>7.4756986227502811E-40</v>
      </c>
      <c r="U621" s="92">
        <f>SUM($T$13:T621)</f>
        <v>0.23812970110017059</v>
      </c>
      <c r="V621" s="92">
        <f t="shared" si="178"/>
        <v>1699</v>
      </c>
      <c r="W621" s="92">
        <v>-73.452209402941662</v>
      </c>
      <c r="Y621" s="92">
        <f t="shared" si="179"/>
        <v>7.1709689281135664E-20</v>
      </c>
      <c r="Z621" s="92">
        <f>SUM($Y$13:Y621)</f>
        <v>0.15601119690983736</v>
      </c>
      <c r="AA621" s="92">
        <f t="shared" si="180"/>
        <v>802</v>
      </c>
      <c r="AB621" s="92">
        <v>-69.997534752763386</v>
      </c>
      <c r="AD621" s="92">
        <f t="shared" si="181"/>
        <v>6.2574657222952859E-26</v>
      </c>
      <c r="AE621" s="92">
        <f>SUM($AD$13:AD621)</f>
        <v>0.27708929935280824</v>
      </c>
      <c r="AF621" s="92">
        <f t="shared" si="182"/>
        <v>1074</v>
      </c>
      <c r="AG621" s="92">
        <v>-128.13652073336925</v>
      </c>
      <c r="AI621" s="92">
        <f t="shared" si="183"/>
        <v>2.3106409640947009E-39</v>
      </c>
      <c r="AJ621" s="92" t="e">
        <f>SUM($AI$13:AI621)</f>
        <v>#N/A</v>
      </c>
      <c r="AK621" s="92">
        <f t="shared" si="184"/>
        <v>1677</v>
      </c>
      <c r="AL621" s="92">
        <v>-153.43130150324578</v>
      </c>
    </row>
    <row r="622" spans="1:38">
      <c r="A622" s="93">
        <v>610</v>
      </c>
      <c r="B622" s="130">
        <v>43006</v>
      </c>
      <c r="C622" s="92">
        <v>21.4224</v>
      </c>
      <c r="D622" s="92">
        <v>24.428801</v>
      </c>
      <c r="E622" s="92">
        <v>18.144898999999999</v>
      </c>
      <c r="F622" s="139">
        <f t="shared" si="172"/>
        <v>-1.5124822615579792E-3</v>
      </c>
      <c r="G622" s="140">
        <f t="shared" si="172"/>
        <v>-1.8912102972225009E-3</v>
      </c>
      <c r="H622" s="140">
        <f t="shared" si="172"/>
        <v>-1.0195151816495551E-3</v>
      </c>
      <c r="I622" s="141">
        <f t="shared" si="190"/>
        <v>21.367533030850883</v>
      </c>
      <c r="J622" s="142">
        <f t="shared" si="185"/>
        <v>25.033267121898451</v>
      </c>
      <c r="K622" s="142">
        <f t="shared" si="188"/>
        <v>19.439161254080283</v>
      </c>
      <c r="L622" s="143">
        <f t="shared" si="186"/>
        <v>14957.273121595617</v>
      </c>
      <c r="M622" s="137">
        <f t="shared" si="173"/>
        <v>-15019.96027313907</v>
      </c>
      <c r="N622" s="137">
        <f t="shared" si="174"/>
        <v>29158.741881120422</v>
      </c>
      <c r="O622" s="143">
        <f t="shared" si="189"/>
        <v>22.656878404381132</v>
      </c>
      <c r="P622" s="137">
        <f t="shared" si="187"/>
        <v>-28.459726860930459</v>
      </c>
      <c r="Q622" s="137">
        <f t="shared" si="175"/>
        <v>29.758118879577523</v>
      </c>
      <c r="R622" s="144">
        <f t="shared" si="176"/>
        <v>23.955270423028196</v>
      </c>
      <c r="T622" s="92">
        <f t="shared" si="177"/>
        <v>1.5281822956662073E-3</v>
      </c>
      <c r="U622" s="92">
        <f>SUM($T$13:T622)</f>
        <v>0.2396578833958368</v>
      </c>
      <c r="V622" s="92">
        <f t="shared" si="178"/>
        <v>69</v>
      </c>
      <c r="W622" s="92">
        <v>-73.326405757723478</v>
      </c>
      <c r="Y622" s="92">
        <f t="shared" si="179"/>
        <v>2.3976577604403155E-5</v>
      </c>
      <c r="Z622" s="92">
        <f>SUM($Y$13:Y622)</f>
        <v>0.15603517348744175</v>
      </c>
      <c r="AA622" s="92">
        <f t="shared" si="180"/>
        <v>150</v>
      </c>
      <c r="AB622" s="92">
        <v>-69.979420037809177</v>
      </c>
      <c r="AD622" s="92">
        <f t="shared" si="181"/>
        <v>1.0773599984140142E-47</v>
      </c>
      <c r="AE622" s="92">
        <f>SUM($AD$13:AD622)</f>
        <v>0.27708929935280824</v>
      </c>
      <c r="AF622" s="92">
        <f t="shared" si="182"/>
        <v>2051</v>
      </c>
      <c r="AG622" s="92">
        <v>-127.99950616308342</v>
      </c>
      <c r="AI622" s="92">
        <f t="shared" si="183"/>
        <v>5.2246061645806961E-49</v>
      </c>
      <c r="AJ622" s="92" t="e">
        <f>SUM($AI$13:AI622)</f>
        <v>#N/A</v>
      </c>
      <c r="AK622" s="92">
        <f t="shared" si="184"/>
        <v>2110</v>
      </c>
      <c r="AL622" s="92">
        <v>-153.10491814905072</v>
      </c>
    </row>
    <row r="623" spans="1:38">
      <c r="A623" s="93">
        <v>611</v>
      </c>
      <c r="B623" s="130">
        <v>43005</v>
      </c>
      <c r="C623" s="92">
        <v>21.165001</v>
      </c>
      <c r="D623" s="92">
        <v>24.136399999999998</v>
      </c>
      <c r="E623" s="92">
        <v>18.2211</v>
      </c>
      <c r="F623" s="139">
        <f t="shared" si="172"/>
        <v>1.2161539704155899E-2</v>
      </c>
      <c r="G623" s="140">
        <f t="shared" si="172"/>
        <v>1.2114524121244363E-2</v>
      </c>
      <c r="H623" s="140">
        <f t="shared" si="172"/>
        <v>-4.1820197463381392E-3</v>
      </c>
      <c r="I623" s="141">
        <f t="shared" si="190"/>
        <v>21.660155733514966</v>
      </c>
      <c r="J623" s="142">
        <f t="shared" si="185"/>
        <v>25.384540745127694</v>
      </c>
      <c r="K623" s="142">
        <f t="shared" si="188"/>
        <v>19.377622077756005</v>
      </c>
      <c r="L623" s="143">
        <f t="shared" si="186"/>
        <v>15162.109013460476</v>
      </c>
      <c r="M623" s="137">
        <f t="shared" si="173"/>
        <v>-15230.724447076616</v>
      </c>
      <c r="N623" s="137">
        <f t="shared" si="174"/>
        <v>29066.433116634009</v>
      </c>
      <c r="O623" s="143">
        <f t="shared" si="189"/>
        <v>-182.17901346047802</v>
      </c>
      <c r="P623" s="137">
        <f t="shared" si="187"/>
        <v>182.30444707661627</v>
      </c>
      <c r="Q623" s="137">
        <f t="shared" si="175"/>
        <v>122.06688336599109</v>
      </c>
      <c r="R623" s="144">
        <f t="shared" si="176"/>
        <v>122.19231698212934</v>
      </c>
      <c r="T623" s="92">
        <f t="shared" si="177"/>
        <v>3.4661104750216201E-49</v>
      </c>
      <c r="U623" s="92">
        <f>SUM($T$13:T623)</f>
        <v>0.2396578833958368</v>
      </c>
      <c r="V623" s="92">
        <f t="shared" si="178"/>
        <v>2118</v>
      </c>
      <c r="W623" s="92">
        <v>-73.262872231982328</v>
      </c>
      <c r="Y623" s="92">
        <f t="shared" si="179"/>
        <v>1.4069601838823561E-36</v>
      </c>
      <c r="Z623" s="92">
        <f>SUM($Y$13:Y623)</f>
        <v>0.15603517348744175</v>
      </c>
      <c r="AA623" s="92">
        <f t="shared" si="180"/>
        <v>1552</v>
      </c>
      <c r="AB623" s="92">
        <v>-69.954791599118835</v>
      </c>
      <c r="AD623" s="92">
        <f t="shared" si="181"/>
        <v>3.2434544157814818E-6</v>
      </c>
      <c r="AE623" s="92">
        <f>SUM($AD$13:AD623)</f>
        <v>0.27709254280722401</v>
      </c>
      <c r="AF623" s="92">
        <f t="shared" si="182"/>
        <v>189</v>
      </c>
      <c r="AG623" s="92">
        <v>-127.90774994901585</v>
      </c>
      <c r="AI623" s="92">
        <f t="shared" si="183"/>
        <v>3.0053062925751933E-47</v>
      </c>
      <c r="AJ623" s="92" t="e">
        <f>SUM($AI$13:AI623)</f>
        <v>#N/A</v>
      </c>
      <c r="AK623" s="92">
        <f t="shared" si="184"/>
        <v>2031</v>
      </c>
      <c r="AL623" s="92">
        <v>-152.65911628481444</v>
      </c>
    </row>
    <row r="624" spans="1:38">
      <c r="A624" s="93">
        <v>612</v>
      </c>
      <c r="B624" s="130">
        <v>43004</v>
      </c>
      <c r="C624" s="92">
        <v>21.239100000000001</v>
      </c>
      <c r="D624" s="92">
        <v>24.132999000000002</v>
      </c>
      <c r="E624" s="92">
        <v>17.948399999999999</v>
      </c>
      <c r="F624" s="139">
        <f t="shared" si="172"/>
        <v>-3.4888013145566443E-3</v>
      </c>
      <c r="G624" s="140">
        <f t="shared" si="172"/>
        <v>1.4092736671456052E-4</v>
      </c>
      <c r="H624" s="140">
        <f t="shared" si="172"/>
        <v>1.5193554857257485E-2</v>
      </c>
      <c r="I624" s="141">
        <f t="shared" si="190"/>
        <v>21.325240000748618</v>
      </c>
      <c r="J624" s="142">
        <f t="shared" si="185"/>
        <v>25.084234557006358</v>
      </c>
      <c r="K624" s="142">
        <f t="shared" si="188"/>
        <v>19.754651383967374</v>
      </c>
      <c r="L624" s="143">
        <f t="shared" si="186"/>
        <v>14927.668000524032</v>
      </c>
      <c r="M624" s="137">
        <f t="shared" si="173"/>
        <v>-15050.540734203814</v>
      </c>
      <c r="N624" s="137">
        <f t="shared" si="174"/>
        <v>29631.977075951061</v>
      </c>
      <c r="O624" s="143">
        <f t="shared" si="189"/>
        <v>52.261999475966149</v>
      </c>
      <c r="P624" s="137">
        <f t="shared" si="187"/>
        <v>2.1207342038142087</v>
      </c>
      <c r="Q624" s="137">
        <f t="shared" si="175"/>
        <v>-443.47707595106112</v>
      </c>
      <c r="R624" s="144">
        <f t="shared" si="176"/>
        <v>-389.09434227128077</v>
      </c>
      <c r="T624" s="92">
        <f t="shared" si="177"/>
        <v>6.5817038557586748E-17</v>
      </c>
      <c r="U624" s="92">
        <f>SUM($T$13:T624)</f>
        <v>0.23965788339583685</v>
      </c>
      <c r="V624" s="92">
        <f t="shared" si="178"/>
        <v>669</v>
      </c>
      <c r="W624" s="92">
        <v>-73.260678379127057</v>
      </c>
      <c r="Y624" s="92">
        <f t="shared" si="179"/>
        <v>2.6163736654286164E-26</v>
      </c>
      <c r="Z624" s="92">
        <f>SUM($Y$13:Y624)</f>
        <v>0.15603517348744175</v>
      </c>
      <c r="AA624" s="92">
        <f t="shared" si="180"/>
        <v>1091</v>
      </c>
      <c r="AB624" s="92">
        <v>-69.892582996209967</v>
      </c>
      <c r="AD624" s="92">
        <f t="shared" si="181"/>
        <v>1.6148576386430825E-48</v>
      </c>
      <c r="AE624" s="92">
        <f>SUM($AD$13:AD624)</f>
        <v>0.27709254280722401</v>
      </c>
      <c r="AF624" s="92">
        <f t="shared" si="182"/>
        <v>2088</v>
      </c>
      <c r="AG624" s="92">
        <v>-127.32934681543702</v>
      </c>
      <c r="AI624" s="92">
        <f t="shared" si="183"/>
        <v>6.5499368369785787E-27</v>
      </c>
      <c r="AJ624" s="92" t="e">
        <f>SUM($AI$13:AI624)</f>
        <v>#N/A</v>
      </c>
      <c r="AK624" s="92">
        <f t="shared" si="184"/>
        <v>1118</v>
      </c>
      <c r="AL624" s="92">
        <v>-151.86743991386902</v>
      </c>
    </row>
    <row r="625" spans="1:38">
      <c r="A625" s="93">
        <v>613</v>
      </c>
      <c r="B625" s="130">
        <v>43003</v>
      </c>
      <c r="C625" s="92">
        <v>21.166499999999999</v>
      </c>
      <c r="D625" s="92">
        <v>23.967400000000001</v>
      </c>
      <c r="E625" s="92">
        <v>17.906600999999998</v>
      </c>
      <c r="F625" s="139">
        <f t="shared" si="172"/>
        <v>3.4299482673092463E-3</v>
      </c>
      <c r="G625" s="140">
        <f t="shared" si="172"/>
        <v>6.9093435249547586E-3</v>
      </c>
      <c r="H625" s="140">
        <f t="shared" si="172"/>
        <v>2.3342788505757994E-3</v>
      </c>
      <c r="I625" s="141">
        <f t="shared" si="190"/>
        <v>21.47330054992559</v>
      </c>
      <c r="J625" s="142">
        <f t="shared" si="185"/>
        <v>25.253991172146332</v>
      </c>
      <c r="K625" s="142">
        <f t="shared" si="188"/>
        <v>19.504422732153355</v>
      </c>
      <c r="L625" s="143">
        <f t="shared" si="186"/>
        <v>15031.310384947912</v>
      </c>
      <c r="M625" s="137">
        <f t="shared" si="173"/>
        <v>-15152.394703287799</v>
      </c>
      <c r="N625" s="137">
        <f t="shared" si="174"/>
        <v>29256.634098230032</v>
      </c>
      <c r="O625" s="143">
        <f t="shared" si="189"/>
        <v>-51.380384947913626</v>
      </c>
      <c r="P625" s="137">
        <f t="shared" si="187"/>
        <v>103.97470328779855</v>
      </c>
      <c r="Q625" s="137">
        <f t="shared" si="175"/>
        <v>-68.134098230031668</v>
      </c>
      <c r="R625" s="144">
        <f t="shared" si="176"/>
        <v>-15.539779890146747</v>
      </c>
      <c r="T625" s="92">
        <f t="shared" si="177"/>
        <v>1.0886789701096617E-36</v>
      </c>
      <c r="U625" s="92">
        <f>SUM($T$13:T625)</f>
        <v>0.23965788339583685</v>
      </c>
      <c r="V625" s="92">
        <f t="shared" si="178"/>
        <v>1557</v>
      </c>
      <c r="W625" s="92">
        <v>-72.994017311950302</v>
      </c>
      <c r="Y625" s="92">
        <f t="shared" si="179"/>
        <v>3.362358221243757E-27</v>
      </c>
      <c r="Z625" s="92">
        <f>SUM($Y$13:Y625)</f>
        <v>0.15603517348744175</v>
      </c>
      <c r="AA625" s="92">
        <f t="shared" si="180"/>
        <v>1131</v>
      </c>
      <c r="AB625" s="92">
        <v>-69.707297369941443</v>
      </c>
      <c r="AD625" s="92">
        <f t="shared" si="181"/>
        <v>9.0039788783296535E-16</v>
      </c>
      <c r="AE625" s="92">
        <f>SUM($AD$13:AD625)</f>
        <v>0.2770925428072249</v>
      </c>
      <c r="AF625" s="92">
        <f t="shared" si="182"/>
        <v>618</v>
      </c>
      <c r="AG625" s="92">
        <v>-127.19318407249375</v>
      </c>
      <c r="AI625" s="92">
        <f t="shared" si="183"/>
        <v>6.3232079788310864E-15</v>
      </c>
      <c r="AJ625" s="92" t="e">
        <f>SUM($AI$13:AI625)</f>
        <v>#N/A</v>
      </c>
      <c r="AK625" s="92">
        <f t="shared" si="184"/>
        <v>580</v>
      </c>
      <c r="AL625" s="92">
        <v>-151.823054686256</v>
      </c>
    </row>
    <row r="626" spans="1:38">
      <c r="A626" s="93">
        <v>614</v>
      </c>
      <c r="B626" s="130">
        <v>43000</v>
      </c>
      <c r="C626" s="92">
        <v>21.353000999999999</v>
      </c>
      <c r="D626" s="92">
        <v>24.270299999999999</v>
      </c>
      <c r="E626" s="92">
        <v>17.737100999999999</v>
      </c>
      <c r="F626" s="139">
        <f t="shared" si="172"/>
        <v>-8.7341821414236298E-3</v>
      </c>
      <c r="G626" s="140">
        <f t="shared" si="172"/>
        <v>-1.2480274244652811E-2</v>
      </c>
      <c r="H626" s="140">
        <f t="shared" si="172"/>
        <v>9.5562403348776748E-3</v>
      </c>
      <c r="I626" s="141">
        <f t="shared" si="190"/>
        <v>21.212989375591746</v>
      </c>
      <c r="J626" s="142">
        <f t="shared" si="185"/>
        <v>24.767685985752138</v>
      </c>
      <c r="K626" s="142">
        <f t="shared" si="188"/>
        <v>19.644954880676384</v>
      </c>
      <c r="L626" s="143">
        <f t="shared" si="186"/>
        <v>14849.092562914222</v>
      </c>
      <c r="M626" s="137">
        <f t="shared" si="173"/>
        <v>-14860.611591451283</v>
      </c>
      <c r="N626" s="137">
        <f t="shared" si="174"/>
        <v>29467.432321014574</v>
      </c>
      <c r="O626" s="143">
        <f t="shared" si="189"/>
        <v>130.8374370857764</v>
      </c>
      <c r="P626" s="137">
        <f t="shared" si="187"/>
        <v>-187.80840854871713</v>
      </c>
      <c r="Q626" s="137">
        <f t="shared" si="175"/>
        <v>-278.93232101457397</v>
      </c>
      <c r="R626" s="144">
        <f t="shared" si="176"/>
        <v>-335.9032924775147</v>
      </c>
      <c r="T626" s="92">
        <f t="shared" si="177"/>
        <v>2.5400243837361241E-13</v>
      </c>
      <c r="U626" s="92">
        <f>SUM($T$13:T626)</f>
        <v>0.23965788339609084</v>
      </c>
      <c r="V626" s="92">
        <f t="shared" si="178"/>
        <v>508</v>
      </c>
      <c r="W626" s="92">
        <v>-72.96563678547318</v>
      </c>
      <c r="Y626" s="92">
        <f t="shared" si="179"/>
        <v>2.3444239230083204E-9</v>
      </c>
      <c r="Z626" s="92">
        <f>SUM($Y$13:Y626)</f>
        <v>0.15603517583186569</v>
      </c>
      <c r="AA626" s="92">
        <f t="shared" si="180"/>
        <v>330</v>
      </c>
      <c r="AB626" s="92">
        <v>-69.691477965014201</v>
      </c>
      <c r="AD626" s="92">
        <f t="shared" si="181"/>
        <v>3.5966412818423702E-15</v>
      </c>
      <c r="AE626" s="92">
        <f>SUM($AD$13:AD626)</f>
        <v>0.2770925428072285</v>
      </c>
      <c r="AF626" s="92">
        <f t="shared" si="182"/>
        <v>591</v>
      </c>
      <c r="AG626" s="92">
        <v>-127.02128954353975</v>
      </c>
      <c r="AI626" s="92">
        <f t="shared" si="183"/>
        <v>6.9227427791676289E-8</v>
      </c>
      <c r="AJ626" s="92" t="e">
        <f>SUM($AI$13:AI626)</f>
        <v>#N/A</v>
      </c>
      <c r="AK626" s="92">
        <f t="shared" si="184"/>
        <v>264</v>
      </c>
      <c r="AL626" s="92">
        <v>-151.81688622353431</v>
      </c>
    </row>
    <row r="627" spans="1:38">
      <c r="A627" s="93">
        <v>615</v>
      </c>
      <c r="B627" s="130">
        <v>42999</v>
      </c>
      <c r="C627" s="92">
        <v>21.126301000000002</v>
      </c>
      <c r="D627" s="92">
        <v>24.003599000000001</v>
      </c>
      <c r="E627" s="92">
        <v>17.874701000000002</v>
      </c>
      <c r="F627" s="139">
        <f t="shared" si="172"/>
        <v>1.0730700088008582E-2</v>
      </c>
      <c r="G627" s="140">
        <f t="shared" si="172"/>
        <v>1.1110875498294925E-2</v>
      </c>
      <c r="H627" s="140">
        <f t="shared" si="172"/>
        <v>-7.6980308649640117E-3</v>
      </c>
      <c r="I627" s="141">
        <f t="shared" si="190"/>
        <v>21.629535908813374</v>
      </c>
      <c r="J627" s="142">
        <f t="shared" si="185"/>
        <v>25.359368535110086</v>
      </c>
      <c r="K627" s="142">
        <f t="shared" si="188"/>
        <v>19.309204017398663</v>
      </c>
      <c r="L627" s="143">
        <f t="shared" si="186"/>
        <v>15140.675136169362</v>
      </c>
      <c r="M627" s="137">
        <f t="shared" si="173"/>
        <v>-15215.621121066051</v>
      </c>
      <c r="N627" s="137">
        <f t="shared" si="174"/>
        <v>28963.806026097995</v>
      </c>
      <c r="O627" s="143">
        <f t="shared" si="189"/>
        <v>-160.74513616936383</v>
      </c>
      <c r="P627" s="137">
        <f t="shared" si="187"/>
        <v>167.2011210660512</v>
      </c>
      <c r="Q627" s="137">
        <f t="shared" si="175"/>
        <v>224.69397390200538</v>
      </c>
      <c r="R627" s="144">
        <f t="shared" si="176"/>
        <v>231.14995879869275</v>
      </c>
      <c r="T627" s="92">
        <f t="shared" si="177"/>
        <v>4.6553482194180243E-33</v>
      </c>
      <c r="U627" s="92">
        <f>SUM($T$13:T627)</f>
        <v>0.23965788339609084</v>
      </c>
      <c r="V627" s="92">
        <f t="shared" si="178"/>
        <v>1394</v>
      </c>
      <c r="W627" s="92">
        <v>-72.788346801269654</v>
      </c>
      <c r="Y627" s="92">
        <f t="shared" si="179"/>
        <v>4.3143474640966628E-10</v>
      </c>
      <c r="Z627" s="92">
        <f>SUM($Y$13:Y627)</f>
        <v>0.15603517626330043</v>
      </c>
      <c r="AA627" s="92">
        <f t="shared" si="180"/>
        <v>363</v>
      </c>
      <c r="AB627" s="92">
        <v>-69.404500697781259</v>
      </c>
      <c r="AD627" s="92">
        <f t="shared" si="181"/>
        <v>6.7259378288417543E-4</v>
      </c>
      <c r="AE627" s="92">
        <f>SUM($AD$13:AD627)</f>
        <v>0.2777651365901127</v>
      </c>
      <c r="AF627" s="92">
        <f t="shared" si="182"/>
        <v>85</v>
      </c>
      <c r="AG627" s="92">
        <v>-126.78836600934301</v>
      </c>
      <c r="AI627" s="92">
        <f t="shared" si="183"/>
        <v>1.4058703465933962E-27</v>
      </c>
      <c r="AJ627" s="92" t="e">
        <f>SUM($AI$13:AI627)</f>
        <v>#N/A</v>
      </c>
      <c r="AK627" s="92">
        <f t="shared" si="184"/>
        <v>1148</v>
      </c>
      <c r="AL627" s="92">
        <v>-151.7646766069538</v>
      </c>
    </row>
    <row r="628" spans="1:38">
      <c r="A628" s="93">
        <v>616</v>
      </c>
      <c r="B628" s="130">
        <v>42998</v>
      </c>
      <c r="C628" s="92">
        <v>21.363199000000002</v>
      </c>
      <c r="D628" s="92">
        <v>24.074100000000001</v>
      </c>
      <c r="E628" s="92">
        <v>17.7974</v>
      </c>
      <c r="F628" s="139">
        <f t="shared" si="172"/>
        <v>-1.1089069572398746E-2</v>
      </c>
      <c r="G628" s="140">
        <f t="shared" si="172"/>
        <v>-2.9284999231539155E-3</v>
      </c>
      <c r="H628" s="140">
        <f t="shared" si="172"/>
        <v>4.3433872363380921E-3</v>
      </c>
      <c r="I628" s="141">
        <f t="shared" si="190"/>
        <v>21.162595020057623</v>
      </c>
      <c r="J628" s="142">
        <f t="shared" si="185"/>
        <v>25.007251171977355</v>
      </c>
      <c r="K628" s="142">
        <f t="shared" si="188"/>
        <v>19.543517972231903</v>
      </c>
      <c r="L628" s="143">
        <f t="shared" si="186"/>
        <v>14813.816514040336</v>
      </c>
      <c r="M628" s="137">
        <f t="shared" si="173"/>
        <v>-15004.350703186414</v>
      </c>
      <c r="N628" s="137">
        <f t="shared" si="174"/>
        <v>29315.276958347855</v>
      </c>
      <c r="O628" s="143">
        <f t="shared" si="189"/>
        <v>166.11348595966228</v>
      </c>
      <c r="P628" s="137">
        <f t="shared" si="187"/>
        <v>-44.069296813586334</v>
      </c>
      <c r="Q628" s="137">
        <f t="shared" si="175"/>
        <v>-126.77695834785482</v>
      </c>
      <c r="R628" s="144">
        <f t="shared" si="176"/>
        <v>-4.732769201778865</v>
      </c>
      <c r="T628" s="92">
        <f t="shared" si="177"/>
        <v>3.3487235174620476E-46</v>
      </c>
      <c r="U628" s="92">
        <f>SUM($T$13:T628)</f>
        <v>0.23965788339609084</v>
      </c>
      <c r="V628" s="92">
        <f t="shared" si="178"/>
        <v>1984</v>
      </c>
      <c r="W628" s="92">
        <v>-72.482665183602876</v>
      </c>
      <c r="Y628" s="92">
        <f t="shared" si="179"/>
        <v>9.1853117387353139E-49</v>
      </c>
      <c r="Z628" s="92">
        <f>SUM($Y$13:Y628)</f>
        <v>0.15603517626330043</v>
      </c>
      <c r="AA628" s="92">
        <f t="shared" si="180"/>
        <v>2099</v>
      </c>
      <c r="AB628" s="92">
        <v>-69.31356591947042</v>
      </c>
      <c r="AD628" s="92">
        <f t="shared" si="181"/>
        <v>9.9767078984262082E-16</v>
      </c>
      <c r="AE628" s="92">
        <f>SUM($AD$13:AD628)</f>
        <v>0.2777651365901137</v>
      </c>
      <c r="AF628" s="92">
        <f t="shared" si="182"/>
        <v>616</v>
      </c>
      <c r="AG628" s="92">
        <v>-126.77695834785482</v>
      </c>
      <c r="AI628" s="92">
        <f t="shared" si="183"/>
        <v>5.1294074604247247E-34</v>
      </c>
      <c r="AJ628" s="92" t="e">
        <f>SUM($AI$13:AI628)</f>
        <v>#N/A</v>
      </c>
      <c r="AK628" s="92">
        <f t="shared" si="184"/>
        <v>1437</v>
      </c>
      <c r="AL628" s="92">
        <v>-151.53682209039835</v>
      </c>
    </row>
    <row r="629" spans="1:38">
      <c r="A629" s="93">
        <v>617</v>
      </c>
      <c r="B629" s="130">
        <v>42997</v>
      </c>
      <c r="C629" s="92">
        <v>21.225999999999999</v>
      </c>
      <c r="D629" s="92">
        <v>23.989401000000001</v>
      </c>
      <c r="E629" s="92">
        <v>17.815999999999999</v>
      </c>
      <c r="F629" s="139">
        <f t="shared" si="172"/>
        <v>6.463723735042004E-3</v>
      </c>
      <c r="G629" s="140">
        <f t="shared" si="172"/>
        <v>3.53068423842684E-3</v>
      </c>
      <c r="H629" s="140">
        <f t="shared" si="172"/>
        <v>-1.0440053884148703E-3</v>
      </c>
      <c r="I629" s="141">
        <f t="shared" si="190"/>
        <v>21.538223041557526</v>
      </c>
      <c r="J629" s="142">
        <f t="shared" si="185"/>
        <v>25.169252032178711</v>
      </c>
      <c r="K629" s="142">
        <f t="shared" si="188"/>
        <v>19.438684699146833</v>
      </c>
      <c r="L629" s="143">
        <f t="shared" si="186"/>
        <v>15076.756129090269</v>
      </c>
      <c r="M629" s="137">
        <f t="shared" si="173"/>
        <v>-15101.551219307226</v>
      </c>
      <c r="N629" s="137">
        <f t="shared" si="174"/>
        <v>29158.027048720251</v>
      </c>
      <c r="O629" s="143">
        <f t="shared" si="189"/>
        <v>-96.826129090270115</v>
      </c>
      <c r="P629" s="137">
        <f t="shared" si="187"/>
        <v>53.131219307226274</v>
      </c>
      <c r="Q629" s="137">
        <f t="shared" si="175"/>
        <v>30.472951279749395</v>
      </c>
      <c r="R629" s="144">
        <f t="shared" si="176"/>
        <v>-13.221958503294445</v>
      </c>
      <c r="T629" s="92">
        <f t="shared" si="177"/>
        <v>7.6706291181912775E-8</v>
      </c>
      <c r="U629" s="92">
        <f>SUM($T$13:T629)</f>
        <v>0.23965796010238202</v>
      </c>
      <c r="V629" s="92">
        <f t="shared" si="178"/>
        <v>262</v>
      </c>
      <c r="W629" s="92">
        <v>-72.465605122708439</v>
      </c>
      <c r="Y629" s="92">
        <f t="shared" si="179"/>
        <v>6.0984473582657501E-58</v>
      </c>
      <c r="Z629" s="92">
        <f>SUM($Y$13:Y629)</f>
        <v>0.15603517626330043</v>
      </c>
      <c r="AA629" s="92">
        <f t="shared" si="180"/>
        <v>2511</v>
      </c>
      <c r="AB629" s="92">
        <v>-69.251881871790829</v>
      </c>
      <c r="AD629" s="92">
        <f t="shared" si="181"/>
        <v>3.6690747315763769E-48</v>
      </c>
      <c r="AE629" s="92">
        <f>SUM($AD$13:AD629)</f>
        <v>0.2777651365901137</v>
      </c>
      <c r="AF629" s="92">
        <f t="shared" si="182"/>
        <v>2072</v>
      </c>
      <c r="AG629" s="92">
        <v>-126.54272138228043</v>
      </c>
      <c r="AI629" s="92">
        <f t="shared" si="183"/>
        <v>2.0343188389610455E-16</v>
      </c>
      <c r="AJ629" s="92" t="e">
        <f>SUM($AI$13:AI629)</f>
        <v>#N/A</v>
      </c>
      <c r="AK629" s="92">
        <f t="shared" si="184"/>
        <v>647</v>
      </c>
      <c r="AL629" s="92">
        <v>-151.24875266525305</v>
      </c>
    </row>
    <row r="630" spans="1:38">
      <c r="A630" s="93">
        <v>618</v>
      </c>
      <c r="B630" s="130">
        <v>42996</v>
      </c>
      <c r="C630" s="92">
        <v>21.046800999999999</v>
      </c>
      <c r="D630" s="92">
        <v>23.926701000000001</v>
      </c>
      <c r="E630" s="92">
        <v>17.738700999999999</v>
      </c>
      <c r="F630" s="139">
        <f t="shared" si="172"/>
        <v>8.5143105595952839E-3</v>
      </c>
      <c r="G630" s="140">
        <f t="shared" si="172"/>
        <v>2.6205033447779247E-3</v>
      </c>
      <c r="H630" s="140">
        <f t="shared" si="172"/>
        <v>4.3576471580415443E-3</v>
      </c>
      <c r="I630" s="141">
        <f t="shared" si="190"/>
        <v>21.582105394544282</v>
      </c>
      <c r="J630" s="142">
        <f t="shared" si="185"/>
        <v>25.146424058239372</v>
      </c>
      <c r="K630" s="142">
        <f t="shared" si="188"/>
        <v>19.543795456048329</v>
      </c>
      <c r="L630" s="143">
        <f t="shared" si="186"/>
        <v>15107.473776180997</v>
      </c>
      <c r="M630" s="137">
        <f t="shared" si="173"/>
        <v>-15087.854434943623</v>
      </c>
      <c r="N630" s="137">
        <f t="shared" si="174"/>
        <v>29315.693184072494</v>
      </c>
      <c r="O630" s="143">
        <f t="shared" si="189"/>
        <v>-127.54377618099898</v>
      </c>
      <c r="P630" s="137">
        <f t="shared" si="187"/>
        <v>39.434434943623273</v>
      </c>
      <c r="Q630" s="137">
        <f t="shared" si="175"/>
        <v>-127.19318407249375</v>
      </c>
      <c r="R630" s="144">
        <f t="shared" si="176"/>
        <v>-215.30252530986945</v>
      </c>
      <c r="T630" s="92">
        <f t="shared" si="177"/>
        <v>1.297608044358036E-23</v>
      </c>
      <c r="U630" s="92">
        <f>SUM($T$13:T630)</f>
        <v>0.23965796010238202</v>
      </c>
      <c r="V630" s="92">
        <f t="shared" si="178"/>
        <v>970</v>
      </c>
      <c r="W630" s="92">
        <v>-72.441831952404755</v>
      </c>
      <c r="Y630" s="92">
        <f t="shared" si="179"/>
        <v>1.6932767819016149E-3</v>
      </c>
      <c r="Z630" s="92">
        <f>SUM($Y$13:Y630)</f>
        <v>0.15772845304520206</v>
      </c>
      <c r="AA630" s="92">
        <f t="shared" si="180"/>
        <v>67</v>
      </c>
      <c r="AB630" s="92">
        <v>-69.164329211856966</v>
      </c>
      <c r="AD630" s="92">
        <f t="shared" si="181"/>
        <v>1.024285414292724E-56</v>
      </c>
      <c r="AE630" s="92">
        <f>SUM($AD$13:AD630)</f>
        <v>0.2777651365901137</v>
      </c>
      <c r="AF630" s="92">
        <f t="shared" si="182"/>
        <v>2456</v>
      </c>
      <c r="AG630" s="92">
        <v>-126.51087369781817</v>
      </c>
      <c r="AI630" s="92">
        <f t="shared" si="183"/>
        <v>3.3950520066445299E-7</v>
      </c>
      <c r="AJ630" s="92" t="e">
        <f>SUM($AI$13:AI630)</f>
        <v>#N/A</v>
      </c>
      <c r="AK630" s="92">
        <f t="shared" si="184"/>
        <v>233</v>
      </c>
      <c r="AL630" s="92">
        <v>-151.20419686837522</v>
      </c>
    </row>
    <row r="631" spans="1:38">
      <c r="A631" s="93">
        <v>619</v>
      </c>
      <c r="B631" s="130">
        <v>42993</v>
      </c>
      <c r="C631" s="92">
        <v>21.062798999999998</v>
      </c>
      <c r="D631" s="92">
        <v>23.663699999999999</v>
      </c>
      <c r="E631" s="92">
        <v>17.655100000000001</v>
      </c>
      <c r="F631" s="139">
        <f t="shared" si="172"/>
        <v>-7.5953817913754218E-4</v>
      </c>
      <c r="G631" s="140">
        <f t="shared" si="172"/>
        <v>1.111411148721464E-2</v>
      </c>
      <c r="H631" s="140">
        <f t="shared" si="172"/>
        <v>4.7352323124760787E-3</v>
      </c>
      <c r="I631" s="141">
        <f t="shared" si="190"/>
        <v>21.383645958920273</v>
      </c>
      <c r="J631" s="142">
        <f t="shared" si="185"/>
        <v>25.359449695977386</v>
      </c>
      <c r="K631" s="142">
        <f t="shared" si="188"/>
        <v>19.551142885568471</v>
      </c>
      <c r="L631" s="143">
        <f t="shared" si="186"/>
        <v>14968.552171244191</v>
      </c>
      <c r="M631" s="137">
        <f t="shared" si="173"/>
        <v>-15215.669817586431</v>
      </c>
      <c r="N631" s="137">
        <f t="shared" si="174"/>
        <v>29326.714328352708</v>
      </c>
      <c r="O631" s="143">
        <f t="shared" si="189"/>
        <v>11.377828755807059</v>
      </c>
      <c r="P631" s="137">
        <f t="shared" si="187"/>
        <v>167.24981758643116</v>
      </c>
      <c r="Q631" s="137">
        <f t="shared" si="175"/>
        <v>-138.21432835270753</v>
      </c>
      <c r="R631" s="144">
        <f t="shared" si="176"/>
        <v>40.413317989530697</v>
      </c>
      <c r="T631" s="92">
        <f t="shared" si="177"/>
        <v>2.8622262553618807E-10</v>
      </c>
      <c r="U631" s="92">
        <f>SUM($T$13:T631)</f>
        <v>0.23965796038860465</v>
      </c>
      <c r="V631" s="92">
        <f t="shared" si="178"/>
        <v>371</v>
      </c>
      <c r="W631" s="92">
        <v>-72.090330383740366</v>
      </c>
      <c r="Y631" s="92">
        <f t="shared" si="179"/>
        <v>1.6410091078960267E-36</v>
      </c>
      <c r="Z631" s="92">
        <f>SUM($Y$13:Y631)</f>
        <v>0.15772845304520206</v>
      </c>
      <c r="AA631" s="92">
        <f t="shared" si="180"/>
        <v>1549</v>
      </c>
      <c r="AB631" s="92">
        <v>-69.103358165853933</v>
      </c>
      <c r="AD631" s="92">
        <f t="shared" si="181"/>
        <v>4.3698216929070138E-26</v>
      </c>
      <c r="AE631" s="92">
        <f>SUM($AD$13:AD631)</f>
        <v>0.2777651365901137</v>
      </c>
      <c r="AF631" s="92">
        <f t="shared" si="182"/>
        <v>1081</v>
      </c>
      <c r="AG631" s="92">
        <v>-126.28731996942588</v>
      </c>
      <c r="AI631" s="92">
        <f t="shared" si="183"/>
        <v>3.8869347567947287E-56</v>
      </c>
      <c r="AJ631" s="92" t="e">
        <f>SUM($AI$13:AI631)</f>
        <v>#N/A</v>
      </c>
      <c r="AK631" s="92">
        <f t="shared" si="184"/>
        <v>2430</v>
      </c>
      <c r="AL631" s="92">
        <v>-151.16464780612841</v>
      </c>
    </row>
    <row r="632" spans="1:38">
      <c r="A632" s="93">
        <v>620</v>
      </c>
      <c r="B632" s="130">
        <v>42992</v>
      </c>
      <c r="C632" s="92">
        <v>21.108000000000001</v>
      </c>
      <c r="D632" s="92">
        <v>23.452000000000002</v>
      </c>
      <c r="E632" s="92">
        <v>17.668800000000001</v>
      </c>
      <c r="F632" s="139">
        <f t="shared" si="172"/>
        <v>-2.1414155770325127E-3</v>
      </c>
      <c r="G632" s="140">
        <f t="shared" si="172"/>
        <v>9.0269486610947691E-3</v>
      </c>
      <c r="H632" s="140">
        <f t="shared" si="172"/>
        <v>-7.753780675541222E-4</v>
      </c>
      <c r="I632" s="141">
        <f t="shared" si="190"/>
        <v>21.354073920793059</v>
      </c>
      <c r="J632" s="142">
        <f t="shared" si="185"/>
        <v>25.307102191284319</v>
      </c>
      <c r="K632" s="142">
        <f t="shared" si="188"/>
        <v>19.443911918183463</v>
      </c>
      <c r="L632" s="143">
        <f t="shared" si="186"/>
        <v>14947.851744555141</v>
      </c>
      <c r="M632" s="137">
        <f t="shared" si="173"/>
        <v>-15184.261314770591</v>
      </c>
      <c r="N632" s="137">
        <f t="shared" si="174"/>
        <v>29165.867877275195</v>
      </c>
      <c r="O632" s="143">
        <f t="shared" si="189"/>
        <v>32.078255444857859</v>
      </c>
      <c r="P632" s="137">
        <f t="shared" si="187"/>
        <v>135.84131477059054</v>
      </c>
      <c r="Q632" s="137">
        <f t="shared" si="175"/>
        <v>22.632122724804503</v>
      </c>
      <c r="R632" s="144">
        <f t="shared" si="176"/>
        <v>190.55169294025291</v>
      </c>
      <c r="T632" s="92">
        <f t="shared" si="177"/>
        <v>8.6085968843216504E-24</v>
      </c>
      <c r="U632" s="92">
        <f>SUM($T$13:T632)</f>
        <v>0.23965796038860465</v>
      </c>
      <c r="V632" s="92">
        <f t="shared" si="178"/>
        <v>978</v>
      </c>
      <c r="W632" s="92">
        <v>-71.868188638802167</v>
      </c>
      <c r="Y632" s="92">
        <f t="shared" si="179"/>
        <v>4.049735540879648E-3</v>
      </c>
      <c r="Z632" s="92">
        <f>SUM($Y$13:Y632)</f>
        <v>0.1617781885860817</v>
      </c>
      <c r="AA632" s="92">
        <f t="shared" si="180"/>
        <v>50</v>
      </c>
      <c r="AB632" s="92">
        <v>-68.97592161193279</v>
      </c>
      <c r="AD632" s="92">
        <f t="shared" si="181"/>
        <v>5.9250760995472843E-54</v>
      </c>
      <c r="AE632" s="92">
        <f>SUM($AD$13:AD632)</f>
        <v>0.2777651365901137</v>
      </c>
      <c r="AF632" s="92">
        <f t="shared" si="182"/>
        <v>2332</v>
      </c>
      <c r="AG632" s="92">
        <v>-126.2100449027057</v>
      </c>
      <c r="AI632" s="92">
        <f t="shared" si="183"/>
        <v>1.5281822956662073E-3</v>
      </c>
      <c r="AJ632" s="92" t="e">
        <f>SUM($AI$13:AI632)</f>
        <v>#N/A</v>
      </c>
      <c r="AK632" s="92">
        <f t="shared" si="184"/>
        <v>69</v>
      </c>
      <c r="AL632" s="92">
        <v>-151.11890645312269</v>
      </c>
    </row>
    <row r="633" spans="1:38">
      <c r="A633" s="93">
        <v>621</v>
      </c>
      <c r="B633" s="130">
        <v>42991</v>
      </c>
      <c r="C633" s="92">
        <v>21.218299999999999</v>
      </c>
      <c r="D633" s="92">
        <v>23.554701000000001</v>
      </c>
      <c r="E633" s="92">
        <v>17.761700000000001</v>
      </c>
      <c r="F633" s="139">
        <f t="shared" si="172"/>
        <v>-5.1983429398207992E-3</v>
      </c>
      <c r="G633" s="140">
        <f t="shared" si="172"/>
        <v>-4.3601062904597976E-3</v>
      </c>
      <c r="H633" s="140">
        <f t="shared" si="172"/>
        <v>-5.2303552024862698E-3</v>
      </c>
      <c r="I633" s="141">
        <f t="shared" si="190"/>
        <v>21.288655980922126</v>
      </c>
      <c r="J633" s="142">
        <f t="shared" si="185"/>
        <v>24.971345482160864</v>
      </c>
      <c r="K633" s="142">
        <f t="shared" si="188"/>
        <v>19.357222518114821</v>
      </c>
      <c r="L633" s="143">
        <f t="shared" si="186"/>
        <v>14902.059186645489</v>
      </c>
      <c r="M633" s="137">
        <f t="shared" si="173"/>
        <v>-14982.807289296517</v>
      </c>
      <c r="N633" s="137">
        <f t="shared" si="174"/>
        <v>29035.833777172229</v>
      </c>
      <c r="O633" s="143">
        <f t="shared" si="189"/>
        <v>77.870813354509664</v>
      </c>
      <c r="P633" s="137">
        <f t="shared" si="187"/>
        <v>-65.612710703482662</v>
      </c>
      <c r="Q633" s="137">
        <f t="shared" si="175"/>
        <v>152.66622282777098</v>
      </c>
      <c r="R633" s="144">
        <f t="shared" si="176"/>
        <v>164.92432547879798</v>
      </c>
      <c r="T633" s="92">
        <f t="shared" si="177"/>
        <v>1.1088841942015136E-51</v>
      </c>
      <c r="U633" s="92">
        <f>SUM($T$13:T633)</f>
        <v>0.23965796038860465</v>
      </c>
      <c r="V633" s="92">
        <f t="shared" si="178"/>
        <v>2230</v>
      </c>
      <c r="W633" s="92">
        <v>-71.664718105128486</v>
      </c>
      <c r="Y633" s="92">
        <f t="shared" si="179"/>
        <v>4.1916959420850073E-6</v>
      </c>
      <c r="Z633" s="92">
        <f>SUM($Y$13:Y633)</f>
        <v>0.1617823802820238</v>
      </c>
      <c r="AA633" s="92">
        <f t="shared" si="180"/>
        <v>184</v>
      </c>
      <c r="AB633" s="92">
        <v>-68.733703740183046</v>
      </c>
      <c r="AD633" s="92">
        <f t="shared" si="181"/>
        <v>1.821112830989255E-54</v>
      </c>
      <c r="AE633" s="92">
        <f>SUM($AD$13:AD633)</f>
        <v>0.2777651365901137</v>
      </c>
      <c r="AF633" s="92">
        <f t="shared" si="182"/>
        <v>2355</v>
      </c>
      <c r="AG633" s="92">
        <v>-126.13662428322277</v>
      </c>
      <c r="AI633" s="92">
        <f t="shared" si="183"/>
        <v>1.5379756610549446E-11</v>
      </c>
      <c r="AJ633" s="92" t="e">
        <f>SUM($AI$13:AI633)</f>
        <v>#N/A</v>
      </c>
      <c r="AK633" s="92">
        <f t="shared" si="184"/>
        <v>428</v>
      </c>
      <c r="AL633" s="92">
        <v>-150.97651024310289</v>
      </c>
    </row>
    <row r="634" spans="1:38">
      <c r="A634" s="93">
        <v>622</v>
      </c>
      <c r="B634" s="130">
        <v>42990</v>
      </c>
      <c r="C634" s="92">
        <v>21.127700999999998</v>
      </c>
      <c r="D634" s="92">
        <v>23.264399999999998</v>
      </c>
      <c r="E634" s="92">
        <v>17.725000000000001</v>
      </c>
      <c r="F634" s="139">
        <f t="shared" si="172"/>
        <v>4.2881617834331642E-3</v>
      </c>
      <c r="G634" s="140">
        <f t="shared" si="172"/>
        <v>1.2478335998349577E-2</v>
      </c>
      <c r="H634" s="140">
        <f t="shared" si="172"/>
        <v>2.0705218617771415E-3</v>
      </c>
      <c r="I634" s="141">
        <f t="shared" si="190"/>
        <v>21.491666233349289</v>
      </c>
      <c r="J634" s="142">
        <f t="shared" si="185"/>
        <v>25.393665401673807</v>
      </c>
      <c r="K634" s="142">
        <f t="shared" si="188"/>
        <v>19.499290284908319</v>
      </c>
      <c r="L634" s="143">
        <f t="shared" si="186"/>
        <v>15044.166363344502</v>
      </c>
      <c r="M634" s="137">
        <f t="shared" si="173"/>
        <v>-15236.199241004284</v>
      </c>
      <c r="N634" s="137">
        <f t="shared" si="174"/>
        <v>29248.935427362478</v>
      </c>
      <c r="O634" s="143">
        <f t="shared" si="189"/>
        <v>-64.236363344503843</v>
      </c>
      <c r="P634" s="137">
        <f t="shared" si="187"/>
        <v>187.7792410042839</v>
      </c>
      <c r="Q634" s="137">
        <f t="shared" si="175"/>
        <v>-60.43542736247764</v>
      </c>
      <c r="R634" s="144">
        <f t="shared" si="176"/>
        <v>63.107450297302421</v>
      </c>
      <c r="T634" s="92">
        <f t="shared" si="177"/>
        <v>1.3430947080487605E-26</v>
      </c>
      <c r="U634" s="92">
        <f>SUM($T$13:T634)</f>
        <v>0.23965796038860465</v>
      </c>
      <c r="V634" s="92">
        <f t="shared" si="178"/>
        <v>1104</v>
      </c>
      <c r="W634" s="92">
        <v>-71.639231932736948</v>
      </c>
      <c r="Y634" s="92">
        <f t="shared" si="179"/>
        <v>1.5765586103215127E-34</v>
      </c>
      <c r="Z634" s="92">
        <f>SUM($Y$13:Y634)</f>
        <v>0.1617823802820238</v>
      </c>
      <c r="AA634" s="92">
        <f t="shared" si="180"/>
        <v>1460</v>
      </c>
      <c r="AB634" s="92">
        <v>-68.723539945089215</v>
      </c>
      <c r="AD634" s="92">
        <f t="shared" si="181"/>
        <v>1.5122938174046193E-14</v>
      </c>
      <c r="AE634" s="92">
        <f>SUM($AD$13:AD634)</f>
        <v>0.2777651365901288</v>
      </c>
      <c r="AF634" s="92">
        <f t="shared" si="182"/>
        <v>563</v>
      </c>
      <c r="AG634" s="92">
        <v>-126.11479693767615</v>
      </c>
      <c r="AI634" s="92">
        <f t="shared" si="183"/>
        <v>1.5219853613853164E-22</v>
      </c>
      <c r="AJ634" s="92" t="e">
        <f>SUM($AI$13:AI634)</f>
        <v>#N/A</v>
      </c>
      <c r="AK634" s="92">
        <f t="shared" si="184"/>
        <v>922</v>
      </c>
      <c r="AL634" s="92">
        <v>-150.81777525313555</v>
      </c>
    </row>
    <row r="635" spans="1:38">
      <c r="A635" s="93">
        <v>623</v>
      </c>
      <c r="B635" s="130">
        <v>42989</v>
      </c>
      <c r="C635" s="92">
        <v>21.303599999999999</v>
      </c>
      <c r="D635" s="92">
        <v>23.394199</v>
      </c>
      <c r="E635" s="92">
        <v>17.667200000000001</v>
      </c>
      <c r="F635" s="139">
        <f t="shared" si="172"/>
        <v>-8.2567735030699696E-3</v>
      </c>
      <c r="G635" s="140">
        <f t="shared" si="172"/>
        <v>-5.5483412789641973E-3</v>
      </c>
      <c r="H635" s="140">
        <f t="shared" si="172"/>
        <v>3.2715993479441874E-3</v>
      </c>
      <c r="I635" s="141">
        <f t="shared" si="190"/>
        <v>21.223205872711652</v>
      </c>
      <c r="J635" s="142">
        <f t="shared" si="185"/>
        <v>24.941543716884684</v>
      </c>
      <c r="K635" s="142">
        <f t="shared" si="188"/>
        <v>19.522662051711645</v>
      </c>
      <c r="L635" s="143">
        <f t="shared" si="186"/>
        <v>14856.244110898157</v>
      </c>
      <c r="M635" s="137">
        <f t="shared" si="173"/>
        <v>-14964.92623013081</v>
      </c>
      <c r="N635" s="137">
        <f t="shared" si="174"/>
        <v>29283.993077567469</v>
      </c>
      <c r="O635" s="143">
        <f t="shared" si="189"/>
        <v>123.68588910184189</v>
      </c>
      <c r="P635" s="137">
        <f t="shared" si="187"/>
        <v>-83.493769869190146</v>
      </c>
      <c r="Q635" s="137">
        <f t="shared" si="175"/>
        <v>-95.4930775674693</v>
      </c>
      <c r="R635" s="144">
        <f t="shared" si="176"/>
        <v>-55.300958334817551</v>
      </c>
      <c r="T635" s="92">
        <f t="shared" si="177"/>
        <v>3.47483363013848E-12</v>
      </c>
      <c r="U635" s="92">
        <f>SUM($T$13:T635)</f>
        <v>0.23965796039207948</v>
      </c>
      <c r="V635" s="92">
        <f t="shared" si="178"/>
        <v>457</v>
      </c>
      <c r="W635" s="92">
        <v>-71.4761815742404</v>
      </c>
      <c r="Y635" s="92">
        <f t="shared" si="179"/>
        <v>5.6517406765223673E-35</v>
      </c>
      <c r="Z635" s="92">
        <f>SUM($Y$13:Y635)</f>
        <v>0.1617823802820238</v>
      </c>
      <c r="AA635" s="92">
        <f t="shared" si="180"/>
        <v>1480</v>
      </c>
      <c r="AB635" s="92">
        <v>-68.66325067440448</v>
      </c>
      <c r="AD635" s="92">
        <f t="shared" si="181"/>
        <v>7.7437518985978164E-52</v>
      </c>
      <c r="AE635" s="92">
        <f>SUM($AD$13:AD635)</f>
        <v>0.2777651365901288</v>
      </c>
      <c r="AF635" s="92">
        <f t="shared" si="182"/>
        <v>2237</v>
      </c>
      <c r="AG635" s="92">
        <v>-126.0733413959897</v>
      </c>
      <c r="AI635" s="92">
        <f t="shared" si="183"/>
        <v>2.5419934225560766E-22</v>
      </c>
      <c r="AJ635" s="92" t="e">
        <f>SUM($AI$13:AI635)</f>
        <v>#N/A</v>
      </c>
      <c r="AK635" s="92">
        <f t="shared" si="184"/>
        <v>912</v>
      </c>
      <c r="AL635" s="92">
        <v>-150.78230432398414</v>
      </c>
    </row>
    <row r="636" spans="1:38">
      <c r="A636" s="93">
        <v>624</v>
      </c>
      <c r="B636" s="130">
        <v>42986</v>
      </c>
      <c r="C636" s="92">
        <v>21.230498999999998</v>
      </c>
      <c r="D636" s="92">
        <v>23.122101000000001</v>
      </c>
      <c r="E636" s="92">
        <v>17.7075</v>
      </c>
      <c r="F636" s="139">
        <f t="shared" si="172"/>
        <v>3.4432068695136042E-3</v>
      </c>
      <c r="G636" s="140">
        <f t="shared" si="172"/>
        <v>1.1767875246284865E-2</v>
      </c>
      <c r="H636" s="140">
        <f t="shared" si="172"/>
        <v>-2.275871805731966E-3</v>
      </c>
      <c r="I636" s="141">
        <f t="shared" si="190"/>
        <v>21.473584282686904</v>
      </c>
      <c r="J636" s="142">
        <f t="shared" si="185"/>
        <v>25.375846548689498</v>
      </c>
      <c r="K636" s="142">
        <f t="shared" si="188"/>
        <v>19.414713810532263</v>
      </c>
      <c r="L636" s="143">
        <f t="shared" si="186"/>
        <v>15031.508997880832</v>
      </c>
      <c r="M636" s="137">
        <f t="shared" si="173"/>
        <v>-15225.5079292137</v>
      </c>
      <c r="N636" s="137">
        <f t="shared" si="174"/>
        <v>29122.070715798392</v>
      </c>
      <c r="O636" s="143">
        <f t="shared" si="189"/>
        <v>-51.578997880833413</v>
      </c>
      <c r="P636" s="137">
        <f t="shared" si="187"/>
        <v>177.08792921369968</v>
      </c>
      <c r="Q636" s="137">
        <f t="shared" si="175"/>
        <v>66.429284201607516</v>
      </c>
      <c r="R636" s="144">
        <f t="shared" si="176"/>
        <v>191.93821553447378</v>
      </c>
      <c r="T636" s="92">
        <f t="shared" si="177"/>
        <v>2.2941490638568591E-22</v>
      </c>
      <c r="U636" s="92">
        <f>SUM($T$13:T636)</f>
        <v>0.23965796039207948</v>
      </c>
      <c r="V636" s="92">
        <f t="shared" si="178"/>
        <v>914</v>
      </c>
      <c r="W636" s="92">
        <v>-71.392604504266274</v>
      </c>
      <c r="Y636" s="92">
        <f t="shared" si="179"/>
        <v>2.1811311240264456E-31</v>
      </c>
      <c r="Z636" s="92">
        <f>SUM($Y$13:Y636)</f>
        <v>0.1617823802820238</v>
      </c>
      <c r="AA636" s="92">
        <f t="shared" si="180"/>
        <v>1319</v>
      </c>
      <c r="AB636" s="92">
        <v>-68.405233950679758</v>
      </c>
      <c r="AD636" s="92">
        <f t="shared" si="181"/>
        <v>1.383466098520878E-39</v>
      </c>
      <c r="AE636" s="92">
        <f>SUM($AD$13:AD636)</f>
        <v>0.2777651365901288</v>
      </c>
      <c r="AF636" s="92">
        <f t="shared" si="182"/>
        <v>1687</v>
      </c>
      <c r="AG636" s="92">
        <v>-126.00015388864995</v>
      </c>
      <c r="AI636" s="92">
        <f t="shared" si="183"/>
        <v>7.9641648373927957E-47</v>
      </c>
      <c r="AJ636" s="92" t="e">
        <f>SUM($AI$13:AI636)</f>
        <v>#N/A</v>
      </c>
      <c r="AK636" s="92">
        <f t="shared" si="184"/>
        <v>2012</v>
      </c>
      <c r="AL636" s="92">
        <v>-150.59709251277491</v>
      </c>
    </row>
    <row r="637" spans="1:38">
      <c r="A637" s="93">
        <v>625</v>
      </c>
      <c r="B637" s="130">
        <v>42985</v>
      </c>
      <c r="C637" s="92">
        <v>21.201599000000002</v>
      </c>
      <c r="D637" s="92">
        <v>23.190999999999999</v>
      </c>
      <c r="E637" s="92">
        <v>17.651399999999999</v>
      </c>
      <c r="F637" s="139">
        <f t="shared" si="172"/>
        <v>1.3631047356379433E-3</v>
      </c>
      <c r="G637" s="140">
        <f t="shared" si="172"/>
        <v>-2.9709370014229242E-3</v>
      </c>
      <c r="H637" s="140">
        <f t="shared" si="172"/>
        <v>3.1782181583330793E-3</v>
      </c>
      <c r="I637" s="141">
        <f t="shared" si="190"/>
        <v>21.429070305032177</v>
      </c>
      <c r="J637" s="142">
        <f t="shared" si="185"/>
        <v>25.006186820348411</v>
      </c>
      <c r="K637" s="142">
        <f t="shared" si="188"/>
        <v>19.520844947143004</v>
      </c>
      <c r="L637" s="143">
        <f t="shared" si="186"/>
        <v>15000.349213522524</v>
      </c>
      <c r="M637" s="137">
        <f t="shared" si="173"/>
        <v>-15003.712092209047</v>
      </c>
      <c r="N637" s="137">
        <f t="shared" si="174"/>
        <v>29281.267420714506</v>
      </c>
      <c r="O637" s="143">
        <f t="shared" si="189"/>
        <v>-20.419213522525752</v>
      </c>
      <c r="P637" s="137">
        <f t="shared" si="187"/>
        <v>-44.707907790952959</v>
      </c>
      <c r="Q637" s="137">
        <f t="shared" si="175"/>
        <v>-92.767420714506443</v>
      </c>
      <c r="R637" s="144">
        <f t="shared" si="176"/>
        <v>-157.89454202798515</v>
      </c>
      <c r="T637" s="92">
        <f t="shared" si="177"/>
        <v>4.1248961863617282E-18</v>
      </c>
      <c r="U637" s="92">
        <f>SUM($T$13:T637)</f>
        <v>0.23965796039207948</v>
      </c>
      <c r="V637" s="92">
        <f t="shared" si="178"/>
        <v>723</v>
      </c>
      <c r="W637" s="92">
        <v>-71.280934183641875</v>
      </c>
      <c r="Y637" s="92">
        <f t="shared" si="179"/>
        <v>8.3041691993803683E-3</v>
      </c>
      <c r="Z637" s="92">
        <f>SUM($Y$13:Y637)</f>
        <v>0.17008654948140417</v>
      </c>
      <c r="AA637" s="92">
        <f t="shared" si="180"/>
        <v>36</v>
      </c>
      <c r="AB637" s="92">
        <v>-68.307151372111548</v>
      </c>
      <c r="AD637" s="92">
        <f t="shared" si="181"/>
        <v>3.6513657053944132E-58</v>
      </c>
      <c r="AE637" s="92">
        <f>SUM($AD$13:AD637)</f>
        <v>0.2777651365901288</v>
      </c>
      <c r="AF637" s="92">
        <f t="shared" si="182"/>
        <v>2521</v>
      </c>
      <c r="AG637" s="92">
        <v>-125.96456519044295</v>
      </c>
      <c r="AI637" s="92">
        <f t="shared" si="183"/>
        <v>6.5397935496516905E-9</v>
      </c>
      <c r="AJ637" s="92" t="e">
        <f>SUM($AI$13:AI637)</f>
        <v>#N/A</v>
      </c>
      <c r="AK637" s="92">
        <f t="shared" si="184"/>
        <v>310</v>
      </c>
      <c r="AL637" s="92">
        <v>-150.29930091502865</v>
      </c>
    </row>
    <row r="638" spans="1:38">
      <c r="A638" s="93">
        <v>626</v>
      </c>
      <c r="B638" s="130">
        <v>42984</v>
      </c>
      <c r="C638" s="92">
        <v>21.3246</v>
      </c>
      <c r="D638" s="92">
        <v>23.321698999999999</v>
      </c>
      <c r="E638" s="92">
        <v>17.764999</v>
      </c>
      <c r="F638" s="139">
        <f t="shared" si="172"/>
        <v>-5.7680331635763249E-3</v>
      </c>
      <c r="G638" s="140">
        <f t="shared" si="172"/>
        <v>-5.6041800385125962E-3</v>
      </c>
      <c r="H638" s="140">
        <f t="shared" si="172"/>
        <v>-6.3945401854512696E-3</v>
      </c>
      <c r="I638" s="141">
        <f t="shared" si="190"/>
        <v>21.276464667102783</v>
      </c>
      <c r="J638" s="142">
        <f t="shared" si="185"/>
        <v>24.940143241708078</v>
      </c>
      <c r="K638" s="142">
        <f t="shared" si="188"/>
        <v>19.334568642531302</v>
      </c>
      <c r="L638" s="143">
        <f t="shared" si="186"/>
        <v>14893.525266971948</v>
      </c>
      <c r="M638" s="137">
        <f t="shared" si="173"/>
        <v>-14964.085945024846</v>
      </c>
      <c r="N638" s="137">
        <f t="shared" si="174"/>
        <v>29001.852963796951</v>
      </c>
      <c r="O638" s="143">
        <f t="shared" si="189"/>
        <v>86.404733028050032</v>
      </c>
      <c r="P638" s="137">
        <f t="shared" si="187"/>
        <v>-84.334054975153776</v>
      </c>
      <c r="Q638" s="137">
        <f t="shared" si="175"/>
        <v>186.64703620304863</v>
      </c>
      <c r="R638" s="144">
        <f t="shared" si="176"/>
        <v>188.71771425594488</v>
      </c>
      <c r="T638" s="92">
        <f t="shared" si="177"/>
        <v>4.2251014783380182E-32</v>
      </c>
      <c r="U638" s="92">
        <f>SUM($T$13:T638)</f>
        <v>0.23965796039207948</v>
      </c>
      <c r="V638" s="92">
        <f t="shared" si="178"/>
        <v>1351</v>
      </c>
      <c r="W638" s="92">
        <v>-71.185982275352217</v>
      </c>
      <c r="Y638" s="92">
        <f t="shared" si="179"/>
        <v>2.3462413314333688E-18</v>
      </c>
      <c r="Z638" s="92">
        <f>SUM($Y$13:Y638)</f>
        <v>0.17008654948140417</v>
      </c>
      <c r="AA638" s="92">
        <f t="shared" si="180"/>
        <v>734</v>
      </c>
      <c r="AB638" s="92">
        <v>-68.103005648072212</v>
      </c>
      <c r="AD638" s="92">
        <f t="shared" si="181"/>
        <v>3.0836703190196019E-15</v>
      </c>
      <c r="AE638" s="92">
        <f>SUM($AD$13:AD638)</f>
        <v>0.27776513659013191</v>
      </c>
      <c r="AF638" s="92">
        <f t="shared" si="182"/>
        <v>594</v>
      </c>
      <c r="AG638" s="92">
        <v>-125.63531031194361</v>
      </c>
      <c r="AI638" s="92">
        <f t="shared" si="183"/>
        <v>3.3649647371128982E-36</v>
      </c>
      <c r="AJ638" s="92" t="e">
        <f>SUM($AI$13:AI638)</f>
        <v>#N/A</v>
      </c>
      <c r="AK638" s="92">
        <f t="shared" si="184"/>
        <v>1535</v>
      </c>
      <c r="AL638" s="92">
        <v>-149.29636013763957</v>
      </c>
    </row>
    <row r="639" spans="1:38">
      <c r="A639" s="93">
        <v>627</v>
      </c>
      <c r="B639" s="130">
        <v>42983</v>
      </c>
      <c r="C639" s="92">
        <v>21.264399999999998</v>
      </c>
      <c r="D639" s="92">
        <v>23.105899999999998</v>
      </c>
      <c r="E639" s="92">
        <v>17.885798999999999</v>
      </c>
      <c r="F639" s="139">
        <f t="shared" si="172"/>
        <v>2.8310227422359002E-3</v>
      </c>
      <c r="G639" s="140">
        <f t="shared" si="172"/>
        <v>9.3395626225336592E-3</v>
      </c>
      <c r="H639" s="140">
        <f t="shared" si="172"/>
        <v>-6.753961620613036E-3</v>
      </c>
      <c r="I639" s="141">
        <f t="shared" si="190"/>
        <v>21.460483603581572</v>
      </c>
      <c r="J639" s="142">
        <f t="shared" si="185"/>
        <v>25.314942768266981</v>
      </c>
      <c r="K639" s="142">
        <f t="shared" si="188"/>
        <v>19.327574660824492</v>
      </c>
      <c r="L639" s="143">
        <f t="shared" si="186"/>
        <v>15022.3385225071</v>
      </c>
      <c r="M639" s="137">
        <f t="shared" si="173"/>
        <v>-15188.965660960188</v>
      </c>
      <c r="N639" s="137">
        <f t="shared" si="174"/>
        <v>28991.361991236739</v>
      </c>
      <c r="O639" s="143">
        <f t="shared" si="189"/>
        <v>-42.408522507101225</v>
      </c>
      <c r="P639" s="137">
        <f t="shared" si="187"/>
        <v>140.54566096018789</v>
      </c>
      <c r="Q639" s="137">
        <f t="shared" si="175"/>
        <v>197.13800876326059</v>
      </c>
      <c r="R639" s="144">
        <f t="shared" si="176"/>
        <v>295.27514721634725</v>
      </c>
      <c r="T639" s="92">
        <f t="shared" si="177"/>
        <v>2.4360260969370632E-57</v>
      </c>
      <c r="U639" s="92">
        <f>SUM($T$13:T639)</f>
        <v>0.23965796039207948</v>
      </c>
      <c r="V639" s="92">
        <f t="shared" si="178"/>
        <v>2484</v>
      </c>
      <c r="W639" s="92">
        <v>-71.077123428201958</v>
      </c>
      <c r="Y639" s="92">
        <f t="shared" si="179"/>
        <v>2.5380568701419408E-4</v>
      </c>
      <c r="Z639" s="92">
        <f>SUM($Y$13:Y639)</f>
        <v>0.17034035516841836</v>
      </c>
      <c r="AA639" s="92">
        <f t="shared" si="180"/>
        <v>104</v>
      </c>
      <c r="AB639" s="92">
        <v>-67.779563852458523</v>
      </c>
      <c r="AD639" s="92">
        <f t="shared" si="181"/>
        <v>2.773875720798074E-43</v>
      </c>
      <c r="AE639" s="92">
        <f>SUM($AD$13:AD639)</f>
        <v>0.27776513659013191</v>
      </c>
      <c r="AF639" s="92">
        <f t="shared" si="182"/>
        <v>1853</v>
      </c>
      <c r="AG639" s="92">
        <v>-125.4481197825553</v>
      </c>
      <c r="AI639" s="92">
        <f t="shared" si="183"/>
        <v>1.5918882288469677E-14</v>
      </c>
      <c r="AJ639" s="92" t="e">
        <f>SUM($AI$13:AI639)</f>
        <v>#N/A</v>
      </c>
      <c r="AK639" s="92">
        <f t="shared" si="184"/>
        <v>562</v>
      </c>
      <c r="AL639" s="92">
        <v>-148.91635816218695</v>
      </c>
    </row>
    <row r="640" spans="1:38">
      <c r="A640" s="93">
        <v>628</v>
      </c>
      <c r="B640" s="130">
        <v>42982</v>
      </c>
      <c r="C640" s="92">
        <v>21.165600000000001</v>
      </c>
      <c r="D640" s="92">
        <v>23.091999000000001</v>
      </c>
      <c r="E640" s="92">
        <v>17.880800000000001</v>
      </c>
      <c r="F640" s="139">
        <f t="shared" si="172"/>
        <v>4.667951770797707E-3</v>
      </c>
      <c r="G640" s="140">
        <f t="shared" si="172"/>
        <v>6.0198339693307013E-4</v>
      </c>
      <c r="H640" s="140">
        <f t="shared" si="172"/>
        <v>2.7957362086694637E-4</v>
      </c>
      <c r="I640" s="141">
        <f t="shared" si="190"/>
        <v>21.499793701099893</v>
      </c>
      <c r="J640" s="142">
        <f t="shared" si="185"/>
        <v>25.09579816498346</v>
      </c>
      <c r="K640" s="142">
        <f t="shared" si="188"/>
        <v>19.464440223088449</v>
      </c>
      <c r="L640" s="143">
        <f t="shared" si="186"/>
        <v>15049.855590769925</v>
      </c>
      <c r="M640" s="137">
        <f t="shared" si="173"/>
        <v>-15057.478898990075</v>
      </c>
      <c r="N640" s="137">
        <f t="shared" si="174"/>
        <v>29196.660334632674</v>
      </c>
      <c r="O640" s="143">
        <f t="shared" si="189"/>
        <v>-69.925590769926202</v>
      </c>
      <c r="P640" s="137">
        <f t="shared" si="187"/>
        <v>9.0588989900752495</v>
      </c>
      <c r="Q640" s="137">
        <f t="shared" si="175"/>
        <v>-8.1603346326737665</v>
      </c>
      <c r="R640" s="144">
        <f t="shared" si="176"/>
        <v>-69.027026412524719</v>
      </c>
      <c r="T640" s="92">
        <f t="shared" si="177"/>
        <v>6.0890032513464949E-40</v>
      </c>
      <c r="U640" s="92">
        <f>SUM($T$13:T640)</f>
        <v>0.23965796039207948</v>
      </c>
      <c r="V640" s="92">
        <f t="shared" si="178"/>
        <v>1703</v>
      </c>
      <c r="W640" s="92">
        <v>-70.815844790417032</v>
      </c>
      <c r="Y640" s="92">
        <f t="shared" si="179"/>
        <v>2.7429094786519552E-45</v>
      </c>
      <c r="Z640" s="92">
        <f>SUM($Y$13:Y640)</f>
        <v>0.17034035516841836</v>
      </c>
      <c r="AA640" s="92">
        <f t="shared" si="180"/>
        <v>1943</v>
      </c>
      <c r="AB640" s="92">
        <v>-67.5867117802336</v>
      </c>
      <c r="AD640" s="92">
        <f t="shared" si="181"/>
        <v>4.0883409692085977E-47</v>
      </c>
      <c r="AE640" s="92">
        <f>SUM($AD$13:AD640)</f>
        <v>0.27776513659013191</v>
      </c>
      <c r="AF640" s="92">
        <f t="shared" si="182"/>
        <v>2025</v>
      </c>
      <c r="AG640" s="92">
        <v>-124.98099022702081</v>
      </c>
      <c r="AI640" s="92">
        <f t="shared" si="183"/>
        <v>2.6204316880009595E-44</v>
      </c>
      <c r="AJ640" s="92" t="e">
        <f>SUM($AI$13:AI640)</f>
        <v>#N/A</v>
      </c>
      <c r="AK640" s="92">
        <f t="shared" si="184"/>
        <v>1899</v>
      </c>
      <c r="AL640" s="92">
        <v>-148.75365431914543</v>
      </c>
    </row>
    <row r="641" spans="1:38">
      <c r="A641" s="93">
        <v>629</v>
      </c>
      <c r="B641" s="130">
        <v>42979</v>
      </c>
      <c r="C641" s="92">
        <v>21.3032</v>
      </c>
      <c r="D641" s="92">
        <v>23.142099000000002</v>
      </c>
      <c r="E641" s="92">
        <v>17.809099</v>
      </c>
      <c r="F641" s="139">
        <f t="shared" si="172"/>
        <v>-6.4591235119606516E-3</v>
      </c>
      <c r="G641" s="140">
        <f t="shared" si="172"/>
        <v>-2.1648857348678385E-3</v>
      </c>
      <c r="H641" s="140">
        <f t="shared" si="172"/>
        <v>4.0260880126501419E-3</v>
      </c>
      <c r="I641" s="141">
        <f t="shared" si="190"/>
        <v>21.261675402756392</v>
      </c>
      <c r="J641" s="142">
        <f t="shared" si="185"/>
        <v>25.026403150349502</v>
      </c>
      <c r="K641" s="142">
        <f t="shared" si="188"/>
        <v>19.53734364663816</v>
      </c>
      <c r="L641" s="143">
        <f t="shared" si="186"/>
        <v>14883.172781929474</v>
      </c>
      <c r="M641" s="137">
        <f t="shared" si="173"/>
        <v>-15015.841890209702</v>
      </c>
      <c r="N641" s="137">
        <f t="shared" si="174"/>
        <v>29306.015469957241</v>
      </c>
      <c r="O641" s="143">
        <f t="shared" si="189"/>
        <v>96.757218070524686</v>
      </c>
      <c r="P641" s="137">
        <f t="shared" si="187"/>
        <v>-32.578109790298186</v>
      </c>
      <c r="Q641" s="137">
        <f t="shared" si="175"/>
        <v>-117.51546995724129</v>
      </c>
      <c r="R641" s="144">
        <f t="shared" si="176"/>
        <v>-53.336361677014793</v>
      </c>
      <c r="T641" s="92">
        <f t="shared" si="177"/>
        <v>7.0512247036134019E-23</v>
      </c>
      <c r="U641" s="92">
        <f>SUM($T$13:T641)</f>
        <v>0.23965796039207948</v>
      </c>
      <c r="V641" s="92">
        <f t="shared" si="178"/>
        <v>937</v>
      </c>
      <c r="W641" s="92">
        <v>-70.791631658010374</v>
      </c>
      <c r="Y641" s="92">
        <f t="shared" si="179"/>
        <v>2.4497383361079454E-56</v>
      </c>
      <c r="Z641" s="92">
        <f>SUM($Y$13:Y641)</f>
        <v>0.17034035516841836</v>
      </c>
      <c r="AA641" s="92">
        <f t="shared" si="180"/>
        <v>2439</v>
      </c>
      <c r="AB641" s="92">
        <v>-67.495307161214441</v>
      </c>
      <c r="AD641" s="92" t="e">
        <f t="shared" si="181"/>
        <v>#N/A</v>
      </c>
      <c r="AE641" s="92" t="e">
        <f>SUM($AD$13:AD641)</f>
        <v>#N/A</v>
      </c>
      <c r="AF641" s="92" t="e">
        <f t="shared" si="182"/>
        <v>#N/A</v>
      </c>
      <c r="AG641" s="92">
        <v>-124.84294686606154</v>
      </c>
      <c r="AI641" s="92">
        <f t="shared" si="183"/>
        <v>1.2044244129544855E-18</v>
      </c>
      <c r="AJ641" s="92" t="e">
        <f>SUM($AI$13:AI641)</f>
        <v>#N/A</v>
      </c>
      <c r="AK641" s="92">
        <f t="shared" si="184"/>
        <v>747</v>
      </c>
      <c r="AL641" s="92">
        <v>-148.65439061711731</v>
      </c>
    </row>
    <row r="642" spans="1:38">
      <c r="A642" s="93">
        <v>630</v>
      </c>
      <c r="B642" s="130">
        <v>42978</v>
      </c>
      <c r="C642" s="92">
        <v>21.086500000000001</v>
      </c>
      <c r="D642" s="92">
        <v>22.912700999999998</v>
      </c>
      <c r="E642" s="92">
        <v>17.877300000000002</v>
      </c>
      <c r="F642" s="139">
        <f t="shared" si="172"/>
        <v>1.0276717330993668E-2</v>
      </c>
      <c r="G642" s="140">
        <f t="shared" si="172"/>
        <v>1.0011827064823287E-2</v>
      </c>
      <c r="H642" s="140">
        <f t="shared" si="172"/>
        <v>-3.8149496847958986E-3</v>
      </c>
      <c r="I642" s="141">
        <f t="shared" si="190"/>
        <v>21.619820723211529</v>
      </c>
      <c r="J642" s="142">
        <f t="shared" si="185"/>
        <v>25.331803631064712</v>
      </c>
      <c r="K642" s="142">
        <f t="shared" si="188"/>
        <v>19.384764894083556</v>
      </c>
      <c r="L642" s="143">
        <f t="shared" si="186"/>
        <v>15133.87450624807</v>
      </c>
      <c r="M642" s="137">
        <f t="shared" si="173"/>
        <v>-15199.082178638828</v>
      </c>
      <c r="N642" s="137">
        <f t="shared" si="174"/>
        <v>29077.147341125336</v>
      </c>
      <c r="O642" s="143">
        <f t="shared" si="189"/>
        <v>-153.94450624807178</v>
      </c>
      <c r="P642" s="137">
        <f t="shared" si="187"/>
        <v>150.66217863882775</v>
      </c>
      <c r="Q642" s="137">
        <f t="shared" si="175"/>
        <v>111.35265887466448</v>
      </c>
      <c r="R642" s="144">
        <f t="shared" si="176"/>
        <v>108.07033126542046</v>
      </c>
      <c r="T642" s="92">
        <f t="shared" si="177"/>
        <v>2.5498848537545821E-58</v>
      </c>
      <c r="U642" s="92">
        <f>SUM($T$13:T642)</f>
        <v>0.23965796039207948</v>
      </c>
      <c r="V642" s="92">
        <f t="shared" si="178"/>
        <v>2528</v>
      </c>
      <c r="W642" s="92">
        <v>-70.783056453621612</v>
      </c>
      <c r="Y642" s="92">
        <f t="shared" si="179"/>
        <v>1.5829777457126981E-15</v>
      </c>
      <c r="Z642" s="92">
        <f>SUM($Y$13:Y642)</f>
        <v>0.17034035516841994</v>
      </c>
      <c r="AA642" s="92">
        <f t="shared" si="180"/>
        <v>607</v>
      </c>
      <c r="AB642" s="92">
        <v>-67.230376566965788</v>
      </c>
      <c r="AD642" s="92">
        <f t="shared" si="181"/>
        <v>6.178028136588987E-10</v>
      </c>
      <c r="AE642" s="92" t="e">
        <f>SUM($AD$13:AD642)</f>
        <v>#N/A</v>
      </c>
      <c r="AF642" s="92">
        <f t="shared" si="182"/>
        <v>356</v>
      </c>
      <c r="AG642" s="92">
        <v>-124.81100811012584</v>
      </c>
      <c r="AI642" s="92">
        <f t="shared" si="183"/>
        <v>1.3281010312799099E-28</v>
      </c>
      <c r="AJ642" s="92" t="e">
        <f>SUM($AI$13:AI642)</f>
        <v>#N/A</v>
      </c>
      <c r="AK642" s="92">
        <f t="shared" si="184"/>
        <v>1194</v>
      </c>
      <c r="AL642" s="92">
        <v>-148.5893108972341</v>
      </c>
    </row>
    <row r="643" spans="1:38">
      <c r="A643" s="93">
        <v>631</v>
      </c>
      <c r="B643" s="130">
        <v>42977</v>
      </c>
      <c r="C643" s="92">
        <v>21.367701</v>
      </c>
      <c r="D643" s="92">
        <v>23.068300000000001</v>
      </c>
      <c r="E643" s="92">
        <v>17.736601</v>
      </c>
      <c r="F643" s="139">
        <f t="shared" si="172"/>
        <v>-1.3160096165703572E-2</v>
      </c>
      <c r="G643" s="140">
        <f t="shared" si="172"/>
        <v>-6.7451437687217064E-3</v>
      </c>
      <c r="H643" s="140">
        <f t="shared" si="172"/>
        <v>7.932692402563557E-3</v>
      </c>
      <c r="I643" s="141">
        <f t="shared" si="190"/>
        <v>21.118275258063559</v>
      </c>
      <c r="J643" s="142">
        <f t="shared" si="185"/>
        <v>24.911527072679821</v>
      </c>
      <c r="K643" s="142">
        <f t="shared" si="188"/>
        <v>19.613362261461482</v>
      </c>
      <c r="L643" s="143">
        <f t="shared" si="186"/>
        <v>14782.79268064449</v>
      </c>
      <c r="M643" s="137">
        <f t="shared" si="173"/>
        <v>-14946.916243607893</v>
      </c>
      <c r="N643" s="137">
        <f t="shared" si="174"/>
        <v>29420.043392192223</v>
      </c>
      <c r="O643" s="143">
        <f t="shared" si="189"/>
        <v>197.13731935550823</v>
      </c>
      <c r="P643" s="137">
        <f t="shared" si="187"/>
        <v>-101.50375639210688</v>
      </c>
      <c r="Q643" s="137">
        <f t="shared" si="175"/>
        <v>-231.54339219222311</v>
      </c>
      <c r="R643" s="144">
        <f t="shared" si="176"/>
        <v>-135.90982922882176</v>
      </c>
      <c r="T643" s="92">
        <f t="shared" si="177"/>
        <v>2.3367270847500803E-37</v>
      </c>
      <c r="U643" s="92">
        <f>SUM($T$13:T643)</f>
        <v>0.23965796039207948</v>
      </c>
      <c r="V643" s="92">
        <f t="shared" si="178"/>
        <v>1587</v>
      </c>
      <c r="W643" s="92">
        <v>-70.749775213314933</v>
      </c>
      <c r="Y643" s="92">
        <f t="shared" si="179"/>
        <v>1.7993878910903113E-47</v>
      </c>
      <c r="Z643" s="92">
        <f>SUM($Y$13:Y643)</f>
        <v>0.17034035516841994</v>
      </c>
      <c r="AA643" s="92">
        <f t="shared" si="180"/>
        <v>2041</v>
      </c>
      <c r="AB643" s="92">
        <v>-67.153352862887914</v>
      </c>
      <c r="AD643" s="92">
        <f t="shared" si="181"/>
        <v>1.0653328587915397E-49</v>
      </c>
      <c r="AE643" s="92" t="e">
        <f>SUM($AD$13:AD643)</f>
        <v>#N/A</v>
      </c>
      <c r="AF643" s="92">
        <f t="shared" si="182"/>
        <v>2141</v>
      </c>
      <c r="AG643" s="92">
        <v>-124.50376823338593</v>
      </c>
      <c r="AI643" s="92">
        <f t="shared" si="183"/>
        <v>3.5564900724672746E-17</v>
      </c>
      <c r="AJ643" s="92" t="e">
        <f>SUM($AI$13:AI643)</f>
        <v>#N/A</v>
      </c>
      <c r="AK643" s="92">
        <f t="shared" si="184"/>
        <v>681</v>
      </c>
      <c r="AL643" s="92">
        <v>-148.27599106180242</v>
      </c>
    </row>
    <row r="644" spans="1:38">
      <c r="A644" s="93">
        <v>632</v>
      </c>
      <c r="B644" s="130">
        <v>42976</v>
      </c>
      <c r="C644" s="92">
        <v>21.440701000000001</v>
      </c>
      <c r="D644" s="92">
        <v>23.166499999999999</v>
      </c>
      <c r="E644" s="92">
        <v>17.851800999999998</v>
      </c>
      <c r="F644" s="139">
        <f t="shared" si="172"/>
        <v>-3.4047394252640917E-3</v>
      </c>
      <c r="G644" s="140">
        <f t="shared" si="172"/>
        <v>-4.2388794163986665E-3</v>
      </c>
      <c r="H644" s="140">
        <f t="shared" si="172"/>
        <v>-6.4531304152448676E-3</v>
      </c>
      <c r="I644" s="141">
        <f t="shared" si="190"/>
        <v>21.32703891677329</v>
      </c>
      <c r="J644" s="142">
        <f t="shared" si="185"/>
        <v>24.974385937021129</v>
      </c>
      <c r="K644" s="142">
        <f t="shared" si="188"/>
        <v>19.333428535249748</v>
      </c>
      <c r="L644" s="143">
        <f t="shared" si="186"/>
        <v>14928.927241741303</v>
      </c>
      <c r="M644" s="137">
        <f t="shared" si="173"/>
        <v>-14984.631562212677</v>
      </c>
      <c r="N644" s="137">
        <f t="shared" si="174"/>
        <v>29000.142802874623</v>
      </c>
      <c r="O644" s="143">
        <f t="shared" si="189"/>
        <v>51.002758258695394</v>
      </c>
      <c r="P644" s="137">
        <f t="shared" si="187"/>
        <v>-63.788437787323346</v>
      </c>
      <c r="Q644" s="137">
        <f t="shared" si="175"/>
        <v>188.35719712537684</v>
      </c>
      <c r="R644" s="144">
        <f t="shared" si="176"/>
        <v>175.57151759674889</v>
      </c>
      <c r="T644" s="92">
        <f t="shared" si="177"/>
        <v>4.0654567662896152E-48</v>
      </c>
      <c r="U644" s="92">
        <f>SUM($T$13:T644)</f>
        <v>0.23965796039207948</v>
      </c>
      <c r="V644" s="92">
        <f t="shared" si="178"/>
        <v>2070</v>
      </c>
      <c r="W644" s="92">
        <v>-70.739295200994093</v>
      </c>
      <c r="Y644" s="92">
        <f t="shared" si="179"/>
        <v>5.5756703932715611E-10</v>
      </c>
      <c r="Z644" s="92">
        <f>SUM($Y$13:Y644)</f>
        <v>0.17034035572598699</v>
      </c>
      <c r="AA644" s="92">
        <f t="shared" si="180"/>
        <v>358</v>
      </c>
      <c r="AB644" s="92">
        <v>-67.119048329921497</v>
      </c>
      <c r="AD644" s="92">
        <f t="shared" si="181"/>
        <v>2.3782516961192494E-43</v>
      </c>
      <c r="AE644" s="92" t="e">
        <f>SUM($AD$13:AD644)</f>
        <v>#N/A</v>
      </c>
      <c r="AF644" s="92">
        <f t="shared" si="182"/>
        <v>1856</v>
      </c>
      <c r="AG644" s="92">
        <v>-124.36651573039126</v>
      </c>
      <c r="AI644" s="92">
        <f t="shared" si="183"/>
        <v>1.4656126834673773E-47</v>
      </c>
      <c r="AJ644" s="92" t="e">
        <f>SUM($AI$13:AI644)</f>
        <v>#N/A</v>
      </c>
      <c r="AK644" s="92">
        <f t="shared" si="184"/>
        <v>2045</v>
      </c>
      <c r="AL644" s="92">
        <v>-148.24376211520757</v>
      </c>
    </row>
    <row r="645" spans="1:38">
      <c r="A645" s="93">
        <v>633</v>
      </c>
      <c r="B645" s="130">
        <v>42975</v>
      </c>
      <c r="C645" s="92">
        <v>21.065999999999999</v>
      </c>
      <c r="D645" s="92">
        <v>22.746700000000001</v>
      </c>
      <c r="E645" s="92">
        <v>17.922799999999999</v>
      </c>
      <c r="F645" s="139">
        <f t="shared" si="172"/>
        <v>1.7787002753251846E-2</v>
      </c>
      <c r="G645" s="140">
        <f t="shared" si="172"/>
        <v>1.845542430330549E-2</v>
      </c>
      <c r="H645" s="140">
        <f t="shared" si="172"/>
        <v>-3.9613788024193131E-3</v>
      </c>
      <c r="I645" s="141">
        <f t="shared" si="190"/>
        <v>21.780540080219314</v>
      </c>
      <c r="J645" s="142">
        <f t="shared" si="185"/>
        <v>25.543574960323916</v>
      </c>
      <c r="K645" s="142">
        <f t="shared" si="188"/>
        <v>19.381915529883724</v>
      </c>
      <c r="L645" s="143">
        <f t="shared" si="186"/>
        <v>15246.37805615352</v>
      </c>
      <c r="M645" s="137">
        <f t="shared" si="173"/>
        <v>-15326.14497619435</v>
      </c>
      <c r="N645" s="137">
        <f t="shared" si="174"/>
        <v>29072.873294825586</v>
      </c>
      <c r="O645" s="143">
        <f t="shared" si="189"/>
        <v>-266.44805615352197</v>
      </c>
      <c r="P645" s="137">
        <f t="shared" si="187"/>
        <v>277.72497619434944</v>
      </c>
      <c r="Q645" s="137">
        <f t="shared" si="175"/>
        <v>115.62670517441438</v>
      </c>
      <c r="R645" s="144">
        <f t="shared" si="176"/>
        <v>126.90362521524185</v>
      </c>
      <c r="T645" s="92">
        <f t="shared" si="177"/>
        <v>1.4540248960777828E-21</v>
      </c>
      <c r="U645" s="92">
        <f>SUM($T$13:T645)</f>
        <v>0.23965796039207948</v>
      </c>
      <c r="V645" s="92">
        <f t="shared" si="178"/>
        <v>878</v>
      </c>
      <c r="W645" s="92">
        <v>-70.58788959553749</v>
      </c>
      <c r="Y645" s="92">
        <f t="shared" si="179"/>
        <v>1.3237408220498121E-56</v>
      </c>
      <c r="Z645" s="92">
        <f>SUM($Y$13:Y645)</f>
        <v>0.17034035572598699</v>
      </c>
      <c r="AA645" s="92">
        <f t="shared" si="180"/>
        <v>2451</v>
      </c>
      <c r="AB645" s="92">
        <v>-66.951326313737809</v>
      </c>
      <c r="AD645" s="92">
        <f t="shared" si="181"/>
        <v>1.3006281198581908E-50</v>
      </c>
      <c r="AE645" s="92" t="e">
        <f>SUM($AD$13:AD645)</f>
        <v>#N/A</v>
      </c>
      <c r="AF645" s="92">
        <f t="shared" si="182"/>
        <v>2182</v>
      </c>
      <c r="AG645" s="92">
        <v>-124.31954219337422</v>
      </c>
      <c r="AI645" s="92">
        <f t="shared" si="183"/>
        <v>1.9480046907095875E-42</v>
      </c>
      <c r="AJ645" s="92" t="e">
        <f>SUM($AI$13:AI645)</f>
        <v>#N/A</v>
      </c>
      <c r="AK645" s="92">
        <f t="shared" si="184"/>
        <v>1815</v>
      </c>
      <c r="AL645" s="92">
        <v>-147.887473106588</v>
      </c>
    </row>
    <row r="646" spans="1:38">
      <c r="A646" s="93">
        <v>634</v>
      </c>
      <c r="B646" s="130">
        <v>42972</v>
      </c>
      <c r="C646" s="92">
        <v>20.894199</v>
      </c>
      <c r="D646" s="92">
        <v>22.668500999999999</v>
      </c>
      <c r="E646" s="92">
        <v>17.599501</v>
      </c>
      <c r="F646" s="139">
        <f t="shared" si="172"/>
        <v>8.2224257555887359E-3</v>
      </c>
      <c r="G646" s="140">
        <f t="shared" si="172"/>
        <v>3.4496767121920957E-3</v>
      </c>
      <c r="H646" s="140">
        <f t="shared" si="172"/>
        <v>1.836978218871077E-2</v>
      </c>
      <c r="I646" s="141">
        <f t="shared" si="190"/>
        <v>21.575859088927022</v>
      </c>
      <c r="J646" s="142">
        <f t="shared" si="185"/>
        <v>25.167220306715478</v>
      </c>
      <c r="K646" s="142">
        <f t="shared" si="188"/>
        <v>19.816457591610124</v>
      </c>
      <c r="L646" s="143">
        <f t="shared" si="186"/>
        <v>15103.101362248915</v>
      </c>
      <c r="M646" s="137">
        <f t="shared" si="173"/>
        <v>-15100.332184029287</v>
      </c>
      <c r="N646" s="137">
        <f t="shared" si="174"/>
        <v>29724.686387415186</v>
      </c>
      <c r="O646" s="143">
        <f t="shared" si="189"/>
        <v>-123.17136224891692</v>
      </c>
      <c r="P646" s="137">
        <f t="shared" si="187"/>
        <v>51.912184029286436</v>
      </c>
      <c r="Q646" s="137">
        <f t="shared" si="175"/>
        <v>-536.18638741518589</v>
      </c>
      <c r="R646" s="144">
        <f t="shared" si="176"/>
        <v>-607.44556563481638</v>
      </c>
      <c r="T646" s="92">
        <f t="shared" si="177"/>
        <v>3.2743737056271269E-50</v>
      </c>
      <c r="U646" s="92">
        <f>SUM($T$13:T646)</f>
        <v>0.23965796039207948</v>
      </c>
      <c r="V646" s="92">
        <f t="shared" si="178"/>
        <v>2164</v>
      </c>
      <c r="W646" s="92">
        <v>-70.563289697101936</v>
      </c>
      <c r="Y646" s="92">
        <f t="shared" si="179"/>
        <v>4.8531768330338429E-53</v>
      </c>
      <c r="Z646" s="92">
        <f>SUM($Y$13:Y646)</f>
        <v>0.17034035572598699</v>
      </c>
      <c r="AA646" s="92">
        <f t="shared" si="180"/>
        <v>2291</v>
      </c>
      <c r="AB646" s="92">
        <v>-66.935148167705847</v>
      </c>
      <c r="AD646" s="92">
        <f t="shared" si="181"/>
        <v>5.7343725202541773E-5</v>
      </c>
      <c r="AE646" s="92" t="e">
        <f>SUM($AD$13:AD646)</f>
        <v>#N/A</v>
      </c>
      <c r="AF646" s="92">
        <f t="shared" si="182"/>
        <v>133</v>
      </c>
      <c r="AG646" s="92">
        <v>-124.22351925315161</v>
      </c>
      <c r="AI646" s="92">
        <f t="shared" si="183"/>
        <v>6.933480024703918E-26</v>
      </c>
      <c r="AJ646" s="92" t="e">
        <f>SUM($AI$13:AI646)</f>
        <v>#N/A</v>
      </c>
      <c r="AK646" s="92">
        <f t="shared" si="184"/>
        <v>1072</v>
      </c>
      <c r="AL646" s="92">
        <v>-146.86023153406131</v>
      </c>
    </row>
    <row r="647" spans="1:38">
      <c r="A647" s="93">
        <v>635</v>
      </c>
      <c r="B647" s="130">
        <v>42971</v>
      </c>
      <c r="C647" s="92">
        <v>20.891500000000001</v>
      </c>
      <c r="D647" s="92">
        <v>22.636499000000001</v>
      </c>
      <c r="E647" s="92">
        <v>17.698699999999999</v>
      </c>
      <c r="F647" s="139">
        <f t="shared" si="172"/>
        <v>1.2919129789623618E-4</v>
      </c>
      <c r="G647" s="140">
        <f t="shared" si="172"/>
        <v>1.4137345178686367E-3</v>
      </c>
      <c r="H647" s="140">
        <f t="shared" si="172"/>
        <v>-5.6048749343171611E-3</v>
      </c>
      <c r="I647" s="141">
        <f t="shared" si="190"/>
        <v>21.40266468085585</v>
      </c>
      <c r="J647" s="142">
        <f t="shared" si="185"/>
        <v>25.116157451322309</v>
      </c>
      <c r="K647" s="142">
        <f t="shared" si="188"/>
        <v>19.349934738653122</v>
      </c>
      <c r="L647" s="143">
        <f t="shared" si="186"/>
        <v>14981.865276599096</v>
      </c>
      <c r="M647" s="137">
        <f t="shared" si="173"/>
        <v>-15069.694470793385</v>
      </c>
      <c r="N647" s="137">
        <f t="shared" si="174"/>
        <v>29024.902107979684</v>
      </c>
      <c r="O647" s="143">
        <f t="shared" si="189"/>
        <v>-1.9352765990970511</v>
      </c>
      <c r="P647" s="137">
        <f t="shared" si="187"/>
        <v>21.274470793385262</v>
      </c>
      <c r="Q647" s="137">
        <f t="shared" si="175"/>
        <v>163.59789202031607</v>
      </c>
      <c r="R647" s="144">
        <f t="shared" si="176"/>
        <v>182.93708621460428</v>
      </c>
      <c r="T647" s="92">
        <f t="shared" si="177"/>
        <v>7.8691564450002951E-40</v>
      </c>
      <c r="U647" s="92">
        <f>SUM($T$13:T647)</f>
        <v>0.23965796039207948</v>
      </c>
      <c r="V647" s="92">
        <f t="shared" si="178"/>
        <v>1698</v>
      </c>
      <c r="W647" s="92">
        <v>-70.406530927097265</v>
      </c>
      <c r="Y647" s="92">
        <f t="shared" si="179"/>
        <v>1.1450901839899874E-27</v>
      </c>
      <c r="Z647" s="92">
        <f>SUM($Y$13:Y647)</f>
        <v>0.17034035572598699</v>
      </c>
      <c r="AA647" s="92">
        <f t="shared" si="180"/>
        <v>1152</v>
      </c>
      <c r="AB647" s="92">
        <v>-66.909236218207297</v>
      </c>
      <c r="AD647" s="92">
        <f t="shared" si="181"/>
        <v>9.7552007028897661E-20</v>
      </c>
      <c r="AE647" s="92" t="e">
        <f>SUM($AD$13:AD647)</f>
        <v>#N/A</v>
      </c>
      <c r="AF647" s="92">
        <f t="shared" si="182"/>
        <v>796</v>
      </c>
      <c r="AG647" s="92">
        <v>-123.78292609527853</v>
      </c>
      <c r="AI647" s="92">
        <f t="shared" si="183"/>
        <v>1.821112830989255E-54</v>
      </c>
      <c r="AJ647" s="92" t="e">
        <f>SUM($AI$13:AI647)</f>
        <v>#N/A</v>
      </c>
      <c r="AK647" s="92">
        <f t="shared" si="184"/>
        <v>2355</v>
      </c>
      <c r="AL647" s="92">
        <v>-146.79509797349419</v>
      </c>
    </row>
    <row r="648" spans="1:38">
      <c r="A648" s="93">
        <v>636</v>
      </c>
      <c r="B648" s="130">
        <v>42970</v>
      </c>
      <c r="C648" s="92">
        <v>20.764299000000001</v>
      </c>
      <c r="D648" s="92">
        <v>22.637899000000001</v>
      </c>
      <c r="E648" s="92">
        <v>17.683499999999999</v>
      </c>
      <c r="F648" s="139">
        <f t="shared" si="172"/>
        <v>6.1259472327961362E-3</v>
      </c>
      <c r="G648" s="140">
        <f t="shared" si="172"/>
        <v>-6.1843194900768061E-5</v>
      </c>
      <c r="H648" s="140">
        <f t="shared" si="172"/>
        <v>8.5955834535011988E-4</v>
      </c>
      <c r="I648" s="141">
        <f t="shared" si="190"/>
        <v>21.530994658187112</v>
      </c>
      <c r="J648" s="142">
        <f t="shared" si="185"/>
        <v>25.079148929381653</v>
      </c>
      <c r="K648" s="142">
        <f t="shared" si="188"/>
        <v>19.475726145842167</v>
      </c>
      <c r="L648" s="143">
        <f t="shared" si="186"/>
        <v>15071.696260730978</v>
      </c>
      <c r="M648" s="137">
        <f t="shared" si="173"/>
        <v>-15047.489357628992</v>
      </c>
      <c r="N648" s="137">
        <f t="shared" si="174"/>
        <v>29213.589218763249</v>
      </c>
      <c r="O648" s="143">
        <f t="shared" si="189"/>
        <v>-91.766260730979411</v>
      </c>
      <c r="P648" s="137">
        <f t="shared" si="187"/>
        <v>-0.93064237100770697</v>
      </c>
      <c r="Q648" s="137">
        <f t="shared" si="175"/>
        <v>-25.089218763248937</v>
      </c>
      <c r="R648" s="144">
        <f t="shared" si="176"/>
        <v>-117.78612186523605</v>
      </c>
      <c r="T648" s="92">
        <f t="shared" si="177"/>
        <v>3.5620062252947868E-35</v>
      </c>
      <c r="U648" s="92">
        <f>SUM($T$13:T648)</f>
        <v>0.23965796039207948</v>
      </c>
      <c r="V648" s="92">
        <f t="shared" si="178"/>
        <v>1489</v>
      </c>
      <c r="W648" s="92">
        <v>-70.305642165265454</v>
      </c>
      <c r="Y648" s="92">
        <f t="shared" si="179"/>
        <v>5.0682162662830707E-27</v>
      </c>
      <c r="Z648" s="92">
        <f>SUM($Y$13:Y648)</f>
        <v>0.17034035572598699</v>
      </c>
      <c r="AA648" s="92">
        <f t="shared" si="180"/>
        <v>1123</v>
      </c>
      <c r="AB648" s="92">
        <v>-66.835800399010623</v>
      </c>
      <c r="AD648" s="92">
        <f t="shared" si="181"/>
        <v>9.3123875075489288E-10</v>
      </c>
      <c r="AE648" s="92" t="e">
        <f>SUM($AD$13:AD648)</f>
        <v>#N/A</v>
      </c>
      <c r="AF648" s="92">
        <f t="shared" si="182"/>
        <v>348</v>
      </c>
      <c r="AG648" s="92">
        <v>-123.57124594803463</v>
      </c>
      <c r="AI648" s="92">
        <f t="shared" si="183"/>
        <v>3.0587118343087285E-53</v>
      </c>
      <c r="AJ648" s="92" t="e">
        <f>SUM($AI$13:AI648)</f>
        <v>#N/A</v>
      </c>
      <c r="AK648" s="92">
        <f t="shared" si="184"/>
        <v>2300</v>
      </c>
      <c r="AL648" s="92">
        <v>-146.60230725713882</v>
      </c>
    </row>
    <row r="649" spans="1:38">
      <c r="A649" s="93">
        <v>637</v>
      </c>
      <c r="B649" s="130">
        <v>42969</v>
      </c>
      <c r="C649" s="92">
        <v>20.8566</v>
      </c>
      <c r="D649" s="92">
        <v>22.7742</v>
      </c>
      <c r="E649" s="92">
        <v>17.655100000000001</v>
      </c>
      <c r="F649" s="139">
        <f t="shared" si="172"/>
        <v>-4.4255055953510425E-3</v>
      </c>
      <c r="G649" s="140">
        <f t="shared" si="172"/>
        <v>-5.984886406547707E-3</v>
      </c>
      <c r="H649" s="140">
        <f t="shared" si="172"/>
        <v>1.608600347774658E-3</v>
      </c>
      <c r="I649" s="141">
        <f t="shared" si="190"/>
        <v>21.305194622810046</v>
      </c>
      <c r="J649" s="142">
        <f t="shared" si="185"/>
        <v>24.930594859503298</v>
      </c>
      <c r="K649" s="142">
        <f t="shared" si="188"/>
        <v>19.490301754167348</v>
      </c>
      <c r="L649" s="143">
        <f t="shared" si="186"/>
        <v>14913.636235967031</v>
      </c>
      <c r="M649" s="137">
        <f t="shared" si="173"/>
        <v>-14958.356915701979</v>
      </c>
      <c r="N649" s="137">
        <f t="shared" si="174"/>
        <v>29235.452631251021</v>
      </c>
      <c r="O649" s="143">
        <f t="shared" si="189"/>
        <v>66.293764032967374</v>
      </c>
      <c r="P649" s="137">
        <f t="shared" si="187"/>
        <v>-90.06308429802084</v>
      </c>
      <c r="Q649" s="137">
        <f t="shared" si="175"/>
        <v>-46.952631251020648</v>
      </c>
      <c r="R649" s="144">
        <f t="shared" si="176"/>
        <v>-70.721951516074114</v>
      </c>
      <c r="T649" s="92">
        <f t="shared" si="177"/>
        <v>3.6400653907146051E-22</v>
      </c>
      <c r="U649" s="92">
        <f>SUM($T$13:T649)</f>
        <v>0.23965796039207948</v>
      </c>
      <c r="V649" s="92">
        <f t="shared" si="178"/>
        <v>905</v>
      </c>
      <c r="W649" s="92">
        <v>-70.16047949523454</v>
      </c>
      <c r="Y649" s="92">
        <f t="shared" si="179"/>
        <v>1.4366791265343879E-14</v>
      </c>
      <c r="Z649" s="92">
        <f>SUM($Y$13:Y649)</f>
        <v>0.17034035572600137</v>
      </c>
      <c r="AA649" s="92">
        <f t="shared" si="180"/>
        <v>564</v>
      </c>
      <c r="AB649" s="92">
        <v>-66.212572560263652</v>
      </c>
      <c r="AD649" s="92">
        <f t="shared" si="181"/>
        <v>3.8936985863472379E-10</v>
      </c>
      <c r="AE649" s="92" t="e">
        <f>SUM($AD$13:AD649)</f>
        <v>#N/A</v>
      </c>
      <c r="AF649" s="92">
        <f t="shared" si="182"/>
        <v>365</v>
      </c>
      <c r="AG649" s="92">
        <v>-123.53796438320205</v>
      </c>
      <c r="AI649" s="92">
        <f t="shared" si="183"/>
        <v>3.8997377530618692E-28</v>
      </c>
      <c r="AJ649" s="92" t="e">
        <f>SUM($AI$13:AI649)</f>
        <v>#N/A</v>
      </c>
      <c r="AK649" s="92">
        <f t="shared" si="184"/>
        <v>1173</v>
      </c>
      <c r="AL649" s="92">
        <v>-146.40750531285812</v>
      </c>
    </row>
    <row r="650" spans="1:38">
      <c r="A650" s="93">
        <v>638</v>
      </c>
      <c r="B650" s="130">
        <v>42968</v>
      </c>
      <c r="C650" s="92">
        <v>20.8263</v>
      </c>
      <c r="D650" s="92">
        <v>22.805098999999998</v>
      </c>
      <c r="E650" s="92">
        <v>17.659800000000001</v>
      </c>
      <c r="F650" s="139">
        <f t="shared" si="172"/>
        <v>1.4548911712595203E-3</v>
      </c>
      <c r="G650" s="140">
        <f t="shared" si="172"/>
        <v>-1.3549162842922957E-3</v>
      </c>
      <c r="H650" s="140">
        <f t="shared" si="172"/>
        <v>-2.6614117940182425E-4</v>
      </c>
      <c r="I650" s="141">
        <f t="shared" si="190"/>
        <v>21.431034525575836</v>
      </c>
      <c r="J650" s="142">
        <f t="shared" si="185"/>
        <v>25.046717751148549</v>
      </c>
      <c r="K650" s="142">
        <f t="shared" si="188"/>
        <v>19.453821158790021</v>
      </c>
      <c r="L650" s="143">
        <f t="shared" si="186"/>
        <v>15001.724167903085</v>
      </c>
      <c r="M650" s="137">
        <f t="shared" si="173"/>
        <v>-15028.030650689128</v>
      </c>
      <c r="N650" s="137">
        <f t="shared" si="174"/>
        <v>29180.73173818503</v>
      </c>
      <c r="O650" s="143">
        <f t="shared" si="189"/>
        <v>-21.794167903086418</v>
      </c>
      <c r="P650" s="137">
        <f t="shared" si="187"/>
        <v>-20.389349310871694</v>
      </c>
      <c r="Q650" s="137">
        <f t="shared" si="175"/>
        <v>7.7682618149701739</v>
      </c>
      <c r="R650" s="144">
        <f t="shared" si="176"/>
        <v>-34.415255398987938</v>
      </c>
      <c r="T650" s="92">
        <f t="shared" si="177"/>
        <v>5.3910147545781085E-16</v>
      </c>
      <c r="U650" s="92">
        <f>SUM($T$13:T650)</f>
        <v>0.23965796039208001</v>
      </c>
      <c r="V650" s="92">
        <f t="shared" si="178"/>
        <v>628</v>
      </c>
      <c r="W650" s="92">
        <v>-69.925590769926202</v>
      </c>
      <c r="Y650" s="92">
        <f t="shared" si="179"/>
        <v>1.3561542475946743E-6</v>
      </c>
      <c r="Z650" s="92">
        <f>SUM($Y$13:Y650)</f>
        <v>0.17034171188024896</v>
      </c>
      <c r="AA650" s="92">
        <f t="shared" si="180"/>
        <v>206</v>
      </c>
      <c r="AB650" s="92">
        <v>-66.136581868004214</v>
      </c>
      <c r="AD650" s="92">
        <f t="shared" si="181"/>
        <v>6.8720348739706824E-55</v>
      </c>
      <c r="AE650" s="92" t="e">
        <f>SUM($AD$13:AD650)</f>
        <v>#N/A</v>
      </c>
      <c r="AF650" s="92">
        <f t="shared" si="182"/>
        <v>2374</v>
      </c>
      <c r="AG650" s="92">
        <v>-123.42864113198812</v>
      </c>
      <c r="AI650" s="92">
        <f t="shared" si="183"/>
        <v>1.7107436457748245E-56</v>
      </c>
      <c r="AJ650" s="92" t="e">
        <f>SUM($AI$13:AI650)</f>
        <v>#N/A</v>
      </c>
      <c r="AK650" s="92">
        <f t="shared" si="184"/>
        <v>2446</v>
      </c>
      <c r="AL650" s="92">
        <v>-146.17135976720056</v>
      </c>
    </row>
    <row r="651" spans="1:38">
      <c r="A651" s="93">
        <v>639</v>
      </c>
      <c r="B651" s="130">
        <v>42965</v>
      </c>
      <c r="C651" s="92">
        <v>20.961300000000001</v>
      </c>
      <c r="D651" s="92">
        <v>23.020201</v>
      </c>
      <c r="E651" s="92">
        <v>17.694700000000001</v>
      </c>
      <c r="F651" s="139">
        <f t="shared" si="172"/>
        <v>-6.4404402398706706E-3</v>
      </c>
      <c r="G651" s="140">
        <f t="shared" si="172"/>
        <v>-9.3440539463578443E-3</v>
      </c>
      <c r="H651" s="140">
        <f t="shared" si="172"/>
        <v>-1.9723420007120573E-3</v>
      </c>
      <c r="I651" s="141">
        <f t="shared" si="190"/>
        <v>21.262075222910791</v>
      </c>
      <c r="J651" s="142">
        <f t="shared" si="185"/>
        <v>24.846344586187584</v>
      </c>
      <c r="K651" s="142">
        <f t="shared" si="188"/>
        <v>19.420620197008144</v>
      </c>
      <c r="L651" s="143">
        <f t="shared" si="186"/>
        <v>14883.452656037554</v>
      </c>
      <c r="M651" s="137">
        <f t="shared" si="173"/>
        <v>-14907.806751712551</v>
      </c>
      <c r="N651" s="137">
        <f t="shared" si="174"/>
        <v>29130.930295512218</v>
      </c>
      <c r="O651" s="143">
        <f t="shared" si="189"/>
        <v>96.477343962444138</v>
      </c>
      <c r="P651" s="137">
        <f t="shared" si="187"/>
        <v>-140.6132482874491</v>
      </c>
      <c r="Q651" s="137">
        <f t="shared" si="175"/>
        <v>57.569704487781564</v>
      </c>
      <c r="R651" s="144">
        <f t="shared" si="176"/>
        <v>13.433800162776606</v>
      </c>
      <c r="T651" s="92">
        <f t="shared" si="177"/>
        <v>6.4256078282551674E-3</v>
      </c>
      <c r="U651" s="92">
        <f>SUM($T$13:T651)</f>
        <v>0.24608356822033517</v>
      </c>
      <c r="V651" s="92">
        <f t="shared" si="178"/>
        <v>41</v>
      </c>
      <c r="W651" s="92">
        <v>-69.895236479749656</v>
      </c>
      <c r="Y651" s="92">
        <f t="shared" si="179"/>
        <v>3.8591922640249044E-39</v>
      </c>
      <c r="Z651" s="92">
        <f>SUM($Y$13:Y651)</f>
        <v>0.17034171188024896</v>
      </c>
      <c r="AA651" s="92">
        <f t="shared" si="180"/>
        <v>1667</v>
      </c>
      <c r="AB651" s="92">
        <v>-66.064774172926263</v>
      </c>
      <c r="AD651" s="92">
        <f t="shared" si="181"/>
        <v>4.321039061564399E-28</v>
      </c>
      <c r="AE651" s="92" t="e">
        <f>SUM($AD$13:AD651)</f>
        <v>#N/A</v>
      </c>
      <c r="AF651" s="92">
        <f t="shared" si="182"/>
        <v>1171</v>
      </c>
      <c r="AG651" s="92">
        <v>-122.90799997544673</v>
      </c>
      <c r="AI651" s="92">
        <f t="shared" si="183"/>
        <v>1.5122938174046193E-14</v>
      </c>
      <c r="AJ651" s="92" t="e">
        <f>SUM($AI$13:AI651)</f>
        <v>#N/A</v>
      </c>
      <c r="AK651" s="92">
        <f t="shared" si="184"/>
        <v>563</v>
      </c>
      <c r="AL651" s="92">
        <v>-145.91799604455991</v>
      </c>
    </row>
    <row r="652" spans="1:38">
      <c r="A652" s="93">
        <v>640</v>
      </c>
      <c r="B652" s="130">
        <v>42964</v>
      </c>
      <c r="C652" s="92">
        <v>20.793399999999998</v>
      </c>
      <c r="D652" s="92">
        <v>22.763300000000001</v>
      </c>
      <c r="E652" s="92">
        <v>17.893498999999998</v>
      </c>
      <c r="F652" s="139">
        <f t="shared" si="172"/>
        <v>8.0746775419124894E-3</v>
      </c>
      <c r="G652" s="140">
        <f t="shared" si="172"/>
        <v>1.1285753823039757E-2</v>
      </c>
      <c r="H652" s="140">
        <f t="shared" si="172"/>
        <v>-1.1110124408870381E-2</v>
      </c>
      <c r="I652" s="141">
        <f t="shared" si="190"/>
        <v>21.57269729192917</v>
      </c>
      <c r="J652" s="142">
        <f t="shared" si="185"/>
        <v>25.363754605909513</v>
      </c>
      <c r="K652" s="142">
        <f t="shared" si="188"/>
        <v>19.242808089127792</v>
      </c>
      <c r="L652" s="143">
        <f t="shared" si="186"/>
        <v>15100.888104350419</v>
      </c>
      <c r="M652" s="137">
        <f t="shared" si="173"/>
        <v>-15218.252763545708</v>
      </c>
      <c r="N652" s="137">
        <f t="shared" si="174"/>
        <v>28864.212133691686</v>
      </c>
      <c r="O652" s="143">
        <f t="shared" si="189"/>
        <v>-120.9581043504204</v>
      </c>
      <c r="P652" s="137">
        <f t="shared" si="187"/>
        <v>169.83276354570808</v>
      </c>
      <c r="Q652" s="137">
        <f t="shared" si="175"/>
        <v>324.28786630831382</v>
      </c>
      <c r="R652" s="144">
        <f t="shared" si="176"/>
        <v>373.1625255036015</v>
      </c>
      <c r="T652" s="92">
        <f t="shared" si="177"/>
        <v>1.1891344262766621E-2</v>
      </c>
      <c r="U652" s="92">
        <f>SUM($T$13:T652)</f>
        <v>0.25797491248310178</v>
      </c>
      <c r="V652" s="92">
        <f t="shared" si="178"/>
        <v>29</v>
      </c>
      <c r="W652" s="92">
        <v>-69.64953596500709</v>
      </c>
      <c r="Y652" s="92">
        <f t="shared" si="179"/>
        <v>7.8448028328814744E-4</v>
      </c>
      <c r="Z652" s="92">
        <f>SUM($Y$13:Y652)</f>
        <v>0.17112619216353711</v>
      </c>
      <c r="AA652" s="92">
        <f t="shared" si="180"/>
        <v>82</v>
      </c>
      <c r="AB652" s="92">
        <v>-66.032191105590755</v>
      </c>
      <c r="AD652" s="92">
        <f t="shared" si="181"/>
        <v>7.9703386953422457E-56</v>
      </c>
      <c r="AE652" s="92" t="e">
        <f>SUM($AD$13:AD652)</f>
        <v>#N/A</v>
      </c>
      <c r="AF652" s="92">
        <f t="shared" si="182"/>
        <v>2416</v>
      </c>
      <c r="AG652" s="92">
        <v>-122.87904792746122</v>
      </c>
      <c r="AI652" s="92">
        <f t="shared" si="183"/>
        <v>1.3451778618100425E-44</v>
      </c>
      <c r="AJ652" s="92" t="e">
        <f>SUM($AI$13:AI652)</f>
        <v>#N/A</v>
      </c>
      <c r="AK652" s="92">
        <f t="shared" si="184"/>
        <v>1912</v>
      </c>
      <c r="AL652" s="92">
        <v>-145.88502913103912</v>
      </c>
    </row>
    <row r="653" spans="1:38">
      <c r="A653" s="93">
        <v>641</v>
      </c>
      <c r="B653" s="130">
        <v>42963</v>
      </c>
      <c r="C653" s="92">
        <v>20.904199999999999</v>
      </c>
      <c r="D653" s="92">
        <v>22.908899000000002</v>
      </c>
      <c r="E653" s="92">
        <v>17.665800000000001</v>
      </c>
      <c r="F653" s="139">
        <f t="shared" si="172"/>
        <v>-5.3003702605218805E-3</v>
      </c>
      <c r="G653" s="140">
        <f t="shared" si="172"/>
        <v>-6.3555651452302797E-3</v>
      </c>
      <c r="H653" s="140">
        <f t="shared" si="172"/>
        <v>1.288925494458204E-2</v>
      </c>
      <c r="I653" s="141">
        <f t="shared" si="190"/>
        <v>21.286472606461857</v>
      </c>
      <c r="J653" s="142">
        <f t="shared" si="185"/>
        <v>24.921297977262022</v>
      </c>
      <c r="K653" s="142">
        <f t="shared" si="188"/>
        <v>19.709812011966623</v>
      </c>
      <c r="L653" s="143">
        <f t="shared" si="186"/>
        <v>14900.530824523299</v>
      </c>
      <c r="M653" s="137">
        <f t="shared" si="173"/>
        <v>-14952.778786357212</v>
      </c>
      <c r="N653" s="137">
        <f t="shared" si="174"/>
        <v>29564.718017949934</v>
      </c>
      <c r="O653" s="143">
        <f t="shared" si="189"/>
        <v>79.399175476699384</v>
      </c>
      <c r="P653" s="137">
        <f t="shared" si="187"/>
        <v>-95.641213642787989</v>
      </c>
      <c r="Q653" s="137">
        <f t="shared" si="175"/>
        <v>-376.21801794993371</v>
      </c>
      <c r="R653" s="144">
        <f t="shared" si="176"/>
        <v>-392.46005611602232</v>
      </c>
      <c r="T653" s="92">
        <f t="shared" si="177"/>
        <v>5.5616733381898042E-47</v>
      </c>
      <c r="U653" s="92">
        <f>SUM($T$13:T653)</f>
        <v>0.25797491248310178</v>
      </c>
      <c r="V653" s="92">
        <f t="shared" si="178"/>
        <v>2019</v>
      </c>
      <c r="W653" s="92">
        <v>-69.55533501822174</v>
      </c>
      <c r="Y653" s="92">
        <f t="shared" si="179"/>
        <v>8.9535797356745289E-17</v>
      </c>
      <c r="Z653" s="92">
        <f>SUM($Y$13:Y653)</f>
        <v>0.17112619216353719</v>
      </c>
      <c r="AA653" s="92">
        <f t="shared" si="180"/>
        <v>663</v>
      </c>
      <c r="AB653" s="92">
        <v>-65.773518649717516</v>
      </c>
      <c r="AD653" s="92">
        <f t="shared" si="181"/>
        <v>9.8959588280693962E-54</v>
      </c>
      <c r="AE653" s="92" t="e">
        <f>SUM($AD$13:AD653)</f>
        <v>#N/A</v>
      </c>
      <c r="AF653" s="92">
        <f t="shared" si="182"/>
        <v>2322</v>
      </c>
      <c r="AG653" s="92">
        <v>-122.83493750000343</v>
      </c>
      <c r="AI653" s="92">
        <f t="shared" si="183"/>
        <v>6.8454605391567735E-10</v>
      </c>
      <c r="AJ653" s="92" t="e">
        <f>SUM($AI$13:AI653)</f>
        <v>#N/A</v>
      </c>
      <c r="AK653" s="92">
        <f t="shared" si="184"/>
        <v>354</v>
      </c>
      <c r="AL653" s="92">
        <v>-145.802673431328</v>
      </c>
    </row>
    <row r="654" spans="1:38">
      <c r="A654" s="93">
        <v>642</v>
      </c>
      <c r="B654" s="130">
        <v>42962</v>
      </c>
      <c r="C654" s="92">
        <v>20.927999</v>
      </c>
      <c r="D654" s="92">
        <v>23.037901000000002</v>
      </c>
      <c r="E654" s="92">
        <v>17.805201</v>
      </c>
      <c r="F654" s="139">
        <f t="shared" ref="F654:H717" si="191">C653/C654-1</f>
        <v>-1.1371846873654556E-3</v>
      </c>
      <c r="G654" s="140">
        <f t="shared" si="191"/>
        <v>-5.5995552719841912E-3</v>
      </c>
      <c r="H654" s="140">
        <f t="shared" si="191"/>
        <v>-7.8292292235285776E-3</v>
      </c>
      <c r="I654" s="141">
        <f t="shared" si="190"/>
        <v>21.375564361408848</v>
      </c>
      <c r="J654" s="142">
        <f t="shared" si="185"/>
        <v>24.940259234089947</v>
      </c>
      <c r="K654" s="142">
        <f t="shared" si="188"/>
        <v>19.306651028539356</v>
      </c>
      <c r="L654" s="143">
        <f t="shared" si="186"/>
        <v>14962.895052986194</v>
      </c>
      <c r="M654" s="137">
        <f t="shared" ref="M654:M717" si="192">$C$5*J654</f>
        <v>-14964.155540453969</v>
      </c>
      <c r="N654" s="137">
        <f t="shared" ref="N654:N717" si="193">$C$6*K654</f>
        <v>28959.976542809036</v>
      </c>
      <c r="O654" s="143">
        <f t="shared" si="189"/>
        <v>17.034947013804413</v>
      </c>
      <c r="P654" s="137">
        <f t="shared" si="187"/>
        <v>-84.264459546031503</v>
      </c>
      <c r="Q654" s="137">
        <f t="shared" ref="Q654:Q717" si="194">$N$13-N654</f>
        <v>228.52345719096411</v>
      </c>
      <c r="R654" s="144">
        <f t="shared" ref="R654:R717" si="195">O654+P654+Q654</f>
        <v>161.29394465873702</v>
      </c>
      <c r="T654" s="92">
        <f t="shared" ref="T654:T717" si="196">$U$1^(V654-1)*$U$2</f>
        <v>2.2610905615930946E-52</v>
      </c>
      <c r="U654" s="92">
        <f>SUM($T$13:T654)</f>
        <v>0.25797491248310178</v>
      </c>
      <c r="V654" s="92">
        <f t="shared" ref="V654:V717" si="197">MATCH(W654,$O$13:$O$2603,0)</f>
        <v>2261</v>
      </c>
      <c r="W654" s="92">
        <v>-68.749379751168817</v>
      </c>
      <c r="Y654" s="92">
        <f t="shared" ref="Y654:Y717" si="198">$U$1^(AA654-1)*$U$2</f>
        <v>2.2777748724182994E-5</v>
      </c>
      <c r="Z654" s="92">
        <f>SUM($Y$13:Y654)</f>
        <v>0.17114896991226139</v>
      </c>
      <c r="AA654" s="92">
        <f t="shared" ref="AA654:AA717" si="199">MATCH(AB654,$P$13:$P$2603,0)</f>
        <v>151</v>
      </c>
      <c r="AB654" s="92">
        <v>-65.646012472136135</v>
      </c>
      <c r="AD654" s="92">
        <f t="shared" ref="AD654:AD717" si="200">$U$1^(AF654-1)*$U$2</f>
        <v>9.9439539641695726E-44</v>
      </c>
      <c r="AE654" s="92" t="e">
        <f>SUM($AD$13:AD654)</f>
        <v>#N/A</v>
      </c>
      <c r="AF654" s="92">
        <f t="shared" ref="AF654:AF717" si="201">MATCH(AG654,$Q$13:$Q$2603,0)</f>
        <v>1873</v>
      </c>
      <c r="AG654" s="92">
        <v>-122.6284434490517</v>
      </c>
      <c r="AI654" s="92">
        <f t="shared" ref="AI654:AI717" si="202">$U$1^(AK654-1)*$U$2</f>
        <v>3.3222470161431022E-20</v>
      </c>
      <c r="AJ654" s="92" t="e">
        <f>SUM($AI$13:AI654)</f>
        <v>#N/A</v>
      </c>
      <c r="AK654" s="92">
        <f t="shared" ref="AK654:AK717" si="203">MATCH(AL654,$R$13:$R$2603,0)</f>
        <v>817</v>
      </c>
      <c r="AL654" s="92">
        <v>-145.80154294012027</v>
      </c>
    </row>
    <row r="655" spans="1:38">
      <c r="A655" s="93">
        <v>643</v>
      </c>
      <c r="B655" s="130">
        <v>42961</v>
      </c>
      <c r="C655" s="92">
        <v>21.065398999999999</v>
      </c>
      <c r="D655" s="92">
        <v>23.167400000000001</v>
      </c>
      <c r="E655" s="92">
        <v>17.774598999999998</v>
      </c>
      <c r="F655" s="139">
        <f t="shared" si="191"/>
        <v>-6.5225443866503419E-3</v>
      </c>
      <c r="G655" s="140">
        <f t="shared" si="191"/>
        <v>-5.58970795169067E-3</v>
      </c>
      <c r="H655" s="140">
        <f t="shared" si="191"/>
        <v>1.7216703454183691E-3</v>
      </c>
      <c r="I655" s="141">
        <f t="shared" si="190"/>
        <v>21.26031820238012</v>
      </c>
      <c r="J655" s="142">
        <f t="shared" ref="J655:J718" si="204">$D$13*(1+G655)</f>
        <v>24.940506211776032</v>
      </c>
      <c r="K655" s="142">
        <f t="shared" si="188"/>
        <v>19.492501983251497</v>
      </c>
      <c r="L655" s="143">
        <f t="shared" ref="L655:L718" si="205">$C$4*I655</f>
        <v>14882.222741666084</v>
      </c>
      <c r="M655" s="137">
        <f t="shared" si="192"/>
        <v>-14964.303727065619</v>
      </c>
      <c r="N655" s="137">
        <f t="shared" si="193"/>
        <v>29238.752974877247</v>
      </c>
      <c r="O655" s="143">
        <f t="shared" si="189"/>
        <v>97.707258333914069</v>
      </c>
      <c r="P655" s="137">
        <f t="shared" ref="P655:P718" si="206">$M$13-M655</f>
        <v>-84.116272934381414</v>
      </c>
      <c r="Q655" s="137">
        <f t="shared" si="194"/>
        <v>-50.252974877246743</v>
      </c>
      <c r="R655" s="144">
        <f t="shared" si="195"/>
        <v>-36.661989477714087</v>
      </c>
      <c r="T655" s="92">
        <f t="shared" si="196"/>
        <v>8.2305768725326397E-32</v>
      </c>
      <c r="U655" s="92">
        <f>SUM($T$13:T655)</f>
        <v>0.25797491248310178</v>
      </c>
      <c r="V655" s="92">
        <f t="shared" si="197"/>
        <v>1338</v>
      </c>
      <c r="W655" s="92">
        <v>-68.660164412660379</v>
      </c>
      <c r="Y655" s="92">
        <f t="shared" si="198"/>
        <v>7.7197863908078873E-16</v>
      </c>
      <c r="Z655" s="92">
        <f>SUM($Y$13:Y655)</f>
        <v>0.17114896991226217</v>
      </c>
      <c r="AA655" s="92">
        <f t="shared" si="199"/>
        <v>621</v>
      </c>
      <c r="AB655" s="92">
        <v>-65.612710703482662</v>
      </c>
      <c r="AD655" s="92">
        <f t="shared" si="200"/>
        <v>6.2623165390829587E-35</v>
      </c>
      <c r="AE655" s="92" t="e">
        <f>SUM($AD$13:AD655)</f>
        <v>#N/A</v>
      </c>
      <c r="AF655" s="92">
        <f t="shared" si="201"/>
        <v>1478</v>
      </c>
      <c r="AG655" s="92">
        <v>-122.60545905707113</v>
      </c>
      <c r="AI655" s="92">
        <f t="shared" si="202"/>
        <v>2.2358488114600164E-54</v>
      </c>
      <c r="AJ655" s="92" t="e">
        <f>SUM($AI$13:AI655)</f>
        <v>#N/A</v>
      </c>
      <c r="AK655" s="92">
        <f t="shared" si="203"/>
        <v>2351</v>
      </c>
      <c r="AL655" s="92">
        <v>-145.6611336934584</v>
      </c>
    </row>
    <row r="656" spans="1:38">
      <c r="A656" s="93">
        <v>644</v>
      </c>
      <c r="B656" s="130">
        <v>42958</v>
      </c>
      <c r="C656" s="92">
        <v>21.152999999999999</v>
      </c>
      <c r="D656" s="92">
        <v>23.320298999999999</v>
      </c>
      <c r="E656" s="92">
        <v>17.811399000000002</v>
      </c>
      <c r="F656" s="139">
        <f t="shared" si="191"/>
        <v>-4.141303833971488E-3</v>
      </c>
      <c r="G656" s="140">
        <f t="shared" si="191"/>
        <v>-6.5564768273338458E-3</v>
      </c>
      <c r="H656" s="140">
        <f t="shared" si="191"/>
        <v>-2.0660926185530615E-3</v>
      </c>
      <c r="I656" s="141">
        <f t="shared" si="190"/>
        <v>21.311276512083392</v>
      </c>
      <c r="J656" s="142">
        <f t="shared" si="204"/>
        <v>24.916258971636687</v>
      </c>
      <c r="K656" s="142">
        <f t="shared" ref="K656:K719" si="207">$E$13*(1+H656)</f>
        <v>19.418795903735575</v>
      </c>
      <c r="L656" s="143">
        <f t="shared" si="205"/>
        <v>14917.893558458374</v>
      </c>
      <c r="M656" s="137">
        <f t="shared" si="192"/>
        <v>-14949.755382982012</v>
      </c>
      <c r="N656" s="137">
        <f t="shared" si="193"/>
        <v>29128.19385560336</v>
      </c>
      <c r="O656" s="143">
        <f t="shared" si="189"/>
        <v>62.036441541624299</v>
      </c>
      <c r="P656" s="137">
        <f t="shared" si="206"/>
        <v>-98.664617017988348</v>
      </c>
      <c r="Q656" s="137">
        <f t="shared" si="194"/>
        <v>60.306144396639866</v>
      </c>
      <c r="R656" s="144">
        <f t="shared" si="195"/>
        <v>23.677968920275816</v>
      </c>
      <c r="T656" s="92">
        <f t="shared" si="196"/>
        <v>5.4171610322010641E-6</v>
      </c>
      <c r="U656" s="92">
        <f>SUM($T$13:T656)</f>
        <v>0.25798032964413398</v>
      </c>
      <c r="V656" s="92">
        <f t="shared" si="197"/>
        <v>179</v>
      </c>
      <c r="W656" s="92">
        <v>-68.626988699243157</v>
      </c>
      <c r="Y656" s="92">
        <f t="shared" si="198"/>
        <v>2.3385385265499975E-46</v>
      </c>
      <c r="Z656" s="92">
        <f>SUM($Y$13:Y656)</f>
        <v>0.17114896991226217</v>
      </c>
      <c r="AA656" s="92">
        <f t="shared" si="199"/>
        <v>1991</v>
      </c>
      <c r="AB656" s="92">
        <v>-65.49317010597224</v>
      </c>
      <c r="AD656" s="92">
        <f t="shared" si="200"/>
        <v>1.5317390136836231E-30</v>
      </c>
      <c r="AE656" s="92" t="e">
        <f>SUM($AD$13:AD656)</f>
        <v>#N/A</v>
      </c>
      <c r="AF656" s="92">
        <f t="shared" si="201"/>
        <v>1281</v>
      </c>
      <c r="AG656" s="92">
        <v>-122.33627432659705</v>
      </c>
      <c r="AI656" s="92">
        <f t="shared" si="202"/>
        <v>3.4553834916836175E-13</v>
      </c>
      <c r="AJ656" s="92" t="e">
        <f>SUM($AI$13:AI656)</f>
        <v>#N/A</v>
      </c>
      <c r="AK656" s="92">
        <f t="shared" si="203"/>
        <v>502</v>
      </c>
      <c r="AL656" s="92">
        <v>-145.595742763624</v>
      </c>
    </row>
    <row r="657" spans="1:38">
      <c r="A657" s="93">
        <v>645</v>
      </c>
      <c r="B657" s="130">
        <v>42957</v>
      </c>
      <c r="C657" s="92">
        <v>21.108801</v>
      </c>
      <c r="D657" s="92">
        <v>23.349399999999999</v>
      </c>
      <c r="E657" s="92">
        <v>17.974701</v>
      </c>
      <c r="F657" s="139">
        <f t="shared" si="191"/>
        <v>2.0938659661435821E-3</v>
      </c>
      <c r="G657" s="140">
        <f t="shared" si="191"/>
        <v>-1.2463275287587505E-3</v>
      </c>
      <c r="H657" s="140">
        <f t="shared" si="191"/>
        <v>-9.0851024448194151E-3</v>
      </c>
      <c r="I657" s="141">
        <f t="shared" si="190"/>
        <v>21.444708522288874</v>
      </c>
      <c r="J657" s="142">
        <f t="shared" si="204"/>
        <v>25.049441233149462</v>
      </c>
      <c r="K657" s="142">
        <f t="shared" si="207"/>
        <v>19.282212991526258</v>
      </c>
      <c r="L657" s="143">
        <f t="shared" si="205"/>
        <v>15011.295965602212</v>
      </c>
      <c r="M657" s="137">
        <f t="shared" si="192"/>
        <v>-15029.664739889677</v>
      </c>
      <c r="N657" s="137">
        <f t="shared" si="193"/>
        <v>28923.319487289387</v>
      </c>
      <c r="O657" s="143">
        <f t="shared" ref="O657:O720" si="208">$L$13-L657</f>
        <v>-31.365965602213691</v>
      </c>
      <c r="P657" s="137">
        <f t="shared" si="206"/>
        <v>-18.755260110323434</v>
      </c>
      <c r="Q657" s="137">
        <f t="shared" si="194"/>
        <v>265.18051271061267</v>
      </c>
      <c r="R657" s="144">
        <f t="shared" si="195"/>
        <v>215.05928699807555</v>
      </c>
      <c r="T657" s="92">
        <f t="shared" si="196"/>
        <v>6.9388548909506446E-35</v>
      </c>
      <c r="U657" s="92">
        <f>SUM($T$13:T657)</f>
        <v>0.25798032964413398</v>
      </c>
      <c r="V657" s="92">
        <f t="shared" si="197"/>
        <v>1476</v>
      </c>
      <c r="W657" s="92">
        <v>-68.297812681656069</v>
      </c>
      <c r="Y657" s="92">
        <f t="shared" si="198"/>
        <v>3.4856209949975584E-48</v>
      </c>
      <c r="Z657" s="92">
        <f>SUM($Y$13:Y657)</f>
        <v>0.17114896991226217</v>
      </c>
      <c r="AA657" s="92">
        <f t="shared" si="199"/>
        <v>2073</v>
      </c>
      <c r="AB657" s="92">
        <v>-65.45776001988088</v>
      </c>
      <c r="AD657" s="92">
        <f t="shared" si="200"/>
        <v>1.8743996780225073E-58</v>
      </c>
      <c r="AE657" s="92" t="e">
        <f>SUM($AD$13:AD657)</f>
        <v>#N/A</v>
      </c>
      <c r="AF657" s="92">
        <f t="shared" si="201"/>
        <v>2534</v>
      </c>
      <c r="AG657" s="92">
        <v>-122.22436622906753</v>
      </c>
      <c r="AI657" s="92">
        <f t="shared" si="202"/>
        <v>1.2933479448333732E-51</v>
      </c>
      <c r="AJ657" s="92" t="e">
        <f>SUM($AI$13:AI657)</f>
        <v>#N/A</v>
      </c>
      <c r="AK657" s="92">
        <f t="shared" si="203"/>
        <v>2227</v>
      </c>
      <c r="AL657" s="92">
        <v>-145.35798129145951</v>
      </c>
    </row>
    <row r="658" spans="1:38">
      <c r="A658" s="93">
        <v>646</v>
      </c>
      <c r="B658" s="130">
        <v>42956</v>
      </c>
      <c r="C658" s="92">
        <v>20.990400000000001</v>
      </c>
      <c r="D658" s="92">
        <v>23.187901</v>
      </c>
      <c r="E658" s="92">
        <v>17.951000000000001</v>
      </c>
      <c r="F658" s="139">
        <f t="shared" si="191"/>
        <v>5.6407214726732491E-3</v>
      </c>
      <c r="G658" s="140">
        <f t="shared" si="191"/>
        <v>6.9647959942558124E-3</v>
      </c>
      <c r="H658" s="140">
        <f t="shared" si="191"/>
        <v>1.3203164169126591E-3</v>
      </c>
      <c r="I658" s="141">
        <f t="shared" si="190"/>
        <v>21.520610875443058</v>
      </c>
      <c r="J658" s="142">
        <f t="shared" si="204"/>
        <v>25.255381958893132</v>
      </c>
      <c r="K658" s="142">
        <f t="shared" si="207"/>
        <v>19.484692037156702</v>
      </c>
      <c r="L658" s="143">
        <f t="shared" si="205"/>
        <v>15064.427612810141</v>
      </c>
      <c r="M658" s="137">
        <f t="shared" si="192"/>
        <v>-15153.229175335879</v>
      </c>
      <c r="N658" s="137">
        <f t="shared" si="193"/>
        <v>29227.038055735051</v>
      </c>
      <c r="O658" s="143">
        <f t="shared" si="208"/>
        <v>-84.497612810142527</v>
      </c>
      <c r="P658" s="137">
        <f t="shared" si="206"/>
        <v>104.80917533587854</v>
      </c>
      <c r="Q658" s="137">
        <f t="shared" si="194"/>
        <v>-38.538055735050875</v>
      </c>
      <c r="R658" s="144">
        <f t="shared" si="195"/>
        <v>-18.226493209314867</v>
      </c>
      <c r="T658" s="92">
        <f t="shared" si="196"/>
        <v>1.9434813983474018E-15</v>
      </c>
      <c r="U658" s="92">
        <f>SUM($T$13:T658)</f>
        <v>0.25798032964413592</v>
      </c>
      <c r="V658" s="92">
        <f t="shared" si="197"/>
        <v>603</v>
      </c>
      <c r="W658" s="92">
        <v>-68.186474246753278</v>
      </c>
      <c r="Y658" s="92">
        <f t="shared" si="198"/>
        <v>1.0956557758059158E-44</v>
      </c>
      <c r="Z658" s="92">
        <f>SUM($Y$13:Y658)</f>
        <v>0.17114896991226217</v>
      </c>
      <c r="AA658" s="92">
        <f t="shared" si="199"/>
        <v>1916</v>
      </c>
      <c r="AB658" s="92">
        <v>-65.433449780841329</v>
      </c>
      <c r="AD658" s="92">
        <f t="shared" si="200"/>
        <v>4.2935239873922355E-20</v>
      </c>
      <c r="AE658" s="92" t="e">
        <f>SUM($AD$13:AD658)</f>
        <v>#N/A</v>
      </c>
      <c r="AF658" s="92">
        <f t="shared" si="201"/>
        <v>812</v>
      </c>
      <c r="AG658" s="92">
        <v>-122.12978025458506</v>
      </c>
      <c r="AI658" s="92">
        <f t="shared" si="202"/>
        <v>7.6884818736295248E-35</v>
      </c>
      <c r="AJ658" s="92" t="e">
        <f>SUM($AI$13:AI658)</f>
        <v>#N/A</v>
      </c>
      <c r="AK658" s="92">
        <f t="shared" si="203"/>
        <v>1474</v>
      </c>
      <c r="AL658" s="92">
        <v>-145.28890633871742</v>
      </c>
    </row>
    <row r="659" spans="1:38">
      <c r="A659" s="93">
        <v>647</v>
      </c>
      <c r="B659" s="130">
        <v>42955</v>
      </c>
      <c r="C659" s="92">
        <v>21.164000000000001</v>
      </c>
      <c r="D659" s="92">
        <v>23.3843</v>
      </c>
      <c r="E659" s="92">
        <v>17.860600000000002</v>
      </c>
      <c r="F659" s="139">
        <f t="shared" si="191"/>
        <v>-8.2026082026082081E-3</v>
      </c>
      <c r="G659" s="140">
        <f t="shared" si="191"/>
        <v>-8.3987547200471413E-3</v>
      </c>
      <c r="H659" s="140">
        <f t="shared" si="191"/>
        <v>5.0614201090668498E-3</v>
      </c>
      <c r="I659" s="141">
        <f t="shared" ref="I659:I722" si="209">$C$13*(1+F659)</f>
        <v>21.224365004725005</v>
      </c>
      <c r="J659" s="142">
        <f t="shared" si="204"/>
        <v>24.870053352492913</v>
      </c>
      <c r="K659" s="142">
        <f t="shared" si="207"/>
        <v>19.55749017390233</v>
      </c>
      <c r="L659" s="143">
        <f t="shared" si="205"/>
        <v>14857.055503307503</v>
      </c>
      <c r="M659" s="137">
        <f t="shared" si="192"/>
        <v>-14922.032011495749</v>
      </c>
      <c r="N659" s="137">
        <f t="shared" si="193"/>
        <v>29336.235260853497</v>
      </c>
      <c r="O659" s="143">
        <f t="shared" si="208"/>
        <v>122.87449669249509</v>
      </c>
      <c r="P659" s="137">
        <f t="shared" si="206"/>
        <v>-126.38798850425155</v>
      </c>
      <c r="Q659" s="137">
        <f t="shared" si="194"/>
        <v>-147.73526085349658</v>
      </c>
      <c r="R659" s="144">
        <f t="shared" si="195"/>
        <v>-151.24875266525305</v>
      </c>
      <c r="T659" s="92">
        <f t="shared" si="196"/>
        <v>3.2072460182401198E-8</v>
      </c>
      <c r="U659" s="92">
        <f>SUM($T$13:T659)</f>
        <v>0.25798036171659611</v>
      </c>
      <c r="V659" s="92">
        <f t="shared" si="197"/>
        <v>279</v>
      </c>
      <c r="W659" s="92">
        <v>-68.034280310734175</v>
      </c>
      <c r="Y659" s="92">
        <f t="shared" si="198"/>
        <v>1.2597421067000424E-10</v>
      </c>
      <c r="Z659" s="92">
        <f>SUM($Y$13:Y659)</f>
        <v>0.17114897003823637</v>
      </c>
      <c r="AA659" s="92">
        <f t="shared" si="199"/>
        <v>387</v>
      </c>
      <c r="AB659" s="92">
        <v>-65.264287119820438</v>
      </c>
      <c r="AD659" s="92">
        <f t="shared" si="200"/>
        <v>6.7520481720069471E-49</v>
      </c>
      <c r="AE659" s="92" t="e">
        <f>SUM($AD$13:AD659)</f>
        <v>#N/A</v>
      </c>
      <c r="AF659" s="92">
        <f t="shared" si="201"/>
        <v>2105</v>
      </c>
      <c r="AG659" s="92">
        <v>-121.52991234477668</v>
      </c>
      <c r="AI659" s="92">
        <f t="shared" si="202"/>
        <v>9.5923037562259201E-23</v>
      </c>
      <c r="AJ659" s="92" t="e">
        <f>SUM($AI$13:AI659)</f>
        <v>#N/A</v>
      </c>
      <c r="AK659" s="92">
        <f t="shared" si="203"/>
        <v>931</v>
      </c>
      <c r="AL659" s="92">
        <v>-144.89857204289001</v>
      </c>
    </row>
    <row r="660" spans="1:38">
      <c r="A660" s="93">
        <v>648</v>
      </c>
      <c r="B660" s="130">
        <v>42954</v>
      </c>
      <c r="C660" s="92">
        <v>21.031600999999998</v>
      </c>
      <c r="D660" s="92">
        <v>23.295000000000002</v>
      </c>
      <c r="E660" s="92">
        <v>17.925699000000002</v>
      </c>
      <c r="F660" s="139">
        <f t="shared" si="191"/>
        <v>6.295241146881958E-3</v>
      </c>
      <c r="G660" s="140">
        <f t="shared" si="191"/>
        <v>3.8334406525004638E-3</v>
      </c>
      <c r="H660" s="140">
        <f t="shared" si="191"/>
        <v>-3.631601757900782E-3</v>
      </c>
      <c r="I660" s="141">
        <f t="shared" si="209"/>
        <v>21.534617531019158</v>
      </c>
      <c r="J660" s="142">
        <f t="shared" si="204"/>
        <v>25.176845374973169</v>
      </c>
      <c r="K660" s="142">
        <f t="shared" si="207"/>
        <v>19.388332661393008</v>
      </c>
      <c r="L660" s="143">
        <f t="shared" si="205"/>
        <v>15074.23227171341</v>
      </c>
      <c r="M660" s="137">
        <f t="shared" si="192"/>
        <v>-15106.107224983902</v>
      </c>
      <c r="N660" s="137">
        <f t="shared" si="193"/>
        <v>29082.498992089513</v>
      </c>
      <c r="O660" s="143">
        <f t="shared" si="208"/>
        <v>-94.302271713411756</v>
      </c>
      <c r="P660" s="137">
        <f t="shared" si="206"/>
        <v>57.687224983901615</v>
      </c>
      <c r="Q660" s="137">
        <f t="shared" si="194"/>
        <v>106.00100791048681</v>
      </c>
      <c r="R660" s="144">
        <f t="shared" si="195"/>
        <v>69.385961180976665</v>
      </c>
      <c r="T660" s="92">
        <f t="shared" si="196"/>
        <v>7.9195859811790464E-48</v>
      </c>
      <c r="U660" s="92">
        <f>SUM($T$13:T660)</f>
        <v>0.25798036171659611</v>
      </c>
      <c r="V660" s="92">
        <f t="shared" si="197"/>
        <v>2057</v>
      </c>
      <c r="W660" s="92">
        <v>-67.758868445140251</v>
      </c>
      <c r="Y660" s="92">
        <f t="shared" si="198"/>
        <v>4.9951836802354605E-57</v>
      </c>
      <c r="Z660" s="92">
        <f>SUM($Y$13:Y660)</f>
        <v>0.17114897003823637</v>
      </c>
      <c r="AA660" s="92">
        <f t="shared" si="199"/>
        <v>2470</v>
      </c>
      <c r="AB660" s="92">
        <v>-65.26408558544972</v>
      </c>
      <c r="AD660" s="92">
        <f t="shared" si="200"/>
        <v>1.3291305814307489E-37</v>
      </c>
      <c r="AE660" s="92" t="e">
        <f>SUM($AD$13:AD660)</f>
        <v>#N/A</v>
      </c>
      <c r="AF660" s="92">
        <f t="shared" si="201"/>
        <v>1598</v>
      </c>
      <c r="AG660" s="92">
        <v>-121.30792206884507</v>
      </c>
      <c r="AI660" s="92">
        <f t="shared" si="202"/>
        <v>1.4069601838823561E-36</v>
      </c>
      <c r="AJ660" s="92" t="e">
        <f>SUM($AI$13:AI660)</f>
        <v>#N/A</v>
      </c>
      <c r="AK660" s="92">
        <f t="shared" si="203"/>
        <v>1552</v>
      </c>
      <c r="AL660" s="92">
        <v>-144.08997651570644</v>
      </c>
    </row>
    <row r="661" spans="1:38">
      <c r="A661" s="93">
        <v>649</v>
      </c>
      <c r="B661" s="130">
        <v>42951</v>
      </c>
      <c r="C661" s="92">
        <v>21.2134</v>
      </c>
      <c r="D661" s="92">
        <v>23.463498999999999</v>
      </c>
      <c r="E661" s="92">
        <v>17.885200999999999</v>
      </c>
      <c r="F661" s="139">
        <f t="shared" si="191"/>
        <v>-8.5700076366825861E-3</v>
      </c>
      <c r="G661" s="140">
        <f t="shared" si="191"/>
        <v>-7.1813244904349594E-3</v>
      </c>
      <c r="H661" s="140">
        <f t="shared" si="191"/>
        <v>2.2643301576539265E-3</v>
      </c>
      <c r="I661" s="141">
        <f t="shared" si="209"/>
        <v>21.216502693575755</v>
      </c>
      <c r="J661" s="142">
        <f t="shared" si="204"/>
        <v>24.90058735485275</v>
      </c>
      <c r="K661" s="142">
        <f t="shared" si="207"/>
        <v>19.503061600537787</v>
      </c>
      <c r="L661" s="143">
        <f t="shared" si="205"/>
        <v>14851.55188550303</v>
      </c>
      <c r="M661" s="137">
        <f t="shared" si="192"/>
        <v>-14940.35241291165</v>
      </c>
      <c r="N661" s="137">
        <f t="shared" si="193"/>
        <v>29254.59240080668</v>
      </c>
      <c r="O661" s="143">
        <f t="shared" si="208"/>
        <v>128.37811449696892</v>
      </c>
      <c r="P661" s="137">
        <f t="shared" si="206"/>
        <v>-108.06758708834968</v>
      </c>
      <c r="Q661" s="137">
        <f t="shared" si="194"/>
        <v>-66.092400806679507</v>
      </c>
      <c r="R661" s="144">
        <f t="shared" si="195"/>
        <v>-45.78187339806027</v>
      </c>
      <c r="T661" s="92">
        <f t="shared" si="196"/>
        <v>2.8850366414821708E-36</v>
      </c>
      <c r="U661" s="92">
        <f>SUM($T$13:T661)</f>
        <v>0.25798036171659611</v>
      </c>
      <c r="V661" s="92">
        <f t="shared" si="197"/>
        <v>1538</v>
      </c>
      <c r="W661" s="92">
        <v>-67.643024668326689</v>
      </c>
      <c r="Y661" s="92">
        <f t="shared" si="198"/>
        <v>5.8691267297595389E-10</v>
      </c>
      <c r="Z661" s="92">
        <f>SUM($Y$13:Y661)</f>
        <v>0.17114897062514906</v>
      </c>
      <c r="AA661" s="92">
        <f t="shared" si="199"/>
        <v>357</v>
      </c>
      <c r="AB661" s="92">
        <v>-65.171598308435932</v>
      </c>
      <c r="AD661" s="92">
        <f t="shared" si="200"/>
        <v>4.6553482194180243E-33</v>
      </c>
      <c r="AE661" s="92" t="e">
        <f>SUM($AD$13:AD661)</f>
        <v>#N/A</v>
      </c>
      <c r="AF661" s="92">
        <f t="shared" si="201"/>
        <v>1394</v>
      </c>
      <c r="AG661" s="92">
        <v>-121.27249086466327</v>
      </c>
      <c r="AI661" s="92">
        <f t="shared" si="202"/>
        <v>1.5329264249538812E-39</v>
      </c>
      <c r="AJ661" s="92" t="e">
        <f>SUM($AI$13:AI661)</f>
        <v>#N/A</v>
      </c>
      <c r="AK661" s="92">
        <f t="shared" si="203"/>
        <v>1685</v>
      </c>
      <c r="AL661" s="92">
        <v>-144.08296512813831</v>
      </c>
    </row>
    <row r="662" spans="1:38">
      <c r="A662" s="93">
        <v>650</v>
      </c>
      <c r="B662" s="130">
        <v>42950</v>
      </c>
      <c r="C662" s="92">
        <v>21.128900999999999</v>
      </c>
      <c r="D662" s="92">
        <v>23.581900000000001</v>
      </c>
      <c r="E662" s="92">
        <v>17.853999999999999</v>
      </c>
      <c r="F662" s="139">
        <f t="shared" si="191"/>
        <v>3.9992141569502593E-3</v>
      </c>
      <c r="G662" s="140">
        <f t="shared" si="191"/>
        <v>-5.0208422561371924E-3</v>
      </c>
      <c r="H662" s="140">
        <f t="shared" si="191"/>
        <v>1.7475635711885484E-3</v>
      </c>
      <c r="I662" s="141">
        <f t="shared" si="209"/>
        <v>21.48548278303732</v>
      </c>
      <c r="J662" s="142">
        <f t="shared" si="204"/>
        <v>24.954773761626502</v>
      </c>
      <c r="K662" s="142">
        <f t="shared" si="207"/>
        <v>19.493005839531758</v>
      </c>
      <c r="L662" s="143">
        <f t="shared" si="205"/>
        <v>15039.837948126124</v>
      </c>
      <c r="M662" s="137">
        <f t="shared" si="192"/>
        <v>-14972.864256975901</v>
      </c>
      <c r="N662" s="137">
        <f t="shared" si="193"/>
        <v>29239.508759297638</v>
      </c>
      <c r="O662" s="143">
        <f t="shared" si="208"/>
        <v>-59.90794812612512</v>
      </c>
      <c r="P662" s="137">
        <f t="shared" si="206"/>
        <v>-75.555743024098774</v>
      </c>
      <c r="Q662" s="137">
        <f t="shared" si="194"/>
        <v>-51.00875929763788</v>
      </c>
      <c r="R662" s="144">
        <f t="shared" si="195"/>
        <v>-186.47245044786177</v>
      </c>
      <c r="T662" s="92">
        <f t="shared" si="196"/>
        <v>1.4656126834673773E-47</v>
      </c>
      <c r="U662" s="92">
        <f>SUM($T$13:T662)</f>
        <v>0.25798036171659611</v>
      </c>
      <c r="V662" s="92">
        <f t="shared" si="197"/>
        <v>2045</v>
      </c>
      <c r="W662" s="92">
        <v>-67.254827929160456</v>
      </c>
      <c r="Y662" s="92">
        <f t="shared" si="198"/>
        <v>1.0721600507936727E-57</v>
      </c>
      <c r="Z662" s="92">
        <f>SUM($Y$13:Y662)</f>
        <v>0.17114897062514906</v>
      </c>
      <c r="AA662" s="92">
        <f t="shared" si="199"/>
        <v>2500</v>
      </c>
      <c r="AB662" s="92">
        <v>-65.143903150064943</v>
      </c>
      <c r="AD662" s="92">
        <f t="shared" si="200"/>
        <v>1.6161094838613981E-57</v>
      </c>
      <c r="AE662" s="92" t="e">
        <f>SUM($AD$13:AD662)</f>
        <v>#N/A</v>
      </c>
      <c r="AF662" s="92">
        <f t="shared" si="201"/>
        <v>2492</v>
      </c>
      <c r="AG662" s="92">
        <v>-120.95282353770381</v>
      </c>
      <c r="AI662" s="92">
        <f t="shared" si="202"/>
        <v>1.5565444360077497E-18</v>
      </c>
      <c r="AJ662" s="92" t="e">
        <f>SUM($AI$13:AI662)</f>
        <v>#N/A</v>
      </c>
      <c r="AK662" s="92">
        <f t="shared" si="203"/>
        <v>742</v>
      </c>
      <c r="AL662" s="92">
        <v>-143.75846209730116</v>
      </c>
    </row>
    <row r="663" spans="1:38">
      <c r="A663" s="93">
        <v>651</v>
      </c>
      <c r="B663" s="130">
        <v>42949</v>
      </c>
      <c r="C663" s="92">
        <v>21.130199000000001</v>
      </c>
      <c r="D663" s="92">
        <v>23.627800000000001</v>
      </c>
      <c r="E663" s="92">
        <v>17.828600000000002</v>
      </c>
      <c r="F663" s="139">
        <f t="shared" si="191"/>
        <v>-6.1428668987062451E-5</v>
      </c>
      <c r="G663" s="140">
        <f t="shared" si="191"/>
        <v>-1.9426269055942136E-3</v>
      </c>
      <c r="H663" s="140">
        <f t="shared" si="191"/>
        <v>1.4246772040427125E-3</v>
      </c>
      <c r="I663" s="141">
        <f t="shared" si="209"/>
        <v>21.398585432626543</v>
      </c>
      <c r="J663" s="142">
        <f t="shared" si="204"/>
        <v>25.031977557368862</v>
      </c>
      <c r="K663" s="142">
        <f t="shared" si="207"/>
        <v>19.486722793713465</v>
      </c>
      <c r="L663" s="143">
        <f t="shared" si="205"/>
        <v>14979.00980283858</v>
      </c>
      <c r="M663" s="137">
        <f t="shared" si="192"/>
        <v>-15019.186534421317</v>
      </c>
      <c r="N663" s="137">
        <f t="shared" si="193"/>
        <v>29230.084190570196</v>
      </c>
      <c r="O663" s="143">
        <f t="shared" si="208"/>
        <v>0.92019716141840036</v>
      </c>
      <c r="P663" s="137">
        <f t="shared" si="206"/>
        <v>-29.233465578683536</v>
      </c>
      <c r="Q663" s="137">
        <f t="shared" si="194"/>
        <v>-41.58419057019637</v>
      </c>
      <c r="R663" s="144">
        <f t="shared" si="195"/>
        <v>-69.897458987461505</v>
      </c>
      <c r="T663" s="92">
        <f t="shared" si="196"/>
        <v>1.3496086815230018E-16</v>
      </c>
      <c r="U663" s="92">
        <f>SUM($T$13:T663)</f>
        <v>0.25798036171659622</v>
      </c>
      <c r="V663" s="92">
        <f t="shared" si="197"/>
        <v>655</v>
      </c>
      <c r="W663" s="92">
        <v>-67.253312460203233</v>
      </c>
      <c r="Y663" s="92">
        <f t="shared" si="198"/>
        <v>1.5906551455148814E-5</v>
      </c>
      <c r="Z663" s="92">
        <f>SUM($Y$13:Y663)</f>
        <v>0.1711648771766042</v>
      </c>
      <c r="AA663" s="92">
        <f t="shared" si="199"/>
        <v>158</v>
      </c>
      <c r="AB663" s="92">
        <v>-65.11941843407476</v>
      </c>
      <c r="AD663" s="92">
        <f t="shared" si="200"/>
        <v>1.3227154468293084E-47</v>
      </c>
      <c r="AE663" s="92" t="e">
        <f>SUM($AD$13:AD663)</f>
        <v>#N/A</v>
      </c>
      <c r="AF663" s="92">
        <f t="shared" si="201"/>
        <v>2047</v>
      </c>
      <c r="AG663" s="92">
        <v>-120.41917204097263</v>
      </c>
      <c r="AI663" s="92">
        <f t="shared" si="202"/>
        <v>1.5490316737482549E-28</v>
      </c>
      <c r="AJ663" s="92" t="e">
        <f>SUM($AI$13:AI663)</f>
        <v>#N/A</v>
      </c>
      <c r="AK663" s="92">
        <f t="shared" si="203"/>
        <v>1191</v>
      </c>
      <c r="AL663" s="92">
        <v>-143.23579014509414</v>
      </c>
    </row>
    <row r="664" spans="1:38">
      <c r="A664" s="93">
        <v>652</v>
      </c>
      <c r="B664" s="130">
        <v>42948</v>
      </c>
      <c r="C664" s="92">
        <v>21.055900999999999</v>
      </c>
      <c r="D664" s="92">
        <v>23.493200000000002</v>
      </c>
      <c r="E664" s="92">
        <v>17.880500999999999</v>
      </c>
      <c r="F664" s="139">
        <f t="shared" si="191"/>
        <v>3.5286070161519856E-3</v>
      </c>
      <c r="G664" s="140">
        <f t="shared" si="191"/>
        <v>5.7293174195085506E-3</v>
      </c>
      <c r="H664" s="140">
        <f t="shared" si="191"/>
        <v>-2.9026591592705708E-3</v>
      </c>
      <c r="I664" s="141">
        <f t="shared" si="209"/>
        <v>21.475411837284948</v>
      </c>
      <c r="J664" s="142">
        <f t="shared" si="204"/>
        <v>25.224395291403468</v>
      </c>
      <c r="K664" s="142">
        <f t="shared" si="207"/>
        <v>19.402517155419755</v>
      </c>
      <c r="L664" s="143">
        <f t="shared" si="205"/>
        <v>15032.788286099463</v>
      </c>
      <c r="M664" s="137">
        <f t="shared" si="192"/>
        <v>-15134.637174842081</v>
      </c>
      <c r="N664" s="137">
        <f t="shared" si="193"/>
        <v>29103.775733129631</v>
      </c>
      <c r="O664" s="143">
        <f t="shared" si="208"/>
        <v>-52.858286099464749</v>
      </c>
      <c r="P664" s="137">
        <f t="shared" si="206"/>
        <v>86.217174842080567</v>
      </c>
      <c r="Q664" s="137">
        <f t="shared" si="194"/>
        <v>84.72426687036932</v>
      </c>
      <c r="R664" s="144">
        <f t="shared" si="195"/>
        <v>118.08315561298514</v>
      </c>
      <c r="T664" s="92">
        <f t="shared" si="196"/>
        <v>2.3782516961192494E-43</v>
      </c>
      <c r="U664" s="92">
        <f>SUM($T$13:T664)</f>
        <v>0.25798036171659622</v>
      </c>
      <c r="V664" s="92">
        <f t="shared" si="197"/>
        <v>1856</v>
      </c>
      <c r="W664" s="92">
        <v>-67.158132633690911</v>
      </c>
      <c r="Y664" s="92">
        <f t="shared" si="198"/>
        <v>2.9012763330415121E-35</v>
      </c>
      <c r="Z664" s="92">
        <f>SUM($Y$13:Y664)</f>
        <v>0.1711648771766042</v>
      </c>
      <c r="AA664" s="92">
        <f t="shared" si="199"/>
        <v>1493</v>
      </c>
      <c r="AB664" s="92">
        <v>-64.945053851277407</v>
      </c>
      <c r="AD664" s="92">
        <f t="shared" si="200"/>
        <v>3.6868696460625042E-38</v>
      </c>
      <c r="AE664" s="92" t="e">
        <f>SUM($AD$13:AD664)</f>
        <v>#N/A</v>
      </c>
      <c r="AF664" s="92">
        <f t="shared" si="201"/>
        <v>1623</v>
      </c>
      <c r="AG664" s="92">
        <v>-120.41112765618163</v>
      </c>
      <c r="AI664" s="92">
        <f t="shared" si="202"/>
        <v>4.2251014783380182E-32</v>
      </c>
      <c r="AJ664" s="92" t="e">
        <f>SUM($AI$13:AI664)</f>
        <v>#N/A</v>
      </c>
      <c r="AK664" s="92">
        <f t="shared" si="203"/>
        <v>1351</v>
      </c>
      <c r="AL664" s="92">
        <v>-143.15549097272924</v>
      </c>
    </row>
    <row r="665" spans="1:38">
      <c r="A665" s="93">
        <v>653</v>
      </c>
      <c r="B665" s="130">
        <v>42947</v>
      </c>
      <c r="C665" s="92">
        <v>20.861098999999999</v>
      </c>
      <c r="D665" s="92">
        <v>23.341999000000001</v>
      </c>
      <c r="E665" s="92">
        <v>17.809699999999999</v>
      </c>
      <c r="F665" s="139">
        <f t="shared" si="191"/>
        <v>9.3380506942610797E-3</v>
      </c>
      <c r="G665" s="140">
        <f t="shared" si="191"/>
        <v>6.4776371552410783E-3</v>
      </c>
      <c r="H665" s="140">
        <f t="shared" si="191"/>
        <v>3.9754178902506876E-3</v>
      </c>
      <c r="I665" s="141">
        <f t="shared" si="209"/>
        <v>21.599733351052116</v>
      </c>
      <c r="J665" s="142">
        <f t="shared" si="204"/>
        <v>25.243163674199455</v>
      </c>
      <c r="K665" s="142">
        <f t="shared" si="207"/>
        <v>19.536357656726388</v>
      </c>
      <c r="L665" s="143">
        <f t="shared" si="205"/>
        <v>15119.813345736482</v>
      </c>
      <c r="M665" s="137">
        <f t="shared" si="192"/>
        <v>-15145.898204519674</v>
      </c>
      <c r="N665" s="137">
        <f t="shared" si="193"/>
        <v>29304.536485089582</v>
      </c>
      <c r="O665" s="143">
        <f t="shared" si="208"/>
        <v>-139.88334573648353</v>
      </c>
      <c r="P665" s="137">
        <f t="shared" si="206"/>
        <v>97.478204519673454</v>
      </c>
      <c r="Q665" s="137">
        <f t="shared" si="194"/>
        <v>-116.03648508958213</v>
      </c>
      <c r="R665" s="144">
        <f t="shared" si="195"/>
        <v>-158.44162630639221</v>
      </c>
      <c r="T665" s="92">
        <f t="shared" si="196"/>
        <v>2.5116687477809594E-15</v>
      </c>
      <c r="U665" s="92">
        <f>SUM($T$13:T665)</f>
        <v>0.25798036171659872</v>
      </c>
      <c r="V665" s="92">
        <f t="shared" si="197"/>
        <v>598</v>
      </c>
      <c r="W665" s="92">
        <v>-67.133340442016561</v>
      </c>
      <c r="Y665" s="92">
        <f t="shared" si="198"/>
        <v>2.1534419926287001E-15</v>
      </c>
      <c r="Z665" s="92">
        <f>SUM($Y$13:Y665)</f>
        <v>0.17116487717660636</v>
      </c>
      <c r="AA665" s="92">
        <f t="shared" si="199"/>
        <v>601</v>
      </c>
      <c r="AB665" s="92">
        <v>-64.733290717860655</v>
      </c>
      <c r="AD665" s="92">
        <f t="shared" si="200"/>
        <v>6.5651812737366036E-54</v>
      </c>
      <c r="AE665" s="92" t="e">
        <f>SUM($AD$13:AD665)</f>
        <v>#N/A</v>
      </c>
      <c r="AF665" s="92">
        <f t="shared" si="201"/>
        <v>2330</v>
      </c>
      <c r="AG665" s="92">
        <v>-120.37487627845258</v>
      </c>
      <c r="AI665" s="92">
        <f t="shared" si="202"/>
        <v>1.5829777457126981E-15</v>
      </c>
      <c r="AJ665" s="92" t="e">
        <f>SUM($AI$13:AI665)</f>
        <v>#N/A</v>
      </c>
      <c r="AK665" s="92">
        <f t="shared" si="203"/>
        <v>607</v>
      </c>
      <c r="AL665" s="92">
        <v>-143.03141228861205</v>
      </c>
    </row>
    <row r="666" spans="1:38">
      <c r="A666" s="93">
        <v>654</v>
      </c>
      <c r="B666" s="130">
        <v>42944</v>
      </c>
      <c r="C666" s="92">
        <v>20.718</v>
      </c>
      <c r="D666" s="92">
        <v>23.176600000000001</v>
      </c>
      <c r="E666" s="92">
        <v>17.767700000000001</v>
      </c>
      <c r="F666" s="139">
        <f t="shared" si="191"/>
        <v>6.9069890916111376E-3</v>
      </c>
      <c r="G666" s="140">
        <f t="shared" si="191"/>
        <v>7.1364652278591567E-3</v>
      </c>
      <c r="H666" s="140">
        <f t="shared" si="191"/>
        <v>2.3638400018008987E-3</v>
      </c>
      <c r="I666" s="141">
        <f t="shared" si="209"/>
        <v>21.547708875861566</v>
      </c>
      <c r="J666" s="142">
        <f t="shared" si="204"/>
        <v>25.259687543440368</v>
      </c>
      <c r="K666" s="142">
        <f t="shared" si="207"/>
        <v>19.504997962595045</v>
      </c>
      <c r="L666" s="143">
        <f t="shared" si="205"/>
        <v>15083.396213103097</v>
      </c>
      <c r="M666" s="137">
        <f t="shared" si="192"/>
        <v>-15155.812526064221</v>
      </c>
      <c r="N666" s="137">
        <f t="shared" si="193"/>
        <v>29257.496943892569</v>
      </c>
      <c r="O666" s="143">
        <f t="shared" si="208"/>
        <v>-103.4662131030982</v>
      </c>
      <c r="P666" s="137">
        <f t="shared" si="206"/>
        <v>107.39252606422087</v>
      </c>
      <c r="Q666" s="137">
        <f t="shared" si="194"/>
        <v>-68.996943892569107</v>
      </c>
      <c r="R666" s="144">
        <f t="shared" si="195"/>
        <v>-65.070630931446431</v>
      </c>
      <c r="T666" s="92">
        <f t="shared" si="196"/>
        <v>2.0147286873440528E-36</v>
      </c>
      <c r="U666" s="92">
        <f>SUM($T$13:T666)</f>
        <v>0.25798036171659872</v>
      </c>
      <c r="V666" s="92">
        <f t="shared" si="197"/>
        <v>1545</v>
      </c>
      <c r="W666" s="92">
        <v>-67.104335541960609</v>
      </c>
      <c r="Y666" s="92">
        <f t="shared" si="198"/>
        <v>1.2239292084541936E-6</v>
      </c>
      <c r="Z666" s="92">
        <f>SUM($Y$13:Y666)</f>
        <v>0.17116610110581482</v>
      </c>
      <c r="AA666" s="92">
        <f t="shared" si="199"/>
        <v>208</v>
      </c>
      <c r="AB666" s="92">
        <v>-64.286072962935577</v>
      </c>
      <c r="AD666" s="92">
        <f t="shared" si="200"/>
        <v>5.8827866372492613E-37</v>
      </c>
      <c r="AE666" s="92" t="e">
        <f>SUM($AD$13:AD666)</f>
        <v>#N/A</v>
      </c>
      <c r="AF666" s="92">
        <f t="shared" si="201"/>
        <v>1569</v>
      </c>
      <c r="AG666" s="92">
        <v>-119.86168663904027</v>
      </c>
      <c r="AI666" s="92">
        <f t="shared" si="202"/>
        <v>6.0842866837620416E-31</v>
      </c>
      <c r="AJ666" s="92" t="e">
        <f>SUM($AI$13:AI666)</f>
        <v>#N/A</v>
      </c>
      <c r="AK666" s="92">
        <f t="shared" si="203"/>
        <v>1299</v>
      </c>
      <c r="AL666" s="92">
        <v>-142.9282363796483</v>
      </c>
    </row>
    <row r="667" spans="1:38">
      <c r="A667" s="93">
        <v>655</v>
      </c>
      <c r="B667" s="130">
        <v>42943</v>
      </c>
      <c r="C667" s="92">
        <v>20.625401</v>
      </c>
      <c r="D667" s="92">
        <v>23.059999000000001</v>
      </c>
      <c r="E667" s="92">
        <v>17.7257</v>
      </c>
      <c r="F667" s="139">
        <f t="shared" si="191"/>
        <v>4.4895611968949201E-3</v>
      </c>
      <c r="G667" s="140">
        <f t="shared" si="191"/>
        <v>5.0564182591681384E-3</v>
      </c>
      <c r="H667" s="140">
        <f t="shared" si="191"/>
        <v>2.3694409811743089E-3</v>
      </c>
      <c r="I667" s="141">
        <f t="shared" si="209"/>
        <v>21.495976160657431</v>
      </c>
      <c r="J667" s="142">
        <f t="shared" si="204"/>
        <v>25.207518509432717</v>
      </c>
      <c r="K667" s="142">
        <f t="shared" si="207"/>
        <v>19.505106952052671</v>
      </c>
      <c r="L667" s="143">
        <f t="shared" si="205"/>
        <v>15047.183312460202</v>
      </c>
      <c r="M667" s="137">
        <f t="shared" si="192"/>
        <v>-15124.511105659631</v>
      </c>
      <c r="N667" s="137">
        <f t="shared" si="193"/>
        <v>29257.660428079005</v>
      </c>
      <c r="O667" s="143">
        <f t="shared" si="208"/>
        <v>-67.253312460203233</v>
      </c>
      <c r="P667" s="137">
        <f t="shared" si="206"/>
        <v>76.091105659630557</v>
      </c>
      <c r="Q667" s="137">
        <f t="shared" si="194"/>
        <v>-69.160428079005214</v>
      </c>
      <c r="R667" s="144">
        <f t="shared" si="195"/>
        <v>-60.32263487957789</v>
      </c>
      <c r="T667" s="92">
        <f t="shared" si="196"/>
        <v>3.1457729479852967E-48</v>
      </c>
      <c r="U667" s="92">
        <f>SUM($T$13:T667)</f>
        <v>0.25798036171659872</v>
      </c>
      <c r="V667" s="92">
        <f t="shared" si="197"/>
        <v>2075</v>
      </c>
      <c r="W667" s="92">
        <v>-67.099247314215972</v>
      </c>
      <c r="Y667" s="92">
        <f t="shared" si="198"/>
        <v>1.194676091899955E-56</v>
      </c>
      <c r="Z667" s="92">
        <f>SUM($Y$13:Y667)</f>
        <v>0.17116610110581482</v>
      </c>
      <c r="AA667" s="92">
        <f t="shared" si="199"/>
        <v>2453</v>
      </c>
      <c r="AB667" s="92">
        <v>-64.221829555943259</v>
      </c>
      <c r="AD667" s="92">
        <f t="shared" si="200"/>
        <v>1.5817515644784073E-6</v>
      </c>
      <c r="AE667" s="92" t="e">
        <f>SUM($AD$13:AD667)</f>
        <v>#N/A</v>
      </c>
      <c r="AF667" s="92">
        <f t="shared" si="201"/>
        <v>203</v>
      </c>
      <c r="AG667" s="92">
        <v>-119.84958957775234</v>
      </c>
      <c r="AI667" s="92">
        <f t="shared" si="202"/>
        <v>1.6556819164365083E-7</v>
      </c>
      <c r="AJ667" s="92" t="e">
        <f>SUM($AI$13:AI667)</f>
        <v>#N/A</v>
      </c>
      <c r="AK667" s="92">
        <f t="shared" si="203"/>
        <v>247</v>
      </c>
      <c r="AL667" s="92">
        <v>-142.89300029633341</v>
      </c>
    </row>
    <row r="668" spans="1:38">
      <c r="A668" s="93">
        <v>656</v>
      </c>
      <c r="B668" s="130">
        <v>42942</v>
      </c>
      <c r="C668" s="92">
        <v>20.6861</v>
      </c>
      <c r="D668" s="92">
        <v>23.137699000000001</v>
      </c>
      <c r="E668" s="92">
        <v>17.576599000000002</v>
      </c>
      <c r="F668" s="139">
        <f t="shared" si="191"/>
        <v>-2.9342892086956507E-3</v>
      </c>
      <c r="G668" s="140">
        <f t="shared" si="191"/>
        <v>-3.3581558823113644E-3</v>
      </c>
      <c r="H668" s="140">
        <f t="shared" si="191"/>
        <v>8.4829266458201769E-3</v>
      </c>
      <c r="I668" s="141">
        <f t="shared" si="209"/>
        <v>21.337106504362833</v>
      </c>
      <c r="J668" s="142">
        <f t="shared" si="204"/>
        <v>24.996475099762513</v>
      </c>
      <c r="K668" s="142">
        <f t="shared" si="207"/>
        <v>19.624069269601016</v>
      </c>
      <c r="L668" s="143">
        <f t="shared" si="205"/>
        <v>14935.974553053982</v>
      </c>
      <c r="M668" s="137">
        <f t="shared" si="192"/>
        <v>-14997.885059857508</v>
      </c>
      <c r="N668" s="137">
        <f t="shared" si="193"/>
        <v>29436.103904401523</v>
      </c>
      <c r="O668" s="143">
        <f t="shared" si="208"/>
        <v>43.955446946016309</v>
      </c>
      <c r="P668" s="137">
        <f t="shared" si="206"/>
        <v>-50.534940142491905</v>
      </c>
      <c r="Q668" s="137">
        <f t="shared" si="194"/>
        <v>-247.60390440152332</v>
      </c>
      <c r="R668" s="144">
        <f t="shared" si="195"/>
        <v>-254.18339759799892</v>
      </c>
      <c r="T668" s="92">
        <f t="shared" si="196"/>
        <v>6.9496171265386877E-53</v>
      </c>
      <c r="U668" s="92">
        <f>SUM($T$13:T668)</f>
        <v>0.25798036171659872</v>
      </c>
      <c r="V668" s="92">
        <f t="shared" si="197"/>
        <v>2284</v>
      </c>
      <c r="W668" s="92">
        <v>-67.008515597412043</v>
      </c>
      <c r="Y668" s="92">
        <f t="shared" si="198"/>
        <v>3.2097322904017154E-17</v>
      </c>
      <c r="Z668" s="92">
        <f>SUM($Y$13:Y668)</f>
        <v>0.17116610110581484</v>
      </c>
      <c r="AA668" s="92">
        <f t="shared" si="199"/>
        <v>683</v>
      </c>
      <c r="AB668" s="92">
        <v>-64.116473152953404</v>
      </c>
      <c r="AD668" s="92">
        <f t="shared" si="200"/>
        <v>3.3273998555714102E-38</v>
      </c>
      <c r="AE668" s="92" t="e">
        <f>SUM($AD$13:AD668)</f>
        <v>#N/A</v>
      </c>
      <c r="AF668" s="92">
        <f t="shared" si="201"/>
        <v>1625</v>
      </c>
      <c r="AG668" s="92">
        <v>-119.71313125175948</v>
      </c>
      <c r="AI668" s="92">
        <f t="shared" si="202"/>
        <v>2.9717564685216617E-49</v>
      </c>
      <c r="AJ668" s="92" t="e">
        <f>SUM($AI$13:AI668)</f>
        <v>#N/A</v>
      </c>
      <c r="AK668" s="92">
        <f t="shared" si="203"/>
        <v>2121</v>
      </c>
      <c r="AL668" s="92">
        <v>-142.75434243942254</v>
      </c>
    </row>
    <row r="669" spans="1:38">
      <c r="A669" s="93">
        <v>657</v>
      </c>
      <c r="B669" s="130">
        <v>42941</v>
      </c>
      <c r="C669" s="92">
        <v>20.642900000000001</v>
      </c>
      <c r="D669" s="92">
        <v>23.106000999999999</v>
      </c>
      <c r="E669" s="92">
        <v>17.763200999999999</v>
      </c>
      <c r="F669" s="139">
        <f t="shared" si="191"/>
        <v>2.0927292192471914E-3</v>
      </c>
      <c r="G669" s="140">
        <f t="shared" si="191"/>
        <v>1.3718514077794008E-3</v>
      </c>
      <c r="H669" s="140">
        <f t="shared" si="191"/>
        <v>-1.0504975989406251E-2</v>
      </c>
      <c r="I669" s="141">
        <f t="shared" si="209"/>
        <v>21.444684196018965</v>
      </c>
      <c r="J669" s="142">
        <f t="shared" si="204"/>
        <v>25.115106993603092</v>
      </c>
      <c r="K669" s="142">
        <f t="shared" si="207"/>
        <v>19.254583672222143</v>
      </c>
      <c r="L669" s="143">
        <f t="shared" si="205"/>
        <v>15011.278937213276</v>
      </c>
      <c r="M669" s="137">
        <f t="shared" si="192"/>
        <v>-15069.064196161855</v>
      </c>
      <c r="N669" s="137">
        <f t="shared" si="193"/>
        <v>28881.875508333214</v>
      </c>
      <c r="O669" s="143">
        <f t="shared" si="208"/>
        <v>-31.348937213277168</v>
      </c>
      <c r="P669" s="137">
        <f t="shared" si="206"/>
        <v>20.644196161854779</v>
      </c>
      <c r="Q669" s="137">
        <f t="shared" si="194"/>
        <v>306.62449166678562</v>
      </c>
      <c r="R669" s="144">
        <f t="shared" si="195"/>
        <v>295.91975061536323</v>
      </c>
      <c r="T669" s="92">
        <f t="shared" si="196"/>
        <v>3.2196966676933986E-53</v>
      </c>
      <c r="U669" s="92">
        <f>SUM($T$13:T669)</f>
        <v>0.25798036171659872</v>
      </c>
      <c r="V669" s="92">
        <f t="shared" si="197"/>
        <v>2299</v>
      </c>
      <c r="W669" s="92">
        <v>-66.813245514527807</v>
      </c>
      <c r="Y669" s="92">
        <f t="shared" si="198"/>
        <v>2.0805112520716984E-12</v>
      </c>
      <c r="Z669" s="92">
        <f>SUM($Y$13:Y669)</f>
        <v>0.17116610110789535</v>
      </c>
      <c r="AA669" s="92">
        <f t="shared" si="199"/>
        <v>467</v>
      </c>
      <c r="AB669" s="92">
        <v>-64.02779752187962</v>
      </c>
      <c r="AD669" s="92">
        <f t="shared" si="200"/>
        <v>2.3236474181624727E-38</v>
      </c>
      <c r="AE669" s="92" t="e">
        <f>SUM($AD$13:AD669)</f>
        <v>#N/A</v>
      </c>
      <c r="AF669" s="92">
        <f t="shared" si="201"/>
        <v>1632</v>
      </c>
      <c r="AG669" s="92">
        <v>-119.69653994019609</v>
      </c>
      <c r="AI669" s="92">
        <f t="shared" si="202"/>
        <v>5.2336977361627591E-3</v>
      </c>
      <c r="AJ669" s="92" t="e">
        <f>SUM($AI$13:AI669)</f>
        <v>#N/A</v>
      </c>
      <c r="AK669" s="92">
        <f t="shared" si="203"/>
        <v>45</v>
      </c>
      <c r="AL669" s="92">
        <v>-142.71349145738168</v>
      </c>
    </row>
    <row r="670" spans="1:38">
      <c r="A670" s="93">
        <v>658</v>
      </c>
      <c r="B670" s="130">
        <v>42940</v>
      </c>
      <c r="C670" s="92">
        <v>20.583500000000001</v>
      </c>
      <c r="D670" s="92">
        <v>22.914200000000001</v>
      </c>
      <c r="E670" s="92">
        <v>17.726500000000001</v>
      </c>
      <c r="F670" s="139">
        <f t="shared" si="191"/>
        <v>2.8858065926591348E-3</v>
      </c>
      <c r="G670" s="140">
        <f t="shared" si="191"/>
        <v>8.3703991411439027E-3</v>
      </c>
      <c r="H670" s="140">
        <f t="shared" si="191"/>
        <v>2.070403068851645E-3</v>
      </c>
      <c r="I670" s="141">
        <f t="shared" si="209"/>
        <v>21.461655972502246</v>
      </c>
      <c r="J670" s="142">
        <f t="shared" si="204"/>
        <v>25.290635469739289</v>
      </c>
      <c r="K670" s="142">
        <f t="shared" si="207"/>
        <v>19.499287973316783</v>
      </c>
      <c r="L670" s="143">
        <f t="shared" si="205"/>
        <v>15023.159180751572</v>
      </c>
      <c r="M670" s="137">
        <f t="shared" si="192"/>
        <v>-15174.381281843573</v>
      </c>
      <c r="N670" s="137">
        <f t="shared" si="193"/>
        <v>29248.931959975173</v>
      </c>
      <c r="O670" s="143">
        <f t="shared" si="208"/>
        <v>-43.229180751573949</v>
      </c>
      <c r="P670" s="137">
        <f t="shared" si="206"/>
        <v>125.96128184357258</v>
      </c>
      <c r="Q670" s="137">
        <f t="shared" si="194"/>
        <v>-60.431959975172504</v>
      </c>
      <c r="R670" s="144">
        <f t="shared" si="195"/>
        <v>22.300141116826126</v>
      </c>
      <c r="T670" s="92">
        <f t="shared" si="196"/>
        <v>6.7363698278678342E-22</v>
      </c>
      <c r="U670" s="92">
        <f>SUM($T$13:T670)</f>
        <v>0.25798036171659872</v>
      </c>
      <c r="V670" s="92">
        <f t="shared" si="197"/>
        <v>893</v>
      </c>
      <c r="W670" s="92">
        <v>-66.789096264217733</v>
      </c>
      <c r="Y670" s="92">
        <f t="shared" si="198"/>
        <v>8.336406295977943E-48</v>
      </c>
      <c r="Z670" s="92">
        <f>SUM($Y$13:Y670)</f>
        <v>0.17116610110789535</v>
      </c>
      <c r="AA670" s="92">
        <f t="shared" si="199"/>
        <v>2056</v>
      </c>
      <c r="AB670" s="92">
        <v>-63.854681753889963</v>
      </c>
      <c r="AD670" s="92">
        <f t="shared" si="200"/>
        <v>7.3750785581934235E-15</v>
      </c>
      <c r="AE670" s="92" t="e">
        <f>SUM($AD$13:AD670)</f>
        <v>#N/A</v>
      </c>
      <c r="AF670" s="92">
        <f t="shared" si="201"/>
        <v>577</v>
      </c>
      <c r="AG670" s="92">
        <v>-119.60467483255343</v>
      </c>
      <c r="AI670" s="92">
        <f t="shared" si="202"/>
        <v>5.7521744570367997E-41</v>
      </c>
      <c r="AJ670" s="92" t="e">
        <f>SUM($AI$13:AI670)</f>
        <v>#N/A</v>
      </c>
      <c r="AK670" s="92">
        <f t="shared" si="203"/>
        <v>1749</v>
      </c>
      <c r="AL670" s="92">
        <v>-142.43572532243343</v>
      </c>
    </row>
    <row r="671" spans="1:38">
      <c r="A671" s="93">
        <v>659</v>
      </c>
      <c r="B671" s="130">
        <v>42937</v>
      </c>
      <c r="C671" s="92">
        <v>20.3367</v>
      </c>
      <c r="D671" s="92">
        <v>22.6724</v>
      </c>
      <c r="E671" s="92">
        <v>17.636800999999998</v>
      </c>
      <c r="F671" s="139">
        <f t="shared" si="191"/>
        <v>1.2135695565160587E-2</v>
      </c>
      <c r="G671" s="140">
        <f t="shared" si="191"/>
        <v>1.0664949453961681E-2</v>
      </c>
      <c r="H671" s="140">
        <f t="shared" si="191"/>
        <v>5.0858996481280005E-3</v>
      </c>
      <c r="I671" s="141">
        <f t="shared" si="209"/>
        <v>21.65960267152488</v>
      </c>
      <c r="J671" s="142">
        <f t="shared" si="204"/>
        <v>25.348184397769977</v>
      </c>
      <c r="K671" s="142">
        <f t="shared" si="207"/>
        <v>19.557966521252922</v>
      </c>
      <c r="L671" s="143">
        <f t="shared" si="205"/>
        <v>15161.721870067417</v>
      </c>
      <c r="M671" s="137">
        <f t="shared" si="192"/>
        <v>-15208.910638661986</v>
      </c>
      <c r="N671" s="137">
        <f t="shared" si="193"/>
        <v>29336.949781879382</v>
      </c>
      <c r="O671" s="143">
        <f t="shared" si="208"/>
        <v>-181.79187006741813</v>
      </c>
      <c r="P671" s="137">
        <f t="shared" si="206"/>
        <v>160.49063866198594</v>
      </c>
      <c r="Q671" s="137">
        <f t="shared" si="194"/>
        <v>-148.4497818793825</v>
      </c>
      <c r="R671" s="144">
        <f t="shared" si="195"/>
        <v>-169.75101328481469</v>
      </c>
      <c r="T671" s="92">
        <f t="shared" si="196"/>
        <v>6.8335691389190575E-56</v>
      </c>
      <c r="U671" s="92">
        <f>SUM($T$13:T671)</f>
        <v>0.25798036171659872</v>
      </c>
      <c r="V671" s="92">
        <f t="shared" si="197"/>
        <v>2419</v>
      </c>
      <c r="W671" s="92">
        <v>-66.652404811336964</v>
      </c>
      <c r="Y671" s="92">
        <f t="shared" si="198"/>
        <v>4.3910152114460858E-16</v>
      </c>
      <c r="Z671" s="92">
        <f>SUM($Y$13:Y671)</f>
        <v>0.17116610110789579</v>
      </c>
      <c r="AA671" s="92">
        <f t="shared" si="199"/>
        <v>632</v>
      </c>
      <c r="AB671" s="92">
        <v>-63.788437787323346</v>
      </c>
      <c r="AD671" s="92">
        <f t="shared" si="200"/>
        <v>1.431962451040079E-42</v>
      </c>
      <c r="AE671" s="92" t="e">
        <f>SUM($AD$13:AD671)</f>
        <v>#N/A</v>
      </c>
      <c r="AF671" s="92">
        <f t="shared" si="201"/>
        <v>1821</v>
      </c>
      <c r="AG671" s="92">
        <v>-119.48954794878955</v>
      </c>
      <c r="AI671" s="92">
        <f t="shared" si="202"/>
        <v>3.4055916953345349E-43</v>
      </c>
      <c r="AJ671" s="92" t="e">
        <f>SUM($AI$13:AI671)</f>
        <v>#N/A</v>
      </c>
      <c r="AK671" s="92">
        <f t="shared" si="203"/>
        <v>1849</v>
      </c>
      <c r="AL671" s="92">
        <v>-142.20898593767561</v>
      </c>
    </row>
    <row r="672" spans="1:38">
      <c r="A672" s="93">
        <v>660</v>
      </c>
      <c r="B672" s="130">
        <v>42936</v>
      </c>
      <c r="C672" s="92">
        <v>20.254100999999999</v>
      </c>
      <c r="D672" s="92">
        <v>22.892499999999998</v>
      </c>
      <c r="E672" s="92">
        <v>17.489901</v>
      </c>
      <c r="F672" s="139">
        <f t="shared" si="191"/>
        <v>4.0781370646862936E-3</v>
      </c>
      <c r="G672" s="140">
        <f t="shared" si="191"/>
        <v>-9.6145025663426642E-3</v>
      </c>
      <c r="H672" s="140">
        <f t="shared" si="191"/>
        <v>8.3991327337986643E-3</v>
      </c>
      <c r="I672" s="141">
        <f t="shared" si="209"/>
        <v>21.48717172537058</v>
      </c>
      <c r="J672" s="142">
        <f t="shared" si="204"/>
        <v>24.839561545484329</v>
      </c>
      <c r="K672" s="142">
        <f t="shared" si="207"/>
        <v>19.622438723866988</v>
      </c>
      <c r="L672" s="143">
        <f t="shared" si="205"/>
        <v>15041.020207759406</v>
      </c>
      <c r="M672" s="137">
        <f t="shared" si="192"/>
        <v>-14903.736927290598</v>
      </c>
      <c r="N672" s="137">
        <f t="shared" si="193"/>
        <v>29433.658085800482</v>
      </c>
      <c r="O672" s="143">
        <f t="shared" si="208"/>
        <v>-61.090207759407349</v>
      </c>
      <c r="P672" s="137">
        <f t="shared" si="206"/>
        <v>-144.68307270940204</v>
      </c>
      <c r="Q672" s="137">
        <f t="shared" si="194"/>
        <v>-245.15808580048179</v>
      </c>
      <c r="R672" s="144">
        <f t="shared" si="195"/>
        <v>-450.93136626929117</v>
      </c>
      <c r="T672" s="92">
        <f t="shared" si="196"/>
        <v>3.1010281071778295E-14</v>
      </c>
      <c r="U672" s="92">
        <f>SUM($T$13:T672)</f>
        <v>0.25798036171662975</v>
      </c>
      <c r="V672" s="92">
        <f t="shared" si="197"/>
        <v>549</v>
      </c>
      <c r="W672" s="92">
        <v>-66.220486945177981</v>
      </c>
      <c r="Y672" s="92">
        <f t="shared" si="198"/>
        <v>1.351701938524407E-34</v>
      </c>
      <c r="Z672" s="92">
        <f>SUM($Y$13:Y672)</f>
        <v>0.17116610110789579</v>
      </c>
      <c r="AA672" s="92">
        <f t="shared" si="199"/>
        <v>1463</v>
      </c>
      <c r="AB672" s="92">
        <v>-63.768231268883028</v>
      </c>
      <c r="AD672" s="92">
        <f t="shared" si="200"/>
        <v>3.7735088036947742E-43</v>
      </c>
      <c r="AE672" s="92" t="e">
        <f>SUM($AD$13:AD672)</f>
        <v>#N/A</v>
      </c>
      <c r="AF672" s="92">
        <f t="shared" si="201"/>
        <v>1847</v>
      </c>
      <c r="AG672" s="92">
        <v>-119.37060363159617</v>
      </c>
      <c r="AI672" s="92">
        <f t="shared" si="202"/>
        <v>5.9919676038644224E-52</v>
      </c>
      <c r="AJ672" s="92" t="e">
        <f>SUM($AI$13:AI672)</f>
        <v>#N/A</v>
      </c>
      <c r="AK672" s="92">
        <f t="shared" si="203"/>
        <v>2242</v>
      </c>
      <c r="AL672" s="92">
        <v>-142.04520736439008</v>
      </c>
    </row>
    <row r="673" spans="1:38">
      <c r="A673" s="93">
        <v>661</v>
      </c>
      <c r="B673" s="130">
        <v>42935</v>
      </c>
      <c r="C673" s="92">
        <v>20.200600000000001</v>
      </c>
      <c r="D673" s="92">
        <v>22.804099999999998</v>
      </c>
      <c r="E673" s="92">
        <v>17.571400000000001</v>
      </c>
      <c r="F673" s="139">
        <f t="shared" si="191"/>
        <v>2.6484856885438113E-3</v>
      </c>
      <c r="G673" s="140">
        <f t="shared" si="191"/>
        <v>3.8764958932824278E-3</v>
      </c>
      <c r="H673" s="140">
        <f t="shared" si="191"/>
        <v>-4.6381620132716073E-3</v>
      </c>
      <c r="I673" s="141">
        <f t="shared" si="209"/>
        <v>21.456577328886269</v>
      </c>
      <c r="J673" s="142">
        <f t="shared" si="204"/>
        <v>25.177925230550649</v>
      </c>
      <c r="K673" s="142">
        <f t="shared" si="207"/>
        <v>19.368746005383748</v>
      </c>
      <c r="L673" s="143">
        <f t="shared" si="205"/>
        <v>15019.604130220388</v>
      </c>
      <c r="M673" s="137">
        <f t="shared" si="192"/>
        <v>-15106.755138330389</v>
      </c>
      <c r="N673" s="137">
        <f t="shared" si="193"/>
        <v>29053.119008075624</v>
      </c>
      <c r="O673" s="143">
        <f t="shared" si="208"/>
        <v>-39.674130220389998</v>
      </c>
      <c r="P673" s="137">
        <f t="shared" si="206"/>
        <v>58.335138330388872</v>
      </c>
      <c r="Q673" s="137">
        <f t="shared" si="194"/>
        <v>135.38099192437585</v>
      </c>
      <c r="R673" s="144">
        <f t="shared" si="195"/>
        <v>154.04200003437472</v>
      </c>
      <c r="T673" s="92">
        <f t="shared" si="196"/>
        <v>1.7952096888800205E-20</v>
      </c>
      <c r="U673" s="92">
        <f>SUM($T$13:T673)</f>
        <v>0.25798036171662975</v>
      </c>
      <c r="V673" s="92">
        <f t="shared" si="197"/>
        <v>829</v>
      </c>
      <c r="W673" s="92">
        <v>-66.120608352970521</v>
      </c>
      <c r="Y673" s="92">
        <f t="shared" si="198"/>
        <v>2.2610905615930946E-52</v>
      </c>
      <c r="Z673" s="92">
        <f>SUM($Y$13:Y673)</f>
        <v>0.17116610110789579</v>
      </c>
      <c r="AA673" s="92">
        <f t="shared" si="199"/>
        <v>2261</v>
      </c>
      <c r="AB673" s="92">
        <v>-63.762727053264825</v>
      </c>
      <c r="AD673" s="92">
        <f t="shared" si="200"/>
        <v>6.5132740231837317E-28</v>
      </c>
      <c r="AE673" s="92" t="e">
        <f>SUM($AD$13:AD673)</f>
        <v>#N/A</v>
      </c>
      <c r="AF673" s="92">
        <f t="shared" si="201"/>
        <v>1163</v>
      </c>
      <c r="AG673" s="92">
        <v>-119.32820001416258</v>
      </c>
      <c r="AI673" s="92">
        <f t="shared" si="202"/>
        <v>1.0653328587915397E-49</v>
      </c>
      <c r="AJ673" s="92" t="e">
        <f>SUM($AI$13:AI673)</f>
        <v>#N/A</v>
      </c>
      <c r="AK673" s="92">
        <f t="shared" si="203"/>
        <v>2141</v>
      </c>
      <c r="AL673" s="92">
        <v>-141.64830391076612</v>
      </c>
    </row>
    <row r="674" spans="1:38">
      <c r="A674" s="93">
        <v>662</v>
      </c>
      <c r="B674" s="130">
        <v>42934</v>
      </c>
      <c r="C674" s="92">
        <v>20.1663</v>
      </c>
      <c r="D674" s="92">
        <v>22.938600999999998</v>
      </c>
      <c r="E674" s="92">
        <v>17.491399999999999</v>
      </c>
      <c r="F674" s="139">
        <f t="shared" si="191"/>
        <v>1.7008573709604846E-3</v>
      </c>
      <c r="G674" s="140">
        <f t="shared" si="191"/>
        <v>-5.8635223656403612E-3</v>
      </c>
      <c r="H674" s="140">
        <f t="shared" si="191"/>
        <v>4.5736762065931025E-3</v>
      </c>
      <c r="I674" s="141">
        <f t="shared" si="209"/>
        <v>21.436298177652816</v>
      </c>
      <c r="J674" s="142">
        <f t="shared" si="204"/>
        <v>24.933638754604083</v>
      </c>
      <c r="K674" s="142">
        <f t="shared" si="207"/>
        <v>19.547999165304095</v>
      </c>
      <c r="L674" s="143">
        <f t="shared" si="205"/>
        <v>15005.40872435697</v>
      </c>
      <c r="M674" s="137">
        <f t="shared" si="192"/>
        <v>-14960.18325276245</v>
      </c>
      <c r="N674" s="137">
        <f t="shared" si="193"/>
        <v>29321.998747956142</v>
      </c>
      <c r="O674" s="143">
        <f t="shared" si="208"/>
        <v>-25.478724356971725</v>
      </c>
      <c r="P674" s="137">
        <f t="shared" si="206"/>
        <v>-88.236747237549935</v>
      </c>
      <c r="Q674" s="137">
        <f t="shared" si="194"/>
        <v>-133.49874795614232</v>
      </c>
      <c r="R674" s="144">
        <f t="shared" si="195"/>
        <v>-247.21421955066398</v>
      </c>
      <c r="T674" s="92">
        <f t="shared" si="196"/>
        <v>2.1739703826106597E-59</v>
      </c>
      <c r="U674" s="92">
        <f>SUM($T$13:T674)</f>
        <v>0.25798036171662975</v>
      </c>
      <c r="V674" s="92">
        <f t="shared" si="197"/>
        <v>2576</v>
      </c>
      <c r="W674" s="92">
        <v>-66.042193508830678</v>
      </c>
      <c r="Y674" s="92">
        <f t="shared" si="198"/>
        <v>3.0368806752443906E-36</v>
      </c>
      <c r="Z674" s="92">
        <f>SUM($Y$13:Y674)</f>
        <v>0.17116610110789579</v>
      </c>
      <c r="AA674" s="92">
        <f t="shared" si="199"/>
        <v>1537</v>
      </c>
      <c r="AB674" s="92">
        <v>-63.476453064547968</v>
      </c>
      <c r="AD674" s="92">
        <f t="shared" si="200"/>
        <v>3.6840137812940172E-29</v>
      </c>
      <c r="AE674" s="92" t="e">
        <f>SUM($AD$13:AD674)</f>
        <v>#N/A</v>
      </c>
      <c r="AF674" s="92">
        <f t="shared" si="201"/>
        <v>1219</v>
      </c>
      <c r="AG674" s="92">
        <v>-118.95543814045959</v>
      </c>
      <c r="AI674" s="92">
        <f t="shared" si="202"/>
        <v>2.8967833920875476E-17</v>
      </c>
      <c r="AJ674" s="92" t="e">
        <f>SUM($AI$13:AI674)</f>
        <v>#N/A</v>
      </c>
      <c r="AK674" s="92">
        <f t="shared" si="203"/>
        <v>685</v>
      </c>
      <c r="AL674" s="92">
        <v>-141.33142264536946</v>
      </c>
    </row>
    <row r="675" spans="1:38">
      <c r="A675" s="93">
        <v>663</v>
      </c>
      <c r="B675" s="130">
        <v>42933</v>
      </c>
      <c r="C675" s="92">
        <v>20.163401</v>
      </c>
      <c r="D675" s="92">
        <v>23.039300999999998</v>
      </c>
      <c r="E675" s="92">
        <v>17.577299</v>
      </c>
      <c r="F675" s="139">
        <f t="shared" si="191"/>
        <v>1.4377534821630178E-4</v>
      </c>
      <c r="G675" s="140">
        <f t="shared" si="191"/>
        <v>-4.3707923256872672E-3</v>
      </c>
      <c r="H675" s="140">
        <f t="shared" si="191"/>
        <v>-4.8869283045137601E-3</v>
      </c>
      <c r="I675" s="141">
        <f t="shared" si="209"/>
        <v>21.402976778074294</v>
      </c>
      <c r="J675" s="142">
        <f t="shared" si="204"/>
        <v>24.971077468917137</v>
      </c>
      <c r="K675" s="142">
        <f t="shared" si="207"/>
        <v>19.363905262122465</v>
      </c>
      <c r="L675" s="143">
        <f t="shared" si="205"/>
        <v>14982.083744652005</v>
      </c>
      <c r="M675" s="137">
        <f t="shared" si="192"/>
        <v>-14982.646481350283</v>
      </c>
      <c r="N675" s="137">
        <f t="shared" si="193"/>
        <v>29045.857893183696</v>
      </c>
      <c r="O675" s="143">
        <f t="shared" si="208"/>
        <v>-2.1537446520069352</v>
      </c>
      <c r="P675" s="137">
        <f t="shared" si="206"/>
        <v>-65.773518649717516</v>
      </c>
      <c r="Q675" s="137">
        <f t="shared" si="194"/>
        <v>142.64210681630357</v>
      </c>
      <c r="R675" s="144">
        <f t="shared" si="195"/>
        <v>74.714843514579115</v>
      </c>
      <c r="T675" s="92">
        <f t="shared" si="196"/>
        <v>1.2841168415981867E-34</v>
      </c>
      <c r="U675" s="92">
        <f>SUM($T$13:T675)</f>
        <v>0.25798036171662975</v>
      </c>
      <c r="V675" s="92">
        <f t="shared" si="197"/>
        <v>1464</v>
      </c>
      <c r="W675" s="92">
        <v>-65.968440140788516</v>
      </c>
      <c r="Y675" s="92">
        <f t="shared" si="198"/>
        <v>1.7455262065114163E-25</v>
      </c>
      <c r="Z675" s="92">
        <f>SUM($Y$13:Y675)</f>
        <v>0.17116610110789579</v>
      </c>
      <c r="AA675" s="92">
        <f t="shared" si="199"/>
        <v>1054</v>
      </c>
      <c r="AB675" s="92">
        <v>-63.445004373908887</v>
      </c>
      <c r="AD675" s="92">
        <f t="shared" si="200"/>
        <v>1.1986111807301187E-28</v>
      </c>
      <c r="AE675" s="92" t="e">
        <f>SUM($AD$13:AD675)</f>
        <v>#N/A</v>
      </c>
      <c r="AF675" s="92">
        <f t="shared" si="201"/>
        <v>1196</v>
      </c>
      <c r="AG675" s="92">
        <v>-117.96973853380769</v>
      </c>
      <c r="AI675" s="92">
        <f t="shared" si="202"/>
        <v>1.2861085200795847E-52</v>
      </c>
      <c r="AJ675" s="92" t="e">
        <f>SUM($AI$13:AI675)</f>
        <v>#N/A</v>
      </c>
      <c r="AK675" s="92">
        <f t="shared" si="203"/>
        <v>2272</v>
      </c>
      <c r="AL675" s="92">
        <v>-140.9927817142725</v>
      </c>
    </row>
    <row r="676" spans="1:38">
      <c r="A676" s="93">
        <v>664</v>
      </c>
      <c r="B676" s="130">
        <v>42930</v>
      </c>
      <c r="C676" s="92">
        <v>20.183499999999999</v>
      </c>
      <c r="D676" s="92">
        <v>22.9146</v>
      </c>
      <c r="E676" s="92">
        <v>17.554600000000001</v>
      </c>
      <c r="F676" s="139">
        <f t="shared" si="191"/>
        <v>-9.9581341194532325E-4</v>
      </c>
      <c r="G676" s="140">
        <f t="shared" si="191"/>
        <v>5.4419889502761443E-3</v>
      </c>
      <c r="H676" s="140">
        <f t="shared" si="191"/>
        <v>1.2930513939366506E-3</v>
      </c>
      <c r="I676" s="141">
        <f t="shared" si="209"/>
        <v>21.378589692565711</v>
      </c>
      <c r="J676" s="142">
        <f t="shared" si="204"/>
        <v>25.217188892265192</v>
      </c>
      <c r="K676" s="142">
        <f t="shared" si="207"/>
        <v>19.484161487074612</v>
      </c>
      <c r="L676" s="143">
        <f t="shared" si="205"/>
        <v>14965.012784795998</v>
      </c>
      <c r="M676" s="137">
        <f t="shared" si="192"/>
        <v>-15130.313335359115</v>
      </c>
      <c r="N676" s="137">
        <f t="shared" si="193"/>
        <v>29226.242230611919</v>
      </c>
      <c r="O676" s="143">
        <f t="shared" si="208"/>
        <v>14.917215204000968</v>
      </c>
      <c r="P676" s="137">
        <f t="shared" si="206"/>
        <v>81.893335359114644</v>
      </c>
      <c r="Q676" s="137">
        <f t="shared" si="194"/>
        <v>-37.742230611918785</v>
      </c>
      <c r="R676" s="144">
        <f t="shared" si="195"/>
        <v>59.068319951196827</v>
      </c>
      <c r="T676" s="92">
        <f t="shared" si="196"/>
        <v>6.0361816002675546E-5</v>
      </c>
      <c r="U676" s="92">
        <f>SUM($T$13:T676)</f>
        <v>0.25804072353263241</v>
      </c>
      <c r="V676" s="92">
        <f t="shared" si="197"/>
        <v>132</v>
      </c>
      <c r="W676" s="92">
        <v>-65.641635668966046</v>
      </c>
      <c r="Y676" s="92">
        <f t="shared" si="198"/>
        <v>7.694442020851975E-44</v>
      </c>
      <c r="Z676" s="92">
        <f>SUM($Y$13:Y676)</f>
        <v>0.17116610110789579</v>
      </c>
      <c r="AA676" s="92">
        <f t="shared" si="199"/>
        <v>1878</v>
      </c>
      <c r="AB676" s="92">
        <v>-63.232390067687447</v>
      </c>
      <c r="AD676" s="92">
        <f t="shared" si="200"/>
        <v>1.6556819164365083E-7</v>
      </c>
      <c r="AE676" s="92" t="e">
        <f>SUM($AD$13:AD676)</f>
        <v>#N/A</v>
      </c>
      <c r="AF676" s="92">
        <f t="shared" si="201"/>
        <v>247</v>
      </c>
      <c r="AG676" s="92">
        <v>-117.57226797309704</v>
      </c>
      <c r="AI676" s="92">
        <f t="shared" si="202"/>
        <v>2.5746785796814099E-38</v>
      </c>
      <c r="AJ676" s="92" t="e">
        <f>SUM($AI$13:AI676)</f>
        <v>#N/A</v>
      </c>
      <c r="AK676" s="92">
        <f t="shared" si="203"/>
        <v>1630</v>
      </c>
      <c r="AL676" s="92">
        <v>-140.96984225510641</v>
      </c>
    </row>
    <row r="677" spans="1:38">
      <c r="A677" s="93">
        <v>665</v>
      </c>
      <c r="B677" s="130">
        <v>42929</v>
      </c>
      <c r="C677" s="92">
        <v>20.292200000000001</v>
      </c>
      <c r="D677" s="92">
        <v>22.909400999999999</v>
      </c>
      <c r="E677" s="92">
        <v>17.688801000000002</v>
      </c>
      <c r="F677" s="139">
        <f t="shared" si="191"/>
        <v>-5.3567380569875533E-3</v>
      </c>
      <c r="G677" s="140">
        <f t="shared" si="191"/>
        <v>2.2693740443058275E-4</v>
      </c>
      <c r="H677" s="140">
        <f t="shared" si="191"/>
        <v>-7.5867776453588665E-3</v>
      </c>
      <c r="I677" s="141">
        <f t="shared" si="209"/>
        <v>21.285266341254271</v>
      </c>
      <c r="J677" s="142">
        <f t="shared" si="204"/>
        <v>25.086391748959301</v>
      </c>
      <c r="K677" s="142">
        <f t="shared" si="207"/>
        <v>19.31136889379896</v>
      </c>
      <c r="L677" s="143">
        <f t="shared" si="205"/>
        <v>14899.68643887799</v>
      </c>
      <c r="M677" s="137">
        <f t="shared" si="192"/>
        <v>-15051.835049375581</v>
      </c>
      <c r="N677" s="137">
        <f t="shared" si="193"/>
        <v>28967.05334069844</v>
      </c>
      <c r="O677" s="143">
        <f t="shared" si="208"/>
        <v>80.243561122008032</v>
      </c>
      <c r="P677" s="137">
        <f t="shared" si="206"/>
        <v>3.4150493755805655</v>
      </c>
      <c r="Q677" s="137">
        <f t="shared" si="194"/>
        <v>221.44665930156043</v>
      </c>
      <c r="R677" s="144">
        <f t="shared" si="195"/>
        <v>305.10526979914903</v>
      </c>
      <c r="T677" s="92">
        <f t="shared" si="196"/>
        <v>2.7695800735047612E-25</v>
      </c>
      <c r="U677" s="92">
        <f>SUM($T$13:T677)</f>
        <v>0.25804072353263241</v>
      </c>
      <c r="V677" s="92">
        <f t="shared" si="197"/>
        <v>1045</v>
      </c>
      <c r="W677" s="92">
        <v>-65.639706963633216</v>
      </c>
      <c r="Y677" s="92">
        <f t="shared" si="198"/>
        <v>8.5256975300298884E-44</v>
      </c>
      <c r="Z677" s="92">
        <f>SUM($Y$13:Y677)</f>
        <v>0.17116610110789579</v>
      </c>
      <c r="AA677" s="92">
        <f t="shared" si="199"/>
        <v>1876</v>
      </c>
      <c r="AB677" s="92">
        <v>-62.988334856867368</v>
      </c>
      <c r="AD677" s="92">
        <f t="shared" si="200"/>
        <v>5.1214640168492032E-16</v>
      </c>
      <c r="AE677" s="92" t="e">
        <f>SUM($AD$13:AD677)</f>
        <v>#N/A</v>
      </c>
      <c r="AF677" s="92">
        <f t="shared" si="201"/>
        <v>629</v>
      </c>
      <c r="AG677" s="92">
        <v>-117.51546995724129</v>
      </c>
      <c r="AI677" s="92">
        <f t="shared" si="202"/>
        <v>3.1659326527515364E-56</v>
      </c>
      <c r="AJ677" s="92" t="e">
        <f>SUM($AI$13:AI677)</f>
        <v>#N/A</v>
      </c>
      <c r="AK677" s="92">
        <f t="shared" si="203"/>
        <v>2434</v>
      </c>
      <c r="AL677" s="92">
        <v>-140.87213271757355</v>
      </c>
    </row>
    <row r="678" spans="1:38">
      <c r="A678" s="93">
        <v>666</v>
      </c>
      <c r="B678" s="130">
        <v>42928</v>
      </c>
      <c r="C678" s="92">
        <v>20.553899999999999</v>
      </c>
      <c r="D678" s="92">
        <v>23.035601</v>
      </c>
      <c r="E678" s="92">
        <v>17.771000000000001</v>
      </c>
      <c r="F678" s="139">
        <f t="shared" si="191"/>
        <v>-1.2732376823862968E-2</v>
      </c>
      <c r="G678" s="140">
        <f t="shared" si="191"/>
        <v>-5.4784765546165293E-3</v>
      </c>
      <c r="H678" s="140">
        <f t="shared" si="191"/>
        <v>-4.6254572055596244E-3</v>
      </c>
      <c r="I678" s="141">
        <f t="shared" si="209"/>
        <v>21.127428409207013</v>
      </c>
      <c r="J678" s="142">
        <f t="shared" si="204"/>
        <v>24.94329597307663</v>
      </c>
      <c r="K678" s="142">
        <f t="shared" si="207"/>
        <v>19.368993228237017</v>
      </c>
      <c r="L678" s="143">
        <f t="shared" si="205"/>
        <v>14789.199886444909</v>
      </c>
      <c r="M678" s="137">
        <f t="shared" si="192"/>
        <v>-14965.977583845977</v>
      </c>
      <c r="N678" s="137">
        <f t="shared" si="193"/>
        <v>29053.489842355524</v>
      </c>
      <c r="O678" s="143">
        <f t="shared" si="208"/>
        <v>190.7301135550897</v>
      </c>
      <c r="P678" s="137">
        <f t="shared" si="206"/>
        <v>-82.442416154022794</v>
      </c>
      <c r="Q678" s="137">
        <f t="shared" si="194"/>
        <v>135.01015764447584</v>
      </c>
      <c r="R678" s="144">
        <f t="shared" si="195"/>
        <v>243.29785504554275</v>
      </c>
      <c r="T678" s="92">
        <f t="shared" si="196"/>
        <v>2.2650251867201733E-6</v>
      </c>
      <c r="U678" s="92">
        <f>SUM($T$13:T678)</f>
        <v>0.25804298855781915</v>
      </c>
      <c r="V678" s="92">
        <f t="shared" si="197"/>
        <v>196</v>
      </c>
      <c r="W678" s="92">
        <v>-65.555894720439028</v>
      </c>
      <c r="Y678" s="92">
        <f t="shared" si="198"/>
        <v>3.4440393283713963E-41</v>
      </c>
      <c r="Z678" s="92">
        <f>SUM($Y$13:Y678)</f>
        <v>0.17116610110789579</v>
      </c>
      <c r="AA678" s="92">
        <f t="shared" si="199"/>
        <v>1759</v>
      </c>
      <c r="AB678" s="92">
        <v>-62.912180935634751</v>
      </c>
      <c r="AD678" s="92">
        <f t="shared" si="200"/>
        <v>9.5848735173035059E-14</v>
      </c>
      <c r="AE678" s="92" t="e">
        <f>SUM($AD$13:AD678)</f>
        <v>#N/A</v>
      </c>
      <c r="AF678" s="92">
        <f t="shared" si="201"/>
        <v>527</v>
      </c>
      <c r="AG678" s="92">
        <v>-117.32249465875066</v>
      </c>
      <c r="AI678" s="92">
        <f t="shared" si="202"/>
        <v>6.8229866162216051E-38</v>
      </c>
      <c r="AJ678" s="92" t="e">
        <f>SUM($AI$13:AI678)</f>
        <v>#N/A</v>
      </c>
      <c r="AK678" s="92">
        <f t="shared" si="203"/>
        <v>1611</v>
      </c>
      <c r="AL678" s="92">
        <v>-140.28170551055337</v>
      </c>
    </row>
    <row r="679" spans="1:38">
      <c r="A679" s="93">
        <v>667</v>
      </c>
      <c r="B679" s="130">
        <v>42926</v>
      </c>
      <c r="C679" s="92">
        <v>20.6187</v>
      </c>
      <c r="D679" s="92">
        <v>23.308001000000001</v>
      </c>
      <c r="E679" s="92">
        <v>17.9377</v>
      </c>
      <c r="F679" s="139">
        <f t="shared" si="191"/>
        <v>-3.1427781576919278E-3</v>
      </c>
      <c r="G679" s="140">
        <f t="shared" si="191"/>
        <v>-1.1686973927965805E-2</v>
      </c>
      <c r="H679" s="140">
        <f t="shared" si="191"/>
        <v>-9.2932761725303958E-3</v>
      </c>
      <c r="I679" s="141">
        <f t="shared" si="209"/>
        <v>21.332644861703209</v>
      </c>
      <c r="J679" s="142">
        <f t="shared" si="204"/>
        <v>24.787582513004867</v>
      </c>
      <c r="K679" s="142">
        <f t="shared" si="207"/>
        <v>19.278162138958731</v>
      </c>
      <c r="L679" s="143">
        <f t="shared" si="205"/>
        <v>14932.851403192246</v>
      </c>
      <c r="M679" s="137">
        <f t="shared" si="192"/>
        <v>-14872.54950780292</v>
      </c>
      <c r="N679" s="137">
        <f t="shared" si="193"/>
        <v>28917.243208438096</v>
      </c>
      <c r="O679" s="143">
        <f t="shared" si="208"/>
        <v>47.078596807752547</v>
      </c>
      <c r="P679" s="137">
        <f t="shared" si="206"/>
        <v>-175.87049219708024</v>
      </c>
      <c r="Q679" s="137">
        <f t="shared" si="194"/>
        <v>271.25679156190381</v>
      </c>
      <c r="R679" s="144">
        <f t="shared" si="195"/>
        <v>142.46489617257612</v>
      </c>
      <c r="T679" s="92">
        <f t="shared" si="196"/>
        <v>5.3092149401174591E-37</v>
      </c>
      <c r="U679" s="92">
        <f>SUM($T$13:T679)</f>
        <v>0.25804298855781915</v>
      </c>
      <c r="V679" s="92">
        <f t="shared" si="197"/>
        <v>1571</v>
      </c>
      <c r="W679" s="92">
        <v>-65.516719775072488</v>
      </c>
      <c r="Y679" s="92">
        <f t="shared" si="198"/>
        <v>2.0100504609892585E-9</v>
      </c>
      <c r="Z679" s="92">
        <f>SUM($Y$13:Y679)</f>
        <v>0.17116610311794625</v>
      </c>
      <c r="AA679" s="92">
        <f t="shared" si="199"/>
        <v>333</v>
      </c>
      <c r="AB679" s="92">
        <v>-62.903149726760603</v>
      </c>
      <c r="AD679" s="92">
        <f t="shared" si="200"/>
        <v>6.3232079788310864E-15</v>
      </c>
      <c r="AE679" s="92" t="e">
        <f>SUM($AD$13:AD679)</f>
        <v>#N/A</v>
      </c>
      <c r="AF679" s="92">
        <f t="shared" si="201"/>
        <v>580</v>
      </c>
      <c r="AG679" s="92">
        <v>-116.44348404255288</v>
      </c>
      <c r="AI679" s="92">
        <f t="shared" si="202"/>
        <v>1.9419759694642085E-6</v>
      </c>
      <c r="AJ679" s="92" t="e">
        <f>SUM($AI$13:AI679)</f>
        <v>#N/A</v>
      </c>
      <c r="AK679" s="92">
        <f t="shared" si="203"/>
        <v>199</v>
      </c>
      <c r="AL679" s="92">
        <v>-140.27677972968013</v>
      </c>
    </row>
    <row r="680" spans="1:38">
      <c r="A680" s="93">
        <v>668</v>
      </c>
      <c r="B680" s="130">
        <v>42923</v>
      </c>
      <c r="C680" s="92">
        <v>20.8764</v>
      </c>
      <c r="D680" s="92">
        <v>23.696501000000001</v>
      </c>
      <c r="E680" s="92">
        <v>18.070999</v>
      </c>
      <c r="F680" s="139">
        <f t="shared" si="191"/>
        <v>-1.2344082313042515E-2</v>
      </c>
      <c r="G680" s="140">
        <f t="shared" si="191"/>
        <v>-1.6394825548295078E-2</v>
      </c>
      <c r="H680" s="140">
        <f t="shared" si="191"/>
        <v>-7.3764045916886456E-3</v>
      </c>
      <c r="I680" s="141">
        <f t="shared" si="209"/>
        <v>21.135737872909122</v>
      </c>
      <c r="J680" s="142">
        <f t="shared" si="204"/>
        <v>24.669506298870875</v>
      </c>
      <c r="K680" s="142">
        <f t="shared" si="207"/>
        <v>19.31546254305033</v>
      </c>
      <c r="L680" s="143">
        <f t="shared" si="205"/>
        <v>14795.016511036385</v>
      </c>
      <c r="M680" s="137">
        <f t="shared" si="192"/>
        <v>-14801.703779322524</v>
      </c>
      <c r="N680" s="137">
        <f t="shared" si="193"/>
        <v>28973.193814575494</v>
      </c>
      <c r="O680" s="143">
        <f t="shared" si="208"/>
        <v>184.91348896361342</v>
      </c>
      <c r="P680" s="137">
        <f t="shared" si="206"/>
        <v>-246.71622067747558</v>
      </c>
      <c r="Q680" s="137">
        <f t="shared" si="194"/>
        <v>215.30618542450611</v>
      </c>
      <c r="R680" s="144">
        <f t="shared" si="195"/>
        <v>153.50345371064395</v>
      </c>
      <c r="T680" s="92">
        <f t="shared" si="196"/>
        <v>6.4305889895922938E-12</v>
      </c>
      <c r="U680" s="92">
        <f>SUM($T$13:T680)</f>
        <v>0.25804298856424973</v>
      </c>
      <c r="V680" s="92">
        <f t="shared" si="197"/>
        <v>445</v>
      </c>
      <c r="W680" s="92">
        <v>-65.512522081357019</v>
      </c>
      <c r="Y680" s="92">
        <f t="shared" si="198"/>
        <v>1.1001168613126564E-25</v>
      </c>
      <c r="Z680" s="92">
        <f>SUM($Y$13:Y680)</f>
        <v>0.17116610311794625</v>
      </c>
      <c r="AA680" s="92">
        <f t="shared" si="199"/>
        <v>1063</v>
      </c>
      <c r="AB680" s="92">
        <v>-62.85203119720245</v>
      </c>
      <c r="AD680" s="92">
        <f t="shared" si="200"/>
        <v>1.0056216832755259E-41</v>
      </c>
      <c r="AE680" s="92" t="e">
        <f>SUM($AD$13:AD680)</f>
        <v>#N/A</v>
      </c>
      <c r="AF680" s="92">
        <f t="shared" si="201"/>
        <v>1783</v>
      </c>
      <c r="AG680" s="92">
        <v>-116.26710185102274</v>
      </c>
      <c r="AI680" s="92">
        <f t="shared" si="202"/>
        <v>1.2903447739948148E-24</v>
      </c>
      <c r="AJ680" s="92" t="e">
        <f>SUM($AI$13:AI680)</f>
        <v>#N/A</v>
      </c>
      <c r="AK680" s="92">
        <f t="shared" si="203"/>
        <v>1015</v>
      </c>
      <c r="AL680" s="92">
        <v>-140.22057349257193</v>
      </c>
    </row>
    <row r="681" spans="1:38">
      <c r="A681" s="93">
        <v>669</v>
      </c>
      <c r="B681" s="130">
        <v>42922</v>
      </c>
      <c r="C681" s="92">
        <v>20.774799000000002</v>
      </c>
      <c r="D681" s="92">
        <v>23.676200999999999</v>
      </c>
      <c r="E681" s="92">
        <v>18.273001000000001</v>
      </c>
      <c r="F681" s="139">
        <f t="shared" si="191"/>
        <v>4.8905888331338687E-3</v>
      </c>
      <c r="G681" s="140">
        <f t="shared" si="191"/>
        <v>8.5740106700415986E-4</v>
      </c>
      <c r="H681" s="140">
        <f t="shared" si="191"/>
        <v>-1.1054670220835616E-2</v>
      </c>
      <c r="I681" s="141">
        <f t="shared" si="209"/>
        <v>21.50455811197018</v>
      </c>
      <c r="J681" s="142">
        <f t="shared" si="204"/>
        <v>25.10220421894121</v>
      </c>
      <c r="K681" s="142">
        <f t="shared" si="207"/>
        <v>19.243887172172759</v>
      </c>
      <c r="L681" s="143">
        <f t="shared" si="205"/>
        <v>15053.190678379126</v>
      </c>
      <c r="M681" s="137">
        <f t="shared" si="192"/>
        <v>-15061.322531364727</v>
      </c>
      <c r="N681" s="137">
        <f t="shared" si="193"/>
        <v>28865.830758259137</v>
      </c>
      <c r="O681" s="143">
        <f t="shared" si="208"/>
        <v>-73.260678379127057</v>
      </c>
      <c r="P681" s="137">
        <f t="shared" si="206"/>
        <v>12.90253136472711</v>
      </c>
      <c r="Q681" s="137">
        <f t="shared" si="194"/>
        <v>322.66924174086307</v>
      </c>
      <c r="R681" s="144">
        <f t="shared" si="195"/>
        <v>262.31109472646312</v>
      </c>
      <c r="T681" s="92">
        <f t="shared" si="196"/>
        <v>2.0620735660856924E-41</v>
      </c>
      <c r="U681" s="92">
        <f>SUM($T$13:T681)</f>
        <v>0.25804298856424973</v>
      </c>
      <c r="V681" s="92">
        <f t="shared" si="197"/>
        <v>1769</v>
      </c>
      <c r="W681" s="92">
        <v>-65.33109250985035</v>
      </c>
      <c r="Y681" s="92">
        <f t="shared" si="198"/>
        <v>2.1601271945548778E-51</v>
      </c>
      <c r="Z681" s="92">
        <f>SUM($Y$13:Y681)</f>
        <v>0.17116610311794625</v>
      </c>
      <c r="AA681" s="92">
        <f t="shared" si="199"/>
        <v>2217</v>
      </c>
      <c r="AB681" s="92">
        <v>-62.776951556552376</v>
      </c>
      <c r="AD681" s="92">
        <f t="shared" si="200"/>
        <v>2.66286771274911E-32</v>
      </c>
      <c r="AE681" s="92" t="e">
        <f>SUM($AD$13:AD681)</f>
        <v>#N/A</v>
      </c>
      <c r="AF681" s="92">
        <f t="shared" si="201"/>
        <v>1360</v>
      </c>
      <c r="AG681" s="92">
        <v>-116.08291583351456</v>
      </c>
      <c r="AI681" s="92">
        <f t="shared" si="202"/>
        <v>5.1086071926672032E-53</v>
      </c>
      <c r="AJ681" s="92" t="e">
        <f>SUM($AI$13:AI681)</f>
        <v>#N/A</v>
      </c>
      <c r="AK681" s="92">
        <f t="shared" si="203"/>
        <v>2290</v>
      </c>
      <c r="AL681" s="92">
        <v>-140.07688598703135</v>
      </c>
    </row>
    <row r="682" spans="1:38">
      <c r="A682" s="93">
        <v>670</v>
      </c>
      <c r="B682" s="130">
        <v>42921</v>
      </c>
      <c r="C682" s="92">
        <v>20.691600999999999</v>
      </c>
      <c r="D682" s="92">
        <v>23.555700000000002</v>
      </c>
      <c r="E682" s="92">
        <v>18.308399000000001</v>
      </c>
      <c r="F682" s="139">
        <f t="shared" si="191"/>
        <v>4.0208585116252582E-3</v>
      </c>
      <c r="G682" s="140">
        <f t="shared" si="191"/>
        <v>5.1155771214608237E-3</v>
      </c>
      <c r="H682" s="140">
        <f t="shared" si="191"/>
        <v>-1.9334295696745718E-3</v>
      </c>
      <c r="I682" s="141">
        <f t="shared" si="209"/>
        <v>21.485945970062929</v>
      </c>
      <c r="J682" s="142">
        <f t="shared" si="204"/>
        <v>25.209002255110224</v>
      </c>
      <c r="K682" s="142">
        <f t="shared" si="207"/>
        <v>19.421377394003702</v>
      </c>
      <c r="L682" s="143">
        <f t="shared" si="205"/>
        <v>15040.162179044049</v>
      </c>
      <c r="M682" s="137">
        <f t="shared" si="192"/>
        <v>-15125.401353066134</v>
      </c>
      <c r="N682" s="137">
        <f t="shared" si="193"/>
        <v>29132.066091005552</v>
      </c>
      <c r="O682" s="143">
        <f t="shared" si="208"/>
        <v>-60.232179044051009</v>
      </c>
      <c r="P682" s="137">
        <f t="shared" si="206"/>
        <v>76.981353066134034</v>
      </c>
      <c r="Q682" s="137">
        <f t="shared" si="194"/>
        <v>56.433908994447847</v>
      </c>
      <c r="R682" s="144">
        <f t="shared" si="195"/>
        <v>73.183083016530873</v>
      </c>
      <c r="T682" s="92">
        <f t="shared" si="196"/>
        <v>3.1106550203457712E-50</v>
      </c>
      <c r="U682" s="92">
        <f>SUM($T$13:T682)</f>
        <v>0.25804298856424973</v>
      </c>
      <c r="V682" s="92">
        <f t="shared" si="197"/>
        <v>2165</v>
      </c>
      <c r="W682" s="92">
        <v>-65.102294808686565</v>
      </c>
      <c r="Y682" s="92">
        <f t="shared" si="198"/>
        <v>5.4476538942414681E-5</v>
      </c>
      <c r="Z682" s="92">
        <f>SUM($Y$13:Y682)</f>
        <v>0.17122057965688867</v>
      </c>
      <c r="AA682" s="92">
        <f t="shared" si="199"/>
        <v>134</v>
      </c>
      <c r="AB682" s="92">
        <v>-62.757225405226563</v>
      </c>
      <c r="AD682" s="92">
        <f t="shared" si="200"/>
        <v>1.49541128146593E-16</v>
      </c>
      <c r="AE682" s="92" t="e">
        <f>SUM($AD$13:AD682)</f>
        <v>#N/A</v>
      </c>
      <c r="AF682" s="92">
        <f t="shared" si="201"/>
        <v>653</v>
      </c>
      <c r="AG682" s="92">
        <v>-116.03648508958213</v>
      </c>
      <c r="AI682" s="92">
        <f t="shared" si="202"/>
        <v>1.7260399740252409E-27</v>
      </c>
      <c r="AJ682" s="92" t="e">
        <f>SUM($AI$13:AI682)</f>
        <v>#N/A</v>
      </c>
      <c r="AK682" s="92">
        <f t="shared" si="203"/>
        <v>1144</v>
      </c>
      <c r="AL682" s="92">
        <v>-140.05019449874271</v>
      </c>
    </row>
    <row r="683" spans="1:38">
      <c r="A683" s="93">
        <v>671</v>
      </c>
      <c r="B683" s="130">
        <v>42920</v>
      </c>
      <c r="C683" s="92">
        <v>20.672501</v>
      </c>
      <c r="D683" s="92">
        <v>23.5397</v>
      </c>
      <c r="E683" s="92">
        <v>18.214099999999998</v>
      </c>
      <c r="F683" s="139">
        <f t="shared" si="191"/>
        <v>9.2393271622026596E-4</v>
      </c>
      <c r="G683" s="140">
        <f t="shared" si="191"/>
        <v>6.7970279995077654E-4</v>
      </c>
      <c r="H683" s="140">
        <f t="shared" si="191"/>
        <v>5.177252787675668E-3</v>
      </c>
      <c r="I683" s="141">
        <f t="shared" si="209"/>
        <v>21.419672067733842</v>
      </c>
      <c r="J683" s="142">
        <f t="shared" si="204"/>
        <v>25.097747422014727</v>
      </c>
      <c r="K683" s="142">
        <f t="shared" si="207"/>
        <v>19.559744161995379</v>
      </c>
      <c r="L683" s="143">
        <f t="shared" si="205"/>
        <v>14993.77044741369</v>
      </c>
      <c r="M683" s="137">
        <f t="shared" si="192"/>
        <v>-15058.648453208836</v>
      </c>
      <c r="N683" s="137">
        <f t="shared" si="193"/>
        <v>29339.61624299307</v>
      </c>
      <c r="O683" s="143">
        <f t="shared" si="208"/>
        <v>-13.840447413691436</v>
      </c>
      <c r="P683" s="137">
        <f t="shared" si="206"/>
        <v>10.228453208836072</v>
      </c>
      <c r="Q683" s="137">
        <f t="shared" si="194"/>
        <v>-151.11624299307005</v>
      </c>
      <c r="R683" s="144">
        <f t="shared" si="195"/>
        <v>-154.72823719792541</v>
      </c>
      <c r="T683" s="92">
        <f t="shared" si="196"/>
        <v>1.6662923639081034E-15</v>
      </c>
      <c r="U683" s="92">
        <f>SUM($T$13:T683)</f>
        <v>0.2580429885642514</v>
      </c>
      <c r="V683" s="92">
        <f t="shared" si="197"/>
        <v>606</v>
      </c>
      <c r="W683" s="92">
        <v>-64.909505645589888</v>
      </c>
      <c r="Y683" s="92">
        <f t="shared" si="198"/>
        <v>3.1837534904626021E-55</v>
      </c>
      <c r="Z683" s="92">
        <f>SUM($Y$13:Y683)</f>
        <v>0.17122057965688867</v>
      </c>
      <c r="AA683" s="92">
        <f t="shared" si="199"/>
        <v>2389</v>
      </c>
      <c r="AB683" s="92">
        <v>-62.748484201147221</v>
      </c>
      <c r="AD683" s="92">
        <f t="shared" si="200"/>
        <v>4.9003665467558141E-33</v>
      </c>
      <c r="AE683" s="92" t="e">
        <f>SUM($AD$13:AD683)</f>
        <v>#N/A</v>
      </c>
      <c r="AF683" s="92">
        <f t="shared" si="201"/>
        <v>1393</v>
      </c>
      <c r="AG683" s="92">
        <v>-115.99201500257186</v>
      </c>
      <c r="AI683" s="92">
        <f t="shared" si="202"/>
        <v>6.3379247229066843E-42</v>
      </c>
      <c r="AJ683" s="92" t="e">
        <f>SUM($AI$13:AI683)</f>
        <v>#N/A</v>
      </c>
      <c r="AK683" s="92">
        <f t="shared" si="203"/>
        <v>1792</v>
      </c>
      <c r="AL683" s="92">
        <v>-139.72284358852994</v>
      </c>
    </row>
    <row r="684" spans="1:38">
      <c r="A684" s="93">
        <v>672</v>
      </c>
      <c r="B684" s="130">
        <v>42919</v>
      </c>
      <c r="C684" s="92">
        <v>20.661698999999999</v>
      </c>
      <c r="D684" s="92">
        <v>23.543600000000001</v>
      </c>
      <c r="E684" s="92">
        <v>18.180700000000002</v>
      </c>
      <c r="F684" s="139">
        <f t="shared" si="191"/>
        <v>5.228030860386923E-4</v>
      </c>
      <c r="G684" s="140">
        <f t="shared" si="191"/>
        <v>-1.656501129819743E-4</v>
      </c>
      <c r="H684" s="140">
        <f t="shared" si="191"/>
        <v>1.8371129824481525E-3</v>
      </c>
      <c r="I684" s="141">
        <f t="shared" si="209"/>
        <v>21.411087933760918</v>
      </c>
      <c r="J684" s="142">
        <f t="shared" si="204"/>
        <v>25.076545379211332</v>
      </c>
      <c r="K684" s="142">
        <f t="shared" si="207"/>
        <v>19.494748381525458</v>
      </c>
      <c r="L684" s="143">
        <f t="shared" si="205"/>
        <v>14987.761553632643</v>
      </c>
      <c r="M684" s="137">
        <f t="shared" si="192"/>
        <v>-15045.927227526799</v>
      </c>
      <c r="N684" s="137">
        <f t="shared" si="193"/>
        <v>29242.122572288186</v>
      </c>
      <c r="O684" s="143">
        <f t="shared" si="208"/>
        <v>-7.8315536326444999</v>
      </c>
      <c r="P684" s="137">
        <f t="shared" si="206"/>
        <v>-2.4927724732006027</v>
      </c>
      <c r="Q684" s="137">
        <f t="shared" si="194"/>
        <v>-53.622572288186348</v>
      </c>
      <c r="R684" s="144">
        <f t="shared" si="195"/>
        <v>-63.94689839403145</v>
      </c>
      <c r="T684" s="92">
        <f t="shared" si="196"/>
        <v>1.4159766966421497E-44</v>
      </c>
      <c r="U684" s="92">
        <f>SUM($T$13:T684)</f>
        <v>0.2580429885642514</v>
      </c>
      <c r="V684" s="92">
        <f t="shared" si="197"/>
        <v>1911</v>
      </c>
      <c r="W684" s="92">
        <v>-64.740214187793754</v>
      </c>
      <c r="Y684" s="92">
        <f t="shared" si="198"/>
        <v>5.8081055461450282E-21</v>
      </c>
      <c r="Z684" s="92">
        <f>SUM($Y$13:Y684)</f>
        <v>0.17122057965688867</v>
      </c>
      <c r="AA684" s="92">
        <f t="shared" si="199"/>
        <v>851</v>
      </c>
      <c r="AB684" s="92">
        <v>-62.719190452853582</v>
      </c>
      <c r="AD684" s="92">
        <f t="shared" si="200"/>
        <v>5.9067390635369586E-18</v>
      </c>
      <c r="AE684" s="92" t="e">
        <f>SUM($AD$13:AD684)</f>
        <v>#N/A</v>
      </c>
      <c r="AF684" s="92">
        <f t="shared" si="201"/>
        <v>716</v>
      </c>
      <c r="AG684" s="92">
        <v>-115.95428756402907</v>
      </c>
      <c r="AI684" s="92">
        <f t="shared" si="202"/>
        <v>1.1627327480314839E-6</v>
      </c>
      <c r="AJ684" s="92" t="e">
        <f>SUM($AI$13:AI684)</f>
        <v>#N/A</v>
      </c>
      <c r="AK684" s="92">
        <f t="shared" si="203"/>
        <v>209</v>
      </c>
      <c r="AL684" s="92">
        <v>-139.54730126367394</v>
      </c>
    </row>
    <row r="685" spans="1:38">
      <c r="A685" s="93">
        <v>673</v>
      </c>
      <c r="B685" s="130">
        <v>42916</v>
      </c>
      <c r="C685" s="92">
        <v>20.635598999999999</v>
      </c>
      <c r="D685" s="92">
        <v>23.469601000000001</v>
      </c>
      <c r="E685" s="92">
        <v>18.113899</v>
      </c>
      <c r="F685" s="139">
        <f t="shared" si="191"/>
        <v>1.2648045738823388E-3</v>
      </c>
      <c r="G685" s="140">
        <f t="shared" si="191"/>
        <v>3.1529722213854416E-3</v>
      </c>
      <c r="H685" s="140">
        <f t="shared" si="191"/>
        <v>3.6878310958894378E-3</v>
      </c>
      <c r="I685" s="141">
        <f t="shared" si="209"/>
        <v>21.426966691400622</v>
      </c>
      <c r="J685" s="142">
        <f t="shared" si="204"/>
        <v>25.159778750392903</v>
      </c>
      <c r="K685" s="142">
        <f t="shared" si="207"/>
        <v>19.530761505294912</v>
      </c>
      <c r="L685" s="143">
        <f t="shared" si="205"/>
        <v>14998.876683980436</v>
      </c>
      <c r="M685" s="137">
        <f t="shared" si="192"/>
        <v>-15095.867250235742</v>
      </c>
      <c r="N685" s="137">
        <f t="shared" si="193"/>
        <v>29296.142257942367</v>
      </c>
      <c r="O685" s="143">
        <f t="shared" si="208"/>
        <v>-18.946683980437228</v>
      </c>
      <c r="P685" s="137">
        <f t="shared" si="206"/>
        <v>47.447250235742104</v>
      </c>
      <c r="Q685" s="137">
        <f t="shared" si="194"/>
        <v>-107.642257942367</v>
      </c>
      <c r="R685" s="144">
        <f t="shared" si="195"/>
        <v>-79.141691687062121</v>
      </c>
      <c r="T685" s="92">
        <f t="shared" si="196"/>
        <v>2.3631077062393938E-35</v>
      </c>
      <c r="U685" s="92">
        <f>SUM($T$13:T685)</f>
        <v>0.2580429885642514</v>
      </c>
      <c r="V685" s="92">
        <f t="shared" si="197"/>
        <v>1497</v>
      </c>
      <c r="W685" s="92">
        <v>-64.351849722213956</v>
      </c>
      <c r="Y685" s="92">
        <f t="shared" si="198"/>
        <v>2.3498803759662377E-36</v>
      </c>
      <c r="Z685" s="92">
        <f>SUM($Y$13:Y685)</f>
        <v>0.17122057965688867</v>
      </c>
      <c r="AA685" s="92">
        <f t="shared" si="199"/>
        <v>1542</v>
      </c>
      <c r="AB685" s="92">
        <v>-62.702935277688084</v>
      </c>
      <c r="AD685" s="92">
        <f t="shared" si="200"/>
        <v>2.3052756255642086E-12</v>
      </c>
      <c r="AE685" s="92" t="e">
        <f>SUM($AD$13:AD685)</f>
        <v>#N/A</v>
      </c>
      <c r="AF685" s="92">
        <f t="shared" si="201"/>
        <v>465</v>
      </c>
      <c r="AG685" s="92">
        <v>-115.82583004872504</v>
      </c>
      <c r="AI685" s="92">
        <f t="shared" si="202"/>
        <v>5.0155221314274092E-38</v>
      </c>
      <c r="AJ685" s="92" t="e">
        <f>SUM($AI$13:AI685)</f>
        <v>#N/A</v>
      </c>
      <c r="AK685" s="92">
        <f t="shared" si="203"/>
        <v>1617</v>
      </c>
      <c r="AL685" s="92">
        <v>-139.31252657345067</v>
      </c>
    </row>
    <row r="686" spans="1:38">
      <c r="A686" s="93">
        <v>674</v>
      </c>
      <c r="B686" s="130">
        <v>42915</v>
      </c>
      <c r="C686" s="92">
        <v>20.293699</v>
      </c>
      <c r="D686" s="92">
        <v>23.072700999999999</v>
      </c>
      <c r="E686" s="92">
        <v>18.027201000000002</v>
      </c>
      <c r="F686" s="139">
        <f t="shared" si="191"/>
        <v>1.6847593925582549E-2</v>
      </c>
      <c r="G686" s="140">
        <f t="shared" si="191"/>
        <v>1.7202147247520116E-2</v>
      </c>
      <c r="H686" s="140">
        <f t="shared" si="191"/>
        <v>4.8092879199603811E-3</v>
      </c>
      <c r="I686" s="141">
        <f t="shared" si="209"/>
        <v>21.760436825248071</v>
      </c>
      <c r="J686" s="142">
        <f t="shared" si="204"/>
        <v>25.512141894470879</v>
      </c>
      <c r="K686" s="142">
        <f t="shared" si="207"/>
        <v>19.552583933634509</v>
      </c>
      <c r="L686" s="143">
        <f t="shared" si="205"/>
        <v>15232.30577767365</v>
      </c>
      <c r="M686" s="137">
        <f t="shared" si="192"/>
        <v>-15307.285136682527</v>
      </c>
      <c r="N686" s="137">
        <f t="shared" si="193"/>
        <v>29328.875900451763</v>
      </c>
      <c r="O686" s="143">
        <f t="shared" si="208"/>
        <v>-252.3757776736511</v>
      </c>
      <c r="P686" s="137">
        <f t="shared" si="206"/>
        <v>258.86513668252701</v>
      </c>
      <c r="Q686" s="137">
        <f t="shared" si="194"/>
        <v>-140.3759004517633</v>
      </c>
      <c r="R686" s="144">
        <f t="shared" si="195"/>
        <v>-133.88654144288739</v>
      </c>
      <c r="T686" s="92">
        <f t="shared" si="196"/>
        <v>1.2955985576165304E-5</v>
      </c>
      <c r="U686" s="92">
        <f>SUM($T$13:T686)</f>
        <v>0.25805594454982755</v>
      </c>
      <c r="V686" s="92">
        <f t="shared" si="197"/>
        <v>162</v>
      </c>
      <c r="W686" s="92">
        <v>-64.285729044171603</v>
      </c>
      <c r="Y686" s="92">
        <f t="shared" si="198"/>
        <v>1.6608218588982909E-43</v>
      </c>
      <c r="Z686" s="92">
        <f>SUM($Y$13:Y686)</f>
        <v>0.17122057965688867</v>
      </c>
      <c r="AA686" s="92">
        <f t="shared" si="199"/>
        <v>1863</v>
      </c>
      <c r="AB686" s="92">
        <v>-62.663011108314095</v>
      </c>
      <c r="AD686" s="92">
        <f t="shared" si="200"/>
        <v>2.0034513842876003E-37</v>
      </c>
      <c r="AE686" s="92" t="e">
        <f>SUM($AD$13:AD686)</f>
        <v>#N/A</v>
      </c>
      <c r="AF686" s="92">
        <f t="shared" si="201"/>
        <v>1590</v>
      </c>
      <c r="AG686" s="92">
        <v>-115.28180204547607</v>
      </c>
      <c r="AI686" s="92">
        <f t="shared" si="202"/>
        <v>1.0636830753578289E-31</v>
      </c>
      <c r="AJ686" s="92" t="e">
        <f>SUM($AI$13:AI686)</f>
        <v>#N/A</v>
      </c>
      <c r="AK686" s="92">
        <f t="shared" si="203"/>
        <v>1333</v>
      </c>
      <c r="AL686" s="92">
        <v>-139.2819563321882</v>
      </c>
    </row>
    <row r="687" spans="1:38">
      <c r="A687" s="93">
        <v>675</v>
      </c>
      <c r="B687" s="130">
        <v>42914</v>
      </c>
      <c r="C687" s="92">
        <v>20.375401</v>
      </c>
      <c r="D687" s="92">
        <v>23.025998999999999</v>
      </c>
      <c r="E687" s="92">
        <v>17.8307</v>
      </c>
      <c r="F687" s="139">
        <f t="shared" si="191"/>
        <v>-4.0098351929368503E-3</v>
      </c>
      <c r="G687" s="140">
        <f t="shared" si="191"/>
        <v>2.0282290466528963E-3</v>
      </c>
      <c r="H687" s="140">
        <f t="shared" si="191"/>
        <v>1.1020374971257407E-2</v>
      </c>
      <c r="I687" s="141">
        <f t="shared" si="209"/>
        <v>21.31408992785467</v>
      </c>
      <c r="J687" s="142">
        <f t="shared" si="204"/>
        <v>25.131569404250389</v>
      </c>
      <c r="K687" s="142">
        <f t="shared" si="207"/>
        <v>19.673445476565696</v>
      </c>
      <c r="L687" s="143">
        <f t="shared" si="205"/>
        <v>14919.862949498269</v>
      </c>
      <c r="M687" s="137">
        <f t="shared" si="192"/>
        <v>-15078.941642550233</v>
      </c>
      <c r="N687" s="137">
        <f t="shared" si="193"/>
        <v>29510.168214848545</v>
      </c>
      <c r="O687" s="143">
        <f t="shared" si="208"/>
        <v>60.067050501729682</v>
      </c>
      <c r="P687" s="137">
        <f t="shared" si="206"/>
        <v>30.521642550233082</v>
      </c>
      <c r="Q687" s="137">
        <f t="shared" si="194"/>
        <v>-321.66821484854518</v>
      </c>
      <c r="R687" s="144">
        <f t="shared" si="195"/>
        <v>-231.07952179658241</v>
      </c>
      <c r="T687" s="92">
        <f t="shared" si="196"/>
        <v>2.0688657357054717E-13</v>
      </c>
      <c r="U687" s="92">
        <f>SUM($T$13:T687)</f>
        <v>0.25805594455003444</v>
      </c>
      <c r="V687" s="92">
        <f t="shared" si="197"/>
        <v>512</v>
      </c>
      <c r="W687" s="92">
        <v>-64.258423019144175</v>
      </c>
      <c r="Y687" s="92">
        <f t="shared" si="198"/>
        <v>4.1609924872223909E-53</v>
      </c>
      <c r="Z687" s="92">
        <f>SUM($Y$13:Y687)</f>
        <v>0.17122057965688867</v>
      </c>
      <c r="AA687" s="92">
        <f t="shared" si="199"/>
        <v>2294</v>
      </c>
      <c r="AB687" s="92">
        <v>-62.607187061206787</v>
      </c>
      <c r="AD687" s="92">
        <f t="shared" si="200"/>
        <v>7.152967066454473E-57</v>
      </c>
      <c r="AE687" s="92" t="e">
        <f>SUM($AD$13:AD687)</f>
        <v>#N/A</v>
      </c>
      <c r="AF687" s="92">
        <f t="shared" si="201"/>
        <v>2463</v>
      </c>
      <c r="AG687" s="92">
        <v>-114.87012987013077</v>
      </c>
      <c r="AI687" s="92">
        <f t="shared" si="202"/>
        <v>6.9000151355227544E-36</v>
      </c>
      <c r="AJ687" s="92" t="e">
        <f>SUM($AI$13:AI687)</f>
        <v>#N/A</v>
      </c>
      <c r="AK687" s="92">
        <f t="shared" si="203"/>
        <v>1521</v>
      </c>
      <c r="AL687" s="92">
        <v>-138.61659283713016</v>
      </c>
    </row>
    <row r="688" spans="1:38">
      <c r="A688" s="93">
        <v>676</v>
      </c>
      <c r="B688" s="130">
        <v>42913</v>
      </c>
      <c r="C688" s="92">
        <v>20.029800000000002</v>
      </c>
      <c r="D688" s="92">
        <v>22.778099000000001</v>
      </c>
      <c r="E688" s="92">
        <v>17.960899000000001</v>
      </c>
      <c r="F688" s="139">
        <f t="shared" si="191"/>
        <v>1.7254341031862408E-2</v>
      </c>
      <c r="G688" s="140">
        <f t="shared" si="191"/>
        <v>1.0883261153619372E-2</v>
      </c>
      <c r="H688" s="140">
        <f t="shared" si="191"/>
        <v>-7.2490246729854935E-3</v>
      </c>
      <c r="I688" s="141">
        <f t="shared" si="209"/>
        <v>21.76914117264775</v>
      </c>
      <c r="J688" s="142">
        <f t="shared" si="204"/>
        <v>25.353659808015582</v>
      </c>
      <c r="K688" s="142">
        <f t="shared" si="207"/>
        <v>19.317941228888376</v>
      </c>
      <c r="L688" s="143">
        <f t="shared" si="205"/>
        <v>15238.398820853425</v>
      </c>
      <c r="M688" s="137">
        <f t="shared" si="192"/>
        <v>-15212.195884809349</v>
      </c>
      <c r="N688" s="137">
        <f t="shared" si="193"/>
        <v>28976.911843332564</v>
      </c>
      <c r="O688" s="143">
        <f t="shared" si="208"/>
        <v>-258.46882085342622</v>
      </c>
      <c r="P688" s="137">
        <f t="shared" si="206"/>
        <v>163.77588480934901</v>
      </c>
      <c r="Q688" s="137">
        <f t="shared" si="194"/>
        <v>211.58815666743612</v>
      </c>
      <c r="R688" s="144">
        <f t="shared" si="195"/>
        <v>116.89522062335891</v>
      </c>
      <c r="T688" s="92">
        <f t="shared" si="196"/>
        <v>7.3337970712674913E-16</v>
      </c>
      <c r="U688" s="92">
        <f>SUM($T$13:T688)</f>
        <v>0.25805594455003517</v>
      </c>
      <c r="V688" s="92">
        <f t="shared" si="197"/>
        <v>622</v>
      </c>
      <c r="W688" s="92">
        <v>-64.236363344503843</v>
      </c>
      <c r="Y688" s="92">
        <f t="shared" si="198"/>
        <v>9.5923037562259201E-23</v>
      </c>
      <c r="Z688" s="92">
        <f>SUM($Y$13:Y688)</f>
        <v>0.17122057965688867</v>
      </c>
      <c r="AA688" s="92">
        <f t="shared" si="199"/>
        <v>931</v>
      </c>
      <c r="AB688" s="92">
        <v>-62.28456839253522</v>
      </c>
      <c r="AD688" s="92">
        <f t="shared" si="200"/>
        <v>4.9279504048263809E-32</v>
      </c>
      <c r="AE688" s="92" t="e">
        <f>SUM($AD$13:AD688)</f>
        <v>#N/A</v>
      </c>
      <c r="AF688" s="92">
        <f t="shared" si="201"/>
        <v>1348</v>
      </c>
      <c r="AG688" s="92">
        <v>-114.68011391796244</v>
      </c>
      <c r="AI688" s="92">
        <f t="shared" si="202"/>
        <v>3.3812847262454258E-26</v>
      </c>
      <c r="AJ688" s="92" t="e">
        <f>SUM($AI$13:AI688)</f>
        <v>#N/A</v>
      </c>
      <c r="AK688" s="92">
        <f t="shared" si="203"/>
        <v>1086</v>
      </c>
      <c r="AL688" s="92">
        <v>-138.31646945171451</v>
      </c>
    </row>
    <row r="689" spans="1:38">
      <c r="A689" s="93">
        <v>677</v>
      </c>
      <c r="B689" s="130">
        <v>42912</v>
      </c>
      <c r="C689" s="92">
        <v>20.157599999999999</v>
      </c>
      <c r="D689" s="92">
        <v>22.939399999999999</v>
      </c>
      <c r="E689" s="92">
        <v>17.900200000000002</v>
      </c>
      <c r="F689" s="139">
        <f t="shared" si="191"/>
        <v>-6.3400404810094457E-3</v>
      </c>
      <c r="G689" s="140">
        <f t="shared" si="191"/>
        <v>-7.0316137300887593E-3</v>
      </c>
      <c r="H689" s="140">
        <f t="shared" si="191"/>
        <v>3.3909676986849657E-3</v>
      </c>
      <c r="I689" s="141">
        <f t="shared" si="209"/>
        <v>21.264223767710444</v>
      </c>
      <c r="J689" s="142">
        <f t="shared" si="204"/>
        <v>24.904342205519765</v>
      </c>
      <c r="K689" s="142">
        <f t="shared" si="207"/>
        <v>19.52498484044871</v>
      </c>
      <c r="L689" s="143">
        <f t="shared" si="205"/>
        <v>14884.95663739731</v>
      </c>
      <c r="M689" s="137">
        <f t="shared" si="192"/>
        <v>-14942.605323311858</v>
      </c>
      <c r="N689" s="137">
        <f t="shared" si="193"/>
        <v>29287.477260673066</v>
      </c>
      <c r="O689" s="143">
        <f t="shared" si="208"/>
        <v>94.973362602688212</v>
      </c>
      <c r="P689" s="137">
        <f t="shared" si="206"/>
        <v>-105.81467668814184</v>
      </c>
      <c r="Q689" s="137">
        <f t="shared" si="194"/>
        <v>-98.977260673065757</v>
      </c>
      <c r="R689" s="144">
        <f t="shared" si="195"/>
        <v>-109.81857475851939</v>
      </c>
      <c r="T689" s="92">
        <f t="shared" si="196"/>
        <v>5.3733158357918961E-44</v>
      </c>
      <c r="U689" s="92">
        <f>SUM($T$13:T689)</f>
        <v>0.25805594455003517</v>
      </c>
      <c r="V689" s="92">
        <f t="shared" si="197"/>
        <v>1885</v>
      </c>
      <c r="W689" s="92">
        <v>-64.102584018355628</v>
      </c>
      <c r="Y689" s="92">
        <f t="shared" si="198"/>
        <v>1.9277513280907524E-53</v>
      </c>
      <c r="Z689" s="92">
        <f>SUM($Y$13:Y689)</f>
        <v>0.17122057965688867</v>
      </c>
      <c r="AA689" s="92">
        <f t="shared" si="199"/>
        <v>2309</v>
      </c>
      <c r="AB689" s="92">
        <v>-62.214528062197132</v>
      </c>
      <c r="AD689" s="92">
        <f t="shared" si="200"/>
        <v>3.00763602011396E-56</v>
      </c>
      <c r="AE689" s="92" t="e">
        <f>SUM($AD$13:AD689)</f>
        <v>#N/A</v>
      </c>
      <c r="AF689" s="92">
        <f t="shared" si="201"/>
        <v>2435</v>
      </c>
      <c r="AG689" s="92">
        <v>-114.54721287842403</v>
      </c>
      <c r="AI689" s="92">
        <f t="shared" si="202"/>
        <v>8.6286326822300315E-51</v>
      </c>
      <c r="AJ689" s="92" t="e">
        <f>SUM($AI$13:AI689)</f>
        <v>#N/A</v>
      </c>
      <c r="AK689" s="92">
        <f t="shared" si="203"/>
        <v>2190</v>
      </c>
      <c r="AL689" s="92">
        <v>-138.13501558401913</v>
      </c>
    </row>
    <row r="690" spans="1:38">
      <c r="A690" s="93">
        <v>678</v>
      </c>
      <c r="B690" s="130">
        <v>42909</v>
      </c>
      <c r="C690" s="92">
        <v>20.206800000000001</v>
      </c>
      <c r="D690" s="92">
        <v>22.9741</v>
      </c>
      <c r="E690" s="92">
        <v>17.993299</v>
      </c>
      <c r="F690" s="139">
        <f t="shared" si="191"/>
        <v>-2.4348239206605227E-3</v>
      </c>
      <c r="G690" s="140">
        <f t="shared" si="191"/>
        <v>-1.5103964899604305E-3</v>
      </c>
      <c r="H690" s="140">
        <f t="shared" si="191"/>
        <v>-5.1740928664609775E-3</v>
      </c>
      <c r="I690" s="141">
        <f t="shared" si="209"/>
        <v>21.347795011580256</v>
      </c>
      <c r="J690" s="142">
        <f t="shared" si="204"/>
        <v>25.042818198754251</v>
      </c>
      <c r="K690" s="142">
        <f t="shared" si="207"/>
        <v>19.358317326911536</v>
      </c>
      <c r="L690" s="143">
        <f t="shared" si="205"/>
        <v>14943.456508106179</v>
      </c>
      <c r="M690" s="137">
        <f t="shared" si="192"/>
        <v>-15025.690919252551</v>
      </c>
      <c r="N690" s="137">
        <f t="shared" si="193"/>
        <v>29037.475990367304</v>
      </c>
      <c r="O690" s="143">
        <f t="shared" si="208"/>
        <v>36.4734918938193</v>
      </c>
      <c r="P690" s="137">
        <f t="shared" si="206"/>
        <v>-22.729080747449188</v>
      </c>
      <c r="Q690" s="137">
        <f t="shared" si="194"/>
        <v>151.02400963269611</v>
      </c>
      <c r="R690" s="144">
        <f t="shared" si="195"/>
        <v>164.76842077906622</v>
      </c>
      <c r="T690" s="92">
        <f t="shared" si="196"/>
        <v>1.4250509917779331E-52</v>
      </c>
      <c r="U690" s="92">
        <f>SUM($T$13:T690)</f>
        <v>0.25805594455003517</v>
      </c>
      <c r="V690" s="92">
        <f t="shared" si="197"/>
        <v>2270</v>
      </c>
      <c r="W690" s="92">
        <v>-63.897568639231395</v>
      </c>
      <c r="Y690" s="92">
        <f t="shared" si="198"/>
        <v>9.4705309035131887E-7</v>
      </c>
      <c r="Z690" s="92">
        <f>SUM($Y$13:Y690)</f>
        <v>0.17122152670997901</v>
      </c>
      <c r="AA690" s="92">
        <f t="shared" si="199"/>
        <v>213</v>
      </c>
      <c r="AB690" s="92">
        <v>-62.20551708259336</v>
      </c>
      <c r="AD690" s="92">
        <f t="shared" si="200"/>
        <v>2.5419934225560766E-22</v>
      </c>
      <c r="AE690" s="92" t="e">
        <f>SUM($AD$13:AD690)</f>
        <v>#N/A</v>
      </c>
      <c r="AF690" s="92">
        <f t="shared" si="201"/>
        <v>912</v>
      </c>
      <c r="AG690" s="92">
        <v>-114.21553311806201</v>
      </c>
      <c r="AI690" s="92">
        <f t="shared" si="202"/>
        <v>1.3291305814307489E-37</v>
      </c>
      <c r="AJ690" s="92" t="e">
        <f>SUM($AI$13:AI690)</f>
        <v>#N/A</v>
      </c>
      <c r="AK690" s="92">
        <f t="shared" si="203"/>
        <v>1598</v>
      </c>
      <c r="AL690" s="92">
        <v>-137.85886114503046</v>
      </c>
    </row>
    <row r="691" spans="1:38">
      <c r="A691" s="93">
        <v>679</v>
      </c>
      <c r="B691" s="130">
        <v>42908</v>
      </c>
      <c r="C691" s="92">
        <v>20.357400999999999</v>
      </c>
      <c r="D691" s="92">
        <v>23.107299999999999</v>
      </c>
      <c r="E691" s="92">
        <v>18.110800000000001</v>
      </c>
      <c r="F691" s="139">
        <f t="shared" si="191"/>
        <v>-7.3978500497189348E-3</v>
      </c>
      <c r="G691" s="140">
        <f t="shared" si="191"/>
        <v>-5.7644121121895875E-3</v>
      </c>
      <c r="H691" s="140">
        <f t="shared" si="191"/>
        <v>-6.4878967246063679E-3</v>
      </c>
      <c r="I691" s="141">
        <f t="shared" si="209"/>
        <v>21.241586748721019</v>
      </c>
      <c r="J691" s="142">
        <f t="shared" si="204"/>
        <v>24.936124509137805</v>
      </c>
      <c r="K691" s="142">
        <f t="shared" si="207"/>
        <v>19.332752017635883</v>
      </c>
      <c r="L691" s="143">
        <f t="shared" si="205"/>
        <v>14869.110724104714</v>
      </c>
      <c r="M691" s="137">
        <f t="shared" si="192"/>
        <v>-14961.674705482683</v>
      </c>
      <c r="N691" s="137">
        <f t="shared" si="193"/>
        <v>28999.128026453825</v>
      </c>
      <c r="O691" s="143">
        <f t="shared" si="208"/>
        <v>110.81927589528459</v>
      </c>
      <c r="P691" s="137">
        <f t="shared" si="206"/>
        <v>-86.745294517317234</v>
      </c>
      <c r="Q691" s="137">
        <f t="shared" si="194"/>
        <v>189.37197354617456</v>
      </c>
      <c r="R691" s="144">
        <f t="shared" si="195"/>
        <v>213.44595492414192</v>
      </c>
      <c r="T691" s="92">
        <f t="shared" si="196"/>
        <v>5.486815327109775E-22</v>
      </c>
      <c r="U691" s="92">
        <f>SUM($T$13:T691)</f>
        <v>0.25805594455003517</v>
      </c>
      <c r="V691" s="92">
        <f t="shared" si="197"/>
        <v>897</v>
      </c>
      <c r="W691" s="92">
        <v>-63.846071830332221</v>
      </c>
      <c r="Y691" s="92">
        <f t="shared" si="198"/>
        <v>4.4509229440294877E-41</v>
      </c>
      <c r="Z691" s="92">
        <f>SUM($Y$13:Y691)</f>
        <v>0.17122152670997901</v>
      </c>
      <c r="AA691" s="92">
        <f t="shared" si="199"/>
        <v>1754</v>
      </c>
      <c r="AB691" s="92">
        <v>-62.012803184465156</v>
      </c>
      <c r="AD691" s="92">
        <f t="shared" si="200"/>
        <v>3.930816541382176E-54</v>
      </c>
      <c r="AE691" s="92" t="e">
        <f>SUM($AD$13:AD691)</f>
        <v>#N/A</v>
      </c>
      <c r="AF691" s="92">
        <f t="shared" si="201"/>
        <v>2340</v>
      </c>
      <c r="AG691" s="92">
        <v>-114.13140599001417</v>
      </c>
      <c r="AI691" s="92">
        <f t="shared" si="202"/>
        <v>3.3273998555714102E-38</v>
      </c>
      <c r="AJ691" s="92" t="e">
        <f>SUM($AI$13:AI691)</f>
        <v>#N/A</v>
      </c>
      <c r="AK691" s="92">
        <f t="shared" si="203"/>
        <v>1625</v>
      </c>
      <c r="AL691" s="92">
        <v>-137.71634934775284</v>
      </c>
    </row>
    <row r="692" spans="1:38">
      <c r="A692" s="93">
        <v>680</v>
      </c>
      <c r="B692" s="130">
        <v>42907</v>
      </c>
      <c r="C692" s="92">
        <v>20.287700999999998</v>
      </c>
      <c r="D692" s="92">
        <v>23.012198999999999</v>
      </c>
      <c r="E692" s="92">
        <v>18.233699999999999</v>
      </c>
      <c r="F692" s="139">
        <f t="shared" si="191"/>
        <v>3.4355790239615214E-3</v>
      </c>
      <c r="G692" s="140">
        <f t="shared" si="191"/>
        <v>4.1326341737266681E-3</v>
      </c>
      <c r="H692" s="140">
        <f t="shared" si="191"/>
        <v>-6.7402666491166441E-3</v>
      </c>
      <c r="I692" s="141">
        <f t="shared" si="209"/>
        <v>21.473421047554872</v>
      </c>
      <c r="J692" s="142">
        <f t="shared" si="204"/>
        <v>25.184349357920986</v>
      </c>
      <c r="K692" s="142">
        <f t="shared" si="207"/>
        <v>19.327841151274839</v>
      </c>
      <c r="L692" s="143">
        <f t="shared" si="205"/>
        <v>15031.394733288411</v>
      </c>
      <c r="M692" s="137">
        <f t="shared" si="192"/>
        <v>-15110.609614752591</v>
      </c>
      <c r="N692" s="137">
        <f t="shared" si="193"/>
        <v>28991.76172691226</v>
      </c>
      <c r="O692" s="143">
        <f t="shared" si="208"/>
        <v>-51.46473328841239</v>
      </c>
      <c r="P692" s="137">
        <f t="shared" si="206"/>
        <v>62.189614752591297</v>
      </c>
      <c r="Q692" s="137">
        <f t="shared" si="194"/>
        <v>196.7382730877398</v>
      </c>
      <c r="R692" s="144">
        <f t="shared" si="195"/>
        <v>207.46315455191871</v>
      </c>
      <c r="T692" s="92">
        <f t="shared" si="196"/>
        <v>5.4730413320670151E-59</v>
      </c>
      <c r="U692" s="92">
        <f>SUM($T$13:T692)</f>
        <v>0.25805594455003517</v>
      </c>
      <c r="V692" s="92">
        <f t="shared" si="197"/>
        <v>2558</v>
      </c>
      <c r="W692" s="92">
        <v>-63.81521924953995</v>
      </c>
      <c r="Y692" s="92">
        <f t="shared" si="198"/>
        <v>4.7115546442674385E-40</v>
      </c>
      <c r="Z692" s="92">
        <f>SUM($Y$13:Y692)</f>
        <v>0.17122152670997901</v>
      </c>
      <c r="AA692" s="92">
        <f t="shared" si="199"/>
        <v>1708</v>
      </c>
      <c r="AB692" s="92">
        <v>-61.99781965175498</v>
      </c>
      <c r="AD692" s="92">
        <f t="shared" si="200"/>
        <v>3.579281860384111E-25</v>
      </c>
      <c r="AE692" s="92" t="e">
        <f>SUM($AD$13:AD692)</f>
        <v>#N/A</v>
      </c>
      <c r="AF692" s="92">
        <f t="shared" si="201"/>
        <v>1040</v>
      </c>
      <c r="AG692" s="92">
        <v>-113.89627963592648</v>
      </c>
      <c r="AI692" s="92">
        <f t="shared" si="202"/>
        <v>4.0883409692085977E-47</v>
      </c>
      <c r="AJ692" s="92" t="e">
        <f>SUM($AI$13:AI692)</f>
        <v>#N/A</v>
      </c>
      <c r="AK692" s="92">
        <f t="shared" si="203"/>
        <v>2025</v>
      </c>
      <c r="AL692" s="92">
        <v>-136.21179000702978</v>
      </c>
    </row>
    <row r="693" spans="1:38">
      <c r="A693" s="93">
        <v>681</v>
      </c>
      <c r="B693" s="130">
        <v>42906</v>
      </c>
      <c r="C693" s="92">
        <v>20.034700000000001</v>
      </c>
      <c r="D693" s="92">
        <v>22.8871</v>
      </c>
      <c r="E693" s="92">
        <v>18.207899000000001</v>
      </c>
      <c r="F693" s="139">
        <f t="shared" si="191"/>
        <v>1.2628140176793146E-2</v>
      </c>
      <c r="G693" s="140">
        <f t="shared" si="191"/>
        <v>5.4659174819002843E-3</v>
      </c>
      <c r="H693" s="140">
        <f t="shared" si="191"/>
        <v>1.4170223593616971E-3</v>
      </c>
      <c r="I693" s="141">
        <f t="shared" si="209"/>
        <v>21.670140936969354</v>
      </c>
      <c r="J693" s="142">
        <f t="shared" si="204"/>
        <v>25.217789036588297</v>
      </c>
      <c r="K693" s="142">
        <f t="shared" si="207"/>
        <v>19.48657383809082</v>
      </c>
      <c r="L693" s="143">
        <f t="shared" si="205"/>
        <v>15169.098655878548</v>
      </c>
      <c r="M693" s="137">
        <f t="shared" si="192"/>
        <v>-15130.673421952977</v>
      </c>
      <c r="N693" s="137">
        <f t="shared" si="193"/>
        <v>29229.86075713623</v>
      </c>
      <c r="O693" s="143">
        <f t="shared" si="208"/>
        <v>-189.16865587854954</v>
      </c>
      <c r="P693" s="137">
        <f t="shared" si="206"/>
        <v>82.253421952977078</v>
      </c>
      <c r="Q693" s="137">
        <f t="shared" si="194"/>
        <v>-41.36075713622995</v>
      </c>
      <c r="R693" s="144">
        <f t="shared" si="195"/>
        <v>-148.27599106180242</v>
      </c>
      <c r="T693" s="92">
        <f t="shared" si="196"/>
        <v>5.2044024787678859E-4</v>
      </c>
      <c r="U693" s="92">
        <f>SUM($T$13:T693)</f>
        <v>0.25857638479791195</v>
      </c>
      <c r="V693" s="92">
        <f t="shared" si="197"/>
        <v>90</v>
      </c>
      <c r="W693" s="92">
        <v>-63.77135340471068</v>
      </c>
      <c r="Y693" s="92">
        <f t="shared" si="198"/>
        <v>7.6573042994449388E-54</v>
      </c>
      <c r="Z693" s="92">
        <f>SUM($Y$13:Y693)</f>
        <v>0.17122152670997901</v>
      </c>
      <c r="AA693" s="92">
        <f t="shared" si="199"/>
        <v>2327</v>
      </c>
      <c r="AB693" s="92">
        <v>-61.509990726037358</v>
      </c>
      <c r="AD693" s="92">
        <f t="shared" si="200"/>
        <v>1.508497384264031E-51</v>
      </c>
      <c r="AE693" s="92" t="e">
        <f>SUM($AD$13:AD693)</f>
        <v>#N/A</v>
      </c>
      <c r="AF693" s="92">
        <f t="shared" si="201"/>
        <v>2224</v>
      </c>
      <c r="AG693" s="92">
        <v>-113.40722673113123</v>
      </c>
      <c r="AI693" s="92">
        <f t="shared" si="202"/>
        <v>1.5980679987160244E-59</v>
      </c>
      <c r="AJ693" s="92" t="e">
        <f>SUM($AI$13:AI693)</f>
        <v>#N/A</v>
      </c>
      <c r="AK693" s="92">
        <f t="shared" si="203"/>
        <v>2582</v>
      </c>
      <c r="AL693" s="92">
        <v>-136.19045080396427</v>
      </c>
    </row>
    <row r="694" spans="1:38">
      <c r="A694" s="93">
        <v>682</v>
      </c>
      <c r="B694" s="130">
        <v>42905</v>
      </c>
      <c r="C694" s="92">
        <v>20.086300000000001</v>
      </c>
      <c r="D694" s="92">
        <v>22.902799999999999</v>
      </c>
      <c r="E694" s="92">
        <v>17.978100000000001</v>
      </c>
      <c r="F694" s="139">
        <f t="shared" si="191"/>
        <v>-2.5689151312088265E-3</v>
      </c>
      <c r="G694" s="140">
        <f t="shared" si="191"/>
        <v>-6.8550570235947905E-4</v>
      </c>
      <c r="H694" s="140">
        <f t="shared" si="191"/>
        <v>1.2782162742447811E-2</v>
      </c>
      <c r="I694" s="141">
        <f t="shared" si="209"/>
        <v>21.344925473083642</v>
      </c>
      <c r="J694" s="142">
        <f t="shared" si="204"/>
        <v>25.063507037130833</v>
      </c>
      <c r="K694" s="142">
        <f t="shared" si="207"/>
        <v>19.707728104805291</v>
      </c>
      <c r="L694" s="143">
        <f t="shared" si="205"/>
        <v>14941.44783115855</v>
      </c>
      <c r="M694" s="137">
        <f t="shared" si="192"/>
        <v>-15038.1042222785</v>
      </c>
      <c r="N694" s="137">
        <f t="shared" si="193"/>
        <v>29561.592157207935</v>
      </c>
      <c r="O694" s="143">
        <f t="shared" si="208"/>
        <v>38.482168841448583</v>
      </c>
      <c r="P694" s="137">
        <f t="shared" si="206"/>
        <v>-10.315777721500126</v>
      </c>
      <c r="Q694" s="137">
        <f t="shared" si="194"/>
        <v>-373.09215720793509</v>
      </c>
      <c r="R694" s="144">
        <f t="shared" si="195"/>
        <v>-344.92576608798663</v>
      </c>
      <c r="T694" s="92">
        <f t="shared" si="196"/>
        <v>2.2358488114600164E-54</v>
      </c>
      <c r="U694" s="92">
        <f>SUM($T$13:T694)</f>
        <v>0.25857638479791195</v>
      </c>
      <c r="V694" s="92">
        <f t="shared" si="197"/>
        <v>2351</v>
      </c>
      <c r="W694" s="92">
        <v>-63.707171254485729</v>
      </c>
      <c r="Y694" s="92">
        <f t="shared" si="198"/>
        <v>1.8520390534314875E-51</v>
      </c>
      <c r="Z694" s="92">
        <f>SUM($Y$13:Y694)</f>
        <v>0.17122152670997901</v>
      </c>
      <c r="AA694" s="92">
        <f t="shared" si="199"/>
        <v>2220</v>
      </c>
      <c r="AB694" s="92">
        <v>-61.501795812511773</v>
      </c>
      <c r="AD694" s="92">
        <f t="shared" si="200"/>
        <v>4.4725098014711503E-31</v>
      </c>
      <c r="AE694" s="92" t="e">
        <f>SUM($AD$13:AD694)</f>
        <v>#N/A</v>
      </c>
      <c r="AF694" s="92">
        <f t="shared" si="201"/>
        <v>1305</v>
      </c>
      <c r="AG694" s="92">
        <v>-112.96472705051565</v>
      </c>
      <c r="AI694" s="92">
        <f t="shared" si="202"/>
        <v>4.6221212752064053E-16</v>
      </c>
      <c r="AJ694" s="92" t="e">
        <f>SUM($AI$13:AI694)</f>
        <v>#N/A</v>
      </c>
      <c r="AK694" s="92">
        <f t="shared" si="203"/>
        <v>631</v>
      </c>
      <c r="AL694" s="92">
        <v>-135.90982922882176</v>
      </c>
    </row>
    <row r="695" spans="1:38">
      <c r="A695" s="93">
        <v>683</v>
      </c>
      <c r="B695" s="130">
        <v>42902</v>
      </c>
      <c r="C695" s="92">
        <v>20.097200000000001</v>
      </c>
      <c r="D695" s="92">
        <v>23.000799000000001</v>
      </c>
      <c r="E695" s="92">
        <v>17.899000000000001</v>
      </c>
      <c r="F695" s="139">
        <f t="shared" si="191"/>
        <v>-5.4236411042329902E-4</v>
      </c>
      <c r="G695" s="140">
        <f t="shared" si="191"/>
        <v>-4.2606780747052042E-3</v>
      </c>
      <c r="H695" s="140">
        <f t="shared" si="191"/>
        <v>4.4192412983965479E-3</v>
      </c>
      <c r="I695" s="141">
        <f t="shared" si="209"/>
        <v>21.388293462273353</v>
      </c>
      <c r="J695" s="142">
        <f t="shared" si="204"/>
        <v>24.973839211411743</v>
      </c>
      <c r="K695" s="142">
        <f t="shared" si="207"/>
        <v>19.544994016425498</v>
      </c>
      <c r="L695" s="143">
        <f t="shared" si="205"/>
        <v>14971.805423591348</v>
      </c>
      <c r="M695" s="137">
        <f t="shared" si="192"/>
        <v>-14984.303526847047</v>
      </c>
      <c r="N695" s="137">
        <f t="shared" si="193"/>
        <v>29317.491024638246</v>
      </c>
      <c r="O695" s="143">
        <f t="shared" si="208"/>
        <v>8.1245764086506824</v>
      </c>
      <c r="P695" s="137">
        <f t="shared" si="206"/>
        <v>-64.116473152953404</v>
      </c>
      <c r="Q695" s="137">
        <f t="shared" si="194"/>
        <v>-128.99102463824602</v>
      </c>
      <c r="R695" s="144">
        <f t="shared" si="195"/>
        <v>-184.98292138254874</v>
      </c>
      <c r="T695" s="92">
        <f t="shared" si="196"/>
        <v>6.977913272942691E-34</v>
      </c>
      <c r="U695" s="92">
        <f>SUM($T$13:T695)</f>
        <v>0.25857638479791195</v>
      </c>
      <c r="V695" s="92">
        <f t="shared" si="197"/>
        <v>1431</v>
      </c>
      <c r="W695" s="92">
        <v>-63.621030669586617</v>
      </c>
      <c r="Y695" s="92">
        <f t="shared" si="198"/>
        <v>1.3132747368569959E-30</v>
      </c>
      <c r="Z695" s="92">
        <f>SUM($Y$13:Y695)</f>
        <v>0.17122152670997901</v>
      </c>
      <c r="AA695" s="92">
        <f t="shared" si="199"/>
        <v>1284</v>
      </c>
      <c r="AB695" s="92">
        <v>-61.458144659149184</v>
      </c>
      <c r="AD695" s="92">
        <f t="shared" si="200"/>
        <v>8.3898302056234162E-56</v>
      </c>
      <c r="AE695" s="92" t="e">
        <f>SUM($AD$13:AD695)</f>
        <v>#N/A</v>
      </c>
      <c r="AF695" s="92">
        <f t="shared" si="201"/>
        <v>2415</v>
      </c>
      <c r="AG695" s="92">
        <v>-112.9513060303143</v>
      </c>
      <c r="AI695" s="92">
        <f t="shared" si="202"/>
        <v>1.552636916970345E-55</v>
      </c>
      <c r="AJ695" s="92" t="e">
        <f>SUM($AI$13:AI695)</f>
        <v>#N/A</v>
      </c>
      <c r="AK695" s="92">
        <f t="shared" si="203"/>
        <v>2403</v>
      </c>
      <c r="AL695" s="92">
        <v>-135.71885937523075</v>
      </c>
    </row>
    <row r="696" spans="1:38">
      <c r="A696" s="93">
        <v>684</v>
      </c>
      <c r="B696" s="130">
        <v>42901</v>
      </c>
      <c r="C696" s="92">
        <v>20.113399999999999</v>
      </c>
      <c r="D696" s="92">
        <v>22.879200000000001</v>
      </c>
      <c r="E696" s="92">
        <v>18.030999999999999</v>
      </c>
      <c r="F696" s="139">
        <f t="shared" si="191"/>
        <v>-8.0543319379111633E-4</v>
      </c>
      <c r="G696" s="140">
        <f t="shared" si="191"/>
        <v>5.314827441518899E-3</v>
      </c>
      <c r="H696" s="140">
        <f t="shared" si="191"/>
        <v>-7.3207254173366376E-3</v>
      </c>
      <c r="I696" s="141">
        <f t="shared" si="209"/>
        <v>21.382663810196188</v>
      </c>
      <c r="J696" s="142">
        <f t="shared" si="204"/>
        <v>25.213999592612502</v>
      </c>
      <c r="K696" s="142">
        <f t="shared" si="207"/>
        <v>19.316546004104048</v>
      </c>
      <c r="L696" s="143">
        <f t="shared" si="205"/>
        <v>14967.864667137332</v>
      </c>
      <c r="M696" s="137">
        <f t="shared" si="192"/>
        <v>-15128.399755567501</v>
      </c>
      <c r="N696" s="137">
        <f t="shared" si="193"/>
        <v>28974.819006156071</v>
      </c>
      <c r="O696" s="143">
        <f t="shared" si="208"/>
        <v>12.065332862666764</v>
      </c>
      <c r="P696" s="137">
        <f t="shared" si="206"/>
        <v>79.979755567501343</v>
      </c>
      <c r="Q696" s="137">
        <f t="shared" si="194"/>
        <v>213.68099384392917</v>
      </c>
      <c r="R696" s="144">
        <f t="shared" si="195"/>
        <v>305.72608227409728</v>
      </c>
      <c r="T696" s="92">
        <f t="shared" si="196"/>
        <v>8.8811116181970845E-55</v>
      </c>
      <c r="U696" s="92">
        <f>SUM($T$13:T696)</f>
        <v>0.25857638479791195</v>
      </c>
      <c r="V696" s="92">
        <f t="shared" si="197"/>
        <v>2369</v>
      </c>
      <c r="W696" s="92">
        <v>-63.384374545106766</v>
      </c>
      <c r="Y696" s="92">
        <f t="shared" si="198"/>
        <v>1.8039164079401044E-10</v>
      </c>
      <c r="Z696" s="92">
        <f>SUM($Y$13:Y696)</f>
        <v>0.17122152689037065</v>
      </c>
      <c r="AA696" s="92">
        <f t="shared" si="199"/>
        <v>380</v>
      </c>
      <c r="AB696" s="92">
        <v>-61.438017249969562</v>
      </c>
      <c r="AD696" s="92">
        <f t="shared" si="200"/>
        <v>8.3428687172526313E-57</v>
      </c>
      <c r="AE696" s="92" t="e">
        <f>SUM($AD$13:AD696)</f>
        <v>#N/A</v>
      </c>
      <c r="AF696" s="92">
        <f t="shared" si="201"/>
        <v>2460</v>
      </c>
      <c r="AG696" s="92">
        <v>-112.83632286995271</v>
      </c>
      <c r="AI696" s="92">
        <f t="shared" si="202"/>
        <v>3.1482115659344002E-57</v>
      </c>
      <c r="AJ696" s="92" t="e">
        <f>SUM($AI$13:AI696)</f>
        <v>#N/A</v>
      </c>
      <c r="AK696" s="92">
        <f t="shared" si="203"/>
        <v>2479</v>
      </c>
      <c r="AL696" s="92">
        <v>-135.52503512159637</v>
      </c>
    </row>
    <row r="697" spans="1:38">
      <c r="A697" s="93">
        <v>685</v>
      </c>
      <c r="B697" s="130">
        <v>42900</v>
      </c>
      <c r="C697" s="92">
        <v>20.239799000000001</v>
      </c>
      <c r="D697" s="92">
        <v>23.016999999999999</v>
      </c>
      <c r="E697" s="92">
        <v>17.941998999999999</v>
      </c>
      <c r="F697" s="139">
        <f t="shared" si="191"/>
        <v>-6.2450719001706512E-3</v>
      </c>
      <c r="G697" s="140">
        <f t="shared" si="191"/>
        <v>-5.9868792631532219E-3</v>
      </c>
      <c r="H697" s="140">
        <f t="shared" si="191"/>
        <v>4.9604840575456777E-3</v>
      </c>
      <c r="I697" s="141">
        <f t="shared" si="209"/>
        <v>21.266256085843537</v>
      </c>
      <c r="J697" s="142">
        <f t="shared" si="204"/>
        <v>24.930544877264634</v>
      </c>
      <c r="K697" s="142">
        <f t="shared" si="207"/>
        <v>19.555526059275781</v>
      </c>
      <c r="L697" s="143">
        <f t="shared" si="205"/>
        <v>14886.379260090476</v>
      </c>
      <c r="M697" s="137">
        <f t="shared" si="192"/>
        <v>-14958.326926358781</v>
      </c>
      <c r="N697" s="137">
        <f t="shared" si="193"/>
        <v>29333.289088913672</v>
      </c>
      <c r="O697" s="143">
        <f t="shared" si="208"/>
        <v>93.550739909522235</v>
      </c>
      <c r="P697" s="137">
        <f t="shared" si="206"/>
        <v>-90.093073641219235</v>
      </c>
      <c r="Q697" s="137">
        <f t="shared" si="194"/>
        <v>-144.78908891367246</v>
      </c>
      <c r="R697" s="144">
        <f t="shared" si="195"/>
        <v>-141.33142264536946</v>
      </c>
      <c r="T697" s="92">
        <f t="shared" si="196"/>
        <v>1.0834243907413251E-46</v>
      </c>
      <c r="U697" s="92">
        <f>SUM($T$13:T697)</f>
        <v>0.25857638479791195</v>
      </c>
      <c r="V697" s="92">
        <f t="shared" si="197"/>
        <v>2006</v>
      </c>
      <c r="W697" s="92">
        <v>-63.173179284023718</v>
      </c>
      <c r="Y697" s="92">
        <f t="shared" si="198"/>
        <v>3.3571512449960678E-9</v>
      </c>
      <c r="Z697" s="92">
        <f>SUM($Y$13:Y697)</f>
        <v>0.1712215302475219</v>
      </c>
      <c r="AA697" s="92">
        <f t="shared" si="199"/>
        <v>323</v>
      </c>
      <c r="AB697" s="92">
        <v>-61.39325196788559</v>
      </c>
      <c r="AD697" s="92">
        <f t="shared" si="200"/>
        <v>6.0361816002675546E-5</v>
      </c>
      <c r="AE697" s="92" t="e">
        <f>SUM($AD$13:AD697)</f>
        <v>#N/A</v>
      </c>
      <c r="AF697" s="92">
        <f t="shared" si="201"/>
        <v>132</v>
      </c>
      <c r="AG697" s="92">
        <v>-112.56711525446735</v>
      </c>
      <c r="AI697" s="92">
        <f t="shared" si="202"/>
        <v>7.5177788646711187E-39</v>
      </c>
      <c r="AJ697" s="92" t="e">
        <f>SUM($AI$13:AI697)</f>
        <v>#N/A</v>
      </c>
      <c r="AK697" s="92">
        <f t="shared" si="203"/>
        <v>1654</v>
      </c>
      <c r="AL697" s="92">
        <v>-135.41749437073122</v>
      </c>
    </row>
    <row r="698" spans="1:38">
      <c r="A698" s="93">
        <v>686</v>
      </c>
      <c r="B698" s="130">
        <v>42899</v>
      </c>
      <c r="C698" s="92">
        <v>20.291499999999999</v>
      </c>
      <c r="D698" s="92">
        <v>22.958599</v>
      </c>
      <c r="E698" s="92">
        <v>18.056298999999999</v>
      </c>
      <c r="F698" s="139">
        <f t="shared" si="191"/>
        <v>-2.5479141512454451E-3</v>
      </c>
      <c r="G698" s="140">
        <f t="shared" si="191"/>
        <v>2.5437527786429381E-3</v>
      </c>
      <c r="H698" s="140">
        <f t="shared" si="191"/>
        <v>-6.3302008900052442E-3</v>
      </c>
      <c r="I698" s="141">
        <f t="shared" si="209"/>
        <v>21.345374891954762</v>
      </c>
      <c r="J698" s="142">
        <f t="shared" si="204"/>
        <v>25.144499100315311</v>
      </c>
      <c r="K698" s="142">
        <f t="shared" si="207"/>
        <v>19.335820620881389</v>
      </c>
      <c r="L698" s="143">
        <f t="shared" si="205"/>
        <v>14941.762424368333</v>
      </c>
      <c r="M698" s="137">
        <f t="shared" si="192"/>
        <v>-15086.699460189187</v>
      </c>
      <c r="N698" s="137">
        <f t="shared" si="193"/>
        <v>29003.730931322083</v>
      </c>
      <c r="O698" s="143">
        <f t="shared" si="208"/>
        <v>38.167575631665386</v>
      </c>
      <c r="P698" s="137">
        <f t="shared" si="206"/>
        <v>38.279460189187375</v>
      </c>
      <c r="Q698" s="137">
        <f t="shared" si="194"/>
        <v>184.76906867791695</v>
      </c>
      <c r="R698" s="144">
        <f t="shared" si="195"/>
        <v>261.21610449876971</v>
      </c>
      <c r="T698" s="92">
        <f t="shared" si="196"/>
        <v>3.196716500257254E-36</v>
      </c>
      <c r="U698" s="92">
        <f>SUM($T$13:T698)</f>
        <v>0.25857638479791195</v>
      </c>
      <c r="V698" s="92">
        <f t="shared" si="197"/>
        <v>1536</v>
      </c>
      <c r="W698" s="92">
        <v>-63.085087826482777</v>
      </c>
      <c r="Y698" s="92">
        <f t="shared" si="198"/>
        <v>1.8926253448896975E-38</v>
      </c>
      <c r="Z698" s="92">
        <f>SUM($Y$13:Y698)</f>
        <v>0.1712215302475219</v>
      </c>
      <c r="AA698" s="92">
        <f t="shared" si="199"/>
        <v>1636</v>
      </c>
      <c r="AB698" s="92">
        <v>-61.390891158192971</v>
      </c>
      <c r="AD698" s="92">
        <f t="shared" si="200"/>
        <v>1.0276592610784856E-28</v>
      </c>
      <c r="AE698" s="92" t="e">
        <f>SUM($AD$13:AD698)</f>
        <v>#N/A</v>
      </c>
      <c r="AF698" s="92">
        <f t="shared" si="201"/>
        <v>1199</v>
      </c>
      <c r="AG698" s="92">
        <v>-112.49320219750734</v>
      </c>
      <c r="AI698" s="92">
        <f t="shared" si="202"/>
        <v>2.0034513842876003E-37</v>
      </c>
      <c r="AJ698" s="92" t="e">
        <f>SUM($AI$13:AI698)</f>
        <v>#N/A</v>
      </c>
      <c r="AK698" s="92">
        <f t="shared" si="203"/>
        <v>1590</v>
      </c>
      <c r="AL698" s="92">
        <v>-134.22180129479602</v>
      </c>
    </row>
    <row r="699" spans="1:38">
      <c r="A699" s="93">
        <v>687</v>
      </c>
      <c r="B699" s="130">
        <v>42898</v>
      </c>
      <c r="C699" s="92">
        <v>20.318300000000001</v>
      </c>
      <c r="D699" s="92">
        <v>23.1098</v>
      </c>
      <c r="E699" s="92">
        <v>18.125601</v>
      </c>
      <c r="F699" s="139">
        <f t="shared" si="191"/>
        <v>-1.3190079878730998E-3</v>
      </c>
      <c r="G699" s="140">
        <f t="shared" si="191"/>
        <v>-6.5427221351980203E-3</v>
      </c>
      <c r="H699" s="140">
        <f t="shared" si="191"/>
        <v>-3.8234318409635648E-3</v>
      </c>
      <c r="I699" s="141">
        <f t="shared" si="209"/>
        <v>21.371673360960312</v>
      </c>
      <c r="J699" s="142">
        <f t="shared" si="204"/>
        <v>24.916603948943738</v>
      </c>
      <c r="K699" s="142">
        <f t="shared" si="207"/>
        <v>19.38459983980669</v>
      </c>
      <c r="L699" s="143">
        <f t="shared" si="205"/>
        <v>14960.171352672218</v>
      </c>
      <c r="M699" s="137">
        <f t="shared" si="192"/>
        <v>-14949.962369366243</v>
      </c>
      <c r="N699" s="137">
        <f t="shared" si="193"/>
        <v>29076.899759710035</v>
      </c>
      <c r="O699" s="143">
        <f t="shared" si="208"/>
        <v>19.758647327780636</v>
      </c>
      <c r="P699" s="137">
        <f t="shared" si="206"/>
        <v>-98.457630633756708</v>
      </c>
      <c r="Q699" s="137">
        <f t="shared" si="194"/>
        <v>111.60024028996486</v>
      </c>
      <c r="R699" s="144">
        <f t="shared" si="195"/>
        <v>32.901256983988787</v>
      </c>
      <c r="T699" s="92">
        <f t="shared" si="196"/>
        <v>3.2560456275933967E-51</v>
      </c>
      <c r="U699" s="92">
        <f>SUM($T$13:T699)</f>
        <v>0.25857638479791195</v>
      </c>
      <c r="V699" s="92">
        <f t="shared" si="197"/>
        <v>2209</v>
      </c>
      <c r="W699" s="92">
        <v>-63.078686863471376</v>
      </c>
      <c r="Y699" s="92">
        <f t="shared" si="198"/>
        <v>8.5803345136817907E-52</v>
      </c>
      <c r="Z699" s="92">
        <f>SUM($Y$13:Y699)</f>
        <v>0.1712215302475219</v>
      </c>
      <c r="AA699" s="92">
        <f t="shared" si="199"/>
        <v>2235</v>
      </c>
      <c r="AB699" s="92">
        <v>-61.255153361897101</v>
      </c>
      <c r="AD699" s="92">
        <f t="shared" si="200"/>
        <v>3.874905398621493E-20</v>
      </c>
      <c r="AE699" s="92" t="e">
        <f>SUM($AD$13:AD699)</f>
        <v>#N/A</v>
      </c>
      <c r="AF699" s="92">
        <f t="shared" si="201"/>
        <v>814</v>
      </c>
      <c r="AG699" s="92">
        <v>-111.97711008971237</v>
      </c>
      <c r="AI699" s="92">
        <f t="shared" si="202"/>
        <v>2.3236474181624727E-38</v>
      </c>
      <c r="AJ699" s="92" t="e">
        <f>SUM($AI$13:AI699)</f>
        <v>#N/A</v>
      </c>
      <c r="AK699" s="92">
        <f t="shared" si="203"/>
        <v>1632</v>
      </c>
      <c r="AL699" s="92">
        <v>-134.17861324096339</v>
      </c>
    </row>
    <row r="700" spans="1:38">
      <c r="A700" s="93">
        <v>688</v>
      </c>
      <c r="B700" s="130">
        <v>42895</v>
      </c>
      <c r="C700" s="92">
        <v>20.370000999999998</v>
      </c>
      <c r="D700" s="92">
        <v>23.170200000000001</v>
      </c>
      <c r="E700" s="92">
        <v>18.161501000000001</v>
      </c>
      <c r="F700" s="139">
        <f t="shared" si="191"/>
        <v>-2.5380951134954532E-3</v>
      </c>
      <c r="G700" s="140">
        <f t="shared" si="191"/>
        <v>-2.6067966612286497E-3</v>
      </c>
      <c r="H700" s="140">
        <f t="shared" si="191"/>
        <v>-1.9767088634360386E-3</v>
      </c>
      <c r="I700" s="141">
        <f t="shared" si="209"/>
        <v>21.345585018380707</v>
      </c>
      <c r="J700" s="142">
        <f t="shared" si="204"/>
        <v>25.015319714978723</v>
      </c>
      <c r="K700" s="142">
        <f t="shared" si="207"/>
        <v>19.420535222226398</v>
      </c>
      <c r="L700" s="143">
        <f t="shared" si="205"/>
        <v>14941.909512866494</v>
      </c>
      <c r="M700" s="137">
        <f t="shared" si="192"/>
        <v>-15009.191828987234</v>
      </c>
      <c r="N700" s="137">
        <f t="shared" si="193"/>
        <v>29130.802833339596</v>
      </c>
      <c r="O700" s="143">
        <f t="shared" si="208"/>
        <v>38.020487133504503</v>
      </c>
      <c r="P700" s="137">
        <f t="shared" si="206"/>
        <v>-39.228171012766325</v>
      </c>
      <c r="Q700" s="137">
        <f t="shared" si="194"/>
        <v>57.697166660404037</v>
      </c>
      <c r="R700" s="144">
        <f t="shared" si="195"/>
        <v>56.489482781142215</v>
      </c>
      <c r="T700" s="92">
        <f t="shared" si="196"/>
        <v>3.3273998555714102E-38</v>
      </c>
      <c r="U700" s="92">
        <f>SUM($T$13:T700)</f>
        <v>0.25857638479791195</v>
      </c>
      <c r="V700" s="92">
        <f t="shared" si="197"/>
        <v>1625</v>
      </c>
      <c r="W700" s="92">
        <v>-63.046345464907063</v>
      </c>
      <c r="Y700" s="92">
        <f t="shared" si="198"/>
        <v>8.7412307361898634E-3</v>
      </c>
      <c r="Z700" s="92">
        <f>SUM($Y$13:Y700)</f>
        <v>0.17996276098371178</v>
      </c>
      <c r="AA700" s="92">
        <f t="shared" si="199"/>
        <v>35</v>
      </c>
      <c r="AB700" s="92">
        <v>-60.886375842077541</v>
      </c>
      <c r="AD700" s="92">
        <f t="shared" si="200"/>
        <v>7.6513729192580313E-45</v>
      </c>
      <c r="AE700" s="92" t="e">
        <f>SUM($AD$13:AD700)</f>
        <v>#N/A</v>
      </c>
      <c r="AF700" s="92">
        <f t="shared" si="201"/>
        <v>1923</v>
      </c>
      <c r="AG700" s="92">
        <v>-111.87205952952354</v>
      </c>
      <c r="AI700" s="92">
        <f t="shared" si="202"/>
        <v>2.6716388106757269E-4</v>
      </c>
      <c r="AJ700" s="92" t="e">
        <f>SUM($AI$13:AI700)</f>
        <v>#N/A</v>
      </c>
      <c r="AK700" s="92">
        <f t="shared" si="203"/>
        <v>103</v>
      </c>
      <c r="AL700" s="92">
        <v>-134.13351460538615</v>
      </c>
    </row>
    <row r="701" spans="1:38">
      <c r="A701" s="93">
        <v>689</v>
      </c>
      <c r="B701" s="130">
        <v>42894</v>
      </c>
      <c r="C701" s="92">
        <v>20.542801000000001</v>
      </c>
      <c r="D701" s="92">
        <v>23.658300000000001</v>
      </c>
      <c r="E701" s="92">
        <v>18.215098999999999</v>
      </c>
      <c r="F701" s="139">
        <f t="shared" si="191"/>
        <v>-8.4117058817831936E-3</v>
      </c>
      <c r="G701" s="140">
        <f t="shared" si="191"/>
        <v>-2.0631237240207434E-2</v>
      </c>
      <c r="H701" s="140">
        <f t="shared" si="191"/>
        <v>-2.9425039084332028E-3</v>
      </c>
      <c r="I701" s="141">
        <f t="shared" si="209"/>
        <v>21.219890335300427</v>
      </c>
      <c r="J701" s="142">
        <f t="shared" si="204"/>
        <v>24.563254128149531</v>
      </c>
      <c r="K701" s="142">
        <f t="shared" si="207"/>
        <v>19.401741816445799</v>
      </c>
      <c r="L701" s="143">
        <f t="shared" si="205"/>
        <v>14853.923234710299</v>
      </c>
      <c r="M701" s="137">
        <f t="shared" si="192"/>
        <v>-14737.952476889719</v>
      </c>
      <c r="N701" s="137">
        <f t="shared" si="193"/>
        <v>29102.612724668699</v>
      </c>
      <c r="O701" s="143">
        <f t="shared" si="208"/>
        <v>126.00676528969962</v>
      </c>
      <c r="P701" s="137">
        <f t="shared" si="206"/>
        <v>-310.46752311028104</v>
      </c>
      <c r="Q701" s="137">
        <f t="shared" si="194"/>
        <v>85.887275331300771</v>
      </c>
      <c r="R701" s="144">
        <f t="shared" si="195"/>
        <v>-98.57348248928065</v>
      </c>
      <c r="T701" s="92">
        <f t="shared" si="196"/>
        <v>1.3237408220498121E-56</v>
      </c>
      <c r="U701" s="92">
        <f>SUM($T$13:T701)</f>
        <v>0.25857638479791195</v>
      </c>
      <c r="V701" s="92">
        <f t="shared" si="197"/>
        <v>2451</v>
      </c>
      <c r="W701" s="92">
        <v>-62.8687818206472</v>
      </c>
      <c r="Y701" s="92">
        <f t="shared" si="198"/>
        <v>2.9717564685216617E-49</v>
      </c>
      <c r="Z701" s="92">
        <f>SUM($Y$13:Y701)</f>
        <v>0.17996276098371178</v>
      </c>
      <c r="AA701" s="92">
        <f t="shared" si="199"/>
        <v>2121</v>
      </c>
      <c r="AB701" s="92">
        <v>-60.735411950268826</v>
      </c>
      <c r="AD701" s="92">
        <f t="shared" si="200"/>
        <v>2.9317577549833816E-24</v>
      </c>
      <c r="AE701" s="92" t="e">
        <f>SUM($AD$13:AD701)</f>
        <v>#N/A</v>
      </c>
      <c r="AF701" s="92">
        <f t="shared" si="201"/>
        <v>999</v>
      </c>
      <c r="AG701" s="92">
        <v>-111.76506556054301</v>
      </c>
      <c r="AI701" s="92">
        <f t="shared" si="202"/>
        <v>4.1113539858804619E-46</v>
      </c>
      <c r="AJ701" s="92" t="e">
        <f>SUM($AI$13:AI701)</f>
        <v>#N/A</v>
      </c>
      <c r="AK701" s="92">
        <f t="shared" si="203"/>
        <v>1980</v>
      </c>
      <c r="AL701" s="92">
        <v>-134.05591992891095</v>
      </c>
    </row>
    <row r="702" spans="1:38">
      <c r="A702" s="93">
        <v>690</v>
      </c>
      <c r="B702" s="130">
        <v>42893</v>
      </c>
      <c r="C702" s="92">
        <v>20.568701000000001</v>
      </c>
      <c r="D702" s="92">
        <v>23.553101000000002</v>
      </c>
      <c r="E702" s="92">
        <v>18.253299999999999</v>
      </c>
      <c r="F702" s="139">
        <f t="shared" si="191"/>
        <v>-1.2591947347574406E-3</v>
      </c>
      <c r="G702" s="140">
        <f t="shared" si="191"/>
        <v>4.4664607008648716E-3</v>
      </c>
      <c r="H702" s="140">
        <f t="shared" si="191"/>
        <v>-2.0928270504512181E-3</v>
      </c>
      <c r="I702" s="141">
        <f t="shared" si="209"/>
        <v>21.372953358595662</v>
      </c>
      <c r="J702" s="142">
        <f t="shared" si="204"/>
        <v>25.192721960900183</v>
      </c>
      <c r="K702" s="142">
        <f t="shared" si="207"/>
        <v>19.418275678425271</v>
      </c>
      <c r="L702" s="143">
        <f t="shared" si="205"/>
        <v>14961.067351016964</v>
      </c>
      <c r="M702" s="137">
        <f t="shared" si="192"/>
        <v>-15115.63317654011</v>
      </c>
      <c r="N702" s="137">
        <f t="shared" si="193"/>
        <v>29127.413517637906</v>
      </c>
      <c r="O702" s="143">
        <f t="shared" si="208"/>
        <v>18.862648983034887</v>
      </c>
      <c r="P702" s="137">
        <f t="shared" si="206"/>
        <v>67.213176540109998</v>
      </c>
      <c r="Q702" s="137">
        <f t="shared" si="194"/>
        <v>61.086482362094102</v>
      </c>
      <c r="R702" s="144">
        <f t="shared" si="195"/>
        <v>147.16230788523899</v>
      </c>
      <c r="T702" s="92">
        <f t="shared" si="196"/>
        <v>7.4338539220434071E-41</v>
      </c>
      <c r="U702" s="92">
        <f>SUM($T$13:T702)</f>
        <v>0.25857638479791195</v>
      </c>
      <c r="V702" s="92">
        <f t="shared" si="197"/>
        <v>1744</v>
      </c>
      <c r="W702" s="92">
        <v>-62.616255726365125</v>
      </c>
      <c r="Y702" s="92">
        <f t="shared" si="198"/>
        <v>2.7851698672342121E-24</v>
      </c>
      <c r="Z702" s="92">
        <f>SUM($Y$13:Y702)</f>
        <v>0.17996276098371178</v>
      </c>
      <c r="AA702" s="92">
        <f t="shared" si="199"/>
        <v>1000</v>
      </c>
      <c r="AB702" s="92">
        <v>-60.70663353603959</v>
      </c>
      <c r="AD702" s="92">
        <f t="shared" si="200"/>
        <v>3.4055916953345349E-43</v>
      </c>
      <c r="AE702" s="92" t="e">
        <f>SUM($AD$13:AD702)</f>
        <v>#N/A</v>
      </c>
      <c r="AF702" s="92">
        <f t="shared" si="201"/>
        <v>1849</v>
      </c>
      <c r="AG702" s="92">
        <v>-111.31790073418597</v>
      </c>
      <c r="AI702" s="92">
        <f t="shared" si="202"/>
        <v>2.048942903226384E-33</v>
      </c>
      <c r="AJ702" s="92" t="e">
        <f>SUM($AI$13:AI702)</f>
        <v>#N/A</v>
      </c>
      <c r="AK702" s="92">
        <f t="shared" si="203"/>
        <v>1410</v>
      </c>
      <c r="AL702" s="92">
        <v>-133.98152040405148</v>
      </c>
    </row>
    <row r="703" spans="1:38">
      <c r="A703" s="93">
        <v>691</v>
      </c>
      <c r="B703" s="130">
        <v>42892</v>
      </c>
      <c r="C703" s="92">
        <v>20.644300000000001</v>
      </c>
      <c r="D703" s="92">
        <v>23.671600000000002</v>
      </c>
      <c r="E703" s="92">
        <v>18.253299999999999</v>
      </c>
      <c r="F703" s="139">
        <f t="shared" si="191"/>
        <v>-3.6619793357004493E-3</v>
      </c>
      <c r="G703" s="140">
        <f t="shared" si="191"/>
        <v>-5.005956504841258E-3</v>
      </c>
      <c r="H703" s="140">
        <f t="shared" si="191"/>
        <v>0</v>
      </c>
      <c r="I703" s="141">
        <f t="shared" si="209"/>
        <v>21.321534008413941</v>
      </c>
      <c r="J703" s="142">
        <f t="shared" si="204"/>
        <v>24.955147106689029</v>
      </c>
      <c r="K703" s="142">
        <f t="shared" si="207"/>
        <v>19.459</v>
      </c>
      <c r="L703" s="143">
        <f t="shared" si="205"/>
        <v>14925.073805889759</v>
      </c>
      <c r="M703" s="137">
        <f t="shared" si="192"/>
        <v>-14973.088264013417</v>
      </c>
      <c r="N703" s="137">
        <f t="shared" si="193"/>
        <v>29188.5</v>
      </c>
      <c r="O703" s="143">
        <f t="shared" si="208"/>
        <v>54.856194110239812</v>
      </c>
      <c r="P703" s="137">
        <f t="shared" si="206"/>
        <v>-75.331735986583226</v>
      </c>
      <c r="Q703" s="137">
        <f t="shared" si="194"/>
        <v>0</v>
      </c>
      <c r="R703" s="144">
        <f t="shared" si="195"/>
        <v>-20.475541876343414</v>
      </c>
      <c r="T703" s="92">
        <f t="shared" si="196"/>
        <v>1.1813392906616829E-58</v>
      </c>
      <c r="U703" s="92">
        <f>SUM($T$13:T703)</f>
        <v>0.25857638479791195</v>
      </c>
      <c r="V703" s="92">
        <f t="shared" si="197"/>
        <v>2543</v>
      </c>
      <c r="W703" s="92">
        <v>-62.536004116767799</v>
      </c>
      <c r="Y703" s="92">
        <f t="shared" si="198"/>
        <v>2.6778568292464862E-31</v>
      </c>
      <c r="Z703" s="92">
        <f>SUM($Y$13:Y703)</f>
        <v>0.17996276098371178</v>
      </c>
      <c r="AA703" s="92">
        <f t="shared" si="199"/>
        <v>1315</v>
      </c>
      <c r="AB703" s="92">
        <v>-60.65748854902813</v>
      </c>
      <c r="AD703" s="92">
        <f t="shared" si="200"/>
        <v>5.1373632243632594E-52</v>
      </c>
      <c r="AE703" s="92" t="e">
        <f>SUM($AD$13:AD703)</f>
        <v>#N/A</v>
      </c>
      <c r="AF703" s="92">
        <f t="shared" si="201"/>
        <v>2245</v>
      </c>
      <c r="AG703" s="92">
        <v>-111.3120762711842</v>
      </c>
      <c r="AI703" s="92">
        <f t="shared" si="202"/>
        <v>5.092796979856314E-17</v>
      </c>
      <c r="AJ703" s="92" t="e">
        <f>SUM($AI$13:AI703)</f>
        <v>#N/A</v>
      </c>
      <c r="AK703" s="92">
        <f t="shared" si="203"/>
        <v>674</v>
      </c>
      <c r="AL703" s="92">
        <v>-133.88654144288739</v>
      </c>
    </row>
    <row r="704" spans="1:38">
      <c r="A704" s="93">
        <v>692</v>
      </c>
      <c r="B704" s="130">
        <v>42891</v>
      </c>
      <c r="C704" s="92">
        <v>21.126801</v>
      </c>
      <c r="D704" s="92">
        <v>24.098700000000001</v>
      </c>
      <c r="E704" s="92">
        <v>18.332001000000002</v>
      </c>
      <c r="F704" s="139">
        <f t="shared" si="191"/>
        <v>-2.2838336954089655E-2</v>
      </c>
      <c r="G704" s="140">
        <f t="shared" si="191"/>
        <v>-1.772294771087235E-2</v>
      </c>
      <c r="H704" s="140">
        <f t="shared" si="191"/>
        <v>-4.2930938090174342E-3</v>
      </c>
      <c r="I704" s="141">
        <f t="shared" si="209"/>
        <v>20.911161873016177</v>
      </c>
      <c r="J704" s="142">
        <f t="shared" si="204"/>
        <v>24.636196065347924</v>
      </c>
      <c r="K704" s="142">
        <f t="shared" si="207"/>
        <v>19.375460687570328</v>
      </c>
      <c r="L704" s="143">
        <f t="shared" si="205"/>
        <v>14637.813311111324</v>
      </c>
      <c r="M704" s="137">
        <f t="shared" si="192"/>
        <v>-14781.717639208755</v>
      </c>
      <c r="N704" s="137">
        <f t="shared" si="193"/>
        <v>29063.191031355491</v>
      </c>
      <c r="O704" s="143">
        <f t="shared" si="208"/>
        <v>342.11668888867462</v>
      </c>
      <c r="P704" s="137">
        <f t="shared" si="206"/>
        <v>-266.70236079124516</v>
      </c>
      <c r="Q704" s="137">
        <f t="shared" si="194"/>
        <v>125.30896864450915</v>
      </c>
      <c r="R704" s="144">
        <f t="shared" si="195"/>
        <v>200.72329674193861</v>
      </c>
      <c r="T704" s="92">
        <f t="shared" si="196"/>
        <v>2.7038948866896919E-11</v>
      </c>
      <c r="U704" s="92">
        <f>SUM($T$13:T704)</f>
        <v>0.25857638482495088</v>
      </c>
      <c r="V704" s="92">
        <f t="shared" si="197"/>
        <v>417</v>
      </c>
      <c r="W704" s="92">
        <v>-62.220749814505325</v>
      </c>
      <c r="Y704" s="92">
        <f t="shared" si="198"/>
        <v>1.4422563688412117E-59</v>
      </c>
      <c r="Z704" s="92">
        <f>SUM($Y$13:Y704)</f>
        <v>0.17996276098371178</v>
      </c>
      <c r="AA704" s="92">
        <f t="shared" si="199"/>
        <v>2584</v>
      </c>
      <c r="AB704" s="92">
        <v>-60.418883720873055</v>
      </c>
      <c r="AD704" s="92">
        <f t="shared" si="200"/>
        <v>5.670356686131963E-7</v>
      </c>
      <c r="AE704" s="92" t="e">
        <f>SUM($AD$13:AD704)</f>
        <v>#N/A</v>
      </c>
      <c r="AF704" s="92">
        <f t="shared" si="201"/>
        <v>223</v>
      </c>
      <c r="AG704" s="92">
        <v>-111.28579955405075</v>
      </c>
      <c r="AI704" s="92">
        <f t="shared" si="202"/>
        <v>1.6201767442142182E-20</v>
      </c>
      <c r="AJ704" s="92" t="e">
        <f>SUM($AI$13:AI704)</f>
        <v>#N/A</v>
      </c>
      <c r="AK704" s="92">
        <f t="shared" si="203"/>
        <v>831</v>
      </c>
      <c r="AL704" s="92">
        <v>-133.51897381817253</v>
      </c>
    </row>
    <row r="705" spans="1:38">
      <c r="A705" s="93">
        <v>693</v>
      </c>
      <c r="B705" s="130">
        <v>42888</v>
      </c>
      <c r="C705" s="92">
        <v>20.9116</v>
      </c>
      <c r="D705" s="92">
        <v>24.030701000000001</v>
      </c>
      <c r="E705" s="92">
        <v>18.666</v>
      </c>
      <c r="F705" s="139">
        <f t="shared" si="191"/>
        <v>1.0290986820711945E-2</v>
      </c>
      <c r="G705" s="140">
        <f t="shared" si="191"/>
        <v>2.8296719267573156E-3</v>
      </c>
      <c r="H705" s="140">
        <f t="shared" si="191"/>
        <v>-1.7893442622950784E-2</v>
      </c>
      <c r="I705" s="141">
        <f t="shared" si="209"/>
        <v>21.620126088864552</v>
      </c>
      <c r="J705" s="142">
        <f t="shared" si="204"/>
        <v>25.151670152693423</v>
      </c>
      <c r="K705" s="142">
        <f t="shared" si="207"/>
        <v>19.110811500000001</v>
      </c>
      <c r="L705" s="143">
        <f t="shared" si="205"/>
        <v>15134.088262205187</v>
      </c>
      <c r="M705" s="137">
        <f t="shared" si="192"/>
        <v>-15091.002091616054</v>
      </c>
      <c r="N705" s="137">
        <f t="shared" si="193"/>
        <v>28666.217250000002</v>
      </c>
      <c r="O705" s="143">
        <f t="shared" si="208"/>
        <v>-154.15826220518829</v>
      </c>
      <c r="P705" s="137">
        <f t="shared" si="206"/>
        <v>42.582091616053731</v>
      </c>
      <c r="Q705" s="137">
        <f t="shared" si="194"/>
        <v>522.28274999999849</v>
      </c>
      <c r="R705" s="144">
        <f t="shared" si="195"/>
        <v>410.70657941086392</v>
      </c>
      <c r="T705" s="92">
        <f t="shared" si="196"/>
        <v>2.5523434341801696E-3</v>
      </c>
      <c r="U705" s="92">
        <f>SUM($T$13:T705)</f>
        <v>0.26112872825913103</v>
      </c>
      <c r="V705" s="92">
        <f t="shared" si="197"/>
        <v>59</v>
      </c>
      <c r="W705" s="92">
        <v>-62.026921696196951</v>
      </c>
      <c r="Y705" s="92">
        <f t="shared" si="198"/>
        <v>5.3649946736529198E-26</v>
      </c>
      <c r="Z705" s="92">
        <f>SUM($Y$13:Y705)</f>
        <v>0.17996276098371178</v>
      </c>
      <c r="AA705" s="92">
        <f t="shared" si="199"/>
        <v>1077</v>
      </c>
      <c r="AB705" s="92">
        <v>-60.369707624575312</v>
      </c>
      <c r="AD705" s="92">
        <f t="shared" si="200"/>
        <v>6.2369222100497744E-54</v>
      </c>
      <c r="AE705" s="92" t="e">
        <f>SUM($AD$13:AD705)</f>
        <v>#N/A</v>
      </c>
      <c r="AF705" s="92">
        <f t="shared" si="201"/>
        <v>2331</v>
      </c>
      <c r="AG705" s="92">
        <v>-111.16666666666788</v>
      </c>
      <c r="AI705" s="92">
        <f t="shared" si="202"/>
        <v>3.6253045561804183E-41</v>
      </c>
      <c r="AJ705" s="92" t="e">
        <f>SUM($AI$13:AI705)</f>
        <v>#N/A</v>
      </c>
      <c r="AK705" s="92">
        <f t="shared" si="203"/>
        <v>1758</v>
      </c>
      <c r="AL705" s="92">
        <v>-133.48719873506889</v>
      </c>
    </row>
    <row r="706" spans="1:38">
      <c r="A706" s="93">
        <v>694</v>
      </c>
      <c r="B706" s="130">
        <v>42887</v>
      </c>
      <c r="C706" s="92">
        <v>20.945999</v>
      </c>
      <c r="D706" s="92">
        <v>23.990801000000001</v>
      </c>
      <c r="E706" s="92">
        <v>18.645099999999999</v>
      </c>
      <c r="F706" s="139">
        <f t="shared" si="191"/>
        <v>-1.6422706789970265E-3</v>
      </c>
      <c r="G706" s="140">
        <f t="shared" si="191"/>
        <v>1.6631374667315235E-3</v>
      </c>
      <c r="H706" s="140">
        <f t="shared" si="191"/>
        <v>1.1209379407994824E-3</v>
      </c>
      <c r="I706" s="141">
        <f t="shared" si="209"/>
        <v>21.364755571696531</v>
      </c>
      <c r="J706" s="142">
        <f t="shared" si="204"/>
        <v>25.122412651861854</v>
      </c>
      <c r="K706" s="142">
        <f t="shared" si="207"/>
        <v>19.480812331390016</v>
      </c>
      <c r="L706" s="143">
        <f t="shared" si="205"/>
        <v>14955.328900187571</v>
      </c>
      <c r="M706" s="137">
        <f t="shared" si="192"/>
        <v>-15073.447591117112</v>
      </c>
      <c r="N706" s="137">
        <f t="shared" si="193"/>
        <v>29221.218497085025</v>
      </c>
      <c r="O706" s="143">
        <f t="shared" si="208"/>
        <v>24.601099812427492</v>
      </c>
      <c r="P706" s="137">
        <f t="shared" si="206"/>
        <v>25.027591117112024</v>
      </c>
      <c r="Q706" s="137">
        <f t="shared" si="194"/>
        <v>-32.718497085024865</v>
      </c>
      <c r="R706" s="144">
        <f t="shared" si="195"/>
        <v>16.910193844514652</v>
      </c>
      <c r="T706" s="92">
        <f t="shared" si="196"/>
        <v>6.6021362702117518E-53</v>
      </c>
      <c r="U706" s="92">
        <f>SUM($T$13:T706)</f>
        <v>0.26112872825913103</v>
      </c>
      <c r="V706" s="92">
        <f t="shared" si="197"/>
        <v>2285</v>
      </c>
      <c r="W706" s="92">
        <v>-61.973705673757649</v>
      </c>
      <c r="Y706" s="92">
        <f t="shared" si="198"/>
        <v>4.5776110171095652E-36</v>
      </c>
      <c r="Z706" s="92">
        <f>SUM($Y$13:Y706)</f>
        <v>0.17996276098371178</v>
      </c>
      <c r="AA706" s="92">
        <f t="shared" si="199"/>
        <v>1529</v>
      </c>
      <c r="AB706" s="92">
        <v>-60.299339687730026</v>
      </c>
      <c r="AD706" s="92">
        <f t="shared" si="200"/>
        <v>8.5256975300298884E-44</v>
      </c>
      <c r="AE706" s="92" t="e">
        <f>SUM($AD$13:AD706)</f>
        <v>#N/A</v>
      </c>
      <c r="AF706" s="92">
        <f t="shared" si="201"/>
        <v>1876</v>
      </c>
      <c r="AG706" s="92">
        <v>-111.15450747784416</v>
      </c>
      <c r="AI706" s="92">
        <f t="shared" si="202"/>
        <v>2.9769277552764775E-3</v>
      </c>
      <c r="AJ706" s="92" t="e">
        <f>SUM($AI$13:AI706)</f>
        <v>#N/A</v>
      </c>
      <c r="AK706" s="92">
        <f t="shared" si="203"/>
        <v>56</v>
      </c>
      <c r="AL706" s="92">
        <v>-133.26163547552096</v>
      </c>
    </row>
    <row r="707" spans="1:38">
      <c r="A707" s="93">
        <v>695</v>
      </c>
      <c r="B707" s="130">
        <v>42886</v>
      </c>
      <c r="C707" s="92">
        <v>20.911301000000002</v>
      </c>
      <c r="D707" s="92">
        <v>23.974399999999999</v>
      </c>
      <c r="E707" s="92">
        <v>18.635300000000001</v>
      </c>
      <c r="F707" s="139">
        <f t="shared" si="191"/>
        <v>1.6592941778228454E-3</v>
      </c>
      <c r="G707" s="140">
        <f t="shared" si="191"/>
        <v>6.8410471169255693E-4</v>
      </c>
      <c r="H707" s="140">
        <f t="shared" si="191"/>
        <v>5.2588367238515232E-4</v>
      </c>
      <c r="I707" s="141">
        <f t="shared" si="209"/>
        <v>21.435408729475991</v>
      </c>
      <c r="J707" s="142">
        <f t="shared" si="204"/>
        <v>25.097857825042549</v>
      </c>
      <c r="K707" s="142">
        <f t="shared" si="207"/>
        <v>19.469233170380942</v>
      </c>
      <c r="L707" s="143">
        <f t="shared" si="205"/>
        <v>15004.786110633195</v>
      </c>
      <c r="M707" s="137">
        <f t="shared" si="192"/>
        <v>-15058.71469502553</v>
      </c>
      <c r="N707" s="137">
        <f t="shared" si="193"/>
        <v>29203.849755571413</v>
      </c>
      <c r="O707" s="143">
        <f t="shared" si="208"/>
        <v>-24.856110633196295</v>
      </c>
      <c r="P707" s="137">
        <f t="shared" si="206"/>
        <v>10.294695025530018</v>
      </c>
      <c r="Q707" s="137">
        <f t="shared" si="194"/>
        <v>-15.34975557141297</v>
      </c>
      <c r="R707" s="144">
        <f t="shared" si="195"/>
        <v>-29.911171179079247</v>
      </c>
      <c r="T707" s="92">
        <f t="shared" si="196"/>
        <v>1.046731996228376E-43</v>
      </c>
      <c r="U707" s="92">
        <f>SUM($T$13:T707)</f>
        <v>0.26112872825913103</v>
      </c>
      <c r="V707" s="92">
        <f t="shared" si="197"/>
        <v>1872</v>
      </c>
      <c r="W707" s="92">
        <v>-61.903113572716393</v>
      </c>
      <c r="Y707" s="92">
        <f t="shared" si="198"/>
        <v>5.3868388518253667E-7</v>
      </c>
      <c r="Z707" s="92">
        <f>SUM($Y$13:Y707)</f>
        <v>0.17996329966759697</v>
      </c>
      <c r="AA707" s="92">
        <f t="shared" si="199"/>
        <v>224</v>
      </c>
      <c r="AB707" s="92">
        <v>-60.270582356295563</v>
      </c>
      <c r="AD707" s="92">
        <f t="shared" si="200"/>
        <v>2.9505459421042773E-32</v>
      </c>
      <c r="AE707" s="92" t="e">
        <f>SUM($AD$13:AD707)</f>
        <v>#N/A</v>
      </c>
      <c r="AF707" s="92">
        <f t="shared" si="201"/>
        <v>1358</v>
      </c>
      <c r="AG707" s="92">
        <v>-111.09033433347577</v>
      </c>
      <c r="AI707" s="92">
        <f t="shared" si="202"/>
        <v>6.7259378288417543E-4</v>
      </c>
      <c r="AJ707" s="92" t="e">
        <f>SUM($AI$13:AI707)</f>
        <v>#N/A</v>
      </c>
      <c r="AK707" s="92">
        <f t="shared" si="203"/>
        <v>85</v>
      </c>
      <c r="AL707" s="92">
        <v>-132.93751949812759</v>
      </c>
    </row>
    <row r="708" spans="1:38">
      <c r="A708" s="93">
        <v>696</v>
      </c>
      <c r="B708" s="130">
        <v>42885</v>
      </c>
      <c r="C708" s="92">
        <v>20.565000999999999</v>
      </c>
      <c r="D708" s="92">
        <v>23.678498999999999</v>
      </c>
      <c r="E708" s="92">
        <v>18.718800000000002</v>
      </c>
      <c r="F708" s="139">
        <f t="shared" si="191"/>
        <v>1.6839289237087884E-2</v>
      </c>
      <c r="G708" s="140">
        <f t="shared" si="191"/>
        <v>1.2496611377266875E-2</v>
      </c>
      <c r="H708" s="140">
        <f t="shared" si="191"/>
        <v>-4.4607560313695283E-3</v>
      </c>
      <c r="I708" s="141">
        <f t="shared" si="209"/>
        <v>21.760259105744755</v>
      </c>
      <c r="J708" s="142">
        <f t="shared" si="204"/>
        <v>25.394123760969819</v>
      </c>
      <c r="K708" s="142">
        <f t="shared" si="207"/>
        <v>19.372198148385579</v>
      </c>
      <c r="L708" s="143">
        <f t="shared" si="205"/>
        <v>15232.181374021327</v>
      </c>
      <c r="M708" s="137">
        <f t="shared" si="192"/>
        <v>-15236.474256581892</v>
      </c>
      <c r="N708" s="137">
        <f t="shared" si="193"/>
        <v>29058.297222578367</v>
      </c>
      <c r="O708" s="143">
        <f t="shared" si="208"/>
        <v>-252.25137402132896</v>
      </c>
      <c r="P708" s="137">
        <f t="shared" si="206"/>
        <v>188.05425658189233</v>
      </c>
      <c r="Q708" s="137">
        <f t="shared" si="194"/>
        <v>130.20277742163307</v>
      </c>
      <c r="R708" s="144">
        <f t="shared" si="195"/>
        <v>66.005659982196448</v>
      </c>
      <c r="T708" s="92">
        <f t="shared" si="196"/>
        <v>1.4228441458151655E-34</v>
      </c>
      <c r="U708" s="92">
        <f>SUM($T$13:T708)</f>
        <v>0.26112872825913103</v>
      </c>
      <c r="V708" s="92">
        <f t="shared" si="197"/>
        <v>1462</v>
      </c>
      <c r="W708" s="92">
        <v>-61.740315810167886</v>
      </c>
      <c r="Y708" s="92">
        <f t="shared" si="198"/>
        <v>3.9437640778485797E-26</v>
      </c>
      <c r="Z708" s="92">
        <f>SUM($Y$13:Y708)</f>
        <v>0.17996329966759697</v>
      </c>
      <c r="AA708" s="92">
        <f t="shared" si="199"/>
        <v>1083</v>
      </c>
      <c r="AB708" s="92">
        <v>-60.24296731938739</v>
      </c>
      <c r="AD708" s="92">
        <f t="shared" si="200"/>
        <v>4.2251014783380182E-32</v>
      </c>
      <c r="AE708" s="92" t="e">
        <f>SUM($AD$13:AD708)</f>
        <v>#N/A</v>
      </c>
      <c r="AF708" s="92">
        <f t="shared" si="201"/>
        <v>1351</v>
      </c>
      <c r="AG708" s="92">
        <v>-110.57786342726467</v>
      </c>
      <c r="AI708" s="92">
        <f t="shared" si="202"/>
        <v>1.1001168613126564E-25</v>
      </c>
      <c r="AJ708" s="92" t="e">
        <f>SUM($AI$13:AI708)</f>
        <v>#N/A</v>
      </c>
      <c r="AK708" s="92">
        <f t="shared" si="203"/>
        <v>1063</v>
      </c>
      <c r="AL708" s="92">
        <v>-132.80323403695729</v>
      </c>
    </row>
    <row r="709" spans="1:38">
      <c r="A709" s="93">
        <v>697</v>
      </c>
      <c r="B709" s="130">
        <v>42884</v>
      </c>
      <c r="C709" s="92">
        <v>20.6632</v>
      </c>
      <c r="D709" s="92">
        <v>23.6919</v>
      </c>
      <c r="E709" s="92">
        <v>18.470099999999999</v>
      </c>
      <c r="F709" s="139">
        <f t="shared" si="191"/>
        <v>-4.752361686476525E-3</v>
      </c>
      <c r="G709" s="140">
        <f t="shared" si="191"/>
        <v>-5.656363567295708E-4</v>
      </c>
      <c r="H709" s="140">
        <f t="shared" si="191"/>
        <v>1.3465005603651381E-2</v>
      </c>
      <c r="I709" s="141">
        <f t="shared" si="209"/>
        <v>21.298199935145568</v>
      </c>
      <c r="J709" s="142">
        <f t="shared" si="204"/>
        <v>25.066513444227773</v>
      </c>
      <c r="K709" s="142">
        <f t="shared" si="207"/>
        <v>19.721015544041453</v>
      </c>
      <c r="L709" s="143">
        <f t="shared" si="205"/>
        <v>14908.739954601899</v>
      </c>
      <c r="M709" s="137">
        <f t="shared" si="192"/>
        <v>-15039.908066536664</v>
      </c>
      <c r="N709" s="137">
        <f t="shared" si="193"/>
        <v>29581.523316062179</v>
      </c>
      <c r="O709" s="143">
        <f t="shared" si="208"/>
        <v>71.190045398099755</v>
      </c>
      <c r="P709" s="137">
        <f t="shared" si="206"/>
        <v>-8.5119334633363906</v>
      </c>
      <c r="Q709" s="137">
        <f t="shared" si="194"/>
        <v>-393.02331606217922</v>
      </c>
      <c r="R709" s="144">
        <f t="shared" si="195"/>
        <v>-330.34520412741585</v>
      </c>
      <c r="T709" s="92">
        <f t="shared" si="196"/>
        <v>6.8229866162216051E-38</v>
      </c>
      <c r="U709" s="92">
        <f>SUM($T$13:T709)</f>
        <v>0.26112872825913103</v>
      </c>
      <c r="V709" s="92">
        <f t="shared" si="197"/>
        <v>1611</v>
      </c>
      <c r="W709" s="92">
        <v>-61.738763060175188</v>
      </c>
      <c r="Y709" s="92">
        <f t="shared" si="198"/>
        <v>7.3097199198093763E-44</v>
      </c>
      <c r="Z709" s="92">
        <f>SUM($Y$13:Y709)</f>
        <v>0.17996329966759697</v>
      </c>
      <c r="AA709" s="92">
        <f t="shared" si="199"/>
        <v>1879</v>
      </c>
      <c r="AB709" s="92">
        <v>-60.115671830506471</v>
      </c>
      <c r="AD709" s="92">
        <f t="shared" si="200"/>
        <v>2.5356120514485017E-59</v>
      </c>
      <c r="AE709" s="92" t="e">
        <f>SUM($AD$13:AD709)</f>
        <v>#N/A</v>
      </c>
      <c r="AF709" s="92">
        <f t="shared" si="201"/>
        <v>2573</v>
      </c>
      <c r="AG709" s="92">
        <v>-110.55984944741431</v>
      </c>
      <c r="AI709" s="92">
        <f t="shared" si="202"/>
        <v>8.5256975300298884E-44</v>
      </c>
      <c r="AJ709" s="92" t="e">
        <f>SUM($AI$13:AI709)</f>
        <v>#N/A</v>
      </c>
      <c r="AK709" s="92">
        <f t="shared" si="203"/>
        <v>1876</v>
      </c>
      <c r="AL709" s="92">
        <v>-132.34681330772946</v>
      </c>
    </row>
    <row r="710" spans="1:38">
      <c r="A710" s="93">
        <v>698</v>
      </c>
      <c r="B710" s="130">
        <v>42881</v>
      </c>
      <c r="C710" s="92">
        <v>20.728399</v>
      </c>
      <c r="D710" s="92">
        <v>23.909200999999999</v>
      </c>
      <c r="E710" s="92">
        <v>18.483499999999999</v>
      </c>
      <c r="F710" s="139">
        <f t="shared" si="191"/>
        <v>-3.1453948758898287E-3</v>
      </c>
      <c r="G710" s="140">
        <f t="shared" si="191"/>
        <v>-9.0885931319912849E-3</v>
      </c>
      <c r="H710" s="140">
        <f t="shared" si="191"/>
        <v>-7.2497092000978203E-4</v>
      </c>
      <c r="I710" s="141">
        <f t="shared" si="209"/>
        <v>21.332588864195444</v>
      </c>
      <c r="J710" s="142">
        <f t="shared" si="204"/>
        <v>24.852751722234466</v>
      </c>
      <c r="K710" s="142">
        <f t="shared" si="207"/>
        <v>19.444892790867531</v>
      </c>
      <c r="L710" s="143">
        <f t="shared" si="205"/>
        <v>14932.81220493681</v>
      </c>
      <c r="M710" s="137">
        <f t="shared" si="192"/>
        <v>-14911.651033340679</v>
      </c>
      <c r="N710" s="137">
        <f t="shared" si="193"/>
        <v>29167.339186301295</v>
      </c>
      <c r="O710" s="143">
        <f t="shared" si="208"/>
        <v>47.117795063188169</v>
      </c>
      <c r="P710" s="137">
        <f t="shared" si="206"/>
        <v>-136.76896665932145</v>
      </c>
      <c r="Q710" s="137">
        <f t="shared" si="194"/>
        <v>21.160813698705169</v>
      </c>
      <c r="R710" s="144">
        <f t="shared" si="195"/>
        <v>-68.490357897428112</v>
      </c>
      <c r="T710" s="92">
        <f t="shared" si="196"/>
        <v>2.4540012356908925E-10</v>
      </c>
      <c r="U710" s="92">
        <f>SUM($T$13:T710)</f>
        <v>0.26112872850453117</v>
      </c>
      <c r="V710" s="92">
        <f t="shared" si="197"/>
        <v>374</v>
      </c>
      <c r="W710" s="92">
        <v>-61.704666957637528</v>
      </c>
      <c r="Y710" s="92">
        <f t="shared" si="198"/>
        <v>9.7307114357808791E-57</v>
      </c>
      <c r="Z710" s="92">
        <f>SUM($Y$13:Y710)</f>
        <v>0.17996329966759697</v>
      </c>
      <c r="AA710" s="92">
        <f t="shared" si="199"/>
        <v>2457</v>
      </c>
      <c r="AB710" s="92">
        <v>-60.114270770824078</v>
      </c>
      <c r="AD710" s="92">
        <f t="shared" si="200"/>
        <v>4.7307382679947885E-21</v>
      </c>
      <c r="AE710" s="92" t="e">
        <f>SUM($AD$13:AD710)</f>
        <v>#N/A</v>
      </c>
      <c r="AF710" s="92">
        <f t="shared" si="201"/>
        <v>855</v>
      </c>
      <c r="AG710" s="92">
        <v>-110.48071284712205</v>
      </c>
      <c r="AI710" s="92">
        <f t="shared" si="202"/>
        <v>2.0018995024005162E-28</v>
      </c>
      <c r="AJ710" s="92" t="e">
        <f>SUM($AI$13:AI710)</f>
        <v>#N/A</v>
      </c>
      <c r="AK710" s="92">
        <f t="shared" si="203"/>
        <v>1186</v>
      </c>
      <c r="AL710" s="92">
        <v>-132.34113009733301</v>
      </c>
    </row>
    <row r="711" spans="1:38">
      <c r="A711" s="93">
        <v>699</v>
      </c>
      <c r="B711" s="130">
        <v>42880</v>
      </c>
      <c r="C711" s="92">
        <v>20.704499999999999</v>
      </c>
      <c r="D711" s="92">
        <v>23.925699000000002</v>
      </c>
      <c r="E711" s="92">
        <v>18.491599999999998</v>
      </c>
      <c r="F711" s="139">
        <f t="shared" si="191"/>
        <v>1.1542901301648811E-3</v>
      </c>
      <c r="G711" s="140">
        <f t="shared" si="191"/>
        <v>-6.8955143170534861E-4</v>
      </c>
      <c r="H711" s="140">
        <f t="shared" si="191"/>
        <v>-4.3803673019093825E-4</v>
      </c>
      <c r="I711" s="141">
        <f t="shared" si="209"/>
        <v>21.424601693356514</v>
      </c>
      <c r="J711" s="142">
        <f t="shared" si="204"/>
        <v>25.063405567406829</v>
      </c>
      <c r="K711" s="142">
        <f t="shared" si="207"/>
        <v>19.450476243267214</v>
      </c>
      <c r="L711" s="143">
        <f t="shared" si="205"/>
        <v>14997.221185349561</v>
      </c>
      <c r="M711" s="137">
        <f t="shared" si="192"/>
        <v>-15038.043340444097</v>
      </c>
      <c r="N711" s="137">
        <f t="shared" si="193"/>
        <v>29175.714364900821</v>
      </c>
      <c r="O711" s="143">
        <f t="shared" si="208"/>
        <v>-17.291185349562511</v>
      </c>
      <c r="P711" s="137">
        <f t="shared" si="206"/>
        <v>-10.376659555902734</v>
      </c>
      <c r="Q711" s="137">
        <f t="shared" si="194"/>
        <v>12.785635099178762</v>
      </c>
      <c r="R711" s="144">
        <f t="shared" si="195"/>
        <v>-14.882209806286482</v>
      </c>
      <c r="T711" s="92">
        <f t="shared" si="196"/>
        <v>1.5379756610549446E-11</v>
      </c>
      <c r="U711" s="92">
        <f>SUM($T$13:T711)</f>
        <v>0.26112872851991092</v>
      </c>
      <c r="V711" s="92">
        <f t="shared" si="197"/>
        <v>428</v>
      </c>
      <c r="W711" s="92">
        <v>-61.661691703926408</v>
      </c>
      <c r="Y711" s="92">
        <f t="shared" si="198"/>
        <v>2.5498848537545821E-58</v>
      </c>
      <c r="Z711" s="92">
        <f>SUM($Y$13:Y711)</f>
        <v>0.17996329966759697</v>
      </c>
      <c r="AA711" s="92">
        <f t="shared" si="199"/>
        <v>2528</v>
      </c>
      <c r="AB711" s="92">
        <v>-60.000077786287875</v>
      </c>
      <c r="AD711" s="92">
        <f t="shared" si="200"/>
        <v>1.9356003840627531E-34</v>
      </c>
      <c r="AE711" s="92" t="e">
        <f>SUM($AD$13:AD711)</f>
        <v>#N/A</v>
      </c>
      <c r="AF711" s="92">
        <f t="shared" si="201"/>
        <v>1456</v>
      </c>
      <c r="AG711" s="92">
        <v>-110.3112798516122</v>
      </c>
      <c r="AI711" s="92">
        <f t="shared" si="202"/>
        <v>1.8520390534314875E-51</v>
      </c>
      <c r="AJ711" s="92" t="e">
        <f>SUM($AI$13:AI711)</f>
        <v>#N/A</v>
      </c>
      <c r="AK711" s="92">
        <f t="shared" si="203"/>
        <v>2220</v>
      </c>
      <c r="AL711" s="92">
        <v>-132.26698859500539</v>
      </c>
    </row>
    <row r="712" spans="1:38">
      <c r="A712" s="93">
        <v>700</v>
      </c>
      <c r="B712" s="130">
        <v>42879</v>
      </c>
      <c r="C712" s="92">
        <v>20.844000000000001</v>
      </c>
      <c r="D712" s="92">
        <v>24.151599999999998</v>
      </c>
      <c r="E712" s="92">
        <v>18.438499</v>
      </c>
      <c r="F712" s="139">
        <f t="shared" si="191"/>
        <v>-6.6925734024180228E-3</v>
      </c>
      <c r="G712" s="140">
        <f t="shared" si="191"/>
        <v>-9.3534589840836846E-3</v>
      </c>
      <c r="H712" s="140">
        <f t="shared" si="191"/>
        <v>2.8798981956177361E-3</v>
      </c>
      <c r="I712" s="141">
        <f t="shared" si="209"/>
        <v>21.256679598445594</v>
      </c>
      <c r="J712" s="142">
        <f t="shared" si="204"/>
        <v>24.846108701257894</v>
      </c>
      <c r="K712" s="142">
        <f t="shared" si="207"/>
        <v>19.515039938988526</v>
      </c>
      <c r="L712" s="143">
        <f t="shared" si="205"/>
        <v>14879.675718911916</v>
      </c>
      <c r="M712" s="137">
        <f t="shared" si="192"/>
        <v>-14907.665220754736</v>
      </c>
      <c r="N712" s="137">
        <f t="shared" si="193"/>
        <v>29272.559908482788</v>
      </c>
      <c r="O712" s="143">
        <f t="shared" si="208"/>
        <v>100.25428108808228</v>
      </c>
      <c r="P712" s="137">
        <f t="shared" si="206"/>
        <v>-140.75477924526422</v>
      </c>
      <c r="Q712" s="137">
        <f t="shared" si="194"/>
        <v>-84.05990848278816</v>
      </c>
      <c r="R712" s="144">
        <f t="shared" si="195"/>
        <v>-124.5604066399701</v>
      </c>
      <c r="T712" s="92">
        <f t="shared" si="196"/>
        <v>2.3272514193025485E-56</v>
      </c>
      <c r="U712" s="92">
        <f>SUM($T$13:T712)</f>
        <v>0.26112872851991092</v>
      </c>
      <c r="V712" s="92">
        <f t="shared" si="197"/>
        <v>2440</v>
      </c>
      <c r="W712" s="92">
        <v>-61.559207017027802</v>
      </c>
      <c r="Y712" s="92">
        <f t="shared" si="198"/>
        <v>3.5475619285974139E-54</v>
      </c>
      <c r="Z712" s="92">
        <f>SUM($Y$13:Y712)</f>
        <v>0.17996329966759697</v>
      </c>
      <c r="AA712" s="92">
        <f t="shared" si="199"/>
        <v>2342</v>
      </c>
      <c r="AB712" s="92">
        <v>-59.870225276425117</v>
      </c>
      <c r="AD712" s="92">
        <f t="shared" si="200"/>
        <v>2.070469530130815E-22</v>
      </c>
      <c r="AE712" s="92" t="e">
        <f>SUM($AD$13:AD712)</f>
        <v>#N/A</v>
      </c>
      <c r="AF712" s="92">
        <f t="shared" si="201"/>
        <v>916</v>
      </c>
      <c r="AG712" s="92">
        <v>-110.20910377358086</v>
      </c>
      <c r="AI712" s="92">
        <f t="shared" si="202"/>
        <v>4.6364703099878415E-52</v>
      </c>
      <c r="AJ712" s="92" t="e">
        <f>SUM($AI$13:AI712)</f>
        <v>#N/A</v>
      </c>
      <c r="AK712" s="92">
        <f t="shared" si="203"/>
        <v>2247</v>
      </c>
      <c r="AL712" s="92">
        <v>-132.17763945379556</v>
      </c>
    </row>
    <row r="713" spans="1:38">
      <c r="A713" s="93">
        <v>701</v>
      </c>
      <c r="B713" s="130">
        <v>42878</v>
      </c>
      <c r="C713" s="92">
        <v>21.020599000000001</v>
      </c>
      <c r="D713" s="92">
        <v>24.304399</v>
      </c>
      <c r="E713" s="92">
        <v>18.648599999999998</v>
      </c>
      <c r="F713" s="139">
        <f t="shared" si="191"/>
        <v>-8.4012353786873106E-3</v>
      </c>
      <c r="G713" s="140">
        <f t="shared" si="191"/>
        <v>-6.2868865837827359E-3</v>
      </c>
      <c r="H713" s="140">
        <f t="shared" si="191"/>
        <v>-1.1266314897632967E-2</v>
      </c>
      <c r="I713" s="141">
        <f t="shared" si="209"/>
        <v>21.220114403019629</v>
      </c>
      <c r="J713" s="142">
        <f t="shared" si="204"/>
        <v>24.923020483658121</v>
      </c>
      <c r="K713" s="142">
        <f t="shared" si="207"/>
        <v>19.239768778406958</v>
      </c>
      <c r="L713" s="143">
        <f t="shared" si="205"/>
        <v>14854.08008211374</v>
      </c>
      <c r="M713" s="137">
        <f t="shared" si="192"/>
        <v>-14953.812290194872</v>
      </c>
      <c r="N713" s="137">
        <f t="shared" si="193"/>
        <v>28859.653167610439</v>
      </c>
      <c r="O713" s="143">
        <f t="shared" si="208"/>
        <v>125.84991788625848</v>
      </c>
      <c r="P713" s="137">
        <f t="shared" si="206"/>
        <v>-94.607709805128252</v>
      </c>
      <c r="Q713" s="137">
        <f t="shared" si="194"/>
        <v>328.84683238956131</v>
      </c>
      <c r="R713" s="144">
        <f t="shared" si="195"/>
        <v>360.08904047069154</v>
      </c>
      <c r="T713" s="92">
        <f t="shared" si="196"/>
        <v>1.0696704811371288E-30</v>
      </c>
      <c r="U713" s="92">
        <f>SUM($T$13:T713)</f>
        <v>0.26112872851991092</v>
      </c>
      <c r="V713" s="92">
        <f t="shared" si="197"/>
        <v>1288</v>
      </c>
      <c r="W713" s="92">
        <v>-61.423925602884992</v>
      </c>
      <c r="Y713" s="92">
        <f t="shared" si="198"/>
        <v>1.2336832583922235E-32</v>
      </c>
      <c r="Z713" s="92">
        <f>SUM($Y$13:Y713)</f>
        <v>0.17996329966759697</v>
      </c>
      <c r="AA713" s="92">
        <f t="shared" si="199"/>
        <v>1375</v>
      </c>
      <c r="AB713" s="92">
        <v>-59.631694367075397</v>
      </c>
      <c r="AD713" s="92">
        <f t="shared" si="200"/>
        <v>8.0416041460437892E-27</v>
      </c>
      <c r="AE713" s="92" t="e">
        <f>SUM($AD$13:AD713)</f>
        <v>#N/A</v>
      </c>
      <c r="AF713" s="92">
        <f t="shared" si="201"/>
        <v>1114</v>
      </c>
      <c r="AG713" s="92">
        <v>-109.61267939701429</v>
      </c>
      <c r="AI713" s="92">
        <f t="shared" si="202"/>
        <v>4.9317705751019258E-41</v>
      </c>
      <c r="AJ713" s="92" t="e">
        <f>SUM($AI$13:AI713)</f>
        <v>#N/A</v>
      </c>
      <c r="AK713" s="92">
        <f t="shared" si="203"/>
        <v>1752</v>
      </c>
      <c r="AL713" s="92">
        <v>-131.73045192505379</v>
      </c>
    </row>
    <row r="714" spans="1:38">
      <c r="A714" s="93">
        <v>702</v>
      </c>
      <c r="B714" s="130">
        <v>42877</v>
      </c>
      <c r="C714" s="92">
        <v>20.972200000000001</v>
      </c>
      <c r="D714" s="92">
        <v>24.351500000000001</v>
      </c>
      <c r="E714" s="92">
        <v>18.704599000000002</v>
      </c>
      <c r="F714" s="139">
        <f t="shared" si="191"/>
        <v>2.3077693327357984E-3</v>
      </c>
      <c r="G714" s="140">
        <f t="shared" si="191"/>
        <v>-1.9342134981418235E-3</v>
      </c>
      <c r="H714" s="140">
        <f t="shared" si="191"/>
        <v>-2.9938626323934292E-3</v>
      </c>
      <c r="I714" s="141">
        <f t="shared" si="209"/>
        <v>21.449286032943611</v>
      </c>
      <c r="J714" s="142">
        <f t="shared" si="204"/>
        <v>25.032188571517153</v>
      </c>
      <c r="K714" s="142">
        <f t="shared" si="207"/>
        <v>19.400742427036256</v>
      </c>
      <c r="L714" s="143">
        <f t="shared" si="205"/>
        <v>15014.500223060528</v>
      </c>
      <c r="M714" s="137">
        <f t="shared" si="192"/>
        <v>-15019.313142910292</v>
      </c>
      <c r="N714" s="137">
        <f t="shared" si="193"/>
        <v>29101.113640554384</v>
      </c>
      <c r="O714" s="143">
        <f t="shared" si="208"/>
        <v>-34.570223060529315</v>
      </c>
      <c r="P714" s="137">
        <f t="shared" si="206"/>
        <v>-29.106857089707773</v>
      </c>
      <c r="Q714" s="137">
        <f t="shared" si="194"/>
        <v>87.386359445616108</v>
      </c>
      <c r="R714" s="144">
        <f t="shared" si="195"/>
        <v>23.709279295379019</v>
      </c>
      <c r="T714" s="92">
        <f t="shared" si="196"/>
        <v>3.3513194636448442E-55</v>
      </c>
      <c r="U714" s="92">
        <f>SUM($T$13:T714)</f>
        <v>0.26112872851991092</v>
      </c>
      <c r="V714" s="92">
        <f t="shared" si="197"/>
        <v>2388</v>
      </c>
      <c r="W714" s="92">
        <v>-61.332215798252946</v>
      </c>
      <c r="Y714" s="92">
        <f t="shared" si="198"/>
        <v>3.8719038805664776E-11</v>
      </c>
      <c r="Z714" s="92">
        <f>SUM($Y$13:Y714)</f>
        <v>0.179963299706316</v>
      </c>
      <c r="AA714" s="92">
        <f t="shared" si="199"/>
        <v>410</v>
      </c>
      <c r="AB714" s="92">
        <v>-59.597345879088607</v>
      </c>
      <c r="AD714" s="92">
        <f t="shared" si="200"/>
        <v>2.1224110678689465E-45</v>
      </c>
      <c r="AE714" s="92" t="e">
        <f>SUM($AD$13:AD714)</f>
        <v>#N/A</v>
      </c>
      <c r="AF714" s="92">
        <f t="shared" si="201"/>
        <v>1948</v>
      </c>
      <c r="AG714" s="92">
        <v>-108.8806775618832</v>
      </c>
      <c r="AI714" s="92">
        <f t="shared" si="202"/>
        <v>1.383466098520878E-39</v>
      </c>
      <c r="AJ714" s="92" t="e">
        <f>SUM($AI$13:AI714)</f>
        <v>#N/A</v>
      </c>
      <c r="AK714" s="92">
        <f t="shared" si="203"/>
        <v>1687</v>
      </c>
      <c r="AL714" s="92">
        <v>-131.56091890478092</v>
      </c>
    </row>
    <row r="715" spans="1:38">
      <c r="A715" s="93">
        <v>703</v>
      </c>
      <c r="B715" s="130">
        <v>42874</v>
      </c>
      <c r="C715" s="92">
        <v>20.927299000000001</v>
      </c>
      <c r="D715" s="92">
        <v>24.402100000000001</v>
      </c>
      <c r="E715" s="92">
        <v>18.708200000000001</v>
      </c>
      <c r="F715" s="139">
        <f t="shared" si="191"/>
        <v>2.145570720808232E-3</v>
      </c>
      <c r="G715" s="140">
        <f t="shared" si="191"/>
        <v>-2.0735920269157049E-3</v>
      </c>
      <c r="H715" s="140">
        <f t="shared" si="191"/>
        <v>-1.9248244085479094E-4</v>
      </c>
      <c r="I715" s="141">
        <f t="shared" si="209"/>
        <v>21.445814998868222</v>
      </c>
      <c r="J715" s="142">
        <f t="shared" si="204"/>
        <v>25.028692860450537</v>
      </c>
      <c r="K715" s="142">
        <f t="shared" si="207"/>
        <v>19.455254484183406</v>
      </c>
      <c r="L715" s="143">
        <f t="shared" si="205"/>
        <v>15012.070499207755</v>
      </c>
      <c r="M715" s="137">
        <f t="shared" si="192"/>
        <v>-15017.215716270322</v>
      </c>
      <c r="N715" s="137">
        <f t="shared" si="193"/>
        <v>29182.881726275111</v>
      </c>
      <c r="O715" s="143">
        <f t="shared" si="208"/>
        <v>-32.140499207756875</v>
      </c>
      <c r="P715" s="137">
        <f t="shared" si="206"/>
        <v>-31.204283729677627</v>
      </c>
      <c r="Q715" s="137">
        <f t="shared" si="194"/>
        <v>5.6182737248891499</v>
      </c>
      <c r="R715" s="144">
        <f t="shared" si="195"/>
        <v>-57.726509212545352</v>
      </c>
      <c r="T715" s="92">
        <f t="shared" si="196"/>
        <v>6.040860876565575E-14</v>
      </c>
      <c r="U715" s="92">
        <f>SUM($T$13:T715)</f>
        <v>0.26112872851997132</v>
      </c>
      <c r="V715" s="92">
        <f t="shared" si="197"/>
        <v>536</v>
      </c>
      <c r="W715" s="92">
        <v>-61.236499765660483</v>
      </c>
      <c r="Y715" s="92">
        <f t="shared" si="198"/>
        <v>9.3340613199777121E-37</v>
      </c>
      <c r="Z715" s="92">
        <f>SUM($Y$13:Y715)</f>
        <v>0.179963299706316</v>
      </c>
      <c r="AA715" s="92">
        <f t="shared" si="199"/>
        <v>1560</v>
      </c>
      <c r="AB715" s="92">
        <v>-59.589201777538619</v>
      </c>
      <c r="AD715" s="92">
        <f t="shared" si="200"/>
        <v>5.2044024787678859E-4</v>
      </c>
      <c r="AE715" s="92" t="e">
        <f>SUM($AD$13:AD715)</f>
        <v>#N/A</v>
      </c>
      <c r="AF715" s="92">
        <f t="shared" si="201"/>
        <v>90</v>
      </c>
      <c r="AG715" s="92">
        <v>-108.69436068057257</v>
      </c>
      <c r="AI715" s="92">
        <f t="shared" si="202"/>
        <v>1.7150490717832623E-19</v>
      </c>
      <c r="AJ715" s="92" t="e">
        <f>SUM($AI$13:AI715)</f>
        <v>#N/A</v>
      </c>
      <c r="AK715" s="92">
        <f t="shared" si="203"/>
        <v>785</v>
      </c>
      <c r="AL715" s="92">
        <v>-131.51360414375995</v>
      </c>
    </row>
    <row r="716" spans="1:38">
      <c r="A716" s="93">
        <v>704</v>
      </c>
      <c r="B716" s="130">
        <v>42873</v>
      </c>
      <c r="C716" s="92">
        <v>21.1311</v>
      </c>
      <c r="D716" s="92">
        <v>24.564301</v>
      </c>
      <c r="E716" s="92">
        <v>18.837700000000002</v>
      </c>
      <c r="F716" s="139">
        <f t="shared" si="191"/>
        <v>-9.6445996658952593E-3</v>
      </c>
      <c r="G716" s="140">
        <f t="shared" si="191"/>
        <v>-6.603118891923665E-3</v>
      </c>
      <c r="H716" s="140">
        <f t="shared" si="191"/>
        <v>-6.8745122812232662E-3</v>
      </c>
      <c r="I716" s="141">
        <f t="shared" si="209"/>
        <v>21.193506531609806</v>
      </c>
      <c r="J716" s="142">
        <f t="shared" si="204"/>
        <v>24.91508915600733</v>
      </c>
      <c r="K716" s="142">
        <f t="shared" si="207"/>
        <v>19.325228865519676</v>
      </c>
      <c r="L716" s="143">
        <f t="shared" si="205"/>
        <v>14835.454572126864</v>
      </c>
      <c r="M716" s="137">
        <f t="shared" si="192"/>
        <v>-14949.053493604399</v>
      </c>
      <c r="N716" s="137">
        <f t="shared" si="193"/>
        <v>28987.843298279513</v>
      </c>
      <c r="O716" s="143">
        <f t="shared" si="208"/>
        <v>144.47542787313432</v>
      </c>
      <c r="P716" s="137">
        <f t="shared" si="206"/>
        <v>-99.366506395601391</v>
      </c>
      <c r="Q716" s="137">
        <f t="shared" si="194"/>
        <v>200.65670172048704</v>
      </c>
      <c r="R716" s="144">
        <f t="shared" si="195"/>
        <v>245.76562319801997</v>
      </c>
      <c r="T716" s="92">
        <f t="shared" si="196"/>
        <v>1.0185520482539891E-57</v>
      </c>
      <c r="U716" s="92">
        <f>SUM($T$13:T716)</f>
        <v>0.26112872851997132</v>
      </c>
      <c r="V716" s="92">
        <f t="shared" si="197"/>
        <v>2501</v>
      </c>
      <c r="W716" s="92">
        <v>-61.158420711555664</v>
      </c>
      <c r="Y716" s="92">
        <f t="shared" si="198"/>
        <v>9.5312228574943748E-15</v>
      </c>
      <c r="Z716" s="92">
        <f>SUM($Y$13:Y716)</f>
        <v>0.17996329970632552</v>
      </c>
      <c r="AA716" s="92">
        <f t="shared" si="199"/>
        <v>572</v>
      </c>
      <c r="AB716" s="92">
        <v>-59.549865029197463</v>
      </c>
      <c r="AD716" s="92">
        <f t="shared" si="200"/>
        <v>1.0318434911411555E-9</v>
      </c>
      <c r="AE716" s="92" t="e">
        <f>SUM($AD$13:AD716)</f>
        <v>#N/A</v>
      </c>
      <c r="AF716" s="92">
        <f t="shared" si="201"/>
        <v>346</v>
      </c>
      <c r="AG716" s="92">
        <v>-108.27465633914107</v>
      </c>
      <c r="AI716" s="92">
        <f t="shared" si="202"/>
        <v>4.6328788805423838E-43</v>
      </c>
      <c r="AJ716" s="92" t="e">
        <f>SUM($AI$13:AI716)</f>
        <v>#N/A</v>
      </c>
      <c r="AK716" s="92">
        <f t="shared" si="203"/>
        <v>1843</v>
      </c>
      <c r="AL716" s="92">
        <v>-131.35387747621098</v>
      </c>
    </row>
    <row r="717" spans="1:38">
      <c r="A717" s="93">
        <v>705</v>
      </c>
      <c r="B717" s="130">
        <v>42872</v>
      </c>
      <c r="C717" s="92">
        <v>20.722999999999999</v>
      </c>
      <c r="D717" s="92">
        <v>24.127700999999998</v>
      </c>
      <c r="E717" s="92">
        <v>18.941998999999999</v>
      </c>
      <c r="F717" s="139">
        <f t="shared" si="191"/>
        <v>1.9693094629156027E-2</v>
      </c>
      <c r="G717" s="140">
        <f t="shared" si="191"/>
        <v>1.8095383393552655E-2</v>
      </c>
      <c r="H717" s="140">
        <f t="shared" si="191"/>
        <v>-5.5062298335036841E-3</v>
      </c>
      <c r="I717" s="141">
        <f t="shared" si="209"/>
        <v>21.821330255754475</v>
      </c>
      <c r="J717" s="142">
        <f t="shared" si="204"/>
        <v>25.534544882278677</v>
      </c>
      <c r="K717" s="142">
        <f t="shared" si="207"/>
        <v>19.351854273669851</v>
      </c>
      <c r="L717" s="143">
        <f t="shared" si="205"/>
        <v>15274.931179028132</v>
      </c>
      <c r="M717" s="137">
        <f t="shared" si="192"/>
        <v>-15320.726929367207</v>
      </c>
      <c r="N717" s="137">
        <f t="shared" si="193"/>
        <v>29027.781410504776</v>
      </c>
      <c r="O717" s="143">
        <f t="shared" si="208"/>
        <v>-295.00117902813327</v>
      </c>
      <c r="P717" s="137">
        <f t="shared" si="206"/>
        <v>272.30692936720698</v>
      </c>
      <c r="Q717" s="137">
        <f t="shared" si="194"/>
        <v>160.71858949522357</v>
      </c>
      <c r="R717" s="144">
        <f t="shared" si="195"/>
        <v>138.02433983429728</v>
      </c>
      <c r="T717" s="92">
        <f t="shared" si="196"/>
        <v>1.0443014708470073E-16</v>
      </c>
      <c r="U717" s="92">
        <f>SUM($T$13:T717)</f>
        <v>0.26112872851997143</v>
      </c>
      <c r="V717" s="92">
        <f t="shared" si="197"/>
        <v>660</v>
      </c>
      <c r="W717" s="92">
        <v>-61.090207759407349</v>
      </c>
      <c r="Y717" s="92">
        <f t="shared" si="198"/>
        <v>3.2535234809255958E-42</v>
      </c>
      <c r="Z717" s="92">
        <f>SUM($Y$13:Y717)</f>
        <v>0.17996329970632552</v>
      </c>
      <c r="AA717" s="92">
        <f t="shared" si="199"/>
        <v>1805</v>
      </c>
      <c r="AB717" s="92">
        <v>-58.959055590326898</v>
      </c>
      <c r="AD717" s="92">
        <f t="shared" si="200"/>
        <v>2.2959274989752058E-31</v>
      </c>
      <c r="AE717" s="92" t="e">
        <f>SUM($AD$13:AD717)</f>
        <v>#N/A</v>
      </c>
      <c r="AF717" s="92">
        <f t="shared" si="201"/>
        <v>1318</v>
      </c>
      <c r="AG717" s="92">
        <v>-108.20259491979232</v>
      </c>
      <c r="AI717" s="92">
        <f t="shared" si="202"/>
        <v>1.9464957580650646E-33</v>
      </c>
      <c r="AJ717" s="92" t="e">
        <f>SUM($AI$13:AI717)</f>
        <v>#N/A</v>
      </c>
      <c r="AK717" s="92">
        <f t="shared" si="203"/>
        <v>1411</v>
      </c>
      <c r="AL717" s="92">
        <v>-131.00189291098832</v>
      </c>
    </row>
    <row r="718" spans="1:38">
      <c r="A718" s="93">
        <v>706</v>
      </c>
      <c r="B718" s="130">
        <v>42871</v>
      </c>
      <c r="C718" s="92">
        <v>20.529599999999999</v>
      </c>
      <c r="D718" s="92">
        <v>24.117398999999999</v>
      </c>
      <c r="E718" s="92">
        <v>18.680499999999999</v>
      </c>
      <c r="F718" s="139">
        <f t="shared" ref="F718:H781" si="210">C717/C718-1</f>
        <v>9.4205439950121317E-3</v>
      </c>
      <c r="G718" s="140">
        <f t="shared" si="210"/>
        <v>4.2716049106283904E-4</v>
      </c>
      <c r="H718" s="140">
        <f t="shared" si="210"/>
        <v>1.3998501110783934E-2</v>
      </c>
      <c r="I718" s="141">
        <f t="shared" si="209"/>
        <v>21.60149869943886</v>
      </c>
      <c r="J718" s="142">
        <f t="shared" si="204"/>
        <v>25.0914134841282</v>
      </c>
      <c r="K718" s="142">
        <f t="shared" si="207"/>
        <v>19.731396833114744</v>
      </c>
      <c r="L718" s="143">
        <f t="shared" si="205"/>
        <v>15121.049089607202</v>
      </c>
      <c r="M718" s="137">
        <f t="shared" ref="M718:M781" si="211">$C$5*J718</f>
        <v>-15054.84809047692</v>
      </c>
      <c r="N718" s="137">
        <f t="shared" ref="N718:N781" si="212">$C$6*K718</f>
        <v>29597.095249672115</v>
      </c>
      <c r="O718" s="143">
        <f t="shared" si="208"/>
        <v>-141.11908960720393</v>
      </c>
      <c r="P718" s="137">
        <f t="shared" si="206"/>
        <v>6.4280904769202607</v>
      </c>
      <c r="Q718" s="137">
        <f t="shared" ref="Q718:Q781" si="213">$N$13-N718</f>
        <v>-408.59524967211473</v>
      </c>
      <c r="R718" s="144">
        <f t="shared" ref="R718:R781" si="214">O718+P718+Q718</f>
        <v>-543.2862488023984</v>
      </c>
      <c r="T718" s="92">
        <f t="shared" ref="T718:T781" si="215">$U$1^(V718-1)*$U$2</f>
        <v>7.3508658779494039E-43</v>
      </c>
      <c r="U718" s="92">
        <f>SUM($T$13:T718)</f>
        <v>0.26112872851997143</v>
      </c>
      <c r="V718" s="92">
        <f t="shared" ref="V718:V781" si="216">MATCH(W718,$O$13:$O$2603,0)</f>
        <v>1834</v>
      </c>
      <c r="W718" s="92">
        <v>-60.796793836276265</v>
      </c>
      <c r="Y718" s="92">
        <f t="shared" ref="Y718:Y781" si="217">$U$1^(AA718-1)*$U$2</f>
        <v>6.741591893365142E-31</v>
      </c>
      <c r="Z718" s="92">
        <f>SUM($Y$13:Y718)</f>
        <v>0.17996329970632552</v>
      </c>
      <c r="AA718" s="92">
        <f t="shared" ref="AA718:AA781" si="218">MATCH(AB718,$P$13:$P$2603,0)</f>
        <v>1297</v>
      </c>
      <c r="AB718" s="92">
        <v>-58.673491090255993</v>
      </c>
      <c r="AD718" s="92">
        <f t="shared" ref="AD718:AD781" si="219">$U$1^(AF718-1)*$U$2</f>
        <v>2.1794416106640163E-22</v>
      </c>
      <c r="AE718" s="92" t="e">
        <f>SUM($AD$13:AD718)</f>
        <v>#N/A</v>
      </c>
      <c r="AF718" s="92">
        <f t="shared" ref="AF718:AF781" si="220">MATCH(AG718,$Q$13:$Q$2603,0)</f>
        <v>915</v>
      </c>
      <c r="AG718" s="92">
        <v>-107.93054497186313</v>
      </c>
      <c r="AI718" s="92">
        <f t="shared" ref="AI718:AI781" si="221">$U$1^(AK718-1)*$U$2</f>
        <v>6.2574657222952859E-26</v>
      </c>
      <c r="AJ718" s="92" t="e">
        <f>SUM($AI$13:AI718)</f>
        <v>#N/A</v>
      </c>
      <c r="AK718" s="92">
        <f t="shared" ref="AK718:AK781" si="222">MATCH(AL718,$R$13:$R$2603,0)</f>
        <v>1074</v>
      </c>
      <c r="AL718" s="92">
        <v>-130.98305209326099</v>
      </c>
    </row>
    <row r="719" spans="1:38">
      <c r="A719" s="93">
        <v>707</v>
      </c>
      <c r="B719" s="130">
        <v>42870</v>
      </c>
      <c r="C719" s="92">
        <v>20.516701000000001</v>
      </c>
      <c r="D719" s="92">
        <v>24.186599999999999</v>
      </c>
      <c r="E719" s="92">
        <v>18.6861</v>
      </c>
      <c r="F719" s="139">
        <f t="shared" si="210"/>
        <v>6.2870731507946864E-4</v>
      </c>
      <c r="G719" s="140">
        <f t="shared" si="210"/>
        <v>-2.8611297164545801E-3</v>
      </c>
      <c r="H719" s="140">
        <f t="shared" si="210"/>
        <v>-2.9968800338220358E-4</v>
      </c>
      <c r="I719" s="141">
        <f t="shared" si="209"/>
        <v>21.413354273671967</v>
      </c>
      <c r="J719" s="142">
        <f t="shared" ref="J719:J782" si="223">$D$13*(1+G719)</f>
        <v>25.008940863920518</v>
      </c>
      <c r="K719" s="142">
        <f t="shared" si="207"/>
        <v>19.453168371142187</v>
      </c>
      <c r="L719" s="143">
        <f t="shared" ref="L719:L782" si="224">$C$4*I719</f>
        <v>14989.347991570377</v>
      </c>
      <c r="M719" s="137">
        <f t="shared" si="211"/>
        <v>-15005.364518352311</v>
      </c>
      <c r="N719" s="137">
        <f t="shared" si="212"/>
        <v>29179.75255671328</v>
      </c>
      <c r="O719" s="143">
        <f t="shared" si="208"/>
        <v>-9.4179915703789447</v>
      </c>
      <c r="P719" s="137">
        <f t="shared" ref="P719:P782" si="225">$M$13-M719</f>
        <v>-43.055481647688794</v>
      </c>
      <c r="Q719" s="137">
        <f t="shared" si="213"/>
        <v>8.7474432867202268</v>
      </c>
      <c r="R719" s="144">
        <f t="shared" si="214"/>
        <v>-43.726029931347512</v>
      </c>
      <c r="T719" s="92">
        <f t="shared" si="215"/>
        <v>9.3268311167349452E-28</v>
      </c>
      <c r="U719" s="92">
        <f>SUM($T$13:T719)</f>
        <v>0.26112872851997143</v>
      </c>
      <c r="V719" s="92">
        <f t="shared" si="216"/>
        <v>1156</v>
      </c>
      <c r="W719" s="92">
        <v>-60.74406792642003</v>
      </c>
      <c r="Y719" s="92">
        <f t="shared" si="217"/>
        <v>5.1993892654636638E-59</v>
      </c>
      <c r="Z719" s="92">
        <f>SUM($Y$13:Y719)</f>
        <v>0.17996329970632552</v>
      </c>
      <c r="AA719" s="92">
        <f t="shared" si="218"/>
        <v>2559</v>
      </c>
      <c r="AB719" s="92">
        <v>-58.641683659852788</v>
      </c>
      <c r="AD719" s="92">
        <f t="shared" si="219"/>
        <v>5.3608389261645407E-17</v>
      </c>
      <c r="AE719" s="92" t="e">
        <f>SUM($AD$13:AD719)</f>
        <v>#N/A</v>
      </c>
      <c r="AF719" s="92">
        <f t="shared" si="220"/>
        <v>673</v>
      </c>
      <c r="AG719" s="92">
        <v>-107.642257942367</v>
      </c>
      <c r="AI719" s="92">
        <f t="shared" si="221"/>
        <v>6.3834860266126439E-59</v>
      </c>
      <c r="AJ719" s="92" t="e">
        <f>SUM($AI$13:AI719)</f>
        <v>#N/A</v>
      </c>
      <c r="AK719" s="92">
        <f t="shared" si="222"/>
        <v>2555</v>
      </c>
      <c r="AL719" s="92">
        <v>-130.95460965512939</v>
      </c>
    </row>
    <row r="720" spans="1:38">
      <c r="A720" s="93">
        <v>708</v>
      </c>
      <c r="B720" s="130">
        <v>42867</v>
      </c>
      <c r="C720" s="92">
        <v>20.451899999999998</v>
      </c>
      <c r="D720" s="92">
        <v>24.261998999999999</v>
      </c>
      <c r="E720" s="92">
        <v>18.782</v>
      </c>
      <c r="F720" s="139">
        <f t="shared" si="210"/>
        <v>3.1684586762110722E-3</v>
      </c>
      <c r="G720" s="140">
        <f t="shared" si="210"/>
        <v>-3.1076994109183742E-3</v>
      </c>
      <c r="H720" s="140">
        <f t="shared" si="210"/>
        <v>-5.1059525077201684E-3</v>
      </c>
      <c r="I720" s="141">
        <f t="shared" si="209"/>
        <v>21.467704698825049</v>
      </c>
      <c r="J720" s="142">
        <f t="shared" si="223"/>
        <v>25.002756723384579</v>
      </c>
      <c r="K720" s="142">
        <f t="shared" ref="K720:K783" si="226">$E$13*(1+H720)</f>
        <v>19.359643270152272</v>
      </c>
      <c r="L720" s="143">
        <f t="shared" si="224"/>
        <v>15027.393289177535</v>
      </c>
      <c r="M720" s="137">
        <f t="shared" si="211"/>
        <v>-15001.654034030747</v>
      </c>
      <c r="N720" s="137">
        <f t="shared" si="212"/>
        <v>29039.464905228408</v>
      </c>
      <c r="O720" s="143">
        <f t="shared" si="208"/>
        <v>-47.463289177536353</v>
      </c>
      <c r="P720" s="137">
        <f t="shared" si="225"/>
        <v>-46.765965969252647</v>
      </c>
      <c r="Q720" s="137">
        <f t="shared" si="213"/>
        <v>149.03509477159241</v>
      </c>
      <c r="R720" s="144">
        <f t="shared" si="214"/>
        <v>54.805839624803411</v>
      </c>
      <c r="T720" s="92">
        <f t="shared" si="215"/>
        <v>1.6515255245862657E-44</v>
      </c>
      <c r="U720" s="92">
        <f>SUM($T$13:T720)</f>
        <v>0.26112872851997143</v>
      </c>
      <c r="V720" s="92">
        <f t="shared" si="216"/>
        <v>1908</v>
      </c>
      <c r="W720" s="92">
        <v>-60.595322711469635</v>
      </c>
      <c r="Y720" s="92">
        <f t="shared" si="217"/>
        <v>3.1034320387163996E-23</v>
      </c>
      <c r="Z720" s="92">
        <f>SUM($Y$13:Y720)</f>
        <v>0.17996329970632552</v>
      </c>
      <c r="AA720" s="92">
        <f t="shared" si="218"/>
        <v>953</v>
      </c>
      <c r="AB720" s="92">
        <v>-58.523249654230312</v>
      </c>
      <c r="AD720" s="92">
        <f t="shared" si="219"/>
        <v>1.9419759694642085E-6</v>
      </c>
      <c r="AE720" s="92" t="e">
        <f>SUM($AD$13:AD720)</f>
        <v>#N/A</v>
      </c>
      <c r="AF720" s="92">
        <f t="shared" si="220"/>
        <v>199</v>
      </c>
      <c r="AG720" s="92">
        <v>-107.63380809990849</v>
      </c>
      <c r="AI720" s="92">
        <f t="shared" si="221"/>
        <v>6.2975667288307812E-34</v>
      </c>
      <c r="AJ720" s="92" t="e">
        <f>SUM($AI$13:AI720)</f>
        <v>#N/A</v>
      </c>
      <c r="AK720" s="92">
        <f t="shared" si="222"/>
        <v>1433</v>
      </c>
      <c r="AL720" s="92">
        <v>-129.67886163573166</v>
      </c>
    </row>
    <row r="721" spans="1:38">
      <c r="A721" s="93">
        <v>709</v>
      </c>
      <c r="B721" s="130">
        <v>42866</v>
      </c>
      <c r="C721" s="92">
        <v>20.675899999999999</v>
      </c>
      <c r="D721" s="92">
        <v>24.596299999999999</v>
      </c>
      <c r="E721" s="92">
        <v>18.814699000000001</v>
      </c>
      <c r="F721" s="139">
        <f t="shared" si="210"/>
        <v>-1.0833869384162198E-2</v>
      </c>
      <c r="G721" s="140">
        <f t="shared" si="210"/>
        <v>-1.3591515797091391E-2</v>
      </c>
      <c r="H721" s="140">
        <f t="shared" si="210"/>
        <v>-1.7379496743477052E-3</v>
      </c>
      <c r="I721" s="141">
        <f t="shared" si="209"/>
        <v>21.168056278565867</v>
      </c>
      <c r="J721" s="142">
        <f t="shared" si="223"/>
        <v>24.73981526974789</v>
      </c>
      <c r="K721" s="142">
        <f t="shared" si="226"/>
        <v>19.425181237286868</v>
      </c>
      <c r="L721" s="143">
        <f t="shared" si="224"/>
        <v>14817.639394996108</v>
      </c>
      <c r="M721" s="137">
        <f t="shared" si="211"/>
        <v>-14843.889161848734</v>
      </c>
      <c r="N721" s="137">
        <f t="shared" si="212"/>
        <v>29137.771855930303</v>
      </c>
      <c r="O721" s="143">
        <f t="shared" ref="O721:O784" si="227">$L$13-L721</f>
        <v>162.29060500389096</v>
      </c>
      <c r="P721" s="137">
        <f t="shared" si="225"/>
        <v>-204.53083815126593</v>
      </c>
      <c r="Q721" s="137">
        <f t="shared" si="213"/>
        <v>50.728144069697009</v>
      </c>
      <c r="R721" s="144">
        <f t="shared" si="214"/>
        <v>8.4879109223220439</v>
      </c>
      <c r="T721" s="92">
        <f t="shared" si="215"/>
        <v>2.5356120514485017E-59</v>
      </c>
      <c r="U721" s="92">
        <f>SUM($T$13:T721)</f>
        <v>0.26112872851997143</v>
      </c>
      <c r="V721" s="92">
        <f t="shared" si="216"/>
        <v>2573</v>
      </c>
      <c r="W721" s="92">
        <v>-60.587058819370213</v>
      </c>
      <c r="Y721" s="92">
        <f t="shared" si="217"/>
        <v>4.1145411267806035E-55</v>
      </c>
      <c r="Z721" s="92">
        <f>SUM($Y$13:Y721)</f>
        <v>0.17996329970632552</v>
      </c>
      <c r="AA721" s="92">
        <f t="shared" si="218"/>
        <v>2384</v>
      </c>
      <c r="AB721" s="92">
        <v>-58.172935910477463</v>
      </c>
      <c r="AD721" s="92">
        <f t="shared" si="219"/>
        <v>2.3124321838114915E-48</v>
      </c>
      <c r="AE721" s="92" t="e">
        <f>SUM($AD$13:AD721)</f>
        <v>#N/A</v>
      </c>
      <c r="AF721" s="92">
        <f t="shared" si="220"/>
        <v>2081</v>
      </c>
      <c r="AG721" s="92">
        <v>-107.61225802886111</v>
      </c>
      <c r="AI721" s="92">
        <f t="shared" si="221"/>
        <v>3.6868696460625042E-38</v>
      </c>
      <c r="AJ721" s="92" t="e">
        <f>SUM($AI$13:AI721)</f>
        <v>#N/A</v>
      </c>
      <c r="AK721" s="92">
        <f t="shared" si="222"/>
        <v>1623</v>
      </c>
      <c r="AL721" s="92">
        <v>-128.97933366993493</v>
      </c>
    </row>
    <row r="722" spans="1:38">
      <c r="A722" s="93">
        <v>710</v>
      </c>
      <c r="B722" s="130">
        <v>42865</v>
      </c>
      <c r="C722" s="92">
        <v>20.866501</v>
      </c>
      <c r="D722" s="92">
        <v>24.815901</v>
      </c>
      <c r="E722" s="92">
        <v>19.0259</v>
      </c>
      <c r="F722" s="139">
        <f t="shared" si="210"/>
        <v>-9.1343057468044053E-3</v>
      </c>
      <c r="G722" s="140">
        <f t="shared" si="210"/>
        <v>-8.8492051930736393E-3</v>
      </c>
      <c r="H722" s="140">
        <f t="shared" si="210"/>
        <v>-1.1100710084673948E-2</v>
      </c>
      <c r="I722" s="141">
        <f t="shared" si="209"/>
        <v>21.204426770448958</v>
      </c>
      <c r="J722" s="142">
        <f t="shared" si="223"/>
        <v>24.858755739314077</v>
      </c>
      <c r="K722" s="142">
        <f t="shared" si="226"/>
        <v>19.242991282462331</v>
      </c>
      <c r="L722" s="143">
        <f t="shared" si="224"/>
        <v>14843.09873931427</v>
      </c>
      <c r="M722" s="137">
        <f t="shared" si="211"/>
        <v>-14915.253443588446</v>
      </c>
      <c r="N722" s="137">
        <f t="shared" si="212"/>
        <v>28864.486923693497</v>
      </c>
      <c r="O722" s="143">
        <f t="shared" si="227"/>
        <v>136.83126068572892</v>
      </c>
      <c r="P722" s="137">
        <f t="shared" si="225"/>
        <v>-133.16655641155376</v>
      </c>
      <c r="Q722" s="137">
        <f t="shared" si="213"/>
        <v>324.01307630650263</v>
      </c>
      <c r="R722" s="144">
        <f t="shared" si="214"/>
        <v>327.67778058067779</v>
      </c>
      <c r="T722" s="92">
        <f t="shared" si="215"/>
        <v>1.066158709822169E-58</v>
      </c>
      <c r="U722" s="92">
        <f>SUM($T$13:T722)</f>
        <v>0.26112872851997143</v>
      </c>
      <c r="V722" s="92">
        <f t="shared" si="216"/>
        <v>2545</v>
      </c>
      <c r="W722" s="92">
        <v>-60.529682336815313</v>
      </c>
      <c r="Y722" s="92">
        <f t="shared" si="217"/>
        <v>1.1515358253133062E-26</v>
      </c>
      <c r="Z722" s="92">
        <f>SUM($Y$13:Y722)</f>
        <v>0.17996329970632552</v>
      </c>
      <c r="AA722" s="92">
        <f t="shared" si="218"/>
        <v>1107</v>
      </c>
      <c r="AB722" s="92">
        <v>-57.493523275748885</v>
      </c>
      <c r="AD722" s="92">
        <f t="shared" si="219"/>
        <v>2.6204316880009595E-44</v>
      </c>
      <c r="AE722" s="92" t="e">
        <f>SUM($AD$13:AD722)</f>
        <v>#N/A</v>
      </c>
      <c r="AF722" s="92">
        <f t="shared" si="220"/>
        <v>1899</v>
      </c>
      <c r="AG722" s="92">
        <v>-107.60758294946936</v>
      </c>
      <c r="AI722" s="92">
        <f t="shared" si="221"/>
        <v>2.2006333432588284E-2</v>
      </c>
      <c r="AJ722" s="92" t="e">
        <f>SUM($AI$13:AI722)</f>
        <v>#N/A</v>
      </c>
      <c r="AK722" s="92">
        <f t="shared" si="222"/>
        <v>17</v>
      </c>
      <c r="AL722" s="92">
        <v>-128.5401485884322</v>
      </c>
    </row>
    <row r="723" spans="1:38">
      <c r="A723" s="93">
        <v>711</v>
      </c>
      <c r="B723" s="130">
        <v>42864</v>
      </c>
      <c r="C723" s="92">
        <v>20.966200000000001</v>
      </c>
      <c r="D723" s="92">
        <v>24.832398999999999</v>
      </c>
      <c r="E723" s="92">
        <v>19.1675</v>
      </c>
      <c r="F723" s="139">
        <f t="shared" si="210"/>
        <v>-4.7552250765517945E-3</v>
      </c>
      <c r="G723" s="140">
        <f t="shared" si="210"/>
        <v>-6.6437398980256912E-4</v>
      </c>
      <c r="H723" s="140">
        <f t="shared" si="210"/>
        <v>-7.3875048910917451E-3</v>
      </c>
      <c r="I723" s="141">
        <f t="shared" ref="I723:I786" si="228">$C$13*(1+F723)</f>
        <v>21.298138658884298</v>
      </c>
      <c r="J723" s="142">
        <f t="shared" si="223"/>
        <v>25.064037035273959</v>
      </c>
      <c r="K723" s="142">
        <f t="shared" si="226"/>
        <v>19.315246542324246</v>
      </c>
      <c r="L723" s="143">
        <f t="shared" si="224"/>
        <v>14908.697061219009</v>
      </c>
      <c r="M723" s="137">
        <f t="shared" si="211"/>
        <v>-15038.422221164376</v>
      </c>
      <c r="N723" s="137">
        <f t="shared" si="212"/>
        <v>28972.86981348637</v>
      </c>
      <c r="O723" s="143">
        <f t="shared" si="227"/>
        <v>71.232938780989571</v>
      </c>
      <c r="P723" s="137">
        <f t="shared" si="225"/>
        <v>-9.9977788356245583</v>
      </c>
      <c r="Q723" s="137">
        <f t="shared" si="213"/>
        <v>215.63018651363018</v>
      </c>
      <c r="R723" s="144">
        <f t="shared" si="214"/>
        <v>276.86534645899519</v>
      </c>
      <c r="T723" s="92">
        <f t="shared" si="215"/>
        <v>9.1338975980639631E-50</v>
      </c>
      <c r="U723" s="92">
        <f>SUM($T$13:T723)</f>
        <v>0.26112872851997143</v>
      </c>
      <c r="V723" s="92">
        <f t="shared" si="216"/>
        <v>2144</v>
      </c>
      <c r="W723" s="92">
        <v>-60.436695036891251</v>
      </c>
      <c r="Y723" s="92">
        <f t="shared" si="217"/>
        <v>7.0403051176761095E-5</v>
      </c>
      <c r="Z723" s="92">
        <f>SUM($Y$13:Y723)</f>
        <v>0.18003370275750227</v>
      </c>
      <c r="AA723" s="92">
        <f t="shared" si="218"/>
        <v>129</v>
      </c>
      <c r="AB723" s="92">
        <v>-57.208048526776111</v>
      </c>
      <c r="AD723" s="92">
        <f t="shared" si="219"/>
        <v>3.3222470161431022E-20</v>
      </c>
      <c r="AE723" s="92" t="e">
        <f>SUM($AD$13:AD723)</f>
        <v>#N/A</v>
      </c>
      <c r="AF723" s="92">
        <f t="shared" si="220"/>
        <v>817</v>
      </c>
      <c r="AG723" s="92">
        <v>-107.54023056810547</v>
      </c>
      <c r="AI723" s="92">
        <f t="shared" si="221"/>
        <v>1.6226896550748043E-38</v>
      </c>
      <c r="AJ723" s="92" t="e">
        <f>SUM($AI$13:AI723)</f>
        <v>#N/A</v>
      </c>
      <c r="AK723" s="92">
        <f t="shared" si="222"/>
        <v>1639</v>
      </c>
      <c r="AL723" s="92">
        <v>-127.95631797715032</v>
      </c>
    </row>
    <row r="724" spans="1:38">
      <c r="A724" s="93">
        <v>712</v>
      </c>
      <c r="B724" s="130">
        <v>42863</v>
      </c>
      <c r="C724" s="92">
        <v>20.7712</v>
      </c>
      <c r="D724" s="92">
        <v>24.560400000000001</v>
      </c>
      <c r="E724" s="92">
        <v>19.1919</v>
      </c>
      <c r="F724" s="139">
        <f t="shared" si="210"/>
        <v>9.3879987675242749E-3</v>
      </c>
      <c r="G724" s="140">
        <f t="shared" si="210"/>
        <v>1.1074697480496942E-2</v>
      </c>
      <c r="H724" s="140">
        <f t="shared" si="210"/>
        <v>-1.2713696924223639E-3</v>
      </c>
      <c r="I724" s="141">
        <f t="shared" si="228"/>
        <v>21.600802234825142</v>
      </c>
      <c r="J724" s="142">
        <f t="shared" si="223"/>
        <v>25.358461165099101</v>
      </c>
      <c r="K724" s="142">
        <f t="shared" si="226"/>
        <v>19.434260417155151</v>
      </c>
      <c r="L724" s="143">
        <f t="shared" si="224"/>
        <v>15120.5615643776</v>
      </c>
      <c r="M724" s="137">
        <f t="shared" si="211"/>
        <v>-15215.07669905946</v>
      </c>
      <c r="N724" s="137">
        <f t="shared" si="212"/>
        <v>29151.390625732725</v>
      </c>
      <c r="O724" s="143">
        <f t="shared" si="227"/>
        <v>-140.63156437760153</v>
      </c>
      <c r="P724" s="137">
        <f t="shared" si="225"/>
        <v>166.65669905946015</v>
      </c>
      <c r="Q724" s="137">
        <f t="shared" si="213"/>
        <v>37.109374267274688</v>
      </c>
      <c r="R724" s="144">
        <f t="shared" si="214"/>
        <v>63.134508949133306</v>
      </c>
      <c r="T724" s="92">
        <f t="shared" si="215"/>
        <v>3.8532158863959307E-21</v>
      </c>
      <c r="U724" s="92">
        <f>SUM($T$13:T724)</f>
        <v>0.26112872851997143</v>
      </c>
      <c r="V724" s="92">
        <f t="shared" si="216"/>
        <v>859</v>
      </c>
      <c r="W724" s="92">
        <v>-60.414240369445906</v>
      </c>
      <c r="Y724" s="92">
        <f t="shared" si="217"/>
        <v>5.7566335696648396E-50</v>
      </c>
      <c r="Z724" s="92">
        <f>SUM($Y$13:Y724)</f>
        <v>0.18003370275750227</v>
      </c>
      <c r="AA724" s="92">
        <f t="shared" si="218"/>
        <v>2153</v>
      </c>
      <c r="AB724" s="92">
        <v>-57.126015807443764</v>
      </c>
      <c r="AD724" s="92">
        <f t="shared" si="219"/>
        <v>1.4492512737227417E-49</v>
      </c>
      <c r="AE724" s="92" t="e">
        <f>SUM($AD$13:AD724)</f>
        <v>#N/A</v>
      </c>
      <c r="AF724" s="92">
        <f t="shared" si="220"/>
        <v>2135</v>
      </c>
      <c r="AG724" s="92">
        <v>-106.76704754492675</v>
      </c>
      <c r="AI724" s="92">
        <f t="shared" si="221"/>
        <v>4.3419959856439249E-18</v>
      </c>
      <c r="AJ724" s="92" t="e">
        <f>SUM($AI$13:AI724)</f>
        <v>#N/A</v>
      </c>
      <c r="AK724" s="92">
        <f t="shared" si="222"/>
        <v>722</v>
      </c>
      <c r="AL724" s="92">
        <v>-127.95087473237982</v>
      </c>
    </row>
    <row r="725" spans="1:38">
      <c r="A725" s="93">
        <v>713</v>
      </c>
      <c r="B725" s="130">
        <v>42860</v>
      </c>
      <c r="C725" s="92">
        <v>20.909500000000001</v>
      </c>
      <c r="D725" s="92">
        <v>24.606400000000001</v>
      </c>
      <c r="E725" s="92">
        <v>18.946698999999999</v>
      </c>
      <c r="F725" s="139">
        <f t="shared" si="210"/>
        <v>-6.6142184174657892E-3</v>
      </c>
      <c r="G725" s="140">
        <f t="shared" si="210"/>
        <v>-1.8694323428051218E-3</v>
      </c>
      <c r="H725" s="140">
        <f t="shared" si="210"/>
        <v>1.2941621123553126E-2</v>
      </c>
      <c r="I725" s="141">
        <f t="shared" si="228"/>
        <v>21.258356387288071</v>
      </c>
      <c r="J725" s="142">
        <f t="shared" si="223"/>
        <v>25.033813328239809</v>
      </c>
      <c r="K725" s="142">
        <f t="shared" si="226"/>
        <v>19.710831005443222</v>
      </c>
      <c r="L725" s="143">
        <f t="shared" si="224"/>
        <v>14880.84947110165</v>
      </c>
      <c r="M725" s="137">
        <f t="shared" si="211"/>
        <v>-15020.287996943885</v>
      </c>
      <c r="N725" s="137">
        <f t="shared" si="212"/>
        <v>29566.246508164833</v>
      </c>
      <c r="O725" s="143">
        <f t="shared" si="227"/>
        <v>99.080528898348348</v>
      </c>
      <c r="P725" s="137">
        <f t="shared" si="225"/>
        <v>-28.132003056114627</v>
      </c>
      <c r="Q725" s="137">
        <f t="shared" si="213"/>
        <v>-377.74650816483336</v>
      </c>
      <c r="R725" s="144">
        <f t="shared" si="214"/>
        <v>-306.79798232259964</v>
      </c>
      <c r="T725" s="92">
        <f t="shared" si="215"/>
        <v>1.8388203648596154E-34</v>
      </c>
      <c r="U725" s="92">
        <f>SUM($T$13:T725)</f>
        <v>0.26112872851997143</v>
      </c>
      <c r="V725" s="92">
        <f t="shared" si="216"/>
        <v>1457</v>
      </c>
      <c r="W725" s="92">
        <v>-60.352770171384691</v>
      </c>
      <c r="Y725" s="92">
        <f t="shared" si="217"/>
        <v>1.1967550013650401E-10</v>
      </c>
      <c r="Z725" s="92">
        <f>SUM($Y$13:Y725)</f>
        <v>0.18003370287717776</v>
      </c>
      <c r="AA725" s="92">
        <f t="shared" si="218"/>
        <v>388</v>
      </c>
      <c r="AB725" s="92">
        <v>-56.857382503711051</v>
      </c>
      <c r="AD725" s="92">
        <f t="shared" si="219"/>
        <v>2.048942903226384E-33</v>
      </c>
      <c r="AE725" s="92" t="e">
        <f>SUM($AD$13:AD725)</f>
        <v>#N/A</v>
      </c>
      <c r="AF725" s="92">
        <f t="shared" si="220"/>
        <v>1410</v>
      </c>
      <c r="AG725" s="92">
        <v>-106.47290501301177</v>
      </c>
      <c r="AI725" s="92">
        <f t="shared" si="221"/>
        <v>5.3009930451651619E-19</v>
      </c>
      <c r="AJ725" s="92" t="e">
        <f>SUM($AI$13:AI725)</f>
        <v>#N/A</v>
      </c>
      <c r="AK725" s="92">
        <f t="shared" si="222"/>
        <v>763</v>
      </c>
      <c r="AL725" s="92">
        <v>-127.77467427745069</v>
      </c>
    </row>
    <row r="726" spans="1:38">
      <c r="A726" s="93">
        <v>714</v>
      </c>
      <c r="B726" s="130">
        <v>42859</v>
      </c>
      <c r="C726" s="92">
        <v>20.51</v>
      </c>
      <c r="D726" s="92">
        <v>24.247299000000002</v>
      </c>
      <c r="E726" s="92">
        <v>19.041</v>
      </c>
      <c r="F726" s="139">
        <f t="shared" si="210"/>
        <v>1.9478303266699193E-2</v>
      </c>
      <c r="G726" s="140">
        <f t="shared" si="210"/>
        <v>1.4809938212086982E-2</v>
      </c>
      <c r="H726" s="140">
        <f t="shared" si="210"/>
        <v>-4.9525235019169944E-3</v>
      </c>
      <c r="I726" s="141">
        <f t="shared" si="228"/>
        <v>21.816733742077034</v>
      </c>
      <c r="J726" s="142">
        <f t="shared" si="223"/>
        <v>25.45214361731589</v>
      </c>
      <c r="K726" s="142">
        <f t="shared" si="226"/>
        <v>19.362628845176197</v>
      </c>
      <c r="L726" s="143">
        <f t="shared" si="224"/>
        <v>15271.713619453923</v>
      </c>
      <c r="M726" s="137">
        <f t="shared" si="211"/>
        <v>-15271.286170389534</v>
      </c>
      <c r="N726" s="137">
        <f t="shared" si="212"/>
        <v>29043.943267764294</v>
      </c>
      <c r="O726" s="143">
        <f t="shared" si="227"/>
        <v>-291.78361945392498</v>
      </c>
      <c r="P726" s="137">
        <f t="shared" si="225"/>
        <v>222.86617038953409</v>
      </c>
      <c r="Q726" s="137">
        <f t="shared" si="213"/>
        <v>144.55673223570557</v>
      </c>
      <c r="R726" s="144">
        <f t="shared" si="214"/>
        <v>75.639283171314673</v>
      </c>
      <c r="T726" s="92">
        <f t="shared" si="215"/>
        <v>2.5297243271116547E-32</v>
      </c>
      <c r="U726" s="92">
        <f>SUM($T$13:T726)</f>
        <v>0.26112872851997143</v>
      </c>
      <c r="V726" s="92">
        <f t="shared" si="216"/>
        <v>1361</v>
      </c>
      <c r="W726" s="92">
        <v>-60.28586614285814</v>
      </c>
      <c r="Y726" s="92">
        <f t="shared" si="217"/>
        <v>5.1913374474757101E-41</v>
      </c>
      <c r="Z726" s="92">
        <f>SUM($Y$13:Y726)</f>
        <v>0.18003370287717776</v>
      </c>
      <c r="AA726" s="92">
        <f t="shared" si="218"/>
        <v>1751</v>
      </c>
      <c r="AB726" s="92">
        <v>-56.787711610204497</v>
      </c>
      <c r="AD726" s="92">
        <f t="shared" si="219"/>
        <v>1.351701938524407E-34</v>
      </c>
      <c r="AE726" s="92" t="e">
        <f>SUM($AD$13:AD726)</f>
        <v>#N/A</v>
      </c>
      <c r="AF726" s="92">
        <f t="shared" si="220"/>
        <v>1463</v>
      </c>
      <c r="AG726" s="92">
        <v>-106.33374281796932</v>
      </c>
      <c r="AI726" s="92">
        <f t="shared" si="221"/>
        <v>1.0948070762236413E-35</v>
      </c>
      <c r="AJ726" s="92" t="e">
        <f>SUM($AI$13:AI726)</f>
        <v>#N/A</v>
      </c>
      <c r="AK726" s="92">
        <f t="shared" si="222"/>
        <v>1512</v>
      </c>
      <c r="AL726" s="92">
        <v>-127.32348147086486</v>
      </c>
    </row>
    <row r="727" spans="1:38">
      <c r="A727" s="93">
        <v>715</v>
      </c>
      <c r="B727" s="130">
        <v>42858</v>
      </c>
      <c r="C727" s="92">
        <v>20.505199000000001</v>
      </c>
      <c r="D727" s="92">
        <v>24.266100000000002</v>
      </c>
      <c r="E727" s="92">
        <v>18.8277</v>
      </c>
      <c r="F727" s="139">
        <f t="shared" si="210"/>
        <v>2.3413574284258942E-4</v>
      </c>
      <c r="G727" s="140">
        <f t="shared" si="210"/>
        <v>-7.7478457601343198E-4</v>
      </c>
      <c r="H727" s="140">
        <f t="shared" si="210"/>
        <v>1.1329052406826134E-2</v>
      </c>
      <c r="I727" s="141">
        <f t="shared" si="228"/>
        <v>21.404910481483256</v>
      </c>
      <c r="J727" s="142">
        <f t="shared" si="223"/>
        <v>25.061267860484381</v>
      </c>
      <c r="K727" s="142">
        <f t="shared" si="226"/>
        <v>19.679452030784429</v>
      </c>
      <c r="L727" s="143">
        <f t="shared" si="224"/>
        <v>14983.43733703828</v>
      </c>
      <c r="M727" s="137">
        <f t="shared" si="211"/>
        <v>-15036.76071629063</v>
      </c>
      <c r="N727" s="137">
        <f t="shared" si="212"/>
        <v>29519.178046176643</v>
      </c>
      <c r="O727" s="143">
        <f t="shared" si="227"/>
        <v>-3.5073370382815483</v>
      </c>
      <c r="P727" s="137">
        <f t="shared" si="225"/>
        <v>-11.659283709370357</v>
      </c>
      <c r="Q727" s="137">
        <f t="shared" si="213"/>
        <v>-330.67804617664297</v>
      </c>
      <c r="R727" s="144">
        <f t="shared" si="214"/>
        <v>-345.84466692429487</v>
      </c>
      <c r="T727" s="92">
        <f t="shared" si="215"/>
        <v>6.9227427791676289E-8</v>
      </c>
      <c r="U727" s="92">
        <f>SUM($T$13:T727)</f>
        <v>0.26112879774739922</v>
      </c>
      <c r="V727" s="92">
        <f t="shared" si="216"/>
        <v>264</v>
      </c>
      <c r="W727" s="92">
        <v>-60.276960531082295</v>
      </c>
      <c r="Y727" s="92">
        <f t="shared" si="217"/>
        <v>6.0455437802605375E-23</v>
      </c>
      <c r="Z727" s="92">
        <f>SUM($Y$13:Y727)</f>
        <v>0.18003370287717776</v>
      </c>
      <c r="AA727" s="92">
        <f t="shared" si="218"/>
        <v>940</v>
      </c>
      <c r="AB727" s="92">
        <v>-56.780879293813996</v>
      </c>
      <c r="AD727" s="92">
        <f t="shared" si="219"/>
        <v>5.6923692236712014E-52</v>
      </c>
      <c r="AE727" s="92" t="e">
        <f>SUM($AD$13:AD727)</f>
        <v>#N/A</v>
      </c>
      <c r="AF727" s="92">
        <f t="shared" si="220"/>
        <v>2243</v>
      </c>
      <c r="AG727" s="92">
        <v>-105.90713863808924</v>
      </c>
      <c r="AI727" s="92">
        <f t="shared" si="221"/>
        <v>1.1108138133364728E-5</v>
      </c>
      <c r="AJ727" s="92" t="e">
        <f>SUM($AI$13:AI727)</f>
        <v>#N/A</v>
      </c>
      <c r="AK727" s="92">
        <f t="shared" si="222"/>
        <v>165</v>
      </c>
      <c r="AL727" s="92">
        <v>-127.03782190029233</v>
      </c>
    </row>
    <row r="728" spans="1:38">
      <c r="A728" s="93">
        <v>716</v>
      </c>
      <c r="B728" s="130">
        <v>42857</v>
      </c>
      <c r="C728" s="92">
        <v>20.427098999999998</v>
      </c>
      <c r="D728" s="92">
        <v>24.144698999999999</v>
      </c>
      <c r="E728" s="92">
        <v>18.753201000000001</v>
      </c>
      <c r="F728" s="139">
        <f t="shared" si="210"/>
        <v>3.8233524985609169E-3</v>
      </c>
      <c r="G728" s="140">
        <f t="shared" si="210"/>
        <v>5.0280601965675409E-3</v>
      </c>
      <c r="H728" s="140">
        <f t="shared" si="210"/>
        <v>3.9726017974210937E-3</v>
      </c>
      <c r="I728" s="141">
        <f t="shared" si="228"/>
        <v>21.481719361133951</v>
      </c>
      <c r="J728" s="142">
        <f t="shared" si="223"/>
        <v>25.206807269372053</v>
      </c>
      <c r="K728" s="142">
        <f t="shared" si="226"/>
        <v>19.536302858376018</v>
      </c>
      <c r="L728" s="143">
        <f t="shared" si="224"/>
        <v>15037.203552793766</v>
      </c>
      <c r="M728" s="137">
        <f t="shared" si="211"/>
        <v>-15124.084361623232</v>
      </c>
      <c r="N728" s="137">
        <f t="shared" si="212"/>
        <v>29304.454287564029</v>
      </c>
      <c r="O728" s="143">
        <f t="shared" si="227"/>
        <v>-57.273552793767522</v>
      </c>
      <c r="P728" s="137">
        <f t="shared" si="225"/>
        <v>75.664361623232253</v>
      </c>
      <c r="Q728" s="137">
        <f t="shared" si="213"/>
        <v>-115.95428756402907</v>
      </c>
      <c r="R728" s="144">
        <f t="shared" si="214"/>
        <v>-97.563478734564342</v>
      </c>
      <c r="T728" s="92">
        <f t="shared" si="215"/>
        <v>1.4693011887447645E-10</v>
      </c>
      <c r="U728" s="92">
        <f>SUM($T$13:T728)</f>
        <v>0.26112879789432936</v>
      </c>
      <c r="V728" s="92">
        <f t="shared" si="216"/>
        <v>384</v>
      </c>
      <c r="W728" s="92">
        <v>-60.237999058192145</v>
      </c>
      <c r="Y728" s="92">
        <f t="shared" si="217"/>
        <v>5.5177002688377771E-21</v>
      </c>
      <c r="Z728" s="92">
        <f>SUM($Y$13:Y728)</f>
        <v>0.18003370287717776</v>
      </c>
      <c r="AA728" s="92">
        <f t="shared" si="218"/>
        <v>852</v>
      </c>
      <c r="AB728" s="92">
        <v>-56.658357356182023</v>
      </c>
      <c r="AD728" s="92">
        <f t="shared" si="219"/>
        <v>4.5335293853853088E-56</v>
      </c>
      <c r="AE728" s="92" t="e">
        <f>SUM($AD$13:AD728)</f>
        <v>#N/A</v>
      </c>
      <c r="AF728" s="92">
        <f t="shared" si="220"/>
        <v>2427</v>
      </c>
      <c r="AG728" s="92">
        <v>-105.86624486176515</v>
      </c>
      <c r="AI728" s="92">
        <f t="shared" si="221"/>
        <v>3.3087749673683531E-39</v>
      </c>
      <c r="AJ728" s="92" t="e">
        <f>SUM($AI$13:AI728)</f>
        <v>#N/A</v>
      </c>
      <c r="AK728" s="92">
        <f t="shared" si="222"/>
        <v>1670</v>
      </c>
      <c r="AL728" s="92">
        <v>-126.93080319470937</v>
      </c>
    </row>
    <row r="729" spans="1:38">
      <c r="A729" s="93">
        <v>717</v>
      </c>
      <c r="B729" s="130">
        <v>42856</v>
      </c>
      <c r="C729" s="92">
        <v>20.518101000000001</v>
      </c>
      <c r="D729" s="92">
        <v>24.326699999999999</v>
      </c>
      <c r="E729" s="92">
        <v>18.7285</v>
      </c>
      <c r="F729" s="139">
        <f t="shared" si="210"/>
        <v>-4.4352057726980698E-3</v>
      </c>
      <c r="G729" s="140">
        <f t="shared" si="210"/>
        <v>-7.4815326369791491E-3</v>
      </c>
      <c r="H729" s="140">
        <f t="shared" si="210"/>
        <v>1.318899004191465E-3</v>
      </c>
      <c r="I729" s="141">
        <f t="shared" si="228"/>
        <v>21.304987039984837</v>
      </c>
      <c r="J729" s="142">
        <f t="shared" si="223"/>
        <v>24.893057924391716</v>
      </c>
      <c r="K729" s="142">
        <f t="shared" si="226"/>
        <v>19.484664455722562</v>
      </c>
      <c r="L729" s="143">
        <f t="shared" si="224"/>
        <v>14913.490927989385</v>
      </c>
      <c r="M729" s="137">
        <f t="shared" si="211"/>
        <v>-14935.834754635029</v>
      </c>
      <c r="N729" s="137">
        <f t="shared" si="212"/>
        <v>29226.996683583842</v>
      </c>
      <c r="O729" s="143">
        <f t="shared" si="227"/>
        <v>66.439072010613017</v>
      </c>
      <c r="P729" s="137">
        <f t="shared" si="225"/>
        <v>-112.58524536497134</v>
      </c>
      <c r="Q729" s="137">
        <f t="shared" si="213"/>
        <v>-38.496683583842241</v>
      </c>
      <c r="R729" s="144">
        <f t="shared" si="214"/>
        <v>-84.642856938200566</v>
      </c>
      <c r="T729" s="92">
        <f t="shared" si="215"/>
        <v>6.2526186629707435E-17</v>
      </c>
      <c r="U729" s="92">
        <f>SUM($T$13:T729)</f>
        <v>0.26112879789432941</v>
      </c>
      <c r="V729" s="92">
        <f t="shared" si="216"/>
        <v>670</v>
      </c>
      <c r="W729" s="92">
        <v>-60.232179044051009</v>
      </c>
      <c r="Y729" s="92">
        <f t="shared" si="217"/>
        <v>1.5601671645632085E-45</v>
      </c>
      <c r="Z729" s="92">
        <f>SUM($Y$13:Y729)</f>
        <v>0.18003370287717776</v>
      </c>
      <c r="AA729" s="92">
        <f t="shared" si="218"/>
        <v>1954</v>
      </c>
      <c r="AB729" s="92">
        <v>-56.521972765445753</v>
      </c>
      <c r="AD729" s="92">
        <f t="shared" si="219"/>
        <v>3.6253045561804183E-41</v>
      </c>
      <c r="AE729" s="92" t="e">
        <f>SUM($AD$13:AD729)</f>
        <v>#N/A</v>
      </c>
      <c r="AF729" s="92">
        <f t="shared" si="220"/>
        <v>1758</v>
      </c>
      <c r="AG729" s="92">
        <v>-105.72212598425904</v>
      </c>
      <c r="AI729" s="92">
        <f t="shared" si="221"/>
        <v>7.1418899214375626E-39</v>
      </c>
      <c r="AJ729" s="92" t="e">
        <f>SUM($AI$13:AI729)</f>
        <v>#N/A</v>
      </c>
      <c r="AK729" s="92">
        <f t="shared" si="222"/>
        <v>1655</v>
      </c>
      <c r="AL729" s="92">
        <v>-125.94744368827924</v>
      </c>
    </row>
    <row r="730" spans="1:38">
      <c r="A730" s="93">
        <v>718</v>
      </c>
      <c r="B730" s="130">
        <v>42853</v>
      </c>
      <c r="C730" s="92">
        <v>20.7013</v>
      </c>
      <c r="D730" s="92">
        <v>24.563998999999999</v>
      </c>
      <c r="E730" s="92">
        <v>18.809099</v>
      </c>
      <c r="F730" s="139">
        <f t="shared" si="210"/>
        <v>-8.8496374623815433E-3</v>
      </c>
      <c r="G730" s="140">
        <f t="shared" si="210"/>
        <v>-9.6604384326834936E-3</v>
      </c>
      <c r="H730" s="140">
        <f t="shared" si="210"/>
        <v>-4.2851069049080204E-3</v>
      </c>
      <c r="I730" s="141">
        <f t="shared" si="228"/>
        <v>21.210518643268781</v>
      </c>
      <c r="J730" s="142">
        <f t="shared" si="223"/>
        <v>24.838409441801396</v>
      </c>
      <c r="K730" s="142">
        <f t="shared" si="226"/>
        <v>19.375616104737393</v>
      </c>
      <c r="L730" s="143">
        <f t="shared" si="224"/>
        <v>14847.363050288146</v>
      </c>
      <c r="M730" s="137">
        <f t="shared" si="211"/>
        <v>-14903.045665080837</v>
      </c>
      <c r="N730" s="137">
        <f t="shared" si="212"/>
        <v>29063.424157106088</v>
      </c>
      <c r="O730" s="143">
        <f t="shared" si="227"/>
        <v>132.56694971185243</v>
      </c>
      <c r="P730" s="137">
        <f t="shared" si="225"/>
        <v>-145.37433491916272</v>
      </c>
      <c r="Q730" s="137">
        <f t="shared" si="213"/>
        <v>125.07584289391161</v>
      </c>
      <c r="R730" s="144">
        <f t="shared" si="214"/>
        <v>112.26845768660132</v>
      </c>
      <c r="T730" s="92">
        <f t="shared" si="215"/>
        <v>1.5589586525012255E-36</v>
      </c>
      <c r="U730" s="92">
        <f>SUM($T$13:T730)</f>
        <v>0.26112879789432941</v>
      </c>
      <c r="V730" s="92">
        <f t="shared" si="216"/>
        <v>1550</v>
      </c>
      <c r="W730" s="92">
        <v>-60.202308980406087</v>
      </c>
      <c r="Y730" s="92">
        <f t="shared" si="217"/>
        <v>1.7273780083116073E-36</v>
      </c>
      <c r="Z730" s="92">
        <f>SUM($Y$13:Y730)</f>
        <v>0.18003370287717776</v>
      </c>
      <c r="AA730" s="92">
        <f t="shared" si="218"/>
        <v>1548</v>
      </c>
      <c r="AB730" s="92">
        <v>-56.491806961927068</v>
      </c>
      <c r="AD730" s="92">
        <f t="shared" si="219"/>
        <v>1.3923320492940088E-47</v>
      </c>
      <c r="AE730" s="92" t="e">
        <f>SUM($AD$13:AD730)</f>
        <v>#N/A</v>
      </c>
      <c r="AF730" s="92">
        <f t="shared" si="220"/>
        <v>2046</v>
      </c>
      <c r="AG730" s="92">
        <v>-105.45077922077689</v>
      </c>
      <c r="AI730" s="92">
        <f t="shared" si="221"/>
        <v>2.1794416106640163E-22</v>
      </c>
      <c r="AJ730" s="92" t="e">
        <f>SUM($AI$13:AI730)</f>
        <v>#N/A</v>
      </c>
      <c r="AK730" s="92">
        <f t="shared" si="222"/>
        <v>915</v>
      </c>
      <c r="AL730" s="92">
        <v>-125.53927914368069</v>
      </c>
    </row>
    <row r="731" spans="1:38">
      <c r="A731" s="93">
        <v>719</v>
      </c>
      <c r="B731" s="130">
        <v>42852</v>
      </c>
      <c r="C731" s="92">
        <v>20.906300000000002</v>
      </c>
      <c r="D731" s="92">
        <v>24.618998999999999</v>
      </c>
      <c r="E731" s="92">
        <v>19.055900999999999</v>
      </c>
      <c r="F731" s="139">
        <f t="shared" si="210"/>
        <v>-9.8056566680857493E-3</v>
      </c>
      <c r="G731" s="140">
        <f t="shared" si="210"/>
        <v>-2.2340469651100925E-3</v>
      </c>
      <c r="H731" s="140">
        <f t="shared" si="210"/>
        <v>-1.2951473666870883E-2</v>
      </c>
      <c r="I731" s="141">
        <f t="shared" si="228"/>
        <v>21.190059927868631</v>
      </c>
      <c r="J731" s="142">
        <f t="shared" si="223"/>
        <v>25.024668538282164</v>
      </c>
      <c r="K731" s="142">
        <f t="shared" si="226"/>
        <v>19.206977273916358</v>
      </c>
      <c r="L731" s="143">
        <f t="shared" si="224"/>
        <v>14833.041949508042</v>
      </c>
      <c r="M731" s="137">
        <f t="shared" si="211"/>
        <v>-15014.801122969298</v>
      </c>
      <c r="N731" s="137">
        <f t="shared" si="212"/>
        <v>28810.465910874536</v>
      </c>
      <c r="O731" s="143">
        <f t="shared" si="227"/>
        <v>146.88805049195616</v>
      </c>
      <c r="P731" s="137">
        <f t="shared" si="225"/>
        <v>-33.618877030701697</v>
      </c>
      <c r="Q731" s="137">
        <f t="shared" si="213"/>
        <v>378.03408912546365</v>
      </c>
      <c r="R731" s="144">
        <f t="shared" si="214"/>
        <v>491.30326258671812</v>
      </c>
      <c r="T731" s="92">
        <f t="shared" si="215"/>
        <v>1.7441741145542266E-16</v>
      </c>
      <c r="U731" s="92">
        <f>SUM($T$13:T731)</f>
        <v>0.26112879789432958</v>
      </c>
      <c r="V731" s="92">
        <f t="shared" si="216"/>
        <v>650</v>
      </c>
      <c r="W731" s="92">
        <v>-59.90794812612512</v>
      </c>
      <c r="Y731" s="92">
        <f t="shared" si="217"/>
        <v>4.5926890002586312E-8</v>
      </c>
      <c r="Z731" s="92">
        <f>SUM($Y$13:Y731)</f>
        <v>0.18003374880406778</v>
      </c>
      <c r="AA731" s="92">
        <f t="shared" si="218"/>
        <v>272</v>
      </c>
      <c r="AB731" s="92">
        <v>-56.267104910699345</v>
      </c>
      <c r="AD731" s="92">
        <f t="shared" si="219"/>
        <v>1.0342450216041787E-36</v>
      </c>
      <c r="AE731" s="92" t="e">
        <f>SUM($AD$13:AD731)</f>
        <v>#N/A</v>
      </c>
      <c r="AF731" s="92">
        <f t="shared" si="220"/>
        <v>1558</v>
      </c>
      <c r="AG731" s="92">
        <v>-105.44358007466508</v>
      </c>
      <c r="AI731" s="92">
        <f t="shared" si="221"/>
        <v>4.7307382679947885E-21</v>
      </c>
      <c r="AJ731" s="92" t="e">
        <f>SUM($AI$13:AI731)</f>
        <v>#N/A</v>
      </c>
      <c r="AK731" s="92">
        <f t="shared" si="222"/>
        <v>855</v>
      </c>
      <c r="AL731" s="92">
        <v>-125.53893219995916</v>
      </c>
    </row>
    <row r="732" spans="1:38">
      <c r="A732" s="93">
        <v>720</v>
      </c>
      <c r="B732" s="130">
        <v>42851</v>
      </c>
      <c r="C732" s="92">
        <v>20.6157</v>
      </c>
      <c r="D732" s="92">
        <v>24.2073</v>
      </c>
      <c r="E732" s="92">
        <v>19.1632</v>
      </c>
      <c r="F732" s="139">
        <f t="shared" si="210"/>
        <v>1.4096053008144427E-2</v>
      </c>
      <c r="G732" s="140">
        <f t="shared" si="210"/>
        <v>1.7007225093256917E-2</v>
      </c>
      <c r="H732" s="140">
        <f t="shared" si="210"/>
        <v>-5.5992214243968386E-3</v>
      </c>
      <c r="I732" s="141">
        <f t="shared" si="228"/>
        <v>21.70155412476899</v>
      </c>
      <c r="J732" s="142">
        <f t="shared" si="223"/>
        <v>25.507253110396448</v>
      </c>
      <c r="K732" s="142">
        <f t="shared" si="226"/>
        <v>19.350044750302661</v>
      </c>
      <c r="L732" s="143">
        <f t="shared" si="224"/>
        <v>15191.087887338294</v>
      </c>
      <c r="M732" s="137">
        <f t="shared" si="211"/>
        <v>-15304.351866237868</v>
      </c>
      <c r="N732" s="137">
        <f t="shared" si="212"/>
        <v>29025.067125453992</v>
      </c>
      <c r="O732" s="143">
        <f t="shared" si="227"/>
        <v>-211.15788733829504</v>
      </c>
      <c r="P732" s="137">
        <f t="shared" si="225"/>
        <v>255.93186623786823</v>
      </c>
      <c r="Q732" s="137">
        <f t="shared" si="213"/>
        <v>163.43287454600795</v>
      </c>
      <c r="R732" s="144">
        <f t="shared" si="214"/>
        <v>208.20685344558115</v>
      </c>
      <c r="T732" s="92">
        <f t="shared" si="215"/>
        <v>4.3243887513190447E-37</v>
      </c>
      <c r="U732" s="92">
        <f>SUM($T$13:T732)</f>
        <v>0.26112879789432958</v>
      </c>
      <c r="V732" s="92">
        <f t="shared" si="216"/>
        <v>1575</v>
      </c>
      <c r="W732" s="92">
        <v>-59.818848999728289</v>
      </c>
      <c r="Y732" s="92">
        <f t="shared" si="217"/>
        <v>2.6929303185470229E-30</v>
      </c>
      <c r="Z732" s="92">
        <f>SUM($Y$13:Y732)</f>
        <v>0.18003374880406778</v>
      </c>
      <c r="AA732" s="92">
        <f t="shared" si="218"/>
        <v>1270</v>
      </c>
      <c r="AB732" s="92">
        <v>-56.179364317355066</v>
      </c>
      <c r="AD732" s="92">
        <f t="shared" si="219"/>
        <v>2.7540775425564383E-26</v>
      </c>
      <c r="AE732" s="92" t="e">
        <f>SUM($AD$13:AD732)</f>
        <v>#N/A</v>
      </c>
      <c r="AF732" s="92">
        <f t="shared" si="220"/>
        <v>1090</v>
      </c>
      <c r="AG732" s="92">
        <v>-105.23636611525217</v>
      </c>
      <c r="AI732" s="92">
        <f t="shared" si="221"/>
        <v>1.5026639862544866E-6</v>
      </c>
      <c r="AJ732" s="92" t="e">
        <f>SUM($AI$13:AI732)</f>
        <v>#N/A</v>
      </c>
      <c r="AK732" s="92">
        <f t="shared" si="222"/>
        <v>204</v>
      </c>
      <c r="AL732" s="92">
        <v>-124.66007938165421</v>
      </c>
    </row>
    <row r="733" spans="1:38">
      <c r="A733" s="93">
        <v>721</v>
      </c>
      <c r="B733" s="130">
        <v>42850</v>
      </c>
      <c r="C733" s="92">
        <v>20.451098999999999</v>
      </c>
      <c r="D733" s="92">
        <v>24.048999999999999</v>
      </c>
      <c r="E733" s="92">
        <v>18.866199000000002</v>
      </c>
      <c r="F733" s="139">
        <f t="shared" si="210"/>
        <v>8.0485161213097456E-3</v>
      </c>
      <c r="G733" s="140">
        <f t="shared" si="210"/>
        <v>6.5823942783485023E-3</v>
      </c>
      <c r="H733" s="140">
        <f t="shared" si="210"/>
        <v>1.5742492698184618E-2</v>
      </c>
      <c r="I733" s="141">
        <f t="shared" si="228"/>
        <v>21.572137440144417</v>
      </c>
      <c r="J733" s="142">
        <f t="shared" si="223"/>
        <v>25.245791056176976</v>
      </c>
      <c r="K733" s="142">
        <f t="shared" si="226"/>
        <v>19.765333165413974</v>
      </c>
      <c r="L733" s="143">
        <f t="shared" si="224"/>
        <v>15100.496208101091</v>
      </c>
      <c r="M733" s="137">
        <f t="shared" si="211"/>
        <v>-15147.474633706186</v>
      </c>
      <c r="N733" s="137">
        <f t="shared" si="212"/>
        <v>29647.999748120961</v>
      </c>
      <c r="O733" s="143">
        <f t="shared" si="227"/>
        <v>-120.56620810109234</v>
      </c>
      <c r="P733" s="137">
        <f t="shared" si="225"/>
        <v>99.054633706185996</v>
      </c>
      <c r="Q733" s="137">
        <f t="shared" si="213"/>
        <v>-459.49974812096116</v>
      </c>
      <c r="R733" s="144">
        <f t="shared" si="214"/>
        <v>-481.0113225158675</v>
      </c>
      <c r="T733" s="92">
        <f t="shared" si="215"/>
        <v>6.4405628995188615E-30</v>
      </c>
      <c r="U733" s="92">
        <f>SUM($T$13:T733)</f>
        <v>0.26112879789432958</v>
      </c>
      <c r="V733" s="92">
        <f t="shared" si="216"/>
        <v>1253</v>
      </c>
      <c r="W733" s="92">
        <v>-59.804394464794314</v>
      </c>
      <c r="Y733" s="92">
        <f t="shared" si="217"/>
        <v>1.6305596565771106E-28</v>
      </c>
      <c r="Z733" s="92">
        <f>SUM($Y$13:Y733)</f>
        <v>0.18003374880406778</v>
      </c>
      <c r="AA733" s="92">
        <f t="shared" si="218"/>
        <v>1190</v>
      </c>
      <c r="AB733" s="92">
        <v>-56.168286158632327</v>
      </c>
      <c r="AD733" s="92">
        <f t="shared" si="219"/>
        <v>2.0292119243060549E-53</v>
      </c>
      <c r="AE733" s="92" t="e">
        <f>SUM($AD$13:AD733)</f>
        <v>#N/A</v>
      </c>
      <c r="AF733" s="92">
        <f t="shared" si="220"/>
        <v>2308</v>
      </c>
      <c r="AG733" s="92">
        <v>-105.06491712707066</v>
      </c>
      <c r="AI733" s="92">
        <f t="shared" si="221"/>
        <v>1.0358491463125335E-54</v>
      </c>
      <c r="AJ733" s="92" t="e">
        <f>SUM($AI$13:AI733)</f>
        <v>#N/A</v>
      </c>
      <c r="AK733" s="92">
        <f t="shared" si="222"/>
        <v>2366</v>
      </c>
      <c r="AL733" s="92">
        <v>-124.56685322525664</v>
      </c>
    </row>
    <row r="734" spans="1:38">
      <c r="A734" s="93">
        <v>722</v>
      </c>
      <c r="B734" s="130">
        <v>42849</v>
      </c>
      <c r="C734" s="92">
        <v>20.249399</v>
      </c>
      <c r="D734" s="92">
        <v>23.884501</v>
      </c>
      <c r="E734" s="92">
        <v>18.813101</v>
      </c>
      <c r="F734" s="139">
        <f t="shared" si="210"/>
        <v>9.960789453553609E-3</v>
      </c>
      <c r="G734" s="140">
        <f t="shared" si="210"/>
        <v>6.8872696984541015E-3</v>
      </c>
      <c r="H734" s="140">
        <f t="shared" si="210"/>
        <v>2.8223948832253321E-3</v>
      </c>
      <c r="I734" s="141">
        <f t="shared" si="228"/>
        <v>21.6130598982271</v>
      </c>
      <c r="J734" s="142">
        <f t="shared" si="223"/>
        <v>25.253437545126019</v>
      </c>
      <c r="K734" s="142">
        <f t="shared" si="226"/>
        <v>19.51392098203268</v>
      </c>
      <c r="L734" s="143">
        <f t="shared" si="224"/>
        <v>15129.141928758971</v>
      </c>
      <c r="M734" s="137">
        <f t="shared" si="211"/>
        <v>-15152.062527075612</v>
      </c>
      <c r="N734" s="137">
        <f t="shared" si="212"/>
        <v>29270.881473049019</v>
      </c>
      <c r="O734" s="143">
        <f t="shared" si="227"/>
        <v>-149.21192875897214</v>
      </c>
      <c r="P734" s="137">
        <f t="shared" si="225"/>
        <v>103.64252707561172</v>
      </c>
      <c r="Q734" s="137">
        <f t="shared" si="213"/>
        <v>-82.381473049019405</v>
      </c>
      <c r="R734" s="144">
        <f t="shared" si="214"/>
        <v>-127.95087473237982</v>
      </c>
      <c r="T734" s="92">
        <f t="shared" si="215"/>
        <v>3.2434544157814818E-6</v>
      </c>
      <c r="U734" s="92">
        <f>SUM($T$13:T734)</f>
        <v>0.26113204134874535</v>
      </c>
      <c r="V734" s="92">
        <f t="shared" si="216"/>
        <v>189</v>
      </c>
      <c r="W734" s="92">
        <v>-59.644352615030584</v>
      </c>
      <c r="Y734" s="92">
        <f t="shared" si="217"/>
        <v>5.4381906547059503E-51</v>
      </c>
      <c r="Z734" s="92">
        <f>SUM($Y$13:Y734)</f>
        <v>0.18003374880406778</v>
      </c>
      <c r="AA734" s="92">
        <f t="shared" si="218"/>
        <v>2199</v>
      </c>
      <c r="AB734" s="92">
        <v>-56.0462569832398</v>
      </c>
      <c r="AD734" s="92">
        <f t="shared" si="219"/>
        <v>8.6286326822300315E-51</v>
      </c>
      <c r="AE734" s="92" t="e">
        <f>SUM($AD$13:AD734)</f>
        <v>#N/A</v>
      </c>
      <c r="AF734" s="92">
        <f t="shared" si="220"/>
        <v>2190</v>
      </c>
      <c r="AG734" s="92">
        <v>-104.76949483268982</v>
      </c>
      <c r="AI734" s="92">
        <f t="shared" si="221"/>
        <v>1.3420543412265831E-17</v>
      </c>
      <c r="AJ734" s="92" t="e">
        <f>SUM($AI$13:AI734)</f>
        <v>#N/A</v>
      </c>
      <c r="AK734" s="92">
        <f t="shared" si="222"/>
        <v>700</v>
      </c>
      <c r="AL734" s="92">
        <v>-124.5604066399701</v>
      </c>
    </row>
    <row r="735" spans="1:38">
      <c r="A735" s="93">
        <v>723</v>
      </c>
      <c r="B735" s="130">
        <v>42846</v>
      </c>
      <c r="C735" s="92">
        <v>20.153500000000001</v>
      </c>
      <c r="D735" s="92">
        <v>24.077100999999999</v>
      </c>
      <c r="E735" s="92">
        <v>18.797001000000002</v>
      </c>
      <c r="F735" s="139">
        <f t="shared" si="210"/>
        <v>4.7584290569875343E-3</v>
      </c>
      <c r="G735" s="140">
        <f t="shared" si="210"/>
        <v>-7.9993019093120843E-3</v>
      </c>
      <c r="H735" s="140">
        <f t="shared" si="210"/>
        <v>8.5651961182531267E-4</v>
      </c>
      <c r="I735" s="141">
        <f t="shared" si="228"/>
        <v>21.501729905976628</v>
      </c>
      <c r="J735" s="142">
        <f t="shared" si="223"/>
        <v>24.880071908603117</v>
      </c>
      <c r="K735" s="142">
        <f t="shared" si="226"/>
        <v>19.475667015126508</v>
      </c>
      <c r="L735" s="143">
        <f t="shared" si="224"/>
        <v>15051.21093418364</v>
      </c>
      <c r="M735" s="137">
        <f t="shared" si="211"/>
        <v>-14928.04314516187</v>
      </c>
      <c r="N735" s="137">
        <f t="shared" si="212"/>
        <v>29213.500522689763</v>
      </c>
      <c r="O735" s="143">
        <f t="shared" si="227"/>
        <v>-71.280934183641875</v>
      </c>
      <c r="P735" s="137">
        <f t="shared" si="225"/>
        <v>-120.37685483813038</v>
      </c>
      <c r="Q735" s="137">
        <f t="shared" si="213"/>
        <v>-25.000522689762875</v>
      </c>
      <c r="R735" s="144">
        <f t="shared" si="214"/>
        <v>-216.65831171153513</v>
      </c>
      <c r="T735" s="92">
        <f t="shared" si="215"/>
        <v>2.934030467350721E-33</v>
      </c>
      <c r="U735" s="92">
        <f>SUM($T$13:T735)</f>
        <v>0.26113204134874535</v>
      </c>
      <c r="V735" s="92">
        <f t="shared" si="216"/>
        <v>1403</v>
      </c>
      <c r="W735" s="92">
        <v>-59.49527944970032</v>
      </c>
      <c r="Y735" s="92">
        <f t="shared" si="217"/>
        <v>1.7724197720270888E-4</v>
      </c>
      <c r="Z735" s="92">
        <f>SUM($Y$13:Y735)</f>
        <v>0.18021099078127048</v>
      </c>
      <c r="AA735" s="92">
        <f t="shared" si="218"/>
        <v>111</v>
      </c>
      <c r="AB735" s="92">
        <v>-55.881197345570399</v>
      </c>
      <c r="AD735" s="92">
        <f t="shared" si="219"/>
        <v>2.93630494153535E-42</v>
      </c>
      <c r="AE735" s="92" t="e">
        <f>SUM($AD$13:AD735)</f>
        <v>#N/A</v>
      </c>
      <c r="AF735" s="92">
        <f t="shared" si="220"/>
        <v>1807</v>
      </c>
      <c r="AG735" s="92">
        <v>-104.47274929665218</v>
      </c>
      <c r="AI735" s="92" t="e">
        <f t="shared" si="221"/>
        <v>#N/A</v>
      </c>
      <c r="AJ735" s="92" t="e">
        <f>SUM($AI$13:AI735)</f>
        <v>#N/A</v>
      </c>
      <c r="AK735" s="92" t="e">
        <f t="shared" si="222"/>
        <v>#N/A</v>
      </c>
      <c r="AL735" s="92">
        <v>-123.98046949702803</v>
      </c>
    </row>
    <row r="736" spans="1:38">
      <c r="A736" s="93">
        <v>724</v>
      </c>
      <c r="B736" s="130">
        <v>42845</v>
      </c>
      <c r="C736" s="92">
        <v>20.2043</v>
      </c>
      <c r="D736" s="92">
        <v>24.101998999999999</v>
      </c>
      <c r="E736" s="92">
        <v>18.811700999999999</v>
      </c>
      <c r="F736" s="139">
        <f t="shared" si="210"/>
        <v>-2.5143162594101209E-3</v>
      </c>
      <c r="G736" s="140">
        <f t="shared" si="210"/>
        <v>-1.0330263477316137E-3</v>
      </c>
      <c r="H736" s="140">
        <f t="shared" si="210"/>
        <v>-7.8142853748297547E-4</v>
      </c>
      <c r="I736" s="141">
        <f t="shared" si="228"/>
        <v>21.346093883480247</v>
      </c>
      <c r="J736" s="142">
        <f t="shared" si="223"/>
        <v>25.054790976080447</v>
      </c>
      <c r="K736" s="142">
        <f t="shared" si="226"/>
        <v>19.443794182089118</v>
      </c>
      <c r="L736" s="143">
        <f t="shared" si="224"/>
        <v>14942.265718436172</v>
      </c>
      <c r="M736" s="137">
        <f t="shared" si="211"/>
        <v>-15032.874585648269</v>
      </c>
      <c r="N736" s="137">
        <f t="shared" si="212"/>
        <v>29165.691273133678</v>
      </c>
      <c r="O736" s="143">
        <f t="shared" si="227"/>
        <v>37.66428156382608</v>
      </c>
      <c r="P736" s="137">
        <f t="shared" si="225"/>
        <v>-15.545414351730869</v>
      </c>
      <c r="Q736" s="137">
        <f t="shared" si="213"/>
        <v>22.808726866322104</v>
      </c>
      <c r="R736" s="144">
        <f t="shared" si="214"/>
        <v>44.927594078417314</v>
      </c>
      <c r="T736" s="92">
        <f t="shared" si="215"/>
        <v>1.0089340544530008E-13</v>
      </c>
      <c r="U736" s="92">
        <f>SUM($T$13:T736)</f>
        <v>0.26113204134884627</v>
      </c>
      <c r="V736" s="92">
        <f t="shared" si="216"/>
        <v>526</v>
      </c>
      <c r="W736" s="92">
        <v>-59.41194123790774</v>
      </c>
      <c r="Y736" s="92">
        <f t="shared" si="217"/>
        <v>3.2510032879232365E-33</v>
      </c>
      <c r="Z736" s="92">
        <f>SUM($Y$13:Y736)</f>
        <v>0.18021099078127048</v>
      </c>
      <c r="AA736" s="92">
        <f t="shared" si="218"/>
        <v>1401</v>
      </c>
      <c r="AB736" s="92">
        <v>-55.805587075899894</v>
      </c>
      <c r="AD736" s="92">
        <f t="shared" si="219"/>
        <v>2.8666655978399391E-28</v>
      </c>
      <c r="AE736" s="92" t="e">
        <f>SUM($AD$13:AD736)</f>
        <v>#N/A</v>
      </c>
      <c r="AF736" s="92">
        <f t="shared" si="220"/>
        <v>1179</v>
      </c>
      <c r="AG736" s="92">
        <v>-104.46515444682154</v>
      </c>
      <c r="AI736" s="92">
        <f t="shared" si="221"/>
        <v>1.9047542457407639E-46</v>
      </c>
      <c r="AJ736" s="92" t="e">
        <f>SUM($AI$13:AI736)</f>
        <v>#N/A</v>
      </c>
      <c r="AK736" s="92">
        <f t="shared" si="222"/>
        <v>1995</v>
      </c>
      <c r="AL736" s="92">
        <v>-123.93342955946173</v>
      </c>
    </row>
    <row r="737" spans="1:38">
      <c r="A737" s="93">
        <v>725</v>
      </c>
      <c r="B737" s="130">
        <v>42844</v>
      </c>
      <c r="C737" s="92">
        <v>19.941500000000001</v>
      </c>
      <c r="D737" s="92">
        <v>23.874599</v>
      </c>
      <c r="E737" s="92">
        <v>18.858899999999998</v>
      </c>
      <c r="F737" s="139">
        <f t="shared" si="210"/>
        <v>1.3178547250708217E-2</v>
      </c>
      <c r="G737" s="140">
        <f t="shared" si="210"/>
        <v>9.524767306039239E-3</v>
      </c>
      <c r="H737" s="140">
        <f t="shared" si="210"/>
        <v>-2.5027440624850739E-3</v>
      </c>
      <c r="I737" s="141">
        <f t="shared" si="228"/>
        <v>21.681919593310429</v>
      </c>
      <c r="J737" s="142">
        <f t="shared" si="223"/>
        <v>25.31958783137258</v>
      </c>
      <c r="K737" s="142">
        <f t="shared" si="226"/>
        <v>19.410299103288104</v>
      </c>
      <c r="L737" s="143">
        <f t="shared" si="224"/>
        <v>15177.3437153173</v>
      </c>
      <c r="M737" s="137">
        <f t="shared" si="211"/>
        <v>-15191.752698823548</v>
      </c>
      <c r="N737" s="137">
        <f t="shared" si="212"/>
        <v>29115.448654932155</v>
      </c>
      <c r="O737" s="143">
        <f t="shared" si="227"/>
        <v>-197.41371531730147</v>
      </c>
      <c r="P737" s="137">
        <f t="shared" si="225"/>
        <v>143.33269882354762</v>
      </c>
      <c r="Q737" s="137">
        <f t="shared" si="213"/>
        <v>73.051345067844522</v>
      </c>
      <c r="R737" s="144">
        <f t="shared" si="214"/>
        <v>18.970328574090672</v>
      </c>
      <c r="T737" s="92">
        <f t="shared" si="215"/>
        <v>9.1126885684146213E-23</v>
      </c>
      <c r="U737" s="92">
        <f>SUM($T$13:T737)</f>
        <v>0.26113204134884627</v>
      </c>
      <c r="V737" s="92">
        <f t="shared" si="216"/>
        <v>932</v>
      </c>
      <c r="W737" s="92">
        <v>-59.372974398718725</v>
      </c>
      <c r="Y737" s="92">
        <f t="shared" si="217"/>
        <v>8.3428687172526313E-57</v>
      </c>
      <c r="Z737" s="92">
        <f>SUM($Y$13:Y737)</f>
        <v>0.18021099078127048</v>
      </c>
      <c r="AA737" s="92">
        <f t="shared" si="218"/>
        <v>2460</v>
      </c>
      <c r="AB737" s="92">
        <v>-55.675088549389329</v>
      </c>
      <c r="AD737" s="92">
        <f t="shared" si="219"/>
        <v>1.312257468710199E-21</v>
      </c>
      <c r="AE737" s="92" t="e">
        <f>SUM($AD$13:AD737)</f>
        <v>#N/A</v>
      </c>
      <c r="AF737" s="92">
        <f t="shared" si="220"/>
        <v>880</v>
      </c>
      <c r="AG737" s="92">
        <v>-103.69696286038379</v>
      </c>
      <c r="AI737" s="92">
        <f t="shared" si="221"/>
        <v>1.8657050231864092E-4</v>
      </c>
      <c r="AJ737" s="92" t="e">
        <f>SUM($AI$13:AI737)</f>
        <v>#N/A</v>
      </c>
      <c r="AK737" s="92">
        <f t="shared" si="222"/>
        <v>110</v>
      </c>
      <c r="AL737" s="92">
        <v>-122.78680716823874</v>
      </c>
    </row>
    <row r="738" spans="1:38">
      <c r="A738" s="93">
        <v>726</v>
      </c>
      <c r="B738" s="130">
        <v>42843</v>
      </c>
      <c r="C738" s="92">
        <v>19.689899</v>
      </c>
      <c r="D738" s="92">
        <v>23.225401000000002</v>
      </c>
      <c r="E738" s="92">
        <v>18.584</v>
      </c>
      <c r="F738" s="139">
        <f t="shared" si="210"/>
        <v>1.277817626184885E-2</v>
      </c>
      <c r="G738" s="140">
        <f t="shared" si="210"/>
        <v>2.7952068513262596E-2</v>
      </c>
      <c r="H738" s="140">
        <f t="shared" si="210"/>
        <v>1.4792294446835941E-2</v>
      </c>
      <c r="I738" s="141">
        <f t="shared" si="228"/>
        <v>21.673351694185939</v>
      </c>
      <c r="J738" s="142">
        <f t="shared" si="223"/>
        <v>25.781757444760586</v>
      </c>
      <c r="K738" s="142">
        <f t="shared" si="226"/>
        <v>19.746843257640979</v>
      </c>
      <c r="L738" s="143">
        <f t="shared" si="224"/>
        <v>15171.346185930157</v>
      </c>
      <c r="M738" s="137">
        <f t="shared" si="211"/>
        <v>-15469.054466856353</v>
      </c>
      <c r="N738" s="137">
        <f t="shared" si="212"/>
        <v>29620.264886461468</v>
      </c>
      <c r="O738" s="143">
        <f t="shared" si="227"/>
        <v>-191.41618593015846</v>
      </c>
      <c r="P738" s="137">
        <f t="shared" si="225"/>
        <v>420.63446685635245</v>
      </c>
      <c r="Q738" s="137">
        <f t="shared" si="213"/>
        <v>-431.76488646146754</v>
      </c>
      <c r="R738" s="144">
        <f t="shared" si="214"/>
        <v>-202.54660553527356</v>
      </c>
      <c r="T738" s="92">
        <f t="shared" si="215"/>
        <v>1.9987993439779543E-10</v>
      </c>
      <c r="U738" s="92">
        <f>SUM($T$13:T738)</f>
        <v>0.26113204154872621</v>
      </c>
      <c r="V738" s="92">
        <f t="shared" si="216"/>
        <v>378</v>
      </c>
      <c r="W738" s="92">
        <v>-59.266417499689851</v>
      </c>
      <c r="Y738" s="92">
        <f t="shared" si="217"/>
        <v>3.6605550920761334E-21</v>
      </c>
      <c r="Z738" s="92">
        <f>SUM($Y$13:Y738)</f>
        <v>0.18021099078127048</v>
      </c>
      <c r="AA738" s="92">
        <f t="shared" si="218"/>
        <v>860</v>
      </c>
      <c r="AB738" s="92">
        <v>-55.613372995143436</v>
      </c>
      <c r="AD738" s="92">
        <f t="shared" si="219"/>
        <v>2.2575890177142475E-34</v>
      </c>
      <c r="AE738" s="92" t="e">
        <f>SUM($AD$13:AD738)</f>
        <v>#N/A</v>
      </c>
      <c r="AF738" s="92">
        <f t="shared" si="220"/>
        <v>1453</v>
      </c>
      <c r="AG738" s="92">
        <v>-103.52127987663698</v>
      </c>
      <c r="AI738" s="92">
        <f t="shared" si="221"/>
        <v>2.5400243837361241E-13</v>
      </c>
      <c r="AJ738" s="92" t="e">
        <f>SUM($AI$13:AI738)</f>
        <v>#N/A</v>
      </c>
      <c r="AK738" s="92">
        <f t="shared" si="222"/>
        <v>508</v>
      </c>
      <c r="AL738" s="92">
        <v>-122.55757214151345</v>
      </c>
    </row>
    <row r="739" spans="1:38">
      <c r="A739" s="93">
        <v>727</v>
      </c>
      <c r="B739" s="130">
        <v>42842</v>
      </c>
      <c r="C739" s="92">
        <v>19.6357</v>
      </c>
      <c r="D739" s="92">
        <v>23.196100000000001</v>
      </c>
      <c r="E739" s="92">
        <v>18.499599</v>
      </c>
      <c r="F739" s="139">
        <f t="shared" si="210"/>
        <v>2.7602275447271563E-3</v>
      </c>
      <c r="G739" s="140">
        <f t="shared" si="210"/>
        <v>1.2631864839347529E-3</v>
      </c>
      <c r="H739" s="140">
        <f t="shared" si="210"/>
        <v>4.5623151074787316E-3</v>
      </c>
      <c r="I739" s="141">
        <f t="shared" si="228"/>
        <v>21.458968593434406</v>
      </c>
      <c r="J739" s="142">
        <f t="shared" si="223"/>
        <v>25.112381601247623</v>
      </c>
      <c r="K739" s="142">
        <f t="shared" si="226"/>
        <v>19.547778089676427</v>
      </c>
      <c r="L739" s="143">
        <f t="shared" si="224"/>
        <v>15021.278015404085</v>
      </c>
      <c r="M739" s="137">
        <f t="shared" si="211"/>
        <v>-15067.428960748573</v>
      </c>
      <c r="N739" s="137">
        <f t="shared" si="212"/>
        <v>29321.667134514642</v>
      </c>
      <c r="O739" s="143">
        <f t="shared" si="227"/>
        <v>-41.348015404086254</v>
      </c>
      <c r="P739" s="137">
        <f t="shared" si="225"/>
        <v>19.008960748573372</v>
      </c>
      <c r="Q739" s="137">
        <f t="shared" si="213"/>
        <v>-133.16713451464238</v>
      </c>
      <c r="R739" s="144">
        <f t="shared" si="214"/>
        <v>-155.50618917015527</v>
      </c>
      <c r="T739" s="92">
        <f t="shared" si="215"/>
        <v>1.0534399844914376E-51</v>
      </c>
      <c r="U739" s="92">
        <f>SUM($T$13:T739)</f>
        <v>0.26113204154872621</v>
      </c>
      <c r="V739" s="92">
        <f t="shared" si="216"/>
        <v>2231</v>
      </c>
      <c r="W739" s="92">
        <v>-59.198410141050772</v>
      </c>
      <c r="Y739" s="92">
        <f t="shared" si="217"/>
        <v>2.7296706488853732E-55</v>
      </c>
      <c r="Z739" s="92">
        <f>SUM($Y$13:Y739)</f>
        <v>0.18021099078127048</v>
      </c>
      <c r="AA739" s="92">
        <f t="shared" si="218"/>
        <v>2392</v>
      </c>
      <c r="AB739" s="92">
        <v>-55.598380173525584</v>
      </c>
      <c r="AD739" s="92">
        <f t="shared" si="219"/>
        <v>1.5689492483569527E-44</v>
      </c>
      <c r="AE739" s="92" t="e">
        <f>SUM($AD$13:AD739)</f>
        <v>#N/A</v>
      </c>
      <c r="AF739" s="92">
        <f t="shared" si="220"/>
        <v>1909</v>
      </c>
      <c r="AG739" s="92">
        <v>-103.07401652658882</v>
      </c>
      <c r="AI739" s="92">
        <f t="shared" si="221"/>
        <v>1.3311920766874492E-55</v>
      </c>
      <c r="AJ739" s="92" t="e">
        <f>SUM($AI$13:AI739)</f>
        <v>#N/A</v>
      </c>
      <c r="AK739" s="92">
        <f t="shared" si="222"/>
        <v>2406</v>
      </c>
      <c r="AL739" s="92">
        <v>-122.37182576114719</v>
      </c>
    </row>
    <row r="740" spans="1:38">
      <c r="A740" s="93">
        <v>728</v>
      </c>
      <c r="B740" s="130">
        <v>42839</v>
      </c>
      <c r="C740" s="92">
        <v>19.714701000000002</v>
      </c>
      <c r="D740" s="92">
        <v>23.212600999999999</v>
      </c>
      <c r="E740" s="92">
        <v>18.496500000000001</v>
      </c>
      <c r="F740" s="139">
        <f t="shared" si="210"/>
        <v>-4.0072126886429027E-3</v>
      </c>
      <c r="G740" s="140">
        <f t="shared" si="210"/>
        <v>-7.1086389672569972E-4</v>
      </c>
      <c r="H740" s="140">
        <f t="shared" si="210"/>
        <v>1.6754521125617039E-4</v>
      </c>
      <c r="I740" s="141">
        <f t="shared" si="228"/>
        <v>21.314146049184309</v>
      </c>
      <c r="J740" s="142">
        <f t="shared" si="223"/>
        <v>25.062871035865392</v>
      </c>
      <c r="K740" s="142">
        <f t="shared" si="226"/>
        <v>19.462260262265833</v>
      </c>
      <c r="L740" s="143">
        <f t="shared" si="224"/>
        <v>14919.902234429017</v>
      </c>
      <c r="M740" s="137">
        <f t="shared" si="211"/>
        <v>-15037.722621519235</v>
      </c>
      <c r="N740" s="137">
        <f t="shared" si="212"/>
        <v>29193.390393398749</v>
      </c>
      <c r="O740" s="143">
        <f t="shared" si="227"/>
        <v>60.027765570981501</v>
      </c>
      <c r="P740" s="137">
        <f t="shared" si="225"/>
        <v>-10.69737848076511</v>
      </c>
      <c r="Q740" s="137">
        <f t="shared" si="213"/>
        <v>-4.8903933987494383</v>
      </c>
      <c r="R740" s="144">
        <f t="shared" si="214"/>
        <v>44.439993691466952</v>
      </c>
      <c r="T740" s="92">
        <f t="shared" si="215"/>
        <v>3.856202917430181E-30</v>
      </c>
      <c r="U740" s="92">
        <f>SUM($T$13:T740)</f>
        <v>0.26113204154872621</v>
      </c>
      <c r="V740" s="92">
        <f t="shared" si="216"/>
        <v>1263</v>
      </c>
      <c r="W740" s="92">
        <v>-59.049260086796494</v>
      </c>
      <c r="Y740" s="92">
        <f t="shared" si="217"/>
        <v>1.8671513264741875E-13</v>
      </c>
      <c r="Z740" s="92">
        <f>SUM($Y$13:Y740)</f>
        <v>0.18021099078145719</v>
      </c>
      <c r="AA740" s="92">
        <f t="shared" si="218"/>
        <v>514</v>
      </c>
      <c r="AB740" s="92">
        <v>-55.58478889572325</v>
      </c>
      <c r="AD740" s="92">
        <f t="shared" si="219"/>
        <v>4.7042582910807425E-22</v>
      </c>
      <c r="AE740" s="92" t="e">
        <f>SUM($AD$13:AD740)</f>
        <v>#N/A</v>
      </c>
      <c r="AF740" s="92">
        <f t="shared" si="220"/>
        <v>900</v>
      </c>
      <c r="AG740" s="92">
        <v>-102.35139431808784</v>
      </c>
      <c r="AI740" s="92">
        <f t="shared" si="221"/>
        <v>1.5817515644784073E-6</v>
      </c>
      <c r="AJ740" s="92" t="e">
        <f>SUM($AI$13:AI740)</f>
        <v>#N/A</v>
      </c>
      <c r="AK740" s="92">
        <f t="shared" si="222"/>
        <v>203</v>
      </c>
      <c r="AL740" s="92">
        <v>-122.29314943773716</v>
      </c>
    </row>
    <row r="741" spans="1:38">
      <c r="A741" s="93">
        <v>729</v>
      </c>
      <c r="B741" s="130">
        <v>42838</v>
      </c>
      <c r="C741" s="92">
        <v>19.800599999999999</v>
      </c>
      <c r="D741" s="92">
        <v>23.281199999999998</v>
      </c>
      <c r="E741" s="92">
        <v>18.566700000000001</v>
      </c>
      <c r="F741" s="139">
        <f t="shared" si="210"/>
        <v>-4.3382018726704219E-3</v>
      </c>
      <c r="G741" s="140">
        <f t="shared" si="210"/>
        <v>-2.9465405563287028E-3</v>
      </c>
      <c r="H741" s="140">
        <f t="shared" si="210"/>
        <v>-3.780962691269818E-3</v>
      </c>
      <c r="I741" s="141">
        <f t="shared" si="228"/>
        <v>21.307062913745039</v>
      </c>
      <c r="J741" s="142">
        <f t="shared" si="223"/>
        <v>25.006798700268888</v>
      </c>
      <c r="K741" s="142">
        <f t="shared" si="226"/>
        <v>19.38542624699058</v>
      </c>
      <c r="L741" s="143">
        <f t="shared" si="224"/>
        <v>14914.944039621527</v>
      </c>
      <c r="M741" s="137">
        <f t="shared" si="211"/>
        <v>-15004.079220161333</v>
      </c>
      <c r="N741" s="137">
        <f t="shared" si="212"/>
        <v>29078.139370485871</v>
      </c>
      <c r="O741" s="143">
        <f t="shared" si="227"/>
        <v>64.985960378471646</v>
      </c>
      <c r="P741" s="137">
        <f t="shared" si="225"/>
        <v>-44.340779838667004</v>
      </c>
      <c r="Q741" s="137">
        <f t="shared" si="213"/>
        <v>110.36062951412896</v>
      </c>
      <c r="R741" s="144">
        <f t="shared" si="214"/>
        <v>131.0058100539336</v>
      </c>
      <c r="T741" s="92">
        <f t="shared" si="215"/>
        <v>2.4111540266348437E-4</v>
      </c>
      <c r="U741" s="92">
        <f>SUM($T$13:T741)</f>
        <v>0.26137315695138968</v>
      </c>
      <c r="V741" s="92">
        <f t="shared" si="216"/>
        <v>105</v>
      </c>
      <c r="W741" s="92">
        <v>-58.503123557520667</v>
      </c>
      <c r="Y741" s="92">
        <f t="shared" si="217"/>
        <v>4.9874480967359124E-39</v>
      </c>
      <c r="Z741" s="92">
        <f>SUM($Y$13:Y741)</f>
        <v>0.18021099078145719</v>
      </c>
      <c r="AA741" s="92">
        <f t="shared" si="218"/>
        <v>1662</v>
      </c>
      <c r="AB741" s="92">
        <v>-55.435292470776403</v>
      </c>
      <c r="AD741" s="92">
        <f t="shared" si="219"/>
        <v>3.8131540842000621E-32</v>
      </c>
      <c r="AE741" s="92" t="e">
        <f>SUM($AD$13:AD741)</f>
        <v>#N/A</v>
      </c>
      <c r="AF741" s="92">
        <f t="shared" si="220"/>
        <v>1353</v>
      </c>
      <c r="AG741" s="92">
        <v>-102.07868751285423</v>
      </c>
      <c r="AI741" s="92">
        <f t="shared" si="221"/>
        <v>2.7808567297306485E-6</v>
      </c>
      <c r="AJ741" s="92" t="e">
        <f>SUM($AI$13:AI741)</f>
        <v>#N/A</v>
      </c>
      <c r="AK741" s="92">
        <f t="shared" si="222"/>
        <v>192</v>
      </c>
      <c r="AL741" s="92">
        <v>-121.9244968575731</v>
      </c>
    </row>
    <row r="742" spans="1:38">
      <c r="A742" s="93">
        <v>730</v>
      </c>
      <c r="B742" s="130">
        <v>42837</v>
      </c>
      <c r="C742" s="92">
        <v>19.909599</v>
      </c>
      <c r="D742" s="92">
        <v>23.438101</v>
      </c>
      <c r="E742" s="92">
        <v>18.554600000000001</v>
      </c>
      <c r="F742" s="139">
        <f t="shared" si="210"/>
        <v>-5.4746958991992445E-3</v>
      </c>
      <c r="G742" s="140">
        <f t="shared" si="210"/>
        <v>-6.694271007706698E-3</v>
      </c>
      <c r="H742" s="140">
        <f t="shared" si="210"/>
        <v>6.521293910943804E-4</v>
      </c>
      <c r="I742" s="141">
        <f t="shared" si="228"/>
        <v>21.282742055226723</v>
      </c>
      <c r="J742" s="142">
        <f t="shared" si="223"/>
        <v>24.91280299713701</v>
      </c>
      <c r="K742" s="142">
        <f t="shared" si="226"/>
        <v>19.471689785821304</v>
      </c>
      <c r="L742" s="143">
        <f t="shared" si="224"/>
        <v>14897.919438658706</v>
      </c>
      <c r="M742" s="137">
        <f t="shared" si="211"/>
        <v>-14947.681798282207</v>
      </c>
      <c r="N742" s="137">
        <f t="shared" si="212"/>
        <v>29207.534678731958</v>
      </c>
      <c r="O742" s="143">
        <f t="shared" si="227"/>
        <v>82.010561341292487</v>
      </c>
      <c r="P742" s="137">
        <f t="shared" si="225"/>
        <v>-100.73820171779334</v>
      </c>
      <c r="Q742" s="137">
        <f t="shared" si="213"/>
        <v>-19.034678731957683</v>
      </c>
      <c r="R742" s="144">
        <f t="shared" si="214"/>
        <v>-37.762319108458541</v>
      </c>
      <c r="T742" s="92">
        <f t="shared" si="215"/>
        <v>8.3428687172526313E-57</v>
      </c>
      <c r="U742" s="92">
        <f>SUM($T$13:T742)</f>
        <v>0.26137315695138968</v>
      </c>
      <c r="V742" s="92">
        <f t="shared" si="216"/>
        <v>2460</v>
      </c>
      <c r="W742" s="92">
        <v>-58.416623438773968</v>
      </c>
      <c r="Y742" s="92">
        <f t="shared" si="217"/>
        <v>3.4055916953345349E-43</v>
      </c>
      <c r="Z742" s="92">
        <f>SUM($Y$13:Y742)</f>
        <v>0.18021099078145719</v>
      </c>
      <c r="AA742" s="92">
        <f t="shared" si="218"/>
        <v>1849</v>
      </c>
      <c r="AB742" s="92">
        <v>-55.277566071939873</v>
      </c>
      <c r="AD742" s="92">
        <f t="shared" si="219"/>
        <v>2.9983279320691497E-20</v>
      </c>
      <c r="AE742" s="92" t="e">
        <f>SUM($AD$13:AD742)</f>
        <v>#N/A</v>
      </c>
      <c r="AF742" s="92">
        <f t="shared" si="220"/>
        <v>819</v>
      </c>
      <c r="AG742" s="92">
        <v>-101.93051416805974</v>
      </c>
      <c r="AI742" s="92">
        <f t="shared" si="221"/>
        <v>3.1233204015121578E-31</v>
      </c>
      <c r="AJ742" s="92" t="e">
        <f>SUM($AI$13:AI742)</f>
        <v>#N/A</v>
      </c>
      <c r="AK742" s="92">
        <f t="shared" si="222"/>
        <v>1312</v>
      </c>
      <c r="AL742" s="92">
        <v>-121.89632408151556</v>
      </c>
    </row>
    <row r="743" spans="1:38">
      <c r="A743" s="93">
        <v>731</v>
      </c>
      <c r="B743" s="130">
        <v>42836</v>
      </c>
      <c r="C743" s="92">
        <v>19.802</v>
      </c>
      <c r="D743" s="92">
        <v>23.214500000000001</v>
      </c>
      <c r="E743" s="92">
        <v>18.753599000000001</v>
      </c>
      <c r="F743" s="139">
        <f t="shared" si="210"/>
        <v>5.4337440662559633E-3</v>
      </c>
      <c r="G743" s="140">
        <f t="shared" si="210"/>
        <v>9.631954166576806E-3</v>
      </c>
      <c r="H743" s="140">
        <f t="shared" si="210"/>
        <v>-1.0611243207237164E-2</v>
      </c>
      <c r="I743" s="141">
        <f t="shared" si="228"/>
        <v>21.516181579643469</v>
      </c>
      <c r="J743" s="142">
        <f t="shared" si="223"/>
        <v>25.322276152865662</v>
      </c>
      <c r="K743" s="142">
        <f t="shared" si="226"/>
        <v>19.252515818430371</v>
      </c>
      <c r="L743" s="143">
        <f t="shared" si="224"/>
        <v>15061.327105750428</v>
      </c>
      <c r="M743" s="137">
        <f t="shared" si="211"/>
        <v>-15193.365691719397</v>
      </c>
      <c r="N743" s="137">
        <f t="shared" si="212"/>
        <v>28878.773727645555</v>
      </c>
      <c r="O743" s="143">
        <f t="shared" si="227"/>
        <v>-81.397105750429546</v>
      </c>
      <c r="P743" s="137">
        <f t="shared" si="225"/>
        <v>144.94569171939656</v>
      </c>
      <c r="Q743" s="137">
        <f t="shared" si="213"/>
        <v>309.72627235444452</v>
      </c>
      <c r="R743" s="144">
        <f t="shared" si="214"/>
        <v>373.27485832341154</v>
      </c>
      <c r="T743" s="92">
        <f t="shared" si="215"/>
        <v>1.6556819164365083E-7</v>
      </c>
      <c r="U743" s="92">
        <f>SUM($T$13:T743)</f>
        <v>0.26137332251958134</v>
      </c>
      <c r="V743" s="92">
        <f t="shared" si="216"/>
        <v>247</v>
      </c>
      <c r="W743" s="92">
        <v>-58.349814049246561</v>
      </c>
      <c r="Y743" s="92">
        <f t="shared" si="217"/>
        <v>1.5049946336140136E-24</v>
      </c>
      <c r="Z743" s="92">
        <f>SUM($Y$13:Y743)</f>
        <v>0.18021099078145719</v>
      </c>
      <c r="AA743" s="92">
        <f t="shared" si="218"/>
        <v>1012</v>
      </c>
      <c r="AB743" s="92">
        <v>-55.263884259789847</v>
      </c>
      <c r="AD743" s="92">
        <f t="shared" si="219"/>
        <v>4.0301892307142357E-13</v>
      </c>
      <c r="AE743" s="92" t="e">
        <f>SUM($AD$13:AD743)</f>
        <v>#N/A</v>
      </c>
      <c r="AF743" s="92">
        <f t="shared" si="220"/>
        <v>499</v>
      </c>
      <c r="AG743" s="92">
        <v>-101.46603618902736</v>
      </c>
      <c r="AI743" s="92">
        <f t="shared" si="221"/>
        <v>1.3746566034496411E-31</v>
      </c>
      <c r="AJ743" s="92" t="e">
        <f>SUM($AI$13:AI743)</f>
        <v>#N/A</v>
      </c>
      <c r="AK743" s="92">
        <f t="shared" si="222"/>
        <v>1328</v>
      </c>
      <c r="AL743" s="92">
        <v>-121.3484437260413</v>
      </c>
    </row>
    <row r="744" spans="1:38">
      <c r="A744" s="93">
        <v>732</v>
      </c>
      <c r="B744" s="130">
        <v>42835</v>
      </c>
      <c r="C744" s="92">
        <v>19.741599999999998</v>
      </c>
      <c r="D744" s="92">
        <v>23.083099000000001</v>
      </c>
      <c r="E744" s="92">
        <v>18.689800000000002</v>
      </c>
      <c r="F744" s="139">
        <f t="shared" si="210"/>
        <v>3.0595291161812366E-3</v>
      </c>
      <c r="G744" s="140">
        <f t="shared" si="210"/>
        <v>5.6925198821873302E-3</v>
      </c>
      <c r="H744" s="140">
        <f t="shared" si="210"/>
        <v>3.4135731789532997E-3</v>
      </c>
      <c r="I744" s="141">
        <f t="shared" si="228"/>
        <v>21.465373617133366</v>
      </c>
      <c r="J744" s="142">
        <f t="shared" si="223"/>
        <v>25.223472383409177</v>
      </c>
      <c r="K744" s="142">
        <f t="shared" si="226"/>
        <v>19.525424720489251</v>
      </c>
      <c r="L744" s="143">
        <f t="shared" si="224"/>
        <v>15025.761531993356</v>
      </c>
      <c r="M744" s="137">
        <f t="shared" si="211"/>
        <v>-15134.083430045506</v>
      </c>
      <c r="N744" s="137">
        <f t="shared" si="212"/>
        <v>29288.137080733879</v>
      </c>
      <c r="O744" s="143">
        <f t="shared" si="227"/>
        <v>-45.831531993357203</v>
      </c>
      <c r="P744" s="137">
        <f t="shared" si="225"/>
        <v>85.663430045506175</v>
      </c>
      <c r="Q744" s="137">
        <f t="shared" si="213"/>
        <v>-99.637080733878975</v>
      </c>
      <c r="R744" s="144">
        <f t="shared" si="214"/>
        <v>-59.805182681730003</v>
      </c>
      <c r="T744" s="92">
        <f t="shared" si="215"/>
        <v>2.5053635031502432E-52</v>
      </c>
      <c r="U744" s="92">
        <f>SUM($T$13:T744)</f>
        <v>0.26137332251958134</v>
      </c>
      <c r="V744" s="92">
        <f t="shared" si="216"/>
        <v>2259</v>
      </c>
      <c r="W744" s="92">
        <v>-58.015873923264735</v>
      </c>
      <c r="Y744" s="92">
        <f t="shared" si="217"/>
        <v>1.2933479448333732E-51</v>
      </c>
      <c r="Z744" s="92">
        <f>SUM($Y$13:Y744)</f>
        <v>0.18021099078145719</v>
      </c>
      <c r="AA744" s="92">
        <f t="shared" si="218"/>
        <v>2227</v>
      </c>
      <c r="AB744" s="92">
        <v>-55.005611325654172</v>
      </c>
      <c r="AD744" s="92">
        <f t="shared" si="219"/>
        <v>3.3649647371128982E-36</v>
      </c>
      <c r="AE744" s="92" t="e">
        <f>SUM($AD$13:AD744)</f>
        <v>#N/A</v>
      </c>
      <c r="AF744" s="92">
        <f t="shared" si="220"/>
        <v>1535</v>
      </c>
      <c r="AG744" s="92">
        <v>-101.41096231844131</v>
      </c>
      <c r="AI744" s="92">
        <f t="shared" si="221"/>
        <v>1.2851122949988121E-43</v>
      </c>
      <c r="AJ744" s="92" t="e">
        <f>SUM($AI$13:AI744)</f>
        <v>#N/A</v>
      </c>
      <c r="AK744" s="92">
        <f t="shared" si="222"/>
        <v>1868</v>
      </c>
      <c r="AL744" s="92">
        <v>-120.3040385911554</v>
      </c>
    </row>
    <row r="745" spans="1:38">
      <c r="A745" s="93">
        <v>733</v>
      </c>
      <c r="B745" s="130">
        <v>42832</v>
      </c>
      <c r="C745" s="92">
        <v>19.962499999999999</v>
      </c>
      <c r="D745" s="92">
        <v>23.381900999999999</v>
      </c>
      <c r="E745" s="92">
        <v>18.652000000000001</v>
      </c>
      <c r="F745" s="139">
        <f t="shared" si="210"/>
        <v>-1.1065748278021315E-2</v>
      </c>
      <c r="G745" s="140">
        <f t="shared" si="210"/>
        <v>-1.277920045936376E-2</v>
      </c>
      <c r="H745" s="140">
        <f t="shared" si="210"/>
        <v>2.0265923225391003E-3</v>
      </c>
      <c r="I745" s="141">
        <f t="shared" si="228"/>
        <v>21.163094093425169</v>
      </c>
      <c r="J745" s="142">
        <f t="shared" si="223"/>
        <v>24.760188707038836</v>
      </c>
      <c r="K745" s="142">
        <f t="shared" si="226"/>
        <v>19.498435460004288</v>
      </c>
      <c r="L745" s="143">
        <f t="shared" si="224"/>
        <v>14814.165865397619</v>
      </c>
      <c r="M745" s="137">
        <f t="shared" si="211"/>
        <v>-14856.113224223302</v>
      </c>
      <c r="N745" s="137">
        <f t="shared" si="212"/>
        <v>29247.653190006433</v>
      </c>
      <c r="O745" s="143">
        <f t="shared" si="227"/>
        <v>165.76413460237927</v>
      </c>
      <c r="P745" s="137">
        <f t="shared" si="225"/>
        <v>-192.30677577669849</v>
      </c>
      <c r="Q745" s="137">
        <f t="shared" si="213"/>
        <v>-59.153190006432851</v>
      </c>
      <c r="R745" s="144">
        <f t="shared" si="214"/>
        <v>-85.695831180752066</v>
      </c>
      <c r="T745" s="92">
        <f t="shared" si="215"/>
        <v>4.2868749999999997E-2</v>
      </c>
      <c r="U745" s="92">
        <f>SUM($T$13:T745)</f>
        <v>0.30424207251958135</v>
      </c>
      <c r="V745" s="92">
        <f t="shared" si="216"/>
        <v>4</v>
      </c>
      <c r="W745" s="92">
        <v>-57.909649755183636</v>
      </c>
      <c r="Y745" s="92">
        <f t="shared" si="217"/>
        <v>6.7090531646441749E-41</v>
      </c>
      <c r="Z745" s="92">
        <f>SUM($Y$13:Y745)</f>
        <v>0.18021099078145719</v>
      </c>
      <c r="AA745" s="92">
        <f t="shared" si="218"/>
        <v>1746</v>
      </c>
      <c r="AB745" s="92">
        <v>-54.864449016575236</v>
      </c>
      <c r="AD745" s="92">
        <f t="shared" si="219"/>
        <v>1.7094184965357952E-47</v>
      </c>
      <c r="AE745" s="92" t="e">
        <f>SUM($AD$13:AD745)</f>
        <v>#N/A</v>
      </c>
      <c r="AF745" s="92">
        <f t="shared" si="220"/>
        <v>2042</v>
      </c>
      <c r="AG745" s="92">
        <v>-100.96650943395798</v>
      </c>
      <c r="AI745" s="92">
        <f t="shared" si="221"/>
        <v>7.5294390173205E-57</v>
      </c>
      <c r="AJ745" s="92" t="e">
        <f>SUM($AI$13:AI745)</f>
        <v>#N/A</v>
      </c>
      <c r="AK745" s="92">
        <f t="shared" si="222"/>
        <v>2462</v>
      </c>
      <c r="AL745" s="92">
        <v>-120.00238433405866</v>
      </c>
    </row>
    <row r="746" spans="1:38">
      <c r="A746" s="93">
        <v>734</v>
      </c>
      <c r="B746" s="130">
        <v>42831</v>
      </c>
      <c r="C746" s="92">
        <v>20.074100000000001</v>
      </c>
      <c r="D746" s="92">
        <v>23.488199000000002</v>
      </c>
      <c r="E746" s="92">
        <v>18.742901</v>
      </c>
      <c r="F746" s="139">
        <f t="shared" si="210"/>
        <v>-5.5594024140560583E-3</v>
      </c>
      <c r="G746" s="140">
        <f t="shared" si="210"/>
        <v>-4.5255917663165057E-3</v>
      </c>
      <c r="H746" s="140">
        <f t="shared" si="210"/>
        <v>-4.8498895661882591E-3</v>
      </c>
      <c r="I746" s="141">
        <f t="shared" si="228"/>
        <v>21.280929344279439</v>
      </c>
      <c r="J746" s="142">
        <f t="shared" si="223"/>
        <v>24.967194990586545</v>
      </c>
      <c r="K746" s="142">
        <f t="shared" si="226"/>
        <v>19.364625998931544</v>
      </c>
      <c r="L746" s="143">
        <f t="shared" si="224"/>
        <v>14896.650540995608</v>
      </c>
      <c r="M746" s="137">
        <f t="shared" si="211"/>
        <v>-14980.316994351928</v>
      </c>
      <c r="N746" s="137">
        <f t="shared" si="212"/>
        <v>29046.938998397316</v>
      </c>
      <c r="O746" s="143">
        <f t="shared" si="227"/>
        <v>83.279459004390446</v>
      </c>
      <c r="P746" s="137">
        <f t="shared" si="225"/>
        <v>-68.103005648072212</v>
      </c>
      <c r="Q746" s="137">
        <f t="shared" si="213"/>
        <v>141.56100160268397</v>
      </c>
      <c r="R746" s="144">
        <f t="shared" si="214"/>
        <v>156.73745495900221</v>
      </c>
      <c r="T746" s="92">
        <f t="shared" si="215"/>
        <v>9.5534059911174993E-42</v>
      </c>
      <c r="U746" s="92">
        <f>SUM($T$13:T746)</f>
        <v>0.30424207251958135</v>
      </c>
      <c r="V746" s="92">
        <f t="shared" si="216"/>
        <v>1784</v>
      </c>
      <c r="W746" s="92">
        <v>-57.847836566206752</v>
      </c>
      <c r="Y746" s="92">
        <f t="shared" si="217"/>
        <v>7.4525626912374003E-4</v>
      </c>
      <c r="Z746" s="92">
        <f>SUM($Y$13:Y746)</f>
        <v>0.18095624705058094</v>
      </c>
      <c r="AA746" s="92">
        <f t="shared" si="218"/>
        <v>83</v>
      </c>
      <c r="AB746" s="92">
        <v>-54.775306664727395</v>
      </c>
      <c r="AD746" s="92">
        <f t="shared" si="219"/>
        <v>1.6782708041348476E-32</v>
      </c>
      <c r="AE746" s="92" t="e">
        <f>SUM($AD$13:AD746)</f>
        <v>#N/A</v>
      </c>
      <c r="AF746" s="92">
        <f t="shared" si="220"/>
        <v>1369</v>
      </c>
      <c r="AG746" s="92">
        <v>-100.84335304016349</v>
      </c>
      <c r="AI746" s="92">
        <f t="shared" si="221"/>
        <v>1.5317390136836231E-30</v>
      </c>
      <c r="AJ746" s="92" t="e">
        <f>SUM($AI$13:AI746)</f>
        <v>#N/A</v>
      </c>
      <c r="AK746" s="92">
        <f t="shared" si="222"/>
        <v>1281</v>
      </c>
      <c r="AL746" s="92">
        <v>-119.95814227420306</v>
      </c>
    </row>
    <row r="747" spans="1:38">
      <c r="A747" s="93">
        <v>735</v>
      </c>
      <c r="B747" s="130">
        <v>42830</v>
      </c>
      <c r="C747" s="92">
        <v>20.091801</v>
      </c>
      <c r="D747" s="92">
        <v>23.400400000000001</v>
      </c>
      <c r="E747" s="92">
        <v>18.799800999999999</v>
      </c>
      <c r="F747" s="139">
        <f t="shared" si="210"/>
        <v>-8.8100613777719605E-4</v>
      </c>
      <c r="G747" s="140">
        <f t="shared" si="210"/>
        <v>3.7520298798310314E-3</v>
      </c>
      <c r="H747" s="140">
        <f t="shared" si="210"/>
        <v>-3.0266277818578047E-3</v>
      </c>
      <c r="I747" s="141">
        <f t="shared" si="228"/>
        <v>21.381046556752182</v>
      </c>
      <c r="J747" s="142">
        <f t="shared" si="223"/>
        <v>25.174803535807079</v>
      </c>
      <c r="K747" s="142">
        <f t="shared" si="226"/>
        <v>19.400104849992829</v>
      </c>
      <c r="L747" s="143">
        <f t="shared" si="224"/>
        <v>14966.732589726527</v>
      </c>
      <c r="M747" s="137">
        <f t="shared" si="211"/>
        <v>-15104.882121484248</v>
      </c>
      <c r="N747" s="137">
        <f t="shared" si="212"/>
        <v>29100.157274989244</v>
      </c>
      <c r="O747" s="143">
        <f t="shared" si="227"/>
        <v>13.197410273471178</v>
      </c>
      <c r="P747" s="137">
        <f t="shared" si="225"/>
        <v>56.4621214842482</v>
      </c>
      <c r="Q747" s="137">
        <f t="shared" si="213"/>
        <v>88.342725010756112</v>
      </c>
      <c r="R747" s="144">
        <f t="shared" si="214"/>
        <v>158.00225676847549</v>
      </c>
      <c r="T747" s="92">
        <f t="shared" si="215"/>
        <v>3.2459687568627384E-15</v>
      </c>
      <c r="U747" s="92">
        <f>SUM($T$13:T747)</f>
        <v>0.30424207251958457</v>
      </c>
      <c r="V747" s="92">
        <f t="shared" si="216"/>
        <v>593</v>
      </c>
      <c r="W747" s="92">
        <v>-57.815967562595688</v>
      </c>
      <c r="Y747" s="92">
        <f t="shared" si="217"/>
        <v>2.4956751983345271E-7</v>
      </c>
      <c r="Z747" s="92">
        <f>SUM($Y$13:Y747)</f>
        <v>0.18095649661810079</v>
      </c>
      <c r="AA747" s="92">
        <f t="shared" si="218"/>
        <v>239</v>
      </c>
      <c r="AB747" s="92">
        <v>-54.669684604792565</v>
      </c>
      <c r="AD747" s="92">
        <f t="shared" si="219"/>
        <v>9.6313598979522554E-4</v>
      </c>
      <c r="AE747" s="92" t="e">
        <f>SUM($AD$13:AD747)</f>
        <v>#N/A</v>
      </c>
      <c r="AF747" s="92">
        <f t="shared" si="220"/>
        <v>78</v>
      </c>
      <c r="AG747" s="92">
        <v>-100.57854933233466</v>
      </c>
      <c r="AI747" s="92">
        <f t="shared" si="221"/>
        <v>4.2661841209180166E-12</v>
      </c>
      <c r="AJ747" s="92" t="e">
        <f>SUM($AI$13:AI747)</f>
        <v>#N/A</v>
      </c>
      <c r="AK747" s="92">
        <f t="shared" si="222"/>
        <v>453</v>
      </c>
      <c r="AL747" s="92">
        <v>-119.72202548106543</v>
      </c>
    </row>
    <row r="748" spans="1:38">
      <c r="A748" s="93">
        <v>736</v>
      </c>
      <c r="B748" s="130">
        <v>42829</v>
      </c>
      <c r="C748" s="92">
        <v>19.960999999999999</v>
      </c>
      <c r="D748" s="92">
        <v>23.368299</v>
      </c>
      <c r="E748" s="92">
        <v>18.814800000000002</v>
      </c>
      <c r="F748" s="139">
        <f t="shared" si="210"/>
        <v>6.5528280146285312E-3</v>
      </c>
      <c r="G748" s="140">
        <f t="shared" si="210"/>
        <v>1.3736986162322662E-3</v>
      </c>
      <c r="H748" s="140">
        <f t="shared" si="210"/>
        <v>-7.9719157259194873E-4</v>
      </c>
      <c r="I748" s="141">
        <f t="shared" si="228"/>
        <v>21.540129864230249</v>
      </c>
      <c r="J748" s="142">
        <f t="shared" si="223"/>
        <v>25.115153322884137</v>
      </c>
      <c r="K748" s="142">
        <f t="shared" si="226"/>
        <v>19.443487449188932</v>
      </c>
      <c r="L748" s="143">
        <f t="shared" si="224"/>
        <v>15078.090904961175</v>
      </c>
      <c r="M748" s="137">
        <f t="shared" si="211"/>
        <v>-15069.091993730482</v>
      </c>
      <c r="N748" s="137">
        <f t="shared" si="212"/>
        <v>29165.231173783399</v>
      </c>
      <c r="O748" s="143">
        <f t="shared" si="227"/>
        <v>-98.160904961176129</v>
      </c>
      <c r="P748" s="137">
        <f t="shared" si="225"/>
        <v>20.671993730482427</v>
      </c>
      <c r="Q748" s="137">
        <f t="shared" si="213"/>
        <v>23.268826216601155</v>
      </c>
      <c r="R748" s="144">
        <f t="shared" si="214"/>
        <v>-54.220085014092547</v>
      </c>
      <c r="T748" s="92">
        <f t="shared" si="215"/>
        <v>5.7388178327372967E-14</v>
      </c>
      <c r="U748" s="92">
        <f>SUM($T$13:T748)</f>
        <v>0.30424207251964197</v>
      </c>
      <c r="V748" s="92">
        <f t="shared" si="216"/>
        <v>537</v>
      </c>
      <c r="W748" s="92">
        <v>-57.753564248623661</v>
      </c>
      <c r="Y748" s="92">
        <f t="shared" si="217"/>
        <v>8.4370560372872285E-55</v>
      </c>
      <c r="Z748" s="92">
        <f>SUM($Y$13:Y748)</f>
        <v>0.18095649661810079</v>
      </c>
      <c r="AA748" s="92">
        <f t="shared" si="218"/>
        <v>2370</v>
      </c>
      <c r="AB748" s="92">
        <v>-54.440359670737962</v>
      </c>
      <c r="AD748" s="92">
        <f t="shared" si="219"/>
        <v>1.2476110000141464E-30</v>
      </c>
      <c r="AE748" s="92" t="e">
        <f>SUM($AD$13:AD748)</f>
        <v>#N/A</v>
      </c>
      <c r="AF748" s="92">
        <f t="shared" si="220"/>
        <v>1285</v>
      </c>
      <c r="AG748" s="92">
        <v>-100.47541839953192</v>
      </c>
      <c r="AI748" s="92">
        <f t="shared" si="221"/>
        <v>2.444050011660927E-29</v>
      </c>
      <c r="AJ748" s="92" t="e">
        <f>SUM($AI$13:AI748)</f>
        <v>#N/A</v>
      </c>
      <c r="AK748" s="92">
        <f t="shared" si="222"/>
        <v>1227</v>
      </c>
      <c r="AL748" s="92">
        <v>-119.10457060477893</v>
      </c>
    </row>
    <row r="749" spans="1:38">
      <c r="A749" s="93">
        <v>737</v>
      </c>
      <c r="B749" s="130">
        <v>42828</v>
      </c>
      <c r="C749" s="92">
        <v>19.959101</v>
      </c>
      <c r="D749" s="92">
        <v>23.449698999999999</v>
      </c>
      <c r="E749" s="92">
        <v>18.697901000000002</v>
      </c>
      <c r="F749" s="139">
        <f t="shared" si="210"/>
        <v>9.5144565879889953E-5</v>
      </c>
      <c r="G749" s="140">
        <f t="shared" si="210"/>
        <v>-3.4712599082827866E-3</v>
      </c>
      <c r="H749" s="140">
        <f t="shared" si="210"/>
        <v>6.2519851827218531E-3</v>
      </c>
      <c r="I749" s="141">
        <f t="shared" si="228"/>
        <v>21.401936084195373</v>
      </c>
      <c r="J749" s="142">
        <f t="shared" si="223"/>
        <v>24.993638371618331</v>
      </c>
      <c r="K749" s="142">
        <f t="shared" si="226"/>
        <v>19.580657379670583</v>
      </c>
      <c r="L749" s="143">
        <f t="shared" si="224"/>
        <v>14981.355258936761</v>
      </c>
      <c r="M749" s="137">
        <f t="shared" si="211"/>
        <v>-14996.183022970999</v>
      </c>
      <c r="N749" s="137">
        <f t="shared" si="212"/>
        <v>29370.986069505874</v>
      </c>
      <c r="O749" s="143">
        <f t="shared" si="227"/>
        <v>-1.4252589367624751</v>
      </c>
      <c r="P749" s="137">
        <f t="shared" si="225"/>
        <v>-52.236977029000627</v>
      </c>
      <c r="Q749" s="137">
        <f t="shared" si="213"/>
        <v>-182.48606950587418</v>
      </c>
      <c r="R749" s="144">
        <f t="shared" si="214"/>
        <v>-236.14830547163729</v>
      </c>
      <c r="T749" s="92">
        <f t="shared" si="215"/>
        <v>2.4303696124886885E-30</v>
      </c>
      <c r="U749" s="92">
        <f>SUM($T$13:T749)</f>
        <v>0.30424207251964197</v>
      </c>
      <c r="V749" s="92">
        <f t="shared" si="216"/>
        <v>1272</v>
      </c>
      <c r="W749" s="92">
        <v>-57.598997580231298</v>
      </c>
      <c r="Y749" s="92">
        <f t="shared" si="217"/>
        <v>1.4574090188753816E-48</v>
      </c>
      <c r="Z749" s="92">
        <f>SUM($Y$13:Y749)</f>
        <v>0.18095649661810079</v>
      </c>
      <c r="AA749" s="92">
        <f t="shared" si="218"/>
        <v>2090</v>
      </c>
      <c r="AB749" s="92">
        <v>-54.422005669044665</v>
      </c>
      <c r="AD749" s="92">
        <f t="shared" si="219"/>
        <v>1.5502324903697319E-37</v>
      </c>
      <c r="AE749" s="92" t="e">
        <f>SUM($AD$13:AD749)</f>
        <v>#N/A</v>
      </c>
      <c r="AF749" s="92">
        <f t="shared" si="220"/>
        <v>1595</v>
      </c>
      <c r="AG749" s="92">
        <v>-100.00168202710847</v>
      </c>
      <c r="AI749" s="92">
        <f t="shared" si="221"/>
        <v>1.4080508660182956E-45</v>
      </c>
      <c r="AJ749" s="92" t="e">
        <f>SUM($AI$13:AI749)</f>
        <v>#N/A</v>
      </c>
      <c r="AK749" s="92">
        <f t="shared" si="222"/>
        <v>1956</v>
      </c>
      <c r="AL749" s="92">
        <v>-119.05107022877564</v>
      </c>
    </row>
    <row r="750" spans="1:38">
      <c r="A750" s="93">
        <v>738</v>
      </c>
      <c r="B750" s="130">
        <v>42825</v>
      </c>
      <c r="C750" s="92">
        <v>20.0093</v>
      </c>
      <c r="D750" s="92">
        <v>23.360399000000001</v>
      </c>
      <c r="E750" s="92">
        <v>18.691600999999999</v>
      </c>
      <c r="F750" s="139">
        <f t="shared" si="210"/>
        <v>-2.5087834157117017E-3</v>
      </c>
      <c r="G750" s="140">
        <f t="shared" si="210"/>
        <v>3.8227086789055509E-3</v>
      </c>
      <c r="H750" s="140">
        <f t="shared" si="210"/>
        <v>3.370497797381411E-4</v>
      </c>
      <c r="I750" s="141">
        <f t="shared" si="228"/>
        <v>21.346212285782109</v>
      </c>
      <c r="J750" s="142">
        <f t="shared" si="223"/>
        <v>25.176576209563027</v>
      </c>
      <c r="K750" s="142">
        <f t="shared" si="226"/>
        <v>19.465558651663923</v>
      </c>
      <c r="L750" s="143">
        <f t="shared" si="224"/>
        <v>14942.348600047477</v>
      </c>
      <c r="M750" s="137">
        <f t="shared" si="211"/>
        <v>-15105.945725737816</v>
      </c>
      <c r="N750" s="137">
        <f t="shared" si="212"/>
        <v>29198.337977495885</v>
      </c>
      <c r="O750" s="143">
        <f t="shared" si="227"/>
        <v>37.581399952521679</v>
      </c>
      <c r="P750" s="137">
        <f t="shared" si="225"/>
        <v>57.525725737816174</v>
      </c>
      <c r="Q750" s="137">
        <f t="shared" si="213"/>
        <v>-9.8379774958848429</v>
      </c>
      <c r="R750" s="144">
        <f t="shared" si="214"/>
        <v>85.26914819445301</v>
      </c>
      <c r="T750" s="92">
        <f t="shared" si="215"/>
        <v>1.4470069509996219E-31</v>
      </c>
      <c r="U750" s="92">
        <f>SUM($T$13:T750)</f>
        <v>0.30424207251964197</v>
      </c>
      <c r="V750" s="92">
        <f t="shared" si="216"/>
        <v>1327</v>
      </c>
      <c r="W750" s="92">
        <v>-57.586463800995261</v>
      </c>
      <c r="Y750" s="92">
        <f t="shared" si="217"/>
        <v>6.2224399951296489E-27</v>
      </c>
      <c r="Z750" s="92">
        <f>SUM($Y$13:Y750)</f>
        <v>0.18095649661810079</v>
      </c>
      <c r="AA750" s="92">
        <f t="shared" si="218"/>
        <v>1119</v>
      </c>
      <c r="AB750" s="92">
        <v>-54.41744445002405</v>
      </c>
      <c r="AD750" s="92">
        <f t="shared" si="219"/>
        <v>2.4773948049418464E-54</v>
      </c>
      <c r="AE750" s="92" t="e">
        <f>SUM($AD$13:AD750)</f>
        <v>#N/A</v>
      </c>
      <c r="AF750" s="92">
        <f t="shared" si="220"/>
        <v>2349</v>
      </c>
      <c r="AG750" s="92">
        <v>-99.768945393912873</v>
      </c>
      <c r="AI750" s="92">
        <f t="shared" si="221"/>
        <v>6.4144457634065982E-49</v>
      </c>
      <c r="AJ750" s="92" t="e">
        <f>SUM($AI$13:AI750)</f>
        <v>#N/A</v>
      </c>
      <c r="AK750" s="92">
        <f t="shared" si="222"/>
        <v>2106</v>
      </c>
      <c r="AL750" s="92">
        <v>-118.8229820139677</v>
      </c>
    </row>
    <row r="751" spans="1:38">
      <c r="A751" s="93">
        <v>739</v>
      </c>
      <c r="B751" s="130">
        <v>42824</v>
      </c>
      <c r="C751" s="92">
        <v>20.136399999999998</v>
      </c>
      <c r="D751" s="92">
        <v>23.283701000000001</v>
      </c>
      <c r="E751" s="92">
        <v>18.726199999999999</v>
      </c>
      <c r="F751" s="139">
        <f t="shared" si="210"/>
        <v>-6.3119524840586916E-3</v>
      </c>
      <c r="G751" s="140">
        <f t="shared" si="210"/>
        <v>3.2940639462772925E-3</v>
      </c>
      <c r="H751" s="140">
        <f t="shared" si="210"/>
        <v>-1.8476252523202952E-3</v>
      </c>
      <c r="I751" s="141">
        <f t="shared" si="228"/>
        <v>21.26482484803639</v>
      </c>
      <c r="J751" s="142">
        <f t="shared" si="223"/>
        <v>25.163317429617397</v>
      </c>
      <c r="K751" s="142">
        <f t="shared" si="226"/>
        <v>19.423047060215097</v>
      </c>
      <c r="L751" s="143">
        <f t="shared" si="224"/>
        <v>14885.377393625473</v>
      </c>
      <c r="M751" s="137">
        <f t="shared" si="211"/>
        <v>-15097.990457770438</v>
      </c>
      <c r="N751" s="137">
        <f t="shared" si="212"/>
        <v>29134.570590322644</v>
      </c>
      <c r="O751" s="143">
        <f t="shared" si="227"/>
        <v>94.552606374525567</v>
      </c>
      <c r="P751" s="137">
        <f t="shared" si="225"/>
        <v>49.570457770438225</v>
      </c>
      <c r="Q751" s="137">
        <f t="shared" si="213"/>
        <v>53.929409677355579</v>
      </c>
      <c r="R751" s="144">
        <f t="shared" si="214"/>
        <v>198.05247382231937</v>
      </c>
      <c r="T751" s="92">
        <f t="shared" si="215"/>
        <v>7.9579957617397345E-38</v>
      </c>
      <c r="U751" s="92">
        <f>SUM($T$13:T751)</f>
        <v>0.30424207251964197</v>
      </c>
      <c r="V751" s="92">
        <f t="shared" si="216"/>
        <v>1608</v>
      </c>
      <c r="W751" s="92">
        <v>-57.331501872551598</v>
      </c>
      <c r="Y751" s="92">
        <f t="shared" si="217"/>
        <v>2.8346634932073926E-30</v>
      </c>
      <c r="Z751" s="92">
        <f>SUM($Y$13:Y751)</f>
        <v>0.18095649661810079</v>
      </c>
      <c r="AA751" s="92">
        <f t="shared" si="218"/>
        <v>1269</v>
      </c>
      <c r="AB751" s="92">
        <v>-54.393243139216793</v>
      </c>
      <c r="AD751" s="92">
        <f t="shared" si="219"/>
        <v>2.1191242842215644E-27</v>
      </c>
      <c r="AE751" s="92" t="e">
        <f>SUM($AD$13:AD751)</f>
        <v>#N/A</v>
      </c>
      <c r="AF751" s="92">
        <f t="shared" si="220"/>
        <v>1140</v>
      </c>
      <c r="AG751" s="92">
        <v>-99.748398666913999</v>
      </c>
      <c r="AI751" s="92">
        <f t="shared" si="221"/>
        <v>2.7652910784870106E-7</v>
      </c>
      <c r="AJ751" s="92" t="e">
        <f>SUM($AI$13:AI751)</f>
        <v>#N/A</v>
      </c>
      <c r="AK751" s="92">
        <f t="shared" si="222"/>
        <v>237</v>
      </c>
      <c r="AL751" s="92">
        <v>-118.55484352624262</v>
      </c>
    </row>
    <row r="752" spans="1:38">
      <c r="A752" s="93">
        <v>740</v>
      </c>
      <c r="B752" s="130">
        <v>42823</v>
      </c>
      <c r="C752" s="92">
        <v>20.5397</v>
      </c>
      <c r="D752" s="92">
        <v>23.587</v>
      </c>
      <c r="E752" s="92">
        <v>18.706499000000001</v>
      </c>
      <c r="F752" s="139">
        <f t="shared" si="210"/>
        <v>-1.9635145596089587E-2</v>
      </c>
      <c r="G752" s="140">
        <f t="shared" si="210"/>
        <v>-1.2858735744265881E-2</v>
      </c>
      <c r="H752" s="140">
        <f t="shared" si="210"/>
        <v>1.0531633952455266E-3</v>
      </c>
      <c r="I752" s="141">
        <f t="shared" si="228"/>
        <v>20.97970984775824</v>
      </c>
      <c r="J752" s="142">
        <f t="shared" si="223"/>
        <v>24.758193906418789</v>
      </c>
      <c r="K752" s="142">
        <f t="shared" si="226"/>
        <v>19.479493506508081</v>
      </c>
      <c r="L752" s="143">
        <f t="shared" si="224"/>
        <v>14685.796893430768</v>
      </c>
      <c r="M752" s="137">
        <f t="shared" si="211"/>
        <v>-14854.916343851273</v>
      </c>
      <c r="N752" s="137">
        <f t="shared" si="212"/>
        <v>29219.240259762122</v>
      </c>
      <c r="O752" s="143">
        <f t="shared" si="227"/>
        <v>294.13310656923022</v>
      </c>
      <c r="P752" s="137">
        <f t="shared" si="225"/>
        <v>-193.5036561487268</v>
      </c>
      <c r="Q752" s="137">
        <f t="shared" si="213"/>
        <v>-30.74025976212215</v>
      </c>
      <c r="R752" s="144">
        <f t="shared" si="214"/>
        <v>69.889190658381267</v>
      </c>
      <c r="T752" s="92">
        <f t="shared" si="215"/>
        <v>8.761575228428755E-30</v>
      </c>
      <c r="U752" s="92">
        <f>SUM($T$13:T752)</f>
        <v>0.30424207251964197</v>
      </c>
      <c r="V752" s="92">
        <f t="shared" si="216"/>
        <v>1247</v>
      </c>
      <c r="W752" s="92">
        <v>-57.296915235599954</v>
      </c>
      <c r="Y752" s="92">
        <f t="shared" si="217"/>
        <v>1.7526333124414487E-6</v>
      </c>
      <c r="Z752" s="92">
        <f>SUM($Y$13:Y752)</f>
        <v>0.18095824925141324</v>
      </c>
      <c r="AA752" s="92">
        <f t="shared" si="218"/>
        <v>201</v>
      </c>
      <c r="AB752" s="92">
        <v>-54.343976557547649</v>
      </c>
      <c r="AD752" s="92">
        <f t="shared" si="219"/>
        <v>5.0437541931115843E-37</v>
      </c>
      <c r="AE752" s="92" t="e">
        <f>SUM($AD$13:AD752)</f>
        <v>#N/A</v>
      </c>
      <c r="AF752" s="92">
        <f t="shared" si="220"/>
        <v>1572</v>
      </c>
      <c r="AG752" s="92">
        <v>-99.733920957936789</v>
      </c>
      <c r="AI752" s="92">
        <f t="shared" si="221"/>
        <v>8.8108935896716659E-29</v>
      </c>
      <c r="AJ752" s="92" t="e">
        <f>SUM($AI$13:AI752)</f>
        <v>#N/A</v>
      </c>
      <c r="AK752" s="92">
        <f t="shared" si="222"/>
        <v>1202</v>
      </c>
      <c r="AL752" s="92">
        <v>-118.20306611081287</v>
      </c>
    </row>
    <row r="753" spans="1:38">
      <c r="A753" s="93">
        <v>741</v>
      </c>
      <c r="B753" s="130">
        <v>42822</v>
      </c>
      <c r="C753" s="92">
        <v>20.497</v>
      </c>
      <c r="D753" s="92">
        <v>23.698499999999999</v>
      </c>
      <c r="E753" s="92">
        <v>18.9895</v>
      </c>
      <c r="F753" s="139">
        <f t="shared" si="210"/>
        <v>2.083231692442844E-3</v>
      </c>
      <c r="G753" s="140">
        <f t="shared" si="210"/>
        <v>-4.7049391311686506E-3</v>
      </c>
      <c r="H753" s="140">
        <f t="shared" si="210"/>
        <v>-1.4903025356117761E-2</v>
      </c>
      <c r="I753" s="141">
        <f t="shared" si="228"/>
        <v>21.444480949895105</v>
      </c>
      <c r="J753" s="142">
        <f t="shared" si="223"/>
        <v>24.962696833132899</v>
      </c>
      <c r="K753" s="142">
        <f t="shared" si="226"/>
        <v>19.169002029595305</v>
      </c>
      <c r="L753" s="143">
        <f t="shared" si="224"/>
        <v>15011.136664926573</v>
      </c>
      <c r="M753" s="137">
        <f t="shared" si="211"/>
        <v>-14977.618099879739</v>
      </c>
      <c r="N753" s="137">
        <f t="shared" si="212"/>
        <v>28753.503044392957</v>
      </c>
      <c r="O753" s="143">
        <f t="shared" si="227"/>
        <v>-31.206664926574376</v>
      </c>
      <c r="P753" s="137">
        <f t="shared" si="225"/>
        <v>-70.801900120261053</v>
      </c>
      <c r="Q753" s="137">
        <f t="shared" si="213"/>
        <v>434.99695560704276</v>
      </c>
      <c r="R753" s="144">
        <f t="shared" si="214"/>
        <v>332.98839056020734</v>
      </c>
      <c r="T753" s="92">
        <f t="shared" si="215"/>
        <v>5.9067390635369586E-18</v>
      </c>
      <c r="U753" s="92">
        <f>SUM($T$13:T753)</f>
        <v>0.30424207251964197</v>
      </c>
      <c r="V753" s="92">
        <f t="shared" si="216"/>
        <v>716</v>
      </c>
      <c r="W753" s="92">
        <v>-57.273552793767522</v>
      </c>
      <c r="Y753" s="92">
        <f t="shared" si="217"/>
        <v>1.2526907882771343E-11</v>
      </c>
      <c r="Z753" s="92">
        <f>SUM($Y$13:Y753)</f>
        <v>0.18095824926394014</v>
      </c>
      <c r="AA753" s="92">
        <f t="shared" si="218"/>
        <v>432</v>
      </c>
      <c r="AB753" s="92">
        <v>-54.035207108379836</v>
      </c>
      <c r="AD753" s="92">
        <f t="shared" si="219"/>
        <v>6.7038563037832875E-32</v>
      </c>
      <c r="AE753" s="92" t="e">
        <f>SUM($AD$13:AD753)</f>
        <v>#N/A</v>
      </c>
      <c r="AF753" s="92">
        <f t="shared" si="220"/>
        <v>1342</v>
      </c>
      <c r="AG753" s="92">
        <v>-99.661711937245855</v>
      </c>
      <c r="AI753" s="92">
        <f t="shared" si="221"/>
        <v>3.5765093335679079E-16</v>
      </c>
      <c r="AJ753" s="92" t="e">
        <f>SUM($AI$13:AI753)</f>
        <v>#N/A</v>
      </c>
      <c r="AK753" s="92">
        <f t="shared" si="222"/>
        <v>636</v>
      </c>
      <c r="AL753" s="92">
        <v>-117.78612186523605</v>
      </c>
    </row>
    <row r="754" spans="1:38">
      <c r="A754" s="93">
        <v>742</v>
      </c>
      <c r="B754" s="130">
        <v>42821</v>
      </c>
      <c r="C754" s="92">
        <v>20.366699000000001</v>
      </c>
      <c r="D754" s="92">
        <v>23.492999999999999</v>
      </c>
      <c r="E754" s="92">
        <v>18.8734</v>
      </c>
      <c r="F754" s="139">
        <f t="shared" si="210"/>
        <v>6.3977476173238124E-3</v>
      </c>
      <c r="G754" s="140">
        <f t="shared" si="210"/>
        <v>8.7472864257438498E-3</v>
      </c>
      <c r="H754" s="140">
        <f t="shared" si="210"/>
        <v>6.1515148303961098E-3</v>
      </c>
      <c r="I754" s="141">
        <f t="shared" si="228"/>
        <v>21.536811159235967</v>
      </c>
      <c r="J754" s="142">
        <f t="shared" si="223"/>
        <v>25.300088066658155</v>
      </c>
      <c r="K754" s="142">
        <f t="shared" si="226"/>
        <v>19.578702327084677</v>
      </c>
      <c r="L754" s="143">
        <f t="shared" si="224"/>
        <v>15075.767811465177</v>
      </c>
      <c r="M754" s="137">
        <f t="shared" si="211"/>
        <v>-15180.052839994893</v>
      </c>
      <c r="N754" s="137">
        <f t="shared" si="212"/>
        <v>29368.053490627015</v>
      </c>
      <c r="O754" s="143">
        <f t="shared" si="227"/>
        <v>-95.837811465178675</v>
      </c>
      <c r="P754" s="137">
        <f t="shared" si="225"/>
        <v>131.63283999489249</v>
      </c>
      <c r="Q754" s="137">
        <f t="shared" si="213"/>
        <v>-179.55349062701498</v>
      </c>
      <c r="R754" s="144">
        <f t="shared" si="214"/>
        <v>-143.75846209730116</v>
      </c>
      <c r="T754" s="92">
        <f t="shared" si="215"/>
        <v>2.6587439733915917E-14</v>
      </c>
      <c r="U754" s="92">
        <f>SUM($T$13:T754)</f>
        <v>0.30424207251966856</v>
      </c>
      <c r="V754" s="92">
        <f t="shared" si="216"/>
        <v>552</v>
      </c>
      <c r="W754" s="92">
        <v>-57.218782752026527</v>
      </c>
      <c r="Y754" s="92">
        <f t="shared" si="217"/>
        <v>2.6270265245626602E-7</v>
      </c>
      <c r="Z754" s="92">
        <f>SUM($Y$13:Y754)</f>
        <v>0.1809585119665926</v>
      </c>
      <c r="AA754" s="92">
        <f t="shared" si="218"/>
        <v>238</v>
      </c>
      <c r="AB754" s="92">
        <v>-53.981753403320909</v>
      </c>
      <c r="AD754" s="92">
        <f t="shared" si="219"/>
        <v>2.5997133866297718E-18</v>
      </c>
      <c r="AE754" s="92" t="e">
        <f>SUM($AD$13:AD754)</f>
        <v>#N/A</v>
      </c>
      <c r="AF754" s="92">
        <f t="shared" si="220"/>
        <v>732</v>
      </c>
      <c r="AG754" s="92">
        <v>-99.637080733878975</v>
      </c>
      <c r="AI754" s="92">
        <f t="shared" si="221"/>
        <v>2.3052756255642086E-12</v>
      </c>
      <c r="AJ754" s="92" t="e">
        <f>SUM($AI$13:AI754)</f>
        <v>#N/A</v>
      </c>
      <c r="AK754" s="92">
        <f t="shared" si="222"/>
        <v>465</v>
      </c>
      <c r="AL754" s="92">
        <v>-117.66707161140766</v>
      </c>
    </row>
    <row r="755" spans="1:38">
      <c r="A755" s="93">
        <v>743</v>
      </c>
      <c r="B755" s="130">
        <v>42818</v>
      </c>
      <c r="C755" s="92">
        <v>20.426300000000001</v>
      </c>
      <c r="D755" s="92">
        <v>23.7059</v>
      </c>
      <c r="E755" s="92">
        <v>18.748199</v>
      </c>
      <c r="F755" s="139">
        <f t="shared" si="210"/>
        <v>-2.9178559014604311E-3</v>
      </c>
      <c r="G755" s="140">
        <f t="shared" si="210"/>
        <v>-8.9808866147246258E-3</v>
      </c>
      <c r="H755" s="140">
        <f t="shared" si="210"/>
        <v>6.6780281135270236E-3</v>
      </c>
      <c r="I755" s="141">
        <f t="shared" si="228"/>
        <v>21.337458175494337</v>
      </c>
      <c r="J755" s="142">
        <f t="shared" si="223"/>
        <v>24.855453077082075</v>
      </c>
      <c r="K755" s="142">
        <f t="shared" si="226"/>
        <v>19.588947749061123</v>
      </c>
      <c r="L755" s="143">
        <f t="shared" si="224"/>
        <v>14936.220722846036</v>
      </c>
      <c r="M755" s="137">
        <f t="shared" si="211"/>
        <v>-14913.271846249245</v>
      </c>
      <c r="N755" s="137">
        <f t="shared" si="212"/>
        <v>29383.421623591687</v>
      </c>
      <c r="O755" s="143">
        <f t="shared" si="227"/>
        <v>43.70927715396283</v>
      </c>
      <c r="P755" s="137">
        <f t="shared" si="225"/>
        <v>-135.14815375075523</v>
      </c>
      <c r="Q755" s="137">
        <f t="shared" si="213"/>
        <v>-194.92162359168651</v>
      </c>
      <c r="R755" s="144">
        <f t="shared" si="214"/>
        <v>-286.36050018847891</v>
      </c>
      <c r="T755" s="92">
        <f t="shared" si="215"/>
        <v>8.5190934887861777E-35</v>
      </c>
      <c r="U755" s="92">
        <f>SUM($T$13:T755)</f>
        <v>0.30424207251966856</v>
      </c>
      <c r="V755" s="92">
        <f t="shared" si="216"/>
        <v>1472</v>
      </c>
      <c r="W755" s="92">
        <v>-57.094677498458623</v>
      </c>
      <c r="Y755" s="92">
        <f t="shared" si="217"/>
        <v>1.4239471412729223E-43</v>
      </c>
      <c r="Z755" s="92">
        <f>SUM($Y$13:Y755)</f>
        <v>0.1809585119665926</v>
      </c>
      <c r="AA755" s="92">
        <f t="shared" si="218"/>
        <v>1866</v>
      </c>
      <c r="AB755" s="92">
        <v>-53.971236345101715</v>
      </c>
      <c r="AD755" s="92">
        <f t="shared" si="219"/>
        <v>5.7477187984561973E-32</v>
      </c>
      <c r="AE755" s="92" t="e">
        <f>SUM($AD$13:AD755)</f>
        <v>#N/A</v>
      </c>
      <c r="AF755" s="92">
        <f t="shared" si="220"/>
        <v>1345</v>
      </c>
      <c r="AG755" s="92">
        <v>-99.154579624835606</v>
      </c>
      <c r="AI755" s="92">
        <f t="shared" si="221"/>
        <v>7.7377535557362174E-43</v>
      </c>
      <c r="AJ755" s="92" t="e">
        <f>SUM($AI$13:AI755)</f>
        <v>#N/A</v>
      </c>
      <c r="AK755" s="92">
        <f t="shared" si="222"/>
        <v>1833</v>
      </c>
      <c r="AL755" s="92">
        <v>-117.54128019125164</v>
      </c>
    </row>
    <row r="756" spans="1:38">
      <c r="A756" s="93">
        <v>744</v>
      </c>
      <c r="B756" s="130">
        <v>42817</v>
      </c>
      <c r="C756" s="92">
        <v>20.522400000000001</v>
      </c>
      <c r="D756" s="92">
        <v>23.719899999999999</v>
      </c>
      <c r="E756" s="92">
        <v>18.942499000000002</v>
      </c>
      <c r="F756" s="139">
        <f t="shared" si="210"/>
        <v>-4.6826881846178114E-3</v>
      </c>
      <c r="G756" s="140">
        <f t="shared" si="210"/>
        <v>-5.9022171257039346E-4</v>
      </c>
      <c r="H756" s="140">
        <f t="shared" si="210"/>
        <v>-1.0257358334821665E-2</v>
      </c>
      <c r="I756" s="141">
        <f t="shared" si="228"/>
        <v>21.299690941117998</v>
      </c>
      <c r="J756" s="142">
        <f t="shared" si="223"/>
        <v>25.065896826293535</v>
      </c>
      <c r="K756" s="142">
        <f t="shared" si="226"/>
        <v>19.259402064162703</v>
      </c>
      <c r="L756" s="143">
        <f t="shared" si="224"/>
        <v>14909.783658782599</v>
      </c>
      <c r="M756" s="137">
        <f t="shared" si="211"/>
        <v>-15039.538095776121</v>
      </c>
      <c r="N756" s="137">
        <f t="shared" si="212"/>
        <v>28889.103096244056</v>
      </c>
      <c r="O756" s="143">
        <f t="shared" si="227"/>
        <v>70.146341217399822</v>
      </c>
      <c r="P756" s="137">
        <f t="shared" si="225"/>
        <v>-8.8819042238792463</v>
      </c>
      <c r="Q756" s="137">
        <f t="shared" si="213"/>
        <v>299.39690375594364</v>
      </c>
      <c r="R756" s="144">
        <f t="shared" si="214"/>
        <v>360.66134074946422</v>
      </c>
      <c r="T756" s="92">
        <f t="shared" si="215"/>
        <v>5.2876855347838579E-56</v>
      </c>
      <c r="U756" s="92">
        <f>SUM($T$13:T756)</f>
        <v>0.30424207251966856</v>
      </c>
      <c r="V756" s="92">
        <f t="shared" si="216"/>
        <v>2424</v>
      </c>
      <c r="W756" s="92">
        <v>-57.078986454655023</v>
      </c>
      <c r="Y756" s="92">
        <f t="shared" si="217"/>
        <v>1.6837987834257345E-4</v>
      </c>
      <c r="Z756" s="92">
        <f>SUM($Y$13:Y756)</f>
        <v>0.18112689184493516</v>
      </c>
      <c r="AA756" s="92">
        <f t="shared" si="218"/>
        <v>112</v>
      </c>
      <c r="AB756" s="92">
        <v>-53.968802584342484</v>
      </c>
      <c r="AD756" s="92">
        <f t="shared" si="219"/>
        <v>4.3664368106043068E-17</v>
      </c>
      <c r="AE756" s="92" t="e">
        <f>SUM($AD$13:AD756)</f>
        <v>#N/A</v>
      </c>
      <c r="AF756" s="92">
        <f t="shared" si="220"/>
        <v>677</v>
      </c>
      <c r="AG756" s="92">
        <v>-98.977260673065757</v>
      </c>
      <c r="AI756" s="92">
        <f t="shared" si="221"/>
        <v>3.874905398621493E-20</v>
      </c>
      <c r="AJ756" s="92" t="e">
        <f>SUM($AI$13:AI756)</f>
        <v>#N/A</v>
      </c>
      <c r="AK756" s="92">
        <f t="shared" si="222"/>
        <v>814</v>
      </c>
      <c r="AL756" s="92">
        <v>-117.52891012451801</v>
      </c>
    </row>
    <row r="757" spans="1:38">
      <c r="A757" s="93">
        <v>745</v>
      </c>
      <c r="B757" s="130">
        <v>42816</v>
      </c>
      <c r="C757" s="92">
        <v>20.658100000000001</v>
      </c>
      <c r="D757" s="92">
        <v>23.842500999999999</v>
      </c>
      <c r="E757" s="92">
        <v>19.015899999999998</v>
      </c>
      <c r="F757" s="139">
        <f t="shared" si="210"/>
        <v>-6.568851927331143E-3</v>
      </c>
      <c r="G757" s="140">
        <f t="shared" si="210"/>
        <v>-5.1421199479031454E-3</v>
      </c>
      <c r="H757" s="140">
        <f t="shared" si="210"/>
        <v>-3.859980332248103E-3</v>
      </c>
      <c r="I757" s="141">
        <f t="shared" si="228"/>
        <v>21.259327225640305</v>
      </c>
      <c r="J757" s="142">
        <f t="shared" si="223"/>
        <v>24.951732032222626</v>
      </c>
      <c r="K757" s="142">
        <f t="shared" si="226"/>
        <v>19.383888642714783</v>
      </c>
      <c r="L757" s="143">
        <f t="shared" si="224"/>
        <v>14881.529057948213</v>
      </c>
      <c r="M757" s="137">
        <f t="shared" si="211"/>
        <v>-14971.039219333576</v>
      </c>
      <c r="N757" s="137">
        <f t="shared" si="212"/>
        <v>29075.832964072175</v>
      </c>
      <c r="O757" s="143">
        <f t="shared" si="227"/>
        <v>98.400942051785023</v>
      </c>
      <c r="P757" s="137">
        <f t="shared" si="225"/>
        <v>-77.380780666424471</v>
      </c>
      <c r="Q757" s="137">
        <f t="shared" si="213"/>
        <v>112.66703592782505</v>
      </c>
      <c r="R757" s="144">
        <f t="shared" si="214"/>
        <v>133.68719731318561</v>
      </c>
      <c r="T757" s="92">
        <f t="shared" si="215"/>
        <v>4.6105179913821497E-53</v>
      </c>
      <c r="U757" s="92">
        <f>SUM($T$13:T757)</f>
        <v>0.30424207251966856</v>
      </c>
      <c r="V757" s="92">
        <f t="shared" si="216"/>
        <v>2292</v>
      </c>
      <c r="W757" s="92">
        <v>-57.066353781303405</v>
      </c>
      <c r="Y757" s="92">
        <f t="shared" si="217"/>
        <v>3.728492783504596E-36</v>
      </c>
      <c r="Z757" s="92">
        <f>SUM($Y$13:Y757)</f>
        <v>0.18112689184493516</v>
      </c>
      <c r="AA757" s="92">
        <f t="shared" si="218"/>
        <v>1533</v>
      </c>
      <c r="AB757" s="92">
        <v>-53.765825292231966</v>
      </c>
      <c r="AD757" s="92">
        <f t="shared" si="219"/>
        <v>1.4069601838823561E-36</v>
      </c>
      <c r="AE757" s="92" t="e">
        <f>SUM($AD$13:AD757)</f>
        <v>#N/A</v>
      </c>
      <c r="AF757" s="92">
        <f t="shared" si="220"/>
        <v>1552</v>
      </c>
      <c r="AG757" s="92">
        <v>-98.454327360374009</v>
      </c>
      <c r="AI757" s="92">
        <f t="shared" si="221"/>
        <v>6.2623165390829587E-35</v>
      </c>
      <c r="AJ757" s="92" t="e">
        <f>SUM($AI$13:AI757)</f>
        <v>#N/A</v>
      </c>
      <c r="AK757" s="92">
        <f t="shared" si="222"/>
        <v>1478</v>
      </c>
      <c r="AL757" s="92">
        <v>-117.48667997499251</v>
      </c>
    </row>
    <row r="758" spans="1:38">
      <c r="A758" s="93">
        <v>746</v>
      </c>
      <c r="B758" s="130">
        <v>42815</v>
      </c>
      <c r="C758" s="92">
        <v>20.404399999999999</v>
      </c>
      <c r="D758" s="92">
        <v>23.501899999999999</v>
      </c>
      <c r="E758" s="92">
        <v>19.094801</v>
      </c>
      <c r="F758" s="139">
        <f t="shared" si="210"/>
        <v>1.2433592754504064E-2</v>
      </c>
      <c r="G758" s="140">
        <f t="shared" si="210"/>
        <v>1.4492487841408552E-2</v>
      </c>
      <c r="H758" s="140">
        <f t="shared" si="210"/>
        <v>-4.1320671527292907E-3</v>
      </c>
      <c r="I758" s="141">
        <f t="shared" si="228"/>
        <v>21.665977641587109</v>
      </c>
      <c r="J758" s="142">
        <f t="shared" si="223"/>
        <v>25.444181739804016</v>
      </c>
      <c r="K758" s="142">
        <f t="shared" si="226"/>
        <v>19.378594105275042</v>
      </c>
      <c r="L758" s="143">
        <f t="shared" si="224"/>
        <v>15166.184349110976</v>
      </c>
      <c r="M758" s="137">
        <f t="shared" si="211"/>
        <v>-15266.50904388241</v>
      </c>
      <c r="N758" s="137">
        <f t="shared" si="212"/>
        <v>29067.891157912563</v>
      </c>
      <c r="O758" s="143">
        <f t="shared" si="227"/>
        <v>-186.25434911097727</v>
      </c>
      <c r="P758" s="137">
        <f t="shared" si="225"/>
        <v>218.0890438824099</v>
      </c>
      <c r="Q758" s="137">
        <f t="shared" si="213"/>
        <v>120.60884208743664</v>
      </c>
      <c r="R758" s="144">
        <f t="shared" si="214"/>
        <v>152.44353685886927</v>
      </c>
      <c r="T758" s="92">
        <f t="shared" si="215"/>
        <v>1.0765254708180266E-38</v>
      </c>
      <c r="U758" s="92">
        <f>SUM($T$13:T758)</f>
        <v>0.30424207251966856</v>
      </c>
      <c r="V758" s="92">
        <f t="shared" si="216"/>
        <v>1647</v>
      </c>
      <c r="W758" s="92">
        <v>-56.967200985602176</v>
      </c>
      <c r="Y758" s="92">
        <f t="shared" si="217"/>
        <v>1.594357263928105E-32</v>
      </c>
      <c r="Z758" s="92">
        <f>SUM($Y$13:Y758)</f>
        <v>0.18112689184493516</v>
      </c>
      <c r="AA758" s="92">
        <f t="shared" si="218"/>
        <v>1370</v>
      </c>
      <c r="AB758" s="92">
        <v>-53.661104991910179</v>
      </c>
      <c r="AD758" s="92">
        <f t="shared" si="219"/>
        <v>1.009716184865886E-22</v>
      </c>
      <c r="AE758" s="92" t="e">
        <f>SUM($AD$13:AD758)</f>
        <v>#N/A</v>
      </c>
      <c r="AF758" s="92">
        <f t="shared" si="220"/>
        <v>930</v>
      </c>
      <c r="AG758" s="92">
        <v>-98.397828958408354</v>
      </c>
      <c r="AI758" s="92">
        <f t="shared" si="221"/>
        <v>1.0560911753456368E-14</v>
      </c>
      <c r="AJ758" s="92" t="e">
        <f>SUM($AI$13:AI758)</f>
        <v>#N/A</v>
      </c>
      <c r="AK758" s="92">
        <f t="shared" si="222"/>
        <v>570</v>
      </c>
      <c r="AL758" s="92">
        <v>-117.3322438955438</v>
      </c>
    </row>
    <row r="759" spans="1:38">
      <c r="A759" s="93">
        <v>747</v>
      </c>
      <c r="B759" s="130">
        <v>42814</v>
      </c>
      <c r="C759" s="92">
        <v>20.500999</v>
      </c>
      <c r="D759" s="92">
        <v>23.632999000000002</v>
      </c>
      <c r="E759" s="92">
        <v>19.006398999999998</v>
      </c>
      <c r="F759" s="139">
        <f t="shared" si="210"/>
        <v>-4.7119167217168911E-3</v>
      </c>
      <c r="G759" s="140">
        <f t="shared" si="210"/>
        <v>-5.5472858099813172E-3</v>
      </c>
      <c r="H759" s="140">
        <f t="shared" si="210"/>
        <v>4.6511703768821189E-3</v>
      </c>
      <c r="I759" s="141">
        <f t="shared" si="228"/>
        <v>21.29906545334693</v>
      </c>
      <c r="J759" s="142">
        <f t="shared" si="223"/>
        <v>24.941570188785601</v>
      </c>
      <c r="K759" s="142">
        <f t="shared" si="226"/>
        <v>19.54950712436375</v>
      </c>
      <c r="L759" s="143">
        <f t="shared" si="224"/>
        <v>14909.345817342852</v>
      </c>
      <c r="M759" s="137">
        <f t="shared" si="211"/>
        <v>-14964.942113271361</v>
      </c>
      <c r="N759" s="137">
        <f t="shared" si="212"/>
        <v>29324.260686545626</v>
      </c>
      <c r="O759" s="143">
        <f t="shared" si="227"/>
        <v>70.584182657146812</v>
      </c>
      <c r="P759" s="137">
        <f t="shared" si="225"/>
        <v>-83.477886728638623</v>
      </c>
      <c r="Q759" s="137">
        <f t="shared" si="213"/>
        <v>-135.7606865456255</v>
      </c>
      <c r="R759" s="144">
        <f t="shared" si="214"/>
        <v>-148.65439061711731</v>
      </c>
      <c r="T759" s="92">
        <f t="shared" si="215"/>
        <v>2.4478407584668237E-47</v>
      </c>
      <c r="U759" s="92">
        <f>SUM($T$13:T759)</f>
        <v>0.30424207251966856</v>
      </c>
      <c r="V759" s="92">
        <f t="shared" si="216"/>
        <v>2035</v>
      </c>
      <c r="W759" s="92">
        <v>-56.660488018067554</v>
      </c>
      <c r="Y759" s="92">
        <f t="shared" si="217"/>
        <v>4.8456611625333662E-35</v>
      </c>
      <c r="Z759" s="92">
        <f>SUM($Y$13:Y759)</f>
        <v>0.18112689184493516</v>
      </c>
      <c r="AA759" s="92">
        <f t="shared" si="218"/>
        <v>1483</v>
      </c>
      <c r="AB759" s="92">
        <v>-53.489480362815812</v>
      </c>
      <c r="AD759" s="92">
        <f t="shared" si="219"/>
        <v>2.6950178907650687E-39</v>
      </c>
      <c r="AE759" s="92" t="e">
        <f>SUM($AD$13:AD759)</f>
        <v>#N/A</v>
      </c>
      <c r="AF759" s="92">
        <f t="shared" si="220"/>
        <v>1674</v>
      </c>
      <c r="AG759" s="92">
        <v>-98.38106265904571</v>
      </c>
      <c r="AI759" s="92">
        <f t="shared" si="221"/>
        <v>8.6637651289817275E-32</v>
      </c>
      <c r="AJ759" s="92" t="e">
        <f>SUM($AI$13:AI759)</f>
        <v>#N/A</v>
      </c>
      <c r="AK759" s="92">
        <f t="shared" si="222"/>
        <v>1337</v>
      </c>
      <c r="AL759" s="92">
        <v>-117.24476731637878</v>
      </c>
    </row>
    <row r="760" spans="1:38">
      <c r="A760" s="93">
        <v>748</v>
      </c>
      <c r="B760" s="130">
        <v>42811</v>
      </c>
      <c r="C760" s="92">
        <v>20.7286</v>
      </c>
      <c r="D760" s="92">
        <v>23.764900000000001</v>
      </c>
      <c r="E760" s="92">
        <v>19.076000000000001</v>
      </c>
      <c r="F760" s="139">
        <f t="shared" si="210"/>
        <v>-1.0980046891734152E-2</v>
      </c>
      <c r="G760" s="140">
        <f t="shared" si="210"/>
        <v>-5.5502442678067032E-3</v>
      </c>
      <c r="H760" s="140">
        <f t="shared" si="210"/>
        <v>-3.6486160620676777E-3</v>
      </c>
      <c r="I760" s="141">
        <f t="shared" si="228"/>
        <v>21.164928094521578</v>
      </c>
      <c r="J760" s="142">
        <f t="shared" si="223"/>
        <v>24.941495988592422</v>
      </c>
      <c r="K760" s="142">
        <f t="shared" si="226"/>
        <v>19.388001580048225</v>
      </c>
      <c r="L760" s="143">
        <f t="shared" si="224"/>
        <v>14815.449666165105</v>
      </c>
      <c r="M760" s="137">
        <f t="shared" si="211"/>
        <v>-14964.897593155452</v>
      </c>
      <c r="N760" s="137">
        <f t="shared" si="212"/>
        <v>29082.00237007234</v>
      </c>
      <c r="O760" s="143">
        <f t="shared" si="227"/>
        <v>164.48033383489383</v>
      </c>
      <c r="P760" s="137">
        <f t="shared" si="225"/>
        <v>-83.522406844547731</v>
      </c>
      <c r="Q760" s="137">
        <f t="shared" si="213"/>
        <v>106.49762992766045</v>
      </c>
      <c r="R760" s="144">
        <f t="shared" si="214"/>
        <v>187.45555691800655</v>
      </c>
      <c r="T760" s="92">
        <f t="shared" si="215"/>
        <v>6.1577454211399971E-38</v>
      </c>
      <c r="U760" s="92">
        <f>SUM($T$13:T760)</f>
        <v>0.30424207251966856</v>
      </c>
      <c r="V760" s="92">
        <f t="shared" si="216"/>
        <v>1613</v>
      </c>
      <c r="W760" s="92">
        <v>-56.540284961683938</v>
      </c>
      <c r="Y760" s="92">
        <f t="shared" si="217"/>
        <v>3.9821111449807567E-6</v>
      </c>
      <c r="Z760" s="92">
        <f>SUM($Y$13:Y760)</f>
        <v>0.18113087395608013</v>
      </c>
      <c r="AA760" s="92">
        <f t="shared" si="218"/>
        <v>185</v>
      </c>
      <c r="AB760" s="92">
        <v>-53.474698033507593</v>
      </c>
      <c r="AD760" s="92">
        <f t="shared" si="219"/>
        <v>4.1113539858804619E-46</v>
      </c>
      <c r="AE760" s="92" t="e">
        <f>SUM($AD$13:AD760)</f>
        <v>#N/A</v>
      </c>
      <c r="AF760" s="92">
        <f t="shared" si="220"/>
        <v>1980</v>
      </c>
      <c r="AG760" s="92">
        <v>-97.932818871628115</v>
      </c>
      <c r="AI760" s="92">
        <f t="shared" si="221"/>
        <v>1.6877176859596116E-31</v>
      </c>
      <c r="AJ760" s="92" t="e">
        <f>SUM($AI$13:AI760)</f>
        <v>#N/A</v>
      </c>
      <c r="AK760" s="92">
        <f t="shared" si="222"/>
        <v>1324</v>
      </c>
      <c r="AL760" s="92">
        <v>-116.986489223018</v>
      </c>
    </row>
    <row r="761" spans="1:38">
      <c r="A761" s="93">
        <v>749</v>
      </c>
      <c r="B761" s="130">
        <v>42810</v>
      </c>
      <c r="C761" s="92">
        <v>20.652398999999999</v>
      </c>
      <c r="D761" s="92">
        <v>23.618798999999999</v>
      </c>
      <c r="E761" s="92">
        <v>19.234400000000001</v>
      </c>
      <c r="F761" s="139">
        <f t="shared" si="210"/>
        <v>3.6896924178155821E-3</v>
      </c>
      <c r="G761" s="140">
        <f t="shared" si="210"/>
        <v>6.1857929355342289E-3</v>
      </c>
      <c r="H761" s="140">
        <f t="shared" si="210"/>
        <v>-8.2352451857089504E-3</v>
      </c>
      <c r="I761" s="141">
        <f t="shared" si="228"/>
        <v>21.478859048772012</v>
      </c>
      <c r="J761" s="142">
        <f t="shared" si="223"/>
        <v>25.235844016878254</v>
      </c>
      <c r="K761" s="142">
        <f t="shared" si="226"/>
        <v>19.298750363931291</v>
      </c>
      <c r="L761" s="143">
        <f t="shared" si="224"/>
        <v>15035.201334140409</v>
      </c>
      <c r="M761" s="137">
        <f t="shared" si="211"/>
        <v>-15141.506410126953</v>
      </c>
      <c r="N761" s="137">
        <f t="shared" si="212"/>
        <v>28948.125545896935</v>
      </c>
      <c r="O761" s="143">
        <f t="shared" si="227"/>
        <v>-55.271334140410545</v>
      </c>
      <c r="P761" s="137">
        <f t="shared" si="225"/>
        <v>93.086410126952615</v>
      </c>
      <c r="Q761" s="137">
        <f t="shared" si="213"/>
        <v>240.37445410306464</v>
      </c>
      <c r="R761" s="144">
        <f t="shared" si="214"/>
        <v>278.18953008960671</v>
      </c>
      <c r="T761" s="92">
        <f t="shared" si="215"/>
        <v>1.5026639862544866E-6</v>
      </c>
      <c r="U761" s="92">
        <f>SUM($T$13:T761)</f>
        <v>0.3042435751836548</v>
      </c>
      <c r="V761" s="92">
        <f t="shared" si="216"/>
        <v>204</v>
      </c>
      <c r="W761" s="92">
        <v>-56.47244538445193</v>
      </c>
      <c r="Y761" s="92">
        <f t="shared" si="217"/>
        <v>1.5490316737482549E-28</v>
      </c>
      <c r="Z761" s="92">
        <f>SUM($Y$13:Y761)</f>
        <v>0.18113087395608013</v>
      </c>
      <c r="AA761" s="92">
        <f t="shared" si="218"/>
        <v>1191</v>
      </c>
      <c r="AB761" s="92">
        <v>-53.452022422812661</v>
      </c>
      <c r="AD761" s="92">
        <f t="shared" si="219"/>
        <v>2.2306571412858575E-27</v>
      </c>
      <c r="AE761" s="92" t="e">
        <f>SUM($AD$13:AD761)</f>
        <v>#N/A</v>
      </c>
      <c r="AF761" s="92">
        <f t="shared" si="220"/>
        <v>1139</v>
      </c>
      <c r="AG761" s="92">
        <v>-97.82693907628709</v>
      </c>
      <c r="AI761" s="92">
        <f t="shared" si="221"/>
        <v>9.4011608866659265E-54</v>
      </c>
      <c r="AJ761" s="92" t="e">
        <f>SUM($AI$13:AI761)</f>
        <v>#N/A</v>
      </c>
      <c r="AK761" s="92">
        <f t="shared" si="222"/>
        <v>2323</v>
      </c>
      <c r="AL761" s="92">
        <v>-116.18420422980853</v>
      </c>
    </row>
    <row r="762" spans="1:38">
      <c r="A762" s="93">
        <v>750</v>
      </c>
      <c r="B762" s="130">
        <v>42809</v>
      </c>
      <c r="C762" s="92">
        <v>20.857900999999998</v>
      </c>
      <c r="D762" s="92">
        <v>23.891898999999999</v>
      </c>
      <c r="E762" s="92">
        <v>19.232201</v>
      </c>
      <c r="F762" s="139">
        <f t="shared" si="210"/>
        <v>-9.8524774856300068E-3</v>
      </c>
      <c r="G762" s="140">
        <f t="shared" si="210"/>
        <v>-1.1430652707848821E-2</v>
      </c>
      <c r="H762" s="140">
        <f t="shared" si="210"/>
        <v>1.143394871965242E-4</v>
      </c>
      <c r="I762" s="141">
        <f t="shared" si="228"/>
        <v>21.189057967055266</v>
      </c>
      <c r="J762" s="142">
        <f t="shared" si="223"/>
        <v>24.794011228630257</v>
      </c>
      <c r="K762" s="142">
        <f t="shared" si="226"/>
        <v>19.461224932081358</v>
      </c>
      <c r="L762" s="143">
        <f t="shared" si="224"/>
        <v>14832.340576938686</v>
      </c>
      <c r="M762" s="137">
        <f t="shared" si="211"/>
        <v>-14876.406737178155</v>
      </c>
      <c r="N762" s="137">
        <f t="shared" si="212"/>
        <v>29191.837398122036</v>
      </c>
      <c r="O762" s="143">
        <f t="shared" si="227"/>
        <v>147.58942306131212</v>
      </c>
      <c r="P762" s="137">
        <f t="shared" si="225"/>
        <v>-172.01326282184527</v>
      </c>
      <c r="Q762" s="137">
        <f t="shared" si="213"/>
        <v>-3.3373981220356654</v>
      </c>
      <c r="R762" s="144">
        <f t="shared" si="214"/>
        <v>-27.761237882568821</v>
      </c>
      <c r="T762" s="92">
        <f t="shared" si="215"/>
        <v>3.6344283548063764E-4</v>
      </c>
      <c r="U762" s="92">
        <f>SUM($T$13:T762)</f>
        <v>0.30460701801913542</v>
      </c>
      <c r="V762" s="92">
        <f t="shared" si="216"/>
        <v>97</v>
      </c>
      <c r="W762" s="92">
        <v>-56.412430324400702</v>
      </c>
      <c r="Y762" s="92">
        <f t="shared" si="217"/>
        <v>1.0671866922938786E-3</v>
      </c>
      <c r="Z762" s="92">
        <f>SUM($Y$13:Y762)</f>
        <v>0.18219806064837402</v>
      </c>
      <c r="AA762" s="92">
        <f t="shared" si="218"/>
        <v>76</v>
      </c>
      <c r="AB762" s="92">
        <v>-53.079958397074734</v>
      </c>
      <c r="AD762" s="92">
        <f t="shared" si="219"/>
        <v>2.8990289921646715E-26</v>
      </c>
      <c r="AE762" s="92" t="e">
        <f>SUM($AD$13:AD762)</f>
        <v>#N/A</v>
      </c>
      <c r="AF762" s="92">
        <f t="shared" si="220"/>
        <v>1089</v>
      </c>
      <c r="AG762" s="92">
        <v>-97.809011320758145</v>
      </c>
      <c r="AI762" s="92">
        <f t="shared" si="221"/>
        <v>2.59117842277008E-46</v>
      </c>
      <c r="AJ762" s="92" t="e">
        <f>SUM($AI$13:AI762)</f>
        <v>#N/A</v>
      </c>
      <c r="AK762" s="92">
        <f t="shared" si="222"/>
        <v>1989</v>
      </c>
      <c r="AL762" s="92">
        <v>-116.11083506088289</v>
      </c>
    </row>
    <row r="763" spans="1:38">
      <c r="A763" s="93">
        <v>751</v>
      </c>
      <c r="B763" s="130">
        <v>42808</v>
      </c>
      <c r="C763" s="92">
        <v>20.892299999999999</v>
      </c>
      <c r="D763" s="92">
        <v>23.940901</v>
      </c>
      <c r="E763" s="92">
        <v>19.6539</v>
      </c>
      <c r="F763" s="139">
        <f t="shared" si="210"/>
        <v>-1.6464917696951131E-3</v>
      </c>
      <c r="G763" s="140">
        <f t="shared" si="210"/>
        <v>-2.0467901354256357E-3</v>
      </c>
      <c r="H763" s="140">
        <f t="shared" si="210"/>
        <v>-2.1456250413403932E-2</v>
      </c>
      <c r="I763" s="141">
        <f t="shared" si="228"/>
        <v>21.3646652407777</v>
      </c>
      <c r="J763" s="142">
        <f t="shared" si="223"/>
        <v>25.029365070650432</v>
      </c>
      <c r="K763" s="142">
        <f t="shared" si="226"/>
        <v>19.041482823205573</v>
      </c>
      <c r="L763" s="143">
        <f t="shared" si="224"/>
        <v>14955.265668544391</v>
      </c>
      <c r="M763" s="137">
        <f t="shared" si="211"/>
        <v>-15017.619042390259</v>
      </c>
      <c r="N763" s="137">
        <f t="shared" si="212"/>
        <v>28562.22423480836</v>
      </c>
      <c r="O763" s="143">
        <f t="shared" si="227"/>
        <v>24.66433145560768</v>
      </c>
      <c r="P763" s="137">
        <f t="shared" si="225"/>
        <v>-30.80095760974109</v>
      </c>
      <c r="Q763" s="137">
        <f t="shared" si="213"/>
        <v>626.27576519163995</v>
      </c>
      <c r="R763" s="144">
        <f t="shared" si="214"/>
        <v>620.13913903750654</v>
      </c>
      <c r="T763" s="92">
        <f t="shared" si="215"/>
        <v>2.5851616725924883E-19</v>
      </c>
      <c r="U763" s="92">
        <f>SUM($T$13:T763)</f>
        <v>0.30460701801913542</v>
      </c>
      <c r="V763" s="92">
        <f t="shared" si="216"/>
        <v>777</v>
      </c>
      <c r="W763" s="92">
        <v>-56.140075772393175</v>
      </c>
      <c r="Y763" s="92">
        <f t="shared" si="217"/>
        <v>1.540361077186724E-29</v>
      </c>
      <c r="Z763" s="92">
        <f>SUM($Y$13:Y763)</f>
        <v>0.18219806064837402</v>
      </c>
      <c r="AA763" s="92">
        <f t="shared" si="218"/>
        <v>1236</v>
      </c>
      <c r="AB763" s="92">
        <v>-52.920784657282638</v>
      </c>
      <c r="AD763" s="92">
        <f t="shared" si="219"/>
        <v>9.2818145639186287E-38</v>
      </c>
      <c r="AE763" s="92" t="e">
        <f>SUM($AD$13:AD763)</f>
        <v>#N/A</v>
      </c>
      <c r="AF763" s="92">
        <f t="shared" si="220"/>
        <v>1605</v>
      </c>
      <c r="AG763" s="92">
        <v>-97.801538862611778</v>
      </c>
      <c r="AI763" s="92">
        <f t="shared" si="221"/>
        <v>2.9671543814365496E-31</v>
      </c>
      <c r="AJ763" s="92" t="e">
        <f>SUM($AI$13:AI763)</f>
        <v>#N/A</v>
      </c>
      <c r="AK763" s="92">
        <f t="shared" si="222"/>
        <v>1313</v>
      </c>
      <c r="AL763" s="92">
        <v>-115.969772514125</v>
      </c>
    </row>
    <row r="764" spans="1:38">
      <c r="A764" s="93">
        <v>752</v>
      </c>
      <c r="B764" s="130">
        <v>42807</v>
      </c>
      <c r="C764" s="92">
        <v>20.9526</v>
      </c>
      <c r="D764" s="92">
        <v>23.856100000000001</v>
      </c>
      <c r="E764" s="92">
        <v>19.620000999999998</v>
      </c>
      <c r="F764" s="139">
        <f t="shared" si="210"/>
        <v>-2.877924458062564E-3</v>
      </c>
      <c r="G764" s="140">
        <f t="shared" si="210"/>
        <v>3.5546883187109746E-3</v>
      </c>
      <c r="H764" s="140">
        <f t="shared" si="210"/>
        <v>1.7277776897157704E-3</v>
      </c>
      <c r="I764" s="141">
        <f t="shared" si="228"/>
        <v>21.338312704389907</v>
      </c>
      <c r="J764" s="142">
        <f t="shared" si="223"/>
        <v>25.169854071315093</v>
      </c>
      <c r="K764" s="142">
        <f t="shared" si="226"/>
        <v>19.492620826064179</v>
      </c>
      <c r="L764" s="143">
        <f t="shared" si="224"/>
        <v>14936.818893072934</v>
      </c>
      <c r="M764" s="137">
        <f t="shared" si="211"/>
        <v>-15101.912442789057</v>
      </c>
      <c r="N764" s="137">
        <f t="shared" si="212"/>
        <v>29238.93123909627</v>
      </c>
      <c r="O764" s="143">
        <f t="shared" si="227"/>
        <v>43.111106927064611</v>
      </c>
      <c r="P764" s="137">
        <f t="shared" si="225"/>
        <v>53.49244278905644</v>
      </c>
      <c r="Q764" s="137">
        <f t="shared" si="213"/>
        <v>-50.431239096269564</v>
      </c>
      <c r="R764" s="144">
        <f t="shared" si="214"/>
        <v>46.172310619851487</v>
      </c>
      <c r="T764" s="92">
        <f t="shared" si="215"/>
        <v>3.1659326527515364E-56</v>
      </c>
      <c r="U764" s="92">
        <f>SUM($T$13:T764)</f>
        <v>0.30460701801913542</v>
      </c>
      <c r="V764" s="92">
        <f t="shared" si="216"/>
        <v>2434</v>
      </c>
      <c r="W764" s="92">
        <v>-56.114611361961579</v>
      </c>
      <c r="Y764" s="92">
        <f t="shared" si="217"/>
        <v>3.579281860384111E-25</v>
      </c>
      <c r="Z764" s="92">
        <f>SUM($Y$13:Y764)</f>
        <v>0.18219806064837402</v>
      </c>
      <c r="AA764" s="92">
        <f t="shared" si="218"/>
        <v>1040</v>
      </c>
      <c r="AB764" s="92">
        <v>-52.835178354322125</v>
      </c>
      <c r="AD764" s="92">
        <f t="shared" si="219"/>
        <v>2.0327430470134621E-7</v>
      </c>
      <c r="AE764" s="92" t="e">
        <f>SUM($AD$13:AD764)</f>
        <v>#N/A</v>
      </c>
      <c r="AF764" s="92">
        <f t="shared" si="220"/>
        <v>243</v>
      </c>
      <c r="AG764" s="92">
        <v>-97.695455860048241</v>
      </c>
      <c r="AI764" s="92">
        <f t="shared" si="221"/>
        <v>1.3142927935948344E-39</v>
      </c>
      <c r="AJ764" s="92" t="e">
        <f>SUM($AI$13:AI764)</f>
        <v>#N/A</v>
      </c>
      <c r="AK764" s="92">
        <f t="shared" si="222"/>
        <v>1688</v>
      </c>
      <c r="AL764" s="92">
        <v>-114.68112474672307</v>
      </c>
    </row>
    <row r="765" spans="1:38">
      <c r="A765" s="93">
        <v>753</v>
      </c>
      <c r="B765" s="130">
        <v>42804</v>
      </c>
      <c r="C765" s="92">
        <v>20.973600000000001</v>
      </c>
      <c r="D765" s="92">
        <v>24.095400000000001</v>
      </c>
      <c r="E765" s="92">
        <v>19.594100999999998</v>
      </c>
      <c r="F765" s="139">
        <f t="shared" si="210"/>
        <v>-1.0012587252546945E-3</v>
      </c>
      <c r="G765" s="140">
        <f t="shared" si="210"/>
        <v>-9.9313561924683214E-3</v>
      </c>
      <c r="H765" s="140">
        <f t="shared" si="210"/>
        <v>1.3218264007111014E-3</v>
      </c>
      <c r="I765" s="141">
        <f t="shared" si="228"/>
        <v>21.37847316340542</v>
      </c>
      <c r="J765" s="142">
        <f t="shared" si="223"/>
        <v>24.831614634743559</v>
      </c>
      <c r="K765" s="142">
        <f t="shared" si="226"/>
        <v>19.484721419931436</v>
      </c>
      <c r="L765" s="143">
        <f t="shared" si="224"/>
        <v>14964.931214383794</v>
      </c>
      <c r="M765" s="137">
        <f t="shared" si="211"/>
        <v>-14898.968780846135</v>
      </c>
      <c r="N765" s="137">
        <f t="shared" si="212"/>
        <v>29227.082129897153</v>
      </c>
      <c r="O765" s="143">
        <f t="shared" si="227"/>
        <v>14.998785616204259</v>
      </c>
      <c r="P765" s="137">
        <f t="shared" si="225"/>
        <v>-149.45121915386517</v>
      </c>
      <c r="Q765" s="137">
        <f t="shared" si="213"/>
        <v>-38.582129897153209</v>
      </c>
      <c r="R765" s="144">
        <f t="shared" si="214"/>
        <v>-173.03456343481412</v>
      </c>
      <c r="T765" s="92">
        <f t="shared" si="215"/>
        <v>2.6566844991028421E-5</v>
      </c>
      <c r="U765" s="92">
        <f>SUM($T$13:T765)</f>
        <v>0.30463358486412645</v>
      </c>
      <c r="V765" s="92">
        <f t="shared" si="216"/>
        <v>148</v>
      </c>
      <c r="W765" s="92">
        <v>-55.960787841369893</v>
      </c>
      <c r="Y765" s="92">
        <f t="shared" si="217"/>
        <v>2.076897150163443E-58</v>
      </c>
      <c r="Z765" s="92">
        <f>SUM($Y$13:Y765)</f>
        <v>0.18219806064837402</v>
      </c>
      <c r="AA765" s="92">
        <f t="shared" si="218"/>
        <v>2532</v>
      </c>
      <c r="AB765" s="92">
        <v>-52.675231263398018</v>
      </c>
      <c r="AD765" s="92">
        <f t="shared" si="219"/>
        <v>3.4775273374723263E-21</v>
      </c>
      <c r="AE765" s="92" t="e">
        <f>SUM($AD$13:AD765)</f>
        <v>#N/A</v>
      </c>
      <c r="AF765" s="92">
        <f t="shared" si="220"/>
        <v>861</v>
      </c>
      <c r="AG765" s="92">
        <v>-97.581088991672004</v>
      </c>
      <c r="AI765" s="92">
        <f t="shared" si="221"/>
        <v>3.9821111449807567E-6</v>
      </c>
      <c r="AJ765" s="92" t="e">
        <f>SUM($AI$13:AI765)</f>
        <v>#N/A</v>
      </c>
      <c r="AK765" s="92">
        <f t="shared" si="222"/>
        <v>185</v>
      </c>
      <c r="AL765" s="92">
        <v>-114.51337032936317</v>
      </c>
    </row>
    <row r="766" spans="1:38">
      <c r="A766" s="93">
        <v>754</v>
      </c>
      <c r="B766" s="130">
        <v>42803</v>
      </c>
      <c r="C766" s="92">
        <v>20.749001</v>
      </c>
      <c r="D766" s="92">
        <v>23.951401000000001</v>
      </c>
      <c r="E766" s="92">
        <v>19.828099999999999</v>
      </c>
      <c r="F766" s="139">
        <f t="shared" si="210"/>
        <v>1.0824569337097412E-2</v>
      </c>
      <c r="G766" s="140">
        <f t="shared" si="210"/>
        <v>6.0121326514470663E-3</v>
      </c>
      <c r="H766" s="140">
        <f t="shared" si="210"/>
        <v>-1.1801382885904377E-2</v>
      </c>
      <c r="I766" s="141">
        <f t="shared" si="228"/>
        <v>21.631544701356951</v>
      </c>
      <c r="J766" s="142">
        <f t="shared" si="223"/>
        <v>25.231488495391147</v>
      </c>
      <c r="K766" s="142">
        <f t="shared" si="226"/>
        <v>19.229356890423187</v>
      </c>
      <c r="L766" s="143">
        <f t="shared" si="224"/>
        <v>15142.081290949865</v>
      </c>
      <c r="M766" s="137">
        <f t="shared" si="211"/>
        <v>-15138.893097234688</v>
      </c>
      <c r="N766" s="137">
        <f t="shared" si="212"/>
        <v>28844.03533563478</v>
      </c>
      <c r="O766" s="143">
        <f t="shared" si="227"/>
        <v>-162.15129094986696</v>
      </c>
      <c r="P766" s="137">
        <f t="shared" si="225"/>
        <v>90.473097234687884</v>
      </c>
      <c r="Q766" s="137">
        <f t="shared" si="213"/>
        <v>344.46466436521951</v>
      </c>
      <c r="R766" s="144">
        <f t="shared" si="214"/>
        <v>272.78647065004043</v>
      </c>
      <c r="T766" s="92">
        <f t="shared" si="215"/>
        <v>4.0915102703102406E-56</v>
      </c>
      <c r="U766" s="92">
        <f>SUM($T$13:T766)</f>
        <v>0.30463358486412645</v>
      </c>
      <c r="V766" s="92">
        <f t="shared" si="216"/>
        <v>2429</v>
      </c>
      <c r="W766" s="92">
        <v>-55.858564357629803</v>
      </c>
      <c r="Y766" s="92">
        <f t="shared" si="217"/>
        <v>2.568700142355207E-11</v>
      </c>
      <c r="Z766" s="92">
        <f>SUM($Y$13:Y766)</f>
        <v>0.18219806067406102</v>
      </c>
      <c r="AA766" s="92">
        <f t="shared" si="218"/>
        <v>418</v>
      </c>
      <c r="AB766" s="92">
        <v>-52.558290206034144</v>
      </c>
      <c r="AD766" s="92">
        <f t="shared" si="219"/>
        <v>3.840565623292653E-49</v>
      </c>
      <c r="AE766" s="92" t="e">
        <f>SUM($AD$13:AD766)</f>
        <v>#N/A</v>
      </c>
      <c r="AF766" s="92">
        <f t="shared" si="220"/>
        <v>2116</v>
      </c>
      <c r="AG766" s="92">
        <v>-97.08302832244226</v>
      </c>
      <c r="AI766" s="92">
        <f t="shared" si="221"/>
        <v>4.7042582910807425E-22</v>
      </c>
      <c r="AJ766" s="92" t="e">
        <f>SUM($AI$13:AI766)</f>
        <v>#N/A</v>
      </c>
      <c r="AK766" s="92">
        <f t="shared" si="222"/>
        <v>900</v>
      </c>
      <c r="AL766" s="92">
        <v>-114.33459249965745</v>
      </c>
    </row>
    <row r="767" spans="1:38">
      <c r="A767" s="93">
        <v>755</v>
      </c>
      <c r="B767" s="130">
        <v>42802</v>
      </c>
      <c r="C767" s="92">
        <v>20.585699000000002</v>
      </c>
      <c r="D767" s="92">
        <v>23.768999000000001</v>
      </c>
      <c r="E767" s="92">
        <v>19.678599999999999</v>
      </c>
      <c r="F767" s="139">
        <f t="shared" si="210"/>
        <v>7.9327886801414671E-3</v>
      </c>
      <c r="G767" s="140">
        <f t="shared" si="210"/>
        <v>7.6739453773380095E-3</v>
      </c>
      <c r="H767" s="140">
        <f t="shared" si="210"/>
        <v>7.5970851584969967E-3</v>
      </c>
      <c r="I767" s="141">
        <f t="shared" si="228"/>
        <v>21.569660884476157</v>
      </c>
      <c r="J767" s="142">
        <f t="shared" si="223"/>
        <v>25.273167921825401</v>
      </c>
      <c r="K767" s="142">
        <f t="shared" si="226"/>
        <v>19.606831680099194</v>
      </c>
      <c r="L767" s="143">
        <f t="shared" si="224"/>
        <v>15098.762619133309</v>
      </c>
      <c r="M767" s="137">
        <f t="shared" si="211"/>
        <v>-15163.90075309524</v>
      </c>
      <c r="N767" s="137">
        <f t="shared" si="212"/>
        <v>29410.24752014879</v>
      </c>
      <c r="O767" s="143">
        <f t="shared" si="227"/>
        <v>-118.8326191333108</v>
      </c>
      <c r="P767" s="137">
        <f t="shared" si="225"/>
        <v>115.48075309524029</v>
      </c>
      <c r="Q767" s="137">
        <f t="shared" si="213"/>
        <v>-221.7475201487905</v>
      </c>
      <c r="R767" s="144">
        <f t="shared" si="214"/>
        <v>-225.09938618686101</v>
      </c>
      <c r="T767" s="92">
        <f t="shared" si="215"/>
        <v>1.383466098520878E-39</v>
      </c>
      <c r="U767" s="92">
        <f>SUM($T$13:T767)</f>
        <v>0.30463358486412645</v>
      </c>
      <c r="V767" s="92">
        <f t="shared" si="216"/>
        <v>1687</v>
      </c>
      <c r="W767" s="92">
        <v>-55.481552587547412</v>
      </c>
      <c r="Y767" s="92">
        <f t="shared" si="217"/>
        <v>9.7476442833058361E-11</v>
      </c>
      <c r="Z767" s="92">
        <f>SUM($Y$13:Y767)</f>
        <v>0.18219806077153747</v>
      </c>
      <c r="AA767" s="92">
        <f t="shared" si="218"/>
        <v>392</v>
      </c>
      <c r="AB767" s="92">
        <v>-52.548118381197128</v>
      </c>
      <c r="AD767" s="92">
        <f t="shared" si="219"/>
        <v>2.6479624967840251E-33</v>
      </c>
      <c r="AE767" s="92" t="e">
        <f>SUM($AD$13:AD767)</f>
        <v>#N/A</v>
      </c>
      <c r="AF767" s="92">
        <f t="shared" si="220"/>
        <v>1405</v>
      </c>
      <c r="AG767" s="92">
        <v>-96.976174221745168</v>
      </c>
      <c r="AI767" s="92">
        <f t="shared" si="221"/>
        <v>1.3376483227173812E-45</v>
      </c>
      <c r="AJ767" s="92" t="e">
        <f>SUM($AI$13:AI767)</f>
        <v>#N/A</v>
      </c>
      <c r="AK767" s="92">
        <f t="shared" si="222"/>
        <v>1957</v>
      </c>
      <c r="AL767" s="92">
        <v>-114.24634319943652</v>
      </c>
    </row>
    <row r="768" spans="1:38">
      <c r="A768" s="93">
        <v>756</v>
      </c>
      <c r="B768" s="130">
        <v>42801</v>
      </c>
      <c r="C768" s="92">
        <v>20.737400000000001</v>
      </c>
      <c r="D768" s="92">
        <v>23.991800000000001</v>
      </c>
      <c r="E768" s="92">
        <v>19.479700000000001</v>
      </c>
      <c r="F768" s="139">
        <f t="shared" si="210"/>
        <v>-7.3153336483839926E-3</v>
      </c>
      <c r="G768" s="140">
        <f t="shared" si="210"/>
        <v>-9.2865479038671817E-3</v>
      </c>
      <c r="H768" s="140">
        <f t="shared" si="210"/>
        <v>1.0210629527148685E-2</v>
      </c>
      <c r="I768" s="141">
        <f t="shared" si="228"/>
        <v>21.243352591457946</v>
      </c>
      <c r="J768" s="142">
        <f t="shared" si="223"/>
        <v>24.847786877987478</v>
      </c>
      <c r="K768" s="142">
        <f t="shared" si="226"/>
        <v>19.657688639968786</v>
      </c>
      <c r="L768" s="143">
        <f t="shared" si="224"/>
        <v>14870.346814020562</v>
      </c>
      <c r="M768" s="137">
        <f t="shared" si="211"/>
        <v>-14908.672126792486</v>
      </c>
      <c r="N768" s="137">
        <f t="shared" si="212"/>
        <v>29486.53295995318</v>
      </c>
      <c r="O768" s="143">
        <f t="shared" si="227"/>
        <v>109.58318597943617</v>
      </c>
      <c r="P768" s="137">
        <f t="shared" si="225"/>
        <v>-139.7478732075142</v>
      </c>
      <c r="Q768" s="137">
        <f t="shared" si="213"/>
        <v>-298.03295995317967</v>
      </c>
      <c r="R768" s="144">
        <f t="shared" si="214"/>
        <v>-328.19764718125771</v>
      </c>
      <c r="T768" s="92">
        <f t="shared" si="215"/>
        <v>1.9544211340882499E-14</v>
      </c>
      <c r="U768" s="92">
        <f>SUM($T$13:T768)</f>
        <v>0.30463358486414599</v>
      </c>
      <c r="V768" s="92">
        <f t="shared" si="216"/>
        <v>558</v>
      </c>
      <c r="W768" s="92">
        <v>-55.274031141094383</v>
      </c>
      <c r="Y768" s="92">
        <f t="shared" si="217"/>
        <v>1.2883465352149405E-6</v>
      </c>
      <c r="Z768" s="92">
        <f>SUM($Y$13:Y768)</f>
        <v>0.18219934911807267</v>
      </c>
      <c r="AA768" s="92">
        <f t="shared" si="218"/>
        <v>207</v>
      </c>
      <c r="AB768" s="92">
        <v>-52.395999090753321</v>
      </c>
      <c r="AD768" s="92">
        <f t="shared" si="219"/>
        <v>1.9341010598464444E-25</v>
      </c>
      <c r="AE768" s="92" t="e">
        <f>SUM($AD$13:AD768)</f>
        <v>#N/A</v>
      </c>
      <c r="AF768" s="92">
        <f t="shared" si="220"/>
        <v>1052</v>
      </c>
      <c r="AG768" s="92">
        <v>-96.73883073597608</v>
      </c>
      <c r="AI768" s="92">
        <f t="shared" si="221"/>
        <v>3.4029537096523058E-34</v>
      </c>
      <c r="AJ768" s="92" t="e">
        <f>SUM($AI$13:AI768)</f>
        <v>#N/A</v>
      </c>
      <c r="AK768" s="92">
        <f t="shared" si="222"/>
        <v>1445</v>
      </c>
      <c r="AL768" s="92">
        <v>-113.99940469583453</v>
      </c>
    </row>
    <row r="769" spans="1:38">
      <c r="A769" s="93">
        <v>757</v>
      </c>
      <c r="B769" s="130">
        <v>42800</v>
      </c>
      <c r="C769" s="92">
        <v>20.776399999999999</v>
      </c>
      <c r="D769" s="92">
        <v>24.060600000000001</v>
      </c>
      <c r="E769" s="92">
        <v>19.6021</v>
      </c>
      <c r="F769" s="139">
        <f t="shared" si="210"/>
        <v>-1.8771298203730247E-3</v>
      </c>
      <c r="G769" s="140">
        <f t="shared" si="210"/>
        <v>-2.8594465640923161E-3</v>
      </c>
      <c r="H769" s="140">
        <f t="shared" si="210"/>
        <v>-6.2442289346549273E-3</v>
      </c>
      <c r="I769" s="141">
        <f t="shared" si="228"/>
        <v>21.359729609556997</v>
      </c>
      <c r="J769" s="142">
        <f t="shared" si="223"/>
        <v>25.008983078559972</v>
      </c>
      <c r="K769" s="142">
        <f t="shared" si="226"/>
        <v>19.337493549160548</v>
      </c>
      <c r="L769" s="143">
        <f t="shared" si="224"/>
        <v>14951.810726689897</v>
      </c>
      <c r="M769" s="137">
        <f t="shared" si="211"/>
        <v>-15005.389847135983</v>
      </c>
      <c r="N769" s="137">
        <f t="shared" si="212"/>
        <v>29006.240323740822</v>
      </c>
      <c r="O769" s="143">
        <f t="shared" si="227"/>
        <v>28.119273310101562</v>
      </c>
      <c r="P769" s="137">
        <f t="shared" si="225"/>
        <v>-43.030152864017509</v>
      </c>
      <c r="Q769" s="137">
        <f t="shared" si="213"/>
        <v>182.25967625917838</v>
      </c>
      <c r="R769" s="144">
        <f t="shared" si="214"/>
        <v>167.34879670526243</v>
      </c>
      <c r="T769" s="92">
        <f t="shared" si="215"/>
        <v>1.0869930326914228E-18</v>
      </c>
      <c r="U769" s="92">
        <f>SUM($T$13:T769)</f>
        <v>0.30463358486414599</v>
      </c>
      <c r="V769" s="92">
        <f t="shared" si="216"/>
        <v>749</v>
      </c>
      <c r="W769" s="92">
        <v>-55.271334140410545</v>
      </c>
      <c r="Y769" s="92">
        <f t="shared" si="217"/>
        <v>3.3891543870456814E-53</v>
      </c>
      <c r="Z769" s="92">
        <f>SUM($Y$13:Y769)</f>
        <v>0.18219934911807267</v>
      </c>
      <c r="AA769" s="92">
        <f t="shared" si="218"/>
        <v>2298</v>
      </c>
      <c r="AB769" s="92">
        <v>-52.337473607765787</v>
      </c>
      <c r="AD769" s="92">
        <f t="shared" si="219"/>
        <v>5.0682162662830707E-27</v>
      </c>
      <c r="AE769" s="92" t="e">
        <f>SUM($AD$13:AD769)</f>
        <v>#N/A</v>
      </c>
      <c r="AF769" s="92">
        <f t="shared" si="220"/>
        <v>1123</v>
      </c>
      <c r="AG769" s="92">
        <v>-96.590582492324756</v>
      </c>
      <c r="AI769" s="92">
        <f t="shared" si="221"/>
        <v>6.5868060234687219E-26</v>
      </c>
      <c r="AJ769" s="92" t="e">
        <f>SUM($AI$13:AI769)</f>
        <v>#N/A</v>
      </c>
      <c r="AK769" s="92">
        <f t="shared" si="222"/>
        <v>1073</v>
      </c>
      <c r="AL769" s="92">
        <v>-113.93227582015606</v>
      </c>
    </row>
    <row r="770" spans="1:38">
      <c r="A770" s="93">
        <v>758</v>
      </c>
      <c r="B770" s="130">
        <v>42797</v>
      </c>
      <c r="C770" s="92">
        <v>21.017401</v>
      </c>
      <c r="D770" s="92">
        <v>24.547599999999999</v>
      </c>
      <c r="E770" s="92">
        <v>19.503299999999999</v>
      </c>
      <c r="F770" s="139">
        <f t="shared" si="210"/>
        <v>-1.1466736538927935E-2</v>
      </c>
      <c r="G770" s="140">
        <f t="shared" si="210"/>
        <v>-1.9839006664602588E-2</v>
      </c>
      <c r="H770" s="140">
        <f t="shared" si="210"/>
        <v>5.0658093758493283E-3</v>
      </c>
      <c r="I770" s="141">
        <f t="shared" si="228"/>
        <v>21.154512984740595</v>
      </c>
      <c r="J770" s="142">
        <f t="shared" si="223"/>
        <v>24.583123825547101</v>
      </c>
      <c r="K770" s="142">
        <f t="shared" si="226"/>
        <v>19.557575584644653</v>
      </c>
      <c r="L770" s="143">
        <f t="shared" si="224"/>
        <v>14808.159089318417</v>
      </c>
      <c r="M770" s="137">
        <f t="shared" si="211"/>
        <v>-14749.874295328262</v>
      </c>
      <c r="N770" s="137">
        <f t="shared" si="212"/>
        <v>29336.36337696698</v>
      </c>
      <c r="O770" s="143">
        <f t="shared" si="227"/>
        <v>171.77091068158188</v>
      </c>
      <c r="P770" s="137">
        <f t="shared" si="225"/>
        <v>-298.54570467173835</v>
      </c>
      <c r="Q770" s="137">
        <f t="shared" si="213"/>
        <v>-147.86337696697956</v>
      </c>
      <c r="R770" s="144">
        <f t="shared" si="214"/>
        <v>-274.63817095713603</v>
      </c>
      <c r="T770" s="92">
        <f t="shared" si="215"/>
        <v>1.4798635227298909E-27</v>
      </c>
      <c r="U770" s="92">
        <f>SUM($T$13:T770)</f>
        <v>0.30463358486414599</v>
      </c>
      <c r="V770" s="92">
        <f t="shared" si="216"/>
        <v>1147</v>
      </c>
      <c r="W770" s="92">
        <v>-55.184493451146409</v>
      </c>
      <c r="Y770" s="92">
        <f t="shared" si="217"/>
        <v>2.0116086615376844E-18</v>
      </c>
      <c r="Z770" s="92">
        <f>SUM($Y$13:Y770)</f>
        <v>0.18219934911807267</v>
      </c>
      <c r="AA770" s="92">
        <f t="shared" si="218"/>
        <v>737</v>
      </c>
      <c r="AB770" s="92">
        <v>-52.236977029000627</v>
      </c>
      <c r="AD770" s="92">
        <f t="shared" si="219"/>
        <v>1.4693011887447645E-10</v>
      </c>
      <c r="AE770" s="92" t="e">
        <f>SUM($AD$13:AD770)</f>
        <v>#N/A</v>
      </c>
      <c r="AF770" s="92">
        <f t="shared" si="220"/>
        <v>384</v>
      </c>
      <c r="AG770" s="92">
        <v>-96.439297683478799</v>
      </c>
      <c r="AI770" s="92">
        <f t="shared" si="221"/>
        <v>7.5542398914447431E-29</v>
      </c>
      <c r="AJ770" s="92" t="e">
        <f>SUM($AI$13:AI770)</f>
        <v>#N/A</v>
      </c>
      <c r="AK770" s="92">
        <f t="shared" si="222"/>
        <v>1205</v>
      </c>
      <c r="AL770" s="92">
        <v>-113.87041785436668</v>
      </c>
    </row>
    <row r="771" spans="1:38">
      <c r="A771" s="93">
        <v>759</v>
      </c>
      <c r="B771" s="130">
        <v>42796</v>
      </c>
      <c r="C771" s="92">
        <v>20.913900000000002</v>
      </c>
      <c r="D771" s="92">
        <v>24.357299999999999</v>
      </c>
      <c r="E771" s="92">
        <v>20.003299999999999</v>
      </c>
      <c r="F771" s="139">
        <f t="shared" si="210"/>
        <v>4.9489095768842084E-3</v>
      </c>
      <c r="G771" s="140">
        <f t="shared" si="210"/>
        <v>7.8128528203043057E-3</v>
      </c>
      <c r="H771" s="140">
        <f t="shared" si="210"/>
        <v>-2.4995875680512758E-2</v>
      </c>
      <c r="I771" s="141">
        <f t="shared" si="228"/>
        <v>21.505806170054363</v>
      </c>
      <c r="J771" s="142">
        <f t="shared" si="223"/>
        <v>25.276651817730205</v>
      </c>
      <c r="K771" s="142">
        <f t="shared" si="226"/>
        <v>18.972605255132901</v>
      </c>
      <c r="L771" s="143">
        <f t="shared" si="224"/>
        <v>15054.064319038054</v>
      </c>
      <c r="M771" s="137">
        <f t="shared" si="211"/>
        <v>-15165.991090638123</v>
      </c>
      <c r="N771" s="137">
        <f t="shared" si="212"/>
        <v>28458.90788269935</v>
      </c>
      <c r="O771" s="143">
        <f t="shared" si="227"/>
        <v>-74.134319038055764</v>
      </c>
      <c r="P771" s="137">
        <f t="shared" si="225"/>
        <v>117.57109063812277</v>
      </c>
      <c r="Q771" s="137">
        <f t="shared" si="213"/>
        <v>729.59211730064999</v>
      </c>
      <c r="R771" s="144">
        <f t="shared" si="214"/>
        <v>773.02888890071699</v>
      </c>
      <c r="T771" s="92">
        <f t="shared" si="215"/>
        <v>5.6605065846728007E-53</v>
      </c>
      <c r="U771" s="92">
        <f>SUM($T$13:T771)</f>
        <v>0.30463358486414599</v>
      </c>
      <c r="V771" s="92">
        <f t="shared" si="216"/>
        <v>2288</v>
      </c>
      <c r="W771" s="92">
        <v>-55.09049736167799</v>
      </c>
      <c r="Y771" s="92">
        <f t="shared" si="217"/>
        <v>7.2870976622817129E-8</v>
      </c>
      <c r="Z771" s="92">
        <f>SUM($Y$13:Y771)</f>
        <v>0.18219942198904929</v>
      </c>
      <c r="AA771" s="92">
        <f t="shared" si="218"/>
        <v>263</v>
      </c>
      <c r="AB771" s="92">
        <v>-52.201791780067651</v>
      </c>
      <c r="AD771" s="92">
        <f t="shared" si="219"/>
        <v>1.5980679987160244E-59</v>
      </c>
      <c r="AE771" s="92" t="e">
        <f>SUM($AD$13:AD771)</f>
        <v>#N/A</v>
      </c>
      <c r="AF771" s="92">
        <f t="shared" si="220"/>
        <v>2582</v>
      </c>
      <c r="AG771" s="92">
        <v>-96.415621707685204</v>
      </c>
      <c r="AI771" s="92">
        <f t="shared" si="221"/>
        <v>4.6445384399833878E-6</v>
      </c>
      <c r="AJ771" s="92" t="e">
        <f>SUM($AI$13:AI771)</f>
        <v>#N/A</v>
      </c>
      <c r="AK771" s="92">
        <f t="shared" si="222"/>
        <v>182</v>
      </c>
      <c r="AL771" s="92">
        <v>-113.09086980636675</v>
      </c>
    </row>
    <row r="772" spans="1:38">
      <c r="A772" s="93">
        <v>760</v>
      </c>
      <c r="B772" s="130">
        <v>42795</v>
      </c>
      <c r="C772" s="92">
        <v>21.2682</v>
      </c>
      <c r="D772" s="92">
        <v>24.901198999999998</v>
      </c>
      <c r="E772" s="92">
        <v>19.851500000000001</v>
      </c>
      <c r="F772" s="139">
        <f t="shared" si="210"/>
        <v>-1.6658673512568001E-2</v>
      </c>
      <c r="G772" s="140">
        <f t="shared" si="210"/>
        <v>-2.1842281570457756E-2</v>
      </c>
      <c r="H772" s="140">
        <f t="shared" si="210"/>
        <v>7.6467773216128965E-3</v>
      </c>
      <c r="I772" s="141">
        <f t="shared" si="228"/>
        <v>21.043406052698394</v>
      </c>
      <c r="J772" s="142">
        <f t="shared" si="223"/>
        <v>24.532880288615821</v>
      </c>
      <c r="K772" s="142">
        <f t="shared" si="226"/>
        <v>19.607798639901265</v>
      </c>
      <c r="L772" s="143">
        <f t="shared" si="224"/>
        <v>14730.384236888876</v>
      </c>
      <c r="M772" s="137">
        <f t="shared" si="211"/>
        <v>-14719.728173169493</v>
      </c>
      <c r="N772" s="137">
        <f t="shared" si="212"/>
        <v>29411.697959851899</v>
      </c>
      <c r="O772" s="143">
        <f t="shared" si="227"/>
        <v>249.54576311112214</v>
      </c>
      <c r="P772" s="137">
        <f t="shared" si="225"/>
        <v>-328.69182683050713</v>
      </c>
      <c r="Q772" s="137">
        <f t="shared" si="213"/>
        <v>-223.19795985189921</v>
      </c>
      <c r="R772" s="144">
        <f t="shared" si="214"/>
        <v>-302.3440235712842</v>
      </c>
      <c r="T772" s="92">
        <f t="shared" si="215"/>
        <v>1.1331847061242386E-38</v>
      </c>
      <c r="U772" s="92">
        <f>SUM($T$13:T772)</f>
        <v>0.30463358486414599</v>
      </c>
      <c r="V772" s="92">
        <f t="shared" si="216"/>
        <v>1646</v>
      </c>
      <c r="W772" s="92">
        <v>-55.072346120436123</v>
      </c>
      <c r="Y772" s="92">
        <f t="shared" si="217"/>
        <v>1.3823944598494696E-30</v>
      </c>
      <c r="Z772" s="92">
        <f>SUM($Y$13:Y772)</f>
        <v>0.18219942198904929</v>
      </c>
      <c r="AA772" s="92">
        <f t="shared" si="218"/>
        <v>1283</v>
      </c>
      <c r="AB772" s="92">
        <v>-52.196899443260918</v>
      </c>
      <c r="AD772" s="92">
        <f t="shared" si="219"/>
        <v>3.3062119763317018E-30</v>
      </c>
      <c r="AE772" s="92" t="e">
        <f>SUM($AD$13:AD772)</f>
        <v>#N/A</v>
      </c>
      <c r="AF772" s="92">
        <f t="shared" si="220"/>
        <v>1266</v>
      </c>
      <c r="AG772" s="92">
        <v>-96.287851211469388</v>
      </c>
      <c r="AI772" s="92">
        <f t="shared" si="221"/>
        <v>8.6990406214348897E-13</v>
      </c>
      <c r="AJ772" s="92" t="e">
        <f>SUM($AI$13:AI772)</f>
        <v>#N/A</v>
      </c>
      <c r="AK772" s="92">
        <f t="shared" si="222"/>
        <v>484</v>
      </c>
      <c r="AL772" s="92">
        <v>-112.98971436653119</v>
      </c>
    </row>
    <row r="773" spans="1:38">
      <c r="A773" s="93">
        <v>761</v>
      </c>
      <c r="B773" s="130">
        <v>42794</v>
      </c>
      <c r="C773" s="92">
        <v>21.069400999999999</v>
      </c>
      <c r="D773" s="92">
        <v>24.755898999999999</v>
      </c>
      <c r="E773" s="92">
        <v>20.110099999999999</v>
      </c>
      <c r="F773" s="139">
        <f t="shared" si="210"/>
        <v>9.4354367264641859E-3</v>
      </c>
      <c r="G773" s="140">
        <f t="shared" si="210"/>
        <v>5.8693081596430385E-3</v>
      </c>
      <c r="H773" s="140">
        <f t="shared" si="210"/>
        <v>-1.2859210048681846E-2</v>
      </c>
      <c r="I773" s="141">
        <f t="shared" si="228"/>
        <v>21.601817402402659</v>
      </c>
      <c r="J773" s="142">
        <f t="shared" si="223"/>
        <v>25.227906357159558</v>
      </c>
      <c r="K773" s="142">
        <f t="shared" si="226"/>
        <v>19.208772631662701</v>
      </c>
      <c r="L773" s="143">
        <f t="shared" si="224"/>
        <v>15121.272181681861</v>
      </c>
      <c r="M773" s="137">
        <f t="shared" si="211"/>
        <v>-15136.743814295734</v>
      </c>
      <c r="N773" s="137">
        <f t="shared" si="212"/>
        <v>28813.158947494052</v>
      </c>
      <c r="O773" s="143">
        <f t="shared" si="227"/>
        <v>-141.34218168186271</v>
      </c>
      <c r="P773" s="137">
        <f t="shared" si="225"/>
        <v>88.323814295734337</v>
      </c>
      <c r="Q773" s="137">
        <f t="shared" si="213"/>
        <v>375.34105250594803</v>
      </c>
      <c r="R773" s="144">
        <f t="shared" si="214"/>
        <v>322.32268511981965</v>
      </c>
      <c r="T773" s="92">
        <f t="shared" si="215"/>
        <v>5.7066952008950569E-15</v>
      </c>
      <c r="U773" s="92">
        <f>SUM($T$13:T773)</f>
        <v>0.30463358486415171</v>
      </c>
      <c r="V773" s="92">
        <f t="shared" si="216"/>
        <v>582</v>
      </c>
      <c r="W773" s="92">
        <v>-54.796546048894015</v>
      </c>
      <c r="Y773" s="92">
        <f t="shared" si="217"/>
        <v>1.1542159297937771E-53</v>
      </c>
      <c r="Z773" s="92">
        <f>SUM($Y$13:Y773)</f>
        <v>0.18219942198904929</v>
      </c>
      <c r="AA773" s="92">
        <f t="shared" si="218"/>
        <v>2319</v>
      </c>
      <c r="AB773" s="92">
        <v>-51.992011735766937</v>
      </c>
      <c r="AD773" s="92">
        <f t="shared" si="219"/>
        <v>6.5970222276279621E-44</v>
      </c>
      <c r="AE773" s="92" t="e">
        <f>SUM($AD$13:AD773)</f>
        <v>#N/A</v>
      </c>
      <c r="AF773" s="92">
        <f t="shared" si="220"/>
        <v>1881</v>
      </c>
      <c r="AG773" s="92">
        <v>-96.201334976220096</v>
      </c>
      <c r="AI773" s="92">
        <f t="shared" si="221"/>
        <v>1.0748583544111058E-20</v>
      </c>
      <c r="AJ773" s="92" t="e">
        <f>SUM($AI$13:AI773)</f>
        <v>#N/A</v>
      </c>
      <c r="AK773" s="92">
        <f t="shared" si="222"/>
        <v>839</v>
      </c>
      <c r="AL773" s="92">
        <v>-112.94354266847404</v>
      </c>
    </row>
    <row r="774" spans="1:38">
      <c r="A774" s="93">
        <v>762</v>
      </c>
      <c r="B774" s="130">
        <v>42793</v>
      </c>
      <c r="C774" s="92">
        <v>21.0016</v>
      </c>
      <c r="D774" s="92">
        <v>24.669701</v>
      </c>
      <c r="E774" s="92">
        <v>19.897200000000002</v>
      </c>
      <c r="F774" s="139">
        <f t="shared" si="210"/>
        <v>3.2283730763369434E-3</v>
      </c>
      <c r="G774" s="140">
        <f t="shared" si="210"/>
        <v>3.4940836940018372E-3</v>
      </c>
      <c r="H774" s="140">
        <f t="shared" si="210"/>
        <v>1.0699997989666699E-2</v>
      </c>
      <c r="I774" s="141">
        <f t="shared" si="228"/>
        <v>21.468986860996303</v>
      </c>
      <c r="J774" s="142">
        <f t="shared" si="223"/>
        <v>25.168334064904151</v>
      </c>
      <c r="K774" s="142">
        <f t="shared" si="226"/>
        <v>19.667211260880922</v>
      </c>
      <c r="L774" s="143">
        <f t="shared" si="224"/>
        <v>15028.290802697413</v>
      </c>
      <c r="M774" s="137">
        <f t="shared" si="211"/>
        <v>-15101.00043894249</v>
      </c>
      <c r="N774" s="137">
        <f t="shared" si="212"/>
        <v>29500.816891321385</v>
      </c>
      <c r="O774" s="143">
        <f t="shared" si="227"/>
        <v>-48.360802697414329</v>
      </c>
      <c r="P774" s="137">
        <f t="shared" si="225"/>
        <v>52.580438942490218</v>
      </c>
      <c r="Q774" s="137">
        <f t="shared" si="213"/>
        <v>-312.3168913213849</v>
      </c>
      <c r="R774" s="144">
        <f t="shared" si="214"/>
        <v>-308.09725507630901</v>
      </c>
      <c r="T774" s="92">
        <f t="shared" si="215"/>
        <v>8.5124945630606471E-26</v>
      </c>
      <c r="U774" s="92">
        <f>SUM($T$13:T774)</f>
        <v>0.30463358486415171</v>
      </c>
      <c r="V774" s="92">
        <f t="shared" si="216"/>
        <v>1068</v>
      </c>
      <c r="W774" s="92">
        <v>-54.579788939132413</v>
      </c>
      <c r="Y774" s="92">
        <f t="shared" si="217"/>
        <v>6.9833225840519348E-43</v>
      </c>
      <c r="Z774" s="92">
        <f>SUM($Y$13:Y774)</f>
        <v>0.18219942198904929</v>
      </c>
      <c r="AA774" s="92">
        <f t="shared" si="218"/>
        <v>1835</v>
      </c>
      <c r="AB774" s="92">
        <v>-51.988424241853863</v>
      </c>
      <c r="AD774" s="92">
        <f t="shared" si="219"/>
        <v>2.9960054146146172E-11</v>
      </c>
      <c r="AE774" s="92" t="e">
        <f>SUM($AD$13:AD774)</f>
        <v>#N/A</v>
      </c>
      <c r="AF774" s="92">
        <f t="shared" si="220"/>
        <v>415</v>
      </c>
      <c r="AG774" s="92">
        <v>-96.164207549183629</v>
      </c>
      <c r="AI774" s="92">
        <f t="shared" si="221"/>
        <v>9.8882933766483894E-45</v>
      </c>
      <c r="AJ774" s="92" t="e">
        <f>SUM($AI$13:AI774)</f>
        <v>#N/A</v>
      </c>
      <c r="AK774" s="92">
        <f t="shared" si="222"/>
        <v>1918</v>
      </c>
      <c r="AL774" s="92">
        <v>-112.92709306618599</v>
      </c>
    </row>
    <row r="775" spans="1:38">
      <c r="A775" s="93">
        <v>763</v>
      </c>
      <c r="B775" s="130">
        <v>42790</v>
      </c>
      <c r="C775" s="92">
        <v>20.828899</v>
      </c>
      <c r="D775" s="92">
        <v>24.708300000000001</v>
      </c>
      <c r="E775" s="92">
        <v>19.910800999999999</v>
      </c>
      <c r="F775" s="139">
        <f t="shared" si="210"/>
        <v>8.2914128106339469E-3</v>
      </c>
      <c r="G775" s="140">
        <f t="shared" si="210"/>
        <v>-1.5621876049749517E-3</v>
      </c>
      <c r="H775" s="140">
        <f t="shared" si="210"/>
        <v>-6.8309657657661393E-4</v>
      </c>
      <c r="I775" s="141">
        <f t="shared" si="228"/>
        <v>21.577335405006284</v>
      </c>
      <c r="J775" s="142">
        <f t="shared" si="223"/>
        <v>25.041519241335905</v>
      </c>
      <c r="K775" s="142">
        <f t="shared" si="226"/>
        <v>19.445707623716395</v>
      </c>
      <c r="L775" s="143">
        <f t="shared" si="224"/>
        <v>15104.1347835044</v>
      </c>
      <c r="M775" s="137">
        <f t="shared" si="211"/>
        <v>-15024.911544801544</v>
      </c>
      <c r="N775" s="137">
        <f t="shared" si="212"/>
        <v>29168.561435574593</v>
      </c>
      <c r="O775" s="143">
        <f t="shared" si="227"/>
        <v>-124.20478350440135</v>
      </c>
      <c r="P775" s="137">
        <f t="shared" si="225"/>
        <v>-23.508455198456431</v>
      </c>
      <c r="Q775" s="137">
        <f t="shared" si="213"/>
        <v>19.938564425407094</v>
      </c>
      <c r="R775" s="144">
        <f t="shared" si="214"/>
        <v>-127.77467427745069</v>
      </c>
      <c r="T775" s="92">
        <f t="shared" si="215"/>
        <v>5.1582805755324364E-33</v>
      </c>
      <c r="U775" s="92">
        <f>SUM($T$13:T775)</f>
        <v>0.30463358486415171</v>
      </c>
      <c r="V775" s="92">
        <f t="shared" si="216"/>
        <v>1392</v>
      </c>
      <c r="W775" s="92">
        <v>-54.521958328448818</v>
      </c>
      <c r="Y775" s="92">
        <f t="shared" si="217"/>
        <v>8.1908514616343658E-42</v>
      </c>
      <c r="Z775" s="92">
        <f>SUM($Y$13:Y775)</f>
        <v>0.18219942198904929</v>
      </c>
      <c r="AA775" s="92">
        <f t="shared" si="218"/>
        <v>1787</v>
      </c>
      <c r="AB775" s="92">
        <v>-51.215843042808046</v>
      </c>
      <c r="AD775" s="92">
        <f t="shared" si="219"/>
        <v>2.9815450009653363E-21</v>
      </c>
      <c r="AE775" s="92" t="e">
        <f>SUM($AD$13:AD775)</f>
        <v>#N/A</v>
      </c>
      <c r="AF775" s="92">
        <f t="shared" si="220"/>
        <v>864</v>
      </c>
      <c r="AG775" s="92">
        <v>-96.09172193300401</v>
      </c>
      <c r="AI775" s="92">
        <f t="shared" si="221"/>
        <v>2.8253571786754371E-58</v>
      </c>
      <c r="AJ775" s="92" t="e">
        <f>SUM($AI$13:AI775)</f>
        <v>#N/A</v>
      </c>
      <c r="AK775" s="92">
        <f t="shared" si="222"/>
        <v>2526</v>
      </c>
      <c r="AL775" s="92">
        <v>-112.83733897619277</v>
      </c>
    </row>
    <row r="776" spans="1:38">
      <c r="A776" s="93">
        <v>764</v>
      </c>
      <c r="B776" s="130">
        <v>42789</v>
      </c>
      <c r="C776" s="92">
        <v>20.999200999999999</v>
      </c>
      <c r="D776" s="92">
        <v>24.7822</v>
      </c>
      <c r="E776" s="92">
        <v>19.6798</v>
      </c>
      <c r="F776" s="139">
        <f t="shared" si="210"/>
        <v>-8.1099276110552232E-3</v>
      </c>
      <c r="G776" s="140">
        <f t="shared" si="210"/>
        <v>-2.9819790010571223E-3</v>
      </c>
      <c r="H776" s="140">
        <f t="shared" si="210"/>
        <v>1.1737974979420418E-2</v>
      </c>
      <c r="I776" s="141">
        <f t="shared" si="228"/>
        <v>21.226348360116177</v>
      </c>
      <c r="J776" s="142">
        <f t="shared" si="223"/>
        <v>25.005909879268188</v>
      </c>
      <c r="K776" s="142">
        <f t="shared" si="226"/>
        <v>19.687409255124543</v>
      </c>
      <c r="L776" s="143">
        <f t="shared" si="224"/>
        <v>14858.443852081324</v>
      </c>
      <c r="M776" s="137">
        <f t="shared" si="211"/>
        <v>-15003.545927560914</v>
      </c>
      <c r="N776" s="137">
        <f t="shared" si="212"/>
        <v>29531.113882686815</v>
      </c>
      <c r="O776" s="143">
        <f t="shared" si="227"/>
        <v>121.48614791867476</v>
      </c>
      <c r="P776" s="137">
        <f t="shared" si="225"/>
        <v>-44.874072439086376</v>
      </c>
      <c r="Q776" s="137">
        <f t="shared" si="213"/>
        <v>-342.61388268681549</v>
      </c>
      <c r="R776" s="144">
        <f t="shared" si="214"/>
        <v>-266.0018072072271</v>
      </c>
      <c r="T776" s="92">
        <f t="shared" si="215"/>
        <v>1.685104072142954E-13</v>
      </c>
      <c r="U776" s="92">
        <f>SUM($T$13:T776)</f>
        <v>0.30463358486432024</v>
      </c>
      <c r="V776" s="92">
        <f t="shared" si="216"/>
        <v>516</v>
      </c>
      <c r="W776" s="92">
        <v>-54.462369476765161</v>
      </c>
      <c r="Y776" s="92">
        <f t="shared" si="217"/>
        <v>2.0556918223575155E-5</v>
      </c>
      <c r="Z776" s="92">
        <f>SUM($Y$13:Y776)</f>
        <v>0.18221997890727287</v>
      </c>
      <c r="AA776" s="92">
        <f t="shared" si="218"/>
        <v>153</v>
      </c>
      <c r="AB776" s="92">
        <v>-51.212791040561569</v>
      </c>
      <c r="AD776" s="92">
        <f t="shared" si="219"/>
        <v>6.9671072177041174E-16</v>
      </c>
      <c r="AE776" s="92" t="e">
        <f>SUM($AD$13:AD776)</f>
        <v>#N/A</v>
      </c>
      <c r="AF776" s="92">
        <f t="shared" si="220"/>
        <v>623</v>
      </c>
      <c r="AG776" s="92">
        <v>-95.4930775674693</v>
      </c>
      <c r="AI776" s="92">
        <f t="shared" si="221"/>
        <v>5.5262582789317589E-39</v>
      </c>
      <c r="AJ776" s="92" t="e">
        <f>SUM($AI$13:AI776)</f>
        <v>#N/A</v>
      </c>
      <c r="AK776" s="92">
        <f t="shared" si="222"/>
        <v>1660</v>
      </c>
      <c r="AL776" s="92">
        <v>-112.40073255035168</v>
      </c>
    </row>
    <row r="777" spans="1:38">
      <c r="A777" s="93">
        <v>765</v>
      </c>
      <c r="B777" s="130">
        <v>42788</v>
      </c>
      <c r="C777" s="92">
        <v>21.082198999999999</v>
      </c>
      <c r="D777" s="92">
        <v>24.9709</v>
      </c>
      <c r="E777" s="92">
        <v>19.889799</v>
      </c>
      <c r="F777" s="139">
        <f t="shared" si="210"/>
        <v>-3.9368758448774521E-3</v>
      </c>
      <c r="G777" s="140">
        <f t="shared" si="210"/>
        <v>-7.5567961106728365E-3</v>
      </c>
      <c r="H777" s="140">
        <f t="shared" si="210"/>
        <v>-1.0558125801070184E-2</v>
      </c>
      <c r="I777" s="141">
        <f t="shared" si="228"/>
        <v>21.315651250607207</v>
      </c>
      <c r="J777" s="142">
        <f t="shared" si="223"/>
        <v>24.89117026378705</v>
      </c>
      <c r="K777" s="142">
        <f t="shared" si="226"/>
        <v>19.253549430036976</v>
      </c>
      <c r="L777" s="143">
        <f t="shared" si="224"/>
        <v>14920.955875425045</v>
      </c>
      <c r="M777" s="137">
        <f t="shared" si="211"/>
        <v>-14934.70215827223</v>
      </c>
      <c r="N777" s="137">
        <f t="shared" si="212"/>
        <v>28880.324145055463</v>
      </c>
      <c r="O777" s="143">
        <f t="shared" si="227"/>
        <v>58.974124574953748</v>
      </c>
      <c r="P777" s="137">
        <f t="shared" si="225"/>
        <v>-113.71784172777006</v>
      </c>
      <c r="Q777" s="137">
        <f t="shared" si="213"/>
        <v>308.1758549445367</v>
      </c>
      <c r="R777" s="144">
        <f t="shared" si="214"/>
        <v>253.43213779172038</v>
      </c>
      <c r="T777" s="92">
        <f t="shared" si="215"/>
        <v>3.056342543228995E-44</v>
      </c>
      <c r="U777" s="92">
        <f>SUM($T$13:T777)</f>
        <v>0.30463358486432024</v>
      </c>
      <c r="V777" s="92">
        <f t="shared" si="216"/>
        <v>1896</v>
      </c>
      <c r="W777" s="92">
        <v>-54.395495671153185</v>
      </c>
      <c r="Y777" s="92">
        <f t="shared" si="217"/>
        <v>2.4754758044833898E-45</v>
      </c>
      <c r="Z777" s="92">
        <f>SUM($Y$13:Y777)</f>
        <v>0.18221997890727287</v>
      </c>
      <c r="AA777" s="92">
        <f t="shared" si="218"/>
        <v>1945</v>
      </c>
      <c r="AB777" s="92">
        <v>-50.994307014572769</v>
      </c>
      <c r="AD777" s="92">
        <f t="shared" si="219"/>
        <v>8.8108935896716659E-29</v>
      </c>
      <c r="AE777" s="92" t="e">
        <f>SUM($AD$13:AD777)</f>
        <v>#N/A</v>
      </c>
      <c r="AF777" s="92">
        <f t="shared" si="220"/>
        <v>1202</v>
      </c>
      <c r="AG777" s="92">
        <v>-95.106287308084575</v>
      </c>
      <c r="AI777" s="92">
        <f t="shared" si="221"/>
        <v>1.3735917886502484E-22</v>
      </c>
      <c r="AJ777" s="92" t="e">
        <f>SUM($AI$13:AI777)</f>
        <v>#N/A</v>
      </c>
      <c r="AK777" s="92">
        <f t="shared" si="222"/>
        <v>924</v>
      </c>
      <c r="AL777" s="92">
        <v>-112.11145610878884</v>
      </c>
    </row>
    <row r="778" spans="1:38">
      <c r="A778" s="93">
        <v>766</v>
      </c>
      <c r="B778" s="130">
        <v>42787</v>
      </c>
      <c r="C778" s="92">
        <v>21.594000000000001</v>
      </c>
      <c r="D778" s="92">
        <v>25.385798999999999</v>
      </c>
      <c r="E778" s="92">
        <v>19.999300000000002</v>
      </c>
      <c r="F778" s="139">
        <f t="shared" si="210"/>
        <v>-2.3701074372511011E-2</v>
      </c>
      <c r="G778" s="140">
        <f t="shared" si="210"/>
        <v>-1.6343743996397264E-2</v>
      </c>
      <c r="H778" s="140">
        <f t="shared" si="210"/>
        <v>-5.4752416334572507E-3</v>
      </c>
      <c r="I778" s="141">
        <f t="shared" si="228"/>
        <v>20.892699378535699</v>
      </c>
      <c r="J778" s="142">
        <f t="shared" si="223"/>
        <v>24.670787459949558</v>
      </c>
      <c r="K778" s="142">
        <f t="shared" si="226"/>
        <v>19.352457273054554</v>
      </c>
      <c r="L778" s="143">
        <f t="shared" si="224"/>
        <v>14624.88956497499</v>
      </c>
      <c r="M778" s="137">
        <f t="shared" si="211"/>
        <v>-14802.472475969735</v>
      </c>
      <c r="N778" s="137">
        <f t="shared" si="212"/>
        <v>29028.685909581833</v>
      </c>
      <c r="O778" s="143">
        <f t="shared" si="227"/>
        <v>355.04043502500826</v>
      </c>
      <c r="P778" s="137">
        <f t="shared" si="225"/>
        <v>-245.94752403026541</v>
      </c>
      <c r="Q778" s="137">
        <f t="shared" si="213"/>
        <v>159.81409041816732</v>
      </c>
      <c r="R778" s="144">
        <f t="shared" si="214"/>
        <v>268.90700141291018</v>
      </c>
      <c r="T778" s="92">
        <f t="shared" si="215"/>
        <v>1.2034914607274012E-9</v>
      </c>
      <c r="U778" s="92">
        <f>SUM($T$13:T778)</f>
        <v>0.30463358606781171</v>
      </c>
      <c r="V778" s="92">
        <f t="shared" si="216"/>
        <v>343</v>
      </c>
      <c r="W778" s="92">
        <v>-54.353882438317669</v>
      </c>
      <c r="Y778" s="92">
        <f t="shared" si="217"/>
        <v>1.3912535430197605E-38</v>
      </c>
      <c r="Z778" s="92">
        <f>SUM($Y$13:Y778)</f>
        <v>0.18221997890727287</v>
      </c>
      <c r="AA778" s="92">
        <f t="shared" si="218"/>
        <v>1642</v>
      </c>
      <c r="AB778" s="92">
        <v>-50.912797681692609</v>
      </c>
      <c r="AD778" s="92">
        <f t="shared" si="219"/>
        <v>4.3799920918130427E-53</v>
      </c>
      <c r="AE778" s="92" t="e">
        <f>SUM($AD$13:AD778)</f>
        <v>#N/A</v>
      </c>
      <c r="AF778" s="92">
        <f t="shared" si="220"/>
        <v>2293</v>
      </c>
      <c r="AG778" s="92">
        <v>-94.727389187806693</v>
      </c>
      <c r="AI778" s="92">
        <f t="shared" si="221"/>
        <v>2.2181711937955858E-28</v>
      </c>
      <c r="AJ778" s="92" t="e">
        <f>SUM($AI$13:AI778)</f>
        <v>#N/A</v>
      </c>
      <c r="AK778" s="92">
        <f t="shared" si="222"/>
        <v>1184</v>
      </c>
      <c r="AL778" s="92">
        <v>-111.98670109523482</v>
      </c>
    </row>
    <row r="779" spans="1:38">
      <c r="A779" s="93">
        <v>767</v>
      </c>
      <c r="B779" s="130">
        <v>42786</v>
      </c>
      <c r="C779" s="92">
        <v>21.724501</v>
      </c>
      <c r="D779" s="92">
        <v>25.422001000000002</v>
      </c>
      <c r="E779" s="92">
        <v>20.356999999999999</v>
      </c>
      <c r="F779" s="139">
        <f t="shared" si="210"/>
        <v>-6.0070884942304836E-3</v>
      </c>
      <c r="G779" s="140">
        <f t="shared" si="210"/>
        <v>-1.4240421121847202E-3</v>
      </c>
      <c r="H779" s="140">
        <f t="shared" si="210"/>
        <v>-1.7571351377904332E-2</v>
      </c>
      <c r="I779" s="141">
        <f t="shared" si="228"/>
        <v>21.271348906932317</v>
      </c>
      <c r="J779" s="142">
        <f t="shared" si="223"/>
        <v>25.044984026996929</v>
      </c>
      <c r="K779" s="142">
        <f t="shared" si="226"/>
        <v>19.117079073537358</v>
      </c>
      <c r="L779" s="143">
        <f t="shared" si="224"/>
        <v>14889.944234852623</v>
      </c>
      <c r="M779" s="137">
        <f t="shared" si="211"/>
        <v>-15026.990416198158</v>
      </c>
      <c r="N779" s="137">
        <f t="shared" si="212"/>
        <v>28675.618610306035</v>
      </c>
      <c r="O779" s="143">
        <f t="shared" si="227"/>
        <v>89.985765147375787</v>
      </c>
      <c r="P779" s="137">
        <f t="shared" si="225"/>
        <v>-21.429583801842455</v>
      </c>
      <c r="Q779" s="137">
        <f t="shared" si="213"/>
        <v>512.88138969396459</v>
      </c>
      <c r="R779" s="144">
        <f t="shared" si="214"/>
        <v>581.43757103949793</v>
      </c>
      <c r="T779" s="92">
        <f t="shared" si="215"/>
        <v>3.2667705670698943E-23</v>
      </c>
      <c r="U779" s="92">
        <f>SUM($T$13:T779)</f>
        <v>0.30463358606781171</v>
      </c>
      <c r="V779" s="92">
        <f t="shared" si="216"/>
        <v>952</v>
      </c>
      <c r="W779" s="92">
        <v>-53.991121975635906</v>
      </c>
      <c r="Y779" s="92">
        <f t="shared" si="217"/>
        <v>4.6924488120809567E-59</v>
      </c>
      <c r="Z779" s="92">
        <f>SUM($Y$13:Y779)</f>
        <v>0.18221997890727287</v>
      </c>
      <c r="AA779" s="92">
        <f t="shared" si="218"/>
        <v>2561</v>
      </c>
      <c r="AB779" s="92">
        <v>-50.657251402615657</v>
      </c>
      <c r="AD779" s="92">
        <f t="shared" si="219"/>
        <v>6.7847954253656864E-39</v>
      </c>
      <c r="AE779" s="92" t="e">
        <f>SUM($AD$13:AD779)</f>
        <v>#N/A</v>
      </c>
      <c r="AF779" s="92">
        <f t="shared" si="220"/>
        <v>1656</v>
      </c>
      <c r="AG779" s="92">
        <v>-94.569740262744745</v>
      </c>
      <c r="AI779" s="92">
        <f t="shared" si="221"/>
        <v>3.7465758739561514E-26</v>
      </c>
      <c r="AJ779" s="92" t="e">
        <f>SUM($AI$13:AI779)</f>
        <v>#N/A</v>
      </c>
      <c r="AK779" s="92">
        <f t="shared" si="222"/>
        <v>1084</v>
      </c>
      <c r="AL779" s="92">
        <v>-111.7926011031941</v>
      </c>
    </row>
    <row r="780" spans="1:38">
      <c r="A780" s="93">
        <v>768</v>
      </c>
      <c r="B780" s="130">
        <v>42783</v>
      </c>
      <c r="C780" s="92">
        <v>21.761199999999999</v>
      </c>
      <c r="D780" s="92">
        <v>25.463698999999998</v>
      </c>
      <c r="E780" s="92">
        <v>20.412500000000001</v>
      </c>
      <c r="F780" s="139">
        <f t="shared" si="210"/>
        <v>-1.686441924158566E-3</v>
      </c>
      <c r="G780" s="140">
        <f t="shared" si="210"/>
        <v>-1.6375468465911203E-3</v>
      </c>
      <c r="H780" s="140">
        <f t="shared" si="210"/>
        <v>-2.718922229026477E-3</v>
      </c>
      <c r="I780" s="141">
        <f t="shared" si="228"/>
        <v>21.363810311467198</v>
      </c>
      <c r="J780" s="142">
        <f t="shared" si="223"/>
        <v>25.039629178804702</v>
      </c>
      <c r="K780" s="142">
        <f t="shared" si="226"/>
        <v>19.406092492345373</v>
      </c>
      <c r="L780" s="143">
        <f t="shared" si="224"/>
        <v>14954.667218027038</v>
      </c>
      <c r="M780" s="137">
        <f t="shared" si="211"/>
        <v>-15023.777507282821</v>
      </c>
      <c r="N780" s="137">
        <f t="shared" si="212"/>
        <v>29109.138738518061</v>
      </c>
      <c r="O780" s="143">
        <f t="shared" si="227"/>
        <v>25.262781972960511</v>
      </c>
      <c r="P780" s="137">
        <f t="shared" si="225"/>
        <v>-24.642492717179266</v>
      </c>
      <c r="Q780" s="137">
        <f t="shared" si="213"/>
        <v>79.361261481939437</v>
      </c>
      <c r="R780" s="144">
        <f t="shared" si="214"/>
        <v>79.981550737720681</v>
      </c>
      <c r="T780" s="92">
        <f t="shared" si="215"/>
        <v>2.9317577549833816E-24</v>
      </c>
      <c r="U780" s="92">
        <f>SUM($T$13:T780)</f>
        <v>0.30463358606781171</v>
      </c>
      <c r="V780" s="92">
        <f t="shared" si="216"/>
        <v>999</v>
      </c>
      <c r="W780" s="92">
        <v>-53.961242715971821</v>
      </c>
      <c r="Y780" s="92">
        <f t="shared" si="217"/>
        <v>1.6714652457219178E-51</v>
      </c>
      <c r="Z780" s="92">
        <f>SUM($Y$13:Y780)</f>
        <v>0.18221997890727287</v>
      </c>
      <c r="AA780" s="92">
        <f t="shared" si="218"/>
        <v>2222</v>
      </c>
      <c r="AB780" s="92">
        <v>-50.656631718737117</v>
      </c>
      <c r="AD780" s="92">
        <f t="shared" si="219"/>
        <v>1.0680139804249371E-12</v>
      </c>
      <c r="AE780" s="92" t="e">
        <f>SUM($AD$13:AD780)</f>
        <v>#N/A</v>
      </c>
      <c r="AF780" s="92">
        <f t="shared" si="220"/>
        <v>480</v>
      </c>
      <c r="AG780" s="92">
        <v>-94.312974767162814</v>
      </c>
      <c r="AI780" s="92">
        <f t="shared" si="221"/>
        <v>5.5659847734566907E-56</v>
      </c>
      <c r="AJ780" s="92" t="e">
        <f>SUM($AI$13:AI780)</f>
        <v>#N/A</v>
      </c>
      <c r="AK780" s="92">
        <f t="shared" si="222"/>
        <v>2423</v>
      </c>
      <c r="AL780" s="92">
        <v>-111.60354936018484</v>
      </c>
    </row>
    <row r="781" spans="1:38">
      <c r="A781" s="93">
        <v>769</v>
      </c>
      <c r="B781" s="130">
        <v>42782</v>
      </c>
      <c r="C781" s="92">
        <v>21.5168</v>
      </c>
      <c r="D781" s="92">
        <v>25.2911</v>
      </c>
      <c r="E781" s="92">
        <v>20.397400000000001</v>
      </c>
      <c r="F781" s="139">
        <f t="shared" si="210"/>
        <v>1.1358566329565667E-2</v>
      </c>
      <c r="G781" s="140">
        <f t="shared" si="210"/>
        <v>6.8244955735417001E-3</v>
      </c>
      <c r="H781" s="140">
        <f t="shared" si="210"/>
        <v>7.4029042917245214E-4</v>
      </c>
      <c r="I781" s="141">
        <f t="shared" si="228"/>
        <v>21.642972183596072</v>
      </c>
      <c r="J781" s="142">
        <f t="shared" si="223"/>
        <v>25.251863126131326</v>
      </c>
      <c r="K781" s="142">
        <f t="shared" si="226"/>
        <v>19.473405311461267</v>
      </c>
      <c r="L781" s="143">
        <f t="shared" si="224"/>
        <v>15150.08052851725</v>
      </c>
      <c r="M781" s="137">
        <f t="shared" si="211"/>
        <v>-15151.117875678796</v>
      </c>
      <c r="N781" s="137">
        <f t="shared" si="212"/>
        <v>29210.1079671919</v>
      </c>
      <c r="O781" s="143">
        <f t="shared" si="227"/>
        <v>-170.15052851725159</v>
      </c>
      <c r="P781" s="137">
        <f t="shared" si="225"/>
        <v>102.69787567879575</v>
      </c>
      <c r="Q781" s="137">
        <f t="shared" si="213"/>
        <v>-21.607967191899661</v>
      </c>
      <c r="R781" s="144">
        <f t="shared" si="214"/>
        <v>-89.060620030355494</v>
      </c>
      <c r="T781" s="92">
        <f t="shared" si="215"/>
        <v>4.7188623141732708E-58</v>
      </c>
      <c r="U781" s="92">
        <f>SUM($T$13:T781)</f>
        <v>0.30463358606781171</v>
      </c>
      <c r="V781" s="92">
        <f t="shared" si="216"/>
        <v>2516</v>
      </c>
      <c r="W781" s="92">
        <v>-53.937554828151406</v>
      </c>
      <c r="Y781" s="92">
        <f t="shared" si="217"/>
        <v>1.2821282474468519E-16</v>
      </c>
      <c r="Z781" s="92">
        <f>SUM($Y$13:Y781)</f>
        <v>0.18221997890727301</v>
      </c>
      <c r="AA781" s="92">
        <f t="shared" si="218"/>
        <v>656</v>
      </c>
      <c r="AB781" s="92">
        <v>-50.534940142491905</v>
      </c>
      <c r="AD781" s="92">
        <f t="shared" si="219"/>
        <v>1.5073288958316619E-42</v>
      </c>
      <c r="AE781" s="92" t="e">
        <f>SUM($AD$13:AD781)</f>
        <v>#N/A</v>
      </c>
      <c r="AF781" s="92">
        <f t="shared" si="220"/>
        <v>1820</v>
      </c>
      <c r="AG781" s="92">
        <v>-94.143086398333253</v>
      </c>
      <c r="AI781" s="92">
        <f t="shared" si="221"/>
        <v>1.3823944598494696E-30</v>
      </c>
      <c r="AJ781" s="92" t="e">
        <f>SUM($AI$13:AI781)</f>
        <v>#N/A</v>
      </c>
      <c r="AK781" s="92">
        <f t="shared" si="222"/>
        <v>1283</v>
      </c>
      <c r="AL781" s="92">
        <v>-111.49797573726391</v>
      </c>
    </row>
    <row r="782" spans="1:38">
      <c r="A782" s="93">
        <v>770</v>
      </c>
      <c r="B782" s="130">
        <v>42781</v>
      </c>
      <c r="C782" s="92">
        <v>21.441799</v>
      </c>
      <c r="D782" s="92">
        <v>25.274799000000002</v>
      </c>
      <c r="E782" s="92">
        <v>20.2866</v>
      </c>
      <c r="F782" s="139">
        <f t="shared" ref="F782:H845" si="229">C781/C782-1</f>
        <v>3.4978874673716742E-3</v>
      </c>
      <c r="G782" s="140">
        <f t="shared" si="229"/>
        <v>6.4495072740244908E-4</v>
      </c>
      <c r="H782" s="140">
        <f t="shared" si="229"/>
        <v>5.4617333609379148E-3</v>
      </c>
      <c r="I782" s="141">
        <f t="shared" si="228"/>
        <v>21.474754442013005</v>
      </c>
      <c r="J782" s="142">
        <f t="shared" si="223"/>
        <v>25.096875815708763</v>
      </c>
      <c r="K782" s="142">
        <f t="shared" si="226"/>
        <v>19.565279869470491</v>
      </c>
      <c r="L782" s="143">
        <f t="shared" si="224"/>
        <v>15032.328109409103</v>
      </c>
      <c r="M782" s="137">
        <f t="shared" ref="M782:M845" si="230">$C$5*J782</f>
        <v>-15058.125489425258</v>
      </c>
      <c r="N782" s="137">
        <f t="shared" ref="N782:N845" si="231">$C$6*K782</f>
        <v>29347.919804205736</v>
      </c>
      <c r="O782" s="143">
        <f t="shared" si="227"/>
        <v>-52.398109409105018</v>
      </c>
      <c r="P782" s="137">
        <f t="shared" si="225"/>
        <v>9.7054894252578379</v>
      </c>
      <c r="Q782" s="137">
        <f t="shared" ref="Q782:Q845" si="232">$N$13-N782</f>
        <v>-159.419804205736</v>
      </c>
      <c r="R782" s="144">
        <f t="shared" ref="R782:R845" si="233">O782+P782+Q782</f>
        <v>-202.11242418958318</v>
      </c>
      <c r="T782" s="92">
        <f t="shared" ref="T782:T845" si="234">$U$1^(V782-1)*$U$2</f>
        <v>2.7873289439831854E-33</v>
      </c>
      <c r="U782" s="92">
        <f>SUM($T$13:T782)</f>
        <v>0.30463358606781171</v>
      </c>
      <c r="V782" s="92">
        <f t="shared" ref="V782:V845" si="235">MATCH(W782,$O$13:$O$2603,0)</f>
        <v>1404</v>
      </c>
      <c r="W782" s="92">
        <v>-53.729012210154906</v>
      </c>
      <c r="Y782" s="92">
        <f t="shared" ref="Y782:Y845" si="236">$U$1^(AA782-1)*$U$2</f>
        <v>8.0994126535283943E-44</v>
      </c>
      <c r="Z782" s="92">
        <f>SUM($Y$13:Y782)</f>
        <v>0.18221997890727301</v>
      </c>
      <c r="AA782" s="92">
        <f t="shared" ref="AA782:AA845" si="237">MATCH(AB782,$P$13:$P$2603,0)</f>
        <v>1877</v>
      </c>
      <c r="AB782" s="92">
        <v>-50.510160632942643</v>
      </c>
      <c r="AD782" s="92">
        <f t="shared" ref="AD782:AD845" si="238">$U$1^(AF782-1)*$U$2</f>
        <v>3.1360373511999783E-12</v>
      </c>
      <c r="AE782" s="92" t="e">
        <f>SUM($AD$13:AD782)</f>
        <v>#N/A</v>
      </c>
      <c r="AF782" s="92">
        <f t="shared" ref="AF782:AF845" si="239">MATCH(AG782,$Q$13:$Q$2603,0)</f>
        <v>459</v>
      </c>
      <c r="AG782" s="92">
        <v>-94.127710072851187</v>
      </c>
      <c r="AI782" s="92">
        <f t="shared" ref="AI782:AI845" si="240">$U$1^(AK782-1)*$U$2</f>
        <v>1.9891520098393581E-20</v>
      </c>
      <c r="AJ782" s="92" t="e">
        <f>SUM($AI$13:AI782)</f>
        <v>#N/A</v>
      </c>
      <c r="AK782" s="92">
        <f t="shared" ref="AK782:AK845" si="241">MATCH(AL782,$R$13:$R$2603,0)</f>
        <v>827</v>
      </c>
      <c r="AL782" s="92">
        <v>-111.19890557125291</v>
      </c>
    </row>
    <row r="783" spans="1:38">
      <c r="A783" s="93">
        <v>771</v>
      </c>
      <c r="B783" s="130">
        <v>42780</v>
      </c>
      <c r="C783" s="92">
        <v>21.495701</v>
      </c>
      <c r="D783" s="92">
        <v>25.397400000000001</v>
      </c>
      <c r="E783" s="92">
        <v>20.273099999999999</v>
      </c>
      <c r="F783" s="139">
        <f t="shared" si="229"/>
        <v>-2.5075711650437427E-3</v>
      </c>
      <c r="G783" s="140">
        <f t="shared" si="229"/>
        <v>-4.8273051572208514E-3</v>
      </c>
      <c r="H783" s="140">
        <f t="shared" si="229"/>
        <v>6.6590703937730034E-4</v>
      </c>
      <c r="I783" s="141">
        <f t="shared" si="228"/>
        <v>21.346238227825179</v>
      </c>
      <c r="J783" s="142">
        <f t="shared" ref="J783:J846" si="242">$D$13*(1+G783)</f>
        <v>24.959627807543292</v>
      </c>
      <c r="K783" s="142">
        <f t="shared" si="226"/>
        <v>19.471957885079242</v>
      </c>
      <c r="L783" s="143">
        <f t="shared" ref="L783:L846" si="243">$C$4*I783</f>
        <v>14942.366759477625</v>
      </c>
      <c r="M783" s="137">
        <f t="shared" si="230"/>
        <v>-14975.776684525976</v>
      </c>
      <c r="N783" s="137">
        <f t="shared" si="231"/>
        <v>29207.936827618862</v>
      </c>
      <c r="O783" s="143">
        <f t="shared" si="227"/>
        <v>37.563240522373235</v>
      </c>
      <c r="P783" s="137">
        <f t="shared" ref="P783:P846" si="244">$M$13-M783</f>
        <v>-72.643315474024348</v>
      </c>
      <c r="Q783" s="137">
        <f t="shared" si="232"/>
        <v>-19.436827618861571</v>
      </c>
      <c r="R783" s="144">
        <f t="shared" si="233"/>
        <v>-54.516902570512684</v>
      </c>
      <c r="T783" s="92">
        <f t="shared" si="234"/>
        <v>1.497730679805437E-34</v>
      </c>
      <c r="U783" s="92">
        <f>SUM($T$13:T783)</f>
        <v>0.30463358606781171</v>
      </c>
      <c r="V783" s="92">
        <f t="shared" si="235"/>
        <v>1461</v>
      </c>
      <c r="W783" s="92">
        <v>-53.704300760500701</v>
      </c>
      <c r="Y783" s="92">
        <f t="shared" si="236"/>
        <v>1.6330886714419872E-46</v>
      </c>
      <c r="Z783" s="92">
        <f>SUM($Y$13:Y783)</f>
        <v>0.18221997890727301</v>
      </c>
      <c r="AA783" s="92">
        <f t="shared" si="237"/>
        <v>1998</v>
      </c>
      <c r="AB783" s="92">
        <v>-50.418032326708271</v>
      </c>
      <c r="AD783" s="92">
        <f t="shared" si="238"/>
        <v>5.7244112154799492E-51</v>
      </c>
      <c r="AE783" s="92" t="e">
        <f>SUM($AD$13:AD783)</f>
        <v>#N/A</v>
      </c>
      <c r="AF783" s="92">
        <f t="shared" si="239"/>
        <v>2198</v>
      </c>
      <c r="AG783" s="92">
        <v>-94.023756794842484</v>
      </c>
      <c r="AI783" s="92">
        <f t="shared" si="240"/>
        <v>5.5886473053867982E-37</v>
      </c>
      <c r="AJ783" s="92" t="e">
        <f>SUM($AI$13:AI783)</f>
        <v>#N/A</v>
      </c>
      <c r="AK783" s="92">
        <f t="shared" si="241"/>
        <v>1570</v>
      </c>
      <c r="AL783" s="92">
        <v>-110.9073411601712</v>
      </c>
    </row>
    <row r="784" spans="1:38">
      <c r="A784" s="93">
        <v>772</v>
      </c>
      <c r="B784" s="130">
        <v>42779</v>
      </c>
      <c r="C784" s="92">
        <v>21.581099999999999</v>
      </c>
      <c r="D784" s="92">
        <v>25.369199999999999</v>
      </c>
      <c r="E784" s="92">
        <v>20.275998999999999</v>
      </c>
      <c r="F784" s="139">
        <f t="shared" si="229"/>
        <v>-3.9571198873087354E-3</v>
      </c>
      <c r="G784" s="140">
        <f t="shared" si="229"/>
        <v>1.1115841256328363E-3</v>
      </c>
      <c r="H784" s="140">
        <f t="shared" si="229"/>
        <v>-1.4297692557585506E-4</v>
      </c>
      <c r="I784" s="141">
        <f t="shared" si="228"/>
        <v>21.315218030123582</v>
      </c>
      <c r="J784" s="142">
        <f t="shared" si="242"/>
        <v>25.10857930797976</v>
      </c>
      <c r="K784" s="142">
        <f t="shared" ref="K784:K847" si="245">$E$13*(1+H784)</f>
        <v>19.456217812005217</v>
      </c>
      <c r="L784" s="143">
        <f t="shared" si="243"/>
        <v>14920.652621086507</v>
      </c>
      <c r="M784" s="137">
        <f t="shared" si="230"/>
        <v>-15065.147584787856</v>
      </c>
      <c r="N784" s="137">
        <f t="shared" si="231"/>
        <v>29184.326718007826</v>
      </c>
      <c r="O784" s="143">
        <f t="shared" si="227"/>
        <v>59.277378913491702</v>
      </c>
      <c r="P784" s="137">
        <f t="shared" si="244"/>
        <v>16.727584787855449</v>
      </c>
      <c r="Q784" s="137">
        <f t="shared" si="232"/>
        <v>4.1732819921744522</v>
      </c>
      <c r="R784" s="144">
        <f t="shared" si="233"/>
        <v>80.178245693521603</v>
      </c>
      <c r="T784" s="92">
        <f t="shared" si="234"/>
        <v>4.0231883002579089E-59</v>
      </c>
      <c r="U784" s="92">
        <f>SUM($T$13:T784)</f>
        <v>0.30463358606781171</v>
      </c>
      <c r="V784" s="92">
        <f t="shared" si="235"/>
        <v>2564</v>
      </c>
      <c r="W784" s="92">
        <v>-53.603579354467001</v>
      </c>
      <c r="Y784" s="92">
        <f t="shared" si="236"/>
        <v>9.0757356915616248E-42</v>
      </c>
      <c r="Z784" s="92">
        <f>SUM($Y$13:Y784)</f>
        <v>0.18221997890727301</v>
      </c>
      <c r="AA784" s="92">
        <f t="shared" si="237"/>
        <v>1785</v>
      </c>
      <c r="AB784" s="92">
        <v>-50.315994208953271</v>
      </c>
      <c r="AD784" s="92">
        <f t="shared" si="238"/>
        <v>6.4144457634065982E-49</v>
      </c>
      <c r="AE784" s="92" t="e">
        <f>SUM($AD$13:AD784)</f>
        <v>#N/A</v>
      </c>
      <c r="AF784" s="92">
        <f t="shared" si="239"/>
        <v>2106</v>
      </c>
      <c r="AG784" s="92">
        <v>-93.900466067225352</v>
      </c>
      <c r="AI784" s="92">
        <f t="shared" si="240"/>
        <v>1.2597421067000424E-10</v>
      </c>
      <c r="AJ784" s="92" t="e">
        <f>SUM($AI$13:AI784)</f>
        <v>#N/A</v>
      </c>
      <c r="AK784" s="92">
        <f t="shared" si="241"/>
        <v>387</v>
      </c>
      <c r="AL784" s="92">
        <v>-110.84222371828218</v>
      </c>
    </row>
    <row r="785" spans="1:38">
      <c r="A785" s="93">
        <v>773</v>
      </c>
      <c r="B785" s="130">
        <v>42776</v>
      </c>
      <c r="C785" s="92">
        <v>21.701000000000001</v>
      </c>
      <c r="D785" s="92">
        <v>25.446300999999998</v>
      </c>
      <c r="E785" s="92">
        <v>20.325001</v>
      </c>
      <c r="F785" s="139">
        <f t="shared" si="229"/>
        <v>-5.5250910096309447E-3</v>
      </c>
      <c r="G785" s="140">
        <f t="shared" si="229"/>
        <v>-3.0299492252331417E-3</v>
      </c>
      <c r="H785" s="140">
        <f t="shared" si="229"/>
        <v>-2.4109223906065846E-3</v>
      </c>
      <c r="I785" s="141">
        <f t="shared" si="228"/>
        <v>21.281663604902999</v>
      </c>
      <c r="J785" s="142">
        <f t="shared" si="242"/>
        <v>25.004706752466696</v>
      </c>
      <c r="K785" s="142">
        <f t="shared" si="245"/>
        <v>19.412085861201184</v>
      </c>
      <c r="L785" s="143">
        <f t="shared" si="243"/>
        <v>14897.164523432099</v>
      </c>
      <c r="M785" s="137">
        <f t="shared" si="230"/>
        <v>-15002.824051480018</v>
      </c>
      <c r="N785" s="137">
        <f t="shared" si="231"/>
        <v>29118.128791801777</v>
      </c>
      <c r="O785" s="143">
        <f t="shared" ref="O785:O848" si="246">$L$13-L785</f>
        <v>82.765476567899896</v>
      </c>
      <c r="P785" s="137">
        <f t="shared" si="244"/>
        <v>-45.595948519981903</v>
      </c>
      <c r="Q785" s="137">
        <f t="shared" si="232"/>
        <v>70.37120819822303</v>
      </c>
      <c r="R785" s="144">
        <f t="shared" si="233"/>
        <v>107.54073624614102</v>
      </c>
      <c r="T785" s="92">
        <f t="shared" si="234"/>
        <v>3.0908473068793161E-42</v>
      </c>
      <c r="U785" s="92">
        <f>SUM($T$13:T785)</f>
        <v>0.30463358606781171</v>
      </c>
      <c r="V785" s="92">
        <f t="shared" si="235"/>
        <v>1806</v>
      </c>
      <c r="W785" s="92">
        <v>-53.301389486907283</v>
      </c>
      <c r="Y785" s="92">
        <f t="shared" si="236"/>
        <v>3.3248224376178505E-29</v>
      </c>
      <c r="Z785" s="92">
        <f>SUM($Y$13:Y785)</f>
        <v>0.18221997890727301</v>
      </c>
      <c r="AA785" s="92">
        <f t="shared" si="237"/>
        <v>1221</v>
      </c>
      <c r="AB785" s="92">
        <v>-50.233645927575708</v>
      </c>
      <c r="AD785" s="92">
        <f t="shared" si="238"/>
        <v>1.5281822956662073E-3</v>
      </c>
      <c r="AE785" s="92" t="e">
        <f>SUM($AD$13:AD785)</f>
        <v>#N/A</v>
      </c>
      <c r="AF785" s="92">
        <f t="shared" si="239"/>
        <v>69</v>
      </c>
      <c r="AG785" s="92">
        <v>-93.214606252440717</v>
      </c>
      <c r="AI785" s="92">
        <f t="shared" si="240"/>
        <v>6.7847954253656864E-39</v>
      </c>
      <c r="AJ785" s="92" t="e">
        <f>SUM($AI$13:AI785)</f>
        <v>#N/A</v>
      </c>
      <c r="AK785" s="92">
        <f t="shared" si="241"/>
        <v>1656</v>
      </c>
      <c r="AL785" s="92">
        <v>-109.98621845349953</v>
      </c>
    </row>
    <row r="786" spans="1:38">
      <c r="A786" s="93">
        <v>774</v>
      </c>
      <c r="B786" s="130">
        <v>42775</v>
      </c>
      <c r="C786" s="92">
        <v>21.9328</v>
      </c>
      <c r="D786" s="92">
        <v>25.694400999999999</v>
      </c>
      <c r="E786" s="92">
        <v>20.361601</v>
      </c>
      <c r="F786" s="139">
        <f t="shared" si="229"/>
        <v>-1.0568646046104413E-2</v>
      </c>
      <c r="G786" s="140">
        <f t="shared" si="229"/>
        <v>-9.6558001099150692E-3</v>
      </c>
      <c r="H786" s="140">
        <f t="shared" si="229"/>
        <v>-1.797501090410325E-3</v>
      </c>
      <c r="I786" s="141">
        <f t="shared" si="228"/>
        <v>21.173732031477968</v>
      </c>
      <c r="J786" s="142">
        <f t="shared" si="242"/>
        <v>24.838525774183253</v>
      </c>
      <c r="K786" s="142">
        <f t="shared" si="245"/>
        <v>19.424022426281706</v>
      </c>
      <c r="L786" s="143">
        <f t="shared" si="243"/>
        <v>14821.612422034577</v>
      </c>
      <c r="M786" s="137">
        <f t="shared" si="230"/>
        <v>-14903.115464509952</v>
      </c>
      <c r="N786" s="137">
        <f t="shared" si="231"/>
        <v>29136.03363942256</v>
      </c>
      <c r="O786" s="143">
        <f t="shared" si="246"/>
        <v>158.31757796542115</v>
      </c>
      <c r="P786" s="137">
        <f t="shared" si="244"/>
        <v>-145.30453549004778</v>
      </c>
      <c r="Q786" s="137">
        <f t="shared" si="232"/>
        <v>52.466360577440355</v>
      </c>
      <c r="R786" s="144">
        <f t="shared" si="233"/>
        <v>65.479403052813723</v>
      </c>
      <c r="T786" s="92">
        <f t="shared" si="234"/>
        <v>6.2128038721691041E-9</v>
      </c>
      <c r="U786" s="92">
        <f>SUM($T$13:T786)</f>
        <v>0.30463359228061559</v>
      </c>
      <c r="V786" s="92">
        <f t="shared" si="235"/>
        <v>311</v>
      </c>
      <c r="W786" s="92">
        <v>-53.188947671900678</v>
      </c>
      <c r="Y786" s="92">
        <f t="shared" si="236"/>
        <v>5.5219776159749834E-30</v>
      </c>
      <c r="Z786" s="92">
        <f>SUM($Y$13:Y786)</f>
        <v>0.18221997890727301</v>
      </c>
      <c r="AA786" s="92">
        <f t="shared" si="237"/>
        <v>1256</v>
      </c>
      <c r="AB786" s="92">
        <v>-50.149863495542377</v>
      </c>
      <c r="AD786" s="92">
        <f t="shared" si="238"/>
        <v>1.1542159297937771E-53</v>
      </c>
      <c r="AE786" s="92" t="e">
        <f>SUM($AD$13:AD786)</f>
        <v>#N/A</v>
      </c>
      <c r="AF786" s="92">
        <f t="shared" si="239"/>
        <v>2319</v>
      </c>
      <c r="AG786" s="92">
        <v>-92.972590108973236</v>
      </c>
      <c r="AI786" s="92">
        <f t="shared" si="240"/>
        <v>4.3664368106043068E-17</v>
      </c>
      <c r="AJ786" s="92" t="e">
        <f>SUM($AI$13:AI786)</f>
        <v>#N/A</v>
      </c>
      <c r="AK786" s="92">
        <f t="shared" si="241"/>
        <v>677</v>
      </c>
      <c r="AL786" s="92">
        <v>-109.81857475851939</v>
      </c>
    </row>
    <row r="787" spans="1:38">
      <c r="A787" s="93">
        <v>775</v>
      </c>
      <c r="B787" s="130">
        <v>42774</v>
      </c>
      <c r="C787" s="92">
        <v>22.0047</v>
      </c>
      <c r="D787" s="92">
        <v>25.750401</v>
      </c>
      <c r="E787" s="92">
        <v>20.5124</v>
      </c>
      <c r="F787" s="139">
        <f t="shared" si="229"/>
        <v>-3.267483764831991E-3</v>
      </c>
      <c r="G787" s="140">
        <f t="shared" si="229"/>
        <v>-2.1747234149868122E-3</v>
      </c>
      <c r="H787" s="140">
        <f t="shared" si="229"/>
        <v>-7.3516019578401259E-3</v>
      </c>
      <c r="I787" s="141">
        <f t="shared" ref="I787:I850" si="247">$C$13*(1+F787)</f>
        <v>21.32997617418097</v>
      </c>
      <c r="J787" s="142">
        <f t="shared" si="242"/>
        <v>25.02615641444574</v>
      </c>
      <c r="K787" s="142">
        <f t="shared" si="245"/>
        <v>19.315945177502389</v>
      </c>
      <c r="L787" s="143">
        <f t="shared" si="243"/>
        <v>14930.983321926678</v>
      </c>
      <c r="M787" s="137">
        <f t="shared" si="230"/>
        <v>-15015.693848667444</v>
      </c>
      <c r="N787" s="137">
        <f t="shared" si="231"/>
        <v>28973.917766253584</v>
      </c>
      <c r="O787" s="143">
        <f t="shared" si="246"/>
        <v>48.946678073320072</v>
      </c>
      <c r="P787" s="137">
        <f t="shared" si="244"/>
        <v>-32.726151332555673</v>
      </c>
      <c r="Q787" s="137">
        <f t="shared" si="232"/>
        <v>214.58223374641602</v>
      </c>
      <c r="R787" s="144">
        <f t="shared" si="233"/>
        <v>230.80276048718042</v>
      </c>
      <c r="T787" s="92">
        <f t="shared" si="234"/>
        <v>1.3112409885435959E-12</v>
      </c>
      <c r="U787" s="92">
        <f>SUM($T$13:T787)</f>
        <v>0.30463359228192682</v>
      </c>
      <c r="V787" s="92">
        <f t="shared" si="235"/>
        <v>476</v>
      </c>
      <c r="W787" s="92">
        <v>-53.178760621050969</v>
      </c>
      <c r="Y787" s="92">
        <f t="shared" si="236"/>
        <v>5.2124745607542865E-22</v>
      </c>
      <c r="Z787" s="92">
        <f>SUM($Y$13:Y787)</f>
        <v>0.18221997890727301</v>
      </c>
      <c r="AA787" s="92">
        <f t="shared" si="237"/>
        <v>898</v>
      </c>
      <c r="AB787" s="92">
        <v>-49.963183737971121</v>
      </c>
      <c r="AD787" s="92">
        <f t="shared" si="238"/>
        <v>1.0593697325502453E-50</v>
      </c>
      <c r="AE787" s="92" t="e">
        <f>SUM($AD$13:AD787)</f>
        <v>#N/A</v>
      </c>
      <c r="AF787" s="92">
        <f t="shared" si="239"/>
        <v>2186</v>
      </c>
      <c r="AG787" s="92">
        <v>-92.920917773120891</v>
      </c>
      <c r="AI787" s="92">
        <f t="shared" si="240"/>
        <v>5.0398472798535044E-28</v>
      </c>
      <c r="AJ787" s="92" t="e">
        <f>SUM($AI$13:AI787)</f>
        <v>#N/A</v>
      </c>
      <c r="AK787" s="92">
        <f t="shared" si="241"/>
        <v>1168</v>
      </c>
      <c r="AL787" s="92">
        <v>-109.65689869326525</v>
      </c>
    </row>
    <row r="788" spans="1:38">
      <c r="A788" s="93">
        <v>776</v>
      </c>
      <c r="B788" s="130">
        <v>42773</v>
      </c>
      <c r="C788" s="92">
        <v>22.069299999999998</v>
      </c>
      <c r="D788" s="92">
        <v>25.610299999999999</v>
      </c>
      <c r="E788" s="92">
        <v>20.608899999999998</v>
      </c>
      <c r="F788" s="139">
        <f t="shared" si="229"/>
        <v>-2.9271431354868094E-3</v>
      </c>
      <c r="G788" s="140">
        <f t="shared" si="229"/>
        <v>5.4704942933117007E-3</v>
      </c>
      <c r="H788" s="140">
        <f t="shared" si="229"/>
        <v>-4.6824430221893421E-3</v>
      </c>
      <c r="I788" s="141">
        <f t="shared" si="247"/>
        <v>21.337259429614896</v>
      </c>
      <c r="J788" s="142">
        <f t="shared" si="242"/>
        <v>25.217903826222262</v>
      </c>
      <c r="K788" s="142">
        <f t="shared" si="245"/>
        <v>19.367884341231218</v>
      </c>
      <c r="L788" s="143">
        <f t="shared" si="243"/>
        <v>14936.081600730427</v>
      </c>
      <c r="M788" s="137">
        <f t="shared" si="230"/>
        <v>-15130.742295733357</v>
      </c>
      <c r="N788" s="137">
        <f t="shared" si="231"/>
        <v>29051.826511846826</v>
      </c>
      <c r="O788" s="143">
        <f t="shared" si="246"/>
        <v>43.848399269571019</v>
      </c>
      <c r="P788" s="137">
        <f t="shared" si="244"/>
        <v>82.322295733356441</v>
      </c>
      <c r="Q788" s="137">
        <f t="shared" si="232"/>
        <v>136.67348815317382</v>
      </c>
      <c r="R788" s="144">
        <f t="shared" si="233"/>
        <v>262.84418315610128</v>
      </c>
      <c r="T788" s="92">
        <f t="shared" si="234"/>
        <v>1.5741171383851898E-16</v>
      </c>
      <c r="U788" s="92">
        <f>SUM($T$13:T788)</f>
        <v>0.30463359228192699</v>
      </c>
      <c r="V788" s="92">
        <f t="shared" si="235"/>
        <v>652</v>
      </c>
      <c r="W788" s="92">
        <v>-52.858286099464749</v>
      </c>
      <c r="Y788" s="92">
        <f t="shared" si="236"/>
        <v>4.0654567662896152E-48</v>
      </c>
      <c r="Z788" s="92">
        <f>SUM($Y$13:Y788)</f>
        <v>0.18221997890727301</v>
      </c>
      <c r="AA788" s="92">
        <f t="shared" si="237"/>
        <v>2070</v>
      </c>
      <c r="AB788" s="92">
        <v>-49.939528531353062</v>
      </c>
      <c r="AD788" s="92">
        <f t="shared" si="238"/>
        <v>6.2878142639779652E-16</v>
      </c>
      <c r="AE788" s="92" t="e">
        <f>SUM($AD$13:AD788)</f>
        <v>#N/A</v>
      </c>
      <c r="AF788" s="92">
        <f t="shared" si="239"/>
        <v>625</v>
      </c>
      <c r="AG788" s="92">
        <v>-92.767420714506443</v>
      </c>
      <c r="AI788" s="92">
        <f t="shared" si="240"/>
        <v>1.5677339336558454E-35</v>
      </c>
      <c r="AJ788" s="92" t="e">
        <f>SUM($AI$13:AI788)</f>
        <v>#N/A</v>
      </c>
      <c r="AK788" s="92">
        <f t="shared" si="241"/>
        <v>1505</v>
      </c>
      <c r="AL788" s="92">
        <v>-109.64140903511543</v>
      </c>
    </row>
    <row r="789" spans="1:38">
      <c r="A789" s="93">
        <v>777</v>
      </c>
      <c r="B789" s="130">
        <v>42772</v>
      </c>
      <c r="C789" s="92">
        <v>21.986899999999999</v>
      </c>
      <c r="D789" s="92">
        <v>25.453299999999999</v>
      </c>
      <c r="E789" s="92">
        <v>20.544701</v>
      </c>
      <c r="F789" s="139">
        <f t="shared" si="229"/>
        <v>3.7476861221910074E-3</v>
      </c>
      <c r="G789" s="140">
        <f t="shared" si="229"/>
        <v>6.1681589420625738E-3</v>
      </c>
      <c r="H789" s="140">
        <f t="shared" si="229"/>
        <v>3.1248446983969114E-3</v>
      </c>
      <c r="I789" s="141">
        <f t="shared" si="247"/>
        <v>21.480100108246273</v>
      </c>
      <c r="J789" s="142">
        <f t="shared" si="242"/>
        <v>25.235401743978191</v>
      </c>
      <c r="K789" s="142">
        <f t="shared" si="245"/>
        <v>19.519806352986105</v>
      </c>
      <c r="L789" s="143">
        <f t="shared" si="243"/>
        <v>15036.070075772392</v>
      </c>
      <c r="M789" s="137">
        <f t="shared" si="230"/>
        <v>-15141.241046386915</v>
      </c>
      <c r="N789" s="137">
        <f t="shared" si="231"/>
        <v>29279.709529479158</v>
      </c>
      <c r="O789" s="143">
        <f t="shared" si="246"/>
        <v>-56.140075772393175</v>
      </c>
      <c r="P789" s="137">
        <f t="shared" si="244"/>
        <v>92.821046386914531</v>
      </c>
      <c r="Q789" s="137">
        <f t="shared" si="232"/>
        <v>-91.209529479157936</v>
      </c>
      <c r="R789" s="144">
        <f t="shared" si="233"/>
        <v>-54.52855886463658</v>
      </c>
      <c r="T789" s="92">
        <f t="shared" si="234"/>
        <v>1.3969181880241658E-19</v>
      </c>
      <c r="U789" s="92">
        <f>SUM($T$13:T789)</f>
        <v>0.30463359228192699</v>
      </c>
      <c r="V789" s="92">
        <f t="shared" si="235"/>
        <v>789</v>
      </c>
      <c r="W789" s="92">
        <v>-52.75306446164177</v>
      </c>
      <c r="Y789" s="92">
        <f t="shared" si="236"/>
        <v>2.5316853812793848E-41</v>
      </c>
      <c r="Z789" s="92">
        <f>SUM($Y$13:Y789)</f>
        <v>0.18221997890727301</v>
      </c>
      <c r="AA789" s="92">
        <f t="shared" si="237"/>
        <v>1765</v>
      </c>
      <c r="AB789" s="92">
        <v>-49.871694947454671</v>
      </c>
      <c r="AD789" s="92">
        <f t="shared" si="238"/>
        <v>3.6428871864845103E-31</v>
      </c>
      <c r="AE789" s="92" t="e">
        <f>SUM($AD$13:AD789)</f>
        <v>#N/A</v>
      </c>
      <c r="AF789" s="92">
        <f t="shared" si="239"/>
        <v>1309</v>
      </c>
      <c r="AG789" s="92">
        <v>-92.347164203634748</v>
      </c>
      <c r="AI789" s="92">
        <f t="shared" si="240"/>
        <v>6.3024486321068706E-43</v>
      </c>
      <c r="AJ789" s="92" t="e">
        <f>SUM($AI$13:AI789)</f>
        <v>#N/A</v>
      </c>
      <c r="AK789" s="92">
        <f t="shared" si="241"/>
        <v>1837</v>
      </c>
      <c r="AL789" s="92">
        <v>-109.50144157837713</v>
      </c>
    </row>
    <row r="790" spans="1:38">
      <c r="A790" s="93">
        <v>778</v>
      </c>
      <c r="B790" s="130">
        <v>42769</v>
      </c>
      <c r="C790" s="92">
        <v>22.0886</v>
      </c>
      <c r="D790" s="92">
        <v>25.696400000000001</v>
      </c>
      <c r="E790" s="92">
        <v>20.336300000000001</v>
      </c>
      <c r="F790" s="139">
        <f t="shared" si="229"/>
        <v>-4.6041849641896837E-3</v>
      </c>
      <c r="G790" s="140">
        <f t="shared" si="229"/>
        <v>-9.4604691707788069E-3</v>
      </c>
      <c r="H790" s="140">
        <f t="shared" si="229"/>
        <v>1.0247734346955806E-2</v>
      </c>
      <c r="I790" s="141">
        <f t="shared" si="247"/>
        <v>21.301370902184836</v>
      </c>
      <c r="J790" s="142">
        <f t="shared" si="242"/>
        <v>24.843424810868449</v>
      </c>
      <c r="K790" s="142">
        <f t="shared" si="245"/>
        <v>19.658410662657413</v>
      </c>
      <c r="L790" s="143">
        <f t="shared" si="243"/>
        <v>14910.959631529386</v>
      </c>
      <c r="M790" s="137">
        <f t="shared" si="230"/>
        <v>-14906.054886521069</v>
      </c>
      <c r="N790" s="137">
        <f t="shared" si="231"/>
        <v>29487.615993986121</v>
      </c>
      <c r="O790" s="143">
        <f t="shared" si="246"/>
        <v>68.970368470612812</v>
      </c>
      <c r="P790" s="137">
        <f t="shared" si="244"/>
        <v>-142.36511347893065</v>
      </c>
      <c r="Q790" s="137">
        <f t="shared" si="232"/>
        <v>-299.11599398612088</v>
      </c>
      <c r="R790" s="144">
        <f t="shared" si="233"/>
        <v>-372.51073899443873</v>
      </c>
      <c r="T790" s="92">
        <f t="shared" si="234"/>
        <v>2.3897861533475831E-33</v>
      </c>
      <c r="U790" s="92">
        <f>SUM($T$13:T790)</f>
        <v>0.30463359228192699</v>
      </c>
      <c r="V790" s="92">
        <f t="shared" si="235"/>
        <v>1407</v>
      </c>
      <c r="W790" s="92">
        <v>-52.537181111041718</v>
      </c>
      <c r="Y790" s="92">
        <f t="shared" si="236"/>
        <v>2.8166132105884499E-22</v>
      </c>
      <c r="Z790" s="92">
        <f>SUM($Y$13:Y790)</f>
        <v>0.18221997890727301</v>
      </c>
      <c r="AA790" s="92">
        <f t="shared" si="237"/>
        <v>910</v>
      </c>
      <c r="AB790" s="92">
        <v>-49.77117540337531</v>
      </c>
      <c r="AD790" s="92">
        <f t="shared" si="238"/>
        <v>1.2218030940756055E-52</v>
      </c>
      <c r="AE790" s="92" t="e">
        <f>SUM($AD$13:AD790)</f>
        <v>#N/A</v>
      </c>
      <c r="AF790" s="92">
        <f t="shared" si="239"/>
        <v>2273</v>
      </c>
      <c r="AG790" s="92">
        <v>-92.155858008365612</v>
      </c>
      <c r="AI790" s="92">
        <f t="shared" si="240"/>
        <v>8.9605205926954209E-26</v>
      </c>
      <c r="AJ790" s="92" t="e">
        <f>SUM($AI$13:AI790)</f>
        <v>#N/A</v>
      </c>
      <c r="AK790" s="92">
        <f t="shared" si="241"/>
        <v>1067</v>
      </c>
      <c r="AL790" s="92">
        <v>-109.19852515929415</v>
      </c>
    </row>
    <row r="791" spans="1:38">
      <c r="A791" s="93">
        <v>779</v>
      </c>
      <c r="B791" s="130">
        <v>42768</v>
      </c>
      <c r="C791" s="92">
        <v>22.296301</v>
      </c>
      <c r="D791" s="92">
        <v>26.209499000000001</v>
      </c>
      <c r="E791" s="92">
        <v>20.528299000000001</v>
      </c>
      <c r="F791" s="139">
        <f t="shared" si="229"/>
        <v>-9.3154913902534497E-3</v>
      </c>
      <c r="G791" s="140">
        <f t="shared" si="229"/>
        <v>-1.9576833574728059E-2</v>
      </c>
      <c r="H791" s="140">
        <f t="shared" si="229"/>
        <v>-9.3528937784859156E-3</v>
      </c>
      <c r="I791" s="141">
        <f t="shared" si="247"/>
        <v>21.200549415797713</v>
      </c>
      <c r="J791" s="142">
        <f t="shared" si="242"/>
        <v>24.589699310162317</v>
      </c>
      <c r="K791" s="142">
        <f t="shared" si="245"/>
        <v>19.277002039964444</v>
      </c>
      <c r="L791" s="143">
        <f t="shared" si="243"/>
        <v>14840.384591058399</v>
      </c>
      <c r="M791" s="137">
        <f t="shared" si="230"/>
        <v>-14753.81958609739</v>
      </c>
      <c r="N791" s="137">
        <f t="shared" si="231"/>
        <v>28915.503059946666</v>
      </c>
      <c r="O791" s="143">
        <f t="shared" si="246"/>
        <v>139.54540894159982</v>
      </c>
      <c r="P791" s="137">
        <f t="shared" si="244"/>
        <v>-294.60041390260994</v>
      </c>
      <c r="Q791" s="137">
        <f t="shared" si="232"/>
        <v>272.99694005333367</v>
      </c>
      <c r="R791" s="144">
        <f t="shared" si="233"/>
        <v>117.94193509232355</v>
      </c>
      <c r="T791" s="92">
        <f t="shared" si="234"/>
        <v>1.7371013115300219E-35</v>
      </c>
      <c r="U791" s="92">
        <f>SUM($T$13:T791)</f>
        <v>0.30463359228192699</v>
      </c>
      <c r="V791" s="92">
        <f t="shared" si="235"/>
        <v>1503</v>
      </c>
      <c r="W791" s="92">
        <v>-52.532170768416108</v>
      </c>
      <c r="Y791" s="92">
        <f t="shared" si="236"/>
        <v>4.1312939429413818E-36</v>
      </c>
      <c r="Z791" s="92">
        <f>SUM($Y$13:Y791)</f>
        <v>0.18221997890727301</v>
      </c>
      <c r="AA791" s="92">
        <f t="shared" si="237"/>
        <v>1531</v>
      </c>
      <c r="AB791" s="92">
        <v>-49.630944178983555</v>
      </c>
      <c r="AD791" s="92">
        <f t="shared" si="238"/>
        <v>1.0577291836640329E-32</v>
      </c>
      <c r="AE791" s="92" t="e">
        <f>SUM($AD$13:AD791)</f>
        <v>#N/A</v>
      </c>
      <c r="AF791" s="92">
        <f t="shared" si="239"/>
        <v>1378</v>
      </c>
      <c r="AG791" s="92">
        <v>-92.037757216879982</v>
      </c>
      <c r="AI791" s="92">
        <f t="shared" si="240"/>
        <v>6.7953187131317509E-57</v>
      </c>
      <c r="AJ791" s="92" t="e">
        <f>SUM($AI$13:AI791)</f>
        <v>#N/A</v>
      </c>
      <c r="AK791" s="92">
        <f t="shared" si="241"/>
        <v>2464</v>
      </c>
      <c r="AL791" s="92">
        <v>-108.56599740907041</v>
      </c>
    </row>
    <row r="792" spans="1:38">
      <c r="A792" s="93">
        <v>780</v>
      </c>
      <c r="B792" s="130">
        <v>42767</v>
      </c>
      <c r="C792" s="92">
        <v>22.484501000000002</v>
      </c>
      <c r="D792" s="92">
        <v>26.198298999999999</v>
      </c>
      <c r="E792" s="92">
        <v>20.710198999999999</v>
      </c>
      <c r="F792" s="139">
        <f t="shared" si="229"/>
        <v>-8.3702102172514836E-3</v>
      </c>
      <c r="G792" s="140">
        <f t="shared" si="229"/>
        <v>4.2750867146001958E-4</v>
      </c>
      <c r="H792" s="140">
        <f t="shared" si="229"/>
        <v>-8.7831121275077084E-3</v>
      </c>
      <c r="I792" s="141">
        <f t="shared" si="247"/>
        <v>21.22077833837184</v>
      </c>
      <c r="J792" s="142">
        <f t="shared" si="242"/>
        <v>25.091422216736287</v>
      </c>
      <c r="K792" s="142">
        <f t="shared" si="245"/>
        <v>19.288089421110826</v>
      </c>
      <c r="L792" s="143">
        <f t="shared" si="243"/>
        <v>14854.544836860288</v>
      </c>
      <c r="M792" s="137">
        <f t="shared" si="230"/>
        <v>-15054.853330041773</v>
      </c>
      <c r="N792" s="137">
        <f t="shared" si="231"/>
        <v>28932.13413166624</v>
      </c>
      <c r="O792" s="143">
        <f t="shared" si="246"/>
        <v>125.38516313971013</v>
      </c>
      <c r="P792" s="137">
        <f t="shared" si="244"/>
        <v>6.4333300417729333</v>
      </c>
      <c r="Q792" s="137">
        <f t="shared" si="232"/>
        <v>256.36586833375986</v>
      </c>
      <c r="R792" s="144">
        <f t="shared" si="233"/>
        <v>388.18436151524293</v>
      </c>
      <c r="T792" s="92">
        <f t="shared" si="234"/>
        <v>1.4517731808828972E-3</v>
      </c>
      <c r="U792" s="92">
        <f>SUM($T$13:T792)</f>
        <v>0.3060853654628099</v>
      </c>
      <c r="V792" s="92">
        <f t="shared" si="235"/>
        <v>70</v>
      </c>
      <c r="W792" s="92">
        <v>-52.448850639388183</v>
      </c>
      <c r="Y792" s="92">
        <f t="shared" si="236"/>
        <v>2.8390600855567292E-48</v>
      </c>
      <c r="Z792" s="92">
        <f>SUM($Y$13:Y792)</f>
        <v>0.18221997890727301</v>
      </c>
      <c r="AA792" s="92">
        <f t="shared" si="237"/>
        <v>2077</v>
      </c>
      <c r="AB792" s="92">
        <v>-49.429936793909292</v>
      </c>
      <c r="AD792" s="92">
        <f t="shared" si="238"/>
        <v>2.5851616725924883E-19</v>
      </c>
      <c r="AE792" s="92" t="e">
        <f>SUM($AD$13:AD792)</f>
        <v>#N/A</v>
      </c>
      <c r="AF792" s="92">
        <f t="shared" si="239"/>
        <v>777</v>
      </c>
      <c r="AG792" s="92">
        <v>-91.209529479157936</v>
      </c>
      <c r="AI792" s="92">
        <f t="shared" si="240"/>
        <v>1.8671513264741875E-13</v>
      </c>
      <c r="AJ792" s="92" t="e">
        <f>SUM($AI$13:AI792)</f>
        <v>#N/A</v>
      </c>
      <c r="AK792" s="92">
        <f t="shared" si="241"/>
        <v>514</v>
      </c>
      <c r="AL792" s="92">
        <v>-107.8651107160531</v>
      </c>
    </row>
    <row r="793" spans="1:38">
      <c r="A793" s="93">
        <v>781</v>
      </c>
      <c r="B793" s="130">
        <v>42766</v>
      </c>
      <c r="C793" s="92">
        <v>22.240400000000001</v>
      </c>
      <c r="D793" s="92">
        <v>25.954599000000002</v>
      </c>
      <c r="E793" s="92">
        <v>20.805098999999998</v>
      </c>
      <c r="F793" s="139">
        <f t="shared" si="229"/>
        <v>1.0975566986205276E-2</v>
      </c>
      <c r="G793" s="140">
        <f t="shared" si="229"/>
        <v>9.3894727481629303E-3</v>
      </c>
      <c r="H793" s="140">
        <f t="shared" si="229"/>
        <v>-4.5613818035664666E-3</v>
      </c>
      <c r="I793" s="141">
        <f t="shared" si="247"/>
        <v>21.634776035948093</v>
      </c>
      <c r="J793" s="142">
        <f t="shared" si="242"/>
        <v>25.316194549154851</v>
      </c>
      <c r="K793" s="142">
        <f t="shared" si="245"/>
        <v>19.3702400714844</v>
      </c>
      <c r="L793" s="143">
        <f t="shared" si="243"/>
        <v>15144.343225163666</v>
      </c>
      <c r="M793" s="137">
        <f t="shared" si="230"/>
        <v>-15189.716729492911</v>
      </c>
      <c r="N793" s="137">
        <f t="shared" si="231"/>
        <v>29055.360107226599</v>
      </c>
      <c r="O793" s="143">
        <f t="shared" si="246"/>
        <v>-164.41322516366745</v>
      </c>
      <c r="P793" s="137">
        <f t="shared" si="244"/>
        <v>141.29672949291125</v>
      </c>
      <c r="Q793" s="137">
        <f t="shared" si="232"/>
        <v>133.13989277340079</v>
      </c>
      <c r="R793" s="144">
        <f t="shared" si="233"/>
        <v>110.02339710264459</v>
      </c>
      <c r="T793" s="92">
        <f t="shared" si="234"/>
        <v>3.7018811497724119E-19</v>
      </c>
      <c r="U793" s="92">
        <f>SUM($T$13:T793)</f>
        <v>0.3060853654628099</v>
      </c>
      <c r="V793" s="92">
        <f t="shared" si="235"/>
        <v>770</v>
      </c>
      <c r="W793" s="92">
        <v>-52.398109409105018</v>
      </c>
      <c r="Y793" s="92">
        <f t="shared" si="236"/>
        <v>5.3391001803289854E-36</v>
      </c>
      <c r="Z793" s="92">
        <f>SUM($Y$13:Y793)</f>
        <v>0.18221997890727301</v>
      </c>
      <c r="AA793" s="92">
        <f t="shared" si="237"/>
        <v>1526</v>
      </c>
      <c r="AB793" s="92">
        <v>-48.996028393183224</v>
      </c>
      <c r="AD793" s="92">
        <f t="shared" si="238"/>
        <v>2.7101879786120111E-38</v>
      </c>
      <c r="AE793" s="92" t="e">
        <f>SUM($AD$13:AD793)</f>
        <v>#N/A</v>
      </c>
      <c r="AF793" s="92">
        <f t="shared" si="239"/>
        <v>1629</v>
      </c>
      <c r="AG793" s="92">
        <v>-91.052170171569742</v>
      </c>
      <c r="AI793" s="92">
        <f t="shared" si="240"/>
        <v>4.8804950631450967E-52</v>
      </c>
      <c r="AJ793" s="92" t="e">
        <f>SUM($AI$13:AI793)</f>
        <v>#N/A</v>
      </c>
      <c r="AK793" s="92">
        <f t="shared" si="241"/>
        <v>2246</v>
      </c>
      <c r="AL793" s="92">
        <v>-107.67037479603823</v>
      </c>
    </row>
    <row r="794" spans="1:38">
      <c r="A794" s="93">
        <v>782</v>
      </c>
      <c r="B794" s="130">
        <v>42765</v>
      </c>
      <c r="C794" s="92">
        <v>22.399899999999999</v>
      </c>
      <c r="D794" s="92">
        <v>26.325299999999999</v>
      </c>
      <c r="E794" s="92">
        <v>20.767499999999998</v>
      </c>
      <c r="F794" s="139">
        <f t="shared" si="229"/>
        <v>-7.1205675025334259E-3</v>
      </c>
      <c r="G794" s="140">
        <f t="shared" si="229"/>
        <v>-1.4081548928217225E-2</v>
      </c>
      <c r="H794" s="140">
        <f t="shared" si="229"/>
        <v>1.8104730949801695E-3</v>
      </c>
      <c r="I794" s="141">
        <f t="shared" si="247"/>
        <v>21.247520567502534</v>
      </c>
      <c r="J794" s="142">
        <f t="shared" si="242"/>
        <v>24.727524895796062</v>
      </c>
      <c r="K794" s="142">
        <f t="shared" si="245"/>
        <v>19.494229995955219</v>
      </c>
      <c r="L794" s="143">
        <f t="shared" si="243"/>
        <v>14873.264397251773</v>
      </c>
      <c r="M794" s="137">
        <f t="shared" si="230"/>
        <v>-14836.514937477637</v>
      </c>
      <c r="N794" s="137">
        <f t="shared" si="231"/>
        <v>29241.344993932827</v>
      </c>
      <c r="O794" s="143">
        <f t="shared" si="246"/>
        <v>106.66560274822587</v>
      </c>
      <c r="P794" s="137">
        <f t="shared" si="244"/>
        <v>-211.90506252236264</v>
      </c>
      <c r="Q794" s="137">
        <f t="shared" si="232"/>
        <v>-52.844993932827492</v>
      </c>
      <c r="R794" s="144">
        <f t="shared" si="233"/>
        <v>-158.08445370696427</v>
      </c>
      <c r="T794" s="92">
        <f t="shared" si="234"/>
        <v>1.1804242202676339E-49</v>
      </c>
      <c r="U794" s="92">
        <f>SUM($T$13:T794)</f>
        <v>0.3060853654628099</v>
      </c>
      <c r="V794" s="92">
        <f t="shared" si="235"/>
        <v>2139</v>
      </c>
      <c r="W794" s="92">
        <v>-52.232661396348703</v>
      </c>
      <c r="Y794" s="92">
        <f t="shared" si="236"/>
        <v>8.9674668303012393E-35</v>
      </c>
      <c r="Z794" s="92">
        <f>SUM($Y$13:Y794)</f>
        <v>0.18221997890727301</v>
      </c>
      <c r="AA794" s="92">
        <f t="shared" si="237"/>
        <v>1471</v>
      </c>
      <c r="AB794" s="92">
        <v>-48.908502275047795</v>
      </c>
      <c r="AD794" s="92">
        <f t="shared" si="238"/>
        <v>1.1477552867728904E-54</v>
      </c>
      <c r="AE794" s="92" t="e">
        <f>SUM($AD$13:AD794)</f>
        <v>#N/A</v>
      </c>
      <c r="AF794" s="92">
        <f t="shared" si="239"/>
        <v>2364</v>
      </c>
      <c r="AG794" s="92">
        <v>-91.026918342220597</v>
      </c>
      <c r="AI794" s="92">
        <f t="shared" si="240"/>
        <v>3.9027608480654385E-37</v>
      </c>
      <c r="AJ794" s="92" t="e">
        <f>SUM($AI$13:AI794)</f>
        <v>#N/A</v>
      </c>
      <c r="AK794" s="92">
        <f t="shared" si="241"/>
        <v>1577</v>
      </c>
      <c r="AL794" s="92">
        <v>-107.36283905452183</v>
      </c>
    </row>
    <row r="795" spans="1:38">
      <c r="A795" s="93">
        <v>783</v>
      </c>
      <c r="B795" s="130">
        <v>42762</v>
      </c>
      <c r="C795" s="92">
        <v>22.658999999999999</v>
      </c>
      <c r="D795" s="92">
        <v>26.717600000000001</v>
      </c>
      <c r="E795" s="92">
        <v>20.859501000000002</v>
      </c>
      <c r="F795" s="139">
        <f t="shared" si="229"/>
        <v>-1.1434749988966875E-2</v>
      </c>
      <c r="G795" s="140">
        <f t="shared" si="229"/>
        <v>-1.4683205078300565E-2</v>
      </c>
      <c r="H795" s="140">
        <f t="shared" si="229"/>
        <v>-4.4105081900090992E-3</v>
      </c>
      <c r="I795" s="141">
        <f t="shared" si="247"/>
        <v>21.155197493711107</v>
      </c>
      <c r="J795" s="142">
        <f t="shared" si="242"/>
        <v>24.712434938392668</v>
      </c>
      <c r="K795" s="142">
        <f t="shared" si="245"/>
        <v>19.373175921130613</v>
      </c>
      <c r="L795" s="143">
        <f t="shared" si="243"/>
        <v>14808.638245597775</v>
      </c>
      <c r="M795" s="137">
        <f t="shared" si="230"/>
        <v>-14827.460963035601</v>
      </c>
      <c r="N795" s="137">
        <f t="shared" si="231"/>
        <v>29059.763881695919</v>
      </c>
      <c r="O795" s="143">
        <f t="shared" si="246"/>
        <v>171.29175440222389</v>
      </c>
      <c r="P795" s="137">
        <f t="shared" si="244"/>
        <v>-220.95903696439927</v>
      </c>
      <c r="Q795" s="137">
        <f t="shared" si="232"/>
        <v>128.73611830408117</v>
      </c>
      <c r="R795" s="144">
        <f t="shared" si="233"/>
        <v>79.068835741905787</v>
      </c>
      <c r="T795" s="92">
        <f t="shared" si="234"/>
        <v>5.2205591626232015E-40</v>
      </c>
      <c r="U795" s="92">
        <f>SUM($T$13:T795)</f>
        <v>0.3060853654628099</v>
      </c>
      <c r="V795" s="92">
        <f t="shared" si="235"/>
        <v>1706</v>
      </c>
      <c r="W795" s="92">
        <v>-52.077484779047154</v>
      </c>
      <c r="Y795" s="92">
        <f t="shared" si="236"/>
        <v>1.4965705313077256E-25</v>
      </c>
      <c r="Z795" s="92">
        <f>SUM($Y$13:Y795)</f>
        <v>0.18221997890727301</v>
      </c>
      <c r="AA795" s="92">
        <f t="shared" si="237"/>
        <v>1057</v>
      </c>
      <c r="AB795" s="92">
        <v>-48.894276709987025</v>
      </c>
      <c r="AD795" s="92">
        <f t="shared" si="238"/>
        <v>2.7122889290491116E-47</v>
      </c>
      <c r="AE795" s="92" t="e">
        <f>SUM($AD$13:AD795)</f>
        <v>#N/A</v>
      </c>
      <c r="AF795" s="92">
        <f t="shared" si="239"/>
        <v>2033</v>
      </c>
      <c r="AG795" s="92">
        <v>-90.867767653759074</v>
      </c>
      <c r="AI795" s="92">
        <f t="shared" si="240"/>
        <v>7.3451718662554669E-34</v>
      </c>
      <c r="AJ795" s="92" t="e">
        <f>SUM($AI$13:AI795)</f>
        <v>#N/A</v>
      </c>
      <c r="AK795" s="92">
        <f t="shared" si="241"/>
        <v>1430</v>
      </c>
      <c r="AL795" s="92">
        <v>-107.22244285366287</v>
      </c>
    </row>
    <row r="796" spans="1:38">
      <c r="A796" s="93">
        <v>784</v>
      </c>
      <c r="B796" s="130">
        <v>42761</v>
      </c>
      <c r="C796" s="92">
        <v>22.645299999999999</v>
      </c>
      <c r="D796" s="92">
        <v>26.609501000000002</v>
      </c>
      <c r="E796" s="92">
        <v>21.212199999999999</v>
      </c>
      <c r="F796" s="139">
        <f t="shared" si="229"/>
        <v>6.0498204925529819E-4</v>
      </c>
      <c r="G796" s="140">
        <f t="shared" si="229"/>
        <v>4.0624211630273521E-3</v>
      </c>
      <c r="H796" s="140">
        <f t="shared" si="229"/>
        <v>-1.6627176813343136E-2</v>
      </c>
      <c r="I796" s="141">
        <f t="shared" si="247"/>
        <v>21.412846555355856</v>
      </c>
      <c r="J796" s="142">
        <f t="shared" si="242"/>
        <v>25.182588366463541</v>
      </c>
      <c r="K796" s="142">
        <f t="shared" si="245"/>
        <v>19.135451766389156</v>
      </c>
      <c r="L796" s="143">
        <f t="shared" si="243"/>
        <v>14988.992588749099</v>
      </c>
      <c r="M796" s="137">
        <f t="shared" si="230"/>
        <v>-15109.553019878125</v>
      </c>
      <c r="N796" s="137">
        <f t="shared" si="231"/>
        <v>28703.177649583733</v>
      </c>
      <c r="O796" s="143">
        <f t="shared" si="246"/>
        <v>-9.0625887491005415</v>
      </c>
      <c r="P796" s="137">
        <f t="shared" si="244"/>
        <v>61.133019878125197</v>
      </c>
      <c r="Q796" s="137">
        <f t="shared" si="232"/>
        <v>485.322350416267</v>
      </c>
      <c r="R796" s="144">
        <f t="shared" si="233"/>
        <v>537.39278154529165</v>
      </c>
      <c r="T796" s="92">
        <f t="shared" si="234"/>
        <v>7.7752814538883193E-33</v>
      </c>
      <c r="U796" s="92">
        <f>SUM($T$13:T796)</f>
        <v>0.3060853654628099</v>
      </c>
      <c r="V796" s="92">
        <f t="shared" si="235"/>
        <v>1384</v>
      </c>
      <c r="W796" s="92">
        <v>-52.029874548914449</v>
      </c>
      <c r="Y796" s="92">
        <f t="shared" si="236"/>
        <v>8.0027908242158901E-37</v>
      </c>
      <c r="Z796" s="92">
        <f>SUM($Y$13:Y796)</f>
        <v>0.18221997890727301</v>
      </c>
      <c r="AA796" s="92">
        <f t="shared" si="237"/>
        <v>1563</v>
      </c>
      <c r="AB796" s="92">
        <v>-48.833686413250689</v>
      </c>
      <c r="AD796" s="92">
        <f t="shared" si="238"/>
        <v>1.5026639862544866E-6</v>
      </c>
      <c r="AE796" s="92" t="e">
        <f>SUM($AD$13:AD796)</f>
        <v>#N/A</v>
      </c>
      <c r="AF796" s="92">
        <f t="shared" si="239"/>
        <v>204</v>
      </c>
      <c r="AG796" s="92">
        <v>-90.825152336190513</v>
      </c>
      <c r="AI796" s="92">
        <f t="shared" si="240"/>
        <v>3.9851980962242322E-15</v>
      </c>
      <c r="AJ796" s="92" t="e">
        <f>SUM($AI$13:AI796)</f>
        <v>#N/A</v>
      </c>
      <c r="AK796" s="92">
        <f t="shared" si="241"/>
        <v>589</v>
      </c>
      <c r="AL796" s="92">
        <v>-107.19245136796417</v>
      </c>
    </row>
    <row r="797" spans="1:38">
      <c r="A797" s="93">
        <v>785</v>
      </c>
      <c r="B797" s="130">
        <v>42760</v>
      </c>
      <c r="C797" s="92">
        <v>23.081800000000001</v>
      </c>
      <c r="D797" s="92">
        <v>26.962999</v>
      </c>
      <c r="E797" s="92">
        <v>21.055299999999999</v>
      </c>
      <c r="F797" s="139">
        <f t="shared" si="229"/>
        <v>-1.8911003474599175E-2</v>
      </c>
      <c r="G797" s="140">
        <f t="shared" si="229"/>
        <v>-1.3110485224584911E-2</v>
      </c>
      <c r="H797" s="140">
        <f t="shared" si="229"/>
        <v>7.451805483654983E-3</v>
      </c>
      <c r="I797" s="141">
        <f t="shared" si="247"/>
        <v>20.995206416743923</v>
      </c>
      <c r="J797" s="142">
        <f t="shared" si="242"/>
        <v>24.751879853227752</v>
      </c>
      <c r="K797" s="142">
        <f t="shared" si="245"/>
        <v>19.604004682906442</v>
      </c>
      <c r="L797" s="143">
        <f t="shared" si="243"/>
        <v>14696.644491720746</v>
      </c>
      <c r="M797" s="137">
        <f t="shared" si="230"/>
        <v>-14851.127911936652</v>
      </c>
      <c r="N797" s="137">
        <f t="shared" si="231"/>
        <v>29406.007024359664</v>
      </c>
      <c r="O797" s="143">
        <f t="shared" si="246"/>
        <v>283.2855082792521</v>
      </c>
      <c r="P797" s="137">
        <f t="shared" si="244"/>
        <v>-197.29208806334827</v>
      </c>
      <c r="Q797" s="137">
        <f t="shared" si="232"/>
        <v>-217.50702435966377</v>
      </c>
      <c r="R797" s="144">
        <f t="shared" si="233"/>
        <v>-131.51360414375995</v>
      </c>
      <c r="T797" s="92">
        <f t="shared" si="234"/>
        <v>7.3922434441250122E-42</v>
      </c>
      <c r="U797" s="92">
        <f>SUM($T$13:T797)</f>
        <v>0.3060853654628099</v>
      </c>
      <c r="V797" s="92">
        <f t="shared" si="235"/>
        <v>1789</v>
      </c>
      <c r="W797" s="92">
        <v>-51.947227146398291</v>
      </c>
      <c r="Y797" s="92">
        <f t="shared" si="236"/>
        <v>6.6136249437316993E-7</v>
      </c>
      <c r="Z797" s="92">
        <f>SUM($Y$13:Y797)</f>
        <v>0.18222064026976739</v>
      </c>
      <c r="AA797" s="92">
        <f t="shared" si="237"/>
        <v>220</v>
      </c>
      <c r="AB797" s="92">
        <v>-48.718474003944721</v>
      </c>
      <c r="AD797" s="92">
        <f t="shared" si="238"/>
        <v>2.8051915582043056E-41</v>
      </c>
      <c r="AE797" s="92" t="e">
        <f>SUM($AD$13:AD797)</f>
        <v>#N/A</v>
      </c>
      <c r="AF797" s="92">
        <f t="shared" si="239"/>
        <v>1763</v>
      </c>
      <c r="AG797" s="92">
        <v>-90.769818678421871</v>
      </c>
      <c r="AI797" s="92">
        <f t="shared" si="240"/>
        <v>7.8311754531400914E-50</v>
      </c>
      <c r="AJ797" s="92" t="e">
        <f>SUM($AI$13:AI797)</f>
        <v>#N/A</v>
      </c>
      <c r="AK797" s="92">
        <f t="shared" si="241"/>
        <v>2147</v>
      </c>
      <c r="AL797" s="92">
        <v>-106.7761770713696</v>
      </c>
    </row>
    <row r="798" spans="1:38">
      <c r="A798" s="93">
        <v>786</v>
      </c>
      <c r="B798" s="130">
        <v>42759</v>
      </c>
      <c r="C798" s="92">
        <v>22.954398999999999</v>
      </c>
      <c r="D798" s="92">
        <v>26.698999000000001</v>
      </c>
      <c r="E798" s="92">
        <v>21.506701</v>
      </c>
      <c r="F798" s="139">
        <f t="shared" si="229"/>
        <v>5.5501779854920663E-3</v>
      </c>
      <c r="G798" s="140">
        <f t="shared" si="229"/>
        <v>9.8880111572721141E-3</v>
      </c>
      <c r="H798" s="140">
        <f t="shared" si="229"/>
        <v>-2.0988853660075524E-2</v>
      </c>
      <c r="I798" s="141">
        <f t="shared" si="247"/>
        <v>21.518673253871732</v>
      </c>
      <c r="J798" s="142">
        <f t="shared" si="242"/>
        <v>25.328698241432196</v>
      </c>
      <c r="K798" s="142">
        <f t="shared" si="245"/>
        <v>19.050577896628589</v>
      </c>
      <c r="L798" s="143">
        <f t="shared" si="243"/>
        <v>15063.071277710213</v>
      </c>
      <c r="M798" s="137">
        <f t="shared" si="230"/>
        <v>-15197.218944859318</v>
      </c>
      <c r="N798" s="137">
        <f t="shared" si="231"/>
        <v>28575.866844942884</v>
      </c>
      <c r="O798" s="143">
        <f t="shared" si="246"/>
        <v>-83.141277710214126</v>
      </c>
      <c r="P798" s="137">
        <f t="shared" si="244"/>
        <v>148.798944859318</v>
      </c>
      <c r="Q798" s="137">
        <f t="shared" si="232"/>
        <v>612.6331550571158</v>
      </c>
      <c r="R798" s="144">
        <f t="shared" si="233"/>
        <v>678.29082220621967</v>
      </c>
      <c r="T798" s="92">
        <f t="shared" si="234"/>
        <v>1.7495887745219059E-52</v>
      </c>
      <c r="U798" s="92">
        <f>SUM($T$13:T798)</f>
        <v>0.3060853654628099</v>
      </c>
      <c r="V798" s="92">
        <f t="shared" si="235"/>
        <v>2266</v>
      </c>
      <c r="W798" s="92">
        <v>-51.936799156523193</v>
      </c>
      <c r="Y798" s="92">
        <f t="shared" si="236"/>
        <v>3.3649647371128982E-36</v>
      </c>
      <c r="Z798" s="92">
        <f>SUM($Y$13:Y798)</f>
        <v>0.18222064026976739</v>
      </c>
      <c r="AA798" s="92">
        <f t="shared" si="237"/>
        <v>1535</v>
      </c>
      <c r="AB798" s="92">
        <v>-48.535574043069573</v>
      </c>
      <c r="AD798" s="92">
        <f t="shared" si="238"/>
        <v>1.4656126834673773E-47</v>
      </c>
      <c r="AE798" s="92" t="e">
        <f>SUM($AD$13:AD798)</f>
        <v>#N/A</v>
      </c>
      <c r="AF798" s="92">
        <f t="shared" si="239"/>
        <v>2045</v>
      </c>
      <c r="AG798" s="92">
        <v>-90.649648260121467</v>
      </c>
      <c r="AI798" s="92">
        <f t="shared" si="240"/>
        <v>2.723332317947942E-28</v>
      </c>
      <c r="AJ798" s="92" t="e">
        <f>SUM($AI$13:AI798)</f>
        <v>#N/A</v>
      </c>
      <c r="AK798" s="92">
        <f t="shared" si="241"/>
        <v>1180</v>
      </c>
      <c r="AL798" s="92">
        <v>-105.87263164149772</v>
      </c>
    </row>
    <row r="799" spans="1:38">
      <c r="A799" s="93">
        <v>787</v>
      </c>
      <c r="B799" s="130">
        <v>42758</v>
      </c>
      <c r="C799" s="92">
        <v>23.057300999999999</v>
      </c>
      <c r="D799" s="92">
        <v>26.657800999999999</v>
      </c>
      <c r="E799" s="92">
        <v>21.325199000000001</v>
      </c>
      <c r="F799" s="139">
        <f t="shared" si="229"/>
        <v>-4.4628814101008718E-3</v>
      </c>
      <c r="G799" s="140">
        <f t="shared" si="229"/>
        <v>1.5454388004472186E-3</v>
      </c>
      <c r="H799" s="140">
        <f t="shared" si="229"/>
        <v>8.5111515254792103E-3</v>
      </c>
      <c r="I799" s="141">
        <f t="shared" si="247"/>
        <v>21.304394784111981</v>
      </c>
      <c r="J799" s="142">
        <f t="shared" si="242"/>
        <v>25.119460686922377</v>
      </c>
      <c r="K799" s="142">
        <f t="shared" si="245"/>
        <v>19.6246184975343</v>
      </c>
      <c r="L799" s="143">
        <f t="shared" si="243"/>
        <v>14913.076348878387</v>
      </c>
      <c r="M799" s="137">
        <f t="shared" si="230"/>
        <v>-15071.676412153427</v>
      </c>
      <c r="N799" s="137">
        <f t="shared" si="231"/>
        <v>29436.927746301451</v>
      </c>
      <c r="O799" s="143">
        <f t="shared" si="246"/>
        <v>66.85365112161162</v>
      </c>
      <c r="P799" s="137">
        <f t="shared" si="244"/>
        <v>23.256412153426936</v>
      </c>
      <c r="Q799" s="137">
        <f t="shared" si="232"/>
        <v>-248.42774630145141</v>
      </c>
      <c r="R799" s="144">
        <f t="shared" si="233"/>
        <v>-158.31768302641285</v>
      </c>
      <c r="T799" s="92">
        <f t="shared" si="234"/>
        <v>3.6690747315763769E-48</v>
      </c>
      <c r="U799" s="92">
        <f>SUM($T$13:T799)</f>
        <v>0.3060853654628099</v>
      </c>
      <c r="V799" s="92">
        <f t="shared" si="235"/>
        <v>2072</v>
      </c>
      <c r="W799" s="92">
        <v>-51.825289099631846</v>
      </c>
      <c r="Y799" s="92">
        <f t="shared" si="236"/>
        <v>8.9466442550707434E-8</v>
      </c>
      <c r="Z799" s="92">
        <f>SUM($Y$13:Y799)</f>
        <v>0.18222072973620995</v>
      </c>
      <c r="AA799" s="92">
        <f t="shared" si="237"/>
        <v>259</v>
      </c>
      <c r="AB799" s="92">
        <v>-48.447266611674422</v>
      </c>
      <c r="AD799" s="92">
        <f t="shared" si="238"/>
        <v>2.2341169135462593E-45</v>
      </c>
      <c r="AE799" s="92" t="e">
        <f>SUM($AD$13:AD799)</f>
        <v>#N/A</v>
      </c>
      <c r="AF799" s="92">
        <f t="shared" si="239"/>
        <v>1947</v>
      </c>
      <c r="AG799" s="92">
        <v>-90.470790495768597</v>
      </c>
      <c r="AI799" s="92">
        <f t="shared" si="240"/>
        <v>4.8729370874034888E-34</v>
      </c>
      <c r="AJ799" s="92" t="e">
        <f>SUM($AI$13:AI799)</f>
        <v>#N/A</v>
      </c>
      <c r="AK799" s="92">
        <f t="shared" si="241"/>
        <v>1438</v>
      </c>
      <c r="AL799" s="92">
        <v>-105.42906621572183</v>
      </c>
    </row>
    <row r="800" spans="1:38">
      <c r="A800" s="93">
        <v>788</v>
      </c>
      <c r="B800" s="130">
        <v>42755</v>
      </c>
      <c r="C800" s="92">
        <v>23.366699000000001</v>
      </c>
      <c r="D800" s="92">
        <v>27.0473</v>
      </c>
      <c r="E800" s="92">
        <v>21.576699999999999</v>
      </c>
      <c r="F800" s="139">
        <f t="shared" si="229"/>
        <v>-1.3240980251425394E-2</v>
      </c>
      <c r="G800" s="140">
        <f t="shared" si="229"/>
        <v>-1.4400661064135845E-2</v>
      </c>
      <c r="H800" s="140">
        <f t="shared" si="229"/>
        <v>-1.1656138334406929E-2</v>
      </c>
      <c r="I800" s="141">
        <f t="shared" si="247"/>
        <v>21.116544346717522</v>
      </c>
      <c r="J800" s="142">
        <f t="shared" si="242"/>
        <v>24.719521340048729</v>
      </c>
      <c r="K800" s="142">
        <f t="shared" si="245"/>
        <v>19.232183204150775</v>
      </c>
      <c r="L800" s="143">
        <f t="shared" si="243"/>
        <v>14781.581042702264</v>
      </c>
      <c r="M800" s="137">
        <f t="shared" si="230"/>
        <v>-14831.712804029237</v>
      </c>
      <c r="N800" s="137">
        <f t="shared" si="231"/>
        <v>28848.274806226163</v>
      </c>
      <c r="O800" s="143">
        <f t="shared" si="246"/>
        <v>198.34895729773416</v>
      </c>
      <c r="P800" s="137">
        <f t="shared" si="244"/>
        <v>-216.70719597076277</v>
      </c>
      <c r="Q800" s="137">
        <f t="shared" si="232"/>
        <v>340.22519377383651</v>
      </c>
      <c r="R800" s="144">
        <f t="shared" si="233"/>
        <v>321.8669551008079</v>
      </c>
      <c r="T800" s="92">
        <f t="shared" si="234"/>
        <v>1.7177091306035812E-37</v>
      </c>
      <c r="U800" s="92">
        <f>SUM($T$13:T800)</f>
        <v>0.3060853654628099</v>
      </c>
      <c r="V800" s="92">
        <f t="shared" si="235"/>
        <v>1593</v>
      </c>
      <c r="W800" s="92">
        <v>-51.772975405292527</v>
      </c>
      <c r="Y800" s="92">
        <f t="shared" si="236"/>
        <v>9.4467562659610946E-44</v>
      </c>
      <c r="Z800" s="92">
        <f>SUM($Y$13:Y800)</f>
        <v>0.18222072973620995</v>
      </c>
      <c r="AA800" s="92">
        <f t="shared" si="237"/>
        <v>1874</v>
      </c>
      <c r="AB800" s="92">
        <v>-48.391127428420077</v>
      </c>
      <c r="AD800" s="92">
        <f t="shared" si="238"/>
        <v>8.0540767571137164E-45</v>
      </c>
      <c r="AE800" s="92" t="e">
        <f>SUM($AD$13:AD800)</f>
        <v>#N/A</v>
      </c>
      <c r="AF800" s="92">
        <f t="shared" si="239"/>
        <v>1922</v>
      </c>
      <c r="AG800" s="92">
        <v>-89.933990591925976</v>
      </c>
      <c r="AI800" s="92">
        <f t="shared" si="240"/>
        <v>2.2959274989752058E-31</v>
      </c>
      <c r="AJ800" s="92" t="e">
        <f>SUM($AI$13:AI800)</f>
        <v>#N/A</v>
      </c>
      <c r="AK800" s="92">
        <f t="shared" si="241"/>
        <v>1318</v>
      </c>
      <c r="AL800" s="92">
        <v>-104.51384128932295</v>
      </c>
    </row>
    <row r="801" spans="1:38">
      <c r="A801" s="93">
        <v>789</v>
      </c>
      <c r="B801" s="130">
        <v>42754</v>
      </c>
      <c r="C801" s="92">
        <v>23.284700000000001</v>
      </c>
      <c r="D801" s="92">
        <v>26.856300000000001</v>
      </c>
      <c r="E801" s="92">
        <v>21.922001000000002</v>
      </c>
      <c r="F801" s="139">
        <f t="shared" si="229"/>
        <v>3.5215828419519202E-3</v>
      </c>
      <c r="G801" s="140">
        <f t="shared" si="229"/>
        <v>7.1119253210605304E-3</v>
      </c>
      <c r="H801" s="140">
        <f t="shared" si="229"/>
        <v>-1.5751344961621117E-2</v>
      </c>
      <c r="I801" s="141">
        <f t="shared" si="247"/>
        <v>21.475261520659487</v>
      </c>
      <c r="J801" s="142">
        <f t="shared" si="242"/>
        <v>25.259072065399923</v>
      </c>
      <c r="K801" s="142">
        <f t="shared" si="245"/>
        <v>19.152494578391813</v>
      </c>
      <c r="L801" s="143">
        <f t="shared" si="243"/>
        <v>15032.68306446164</v>
      </c>
      <c r="M801" s="137">
        <f t="shared" si="230"/>
        <v>-15155.443239239954</v>
      </c>
      <c r="N801" s="137">
        <f t="shared" si="231"/>
        <v>28728.74186758772</v>
      </c>
      <c r="O801" s="143">
        <f t="shared" si="246"/>
        <v>-52.75306446164177</v>
      </c>
      <c r="P801" s="137">
        <f t="shared" si="244"/>
        <v>107.02323923995391</v>
      </c>
      <c r="Q801" s="137">
        <f t="shared" si="232"/>
        <v>459.75813241228025</v>
      </c>
      <c r="R801" s="144">
        <f t="shared" si="233"/>
        <v>514.02830719059239</v>
      </c>
      <c r="T801" s="92">
        <f t="shared" si="234"/>
        <v>1.1151260342634161E-50</v>
      </c>
      <c r="U801" s="92">
        <f>SUM($T$13:T801)</f>
        <v>0.3060853654628099</v>
      </c>
      <c r="V801" s="92">
        <f t="shared" si="235"/>
        <v>2185</v>
      </c>
      <c r="W801" s="92">
        <v>-51.642407034589269</v>
      </c>
      <c r="Y801" s="92">
        <f t="shared" si="236"/>
        <v>1.8402458270341177E-43</v>
      </c>
      <c r="Z801" s="92">
        <f>SUM($Y$13:Y801)</f>
        <v>0.18222072973620995</v>
      </c>
      <c r="AA801" s="92">
        <f t="shared" si="237"/>
        <v>1861</v>
      </c>
      <c r="AB801" s="92">
        <v>-48.246173127367001</v>
      </c>
      <c r="AD801" s="92">
        <f t="shared" si="238"/>
        <v>3.4721420093616878E-3</v>
      </c>
      <c r="AE801" s="92" t="e">
        <f>SUM($AD$13:AD801)</f>
        <v>#N/A</v>
      </c>
      <c r="AF801" s="92">
        <f t="shared" si="239"/>
        <v>53</v>
      </c>
      <c r="AG801" s="92">
        <v>-89.49031320206268</v>
      </c>
      <c r="AI801" s="92">
        <f t="shared" si="240"/>
        <v>2.0652718634801263E-59</v>
      </c>
      <c r="AJ801" s="92" t="e">
        <f>SUM($AI$13:AI801)</f>
        <v>#N/A</v>
      </c>
      <c r="AK801" s="92">
        <f t="shared" si="241"/>
        <v>2577</v>
      </c>
      <c r="AL801" s="92">
        <v>-104.308060900481</v>
      </c>
    </row>
    <row r="802" spans="1:38">
      <c r="A802" s="93">
        <v>790</v>
      </c>
      <c r="B802" s="130">
        <v>42753</v>
      </c>
      <c r="C802" s="92">
        <v>23.008400000000002</v>
      </c>
      <c r="D802" s="92">
        <v>26.646000000000001</v>
      </c>
      <c r="E802" s="92">
        <v>21.909200999999999</v>
      </c>
      <c r="F802" s="139">
        <f t="shared" si="229"/>
        <v>1.2008657707619719E-2</v>
      </c>
      <c r="G802" s="140">
        <f t="shared" si="229"/>
        <v>7.8923665841026391E-3</v>
      </c>
      <c r="H802" s="140">
        <f t="shared" si="229"/>
        <v>5.8422942945313139E-4</v>
      </c>
      <c r="I802" s="141">
        <f t="shared" si="247"/>
        <v>21.65688407407729</v>
      </c>
      <c r="J802" s="142">
        <f t="shared" si="242"/>
        <v>25.278646078585904</v>
      </c>
      <c r="K802" s="142">
        <f t="shared" si="245"/>
        <v>19.470368520467726</v>
      </c>
      <c r="L802" s="143">
        <f t="shared" si="243"/>
        <v>15159.818851854103</v>
      </c>
      <c r="M802" s="137">
        <f t="shared" si="230"/>
        <v>-15167.187647151542</v>
      </c>
      <c r="N802" s="137">
        <f t="shared" si="231"/>
        <v>29205.55278070159</v>
      </c>
      <c r="O802" s="143">
        <f t="shared" si="246"/>
        <v>-179.88885185410436</v>
      </c>
      <c r="P802" s="137">
        <f t="shared" si="244"/>
        <v>118.76764715154241</v>
      </c>
      <c r="Q802" s="137">
        <f t="shared" si="232"/>
        <v>-17.052780701589654</v>
      </c>
      <c r="R802" s="144">
        <f t="shared" si="233"/>
        <v>-78.173985404151608</v>
      </c>
      <c r="T802" s="92">
        <f t="shared" si="234"/>
        <v>6.6187518568189117E-16</v>
      </c>
      <c r="U802" s="92">
        <f>SUM($T$13:T802)</f>
        <v>0.30608536546281057</v>
      </c>
      <c r="V802" s="92">
        <f t="shared" si="235"/>
        <v>624</v>
      </c>
      <c r="W802" s="92">
        <v>-51.578997880833413</v>
      </c>
      <c r="Y802" s="92">
        <f t="shared" si="236"/>
        <v>8.8108935896716659E-29</v>
      </c>
      <c r="Z802" s="92">
        <f>SUM($Y$13:Y802)</f>
        <v>0.18222072973620995</v>
      </c>
      <c r="AA802" s="92">
        <f t="shared" si="237"/>
        <v>1202</v>
      </c>
      <c r="AB802" s="92">
        <v>-48.178289664525437</v>
      </c>
      <c r="AD802" s="92">
        <f t="shared" si="238"/>
        <v>5.356686397735682E-8</v>
      </c>
      <c r="AE802" s="92" t="e">
        <f>SUM($AD$13:AD802)</f>
        <v>#N/A</v>
      </c>
      <c r="AF802" s="92">
        <f t="shared" si="239"/>
        <v>269</v>
      </c>
      <c r="AG802" s="92">
        <v>-89.453788259750581</v>
      </c>
      <c r="AI802" s="92">
        <f t="shared" si="240"/>
        <v>2.076897150163443E-58</v>
      </c>
      <c r="AJ802" s="92" t="e">
        <f>SUM($AI$13:AI802)</f>
        <v>#N/A</v>
      </c>
      <c r="AK802" s="92">
        <f t="shared" si="241"/>
        <v>2532</v>
      </c>
      <c r="AL802" s="92">
        <v>-103.99241573909967</v>
      </c>
    </row>
    <row r="803" spans="1:38">
      <c r="A803" s="93">
        <v>791</v>
      </c>
      <c r="B803" s="130">
        <v>42752</v>
      </c>
      <c r="C803" s="92">
        <v>22.993601000000002</v>
      </c>
      <c r="D803" s="92">
        <v>26.109698999999999</v>
      </c>
      <c r="E803" s="92">
        <v>21.511299000000001</v>
      </c>
      <c r="F803" s="139">
        <f t="shared" si="229"/>
        <v>6.4361384717437353E-4</v>
      </c>
      <c r="G803" s="140">
        <f t="shared" si="229"/>
        <v>2.0540298070843344E-2</v>
      </c>
      <c r="H803" s="140">
        <f t="shared" si="229"/>
        <v>1.8497348765409205E-2</v>
      </c>
      <c r="I803" s="141">
        <f t="shared" si="247"/>
        <v>21.413673271968147</v>
      </c>
      <c r="J803" s="142">
        <f t="shared" si="242"/>
        <v>25.595865053825399</v>
      </c>
      <c r="K803" s="142">
        <f t="shared" si="245"/>
        <v>19.818939909626096</v>
      </c>
      <c r="L803" s="143">
        <f t="shared" si="243"/>
        <v>14989.571290377702</v>
      </c>
      <c r="M803" s="137">
        <f t="shared" si="230"/>
        <v>-15357.51903229524</v>
      </c>
      <c r="N803" s="137">
        <f t="shared" si="231"/>
        <v>29728.409864439145</v>
      </c>
      <c r="O803" s="143">
        <f t="shared" si="246"/>
        <v>-9.6412903777036263</v>
      </c>
      <c r="P803" s="137">
        <f t="shared" si="244"/>
        <v>309.09903229524025</v>
      </c>
      <c r="Q803" s="137">
        <f t="shared" si="232"/>
        <v>-539.90986443914517</v>
      </c>
      <c r="R803" s="144">
        <f t="shared" si="233"/>
        <v>-240.45212252160854</v>
      </c>
      <c r="T803" s="92">
        <f t="shared" si="234"/>
        <v>2.6991978913430063E-57</v>
      </c>
      <c r="U803" s="92">
        <f>SUM($T$13:T803)</f>
        <v>0.30608536546281057</v>
      </c>
      <c r="V803" s="92">
        <f t="shared" si="235"/>
        <v>2482</v>
      </c>
      <c r="W803" s="92">
        <v>-51.534345742720689</v>
      </c>
      <c r="Y803" s="92">
        <f t="shared" si="236"/>
        <v>1.0169747099773047E-39</v>
      </c>
      <c r="Z803" s="92">
        <f>SUM($Y$13:Y803)</f>
        <v>0.18222072973620995</v>
      </c>
      <c r="AA803" s="92">
        <f t="shared" si="237"/>
        <v>1693</v>
      </c>
      <c r="AB803" s="92">
        <v>-48.156776623627593</v>
      </c>
      <c r="AD803" s="92">
        <f t="shared" si="238"/>
        <v>1.7054492044360196E-20</v>
      </c>
      <c r="AE803" s="92" t="e">
        <f>SUM($AD$13:AD803)</f>
        <v>#N/A</v>
      </c>
      <c r="AF803" s="92">
        <f t="shared" si="239"/>
        <v>830</v>
      </c>
      <c r="AG803" s="92">
        <v>-88.38229380644043</v>
      </c>
      <c r="AI803" s="92">
        <f t="shared" si="240"/>
        <v>5.9538125604342354E-44</v>
      </c>
      <c r="AJ803" s="92" t="e">
        <f>SUM($AI$13:AI803)</f>
        <v>#N/A</v>
      </c>
      <c r="AK803" s="92">
        <f t="shared" si="241"/>
        <v>1883</v>
      </c>
      <c r="AL803" s="92">
        <v>-103.63830326911193</v>
      </c>
    </row>
    <row r="804" spans="1:38">
      <c r="A804" s="93">
        <v>792</v>
      </c>
      <c r="B804" s="130">
        <v>42751</v>
      </c>
      <c r="C804" s="92">
        <v>22.855399999999999</v>
      </c>
      <c r="D804" s="92">
        <v>25.8811</v>
      </c>
      <c r="E804" s="92">
        <v>21.677199999999999</v>
      </c>
      <c r="F804" s="139">
        <f t="shared" si="229"/>
        <v>6.0467548150546779E-3</v>
      </c>
      <c r="G804" s="140">
        <f t="shared" si="229"/>
        <v>8.8326616720308948E-3</v>
      </c>
      <c r="H804" s="140">
        <f t="shared" si="229"/>
        <v>-7.6532485745390844E-3</v>
      </c>
      <c r="I804" s="141">
        <f t="shared" si="247"/>
        <v>21.529299948366688</v>
      </c>
      <c r="J804" s="142">
        <f t="shared" si="242"/>
        <v>25.302229337597705</v>
      </c>
      <c r="K804" s="142">
        <f t="shared" si="245"/>
        <v>19.310075435988043</v>
      </c>
      <c r="L804" s="143">
        <f t="shared" si="243"/>
        <v>15070.509963856683</v>
      </c>
      <c r="M804" s="137">
        <f t="shared" si="230"/>
        <v>-15181.337602558622</v>
      </c>
      <c r="N804" s="137">
        <f t="shared" si="231"/>
        <v>28965.113153982064</v>
      </c>
      <c r="O804" s="143">
        <f t="shared" si="246"/>
        <v>-90.579963856684117</v>
      </c>
      <c r="P804" s="137">
        <f t="shared" si="244"/>
        <v>132.91760255862209</v>
      </c>
      <c r="Q804" s="137">
        <f t="shared" si="232"/>
        <v>223.38684601793648</v>
      </c>
      <c r="R804" s="144">
        <f t="shared" si="233"/>
        <v>265.72448471987445</v>
      </c>
      <c r="T804" s="92">
        <f t="shared" si="234"/>
        <v>3.7436737604918679E-17</v>
      </c>
      <c r="U804" s="92">
        <f>SUM($T$13:T804)</f>
        <v>0.30608536546281062</v>
      </c>
      <c r="V804" s="92">
        <f t="shared" si="235"/>
        <v>680</v>
      </c>
      <c r="W804" s="92">
        <v>-51.46473328841239</v>
      </c>
      <c r="Y804" s="92">
        <f t="shared" si="236"/>
        <v>4.0333134523153514E-22</v>
      </c>
      <c r="Z804" s="92">
        <f>SUM($Y$13:Y804)</f>
        <v>0.18222072973620995</v>
      </c>
      <c r="AA804" s="92">
        <f t="shared" si="237"/>
        <v>903</v>
      </c>
      <c r="AB804" s="92">
        <v>-48.122435844876236</v>
      </c>
      <c r="AD804" s="92">
        <f t="shared" si="238"/>
        <v>6.3736005064119652E-41</v>
      </c>
      <c r="AE804" s="92" t="e">
        <f>SUM($AD$13:AD804)</f>
        <v>#N/A</v>
      </c>
      <c r="AF804" s="92">
        <f t="shared" si="239"/>
        <v>1747</v>
      </c>
      <c r="AG804" s="92">
        <v>-88.087376153060177</v>
      </c>
      <c r="AI804" s="92">
        <f t="shared" si="240"/>
        <v>2.5175144492488713E-42</v>
      </c>
      <c r="AJ804" s="92" t="e">
        <f>SUM($AI$13:AI804)</f>
        <v>#N/A</v>
      </c>
      <c r="AK804" s="92">
        <f t="shared" si="241"/>
        <v>1810</v>
      </c>
      <c r="AL804" s="92">
        <v>-103.55045217809857</v>
      </c>
    </row>
    <row r="805" spans="1:38">
      <c r="A805" s="93">
        <v>793</v>
      </c>
      <c r="B805" s="130">
        <v>42748</v>
      </c>
      <c r="C805" s="92">
        <v>23.110399000000001</v>
      </c>
      <c r="D805" s="92">
        <v>26.478100000000001</v>
      </c>
      <c r="E805" s="92">
        <v>21.470300999999999</v>
      </c>
      <c r="F805" s="139">
        <f t="shared" si="229"/>
        <v>-1.1033950560524808E-2</v>
      </c>
      <c r="G805" s="140">
        <f t="shared" si="229"/>
        <v>-2.2546935014219338E-2</v>
      </c>
      <c r="H805" s="140">
        <f t="shared" si="229"/>
        <v>9.6365206989879049E-3</v>
      </c>
      <c r="I805" s="141">
        <f t="shared" si="247"/>
        <v>21.163774561399823</v>
      </c>
      <c r="J805" s="142">
        <f t="shared" si="242"/>
        <v>24.51520708698887</v>
      </c>
      <c r="K805" s="142">
        <f t="shared" si="245"/>
        <v>19.646517056281606</v>
      </c>
      <c r="L805" s="143">
        <f t="shared" si="243"/>
        <v>14814.642192979876</v>
      </c>
      <c r="M805" s="137">
        <f t="shared" si="230"/>
        <v>-14709.124252193322</v>
      </c>
      <c r="N805" s="137">
        <f t="shared" si="231"/>
        <v>29469.775584422408</v>
      </c>
      <c r="O805" s="143">
        <f t="shared" si="246"/>
        <v>165.28780702012227</v>
      </c>
      <c r="P805" s="137">
        <f t="shared" si="244"/>
        <v>-339.29574780667826</v>
      </c>
      <c r="Q805" s="137">
        <f t="shared" si="232"/>
        <v>-281.27558442240843</v>
      </c>
      <c r="R805" s="144">
        <f t="shared" si="233"/>
        <v>-455.28352520896442</v>
      </c>
      <c r="T805" s="92">
        <f t="shared" si="234"/>
        <v>1.1636341039132478E-15</v>
      </c>
      <c r="U805" s="92">
        <f>SUM($T$13:T805)</f>
        <v>0.30608536546281179</v>
      </c>
      <c r="V805" s="92">
        <f t="shared" si="235"/>
        <v>613</v>
      </c>
      <c r="W805" s="92">
        <v>-51.380384947913626</v>
      </c>
      <c r="Y805" s="92">
        <f t="shared" si="236"/>
        <v>2.5622517272149482E-48</v>
      </c>
      <c r="Z805" s="92">
        <f>SUM($Y$13:Y805)</f>
        <v>0.18222072973620995</v>
      </c>
      <c r="AA805" s="92">
        <f t="shared" si="237"/>
        <v>2079</v>
      </c>
      <c r="AB805" s="92">
        <v>-47.905085136289927</v>
      </c>
      <c r="AD805" s="92">
        <f t="shared" si="238"/>
        <v>1.0007679852668658E-51</v>
      </c>
      <c r="AE805" s="92" t="e">
        <f>SUM($AD$13:AD805)</f>
        <v>#N/A</v>
      </c>
      <c r="AF805" s="92">
        <f t="shared" si="239"/>
        <v>2232</v>
      </c>
      <c r="AG805" s="92">
        <v>-87.926146226898709</v>
      </c>
      <c r="AI805" s="92">
        <f t="shared" si="240"/>
        <v>1.7924296120427109E-2</v>
      </c>
      <c r="AJ805" s="92" t="e">
        <f>SUM($AI$13:AI805)</f>
        <v>#N/A</v>
      </c>
      <c r="AK805" s="92">
        <f t="shared" si="241"/>
        <v>21</v>
      </c>
      <c r="AL805" s="92">
        <v>-103.33889882715812</v>
      </c>
    </row>
    <row r="806" spans="1:38">
      <c r="A806" s="93">
        <v>794</v>
      </c>
      <c r="B806" s="130">
        <v>42747</v>
      </c>
      <c r="C806" s="92">
        <v>23.205099000000001</v>
      </c>
      <c r="D806" s="92">
        <v>26.748301000000001</v>
      </c>
      <c r="E806" s="92">
        <v>21.772099999999998</v>
      </c>
      <c r="F806" s="139">
        <f t="shared" si="229"/>
        <v>-4.0809996113354563E-3</v>
      </c>
      <c r="G806" s="140">
        <f t="shared" si="229"/>
        <v>-1.0101613556689037E-2</v>
      </c>
      <c r="H806" s="140">
        <f t="shared" si="229"/>
        <v>-1.3861731298312918E-2</v>
      </c>
      <c r="I806" s="141">
        <f t="shared" si="247"/>
        <v>21.312567016417383</v>
      </c>
      <c r="J806" s="142">
        <f t="shared" si="242"/>
        <v>24.827344460868751</v>
      </c>
      <c r="K806" s="142">
        <f t="shared" si="245"/>
        <v>19.189264570666129</v>
      </c>
      <c r="L806" s="143">
        <f t="shared" si="243"/>
        <v>14918.796911492167</v>
      </c>
      <c r="M806" s="137">
        <f t="shared" si="230"/>
        <v>-14896.40667652125</v>
      </c>
      <c r="N806" s="137">
        <f t="shared" si="231"/>
        <v>28783.896855999195</v>
      </c>
      <c r="O806" s="143">
        <f t="shared" si="246"/>
        <v>61.133088507831417</v>
      </c>
      <c r="P806" s="137">
        <f t="shared" si="244"/>
        <v>-152.01332347874995</v>
      </c>
      <c r="Q806" s="137">
        <f t="shared" si="232"/>
        <v>404.6031440008046</v>
      </c>
      <c r="R806" s="144">
        <f t="shared" si="233"/>
        <v>313.72290902988607</v>
      </c>
      <c r="T806" s="92">
        <f t="shared" si="234"/>
        <v>6.2623165390829587E-35</v>
      </c>
      <c r="U806" s="92">
        <f>SUM($T$13:T806)</f>
        <v>0.30608536546281179</v>
      </c>
      <c r="V806" s="92">
        <f t="shared" si="235"/>
        <v>1478</v>
      </c>
      <c r="W806" s="92">
        <v>-51.062481953802489</v>
      </c>
      <c r="Y806" s="92">
        <f t="shared" si="236"/>
        <v>1.5158135563017674E-41</v>
      </c>
      <c r="Z806" s="92">
        <f>SUM($Y$13:Y806)</f>
        <v>0.18222072973620995</v>
      </c>
      <c r="AA806" s="92">
        <f t="shared" si="237"/>
        <v>1775</v>
      </c>
      <c r="AB806" s="92">
        <v>-47.796603484544903</v>
      </c>
      <c r="AD806" s="92">
        <f t="shared" si="238"/>
        <v>2.4754758044833898E-45</v>
      </c>
      <c r="AE806" s="92" t="e">
        <f>SUM($AD$13:AD806)</f>
        <v>#N/A</v>
      </c>
      <c r="AF806" s="92">
        <f t="shared" si="239"/>
        <v>1945</v>
      </c>
      <c r="AG806" s="92">
        <v>-87.389387036811968</v>
      </c>
      <c r="AI806" s="92">
        <f t="shared" si="240"/>
        <v>1.6305596565771106E-28</v>
      </c>
      <c r="AJ806" s="92" t="e">
        <f>SUM($AI$13:AI806)</f>
        <v>#N/A</v>
      </c>
      <c r="AK806" s="92">
        <f t="shared" si="241"/>
        <v>1190</v>
      </c>
      <c r="AL806" s="92">
        <v>-103.03012961848617</v>
      </c>
    </row>
    <row r="807" spans="1:38">
      <c r="A807" s="93">
        <v>795</v>
      </c>
      <c r="B807" s="130">
        <v>42746</v>
      </c>
      <c r="C807" s="92">
        <v>23.019300000000001</v>
      </c>
      <c r="D807" s="92">
        <v>26.548300000000001</v>
      </c>
      <c r="E807" s="92">
        <v>21.904599999999999</v>
      </c>
      <c r="F807" s="139">
        <f t="shared" si="229"/>
        <v>8.0714443966585225E-3</v>
      </c>
      <c r="G807" s="140">
        <f t="shared" si="229"/>
        <v>7.5334767197898778E-3</v>
      </c>
      <c r="H807" s="140">
        <f t="shared" si="229"/>
        <v>-6.048957753166051E-3</v>
      </c>
      <c r="I807" s="141">
        <f t="shared" si="247"/>
        <v>21.572628102944051</v>
      </c>
      <c r="J807" s="142">
        <f t="shared" si="242"/>
        <v>25.269644869566033</v>
      </c>
      <c r="K807" s="142">
        <f t="shared" si="245"/>
        <v>19.34129333108114</v>
      </c>
      <c r="L807" s="143">
        <f t="shared" si="243"/>
        <v>15100.839672060836</v>
      </c>
      <c r="M807" s="137">
        <f t="shared" si="230"/>
        <v>-15161.78692173962</v>
      </c>
      <c r="N807" s="137">
        <f t="shared" si="231"/>
        <v>29011.93999662171</v>
      </c>
      <c r="O807" s="143">
        <f t="shared" si="246"/>
        <v>-120.90967206083769</v>
      </c>
      <c r="P807" s="137">
        <f t="shared" si="244"/>
        <v>113.36692173962001</v>
      </c>
      <c r="Q807" s="137">
        <f t="shared" si="232"/>
        <v>176.56000337829028</v>
      </c>
      <c r="R807" s="144">
        <f t="shared" si="233"/>
        <v>169.01725305707259</v>
      </c>
      <c r="T807" s="92">
        <f t="shared" si="234"/>
        <v>8.0931388143468689E-35</v>
      </c>
      <c r="U807" s="92">
        <f>SUM($T$13:T807)</f>
        <v>0.30608536546281179</v>
      </c>
      <c r="V807" s="92">
        <f t="shared" si="235"/>
        <v>1473</v>
      </c>
      <c r="W807" s="92">
        <v>-50.639829152156381</v>
      </c>
      <c r="Y807" s="92">
        <f t="shared" si="236"/>
        <v>1.2913450553178555E-33</v>
      </c>
      <c r="Z807" s="92">
        <f>SUM($Y$13:Y807)</f>
        <v>0.18222072973620995</v>
      </c>
      <c r="AA807" s="92">
        <f t="shared" si="237"/>
        <v>1419</v>
      </c>
      <c r="AB807" s="92">
        <v>-47.708103413468052</v>
      </c>
      <c r="AD807" s="92">
        <f t="shared" si="238"/>
        <v>4.0364400958277134E-31</v>
      </c>
      <c r="AE807" s="92" t="e">
        <f>SUM($AD$13:AD807)</f>
        <v>#N/A</v>
      </c>
      <c r="AF807" s="92">
        <f t="shared" si="239"/>
        <v>1307</v>
      </c>
      <c r="AG807" s="92">
        <v>-87.32056181857115</v>
      </c>
      <c r="AI807" s="92">
        <f t="shared" si="240"/>
        <v>2.4894101036009111E-44</v>
      </c>
      <c r="AJ807" s="92" t="e">
        <f>SUM($AI$13:AI807)</f>
        <v>#N/A</v>
      </c>
      <c r="AK807" s="92">
        <f t="shared" si="241"/>
        <v>1900</v>
      </c>
      <c r="AL807" s="92">
        <v>-102.74871670871107</v>
      </c>
    </row>
    <row r="808" spans="1:38">
      <c r="A808" s="93">
        <v>796</v>
      </c>
      <c r="B808" s="130">
        <v>42745</v>
      </c>
      <c r="C808" s="92">
        <v>22.623799999999999</v>
      </c>
      <c r="D808" s="92">
        <v>26.006001000000001</v>
      </c>
      <c r="E808" s="92">
        <v>21.812099</v>
      </c>
      <c r="F808" s="139">
        <f t="shared" si="229"/>
        <v>1.7481590183788809E-2</v>
      </c>
      <c r="G808" s="140">
        <f t="shared" si="229"/>
        <v>2.0852840850079213E-2</v>
      </c>
      <c r="H808" s="140">
        <f t="shared" si="229"/>
        <v>4.2408114872392044E-3</v>
      </c>
      <c r="I808" s="141">
        <f t="shared" si="247"/>
        <v>21.774004281774062</v>
      </c>
      <c r="J808" s="142">
        <f t="shared" si="242"/>
        <v>25.603703845508583</v>
      </c>
      <c r="K808" s="142">
        <f t="shared" si="245"/>
        <v>19.541521950730186</v>
      </c>
      <c r="L808" s="143">
        <f t="shared" si="243"/>
        <v>15241.802997241843</v>
      </c>
      <c r="M808" s="137">
        <f t="shared" si="230"/>
        <v>-15362.22230730515</v>
      </c>
      <c r="N808" s="137">
        <f t="shared" si="231"/>
        <v>29312.282926095279</v>
      </c>
      <c r="O808" s="143">
        <f t="shared" si="246"/>
        <v>-261.87299724184413</v>
      </c>
      <c r="P808" s="137">
        <f t="shared" si="244"/>
        <v>313.80230730514995</v>
      </c>
      <c r="Q808" s="137">
        <f t="shared" si="232"/>
        <v>-123.78292609527853</v>
      </c>
      <c r="R808" s="144">
        <f t="shared" si="233"/>
        <v>-71.853616031972706</v>
      </c>
      <c r="T808" s="92">
        <f t="shared" si="234"/>
        <v>5.356686397735682E-8</v>
      </c>
      <c r="U808" s="92">
        <f>SUM($T$13:T808)</f>
        <v>0.30608541902967579</v>
      </c>
      <c r="V808" s="92">
        <f t="shared" si="235"/>
        <v>269</v>
      </c>
      <c r="W808" s="92">
        <v>-50.514848874332529</v>
      </c>
      <c r="Y808" s="92">
        <f t="shared" si="236"/>
        <v>7.7572271486897981E-6</v>
      </c>
      <c r="Z808" s="92">
        <f>SUM($Y$13:Y808)</f>
        <v>0.18222848696335864</v>
      </c>
      <c r="AA808" s="92">
        <f t="shared" si="237"/>
        <v>172</v>
      </c>
      <c r="AB808" s="92">
        <v>-47.68579348370622</v>
      </c>
      <c r="AD808" s="92">
        <f t="shared" si="238"/>
        <v>1.595593217159755E-41</v>
      </c>
      <c r="AE808" s="92" t="e">
        <f>SUM($AD$13:AD808)</f>
        <v>#N/A</v>
      </c>
      <c r="AF808" s="92">
        <f t="shared" si="239"/>
        <v>1774</v>
      </c>
      <c r="AG808" s="92">
        <v>-86.576778637238021</v>
      </c>
      <c r="AI808" s="92">
        <f t="shared" si="240"/>
        <v>1.876206960555806E-3</v>
      </c>
      <c r="AJ808" s="92" t="e">
        <f>SUM($AI$13:AI808)</f>
        <v>#N/A</v>
      </c>
      <c r="AK808" s="92">
        <f t="shared" si="241"/>
        <v>65</v>
      </c>
      <c r="AL808" s="92">
        <v>-102.44994610697904</v>
      </c>
    </row>
    <row r="809" spans="1:38">
      <c r="A809" s="93">
        <v>797</v>
      </c>
      <c r="B809" s="130">
        <v>42744</v>
      </c>
      <c r="C809" s="92">
        <v>22.361799000000001</v>
      </c>
      <c r="D809" s="92">
        <v>26.030000999999999</v>
      </c>
      <c r="E809" s="92">
        <v>21.359100000000002</v>
      </c>
      <c r="F809" s="139">
        <f t="shared" si="229"/>
        <v>1.1716454476672356E-2</v>
      </c>
      <c r="G809" s="140">
        <f t="shared" si="229"/>
        <v>-9.2201302643046823E-4</v>
      </c>
      <c r="H809" s="140">
        <f t="shared" si="229"/>
        <v>2.1208711977564576E-2</v>
      </c>
      <c r="I809" s="141">
        <f t="shared" si="247"/>
        <v>21.650630954155339</v>
      </c>
      <c r="J809" s="142">
        <f t="shared" si="242"/>
        <v>25.057575267888005</v>
      </c>
      <c r="K809" s="142">
        <f t="shared" si="245"/>
        <v>19.871700326371428</v>
      </c>
      <c r="L809" s="143">
        <f t="shared" si="243"/>
        <v>15155.441667908737</v>
      </c>
      <c r="M809" s="137">
        <f t="shared" si="230"/>
        <v>-15034.545160732803</v>
      </c>
      <c r="N809" s="137">
        <f t="shared" si="231"/>
        <v>29807.550489557143</v>
      </c>
      <c r="O809" s="143">
        <f t="shared" si="246"/>
        <v>-175.51166790873867</v>
      </c>
      <c r="P809" s="137">
        <f t="shared" si="244"/>
        <v>-13.874839267196876</v>
      </c>
      <c r="Q809" s="137">
        <f t="shared" si="232"/>
        <v>-619.05048955714301</v>
      </c>
      <c r="R809" s="144">
        <f t="shared" si="233"/>
        <v>-808.43699673307856</v>
      </c>
      <c r="T809" s="92">
        <f t="shared" si="234"/>
        <v>7.5119555614741066E-30</v>
      </c>
      <c r="U809" s="92">
        <f>SUM($T$13:T809)</f>
        <v>0.30608541902967579</v>
      </c>
      <c r="V809" s="92">
        <f t="shared" si="235"/>
        <v>1250</v>
      </c>
      <c r="W809" s="92">
        <v>-50.336901517670412</v>
      </c>
      <c r="Y809" s="92">
        <f t="shared" si="236"/>
        <v>1.9018045272804905E-28</v>
      </c>
      <c r="Z809" s="92">
        <f>SUM($Y$13:Y809)</f>
        <v>0.18222848696335864</v>
      </c>
      <c r="AA809" s="92">
        <f t="shared" si="237"/>
        <v>1187</v>
      </c>
      <c r="AB809" s="92">
        <v>-47.485506692968556</v>
      </c>
      <c r="AD809" s="92">
        <f t="shared" si="238"/>
        <v>7.328116281143156E-7</v>
      </c>
      <c r="AE809" s="92" t="e">
        <f>SUM($AD$13:AD809)</f>
        <v>#N/A</v>
      </c>
      <c r="AF809" s="92">
        <f t="shared" si="239"/>
        <v>218</v>
      </c>
      <c r="AG809" s="92">
        <v>-86.534267353181349</v>
      </c>
      <c r="AI809" s="92">
        <f t="shared" si="240"/>
        <v>5.4476538942414681E-5</v>
      </c>
      <c r="AJ809" s="92" t="e">
        <f>SUM($AI$13:AI809)</f>
        <v>#N/A</v>
      </c>
      <c r="AK809" s="92">
        <f t="shared" si="241"/>
        <v>134</v>
      </c>
      <c r="AL809" s="92">
        <v>-102.2604861210566</v>
      </c>
    </row>
    <row r="810" spans="1:38">
      <c r="A810" s="93">
        <v>798</v>
      </c>
      <c r="B810" s="130">
        <v>42741</v>
      </c>
      <c r="C810" s="92">
        <v>22.680098999999998</v>
      </c>
      <c r="D810" s="92">
        <v>26.563299000000001</v>
      </c>
      <c r="E810" s="92">
        <v>21.216498999999999</v>
      </c>
      <c r="F810" s="139">
        <f t="shared" si="229"/>
        <v>-1.4034330273425932E-2</v>
      </c>
      <c r="G810" s="140">
        <f t="shared" si="229"/>
        <v>-2.0076497275432592E-2</v>
      </c>
      <c r="H810" s="140">
        <f t="shared" si="229"/>
        <v>6.7212314340836521E-3</v>
      </c>
      <c r="I810" s="141">
        <f t="shared" si="247"/>
        <v>21.09956673558171</v>
      </c>
      <c r="J810" s="142">
        <f t="shared" si="242"/>
        <v>24.577167394784059</v>
      </c>
      <c r="K810" s="142">
        <f t="shared" si="245"/>
        <v>19.589788442475832</v>
      </c>
      <c r="L810" s="143">
        <f t="shared" si="243"/>
        <v>14769.696714907197</v>
      </c>
      <c r="M810" s="137">
        <f t="shared" si="230"/>
        <v>-14746.300436870435</v>
      </c>
      <c r="N810" s="137">
        <f t="shared" si="231"/>
        <v>29384.682663713749</v>
      </c>
      <c r="O810" s="143">
        <f t="shared" si="246"/>
        <v>210.23328509280145</v>
      </c>
      <c r="P810" s="137">
        <f t="shared" si="244"/>
        <v>-302.11956312956499</v>
      </c>
      <c r="Q810" s="137">
        <f t="shared" si="232"/>
        <v>-196.18266371374921</v>
      </c>
      <c r="R810" s="144">
        <f t="shared" si="233"/>
        <v>-288.06894175051275</v>
      </c>
      <c r="T810" s="92">
        <f t="shared" si="234"/>
        <v>4.0364400958277134E-31</v>
      </c>
      <c r="U810" s="92">
        <f>SUM($T$13:T810)</f>
        <v>0.30608541902967579</v>
      </c>
      <c r="V810" s="92">
        <f t="shared" si="235"/>
        <v>1307</v>
      </c>
      <c r="W810" s="92">
        <v>-50.143942904353025</v>
      </c>
      <c r="Y810" s="92">
        <f t="shared" si="236"/>
        <v>2.4383748955776489E-2</v>
      </c>
      <c r="Z810" s="92">
        <f>SUM($Y$13:Y810)</f>
        <v>0.20661223591913513</v>
      </c>
      <c r="AA810" s="92">
        <f t="shared" si="237"/>
        <v>15</v>
      </c>
      <c r="AB810" s="92">
        <v>-47.258607808586021</v>
      </c>
      <c r="AD810" s="92">
        <f t="shared" si="238"/>
        <v>7.3153864489880933E-53</v>
      </c>
      <c r="AE810" s="92" t="e">
        <f>SUM($AD$13:AD810)</f>
        <v>#N/A</v>
      </c>
      <c r="AF810" s="92">
        <f t="shared" si="239"/>
        <v>2283</v>
      </c>
      <c r="AG810" s="92">
        <v>-86.379058229609655</v>
      </c>
      <c r="AI810" s="92">
        <f t="shared" si="240"/>
        <v>1.7300571894397925E-54</v>
      </c>
      <c r="AJ810" s="92" t="e">
        <f>SUM($AI$13:AI810)</f>
        <v>#N/A</v>
      </c>
      <c r="AK810" s="92">
        <f t="shared" si="241"/>
        <v>2356</v>
      </c>
      <c r="AL810" s="92">
        <v>-102.04898816913555</v>
      </c>
    </row>
    <row r="811" spans="1:38">
      <c r="A811" s="93">
        <v>799</v>
      </c>
      <c r="B811" s="130">
        <v>42740</v>
      </c>
      <c r="C811" s="92">
        <v>22.551200999999999</v>
      </c>
      <c r="D811" s="92">
        <v>26.467898999999999</v>
      </c>
      <c r="E811" s="92">
        <v>21.3855</v>
      </c>
      <c r="F811" s="139">
        <f t="shared" si="229"/>
        <v>5.7157931411280227E-3</v>
      </c>
      <c r="G811" s="140">
        <f t="shared" si="229"/>
        <v>3.604366179574825E-3</v>
      </c>
      <c r="H811" s="140">
        <f t="shared" si="229"/>
        <v>-7.9025975544178007E-3</v>
      </c>
      <c r="I811" s="141">
        <f t="shared" si="247"/>
        <v>21.522217401640823</v>
      </c>
      <c r="J811" s="142">
        <f t="shared" si="242"/>
        <v>25.171100026840062</v>
      </c>
      <c r="K811" s="142">
        <f t="shared" si="245"/>
        <v>19.305223354188584</v>
      </c>
      <c r="L811" s="143">
        <f t="shared" si="243"/>
        <v>15065.552181148576</v>
      </c>
      <c r="M811" s="137">
        <f t="shared" si="230"/>
        <v>-15102.660016104037</v>
      </c>
      <c r="N811" s="137">
        <f t="shared" si="231"/>
        <v>28957.835031282877</v>
      </c>
      <c r="O811" s="143">
        <f t="shared" si="246"/>
        <v>-85.622181148577511</v>
      </c>
      <c r="P811" s="137">
        <f t="shared" si="244"/>
        <v>54.24001610403684</v>
      </c>
      <c r="Q811" s="137">
        <f t="shared" si="232"/>
        <v>230.66496871712297</v>
      </c>
      <c r="R811" s="144">
        <f t="shared" si="233"/>
        <v>199.2828036725823</v>
      </c>
      <c r="T811" s="92">
        <f t="shared" si="234"/>
        <v>1.3690822314296746E-50</v>
      </c>
      <c r="U811" s="92">
        <f>SUM($T$13:T811)</f>
        <v>0.30608541902967579</v>
      </c>
      <c r="V811" s="92">
        <f t="shared" si="235"/>
        <v>2181</v>
      </c>
      <c r="W811" s="92">
        <v>-50.008945636789576</v>
      </c>
      <c r="Y811" s="92">
        <f t="shared" si="236"/>
        <v>3.116068010702116E-4</v>
      </c>
      <c r="Z811" s="92">
        <f>SUM($Y$13:Y811)</f>
        <v>0.20692384272020534</v>
      </c>
      <c r="AA811" s="92">
        <f t="shared" si="237"/>
        <v>100</v>
      </c>
      <c r="AB811" s="92">
        <v>-47.107114917656872</v>
      </c>
      <c r="AD811" s="92">
        <f t="shared" si="238"/>
        <v>3.8042998905591739E-5</v>
      </c>
      <c r="AE811" s="92" t="e">
        <f>SUM($AD$13:AD811)</f>
        <v>#N/A</v>
      </c>
      <c r="AF811" s="92">
        <f t="shared" si="239"/>
        <v>141</v>
      </c>
      <c r="AG811" s="92">
        <v>-86.073336845191079</v>
      </c>
      <c r="AI811" s="92">
        <f t="shared" si="240"/>
        <v>1.4693011887447645E-10</v>
      </c>
      <c r="AJ811" s="92" t="e">
        <f>SUM($AI$13:AI811)</f>
        <v>#N/A</v>
      </c>
      <c r="AK811" s="92">
        <f t="shared" si="241"/>
        <v>384</v>
      </c>
      <c r="AL811" s="92">
        <v>-101.95942065853524</v>
      </c>
    </row>
    <row r="812" spans="1:38">
      <c r="A812" s="93">
        <v>800</v>
      </c>
      <c r="B812" s="130">
        <v>42739</v>
      </c>
      <c r="C812" s="92">
        <v>22.003201000000001</v>
      </c>
      <c r="D812" s="92">
        <v>25.858999000000001</v>
      </c>
      <c r="E812" s="92">
        <v>21.479700000000001</v>
      </c>
      <c r="F812" s="139">
        <f t="shared" si="229"/>
        <v>2.4905467163618633E-2</v>
      </c>
      <c r="G812" s="140">
        <f t="shared" si="229"/>
        <v>2.3546928479327489E-2</v>
      </c>
      <c r="H812" s="140">
        <f t="shared" si="229"/>
        <v>-4.3855361108395829E-3</v>
      </c>
      <c r="I812" s="141">
        <f t="shared" si="247"/>
        <v>21.932874506754722</v>
      </c>
      <c r="J812" s="142">
        <f t="shared" si="242"/>
        <v>25.671273449111471</v>
      </c>
      <c r="K812" s="142">
        <f t="shared" si="245"/>
        <v>19.373661852819172</v>
      </c>
      <c r="L812" s="143">
        <f t="shared" si="243"/>
        <v>15353.012154728305</v>
      </c>
      <c r="M812" s="137">
        <f t="shared" si="230"/>
        <v>-15402.764069466883</v>
      </c>
      <c r="N812" s="137">
        <f t="shared" si="231"/>
        <v>29060.492779228756</v>
      </c>
      <c r="O812" s="143">
        <f t="shared" si="246"/>
        <v>-373.0821547283067</v>
      </c>
      <c r="P812" s="137">
        <f t="shared" si="244"/>
        <v>354.3440694668825</v>
      </c>
      <c r="Q812" s="137">
        <f t="shared" si="232"/>
        <v>128.00722077124374</v>
      </c>
      <c r="R812" s="144">
        <f t="shared" si="233"/>
        <v>109.26913550981953</v>
      </c>
      <c r="T812" s="92">
        <f t="shared" si="234"/>
        <v>1.4893472369730531E-35</v>
      </c>
      <c r="U812" s="92">
        <f>SUM($T$13:T812)</f>
        <v>0.30608541902967579</v>
      </c>
      <c r="V812" s="92">
        <f t="shared" si="235"/>
        <v>1506</v>
      </c>
      <c r="W812" s="92">
        <v>-49.628931645826015</v>
      </c>
      <c r="Y812" s="92">
        <f t="shared" si="236"/>
        <v>8.2576871925068142E-4</v>
      </c>
      <c r="Z812" s="92">
        <f>SUM($Y$13:Y812)</f>
        <v>0.20774961143945603</v>
      </c>
      <c r="AA812" s="92">
        <f t="shared" si="237"/>
        <v>81</v>
      </c>
      <c r="AB812" s="92">
        <v>-47.057757834347285</v>
      </c>
      <c r="AD812" s="92">
        <f t="shared" si="238"/>
        <v>3.975193732025826E-52</v>
      </c>
      <c r="AE812" s="92" t="e">
        <f>SUM($AD$13:AD812)</f>
        <v>#N/A</v>
      </c>
      <c r="AF812" s="92">
        <f t="shared" si="239"/>
        <v>2250</v>
      </c>
      <c r="AG812" s="92">
        <v>-86.058375122844154</v>
      </c>
      <c r="AI812" s="92">
        <f t="shared" si="240"/>
        <v>1.1891344262766621E-2</v>
      </c>
      <c r="AJ812" s="92" t="e">
        <f>SUM($AI$13:AI812)</f>
        <v>#N/A</v>
      </c>
      <c r="AK812" s="92">
        <f t="shared" si="241"/>
        <v>29</v>
      </c>
      <c r="AL812" s="92">
        <v>-101.68324184662742</v>
      </c>
    </row>
    <row r="813" spans="1:38">
      <c r="A813" s="93">
        <v>801</v>
      </c>
      <c r="B813" s="130">
        <v>42738</v>
      </c>
      <c r="C813" s="92">
        <v>21.691600999999999</v>
      </c>
      <c r="D813" s="92">
        <v>25.464001</v>
      </c>
      <c r="E813" s="92">
        <v>21.120199</v>
      </c>
      <c r="F813" s="139">
        <f t="shared" si="229"/>
        <v>1.4365006990493701E-2</v>
      </c>
      <c r="G813" s="140">
        <f t="shared" si="229"/>
        <v>1.5512016355953007E-2</v>
      </c>
      <c r="H813" s="140">
        <f t="shared" si="229"/>
        <v>1.7021667267434371E-2</v>
      </c>
      <c r="I813" s="141">
        <f t="shared" si="247"/>
        <v>21.707309713095864</v>
      </c>
      <c r="J813" s="142">
        <f t="shared" si="242"/>
        <v>25.469752228618752</v>
      </c>
      <c r="K813" s="142">
        <f t="shared" si="245"/>
        <v>19.790224623357005</v>
      </c>
      <c r="L813" s="143">
        <f t="shared" si="243"/>
        <v>15195.116799167105</v>
      </c>
      <c r="M813" s="137">
        <f t="shared" si="230"/>
        <v>-15281.851337171251</v>
      </c>
      <c r="N813" s="137">
        <f t="shared" si="231"/>
        <v>29685.33693503551</v>
      </c>
      <c r="O813" s="143">
        <f t="shared" si="246"/>
        <v>-215.18679916710607</v>
      </c>
      <c r="P813" s="137">
        <f t="shared" si="244"/>
        <v>233.43133717125056</v>
      </c>
      <c r="Q813" s="137">
        <f t="shared" si="232"/>
        <v>-496.83693503550967</v>
      </c>
      <c r="R813" s="144">
        <f t="shared" si="233"/>
        <v>-478.59239703136518</v>
      </c>
      <c r="T813" s="92">
        <f t="shared" si="234"/>
        <v>2.076897150163443E-58</v>
      </c>
      <c r="U813" s="92">
        <f>SUM($T$13:T813)</f>
        <v>0.30608541902967579</v>
      </c>
      <c r="V813" s="92">
        <f t="shared" si="235"/>
        <v>2532</v>
      </c>
      <c r="W813" s="92">
        <v>-49.461118088827789</v>
      </c>
      <c r="Y813" s="92">
        <f t="shared" si="236"/>
        <v>4.8965707021729998E-24</v>
      </c>
      <c r="Z813" s="92">
        <f>SUM($Y$13:Y813)</f>
        <v>0.20774961143945603</v>
      </c>
      <c r="AA813" s="92">
        <f t="shared" si="237"/>
        <v>989</v>
      </c>
      <c r="AB813" s="92">
        <v>-46.85626805812899</v>
      </c>
      <c r="AD813" s="92">
        <f t="shared" si="238"/>
        <v>4.0686083274497838E-57</v>
      </c>
      <c r="AE813" s="92" t="e">
        <f>SUM($AD$13:AD813)</f>
        <v>#N/A</v>
      </c>
      <c r="AF813" s="92">
        <f t="shared" si="239"/>
        <v>2474</v>
      </c>
      <c r="AG813" s="92">
        <v>-85.600878209384973</v>
      </c>
      <c r="AI813" s="92">
        <f t="shared" si="240"/>
        <v>1.5391679070035078E-20</v>
      </c>
      <c r="AJ813" s="92" t="e">
        <f>SUM($AI$13:AI813)</f>
        <v>#N/A</v>
      </c>
      <c r="AK813" s="92">
        <f t="shared" si="241"/>
        <v>832</v>
      </c>
      <c r="AL813" s="92">
        <v>-101.54911245384392</v>
      </c>
    </row>
    <row r="814" spans="1:38">
      <c r="A814" s="93">
        <v>802</v>
      </c>
      <c r="B814" s="130">
        <v>42737</v>
      </c>
      <c r="C814" s="92">
        <v>21.718499999999999</v>
      </c>
      <c r="D814" s="92">
        <v>25.582999999999998</v>
      </c>
      <c r="E814" s="92">
        <v>20.740499</v>
      </c>
      <c r="F814" s="139">
        <f t="shared" si="229"/>
        <v>-1.2385293643667472E-3</v>
      </c>
      <c r="G814" s="140">
        <f t="shared" si="229"/>
        <v>-4.6514873157955661E-3</v>
      </c>
      <c r="H814" s="140">
        <f t="shared" si="229"/>
        <v>1.8307177662408192E-2</v>
      </c>
      <c r="I814" s="141">
        <f t="shared" si="247"/>
        <v>21.373395595455488</v>
      </c>
      <c r="J814" s="142">
        <f t="shared" si="242"/>
        <v>24.964037442078727</v>
      </c>
      <c r="K814" s="142">
        <f t="shared" si="245"/>
        <v>19.815239370132801</v>
      </c>
      <c r="L814" s="143">
        <f t="shared" si="243"/>
        <v>14961.376916818841</v>
      </c>
      <c r="M814" s="137">
        <f t="shared" si="230"/>
        <v>-14978.422465247237</v>
      </c>
      <c r="N814" s="137">
        <f t="shared" si="231"/>
        <v>29722.859055199202</v>
      </c>
      <c r="O814" s="143">
        <f t="shared" si="246"/>
        <v>18.55308318115749</v>
      </c>
      <c r="P814" s="137">
        <f t="shared" si="244"/>
        <v>-69.997534752763386</v>
      </c>
      <c r="Q814" s="137">
        <f t="shared" si="232"/>
        <v>-534.35905519920198</v>
      </c>
      <c r="R814" s="144">
        <f t="shared" si="233"/>
        <v>-585.80350677080787</v>
      </c>
      <c r="T814" s="92">
        <f t="shared" si="234"/>
        <v>4.6779265339872931E-23</v>
      </c>
      <c r="U814" s="92">
        <f>SUM($T$13:T814)</f>
        <v>0.30608541902967579</v>
      </c>
      <c r="V814" s="92">
        <f t="shared" si="235"/>
        <v>945</v>
      </c>
      <c r="W814" s="92">
        <v>-49.298389125680842</v>
      </c>
      <c r="Y814" s="92">
        <f t="shared" si="236"/>
        <v>8.9034626986989807E-18</v>
      </c>
      <c r="Z814" s="92">
        <f>SUM($Y$13:Y814)</f>
        <v>0.20774961143945603</v>
      </c>
      <c r="AA814" s="92">
        <f t="shared" si="237"/>
        <v>708</v>
      </c>
      <c r="AB814" s="92">
        <v>-46.765965969252647</v>
      </c>
      <c r="AD814" s="92">
        <f t="shared" si="238"/>
        <v>7.5600959736527491E-38</v>
      </c>
      <c r="AE814" s="92" t="e">
        <f>SUM($AD$13:AD814)</f>
        <v>#N/A</v>
      </c>
      <c r="AF814" s="92">
        <f t="shared" si="239"/>
        <v>1609</v>
      </c>
      <c r="AG814" s="92">
        <v>-85.592841994042828</v>
      </c>
      <c r="AI814" s="92">
        <f t="shared" si="240"/>
        <v>1.7028081314405755E-2</v>
      </c>
      <c r="AJ814" s="92" t="e">
        <f>SUM($AI$13:AI814)</f>
        <v>#N/A</v>
      </c>
      <c r="AK814" s="92">
        <f t="shared" si="241"/>
        <v>22</v>
      </c>
      <c r="AL814" s="92">
        <v>-101.22033238198674</v>
      </c>
    </row>
    <row r="815" spans="1:38">
      <c r="A815" s="93">
        <v>803</v>
      </c>
      <c r="B815" s="130">
        <v>42734</v>
      </c>
      <c r="C815" s="92">
        <v>21.8918</v>
      </c>
      <c r="D815" s="92">
        <v>25.436299999999999</v>
      </c>
      <c r="E815" s="92">
        <v>20.718</v>
      </c>
      <c r="F815" s="139">
        <f t="shared" si="229"/>
        <v>-7.9162060680255664E-3</v>
      </c>
      <c r="G815" s="140">
        <f t="shared" si="229"/>
        <v>5.7673482385409702E-3</v>
      </c>
      <c r="H815" s="140">
        <f t="shared" si="229"/>
        <v>1.0859638961289164E-3</v>
      </c>
      <c r="I815" s="141">
        <f t="shared" si="247"/>
        <v>21.230493981764859</v>
      </c>
      <c r="J815" s="142">
        <f t="shared" si="242"/>
        <v>25.225349130966375</v>
      </c>
      <c r="K815" s="142">
        <f t="shared" si="245"/>
        <v>19.480131771454772</v>
      </c>
      <c r="L815" s="143">
        <f t="shared" si="243"/>
        <v>14861.345787235401</v>
      </c>
      <c r="M815" s="137">
        <f t="shared" si="230"/>
        <v>-15135.209478579825</v>
      </c>
      <c r="N815" s="137">
        <f t="shared" si="231"/>
        <v>29220.197657182158</v>
      </c>
      <c r="O815" s="143">
        <f t="shared" si="246"/>
        <v>118.5842127645974</v>
      </c>
      <c r="P815" s="137">
        <f t="shared" si="244"/>
        <v>86.7894785798253</v>
      </c>
      <c r="Q815" s="137">
        <f t="shared" si="232"/>
        <v>-31.697657182157855</v>
      </c>
      <c r="R815" s="144">
        <f t="shared" si="233"/>
        <v>173.67603416226484</v>
      </c>
      <c r="T815" s="92">
        <f t="shared" si="234"/>
        <v>9.8253277052396972E-37</v>
      </c>
      <c r="U815" s="92">
        <f>SUM($T$13:T815)</f>
        <v>0.30608541902967579</v>
      </c>
      <c r="V815" s="92">
        <f t="shared" si="235"/>
        <v>1559</v>
      </c>
      <c r="W815" s="92">
        <v>-49.197089307983333</v>
      </c>
      <c r="Y815" s="92">
        <f t="shared" si="236"/>
        <v>5.9538125604342354E-44</v>
      </c>
      <c r="Z815" s="92">
        <f>SUM($Y$13:Y815)</f>
        <v>0.20774961143945603</v>
      </c>
      <c r="AA815" s="92">
        <f t="shared" si="237"/>
        <v>1883</v>
      </c>
      <c r="AB815" s="92">
        <v>-46.528197778236063</v>
      </c>
      <c r="AD815" s="92">
        <f t="shared" si="238"/>
        <v>1.0721600507936727E-57</v>
      </c>
      <c r="AE815" s="92" t="e">
        <f>SUM($AD$13:AD815)</f>
        <v>#N/A</v>
      </c>
      <c r="AF815" s="92">
        <f t="shared" si="239"/>
        <v>2500</v>
      </c>
      <c r="AG815" s="92">
        <v>-85.355759385663987</v>
      </c>
      <c r="AI815" s="92">
        <f t="shared" si="240"/>
        <v>2.9960054146146172E-11</v>
      </c>
      <c r="AJ815" s="92" t="e">
        <f>SUM($AI$13:AI815)</f>
        <v>#N/A</v>
      </c>
      <c r="AK815" s="92">
        <f t="shared" si="241"/>
        <v>415</v>
      </c>
      <c r="AL815" s="92">
        <v>-101.21790844665156</v>
      </c>
    </row>
    <row r="816" spans="1:38">
      <c r="A816" s="93">
        <v>804</v>
      </c>
      <c r="B816" s="130">
        <v>42733</v>
      </c>
      <c r="C816" s="92">
        <v>21.568199</v>
      </c>
      <c r="D816" s="92">
        <v>25.304701000000001</v>
      </c>
      <c r="E816" s="92">
        <v>20.702000000000002</v>
      </c>
      <c r="F816" s="139">
        <f t="shared" si="229"/>
        <v>1.5003617130943558E-2</v>
      </c>
      <c r="G816" s="140">
        <f t="shared" si="229"/>
        <v>5.2005751816628365E-3</v>
      </c>
      <c r="H816" s="140">
        <f t="shared" si="229"/>
        <v>7.7287218626209686E-4</v>
      </c>
      <c r="I816" s="141">
        <f t="shared" si="247"/>
        <v>21.720975906240479</v>
      </c>
      <c r="J816" s="142">
        <f t="shared" si="242"/>
        <v>25.211134065958731</v>
      </c>
      <c r="K816" s="142">
        <f t="shared" si="245"/>
        <v>19.474039319872475</v>
      </c>
      <c r="L816" s="143">
        <f t="shared" si="243"/>
        <v>15204.683134368335</v>
      </c>
      <c r="M816" s="137">
        <f t="shared" si="230"/>
        <v>-15126.680439575239</v>
      </c>
      <c r="N816" s="137">
        <f t="shared" si="231"/>
        <v>29211.058979808713</v>
      </c>
      <c r="O816" s="143">
        <f t="shared" si="246"/>
        <v>-224.75313436833676</v>
      </c>
      <c r="P816" s="137">
        <f t="shared" si="244"/>
        <v>78.260439575238706</v>
      </c>
      <c r="Q816" s="137">
        <f t="shared" si="232"/>
        <v>-22.558979808713048</v>
      </c>
      <c r="R816" s="144">
        <f t="shared" si="233"/>
        <v>-169.0516746018111</v>
      </c>
      <c r="T816" s="92">
        <f t="shared" si="234"/>
        <v>7.2870976622817129E-8</v>
      </c>
      <c r="U816" s="92">
        <f>SUM($T$13:T816)</f>
        <v>0.30608549190065243</v>
      </c>
      <c r="V816" s="92">
        <f t="shared" si="235"/>
        <v>263</v>
      </c>
      <c r="W816" s="92">
        <v>-49.157415716397736</v>
      </c>
      <c r="Y816" s="92">
        <f t="shared" si="236"/>
        <v>4.204708753148363E-42</v>
      </c>
      <c r="Z816" s="92">
        <f>SUM($Y$13:Y816)</f>
        <v>0.20774961143945603</v>
      </c>
      <c r="AA816" s="92">
        <f t="shared" si="237"/>
        <v>1800</v>
      </c>
      <c r="AB816" s="92">
        <v>-46.521212920255493</v>
      </c>
      <c r="AD816" s="92">
        <f t="shared" si="238"/>
        <v>1.3281010312799099E-28</v>
      </c>
      <c r="AE816" s="92" t="e">
        <f>SUM($AD$13:AD816)</f>
        <v>#N/A</v>
      </c>
      <c r="AF816" s="92">
        <f t="shared" si="239"/>
        <v>1194</v>
      </c>
      <c r="AG816" s="92">
        <v>-85.312178124942875</v>
      </c>
      <c r="AI816" s="92">
        <f t="shared" si="240"/>
        <v>4.9003665467558141E-33</v>
      </c>
      <c r="AJ816" s="92" t="e">
        <f>SUM($AI$13:AI816)</f>
        <v>#N/A</v>
      </c>
      <c r="AK816" s="92">
        <f t="shared" si="241"/>
        <v>1393</v>
      </c>
      <c r="AL816" s="92">
        <v>-101.07377876719147</v>
      </c>
    </row>
    <row r="817" spans="1:38">
      <c r="A817" s="93">
        <v>805</v>
      </c>
      <c r="B817" s="130">
        <v>42732</v>
      </c>
      <c r="C817" s="92">
        <v>21.715699999999998</v>
      </c>
      <c r="D817" s="92">
        <v>25.474198999999999</v>
      </c>
      <c r="E817" s="92">
        <v>20.705099000000001</v>
      </c>
      <c r="F817" s="139">
        <f t="shared" si="229"/>
        <v>-6.7923668129509229E-3</v>
      </c>
      <c r="G817" s="140">
        <f t="shared" si="229"/>
        <v>-6.6537126447037132E-3</v>
      </c>
      <c r="H817" s="140">
        <f t="shared" si="229"/>
        <v>-1.4967327613346626E-4</v>
      </c>
      <c r="I817" s="141">
        <f t="shared" si="247"/>
        <v>21.254544029439529</v>
      </c>
      <c r="J817" s="142">
        <f t="shared" si="242"/>
        <v>24.91382022927198</v>
      </c>
      <c r="K817" s="142">
        <f t="shared" si="245"/>
        <v>19.456087507719719</v>
      </c>
      <c r="L817" s="143">
        <f t="shared" si="243"/>
        <v>14878.180820607671</v>
      </c>
      <c r="M817" s="137">
        <f t="shared" si="230"/>
        <v>-14948.292137563189</v>
      </c>
      <c r="N817" s="137">
        <f t="shared" si="231"/>
        <v>29184.13126157958</v>
      </c>
      <c r="O817" s="143">
        <f t="shared" si="246"/>
        <v>101.74917939232728</v>
      </c>
      <c r="P817" s="137">
        <f t="shared" si="244"/>
        <v>-100.12786243681148</v>
      </c>
      <c r="Q817" s="137">
        <f t="shared" si="232"/>
        <v>4.3687384204204136</v>
      </c>
      <c r="R817" s="144">
        <f t="shared" si="233"/>
        <v>5.9900553759362083</v>
      </c>
      <c r="T817" s="92">
        <f t="shared" si="234"/>
        <v>2.0938442208835348E-20</v>
      </c>
      <c r="U817" s="92">
        <f>SUM($T$13:T817)</f>
        <v>0.30608549190065243</v>
      </c>
      <c r="V817" s="92">
        <f t="shared" si="235"/>
        <v>826</v>
      </c>
      <c r="W817" s="92">
        <v>-49.069411560971275</v>
      </c>
      <c r="Y817" s="92">
        <f t="shared" si="236"/>
        <v>1.3451778618100425E-44</v>
      </c>
      <c r="Z817" s="92">
        <f>SUM($Y$13:Y817)</f>
        <v>0.20774961143945603</v>
      </c>
      <c r="AA817" s="92">
        <f t="shared" si="237"/>
        <v>1912</v>
      </c>
      <c r="AB817" s="92">
        <v>-46.402499541436555</v>
      </c>
      <c r="AD817" s="92">
        <f t="shared" si="238"/>
        <v>6.9000151355227544E-36</v>
      </c>
      <c r="AE817" s="92" t="e">
        <f>SUM($AD$13:AD817)</f>
        <v>#N/A</v>
      </c>
      <c r="AF817" s="92">
        <f t="shared" si="239"/>
        <v>1521</v>
      </c>
      <c r="AG817" s="92">
        <v>-85.216347001176473</v>
      </c>
      <c r="AI817" s="92">
        <f t="shared" si="240"/>
        <v>1.351701938524407E-34</v>
      </c>
      <c r="AJ817" s="92" t="e">
        <f>SUM($AI$13:AI817)</f>
        <v>#N/A</v>
      </c>
      <c r="AK817" s="92">
        <f t="shared" si="241"/>
        <v>1463</v>
      </c>
      <c r="AL817" s="92">
        <v>-100.53358190274048</v>
      </c>
    </row>
    <row r="818" spans="1:38">
      <c r="A818" s="93">
        <v>806</v>
      </c>
      <c r="B818" s="130">
        <v>42731</v>
      </c>
      <c r="C818" s="92">
        <v>21.5595</v>
      </c>
      <c r="D818" s="92">
        <v>25.307199000000001</v>
      </c>
      <c r="E818" s="92">
        <v>20.7593</v>
      </c>
      <c r="F818" s="139">
        <f t="shared" si="229"/>
        <v>7.2450659801943651E-3</v>
      </c>
      <c r="G818" s="140">
        <f t="shared" si="229"/>
        <v>6.5989128231851435E-3</v>
      </c>
      <c r="H818" s="140">
        <f t="shared" si="229"/>
        <v>-2.6109261872991896E-3</v>
      </c>
      <c r="I818" s="141">
        <f t="shared" si="247"/>
        <v>21.55494368746956</v>
      </c>
      <c r="J818" s="142">
        <f t="shared" si="242"/>
        <v>25.246205352844459</v>
      </c>
      <c r="K818" s="142">
        <f t="shared" si="245"/>
        <v>19.408193987321344</v>
      </c>
      <c r="L818" s="143">
        <f t="shared" si="243"/>
        <v>15088.460581228692</v>
      </c>
      <c r="M818" s="137">
        <f t="shared" si="230"/>
        <v>-15147.723211706676</v>
      </c>
      <c r="N818" s="137">
        <f t="shared" si="231"/>
        <v>29112.290980982016</v>
      </c>
      <c r="O818" s="143">
        <f t="shared" si="246"/>
        <v>-108.53058122869334</v>
      </c>
      <c r="P818" s="137">
        <f t="shared" si="244"/>
        <v>99.303211706675938</v>
      </c>
      <c r="Q818" s="137">
        <f t="shared" si="232"/>
        <v>76.209019017984247</v>
      </c>
      <c r="R818" s="144">
        <f t="shared" si="233"/>
        <v>66.981649495966849</v>
      </c>
      <c r="T818" s="92">
        <f t="shared" si="234"/>
        <v>1.7580742333654028E-42</v>
      </c>
      <c r="U818" s="92">
        <f>SUM($T$13:T818)</f>
        <v>0.30608549190065243</v>
      </c>
      <c r="V818" s="92">
        <f t="shared" si="235"/>
        <v>1817</v>
      </c>
      <c r="W818" s="92">
        <v>-49.059079181784909</v>
      </c>
      <c r="Y818" s="92">
        <f t="shared" si="236"/>
        <v>8.6990406214348897E-13</v>
      </c>
      <c r="Z818" s="92">
        <f>SUM($Y$13:Y818)</f>
        <v>0.20774961144032594</v>
      </c>
      <c r="AA818" s="92">
        <f t="shared" si="237"/>
        <v>484</v>
      </c>
      <c r="AB818" s="92">
        <v>-46.398445197410183</v>
      </c>
      <c r="AD818" s="92">
        <f t="shared" si="238"/>
        <v>1.5829777457126981E-15</v>
      </c>
      <c r="AE818" s="92" t="e">
        <f>SUM($AD$13:AD818)</f>
        <v>#N/A</v>
      </c>
      <c r="AF818" s="92">
        <f t="shared" si="239"/>
        <v>607</v>
      </c>
      <c r="AG818" s="92">
        <v>-85.107947899905412</v>
      </c>
      <c r="AI818" s="92">
        <f t="shared" si="240"/>
        <v>4.2390183464719356E-4</v>
      </c>
      <c r="AJ818" s="92" t="e">
        <f>SUM($AI$13:AI818)</f>
        <v>#N/A</v>
      </c>
      <c r="AK818" s="92">
        <f t="shared" si="241"/>
        <v>94</v>
      </c>
      <c r="AL818" s="92">
        <v>-100.32790699992802</v>
      </c>
    </row>
    <row r="819" spans="1:38">
      <c r="A819" s="93">
        <v>807</v>
      </c>
      <c r="B819" s="130">
        <v>42730</v>
      </c>
      <c r="C819" s="92">
        <v>21.520299999999999</v>
      </c>
      <c r="D819" s="92">
        <v>25.304701000000001</v>
      </c>
      <c r="E819" s="92">
        <v>20.624901000000001</v>
      </c>
      <c r="F819" s="139">
        <f t="shared" si="229"/>
        <v>1.8215359451310142E-3</v>
      </c>
      <c r="G819" s="140">
        <f t="shared" si="229"/>
        <v>9.8716835263079616E-5</v>
      </c>
      <c r="H819" s="140">
        <f t="shared" si="229"/>
        <v>6.5163464299780038E-3</v>
      </c>
      <c r="I819" s="141">
        <f t="shared" si="247"/>
        <v>21.438880687072206</v>
      </c>
      <c r="J819" s="142">
        <f t="shared" si="242"/>
        <v>25.083175887330182</v>
      </c>
      <c r="K819" s="142">
        <f t="shared" si="245"/>
        <v>19.585801585180942</v>
      </c>
      <c r="L819" s="143">
        <f t="shared" si="243"/>
        <v>15007.216480950545</v>
      </c>
      <c r="M819" s="137">
        <f t="shared" si="230"/>
        <v>-15049.905532398108</v>
      </c>
      <c r="N819" s="137">
        <f t="shared" si="231"/>
        <v>29378.702377771413</v>
      </c>
      <c r="O819" s="143">
        <f t="shared" si="246"/>
        <v>-27.28648095054632</v>
      </c>
      <c r="P819" s="137">
        <f t="shared" si="244"/>
        <v>1.485532398108262</v>
      </c>
      <c r="Q819" s="137">
        <f t="shared" si="232"/>
        <v>-190.20237777141301</v>
      </c>
      <c r="R819" s="144">
        <f t="shared" si="233"/>
        <v>-216.00332632385107</v>
      </c>
      <c r="T819" s="92">
        <f t="shared" si="234"/>
        <v>3.8286797691785228E-13</v>
      </c>
      <c r="U819" s="92">
        <f>SUM($T$13:T819)</f>
        <v>0.30608549190103529</v>
      </c>
      <c r="V819" s="92">
        <f t="shared" si="235"/>
        <v>500</v>
      </c>
      <c r="W819" s="92">
        <v>-48.853684655701727</v>
      </c>
      <c r="Y819" s="92">
        <f t="shared" si="236"/>
        <v>1.7468793466166348E-34</v>
      </c>
      <c r="Z819" s="92">
        <f>SUM($Y$13:Y819)</f>
        <v>0.20774961144032594</v>
      </c>
      <c r="AA819" s="92">
        <f t="shared" si="237"/>
        <v>1458</v>
      </c>
      <c r="AB819" s="92">
        <v>-46.374807581076311</v>
      </c>
      <c r="AD819" s="92">
        <f t="shared" si="238"/>
        <v>1.742823069933167E-7</v>
      </c>
      <c r="AE819" s="92" t="e">
        <f>SUM($AD$13:AD819)</f>
        <v>#N/A</v>
      </c>
      <c r="AF819" s="92">
        <f t="shared" si="239"/>
        <v>246</v>
      </c>
      <c r="AG819" s="92">
        <v>-85.050979095281946</v>
      </c>
      <c r="AI819" s="92">
        <f t="shared" si="240"/>
        <v>6.178028136588987E-10</v>
      </c>
      <c r="AJ819" s="92" t="e">
        <f>SUM($AI$13:AI819)</f>
        <v>#N/A</v>
      </c>
      <c r="AK819" s="92">
        <f t="shared" si="241"/>
        <v>356</v>
      </c>
      <c r="AL819" s="92">
        <v>-99.915032207285549</v>
      </c>
    </row>
    <row r="820" spans="1:38">
      <c r="A820" s="93">
        <v>808</v>
      </c>
      <c r="B820" s="130">
        <v>42727</v>
      </c>
      <c r="C820" s="92">
        <v>21.653099000000001</v>
      </c>
      <c r="D820" s="92">
        <v>25.484100000000002</v>
      </c>
      <c r="E820" s="92">
        <v>20.6434</v>
      </c>
      <c r="F820" s="139">
        <f t="shared" si="229"/>
        <v>-6.1330251157121207E-3</v>
      </c>
      <c r="G820" s="140">
        <f t="shared" si="229"/>
        <v>-7.0396443272472409E-3</v>
      </c>
      <c r="H820" s="140">
        <f t="shared" si="229"/>
        <v>-8.9612176288778045E-4</v>
      </c>
      <c r="I820" s="141">
        <f t="shared" si="247"/>
        <v>21.268653875826271</v>
      </c>
      <c r="J820" s="142">
        <f t="shared" si="242"/>
        <v>24.904140792521609</v>
      </c>
      <c r="K820" s="142">
        <f t="shared" si="245"/>
        <v>19.441562366615965</v>
      </c>
      <c r="L820" s="143">
        <f t="shared" si="243"/>
        <v>14888.057713078389</v>
      </c>
      <c r="M820" s="137">
        <f t="shared" si="230"/>
        <v>-14942.484475512965</v>
      </c>
      <c r="N820" s="137">
        <f t="shared" si="231"/>
        <v>29162.343549923949</v>
      </c>
      <c r="O820" s="143">
        <f t="shared" si="246"/>
        <v>91.872286921608975</v>
      </c>
      <c r="P820" s="137">
        <f t="shared" si="244"/>
        <v>-105.93552448703485</v>
      </c>
      <c r="Q820" s="137">
        <f t="shared" si="232"/>
        <v>26.156450076050533</v>
      </c>
      <c r="R820" s="144">
        <f t="shared" si="233"/>
        <v>12.093212510624653</v>
      </c>
      <c r="T820" s="92">
        <f t="shared" si="234"/>
        <v>2.2198907305125757E-37</v>
      </c>
      <c r="U820" s="92">
        <f>SUM($T$13:T820)</f>
        <v>0.30608549190103529</v>
      </c>
      <c r="V820" s="92">
        <f t="shared" si="235"/>
        <v>1588</v>
      </c>
      <c r="W820" s="92">
        <v>-48.798922638505246</v>
      </c>
      <c r="Y820" s="92">
        <f t="shared" si="236"/>
        <v>1.1719990954726128E-32</v>
      </c>
      <c r="Z820" s="92">
        <f>SUM($Y$13:Y820)</f>
        <v>0.20774961144032594</v>
      </c>
      <c r="AA820" s="92">
        <f t="shared" si="237"/>
        <v>1376</v>
      </c>
      <c r="AB820" s="92">
        <v>-46.32143970186371</v>
      </c>
      <c r="AD820" s="92">
        <f t="shared" si="238"/>
        <v>4.4690453765267065E-22</v>
      </c>
      <c r="AE820" s="92" t="e">
        <f>SUM($AD$13:AD820)</f>
        <v>#N/A</v>
      </c>
      <c r="AF820" s="92">
        <f t="shared" si="239"/>
        <v>901</v>
      </c>
      <c r="AG820" s="92">
        <v>-85.032359797296522</v>
      </c>
      <c r="AI820" s="92">
        <f t="shared" si="240"/>
        <v>5.0437541931115843E-37</v>
      </c>
      <c r="AJ820" s="92" t="e">
        <f>SUM($AI$13:AI820)</f>
        <v>#N/A</v>
      </c>
      <c r="AK820" s="92">
        <f t="shared" si="241"/>
        <v>1572</v>
      </c>
      <c r="AL820" s="92">
        <v>-99.787977677337039</v>
      </c>
    </row>
    <row r="821" spans="1:38">
      <c r="A821" s="93">
        <v>809</v>
      </c>
      <c r="B821" s="130">
        <v>42726</v>
      </c>
      <c r="C821" s="92">
        <v>21.438998999999999</v>
      </c>
      <c r="D821" s="92">
        <v>25.4011</v>
      </c>
      <c r="E821" s="92">
        <v>20.746599</v>
      </c>
      <c r="F821" s="139">
        <f t="shared" si="229"/>
        <v>9.9864737154939931E-3</v>
      </c>
      <c r="G821" s="140">
        <f t="shared" si="229"/>
        <v>3.2675750262785019E-3</v>
      </c>
      <c r="H821" s="140">
        <f t="shared" si="229"/>
        <v>-4.9742610825032063E-3</v>
      </c>
      <c r="I821" s="141">
        <f t="shared" si="247"/>
        <v>21.6136095388642</v>
      </c>
      <c r="J821" s="142">
        <f t="shared" si="242"/>
        <v>25.162653068961582</v>
      </c>
      <c r="K821" s="142">
        <f t="shared" si="245"/>
        <v>19.362205853595569</v>
      </c>
      <c r="L821" s="143">
        <f t="shared" si="243"/>
        <v>15129.52667720494</v>
      </c>
      <c r="M821" s="137">
        <f t="shared" si="230"/>
        <v>-15097.591841376949</v>
      </c>
      <c r="N821" s="137">
        <f t="shared" si="231"/>
        <v>29043.308780393352</v>
      </c>
      <c r="O821" s="143">
        <f t="shared" si="246"/>
        <v>-149.59667720494144</v>
      </c>
      <c r="P821" s="137">
        <f t="shared" si="244"/>
        <v>49.171841376948578</v>
      </c>
      <c r="Q821" s="137">
        <f t="shared" si="232"/>
        <v>145.19121960664779</v>
      </c>
      <c r="R821" s="144">
        <f t="shared" si="233"/>
        <v>44.766383778654927</v>
      </c>
      <c r="T821" s="92">
        <f t="shared" si="234"/>
        <v>3.3222470161431022E-20</v>
      </c>
      <c r="U821" s="92">
        <f>SUM($T$13:T821)</f>
        <v>0.30608549190103529</v>
      </c>
      <c r="V821" s="92">
        <f t="shared" si="235"/>
        <v>817</v>
      </c>
      <c r="W821" s="92">
        <v>-48.788396904950787</v>
      </c>
      <c r="Y821" s="92">
        <f t="shared" si="236"/>
        <v>1.2779189687195404E-44</v>
      </c>
      <c r="Z821" s="92">
        <f>SUM($Y$13:Y821)</f>
        <v>0.20774961144032594</v>
      </c>
      <c r="AA821" s="92">
        <f t="shared" si="237"/>
        <v>1913</v>
      </c>
      <c r="AB821" s="92">
        <v>-46.261296336037049</v>
      </c>
      <c r="AD821" s="92">
        <f t="shared" si="238"/>
        <v>1.7553516648071311E-24</v>
      </c>
      <c r="AE821" s="92" t="e">
        <f>SUM($AD$13:AD821)</f>
        <v>#N/A</v>
      </c>
      <c r="AF821" s="92">
        <f t="shared" si="239"/>
        <v>1009</v>
      </c>
      <c r="AG821" s="92">
        <v>-84.166939351645851</v>
      </c>
      <c r="AI821" s="92">
        <f t="shared" si="240"/>
        <v>2.1121671137607575E-55</v>
      </c>
      <c r="AJ821" s="92" t="e">
        <f>SUM($AI$13:AI821)</f>
        <v>#N/A</v>
      </c>
      <c r="AK821" s="92">
        <f t="shared" si="241"/>
        <v>2397</v>
      </c>
      <c r="AL821" s="92">
        <v>-99.781323828503446</v>
      </c>
    </row>
    <row r="822" spans="1:38">
      <c r="A822" s="93">
        <v>810</v>
      </c>
      <c r="B822" s="130">
        <v>42725</v>
      </c>
      <c r="C822" s="92">
        <v>21.246400999999999</v>
      </c>
      <c r="D822" s="92">
        <v>25.277201000000002</v>
      </c>
      <c r="E822" s="92">
        <v>20.557600000000001</v>
      </c>
      <c r="F822" s="139">
        <f t="shared" si="229"/>
        <v>9.0649705801937319E-3</v>
      </c>
      <c r="G822" s="140">
        <f t="shared" si="229"/>
        <v>4.9016107440058576E-3</v>
      </c>
      <c r="H822" s="140">
        <f t="shared" si="229"/>
        <v>9.1936315523213352E-3</v>
      </c>
      <c r="I822" s="141">
        <f t="shared" si="247"/>
        <v>21.593889463919087</v>
      </c>
      <c r="J822" s="142">
        <f t="shared" si="242"/>
        <v>25.203635828587188</v>
      </c>
      <c r="K822" s="142">
        <f t="shared" si="245"/>
        <v>19.637898876376621</v>
      </c>
      <c r="L822" s="143">
        <f t="shared" si="243"/>
        <v>15115.722624743361</v>
      </c>
      <c r="M822" s="137">
        <f t="shared" si="230"/>
        <v>-15122.181497152313</v>
      </c>
      <c r="N822" s="137">
        <f t="shared" si="231"/>
        <v>29456.84831456493</v>
      </c>
      <c r="O822" s="143">
        <f t="shared" si="246"/>
        <v>-135.79262474336247</v>
      </c>
      <c r="P822" s="137">
        <f t="shared" si="244"/>
        <v>73.761497152312586</v>
      </c>
      <c r="Q822" s="137">
        <f t="shared" si="232"/>
        <v>-268.34831456492975</v>
      </c>
      <c r="R822" s="144">
        <f t="shared" si="233"/>
        <v>-330.37944215597963</v>
      </c>
      <c r="T822" s="92">
        <f t="shared" si="234"/>
        <v>9.2890098701184388E-47</v>
      </c>
      <c r="U822" s="92">
        <f>SUM($T$13:T822)</f>
        <v>0.30608549190103529</v>
      </c>
      <c r="V822" s="92">
        <f t="shared" si="235"/>
        <v>2009</v>
      </c>
      <c r="W822" s="92">
        <v>-48.782553280581851</v>
      </c>
      <c r="Y822" s="92">
        <f t="shared" si="236"/>
        <v>3.1082454938551858E-41</v>
      </c>
      <c r="Z822" s="92">
        <f>SUM($Y$13:Y822)</f>
        <v>0.20774961144032594</v>
      </c>
      <c r="AA822" s="92">
        <f t="shared" si="237"/>
        <v>1761</v>
      </c>
      <c r="AB822" s="92">
        <v>-46.162443094091941</v>
      </c>
      <c r="AD822" s="92">
        <f t="shared" si="238"/>
        <v>8.6990406214348897E-13</v>
      </c>
      <c r="AE822" s="92" t="e">
        <f>SUM($AD$13:AD822)</f>
        <v>#N/A</v>
      </c>
      <c r="AF822" s="92">
        <f t="shared" si="239"/>
        <v>484</v>
      </c>
      <c r="AG822" s="92">
        <v>-84.090310759118438</v>
      </c>
      <c r="AI822" s="92">
        <f t="shared" si="240"/>
        <v>5.1662811219706534E-51</v>
      </c>
      <c r="AJ822" s="92" t="e">
        <f>SUM($AI$13:AI822)</f>
        <v>#N/A</v>
      </c>
      <c r="AK822" s="92">
        <f t="shared" si="241"/>
        <v>2200</v>
      </c>
      <c r="AL822" s="92">
        <v>-99.758538040803614</v>
      </c>
    </row>
    <row r="823" spans="1:38">
      <c r="A823" s="93">
        <v>811</v>
      </c>
      <c r="B823" s="130">
        <v>42724</v>
      </c>
      <c r="C823" s="92">
        <v>21.195699999999999</v>
      </c>
      <c r="D823" s="92">
        <v>25.239598999999998</v>
      </c>
      <c r="E823" s="92">
        <v>20.447399000000001</v>
      </c>
      <c r="F823" s="139">
        <f t="shared" si="229"/>
        <v>2.3920417820595397E-3</v>
      </c>
      <c r="G823" s="140">
        <f t="shared" si="229"/>
        <v>1.4898017991491486E-3</v>
      </c>
      <c r="H823" s="140">
        <f t="shared" si="229"/>
        <v>5.3894874355413513E-3</v>
      </c>
      <c r="I823" s="141">
        <f t="shared" si="247"/>
        <v>21.451089454931896</v>
      </c>
      <c r="J823" s="142">
        <f t="shared" si="242"/>
        <v>25.118065271983919</v>
      </c>
      <c r="K823" s="142">
        <f t="shared" si="245"/>
        <v>19.563874036008198</v>
      </c>
      <c r="L823" s="143">
        <f t="shared" si="243"/>
        <v>15015.762618452327</v>
      </c>
      <c r="M823" s="137">
        <f t="shared" si="230"/>
        <v>-15070.839163190352</v>
      </c>
      <c r="N823" s="137">
        <f t="shared" si="231"/>
        <v>29345.811054012298</v>
      </c>
      <c r="O823" s="143">
        <f t="shared" si="246"/>
        <v>-35.832618452328461</v>
      </c>
      <c r="P823" s="137">
        <f t="shared" si="244"/>
        <v>22.419163190352265</v>
      </c>
      <c r="Q823" s="137">
        <f t="shared" si="232"/>
        <v>-157.31105401229797</v>
      </c>
      <c r="R823" s="144">
        <f t="shared" si="233"/>
        <v>-170.72450927427417</v>
      </c>
      <c r="T823" s="92">
        <f t="shared" si="234"/>
        <v>2.1672423385279244E-23</v>
      </c>
      <c r="U823" s="92">
        <f>SUM($T$13:T823)</f>
        <v>0.30608549190103529</v>
      </c>
      <c r="V823" s="92">
        <f t="shared" si="235"/>
        <v>960</v>
      </c>
      <c r="W823" s="92">
        <v>-48.58977839052568</v>
      </c>
      <c r="Y823" s="92">
        <f t="shared" si="236"/>
        <v>2.168922394957355E-32</v>
      </c>
      <c r="Z823" s="92">
        <f>SUM($Y$13:Y823)</f>
        <v>0.20774961144032594</v>
      </c>
      <c r="AA823" s="92">
        <f t="shared" si="237"/>
        <v>1364</v>
      </c>
      <c r="AB823" s="92">
        <v>-46.116058594941933</v>
      </c>
      <c r="AD823" s="92">
        <f t="shared" si="238"/>
        <v>1.3420543412265831E-17</v>
      </c>
      <c r="AE823" s="92" t="e">
        <f>SUM($AD$13:AD823)</f>
        <v>#N/A</v>
      </c>
      <c r="AF823" s="92">
        <f t="shared" si="239"/>
        <v>700</v>
      </c>
      <c r="AG823" s="92">
        <v>-84.05990848278816</v>
      </c>
      <c r="AI823" s="92">
        <f t="shared" si="240"/>
        <v>1.0842642664124065E-55</v>
      </c>
      <c r="AJ823" s="92" t="e">
        <f>SUM($AI$13:AI823)</f>
        <v>#N/A</v>
      </c>
      <c r="AK823" s="92">
        <f t="shared" si="241"/>
        <v>2410</v>
      </c>
      <c r="AL823" s="92">
        <v>-98.955520403964329</v>
      </c>
    </row>
    <row r="824" spans="1:38">
      <c r="A824" s="93">
        <v>812</v>
      </c>
      <c r="B824" s="130">
        <v>42723</v>
      </c>
      <c r="C824" s="92">
        <v>21.3535</v>
      </c>
      <c r="D824" s="92">
        <v>25.512799999999999</v>
      </c>
      <c r="E824" s="92">
        <v>20.362200000000001</v>
      </c>
      <c r="F824" s="139">
        <f t="shared" si="229"/>
        <v>-7.3898892453229115E-3</v>
      </c>
      <c r="G824" s="140">
        <f t="shared" si="229"/>
        <v>-1.070838951428299E-2</v>
      </c>
      <c r="H824" s="140">
        <f t="shared" si="229"/>
        <v>4.1841745980295553E-3</v>
      </c>
      <c r="I824" s="141">
        <f t="shared" si="247"/>
        <v>21.241757109139012</v>
      </c>
      <c r="J824" s="142">
        <f t="shared" si="242"/>
        <v>24.812126095109122</v>
      </c>
      <c r="K824" s="142">
        <f t="shared" si="245"/>
        <v>19.540419853503057</v>
      </c>
      <c r="L824" s="143">
        <f t="shared" si="243"/>
        <v>14869.229976397308</v>
      </c>
      <c r="M824" s="137">
        <f t="shared" si="230"/>
        <v>-14887.275657065473</v>
      </c>
      <c r="N824" s="137">
        <f t="shared" si="231"/>
        <v>29310.629780254585</v>
      </c>
      <c r="O824" s="143">
        <f t="shared" si="246"/>
        <v>110.70002360269064</v>
      </c>
      <c r="P824" s="137">
        <f t="shared" si="244"/>
        <v>-161.14434293452723</v>
      </c>
      <c r="Q824" s="137">
        <f t="shared" si="232"/>
        <v>-122.12978025458506</v>
      </c>
      <c r="R824" s="144">
        <f t="shared" si="233"/>
        <v>-172.57409958642165</v>
      </c>
      <c r="T824" s="92">
        <f t="shared" si="234"/>
        <v>2.1463721557476217E-43</v>
      </c>
      <c r="U824" s="92">
        <f>SUM($T$13:T824)</f>
        <v>0.30608549190103529</v>
      </c>
      <c r="V824" s="92">
        <f t="shared" si="235"/>
        <v>1858</v>
      </c>
      <c r="W824" s="92">
        <v>-48.510309914025129</v>
      </c>
      <c r="Y824" s="92">
        <f t="shared" si="236"/>
        <v>7.1253063596590514E-12</v>
      </c>
      <c r="Z824" s="92">
        <f>SUM($Y$13:Y824)</f>
        <v>0.20774961144745124</v>
      </c>
      <c r="AA824" s="92">
        <f t="shared" si="237"/>
        <v>443</v>
      </c>
      <c r="AB824" s="92">
        <v>-45.922163547518721</v>
      </c>
      <c r="AD824" s="92">
        <f t="shared" si="238"/>
        <v>2.59117842277008E-46</v>
      </c>
      <c r="AE824" s="92" t="e">
        <f>SUM($AD$13:AD824)</f>
        <v>#N/A</v>
      </c>
      <c r="AF824" s="92">
        <f t="shared" si="239"/>
        <v>1989</v>
      </c>
      <c r="AG824" s="92">
        <v>-83.936054514917487</v>
      </c>
      <c r="AI824" s="92">
        <f t="shared" si="240"/>
        <v>9.9131792299952833E-8</v>
      </c>
      <c r="AJ824" s="92" t="e">
        <f>SUM($AI$13:AI824)</f>
        <v>#N/A</v>
      </c>
      <c r="AK824" s="92">
        <f t="shared" si="241"/>
        <v>257</v>
      </c>
      <c r="AL824" s="92">
        <v>-98.752385225898252</v>
      </c>
    </row>
    <row r="825" spans="1:38">
      <c r="A825" s="93">
        <v>813</v>
      </c>
      <c r="B825" s="130">
        <v>42720</v>
      </c>
      <c r="C825" s="92">
        <v>21.179099999999998</v>
      </c>
      <c r="D825" s="92">
        <v>25.249099999999999</v>
      </c>
      <c r="E825" s="92">
        <v>20.409599</v>
      </c>
      <c r="F825" s="139">
        <f t="shared" si="229"/>
        <v>8.2345331010289513E-3</v>
      </c>
      <c r="G825" s="140">
        <f t="shared" si="229"/>
        <v>1.0443936615562643E-2</v>
      </c>
      <c r="H825" s="140">
        <f t="shared" si="229"/>
        <v>-2.3223876177086433E-3</v>
      </c>
      <c r="I825" s="141">
        <f t="shared" si="247"/>
        <v>21.576118184908708</v>
      </c>
      <c r="J825" s="142">
        <f t="shared" si="242"/>
        <v>25.342641241073942</v>
      </c>
      <c r="K825" s="142">
        <f t="shared" si="245"/>
        <v>19.413808659347009</v>
      </c>
      <c r="L825" s="143">
        <f t="shared" si="243"/>
        <v>15103.282729436096</v>
      </c>
      <c r="M825" s="137">
        <f t="shared" si="230"/>
        <v>-15205.584744644366</v>
      </c>
      <c r="N825" s="137">
        <f t="shared" si="231"/>
        <v>29120.712989020514</v>
      </c>
      <c r="O825" s="143">
        <f t="shared" si="246"/>
        <v>-123.35272943609743</v>
      </c>
      <c r="P825" s="137">
        <f t="shared" si="244"/>
        <v>157.16474464436578</v>
      </c>
      <c r="Q825" s="137">
        <f t="shared" si="232"/>
        <v>67.787010979485785</v>
      </c>
      <c r="R825" s="144">
        <f t="shared" si="233"/>
        <v>101.59902618775413</v>
      </c>
      <c r="T825" s="92">
        <f t="shared" si="234"/>
        <v>9.1056298414383323E-14</v>
      </c>
      <c r="U825" s="92">
        <f>SUM($T$13:T825)</f>
        <v>0.30608549190112633</v>
      </c>
      <c r="V825" s="92">
        <f t="shared" si="235"/>
        <v>528</v>
      </c>
      <c r="W825" s="92">
        <v>-48.415936641278677</v>
      </c>
      <c r="Y825" s="92">
        <f t="shared" si="236"/>
        <v>1.0781951729397094E-56</v>
      </c>
      <c r="Z825" s="92">
        <f>SUM($Y$13:Y825)</f>
        <v>0.20774961144745124</v>
      </c>
      <c r="AA825" s="92">
        <f t="shared" si="237"/>
        <v>2455</v>
      </c>
      <c r="AB825" s="92">
        <v>-45.877073314650261</v>
      </c>
      <c r="AD825" s="92">
        <f t="shared" si="238"/>
        <v>6.4555527774751629E-57</v>
      </c>
      <c r="AE825" s="92" t="e">
        <f>SUM($AD$13:AD825)</f>
        <v>#N/A</v>
      </c>
      <c r="AF825" s="92">
        <f t="shared" si="239"/>
        <v>2465</v>
      </c>
      <c r="AG825" s="92">
        <v>-83.44207099182313</v>
      </c>
      <c r="AI825" s="92">
        <f t="shared" si="240"/>
        <v>9.2818145639186287E-38</v>
      </c>
      <c r="AJ825" s="92" t="e">
        <f>SUM($AI$13:AI825)</f>
        <v>#N/A</v>
      </c>
      <c r="AK825" s="92">
        <f t="shared" si="241"/>
        <v>1605</v>
      </c>
      <c r="AL825" s="92">
        <v>-98.597390053022536</v>
      </c>
    </row>
    <row r="826" spans="1:38">
      <c r="A826" s="93">
        <v>814</v>
      </c>
      <c r="B826" s="130">
        <v>42719</v>
      </c>
      <c r="C826" s="92">
        <v>21.525600000000001</v>
      </c>
      <c r="D826" s="92">
        <v>25.669900999999999</v>
      </c>
      <c r="E826" s="92">
        <v>20.331600000000002</v>
      </c>
      <c r="F826" s="139">
        <f t="shared" si="229"/>
        <v>-1.6097112275616166E-2</v>
      </c>
      <c r="G826" s="140">
        <f t="shared" si="229"/>
        <v>-1.6392778452865908E-2</v>
      </c>
      <c r="H826" s="140">
        <f t="shared" si="229"/>
        <v>3.8363434259969242E-3</v>
      </c>
      <c r="I826" s="141">
        <f t="shared" si="247"/>
        <v>21.055423407013041</v>
      </c>
      <c r="J826" s="142">
        <f t="shared" si="242"/>
        <v>24.669557641457207</v>
      </c>
      <c r="K826" s="142">
        <f t="shared" si="245"/>
        <v>19.533651406726474</v>
      </c>
      <c r="L826" s="143">
        <f t="shared" si="243"/>
        <v>14738.796384909128</v>
      </c>
      <c r="M826" s="137">
        <f t="shared" si="230"/>
        <v>-14801.734584874324</v>
      </c>
      <c r="N826" s="137">
        <f t="shared" si="231"/>
        <v>29300.477110089712</v>
      </c>
      <c r="O826" s="143">
        <f t="shared" si="246"/>
        <v>241.13361509087008</v>
      </c>
      <c r="P826" s="137">
        <f t="shared" si="244"/>
        <v>-246.68541512567572</v>
      </c>
      <c r="Q826" s="137">
        <f t="shared" si="232"/>
        <v>-111.97711008971237</v>
      </c>
      <c r="R826" s="144">
        <f t="shared" si="233"/>
        <v>-117.52891012451801</v>
      </c>
      <c r="T826" s="92">
        <f t="shared" si="234"/>
        <v>1.3813236512738937E-21</v>
      </c>
      <c r="U826" s="92">
        <f>SUM($T$13:T826)</f>
        <v>0.30608549190112633</v>
      </c>
      <c r="V826" s="92">
        <f t="shared" si="235"/>
        <v>879</v>
      </c>
      <c r="W826" s="92">
        <v>-48.363855189736569</v>
      </c>
      <c r="Y826" s="92">
        <f t="shared" si="236"/>
        <v>1.2575537809473211E-56</v>
      </c>
      <c r="Z826" s="92">
        <f>SUM($Y$13:Y826)</f>
        <v>0.20774961144745124</v>
      </c>
      <c r="AA826" s="92">
        <f t="shared" si="237"/>
        <v>2452</v>
      </c>
      <c r="AB826" s="92">
        <v>-45.749744464003015</v>
      </c>
      <c r="AD826" s="92">
        <f t="shared" si="238"/>
        <v>2.0805112520716984E-12</v>
      </c>
      <c r="AE826" s="92" t="e">
        <f>SUM($AD$13:AD826)</f>
        <v>#N/A</v>
      </c>
      <c r="AF826" s="92">
        <f t="shared" si="239"/>
        <v>467</v>
      </c>
      <c r="AG826" s="92">
        <v>-83.234927557368792</v>
      </c>
      <c r="AI826" s="92">
        <f t="shared" si="240"/>
        <v>2.3594481777515083E-17</v>
      </c>
      <c r="AJ826" s="92" t="e">
        <f>SUM($AI$13:AI826)</f>
        <v>#N/A</v>
      </c>
      <c r="AK826" s="92">
        <f t="shared" si="241"/>
        <v>689</v>
      </c>
      <c r="AL826" s="92">
        <v>-98.57348248928065</v>
      </c>
    </row>
    <row r="827" spans="1:38">
      <c r="A827" s="93">
        <v>815</v>
      </c>
      <c r="B827" s="130">
        <v>42718</v>
      </c>
      <c r="C827" s="92">
        <v>21.537500000000001</v>
      </c>
      <c r="D827" s="92">
        <v>25.659599</v>
      </c>
      <c r="E827" s="92">
        <v>20.4785</v>
      </c>
      <c r="F827" s="139">
        <f t="shared" si="229"/>
        <v>-5.5252466627975227E-4</v>
      </c>
      <c r="G827" s="140">
        <f t="shared" si="229"/>
        <v>4.014871783459828E-4</v>
      </c>
      <c r="H827" s="140">
        <f t="shared" si="229"/>
        <v>-7.1733769563200322E-3</v>
      </c>
      <c r="I827" s="141">
        <f t="shared" si="247"/>
        <v>21.388076027394078</v>
      </c>
      <c r="J827" s="142">
        <f t="shared" si="242"/>
        <v>25.090769579473942</v>
      </c>
      <c r="K827" s="142">
        <f t="shared" si="245"/>
        <v>19.319413257806968</v>
      </c>
      <c r="L827" s="143">
        <f t="shared" si="243"/>
        <v>14971.653219175854</v>
      </c>
      <c r="M827" s="137">
        <f t="shared" si="230"/>
        <v>-15054.461747684365</v>
      </c>
      <c r="N827" s="137">
        <f t="shared" si="231"/>
        <v>28979.11988671045</v>
      </c>
      <c r="O827" s="143">
        <f t="shared" si="246"/>
        <v>8.2767808241442253</v>
      </c>
      <c r="P827" s="137">
        <f t="shared" si="244"/>
        <v>6.0417476843649638</v>
      </c>
      <c r="Q827" s="137">
        <f t="shared" si="232"/>
        <v>209.38011328954963</v>
      </c>
      <c r="R827" s="144">
        <f t="shared" si="233"/>
        <v>223.69864179805882</v>
      </c>
      <c r="T827" s="92">
        <f t="shared" si="234"/>
        <v>5.5799926791212215E-19</v>
      </c>
      <c r="U827" s="92">
        <f>SUM($T$13:T827)</f>
        <v>0.30608549190112633</v>
      </c>
      <c r="V827" s="92">
        <f t="shared" si="235"/>
        <v>762</v>
      </c>
      <c r="W827" s="92">
        <v>-48.360802697414329</v>
      </c>
      <c r="Y827" s="92">
        <f t="shared" si="236"/>
        <v>9.0109588050024008E-25</v>
      </c>
      <c r="Z827" s="92">
        <f>SUM($Y$13:Y827)</f>
        <v>0.20774961144745124</v>
      </c>
      <c r="AA827" s="92">
        <f t="shared" si="237"/>
        <v>1022</v>
      </c>
      <c r="AB827" s="92">
        <v>-45.674036711119697</v>
      </c>
      <c r="AD827" s="92">
        <f t="shared" si="238"/>
        <v>1.2140230202835627E-44</v>
      </c>
      <c r="AE827" s="92" t="e">
        <f>SUM($AD$13:AD827)</f>
        <v>#N/A</v>
      </c>
      <c r="AF827" s="92">
        <f t="shared" si="239"/>
        <v>1914</v>
      </c>
      <c r="AG827" s="92">
        <v>-82.839118637723004</v>
      </c>
      <c r="AI827" s="92">
        <f t="shared" si="240"/>
        <v>6.5970222276279621E-44</v>
      </c>
      <c r="AJ827" s="92" t="e">
        <f>SUM($AI$13:AI827)</f>
        <v>#N/A</v>
      </c>
      <c r="AK827" s="92">
        <f t="shared" si="241"/>
        <v>1881</v>
      </c>
      <c r="AL827" s="92">
        <v>-98.400665482638942</v>
      </c>
    </row>
    <row r="828" spans="1:38">
      <c r="A828" s="93">
        <v>816</v>
      </c>
      <c r="B828" s="130">
        <v>42717</v>
      </c>
      <c r="C828" s="92">
        <v>21.500799000000001</v>
      </c>
      <c r="D828" s="92">
        <v>25.607299999999999</v>
      </c>
      <c r="E828" s="92">
        <v>20.268000000000001</v>
      </c>
      <c r="F828" s="139">
        <f t="shared" si="229"/>
        <v>1.7069598204233483E-3</v>
      </c>
      <c r="G828" s="140">
        <f t="shared" si="229"/>
        <v>2.0423472994028913E-3</v>
      </c>
      <c r="H828" s="140">
        <f t="shared" si="229"/>
        <v>1.0385829879613118E-2</v>
      </c>
      <c r="I828" s="141">
        <f t="shared" si="247"/>
        <v>21.436428769461077</v>
      </c>
      <c r="J828" s="142">
        <f t="shared" si="242"/>
        <v>25.131923499912133</v>
      </c>
      <c r="K828" s="142">
        <f t="shared" si="245"/>
        <v>19.66109786362739</v>
      </c>
      <c r="L828" s="143">
        <f t="shared" si="243"/>
        <v>15005.500138622754</v>
      </c>
      <c r="M828" s="137">
        <f t="shared" si="230"/>
        <v>-15079.15409994728</v>
      </c>
      <c r="N828" s="137">
        <f t="shared" si="231"/>
        <v>29491.646795441084</v>
      </c>
      <c r="O828" s="143">
        <f t="shared" si="246"/>
        <v>-25.570138622755621</v>
      </c>
      <c r="P828" s="137">
        <f t="shared" si="244"/>
        <v>30.734099947279901</v>
      </c>
      <c r="Q828" s="137">
        <f t="shared" si="232"/>
        <v>-303.14679544108367</v>
      </c>
      <c r="R828" s="144">
        <f t="shared" si="233"/>
        <v>-297.98283411655939</v>
      </c>
      <c r="T828" s="92">
        <f t="shared" si="234"/>
        <v>4.0725312499999999E-2</v>
      </c>
      <c r="U828" s="92">
        <f>SUM($T$13:T828)</f>
        <v>0.34681080440112633</v>
      </c>
      <c r="V828" s="92">
        <f t="shared" si="235"/>
        <v>5</v>
      </c>
      <c r="W828" s="92">
        <v>-47.987893760982843</v>
      </c>
      <c r="Y828" s="92">
        <f t="shared" si="236"/>
        <v>1.7094184965357952E-47</v>
      </c>
      <c r="Z828" s="92">
        <f>SUM($Y$13:Y828)</f>
        <v>0.20774961144745124</v>
      </c>
      <c r="AA828" s="92">
        <f t="shared" si="237"/>
        <v>2042</v>
      </c>
      <c r="AB828" s="92">
        <v>-45.614649457320411</v>
      </c>
      <c r="AD828" s="92">
        <f t="shared" si="238"/>
        <v>3.5249721236442596E-46</v>
      </c>
      <c r="AE828" s="92" t="e">
        <f>SUM($AD$13:AD828)</f>
        <v>#N/A</v>
      </c>
      <c r="AF828" s="92">
        <f t="shared" si="239"/>
        <v>1983</v>
      </c>
      <c r="AG828" s="92">
        <v>-82.819500097470154</v>
      </c>
      <c r="AI828" s="92">
        <f t="shared" si="240"/>
        <v>1.7041281562935678E-11</v>
      </c>
      <c r="AJ828" s="92" t="e">
        <f>SUM($AI$13:AI828)</f>
        <v>#N/A</v>
      </c>
      <c r="AK828" s="92">
        <f t="shared" si="241"/>
        <v>426</v>
      </c>
      <c r="AL828" s="92">
        <v>-98.35579269772461</v>
      </c>
    </row>
    <row r="829" spans="1:38">
      <c r="A829" s="93">
        <v>817</v>
      </c>
      <c r="B829" s="130">
        <v>42716</v>
      </c>
      <c r="C829" s="92">
        <v>21.431000000000001</v>
      </c>
      <c r="D829" s="92">
        <v>25.589399</v>
      </c>
      <c r="E829" s="92">
        <v>20.1936</v>
      </c>
      <c r="F829" s="139">
        <f t="shared" si="229"/>
        <v>3.2569175493444291E-3</v>
      </c>
      <c r="G829" s="140">
        <f t="shared" si="229"/>
        <v>6.9954749621126133E-4</v>
      </c>
      <c r="H829" s="140">
        <f t="shared" si="229"/>
        <v>3.6843356310911624E-3</v>
      </c>
      <c r="I829" s="141">
        <f t="shared" si="247"/>
        <v>21.469597709864214</v>
      </c>
      <c r="J829" s="142">
        <f t="shared" si="242"/>
        <v>25.098245140888228</v>
      </c>
      <c r="K829" s="142">
        <f t="shared" si="245"/>
        <v>19.530693487045404</v>
      </c>
      <c r="L829" s="143">
        <f t="shared" si="243"/>
        <v>15028.718396904949</v>
      </c>
      <c r="M829" s="137">
        <f t="shared" si="230"/>
        <v>-15058.947084532936</v>
      </c>
      <c r="N829" s="137">
        <f t="shared" si="231"/>
        <v>29296.040230568105</v>
      </c>
      <c r="O829" s="143">
        <f t="shared" si="246"/>
        <v>-48.788396904950787</v>
      </c>
      <c r="P829" s="137">
        <f t="shared" si="244"/>
        <v>10.527084532935987</v>
      </c>
      <c r="Q829" s="137">
        <f t="shared" si="232"/>
        <v>-107.54023056810547</v>
      </c>
      <c r="R829" s="144">
        <f t="shared" si="233"/>
        <v>-145.80154294012027</v>
      </c>
      <c r="T829" s="92">
        <f t="shared" si="234"/>
        <v>1.3845385679316128E-48</v>
      </c>
      <c r="U829" s="92">
        <f>SUM($T$13:T829)</f>
        <v>0.34681080440112633</v>
      </c>
      <c r="V829" s="92">
        <f t="shared" si="235"/>
        <v>2091</v>
      </c>
      <c r="W829" s="92">
        <v>-47.672711758979858</v>
      </c>
      <c r="Y829" s="92">
        <f t="shared" si="236"/>
        <v>3.1739003507861213E-19</v>
      </c>
      <c r="Z829" s="92">
        <f>SUM($Y$13:Y829)</f>
        <v>0.20774961144745124</v>
      </c>
      <c r="AA829" s="92">
        <f t="shared" si="237"/>
        <v>773</v>
      </c>
      <c r="AB829" s="92">
        <v>-45.595948519981903</v>
      </c>
      <c r="AD829" s="92">
        <f t="shared" si="238"/>
        <v>1.4540248960777828E-21</v>
      </c>
      <c r="AE829" s="92" t="e">
        <f>SUM($AD$13:AD829)</f>
        <v>#N/A</v>
      </c>
      <c r="AF829" s="92">
        <f t="shared" si="239"/>
        <v>878</v>
      </c>
      <c r="AG829" s="92">
        <v>-82.753360601440363</v>
      </c>
      <c r="AI829" s="92">
        <f t="shared" si="240"/>
        <v>2.9861694080499374E-39</v>
      </c>
      <c r="AJ829" s="92" t="e">
        <f>SUM($AI$13:AI829)</f>
        <v>#N/A</v>
      </c>
      <c r="AK829" s="92">
        <f t="shared" si="241"/>
        <v>1672</v>
      </c>
      <c r="AL829" s="92">
        <v>-98.320418642158984</v>
      </c>
    </row>
    <row r="830" spans="1:38">
      <c r="A830" s="93">
        <v>818</v>
      </c>
      <c r="B830" s="130">
        <v>42713</v>
      </c>
      <c r="C830" s="92">
        <v>21.563400000000001</v>
      </c>
      <c r="D830" s="92">
        <v>25.544499999999999</v>
      </c>
      <c r="E830" s="92">
        <v>20.3736</v>
      </c>
      <c r="F830" s="139">
        <f t="shared" si="229"/>
        <v>-6.1400335754102642E-3</v>
      </c>
      <c r="G830" s="140">
        <f t="shared" si="229"/>
        <v>1.7576777779952923E-3</v>
      </c>
      <c r="H830" s="140">
        <f t="shared" si="229"/>
        <v>-8.8349628931558843E-3</v>
      </c>
      <c r="I830" s="141">
        <f t="shared" si="247"/>
        <v>21.268503895489577</v>
      </c>
      <c r="J830" s="142">
        <f t="shared" si="242"/>
        <v>25.124783789046568</v>
      </c>
      <c r="K830" s="142">
        <f t="shared" si="245"/>
        <v>19.287080457062078</v>
      </c>
      <c r="L830" s="143">
        <f t="shared" si="243"/>
        <v>14887.952726842703</v>
      </c>
      <c r="M830" s="137">
        <f t="shared" si="230"/>
        <v>-15074.870273427941</v>
      </c>
      <c r="N830" s="137">
        <f t="shared" si="231"/>
        <v>28930.620685593116</v>
      </c>
      <c r="O830" s="143">
        <f t="shared" si="246"/>
        <v>91.977273157295713</v>
      </c>
      <c r="P830" s="137">
        <f t="shared" si="244"/>
        <v>26.450273427941283</v>
      </c>
      <c r="Q830" s="137">
        <f t="shared" si="232"/>
        <v>257.87931440688408</v>
      </c>
      <c r="R830" s="144">
        <f t="shared" si="233"/>
        <v>376.30686099212107</v>
      </c>
      <c r="T830" s="92">
        <f t="shared" si="234"/>
        <v>3.3299792715514606E-47</v>
      </c>
      <c r="U830" s="92">
        <f>SUM($T$13:T830)</f>
        <v>0.34681080440112633</v>
      </c>
      <c r="V830" s="92">
        <f t="shared" si="235"/>
        <v>2029</v>
      </c>
      <c r="W830" s="92">
        <v>-47.644201559833164</v>
      </c>
      <c r="Y830" s="92">
        <f t="shared" si="236"/>
        <v>3.1892936827462641E-9</v>
      </c>
      <c r="Z830" s="92">
        <f>SUM($Y$13:Y830)</f>
        <v>0.20774961463674493</v>
      </c>
      <c r="AA830" s="92">
        <f t="shared" si="237"/>
        <v>324</v>
      </c>
      <c r="AB830" s="92">
        <v>-45.370903648767126</v>
      </c>
      <c r="AD830" s="92">
        <f t="shared" si="238"/>
        <v>1.2851122949988121E-43</v>
      </c>
      <c r="AE830" s="92" t="e">
        <f>SUM($AD$13:AD830)</f>
        <v>#N/A</v>
      </c>
      <c r="AF830" s="92">
        <f t="shared" si="239"/>
        <v>1868</v>
      </c>
      <c r="AG830" s="92">
        <v>-82.664635840286792</v>
      </c>
      <c r="AI830" s="92">
        <f t="shared" si="240"/>
        <v>5.4645657341849597E-41</v>
      </c>
      <c r="AJ830" s="92" t="e">
        <f>SUM($AI$13:AI830)</f>
        <v>#N/A</v>
      </c>
      <c r="AK830" s="92">
        <f t="shared" si="241"/>
        <v>1750</v>
      </c>
      <c r="AL830" s="92">
        <v>-98.049489090819407</v>
      </c>
    </row>
    <row r="831" spans="1:38">
      <c r="A831" s="93">
        <v>819</v>
      </c>
      <c r="B831" s="130">
        <v>42712</v>
      </c>
      <c r="C831" s="92">
        <v>21.874200999999999</v>
      </c>
      <c r="D831" s="92">
        <v>25.671399999999998</v>
      </c>
      <c r="E831" s="92">
        <v>20.302700000000002</v>
      </c>
      <c r="F831" s="139">
        <f t="shared" si="229"/>
        <v>-1.4208564692259951E-2</v>
      </c>
      <c r="G831" s="140">
        <f t="shared" si="229"/>
        <v>-4.9432442328817272E-3</v>
      </c>
      <c r="H831" s="140">
        <f t="shared" si="229"/>
        <v>3.4921463647690221E-3</v>
      </c>
      <c r="I831" s="141">
        <f t="shared" si="247"/>
        <v>21.095838136442104</v>
      </c>
      <c r="J831" s="142">
        <f t="shared" si="242"/>
        <v>24.956719974368365</v>
      </c>
      <c r="K831" s="142">
        <f t="shared" si="245"/>
        <v>19.52695367611204</v>
      </c>
      <c r="L831" s="143">
        <f t="shared" si="243"/>
        <v>14767.086695509473</v>
      </c>
      <c r="M831" s="137">
        <f t="shared" si="230"/>
        <v>-14974.031984621019</v>
      </c>
      <c r="N831" s="137">
        <f t="shared" si="231"/>
        <v>29290.43051416806</v>
      </c>
      <c r="O831" s="143">
        <f t="shared" si="246"/>
        <v>212.84330449052504</v>
      </c>
      <c r="P831" s="137">
        <f t="shared" si="244"/>
        <v>-74.388015378981436</v>
      </c>
      <c r="Q831" s="137">
        <f t="shared" si="232"/>
        <v>-101.93051416805974</v>
      </c>
      <c r="R831" s="144">
        <f t="shared" si="233"/>
        <v>36.524774943483862</v>
      </c>
      <c r="T831" s="92">
        <f t="shared" si="234"/>
        <v>3.6022197096102342E-33</v>
      </c>
      <c r="U831" s="92">
        <f>SUM($T$13:T831)</f>
        <v>0.34681080440112633</v>
      </c>
      <c r="V831" s="92">
        <f t="shared" si="235"/>
        <v>1399</v>
      </c>
      <c r="W831" s="92">
        <v>-47.55784497024797</v>
      </c>
      <c r="Y831" s="92">
        <f t="shared" si="236"/>
        <v>5.0721451713125355E-36</v>
      </c>
      <c r="Z831" s="92">
        <f>SUM($Y$13:Y831)</f>
        <v>0.20774961463674493</v>
      </c>
      <c r="AA831" s="92">
        <f t="shared" si="237"/>
        <v>1527</v>
      </c>
      <c r="AB831" s="92">
        <v>-45.327682222328804</v>
      </c>
      <c r="AD831" s="92">
        <f t="shared" si="238"/>
        <v>1.9047542457407639E-46</v>
      </c>
      <c r="AE831" s="92" t="e">
        <f>SUM($AD$13:AD831)</f>
        <v>#N/A</v>
      </c>
      <c r="AF831" s="92">
        <f t="shared" si="239"/>
        <v>1995</v>
      </c>
      <c r="AG831" s="92">
        <v>-82.638025587632001</v>
      </c>
      <c r="AI831" s="92">
        <f t="shared" si="240"/>
        <v>1.2317727661124208E-14</v>
      </c>
      <c r="AJ831" s="92" t="e">
        <f>SUM($AI$13:AI831)</f>
        <v>#N/A</v>
      </c>
      <c r="AK831" s="92">
        <f t="shared" si="241"/>
        <v>567</v>
      </c>
      <c r="AL831" s="92">
        <v>-98.045173847780461</v>
      </c>
    </row>
    <row r="832" spans="1:38">
      <c r="A832" s="93">
        <v>820</v>
      </c>
      <c r="B832" s="130">
        <v>42711</v>
      </c>
      <c r="C832" s="92">
        <v>21.859698999999999</v>
      </c>
      <c r="D832" s="92">
        <v>25.839001</v>
      </c>
      <c r="E832" s="92">
        <v>20.325299999999999</v>
      </c>
      <c r="F832" s="139">
        <f t="shared" si="229"/>
        <v>6.6341261149105435E-4</v>
      </c>
      <c r="G832" s="140">
        <f t="shared" si="229"/>
        <v>-6.4863575801556994E-3</v>
      </c>
      <c r="H832" s="140">
        <f t="shared" si="229"/>
        <v>-1.1119147072858881E-3</v>
      </c>
      <c r="I832" s="141">
        <f t="shared" si="247"/>
        <v>21.414096963544647</v>
      </c>
      <c r="J832" s="142">
        <f t="shared" si="242"/>
        <v>24.918017611439389</v>
      </c>
      <c r="K832" s="142">
        <f t="shared" si="245"/>
        <v>19.437363251710924</v>
      </c>
      <c r="L832" s="143">
        <f t="shared" si="243"/>
        <v>14989.867874481253</v>
      </c>
      <c r="M832" s="137">
        <f t="shared" si="230"/>
        <v>-14950.810566863633</v>
      </c>
      <c r="N832" s="137">
        <f t="shared" si="231"/>
        <v>29156.044877566386</v>
      </c>
      <c r="O832" s="143">
        <f t="shared" si="246"/>
        <v>-9.9378744812547666</v>
      </c>
      <c r="P832" s="137">
        <f t="shared" si="244"/>
        <v>-97.609433136367443</v>
      </c>
      <c r="Q832" s="137">
        <f t="shared" si="232"/>
        <v>32.455122433613724</v>
      </c>
      <c r="R832" s="144">
        <f t="shared" si="233"/>
        <v>-75.092185184008486</v>
      </c>
      <c r="T832" s="92">
        <f t="shared" si="234"/>
        <v>8.9034626986989807E-18</v>
      </c>
      <c r="U832" s="92">
        <f>SUM($T$13:T832)</f>
        <v>0.34681080440112633</v>
      </c>
      <c r="V832" s="92">
        <f t="shared" si="235"/>
        <v>708</v>
      </c>
      <c r="W832" s="92">
        <v>-47.463289177536353</v>
      </c>
      <c r="Y832" s="92">
        <f t="shared" si="236"/>
        <v>2.4148937514282729E-22</v>
      </c>
      <c r="Z832" s="92">
        <f>SUM($Y$13:Y832)</f>
        <v>0.20774961463674493</v>
      </c>
      <c r="AA832" s="92">
        <f t="shared" si="237"/>
        <v>913</v>
      </c>
      <c r="AB832" s="92">
        <v>-45.283108953979536</v>
      </c>
      <c r="AD832" s="92">
        <f t="shared" si="238"/>
        <v>2.4894101036009111E-44</v>
      </c>
      <c r="AE832" s="92" t="e">
        <f>SUM($AD$13:AD832)</f>
        <v>#N/A</v>
      </c>
      <c r="AF832" s="92">
        <f t="shared" si="239"/>
        <v>1900</v>
      </c>
      <c r="AG832" s="92">
        <v>-82.588084946728486</v>
      </c>
      <c r="AI832" s="92">
        <f t="shared" si="240"/>
        <v>3.4998130922293163E-29</v>
      </c>
      <c r="AJ832" s="92" t="e">
        <f>SUM($AI$13:AI832)</f>
        <v>#N/A</v>
      </c>
      <c r="AK832" s="92">
        <f t="shared" si="241"/>
        <v>1220</v>
      </c>
      <c r="AL832" s="92">
        <v>-98.013788427628242</v>
      </c>
    </row>
    <row r="833" spans="1:38">
      <c r="A833" s="93">
        <v>821</v>
      </c>
      <c r="B833" s="130">
        <v>42710</v>
      </c>
      <c r="C833" s="92">
        <v>22.116599999999998</v>
      </c>
      <c r="D833" s="92">
        <v>26.168900000000001</v>
      </c>
      <c r="E833" s="92">
        <v>20.391898999999999</v>
      </c>
      <c r="F833" s="139">
        <f t="shared" si="229"/>
        <v>-1.1615754682003487E-2</v>
      </c>
      <c r="G833" s="140">
        <f t="shared" si="229"/>
        <v>-1.2606529124265853E-2</v>
      </c>
      <c r="H833" s="140">
        <f t="shared" si="229"/>
        <v>-3.2659537986138298E-3</v>
      </c>
      <c r="I833" s="141">
        <f t="shared" si="247"/>
        <v>21.151324011380591</v>
      </c>
      <c r="J833" s="142">
        <f t="shared" si="242"/>
        <v>24.764519424993026</v>
      </c>
      <c r="K833" s="142">
        <f t="shared" si="245"/>
        <v>19.395447805032774</v>
      </c>
      <c r="L833" s="143">
        <f t="shared" si="243"/>
        <v>14805.926807966414</v>
      </c>
      <c r="M833" s="137">
        <f t="shared" si="230"/>
        <v>-14858.711654995815</v>
      </c>
      <c r="N833" s="137">
        <f t="shared" si="231"/>
        <v>29093.171707549162</v>
      </c>
      <c r="O833" s="143">
        <f t="shared" si="246"/>
        <v>174.00319203358413</v>
      </c>
      <c r="P833" s="137">
        <f t="shared" si="244"/>
        <v>-189.70834500418459</v>
      </c>
      <c r="Q833" s="137">
        <f t="shared" si="232"/>
        <v>95.328292450838489</v>
      </c>
      <c r="R833" s="144">
        <f t="shared" si="233"/>
        <v>79.623139480238024</v>
      </c>
      <c r="T833" s="92">
        <f t="shared" si="234"/>
        <v>3.9498808966575182E-44</v>
      </c>
      <c r="U833" s="92">
        <f>SUM($T$13:T833)</f>
        <v>0.34681080440112633</v>
      </c>
      <c r="V833" s="92">
        <f t="shared" si="235"/>
        <v>1891</v>
      </c>
      <c r="W833" s="92">
        <v>-47.432107419641397</v>
      </c>
      <c r="Y833" s="92">
        <f t="shared" si="236"/>
        <v>1.6148576386430825E-48</v>
      </c>
      <c r="Z833" s="92">
        <f>SUM($Y$13:Y833)</f>
        <v>0.20774961463674493</v>
      </c>
      <c r="AA833" s="92">
        <f t="shared" si="237"/>
        <v>2088</v>
      </c>
      <c r="AB833" s="92">
        <v>-45.115676434856141</v>
      </c>
      <c r="AD833" s="92">
        <f t="shared" si="238"/>
        <v>1.9589698877814076E-41</v>
      </c>
      <c r="AE833" s="92" t="e">
        <f>SUM($AD$13:AD833)</f>
        <v>#N/A</v>
      </c>
      <c r="AF833" s="92">
        <f t="shared" si="239"/>
        <v>1770</v>
      </c>
      <c r="AG833" s="92">
        <v>-82.483781791375804</v>
      </c>
      <c r="AI833" s="92">
        <f t="shared" si="240"/>
        <v>5.9067390635369586E-18</v>
      </c>
      <c r="AJ833" s="92" t="e">
        <f>SUM($AI$13:AI833)</f>
        <v>#N/A</v>
      </c>
      <c r="AK833" s="92">
        <f t="shared" si="241"/>
        <v>716</v>
      </c>
      <c r="AL833" s="92">
        <v>-97.563478734564342</v>
      </c>
    </row>
    <row r="834" spans="1:38">
      <c r="A834" s="93">
        <v>822</v>
      </c>
      <c r="B834" s="130">
        <v>42709</v>
      </c>
      <c r="C834" s="92">
        <v>21.911799999999999</v>
      </c>
      <c r="D834" s="92">
        <v>26.231100000000001</v>
      </c>
      <c r="E834" s="92">
        <v>20.565000999999999</v>
      </c>
      <c r="F834" s="139">
        <f t="shared" si="229"/>
        <v>9.3465621263428833E-3</v>
      </c>
      <c r="G834" s="140">
        <f t="shared" si="229"/>
        <v>-2.3712310959128624E-3</v>
      </c>
      <c r="H834" s="140">
        <f t="shared" si="229"/>
        <v>-8.4173105559294248E-3</v>
      </c>
      <c r="I834" s="141">
        <f t="shared" si="247"/>
        <v>21.599915494847522</v>
      </c>
      <c r="J834" s="142">
        <f t="shared" si="242"/>
        <v>25.02122786425274</v>
      </c>
      <c r="K834" s="142">
        <f t="shared" si="245"/>
        <v>19.295207553892169</v>
      </c>
      <c r="L834" s="143">
        <f t="shared" si="243"/>
        <v>15119.940846393265</v>
      </c>
      <c r="M834" s="137">
        <f t="shared" si="230"/>
        <v>-15012.736718551643</v>
      </c>
      <c r="N834" s="137">
        <f t="shared" si="231"/>
        <v>28942.811330838253</v>
      </c>
      <c r="O834" s="143">
        <f t="shared" si="246"/>
        <v>-140.01084639326655</v>
      </c>
      <c r="P834" s="137">
        <f t="shared" si="244"/>
        <v>-35.683281448356865</v>
      </c>
      <c r="Q834" s="137">
        <f t="shared" si="232"/>
        <v>245.68866916174738</v>
      </c>
      <c r="R834" s="144">
        <f t="shared" si="233"/>
        <v>69.994541320123972</v>
      </c>
      <c r="T834" s="92">
        <f t="shared" si="234"/>
        <v>3.8869347567947287E-56</v>
      </c>
      <c r="U834" s="92">
        <f>SUM($T$13:T834)</f>
        <v>0.34681080440112633</v>
      </c>
      <c r="V834" s="92">
        <f t="shared" si="235"/>
        <v>2430</v>
      </c>
      <c r="W834" s="92">
        <v>-47.281036133672387</v>
      </c>
      <c r="Y834" s="92">
        <f t="shared" si="236"/>
        <v>8.008994625211559E-46</v>
      </c>
      <c r="Z834" s="92">
        <f>SUM($Y$13:Y834)</f>
        <v>0.20774961463674493</v>
      </c>
      <c r="AA834" s="92">
        <f t="shared" si="237"/>
        <v>1967</v>
      </c>
      <c r="AB834" s="92">
        <v>-45.046448435688944</v>
      </c>
      <c r="AD834" s="92">
        <f t="shared" si="238"/>
        <v>4.3419959856439249E-18</v>
      </c>
      <c r="AE834" s="92" t="e">
        <f>SUM($AD$13:AD834)</f>
        <v>#N/A</v>
      </c>
      <c r="AF834" s="92">
        <f t="shared" si="239"/>
        <v>722</v>
      </c>
      <c r="AG834" s="92">
        <v>-82.381473049019405</v>
      </c>
      <c r="AI834" s="92">
        <f t="shared" si="240"/>
        <v>1.1542159297937771E-53</v>
      </c>
      <c r="AJ834" s="92" t="e">
        <f>SUM($AI$13:AI834)</f>
        <v>#N/A</v>
      </c>
      <c r="AK834" s="92">
        <f t="shared" si="241"/>
        <v>2319</v>
      </c>
      <c r="AL834" s="92">
        <v>-97.389320804475574</v>
      </c>
    </row>
    <row r="835" spans="1:38">
      <c r="A835" s="93">
        <v>823</v>
      </c>
      <c r="B835" s="130">
        <v>42706</v>
      </c>
      <c r="C835" s="92">
        <v>22.134398999999998</v>
      </c>
      <c r="D835" s="92">
        <v>26.130300999999999</v>
      </c>
      <c r="E835" s="92">
        <v>20.606000999999999</v>
      </c>
      <c r="F835" s="139">
        <f t="shared" si="229"/>
        <v>-1.0056699529090385E-2</v>
      </c>
      <c r="G835" s="140">
        <f t="shared" si="229"/>
        <v>3.8575521958206238E-3</v>
      </c>
      <c r="H835" s="140">
        <f t="shared" si="229"/>
        <v>-1.9897116378865265E-3</v>
      </c>
      <c r="I835" s="141">
        <f t="shared" si="247"/>
        <v>21.184687635747416</v>
      </c>
      <c r="J835" s="142">
        <f t="shared" si="242"/>
        <v>25.177450109357718</v>
      </c>
      <c r="K835" s="142">
        <f t="shared" si="245"/>
        <v>19.420282201238365</v>
      </c>
      <c r="L835" s="143">
        <f t="shared" si="243"/>
        <v>14829.281345023192</v>
      </c>
      <c r="M835" s="137">
        <f t="shared" si="230"/>
        <v>-15106.470065614631</v>
      </c>
      <c r="N835" s="137">
        <f t="shared" si="231"/>
        <v>29130.423301857547</v>
      </c>
      <c r="O835" s="143">
        <f t="shared" si="246"/>
        <v>150.64865497680694</v>
      </c>
      <c r="P835" s="137">
        <f t="shared" si="244"/>
        <v>58.050065614630512</v>
      </c>
      <c r="Q835" s="137">
        <f t="shared" si="232"/>
        <v>58.076698142453097</v>
      </c>
      <c r="R835" s="144">
        <f t="shared" si="233"/>
        <v>266.77541873389055</v>
      </c>
      <c r="T835" s="92">
        <f t="shared" si="234"/>
        <v>5.3993762741312905E-34</v>
      </c>
      <c r="U835" s="92">
        <f>SUM($T$13:T835)</f>
        <v>0.34681080440112633</v>
      </c>
      <c r="V835" s="92">
        <f t="shared" si="235"/>
        <v>1436</v>
      </c>
      <c r="W835" s="92">
        <v>-47.246643827380467</v>
      </c>
      <c r="Y835" s="92">
        <f t="shared" si="236"/>
        <v>1.4447661038535653E-13</v>
      </c>
      <c r="Z835" s="92">
        <f>SUM($Y$13:Y835)</f>
        <v>0.2077496146368894</v>
      </c>
      <c r="AA835" s="92">
        <f t="shared" si="237"/>
        <v>519</v>
      </c>
      <c r="AB835" s="92">
        <v>-44.89817248415784</v>
      </c>
      <c r="AD835" s="92">
        <f t="shared" si="238"/>
        <v>6.1972073695286614E-46</v>
      </c>
      <c r="AE835" s="92" t="e">
        <f>SUM($AD$13:AD835)</f>
        <v>#N/A</v>
      </c>
      <c r="AF835" s="92">
        <f t="shared" si="239"/>
        <v>1972</v>
      </c>
      <c r="AG835" s="92">
        <v>-82.134750309538504</v>
      </c>
      <c r="AI835" s="92">
        <f t="shared" si="240"/>
        <v>1.5689492483569527E-44</v>
      </c>
      <c r="AJ835" s="92" t="e">
        <f>SUM($AI$13:AI835)</f>
        <v>#N/A</v>
      </c>
      <c r="AK835" s="92">
        <f t="shared" si="241"/>
        <v>1909</v>
      </c>
      <c r="AL835" s="92">
        <v>-97.239763348034103</v>
      </c>
    </row>
    <row r="836" spans="1:38">
      <c r="A836" s="93">
        <v>824</v>
      </c>
      <c r="B836" s="130">
        <v>42705</v>
      </c>
      <c r="C836" s="92">
        <v>21.777901</v>
      </c>
      <c r="D836" s="92">
        <v>25.731501000000002</v>
      </c>
      <c r="E836" s="92">
        <v>20.759799999999998</v>
      </c>
      <c r="F836" s="139">
        <f t="shared" si="229"/>
        <v>1.6369713499937211E-2</v>
      </c>
      <c r="G836" s="140">
        <f t="shared" si="229"/>
        <v>1.5498512892815564E-2</v>
      </c>
      <c r="H836" s="140">
        <f t="shared" si="229"/>
        <v>-7.4085010452894506E-3</v>
      </c>
      <c r="I836" s="141">
        <f t="shared" si="247"/>
        <v>21.750210231927305</v>
      </c>
      <c r="J836" s="142">
        <f t="shared" si="242"/>
        <v>25.46941355231084</v>
      </c>
      <c r="K836" s="142">
        <f t="shared" si="245"/>
        <v>19.314837978159712</v>
      </c>
      <c r="L836" s="143">
        <f t="shared" si="243"/>
        <v>15225.147162349114</v>
      </c>
      <c r="M836" s="137">
        <f t="shared" si="230"/>
        <v>-15281.648131386504</v>
      </c>
      <c r="N836" s="137">
        <f t="shared" si="231"/>
        <v>28972.256967239569</v>
      </c>
      <c r="O836" s="143">
        <f t="shared" si="246"/>
        <v>-245.21716234911582</v>
      </c>
      <c r="P836" s="137">
        <f t="shared" si="244"/>
        <v>233.22813138650417</v>
      </c>
      <c r="Q836" s="137">
        <f t="shared" si="232"/>
        <v>216.24303276043065</v>
      </c>
      <c r="R836" s="144">
        <f t="shared" si="233"/>
        <v>204.254001797819</v>
      </c>
      <c r="T836" s="92">
        <f t="shared" si="234"/>
        <v>2.9908009876376807E-57</v>
      </c>
      <c r="U836" s="92">
        <f>SUM($T$13:T836)</f>
        <v>0.34681080440112633</v>
      </c>
      <c r="V836" s="92">
        <f t="shared" si="235"/>
        <v>2480</v>
      </c>
      <c r="W836" s="92">
        <v>-46.93502795785389</v>
      </c>
      <c r="Y836" s="92">
        <f t="shared" si="236"/>
        <v>5.0359433929069033E-19</v>
      </c>
      <c r="Z836" s="92">
        <f>SUM($Y$13:Y836)</f>
        <v>0.2077496146368894</v>
      </c>
      <c r="AA836" s="92">
        <f t="shared" si="237"/>
        <v>764</v>
      </c>
      <c r="AB836" s="92">
        <v>-44.874072439086376</v>
      </c>
      <c r="AD836" s="92">
        <f t="shared" si="238"/>
        <v>9.5238399320935851E-6</v>
      </c>
      <c r="AE836" s="92" t="e">
        <f>SUM($AD$13:AD836)</f>
        <v>#N/A</v>
      </c>
      <c r="AF836" s="92">
        <f t="shared" si="239"/>
        <v>168</v>
      </c>
      <c r="AG836" s="92">
        <v>-82.037802063212439</v>
      </c>
      <c r="AI836" s="92">
        <f t="shared" si="240"/>
        <v>1.0765254708180266E-38</v>
      </c>
      <c r="AJ836" s="92" t="e">
        <f>SUM($AI$13:AI836)</f>
        <v>#N/A</v>
      </c>
      <c r="AK836" s="92">
        <f t="shared" si="241"/>
        <v>1647</v>
      </c>
      <c r="AL836" s="92">
        <v>-96.907615685635392</v>
      </c>
    </row>
    <row r="837" spans="1:38">
      <c r="A837" s="93">
        <v>825</v>
      </c>
      <c r="B837" s="130">
        <v>42704</v>
      </c>
      <c r="C837" s="92">
        <v>21.959999</v>
      </c>
      <c r="D837" s="92">
        <v>25.757401000000002</v>
      </c>
      <c r="E837" s="92">
        <v>20.562099</v>
      </c>
      <c r="F837" s="139">
        <f t="shared" si="229"/>
        <v>-8.2922590297020982E-3</v>
      </c>
      <c r="G837" s="140">
        <f t="shared" si="229"/>
        <v>-1.0055362340323226E-3</v>
      </c>
      <c r="H837" s="140">
        <f t="shared" si="229"/>
        <v>9.6148258015875676E-3</v>
      </c>
      <c r="I837" s="141">
        <f t="shared" si="247"/>
        <v>21.222446485990275</v>
      </c>
      <c r="J837" s="142">
        <f t="shared" si="242"/>
        <v>25.055480447375107</v>
      </c>
      <c r="K837" s="142">
        <f t="shared" si="245"/>
        <v>19.646094895273091</v>
      </c>
      <c r="L837" s="143">
        <f t="shared" si="243"/>
        <v>14855.712540193193</v>
      </c>
      <c r="M837" s="137">
        <f t="shared" si="230"/>
        <v>-15033.288268425064</v>
      </c>
      <c r="N837" s="137">
        <f t="shared" si="231"/>
        <v>29469.142342909636</v>
      </c>
      <c r="O837" s="143">
        <f t="shared" si="246"/>
        <v>124.21745980680498</v>
      </c>
      <c r="P837" s="137">
        <f t="shared" si="244"/>
        <v>-15.131731574936566</v>
      </c>
      <c r="Q837" s="137">
        <f t="shared" si="232"/>
        <v>-280.64234290963577</v>
      </c>
      <c r="R837" s="144">
        <f t="shared" si="233"/>
        <v>-171.55661467776736</v>
      </c>
      <c r="T837" s="92">
        <f t="shared" si="234"/>
        <v>7.71380661172964E-7</v>
      </c>
      <c r="U837" s="92">
        <f>SUM($T$13:T837)</f>
        <v>0.34681157578178751</v>
      </c>
      <c r="V837" s="92">
        <f t="shared" si="235"/>
        <v>217</v>
      </c>
      <c r="W837" s="92">
        <v>-46.870304113495877</v>
      </c>
      <c r="Y837" s="92">
        <f t="shared" si="236"/>
        <v>3.0468837173281141E-8</v>
      </c>
      <c r="Z837" s="92">
        <f>SUM($Y$13:Y837)</f>
        <v>0.20774964510572658</v>
      </c>
      <c r="AA837" s="92">
        <f t="shared" si="237"/>
        <v>280</v>
      </c>
      <c r="AB837" s="92">
        <v>-44.838925583404489</v>
      </c>
      <c r="AD837" s="92">
        <f t="shared" si="238"/>
        <v>7.2870976622817129E-8</v>
      </c>
      <c r="AE837" s="92" t="e">
        <f>SUM($AD$13:AD837)</f>
        <v>#N/A</v>
      </c>
      <c r="AF837" s="92">
        <f t="shared" si="239"/>
        <v>263</v>
      </c>
      <c r="AG837" s="92">
        <v>-81.873455022978305</v>
      </c>
      <c r="AI837" s="92">
        <f t="shared" si="240"/>
        <v>1.0680139804249371E-12</v>
      </c>
      <c r="AJ837" s="92" t="e">
        <f>SUM($AI$13:AI837)</f>
        <v>#N/A</v>
      </c>
      <c r="AK837" s="92">
        <f t="shared" si="241"/>
        <v>480</v>
      </c>
      <c r="AL837" s="92">
        <v>-96.46775203960533</v>
      </c>
    </row>
    <row r="838" spans="1:38">
      <c r="A838" s="93">
        <v>826</v>
      </c>
      <c r="B838" s="130">
        <v>42703</v>
      </c>
      <c r="C838" s="92">
        <v>21.888300000000001</v>
      </c>
      <c r="D838" s="92">
        <v>25.571199</v>
      </c>
      <c r="E838" s="92">
        <v>20.624500000000001</v>
      </c>
      <c r="F838" s="139">
        <f t="shared" si="229"/>
        <v>3.2756769598369928E-3</v>
      </c>
      <c r="G838" s="140">
        <f t="shared" si="229"/>
        <v>7.2817078307514382E-3</v>
      </c>
      <c r="H838" s="140">
        <f t="shared" si="229"/>
        <v>-3.0255763776092515E-3</v>
      </c>
      <c r="I838" s="141">
        <f t="shared" si="247"/>
        <v>21.469999159372815</v>
      </c>
      <c r="J838" s="142">
        <f t="shared" si="242"/>
        <v>25.263330329590726</v>
      </c>
      <c r="K838" s="142">
        <f t="shared" si="245"/>
        <v>19.400125309268102</v>
      </c>
      <c r="L838" s="143">
        <f t="shared" si="243"/>
        <v>15028.99941156097</v>
      </c>
      <c r="M838" s="137">
        <f t="shared" si="230"/>
        <v>-15157.998197754436</v>
      </c>
      <c r="N838" s="137">
        <f t="shared" si="231"/>
        <v>29100.187963902154</v>
      </c>
      <c r="O838" s="143">
        <f t="shared" si="246"/>
        <v>-49.069411560971275</v>
      </c>
      <c r="P838" s="137">
        <f t="shared" si="244"/>
        <v>109.57819775443568</v>
      </c>
      <c r="Q838" s="137">
        <f t="shared" si="232"/>
        <v>88.31203609784643</v>
      </c>
      <c r="R838" s="144">
        <f t="shared" si="233"/>
        <v>148.82082229131083</v>
      </c>
      <c r="T838" s="92">
        <f t="shared" si="234"/>
        <v>1.0342450216041787E-36</v>
      </c>
      <c r="U838" s="92">
        <f>SUM($T$13:T838)</f>
        <v>0.34681157578178751</v>
      </c>
      <c r="V838" s="92">
        <f t="shared" si="235"/>
        <v>1558</v>
      </c>
      <c r="W838" s="92">
        <v>-46.708910773530079</v>
      </c>
      <c r="Y838" s="92">
        <f t="shared" si="236"/>
        <v>2.5439639877841617E-31</v>
      </c>
      <c r="Z838" s="92">
        <f>SUM($Y$13:Y838)</f>
        <v>0.20774964510572658</v>
      </c>
      <c r="AA838" s="92">
        <f t="shared" si="237"/>
        <v>1316</v>
      </c>
      <c r="AB838" s="92">
        <v>-44.766880607923667</v>
      </c>
      <c r="AD838" s="92">
        <f t="shared" si="238"/>
        <v>2.2006333432588284E-2</v>
      </c>
      <c r="AE838" s="92" t="e">
        <f>SUM($AD$13:AD838)</f>
        <v>#N/A</v>
      </c>
      <c r="AF838" s="92">
        <f t="shared" si="239"/>
        <v>17</v>
      </c>
      <c r="AG838" s="92">
        <v>-81.812153246679372</v>
      </c>
      <c r="AI838" s="92">
        <f t="shared" si="240"/>
        <v>1.315311639535032E-48</v>
      </c>
      <c r="AJ838" s="92" t="e">
        <f>SUM($AI$13:AI838)</f>
        <v>#N/A</v>
      </c>
      <c r="AK838" s="92">
        <f t="shared" si="241"/>
        <v>2092</v>
      </c>
      <c r="AL838" s="92">
        <v>-96.021806934908454</v>
      </c>
    </row>
    <row r="839" spans="1:38">
      <c r="A839" s="93">
        <v>827</v>
      </c>
      <c r="B839" s="130">
        <v>42702</v>
      </c>
      <c r="C839" s="92">
        <v>21.906300000000002</v>
      </c>
      <c r="D839" s="92">
        <v>25.753</v>
      </c>
      <c r="E839" s="92">
        <v>20.612300999999999</v>
      </c>
      <c r="F839" s="139">
        <f t="shared" si="229"/>
        <v>-8.2168143410799033E-4</v>
      </c>
      <c r="G839" s="140">
        <f t="shared" si="229"/>
        <v>-7.0594105541101904E-3</v>
      </c>
      <c r="H839" s="140">
        <f t="shared" si="229"/>
        <v>5.9183106243221317E-4</v>
      </c>
      <c r="I839" s="141">
        <f t="shared" si="247"/>
        <v>21.382316099478231</v>
      </c>
      <c r="J839" s="142">
        <f t="shared" si="242"/>
        <v>24.903645041715528</v>
      </c>
      <c r="K839" s="142">
        <f t="shared" si="245"/>
        <v>19.47051644064387</v>
      </c>
      <c r="L839" s="143">
        <f t="shared" si="243"/>
        <v>14967.621269634761</v>
      </c>
      <c r="M839" s="137">
        <f t="shared" si="230"/>
        <v>-14942.187025029316</v>
      </c>
      <c r="N839" s="137">
        <f t="shared" si="231"/>
        <v>29205.774660965806</v>
      </c>
      <c r="O839" s="143">
        <f t="shared" si="246"/>
        <v>12.308730365237352</v>
      </c>
      <c r="P839" s="137">
        <f t="shared" si="244"/>
        <v>-106.23297497068415</v>
      </c>
      <c r="Q839" s="137">
        <f t="shared" si="232"/>
        <v>-17.274660965806106</v>
      </c>
      <c r="R839" s="144">
        <f t="shared" si="233"/>
        <v>-111.19890557125291</v>
      </c>
      <c r="T839" s="92">
        <f t="shared" si="234"/>
        <v>2.4874817960414662E-35</v>
      </c>
      <c r="U839" s="92">
        <f>SUM($T$13:T839)</f>
        <v>0.34681157578178751</v>
      </c>
      <c r="V839" s="92">
        <f t="shared" si="235"/>
        <v>1496</v>
      </c>
      <c r="W839" s="92">
        <v>-46.525892443643897</v>
      </c>
      <c r="Y839" s="92">
        <f t="shared" si="236"/>
        <v>6.1327751386014041E-57</v>
      </c>
      <c r="Z839" s="92">
        <f>SUM($Y$13:Y839)</f>
        <v>0.20774964510572658</v>
      </c>
      <c r="AA839" s="92">
        <f t="shared" si="237"/>
        <v>2466</v>
      </c>
      <c r="AB839" s="92">
        <v>-44.717037522033934</v>
      </c>
      <c r="AD839" s="92">
        <f t="shared" si="238"/>
        <v>6.0842866837620416E-31</v>
      </c>
      <c r="AE839" s="92" t="e">
        <f>SUM($AD$13:AD839)</f>
        <v>#N/A</v>
      </c>
      <c r="AF839" s="92">
        <f t="shared" si="239"/>
        <v>1299</v>
      </c>
      <c r="AG839" s="92">
        <v>-81.300066929430614</v>
      </c>
      <c r="AI839" s="92">
        <f t="shared" si="240"/>
        <v>3.2535234809255958E-42</v>
      </c>
      <c r="AJ839" s="92" t="e">
        <f>SUM($AI$13:AI839)</f>
        <v>#N/A</v>
      </c>
      <c r="AK839" s="92">
        <f t="shared" si="241"/>
        <v>1805</v>
      </c>
      <c r="AL839" s="92">
        <v>-96.00590702475165</v>
      </c>
    </row>
    <row r="840" spans="1:38">
      <c r="A840" s="93">
        <v>828</v>
      </c>
      <c r="B840" s="130">
        <v>42699</v>
      </c>
      <c r="C840" s="92">
        <v>21.867999999999999</v>
      </c>
      <c r="D840" s="92">
        <v>25.775499</v>
      </c>
      <c r="E840" s="92">
        <v>20.673500000000001</v>
      </c>
      <c r="F840" s="139">
        <f t="shared" si="229"/>
        <v>1.751417596488114E-3</v>
      </c>
      <c r="G840" s="140">
        <f t="shared" si="229"/>
        <v>-8.7288319810996384E-4</v>
      </c>
      <c r="H840" s="140">
        <f t="shared" si="229"/>
        <v>-2.9602631388009337E-3</v>
      </c>
      <c r="I840" s="141">
        <f t="shared" si="247"/>
        <v>21.437380161423086</v>
      </c>
      <c r="J840" s="142">
        <f t="shared" si="242"/>
        <v>25.058807478373165</v>
      </c>
      <c r="K840" s="142">
        <f t="shared" si="245"/>
        <v>19.401396239582073</v>
      </c>
      <c r="L840" s="143">
        <f t="shared" si="243"/>
        <v>15006.166112996159</v>
      </c>
      <c r="M840" s="137">
        <f t="shared" si="230"/>
        <v>-15035.284487023899</v>
      </c>
      <c r="N840" s="137">
        <f t="shared" si="231"/>
        <v>29102.09435937311</v>
      </c>
      <c r="O840" s="143">
        <f t="shared" si="246"/>
        <v>-26.236112996160955</v>
      </c>
      <c r="P840" s="137">
        <f t="shared" si="244"/>
        <v>-13.135512976101381</v>
      </c>
      <c r="Q840" s="137">
        <f t="shared" si="232"/>
        <v>86.40564062689009</v>
      </c>
      <c r="R840" s="144">
        <f t="shared" si="233"/>
        <v>47.034014654627754</v>
      </c>
      <c r="T840" s="92">
        <f t="shared" si="234"/>
        <v>1.6464143525932806E-8</v>
      </c>
      <c r="U840" s="92">
        <f>SUM($T$13:T840)</f>
        <v>0.34681159224593106</v>
      </c>
      <c r="V840" s="92">
        <f t="shared" si="235"/>
        <v>292</v>
      </c>
      <c r="W840" s="92">
        <v>-46.358632993329593</v>
      </c>
      <c r="Y840" s="92">
        <f t="shared" si="236"/>
        <v>6.2878142639779652E-16</v>
      </c>
      <c r="Z840" s="92">
        <f>SUM($Y$13:Y840)</f>
        <v>0.20774964510572722</v>
      </c>
      <c r="AA840" s="92">
        <f t="shared" si="237"/>
        <v>625</v>
      </c>
      <c r="AB840" s="92">
        <v>-44.707907790952959</v>
      </c>
      <c r="AD840" s="92">
        <f t="shared" si="238"/>
        <v>3.5277046985735202E-55</v>
      </c>
      <c r="AE840" s="92" t="e">
        <f>SUM($AD$13:AD840)</f>
        <v>#N/A</v>
      </c>
      <c r="AF840" s="92">
        <f t="shared" si="239"/>
        <v>2387</v>
      </c>
      <c r="AG840" s="92">
        <v>-81.197530413628556</v>
      </c>
      <c r="AI840" s="92">
        <f t="shared" si="240"/>
        <v>9.6313598979522554E-4</v>
      </c>
      <c r="AJ840" s="92" t="e">
        <f>SUM($AI$13:AI840)</f>
        <v>#N/A</v>
      </c>
      <c r="AK840" s="92">
        <f t="shared" si="241"/>
        <v>78</v>
      </c>
      <c r="AL840" s="92">
        <v>-95.580908994939819</v>
      </c>
    </row>
    <row r="841" spans="1:38">
      <c r="A841" s="93">
        <v>829</v>
      </c>
      <c r="B841" s="130">
        <v>42698</v>
      </c>
      <c r="C841" s="92">
        <v>21.771899999999999</v>
      </c>
      <c r="D841" s="92">
        <v>25.663799000000001</v>
      </c>
      <c r="E841" s="92">
        <v>20.703299999999999</v>
      </c>
      <c r="F841" s="139">
        <f t="shared" si="229"/>
        <v>4.4139464171708553E-3</v>
      </c>
      <c r="G841" s="140">
        <f t="shared" si="229"/>
        <v>4.3524343375662689E-3</v>
      </c>
      <c r="H841" s="140">
        <f t="shared" si="229"/>
        <v>-1.4393840595460228E-3</v>
      </c>
      <c r="I841" s="141">
        <f t="shared" si="247"/>
        <v>21.494358011932814</v>
      </c>
      <c r="J841" s="142">
        <f t="shared" si="242"/>
        <v>25.189862099890199</v>
      </c>
      <c r="K841" s="142">
        <f t="shared" si="245"/>
        <v>19.430991025585293</v>
      </c>
      <c r="L841" s="143">
        <f t="shared" si="243"/>
        <v>15046.050608352969</v>
      </c>
      <c r="M841" s="137">
        <f t="shared" si="230"/>
        <v>-15113.91725993412</v>
      </c>
      <c r="N841" s="137">
        <f t="shared" si="231"/>
        <v>29146.48653837794</v>
      </c>
      <c r="O841" s="143">
        <f t="shared" si="246"/>
        <v>-66.120608352970521</v>
      </c>
      <c r="P841" s="137">
        <f t="shared" si="244"/>
        <v>65.497259934119938</v>
      </c>
      <c r="Q841" s="137">
        <f t="shared" si="232"/>
        <v>42.013461622060277</v>
      </c>
      <c r="R841" s="144">
        <f t="shared" si="233"/>
        <v>41.390113203209694</v>
      </c>
      <c r="T841" s="92">
        <f t="shared" si="234"/>
        <v>7.1197870673187433E-3</v>
      </c>
      <c r="U841" s="92">
        <f>SUM($T$13:T841)</f>
        <v>0.35393137931324981</v>
      </c>
      <c r="V841" s="92">
        <f t="shared" si="235"/>
        <v>39</v>
      </c>
      <c r="W841" s="92">
        <v>-46.153975917426578</v>
      </c>
      <c r="Y841" s="92">
        <f t="shared" si="236"/>
        <v>2.9936846961918947E-2</v>
      </c>
      <c r="Z841" s="92">
        <f>SUM($Y$13:Y841)</f>
        <v>0.23768649206764617</v>
      </c>
      <c r="AA841" s="92">
        <f t="shared" si="237"/>
        <v>11</v>
      </c>
      <c r="AB841" s="92">
        <v>-44.639097068165938</v>
      </c>
      <c r="AD841" s="92">
        <f t="shared" si="238"/>
        <v>7.7004067884085176E-53</v>
      </c>
      <c r="AE841" s="92" t="e">
        <f>SUM($AD$13:AD841)</f>
        <v>#N/A</v>
      </c>
      <c r="AF841" s="92">
        <f t="shared" si="239"/>
        <v>2282</v>
      </c>
      <c r="AG841" s="92">
        <v>-81.058057797446963</v>
      </c>
      <c r="AI841" s="92">
        <f t="shared" si="240"/>
        <v>1.6515255245862657E-44</v>
      </c>
      <c r="AJ841" s="92" t="e">
        <f>SUM($AI$13:AI841)</f>
        <v>#N/A</v>
      </c>
      <c r="AK841" s="92">
        <f t="shared" si="241"/>
        <v>1908</v>
      </c>
      <c r="AL841" s="92">
        <v>-95.414728914418447</v>
      </c>
    </row>
    <row r="842" spans="1:38">
      <c r="A842" s="93">
        <v>830</v>
      </c>
      <c r="B842" s="130">
        <v>42697</v>
      </c>
      <c r="C842" s="92">
        <v>21.906199999999998</v>
      </c>
      <c r="D842" s="92">
        <v>25.590199999999999</v>
      </c>
      <c r="E842" s="92">
        <v>20.640799999999999</v>
      </c>
      <c r="F842" s="139">
        <f t="shared" si="229"/>
        <v>-6.130684463759084E-3</v>
      </c>
      <c r="G842" s="140">
        <f t="shared" si="229"/>
        <v>2.8760619299577073E-3</v>
      </c>
      <c r="H842" s="140">
        <f t="shared" si="229"/>
        <v>3.0279834114956827E-3</v>
      </c>
      <c r="I842" s="141">
        <f t="shared" si="247"/>
        <v>21.268703965544002</v>
      </c>
      <c r="J842" s="142">
        <f t="shared" si="242"/>
        <v>25.152833646446691</v>
      </c>
      <c r="K842" s="142">
        <f t="shared" si="245"/>
        <v>19.517921529204294</v>
      </c>
      <c r="L842" s="143">
        <f t="shared" si="243"/>
        <v>14888.092775880801</v>
      </c>
      <c r="M842" s="137">
        <f t="shared" si="230"/>
        <v>-15091.700187868015</v>
      </c>
      <c r="N842" s="137">
        <f t="shared" si="231"/>
        <v>29276.88229380644</v>
      </c>
      <c r="O842" s="143">
        <f t="shared" si="246"/>
        <v>91.837224119197344</v>
      </c>
      <c r="P842" s="137">
        <f t="shared" si="244"/>
        <v>43.280187868014764</v>
      </c>
      <c r="Q842" s="137">
        <f t="shared" si="232"/>
        <v>-88.38229380644043</v>
      </c>
      <c r="R842" s="144">
        <f t="shared" si="233"/>
        <v>46.735118180771678</v>
      </c>
      <c r="T842" s="92">
        <f t="shared" si="234"/>
        <v>2.6690653173142128E-59</v>
      </c>
      <c r="U842" s="92">
        <f>SUM($T$13:T842)</f>
        <v>0.35393137931324981</v>
      </c>
      <c r="V842" s="92">
        <f t="shared" si="235"/>
        <v>2572</v>
      </c>
      <c r="W842" s="92">
        <v>-46.143967410464029</v>
      </c>
      <c r="Y842" s="92">
        <f t="shared" si="236"/>
        <v>4.5265087236132376E-38</v>
      </c>
      <c r="Z842" s="92">
        <f>SUM($Y$13:Y842)</f>
        <v>0.23768649206764617</v>
      </c>
      <c r="AA842" s="92">
        <f t="shared" si="237"/>
        <v>1619</v>
      </c>
      <c r="AB842" s="92">
        <v>-44.501388047365253</v>
      </c>
      <c r="AD842" s="92">
        <f t="shared" si="238"/>
        <v>5.5444609678224677E-11</v>
      </c>
      <c r="AE842" s="92" t="e">
        <f>SUM($AD$13:AD842)</f>
        <v>#N/A</v>
      </c>
      <c r="AF842" s="92">
        <f t="shared" si="239"/>
        <v>403</v>
      </c>
      <c r="AG842" s="92">
        <v>-80.282711198429752</v>
      </c>
      <c r="AI842" s="92">
        <f t="shared" si="240"/>
        <v>3.1763607732298498E-28</v>
      </c>
      <c r="AJ842" s="92" t="e">
        <f>SUM($AI$13:AI842)</f>
        <v>#N/A</v>
      </c>
      <c r="AK842" s="92">
        <f t="shared" si="241"/>
        <v>1177</v>
      </c>
      <c r="AL842" s="92">
        <v>-95.18698494097589</v>
      </c>
    </row>
    <row r="843" spans="1:38">
      <c r="A843" s="93">
        <v>831</v>
      </c>
      <c r="B843" s="130">
        <v>42696</v>
      </c>
      <c r="C843" s="92">
        <v>21.742901</v>
      </c>
      <c r="D843" s="92">
        <v>25.530899000000002</v>
      </c>
      <c r="E843" s="92">
        <v>20.601299000000001</v>
      </c>
      <c r="F843" s="139">
        <f t="shared" si="229"/>
        <v>7.5104513422563635E-3</v>
      </c>
      <c r="G843" s="140">
        <f t="shared" si="229"/>
        <v>2.3227149188909113E-3</v>
      </c>
      <c r="H843" s="140">
        <f t="shared" si="229"/>
        <v>1.9174033637392451E-3</v>
      </c>
      <c r="I843" s="141">
        <f t="shared" si="247"/>
        <v>21.56062290767915</v>
      </c>
      <c r="J843" s="142">
        <f t="shared" si="242"/>
        <v>25.138955316066227</v>
      </c>
      <c r="K843" s="142">
        <f t="shared" si="245"/>
        <v>19.496310752055003</v>
      </c>
      <c r="L843" s="143">
        <f t="shared" si="243"/>
        <v>15092.436035375405</v>
      </c>
      <c r="M843" s="137">
        <f t="shared" si="230"/>
        <v>-15083.373189639737</v>
      </c>
      <c r="N843" s="137">
        <f t="shared" si="231"/>
        <v>29244.466128082502</v>
      </c>
      <c r="O843" s="143">
        <f t="shared" si="246"/>
        <v>-112.50603537540701</v>
      </c>
      <c r="P843" s="137">
        <f t="shared" si="244"/>
        <v>34.953189639736593</v>
      </c>
      <c r="Q843" s="137">
        <f t="shared" si="232"/>
        <v>-55.966128082502109</v>
      </c>
      <c r="R843" s="144">
        <f t="shared" si="233"/>
        <v>-133.51897381817253</v>
      </c>
      <c r="T843" s="92">
        <f t="shared" si="234"/>
        <v>1.2476110000141464E-30</v>
      </c>
      <c r="U843" s="92">
        <f>SUM($T$13:T843)</f>
        <v>0.35393137931324981</v>
      </c>
      <c r="V843" s="92">
        <f t="shared" si="235"/>
        <v>1285</v>
      </c>
      <c r="W843" s="92">
        <v>-45.950360603317677</v>
      </c>
      <c r="Y843" s="92">
        <f t="shared" si="236"/>
        <v>2.5726842228009758E-29</v>
      </c>
      <c r="Z843" s="92">
        <f>SUM($Y$13:Y843)</f>
        <v>0.23768649206764617</v>
      </c>
      <c r="AA843" s="92">
        <f t="shared" si="237"/>
        <v>1226</v>
      </c>
      <c r="AB843" s="92">
        <v>-44.369212553458055</v>
      </c>
      <c r="AD843" s="92">
        <f t="shared" si="238"/>
        <v>2.9769277552764775E-3</v>
      </c>
      <c r="AE843" s="92" t="e">
        <f>SUM($AD$13:AD843)</f>
        <v>#N/A</v>
      </c>
      <c r="AF843" s="92">
        <f t="shared" si="239"/>
        <v>56</v>
      </c>
      <c r="AG843" s="92">
        <v>-80.269143846799125</v>
      </c>
      <c r="AI843" s="92">
        <f t="shared" si="240"/>
        <v>1.2913450553178555E-33</v>
      </c>
      <c r="AJ843" s="92" t="e">
        <f>SUM($AI$13:AI843)</f>
        <v>#N/A</v>
      </c>
      <c r="AK843" s="92">
        <f t="shared" si="241"/>
        <v>1419</v>
      </c>
      <c r="AL843" s="92">
        <v>-94.95637114832607</v>
      </c>
    </row>
    <row r="844" spans="1:38">
      <c r="A844" s="93">
        <v>832</v>
      </c>
      <c r="B844" s="130">
        <v>42695</v>
      </c>
      <c r="C844" s="92">
        <v>21.837399999999999</v>
      </c>
      <c r="D844" s="92">
        <v>25.4209</v>
      </c>
      <c r="E844" s="92">
        <v>20.439198999999999</v>
      </c>
      <c r="F844" s="139">
        <f t="shared" si="229"/>
        <v>-4.3273924551456844E-3</v>
      </c>
      <c r="G844" s="140">
        <f t="shared" si="229"/>
        <v>4.3271087963054899E-3</v>
      </c>
      <c r="H844" s="140">
        <f t="shared" si="229"/>
        <v>7.9308391684038693E-3</v>
      </c>
      <c r="I844" s="141">
        <f t="shared" si="247"/>
        <v>21.307294234199126</v>
      </c>
      <c r="J844" s="142">
        <f t="shared" si="242"/>
        <v>25.189226917587501</v>
      </c>
      <c r="K844" s="142">
        <f t="shared" si="245"/>
        <v>19.613326199377969</v>
      </c>
      <c r="L844" s="143">
        <f t="shared" si="243"/>
        <v>14915.105963939388</v>
      </c>
      <c r="M844" s="137">
        <f t="shared" si="230"/>
        <v>-15113.5361505525</v>
      </c>
      <c r="N844" s="137">
        <f t="shared" si="231"/>
        <v>29419.989299066954</v>
      </c>
      <c r="O844" s="143">
        <f t="shared" si="246"/>
        <v>64.824036060610524</v>
      </c>
      <c r="P844" s="137">
        <f t="shared" si="244"/>
        <v>65.116150552499676</v>
      </c>
      <c r="Q844" s="137">
        <f t="shared" si="232"/>
        <v>-231.48929906695412</v>
      </c>
      <c r="R844" s="144">
        <f t="shared" si="233"/>
        <v>-101.54911245384392</v>
      </c>
      <c r="T844" s="92">
        <f t="shared" si="234"/>
        <v>7.6513729192580313E-45</v>
      </c>
      <c r="U844" s="92">
        <f>SUM($T$13:T844)</f>
        <v>0.35393137931324981</v>
      </c>
      <c r="V844" s="92">
        <f t="shared" si="235"/>
        <v>1923</v>
      </c>
      <c r="W844" s="92">
        <v>-45.91294806748374</v>
      </c>
      <c r="Y844" s="92">
        <f t="shared" si="236"/>
        <v>2.1447095668285351E-34</v>
      </c>
      <c r="Z844" s="92">
        <f>SUM($Y$13:Y844)</f>
        <v>0.23768649206764617</v>
      </c>
      <c r="AA844" s="92">
        <f t="shared" si="237"/>
        <v>1454</v>
      </c>
      <c r="AB844" s="92">
        <v>-44.365044585547366</v>
      </c>
      <c r="AD844" s="92">
        <f t="shared" si="238"/>
        <v>9.9362513355138371E-35</v>
      </c>
      <c r="AE844" s="92" t="e">
        <f>SUM($AD$13:AD844)</f>
        <v>#N/A</v>
      </c>
      <c r="AF844" s="92">
        <f t="shared" si="239"/>
        <v>1469</v>
      </c>
      <c r="AG844" s="92">
        <v>-80.077572189304192</v>
      </c>
      <c r="AI844" s="92">
        <f t="shared" si="240"/>
        <v>5.2044024787678859E-4</v>
      </c>
      <c r="AJ844" s="92" t="e">
        <f>SUM($AI$13:AI844)</f>
        <v>#N/A</v>
      </c>
      <c r="AK844" s="92">
        <f t="shared" si="241"/>
        <v>90</v>
      </c>
      <c r="AL844" s="92">
        <v>-94.326170243295564</v>
      </c>
    </row>
    <row r="845" spans="1:38">
      <c r="A845" s="93">
        <v>833</v>
      </c>
      <c r="B845" s="130">
        <v>42692</v>
      </c>
      <c r="C845" s="92">
        <v>21.677299000000001</v>
      </c>
      <c r="D845" s="92">
        <v>25.332999999999998</v>
      </c>
      <c r="E845" s="92">
        <v>20.620000999999998</v>
      </c>
      <c r="F845" s="139">
        <f t="shared" si="229"/>
        <v>7.3856526129014721E-3</v>
      </c>
      <c r="G845" s="140">
        <f t="shared" si="229"/>
        <v>3.4697824971381408E-3</v>
      </c>
      <c r="H845" s="140">
        <f t="shared" si="229"/>
        <v>-8.7682827949426834E-3</v>
      </c>
      <c r="I845" s="141">
        <f t="shared" si="247"/>
        <v>21.557952227350828</v>
      </c>
      <c r="J845" s="142">
        <f t="shared" si="242"/>
        <v>25.167724573875972</v>
      </c>
      <c r="K845" s="142">
        <f t="shared" si="245"/>
        <v>19.288377985093209</v>
      </c>
      <c r="L845" s="143">
        <f t="shared" si="243"/>
        <v>15090.56655914558</v>
      </c>
      <c r="M845" s="137">
        <f t="shared" si="230"/>
        <v>-15100.634744325584</v>
      </c>
      <c r="N845" s="137">
        <f t="shared" si="231"/>
        <v>28932.566977639814</v>
      </c>
      <c r="O845" s="143">
        <f t="shared" si="246"/>
        <v>-110.63655914558149</v>
      </c>
      <c r="P845" s="137">
        <f t="shared" si="244"/>
        <v>52.214744325583524</v>
      </c>
      <c r="Q845" s="137">
        <f t="shared" si="232"/>
        <v>255.93302236018644</v>
      </c>
      <c r="R845" s="144">
        <f t="shared" si="233"/>
        <v>197.51120754018848</v>
      </c>
      <c r="T845" s="92">
        <f t="shared" si="234"/>
        <v>2.5997133866297718E-18</v>
      </c>
      <c r="U845" s="92">
        <f>SUM($T$13:T845)</f>
        <v>0.35393137931324981</v>
      </c>
      <c r="V845" s="92">
        <f t="shared" si="235"/>
        <v>732</v>
      </c>
      <c r="W845" s="92">
        <v>-45.831531993357203</v>
      </c>
      <c r="Y845" s="92">
        <f t="shared" si="236"/>
        <v>5.14630298059101E-6</v>
      </c>
      <c r="Z845" s="92">
        <f>SUM($Y$13:Y845)</f>
        <v>0.23769163837062676</v>
      </c>
      <c r="AA845" s="92">
        <f t="shared" si="237"/>
        <v>180</v>
      </c>
      <c r="AB845" s="92">
        <v>-44.344634394978129</v>
      </c>
      <c r="AD845" s="92">
        <f t="shared" si="238"/>
        <v>5.1792830940454104E-14</v>
      </c>
      <c r="AE845" s="92" t="e">
        <f>SUM($AD$13:AD845)</f>
        <v>#N/A</v>
      </c>
      <c r="AF845" s="92">
        <f t="shared" si="239"/>
        <v>539</v>
      </c>
      <c r="AG845" s="92">
        <v>-79.994197769170569</v>
      </c>
      <c r="AI845" s="92">
        <f t="shared" si="240"/>
        <v>2.5523434341801696E-3</v>
      </c>
      <c r="AJ845" s="92" t="e">
        <f>SUM($AI$13:AI845)</f>
        <v>#N/A</v>
      </c>
      <c r="AK845" s="92">
        <f t="shared" si="241"/>
        <v>59</v>
      </c>
      <c r="AL845" s="92">
        <v>-94.138213338599599</v>
      </c>
    </row>
    <row r="846" spans="1:38">
      <c r="A846" s="93">
        <v>834</v>
      </c>
      <c r="B846" s="130">
        <v>42691</v>
      </c>
      <c r="C846" s="92">
        <v>21.632999000000002</v>
      </c>
      <c r="D846" s="92">
        <v>25.133300999999999</v>
      </c>
      <c r="E846" s="92">
        <v>20.413499999999999</v>
      </c>
      <c r="F846" s="139">
        <f t="shared" ref="F846:H909" si="248">C845/C846-1</f>
        <v>2.0477974413071198E-3</v>
      </c>
      <c r="G846" s="140">
        <f t="shared" si="248"/>
        <v>7.9455937761616635E-3</v>
      </c>
      <c r="H846" s="140">
        <f t="shared" si="248"/>
        <v>1.0115903691184647E-2</v>
      </c>
      <c r="I846" s="141">
        <f t="shared" si="247"/>
        <v>21.443722660464228</v>
      </c>
      <c r="J846" s="142">
        <f t="shared" si="242"/>
        <v>25.279981053821778</v>
      </c>
      <c r="K846" s="142">
        <f t="shared" si="245"/>
        <v>19.655845369926762</v>
      </c>
      <c r="L846" s="143">
        <f t="shared" si="243"/>
        <v>15010.605862324959</v>
      </c>
      <c r="M846" s="137">
        <f t="shared" ref="M846:M909" si="249">$C$5*J846</f>
        <v>-15167.988632293067</v>
      </c>
      <c r="N846" s="137">
        <f t="shared" ref="N846:N909" si="250">$C$6*K846</f>
        <v>29483.768054890144</v>
      </c>
      <c r="O846" s="143">
        <f t="shared" si="246"/>
        <v>-30.67586232496069</v>
      </c>
      <c r="P846" s="137">
        <f t="shared" si="244"/>
        <v>119.56863229306691</v>
      </c>
      <c r="Q846" s="137">
        <f t="shared" ref="Q846:Q909" si="251">$N$13-N846</f>
        <v>-295.26805489014441</v>
      </c>
      <c r="R846" s="144">
        <f t="shared" ref="R846:R909" si="252">O846+P846+Q846</f>
        <v>-206.37528492203819</v>
      </c>
      <c r="T846" s="92">
        <f t="shared" ref="T846:T909" si="253">$U$1^(V846-1)*$U$2</f>
        <v>6.7572823914301927E-58</v>
      </c>
      <c r="U846" s="92">
        <f>SUM($T$13:T846)</f>
        <v>0.35393137931324981</v>
      </c>
      <c r="V846" s="92">
        <f t="shared" ref="V846:V909" si="254">MATCH(W846,$O$13:$O$2603,0)</f>
        <v>2509</v>
      </c>
      <c r="W846" s="92">
        <v>-45.828074594806822</v>
      </c>
      <c r="Y846" s="92">
        <f t="shared" ref="Y846:Y909" si="255">$U$1^(AA846-1)*$U$2</f>
        <v>3.0321777362644957E-18</v>
      </c>
      <c r="Z846" s="92">
        <f>SUM($Y$13:Y846)</f>
        <v>0.23769163837062676</v>
      </c>
      <c r="AA846" s="92">
        <f t="shared" ref="AA846:AA909" si="256">MATCH(AB846,$P$13:$P$2603,0)</f>
        <v>729</v>
      </c>
      <c r="AB846" s="92">
        <v>-44.340779838667004</v>
      </c>
      <c r="AD846" s="92">
        <f t="shared" ref="AD846:AD909" si="257">$U$1^(AF846-1)*$U$2</f>
        <v>5.6561219324125237E-44</v>
      </c>
      <c r="AE846" s="92" t="e">
        <f>SUM($AD$13:AD846)</f>
        <v>#N/A</v>
      </c>
      <c r="AF846" s="92">
        <f t="shared" ref="AF846:AF909" si="258">MATCH(AG846,$Q$13:$Q$2603,0)</f>
        <v>1884</v>
      </c>
      <c r="AG846" s="92">
        <v>-79.859097127224231</v>
      </c>
      <c r="AI846" s="92">
        <f t="shared" ref="AI846:AI909" si="259">$U$1^(AK846-1)*$U$2</f>
        <v>1.8867680126765377E-2</v>
      </c>
      <c r="AJ846" s="92" t="e">
        <f>SUM($AI$13:AI846)</f>
        <v>#N/A</v>
      </c>
      <c r="AK846" s="92">
        <f t="shared" ref="AK846:AK909" si="260">MATCH(AL846,$R$13:$R$2603,0)</f>
        <v>20</v>
      </c>
      <c r="AL846" s="92">
        <v>-93.845335188521858</v>
      </c>
    </row>
    <row r="847" spans="1:38">
      <c r="A847" s="93">
        <v>835</v>
      </c>
      <c r="B847" s="130">
        <v>42690</v>
      </c>
      <c r="C847" s="92">
        <v>21.783999999999999</v>
      </c>
      <c r="D847" s="92">
        <v>25.285499999999999</v>
      </c>
      <c r="E847" s="92">
        <v>20.206800000000001</v>
      </c>
      <c r="F847" s="139">
        <f t="shared" si="248"/>
        <v>-6.9317388909290178E-3</v>
      </c>
      <c r="G847" s="140">
        <f t="shared" si="248"/>
        <v>-6.0192205018686495E-3</v>
      </c>
      <c r="H847" s="140">
        <f t="shared" si="248"/>
        <v>1.0229229764237679E-2</v>
      </c>
      <c r="I847" s="141">
        <f t="shared" si="247"/>
        <v>21.251561480908006</v>
      </c>
      <c r="J847" s="142">
        <f t="shared" ref="J847:J910" si="261">$D$13*(1+G847)</f>
        <v>24.929733736358784</v>
      </c>
      <c r="K847" s="142">
        <f t="shared" si="245"/>
        <v>19.658050581982302</v>
      </c>
      <c r="L847" s="143">
        <f t="shared" ref="L847:L910" si="262">$C$4*I847</f>
        <v>14876.093036635604</v>
      </c>
      <c r="M847" s="137">
        <f t="shared" si="249"/>
        <v>-14957.840241815271</v>
      </c>
      <c r="N847" s="137">
        <f t="shared" si="250"/>
        <v>29487.075872973452</v>
      </c>
      <c r="O847" s="143">
        <f t="shared" si="246"/>
        <v>103.83696336439425</v>
      </c>
      <c r="P847" s="137">
        <f t="shared" ref="P847:P910" si="263">$M$13-M847</f>
        <v>-90.579758184729144</v>
      </c>
      <c r="Q847" s="137">
        <f t="shared" si="251"/>
        <v>-298.57587297345162</v>
      </c>
      <c r="R847" s="144">
        <f t="shared" si="252"/>
        <v>-285.31866779378652</v>
      </c>
      <c r="T847" s="92">
        <f t="shared" si="253"/>
        <v>3.1409013775151164E-30</v>
      </c>
      <c r="U847" s="92">
        <f>SUM($T$13:T847)</f>
        <v>0.35393137931324981</v>
      </c>
      <c r="V847" s="92">
        <f t="shared" si="254"/>
        <v>1267</v>
      </c>
      <c r="W847" s="92">
        <v>-45.71867902248232</v>
      </c>
      <c r="Y847" s="92">
        <f t="shared" si="255"/>
        <v>6.1972073695286614E-46</v>
      </c>
      <c r="Z847" s="92">
        <f>SUM($Y$13:Y847)</f>
        <v>0.23769163837062676</v>
      </c>
      <c r="AA847" s="92">
        <f t="shared" si="256"/>
        <v>1972</v>
      </c>
      <c r="AB847" s="92">
        <v>-44.229477285345638</v>
      </c>
      <c r="AD847" s="92">
        <f t="shared" si="257"/>
        <v>1.2759399726463224E-26</v>
      </c>
      <c r="AE847" s="92" t="e">
        <f>SUM($AD$13:AD847)</f>
        <v>#N/A</v>
      </c>
      <c r="AF847" s="92">
        <f t="shared" si="258"/>
        <v>1105</v>
      </c>
      <c r="AG847" s="92">
        <v>-79.356829551219562</v>
      </c>
      <c r="AI847" s="92">
        <f t="shared" si="259"/>
        <v>2.8850366414821708E-36</v>
      </c>
      <c r="AJ847" s="92" t="e">
        <f>SUM($AI$13:AI847)</f>
        <v>#N/A</v>
      </c>
      <c r="AK847" s="92">
        <f t="shared" si="260"/>
        <v>1538</v>
      </c>
      <c r="AL847" s="92">
        <v>-93.805298399624007</v>
      </c>
    </row>
    <row r="848" spans="1:38">
      <c r="A848" s="93">
        <v>836</v>
      </c>
      <c r="B848" s="130">
        <v>42689</v>
      </c>
      <c r="C848" s="92">
        <v>22.268999000000001</v>
      </c>
      <c r="D848" s="92">
        <v>25.932400000000001</v>
      </c>
      <c r="E848" s="92">
        <v>20.306699999999999</v>
      </c>
      <c r="F848" s="139">
        <f t="shared" si="248"/>
        <v>-2.1779110951507197E-2</v>
      </c>
      <c r="G848" s="140">
        <f t="shared" si="248"/>
        <v>-2.4945627863213637E-2</v>
      </c>
      <c r="H848" s="140">
        <f t="shared" si="248"/>
        <v>-4.9195585693391219E-3</v>
      </c>
      <c r="I848" s="141">
        <f t="shared" si="247"/>
        <v>20.933829203548839</v>
      </c>
      <c r="J848" s="142">
        <f t="shared" si="261"/>
        <v>24.4550461912511</v>
      </c>
      <c r="K848" s="142">
        <f t="shared" ref="K848:K911" si="264">$E$13*(1+H848)</f>
        <v>19.36327030979923</v>
      </c>
      <c r="L848" s="143">
        <f t="shared" si="262"/>
        <v>14653.680442484187</v>
      </c>
      <c r="M848" s="137">
        <f t="shared" si="249"/>
        <v>-14673.02771475066</v>
      </c>
      <c r="N848" s="137">
        <f t="shared" si="250"/>
        <v>29044.905464698844</v>
      </c>
      <c r="O848" s="143">
        <f t="shared" si="246"/>
        <v>326.24955751581183</v>
      </c>
      <c r="P848" s="137">
        <f t="shared" si="263"/>
        <v>-375.39228524933969</v>
      </c>
      <c r="Q848" s="137">
        <f t="shared" si="251"/>
        <v>143.5945353011557</v>
      </c>
      <c r="R848" s="144">
        <f t="shared" si="252"/>
        <v>94.451807567627839</v>
      </c>
      <c r="T848" s="92">
        <f t="shared" si="253"/>
        <v>1.1607129393718253E-52</v>
      </c>
      <c r="U848" s="92">
        <f>SUM($T$13:T848)</f>
        <v>0.35393137931324981</v>
      </c>
      <c r="V848" s="92">
        <f t="shared" si="254"/>
        <v>2274</v>
      </c>
      <c r="W848" s="92">
        <v>-45.260225991301922</v>
      </c>
      <c r="Y848" s="92">
        <f t="shared" si="255"/>
        <v>1.017763073544079E-48</v>
      </c>
      <c r="Z848" s="92">
        <f>SUM($Y$13:Y848)</f>
        <v>0.23769163837062676</v>
      </c>
      <c r="AA848" s="92">
        <f t="shared" si="256"/>
        <v>2097</v>
      </c>
      <c r="AB848" s="92">
        <v>-44.099186607416414</v>
      </c>
      <c r="AD848" s="92">
        <f t="shared" si="257"/>
        <v>6.933480024703918E-26</v>
      </c>
      <c r="AE848" s="92" t="e">
        <f>SUM($AD$13:AD848)</f>
        <v>#N/A</v>
      </c>
      <c r="AF848" s="92">
        <f t="shared" si="258"/>
        <v>1072</v>
      </c>
      <c r="AG848" s="92">
        <v>-79.338787875560229</v>
      </c>
      <c r="AI848" s="92">
        <f t="shared" si="259"/>
        <v>4.8616220637723937E-7</v>
      </c>
      <c r="AJ848" s="92" t="e">
        <f>SUM($AI$13:AI848)</f>
        <v>#N/A</v>
      </c>
      <c r="AK848" s="92">
        <f t="shared" si="260"/>
        <v>226</v>
      </c>
      <c r="AL848" s="92">
        <v>-93.770833609920373</v>
      </c>
    </row>
    <row r="849" spans="1:38">
      <c r="A849" s="93">
        <v>837</v>
      </c>
      <c r="B849" s="130">
        <v>42688</v>
      </c>
      <c r="C849" s="92">
        <v>22.5749</v>
      </c>
      <c r="D849" s="92">
        <v>26.222899999999999</v>
      </c>
      <c r="E849" s="92">
        <v>20.719801</v>
      </c>
      <c r="F849" s="139">
        <f t="shared" si="248"/>
        <v>-1.3550491918015051E-2</v>
      </c>
      <c r="G849" s="140">
        <f t="shared" si="248"/>
        <v>-1.1078103489697844E-2</v>
      </c>
      <c r="H849" s="140">
        <f t="shared" si="248"/>
        <v>-1.993749843446857E-2</v>
      </c>
      <c r="I849" s="141">
        <f t="shared" si="247"/>
        <v>21.10992082800367</v>
      </c>
      <c r="J849" s="142">
        <f t="shared" si="261"/>
        <v>24.802853409805934</v>
      </c>
      <c r="K849" s="142">
        <f t="shared" si="264"/>
        <v>19.071036217963677</v>
      </c>
      <c r="L849" s="143">
        <f t="shared" si="262"/>
        <v>14776.944579602568</v>
      </c>
      <c r="M849" s="137">
        <f t="shared" si="249"/>
        <v>-14881.71204588356</v>
      </c>
      <c r="N849" s="137">
        <f t="shared" si="250"/>
        <v>28606.554326945516</v>
      </c>
      <c r="O849" s="143">
        <f t="shared" ref="O849:O912" si="265">$L$13-L849</f>
        <v>202.98542039743006</v>
      </c>
      <c r="P849" s="137">
        <f t="shared" si="263"/>
        <v>-166.70795411644031</v>
      </c>
      <c r="Q849" s="137">
        <f t="shared" si="251"/>
        <v>581.94567305448436</v>
      </c>
      <c r="R849" s="144">
        <f t="shared" si="252"/>
        <v>618.22313933547412</v>
      </c>
      <c r="T849" s="92">
        <f t="shared" si="253"/>
        <v>4.1844144547640273E-52</v>
      </c>
      <c r="U849" s="92">
        <f>SUM($T$13:T849)</f>
        <v>0.35393137931324981</v>
      </c>
      <c r="V849" s="92">
        <f t="shared" si="254"/>
        <v>2249</v>
      </c>
      <c r="W849" s="92">
        <v>-45.222650358273313</v>
      </c>
      <c r="Y849" s="92">
        <f t="shared" si="255"/>
        <v>9.9767078984262082E-16</v>
      </c>
      <c r="Z849" s="92">
        <f>SUM($Y$13:Y849)</f>
        <v>0.23769163837062776</v>
      </c>
      <c r="AA849" s="92">
        <f t="shared" si="256"/>
        <v>616</v>
      </c>
      <c r="AB849" s="92">
        <v>-44.069296813586334</v>
      </c>
      <c r="AD849" s="92">
        <f t="shared" si="257"/>
        <v>6.4768164269274378E-29</v>
      </c>
      <c r="AE849" s="92" t="e">
        <f>SUM($AD$13:AD849)</f>
        <v>#N/A</v>
      </c>
      <c r="AF849" s="92">
        <f t="shared" si="258"/>
        <v>1208</v>
      </c>
      <c r="AG849" s="92">
        <v>-79.249085771814862</v>
      </c>
      <c r="AI849" s="92">
        <f t="shared" si="259"/>
        <v>1.0056216832755259E-41</v>
      </c>
      <c r="AJ849" s="92" t="e">
        <f>SUM($AI$13:AI849)</f>
        <v>#N/A</v>
      </c>
      <c r="AK849" s="92">
        <f t="shared" si="260"/>
        <v>1783</v>
      </c>
      <c r="AL849" s="92">
        <v>-93.259894306629576</v>
      </c>
    </row>
    <row r="850" spans="1:38">
      <c r="A850" s="93">
        <v>838</v>
      </c>
      <c r="B850" s="130">
        <v>42685</v>
      </c>
      <c r="C850" s="92">
        <v>22.334599999999998</v>
      </c>
      <c r="D850" s="92">
        <v>25.744101000000001</v>
      </c>
      <c r="E850" s="92">
        <v>20.736799000000001</v>
      </c>
      <c r="F850" s="139">
        <f t="shared" si="248"/>
        <v>1.0759091275420296E-2</v>
      </c>
      <c r="G850" s="140">
        <f t="shared" si="248"/>
        <v>1.8598396580249643E-2</v>
      </c>
      <c r="H850" s="140">
        <f t="shared" si="248"/>
        <v>-8.1970221151306255E-4</v>
      </c>
      <c r="I850" s="141">
        <f t="shared" si="247"/>
        <v>21.630143477384866</v>
      </c>
      <c r="J850" s="142">
        <f t="shared" si="261"/>
        <v>25.547160805110266</v>
      </c>
      <c r="K850" s="142">
        <f t="shared" si="264"/>
        <v>19.443049414666167</v>
      </c>
      <c r="L850" s="143">
        <f t="shared" si="262"/>
        <v>15141.100434169406</v>
      </c>
      <c r="M850" s="137">
        <f t="shared" si="249"/>
        <v>-15328.29648306616</v>
      </c>
      <c r="N850" s="137">
        <f t="shared" si="250"/>
        <v>29164.574121999249</v>
      </c>
      <c r="O850" s="143">
        <f t="shared" si="265"/>
        <v>-161.1704341694076</v>
      </c>
      <c r="P850" s="137">
        <f t="shared" si="263"/>
        <v>279.87648306616029</v>
      </c>
      <c r="Q850" s="137">
        <f t="shared" si="251"/>
        <v>23.925878000751254</v>
      </c>
      <c r="R850" s="144">
        <f t="shared" si="252"/>
        <v>142.63192689750394</v>
      </c>
      <c r="T850" s="92">
        <f t="shared" si="253"/>
        <v>4.1217010243887845E-9</v>
      </c>
      <c r="U850" s="92">
        <f>SUM($T$13:T850)</f>
        <v>0.35393138343495084</v>
      </c>
      <c r="V850" s="92">
        <f t="shared" si="254"/>
        <v>319</v>
      </c>
      <c r="W850" s="92">
        <v>-45.188886327843647</v>
      </c>
      <c r="Y850" s="92">
        <f t="shared" si="255"/>
        <v>1.4988917276557076E-43</v>
      </c>
      <c r="Z850" s="92">
        <f>SUM($Y$13:Y850)</f>
        <v>0.23769163837062776</v>
      </c>
      <c r="AA850" s="92">
        <f t="shared" si="256"/>
        <v>1865</v>
      </c>
      <c r="AB850" s="92">
        <v>-44.054742449490732</v>
      </c>
      <c r="AD850" s="92">
        <f t="shared" si="257"/>
        <v>8.7480069792700205E-12</v>
      </c>
      <c r="AE850" s="92" t="e">
        <f>SUM($AD$13:AD850)</f>
        <v>#N/A</v>
      </c>
      <c r="AF850" s="92">
        <f t="shared" si="258"/>
        <v>439</v>
      </c>
      <c r="AG850" s="92">
        <v>-79.198411926412518</v>
      </c>
      <c r="AI850" s="92">
        <f t="shared" si="259"/>
        <v>7.9257252813899979E-57</v>
      </c>
      <c r="AJ850" s="92" t="e">
        <f>SUM($AI$13:AI850)</f>
        <v>#N/A</v>
      </c>
      <c r="AK850" s="92">
        <f t="shared" si="260"/>
        <v>2461</v>
      </c>
      <c r="AL850" s="92">
        <v>-93.192294526039404</v>
      </c>
    </row>
    <row r="851" spans="1:38">
      <c r="A851" s="93">
        <v>839</v>
      </c>
      <c r="B851" s="130">
        <v>42684</v>
      </c>
      <c r="C851" s="92">
        <v>21.707100000000001</v>
      </c>
      <c r="D851" s="92">
        <v>24.682600000000001</v>
      </c>
      <c r="E851" s="92">
        <v>20.507000000000001</v>
      </c>
      <c r="F851" s="139">
        <f t="shared" si="248"/>
        <v>2.8907592446710817E-2</v>
      </c>
      <c r="G851" s="140">
        <f t="shared" si="248"/>
        <v>4.300604474407077E-2</v>
      </c>
      <c r="H851" s="140">
        <f t="shared" si="248"/>
        <v>1.1205880918710776E-2</v>
      </c>
      <c r="I851" s="141">
        <f t="shared" ref="I851:I914" si="266">$C$13*(1+F851)</f>
        <v>22.018519587600366</v>
      </c>
      <c r="J851" s="142">
        <f t="shared" si="261"/>
        <v>26.159321706412616</v>
      </c>
      <c r="K851" s="142">
        <f t="shared" si="264"/>
        <v>19.677055236797191</v>
      </c>
      <c r="L851" s="143">
        <f t="shared" si="262"/>
        <v>15412.963711320257</v>
      </c>
      <c r="M851" s="137">
        <f t="shared" si="249"/>
        <v>-15695.59302384757</v>
      </c>
      <c r="N851" s="137">
        <f t="shared" si="250"/>
        <v>29515.582855195786</v>
      </c>
      <c r="O851" s="143">
        <f t="shared" si="265"/>
        <v>-433.03371132025859</v>
      </c>
      <c r="P851" s="137">
        <f t="shared" si="263"/>
        <v>647.17302384757022</v>
      </c>
      <c r="Q851" s="137">
        <f t="shared" si="251"/>
        <v>-327.08285519578567</v>
      </c>
      <c r="R851" s="144">
        <f t="shared" si="252"/>
        <v>-112.94354266847404</v>
      </c>
      <c r="T851" s="92">
        <f t="shared" si="253"/>
        <v>8.6019286288886709E-15</v>
      </c>
      <c r="U851" s="92">
        <f>SUM($T$13:T851)</f>
        <v>0.35393138343495945</v>
      </c>
      <c r="V851" s="92">
        <f t="shared" si="254"/>
        <v>574</v>
      </c>
      <c r="W851" s="92">
        <v>-44.761284155958492</v>
      </c>
      <c r="Y851" s="92">
        <f t="shared" si="255"/>
        <v>5.6244621850943116E-45</v>
      </c>
      <c r="Z851" s="92">
        <f>SUM($Y$13:Y851)</f>
        <v>0.23769163837062776</v>
      </c>
      <c r="AA851" s="92">
        <f t="shared" si="256"/>
        <v>1929</v>
      </c>
      <c r="AB851" s="92">
        <v>-43.994180281810259</v>
      </c>
      <c r="AD851" s="92">
        <f t="shared" si="257"/>
        <v>4.8616220637723937E-7</v>
      </c>
      <c r="AE851" s="92" t="e">
        <f>SUM($AD$13:AD851)</f>
        <v>#N/A</v>
      </c>
      <c r="AF851" s="92">
        <f t="shared" si="258"/>
        <v>226</v>
      </c>
      <c r="AG851" s="92">
        <v>-79.185781158575992</v>
      </c>
      <c r="AI851" s="92">
        <f t="shared" si="259"/>
        <v>2.1240563708870161E-54</v>
      </c>
      <c r="AJ851" s="92" t="e">
        <f>SUM($AI$13:AI851)</f>
        <v>#N/A</v>
      </c>
      <c r="AK851" s="92">
        <f t="shared" si="260"/>
        <v>2352</v>
      </c>
      <c r="AL851" s="92">
        <v>-92.935102384855782</v>
      </c>
    </row>
    <row r="852" spans="1:38">
      <c r="A852" s="93">
        <v>840</v>
      </c>
      <c r="B852" s="130">
        <v>42683</v>
      </c>
      <c r="C852" s="92">
        <v>20.170300000000001</v>
      </c>
      <c r="D852" s="92">
        <v>22.679600000000001</v>
      </c>
      <c r="E852" s="92">
        <v>19.883400000000002</v>
      </c>
      <c r="F852" s="139">
        <f t="shared" si="248"/>
        <v>7.6191231662394721E-2</v>
      </c>
      <c r="G852" s="140">
        <f t="shared" si="248"/>
        <v>8.8317254272562096E-2</v>
      </c>
      <c r="H852" s="140">
        <f t="shared" si="248"/>
        <v>3.1362845388615668E-2</v>
      </c>
      <c r="I852" s="141">
        <f t="shared" si="266"/>
        <v>23.030384738452078</v>
      </c>
      <c r="J852" s="142">
        <f t="shared" si="261"/>
        <v>27.29575855923385</v>
      </c>
      <c r="K852" s="142">
        <f t="shared" si="264"/>
        <v>20.069289608417073</v>
      </c>
      <c r="L852" s="143">
        <f t="shared" si="262"/>
        <v>16121.269316916454</v>
      </c>
      <c r="M852" s="137">
        <f t="shared" si="249"/>
        <v>-16377.455135540309</v>
      </c>
      <c r="N852" s="137">
        <f t="shared" si="250"/>
        <v>30103.934412625607</v>
      </c>
      <c r="O852" s="143">
        <f t="shared" si="265"/>
        <v>-1141.3393169164556</v>
      </c>
      <c r="P852" s="137">
        <f t="shared" si="263"/>
        <v>1329.0351355403091</v>
      </c>
      <c r="Q852" s="137">
        <f t="shared" si="251"/>
        <v>-915.43441262560737</v>
      </c>
      <c r="R852" s="144">
        <f t="shared" si="252"/>
        <v>-727.73859400175388</v>
      </c>
      <c r="T852" s="92">
        <f t="shared" si="253"/>
        <v>3.6633927715586726E-30</v>
      </c>
      <c r="U852" s="92">
        <f>SUM($T$13:T852)</f>
        <v>0.35393138343495945</v>
      </c>
      <c r="V852" s="92">
        <f t="shared" si="254"/>
        <v>1264</v>
      </c>
      <c r="W852" s="92">
        <v>-44.645126153840465</v>
      </c>
      <c r="Y852" s="92">
        <f t="shared" si="255"/>
        <v>4.8616220637723937E-7</v>
      </c>
      <c r="Z852" s="92">
        <f>SUM($Y$13:Y852)</f>
        <v>0.23769212453283414</v>
      </c>
      <c r="AA852" s="92">
        <f t="shared" si="256"/>
        <v>226</v>
      </c>
      <c r="AB852" s="92">
        <v>-43.925229186041179</v>
      </c>
      <c r="AD852" s="92">
        <f t="shared" si="257"/>
        <v>4.2079682631021092E-51</v>
      </c>
      <c r="AE852" s="92" t="e">
        <f>SUM($AD$13:AD852)</f>
        <v>#N/A</v>
      </c>
      <c r="AF852" s="92">
        <f t="shared" si="258"/>
        <v>2204</v>
      </c>
      <c r="AG852" s="92">
        <v>-79.069354917668534</v>
      </c>
      <c r="AI852" s="92">
        <f t="shared" si="259"/>
        <v>1.0260678192953511E-10</v>
      </c>
      <c r="AJ852" s="92" t="e">
        <f>SUM($AI$13:AI852)</f>
        <v>#N/A</v>
      </c>
      <c r="AK852" s="92">
        <f t="shared" si="260"/>
        <v>391</v>
      </c>
      <c r="AL852" s="92">
        <v>-92.548956381870084</v>
      </c>
    </row>
    <row r="853" spans="1:38">
      <c r="A853" s="93">
        <v>841</v>
      </c>
      <c r="B853" s="130">
        <v>42682</v>
      </c>
      <c r="C853" s="92">
        <v>20.497199999999999</v>
      </c>
      <c r="D853" s="92">
        <v>22.9953</v>
      </c>
      <c r="E853" s="92">
        <v>18.300599999999999</v>
      </c>
      <c r="F853" s="139">
        <f t="shared" si="248"/>
        <v>-1.5948519797825966E-2</v>
      </c>
      <c r="G853" s="140">
        <f t="shared" si="248"/>
        <v>-1.372889242584352E-2</v>
      </c>
      <c r="H853" s="140">
        <f t="shared" si="248"/>
        <v>8.6488967574833708E-2</v>
      </c>
      <c r="I853" s="141">
        <f t="shared" si="266"/>
        <v>21.058603271178502</v>
      </c>
      <c r="J853" s="142">
        <f t="shared" si="261"/>
        <v>24.736369767735148</v>
      </c>
      <c r="K853" s="142">
        <f t="shared" si="264"/>
        <v>21.141988820038687</v>
      </c>
      <c r="L853" s="143">
        <f t="shared" si="262"/>
        <v>14741.02228982495</v>
      </c>
      <c r="M853" s="137">
        <f t="shared" si="249"/>
        <v>-14841.821860641088</v>
      </c>
      <c r="N853" s="137">
        <f t="shared" si="250"/>
        <v>31712.983230058031</v>
      </c>
      <c r="O853" s="143">
        <f t="shared" si="265"/>
        <v>238.90771017504812</v>
      </c>
      <c r="P853" s="137">
        <f t="shared" si="263"/>
        <v>-206.59813935891179</v>
      </c>
      <c r="Q853" s="137">
        <f t="shared" si="251"/>
        <v>-2524.483230058031</v>
      </c>
      <c r="R853" s="144">
        <f t="shared" si="252"/>
        <v>-2492.1736592418947</v>
      </c>
      <c r="T853" s="92">
        <f t="shared" si="253"/>
        <v>1.6189217484788897E-11</v>
      </c>
      <c r="U853" s="92">
        <f>SUM($T$13:T853)</f>
        <v>0.35393138345114866</v>
      </c>
      <c r="V853" s="92">
        <f t="shared" si="254"/>
        <v>427</v>
      </c>
      <c r="W853" s="92">
        <v>-44.531795601635167</v>
      </c>
      <c r="Y853" s="92">
        <f t="shared" si="255"/>
        <v>6.9000151355227544E-36</v>
      </c>
      <c r="Z853" s="92">
        <f>SUM($Y$13:Y853)</f>
        <v>0.23769212453283414</v>
      </c>
      <c r="AA853" s="92">
        <f t="shared" si="256"/>
        <v>1521</v>
      </c>
      <c r="AB853" s="92">
        <v>-43.907788720413009</v>
      </c>
      <c r="AD853" s="92">
        <f t="shared" si="257"/>
        <v>3.3812847262454258E-26</v>
      </c>
      <c r="AE853" s="92" t="e">
        <f>SUM($AD$13:AD853)</f>
        <v>#N/A</v>
      </c>
      <c r="AF853" s="92">
        <f t="shared" si="258"/>
        <v>1086</v>
      </c>
      <c r="AG853" s="92">
        <v>-78.64457768991997</v>
      </c>
      <c r="AI853" s="92">
        <f t="shared" si="259"/>
        <v>3.2877056858022706E-31</v>
      </c>
      <c r="AJ853" s="92" t="e">
        <f>SUM($AI$13:AI853)</f>
        <v>#N/A</v>
      </c>
      <c r="AK853" s="92">
        <f t="shared" si="260"/>
        <v>1311</v>
      </c>
      <c r="AL853" s="92">
        <v>-92.509642470200561</v>
      </c>
    </row>
    <row r="854" spans="1:38">
      <c r="A854" s="93">
        <v>842</v>
      </c>
      <c r="B854" s="130">
        <v>42681</v>
      </c>
      <c r="C854" s="92">
        <v>20.624300000000002</v>
      </c>
      <c r="D854" s="92">
        <v>23.198699999999999</v>
      </c>
      <c r="E854" s="92">
        <v>18.549900000000001</v>
      </c>
      <c r="F854" s="139">
        <f t="shared" si="248"/>
        <v>-6.1626333984670101E-3</v>
      </c>
      <c r="G854" s="140">
        <f t="shared" si="248"/>
        <v>-8.7677326746756767E-3</v>
      </c>
      <c r="H854" s="140">
        <f t="shared" si="248"/>
        <v>-1.3439425549463979E-2</v>
      </c>
      <c r="I854" s="141">
        <f t="shared" si="266"/>
        <v>21.268020261536144</v>
      </c>
      <c r="J854" s="142">
        <f t="shared" si="261"/>
        <v>24.860799127106262</v>
      </c>
      <c r="K854" s="142">
        <f t="shared" si="264"/>
        <v>19.197482218232981</v>
      </c>
      <c r="L854" s="143">
        <f t="shared" si="262"/>
        <v>14887.6141830753</v>
      </c>
      <c r="M854" s="137">
        <f t="shared" si="249"/>
        <v>-14916.479476263758</v>
      </c>
      <c r="N854" s="137">
        <f t="shared" si="250"/>
        <v>28796.223327349471</v>
      </c>
      <c r="O854" s="143">
        <f t="shared" si="265"/>
        <v>92.315816924698083</v>
      </c>
      <c r="P854" s="137">
        <f t="shared" si="263"/>
        <v>-131.94052373624254</v>
      </c>
      <c r="Q854" s="137">
        <f t="shared" si="251"/>
        <v>392.27667265052878</v>
      </c>
      <c r="R854" s="144">
        <f t="shared" si="252"/>
        <v>352.65196583898432</v>
      </c>
      <c r="T854" s="92">
        <f t="shared" si="253"/>
        <v>1.2811351055020383E-7</v>
      </c>
      <c r="U854" s="92">
        <f>SUM($T$13:T854)</f>
        <v>0.35393151156465918</v>
      </c>
      <c r="V854" s="92">
        <f t="shared" si="254"/>
        <v>252</v>
      </c>
      <c r="W854" s="92">
        <v>-44.506674124953861</v>
      </c>
      <c r="Y854" s="92">
        <f t="shared" si="255"/>
        <v>6.0937234752362702E-49</v>
      </c>
      <c r="Z854" s="92">
        <f>SUM($Y$13:Y854)</f>
        <v>0.23769212453283414</v>
      </c>
      <c r="AA854" s="92">
        <f t="shared" si="256"/>
        <v>2107</v>
      </c>
      <c r="AB854" s="92">
        <v>-43.847898412654104</v>
      </c>
      <c r="AD854" s="92">
        <f t="shared" si="257"/>
        <v>3.4661104750216201E-49</v>
      </c>
      <c r="AE854" s="92" t="e">
        <f>SUM($AD$13:AD854)</f>
        <v>#N/A</v>
      </c>
      <c r="AF854" s="92">
        <f t="shared" si="258"/>
        <v>2118</v>
      </c>
      <c r="AG854" s="92">
        <v>-78.121814941998309</v>
      </c>
      <c r="AI854" s="92">
        <f t="shared" si="259"/>
        <v>1.8940925169371702E-47</v>
      </c>
      <c r="AJ854" s="92" t="e">
        <f>SUM($AI$13:AI854)</f>
        <v>#N/A</v>
      </c>
      <c r="AK854" s="92">
        <f t="shared" si="260"/>
        <v>2040</v>
      </c>
      <c r="AL854" s="92">
        <v>-92.504731467701276</v>
      </c>
    </row>
    <row r="855" spans="1:38">
      <c r="A855" s="93">
        <v>843</v>
      </c>
      <c r="B855" s="130">
        <v>42678</v>
      </c>
      <c r="C855" s="92">
        <v>21.261199999999999</v>
      </c>
      <c r="D855" s="92">
        <v>23.871500000000001</v>
      </c>
      <c r="E855" s="92">
        <v>19.0105</v>
      </c>
      <c r="F855" s="139">
        <f t="shared" si="248"/>
        <v>-2.995597614433787E-2</v>
      </c>
      <c r="G855" s="140">
        <f t="shared" si="248"/>
        <v>-2.8184236432566179E-2</v>
      </c>
      <c r="H855" s="140">
        <f t="shared" si="248"/>
        <v>-2.4228715709739279E-2</v>
      </c>
      <c r="I855" s="141">
        <f t="shared" si="266"/>
        <v>20.758845106108783</v>
      </c>
      <c r="J855" s="142">
        <f t="shared" si="261"/>
        <v>24.373819621305739</v>
      </c>
      <c r="K855" s="142">
        <f t="shared" si="264"/>
        <v>18.987533421004184</v>
      </c>
      <c r="L855" s="143">
        <f t="shared" si="262"/>
        <v>14531.191574276148</v>
      </c>
      <c r="M855" s="137">
        <f t="shared" si="249"/>
        <v>-14624.291772783443</v>
      </c>
      <c r="N855" s="137">
        <f t="shared" si="250"/>
        <v>28481.300131506276</v>
      </c>
      <c r="O855" s="143">
        <f t="shared" si="265"/>
        <v>448.73842572385001</v>
      </c>
      <c r="P855" s="137">
        <f t="shared" si="263"/>
        <v>-424.12822721655721</v>
      </c>
      <c r="Q855" s="137">
        <f t="shared" si="251"/>
        <v>707.19986849372435</v>
      </c>
      <c r="R855" s="144">
        <f t="shared" si="252"/>
        <v>731.81006700101716</v>
      </c>
      <c r="T855" s="92">
        <f t="shared" si="253"/>
        <v>1.742823069933167E-7</v>
      </c>
      <c r="U855" s="92">
        <f>SUM($T$13:T855)</f>
        <v>0.35393168584696616</v>
      </c>
      <c r="V855" s="92">
        <f t="shared" si="254"/>
        <v>246</v>
      </c>
      <c r="W855" s="92">
        <v>-44.451517890380273</v>
      </c>
      <c r="Y855" s="92">
        <f t="shared" si="255"/>
        <v>8.7972489656835163E-11</v>
      </c>
      <c r="Z855" s="92">
        <f>SUM($Y$13:Y855)</f>
        <v>0.23769212462080663</v>
      </c>
      <c r="AA855" s="92">
        <f t="shared" si="256"/>
        <v>394</v>
      </c>
      <c r="AB855" s="92">
        <v>-43.651213507811917</v>
      </c>
      <c r="AD855" s="92">
        <f t="shared" si="257"/>
        <v>1.6502462459535213E-35</v>
      </c>
      <c r="AE855" s="92" t="e">
        <f>SUM($AD$13:AD855)</f>
        <v>#N/A</v>
      </c>
      <c r="AF855" s="92">
        <f t="shared" si="258"/>
        <v>1504</v>
      </c>
      <c r="AG855" s="92">
        <v>-78.027427288277977</v>
      </c>
      <c r="AI855" s="92">
        <f t="shared" si="259"/>
        <v>2.6418138932441159E-6</v>
      </c>
      <c r="AJ855" s="92" t="e">
        <f>SUM($AI$13:AI855)</f>
        <v>#N/A</v>
      </c>
      <c r="AK855" s="92">
        <f t="shared" si="260"/>
        <v>193</v>
      </c>
      <c r="AL855" s="92">
        <v>-92.069495109799391</v>
      </c>
    </row>
    <row r="856" spans="1:38">
      <c r="A856" s="93">
        <v>844</v>
      </c>
      <c r="B856" s="130">
        <v>42677</v>
      </c>
      <c r="C856" s="92">
        <v>21.454999999999998</v>
      </c>
      <c r="D856" s="92">
        <v>23.795999999999999</v>
      </c>
      <c r="E856" s="92">
        <v>19.145900999999999</v>
      </c>
      <c r="F856" s="139">
        <f t="shared" si="248"/>
        <v>-9.0328594733162237E-3</v>
      </c>
      <c r="G856" s="140">
        <f t="shared" si="248"/>
        <v>3.1728021516221894E-3</v>
      </c>
      <c r="H856" s="140">
        <f t="shared" si="248"/>
        <v>-7.0720620565205561E-3</v>
      </c>
      <c r="I856" s="141">
        <f t="shared" si="266"/>
        <v>21.206597710556981</v>
      </c>
      <c r="J856" s="142">
        <f t="shared" si="261"/>
        <v>25.160276098924189</v>
      </c>
      <c r="K856" s="142">
        <f t="shared" si="264"/>
        <v>19.321384744442167</v>
      </c>
      <c r="L856" s="143">
        <f t="shared" si="262"/>
        <v>14844.618397389886</v>
      </c>
      <c r="M856" s="137">
        <f t="shared" si="249"/>
        <v>-15096.165659354514</v>
      </c>
      <c r="N856" s="137">
        <f t="shared" si="250"/>
        <v>28982.077116663251</v>
      </c>
      <c r="O856" s="143">
        <f t="shared" si="265"/>
        <v>135.31160261011246</v>
      </c>
      <c r="P856" s="137">
        <f t="shared" si="263"/>
        <v>47.745659354513919</v>
      </c>
      <c r="Q856" s="137">
        <f t="shared" si="251"/>
        <v>206.42288333674878</v>
      </c>
      <c r="R856" s="144">
        <f t="shared" si="252"/>
        <v>389.48014530137516</v>
      </c>
      <c r="T856" s="92">
        <f t="shared" si="253"/>
        <v>1.7823966125280156E-3</v>
      </c>
      <c r="U856" s="92">
        <f>SUM($T$13:T856)</f>
        <v>0.35571408245949415</v>
      </c>
      <c r="V856" s="92">
        <f t="shared" si="254"/>
        <v>66</v>
      </c>
      <c r="W856" s="92">
        <v>-44.391104528998767</v>
      </c>
      <c r="Y856" s="92">
        <f t="shared" si="255"/>
        <v>1.1758594895834728E-4</v>
      </c>
      <c r="Z856" s="92">
        <f>SUM($Y$13:Y856)</f>
        <v>0.23780971056976499</v>
      </c>
      <c r="AA856" s="92">
        <f t="shared" si="256"/>
        <v>119</v>
      </c>
      <c r="AB856" s="92">
        <v>-43.456632657720547</v>
      </c>
      <c r="AD856" s="92">
        <f t="shared" si="257"/>
        <v>1.4297449019333131E-24</v>
      </c>
      <c r="AE856" s="92" t="e">
        <f>SUM($AD$13:AD856)</f>
        <v>#N/A</v>
      </c>
      <c r="AF856" s="92">
        <f t="shared" si="258"/>
        <v>1013</v>
      </c>
      <c r="AG856" s="92">
        <v>-78.015456441906281</v>
      </c>
      <c r="AI856" s="92">
        <f t="shared" si="259"/>
        <v>7.3394822651669848E-25</v>
      </c>
      <c r="AJ856" s="92" t="e">
        <f>SUM($AI$13:AI856)</f>
        <v>#N/A</v>
      </c>
      <c r="AK856" s="92">
        <f t="shared" si="260"/>
        <v>1026</v>
      </c>
      <c r="AL856" s="92">
        <v>-91.941330597128399</v>
      </c>
    </row>
    <row r="857" spans="1:38">
      <c r="A857" s="93">
        <v>845</v>
      </c>
      <c r="B857" s="130">
        <v>42676</v>
      </c>
      <c r="C857" s="92">
        <v>21.2087</v>
      </c>
      <c r="D857" s="92">
        <v>23.468201000000001</v>
      </c>
      <c r="E857" s="92">
        <v>19.341100999999998</v>
      </c>
      <c r="F857" s="139">
        <f t="shared" si="248"/>
        <v>1.1613158750889863E-2</v>
      </c>
      <c r="G857" s="140">
        <f t="shared" si="248"/>
        <v>1.3967794122779154E-2</v>
      </c>
      <c r="H857" s="140">
        <f t="shared" si="248"/>
        <v>-1.0092496802534656E-2</v>
      </c>
      <c r="I857" s="141">
        <f t="shared" si="266"/>
        <v>21.648420435953167</v>
      </c>
      <c r="J857" s="142">
        <f t="shared" si="261"/>
        <v>25.431022054055187</v>
      </c>
      <c r="K857" s="142">
        <f t="shared" si="264"/>
        <v>19.262610104719478</v>
      </c>
      <c r="L857" s="143">
        <f t="shared" si="262"/>
        <v>15153.894305167216</v>
      </c>
      <c r="M857" s="137">
        <f t="shared" si="249"/>
        <v>-15258.613232433112</v>
      </c>
      <c r="N857" s="137">
        <f t="shared" si="250"/>
        <v>28893.915157079216</v>
      </c>
      <c r="O857" s="143">
        <f t="shared" si="265"/>
        <v>-173.96430516721739</v>
      </c>
      <c r="P857" s="137">
        <f t="shared" si="263"/>
        <v>210.19323243311192</v>
      </c>
      <c r="Q857" s="137">
        <f t="shared" si="251"/>
        <v>294.58484292078356</v>
      </c>
      <c r="R857" s="144">
        <f t="shared" si="252"/>
        <v>330.81377018667808</v>
      </c>
      <c r="T857" s="92">
        <f t="shared" si="253"/>
        <v>2.8506196374526045E-29</v>
      </c>
      <c r="U857" s="92">
        <f>SUM($T$13:T857)</f>
        <v>0.35571408245949415</v>
      </c>
      <c r="V857" s="92">
        <f t="shared" si="254"/>
        <v>1224</v>
      </c>
      <c r="W857" s="92">
        <v>-44.328518386735595</v>
      </c>
      <c r="Y857" s="92">
        <f t="shared" si="255"/>
        <v>8.2433425822527266E-50</v>
      </c>
      <c r="Z857" s="92">
        <f>SUM($Y$13:Y857)</f>
        <v>0.23780971056976499</v>
      </c>
      <c r="AA857" s="92">
        <f t="shared" si="256"/>
        <v>2146</v>
      </c>
      <c r="AB857" s="92">
        <v>-43.314855927816097</v>
      </c>
      <c r="AD857" s="92">
        <f t="shared" si="257"/>
        <v>3.5475619285974139E-54</v>
      </c>
      <c r="AE857" s="92" t="e">
        <f>SUM($AD$13:AD857)</f>
        <v>#N/A</v>
      </c>
      <c r="AF857" s="92">
        <f t="shared" si="258"/>
        <v>2342</v>
      </c>
      <c r="AG857" s="92">
        <v>-78.005010856853914</v>
      </c>
      <c r="AI857" s="92">
        <f t="shared" si="259"/>
        <v>6.1972073695286614E-46</v>
      </c>
      <c r="AJ857" s="92" t="e">
        <f>SUM($AI$13:AI857)</f>
        <v>#N/A</v>
      </c>
      <c r="AK857" s="92">
        <f t="shared" si="260"/>
        <v>1972</v>
      </c>
      <c r="AL857" s="92">
        <v>-91.768262437410158</v>
      </c>
    </row>
    <row r="858" spans="1:38">
      <c r="A858" s="93">
        <v>846</v>
      </c>
      <c r="B858" s="130">
        <v>42675</v>
      </c>
      <c r="C858" s="92">
        <v>20.691998999999999</v>
      </c>
      <c r="D858" s="92">
        <v>23.078099999999999</v>
      </c>
      <c r="E858" s="92">
        <v>19.1724</v>
      </c>
      <c r="F858" s="139">
        <f t="shared" si="248"/>
        <v>2.4971052820947914E-2</v>
      </c>
      <c r="G858" s="140">
        <f t="shared" si="248"/>
        <v>1.6903514587422785E-2</v>
      </c>
      <c r="H858" s="140">
        <f t="shared" si="248"/>
        <v>8.7991592080280956E-3</v>
      </c>
      <c r="I858" s="141">
        <f t="shared" si="266"/>
        <v>21.934278033263002</v>
      </c>
      <c r="J858" s="142">
        <f t="shared" si="261"/>
        <v>25.504651978312776</v>
      </c>
      <c r="K858" s="142">
        <f t="shared" si="264"/>
        <v>19.630222839029017</v>
      </c>
      <c r="L858" s="143">
        <f t="shared" si="262"/>
        <v>15353.994623284101</v>
      </c>
      <c r="M858" s="137">
        <f t="shared" si="249"/>
        <v>-15302.791186987666</v>
      </c>
      <c r="N858" s="137">
        <f t="shared" si="250"/>
        <v>29445.334258543524</v>
      </c>
      <c r="O858" s="143">
        <f t="shared" si="265"/>
        <v>-374.06462328410271</v>
      </c>
      <c r="P858" s="137">
        <f t="shared" si="263"/>
        <v>254.37118698766608</v>
      </c>
      <c r="Q858" s="137">
        <f t="shared" si="251"/>
        <v>-256.8342585435239</v>
      </c>
      <c r="R858" s="144">
        <f t="shared" si="252"/>
        <v>-376.52769483996053</v>
      </c>
      <c r="T858" s="92">
        <f t="shared" si="253"/>
        <v>4.907967065872121E-51</v>
      </c>
      <c r="U858" s="92">
        <f>SUM($T$13:T858)</f>
        <v>0.35571408245949415</v>
      </c>
      <c r="V858" s="92">
        <f t="shared" si="254"/>
        <v>2201</v>
      </c>
      <c r="W858" s="92">
        <v>-43.979017615176417</v>
      </c>
      <c r="Y858" s="92">
        <f t="shared" si="255"/>
        <v>3.5052413384752213E-47</v>
      </c>
      <c r="Z858" s="92">
        <f>SUM($Y$13:Y858)</f>
        <v>0.23780971056976499</v>
      </c>
      <c r="AA858" s="92">
        <f t="shared" si="256"/>
        <v>2028</v>
      </c>
      <c r="AB858" s="92">
        <v>-43.294904800492077</v>
      </c>
      <c r="AD858" s="92">
        <f t="shared" si="257"/>
        <v>2.5053635031502432E-52</v>
      </c>
      <c r="AE858" s="92" t="e">
        <f>SUM($AD$13:AD858)</f>
        <v>#N/A</v>
      </c>
      <c r="AF858" s="92">
        <f t="shared" si="258"/>
        <v>2259</v>
      </c>
      <c r="AG858" s="92">
        <v>-77.822611163664988</v>
      </c>
      <c r="AI858" s="92">
        <f t="shared" si="259"/>
        <v>1.1824783294115001E-3</v>
      </c>
      <c r="AJ858" s="92" t="e">
        <f>SUM($AI$13:AI858)</f>
        <v>#N/A</v>
      </c>
      <c r="AK858" s="92">
        <f t="shared" si="260"/>
        <v>74</v>
      </c>
      <c r="AL858" s="92">
        <v>-91.665913896989878</v>
      </c>
    </row>
    <row r="859" spans="1:38">
      <c r="A859" s="93">
        <v>847</v>
      </c>
      <c r="B859" s="130">
        <v>42674</v>
      </c>
      <c r="C859" s="92">
        <v>20.878201000000001</v>
      </c>
      <c r="D859" s="92">
        <v>23.209</v>
      </c>
      <c r="E859" s="92">
        <v>18.861999999999998</v>
      </c>
      <c r="F859" s="139">
        <f t="shared" si="248"/>
        <v>-8.9184887146168679E-3</v>
      </c>
      <c r="G859" s="140">
        <f t="shared" si="248"/>
        <v>-5.6400534275496961E-3</v>
      </c>
      <c r="H859" s="140">
        <f t="shared" si="248"/>
        <v>1.6456367299332086E-2</v>
      </c>
      <c r="I859" s="141">
        <f t="shared" si="266"/>
        <v>21.209045233356068</v>
      </c>
      <c r="J859" s="142">
        <f t="shared" si="261"/>
        <v>24.939243511999656</v>
      </c>
      <c r="K859" s="142">
        <f t="shared" si="264"/>
        <v>19.779224451277702</v>
      </c>
      <c r="L859" s="143">
        <f t="shared" si="262"/>
        <v>14846.331663349249</v>
      </c>
      <c r="M859" s="137">
        <f t="shared" si="249"/>
        <v>-14963.546107199794</v>
      </c>
      <c r="N859" s="137">
        <f t="shared" si="250"/>
        <v>29668.836676916555</v>
      </c>
      <c r="O859" s="143">
        <f t="shared" si="265"/>
        <v>133.59833665074984</v>
      </c>
      <c r="P859" s="137">
        <f t="shared" si="263"/>
        <v>-84.873892800205795</v>
      </c>
      <c r="Q859" s="137">
        <f t="shared" si="251"/>
        <v>-480.33667691655501</v>
      </c>
      <c r="R859" s="144">
        <f t="shared" si="252"/>
        <v>-431.61223306601096</v>
      </c>
      <c r="T859" s="92">
        <f t="shared" si="253"/>
        <v>1.1179324703080341E-13</v>
      </c>
      <c r="U859" s="92">
        <f>SUM($T$13:T859)</f>
        <v>0.35571408245960595</v>
      </c>
      <c r="V859" s="92">
        <f t="shared" si="254"/>
        <v>524</v>
      </c>
      <c r="W859" s="92">
        <v>-43.949107349506448</v>
      </c>
      <c r="Y859" s="92">
        <f t="shared" si="255"/>
        <v>4.3001832874325755E-38</v>
      </c>
      <c r="Z859" s="92">
        <f>SUM($Y$13:Y859)</f>
        <v>0.23780971056976499</v>
      </c>
      <c r="AA859" s="92">
        <f t="shared" si="256"/>
        <v>1620</v>
      </c>
      <c r="AB859" s="92">
        <v>-43.224292220416828</v>
      </c>
      <c r="AD859" s="92">
        <f t="shared" si="257"/>
        <v>3.8532158863959307E-21</v>
      </c>
      <c r="AE859" s="92" t="e">
        <f>SUM($AD$13:AD859)</f>
        <v>#N/A</v>
      </c>
      <c r="AF859" s="92">
        <f t="shared" si="258"/>
        <v>859</v>
      </c>
      <c r="AG859" s="92">
        <v>-77.622845202862663</v>
      </c>
      <c r="AI859" s="92">
        <f t="shared" si="259"/>
        <v>1.9574524614490131E-32</v>
      </c>
      <c r="AJ859" s="92" t="e">
        <f>SUM($AI$13:AI859)</f>
        <v>#N/A</v>
      </c>
      <c r="AK859" s="92">
        <f t="shared" si="260"/>
        <v>1366</v>
      </c>
      <c r="AL859" s="92">
        <v>-91.352276358909876</v>
      </c>
    </row>
    <row r="860" spans="1:38">
      <c r="A860" s="93">
        <v>848</v>
      </c>
      <c r="B860" s="130">
        <v>42671</v>
      </c>
      <c r="C860" s="92">
        <v>20.506001000000001</v>
      </c>
      <c r="D860" s="92">
        <v>22.902201000000002</v>
      </c>
      <c r="E860" s="92">
        <v>18.965699999999998</v>
      </c>
      <c r="F860" s="139">
        <f t="shared" si="248"/>
        <v>1.8150784250912766E-2</v>
      </c>
      <c r="G860" s="140">
        <f t="shared" si="248"/>
        <v>1.3396048702917218E-2</v>
      </c>
      <c r="H860" s="140">
        <f t="shared" si="248"/>
        <v>-5.4677654924416563E-3</v>
      </c>
      <c r="I860" s="141">
        <f t="shared" si="266"/>
        <v>21.788324967891107</v>
      </c>
      <c r="J860" s="142">
        <f t="shared" si="261"/>
        <v>25.416682278703256</v>
      </c>
      <c r="K860" s="142">
        <f t="shared" si="264"/>
        <v>19.352602751282578</v>
      </c>
      <c r="L860" s="143">
        <f t="shared" si="262"/>
        <v>15251.827477523775</v>
      </c>
      <c r="M860" s="137">
        <f t="shared" si="249"/>
        <v>-15250.009367221954</v>
      </c>
      <c r="N860" s="137">
        <f t="shared" si="250"/>
        <v>29028.904126923866</v>
      </c>
      <c r="O860" s="143">
        <f t="shared" si="265"/>
        <v>-271.89747752377662</v>
      </c>
      <c r="P860" s="137">
        <f t="shared" si="263"/>
        <v>201.58936722195358</v>
      </c>
      <c r="Q860" s="137">
        <f t="shared" si="251"/>
        <v>159.59587307613401</v>
      </c>
      <c r="R860" s="144">
        <f t="shared" si="252"/>
        <v>89.287762774310977</v>
      </c>
      <c r="T860" s="92">
        <f t="shared" si="253"/>
        <v>8.4714084582196317E-36</v>
      </c>
      <c r="U860" s="92">
        <f>SUM($T$13:T860)</f>
        <v>0.35571408245960595</v>
      </c>
      <c r="V860" s="92">
        <f t="shared" si="254"/>
        <v>1517</v>
      </c>
      <c r="W860" s="92">
        <v>-43.711987519778631</v>
      </c>
      <c r="Y860" s="92">
        <f t="shared" si="255"/>
        <v>9.3720659986305075E-18</v>
      </c>
      <c r="Z860" s="92">
        <f>SUM($Y$13:Y860)</f>
        <v>0.23780971056976499</v>
      </c>
      <c r="AA860" s="92">
        <f t="shared" si="256"/>
        <v>707</v>
      </c>
      <c r="AB860" s="92">
        <v>-43.055481647688794</v>
      </c>
      <c r="AD860" s="92">
        <f t="shared" si="257"/>
        <v>1.2199109995182773E-34</v>
      </c>
      <c r="AE860" s="92" t="e">
        <f>SUM($AD$13:AD860)</f>
        <v>#N/A</v>
      </c>
      <c r="AF860" s="92">
        <f t="shared" si="258"/>
        <v>1465</v>
      </c>
      <c r="AG860" s="92">
        <v>-77.318148216596455</v>
      </c>
      <c r="AI860" s="92">
        <f t="shared" si="259"/>
        <v>2.2449523209274236E-35</v>
      </c>
      <c r="AJ860" s="92" t="e">
        <f>SUM($AI$13:AI860)</f>
        <v>#N/A</v>
      </c>
      <c r="AK860" s="92">
        <f t="shared" si="260"/>
        <v>1498</v>
      </c>
      <c r="AL860" s="92">
        <v>-91.326138080687087</v>
      </c>
    </row>
    <row r="861" spans="1:38">
      <c r="A861" s="93">
        <v>849</v>
      </c>
      <c r="B861" s="130">
        <v>42670</v>
      </c>
      <c r="C861" s="92">
        <v>20.393699999999999</v>
      </c>
      <c r="D861" s="92">
        <v>22.865601000000002</v>
      </c>
      <c r="E861" s="92">
        <v>18.823098999999999</v>
      </c>
      <c r="F861" s="139">
        <f t="shared" si="248"/>
        <v>5.5066515639634606E-3</v>
      </c>
      <c r="G861" s="140">
        <f t="shared" si="248"/>
        <v>1.6006576866272049E-3</v>
      </c>
      <c r="H861" s="140">
        <f t="shared" si="248"/>
        <v>7.5758513515760129E-3</v>
      </c>
      <c r="I861" s="141">
        <f t="shared" si="266"/>
        <v>21.517741792803662</v>
      </c>
      <c r="J861" s="142">
        <f t="shared" si="261"/>
        <v>25.120845615240992</v>
      </c>
      <c r="K861" s="142">
        <f t="shared" si="264"/>
        <v>19.606418491450317</v>
      </c>
      <c r="L861" s="143">
        <f t="shared" si="262"/>
        <v>15062.419254962564</v>
      </c>
      <c r="M861" s="137">
        <f t="shared" si="249"/>
        <v>-15072.507369144594</v>
      </c>
      <c r="N861" s="137">
        <f t="shared" si="250"/>
        <v>29409.627737175473</v>
      </c>
      <c r="O861" s="143">
        <f t="shared" si="265"/>
        <v>-82.48925496256561</v>
      </c>
      <c r="P861" s="137">
        <f t="shared" si="263"/>
        <v>24.087369144594049</v>
      </c>
      <c r="Q861" s="137">
        <f t="shared" si="251"/>
        <v>-221.12773717547316</v>
      </c>
      <c r="R861" s="144">
        <f t="shared" si="252"/>
        <v>-279.52962299344472</v>
      </c>
      <c r="T861" s="92">
        <f t="shared" si="253"/>
        <v>6.8946703547142935E-27</v>
      </c>
      <c r="U861" s="92">
        <f>SUM($T$13:T861)</f>
        <v>0.35571408245960595</v>
      </c>
      <c r="V861" s="92">
        <f t="shared" si="254"/>
        <v>1117</v>
      </c>
      <c r="W861" s="92">
        <v>-43.363188148163317</v>
      </c>
      <c r="Y861" s="92">
        <f t="shared" si="255"/>
        <v>2.8324677509170698E-21</v>
      </c>
      <c r="Z861" s="92">
        <f>SUM($Y$13:Y861)</f>
        <v>0.23780971056976499</v>
      </c>
      <c r="AA861" s="92">
        <f t="shared" si="256"/>
        <v>865</v>
      </c>
      <c r="AB861" s="92">
        <v>-43.034663786582314</v>
      </c>
      <c r="AD861" s="92">
        <f t="shared" si="257"/>
        <v>5.7935249903524621E-58</v>
      </c>
      <c r="AE861" s="92" t="e">
        <f>SUM($AD$13:AD861)</f>
        <v>#N/A</v>
      </c>
      <c r="AF861" s="92">
        <f t="shared" si="258"/>
        <v>2512</v>
      </c>
      <c r="AG861" s="92">
        <v>-77.3000529660967</v>
      </c>
      <c r="AI861" s="92">
        <f t="shared" si="259"/>
        <v>2.281307724766236E-23</v>
      </c>
      <c r="AJ861" s="92" t="e">
        <f>SUM($AI$13:AI861)</f>
        <v>#N/A</v>
      </c>
      <c r="AK861" s="92">
        <f t="shared" si="260"/>
        <v>959</v>
      </c>
      <c r="AL861" s="92">
        <v>-91.274938498978372</v>
      </c>
    </row>
    <row r="862" spans="1:38">
      <c r="A862" s="93">
        <v>850</v>
      </c>
      <c r="B862" s="130">
        <v>42669</v>
      </c>
      <c r="C862" s="92">
        <v>20.171399999999998</v>
      </c>
      <c r="D862" s="92">
        <v>22.555299999999999</v>
      </c>
      <c r="E862" s="92">
        <v>18.692599999999999</v>
      </c>
      <c r="F862" s="139">
        <f t="shared" si="248"/>
        <v>1.1020553853475779E-2</v>
      </c>
      <c r="G862" s="140">
        <f t="shared" si="248"/>
        <v>1.3757343063492966E-2</v>
      </c>
      <c r="H862" s="140">
        <f t="shared" si="248"/>
        <v>6.9813188106524482E-3</v>
      </c>
      <c r="I862" s="141">
        <f t="shared" si="266"/>
        <v>21.635738750408994</v>
      </c>
      <c r="J862" s="142">
        <f t="shared" si="261"/>
        <v>25.425743794172547</v>
      </c>
      <c r="K862" s="142">
        <f t="shared" si="264"/>
        <v>19.594849482736485</v>
      </c>
      <c r="L862" s="143">
        <f t="shared" si="262"/>
        <v>15145.017125286295</v>
      </c>
      <c r="M862" s="137">
        <f t="shared" si="249"/>
        <v>-15255.446276503528</v>
      </c>
      <c r="N862" s="137">
        <f t="shared" si="250"/>
        <v>29392.274224104727</v>
      </c>
      <c r="O862" s="143">
        <f t="shared" si="265"/>
        <v>-165.08712528629621</v>
      </c>
      <c r="P862" s="137">
        <f t="shared" si="263"/>
        <v>207.0262765035277</v>
      </c>
      <c r="Q862" s="137">
        <f t="shared" si="251"/>
        <v>-203.77422410472718</v>
      </c>
      <c r="R862" s="144">
        <f t="shared" si="252"/>
        <v>-161.8350728874957</v>
      </c>
      <c r="T862" s="92">
        <f t="shared" si="253"/>
        <v>1.1571207433207836E-16</v>
      </c>
      <c r="U862" s="92">
        <f>SUM($T$13:T862)</f>
        <v>0.35571408245960606</v>
      </c>
      <c r="V862" s="92">
        <f t="shared" si="254"/>
        <v>658</v>
      </c>
      <c r="W862" s="92">
        <v>-43.229180751573949</v>
      </c>
      <c r="Y862" s="92">
        <f t="shared" si="255"/>
        <v>7.2113338655634969E-19</v>
      </c>
      <c r="Z862" s="92">
        <f>SUM($Y$13:Y862)</f>
        <v>0.23780971056976499</v>
      </c>
      <c r="AA862" s="92">
        <f t="shared" si="256"/>
        <v>757</v>
      </c>
      <c r="AB862" s="92">
        <v>-43.030152864017509</v>
      </c>
      <c r="AD862" s="92">
        <f t="shared" si="257"/>
        <v>1.8242818311282889E-8</v>
      </c>
      <c r="AE862" s="92" t="e">
        <f>SUM($AD$13:AD862)</f>
        <v>#N/A</v>
      </c>
      <c r="AF862" s="92">
        <f t="shared" si="258"/>
        <v>290</v>
      </c>
      <c r="AG862" s="92">
        <v>-77.273528125340817</v>
      </c>
      <c r="AI862" s="92">
        <f t="shared" si="259"/>
        <v>1.6464143525932806E-8</v>
      </c>
      <c r="AJ862" s="92" t="e">
        <f>SUM($AI$13:AI862)</f>
        <v>#N/A</v>
      </c>
      <c r="AK862" s="92">
        <f t="shared" si="260"/>
        <v>292</v>
      </c>
      <c r="AL862" s="92">
        <v>-90.992400041597648</v>
      </c>
    </row>
    <row r="863" spans="1:38">
      <c r="A863" s="93">
        <v>851</v>
      </c>
      <c r="B863" s="130">
        <v>42668</v>
      </c>
      <c r="C863" s="92">
        <v>20.161301000000002</v>
      </c>
      <c r="D863" s="92">
        <v>22.649699999999999</v>
      </c>
      <c r="E863" s="92">
        <v>18.5289</v>
      </c>
      <c r="F863" s="139">
        <f t="shared" si="248"/>
        <v>5.0091013471775803E-4</v>
      </c>
      <c r="G863" s="140">
        <f t="shared" si="248"/>
        <v>-4.1678256224144672E-3</v>
      </c>
      <c r="H863" s="140">
        <f t="shared" si="248"/>
        <v>8.8348471846682042E-3</v>
      </c>
      <c r="I863" s="141">
        <f t="shared" si="266"/>
        <v>21.410619426791946</v>
      </c>
      <c r="J863" s="142">
        <f t="shared" si="261"/>
        <v>24.976168015911909</v>
      </c>
      <c r="K863" s="142">
        <f t="shared" si="264"/>
        <v>19.630917291366458</v>
      </c>
      <c r="L863" s="143">
        <f t="shared" si="262"/>
        <v>14987.433598754362</v>
      </c>
      <c r="M863" s="137">
        <f t="shared" si="249"/>
        <v>-14985.700809547146</v>
      </c>
      <c r="N863" s="137">
        <f t="shared" si="250"/>
        <v>29446.375937049688</v>
      </c>
      <c r="O863" s="143">
        <f t="shared" si="265"/>
        <v>-7.5035987543633382</v>
      </c>
      <c r="P863" s="137">
        <f t="shared" si="263"/>
        <v>-62.719190452853582</v>
      </c>
      <c r="Q863" s="137">
        <f t="shared" si="251"/>
        <v>-257.87593704968822</v>
      </c>
      <c r="R863" s="144">
        <f t="shared" si="252"/>
        <v>-328.09872625690514</v>
      </c>
      <c r="T863" s="92">
        <f t="shared" si="253"/>
        <v>1.7707124639512732E-59</v>
      </c>
      <c r="U863" s="92">
        <f>SUM($T$13:T863)</f>
        <v>0.35571408245960606</v>
      </c>
      <c r="V863" s="92">
        <f t="shared" si="254"/>
        <v>2580</v>
      </c>
      <c r="W863" s="92">
        <v>-43.159673663783906</v>
      </c>
      <c r="Y863" s="92">
        <f t="shared" si="255"/>
        <v>4.8185379127469102E-36</v>
      </c>
      <c r="Z863" s="92">
        <f>SUM($Y$13:Y863)</f>
        <v>0.23780971056976499</v>
      </c>
      <c r="AA863" s="92">
        <f t="shared" si="256"/>
        <v>1528</v>
      </c>
      <c r="AB863" s="92">
        <v>-42.998042992179762</v>
      </c>
      <c r="AD863" s="92">
        <f t="shared" si="257"/>
        <v>7.0063246302837538E-15</v>
      </c>
      <c r="AE863" s="92" t="e">
        <f>SUM($AD$13:AD863)</f>
        <v>#N/A</v>
      </c>
      <c r="AF863" s="92">
        <f t="shared" si="258"/>
        <v>578</v>
      </c>
      <c r="AG863" s="92">
        <v>-77.14398186528706</v>
      </c>
      <c r="AI863" s="92">
        <f t="shared" si="259"/>
        <v>1.6008488685358067E-13</v>
      </c>
      <c r="AJ863" s="92" t="e">
        <f>SUM($AI$13:AI863)</f>
        <v>#N/A</v>
      </c>
      <c r="AK863" s="92">
        <f t="shared" si="260"/>
        <v>517</v>
      </c>
      <c r="AL863" s="92">
        <v>-90.233550281353018</v>
      </c>
    </row>
    <row r="864" spans="1:38">
      <c r="A864" s="93">
        <v>852</v>
      </c>
      <c r="B864" s="130">
        <v>42667</v>
      </c>
      <c r="C864" s="92">
        <v>20.249901000000001</v>
      </c>
      <c r="D864" s="92">
        <v>22.735299999999999</v>
      </c>
      <c r="E864" s="92">
        <v>18.544701</v>
      </c>
      <c r="F864" s="139">
        <f t="shared" si="248"/>
        <v>-4.3753300324776978E-3</v>
      </c>
      <c r="G864" s="140">
        <f t="shared" si="248"/>
        <v>-3.7650701772133921E-3</v>
      </c>
      <c r="H864" s="140">
        <f t="shared" si="248"/>
        <v>-8.5204932665128297E-4</v>
      </c>
      <c r="I864" s="141">
        <f t="shared" si="266"/>
        <v>21.30626837483798</v>
      </c>
      <c r="J864" s="142">
        <f t="shared" si="261"/>
        <v>24.986269404406364</v>
      </c>
      <c r="K864" s="142">
        <f t="shared" si="264"/>
        <v>19.442419972152692</v>
      </c>
      <c r="L864" s="143">
        <f t="shared" si="262"/>
        <v>14914.387862386586</v>
      </c>
      <c r="M864" s="137">
        <f t="shared" si="249"/>
        <v>-14991.761642643818</v>
      </c>
      <c r="N864" s="137">
        <f t="shared" si="250"/>
        <v>29163.629958229038</v>
      </c>
      <c r="O864" s="143">
        <f t="shared" si="265"/>
        <v>65.542137613412706</v>
      </c>
      <c r="P864" s="137">
        <f t="shared" si="263"/>
        <v>-56.658357356182023</v>
      </c>
      <c r="Q864" s="137">
        <f t="shared" si="251"/>
        <v>24.870041770962416</v>
      </c>
      <c r="R864" s="144">
        <f t="shared" si="252"/>
        <v>33.753822028193099</v>
      </c>
      <c r="T864" s="92">
        <f t="shared" si="253"/>
        <v>2.4032381107560721E-32</v>
      </c>
      <c r="U864" s="92">
        <f>SUM($T$13:T864)</f>
        <v>0.35571408245960606</v>
      </c>
      <c r="V864" s="92">
        <f t="shared" si="254"/>
        <v>1362</v>
      </c>
      <c r="W864" s="92">
        <v>-43.121147171628763</v>
      </c>
      <c r="Y864" s="92">
        <f t="shared" si="255"/>
        <v>5.2672379194313431E-11</v>
      </c>
      <c r="Z864" s="92">
        <f>SUM($Y$13:Y864)</f>
        <v>0.23780971062243736</v>
      </c>
      <c r="AA864" s="92">
        <f t="shared" si="256"/>
        <v>404</v>
      </c>
      <c r="AB864" s="92">
        <v>-42.979834794050475</v>
      </c>
      <c r="AD864" s="92">
        <f t="shared" si="257"/>
        <v>1.3176004723287116E-2</v>
      </c>
      <c r="AE864" s="92" t="e">
        <f>SUM($AD$13:AD864)</f>
        <v>#N/A</v>
      </c>
      <c r="AF864" s="92">
        <f t="shared" si="258"/>
        <v>27</v>
      </c>
      <c r="AG864" s="92">
        <v>-76.172555302160617</v>
      </c>
      <c r="AI864" s="92">
        <f t="shared" si="259"/>
        <v>2.4459446506973397E-38</v>
      </c>
      <c r="AJ864" s="92" t="e">
        <f>SUM($AI$13:AI864)</f>
        <v>#N/A</v>
      </c>
      <c r="AK864" s="92">
        <f t="shared" si="260"/>
        <v>1631</v>
      </c>
      <c r="AL864" s="92">
        <v>-90.182618639984867</v>
      </c>
    </row>
    <row r="865" spans="1:38">
      <c r="A865" s="93">
        <v>853</v>
      </c>
      <c r="B865" s="130">
        <v>42664</v>
      </c>
      <c r="C865" s="92">
        <v>20.329000000000001</v>
      </c>
      <c r="D865" s="92">
        <v>22.799499999999998</v>
      </c>
      <c r="E865" s="92">
        <v>18.584599999999998</v>
      </c>
      <c r="F865" s="139">
        <f t="shared" si="248"/>
        <v>-3.8909439716661165E-3</v>
      </c>
      <c r="G865" s="140">
        <f t="shared" si="248"/>
        <v>-2.8158512248075418E-3</v>
      </c>
      <c r="H865" s="140">
        <f t="shared" si="248"/>
        <v>-2.1468850553683083E-3</v>
      </c>
      <c r="I865" s="141">
        <f t="shared" si="266"/>
        <v>21.316634188100743</v>
      </c>
      <c r="J865" s="142">
        <f t="shared" si="261"/>
        <v>25.010076480185969</v>
      </c>
      <c r="K865" s="142">
        <f t="shared" si="264"/>
        <v>19.417223763707586</v>
      </c>
      <c r="L865" s="143">
        <f t="shared" si="262"/>
        <v>14921.64393167052</v>
      </c>
      <c r="M865" s="137">
        <f t="shared" si="249"/>
        <v>-15006.045888111581</v>
      </c>
      <c r="N865" s="137">
        <f t="shared" si="250"/>
        <v>29125.835645561379</v>
      </c>
      <c r="O865" s="143">
        <f t="shared" si="265"/>
        <v>58.286068329478439</v>
      </c>
      <c r="P865" s="137">
        <f t="shared" si="263"/>
        <v>-42.374111888419066</v>
      </c>
      <c r="Q865" s="137">
        <f t="shared" si="251"/>
        <v>62.664354438620649</v>
      </c>
      <c r="R865" s="144">
        <f t="shared" si="252"/>
        <v>78.576310879680022</v>
      </c>
      <c r="T865" s="92">
        <f t="shared" si="253"/>
        <v>1.0560911753456368E-14</v>
      </c>
      <c r="U865" s="92">
        <f>SUM($T$13:T865)</f>
        <v>0.35571408245961661</v>
      </c>
      <c r="V865" s="92">
        <f t="shared" si="254"/>
        <v>570</v>
      </c>
      <c r="W865" s="92">
        <v>-43.100878681301765</v>
      </c>
      <c r="Y865" s="92">
        <f t="shared" si="255"/>
        <v>7.1074191284283657E-49</v>
      </c>
      <c r="Z865" s="92">
        <f>SUM($Y$13:Y865)</f>
        <v>0.23780971062243736</v>
      </c>
      <c r="AA865" s="92">
        <f t="shared" si="256"/>
        <v>2104</v>
      </c>
      <c r="AB865" s="92">
        <v>-42.955850349375396</v>
      </c>
      <c r="AD865" s="92">
        <f t="shared" si="257"/>
        <v>4.2554743748395053E-49</v>
      </c>
      <c r="AE865" s="92" t="e">
        <f>SUM($AD$13:AD865)</f>
        <v>#N/A</v>
      </c>
      <c r="AF865" s="92">
        <f t="shared" si="258"/>
        <v>2114</v>
      </c>
      <c r="AG865" s="92">
        <v>-76.143913043473731</v>
      </c>
      <c r="AI865" s="92">
        <f t="shared" si="259"/>
        <v>5.7610961390179097E-59</v>
      </c>
      <c r="AJ865" s="92" t="e">
        <f>SUM($AI$13:AI865)</f>
        <v>#N/A</v>
      </c>
      <c r="AK865" s="92">
        <f t="shared" si="260"/>
        <v>2557</v>
      </c>
      <c r="AL865" s="92">
        <v>-90.159513073067501</v>
      </c>
    </row>
    <row r="866" spans="1:38">
      <c r="A866" s="93">
        <v>854</v>
      </c>
      <c r="B866" s="130">
        <v>42663</v>
      </c>
      <c r="C866" s="92">
        <v>20.323499999999999</v>
      </c>
      <c r="D866" s="92">
        <v>22.761101</v>
      </c>
      <c r="E866" s="92">
        <v>18.590199999999999</v>
      </c>
      <c r="F866" s="139">
        <f t="shared" si="248"/>
        <v>2.706226781805654E-4</v>
      </c>
      <c r="G866" s="140">
        <f t="shared" si="248"/>
        <v>1.687044928099013E-3</v>
      </c>
      <c r="H866" s="140">
        <f t="shared" si="248"/>
        <v>-3.0123398349679587E-4</v>
      </c>
      <c r="I866" s="141">
        <f t="shared" si="266"/>
        <v>21.405691298250794</v>
      </c>
      <c r="J866" s="142">
        <f t="shared" si="261"/>
        <v>25.123012267728175</v>
      </c>
      <c r="K866" s="142">
        <f t="shared" si="264"/>
        <v>19.453138287915134</v>
      </c>
      <c r="L866" s="143">
        <f t="shared" si="262"/>
        <v>14983.983908775555</v>
      </c>
      <c r="M866" s="137">
        <f t="shared" si="249"/>
        <v>-15073.807360636905</v>
      </c>
      <c r="N866" s="137">
        <f t="shared" si="250"/>
        <v>29179.707431872703</v>
      </c>
      <c r="O866" s="143">
        <f t="shared" si="265"/>
        <v>-4.0539087755569199</v>
      </c>
      <c r="P866" s="137">
        <f t="shared" si="263"/>
        <v>25.387360636905214</v>
      </c>
      <c r="Q866" s="137">
        <f t="shared" si="251"/>
        <v>8.7925681272972724</v>
      </c>
      <c r="R866" s="144">
        <f t="shared" si="252"/>
        <v>30.126019988645567</v>
      </c>
      <c r="T866" s="92">
        <f t="shared" si="253"/>
        <v>2.2738180995314501E-51</v>
      </c>
      <c r="U866" s="92">
        <f>SUM($T$13:T866)</f>
        <v>0.35571408245961661</v>
      </c>
      <c r="V866" s="92">
        <f t="shared" si="254"/>
        <v>2216</v>
      </c>
      <c r="W866" s="92">
        <v>-43.090413343497858</v>
      </c>
      <c r="Y866" s="92">
        <f t="shared" si="255"/>
        <v>2.2432133713968602E-26</v>
      </c>
      <c r="Z866" s="92">
        <f>SUM($Y$13:Y866)</f>
        <v>0.23780971062243736</v>
      </c>
      <c r="AA866" s="92">
        <f t="shared" si="256"/>
        <v>1094</v>
      </c>
      <c r="AB866" s="92">
        <v>-42.572219765201226</v>
      </c>
      <c r="AD866" s="92">
        <f t="shared" si="257"/>
        <v>1.8081148743195592E-37</v>
      </c>
      <c r="AE866" s="92" t="e">
        <f>SUM($AD$13:AD866)</f>
        <v>#N/A</v>
      </c>
      <c r="AF866" s="92">
        <f t="shared" si="258"/>
        <v>1592</v>
      </c>
      <c r="AG866" s="92">
        <v>-75.999422245848109</v>
      </c>
      <c r="AI866" s="92">
        <f t="shared" si="259"/>
        <v>4.9394198021904822E-59</v>
      </c>
      <c r="AJ866" s="92" t="e">
        <f>SUM($AI$13:AI866)</f>
        <v>#N/A</v>
      </c>
      <c r="AK866" s="92">
        <f t="shared" si="260"/>
        <v>2560</v>
      </c>
      <c r="AL866" s="92">
        <v>-90.025034663352926</v>
      </c>
    </row>
    <row r="867" spans="1:38">
      <c r="A867" s="93">
        <v>855</v>
      </c>
      <c r="B867" s="130">
        <v>42662</v>
      </c>
      <c r="C867" s="92">
        <v>20.4132</v>
      </c>
      <c r="D867" s="92">
        <v>22.8841</v>
      </c>
      <c r="E867" s="92">
        <v>18.520099999999999</v>
      </c>
      <c r="F867" s="139">
        <f t="shared" si="248"/>
        <v>-4.3942155076127642E-3</v>
      </c>
      <c r="G867" s="140">
        <f t="shared" si="248"/>
        <v>-5.3748672659182928E-3</v>
      </c>
      <c r="H867" s="140">
        <f t="shared" si="248"/>
        <v>3.7850767544451713E-3</v>
      </c>
      <c r="I867" s="141">
        <f t="shared" si="266"/>
        <v>21.305864227558637</v>
      </c>
      <c r="J867" s="142">
        <f t="shared" si="261"/>
        <v>24.945894566563684</v>
      </c>
      <c r="K867" s="142">
        <f t="shared" si="264"/>
        <v>19.532653808564749</v>
      </c>
      <c r="L867" s="143">
        <f t="shared" si="262"/>
        <v>14914.104959291046</v>
      </c>
      <c r="M867" s="137">
        <f t="shared" si="249"/>
        <v>-14967.53673993821</v>
      </c>
      <c r="N867" s="137">
        <f t="shared" si="250"/>
        <v>29298.980712847122</v>
      </c>
      <c r="O867" s="143">
        <f t="shared" si="265"/>
        <v>65.825040708952656</v>
      </c>
      <c r="P867" s="137">
        <f t="shared" si="263"/>
        <v>-80.88326006178977</v>
      </c>
      <c r="Q867" s="137">
        <f t="shared" si="251"/>
        <v>-110.48071284712205</v>
      </c>
      <c r="R867" s="144">
        <f t="shared" si="252"/>
        <v>-125.53893219995916</v>
      </c>
      <c r="T867" s="92">
        <f t="shared" si="253"/>
        <v>3.4883230647472576E-57</v>
      </c>
      <c r="U867" s="92">
        <f>SUM($T$13:T867)</f>
        <v>0.35571408245961661</v>
      </c>
      <c r="V867" s="92">
        <f t="shared" si="254"/>
        <v>2477</v>
      </c>
      <c r="W867" s="92">
        <v>-43.005419954190074</v>
      </c>
      <c r="Y867" s="92">
        <f t="shared" si="255"/>
        <v>2.308851131864254E-30</v>
      </c>
      <c r="Z867" s="92">
        <f>SUM($Y$13:Y867)</f>
        <v>0.23780971062243736</v>
      </c>
      <c r="AA867" s="92">
        <f t="shared" si="256"/>
        <v>1273</v>
      </c>
      <c r="AB867" s="92">
        <v>-42.562353712557524</v>
      </c>
      <c r="AD867" s="92">
        <f t="shared" si="257"/>
        <v>7.3451718662554669E-34</v>
      </c>
      <c r="AE867" s="92" t="e">
        <f>SUM($AD$13:AD867)</f>
        <v>#N/A</v>
      </c>
      <c r="AF867" s="92">
        <f t="shared" si="258"/>
        <v>1430</v>
      </c>
      <c r="AG867" s="92">
        <v>-75.798260712021147</v>
      </c>
      <c r="AI867" s="92">
        <f t="shared" si="259"/>
        <v>2.8990289921646715E-26</v>
      </c>
      <c r="AJ867" s="92" t="e">
        <f>SUM($AI$13:AI867)</f>
        <v>#N/A</v>
      </c>
      <c r="AK867" s="92">
        <f t="shared" si="260"/>
        <v>1089</v>
      </c>
      <c r="AL867" s="92">
        <v>-90.022423355216233</v>
      </c>
    </row>
    <row r="868" spans="1:38">
      <c r="A868" s="93">
        <v>856</v>
      </c>
      <c r="B868" s="130">
        <v>42661</v>
      </c>
      <c r="C868" s="92">
        <v>20.7638</v>
      </c>
      <c r="D868" s="92">
        <v>23.030398999999999</v>
      </c>
      <c r="E868" s="92">
        <v>18.599701</v>
      </c>
      <c r="F868" s="139">
        <f t="shared" si="248"/>
        <v>-1.6885155896319559E-2</v>
      </c>
      <c r="G868" s="140">
        <f t="shared" si="248"/>
        <v>-6.352430107702367E-3</v>
      </c>
      <c r="H868" s="140">
        <f t="shared" si="248"/>
        <v>-4.2796924531206537E-3</v>
      </c>
      <c r="I868" s="141">
        <f t="shared" si="266"/>
        <v>21.038559352334349</v>
      </c>
      <c r="J868" s="142">
        <f t="shared" si="261"/>
        <v>24.92137660619775</v>
      </c>
      <c r="K868" s="142">
        <f t="shared" si="264"/>
        <v>19.375721464554726</v>
      </c>
      <c r="L868" s="143">
        <f t="shared" si="262"/>
        <v>14726.991546634044</v>
      </c>
      <c r="M868" s="137">
        <f t="shared" si="249"/>
        <v>-14952.825963718649</v>
      </c>
      <c r="N868" s="137">
        <f t="shared" si="250"/>
        <v>29063.582196832089</v>
      </c>
      <c r="O868" s="143">
        <f t="shared" si="265"/>
        <v>252.93845336595405</v>
      </c>
      <c r="P868" s="137">
        <f t="shared" si="263"/>
        <v>-95.594036281350782</v>
      </c>
      <c r="Q868" s="137">
        <f t="shared" si="251"/>
        <v>124.91780316791119</v>
      </c>
      <c r="R868" s="144">
        <f t="shared" si="252"/>
        <v>282.26222025251445</v>
      </c>
      <c r="T868" s="92">
        <f t="shared" si="253"/>
        <v>2.7808567297306485E-6</v>
      </c>
      <c r="U868" s="92">
        <f>SUM($T$13:T868)</f>
        <v>0.35571686331634633</v>
      </c>
      <c r="V868" s="92">
        <f t="shared" si="254"/>
        <v>192</v>
      </c>
      <c r="W868" s="92">
        <v>-42.890704705479948</v>
      </c>
      <c r="Y868" s="92">
        <f t="shared" si="255"/>
        <v>8.6152703090175286E-33</v>
      </c>
      <c r="Z868" s="92">
        <f>SUM($Y$13:Y868)</f>
        <v>0.23780971062243736</v>
      </c>
      <c r="AA868" s="92">
        <f t="shared" si="256"/>
        <v>1382</v>
      </c>
      <c r="AB868" s="92">
        <v>-42.375718269402569</v>
      </c>
      <c r="AD868" s="92">
        <f t="shared" si="257"/>
        <v>4.4474752403558088E-32</v>
      </c>
      <c r="AE868" s="92" t="e">
        <f>SUM($AD$13:AD868)</f>
        <v>#N/A</v>
      </c>
      <c r="AF868" s="92">
        <f t="shared" si="258"/>
        <v>1350</v>
      </c>
      <c r="AG868" s="92">
        <v>-75.28345148669905</v>
      </c>
      <c r="AI868" s="92">
        <f t="shared" si="259"/>
        <v>4.0725312499999999E-2</v>
      </c>
      <c r="AJ868" s="92" t="e">
        <f>SUM($AI$13:AI868)</f>
        <v>#N/A</v>
      </c>
      <c r="AK868" s="92">
        <f t="shared" si="260"/>
        <v>5</v>
      </c>
      <c r="AL868" s="92">
        <v>-89.860529677078375</v>
      </c>
    </row>
    <row r="869" spans="1:38">
      <c r="A869" s="93">
        <v>857</v>
      </c>
      <c r="B869" s="130">
        <v>42660</v>
      </c>
      <c r="C869" s="92">
        <v>20.841298999999999</v>
      </c>
      <c r="D869" s="92">
        <v>23.140899999999998</v>
      </c>
      <c r="E869" s="92">
        <v>18.853399</v>
      </c>
      <c r="F869" s="139">
        <f t="shared" si="248"/>
        <v>-3.7185302125362085E-3</v>
      </c>
      <c r="G869" s="140">
        <f t="shared" si="248"/>
        <v>-4.7751383913330336E-3</v>
      </c>
      <c r="H869" s="140">
        <f t="shared" si="248"/>
        <v>-1.345635341404483E-2</v>
      </c>
      <c r="I869" s="141">
        <f t="shared" si="266"/>
        <v>21.320323825304744</v>
      </c>
      <c r="J869" s="142">
        <f t="shared" si="261"/>
        <v>24.960936186548494</v>
      </c>
      <c r="K869" s="142">
        <f t="shared" si="264"/>
        <v>19.197152818916102</v>
      </c>
      <c r="L869" s="143">
        <f t="shared" si="262"/>
        <v>14924.226677713321</v>
      </c>
      <c r="M869" s="137">
        <f t="shared" si="249"/>
        <v>-14976.561711929096</v>
      </c>
      <c r="N869" s="137">
        <f t="shared" si="250"/>
        <v>28795.729228374152</v>
      </c>
      <c r="O869" s="143">
        <f t="shared" si="265"/>
        <v>55.703322286677576</v>
      </c>
      <c r="P869" s="137">
        <f t="shared" si="263"/>
        <v>-71.858288070903654</v>
      </c>
      <c r="Q869" s="137">
        <f t="shared" si="251"/>
        <v>392.77077162584828</v>
      </c>
      <c r="R869" s="144">
        <f t="shared" si="252"/>
        <v>376.6158058416222</v>
      </c>
      <c r="T869" s="92">
        <f t="shared" si="253"/>
        <v>4.7684396783304828E-47</v>
      </c>
      <c r="U869" s="92">
        <f>SUM($T$13:T869)</f>
        <v>0.35571686331634633</v>
      </c>
      <c r="V869" s="92">
        <f t="shared" si="254"/>
        <v>2022</v>
      </c>
      <c r="W869" s="92">
        <v>-42.725062281722785</v>
      </c>
      <c r="Y869" s="92">
        <f t="shared" si="255"/>
        <v>5.2418152553958879E-21</v>
      </c>
      <c r="Z869" s="92">
        <f>SUM($Y$13:Y869)</f>
        <v>0.23780971062243736</v>
      </c>
      <c r="AA869" s="92">
        <f t="shared" si="256"/>
        <v>853</v>
      </c>
      <c r="AB869" s="92">
        <v>-42.374111888419066</v>
      </c>
      <c r="AD869" s="92">
        <f t="shared" si="257"/>
        <v>6.9227427791676289E-8</v>
      </c>
      <c r="AE869" s="92" t="e">
        <f>SUM($AD$13:AD869)</f>
        <v>#N/A</v>
      </c>
      <c r="AF869" s="92">
        <f t="shared" si="258"/>
        <v>264</v>
      </c>
      <c r="AG869" s="92">
        <v>-74.858861539432837</v>
      </c>
      <c r="AI869" s="92">
        <f t="shared" si="259"/>
        <v>1.2199109995182773E-34</v>
      </c>
      <c r="AJ869" s="92" t="e">
        <f>SUM($AI$13:AI869)</f>
        <v>#N/A</v>
      </c>
      <c r="AK869" s="92">
        <f t="shared" si="260"/>
        <v>1465</v>
      </c>
      <c r="AL869" s="92">
        <v>-89.831619068025248</v>
      </c>
    </row>
    <row r="870" spans="1:38">
      <c r="A870" s="93">
        <v>858</v>
      </c>
      <c r="B870" s="130">
        <v>42657</v>
      </c>
      <c r="C870" s="92">
        <v>20.937000000000001</v>
      </c>
      <c r="D870" s="92">
        <v>23.157499000000001</v>
      </c>
      <c r="E870" s="92">
        <v>19.002300000000002</v>
      </c>
      <c r="F870" s="139">
        <f t="shared" si="248"/>
        <v>-4.5709031857478211E-3</v>
      </c>
      <c r="G870" s="140">
        <f t="shared" si="248"/>
        <v>-7.1678724891677259E-4</v>
      </c>
      <c r="H870" s="140">
        <f t="shared" si="248"/>
        <v>-7.8359461749368808E-3</v>
      </c>
      <c r="I870" s="141">
        <f t="shared" si="266"/>
        <v>21.302083128915314</v>
      </c>
      <c r="J870" s="142">
        <f t="shared" si="261"/>
        <v>25.062722474046094</v>
      </c>
      <c r="K870" s="142">
        <f t="shared" si="264"/>
        <v>19.306520323381903</v>
      </c>
      <c r="L870" s="143">
        <f t="shared" si="262"/>
        <v>14911.458190240719</v>
      </c>
      <c r="M870" s="137">
        <f t="shared" si="249"/>
        <v>-15037.633484427657</v>
      </c>
      <c r="N870" s="137">
        <f t="shared" si="250"/>
        <v>28959.780485072853</v>
      </c>
      <c r="O870" s="143">
        <f t="shared" si="265"/>
        <v>68.471809759279495</v>
      </c>
      <c r="P870" s="137">
        <f t="shared" si="263"/>
        <v>-10.786515572342978</v>
      </c>
      <c r="Q870" s="137">
        <f t="shared" si="251"/>
        <v>228.71951492714652</v>
      </c>
      <c r="R870" s="144">
        <f t="shared" si="252"/>
        <v>286.40480911408304</v>
      </c>
      <c r="T870" s="92">
        <f t="shared" si="253"/>
        <v>1.8081148743195592E-37</v>
      </c>
      <c r="U870" s="92">
        <f>SUM($T$13:T870)</f>
        <v>0.35571686331634633</v>
      </c>
      <c r="V870" s="92">
        <f t="shared" si="254"/>
        <v>1592</v>
      </c>
      <c r="W870" s="92">
        <v>-42.559258161072648</v>
      </c>
      <c r="Y870" s="92">
        <f t="shared" si="255"/>
        <v>2.2466926184998224E-44</v>
      </c>
      <c r="Z870" s="92">
        <f>SUM($Y$13:Y870)</f>
        <v>0.23780971062243736</v>
      </c>
      <c r="AA870" s="92">
        <f t="shared" si="256"/>
        <v>1902</v>
      </c>
      <c r="AB870" s="92">
        <v>-42.262655432887186</v>
      </c>
      <c r="AD870" s="92">
        <f t="shared" si="257"/>
        <v>3.5675309337322974E-53</v>
      </c>
      <c r="AE870" s="92" t="e">
        <f>SUM($AD$13:AD870)</f>
        <v>#N/A</v>
      </c>
      <c r="AF870" s="92">
        <f t="shared" si="258"/>
        <v>2297</v>
      </c>
      <c r="AG870" s="92">
        <v>-74.676360225137614</v>
      </c>
      <c r="AI870" s="92">
        <f t="shared" si="259"/>
        <v>1.5255276565502547E-49</v>
      </c>
      <c r="AJ870" s="92" t="e">
        <f>SUM($AI$13:AI870)</f>
        <v>#N/A</v>
      </c>
      <c r="AK870" s="92">
        <f t="shared" si="260"/>
        <v>2134</v>
      </c>
      <c r="AL870" s="92">
        <v>-89.744551087402215</v>
      </c>
    </row>
    <row r="871" spans="1:38">
      <c r="A871" s="93">
        <v>859</v>
      </c>
      <c r="B871" s="130">
        <v>42656</v>
      </c>
      <c r="C871" s="92">
        <v>20.852900000000002</v>
      </c>
      <c r="D871" s="92">
        <v>23.076899999999998</v>
      </c>
      <c r="E871" s="92">
        <v>18.951899999999998</v>
      </c>
      <c r="F871" s="139">
        <f t="shared" si="248"/>
        <v>4.0330121949465614E-3</v>
      </c>
      <c r="G871" s="140">
        <f t="shared" si="248"/>
        <v>3.4926268259602988E-3</v>
      </c>
      <c r="H871" s="140">
        <f t="shared" si="248"/>
        <v>2.6593639687844117E-3</v>
      </c>
      <c r="I871" s="141">
        <f t="shared" si="266"/>
        <v>21.486206057670636</v>
      </c>
      <c r="J871" s="142">
        <f t="shared" si="261"/>
        <v>25.168297525633864</v>
      </c>
      <c r="K871" s="142">
        <f t="shared" si="264"/>
        <v>19.510748563468574</v>
      </c>
      <c r="L871" s="143">
        <f t="shared" si="262"/>
        <v>15040.344240369444</v>
      </c>
      <c r="M871" s="137">
        <f t="shared" si="249"/>
        <v>-15100.978515380319</v>
      </c>
      <c r="N871" s="137">
        <f t="shared" si="250"/>
        <v>29266.122845202863</v>
      </c>
      <c r="O871" s="143">
        <f t="shared" si="265"/>
        <v>-60.414240369445906</v>
      </c>
      <c r="P871" s="137">
        <f t="shared" si="263"/>
        <v>52.558515380318568</v>
      </c>
      <c r="Q871" s="137">
        <f t="shared" si="251"/>
        <v>-77.622845202862663</v>
      </c>
      <c r="R871" s="144">
        <f t="shared" si="252"/>
        <v>-85.478570191990002</v>
      </c>
      <c r="T871" s="92">
        <f t="shared" si="253"/>
        <v>7.328116281143156E-7</v>
      </c>
      <c r="U871" s="92">
        <f>SUM($T$13:T871)</f>
        <v>0.35571759612797443</v>
      </c>
      <c r="V871" s="92">
        <f t="shared" si="254"/>
        <v>218</v>
      </c>
      <c r="W871" s="92">
        <v>-42.470239706895882</v>
      </c>
      <c r="Y871" s="92">
        <f t="shared" si="255"/>
        <v>4.1779344353125667E-34</v>
      </c>
      <c r="Z871" s="92">
        <f>SUM($Y$13:Y871)</f>
        <v>0.23780971062243736</v>
      </c>
      <c r="AA871" s="92">
        <f t="shared" si="256"/>
        <v>1441</v>
      </c>
      <c r="AB871" s="92">
        <v>-42.149365269748159</v>
      </c>
      <c r="AD871" s="92">
        <f t="shared" si="257"/>
        <v>2.9908009876376807E-57</v>
      </c>
      <c r="AE871" s="92" t="e">
        <f>SUM($AD$13:AD871)</f>
        <v>#N/A</v>
      </c>
      <c r="AF871" s="92">
        <f t="shared" si="258"/>
        <v>2480</v>
      </c>
      <c r="AG871" s="92">
        <v>-74.62438747248234</v>
      </c>
      <c r="AI871" s="92">
        <f t="shared" si="259"/>
        <v>4.5335293853853088E-56</v>
      </c>
      <c r="AJ871" s="92" t="e">
        <f>SUM($AI$13:AI871)</f>
        <v>#N/A</v>
      </c>
      <c r="AK871" s="92">
        <f t="shared" si="260"/>
        <v>2427</v>
      </c>
      <c r="AL871" s="92">
        <v>-89.2223999147227</v>
      </c>
    </row>
    <row r="872" spans="1:38">
      <c r="A872" s="93">
        <v>860</v>
      </c>
      <c r="B872" s="130">
        <v>42655</v>
      </c>
      <c r="C872" s="92">
        <v>20.874701000000002</v>
      </c>
      <c r="D872" s="92">
        <v>23.162500000000001</v>
      </c>
      <c r="E872" s="92">
        <v>18.937901</v>
      </c>
      <c r="F872" s="139">
        <f t="shared" si="248"/>
        <v>-1.0443742403782874E-3</v>
      </c>
      <c r="G872" s="140">
        <f t="shared" si="248"/>
        <v>-3.6956287101997942E-3</v>
      </c>
      <c r="H872" s="140">
        <f t="shared" si="248"/>
        <v>7.3920546949723942E-4</v>
      </c>
      <c r="I872" s="141">
        <f t="shared" si="266"/>
        <v>21.377550495693328</v>
      </c>
      <c r="J872" s="142">
        <f t="shared" si="261"/>
        <v>24.988011045008093</v>
      </c>
      <c r="K872" s="142">
        <f t="shared" si="264"/>
        <v>19.473384199230946</v>
      </c>
      <c r="L872" s="143">
        <f t="shared" si="262"/>
        <v>14964.285346985329</v>
      </c>
      <c r="M872" s="137">
        <f t="shared" si="249"/>
        <v>-14992.806627004857</v>
      </c>
      <c r="N872" s="137">
        <f t="shared" si="250"/>
        <v>29210.076298846419</v>
      </c>
      <c r="O872" s="143">
        <f t="shared" si="265"/>
        <v>15.64465301466953</v>
      </c>
      <c r="P872" s="137">
        <f t="shared" si="263"/>
        <v>-55.613372995143436</v>
      </c>
      <c r="Q872" s="137">
        <f t="shared" si="251"/>
        <v>-21.576298846419377</v>
      </c>
      <c r="R872" s="144">
        <f t="shared" si="252"/>
        <v>-61.545018826893283</v>
      </c>
      <c r="T872" s="92">
        <f t="shared" si="253"/>
        <v>2.223333803958692E-55</v>
      </c>
      <c r="U872" s="92">
        <f>SUM($T$13:T872)</f>
        <v>0.35571759612797443</v>
      </c>
      <c r="V872" s="92">
        <f t="shared" si="254"/>
        <v>2396</v>
      </c>
      <c r="W872" s="92">
        <v>-42.447856456668887</v>
      </c>
      <c r="Y872" s="92">
        <f t="shared" si="255"/>
        <v>3.930816541382176E-54</v>
      </c>
      <c r="Z872" s="92">
        <f>SUM($Y$13:Y872)</f>
        <v>0.23780971062243736</v>
      </c>
      <c r="AA872" s="92">
        <f t="shared" si="256"/>
        <v>2340</v>
      </c>
      <c r="AB872" s="92">
        <v>-41.968170554760945</v>
      </c>
      <c r="AD872" s="92">
        <f t="shared" si="257"/>
        <v>1.2034914607274012E-9</v>
      </c>
      <c r="AE872" s="92" t="e">
        <f>SUM($AD$13:AD872)</f>
        <v>#N/A</v>
      </c>
      <c r="AF872" s="92">
        <f t="shared" si="258"/>
        <v>343</v>
      </c>
      <c r="AG872" s="92">
        <v>-74.42194244021448</v>
      </c>
      <c r="AI872" s="92">
        <f t="shared" si="259"/>
        <v>1.9764856894681136E-12</v>
      </c>
      <c r="AJ872" s="92" t="e">
        <f>SUM($AI$13:AI872)</f>
        <v>#N/A</v>
      </c>
      <c r="AK872" s="92">
        <f t="shared" si="260"/>
        <v>468</v>
      </c>
      <c r="AL872" s="92">
        <v>-89.075945216211039</v>
      </c>
    </row>
    <row r="873" spans="1:38">
      <c r="A873" s="93">
        <v>861</v>
      </c>
      <c r="B873" s="130">
        <v>42654</v>
      </c>
      <c r="C873" s="92">
        <v>21.058001000000001</v>
      </c>
      <c r="D873" s="92">
        <v>23.3291</v>
      </c>
      <c r="E873" s="92">
        <v>18.8748</v>
      </c>
      <c r="F873" s="139">
        <f t="shared" si="248"/>
        <v>-8.7045299314022495E-3</v>
      </c>
      <c r="G873" s="140">
        <f t="shared" si="248"/>
        <v>-7.1412956350651591E-3</v>
      </c>
      <c r="H873" s="140">
        <f t="shared" si="248"/>
        <v>3.3431347616927898E-3</v>
      </c>
      <c r="I873" s="141">
        <f t="shared" si="266"/>
        <v>21.213623929920985</v>
      </c>
      <c r="J873" s="142">
        <f t="shared" si="261"/>
        <v>24.901591306565621</v>
      </c>
      <c r="K873" s="142">
        <f t="shared" si="264"/>
        <v>19.524054059327781</v>
      </c>
      <c r="L873" s="143">
        <f t="shared" si="262"/>
        <v>14849.53675094469</v>
      </c>
      <c r="M873" s="137">
        <f t="shared" si="249"/>
        <v>-14940.954783939373</v>
      </c>
      <c r="N873" s="137">
        <f t="shared" si="250"/>
        <v>29286.081088991672</v>
      </c>
      <c r="O873" s="143">
        <f t="shared" si="265"/>
        <v>130.39324905530884</v>
      </c>
      <c r="P873" s="137">
        <f t="shared" si="263"/>
        <v>-107.46521606062743</v>
      </c>
      <c r="Q873" s="137">
        <f t="shared" si="251"/>
        <v>-97.581088991672004</v>
      </c>
      <c r="R873" s="144">
        <f t="shared" si="252"/>
        <v>-74.653055996990588</v>
      </c>
      <c r="T873" s="92">
        <f t="shared" si="253"/>
        <v>2.5194660382619943E-51</v>
      </c>
      <c r="U873" s="92">
        <f>SUM($T$13:T873)</f>
        <v>0.35571759612797443</v>
      </c>
      <c r="V873" s="92">
        <f t="shared" si="254"/>
        <v>2214</v>
      </c>
      <c r="W873" s="92">
        <v>-42.43679618150054</v>
      </c>
      <c r="Y873" s="92">
        <f t="shared" si="255"/>
        <v>8.2897438442086196E-49</v>
      </c>
      <c r="Z873" s="92">
        <f>SUM($Y$13:Y873)</f>
        <v>0.23780971062243736</v>
      </c>
      <c r="AA873" s="92">
        <f t="shared" si="256"/>
        <v>2101</v>
      </c>
      <c r="AB873" s="92">
        <v>-41.957224231238797</v>
      </c>
      <c r="AD873" s="92">
        <f t="shared" si="257"/>
        <v>2.2449523209274236E-35</v>
      </c>
      <c r="AE873" s="92" t="e">
        <f>SUM($AD$13:AD873)</f>
        <v>#N/A</v>
      </c>
      <c r="AF873" s="92">
        <f t="shared" si="258"/>
        <v>1498</v>
      </c>
      <c r="AG873" s="92">
        <v>-74.254438483763806</v>
      </c>
      <c r="AI873" s="92">
        <f t="shared" si="259"/>
        <v>3.8967169997604335E-19</v>
      </c>
      <c r="AJ873" s="92" t="e">
        <f>SUM($AI$13:AI873)</f>
        <v>#N/A</v>
      </c>
      <c r="AK873" s="92">
        <f t="shared" si="260"/>
        <v>769</v>
      </c>
      <c r="AL873" s="92">
        <v>-89.060620030355494</v>
      </c>
    </row>
    <row r="874" spans="1:38">
      <c r="A874" s="93">
        <v>862</v>
      </c>
      <c r="B874" s="130">
        <v>42653</v>
      </c>
      <c r="C874" s="92">
        <v>21.249399</v>
      </c>
      <c r="D874" s="92">
        <v>23.602301000000001</v>
      </c>
      <c r="E874" s="92">
        <v>18.9086</v>
      </c>
      <c r="F874" s="139">
        <f t="shared" si="248"/>
        <v>-9.0072194512418324E-3</v>
      </c>
      <c r="G874" s="140">
        <f t="shared" si="248"/>
        <v>-1.1575184978786623E-2</v>
      </c>
      <c r="H874" s="140">
        <f t="shared" si="248"/>
        <v>-1.7875464074548209E-3</v>
      </c>
      <c r="I874" s="141">
        <f t="shared" si="266"/>
        <v>21.207146404465369</v>
      </c>
      <c r="J874" s="142">
        <f t="shared" si="261"/>
        <v>24.790386258102547</v>
      </c>
      <c r="K874" s="142">
        <f t="shared" si="264"/>
        <v>19.424216134457335</v>
      </c>
      <c r="L874" s="143">
        <f t="shared" si="262"/>
        <v>14845.002483125758</v>
      </c>
      <c r="M874" s="137">
        <f t="shared" si="249"/>
        <v>-14874.231754861528</v>
      </c>
      <c r="N874" s="137">
        <f t="shared" si="250"/>
        <v>29136.324201686002</v>
      </c>
      <c r="O874" s="143">
        <f t="shared" si="265"/>
        <v>134.92751687424061</v>
      </c>
      <c r="P874" s="137">
        <f t="shared" si="263"/>
        <v>-174.18824513847176</v>
      </c>
      <c r="Q874" s="137">
        <f t="shared" si="251"/>
        <v>52.175798313997802</v>
      </c>
      <c r="R874" s="144">
        <f t="shared" si="252"/>
        <v>12.915070049766655</v>
      </c>
      <c r="T874" s="92">
        <f t="shared" si="253"/>
        <v>9.9439539641695726E-44</v>
      </c>
      <c r="U874" s="92">
        <f>SUM($T$13:T874)</f>
        <v>0.35571759612797443</v>
      </c>
      <c r="V874" s="92">
        <f t="shared" si="254"/>
        <v>1873</v>
      </c>
      <c r="W874" s="92">
        <v>-42.427712154460096</v>
      </c>
      <c r="Y874" s="92">
        <f t="shared" si="255"/>
        <v>2.170603753774413E-41</v>
      </c>
      <c r="Z874" s="92">
        <f>SUM($Y$13:Y874)</f>
        <v>0.23780971062243736</v>
      </c>
      <c r="AA874" s="92">
        <f t="shared" si="256"/>
        <v>1768</v>
      </c>
      <c r="AB874" s="92">
        <v>-41.840729848239789</v>
      </c>
      <c r="AD874" s="92">
        <f t="shared" si="257"/>
        <v>1.2646324728530767E-55</v>
      </c>
      <c r="AE874" s="92" t="e">
        <f>SUM($AD$13:AD874)</f>
        <v>#N/A</v>
      </c>
      <c r="AF874" s="92">
        <f t="shared" si="258"/>
        <v>2407</v>
      </c>
      <c r="AG874" s="92">
        <v>-74.179660600093484</v>
      </c>
      <c r="AI874" s="92">
        <f t="shared" si="259"/>
        <v>2.0604762752094871E-32</v>
      </c>
      <c r="AJ874" s="92" t="e">
        <f>SUM($AI$13:AI874)</f>
        <v>#N/A</v>
      </c>
      <c r="AK874" s="92">
        <f t="shared" si="260"/>
        <v>1365</v>
      </c>
      <c r="AL874" s="92">
        <v>-88.647359763654094</v>
      </c>
    </row>
    <row r="875" spans="1:38">
      <c r="A875" s="93">
        <v>863</v>
      </c>
      <c r="B875" s="130">
        <v>42650</v>
      </c>
      <c r="C875" s="92">
        <v>21.423598999999999</v>
      </c>
      <c r="D875" s="92">
        <v>23.825001</v>
      </c>
      <c r="E875" s="92">
        <v>19.291401</v>
      </c>
      <c r="F875" s="139">
        <f t="shared" si="248"/>
        <v>-8.1312201558664254E-3</v>
      </c>
      <c r="G875" s="140">
        <f t="shared" si="248"/>
        <v>-9.3473238469118369E-3</v>
      </c>
      <c r="H875" s="140">
        <f t="shared" si="248"/>
        <v>-1.98430896750319E-2</v>
      </c>
      <c r="I875" s="141">
        <f t="shared" si="266"/>
        <v>21.225892701786474</v>
      </c>
      <c r="J875" s="142">
        <f t="shared" si="261"/>
        <v>24.846262574792757</v>
      </c>
      <c r="K875" s="142">
        <f t="shared" si="264"/>
        <v>19.072873318013553</v>
      </c>
      <c r="L875" s="143">
        <f t="shared" si="262"/>
        <v>14858.124891250533</v>
      </c>
      <c r="M875" s="137">
        <f t="shared" si="249"/>
        <v>-14907.757544875654</v>
      </c>
      <c r="N875" s="137">
        <f t="shared" si="250"/>
        <v>28609.30997702033</v>
      </c>
      <c r="O875" s="143">
        <f t="shared" si="265"/>
        <v>121.80510874946594</v>
      </c>
      <c r="P875" s="137">
        <f t="shared" si="263"/>
        <v>-140.6624551243458</v>
      </c>
      <c r="Q875" s="137">
        <f t="shared" si="251"/>
        <v>579.19002297967018</v>
      </c>
      <c r="R875" s="144">
        <f t="shared" si="252"/>
        <v>560.33267660479032</v>
      </c>
      <c r="T875" s="92">
        <f t="shared" si="253"/>
        <v>5.6747523732401142E-16</v>
      </c>
      <c r="U875" s="92">
        <f>SUM($T$13:T875)</f>
        <v>0.35571759612797499</v>
      </c>
      <c r="V875" s="92">
        <f t="shared" si="254"/>
        <v>627</v>
      </c>
      <c r="W875" s="92">
        <v>-42.408522507101225</v>
      </c>
      <c r="Y875" s="92">
        <f t="shared" si="255"/>
        <v>8.4993120423172046E-8</v>
      </c>
      <c r="Z875" s="92">
        <f>SUM($Y$13:Y875)</f>
        <v>0.23780979561555779</v>
      </c>
      <c r="AA875" s="92">
        <f t="shared" si="256"/>
        <v>260</v>
      </c>
      <c r="AB875" s="92">
        <v>-41.703617595330797</v>
      </c>
      <c r="AD875" s="92">
        <f t="shared" si="257"/>
        <v>4.6445384399833878E-6</v>
      </c>
      <c r="AE875" s="92" t="e">
        <f>SUM($AD$13:AD875)</f>
        <v>#N/A</v>
      </c>
      <c r="AF875" s="92">
        <f t="shared" si="258"/>
        <v>182</v>
      </c>
      <c r="AG875" s="92">
        <v>-73.806182438835094</v>
      </c>
      <c r="AI875" s="92">
        <f t="shared" si="259"/>
        <v>2.5336479556655077E-50</v>
      </c>
      <c r="AJ875" s="92" t="e">
        <f>SUM($AI$13:AI875)</f>
        <v>#N/A</v>
      </c>
      <c r="AK875" s="92">
        <f t="shared" si="260"/>
        <v>2169</v>
      </c>
      <c r="AL875" s="92">
        <v>-88.588283401828448</v>
      </c>
    </row>
    <row r="876" spans="1:38">
      <c r="A876" s="93">
        <v>864</v>
      </c>
      <c r="B876" s="130">
        <v>42649</v>
      </c>
      <c r="C876" s="92">
        <v>21.5413</v>
      </c>
      <c r="D876" s="92">
        <v>24.5123</v>
      </c>
      <c r="E876" s="92">
        <v>19.228100000000001</v>
      </c>
      <c r="F876" s="139">
        <f t="shared" si="248"/>
        <v>-5.4639692126288164E-3</v>
      </c>
      <c r="G876" s="140">
        <f t="shared" si="248"/>
        <v>-2.8038943713972198E-2</v>
      </c>
      <c r="H876" s="140">
        <f t="shared" si="248"/>
        <v>3.292108944721539E-3</v>
      </c>
      <c r="I876" s="141">
        <f t="shared" si="266"/>
        <v>21.282971605246665</v>
      </c>
      <c r="J876" s="142">
        <f t="shared" si="261"/>
        <v>24.377463664392977</v>
      </c>
      <c r="K876" s="142">
        <f t="shared" si="264"/>
        <v>19.523061147955335</v>
      </c>
      <c r="L876" s="143">
        <f t="shared" si="262"/>
        <v>14898.080123672666</v>
      </c>
      <c r="M876" s="137">
        <f t="shared" si="249"/>
        <v>-14626.478198635787</v>
      </c>
      <c r="N876" s="137">
        <f t="shared" si="250"/>
        <v>29284.591721933004</v>
      </c>
      <c r="O876" s="143">
        <f t="shared" si="265"/>
        <v>81.849876327332822</v>
      </c>
      <c r="P876" s="137">
        <f t="shared" si="263"/>
        <v>-421.94180136421346</v>
      </c>
      <c r="Q876" s="137">
        <f t="shared" si="251"/>
        <v>-96.09172193300401</v>
      </c>
      <c r="R876" s="144">
        <f t="shared" si="252"/>
        <v>-436.18364696988465</v>
      </c>
      <c r="T876" s="92">
        <f t="shared" si="253"/>
        <v>3.6168865515997435E-14</v>
      </c>
      <c r="U876" s="92">
        <f>SUM($T$13:T876)</f>
        <v>0.35571759612801118</v>
      </c>
      <c r="V876" s="92">
        <f t="shared" si="254"/>
        <v>546</v>
      </c>
      <c r="W876" s="92">
        <v>-42.009949111790775</v>
      </c>
      <c r="Y876" s="92">
        <f t="shared" si="255"/>
        <v>2.5543220227858268E-12</v>
      </c>
      <c r="Z876" s="92">
        <f>SUM($Y$13:Y876)</f>
        <v>0.23780979561811211</v>
      </c>
      <c r="AA876" s="92">
        <f t="shared" si="256"/>
        <v>463</v>
      </c>
      <c r="AB876" s="92">
        <v>-41.61573278882679</v>
      </c>
      <c r="AD876" s="92">
        <f t="shared" si="257"/>
        <v>8.2769062771036338E-31</v>
      </c>
      <c r="AE876" s="92" t="e">
        <f>SUM($AD$13:AD876)</f>
        <v>#N/A</v>
      </c>
      <c r="AF876" s="92">
        <f t="shared" si="258"/>
        <v>1293</v>
      </c>
      <c r="AG876" s="92">
        <v>-73.768280961190612</v>
      </c>
      <c r="AI876" s="92">
        <f t="shared" si="259"/>
        <v>1.595593217159755E-41</v>
      </c>
      <c r="AJ876" s="92" t="e">
        <f>SUM($AI$13:AI876)</f>
        <v>#N/A</v>
      </c>
      <c r="AK876" s="92">
        <f t="shared" si="260"/>
        <v>1774</v>
      </c>
      <c r="AL876" s="92">
        <v>-88.292390418499053</v>
      </c>
    </row>
    <row r="877" spans="1:38">
      <c r="A877" s="93">
        <v>865</v>
      </c>
      <c r="B877" s="130">
        <v>42648</v>
      </c>
      <c r="C877" s="92">
        <v>21.648499999999999</v>
      </c>
      <c r="D877" s="92">
        <v>24.582599999999999</v>
      </c>
      <c r="E877" s="92">
        <v>19.208798999999999</v>
      </c>
      <c r="F877" s="139">
        <f t="shared" si="248"/>
        <v>-4.9518442386308203E-3</v>
      </c>
      <c r="G877" s="140">
        <f t="shared" si="248"/>
        <v>-2.8597463246361476E-3</v>
      </c>
      <c r="H877" s="140">
        <f t="shared" si="248"/>
        <v>1.0047999356963544E-3</v>
      </c>
      <c r="I877" s="141">
        <f t="shared" si="266"/>
        <v>21.293931028477722</v>
      </c>
      <c r="J877" s="142">
        <f t="shared" si="261"/>
        <v>25.008975560355697</v>
      </c>
      <c r="K877" s="142">
        <f t="shared" si="264"/>
        <v>19.478552401948715</v>
      </c>
      <c r="L877" s="143">
        <f t="shared" si="262"/>
        <v>14905.751719934406</v>
      </c>
      <c r="M877" s="137">
        <f t="shared" si="249"/>
        <v>-15005.385336213418</v>
      </c>
      <c r="N877" s="137">
        <f t="shared" si="250"/>
        <v>29217.828602923073</v>
      </c>
      <c r="O877" s="143">
        <f t="shared" si="265"/>
        <v>74.178280065592844</v>
      </c>
      <c r="P877" s="137">
        <f t="shared" si="263"/>
        <v>-43.034663786582314</v>
      </c>
      <c r="Q877" s="137">
        <f t="shared" si="251"/>
        <v>-29.328602923073049</v>
      </c>
      <c r="R877" s="144">
        <f t="shared" si="252"/>
        <v>1.8150133559374808</v>
      </c>
      <c r="T877" s="92">
        <f t="shared" si="253"/>
        <v>2.7407848094080627E-36</v>
      </c>
      <c r="U877" s="92">
        <f>SUM($T$13:T877)</f>
        <v>0.35571759612801118</v>
      </c>
      <c r="V877" s="92">
        <f t="shared" si="254"/>
        <v>1539</v>
      </c>
      <c r="W877" s="92">
        <v>-41.952276876352698</v>
      </c>
      <c r="Y877" s="92">
        <f t="shared" si="255"/>
        <v>1.8506044561741083E-42</v>
      </c>
      <c r="Z877" s="92">
        <f>SUM($Y$13:Y877)</f>
        <v>0.23780979561811211</v>
      </c>
      <c r="AA877" s="92">
        <f t="shared" si="256"/>
        <v>1816</v>
      </c>
      <c r="AB877" s="92">
        <v>-41.530586505563406</v>
      </c>
      <c r="AD877" s="92">
        <f t="shared" si="257"/>
        <v>4.876714611097246E-43</v>
      </c>
      <c r="AE877" s="92" t="e">
        <f>SUM($AD$13:AD877)</f>
        <v>#N/A</v>
      </c>
      <c r="AF877" s="92">
        <f t="shared" si="258"/>
        <v>1842</v>
      </c>
      <c r="AG877" s="92">
        <v>-73.428749999999127</v>
      </c>
      <c r="AI877" s="92">
        <f t="shared" si="259"/>
        <v>6.8946703547142935E-27</v>
      </c>
      <c r="AJ877" s="92" t="e">
        <f>SUM($AI$13:AI877)</f>
        <v>#N/A</v>
      </c>
      <c r="AK877" s="92">
        <f t="shared" si="260"/>
        <v>1117</v>
      </c>
      <c r="AL877" s="92">
        <v>-88.125828215928777</v>
      </c>
    </row>
    <row r="878" spans="1:38">
      <c r="A878" s="93">
        <v>866</v>
      </c>
      <c r="B878" s="130">
        <v>42647</v>
      </c>
      <c r="C878" s="92">
        <v>21.6327</v>
      </c>
      <c r="D878" s="92">
        <v>24.790001</v>
      </c>
      <c r="E878" s="92">
        <v>19.313299000000001</v>
      </c>
      <c r="F878" s="139">
        <f t="shared" si="248"/>
        <v>7.3037577371293239E-4</v>
      </c>
      <c r="G878" s="140">
        <f t="shared" si="248"/>
        <v>-8.3663167258444249E-3</v>
      </c>
      <c r="H878" s="140">
        <f t="shared" si="248"/>
        <v>-5.4107793805709958E-3</v>
      </c>
      <c r="I878" s="141">
        <f t="shared" si="266"/>
        <v>21.415529968519877</v>
      </c>
      <c r="J878" s="142">
        <f t="shared" si="261"/>
        <v>24.870866920094112</v>
      </c>
      <c r="K878" s="142">
        <f t="shared" si="264"/>
        <v>19.353711644033467</v>
      </c>
      <c r="L878" s="143">
        <f t="shared" si="262"/>
        <v>14990.870977963914</v>
      </c>
      <c r="M878" s="137">
        <f t="shared" si="249"/>
        <v>-14922.520152056468</v>
      </c>
      <c r="N878" s="137">
        <f t="shared" si="250"/>
        <v>29030.567466050201</v>
      </c>
      <c r="O878" s="143">
        <f t="shared" si="265"/>
        <v>-10.940977963915429</v>
      </c>
      <c r="P878" s="137">
        <f t="shared" si="263"/>
        <v>-125.89984794353222</v>
      </c>
      <c r="Q878" s="137">
        <f t="shared" si="251"/>
        <v>157.93253394979911</v>
      </c>
      <c r="R878" s="144">
        <f t="shared" si="252"/>
        <v>21.091708042351456</v>
      </c>
      <c r="T878" s="92">
        <f t="shared" si="253"/>
        <v>6.7038563037832875E-32</v>
      </c>
      <c r="U878" s="92">
        <f>SUM($T$13:T878)</f>
        <v>0.35571759612801118</v>
      </c>
      <c r="V878" s="92">
        <f t="shared" si="254"/>
        <v>1342</v>
      </c>
      <c r="W878" s="92">
        <v>-41.832339343593048</v>
      </c>
      <c r="Y878" s="92">
        <f t="shared" si="255"/>
        <v>2.8711118257840227E-46</v>
      </c>
      <c r="Z878" s="92">
        <f>SUM($Y$13:Y878)</f>
        <v>0.23780979561811211</v>
      </c>
      <c r="AA878" s="92">
        <f t="shared" si="256"/>
        <v>1987</v>
      </c>
      <c r="AB878" s="92">
        <v>-41.518609463371831</v>
      </c>
      <c r="AD878" s="92">
        <f t="shared" si="257"/>
        <v>1.5000536755557192E-52</v>
      </c>
      <c r="AE878" s="92" t="e">
        <f>SUM($AD$13:AD878)</f>
        <v>#N/A</v>
      </c>
      <c r="AF878" s="92">
        <f t="shared" si="258"/>
        <v>2269</v>
      </c>
      <c r="AG878" s="92">
        <v>-72.870738636363967</v>
      </c>
      <c r="AI878" s="92">
        <f t="shared" si="259"/>
        <v>6.4194182718586844E-58</v>
      </c>
      <c r="AJ878" s="92" t="e">
        <f>SUM($AI$13:AI878)</f>
        <v>#N/A</v>
      </c>
      <c r="AK878" s="92">
        <f t="shared" si="260"/>
        <v>2510</v>
      </c>
      <c r="AL878" s="92">
        <v>-87.835998950224166</v>
      </c>
    </row>
    <row r="879" spans="1:38">
      <c r="A879" s="93">
        <v>867</v>
      </c>
      <c r="B879" s="130">
        <v>42646</v>
      </c>
      <c r="C879" s="92">
        <v>21.7973</v>
      </c>
      <c r="D879" s="92">
        <v>25.077998999999998</v>
      </c>
      <c r="E879" s="92">
        <v>19.296301</v>
      </c>
      <c r="F879" s="139">
        <f t="shared" si="248"/>
        <v>-7.5513939799883856E-3</v>
      </c>
      <c r="G879" s="140">
        <f t="shared" si="248"/>
        <v>-1.1484090098257016E-2</v>
      </c>
      <c r="H879" s="140">
        <f t="shared" si="248"/>
        <v>8.8089421905279686E-4</v>
      </c>
      <c r="I879" s="141">
        <f t="shared" si="266"/>
        <v>21.238300923967646</v>
      </c>
      <c r="J879" s="142">
        <f t="shared" si="261"/>
        <v>24.792670981472646</v>
      </c>
      <c r="K879" s="142">
        <f t="shared" si="264"/>
        <v>19.476141320608548</v>
      </c>
      <c r="L879" s="143">
        <f t="shared" si="262"/>
        <v>14866.810646777352</v>
      </c>
      <c r="M879" s="137">
        <f t="shared" si="249"/>
        <v>-14875.602588883588</v>
      </c>
      <c r="N879" s="137">
        <f t="shared" si="250"/>
        <v>29214.211980912823</v>
      </c>
      <c r="O879" s="143">
        <f t="shared" si="265"/>
        <v>113.11935322264617</v>
      </c>
      <c r="P879" s="137">
        <f t="shared" si="263"/>
        <v>-172.81741111641168</v>
      </c>
      <c r="Q879" s="137">
        <f t="shared" si="251"/>
        <v>-25.711980912823492</v>
      </c>
      <c r="R879" s="144">
        <f t="shared" si="252"/>
        <v>-85.410038806589</v>
      </c>
      <c r="T879" s="92">
        <f t="shared" si="253"/>
        <v>1.3869478656091699E-2</v>
      </c>
      <c r="U879" s="92">
        <f>SUM($T$13:T879)</f>
        <v>0.36958707478410291</v>
      </c>
      <c r="V879" s="92">
        <f t="shared" si="254"/>
        <v>26</v>
      </c>
      <c r="W879" s="92">
        <v>-41.82300125853908</v>
      </c>
      <c r="Y879" s="92">
        <f t="shared" si="255"/>
        <v>7.7813088885526469E-42</v>
      </c>
      <c r="Z879" s="92">
        <f>SUM($Y$13:Y879)</f>
        <v>0.23780979561811211</v>
      </c>
      <c r="AA879" s="92">
        <f t="shared" si="256"/>
        <v>1788</v>
      </c>
      <c r="AB879" s="92">
        <v>-41.497472556608045</v>
      </c>
      <c r="AD879" s="92">
        <f t="shared" si="257"/>
        <v>4.1811731896895018E-43</v>
      </c>
      <c r="AE879" s="92" t="e">
        <f>SUM($AD$13:AD879)</f>
        <v>#N/A</v>
      </c>
      <c r="AF879" s="92">
        <f t="shared" si="258"/>
        <v>1845</v>
      </c>
      <c r="AG879" s="92">
        <v>-72.78014490253554</v>
      </c>
      <c r="AI879" s="92">
        <f t="shared" si="259"/>
        <v>1.8081148743195592E-37</v>
      </c>
      <c r="AJ879" s="92" t="e">
        <f>SUM($AI$13:AI879)</f>
        <v>#N/A</v>
      </c>
      <c r="AK879" s="92">
        <f t="shared" si="260"/>
        <v>1592</v>
      </c>
      <c r="AL879" s="92">
        <v>-87.292135644291193</v>
      </c>
    </row>
    <row r="880" spans="1:38">
      <c r="A880" s="93">
        <v>868</v>
      </c>
      <c r="B880" s="130">
        <v>42643</v>
      </c>
      <c r="C880" s="92">
        <v>21.929199000000001</v>
      </c>
      <c r="D880" s="92">
        <v>25.332398999999999</v>
      </c>
      <c r="E880" s="92">
        <v>19.3689</v>
      </c>
      <c r="F880" s="139">
        <f t="shared" si="248"/>
        <v>-6.0147659748083226E-3</v>
      </c>
      <c r="G880" s="140">
        <f t="shared" si="248"/>
        <v>-1.0042475645516302E-2</v>
      </c>
      <c r="H880" s="140">
        <f t="shared" si="248"/>
        <v>-3.7482252476909173E-3</v>
      </c>
      <c r="I880" s="141">
        <f t="shared" si="266"/>
        <v>21.271184609615698</v>
      </c>
      <c r="J880" s="142">
        <f t="shared" si="261"/>
        <v>24.828827681077499</v>
      </c>
      <c r="K880" s="142">
        <f t="shared" si="264"/>
        <v>19.38606328490518</v>
      </c>
      <c r="L880" s="143">
        <f t="shared" si="262"/>
        <v>14889.829226730988</v>
      </c>
      <c r="M880" s="137">
        <f t="shared" si="249"/>
        <v>-14897.296608646498</v>
      </c>
      <c r="N880" s="137">
        <f t="shared" si="250"/>
        <v>29079.094927357772</v>
      </c>
      <c r="O880" s="143">
        <f t="shared" si="265"/>
        <v>90.10077326901046</v>
      </c>
      <c r="P880" s="137">
        <f t="shared" si="263"/>
        <v>-151.12339135350157</v>
      </c>
      <c r="Q880" s="137">
        <f t="shared" si="251"/>
        <v>109.40507264222833</v>
      </c>
      <c r="R880" s="144">
        <f t="shared" si="252"/>
        <v>48.382454557737219</v>
      </c>
      <c r="T880" s="92">
        <f t="shared" si="253"/>
        <v>2.6716388106757269E-4</v>
      </c>
      <c r="U880" s="92">
        <f>SUM($T$13:T880)</f>
        <v>0.36985423866517048</v>
      </c>
      <c r="V880" s="92">
        <f t="shared" si="254"/>
        <v>103</v>
      </c>
      <c r="W880" s="92">
        <v>-41.789983373389987</v>
      </c>
      <c r="Y880" s="92">
        <f t="shared" si="255"/>
        <v>5.9159004768188202E-36</v>
      </c>
      <c r="Z880" s="92">
        <f>SUM($Y$13:Y880)</f>
        <v>0.23780979561811211</v>
      </c>
      <c r="AA880" s="92">
        <f t="shared" si="256"/>
        <v>1524</v>
      </c>
      <c r="AB880" s="92">
        <v>-41.38147693305109</v>
      </c>
      <c r="AD880" s="92">
        <f t="shared" si="257"/>
        <v>6.7311518074044716E-13</v>
      </c>
      <c r="AE880" s="92" t="e">
        <f>SUM($AD$13:AD880)</f>
        <v>#N/A</v>
      </c>
      <c r="AF880" s="92">
        <f t="shared" si="258"/>
        <v>489</v>
      </c>
      <c r="AG880" s="92">
        <v>-72.747621314309072</v>
      </c>
      <c r="AI880" s="92">
        <f t="shared" si="259"/>
        <v>2.3349170461006165E-28</v>
      </c>
      <c r="AJ880" s="92" t="e">
        <f>SUM($AI$13:AI880)</f>
        <v>#N/A</v>
      </c>
      <c r="AK880" s="92">
        <f t="shared" si="260"/>
        <v>1183</v>
      </c>
      <c r="AL880" s="92">
        <v>-87.268200589360276</v>
      </c>
    </row>
    <row r="881" spans="1:38">
      <c r="A881" s="93">
        <v>869</v>
      </c>
      <c r="B881" s="130">
        <v>42642</v>
      </c>
      <c r="C881" s="92">
        <v>21.718299999999999</v>
      </c>
      <c r="D881" s="92">
        <v>25.231300000000001</v>
      </c>
      <c r="E881" s="92">
        <v>19.5443</v>
      </c>
      <c r="F881" s="139">
        <f t="shared" si="248"/>
        <v>9.710658753217416E-3</v>
      </c>
      <c r="G881" s="140">
        <f t="shared" si="248"/>
        <v>4.0068882697283925E-3</v>
      </c>
      <c r="H881" s="140">
        <f t="shared" si="248"/>
        <v>-8.974483609031747E-3</v>
      </c>
      <c r="I881" s="141">
        <f t="shared" si="266"/>
        <v>21.607707126252976</v>
      </c>
      <c r="J881" s="142">
        <f t="shared" si="261"/>
        <v>25.181195562626577</v>
      </c>
      <c r="K881" s="142">
        <f t="shared" si="264"/>
        <v>19.28436552345185</v>
      </c>
      <c r="L881" s="143">
        <f t="shared" si="262"/>
        <v>15125.394988377084</v>
      </c>
      <c r="M881" s="137">
        <f t="shared" si="249"/>
        <v>-15108.717337575947</v>
      </c>
      <c r="N881" s="137">
        <f t="shared" si="250"/>
        <v>28926.548285177774</v>
      </c>
      <c r="O881" s="143">
        <f t="shared" si="265"/>
        <v>-145.46498837708532</v>
      </c>
      <c r="P881" s="137">
        <f t="shared" si="263"/>
        <v>60.297337575946585</v>
      </c>
      <c r="Q881" s="137">
        <f t="shared" si="251"/>
        <v>261.95171482222577</v>
      </c>
      <c r="R881" s="144">
        <f t="shared" si="252"/>
        <v>176.78406402108703</v>
      </c>
      <c r="T881" s="92">
        <f t="shared" si="253"/>
        <v>1.5918882288469677E-14</v>
      </c>
      <c r="U881" s="92">
        <f>SUM($T$13:T881)</f>
        <v>0.36985423866518641</v>
      </c>
      <c r="V881" s="92">
        <f t="shared" si="254"/>
        <v>562</v>
      </c>
      <c r="W881" s="92">
        <v>-41.622233105508712</v>
      </c>
      <c r="Y881" s="92">
        <f t="shared" si="255"/>
        <v>1.0493663050984141E-6</v>
      </c>
      <c r="Z881" s="92">
        <f>SUM($Y$13:Y881)</f>
        <v>0.23781084498441721</v>
      </c>
      <c r="AA881" s="92">
        <f t="shared" si="256"/>
        <v>211</v>
      </c>
      <c r="AB881" s="92">
        <v>-41.334159407399056</v>
      </c>
      <c r="AD881" s="92">
        <f t="shared" si="257"/>
        <v>7.1876587657469979E-47</v>
      </c>
      <c r="AE881" s="92" t="e">
        <f>SUM($AD$13:AD881)</f>
        <v>#N/A</v>
      </c>
      <c r="AF881" s="92">
        <f t="shared" si="258"/>
        <v>2014</v>
      </c>
      <c r="AG881" s="92">
        <v>-72.698361491729884</v>
      </c>
      <c r="AI881" s="92">
        <f t="shared" si="259"/>
        <v>1.7287170798484307E-45</v>
      </c>
      <c r="AJ881" s="92" t="e">
        <f>SUM($AI$13:AI881)</f>
        <v>#N/A</v>
      </c>
      <c r="AK881" s="92">
        <f t="shared" si="260"/>
        <v>1952</v>
      </c>
      <c r="AL881" s="92">
        <v>-86.840621683748395</v>
      </c>
    </row>
    <row r="882" spans="1:38">
      <c r="A882" s="93">
        <v>870</v>
      </c>
      <c r="B882" s="130">
        <v>42641</v>
      </c>
      <c r="C882" s="92">
        <v>21.740299</v>
      </c>
      <c r="D882" s="92">
        <v>25.213899999999999</v>
      </c>
      <c r="E882" s="92">
        <v>19.3414</v>
      </c>
      <c r="F882" s="139">
        <f t="shared" si="248"/>
        <v>-1.0118996063486208E-3</v>
      </c>
      <c r="G882" s="140">
        <f t="shared" si="248"/>
        <v>6.9009554253818273E-4</v>
      </c>
      <c r="H882" s="140">
        <f t="shared" si="248"/>
        <v>1.0490450536155604E-2</v>
      </c>
      <c r="I882" s="141">
        <f t="shared" si="266"/>
        <v>21.378245449614099</v>
      </c>
      <c r="J882" s="142">
        <f t="shared" si="261"/>
        <v>25.098008079273736</v>
      </c>
      <c r="K882" s="142">
        <f t="shared" si="264"/>
        <v>19.663133676983051</v>
      </c>
      <c r="L882" s="143">
        <f t="shared" si="262"/>
        <v>14964.771814729869</v>
      </c>
      <c r="M882" s="137">
        <f t="shared" si="249"/>
        <v>-15058.804847564241</v>
      </c>
      <c r="N882" s="137">
        <f t="shared" si="250"/>
        <v>29494.700515474578</v>
      </c>
      <c r="O882" s="143">
        <f t="shared" si="265"/>
        <v>15.158185270129252</v>
      </c>
      <c r="P882" s="137">
        <f t="shared" si="263"/>
        <v>10.384847564240772</v>
      </c>
      <c r="Q882" s="137">
        <f t="shared" si="251"/>
        <v>-306.20051547457842</v>
      </c>
      <c r="R882" s="144">
        <f t="shared" si="252"/>
        <v>-280.6574826402084</v>
      </c>
      <c r="T882" s="92">
        <f t="shared" si="253"/>
        <v>1.6502462459535213E-35</v>
      </c>
      <c r="U882" s="92">
        <f>SUM($T$13:T882)</f>
        <v>0.36985423866518641</v>
      </c>
      <c r="V882" s="92">
        <f t="shared" si="254"/>
        <v>1504</v>
      </c>
      <c r="W882" s="92">
        <v>-41.563123255120445</v>
      </c>
      <c r="Y882" s="92">
        <f t="shared" si="255"/>
        <v>8.9970043583375288E-7</v>
      </c>
      <c r="Z882" s="92">
        <f>SUM($Y$13:Y882)</f>
        <v>0.23781174468485305</v>
      </c>
      <c r="AA882" s="92">
        <f t="shared" si="256"/>
        <v>214</v>
      </c>
      <c r="AB882" s="92">
        <v>-41.21594596225259</v>
      </c>
      <c r="AD882" s="92">
        <f t="shared" si="257"/>
        <v>2.6418138932441159E-6</v>
      </c>
      <c r="AE882" s="92" t="e">
        <f>SUM($AD$13:AD882)</f>
        <v>#N/A</v>
      </c>
      <c r="AF882" s="92">
        <f t="shared" si="258"/>
        <v>193</v>
      </c>
      <c r="AG882" s="92">
        <v>-72.693855037956382</v>
      </c>
      <c r="AI882" s="92">
        <f t="shared" si="259"/>
        <v>2.2994885062343801E-49</v>
      </c>
      <c r="AJ882" s="92" t="e">
        <f>SUM($AI$13:AI882)</f>
        <v>#N/A</v>
      </c>
      <c r="AK882" s="92">
        <f t="shared" si="260"/>
        <v>2126</v>
      </c>
      <c r="AL882" s="92">
        <v>-86.650393459542101</v>
      </c>
    </row>
    <row r="883" spans="1:38">
      <c r="A883" s="93">
        <v>871</v>
      </c>
      <c r="B883" s="130">
        <v>42640</v>
      </c>
      <c r="C883" s="92">
        <v>22.362100999999999</v>
      </c>
      <c r="D883" s="92">
        <v>25.771099</v>
      </c>
      <c r="E883" s="92">
        <v>19.371901000000001</v>
      </c>
      <c r="F883" s="139">
        <f t="shared" si="248"/>
        <v>-2.7806063482138765E-2</v>
      </c>
      <c r="G883" s="140">
        <f t="shared" si="248"/>
        <v>-2.1621080265145087E-2</v>
      </c>
      <c r="H883" s="140">
        <f t="shared" si="248"/>
        <v>-1.5744969995459268E-3</v>
      </c>
      <c r="I883" s="141">
        <f t="shared" si="266"/>
        <v>20.804853022088576</v>
      </c>
      <c r="J883" s="142">
        <f t="shared" si="261"/>
        <v>24.538428172193974</v>
      </c>
      <c r="K883" s="142">
        <f t="shared" si="264"/>
        <v>19.428361862885836</v>
      </c>
      <c r="L883" s="143">
        <f t="shared" si="262"/>
        <v>14563.397115462003</v>
      </c>
      <c r="M883" s="137">
        <f t="shared" si="249"/>
        <v>-14723.056903316385</v>
      </c>
      <c r="N883" s="137">
        <f t="shared" si="250"/>
        <v>29142.542794328754</v>
      </c>
      <c r="O883" s="143">
        <f t="shared" si="265"/>
        <v>416.53288453799541</v>
      </c>
      <c r="P883" s="137">
        <f t="shared" si="263"/>
        <v>-325.36309668361537</v>
      </c>
      <c r="Q883" s="137">
        <f t="shared" si="251"/>
        <v>45.957205671245902</v>
      </c>
      <c r="R883" s="144">
        <f t="shared" si="252"/>
        <v>137.12699352562595</v>
      </c>
      <c r="T883" s="92">
        <f t="shared" si="253"/>
        <v>4.0333134523153514E-22</v>
      </c>
      <c r="U883" s="92">
        <f>SUM($T$13:T883)</f>
        <v>0.36985423866518641</v>
      </c>
      <c r="V883" s="92">
        <f t="shared" si="254"/>
        <v>903</v>
      </c>
      <c r="W883" s="92">
        <v>-41.473573377999855</v>
      </c>
      <c r="Y883" s="92">
        <f t="shared" si="255"/>
        <v>2.0505312533785134E-42</v>
      </c>
      <c r="Z883" s="92">
        <f>SUM($Y$13:Y883)</f>
        <v>0.23781174468485305</v>
      </c>
      <c r="AA883" s="92">
        <f t="shared" si="256"/>
        <v>1814</v>
      </c>
      <c r="AB883" s="92">
        <v>-40.81953581932612</v>
      </c>
      <c r="AD883" s="92">
        <f t="shared" si="257"/>
        <v>6.3379247229066843E-42</v>
      </c>
      <c r="AE883" s="92" t="e">
        <f>SUM($AD$13:AD883)</f>
        <v>#N/A</v>
      </c>
      <c r="AF883" s="92">
        <f t="shared" si="258"/>
        <v>1792</v>
      </c>
      <c r="AG883" s="92">
        <v>-72.657927384341747</v>
      </c>
      <c r="AI883" s="92">
        <f t="shared" si="259"/>
        <v>6.3785413514291845E-50</v>
      </c>
      <c r="AJ883" s="92" t="e">
        <f>SUM($AI$13:AI883)</f>
        <v>#N/A</v>
      </c>
      <c r="AK883" s="92">
        <f t="shared" si="260"/>
        <v>2151</v>
      </c>
      <c r="AL883" s="92">
        <v>-86.642944480923688</v>
      </c>
    </row>
    <row r="884" spans="1:38">
      <c r="A884" s="93">
        <v>872</v>
      </c>
      <c r="B884" s="130">
        <v>42639</v>
      </c>
      <c r="C884" s="92">
        <v>22.242398999999999</v>
      </c>
      <c r="D884" s="92">
        <v>25.682400000000001</v>
      </c>
      <c r="E884" s="92">
        <v>19.877700999999998</v>
      </c>
      <c r="F884" s="139">
        <f t="shared" si="248"/>
        <v>5.3817036552576969E-3</v>
      </c>
      <c r="G884" s="140">
        <f t="shared" si="248"/>
        <v>3.4536881288351751E-3</v>
      </c>
      <c r="H884" s="140">
        <f t="shared" si="248"/>
        <v>-2.544559856293227E-2</v>
      </c>
      <c r="I884" s="141">
        <f t="shared" si="266"/>
        <v>21.515067920052147</v>
      </c>
      <c r="J884" s="142">
        <f t="shared" si="261"/>
        <v>25.167320915852876</v>
      </c>
      <c r="K884" s="142">
        <f t="shared" si="264"/>
        <v>18.9638540975639</v>
      </c>
      <c r="L884" s="143">
        <f t="shared" si="262"/>
        <v>15060.547544036503</v>
      </c>
      <c r="M884" s="137">
        <f t="shared" si="249"/>
        <v>-15100.392549511726</v>
      </c>
      <c r="N884" s="137">
        <f t="shared" si="250"/>
        <v>28445.781146345849</v>
      </c>
      <c r="O884" s="143">
        <f t="shared" si="265"/>
        <v>-80.617544036504114</v>
      </c>
      <c r="P884" s="137">
        <f t="shared" si="263"/>
        <v>51.972549511725447</v>
      </c>
      <c r="Q884" s="137">
        <f t="shared" si="251"/>
        <v>742.71885365415073</v>
      </c>
      <c r="R884" s="144">
        <f t="shared" si="252"/>
        <v>714.07385912937207</v>
      </c>
      <c r="T884" s="92">
        <f t="shared" si="253"/>
        <v>3.3597537243927918E-18</v>
      </c>
      <c r="U884" s="92">
        <f>SUM($T$13:T884)</f>
        <v>0.36985423866518641</v>
      </c>
      <c r="V884" s="92">
        <f t="shared" si="254"/>
        <v>727</v>
      </c>
      <c r="W884" s="92">
        <v>-41.348015404086254</v>
      </c>
      <c r="Y884" s="92">
        <f t="shared" si="255"/>
        <v>1.8271113110863136E-26</v>
      </c>
      <c r="Z884" s="92">
        <f>SUM($Y$13:Y884)</f>
        <v>0.23781174468485305</v>
      </c>
      <c r="AA884" s="92">
        <f t="shared" si="256"/>
        <v>1098</v>
      </c>
      <c r="AB884" s="92">
        <v>-40.660988700308735</v>
      </c>
      <c r="AD884" s="92">
        <f t="shared" si="257"/>
        <v>1.8671513264741875E-13</v>
      </c>
      <c r="AE884" s="92" t="e">
        <f>SUM($AD$13:AD884)</f>
        <v>#N/A</v>
      </c>
      <c r="AF884" s="92">
        <f t="shared" si="258"/>
        <v>514</v>
      </c>
      <c r="AG884" s="92">
        <v>-72.546882145026757</v>
      </c>
      <c r="AI884" s="92">
        <f t="shared" si="259"/>
        <v>2.4697277172982827E-18</v>
      </c>
      <c r="AJ884" s="92" t="e">
        <f>SUM($AI$13:AI884)</f>
        <v>#N/A</v>
      </c>
      <c r="AK884" s="92">
        <f t="shared" si="260"/>
        <v>733</v>
      </c>
      <c r="AL884" s="92">
        <v>-85.695831180752066</v>
      </c>
    </row>
    <row r="885" spans="1:38">
      <c r="A885" s="93">
        <v>873</v>
      </c>
      <c r="B885" s="130">
        <v>42636</v>
      </c>
      <c r="C885" s="92">
        <v>21.997800999999999</v>
      </c>
      <c r="D885" s="92">
        <v>25.672001000000002</v>
      </c>
      <c r="E885" s="92">
        <v>19.7819</v>
      </c>
      <c r="F885" s="139">
        <f t="shared" si="248"/>
        <v>1.1119202323905064E-2</v>
      </c>
      <c r="G885" s="140">
        <f t="shared" si="248"/>
        <v>4.0507165763981057E-4</v>
      </c>
      <c r="H885" s="140">
        <f t="shared" si="248"/>
        <v>4.8428614036062356E-3</v>
      </c>
      <c r="I885" s="141">
        <f t="shared" si="266"/>
        <v>21.637849817811336</v>
      </c>
      <c r="J885" s="142">
        <f t="shared" si="261"/>
        <v>25.090859480723768</v>
      </c>
      <c r="K885" s="142">
        <f t="shared" si="264"/>
        <v>19.553237240052773</v>
      </c>
      <c r="L885" s="143">
        <f t="shared" si="262"/>
        <v>15146.494872467936</v>
      </c>
      <c r="M885" s="137">
        <f t="shared" si="249"/>
        <v>-15054.515688434261</v>
      </c>
      <c r="N885" s="137">
        <f t="shared" si="250"/>
        <v>29329.855860079158</v>
      </c>
      <c r="O885" s="143">
        <f t="shared" si="265"/>
        <v>-166.56487246793768</v>
      </c>
      <c r="P885" s="137">
        <f t="shared" si="263"/>
        <v>6.0956884342613193</v>
      </c>
      <c r="Q885" s="137">
        <f t="shared" si="251"/>
        <v>-141.35586007915845</v>
      </c>
      <c r="R885" s="144">
        <f t="shared" si="252"/>
        <v>-301.8250441128348</v>
      </c>
      <c r="T885" s="92">
        <f t="shared" si="253"/>
        <v>6.4094771066805218E-40</v>
      </c>
      <c r="U885" s="92">
        <f>SUM($T$13:T885)</f>
        <v>0.36985423866518641</v>
      </c>
      <c r="V885" s="92">
        <f t="shared" si="254"/>
        <v>1702</v>
      </c>
      <c r="W885" s="92">
        <v>-41.160408508156252</v>
      </c>
      <c r="Y885" s="92">
        <f t="shared" si="255"/>
        <v>1.5000536755557192E-52</v>
      </c>
      <c r="Z885" s="92">
        <f>SUM($Y$13:Y885)</f>
        <v>0.23781174468485305</v>
      </c>
      <c r="AA885" s="92">
        <f t="shared" si="256"/>
        <v>2269</v>
      </c>
      <c r="AB885" s="92">
        <v>-40.596665454751928</v>
      </c>
      <c r="AD885" s="92">
        <f t="shared" si="257"/>
        <v>4.9317705751019258E-41</v>
      </c>
      <c r="AE885" s="92" t="e">
        <f>SUM($AD$13:AD885)</f>
        <v>#N/A</v>
      </c>
      <c r="AF885" s="92">
        <f t="shared" si="258"/>
        <v>1752</v>
      </c>
      <c r="AG885" s="92">
        <v>-72.26124129195523</v>
      </c>
      <c r="AI885" s="92">
        <f t="shared" si="259"/>
        <v>1.7539919620085302E-15</v>
      </c>
      <c r="AJ885" s="92" t="e">
        <f>SUM($AI$13:AI885)</f>
        <v>#N/A</v>
      </c>
      <c r="AK885" s="92">
        <f t="shared" si="260"/>
        <v>605</v>
      </c>
      <c r="AL885" s="92">
        <v>-85.695771125712781</v>
      </c>
    </row>
    <row r="886" spans="1:38">
      <c r="A886" s="93">
        <v>874</v>
      </c>
      <c r="B886" s="130">
        <v>42635</v>
      </c>
      <c r="C886" s="92">
        <v>22.068199</v>
      </c>
      <c r="D886" s="92">
        <v>25.699100000000001</v>
      </c>
      <c r="E886" s="92">
        <v>19.624300000000002</v>
      </c>
      <c r="F886" s="139">
        <f t="shared" si="248"/>
        <v>-3.1900201733725542E-3</v>
      </c>
      <c r="G886" s="140">
        <f t="shared" si="248"/>
        <v>-1.0544727247258079E-3</v>
      </c>
      <c r="H886" s="140">
        <f t="shared" si="248"/>
        <v>8.0308596994542736E-3</v>
      </c>
      <c r="I886" s="141">
        <f t="shared" si="266"/>
        <v>21.331633887291844</v>
      </c>
      <c r="J886" s="142">
        <f t="shared" si="261"/>
        <v>25.05425308593297</v>
      </c>
      <c r="K886" s="142">
        <f t="shared" si="264"/>
        <v>19.615272498891681</v>
      </c>
      <c r="L886" s="143">
        <f t="shared" si="262"/>
        <v>14932.14372110429</v>
      </c>
      <c r="M886" s="137">
        <f t="shared" si="249"/>
        <v>-15032.551851559781</v>
      </c>
      <c r="N886" s="137">
        <f t="shared" si="250"/>
        <v>29422.908748337522</v>
      </c>
      <c r="O886" s="143">
        <f t="shared" si="265"/>
        <v>47.786278895708165</v>
      </c>
      <c r="P886" s="137">
        <f t="shared" si="263"/>
        <v>-15.868148440218647</v>
      </c>
      <c r="Q886" s="137">
        <f t="shared" si="251"/>
        <v>-234.40874833752241</v>
      </c>
      <c r="R886" s="144">
        <f t="shared" si="252"/>
        <v>-202.49061788203289</v>
      </c>
      <c r="T886" s="92">
        <f t="shared" si="253"/>
        <v>5.7199770624232808E-42</v>
      </c>
      <c r="U886" s="92">
        <f>SUM($T$13:T886)</f>
        <v>0.36985423866518641</v>
      </c>
      <c r="V886" s="92">
        <f t="shared" si="254"/>
        <v>1794</v>
      </c>
      <c r="W886" s="92">
        <v>-41.055241831385501</v>
      </c>
      <c r="Y886" s="92">
        <f t="shared" si="255"/>
        <v>1.2121429740140065E-26</v>
      </c>
      <c r="Z886" s="92">
        <f>SUM($Y$13:Y886)</f>
        <v>0.23781174468485305</v>
      </c>
      <c r="AA886" s="92">
        <f t="shared" si="256"/>
        <v>1106</v>
      </c>
      <c r="AB886" s="92">
        <v>-40.553778425672135</v>
      </c>
      <c r="AD886" s="92">
        <f t="shared" si="257"/>
        <v>1.2396665892568489E-22</v>
      </c>
      <c r="AE886" s="92" t="e">
        <f>SUM($AD$13:AD886)</f>
        <v>#N/A</v>
      </c>
      <c r="AF886" s="92">
        <f t="shared" si="258"/>
        <v>926</v>
      </c>
      <c r="AG886" s="92">
        <v>-71.965798631943471</v>
      </c>
      <c r="AI886" s="92">
        <f t="shared" si="259"/>
        <v>3.8532158863959307E-21</v>
      </c>
      <c r="AJ886" s="92" t="e">
        <f>SUM($AI$13:AI886)</f>
        <v>#N/A</v>
      </c>
      <c r="AK886" s="92">
        <f t="shared" si="260"/>
        <v>859</v>
      </c>
      <c r="AL886" s="92">
        <v>-85.478570191990002</v>
      </c>
    </row>
    <row r="887" spans="1:38">
      <c r="A887" s="93">
        <v>875</v>
      </c>
      <c r="B887" s="130">
        <v>42634</v>
      </c>
      <c r="C887" s="92">
        <v>22.120000999999998</v>
      </c>
      <c r="D887" s="92">
        <v>25.746200999999999</v>
      </c>
      <c r="E887" s="92">
        <v>19.720699</v>
      </c>
      <c r="F887" s="139">
        <f t="shared" si="248"/>
        <v>-2.3418624619410133E-3</v>
      </c>
      <c r="G887" s="140">
        <f t="shared" si="248"/>
        <v>-1.8294349523643172E-3</v>
      </c>
      <c r="H887" s="140">
        <f t="shared" si="248"/>
        <v>-4.8882141550864455E-3</v>
      </c>
      <c r="I887" s="141">
        <f t="shared" si="266"/>
        <v>21.349784377500708</v>
      </c>
      <c r="J887" s="142">
        <f t="shared" si="261"/>
        <v>25.034816490790238</v>
      </c>
      <c r="K887" s="142">
        <f t="shared" si="264"/>
        <v>19.363880240756174</v>
      </c>
      <c r="L887" s="143">
        <f t="shared" si="262"/>
        <v>14944.849064250495</v>
      </c>
      <c r="M887" s="137">
        <f t="shared" si="249"/>
        <v>-15020.889894474143</v>
      </c>
      <c r="N887" s="137">
        <f t="shared" si="250"/>
        <v>29045.820361134261</v>
      </c>
      <c r="O887" s="143">
        <f t="shared" si="265"/>
        <v>35.080935749503624</v>
      </c>
      <c r="P887" s="137">
        <f t="shared" si="263"/>
        <v>-27.530105525856925</v>
      </c>
      <c r="Q887" s="137">
        <f t="shared" si="251"/>
        <v>142.67963886573853</v>
      </c>
      <c r="R887" s="144">
        <f t="shared" si="252"/>
        <v>150.23046908938522</v>
      </c>
      <c r="T887" s="92">
        <f t="shared" si="253"/>
        <v>1.6795718075365844E-41</v>
      </c>
      <c r="U887" s="92">
        <f>SUM($T$13:T887)</f>
        <v>0.36985423866518641</v>
      </c>
      <c r="V887" s="92">
        <f t="shared" si="254"/>
        <v>1773</v>
      </c>
      <c r="W887" s="92">
        <v>-40.910097897578453</v>
      </c>
      <c r="Y887" s="92">
        <f t="shared" si="255"/>
        <v>1.330160929693695E-46</v>
      </c>
      <c r="Z887" s="92">
        <f>SUM($Y$13:Y887)</f>
        <v>0.23781174468485305</v>
      </c>
      <c r="AA887" s="92">
        <f t="shared" si="256"/>
        <v>2002</v>
      </c>
      <c r="AB887" s="92">
        <v>-40.517354082050588</v>
      </c>
      <c r="AD887" s="92">
        <f t="shared" si="257"/>
        <v>4.5159981111724478E-11</v>
      </c>
      <c r="AE887" s="92" t="e">
        <f>SUM($AD$13:AD887)</f>
        <v>#N/A</v>
      </c>
      <c r="AF887" s="92">
        <f t="shared" si="258"/>
        <v>407</v>
      </c>
      <c r="AG887" s="92">
        <v>-71.695820065328007</v>
      </c>
      <c r="AI887" s="92">
        <f t="shared" si="259"/>
        <v>2.5563021452026557E-21</v>
      </c>
      <c r="AJ887" s="92" t="e">
        <f>SUM($AI$13:AI887)</f>
        <v>#N/A</v>
      </c>
      <c r="AK887" s="92">
        <f t="shared" si="260"/>
        <v>867</v>
      </c>
      <c r="AL887" s="92">
        <v>-85.410038806589</v>
      </c>
    </row>
    <row r="888" spans="1:38">
      <c r="A888" s="93">
        <v>876</v>
      </c>
      <c r="B888" s="130">
        <v>42633</v>
      </c>
      <c r="C888" s="92">
        <v>21.983699999999999</v>
      </c>
      <c r="D888" s="92">
        <v>25.643498999999998</v>
      </c>
      <c r="E888" s="92">
        <v>19.831301</v>
      </c>
      <c r="F888" s="139">
        <f t="shared" si="248"/>
        <v>6.2000937057911099E-3</v>
      </c>
      <c r="G888" s="140">
        <f t="shared" si="248"/>
        <v>4.0049916744981928E-3</v>
      </c>
      <c r="H888" s="140">
        <f t="shared" si="248"/>
        <v>-5.577142921687317E-3</v>
      </c>
      <c r="I888" s="141">
        <f t="shared" si="266"/>
        <v>21.532581385294559</v>
      </c>
      <c r="J888" s="142">
        <f t="shared" si="261"/>
        <v>25.181147994690587</v>
      </c>
      <c r="K888" s="142">
        <f t="shared" si="264"/>
        <v>19.350474375886886</v>
      </c>
      <c r="L888" s="143">
        <f t="shared" si="262"/>
        <v>15072.806969706191</v>
      </c>
      <c r="M888" s="137">
        <f t="shared" si="249"/>
        <v>-15108.688796814353</v>
      </c>
      <c r="N888" s="137">
        <f t="shared" si="250"/>
        <v>29025.711563830329</v>
      </c>
      <c r="O888" s="143">
        <f t="shared" si="265"/>
        <v>-92.87696970619254</v>
      </c>
      <c r="P888" s="137">
        <f t="shared" si="263"/>
        <v>60.268796814352754</v>
      </c>
      <c r="Q888" s="137">
        <f t="shared" si="251"/>
        <v>162.7884361696706</v>
      </c>
      <c r="R888" s="144">
        <f t="shared" si="252"/>
        <v>130.18026327783082</v>
      </c>
      <c r="T888" s="92">
        <f t="shared" si="253"/>
        <v>1.366962059160359E-32</v>
      </c>
      <c r="U888" s="92">
        <f>SUM($T$13:T888)</f>
        <v>0.36985423866518641</v>
      </c>
      <c r="V888" s="92">
        <f t="shared" si="254"/>
        <v>1373</v>
      </c>
      <c r="W888" s="92">
        <v>-40.894868109435265</v>
      </c>
      <c r="Y888" s="92">
        <f t="shared" si="255"/>
        <v>2.4186392765734748E-40</v>
      </c>
      <c r="Z888" s="92">
        <f>SUM($Y$13:Y888)</f>
        <v>0.23781174468485305</v>
      </c>
      <c r="AA888" s="92">
        <f t="shared" si="256"/>
        <v>1721</v>
      </c>
      <c r="AB888" s="92">
        <v>-40.497929147779359</v>
      </c>
      <c r="AD888" s="92">
        <f t="shared" si="257"/>
        <v>1.575337401376553E-25</v>
      </c>
      <c r="AE888" s="92" t="e">
        <f>SUM($AD$13:AD888)</f>
        <v>#N/A</v>
      </c>
      <c r="AF888" s="92">
        <f t="shared" si="258"/>
        <v>1056</v>
      </c>
      <c r="AG888" s="92">
        <v>-71.575176180445851</v>
      </c>
      <c r="AI888" s="92">
        <f t="shared" si="259"/>
        <v>7.4108474922906424E-5</v>
      </c>
      <c r="AJ888" s="92" t="e">
        <f>SUM($AI$13:AI888)</f>
        <v>#N/A</v>
      </c>
      <c r="AK888" s="92">
        <f t="shared" si="260"/>
        <v>128</v>
      </c>
      <c r="AL888" s="92">
        <v>-84.655386348320462</v>
      </c>
    </row>
    <row r="889" spans="1:38">
      <c r="A889" s="93">
        <v>877</v>
      </c>
      <c r="B889" s="130">
        <v>42632</v>
      </c>
      <c r="C889" s="92">
        <v>21.854500000000002</v>
      </c>
      <c r="D889" s="92">
        <v>25.484200000000001</v>
      </c>
      <c r="E889" s="92">
        <v>19.6663</v>
      </c>
      <c r="F889" s="139">
        <f t="shared" si="248"/>
        <v>5.9118259397377138E-3</v>
      </c>
      <c r="G889" s="140">
        <f t="shared" si="248"/>
        <v>6.2508927099926836E-3</v>
      </c>
      <c r="H889" s="140">
        <f t="shared" si="248"/>
        <v>8.3900377803654003E-3</v>
      </c>
      <c r="I889" s="141">
        <f t="shared" si="266"/>
        <v>21.526412483927793</v>
      </c>
      <c r="J889" s="142">
        <f t="shared" si="261"/>
        <v>25.237476764791513</v>
      </c>
      <c r="K889" s="142">
        <f t="shared" si="264"/>
        <v>19.622261745168132</v>
      </c>
      <c r="L889" s="143">
        <f t="shared" si="262"/>
        <v>15068.488738749455</v>
      </c>
      <c r="M889" s="137">
        <f t="shared" si="249"/>
        <v>-15142.486058874907</v>
      </c>
      <c r="N889" s="137">
        <f t="shared" si="250"/>
        <v>29433.392617752197</v>
      </c>
      <c r="O889" s="143">
        <f t="shared" si="265"/>
        <v>-88.558738749456097</v>
      </c>
      <c r="P889" s="137">
        <f t="shared" si="263"/>
        <v>94.066058874906957</v>
      </c>
      <c r="Q889" s="137">
        <f t="shared" si="251"/>
        <v>-244.89261775219711</v>
      </c>
      <c r="R889" s="144">
        <f t="shared" si="252"/>
        <v>-239.38529762674625</v>
      </c>
      <c r="T889" s="92">
        <f t="shared" si="253"/>
        <v>2.3517020142592197E-45</v>
      </c>
      <c r="U889" s="92">
        <f>SUM($T$13:T889)</f>
        <v>0.36985423866518641</v>
      </c>
      <c r="V889" s="92">
        <f t="shared" si="254"/>
        <v>1946</v>
      </c>
      <c r="W889" s="92">
        <v>-40.684377744173617</v>
      </c>
      <c r="Y889" s="92">
        <f t="shared" si="255"/>
        <v>6.4918906819731044E-56</v>
      </c>
      <c r="Z889" s="92">
        <f>SUM($Y$13:Y889)</f>
        <v>0.23781174468485305</v>
      </c>
      <c r="AA889" s="92">
        <f t="shared" si="256"/>
        <v>2420</v>
      </c>
      <c r="AB889" s="92">
        <v>-40.462239946224145</v>
      </c>
      <c r="AD889" s="92">
        <f t="shared" si="257"/>
        <v>1.790703029209305E-57</v>
      </c>
      <c r="AE889" s="92" t="e">
        <f>SUM($AD$13:AD889)</f>
        <v>#N/A</v>
      </c>
      <c r="AF889" s="92">
        <f t="shared" si="258"/>
        <v>2490</v>
      </c>
      <c r="AG889" s="92">
        <v>-71.399313501140568</v>
      </c>
      <c r="AI889" s="92">
        <f t="shared" si="259"/>
        <v>5.6114021103601105E-18</v>
      </c>
      <c r="AJ889" s="92" t="e">
        <f>SUM($AI$13:AI889)</f>
        <v>#N/A</v>
      </c>
      <c r="AK889" s="92">
        <f t="shared" si="260"/>
        <v>717</v>
      </c>
      <c r="AL889" s="92">
        <v>-84.642856938200566</v>
      </c>
    </row>
    <row r="890" spans="1:38">
      <c r="A890" s="93">
        <v>878</v>
      </c>
      <c r="B890" s="130">
        <v>42629</v>
      </c>
      <c r="C890" s="92">
        <v>21.752001</v>
      </c>
      <c r="D890" s="92">
        <v>25.627001</v>
      </c>
      <c r="E890" s="92">
        <v>19.610700999999999</v>
      </c>
      <c r="F890" s="139">
        <f t="shared" si="248"/>
        <v>4.7121641820446758E-3</v>
      </c>
      <c r="G890" s="140">
        <f t="shared" si="248"/>
        <v>-5.572286823573247E-3</v>
      </c>
      <c r="H890" s="140">
        <f t="shared" si="248"/>
        <v>2.8351357761255969E-3</v>
      </c>
      <c r="I890" s="141">
        <f t="shared" si="266"/>
        <v>21.500739842279337</v>
      </c>
      <c r="J890" s="142">
        <f t="shared" si="261"/>
        <v>24.940943145864008</v>
      </c>
      <c r="K890" s="142">
        <f t="shared" si="264"/>
        <v>19.514168907067628</v>
      </c>
      <c r="L890" s="143">
        <f t="shared" si="262"/>
        <v>15050.517889595536</v>
      </c>
      <c r="M890" s="137">
        <f t="shared" si="249"/>
        <v>-14964.565887518405</v>
      </c>
      <c r="N890" s="137">
        <f t="shared" si="250"/>
        <v>29271.25336060144</v>
      </c>
      <c r="O890" s="143">
        <f t="shared" si="265"/>
        <v>-70.58788959553749</v>
      </c>
      <c r="P890" s="137">
        <f t="shared" si="263"/>
        <v>-83.854112481594711</v>
      </c>
      <c r="Q890" s="137">
        <f t="shared" si="251"/>
        <v>-82.753360601440363</v>
      </c>
      <c r="R890" s="144">
        <f t="shared" si="252"/>
        <v>-237.19536267857256</v>
      </c>
      <c r="T890" s="92">
        <f t="shared" si="253"/>
        <v>2.3535250646947546E-54</v>
      </c>
      <c r="U890" s="92">
        <f>SUM($T$13:T890)</f>
        <v>0.36985423866518641</v>
      </c>
      <c r="V890" s="92">
        <f t="shared" si="254"/>
        <v>2350</v>
      </c>
      <c r="W890" s="92">
        <v>-40.454915631555195</v>
      </c>
      <c r="Y890" s="92">
        <f t="shared" si="255"/>
        <v>2.7965099990556238E-5</v>
      </c>
      <c r="Z890" s="92">
        <f>SUM($Y$13:Y890)</f>
        <v>0.23783970978484362</v>
      </c>
      <c r="AA890" s="92">
        <f t="shared" si="256"/>
        <v>147</v>
      </c>
      <c r="AB890" s="92">
        <v>-40.232126110951867</v>
      </c>
      <c r="AD890" s="92">
        <f t="shared" si="257"/>
        <v>2.3012710805135108E-58</v>
      </c>
      <c r="AE890" s="92" t="e">
        <f>SUM($AD$13:AD890)</f>
        <v>#N/A</v>
      </c>
      <c r="AF890" s="92">
        <f t="shared" si="258"/>
        <v>2530</v>
      </c>
      <c r="AG890" s="92">
        <v>-71.061055705158651</v>
      </c>
      <c r="AI890" s="92">
        <f t="shared" si="259"/>
        <v>4.6553482194180243E-33</v>
      </c>
      <c r="AJ890" s="92" t="e">
        <f>SUM($AI$13:AI890)</f>
        <v>#N/A</v>
      </c>
      <c r="AK890" s="92">
        <f t="shared" si="260"/>
        <v>1394</v>
      </c>
      <c r="AL890" s="92">
        <v>-84.271732639137554</v>
      </c>
    </row>
    <row r="891" spans="1:38">
      <c r="A891" s="93">
        <v>879</v>
      </c>
      <c r="B891" s="130">
        <v>42628</v>
      </c>
      <c r="C891" s="92">
        <v>21.681999000000001</v>
      </c>
      <c r="D891" s="92">
        <v>25.572299999999998</v>
      </c>
      <c r="E891" s="92">
        <v>19.349799999999998</v>
      </c>
      <c r="F891" s="139">
        <f t="shared" si="248"/>
        <v>3.228576848472331E-3</v>
      </c>
      <c r="G891" s="140">
        <f t="shared" si="248"/>
        <v>2.13907235563493E-3</v>
      </c>
      <c r="H891" s="140">
        <f t="shared" si="248"/>
        <v>1.3483395177211088E-2</v>
      </c>
      <c r="I891" s="141">
        <f t="shared" si="266"/>
        <v>21.468991221699621</v>
      </c>
      <c r="J891" s="142">
        <f t="shared" si="261"/>
        <v>25.134349432029975</v>
      </c>
      <c r="K891" s="142">
        <f t="shared" si="264"/>
        <v>19.721373386753349</v>
      </c>
      <c r="L891" s="143">
        <f t="shared" si="262"/>
        <v>15028.293855189735</v>
      </c>
      <c r="M891" s="137">
        <f t="shared" si="249"/>
        <v>-15080.609659217986</v>
      </c>
      <c r="N891" s="137">
        <f t="shared" si="250"/>
        <v>29582.060080130024</v>
      </c>
      <c r="O891" s="143">
        <f t="shared" si="265"/>
        <v>-48.363855189736569</v>
      </c>
      <c r="P891" s="137">
        <f t="shared" si="263"/>
        <v>32.189659217985536</v>
      </c>
      <c r="Q891" s="137">
        <f t="shared" si="251"/>
        <v>-393.56008013002429</v>
      </c>
      <c r="R891" s="144">
        <f t="shared" si="252"/>
        <v>-409.73427610177532</v>
      </c>
      <c r="T891" s="92">
        <f t="shared" si="253"/>
        <v>2.1310527028270167E-26</v>
      </c>
      <c r="U891" s="92">
        <f>SUM($T$13:T891)</f>
        <v>0.36985423866518641</v>
      </c>
      <c r="V891" s="92">
        <f t="shared" si="254"/>
        <v>1095</v>
      </c>
      <c r="W891" s="92">
        <v>-40.40280726202036</v>
      </c>
      <c r="Y891" s="92">
        <f t="shared" si="255"/>
        <v>4.0458345766143067E-58</v>
      </c>
      <c r="Z891" s="92">
        <f>SUM($Y$13:Y891)</f>
        <v>0.23783970978484362</v>
      </c>
      <c r="AA891" s="92">
        <f t="shared" si="256"/>
        <v>2519</v>
      </c>
      <c r="AB891" s="92">
        <v>-40.222708852918004</v>
      </c>
      <c r="AD891" s="92">
        <f t="shared" si="257"/>
        <v>1.6086129428065339E-3</v>
      </c>
      <c r="AE891" s="92" t="e">
        <f>SUM($AD$13:AD891)</f>
        <v>#N/A</v>
      </c>
      <c r="AF891" s="92">
        <f t="shared" si="258"/>
        <v>68</v>
      </c>
      <c r="AG891" s="92">
        <v>-70.775827986231889</v>
      </c>
      <c r="AI891" s="92">
        <f t="shared" si="259"/>
        <v>6.6021362702117518E-53</v>
      </c>
      <c r="AJ891" s="92" t="e">
        <f>SUM($AI$13:AI891)</f>
        <v>#N/A</v>
      </c>
      <c r="AK891" s="92">
        <f t="shared" si="260"/>
        <v>2285</v>
      </c>
      <c r="AL891" s="92">
        <v>-83.683835453895881</v>
      </c>
    </row>
    <row r="892" spans="1:38">
      <c r="A892" s="93">
        <v>880</v>
      </c>
      <c r="B892" s="130">
        <v>42627</v>
      </c>
      <c r="C892" s="92">
        <v>21.437000000000001</v>
      </c>
      <c r="D892" s="92">
        <v>25.211399</v>
      </c>
      <c r="E892" s="92">
        <v>19.281300000000002</v>
      </c>
      <c r="F892" s="139">
        <f t="shared" si="248"/>
        <v>1.1428791342072087E-2</v>
      </c>
      <c r="G892" s="140">
        <f t="shared" si="248"/>
        <v>1.4314992991860453E-2</v>
      </c>
      <c r="H892" s="140">
        <f t="shared" si="248"/>
        <v>3.5526650174000363E-3</v>
      </c>
      <c r="I892" s="141">
        <f t="shared" si="266"/>
        <v>21.644474991841207</v>
      </c>
      <c r="J892" s="142">
        <f t="shared" si="261"/>
        <v>25.439730044730954</v>
      </c>
      <c r="K892" s="142">
        <f t="shared" si="264"/>
        <v>19.528131308573588</v>
      </c>
      <c r="L892" s="143">
        <f t="shared" si="262"/>
        <v>15151.132494288846</v>
      </c>
      <c r="M892" s="137">
        <f t="shared" si="249"/>
        <v>-15263.838026838572</v>
      </c>
      <c r="N892" s="137">
        <f t="shared" si="250"/>
        <v>29292.196962860384</v>
      </c>
      <c r="O892" s="143">
        <f t="shared" si="265"/>
        <v>-171.20249428884745</v>
      </c>
      <c r="P892" s="137">
        <f t="shared" si="263"/>
        <v>215.41802683857168</v>
      </c>
      <c r="Q892" s="137">
        <f t="shared" si="251"/>
        <v>-103.69696286038379</v>
      </c>
      <c r="R892" s="144">
        <f t="shared" si="252"/>
        <v>-59.481430310659562</v>
      </c>
      <c r="T892" s="92">
        <f t="shared" si="253"/>
        <v>1.1340631562252781E-47</v>
      </c>
      <c r="U892" s="92">
        <f>SUM($T$13:T892)</f>
        <v>0.36985423866518641</v>
      </c>
      <c r="V892" s="92">
        <f t="shared" si="254"/>
        <v>2050</v>
      </c>
      <c r="W892" s="92">
        <v>-40.239780907368186</v>
      </c>
      <c r="Y892" s="92">
        <f t="shared" si="255"/>
        <v>9.3485385454706153E-55</v>
      </c>
      <c r="Z892" s="92">
        <f>SUM($Y$13:Y892)</f>
        <v>0.23783970978484362</v>
      </c>
      <c r="AA892" s="92">
        <f t="shared" si="256"/>
        <v>2368</v>
      </c>
      <c r="AB892" s="92">
        <v>-40.081701918648832</v>
      </c>
      <c r="AD892" s="92">
        <f t="shared" si="257"/>
        <v>2.823168645095578E-49</v>
      </c>
      <c r="AE892" s="92" t="e">
        <f>SUM($AD$13:AD892)</f>
        <v>#N/A</v>
      </c>
      <c r="AF892" s="92">
        <f t="shared" si="258"/>
        <v>2122</v>
      </c>
      <c r="AG892" s="92">
        <v>-70.6819972531448</v>
      </c>
      <c r="AI892" s="92">
        <f t="shared" si="259"/>
        <v>3.4721420093616878E-3</v>
      </c>
      <c r="AJ892" s="92" t="e">
        <f>SUM($AI$13:AI892)</f>
        <v>#N/A</v>
      </c>
      <c r="AK892" s="92">
        <f t="shared" si="260"/>
        <v>53</v>
      </c>
      <c r="AL892" s="92">
        <v>-83.627097458862409</v>
      </c>
    </row>
    <row r="893" spans="1:38">
      <c r="A893" s="93">
        <v>881</v>
      </c>
      <c r="B893" s="130">
        <v>42626</v>
      </c>
      <c r="C893" s="92">
        <v>21.151599999999998</v>
      </c>
      <c r="D893" s="92">
        <v>25.096599999999999</v>
      </c>
      <c r="E893" s="92">
        <v>19.109698999999999</v>
      </c>
      <c r="F893" s="139">
        <f t="shared" si="248"/>
        <v>1.3493069082244569E-2</v>
      </c>
      <c r="G893" s="140">
        <f t="shared" si="248"/>
        <v>4.5742849629033522E-3</v>
      </c>
      <c r="H893" s="140">
        <f t="shared" si="248"/>
        <v>8.9797856052051817E-3</v>
      </c>
      <c r="I893" s="141">
        <f t="shared" si="266"/>
        <v>21.688650329053125</v>
      </c>
      <c r="J893" s="142">
        <f t="shared" si="261"/>
        <v>25.195426268869092</v>
      </c>
      <c r="K893" s="142">
        <f t="shared" si="264"/>
        <v>19.633737648091689</v>
      </c>
      <c r="L893" s="143">
        <f t="shared" si="262"/>
        <v>15182.055230337188</v>
      </c>
      <c r="M893" s="137">
        <f t="shared" si="249"/>
        <v>-15117.255761321456</v>
      </c>
      <c r="N893" s="137">
        <f t="shared" si="250"/>
        <v>29450.606472137533</v>
      </c>
      <c r="O893" s="143">
        <f t="shared" si="265"/>
        <v>-202.12523033718935</v>
      </c>
      <c r="P893" s="137">
        <f t="shared" si="263"/>
        <v>68.83576132145572</v>
      </c>
      <c r="Q893" s="137">
        <f t="shared" si="251"/>
        <v>-262.10647213753327</v>
      </c>
      <c r="R893" s="144">
        <f t="shared" si="252"/>
        <v>-395.3959411532669</v>
      </c>
      <c r="T893" s="92">
        <f t="shared" si="253"/>
        <v>1.8067143009164655E-28</v>
      </c>
      <c r="U893" s="92">
        <f>SUM($T$13:T893)</f>
        <v>0.36985423866518641</v>
      </c>
      <c r="V893" s="92">
        <f t="shared" si="254"/>
        <v>1188</v>
      </c>
      <c r="W893" s="92">
        <v>-40.193985823150797</v>
      </c>
      <c r="Y893" s="92">
        <f t="shared" si="255"/>
        <v>4.3453619213044471E-27</v>
      </c>
      <c r="Z893" s="92">
        <f>SUM($Y$13:Y893)</f>
        <v>0.23783970978484362</v>
      </c>
      <c r="AA893" s="92">
        <f t="shared" si="256"/>
        <v>1126</v>
      </c>
      <c r="AB893" s="92">
        <v>-39.787922773359242</v>
      </c>
      <c r="AD893" s="92">
        <f t="shared" si="257"/>
        <v>1.5255276565502547E-49</v>
      </c>
      <c r="AE893" s="92" t="e">
        <f>SUM($AD$13:AD893)</f>
        <v>#N/A</v>
      </c>
      <c r="AF893" s="92">
        <f t="shared" si="258"/>
        <v>2134</v>
      </c>
      <c r="AG893" s="92">
        <v>-70.57568889797767</v>
      </c>
      <c r="AI893" s="92">
        <f t="shared" si="259"/>
        <v>8.4779755338039123E-45</v>
      </c>
      <c r="AJ893" s="92" t="e">
        <f>SUM($AI$13:AI893)</f>
        <v>#N/A</v>
      </c>
      <c r="AK893" s="92">
        <f t="shared" si="260"/>
        <v>1921</v>
      </c>
      <c r="AL893" s="92">
        <v>-83.554327350257154</v>
      </c>
    </row>
    <row r="894" spans="1:38">
      <c r="A894" s="93">
        <v>882</v>
      </c>
      <c r="B894" s="130">
        <v>42625</v>
      </c>
      <c r="C894" s="92">
        <v>21.210899000000001</v>
      </c>
      <c r="D894" s="92">
        <v>25.045400999999998</v>
      </c>
      <c r="E894" s="92">
        <v>18.819700000000001</v>
      </c>
      <c r="F894" s="139">
        <f t="shared" si="248"/>
        <v>-2.7956853691115668E-3</v>
      </c>
      <c r="G894" s="140">
        <f t="shared" si="248"/>
        <v>2.0442475646527125E-3</v>
      </c>
      <c r="H894" s="140">
        <f t="shared" si="248"/>
        <v>1.5409331710919849E-2</v>
      </c>
      <c r="I894" s="141">
        <f t="shared" si="266"/>
        <v>21.340072612669548</v>
      </c>
      <c r="J894" s="142">
        <f t="shared" si="261"/>
        <v>25.131971159894785</v>
      </c>
      <c r="K894" s="142">
        <f t="shared" si="264"/>
        <v>19.758850185762789</v>
      </c>
      <c r="L894" s="143">
        <f t="shared" si="262"/>
        <v>14938.050828868683</v>
      </c>
      <c r="M894" s="137">
        <f t="shared" si="249"/>
        <v>-15079.182695936872</v>
      </c>
      <c r="N894" s="137">
        <f t="shared" si="250"/>
        <v>29638.275278644185</v>
      </c>
      <c r="O894" s="143">
        <f t="shared" si="265"/>
        <v>41.879171131315161</v>
      </c>
      <c r="P894" s="137">
        <f t="shared" si="263"/>
        <v>30.762695936871751</v>
      </c>
      <c r="Q894" s="137">
        <f t="shared" si="251"/>
        <v>-449.77527864418516</v>
      </c>
      <c r="R894" s="144">
        <f t="shared" si="252"/>
        <v>-377.13341157599825</v>
      </c>
      <c r="T894" s="92">
        <f t="shared" si="253"/>
        <v>7.7813088885526469E-42</v>
      </c>
      <c r="U894" s="92">
        <f>SUM($T$13:T894)</f>
        <v>0.36985423866518641</v>
      </c>
      <c r="V894" s="92">
        <f t="shared" si="254"/>
        <v>1788</v>
      </c>
      <c r="W894" s="92">
        <v>-40.087268230301561</v>
      </c>
      <c r="Y894" s="92">
        <f t="shared" si="255"/>
        <v>7.6276933076561476E-9</v>
      </c>
      <c r="Z894" s="92">
        <f>SUM($Y$13:Y894)</f>
        <v>0.23783971741253693</v>
      </c>
      <c r="AA894" s="92">
        <f t="shared" si="256"/>
        <v>307</v>
      </c>
      <c r="AB894" s="92">
        <v>-39.702428109934772</v>
      </c>
      <c r="AD894" s="92">
        <f t="shared" si="257"/>
        <v>6.7363698278678342E-22</v>
      </c>
      <c r="AE894" s="92" t="e">
        <f>SUM($AD$13:AD894)</f>
        <v>#N/A</v>
      </c>
      <c r="AF894" s="92">
        <f t="shared" si="258"/>
        <v>893</v>
      </c>
      <c r="AG894" s="92">
        <v>-70.506710628244036</v>
      </c>
      <c r="AI894" s="92">
        <f t="shared" si="259"/>
        <v>2.5976996376823494E-9</v>
      </c>
      <c r="AJ894" s="92" t="e">
        <f>SUM($AI$13:AI894)</f>
        <v>#N/A</v>
      </c>
      <c r="AK894" s="92">
        <f t="shared" si="260"/>
        <v>328</v>
      </c>
      <c r="AL894" s="92">
        <v>-83.454396349532544</v>
      </c>
    </row>
    <row r="895" spans="1:38">
      <c r="A895" s="93">
        <v>883</v>
      </c>
      <c r="B895" s="130">
        <v>42622</v>
      </c>
      <c r="C895" s="92">
        <v>21.042100999999999</v>
      </c>
      <c r="D895" s="92">
        <v>24.847601000000001</v>
      </c>
      <c r="E895" s="92">
        <v>18.895900999999999</v>
      </c>
      <c r="F895" s="139">
        <f t="shared" si="248"/>
        <v>8.0219175832301204E-3</v>
      </c>
      <c r="G895" s="140">
        <f t="shared" si="248"/>
        <v>7.9605270545031193E-3</v>
      </c>
      <c r="H895" s="140">
        <f t="shared" si="248"/>
        <v>-4.0326735412086201E-3</v>
      </c>
      <c r="I895" s="141">
        <f t="shared" si="266"/>
        <v>21.571568234089366</v>
      </c>
      <c r="J895" s="142">
        <f t="shared" si="261"/>
        <v>25.280355590895876</v>
      </c>
      <c r="K895" s="142">
        <f t="shared" si="264"/>
        <v>19.380528205561621</v>
      </c>
      <c r="L895" s="143">
        <f t="shared" si="262"/>
        <v>15100.097763862555</v>
      </c>
      <c r="M895" s="137">
        <f t="shared" si="249"/>
        <v>-15168.213354537525</v>
      </c>
      <c r="N895" s="137">
        <f t="shared" si="250"/>
        <v>29070.792308342432</v>
      </c>
      <c r="O895" s="143">
        <f t="shared" si="265"/>
        <v>-120.16776386255697</v>
      </c>
      <c r="P895" s="137">
        <f t="shared" si="263"/>
        <v>119.79335453752537</v>
      </c>
      <c r="Q895" s="137">
        <f t="shared" si="251"/>
        <v>117.70769165756792</v>
      </c>
      <c r="R895" s="144">
        <f t="shared" si="252"/>
        <v>117.33328233253633</v>
      </c>
      <c r="T895" s="92">
        <f t="shared" si="253"/>
        <v>1.1589154495423631E-34</v>
      </c>
      <c r="U895" s="92">
        <f>SUM($T$13:T895)</f>
        <v>0.36985423866518641</v>
      </c>
      <c r="V895" s="92">
        <f t="shared" si="254"/>
        <v>1466</v>
      </c>
      <c r="W895" s="92">
        <v>-39.921669922647197</v>
      </c>
      <c r="Y895" s="92">
        <f t="shared" si="255"/>
        <v>2.7562125163894367E-35</v>
      </c>
      <c r="Z895" s="92">
        <f>SUM($Y$13:Y895)</f>
        <v>0.23783971741253693</v>
      </c>
      <c r="AA895" s="92">
        <f t="shared" si="256"/>
        <v>1494</v>
      </c>
      <c r="AB895" s="92">
        <v>-39.507265322907188</v>
      </c>
      <c r="AD895" s="92">
        <f t="shared" si="257"/>
        <v>2.2358488114600164E-54</v>
      </c>
      <c r="AE895" s="92" t="e">
        <f>SUM($AD$13:AD895)</f>
        <v>#N/A</v>
      </c>
      <c r="AF895" s="92">
        <f t="shared" si="258"/>
        <v>2351</v>
      </c>
      <c r="AG895" s="92">
        <v>-70.240353497636534</v>
      </c>
      <c r="AI895" s="92">
        <f t="shared" si="259"/>
        <v>2.0885878748614147E-57</v>
      </c>
      <c r="AJ895" s="92" t="e">
        <f>SUM($AI$13:AI895)</f>
        <v>#N/A</v>
      </c>
      <c r="AK895" s="92">
        <f t="shared" si="260"/>
        <v>2487</v>
      </c>
      <c r="AL895" s="92">
        <v>-82.702281682424655</v>
      </c>
    </row>
    <row r="896" spans="1:38">
      <c r="A896" s="93">
        <v>884</v>
      </c>
      <c r="B896" s="130">
        <v>42621</v>
      </c>
      <c r="C896" s="92">
        <v>20.661698999999999</v>
      </c>
      <c r="D896" s="92">
        <v>24.522499</v>
      </c>
      <c r="E896" s="92">
        <v>18.661698999999999</v>
      </c>
      <c r="F896" s="139">
        <f t="shared" si="248"/>
        <v>1.8410973850698342E-2</v>
      </c>
      <c r="G896" s="140">
        <f t="shared" si="248"/>
        <v>1.3257294862158986E-2</v>
      </c>
      <c r="H896" s="140">
        <f t="shared" si="248"/>
        <v>1.2549875549916489E-2</v>
      </c>
      <c r="I896" s="141">
        <f t="shared" si="266"/>
        <v>21.793892999307559</v>
      </c>
      <c r="J896" s="142">
        <f t="shared" si="261"/>
        <v>25.413202235249351</v>
      </c>
      <c r="K896" s="142">
        <f t="shared" si="264"/>
        <v>19.703208028325825</v>
      </c>
      <c r="L896" s="143">
        <f t="shared" si="262"/>
        <v>15255.725099515292</v>
      </c>
      <c r="M896" s="137">
        <f t="shared" si="249"/>
        <v>-15247.921341149611</v>
      </c>
      <c r="N896" s="137">
        <f t="shared" si="250"/>
        <v>29554.812042488738</v>
      </c>
      <c r="O896" s="143">
        <f t="shared" si="265"/>
        <v>-275.79509951529326</v>
      </c>
      <c r="P896" s="137">
        <f t="shared" si="263"/>
        <v>199.50134114961111</v>
      </c>
      <c r="Q896" s="137">
        <f t="shared" si="251"/>
        <v>-366.31204248873837</v>
      </c>
      <c r="R896" s="144">
        <f t="shared" si="252"/>
        <v>-442.60580085442052</v>
      </c>
      <c r="T896" s="92">
        <f t="shared" si="253"/>
        <v>1.3451778618100425E-44</v>
      </c>
      <c r="U896" s="92">
        <f>SUM($T$13:T896)</f>
        <v>0.36985423866518641</v>
      </c>
      <c r="V896" s="92">
        <f t="shared" si="254"/>
        <v>1912</v>
      </c>
      <c r="W896" s="92">
        <v>-39.873766835595234</v>
      </c>
      <c r="Y896" s="92">
        <f t="shared" si="255"/>
        <v>2.4855549821571854E-26</v>
      </c>
      <c r="Z896" s="92">
        <f>SUM($Y$13:Y896)</f>
        <v>0.23783971741253693</v>
      </c>
      <c r="AA896" s="92">
        <f t="shared" si="256"/>
        <v>1092</v>
      </c>
      <c r="AB896" s="92">
        <v>-39.380873219117348</v>
      </c>
      <c r="AD896" s="92">
        <f t="shared" si="257"/>
        <v>1.4148798751244004E-35</v>
      </c>
      <c r="AE896" s="92" t="e">
        <f>SUM($AD$13:AD896)</f>
        <v>#N/A</v>
      </c>
      <c r="AF896" s="92">
        <f t="shared" si="258"/>
        <v>1507</v>
      </c>
      <c r="AG896" s="92">
        <v>-70.166818991736363</v>
      </c>
      <c r="AI896" s="92">
        <f t="shared" si="259"/>
        <v>4.0686083274497838E-57</v>
      </c>
      <c r="AJ896" s="92" t="e">
        <f>SUM($AI$13:AI896)</f>
        <v>#N/A</v>
      </c>
      <c r="AK896" s="92">
        <f t="shared" si="260"/>
        <v>2474</v>
      </c>
      <c r="AL896" s="92">
        <v>-82.286634338384829</v>
      </c>
    </row>
    <row r="897" spans="1:38">
      <c r="A897" s="93">
        <v>885</v>
      </c>
      <c r="B897" s="130">
        <v>42620</v>
      </c>
      <c r="C897" s="92">
        <v>20.558800000000002</v>
      </c>
      <c r="D897" s="92">
        <v>24.516898999999999</v>
      </c>
      <c r="E897" s="92">
        <v>18.390599999999999</v>
      </c>
      <c r="F897" s="139">
        <f t="shared" si="248"/>
        <v>5.0051073019825587E-3</v>
      </c>
      <c r="G897" s="140">
        <f t="shared" si="248"/>
        <v>2.2841387893302034E-4</v>
      </c>
      <c r="H897" s="140">
        <f t="shared" si="248"/>
        <v>1.4741172120539714E-2</v>
      </c>
      <c r="I897" s="141">
        <f t="shared" si="266"/>
        <v>21.507008795751695</v>
      </c>
      <c r="J897" s="142">
        <f t="shared" si="261"/>
        <v>25.086428779973357</v>
      </c>
      <c r="K897" s="142">
        <f t="shared" si="264"/>
        <v>19.74584846829358</v>
      </c>
      <c r="L897" s="143">
        <f t="shared" si="262"/>
        <v>15054.906157026186</v>
      </c>
      <c r="M897" s="137">
        <f t="shared" si="249"/>
        <v>-15051.857267984014</v>
      </c>
      <c r="N897" s="137">
        <f t="shared" si="250"/>
        <v>29618.772702440372</v>
      </c>
      <c r="O897" s="143">
        <f t="shared" si="265"/>
        <v>-74.976157026187138</v>
      </c>
      <c r="P897" s="137">
        <f t="shared" si="263"/>
        <v>3.4372679840143974</v>
      </c>
      <c r="Q897" s="137">
        <f t="shared" si="251"/>
        <v>-430.27270244037209</v>
      </c>
      <c r="R897" s="144">
        <f t="shared" si="252"/>
        <v>-501.81159148254483</v>
      </c>
      <c r="T897" s="92">
        <f t="shared" si="253"/>
        <v>1.0781951729397094E-56</v>
      </c>
      <c r="U897" s="92">
        <f>SUM($T$13:T897)</f>
        <v>0.36985423866518641</v>
      </c>
      <c r="V897" s="92">
        <f t="shared" si="254"/>
        <v>2455</v>
      </c>
      <c r="W897" s="92">
        <v>-39.860422096660841</v>
      </c>
      <c r="Y897" s="92">
        <f t="shared" si="255"/>
        <v>7.5659565955231553E-47</v>
      </c>
      <c r="Z897" s="92">
        <f>SUM($Y$13:Y897)</f>
        <v>0.23783971741253693</v>
      </c>
      <c r="AA897" s="92">
        <f t="shared" si="256"/>
        <v>2013</v>
      </c>
      <c r="AB897" s="92">
        <v>-39.277632148441626</v>
      </c>
      <c r="AD897" s="92">
        <f t="shared" si="257"/>
        <v>6.0643117252820119E-59</v>
      </c>
      <c r="AE897" s="92" t="e">
        <f>SUM($AD$13:AD897)</f>
        <v>#N/A</v>
      </c>
      <c r="AF897" s="92">
        <f t="shared" si="258"/>
        <v>2556</v>
      </c>
      <c r="AG897" s="92">
        <v>-69.89560326524952</v>
      </c>
      <c r="AI897" s="92">
        <f t="shared" si="259"/>
        <v>1.0064012459227332E-50</v>
      </c>
      <c r="AJ897" s="92" t="e">
        <f>SUM($AI$13:AI897)</f>
        <v>#N/A</v>
      </c>
      <c r="AK897" s="92">
        <f t="shared" si="260"/>
        <v>2187</v>
      </c>
      <c r="AL897" s="92">
        <v>-82.12585712640066</v>
      </c>
    </row>
    <row r="898" spans="1:38">
      <c r="A898" s="93">
        <v>886</v>
      </c>
      <c r="B898" s="130">
        <v>42619</v>
      </c>
      <c r="C898" s="92">
        <v>20.739901</v>
      </c>
      <c r="D898" s="92">
        <v>24.757601000000001</v>
      </c>
      <c r="E898" s="92">
        <v>18.260200999999999</v>
      </c>
      <c r="F898" s="139">
        <f t="shared" si="248"/>
        <v>-8.7320088943528829E-3</v>
      </c>
      <c r="G898" s="140">
        <f t="shared" si="248"/>
        <v>-9.7223474923924247E-3</v>
      </c>
      <c r="H898" s="140">
        <f t="shared" si="248"/>
        <v>7.1411590704835159E-3</v>
      </c>
      <c r="I898" s="141">
        <f t="shared" si="266"/>
        <v>21.213035882861735</v>
      </c>
      <c r="J898" s="142">
        <f t="shared" si="261"/>
        <v>24.836856719247553</v>
      </c>
      <c r="K898" s="142">
        <f t="shared" si="264"/>
        <v>19.597959814352539</v>
      </c>
      <c r="L898" s="143">
        <f t="shared" si="262"/>
        <v>14849.125118003214</v>
      </c>
      <c r="M898" s="137">
        <f t="shared" si="249"/>
        <v>-14902.114031548532</v>
      </c>
      <c r="N898" s="137">
        <f t="shared" si="250"/>
        <v>29396.939721528808</v>
      </c>
      <c r="O898" s="143">
        <f t="shared" si="265"/>
        <v>130.80488199678439</v>
      </c>
      <c r="P898" s="137">
        <f t="shared" si="263"/>
        <v>-146.30596845146829</v>
      </c>
      <c r="Q898" s="137">
        <f t="shared" si="251"/>
        <v>-208.43972152880815</v>
      </c>
      <c r="R898" s="144">
        <f t="shared" si="252"/>
        <v>-223.94080798349205</v>
      </c>
      <c r="T898" s="92">
        <f t="shared" si="253"/>
        <v>9.3123875075489288E-10</v>
      </c>
      <c r="U898" s="92">
        <f>SUM($T$13:T898)</f>
        <v>0.36985423959642516</v>
      </c>
      <c r="V898" s="92">
        <f t="shared" si="254"/>
        <v>348</v>
      </c>
      <c r="W898" s="92">
        <v>-39.771213041429291</v>
      </c>
      <c r="Y898" s="92">
        <f t="shared" si="255"/>
        <v>2.4836296607910613E-17</v>
      </c>
      <c r="Z898" s="92">
        <f>SUM($Y$13:Y898)</f>
        <v>0.23783971741253696</v>
      </c>
      <c r="AA898" s="92">
        <f t="shared" si="256"/>
        <v>688</v>
      </c>
      <c r="AB898" s="92">
        <v>-39.228171012766325</v>
      </c>
      <c r="AD898" s="92">
        <f t="shared" si="257"/>
        <v>5.0320425299275847E-10</v>
      </c>
      <c r="AE898" s="92" t="e">
        <f>SUM($AD$13:AD898)</f>
        <v>#N/A</v>
      </c>
      <c r="AF898" s="92">
        <f t="shared" si="258"/>
        <v>360</v>
      </c>
      <c r="AG898" s="92">
        <v>-69.60095316015213</v>
      </c>
      <c r="AI898" s="92">
        <f t="shared" si="259"/>
        <v>8.1718321974442371E-15</v>
      </c>
      <c r="AJ898" s="92" t="e">
        <f>SUM($AI$13:AI898)</f>
        <v>#N/A</v>
      </c>
      <c r="AK898" s="92">
        <f t="shared" si="260"/>
        <v>575</v>
      </c>
      <c r="AL898" s="92">
        <v>-82.117676894835313</v>
      </c>
    </row>
    <row r="899" spans="1:38">
      <c r="A899" s="93">
        <v>887</v>
      </c>
      <c r="B899" s="130">
        <v>42618</v>
      </c>
      <c r="C899" s="92">
        <v>20.7057</v>
      </c>
      <c r="D899" s="92">
        <v>24.671499000000001</v>
      </c>
      <c r="E899" s="92">
        <v>18.587600999999999</v>
      </c>
      <c r="F899" s="139">
        <f t="shared" si="248"/>
        <v>1.6517673877241013E-3</v>
      </c>
      <c r="G899" s="140">
        <f t="shared" si="248"/>
        <v>3.4899379239177186E-3</v>
      </c>
      <c r="H899" s="140">
        <f t="shared" si="248"/>
        <v>-1.7613892185441293E-2</v>
      </c>
      <c r="I899" s="141">
        <f t="shared" si="266"/>
        <v>21.435247656920556</v>
      </c>
      <c r="J899" s="142">
        <f t="shared" si="261"/>
        <v>25.168230086088403</v>
      </c>
      <c r="K899" s="142">
        <f t="shared" si="264"/>
        <v>19.116251271963499</v>
      </c>
      <c r="L899" s="143">
        <f t="shared" si="262"/>
        <v>15004.67335984439</v>
      </c>
      <c r="M899" s="137">
        <f t="shared" si="249"/>
        <v>-15100.938051653042</v>
      </c>
      <c r="N899" s="137">
        <f t="shared" si="250"/>
        <v>28674.376907945247</v>
      </c>
      <c r="O899" s="143">
        <f t="shared" si="265"/>
        <v>-24.743359844391307</v>
      </c>
      <c r="P899" s="137">
        <f t="shared" si="263"/>
        <v>52.518051653041766</v>
      </c>
      <c r="Q899" s="137">
        <f t="shared" si="251"/>
        <v>514.12309205475322</v>
      </c>
      <c r="R899" s="144">
        <f t="shared" si="252"/>
        <v>541.89778386340367</v>
      </c>
      <c r="T899" s="92">
        <f t="shared" si="253"/>
        <v>3.965963280204001E-25</v>
      </c>
      <c r="U899" s="92">
        <f>SUM($T$13:T899)</f>
        <v>0.36985423959642516</v>
      </c>
      <c r="V899" s="92">
        <f t="shared" si="254"/>
        <v>1038</v>
      </c>
      <c r="W899" s="92">
        <v>-39.690124906264828</v>
      </c>
      <c r="Y899" s="92">
        <f t="shared" si="255"/>
        <v>1.0948070762236413E-35</v>
      </c>
      <c r="Z899" s="92">
        <f>SUM($Y$13:Y899)</f>
        <v>0.23783971741253696</v>
      </c>
      <c r="AA899" s="92">
        <f t="shared" si="256"/>
        <v>1512</v>
      </c>
      <c r="AB899" s="92">
        <v>-39.14315975604768</v>
      </c>
      <c r="AD899" s="92">
        <f t="shared" si="257"/>
        <v>1.3496086815230018E-16</v>
      </c>
      <c r="AE899" s="92" t="e">
        <f>SUM($AD$13:AD899)</f>
        <v>#N/A</v>
      </c>
      <c r="AF899" s="92">
        <f t="shared" si="258"/>
        <v>655</v>
      </c>
      <c r="AG899" s="92">
        <v>-69.160428079005214</v>
      </c>
      <c r="AI899" s="92">
        <f t="shared" si="259"/>
        <v>8.6839293264209287E-59</v>
      </c>
      <c r="AJ899" s="92" t="e">
        <f>SUM($AI$13:AI899)</f>
        <v>#N/A</v>
      </c>
      <c r="AK899" s="92">
        <f t="shared" si="260"/>
        <v>2549</v>
      </c>
      <c r="AL899" s="92">
        <v>-81.900575221359759</v>
      </c>
    </row>
    <row r="900" spans="1:38">
      <c r="A900" s="93">
        <v>888</v>
      </c>
      <c r="B900" s="130">
        <v>42615</v>
      </c>
      <c r="C900" s="92">
        <v>20.989401000000001</v>
      </c>
      <c r="D900" s="92">
        <v>24.858999000000001</v>
      </c>
      <c r="E900" s="92">
        <v>18.579201000000001</v>
      </c>
      <c r="F900" s="139">
        <f t="shared" si="248"/>
        <v>-1.3516393345384237E-2</v>
      </c>
      <c r="G900" s="140">
        <f t="shared" si="248"/>
        <v>-7.5425402285909104E-3</v>
      </c>
      <c r="H900" s="140">
        <f t="shared" si="248"/>
        <v>4.521184737706907E-4</v>
      </c>
      <c r="I900" s="141">
        <f t="shared" si="266"/>
        <v>21.110650534048112</v>
      </c>
      <c r="J900" s="142">
        <f t="shared" si="261"/>
        <v>24.891527811288782</v>
      </c>
      <c r="K900" s="142">
        <f t="shared" si="264"/>
        <v>19.467797773381104</v>
      </c>
      <c r="L900" s="143">
        <f t="shared" si="262"/>
        <v>14777.455373833678</v>
      </c>
      <c r="M900" s="137">
        <f t="shared" si="249"/>
        <v>-14934.916686773269</v>
      </c>
      <c r="N900" s="137">
        <f t="shared" si="250"/>
        <v>29201.696660071655</v>
      </c>
      <c r="O900" s="143">
        <f t="shared" si="265"/>
        <v>202.47462616632038</v>
      </c>
      <c r="P900" s="137">
        <f t="shared" si="263"/>
        <v>-113.50331322673082</v>
      </c>
      <c r="Q900" s="137">
        <f t="shared" si="251"/>
        <v>-13.19666007165506</v>
      </c>
      <c r="R900" s="144">
        <f t="shared" si="252"/>
        <v>75.774652867934492</v>
      </c>
      <c r="T900" s="92">
        <f t="shared" si="253"/>
        <v>9.9208639730465679E-17</v>
      </c>
      <c r="U900" s="92">
        <f>SUM($T$13:T900)</f>
        <v>0.36985423959642527</v>
      </c>
      <c r="V900" s="92">
        <f t="shared" si="254"/>
        <v>661</v>
      </c>
      <c r="W900" s="92">
        <v>-39.674130220389998</v>
      </c>
      <c r="Y900" s="92">
        <f t="shared" si="255"/>
        <v>5.9492007121288091E-35</v>
      </c>
      <c r="Z900" s="92">
        <f>SUM($Y$13:Y900)</f>
        <v>0.23783971741253696</v>
      </c>
      <c r="AA900" s="92">
        <f t="shared" si="256"/>
        <v>1479</v>
      </c>
      <c r="AB900" s="92">
        <v>-38.827138090082371</v>
      </c>
      <c r="AD900" s="92">
        <f t="shared" si="257"/>
        <v>1.4206407173926336E-16</v>
      </c>
      <c r="AE900" s="92" t="e">
        <f>SUM($AD$13:AD900)</f>
        <v>#N/A</v>
      </c>
      <c r="AF900" s="92">
        <f t="shared" si="258"/>
        <v>654</v>
      </c>
      <c r="AG900" s="92">
        <v>-68.996943892569107</v>
      </c>
      <c r="AI900" s="92">
        <f t="shared" si="259"/>
        <v>1.6161094838613981E-57</v>
      </c>
      <c r="AJ900" s="92" t="e">
        <f>SUM($AI$13:AI900)</f>
        <v>#N/A</v>
      </c>
      <c r="AK900" s="92">
        <f t="shared" si="260"/>
        <v>2492</v>
      </c>
      <c r="AL900" s="92">
        <v>-81.752658087239979</v>
      </c>
    </row>
    <row r="901" spans="1:38">
      <c r="A901" s="93">
        <v>889</v>
      </c>
      <c r="B901" s="130">
        <v>42614</v>
      </c>
      <c r="C901" s="92">
        <v>20.970699</v>
      </c>
      <c r="D901" s="92">
        <v>24.682199000000001</v>
      </c>
      <c r="E901" s="92">
        <v>18.742701</v>
      </c>
      <c r="F901" s="139">
        <f t="shared" si="248"/>
        <v>8.918157663699855E-4</v>
      </c>
      <c r="G901" s="140">
        <f t="shared" si="248"/>
        <v>7.1630570679703798E-3</v>
      </c>
      <c r="H901" s="140">
        <f t="shared" si="248"/>
        <v>-8.7233958435338765E-3</v>
      </c>
      <c r="I901" s="141">
        <f t="shared" si="266"/>
        <v>21.418984768218738</v>
      </c>
      <c r="J901" s="142">
        <f t="shared" si="261"/>
        <v>25.260354485404644</v>
      </c>
      <c r="K901" s="142">
        <f t="shared" si="264"/>
        <v>19.289251440280673</v>
      </c>
      <c r="L901" s="143">
        <f t="shared" si="262"/>
        <v>14993.289337753116</v>
      </c>
      <c r="M901" s="137">
        <f t="shared" si="249"/>
        <v>-15156.212691242787</v>
      </c>
      <c r="N901" s="137">
        <f t="shared" si="250"/>
        <v>28933.877160421009</v>
      </c>
      <c r="O901" s="143">
        <f t="shared" si="265"/>
        <v>-13.35933775311787</v>
      </c>
      <c r="P901" s="137">
        <f t="shared" si="263"/>
        <v>107.79269124278653</v>
      </c>
      <c r="Q901" s="137">
        <f t="shared" si="251"/>
        <v>254.62283957899126</v>
      </c>
      <c r="R901" s="144">
        <f t="shared" si="252"/>
        <v>349.05619306865992</v>
      </c>
      <c r="T901" s="92">
        <f t="shared" si="253"/>
        <v>1.675671819838913E-14</v>
      </c>
      <c r="U901" s="92">
        <f>SUM($T$13:T901)</f>
        <v>0.36985423959644204</v>
      </c>
      <c r="V901" s="92">
        <f t="shared" si="254"/>
        <v>561</v>
      </c>
      <c r="W901" s="92">
        <v>-39.623927328417267</v>
      </c>
      <c r="Y901" s="92">
        <f t="shared" si="255"/>
        <v>5.3691536426962503E-35</v>
      </c>
      <c r="Z901" s="92">
        <f>SUM($Y$13:Y901)</f>
        <v>0.23783971741253696</v>
      </c>
      <c r="AA901" s="92">
        <f t="shared" si="256"/>
        <v>1481</v>
      </c>
      <c r="AB901" s="92">
        <v>-38.760195989798376</v>
      </c>
      <c r="AD901" s="92">
        <f t="shared" si="257"/>
        <v>1.0260678192953511E-10</v>
      </c>
      <c r="AE901" s="92" t="e">
        <f>SUM($AD$13:AD901)</f>
        <v>#N/A</v>
      </c>
      <c r="AF901" s="92">
        <f t="shared" si="258"/>
        <v>391</v>
      </c>
      <c r="AG901" s="92">
        <v>-68.930968414970266</v>
      </c>
      <c r="AI901" s="92">
        <f t="shared" si="259"/>
        <v>1.6782708041348476E-32</v>
      </c>
      <c r="AJ901" s="92" t="e">
        <f>SUM($AI$13:AI901)</f>
        <v>#N/A</v>
      </c>
      <c r="AK901" s="92">
        <f t="shared" si="260"/>
        <v>1369</v>
      </c>
      <c r="AL901" s="92">
        <v>-81.555264424883717</v>
      </c>
    </row>
    <row r="902" spans="1:38">
      <c r="A902" s="93">
        <v>890</v>
      </c>
      <c r="B902" s="130">
        <v>42613</v>
      </c>
      <c r="C902" s="92">
        <v>20.968399000000002</v>
      </c>
      <c r="D902" s="92">
        <v>24.616599999999998</v>
      </c>
      <c r="E902" s="92">
        <v>18.794201000000001</v>
      </c>
      <c r="F902" s="139">
        <f t="shared" si="248"/>
        <v>1.0968887038043107E-4</v>
      </c>
      <c r="G902" s="140">
        <f t="shared" si="248"/>
        <v>2.6648277991274671E-3</v>
      </c>
      <c r="H902" s="140">
        <f t="shared" si="248"/>
        <v>-2.7402069393639428E-3</v>
      </c>
      <c r="I902" s="141">
        <f t="shared" si="266"/>
        <v>21.402247330857254</v>
      </c>
      <c r="J902" s="142">
        <f t="shared" si="261"/>
        <v>25.147535746581575</v>
      </c>
      <c r="K902" s="142">
        <f t="shared" si="264"/>
        <v>19.405678313166916</v>
      </c>
      <c r="L902" s="143">
        <f t="shared" si="262"/>
        <v>14981.573131600078</v>
      </c>
      <c r="M902" s="137">
        <f t="shared" si="249"/>
        <v>-15088.521447948944</v>
      </c>
      <c r="N902" s="137">
        <f t="shared" si="250"/>
        <v>29108.517469750375</v>
      </c>
      <c r="O902" s="143">
        <f t="shared" si="265"/>
        <v>-1.6431316000798688</v>
      </c>
      <c r="P902" s="137">
        <f t="shared" si="263"/>
        <v>40.101447948944042</v>
      </c>
      <c r="Q902" s="137">
        <f t="shared" si="251"/>
        <v>79.982530249624688</v>
      </c>
      <c r="R902" s="144">
        <f t="shared" si="252"/>
        <v>118.44084659848886</v>
      </c>
      <c r="T902" s="92">
        <f t="shared" si="253"/>
        <v>1.4447661038535653E-13</v>
      </c>
      <c r="U902" s="92">
        <f>SUM($T$13:T902)</f>
        <v>0.36985423959658653</v>
      </c>
      <c r="V902" s="92">
        <f t="shared" si="254"/>
        <v>519</v>
      </c>
      <c r="W902" s="92">
        <v>-39.438362421164129</v>
      </c>
      <c r="Y902" s="92">
        <f t="shared" si="255"/>
        <v>1.5111223882391374E-5</v>
      </c>
      <c r="Z902" s="92">
        <f>SUM($Y$13:Y902)</f>
        <v>0.23785482863641935</v>
      </c>
      <c r="AA902" s="92">
        <f t="shared" si="256"/>
        <v>159</v>
      </c>
      <c r="AB902" s="92">
        <v>-38.750347375513229</v>
      </c>
      <c r="AD902" s="92">
        <f t="shared" si="257"/>
        <v>4.9518508327165715E-22</v>
      </c>
      <c r="AE902" s="92" t="e">
        <f>SUM($AD$13:AD902)</f>
        <v>#N/A</v>
      </c>
      <c r="AF902" s="92">
        <f t="shared" si="258"/>
        <v>899</v>
      </c>
      <c r="AG902" s="92">
        <v>-68.90709659312779</v>
      </c>
      <c r="AI902" s="92">
        <f t="shared" si="259"/>
        <v>7.0063246302837538E-15</v>
      </c>
      <c r="AJ902" s="92" t="e">
        <f>SUM($AI$13:AI902)</f>
        <v>#N/A</v>
      </c>
      <c r="AK902" s="92">
        <f t="shared" si="260"/>
        <v>578</v>
      </c>
      <c r="AL902" s="92">
        <v>-81.483708080168071</v>
      </c>
    </row>
    <row r="903" spans="1:38">
      <c r="A903" s="93">
        <v>891</v>
      </c>
      <c r="B903" s="130">
        <v>42612</v>
      </c>
      <c r="C903" s="92">
        <v>20.856898999999999</v>
      </c>
      <c r="D903" s="92">
        <v>24.423999999999999</v>
      </c>
      <c r="E903" s="92">
        <v>18.794499999999999</v>
      </c>
      <c r="F903" s="139">
        <f t="shared" si="248"/>
        <v>5.3459529146688833E-3</v>
      </c>
      <c r="G903" s="140">
        <f t="shared" si="248"/>
        <v>7.885686210284959E-3</v>
      </c>
      <c r="H903" s="140">
        <f t="shared" si="248"/>
        <v>-1.5908909521300529E-5</v>
      </c>
      <c r="I903" s="141">
        <f t="shared" si="266"/>
        <v>21.51430285777862</v>
      </c>
      <c r="J903" s="142">
        <f t="shared" si="261"/>
        <v>25.278478530134294</v>
      </c>
      <c r="K903" s="142">
        <f t="shared" si="264"/>
        <v>19.458690428529625</v>
      </c>
      <c r="L903" s="143">
        <f t="shared" si="262"/>
        <v>15060.012000445035</v>
      </c>
      <c r="M903" s="137">
        <f t="shared" si="249"/>
        <v>-15167.087118080577</v>
      </c>
      <c r="N903" s="137">
        <f t="shared" si="250"/>
        <v>29188.035642794439</v>
      </c>
      <c r="O903" s="143">
        <f t="shared" si="265"/>
        <v>-80.082000445036101</v>
      </c>
      <c r="P903" s="137">
        <f t="shared" si="263"/>
        <v>118.66711808057698</v>
      </c>
      <c r="Q903" s="137">
        <f t="shared" si="251"/>
        <v>0.46435720556110027</v>
      </c>
      <c r="R903" s="144">
        <f t="shared" si="252"/>
        <v>39.049474841101983</v>
      </c>
      <c r="T903" s="92">
        <f t="shared" si="253"/>
        <v>1.1824783294115001E-3</v>
      </c>
      <c r="U903" s="92">
        <f>SUM($T$13:T903)</f>
        <v>0.37103671792599802</v>
      </c>
      <c r="V903" s="92">
        <f t="shared" si="254"/>
        <v>74</v>
      </c>
      <c r="W903" s="92">
        <v>-39.430673736107565</v>
      </c>
      <c r="Y903" s="92">
        <f t="shared" si="255"/>
        <v>1.9715239580327015E-49</v>
      </c>
      <c r="Z903" s="92">
        <f>SUM($Y$13:Y903)</f>
        <v>0.23785482863641935</v>
      </c>
      <c r="AA903" s="92">
        <f t="shared" si="256"/>
        <v>2129</v>
      </c>
      <c r="AB903" s="92">
        <v>-38.681270209901413</v>
      </c>
      <c r="AD903" s="92">
        <f t="shared" si="257"/>
        <v>5.2968868736079828E-10</v>
      </c>
      <c r="AE903" s="92" t="e">
        <f>SUM($AD$13:AD903)</f>
        <v>#N/A</v>
      </c>
      <c r="AF903" s="92">
        <f t="shared" si="258"/>
        <v>359</v>
      </c>
      <c r="AG903" s="92">
        <v>-68.815271523180854</v>
      </c>
      <c r="AI903" s="92">
        <f t="shared" si="259"/>
        <v>1.742823069933167E-7</v>
      </c>
      <c r="AJ903" s="92" t="e">
        <f>SUM($AI$13:AI903)</f>
        <v>#N/A</v>
      </c>
      <c r="AK903" s="92">
        <f t="shared" si="260"/>
        <v>246</v>
      </c>
      <c r="AL903" s="92">
        <v>-81.477219314365357</v>
      </c>
    </row>
    <row r="904" spans="1:38">
      <c r="A904" s="93">
        <v>892</v>
      </c>
      <c r="B904" s="130">
        <v>42611</v>
      </c>
      <c r="C904" s="92">
        <v>20.816299000000001</v>
      </c>
      <c r="D904" s="92">
        <v>24.398099999999999</v>
      </c>
      <c r="E904" s="92">
        <v>18.633101</v>
      </c>
      <c r="F904" s="139">
        <f t="shared" si="248"/>
        <v>1.9503947363552765E-3</v>
      </c>
      <c r="G904" s="140">
        <f t="shared" si="248"/>
        <v>1.0615580721449192E-3</v>
      </c>
      <c r="H904" s="140">
        <f t="shared" si="248"/>
        <v>8.6619505792406848E-3</v>
      </c>
      <c r="I904" s="141">
        <f t="shared" si="266"/>
        <v>21.44163825231853</v>
      </c>
      <c r="J904" s="142">
        <f t="shared" si="261"/>
        <v>25.107324619540044</v>
      </c>
      <c r="K904" s="142">
        <f t="shared" si="264"/>
        <v>19.627552896321443</v>
      </c>
      <c r="L904" s="143">
        <f t="shared" si="262"/>
        <v>15009.146776622971</v>
      </c>
      <c r="M904" s="137">
        <f t="shared" si="249"/>
        <v>-15064.394771724026</v>
      </c>
      <c r="N904" s="137">
        <f t="shared" si="250"/>
        <v>29441.329344482165</v>
      </c>
      <c r="O904" s="143">
        <f t="shared" si="265"/>
        <v>-29.216776622972247</v>
      </c>
      <c r="P904" s="137">
        <f t="shared" si="263"/>
        <v>15.974771724026141</v>
      </c>
      <c r="Q904" s="137">
        <f t="shared" si="251"/>
        <v>-252.82934448216474</v>
      </c>
      <c r="R904" s="144">
        <f t="shared" si="252"/>
        <v>-266.07134938111085</v>
      </c>
      <c r="T904" s="92">
        <f t="shared" si="253"/>
        <v>5.1752711995293935E-5</v>
      </c>
      <c r="U904" s="92">
        <f>SUM($T$13:T904)</f>
        <v>0.37108847063799333</v>
      </c>
      <c r="V904" s="92">
        <f t="shared" si="254"/>
        <v>135</v>
      </c>
      <c r="W904" s="92">
        <v>-39.324015484968186</v>
      </c>
      <c r="Y904" s="92">
        <f t="shared" si="255"/>
        <v>1.7300571894397925E-54</v>
      </c>
      <c r="Z904" s="92">
        <f>SUM($Y$13:Y904)</f>
        <v>0.23785482863641935</v>
      </c>
      <c r="AA904" s="92">
        <f t="shared" si="256"/>
        <v>2356</v>
      </c>
      <c r="AB904" s="92">
        <v>-38.626117338922995</v>
      </c>
      <c r="AD904" s="92">
        <f t="shared" si="257"/>
        <v>6.2128038721691041E-9</v>
      </c>
      <c r="AE904" s="92" t="e">
        <f>SUM($AD$13:AD904)</f>
        <v>#N/A</v>
      </c>
      <c r="AF904" s="92">
        <f t="shared" si="258"/>
        <v>311</v>
      </c>
      <c r="AG904" s="92">
        <v>-68.777635981274216</v>
      </c>
      <c r="AI904" s="92">
        <f t="shared" si="259"/>
        <v>2.1551113509652395E-24</v>
      </c>
      <c r="AJ904" s="92" t="e">
        <f>SUM($AI$13:AI904)</f>
        <v>#N/A</v>
      </c>
      <c r="AK904" s="92">
        <f t="shared" si="260"/>
        <v>1005</v>
      </c>
      <c r="AL904" s="92">
        <v>-81.260113237049154</v>
      </c>
    </row>
    <row r="905" spans="1:38">
      <c r="A905" s="93">
        <v>893</v>
      </c>
      <c r="B905" s="130">
        <v>42608</v>
      </c>
      <c r="C905" s="92">
        <v>20.7239</v>
      </c>
      <c r="D905" s="92">
        <v>24.224001000000001</v>
      </c>
      <c r="E905" s="92">
        <v>18.588200000000001</v>
      </c>
      <c r="F905" s="139">
        <f t="shared" si="248"/>
        <v>4.4585719869330021E-3</v>
      </c>
      <c r="G905" s="140">
        <f t="shared" si="248"/>
        <v>7.1870456081966072E-3</v>
      </c>
      <c r="H905" s="140">
        <f t="shared" si="248"/>
        <v>2.4155647130974511E-3</v>
      </c>
      <c r="I905" s="141">
        <f t="shared" si="266"/>
        <v>21.495312994663166</v>
      </c>
      <c r="J905" s="142">
        <f t="shared" si="261"/>
        <v>25.260956134785499</v>
      </c>
      <c r="K905" s="142">
        <f t="shared" si="264"/>
        <v>19.506004473752164</v>
      </c>
      <c r="L905" s="143">
        <f t="shared" si="262"/>
        <v>15046.719096264216</v>
      </c>
      <c r="M905" s="137">
        <f t="shared" si="249"/>
        <v>-15156.573680871299</v>
      </c>
      <c r="N905" s="137">
        <f t="shared" si="250"/>
        <v>29259.006710628244</v>
      </c>
      <c r="O905" s="143">
        <f t="shared" si="265"/>
        <v>-66.789096264217733</v>
      </c>
      <c r="P905" s="137">
        <f t="shared" si="263"/>
        <v>108.153680871299</v>
      </c>
      <c r="Q905" s="137">
        <f t="shared" si="251"/>
        <v>-70.506710628244036</v>
      </c>
      <c r="R905" s="144">
        <f t="shared" si="252"/>
        <v>-29.142126021162767</v>
      </c>
      <c r="T905" s="92">
        <f t="shared" si="253"/>
        <v>2.5034228380202614E-43</v>
      </c>
      <c r="U905" s="92">
        <f>SUM($T$13:T905)</f>
        <v>0.37108847063799333</v>
      </c>
      <c r="V905" s="92">
        <f t="shared" si="254"/>
        <v>1855</v>
      </c>
      <c r="W905" s="92">
        <v>-39.260387662321591</v>
      </c>
      <c r="Y905" s="92">
        <f t="shared" si="255"/>
        <v>8.4305206581174309E-46</v>
      </c>
      <c r="Z905" s="92">
        <f>SUM($Y$13:Y905)</f>
        <v>0.23785482863641935</v>
      </c>
      <c r="AA905" s="92">
        <f t="shared" si="256"/>
        <v>1966</v>
      </c>
      <c r="AB905" s="92">
        <v>-38.623063438255485</v>
      </c>
      <c r="AD905" s="92">
        <f t="shared" si="257"/>
        <v>2.1517739273841649E-6</v>
      </c>
      <c r="AE905" s="92" t="e">
        <f>SUM($AD$13:AD905)</f>
        <v>#N/A</v>
      </c>
      <c r="AF905" s="92">
        <f t="shared" si="258"/>
        <v>197</v>
      </c>
      <c r="AG905" s="92">
        <v>-68.585623237693653</v>
      </c>
      <c r="AI905" s="92">
        <f t="shared" si="259"/>
        <v>1.046731996228376E-43</v>
      </c>
      <c r="AJ905" s="92" t="e">
        <f>SUM($AI$13:AI905)</f>
        <v>#N/A</v>
      </c>
      <c r="AK905" s="92">
        <f t="shared" si="260"/>
        <v>1872</v>
      </c>
      <c r="AL905" s="92">
        <v>-81.179137079605425</v>
      </c>
    </row>
    <row r="906" spans="1:38">
      <c r="A906" s="93">
        <v>894</v>
      </c>
      <c r="B906" s="130">
        <v>42607</v>
      </c>
      <c r="C906" s="92">
        <v>20.805401</v>
      </c>
      <c r="D906" s="92">
        <v>24.454499999999999</v>
      </c>
      <c r="E906" s="92">
        <v>18.359698999999999</v>
      </c>
      <c r="F906" s="139">
        <f t="shared" si="248"/>
        <v>-3.9173001279811936E-3</v>
      </c>
      <c r="G906" s="140">
        <f t="shared" si="248"/>
        <v>-9.4256271851805851E-3</v>
      </c>
      <c r="H906" s="140">
        <f t="shared" si="248"/>
        <v>1.244579227578857E-2</v>
      </c>
      <c r="I906" s="141">
        <f t="shared" si="266"/>
        <v>21.316070168991214</v>
      </c>
      <c r="J906" s="142">
        <f t="shared" si="261"/>
        <v>24.844298672256642</v>
      </c>
      <c r="K906" s="142">
        <f t="shared" si="264"/>
        <v>19.701182671894568</v>
      </c>
      <c r="L906" s="143">
        <f t="shared" si="262"/>
        <v>14921.24911829385</v>
      </c>
      <c r="M906" s="137">
        <f t="shared" si="249"/>
        <v>-14906.579203353986</v>
      </c>
      <c r="N906" s="137">
        <f t="shared" si="250"/>
        <v>29551.77400784185</v>
      </c>
      <c r="O906" s="143">
        <f t="shared" si="265"/>
        <v>58.680881706148284</v>
      </c>
      <c r="P906" s="137">
        <f t="shared" si="263"/>
        <v>-141.8407966460145</v>
      </c>
      <c r="Q906" s="137">
        <f t="shared" si="251"/>
        <v>-363.27400784185011</v>
      </c>
      <c r="R906" s="144">
        <f t="shared" si="252"/>
        <v>-446.43392278171632</v>
      </c>
      <c r="T906" s="92">
        <f t="shared" si="253"/>
        <v>1.4727208658512455E-37</v>
      </c>
      <c r="U906" s="92">
        <f>SUM($T$13:T906)</f>
        <v>0.37108847063799333</v>
      </c>
      <c r="V906" s="92">
        <f t="shared" si="254"/>
        <v>1596</v>
      </c>
      <c r="W906" s="92">
        <v>-39.072513210263423</v>
      </c>
      <c r="Y906" s="92">
        <f t="shared" si="255"/>
        <v>2.1951089158899658E-39</v>
      </c>
      <c r="Z906" s="92">
        <f>SUM($Y$13:Y906)</f>
        <v>0.23785482863641935</v>
      </c>
      <c r="AA906" s="92">
        <f t="shared" si="256"/>
        <v>1678</v>
      </c>
      <c r="AB906" s="92">
        <v>-38.570477129336723</v>
      </c>
      <c r="AD906" s="92">
        <f t="shared" si="257"/>
        <v>7.2631738268660576E-36</v>
      </c>
      <c r="AE906" s="92" t="e">
        <f>SUM($AD$13:AD906)</f>
        <v>#N/A</v>
      </c>
      <c r="AF906" s="92">
        <f t="shared" si="258"/>
        <v>1520</v>
      </c>
      <c r="AG906" s="92">
        <v>-68.465254962484323</v>
      </c>
      <c r="AI906" s="92">
        <f t="shared" si="259"/>
        <v>1.9341010598464444E-25</v>
      </c>
      <c r="AJ906" s="92" t="e">
        <f>SUM($AI$13:AI906)</f>
        <v>#N/A</v>
      </c>
      <c r="AK906" s="92">
        <f t="shared" si="260"/>
        <v>1052</v>
      </c>
      <c r="AL906" s="92">
        <v>-81.134338224801468</v>
      </c>
    </row>
    <row r="907" spans="1:38">
      <c r="A907" s="93">
        <v>895</v>
      </c>
      <c r="B907" s="130">
        <v>42606</v>
      </c>
      <c r="C907" s="92">
        <v>20.936899</v>
      </c>
      <c r="D907" s="92">
        <v>24.442800999999999</v>
      </c>
      <c r="E907" s="92">
        <v>18.465699999999998</v>
      </c>
      <c r="F907" s="139">
        <f t="shared" si="248"/>
        <v>-6.2806817762267597E-3</v>
      </c>
      <c r="G907" s="140">
        <f t="shared" si="248"/>
        <v>4.786276335515538E-4</v>
      </c>
      <c r="H907" s="140">
        <f t="shared" si="248"/>
        <v>-5.7404268454485097E-3</v>
      </c>
      <c r="I907" s="141">
        <f t="shared" si="266"/>
        <v>21.265494038056925</v>
      </c>
      <c r="J907" s="142">
        <f t="shared" si="261"/>
        <v>25.092704316088817</v>
      </c>
      <c r="K907" s="142">
        <f t="shared" si="264"/>
        <v>19.347297034014417</v>
      </c>
      <c r="L907" s="143">
        <f t="shared" si="262"/>
        <v>14885.845826639848</v>
      </c>
      <c r="M907" s="137">
        <f t="shared" si="249"/>
        <v>-15055.622589653291</v>
      </c>
      <c r="N907" s="137">
        <f t="shared" si="250"/>
        <v>29020.945551021625</v>
      </c>
      <c r="O907" s="143">
        <f t="shared" si="265"/>
        <v>94.084173360150089</v>
      </c>
      <c r="P907" s="137">
        <f t="shared" si="263"/>
        <v>7.2025896532904881</v>
      </c>
      <c r="Q907" s="137">
        <f t="shared" si="251"/>
        <v>167.55444897837515</v>
      </c>
      <c r="R907" s="144">
        <f t="shared" si="252"/>
        <v>268.84121199181573</v>
      </c>
      <c r="T907" s="92">
        <f t="shared" si="253"/>
        <v>4.1577693649026497E-44</v>
      </c>
      <c r="U907" s="92">
        <f>SUM($T$13:T907)</f>
        <v>0.37108847063799333</v>
      </c>
      <c r="V907" s="92">
        <f t="shared" si="254"/>
        <v>1890</v>
      </c>
      <c r="W907" s="92">
        <v>-38.870731760660419</v>
      </c>
      <c r="Y907" s="92">
        <f t="shared" si="255"/>
        <v>2.4735582904907766E-36</v>
      </c>
      <c r="Z907" s="92">
        <f>SUM($Y$13:Y907)</f>
        <v>0.23785482863641935</v>
      </c>
      <c r="AA907" s="92">
        <f t="shared" si="256"/>
        <v>1541</v>
      </c>
      <c r="AB907" s="92">
        <v>-38.540612485146994</v>
      </c>
      <c r="AD907" s="92">
        <f t="shared" si="257"/>
        <v>5.5659847734566907E-56</v>
      </c>
      <c r="AE907" s="92" t="e">
        <f>SUM($AD$13:AD907)</f>
        <v>#N/A</v>
      </c>
      <c r="AF907" s="92">
        <f t="shared" si="258"/>
        <v>2423</v>
      </c>
      <c r="AG907" s="92">
        <v>-68.252418964675599</v>
      </c>
      <c r="AI907" s="92">
        <f t="shared" si="259"/>
        <v>4.6969732370880177E-4</v>
      </c>
      <c r="AJ907" s="92" t="e">
        <f>SUM($AI$13:AI907)</f>
        <v>#N/A</v>
      </c>
      <c r="AK907" s="92">
        <f t="shared" si="260"/>
        <v>92</v>
      </c>
      <c r="AL907" s="92">
        <v>-80.864907550063435</v>
      </c>
    </row>
    <row r="908" spans="1:38">
      <c r="A908" s="93">
        <v>896</v>
      </c>
      <c r="B908" s="130">
        <v>42605</v>
      </c>
      <c r="C908" s="92">
        <v>20.711500000000001</v>
      </c>
      <c r="D908" s="92">
        <v>24.030100000000001</v>
      </c>
      <c r="E908" s="92">
        <v>18.526599999999998</v>
      </c>
      <c r="F908" s="139">
        <f t="shared" si="248"/>
        <v>1.0882794582719679E-2</v>
      </c>
      <c r="G908" s="140">
        <f t="shared" si="248"/>
        <v>1.7174335520867556E-2</v>
      </c>
      <c r="H908" s="140">
        <f t="shared" si="248"/>
        <v>-3.2871654809840667E-3</v>
      </c>
      <c r="I908" s="141">
        <f t="shared" si="266"/>
        <v>21.63279071579074</v>
      </c>
      <c r="J908" s="142">
        <f t="shared" si="261"/>
        <v>25.511444356898224</v>
      </c>
      <c r="K908" s="142">
        <f t="shared" si="264"/>
        <v>19.39503504690553</v>
      </c>
      <c r="L908" s="143">
        <f t="shared" si="262"/>
        <v>15142.953501053518</v>
      </c>
      <c r="M908" s="137">
        <f t="shared" si="249"/>
        <v>-15306.866614138935</v>
      </c>
      <c r="N908" s="137">
        <f t="shared" si="250"/>
        <v>29092.552570358293</v>
      </c>
      <c r="O908" s="143">
        <f t="shared" si="265"/>
        <v>-163.02350105351979</v>
      </c>
      <c r="P908" s="137">
        <f t="shared" si="263"/>
        <v>258.44661413893482</v>
      </c>
      <c r="Q908" s="137">
        <f t="shared" si="251"/>
        <v>95.947429641706549</v>
      </c>
      <c r="R908" s="144">
        <f t="shared" si="252"/>
        <v>191.37054272712157</v>
      </c>
      <c r="T908" s="92">
        <f t="shared" si="253"/>
        <v>1.1001168613126564E-25</v>
      </c>
      <c r="U908" s="92">
        <f>SUM($T$13:T908)</f>
        <v>0.37108847063799333</v>
      </c>
      <c r="V908" s="92">
        <f t="shared" si="254"/>
        <v>1063</v>
      </c>
      <c r="W908" s="92">
        <v>-38.852498743588512</v>
      </c>
      <c r="Y908" s="92">
        <f t="shared" si="255"/>
        <v>1.6123568565090776E-30</v>
      </c>
      <c r="Z908" s="92">
        <f>SUM($Y$13:Y908)</f>
        <v>0.23785482863641935</v>
      </c>
      <c r="AA908" s="92">
        <f t="shared" si="256"/>
        <v>1280</v>
      </c>
      <c r="AB908" s="92">
        <v>-38.370331736985463</v>
      </c>
      <c r="AD908" s="92">
        <f t="shared" si="257"/>
        <v>2.8850366414821708E-36</v>
      </c>
      <c r="AE908" s="92" t="e">
        <f>SUM($AD$13:AD908)</f>
        <v>#N/A</v>
      </c>
      <c r="AF908" s="92">
        <f t="shared" si="258"/>
        <v>1538</v>
      </c>
      <c r="AG908" s="92">
        <v>-68.211400866483018</v>
      </c>
      <c r="AI908" s="92">
        <f t="shared" si="259"/>
        <v>1.2707659065815121E-45</v>
      </c>
      <c r="AJ908" s="92" t="e">
        <f>SUM($AI$13:AI908)</f>
        <v>#N/A</v>
      </c>
      <c r="AK908" s="92">
        <f t="shared" si="260"/>
        <v>1958</v>
      </c>
      <c r="AL908" s="92">
        <v>-80.495762087402909</v>
      </c>
    </row>
    <row r="909" spans="1:38">
      <c r="A909" s="93">
        <v>897</v>
      </c>
      <c r="B909" s="130">
        <v>42604</v>
      </c>
      <c r="C909" s="92">
        <v>20.6236</v>
      </c>
      <c r="D909" s="92">
        <v>23.8354</v>
      </c>
      <c r="E909" s="92">
        <v>18.298500000000001</v>
      </c>
      <c r="F909" s="139">
        <f t="shared" si="248"/>
        <v>4.2621074885083043E-3</v>
      </c>
      <c r="G909" s="140">
        <f t="shared" si="248"/>
        <v>8.1685224498015963E-3</v>
      </c>
      <c r="H909" s="140">
        <f t="shared" si="248"/>
        <v>1.2465502636828107E-2</v>
      </c>
      <c r="I909" s="141">
        <f t="shared" si="266"/>
        <v>21.491108674043328</v>
      </c>
      <c r="J909" s="142">
        <f t="shared" si="261"/>
        <v>25.285572261006738</v>
      </c>
      <c r="K909" s="142">
        <f t="shared" si="264"/>
        <v>19.701566215810036</v>
      </c>
      <c r="L909" s="143">
        <f t="shared" si="262"/>
        <v>15043.776071830331</v>
      </c>
      <c r="M909" s="137">
        <f t="shared" si="249"/>
        <v>-15171.343356604042</v>
      </c>
      <c r="N909" s="137">
        <f t="shared" si="250"/>
        <v>29552.349323715054</v>
      </c>
      <c r="O909" s="143">
        <f t="shared" si="265"/>
        <v>-63.846071830332221</v>
      </c>
      <c r="P909" s="137">
        <f t="shared" si="263"/>
        <v>122.92335660404206</v>
      </c>
      <c r="Q909" s="137">
        <f t="shared" si="251"/>
        <v>-363.8493237150542</v>
      </c>
      <c r="R909" s="144">
        <f t="shared" si="252"/>
        <v>-304.77203894134436</v>
      </c>
      <c r="T909" s="92">
        <f t="shared" si="253"/>
        <v>3.5140629741783819E-10</v>
      </c>
      <c r="U909" s="92">
        <f>SUM($T$13:T909)</f>
        <v>0.37108847098939962</v>
      </c>
      <c r="V909" s="92">
        <f t="shared" si="254"/>
        <v>367</v>
      </c>
      <c r="W909" s="92">
        <v>-38.829565929256205</v>
      </c>
      <c r="Y909" s="92">
        <f t="shared" si="255"/>
        <v>9.4321269396793882E-26</v>
      </c>
      <c r="Z909" s="92">
        <f>SUM($Y$13:Y909)</f>
        <v>0.23785482863641935</v>
      </c>
      <c r="AA909" s="92">
        <f t="shared" si="256"/>
        <v>1066</v>
      </c>
      <c r="AB909" s="92">
        <v>-38.151345544678406</v>
      </c>
      <c r="AD909" s="92">
        <f t="shared" si="257"/>
        <v>1.1636341039132478E-15</v>
      </c>
      <c r="AE909" s="92" t="e">
        <f>SUM($AD$13:AD909)</f>
        <v>#N/A</v>
      </c>
      <c r="AF909" s="92">
        <f t="shared" si="258"/>
        <v>613</v>
      </c>
      <c r="AG909" s="92">
        <v>-68.134098230031668</v>
      </c>
      <c r="AI909" s="92">
        <f t="shared" si="259"/>
        <v>1.7177091306035812E-37</v>
      </c>
      <c r="AJ909" s="92" t="e">
        <f>SUM($AI$13:AI909)</f>
        <v>#N/A</v>
      </c>
      <c r="AK909" s="92">
        <f t="shared" si="260"/>
        <v>1593</v>
      </c>
      <c r="AL909" s="92">
        <v>-80.423242188573568</v>
      </c>
    </row>
    <row r="910" spans="1:38">
      <c r="A910" s="93">
        <v>898</v>
      </c>
      <c r="B910" s="130">
        <v>42601</v>
      </c>
      <c r="C910" s="92">
        <v>20.619199999999999</v>
      </c>
      <c r="D910" s="92">
        <v>23.914801000000001</v>
      </c>
      <c r="E910" s="92">
        <v>18.215</v>
      </c>
      <c r="F910" s="139">
        <f t="shared" ref="F910:H973" si="267">C909/C910-1</f>
        <v>2.1339334212777672E-4</v>
      </c>
      <c r="G910" s="140">
        <f t="shared" si="267"/>
        <v>-3.3201614347533326E-3</v>
      </c>
      <c r="H910" s="140">
        <f t="shared" si="267"/>
        <v>4.5841339555312555E-3</v>
      </c>
      <c r="I910" s="141">
        <f t="shared" si="266"/>
        <v>21.4044665961822</v>
      </c>
      <c r="J910" s="142">
        <f t="shared" si="261"/>
        <v>24.997428027103382</v>
      </c>
      <c r="K910" s="142">
        <f t="shared" si="264"/>
        <v>19.548202662640684</v>
      </c>
      <c r="L910" s="143">
        <f t="shared" si="262"/>
        <v>14983.12661732754</v>
      </c>
      <c r="M910" s="137">
        <f t="shared" ref="M910:M973" si="268">$C$5*J910</f>
        <v>-14998.456816262029</v>
      </c>
      <c r="N910" s="137">
        <f t="shared" ref="N910:N973" si="269">$C$6*K910</f>
        <v>29322.303993961024</v>
      </c>
      <c r="O910" s="143">
        <f t="shared" si="265"/>
        <v>-3.1966173275413894</v>
      </c>
      <c r="P910" s="137">
        <f t="shared" si="263"/>
        <v>-49.963183737971121</v>
      </c>
      <c r="Q910" s="137">
        <f t="shared" ref="Q910:Q973" si="270">$N$13-N910</f>
        <v>-133.80399396102439</v>
      </c>
      <c r="R910" s="144">
        <f t="shared" ref="R910:R973" si="271">O910+P910+Q910</f>
        <v>-186.9637950265369</v>
      </c>
      <c r="T910" s="92">
        <f t="shared" ref="T910:T973" si="272">$U$1^(V910-1)*$U$2</f>
        <v>5.0888520778488982E-8</v>
      </c>
      <c r="U910" s="92">
        <f>SUM($T$13:T910)</f>
        <v>0.37108852187792041</v>
      </c>
      <c r="V910" s="92">
        <f t="shared" ref="V910:V973" si="273">MATCH(W910,$O$13:$O$2603,0)</f>
        <v>270</v>
      </c>
      <c r="W910" s="92">
        <v>-38.676521652683732</v>
      </c>
      <c r="Y910" s="92">
        <f t="shared" ref="Y910:Y973" si="274">$U$1^(AA910-1)*$U$2</f>
        <v>3.7705858278695908E-34</v>
      </c>
      <c r="Z910" s="92">
        <f>SUM($Y$13:Y910)</f>
        <v>0.23785482863641935</v>
      </c>
      <c r="AA910" s="92">
        <f t="shared" ref="AA910:AA973" si="275">MATCH(AB910,$P$13:$P$2603,0)</f>
        <v>1443</v>
      </c>
      <c r="AB910" s="92">
        <v>-38.098123927293273</v>
      </c>
      <c r="AD910" s="92">
        <f t="shared" ref="AD910:AD973" si="276">$U$1^(AF910-1)*$U$2</f>
        <v>1.2406275846133008E-31</v>
      </c>
      <c r="AE910" s="92" t="e">
        <f>SUM($AD$13:AD910)</f>
        <v>#N/A</v>
      </c>
      <c r="AF910" s="92">
        <f t="shared" ref="AF910:AF973" si="277">MATCH(AG910,$Q$13:$Q$2603,0)</f>
        <v>1330</v>
      </c>
      <c r="AG910" s="92">
        <v>-68.109279970612988</v>
      </c>
      <c r="AI910" s="92">
        <f t="shared" ref="AI910:AI973" si="278">$U$1^(AK910-1)*$U$2</f>
        <v>1.4517731808828972E-3</v>
      </c>
      <c r="AJ910" s="92" t="e">
        <f>SUM($AI$13:AI910)</f>
        <v>#N/A</v>
      </c>
      <c r="AK910" s="92">
        <f t="shared" ref="AK910:AK973" si="279">MATCH(AL910,$R$13:$R$2603,0)</f>
        <v>70</v>
      </c>
      <c r="AL910" s="92">
        <v>-80.271518267567444</v>
      </c>
    </row>
    <row r="911" spans="1:38">
      <c r="A911" s="93">
        <v>899</v>
      </c>
      <c r="B911" s="130">
        <v>42600</v>
      </c>
      <c r="C911" s="92">
        <v>20.473801000000002</v>
      </c>
      <c r="D911" s="92">
        <v>23.636299000000001</v>
      </c>
      <c r="E911" s="92">
        <v>18.1721</v>
      </c>
      <c r="F911" s="139">
        <f t="shared" si="267"/>
        <v>7.1017101318899822E-3</v>
      </c>
      <c r="G911" s="140">
        <f t="shared" si="267"/>
        <v>1.1782809144528006E-2</v>
      </c>
      <c r="H911" s="140">
        <f t="shared" si="267"/>
        <v>2.360761827196578E-3</v>
      </c>
      <c r="I911" s="141">
        <f t="shared" si="266"/>
        <v>21.55187588665143</v>
      </c>
      <c r="J911" s="142">
        <f t="shared" ref="J911:J974" si="280">$D$13*(1+G911)</f>
        <v>25.376221101311163</v>
      </c>
      <c r="K911" s="142">
        <f t="shared" si="264"/>
        <v>19.504938064395418</v>
      </c>
      <c r="L911" s="143">
        <f t="shared" ref="L911:L974" si="281">$C$4*I911</f>
        <v>15086.313120656001</v>
      </c>
      <c r="M911" s="137">
        <f t="shared" si="268"/>
        <v>-15225.732660786698</v>
      </c>
      <c r="N911" s="137">
        <f t="shared" si="269"/>
        <v>29257.407096593128</v>
      </c>
      <c r="O911" s="143">
        <f t="shared" si="265"/>
        <v>-106.38312065600257</v>
      </c>
      <c r="P911" s="137">
        <f t="shared" ref="P911:P974" si="282">$M$13-M911</f>
        <v>177.31266078669796</v>
      </c>
      <c r="Q911" s="137">
        <f t="shared" si="270"/>
        <v>-68.90709659312779</v>
      </c>
      <c r="R911" s="144">
        <f t="shared" si="271"/>
        <v>2.0224435375675966</v>
      </c>
      <c r="T911" s="92">
        <f t="shared" si="272"/>
        <v>5.0603675839059381E-9</v>
      </c>
      <c r="U911" s="92">
        <f>SUM($T$13:T911)</f>
        <v>0.37108852693828798</v>
      </c>
      <c r="V911" s="92">
        <f t="shared" si="273"/>
        <v>315</v>
      </c>
      <c r="W911" s="92">
        <v>-38.351138497555439</v>
      </c>
      <c r="Y911" s="92">
        <f t="shared" si="274"/>
        <v>3.7494802371524073E-35</v>
      </c>
      <c r="Z911" s="92">
        <f>SUM($Y$13:Y911)</f>
        <v>0.23785482863641935</v>
      </c>
      <c r="AA911" s="92">
        <f t="shared" si="275"/>
        <v>1488</v>
      </c>
      <c r="AB911" s="92">
        <v>-37.910567748223912</v>
      </c>
      <c r="AD911" s="92">
        <f t="shared" si="276"/>
        <v>5.9445924361805202E-26</v>
      </c>
      <c r="AE911" s="92" t="e">
        <f>SUM($AD$13:AD911)</f>
        <v>#N/A</v>
      </c>
      <c r="AF911" s="92">
        <f t="shared" si="277"/>
        <v>1075</v>
      </c>
      <c r="AG911" s="92">
        <v>-67.82816504762377</v>
      </c>
      <c r="AI911" s="92">
        <f t="shared" si="278"/>
        <v>9.3485385454706153E-55</v>
      </c>
      <c r="AJ911" s="92" t="e">
        <f>SUM($AI$13:AI911)</f>
        <v>#N/A</v>
      </c>
      <c r="AK911" s="92">
        <f t="shared" si="279"/>
        <v>2368</v>
      </c>
      <c r="AL911" s="92">
        <v>-79.825173186523898</v>
      </c>
    </row>
    <row r="912" spans="1:38">
      <c r="A912" s="93">
        <v>900</v>
      </c>
      <c r="B912" s="130">
        <v>42599</v>
      </c>
      <c r="C912" s="92">
        <v>20.361699999999999</v>
      </c>
      <c r="D912" s="92">
        <v>23.5261</v>
      </c>
      <c r="E912" s="92">
        <v>18.108601</v>
      </c>
      <c r="F912" s="139">
        <f t="shared" si="267"/>
        <v>5.5054833339065468E-3</v>
      </c>
      <c r="G912" s="140">
        <f t="shared" si="267"/>
        <v>4.6841167894382529E-3</v>
      </c>
      <c r="H912" s="140">
        <f t="shared" si="267"/>
        <v>3.5065657474036005E-3</v>
      </c>
      <c r="I912" s="141">
        <f t="shared" si="266"/>
        <v>21.517716792797266</v>
      </c>
      <c r="J912" s="142">
        <f t="shared" si="280"/>
        <v>25.198180927960863</v>
      </c>
      <c r="K912" s="142">
        <f t="shared" ref="K912:K975" si="283">$E$13*(1+H912)</f>
        <v>19.527234262878725</v>
      </c>
      <c r="L912" s="143">
        <f t="shared" si="281"/>
        <v>15062.401754958086</v>
      </c>
      <c r="M912" s="137">
        <f t="shared" si="268"/>
        <v>-15118.908556776518</v>
      </c>
      <c r="N912" s="137">
        <f t="shared" si="269"/>
        <v>29290.851394318088</v>
      </c>
      <c r="O912" s="143">
        <f t="shared" si="265"/>
        <v>-82.471754958087331</v>
      </c>
      <c r="P912" s="137">
        <f t="shared" si="282"/>
        <v>70.488556776517726</v>
      </c>
      <c r="Q912" s="137">
        <f t="shared" si="270"/>
        <v>-102.35139431808784</v>
      </c>
      <c r="R912" s="144">
        <f t="shared" si="271"/>
        <v>-114.33459249965745</v>
      </c>
      <c r="T912" s="92">
        <f t="shared" si="272"/>
        <v>2.0805112520716984E-12</v>
      </c>
      <c r="U912" s="92">
        <f>SUM($T$13:T912)</f>
        <v>0.37108852694036848</v>
      </c>
      <c r="V912" s="92">
        <f t="shared" si="273"/>
        <v>467</v>
      </c>
      <c r="W912" s="92">
        <v>-38.258084247037914</v>
      </c>
      <c r="Y912" s="92">
        <f t="shared" si="274"/>
        <v>1.2072276112524362E-45</v>
      </c>
      <c r="Z912" s="92">
        <f>SUM($Y$13:Y912)</f>
        <v>0.23785482863641935</v>
      </c>
      <c r="AA912" s="92">
        <f t="shared" si="275"/>
        <v>1959</v>
      </c>
      <c r="AB912" s="92">
        <v>-37.835211574949426</v>
      </c>
      <c r="AD912" s="92">
        <f t="shared" si="276"/>
        <v>1.046731996228376E-43</v>
      </c>
      <c r="AE912" s="92" t="e">
        <f>SUM($AD$13:AD912)</f>
        <v>#N/A</v>
      </c>
      <c r="AF912" s="92">
        <f t="shared" si="277"/>
        <v>1872</v>
      </c>
      <c r="AG912" s="92">
        <v>-67.792007936684968</v>
      </c>
      <c r="AI912" s="92">
        <f t="shared" si="278"/>
        <v>1.3216908658687726E-38</v>
      </c>
      <c r="AJ912" s="92" t="e">
        <f>SUM($AI$13:AI912)</f>
        <v>#N/A</v>
      </c>
      <c r="AK912" s="92">
        <f t="shared" si="279"/>
        <v>1643</v>
      </c>
      <c r="AL912" s="92">
        <v>-79.78378294459435</v>
      </c>
    </row>
    <row r="913" spans="1:38">
      <c r="A913" s="93">
        <v>901</v>
      </c>
      <c r="B913" s="130">
        <v>42598</v>
      </c>
      <c r="C913" s="92">
        <v>20.212700000000002</v>
      </c>
      <c r="D913" s="92">
        <v>23.282499000000001</v>
      </c>
      <c r="E913" s="92">
        <v>18.056000000000001</v>
      </c>
      <c r="F913" s="139">
        <f t="shared" si="267"/>
        <v>7.3716030020727352E-3</v>
      </c>
      <c r="G913" s="140">
        <f t="shared" si="267"/>
        <v>1.0462837344049625E-2</v>
      </c>
      <c r="H913" s="140">
        <f t="shared" si="267"/>
        <v>2.9132144439520946E-3</v>
      </c>
      <c r="I913" s="141">
        <f t="shared" si="266"/>
        <v>21.557651567084054</v>
      </c>
      <c r="J913" s="142">
        <f t="shared" si="280"/>
        <v>25.343115284574907</v>
      </c>
      <c r="K913" s="142">
        <f t="shared" si="283"/>
        <v>19.515688239864865</v>
      </c>
      <c r="L913" s="143">
        <f t="shared" si="281"/>
        <v>15090.356096958838</v>
      </c>
      <c r="M913" s="137">
        <f t="shared" si="268"/>
        <v>-15205.869170744943</v>
      </c>
      <c r="N913" s="137">
        <f t="shared" si="269"/>
        <v>29273.532359797297</v>
      </c>
      <c r="O913" s="143">
        <f t="shared" ref="O913:O976" si="284">$L$13-L913</f>
        <v>-110.42609695883948</v>
      </c>
      <c r="P913" s="137">
        <f t="shared" si="282"/>
        <v>157.44917074494333</v>
      </c>
      <c r="Q913" s="137">
        <f t="shared" si="270"/>
        <v>-85.032359797296522</v>
      </c>
      <c r="R913" s="144">
        <f t="shared" si="271"/>
        <v>-38.009286011192671</v>
      </c>
      <c r="T913" s="92">
        <f t="shared" si="272"/>
        <v>1.4503747401099539E-58</v>
      </c>
      <c r="U913" s="92">
        <f>SUM($T$13:T913)</f>
        <v>0.37108852694036848</v>
      </c>
      <c r="V913" s="92">
        <f t="shared" si="273"/>
        <v>2539</v>
      </c>
      <c r="W913" s="92">
        <v>-38.094160393489801</v>
      </c>
      <c r="Y913" s="92">
        <f t="shared" si="274"/>
        <v>1.126841783908371E-39</v>
      </c>
      <c r="Z913" s="92">
        <f>SUM($Y$13:Y913)</f>
        <v>0.23785482863641935</v>
      </c>
      <c r="AA913" s="92">
        <f t="shared" si="275"/>
        <v>1691</v>
      </c>
      <c r="AB913" s="92">
        <v>-37.753232441051296</v>
      </c>
      <c r="AD913" s="92">
        <f t="shared" si="276"/>
        <v>8.6637651289817275E-32</v>
      </c>
      <c r="AE913" s="92" t="e">
        <f>SUM($AD$13:AD913)</f>
        <v>#N/A</v>
      </c>
      <c r="AF913" s="92">
        <f t="shared" si="277"/>
        <v>1337</v>
      </c>
      <c r="AG913" s="92">
        <v>-67.440623025013338</v>
      </c>
      <c r="AI913" s="92">
        <f t="shared" si="278"/>
        <v>4.3978257213816486E-34</v>
      </c>
      <c r="AJ913" s="92" t="e">
        <f>SUM($AI$13:AI913)</f>
        <v>#N/A</v>
      </c>
      <c r="AK913" s="92">
        <f t="shared" si="279"/>
        <v>1440</v>
      </c>
      <c r="AL913" s="92">
        <v>-79.176979736785142</v>
      </c>
    </row>
    <row r="914" spans="1:38">
      <c r="A914" s="93">
        <v>902</v>
      </c>
      <c r="B914" s="130">
        <v>42597</v>
      </c>
      <c r="C914" s="92">
        <v>20.3552</v>
      </c>
      <c r="D914" s="92">
        <v>23.534500000000001</v>
      </c>
      <c r="E914" s="92">
        <v>18.077801000000001</v>
      </c>
      <c r="F914" s="139">
        <f t="shared" si="267"/>
        <v>-7.0006681339410681E-3</v>
      </c>
      <c r="G914" s="140">
        <f t="shared" si="267"/>
        <v>-1.0707726954046204E-2</v>
      </c>
      <c r="H914" s="140">
        <f t="shared" si="267"/>
        <v>-1.205954197637249E-3</v>
      </c>
      <c r="I914" s="141">
        <f t="shared" si="266"/>
        <v>21.250086402000473</v>
      </c>
      <c r="J914" s="142">
        <f t="shared" si="280"/>
        <v>24.812142712583654</v>
      </c>
      <c r="K914" s="142">
        <f t="shared" si="283"/>
        <v>19.435533337268176</v>
      </c>
      <c r="L914" s="143">
        <f t="shared" si="281"/>
        <v>14875.060481400331</v>
      </c>
      <c r="M914" s="137">
        <f t="shared" si="268"/>
        <v>-14887.285627550193</v>
      </c>
      <c r="N914" s="137">
        <f t="shared" si="269"/>
        <v>29153.300005902263</v>
      </c>
      <c r="O914" s="143">
        <f t="shared" si="284"/>
        <v>104.86951859966757</v>
      </c>
      <c r="P914" s="137">
        <f t="shared" si="282"/>
        <v>-161.13437244980742</v>
      </c>
      <c r="Q914" s="137">
        <f t="shared" si="270"/>
        <v>35.199994097736635</v>
      </c>
      <c r="R914" s="144">
        <f t="shared" si="271"/>
        <v>-21.064859752403208</v>
      </c>
      <c r="T914" s="92">
        <f t="shared" si="272"/>
        <v>4.8222732659452352E-45</v>
      </c>
      <c r="U914" s="92">
        <f>SUM($T$13:T914)</f>
        <v>0.37108852694036848</v>
      </c>
      <c r="V914" s="92">
        <f t="shared" si="273"/>
        <v>1932</v>
      </c>
      <c r="W914" s="92">
        <v>-37.985212378969663</v>
      </c>
      <c r="Y914" s="92">
        <f t="shared" si="274"/>
        <v>7.3394822651669848E-25</v>
      </c>
      <c r="Z914" s="92">
        <f>SUM($Y$13:Y914)</f>
        <v>0.23785482863641935</v>
      </c>
      <c r="AA914" s="92">
        <f t="shared" si="275"/>
        <v>1026</v>
      </c>
      <c r="AB914" s="92">
        <v>-37.720647810325318</v>
      </c>
      <c r="AD914" s="92">
        <f t="shared" si="276"/>
        <v>6.6021362702117518E-53</v>
      </c>
      <c r="AE914" s="92" t="e">
        <f>SUM($AD$13:AD914)</f>
        <v>#N/A</v>
      </c>
      <c r="AF914" s="92">
        <f t="shared" si="277"/>
        <v>2285</v>
      </c>
      <c r="AG914" s="92">
        <v>-67.402908238560485</v>
      </c>
      <c r="AI914" s="92">
        <f t="shared" si="278"/>
        <v>5.3608389261645407E-17</v>
      </c>
      <c r="AJ914" s="92" t="e">
        <f>SUM($AI$13:AI914)</f>
        <v>#N/A</v>
      </c>
      <c r="AK914" s="92">
        <f t="shared" si="279"/>
        <v>673</v>
      </c>
      <c r="AL914" s="92">
        <v>-79.141691687062121</v>
      </c>
    </row>
    <row r="915" spans="1:38">
      <c r="A915" s="93">
        <v>903</v>
      </c>
      <c r="B915" s="130">
        <v>42594</v>
      </c>
      <c r="C915" s="92">
        <v>20.298999999999999</v>
      </c>
      <c r="D915" s="92">
        <v>23.610001</v>
      </c>
      <c r="E915" s="92">
        <v>18.2593</v>
      </c>
      <c r="F915" s="139">
        <f t="shared" si="267"/>
        <v>2.768609291098123E-3</v>
      </c>
      <c r="G915" s="140">
        <f t="shared" si="267"/>
        <v>-3.1978397629037758E-3</v>
      </c>
      <c r="H915" s="140">
        <f t="shared" si="267"/>
        <v>-9.9400853263815758E-3</v>
      </c>
      <c r="I915" s="141">
        <f t="shared" ref="I915:I978" si="285">$C$13*(1+F915)</f>
        <v>21.459147961968569</v>
      </c>
      <c r="J915" s="142">
        <f t="shared" si="280"/>
        <v>25.000495940258538</v>
      </c>
      <c r="K915" s="142">
        <f t="shared" si="283"/>
        <v>19.265575879633939</v>
      </c>
      <c r="L915" s="143">
        <f t="shared" si="281"/>
        <v>15021.403573377998</v>
      </c>
      <c r="M915" s="137">
        <f t="shared" si="268"/>
        <v>-15000.297564155124</v>
      </c>
      <c r="N915" s="137">
        <f t="shared" si="269"/>
        <v>28898.363819450908</v>
      </c>
      <c r="O915" s="143">
        <f t="shared" si="284"/>
        <v>-41.473573377999855</v>
      </c>
      <c r="P915" s="137">
        <f t="shared" si="282"/>
        <v>-48.122435844876236</v>
      </c>
      <c r="Q915" s="137">
        <f t="shared" si="270"/>
        <v>290.13618054909239</v>
      </c>
      <c r="R915" s="144">
        <f t="shared" si="271"/>
        <v>200.5401713262163</v>
      </c>
      <c r="T915" s="92">
        <f t="shared" si="272"/>
        <v>1.2346396154425165E-41</v>
      </c>
      <c r="U915" s="92">
        <f>SUM($T$13:T915)</f>
        <v>0.37108852694036848</v>
      </c>
      <c r="V915" s="92">
        <f t="shared" si="273"/>
        <v>1779</v>
      </c>
      <c r="W915" s="92">
        <v>-37.657222862759227</v>
      </c>
      <c r="Y915" s="92">
        <f t="shared" si="274"/>
        <v>4.6364703099878415E-52</v>
      </c>
      <c r="Z915" s="92">
        <f>SUM($Y$13:Y915)</f>
        <v>0.23785482863641935</v>
      </c>
      <c r="AA915" s="92">
        <f t="shared" si="275"/>
        <v>2247</v>
      </c>
      <c r="AB915" s="92">
        <v>-37.512420591379851</v>
      </c>
      <c r="AD915" s="92">
        <f t="shared" si="276"/>
        <v>2.7407848094080627E-36</v>
      </c>
      <c r="AE915" s="92" t="e">
        <f>SUM($AD$13:AD915)</f>
        <v>#N/A</v>
      </c>
      <c r="AF915" s="92">
        <f t="shared" si="277"/>
        <v>1539</v>
      </c>
      <c r="AG915" s="92">
        <v>-67.036214304731402</v>
      </c>
      <c r="AI915" s="92">
        <f t="shared" si="278"/>
        <v>8.7412307361898634E-3</v>
      </c>
      <c r="AJ915" s="92" t="e">
        <f>SUM($AI$13:AI915)</f>
        <v>#N/A</v>
      </c>
      <c r="AK915" s="92">
        <f t="shared" si="279"/>
        <v>35</v>
      </c>
      <c r="AL915" s="92">
        <v>-78.991927392409707</v>
      </c>
    </row>
    <row r="916" spans="1:38">
      <c r="A916" s="93">
        <v>904</v>
      </c>
      <c r="B916" s="130">
        <v>42593</v>
      </c>
      <c r="C916" s="92">
        <v>20.592699</v>
      </c>
      <c r="D916" s="92">
        <v>23.967400000000001</v>
      </c>
      <c r="E916" s="92">
        <v>18.231999999999999</v>
      </c>
      <c r="F916" s="139">
        <f t="shared" si="267"/>
        <v>-1.4262287813753827E-2</v>
      </c>
      <c r="G916" s="140">
        <f t="shared" si="267"/>
        <v>-1.491188030407975E-2</v>
      </c>
      <c r="H916" s="140">
        <f t="shared" si="267"/>
        <v>1.4973672663449733E-3</v>
      </c>
      <c r="I916" s="141">
        <f t="shared" si="285"/>
        <v>21.09468846701445</v>
      </c>
      <c r="J916" s="142">
        <f t="shared" si="280"/>
        <v>24.706699603657466</v>
      </c>
      <c r="K916" s="142">
        <f t="shared" si="283"/>
        <v>19.488137269635807</v>
      </c>
      <c r="L916" s="143">
        <f t="shared" si="281"/>
        <v>14766.281926910115</v>
      </c>
      <c r="M916" s="137">
        <f t="shared" si="268"/>
        <v>-14824.019762194479</v>
      </c>
      <c r="N916" s="137">
        <f t="shared" si="269"/>
        <v>29232.205904453709</v>
      </c>
      <c r="O916" s="143">
        <f t="shared" si="284"/>
        <v>213.64807308988384</v>
      </c>
      <c r="P916" s="137">
        <f t="shared" si="282"/>
        <v>-224.4002378055211</v>
      </c>
      <c r="Q916" s="137">
        <f t="shared" si="270"/>
        <v>-43.705904453709081</v>
      </c>
      <c r="R916" s="144">
        <f t="shared" si="271"/>
        <v>-54.458069169346345</v>
      </c>
      <c r="T916" s="92">
        <f t="shared" si="272"/>
        <v>6.5651812737366036E-54</v>
      </c>
      <c r="U916" s="92">
        <f>SUM($T$13:T916)</f>
        <v>0.37108852694036848</v>
      </c>
      <c r="V916" s="92">
        <f t="shared" si="273"/>
        <v>2330</v>
      </c>
      <c r="W916" s="92">
        <v>-37.587804183378466</v>
      </c>
      <c r="Y916" s="92">
        <f t="shared" si="274"/>
        <v>1.1108138133364728E-5</v>
      </c>
      <c r="Z916" s="92">
        <f>SUM($Y$13:Y916)</f>
        <v>0.23786593677455273</v>
      </c>
      <c r="AA916" s="92">
        <f t="shared" si="275"/>
        <v>165</v>
      </c>
      <c r="AB916" s="92">
        <v>-37.451426248615462</v>
      </c>
      <c r="AD916" s="92">
        <f t="shared" si="276"/>
        <v>2.1121671137607575E-55</v>
      </c>
      <c r="AE916" s="92" t="e">
        <f>SUM($AD$13:AD916)</f>
        <v>#N/A</v>
      </c>
      <c r="AF916" s="92">
        <f t="shared" si="277"/>
        <v>2397</v>
      </c>
      <c r="AG916" s="92">
        <v>-66.651280378402589</v>
      </c>
      <c r="AI916" s="92">
        <f t="shared" si="278"/>
        <v>1.6743738373840855E-5</v>
      </c>
      <c r="AJ916" s="92" t="e">
        <f>SUM($AI$13:AI916)</f>
        <v>#N/A</v>
      </c>
      <c r="AK916" s="92">
        <f t="shared" si="279"/>
        <v>157</v>
      </c>
      <c r="AL916" s="92">
        <v>-78.882287403273949</v>
      </c>
    </row>
    <row r="917" spans="1:38">
      <c r="A917" s="93">
        <v>905</v>
      </c>
      <c r="B917" s="130">
        <v>42592</v>
      </c>
      <c r="C917" s="92">
        <v>20.496700000000001</v>
      </c>
      <c r="D917" s="92">
        <v>23.979799</v>
      </c>
      <c r="E917" s="92">
        <v>18.408701000000001</v>
      </c>
      <c r="F917" s="139">
        <f t="shared" si="267"/>
        <v>4.683631999297333E-3</v>
      </c>
      <c r="G917" s="140">
        <f t="shared" si="267"/>
        <v>-5.1706021389075207E-4</v>
      </c>
      <c r="H917" s="140">
        <f t="shared" si="267"/>
        <v>-9.5987761439549901E-3</v>
      </c>
      <c r="I917" s="141">
        <f t="shared" si="285"/>
        <v>21.500129256421761</v>
      </c>
      <c r="J917" s="142">
        <f t="shared" si="280"/>
        <v>25.06773176789347</v>
      </c>
      <c r="K917" s="142">
        <f t="shared" si="283"/>
        <v>19.272217415014779</v>
      </c>
      <c r="L917" s="143">
        <f t="shared" si="281"/>
        <v>15050.090479495233</v>
      </c>
      <c r="M917" s="137">
        <f t="shared" si="268"/>
        <v>-15040.639060736083</v>
      </c>
      <c r="N917" s="137">
        <f t="shared" si="269"/>
        <v>28908.326122522169</v>
      </c>
      <c r="O917" s="143">
        <f t="shared" si="284"/>
        <v>-70.16047949523454</v>
      </c>
      <c r="P917" s="137">
        <f t="shared" si="282"/>
        <v>-7.7809392639173893</v>
      </c>
      <c r="Q917" s="137">
        <f t="shared" si="270"/>
        <v>280.17387747783141</v>
      </c>
      <c r="R917" s="144">
        <f t="shared" si="271"/>
        <v>202.23245871867948</v>
      </c>
      <c r="T917" s="92">
        <f t="shared" si="272"/>
        <v>7.5542398914447431E-29</v>
      </c>
      <c r="U917" s="92">
        <f>SUM($T$13:T917)</f>
        <v>0.37108852694036848</v>
      </c>
      <c r="V917" s="92">
        <f t="shared" si="273"/>
        <v>1205</v>
      </c>
      <c r="W917" s="92">
        <v>-37.58709584542521</v>
      </c>
      <c r="Y917" s="92">
        <f t="shared" si="274"/>
        <v>1.8448771709909982E-6</v>
      </c>
      <c r="Z917" s="92">
        <f>SUM($Y$13:Y917)</f>
        <v>0.23786778165172373</v>
      </c>
      <c r="AA917" s="92">
        <f t="shared" si="275"/>
        <v>200</v>
      </c>
      <c r="AB917" s="92">
        <v>-37.422585878044629</v>
      </c>
      <c r="AD917" s="92">
        <f t="shared" si="276"/>
        <v>1.7823966125280156E-3</v>
      </c>
      <c r="AE917" s="92" t="e">
        <f>SUM($AD$13:AD917)</f>
        <v>#N/A</v>
      </c>
      <c r="AF917" s="92">
        <f t="shared" si="277"/>
        <v>66</v>
      </c>
      <c r="AG917" s="92">
        <v>-66.639043372982997</v>
      </c>
      <c r="AI917" s="92">
        <f t="shared" si="278"/>
        <v>4.9165076395529247E-5</v>
      </c>
      <c r="AJ917" s="92" t="e">
        <f>SUM($AI$13:AI917)</f>
        <v>#N/A</v>
      </c>
      <c r="AK917" s="92">
        <f t="shared" si="279"/>
        <v>136</v>
      </c>
      <c r="AL917" s="92">
        <v>-78.789519490748717</v>
      </c>
    </row>
    <row r="918" spans="1:38">
      <c r="A918" s="93">
        <v>906</v>
      </c>
      <c r="B918" s="130">
        <v>42591</v>
      </c>
      <c r="C918" s="92">
        <v>20.559000000000001</v>
      </c>
      <c r="D918" s="92">
        <v>24.168800000000001</v>
      </c>
      <c r="E918" s="92">
        <v>18.436800000000002</v>
      </c>
      <c r="F918" s="139">
        <f t="shared" si="267"/>
        <v>-3.0303030303030498E-3</v>
      </c>
      <c r="G918" s="140">
        <f t="shared" si="267"/>
        <v>-7.8200407136473915E-3</v>
      </c>
      <c r="H918" s="140">
        <f t="shared" si="267"/>
        <v>-1.5240714223726526E-3</v>
      </c>
      <c r="I918" s="141">
        <f t="shared" si="285"/>
        <v>21.335051818181817</v>
      </c>
      <c r="J918" s="142">
        <f t="shared" si="280"/>
        <v>24.884567904873226</v>
      </c>
      <c r="K918" s="142">
        <f t="shared" si="283"/>
        <v>19.429343094192049</v>
      </c>
      <c r="L918" s="143">
        <f t="shared" si="281"/>
        <v>14934.536272727271</v>
      </c>
      <c r="M918" s="137">
        <f t="shared" si="268"/>
        <v>-14930.740742923936</v>
      </c>
      <c r="N918" s="137">
        <f t="shared" si="269"/>
        <v>29144.014641288075</v>
      </c>
      <c r="O918" s="143">
        <f t="shared" si="284"/>
        <v>45.393727272727119</v>
      </c>
      <c r="P918" s="137">
        <f t="shared" si="282"/>
        <v>-117.67925707606446</v>
      </c>
      <c r="Q918" s="137">
        <f t="shared" si="270"/>
        <v>44.485358711925073</v>
      </c>
      <c r="R918" s="144">
        <f t="shared" si="271"/>
        <v>-27.800171091412267</v>
      </c>
      <c r="T918" s="92">
        <f t="shared" si="272"/>
        <v>7.5177788646711187E-39</v>
      </c>
      <c r="U918" s="92">
        <f>SUM($T$13:T918)</f>
        <v>0.37108852694036848</v>
      </c>
      <c r="V918" s="92">
        <f t="shared" si="273"/>
        <v>1654</v>
      </c>
      <c r="W918" s="92">
        <v>-37.478359011203793</v>
      </c>
      <c r="Y918" s="92">
        <f t="shared" si="274"/>
        <v>7.7632405875720267E-15</v>
      </c>
      <c r="Z918" s="92">
        <f>SUM($Y$13:Y918)</f>
        <v>0.2378677816517315</v>
      </c>
      <c r="AA918" s="92">
        <f t="shared" si="275"/>
        <v>576</v>
      </c>
      <c r="AB918" s="92">
        <v>-37.196686019888148</v>
      </c>
      <c r="AD918" s="92">
        <f t="shared" si="276"/>
        <v>1.0459211932119829E-34</v>
      </c>
      <c r="AE918" s="92" t="e">
        <f>SUM($AD$13:AD918)</f>
        <v>#N/A</v>
      </c>
      <c r="AF918" s="92">
        <f t="shared" si="277"/>
        <v>1468</v>
      </c>
      <c r="AG918" s="92">
        <v>-66.174866852645209</v>
      </c>
      <c r="AI918" s="92">
        <f t="shared" si="278"/>
        <v>6.4818372854105234E-38</v>
      </c>
      <c r="AJ918" s="92" t="e">
        <f>SUM($AI$13:AI918)</f>
        <v>#N/A</v>
      </c>
      <c r="AK918" s="92">
        <f t="shared" si="279"/>
        <v>1612</v>
      </c>
      <c r="AL918" s="92">
        <v>-78.767703837062072</v>
      </c>
    </row>
    <row r="919" spans="1:38">
      <c r="A919" s="93">
        <v>907</v>
      </c>
      <c r="B919" s="130">
        <v>42590</v>
      </c>
      <c r="C919" s="92">
        <v>20.792601000000001</v>
      </c>
      <c r="D919" s="92">
        <v>24.5382</v>
      </c>
      <c r="E919" s="92">
        <v>18.549700000000001</v>
      </c>
      <c r="F919" s="139">
        <f t="shared" si="267"/>
        <v>-1.1234813768609353E-2</v>
      </c>
      <c r="G919" s="140">
        <f t="shared" si="267"/>
        <v>-1.5054078946295957E-2</v>
      </c>
      <c r="H919" s="140">
        <f t="shared" si="267"/>
        <v>-6.0863518008377193E-3</v>
      </c>
      <c r="I919" s="141">
        <f t="shared" si="285"/>
        <v>21.159476108833136</v>
      </c>
      <c r="J919" s="142">
        <f t="shared" si="280"/>
        <v>24.703133162171635</v>
      </c>
      <c r="K919" s="142">
        <f t="shared" si="283"/>
        <v>19.340565680307499</v>
      </c>
      <c r="L919" s="143">
        <f t="shared" si="281"/>
        <v>14811.633276183195</v>
      </c>
      <c r="M919" s="137">
        <f t="shared" si="268"/>
        <v>-14821.879897302981</v>
      </c>
      <c r="N919" s="137">
        <f t="shared" si="269"/>
        <v>29010.848520461248</v>
      </c>
      <c r="O919" s="143">
        <f t="shared" si="284"/>
        <v>168.29672381680393</v>
      </c>
      <c r="P919" s="137">
        <f t="shared" si="282"/>
        <v>-226.54010269701939</v>
      </c>
      <c r="Q919" s="137">
        <f t="shared" si="270"/>
        <v>177.65147953875203</v>
      </c>
      <c r="R919" s="144">
        <f t="shared" si="271"/>
        <v>119.40810065853657</v>
      </c>
      <c r="T919" s="92">
        <f t="shared" si="272"/>
        <v>1.0601909609374336E-59</v>
      </c>
      <c r="U919" s="92">
        <f>SUM($T$13:T919)</f>
        <v>0.37108852694036848</v>
      </c>
      <c r="V919" s="92">
        <f t="shared" si="273"/>
        <v>2590</v>
      </c>
      <c r="W919" s="92">
        <v>-37.331324674662028</v>
      </c>
      <c r="Y919" s="92">
        <f t="shared" si="274"/>
        <v>9.2746248312333311E-29</v>
      </c>
      <c r="Z919" s="92">
        <f>SUM($Y$13:Y919)</f>
        <v>0.2378677816517315</v>
      </c>
      <c r="AA919" s="92">
        <f t="shared" si="275"/>
        <v>1201</v>
      </c>
      <c r="AB919" s="92">
        <v>-36.806370038912064</v>
      </c>
      <c r="AD919" s="92">
        <f t="shared" si="276"/>
        <v>1.835972752162344E-16</v>
      </c>
      <c r="AE919" s="92" t="e">
        <f>SUM($AD$13:AD919)</f>
        <v>#N/A</v>
      </c>
      <c r="AF919" s="92">
        <f t="shared" si="277"/>
        <v>649</v>
      </c>
      <c r="AG919" s="92">
        <v>-66.092400806679507</v>
      </c>
      <c r="AI919" s="92">
        <f t="shared" si="278"/>
        <v>1.2140230202835627E-44</v>
      </c>
      <c r="AJ919" s="92" t="e">
        <f>SUM($AI$13:AI919)</f>
        <v>#N/A</v>
      </c>
      <c r="AK919" s="92">
        <f t="shared" si="279"/>
        <v>1914</v>
      </c>
      <c r="AL919" s="92">
        <v>-78.427050552199944</v>
      </c>
    </row>
    <row r="920" spans="1:38">
      <c r="A920" s="93">
        <v>908</v>
      </c>
      <c r="B920" s="130">
        <v>42587</v>
      </c>
      <c r="C920" s="92">
        <v>21.040001</v>
      </c>
      <c r="D920" s="92">
        <v>24.804701000000001</v>
      </c>
      <c r="E920" s="92">
        <v>18.751498999999999</v>
      </c>
      <c r="F920" s="139">
        <f t="shared" si="267"/>
        <v>-1.1758554574213154E-2</v>
      </c>
      <c r="G920" s="140">
        <f t="shared" si="267"/>
        <v>-1.0743971475407066E-2</v>
      </c>
      <c r="H920" s="140">
        <f t="shared" si="267"/>
        <v>-1.0761752967055949E-2</v>
      </c>
      <c r="I920" s="141">
        <f t="shared" si="285"/>
        <v>21.148268107967294</v>
      </c>
      <c r="J920" s="142">
        <f t="shared" si="280"/>
        <v>24.811233674616759</v>
      </c>
      <c r="K920" s="142">
        <f t="shared" si="283"/>
        <v>19.249587049014057</v>
      </c>
      <c r="L920" s="143">
        <f t="shared" si="281"/>
        <v>14803.787675577105</v>
      </c>
      <c r="M920" s="137">
        <f t="shared" si="268"/>
        <v>-14886.740204770054</v>
      </c>
      <c r="N920" s="137">
        <f t="shared" si="269"/>
        <v>28874.380573521084</v>
      </c>
      <c r="O920" s="143">
        <f t="shared" si="284"/>
        <v>176.14232442289358</v>
      </c>
      <c r="P920" s="137">
        <f t="shared" si="282"/>
        <v>-161.67979522994574</v>
      </c>
      <c r="Q920" s="137">
        <f t="shared" si="270"/>
        <v>314.11942647891556</v>
      </c>
      <c r="R920" s="144">
        <f t="shared" si="271"/>
        <v>328.5819556718634</v>
      </c>
      <c r="T920" s="92">
        <f t="shared" si="272"/>
        <v>9.6313598979522554E-4</v>
      </c>
      <c r="U920" s="92">
        <f>SUM($T$13:T920)</f>
        <v>0.37205166293016373</v>
      </c>
      <c r="V920" s="92">
        <f t="shared" si="273"/>
        <v>78</v>
      </c>
      <c r="W920" s="92">
        <v>-36.837209783474464</v>
      </c>
      <c r="Y920" s="92">
        <f t="shared" si="274"/>
        <v>3.6577196106720836E-12</v>
      </c>
      <c r="Z920" s="92">
        <f>SUM($Y$13:Y920)</f>
        <v>0.23786778165538922</v>
      </c>
      <c r="AA920" s="92">
        <f t="shared" si="275"/>
        <v>456</v>
      </c>
      <c r="AB920" s="92">
        <v>-36.79958913990049</v>
      </c>
      <c r="AD920" s="92">
        <f t="shared" si="276"/>
        <v>8.6839293264209287E-59</v>
      </c>
      <c r="AE920" s="92" t="e">
        <f>SUM($AD$13:AD920)</f>
        <v>#N/A</v>
      </c>
      <c r="AF920" s="92">
        <f t="shared" si="277"/>
        <v>2549</v>
      </c>
      <c r="AG920" s="92">
        <v>-65.703679666123207</v>
      </c>
      <c r="AI920" s="92">
        <f t="shared" si="278"/>
        <v>1.3270722786229577E-19</v>
      </c>
      <c r="AJ920" s="92" t="e">
        <f>SUM($AI$13:AI920)</f>
        <v>#N/A</v>
      </c>
      <c r="AK920" s="92">
        <f t="shared" si="279"/>
        <v>790</v>
      </c>
      <c r="AL920" s="92">
        <v>-78.173985404151608</v>
      </c>
    </row>
    <row r="921" spans="1:38">
      <c r="A921" s="93">
        <v>909</v>
      </c>
      <c r="B921" s="130">
        <v>42586</v>
      </c>
      <c r="C921" s="92">
        <v>21.056899999999999</v>
      </c>
      <c r="D921" s="92">
        <v>25.162600000000001</v>
      </c>
      <c r="E921" s="92">
        <v>18.898099999999999</v>
      </c>
      <c r="F921" s="139">
        <f t="shared" si="267"/>
        <v>-8.025397850585092E-4</v>
      </c>
      <c r="G921" s="140">
        <f t="shared" si="267"/>
        <v>-1.4223450676798088E-2</v>
      </c>
      <c r="H921" s="140">
        <f t="shared" si="267"/>
        <v>-7.7574465157873584E-3</v>
      </c>
      <c r="I921" s="141">
        <f t="shared" si="285"/>
        <v>21.382725728853725</v>
      </c>
      <c r="J921" s="142">
        <f t="shared" si="280"/>
        <v>24.72396590061043</v>
      </c>
      <c r="K921" s="142">
        <f t="shared" si="283"/>
        <v>19.308047848249295</v>
      </c>
      <c r="L921" s="143">
        <f t="shared" si="281"/>
        <v>14967.908010197607</v>
      </c>
      <c r="M921" s="137">
        <f t="shared" si="268"/>
        <v>-14834.379540366259</v>
      </c>
      <c r="N921" s="137">
        <f t="shared" si="269"/>
        <v>28962.071772373944</v>
      </c>
      <c r="O921" s="143">
        <f t="shared" si="284"/>
        <v>12.021989802391545</v>
      </c>
      <c r="P921" s="137">
        <f t="shared" si="282"/>
        <v>-214.04045963374119</v>
      </c>
      <c r="Q921" s="137">
        <f t="shared" si="270"/>
        <v>226.42822762605647</v>
      </c>
      <c r="R921" s="144">
        <f t="shared" si="271"/>
        <v>24.40975779470682</v>
      </c>
      <c r="T921" s="92">
        <f t="shared" si="272"/>
        <v>1.1108138133364728E-5</v>
      </c>
      <c r="U921" s="92">
        <f>SUM($T$13:T921)</f>
        <v>0.3720627710682971</v>
      </c>
      <c r="V921" s="92">
        <f t="shared" si="273"/>
        <v>165</v>
      </c>
      <c r="W921" s="92">
        <v>-36.489485331625474</v>
      </c>
      <c r="Y921" s="92">
        <f t="shared" si="274"/>
        <v>3.1512470486230466E-2</v>
      </c>
      <c r="Z921" s="92">
        <f>SUM($Y$13:Y921)</f>
        <v>0.2693802521416197</v>
      </c>
      <c r="AA921" s="92">
        <f t="shared" si="275"/>
        <v>10</v>
      </c>
      <c r="AB921" s="92">
        <v>-36.75140581409687</v>
      </c>
      <c r="AD921" s="92">
        <f t="shared" si="276"/>
        <v>6.5919121464031136E-35</v>
      </c>
      <c r="AE921" s="92" t="e">
        <f>SUM($AD$13:AD921)</f>
        <v>#N/A</v>
      </c>
      <c r="AF921" s="92">
        <f t="shared" si="277"/>
        <v>1477</v>
      </c>
      <c r="AG921" s="92">
        <v>-65.568254878118751</v>
      </c>
      <c r="AI921" s="92">
        <f t="shared" si="278"/>
        <v>4.049735540879648E-3</v>
      </c>
      <c r="AJ921" s="92" t="e">
        <f>SUM($AI$13:AI921)</f>
        <v>#N/A</v>
      </c>
      <c r="AK921" s="92">
        <f t="shared" si="279"/>
        <v>50</v>
      </c>
      <c r="AL921" s="92">
        <v>-78.128806738157436</v>
      </c>
    </row>
    <row r="922" spans="1:38">
      <c r="A922" s="93">
        <v>910</v>
      </c>
      <c r="B922" s="130">
        <v>42585</v>
      </c>
      <c r="C922" s="92">
        <v>21.240100999999999</v>
      </c>
      <c r="D922" s="92">
        <v>25.246099000000001</v>
      </c>
      <c r="E922" s="92">
        <v>18.882899999999999</v>
      </c>
      <c r="F922" s="139">
        <f t="shared" si="267"/>
        <v>-8.6252414713093861E-3</v>
      </c>
      <c r="G922" s="140">
        <f t="shared" si="267"/>
        <v>-3.3074020663548254E-3</v>
      </c>
      <c r="H922" s="140">
        <f t="shared" si="267"/>
        <v>8.0496110237304741E-4</v>
      </c>
      <c r="I922" s="141">
        <f t="shared" si="285"/>
        <v>21.215320695038127</v>
      </c>
      <c r="J922" s="142">
        <f t="shared" si="280"/>
        <v>24.997748040994374</v>
      </c>
      <c r="K922" s="142">
        <f t="shared" si="283"/>
        <v>19.474663738091078</v>
      </c>
      <c r="L922" s="143">
        <f t="shared" si="281"/>
        <v>14850.724486526689</v>
      </c>
      <c r="M922" s="137">
        <f t="shared" si="268"/>
        <v>-14998.648824596625</v>
      </c>
      <c r="N922" s="137">
        <f t="shared" si="269"/>
        <v>29211.995607136618</v>
      </c>
      <c r="O922" s="143">
        <f t="shared" si="284"/>
        <v>129.20551347330911</v>
      </c>
      <c r="P922" s="137">
        <f t="shared" si="282"/>
        <v>-49.77117540337531</v>
      </c>
      <c r="Q922" s="137">
        <f t="shared" si="270"/>
        <v>-23.495607136617764</v>
      </c>
      <c r="R922" s="144">
        <f t="shared" si="271"/>
        <v>55.938730933316037</v>
      </c>
      <c r="T922" s="92">
        <f t="shared" si="272"/>
        <v>2.6971070812788934E-48</v>
      </c>
      <c r="U922" s="92">
        <f>SUM($T$13:T922)</f>
        <v>0.3720627710682971</v>
      </c>
      <c r="V922" s="92">
        <f t="shared" si="273"/>
        <v>2078</v>
      </c>
      <c r="W922" s="92">
        <v>-36.462665043933157</v>
      </c>
      <c r="Y922" s="92">
        <f t="shared" si="274"/>
        <v>2.5014836761376712E-34</v>
      </c>
      <c r="Z922" s="92">
        <f>SUM($Y$13:Y922)</f>
        <v>0.2693802521416197</v>
      </c>
      <c r="AA922" s="92">
        <f t="shared" si="275"/>
        <v>1451</v>
      </c>
      <c r="AB922" s="92">
        <v>-36.102387870960229</v>
      </c>
      <c r="AD922" s="92">
        <f t="shared" si="276"/>
        <v>3.6078067895771708E-51</v>
      </c>
      <c r="AE922" s="92" t="e">
        <f>SUM($AD$13:AD922)</f>
        <v>#N/A</v>
      </c>
      <c r="AF922" s="92">
        <f t="shared" si="277"/>
        <v>2207</v>
      </c>
      <c r="AG922" s="92">
        <v>-65.458994254284335</v>
      </c>
      <c r="AI922" s="92">
        <f t="shared" si="278"/>
        <v>4.3386326572513526E-9</v>
      </c>
      <c r="AJ922" s="92" t="e">
        <f>SUM($AI$13:AI922)</f>
        <v>#N/A</v>
      </c>
      <c r="AK922" s="92">
        <f t="shared" si="279"/>
        <v>318</v>
      </c>
      <c r="AL922" s="92">
        <v>-77.573135196880685</v>
      </c>
    </row>
    <row r="923" spans="1:38">
      <c r="A923" s="93">
        <v>911</v>
      </c>
      <c r="B923" s="130">
        <v>42584</v>
      </c>
      <c r="C923" s="92">
        <v>21.059999000000001</v>
      </c>
      <c r="D923" s="92">
        <v>24.856701000000001</v>
      </c>
      <c r="E923" s="92">
        <v>18.933599000000001</v>
      </c>
      <c r="F923" s="139">
        <f t="shared" si="267"/>
        <v>8.5518522579226541E-3</v>
      </c>
      <c r="G923" s="140">
        <f t="shared" si="267"/>
        <v>1.5665715253202706E-2</v>
      </c>
      <c r="H923" s="140">
        <f t="shared" si="267"/>
        <v>-2.6777265114784621E-3</v>
      </c>
      <c r="I923" s="141">
        <f t="shared" si="285"/>
        <v>21.582908783134318</v>
      </c>
      <c r="J923" s="142">
        <f t="shared" si="280"/>
        <v>25.473607104551</v>
      </c>
      <c r="K923" s="142">
        <f t="shared" si="283"/>
        <v>19.406894119813142</v>
      </c>
      <c r="L923" s="143">
        <f t="shared" si="281"/>
        <v>15108.036148194022</v>
      </c>
      <c r="M923" s="137">
        <f t="shared" si="268"/>
        <v>-15284.164262730601</v>
      </c>
      <c r="N923" s="137">
        <f t="shared" si="269"/>
        <v>29110.341179719711</v>
      </c>
      <c r="O923" s="143">
        <f t="shared" si="284"/>
        <v>-128.10614819402326</v>
      </c>
      <c r="P923" s="137">
        <f t="shared" si="282"/>
        <v>235.74426273060089</v>
      </c>
      <c r="Q923" s="137">
        <f t="shared" si="270"/>
        <v>78.158820280288637</v>
      </c>
      <c r="R923" s="144">
        <f t="shared" si="271"/>
        <v>185.79693481686627</v>
      </c>
      <c r="T923" s="92">
        <f t="shared" si="272"/>
        <v>6.2671711162465619E-44</v>
      </c>
      <c r="U923" s="92">
        <f>SUM($T$13:T923)</f>
        <v>0.3720627710682971</v>
      </c>
      <c r="V923" s="92">
        <f t="shared" si="273"/>
        <v>1882</v>
      </c>
      <c r="W923" s="92">
        <v>-36.457954187548239</v>
      </c>
      <c r="Y923" s="92">
        <f t="shared" si="274"/>
        <v>1.9095479379397956E-9</v>
      </c>
      <c r="Z923" s="92">
        <f>SUM($Y$13:Y923)</f>
        <v>0.26938025405116767</v>
      </c>
      <c r="AA923" s="92">
        <f t="shared" si="275"/>
        <v>334</v>
      </c>
      <c r="AB923" s="92">
        <v>-36.004004475602414</v>
      </c>
      <c r="AD923" s="92">
        <f t="shared" si="276"/>
        <v>4.2761133119389523E-39</v>
      </c>
      <c r="AE923" s="92" t="e">
        <f>SUM($AD$13:AD923)</f>
        <v>#N/A</v>
      </c>
      <c r="AF923" s="92">
        <f t="shared" si="277"/>
        <v>1665</v>
      </c>
      <c r="AG923" s="92">
        <v>-65.163898393511772</v>
      </c>
      <c r="AI923" s="92">
        <f t="shared" si="278"/>
        <v>3.6633927715586726E-30</v>
      </c>
      <c r="AJ923" s="92" t="e">
        <f>SUM($AI$13:AI923)</f>
        <v>#N/A</v>
      </c>
      <c r="AK923" s="92">
        <f t="shared" si="279"/>
        <v>1264</v>
      </c>
      <c r="AL923" s="92">
        <v>-77.45726977060076</v>
      </c>
    </row>
    <row r="924" spans="1:38">
      <c r="A924" s="93">
        <v>912</v>
      </c>
      <c r="B924" s="130">
        <v>42583</v>
      </c>
      <c r="C924" s="92">
        <v>20.945699999999999</v>
      </c>
      <c r="D924" s="92">
        <v>24.782301</v>
      </c>
      <c r="E924" s="92">
        <v>18.8598</v>
      </c>
      <c r="F924" s="139">
        <f t="shared" si="267"/>
        <v>5.4569195586684494E-3</v>
      </c>
      <c r="G924" s="140">
        <f t="shared" si="267"/>
        <v>3.0021425371276056E-3</v>
      </c>
      <c r="H924" s="140">
        <f t="shared" si="267"/>
        <v>3.9130319515583434E-3</v>
      </c>
      <c r="I924" s="141">
        <f t="shared" si="285"/>
        <v>21.516677532863547</v>
      </c>
      <c r="J924" s="142">
        <f t="shared" si="280"/>
        <v>25.155995836330938</v>
      </c>
      <c r="K924" s="142">
        <f t="shared" si="283"/>
        <v>19.535143688745375</v>
      </c>
      <c r="L924" s="143">
        <f t="shared" si="281"/>
        <v>15061.674273004483</v>
      </c>
      <c r="M924" s="137">
        <f t="shared" si="268"/>
        <v>-15093.597501798562</v>
      </c>
      <c r="N924" s="137">
        <f t="shared" si="269"/>
        <v>29302.715533118062</v>
      </c>
      <c r="O924" s="143">
        <f t="shared" si="284"/>
        <v>-81.744273004484057</v>
      </c>
      <c r="P924" s="137">
        <f t="shared" si="282"/>
        <v>45.177501798561934</v>
      </c>
      <c r="Q924" s="137">
        <f t="shared" si="270"/>
        <v>-114.21553311806201</v>
      </c>
      <c r="R924" s="144">
        <f t="shared" si="271"/>
        <v>-150.78230432398414</v>
      </c>
      <c r="T924" s="92">
        <f t="shared" si="272"/>
        <v>6.9887360884845291E-52</v>
      </c>
      <c r="U924" s="92">
        <f>SUM($T$13:T924)</f>
        <v>0.3720627710682971</v>
      </c>
      <c r="V924" s="92">
        <f t="shared" si="273"/>
        <v>2239</v>
      </c>
      <c r="W924" s="92">
        <v>-36.187669691254996</v>
      </c>
      <c r="Y924" s="92">
        <f t="shared" si="274"/>
        <v>1.5317390136836231E-30</v>
      </c>
      <c r="Z924" s="92">
        <f>SUM($Y$13:Y924)</f>
        <v>0.26938025405116767</v>
      </c>
      <c r="AA924" s="92">
        <f t="shared" si="275"/>
        <v>1281</v>
      </c>
      <c r="AB924" s="92">
        <v>-35.80227536921484</v>
      </c>
      <c r="AD924" s="92">
        <f t="shared" si="276"/>
        <v>1.5490316737482549E-28</v>
      </c>
      <c r="AE924" s="92" t="e">
        <f>SUM($AD$13:AD924)</f>
        <v>#N/A</v>
      </c>
      <c r="AF924" s="92">
        <f t="shared" si="277"/>
        <v>1191</v>
      </c>
      <c r="AG924" s="92">
        <v>-64.081956166879536</v>
      </c>
      <c r="AI924" s="92">
        <f t="shared" si="278"/>
        <v>7.1932306725463779E-56</v>
      </c>
      <c r="AJ924" s="92" t="e">
        <f>SUM($AI$13:AI924)</f>
        <v>#N/A</v>
      </c>
      <c r="AK924" s="92">
        <f t="shared" si="279"/>
        <v>2418</v>
      </c>
      <c r="AL924" s="92">
        <v>-76.837748112146073</v>
      </c>
    </row>
    <row r="925" spans="1:38">
      <c r="A925" s="93">
        <v>913</v>
      </c>
      <c r="B925" s="130">
        <v>42580</v>
      </c>
      <c r="C925" s="92">
        <v>20.935101</v>
      </c>
      <c r="D925" s="92">
        <v>24.857099999999999</v>
      </c>
      <c r="E925" s="92">
        <v>18.747</v>
      </c>
      <c r="F925" s="139">
        <f t="shared" si="267"/>
        <v>5.0627890450583024E-4</v>
      </c>
      <c r="G925" s="140">
        <f t="shared" si="267"/>
        <v>-3.0091603606212658E-3</v>
      </c>
      <c r="H925" s="140">
        <f t="shared" si="267"/>
        <v>6.0169627140342907E-3</v>
      </c>
      <c r="I925" s="141">
        <f t="shared" si="285"/>
        <v>21.410734317928533</v>
      </c>
      <c r="J925" s="142">
        <f t="shared" si="280"/>
        <v>25.005228151743367</v>
      </c>
      <c r="K925" s="142">
        <f t="shared" si="283"/>
        <v>19.576084077452393</v>
      </c>
      <c r="L925" s="143">
        <f t="shared" si="281"/>
        <v>14987.514022549973</v>
      </c>
      <c r="M925" s="137">
        <f t="shared" si="268"/>
        <v>-15003.136891046021</v>
      </c>
      <c r="N925" s="137">
        <f t="shared" si="269"/>
        <v>29364.126116178588</v>
      </c>
      <c r="O925" s="143">
        <f t="shared" si="284"/>
        <v>-7.5840225499741791</v>
      </c>
      <c r="P925" s="137">
        <f t="shared" si="282"/>
        <v>-45.283108953979536</v>
      </c>
      <c r="Q925" s="137">
        <f t="shared" si="270"/>
        <v>-175.62611617858784</v>
      </c>
      <c r="R925" s="144">
        <f t="shared" si="271"/>
        <v>-228.49324768254155</v>
      </c>
      <c r="T925" s="92">
        <f t="shared" si="272"/>
        <v>1.5427501931235554E-47</v>
      </c>
      <c r="U925" s="92">
        <f>SUM($T$13:T925)</f>
        <v>0.3720627710682971</v>
      </c>
      <c r="V925" s="92">
        <f t="shared" si="273"/>
        <v>2044</v>
      </c>
      <c r="W925" s="92">
        <v>-36.119567748764894</v>
      </c>
      <c r="Y925" s="92">
        <f t="shared" si="274"/>
        <v>1.3767887100366047E-49</v>
      </c>
      <c r="Z925" s="92">
        <f>SUM($Y$13:Y925)</f>
        <v>0.26938025405116767</v>
      </c>
      <c r="AA925" s="92">
        <f t="shared" si="275"/>
        <v>2136</v>
      </c>
      <c r="AB925" s="92">
        <v>-35.744465558194861</v>
      </c>
      <c r="AD925" s="92">
        <f t="shared" si="276"/>
        <v>6.3686634885941221E-32</v>
      </c>
      <c r="AE925" s="92" t="e">
        <f>SUM($AD$13:AD925)</f>
        <v>#N/A</v>
      </c>
      <c r="AF925" s="92">
        <f t="shared" si="277"/>
        <v>1343</v>
      </c>
      <c r="AG925" s="92">
        <v>-64.07812205983646</v>
      </c>
      <c r="AI925" s="92">
        <f t="shared" si="278"/>
        <v>2.2575890177142475E-34</v>
      </c>
      <c r="AJ925" s="92" t="e">
        <f>SUM($AI$13:AI925)</f>
        <v>#N/A</v>
      </c>
      <c r="AK925" s="92">
        <f t="shared" si="279"/>
        <v>1453</v>
      </c>
      <c r="AL925" s="92">
        <v>-76.685785702711655</v>
      </c>
    </row>
    <row r="926" spans="1:38">
      <c r="A926" s="93">
        <v>914</v>
      </c>
      <c r="B926" s="130">
        <v>42579</v>
      </c>
      <c r="C926" s="92">
        <v>20.835799999999999</v>
      </c>
      <c r="D926" s="92">
        <v>24.909599</v>
      </c>
      <c r="E926" s="92">
        <v>18.8918</v>
      </c>
      <c r="F926" s="139">
        <f t="shared" si="267"/>
        <v>4.7658837193675918E-3</v>
      </c>
      <c r="G926" s="140">
        <f t="shared" si="267"/>
        <v>-2.107581097552047E-3</v>
      </c>
      <c r="H926" s="140">
        <f t="shared" si="267"/>
        <v>-7.6647010872441523E-3</v>
      </c>
      <c r="I926" s="141">
        <f t="shared" si="285"/>
        <v>21.501889435006092</v>
      </c>
      <c r="J926" s="142">
        <f t="shared" si="280"/>
        <v>25.027840390766627</v>
      </c>
      <c r="K926" s="142">
        <f t="shared" si="283"/>
        <v>19.309852581543314</v>
      </c>
      <c r="L926" s="143">
        <f t="shared" si="281"/>
        <v>15051.322604504265</v>
      </c>
      <c r="M926" s="137">
        <f t="shared" si="268"/>
        <v>-15016.704234459976</v>
      </c>
      <c r="N926" s="137">
        <f t="shared" si="269"/>
        <v>28964.778872314972</v>
      </c>
      <c r="O926" s="143">
        <f t="shared" si="284"/>
        <v>-71.392604504266274</v>
      </c>
      <c r="P926" s="137">
        <f t="shared" si="282"/>
        <v>-31.715765540024222</v>
      </c>
      <c r="Q926" s="137">
        <f t="shared" si="270"/>
        <v>223.72112768502848</v>
      </c>
      <c r="R926" s="144">
        <f t="shared" si="271"/>
        <v>120.61275764073798</v>
      </c>
      <c r="T926" s="92">
        <f t="shared" si="272"/>
        <v>3.4527069370660573E-4</v>
      </c>
      <c r="U926" s="92">
        <f>SUM($T$13:T926)</f>
        <v>0.37240804176200371</v>
      </c>
      <c r="V926" s="92">
        <f t="shared" si="273"/>
        <v>98</v>
      </c>
      <c r="W926" s="92">
        <v>-35.932882221070031</v>
      </c>
      <c r="Y926" s="92">
        <f t="shared" si="274"/>
        <v>1.3227154468293084E-47</v>
      </c>
      <c r="Z926" s="92">
        <f>SUM($Y$13:Y926)</f>
        <v>0.26938025405116767</v>
      </c>
      <c r="AA926" s="92">
        <f t="shared" si="275"/>
        <v>2047</v>
      </c>
      <c r="AB926" s="92">
        <v>-35.697512860018833</v>
      </c>
      <c r="AD926" s="92">
        <f t="shared" si="276"/>
        <v>2.3385385265499975E-46</v>
      </c>
      <c r="AE926" s="92" t="e">
        <f>SUM($AD$13:AD926)</f>
        <v>#N/A</v>
      </c>
      <c r="AF926" s="92">
        <f t="shared" si="277"/>
        <v>1991</v>
      </c>
      <c r="AG926" s="92">
        <v>-63.965402161382372</v>
      </c>
      <c r="AI926" s="92">
        <f t="shared" si="278"/>
        <v>4.876714611097246E-43</v>
      </c>
      <c r="AJ926" s="92" t="e">
        <f>SUM($AI$13:AI926)</f>
        <v>#N/A</v>
      </c>
      <c r="AK926" s="92">
        <f t="shared" si="279"/>
        <v>1842</v>
      </c>
      <c r="AL926" s="92">
        <v>-76.606347168883076</v>
      </c>
    </row>
    <row r="927" spans="1:38">
      <c r="A927" s="93">
        <v>915</v>
      </c>
      <c r="B927" s="130">
        <v>42578</v>
      </c>
      <c r="C927" s="92">
        <v>20.599001000000001</v>
      </c>
      <c r="D927" s="92">
        <v>24.656300000000002</v>
      </c>
      <c r="E927" s="92">
        <v>18.822201</v>
      </c>
      <c r="F927" s="139">
        <f t="shared" si="267"/>
        <v>1.1495654570821134E-2</v>
      </c>
      <c r="G927" s="140">
        <f t="shared" si="267"/>
        <v>1.0273195897194665E-2</v>
      </c>
      <c r="H927" s="140">
        <f t="shared" si="267"/>
        <v>3.6977078291746679E-3</v>
      </c>
      <c r="I927" s="141">
        <f t="shared" si="285"/>
        <v>21.645905858250114</v>
      </c>
      <c r="J927" s="142">
        <f t="shared" si="280"/>
        <v>25.338358944338772</v>
      </c>
      <c r="K927" s="142">
        <f t="shared" si="283"/>
        <v>19.530953696647909</v>
      </c>
      <c r="L927" s="143">
        <f t="shared" si="281"/>
        <v>15152.13410077508</v>
      </c>
      <c r="M927" s="137">
        <f t="shared" si="268"/>
        <v>-15203.015366603264</v>
      </c>
      <c r="N927" s="137">
        <f t="shared" si="269"/>
        <v>29296.430544971863</v>
      </c>
      <c r="O927" s="143">
        <f t="shared" si="284"/>
        <v>-172.20410077508132</v>
      </c>
      <c r="P927" s="137">
        <f t="shared" si="282"/>
        <v>154.59536660326376</v>
      </c>
      <c r="Q927" s="137">
        <f t="shared" si="270"/>
        <v>-107.93054497186313</v>
      </c>
      <c r="R927" s="144">
        <f t="shared" si="271"/>
        <v>-125.53927914368069</v>
      </c>
      <c r="T927" s="92">
        <f t="shared" si="272"/>
        <v>4.5194989340970905E-20</v>
      </c>
      <c r="U927" s="92">
        <f>SUM($T$13:T927)</f>
        <v>0.37240804176200371</v>
      </c>
      <c r="V927" s="92">
        <f t="shared" si="273"/>
        <v>811</v>
      </c>
      <c r="W927" s="92">
        <v>-35.832618452328461</v>
      </c>
      <c r="Y927" s="92">
        <f t="shared" si="274"/>
        <v>2.5706914107577873E-20</v>
      </c>
      <c r="Z927" s="92">
        <f>SUM($Y$13:Y927)</f>
        <v>0.26938025405116767</v>
      </c>
      <c r="AA927" s="92">
        <f t="shared" si="275"/>
        <v>822</v>
      </c>
      <c r="AB927" s="92">
        <v>-35.683281448356865</v>
      </c>
      <c r="AD927" s="92">
        <f t="shared" si="276"/>
        <v>7.7752814538883193E-33</v>
      </c>
      <c r="AE927" s="92" t="e">
        <f>SUM($AD$13:AD927)</f>
        <v>#N/A</v>
      </c>
      <c r="AF927" s="92">
        <f t="shared" si="277"/>
        <v>1384</v>
      </c>
      <c r="AG927" s="92">
        <v>-63.617047153598833</v>
      </c>
      <c r="AI927" s="92">
        <f t="shared" si="278"/>
        <v>7.1876587657469979E-47</v>
      </c>
      <c r="AJ927" s="92" t="e">
        <f>SUM($AI$13:AI927)</f>
        <v>#N/A</v>
      </c>
      <c r="AK927" s="92">
        <f t="shared" si="279"/>
        <v>2014</v>
      </c>
      <c r="AL927" s="92">
        <v>-76.501437116960005</v>
      </c>
    </row>
    <row r="928" spans="1:38">
      <c r="A928" s="93">
        <v>916</v>
      </c>
      <c r="B928" s="130">
        <v>42577</v>
      </c>
      <c r="C928" s="92">
        <v>20.633499</v>
      </c>
      <c r="D928" s="92">
        <v>24.598101</v>
      </c>
      <c r="E928" s="92">
        <v>18.7514</v>
      </c>
      <c r="F928" s="139">
        <f t="shared" si="267"/>
        <v>-1.671941341601757E-3</v>
      </c>
      <c r="G928" s="140">
        <f t="shared" si="267"/>
        <v>2.3659956514530123E-3</v>
      </c>
      <c r="H928" s="140">
        <f t="shared" si="267"/>
        <v>3.7757714090680405E-3</v>
      </c>
      <c r="I928" s="141">
        <f t="shared" si="285"/>
        <v>21.364120622483856</v>
      </c>
      <c r="J928" s="142">
        <f t="shared" si="280"/>
        <v>25.140040827135397</v>
      </c>
      <c r="K928" s="142">
        <f t="shared" si="283"/>
        <v>19.532472735849055</v>
      </c>
      <c r="L928" s="143">
        <f t="shared" si="281"/>
        <v>14954.884435738699</v>
      </c>
      <c r="M928" s="137">
        <f t="shared" si="268"/>
        <v>-15084.024496281238</v>
      </c>
      <c r="N928" s="137">
        <f t="shared" si="269"/>
        <v>29298.709103773581</v>
      </c>
      <c r="O928" s="143">
        <f t="shared" si="284"/>
        <v>25.04556426129966</v>
      </c>
      <c r="P928" s="137">
        <f t="shared" si="282"/>
        <v>35.604496281237516</v>
      </c>
      <c r="Q928" s="137">
        <f t="shared" si="270"/>
        <v>-110.20910377358086</v>
      </c>
      <c r="R928" s="144">
        <f t="shared" si="271"/>
        <v>-49.559043231043688</v>
      </c>
      <c r="T928" s="92">
        <f t="shared" si="272"/>
        <v>1.665001646819376E-6</v>
      </c>
      <c r="U928" s="92">
        <f>SUM($T$13:T928)</f>
        <v>0.37240970676365054</v>
      </c>
      <c r="V928" s="92">
        <f t="shared" si="273"/>
        <v>202</v>
      </c>
      <c r="W928" s="92">
        <v>-35.352865090035266</v>
      </c>
      <c r="Y928" s="92">
        <f t="shared" si="274"/>
        <v>5.2286563037930972E-58</v>
      </c>
      <c r="Z928" s="92">
        <f>SUM($Y$13:Y928)</f>
        <v>0.26938025405116767</v>
      </c>
      <c r="AA928" s="92">
        <f t="shared" si="275"/>
        <v>2514</v>
      </c>
      <c r="AB928" s="92">
        <v>-35.408332989378323</v>
      </c>
      <c r="AD928" s="92">
        <f t="shared" si="276"/>
        <v>7.7377535557362174E-43</v>
      </c>
      <c r="AE928" s="92" t="e">
        <f>SUM($AD$13:AD928)</f>
        <v>#N/A</v>
      </c>
      <c r="AF928" s="92">
        <f t="shared" si="277"/>
        <v>1833</v>
      </c>
      <c r="AG928" s="92">
        <v>-63.408148352951685</v>
      </c>
      <c r="AI928" s="92">
        <f t="shared" si="278"/>
        <v>1.3923320492940088E-47</v>
      </c>
      <c r="AJ928" s="92" t="e">
        <f>SUM($AI$13:AI928)</f>
        <v>#N/A</v>
      </c>
      <c r="AK928" s="92">
        <f t="shared" si="279"/>
        <v>2046</v>
      </c>
      <c r="AL928" s="92">
        <v>-76.204931127213058</v>
      </c>
    </row>
    <row r="929" spans="1:38">
      <c r="A929" s="93">
        <v>917</v>
      </c>
      <c r="B929" s="130">
        <v>42576</v>
      </c>
      <c r="C929" s="92">
        <v>20.3367</v>
      </c>
      <c r="D929" s="92">
        <v>24.3368</v>
      </c>
      <c r="E929" s="92">
        <v>18.773399000000001</v>
      </c>
      <c r="F929" s="139">
        <f t="shared" si="267"/>
        <v>1.4594255705203008E-2</v>
      </c>
      <c r="G929" s="140">
        <f t="shared" si="267"/>
        <v>1.0736867624338453E-2</v>
      </c>
      <c r="H929" s="140">
        <f t="shared" si="267"/>
        <v>-1.1718176340896891E-3</v>
      </c>
      <c r="I929" s="141">
        <f t="shared" si="285"/>
        <v>21.712215612665773</v>
      </c>
      <c r="J929" s="142">
        <f t="shared" si="280"/>
        <v>25.349988155825745</v>
      </c>
      <c r="K929" s="142">
        <f t="shared" si="283"/>
        <v>19.436197600658247</v>
      </c>
      <c r="L929" s="143">
        <f t="shared" si="281"/>
        <v>15198.550928866041</v>
      </c>
      <c r="M929" s="137">
        <f t="shared" si="268"/>
        <v>-15209.992893495448</v>
      </c>
      <c r="N929" s="137">
        <f t="shared" si="269"/>
        <v>29154.296400987369</v>
      </c>
      <c r="O929" s="143">
        <f t="shared" si="284"/>
        <v>-218.62092886604296</v>
      </c>
      <c r="P929" s="137">
        <f t="shared" si="282"/>
        <v>161.57289349544772</v>
      </c>
      <c r="Q929" s="137">
        <f t="shared" si="270"/>
        <v>34.203599012631457</v>
      </c>
      <c r="R929" s="144">
        <f t="shared" si="271"/>
        <v>-22.844436357963787</v>
      </c>
      <c r="T929" s="92">
        <f t="shared" si="272"/>
        <v>4.1049871084861789E-28</v>
      </c>
      <c r="U929" s="92">
        <f>SUM($T$13:T929)</f>
        <v>0.37240970676365054</v>
      </c>
      <c r="V929" s="92">
        <f t="shared" si="273"/>
        <v>1172</v>
      </c>
      <c r="W929" s="92">
        <v>-35.340864963962304</v>
      </c>
      <c r="Y929" s="92">
        <f t="shared" si="274"/>
        <v>1.0056216832755259E-41</v>
      </c>
      <c r="Z929" s="92">
        <f>SUM($Y$13:Y929)</f>
        <v>0.26938025405116767</v>
      </c>
      <c r="AA929" s="92">
        <f t="shared" si="275"/>
        <v>1783</v>
      </c>
      <c r="AB929" s="92">
        <v>-34.901966491686835</v>
      </c>
      <c r="AD929" s="92">
        <f t="shared" si="276"/>
        <v>1.1404467270961319E-46</v>
      </c>
      <c r="AE929" s="92" t="e">
        <f>SUM($AD$13:AD929)</f>
        <v>#N/A</v>
      </c>
      <c r="AF929" s="92">
        <f t="shared" si="277"/>
        <v>2005</v>
      </c>
      <c r="AG929" s="92">
        <v>-63.309272926402627</v>
      </c>
      <c r="AI929" s="92">
        <f t="shared" si="278"/>
        <v>3.0222229745094974E-46</v>
      </c>
      <c r="AJ929" s="92" t="e">
        <f>SUM($AI$13:AI929)</f>
        <v>#N/A</v>
      </c>
      <c r="AK929" s="92">
        <f t="shared" si="279"/>
        <v>1986</v>
      </c>
      <c r="AL929" s="92">
        <v>-76.143602179119625</v>
      </c>
    </row>
    <row r="930" spans="1:38">
      <c r="A930" s="93">
        <v>918</v>
      </c>
      <c r="B930" s="130">
        <v>42573</v>
      </c>
      <c r="C930" s="92">
        <v>20.476500000000001</v>
      </c>
      <c r="D930" s="92">
        <v>24.576799000000001</v>
      </c>
      <c r="E930" s="92">
        <v>18.541201000000001</v>
      </c>
      <c r="F930" s="139">
        <f t="shared" si="267"/>
        <v>-6.8273386565087524E-3</v>
      </c>
      <c r="G930" s="140">
        <f t="shared" si="267"/>
        <v>-9.7652668274660348E-3</v>
      </c>
      <c r="H930" s="140">
        <f t="shared" si="267"/>
        <v>1.2523352721325987E-2</v>
      </c>
      <c r="I930" s="141">
        <f t="shared" si="285"/>
        <v>21.253795635484575</v>
      </c>
      <c r="J930" s="142">
        <f t="shared" si="280"/>
        <v>24.835780272280374</v>
      </c>
      <c r="K930" s="142">
        <f t="shared" si="283"/>
        <v>19.702691920604281</v>
      </c>
      <c r="L930" s="143">
        <f t="shared" si="281"/>
        <v>14877.656944839202</v>
      </c>
      <c r="M930" s="137">
        <f t="shared" si="268"/>
        <v>-14901.468163368225</v>
      </c>
      <c r="N930" s="137">
        <f t="shared" si="269"/>
        <v>29554.03788090642</v>
      </c>
      <c r="O930" s="143">
        <f t="shared" si="284"/>
        <v>102.2730551607965</v>
      </c>
      <c r="P930" s="137">
        <f t="shared" si="282"/>
        <v>-146.95183663177522</v>
      </c>
      <c r="Q930" s="137">
        <f t="shared" si="270"/>
        <v>-365.53788090642047</v>
      </c>
      <c r="R930" s="144">
        <f t="shared" si="271"/>
        <v>-410.21666237739919</v>
      </c>
      <c r="T930" s="92">
        <f t="shared" si="272"/>
        <v>6.4918906819731044E-56</v>
      </c>
      <c r="U930" s="92">
        <f>SUM($T$13:T930)</f>
        <v>0.37240970676365054</v>
      </c>
      <c r="V930" s="92">
        <f t="shared" si="273"/>
        <v>2420</v>
      </c>
      <c r="W930" s="92">
        <v>-35.337437565722212</v>
      </c>
      <c r="Y930" s="92">
        <f t="shared" si="274"/>
        <v>2.8008474149415503E-23</v>
      </c>
      <c r="Z930" s="92">
        <f>SUM($Y$13:Y930)</f>
        <v>0.26938025405116767</v>
      </c>
      <c r="AA930" s="92">
        <f t="shared" si="275"/>
        <v>955</v>
      </c>
      <c r="AB930" s="92">
        <v>-34.892187300672958</v>
      </c>
      <c r="AD930" s="92">
        <f t="shared" si="276"/>
        <v>2.3612772330493261E-26</v>
      </c>
      <c r="AE930" s="92" t="e">
        <f>SUM($AD$13:AD930)</f>
        <v>#N/A</v>
      </c>
      <c r="AF930" s="92">
        <f t="shared" si="277"/>
        <v>1093</v>
      </c>
      <c r="AG930" s="92">
        <v>-63.263724694792472</v>
      </c>
      <c r="AI930" s="92">
        <f t="shared" si="278"/>
        <v>1.7823966125280156E-3</v>
      </c>
      <c r="AJ930" s="92" t="e">
        <f>SUM($AI$13:AI930)</f>
        <v>#N/A</v>
      </c>
      <c r="AK930" s="92">
        <f t="shared" si="279"/>
        <v>66</v>
      </c>
      <c r="AL930" s="92">
        <v>-76.108915763381447</v>
      </c>
    </row>
    <row r="931" spans="1:38">
      <c r="A931" s="93">
        <v>919</v>
      </c>
      <c r="B931" s="130">
        <v>42572</v>
      </c>
      <c r="C931" s="92">
        <v>20.571199</v>
      </c>
      <c r="D931" s="92">
        <v>24.7502</v>
      </c>
      <c r="E931" s="92">
        <v>18.564301</v>
      </c>
      <c r="F931" s="139">
        <f t="shared" si="267"/>
        <v>-4.6034749846131096E-3</v>
      </c>
      <c r="G931" s="140">
        <f t="shared" si="267"/>
        <v>-7.0060443956008189E-3</v>
      </c>
      <c r="H931" s="140">
        <f t="shared" si="267"/>
        <v>-1.2443237157164777E-3</v>
      </c>
      <c r="I931" s="141">
        <f t="shared" si="285"/>
        <v>21.301386095676776</v>
      </c>
      <c r="J931" s="142">
        <f t="shared" si="280"/>
        <v>24.904983502327255</v>
      </c>
      <c r="K931" s="142">
        <f t="shared" si="283"/>
        <v>19.434786704815874</v>
      </c>
      <c r="L931" s="143">
        <f t="shared" si="281"/>
        <v>14910.970266973743</v>
      </c>
      <c r="M931" s="137">
        <f t="shared" si="268"/>
        <v>-14942.990101396354</v>
      </c>
      <c r="N931" s="137">
        <f t="shared" si="269"/>
        <v>29152.18005722381</v>
      </c>
      <c r="O931" s="143">
        <f t="shared" si="284"/>
        <v>68.95973302625498</v>
      </c>
      <c r="P931" s="137">
        <f t="shared" si="282"/>
        <v>-105.42989860364651</v>
      </c>
      <c r="Q931" s="137">
        <f t="shared" si="270"/>
        <v>36.319942776190146</v>
      </c>
      <c r="R931" s="144">
        <f t="shared" si="271"/>
        <v>-0.15022280120138021</v>
      </c>
      <c r="T931" s="92">
        <f t="shared" si="272"/>
        <v>7.8752566519981901E-49</v>
      </c>
      <c r="U931" s="92">
        <f>SUM($T$13:T931)</f>
        <v>0.37240970676365054</v>
      </c>
      <c r="V931" s="92">
        <f t="shared" si="273"/>
        <v>2102</v>
      </c>
      <c r="W931" s="92">
        <v>-35.19034923453728</v>
      </c>
      <c r="Y931" s="92">
        <f t="shared" si="274"/>
        <v>6.6934746554743223E-14</v>
      </c>
      <c r="Z931" s="92">
        <f>SUM($Y$13:Y931)</f>
        <v>0.26938025405123461</v>
      </c>
      <c r="AA931" s="92">
        <f t="shared" si="275"/>
        <v>534</v>
      </c>
      <c r="AB931" s="92">
        <v>-34.796192822985176</v>
      </c>
      <c r="AD931" s="92">
        <f t="shared" si="276"/>
        <v>1.1580177487501649E-25</v>
      </c>
      <c r="AE931" s="92" t="e">
        <f>SUM($AD$13:AD931)</f>
        <v>#N/A</v>
      </c>
      <c r="AF931" s="92">
        <f t="shared" si="277"/>
        <v>1062</v>
      </c>
      <c r="AG931" s="92">
        <v>-62.975384944646066</v>
      </c>
      <c r="AI931" s="92">
        <f t="shared" si="278"/>
        <v>3.1281647037070118E-49</v>
      </c>
      <c r="AJ931" s="92" t="e">
        <f>SUM($AI$13:AI931)</f>
        <v>#N/A</v>
      </c>
      <c r="AK931" s="92">
        <f t="shared" si="279"/>
        <v>2120</v>
      </c>
      <c r="AL931" s="92">
        <v>-75.984920123868505</v>
      </c>
    </row>
    <row r="932" spans="1:38">
      <c r="A932" s="93">
        <v>920</v>
      </c>
      <c r="B932" s="130">
        <v>42571</v>
      </c>
      <c r="C932" s="92">
        <v>20.361999999999998</v>
      </c>
      <c r="D932" s="92">
        <v>24.230699999999999</v>
      </c>
      <c r="E932" s="92">
        <v>18.6721</v>
      </c>
      <c r="F932" s="139">
        <f t="shared" si="267"/>
        <v>1.0273990767115215E-2</v>
      </c>
      <c r="G932" s="140">
        <f t="shared" si="267"/>
        <v>2.1439743796093369E-2</v>
      </c>
      <c r="H932" s="140">
        <f t="shared" si="267"/>
        <v>-5.773265995790533E-3</v>
      </c>
      <c r="I932" s="141">
        <f t="shared" si="285"/>
        <v>21.619762375017189</v>
      </c>
      <c r="J932" s="142">
        <f t="shared" si="280"/>
        <v>25.618423782226678</v>
      </c>
      <c r="K932" s="142">
        <f t="shared" si="283"/>
        <v>19.346658016987913</v>
      </c>
      <c r="L932" s="143">
        <f t="shared" si="281"/>
        <v>15133.833662512032</v>
      </c>
      <c r="M932" s="137">
        <f t="shared" si="268"/>
        <v>-15371.054269336008</v>
      </c>
      <c r="N932" s="137">
        <f t="shared" si="269"/>
        <v>29019.987025481871</v>
      </c>
      <c r="O932" s="143">
        <f t="shared" si="284"/>
        <v>-153.90366251203341</v>
      </c>
      <c r="P932" s="137">
        <f t="shared" si="282"/>
        <v>322.63426933600749</v>
      </c>
      <c r="Q932" s="137">
        <f t="shared" si="270"/>
        <v>168.51297451812934</v>
      </c>
      <c r="R932" s="144">
        <f t="shared" si="271"/>
        <v>337.24358134210343</v>
      </c>
      <c r="T932" s="92">
        <f t="shared" si="272"/>
        <v>1.6239475717090059E-47</v>
      </c>
      <c r="U932" s="92">
        <f>SUM($T$13:T932)</f>
        <v>0.37240970676365054</v>
      </c>
      <c r="V932" s="92">
        <f t="shared" si="273"/>
        <v>2043</v>
      </c>
      <c r="W932" s="92">
        <v>-35.152960989733401</v>
      </c>
      <c r="Y932" s="92">
        <f t="shared" si="274"/>
        <v>2.593187116441105E-55</v>
      </c>
      <c r="Z932" s="92">
        <f>SUM($Y$13:Y932)</f>
        <v>0.26938025405123461</v>
      </c>
      <c r="AA932" s="92">
        <f t="shared" si="275"/>
        <v>2393</v>
      </c>
      <c r="AB932" s="92">
        <v>-34.668451611709315</v>
      </c>
      <c r="AD932" s="92">
        <f t="shared" si="276"/>
        <v>4.4829191984646073E-58</v>
      </c>
      <c r="AE932" s="92" t="e">
        <f>SUM($AD$13:AD932)</f>
        <v>#N/A</v>
      </c>
      <c r="AF932" s="92">
        <f t="shared" si="277"/>
        <v>2517</v>
      </c>
      <c r="AG932" s="92">
        <v>-62.873709688628878</v>
      </c>
      <c r="AI932" s="92">
        <f t="shared" si="278"/>
        <v>6.3736005064119652E-41</v>
      </c>
      <c r="AJ932" s="92" t="e">
        <f>SUM($AI$13:AI932)</f>
        <v>#N/A</v>
      </c>
      <c r="AK932" s="92">
        <f t="shared" si="279"/>
        <v>1747</v>
      </c>
      <c r="AL932" s="92">
        <v>-75.706633925259666</v>
      </c>
    </row>
    <row r="933" spans="1:38">
      <c r="A933" s="93">
        <v>921</v>
      </c>
      <c r="B933" s="130">
        <v>42570</v>
      </c>
      <c r="C933" s="92">
        <v>20.3475</v>
      </c>
      <c r="D933" s="92">
        <v>24.379601000000001</v>
      </c>
      <c r="E933" s="92">
        <v>18.489999999999998</v>
      </c>
      <c r="F933" s="139">
        <f t="shared" si="267"/>
        <v>7.1261825777102494E-4</v>
      </c>
      <c r="G933" s="140">
        <f t="shared" si="267"/>
        <v>-6.1076061088941591E-3</v>
      </c>
      <c r="H933" s="140">
        <f t="shared" si="267"/>
        <v>9.8485667928611687E-3</v>
      </c>
      <c r="I933" s="141">
        <f t="shared" si="285"/>
        <v>21.415149959454475</v>
      </c>
      <c r="J933" s="142">
        <f t="shared" si="280"/>
        <v>24.927516963464658</v>
      </c>
      <c r="K933" s="142">
        <f t="shared" si="283"/>
        <v>19.650643261222285</v>
      </c>
      <c r="L933" s="143">
        <f t="shared" si="281"/>
        <v>14990.604971618131</v>
      </c>
      <c r="M933" s="137">
        <f t="shared" si="268"/>
        <v>-14956.510178078795</v>
      </c>
      <c r="N933" s="137">
        <f t="shared" si="269"/>
        <v>29475.964891833428</v>
      </c>
      <c r="O933" s="143">
        <f t="shared" si="284"/>
        <v>-10.674971618132986</v>
      </c>
      <c r="P933" s="137">
        <f t="shared" si="282"/>
        <v>-91.909821921204639</v>
      </c>
      <c r="Q933" s="137">
        <f t="shared" si="270"/>
        <v>-287.46489183342783</v>
      </c>
      <c r="R933" s="144">
        <f t="shared" si="271"/>
        <v>-390.04968537276545</v>
      </c>
      <c r="T933" s="92">
        <f t="shared" si="272"/>
        <v>3.6224963799900585E-32</v>
      </c>
      <c r="U933" s="92">
        <f>SUM($T$13:T933)</f>
        <v>0.37240970676365054</v>
      </c>
      <c r="V933" s="92">
        <f t="shared" si="273"/>
        <v>1354</v>
      </c>
      <c r="W933" s="92">
        <v>-35.146872213446841</v>
      </c>
      <c r="Y933" s="92">
        <f t="shared" si="274"/>
        <v>9.3866021697724464E-36</v>
      </c>
      <c r="Z933" s="92">
        <f>SUM($Y$13:Y933)</f>
        <v>0.26938025405123461</v>
      </c>
      <c r="AA933" s="92">
        <f t="shared" si="275"/>
        <v>1515</v>
      </c>
      <c r="AB933" s="92">
        <v>-34.658674382259051</v>
      </c>
      <c r="AD933" s="92">
        <f t="shared" si="276"/>
        <v>1.1824783294115001E-3</v>
      </c>
      <c r="AE933" s="92" t="e">
        <f>SUM($AD$13:AD933)</f>
        <v>#N/A</v>
      </c>
      <c r="AF933" s="92">
        <f t="shared" si="277"/>
        <v>74</v>
      </c>
      <c r="AG933" s="92">
        <v>-62.404750688503555</v>
      </c>
      <c r="AI933" s="92">
        <f t="shared" si="278"/>
        <v>2.8484115354656922E-20</v>
      </c>
      <c r="AJ933" s="92" t="e">
        <f>SUM($AI$13:AI933)</f>
        <v>#N/A</v>
      </c>
      <c r="AK933" s="92">
        <f t="shared" si="279"/>
        <v>820</v>
      </c>
      <c r="AL933" s="92">
        <v>-75.092185184008486</v>
      </c>
    </row>
    <row r="934" spans="1:38">
      <c r="A934" s="93">
        <v>922</v>
      </c>
      <c r="B934" s="130">
        <v>42569</v>
      </c>
      <c r="C934" s="92">
        <v>20.502199000000001</v>
      </c>
      <c r="D934" s="92">
        <v>24.5291</v>
      </c>
      <c r="E934" s="92">
        <v>18.381599000000001</v>
      </c>
      <c r="F934" s="139">
        <f t="shared" si="267"/>
        <v>-7.5454832918167014E-3</v>
      </c>
      <c r="G934" s="140">
        <f t="shared" si="267"/>
        <v>-6.0947609166255301E-3</v>
      </c>
      <c r="H934" s="140">
        <f t="shared" si="267"/>
        <v>5.8972562724275424E-3</v>
      </c>
      <c r="I934" s="141">
        <f t="shared" si="285"/>
        <v>21.238427412103452</v>
      </c>
      <c r="J934" s="142">
        <f t="shared" si="280"/>
        <v>24.927839129878389</v>
      </c>
      <c r="K934" s="142">
        <f t="shared" si="283"/>
        <v>19.573754709805169</v>
      </c>
      <c r="L934" s="143">
        <f t="shared" si="281"/>
        <v>14866.899188472416</v>
      </c>
      <c r="M934" s="137">
        <f t="shared" si="268"/>
        <v>-14956.703477927034</v>
      </c>
      <c r="N934" s="137">
        <f t="shared" si="269"/>
        <v>29360.632064707752</v>
      </c>
      <c r="O934" s="143">
        <f t="shared" si="284"/>
        <v>113.03081152758205</v>
      </c>
      <c r="P934" s="137">
        <f t="shared" si="282"/>
        <v>-91.716522072965745</v>
      </c>
      <c r="Q934" s="137">
        <f t="shared" si="270"/>
        <v>-172.13206470775185</v>
      </c>
      <c r="R934" s="144">
        <f t="shared" si="271"/>
        <v>-150.81777525313555</v>
      </c>
      <c r="T934" s="92">
        <f t="shared" si="272"/>
        <v>1.0773599984140142E-47</v>
      </c>
      <c r="U934" s="92">
        <f>SUM($T$13:T934)</f>
        <v>0.37240970676365054</v>
      </c>
      <c r="V934" s="92">
        <f t="shared" si="273"/>
        <v>2051</v>
      </c>
      <c r="W934" s="92">
        <v>-34.957653612018476</v>
      </c>
      <c r="Y934" s="92">
        <f t="shared" si="274"/>
        <v>3.4998130922293163E-29</v>
      </c>
      <c r="Z934" s="92">
        <f>SUM($Y$13:Y934)</f>
        <v>0.26938025405123461</v>
      </c>
      <c r="AA934" s="92">
        <f t="shared" si="275"/>
        <v>1220</v>
      </c>
      <c r="AB934" s="92">
        <v>-34.540008750724155</v>
      </c>
      <c r="AD934" s="92">
        <f t="shared" si="276"/>
        <v>1.4228441458151655E-34</v>
      </c>
      <c r="AE934" s="92" t="e">
        <f>SUM($AD$13:AD934)</f>
        <v>#N/A</v>
      </c>
      <c r="AF934" s="92">
        <f t="shared" si="277"/>
        <v>1462</v>
      </c>
      <c r="AG934" s="92">
        <v>-62.269516771419148</v>
      </c>
      <c r="AI934" s="92">
        <f t="shared" si="278"/>
        <v>1.8402458270341177E-43</v>
      </c>
      <c r="AJ934" s="92" t="e">
        <f>SUM($AI$13:AI934)</f>
        <v>#N/A</v>
      </c>
      <c r="AK934" s="92">
        <f t="shared" si="279"/>
        <v>1861</v>
      </c>
      <c r="AL934" s="92">
        <v>-74.737120375815721</v>
      </c>
    </row>
    <row r="935" spans="1:38">
      <c r="A935" s="93">
        <v>923</v>
      </c>
      <c r="B935" s="130">
        <v>42566</v>
      </c>
      <c r="C935" s="92">
        <v>20.395099999999999</v>
      </c>
      <c r="D935" s="92">
        <v>24.521298999999999</v>
      </c>
      <c r="E935" s="92">
        <v>18.597999999999999</v>
      </c>
      <c r="F935" s="139">
        <f t="shared" si="267"/>
        <v>5.2512123009940126E-3</v>
      </c>
      <c r="G935" s="140">
        <f t="shared" si="267"/>
        <v>3.1813159653570899E-4</v>
      </c>
      <c r="H935" s="140">
        <f t="shared" si="267"/>
        <v>-1.1635713517582413E-2</v>
      </c>
      <c r="I935" s="141">
        <f t="shared" si="285"/>
        <v>21.512275418120041</v>
      </c>
      <c r="J935" s="142">
        <f t="shared" si="280"/>
        <v>25.088678963133233</v>
      </c>
      <c r="K935" s="142">
        <f t="shared" si="283"/>
        <v>19.232580650661362</v>
      </c>
      <c r="L935" s="143">
        <f t="shared" si="281"/>
        <v>15058.592792684029</v>
      </c>
      <c r="M935" s="137">
        <f t="shared" si="268"/>
        <v>-15053.20737787994</v>
      </c>
      <c r="N935" s="137">
        <f t="shared" si="269"/>
        <v>28848.870975992042</v>
      </c>
      <c r="O935" s="143">
        <f t="shared" si="284"/>
        <v>-78.662792684030137</v>
      </c>
      <c r="P935" s="137">
        <f t="shared" si="282"/>
        <v>4.7873778799403226</v>
      </c>
      <c r="Q935" s="137">
        <f t="shared" si="270"/>
        <v>339.62902400795792</v>
      </c>
      <c r="R935" s="144">
        <f t="shared" si="271"/>
        <v>265.75360920386811</v>
      </c>
      <c r="T935" s="92">
        <f t="shared" si="272"/>
        <v>2.9694545334347946E-40</v>
      </c>
      <c r="U935" s="92">
        <f>SUM($T$13:T935)</f>
        <v>0.37240970676365054</v>
      </c>
      <c r="V935" s="92">
        <f t="shared" si="273"/>
        <v>1717</v>
      </c>
      <c r="W935" s="92">
        <v>-34.956097794993184</v>
      </c>
      <c r="Y935" s="92">
        <f t="shared" si="274"/>
        <v>4.1280938252392246E-27</v>
      </c>
      <c r="Z935" s="92">
        <f>SUM($Y$13:Y935)</f>
        <v>0.26938025405123461</v>
      </c>
      <c r="AA935" s="92">
        <f t="shared" si="275"/>
        <v>1127</v>
      </c>
      <c r="AB935" s="92">
        <v>-34.439393508777357</v>
      </c>
      <c r="AD935" s="92">
        <f t="shared" si="276"/>
        <v>8.9605205926954209E-26</v>
      </c>
      <c r="AE935" s="92" t="e">
        <f>SUM($AD$13:AD935)</f>
        <v>#N/A</v>
      </c>
      <c r="AF935" s="92">
        <f t="shared" si="277"/>
        <v>1067</v>
      </c>
      <c r="AG935" s="92">
        <v>-62.041878157848259</v>
      </c>
      <c r="AI935" s="92">
        <f t="shared" si="278"/>
        <v>3.4775273374723263E-21</v>
      </c>
      <c r="AJ935" s="92" t="e">
        <f>SUM($AI$13:AI935)</f>
        <v>#N/A</v>
      </c>
      <c r="AK935" s="92">
        <f t="shared" si="279"/>
        <v>861</v>
      </c>
      <c r="AL935" s="92">
        <v>-74.653055996990588</v>
      </c>
    </row>
    <row r="936" spans="1:38">
      <c r="A936" s="93">
        <v>924</v>
      </c>
      <c r="B936" s="130">
        <v>42565</v>
      </c>
      <c r="C936" s="92">
        <v>20.388500000000001</v>
      </c>
      <c r="D936" s="92">
        <v>24.102799999999998</v>
      </c>
      <c r="E936" s="92">
        <v>18.366099999999999</v>
      </c>
      <c r="F936" s="139">
        <f t="shared" si="267"/>
        <v>3.2371189641211551E-4</v>
      </c>
      <c r="G936" s="140">
        <f t="shared" si="267"/>
        <v>1.7363086446388065E-2</v>
      </c>
      <c r="H936" s="140">
        <f t="shared" si="267"/>
        <v>1.2626523867342421E-2</v>
      </c>
      <c r="I936" s="141">
        <f t="shared" si="285"/>
        <v>21.406827402212027</v>
      </c>
      <c r="J936" s="142">
        <f t="shared" si="280"/>
        <v>25.516178362235927</v>
      </c>
      <c r="K936" s="142">
        <f t="shared" si="283"/>
        <v>19.704699527934615</v>
      </c>
      <c r="L936" s="143">
        <f t="shared" si="281"/>
        <v>14984.77918154842</v>
      </c>
      <c r="M936" s="137">
        <f t="shared" si="268"/>
        <v>-15309.707017341556</v>
      </c>
      <c r="N936" s="137">
        <f t="shared" si="269"/>
        <v>29557.049291901923</v>
      </c>
      <c r="O936" s="143">
        <f t="shared" si="284"/>
        <v>-4.8491815484212566</v>
      </c>
      <c r="P936" s="137">
        <f t="shared" si="282"/>
        <v>261.28701734155584</v>
      </c>
      <c r="Q936" s="137">
        <f t="shared" si="270"/>
        <v>-368.54929190192343</v>
      </c>
      <c r="R936" s="144">
        <f t="shared" si="271"/>
        <v>-112.11145610878884</v>
      </c>
      <c r="T936" s="92">
        <f t="shared" si="272"/>
        <v>4.3487304662540849E-36</v>
      </c>
      <c r="U936" s="92">
        <f>SUM($T$13:T936)</f>
        <v>0.37240970676365054</v>
      </c>
      <c r="V936" s="92">
        <f t="shared" si="273"/>
        <v>1530</v>
      </c>
      <c r="W936" s="92">
        <v>-34.924924705701414</v>
      </c>
      <c r="Y936" s="92">
        <f t="shared" si="274"/>
        <v>1.7163785858706427E-28</v>
      </c>
      <c r="Z936" s="92">
        <f>SUM($Y$13:Y936)</f>
        <v>0.26938025405123461</v>
      </c>
      <c r="AA936" s="92">
        <f t="shared" si="275"/>
        <v>1189</v>
      </c>
      <c r="AB936" s="92">
        <v>-34.309418390654173</v>
      </c>
      <c r="AD936" s="92">
        <f t="shared" si="276"/>
        <v>7.0280752486306255E-51</v>
      </c>
      <c r="AE936" s="92" t="e">
        <f>SUM($AD$13:AD936)</f>
        <v>#N/A</v>
      </c>
      <c r="AF936" s="92">
        <f t="shared" si="277"/>
        <v>2194</v>
      </c>
      <c r="AG936" s="92">
        <v>-61.212714592275006</v>
      </c>
      <c r="AI936" s="92">
        <f t="shared" si="278"/>
        <v>3.7705858278695908E-34</v>
      </c>
      <c r="AJ936" s="92" t="e">
        <f>SUM($AI$13:AI936)</f>
        <v>#N/A</v>
      </c>
      <c r="AK936" s="92">
        <f t="shared" si="279"/>
        <v>1443</v>
      </c>
      <c r="AL936" s="92">
        <v>-74.594124848495994</v>
      </c>
    </row>
    <row r="937" spans="1:38">
      <c r="A937" s="93">
        <v>925</v>
      </c>
      <c r="B937" s="130">
        <v>42564</v>
      </c>
      <c r="C937" s="92">
        <v>20.2715</v>
      </c>
      <c r="D937" s="92">
        <v>24.334299000000001</v>
      </c>
      <c r="E937" s="92">
        <v>18.377800000000001</v>
      </c>
      <c r="F937" s="139">
        <f t="shared" si="267"/>
        <v>5.7716498532423E-3</v>
      </c>
      <c r="G937" s="140">
        <f t="shared" si="267"/>
        <v>-9.51328000038143E-3</v>
      </c>
      <c r="H937" s="140">
        <f t="shared" si="267"/>
        <v>-6.366376824212816E-4</v>
      </c>
      <c r="I937" s="141">
        <f t="shared" si="285"/>
        <v>21.5234127296944</v>
      </c>
      <c r="J937" s="142">
        <f t="shared" si="280"/>
        <v>24.842100278294435</v>
      </c>
      <c r="K937" s="142">
        <f t="shared" si="283"/>
        <v>19.446611667337763</v>
      </c>
      <c r="L937" s="143">
        <f t="shared" si="281"/>
        <v>15066.38891078608</v>
      </c>
      <c r="M937" s="137">
        <f t="shared" si="268"/>
        <v>-14905.260166976661</v>
      </c>
      <c r="N937" s="137">
        <f t="shared" si="269"/>
        <v>29169.917501006643</v>
      </c>
      <c r="O937" s="143">
        <f t="shared" si="284"/>
        <v>-86.458910786081105</v>
      </c>
      <c r="P937" s="137">
        <f t="shared" si="282"/>
        <v>-143.15983302333916</v>
      </c>
      <c r="Q937" s="137">
        <f t="shared" si="270"/>
        <v>18.582498993357149</v>
      </c>
      <c r="R937" s="144">
        <f t="shared" si="271"/>
        <v>-211.03624481606312</v>
      </c>
      <c r="T937" s="92">
        <f t="shared" si="272"/>
        <v>6.1924069865781691E-37</v>
      </c>
      <c r="U937" s="92">
        <f>SUM($T$13:T937)</f>
        <v>0.37240970676365054</v>
      </c>
      <c r="V937" s="92">
        <f t="shared" si="273"/>
        <v>1568</v>
      </c>
      <c r="W937" s="92">
        <v>-34.868000621436295</v>
      </c>
      <c r="Y937" s="92">
        <f t="shared" si="274"/>
        <v>5.0760771220476154E-45</v>
      </c>
      <c r="Z937" s="92">
        <f>SUM($Y$13:Y937)</f>
        <v>0.26938025405123461</v>
      </c>
      <c r="AA937" s="92">
        <f t="shared" si="275"/>
        <v>1931</v>
      </c>
      <c r="AB937" s="92">
        <v>-33.764120126981652</v>
      </c>
      <c r="AD937" s="92">
        <f t="shared" si="276"/>
        <v>3.3171021564453125E-2</v>
      </c>
      <c r="AE937" s="92" t="e">
        <f>SUM($AD$13:AD937)</f>
        <v>#N/A</v>
      </c>
      <c r="AF937" s="92">
        <f t="shared" si="277"/>
        <v>9</v>
      </c>
      <c r="AG937" s="92">
        <v>-61.210884081450786</v>
      </c>
      <c r="AI937" s="92">
        <f t="shared" si="278"/>
        <v>1.0276592610784856E-28</v>
      </c>
      <c r="AJ937" s="92" t="e">
        <f>SUM($AI$13:AI937)</f>
        <v>#N/A</v>
      </c>
      <c r="AK937" s="92">
        <f t="shared" si="279"/>
        <v>1199</v>
      </c>
      <c r="AL937" s="92">
        <v>-74.59210858804181</v>
      </c>
    </row>
    <row r="938" spans="1:38">
      <c r="A938" s="93">
        <v>926</v>
      </c>
      <c r="B938" s="130">
        <v>42563</v>
      </c>
      <c r="C938" s="92">
        <v>20.412500000000001</v>
      </c>
      <c r="D938" s="92">
        <v>23.959399999999999</v>
      </c>
      <c r="E938" s="92">
        <v>18.332599999999999</v>
      </c>
      <c r="F938" s="139">
        <f t="shared" si="267"/>
        <v>-6.9075321494183051E-3</v>
      </c>
      <c r="G938" s="140">
        <f t="shared" si="267"/>
        <v>1.5647261617569796E-2</v>
      </c>
      <c r="H938" s="140">
        <f t="shared" si="267"/>
        <v>2.4655531675812359E-3</v>
      </c>
      <c r="I938" s="141">
        <f t="shared" si="285"/>
        <v>21.252079502755663</v>
      </c>
      <c r="J938" s="142">
        <f t="shared" si="280"/>
        <v>25.473144274451784</v>
      </c>
      <c r="K938" s="142">
        <f t="shared" si="283"/>
        <v>19.506977199087963</v>
      </c>
      <c r="L938" s="143">
        <f t="shared" si="281"/>
        <v>14876.455651928964</v>
      </c>
      <c r="M938" s="137">
        <f t="shared" si="268"/>
        <v>-15283.886564671069</v>
      </c>
      <c r="N938" s="137">
        <f t="shared" si="269"/>
        <v>29260.465798631943</v>
      </c>
      <c r="O938" s="143">
        <f t="shared" si="284"/>
        <v>103.47434807103491</v>
      </c>
      <c r="P938" s="137">
        <f t="shared" si="282"/>
        <v>235.46656467106914</v>
      </c>
      <c r="Q938" s="137">
        <f t="shared" si="270"/>
        <v>-71.965798631943471</v>
      </c>
      <c r="R938" s="144">
        <f t="shared" si="271"/>
        <v>266.97511411016058</v>
      </c>
      <c r="T938" s="92">
        <f t="shared" si="272"/>
        <v>2.0050044692008041E-46</v>
      </c>
      <c r="U938" s="92">
        <f>SUM($T$13:T938)</f>
        <v>0.37240970676365054</v>
      </c>
      <c r="V938" s="92">
        <f t="shared" si="273"/>
        <v>1994</v>
      </c>
      <c r="W938" s="92">
        <v>-34.819271500653485</v>
      </c>
      <c r="Y938" s="92">
        <f t="shared" si="274"/>
        <v>5.7610961390179097E-59</v>
      </c>
      <c r="Z938" s="92">
        <f>SUM($Y$13:Y938)</f>
        <v>0.26938025405123461</v>
      </c>
      <c r="AA938" s="92">
        <f t="shared" si="275"/>
        <v>2557</v>
      </c>
      <c r="AB938" s="92">
        <v>-33.757070982213918</v>
      </c>
      <c r="AD938" s="92">
        <f t="shared" si="276"/>
        <v>1.2707659065815121E-45</v>
      </c>
      <c r="AE938" s="92" t="e">
        <f>SUM($AD$13:AD938)</f>
        <v>#N/A</v>
      </c>
      <c r="AF938" s="92">
        <f t="shared" si="277"/>
        <v>1958</v>
      </c>
      <c r="AG938" s="92">
        <v>-61.107651669179177</v>
      </c>
      <c r="AI938" s="92">
        <f t="shared" si="278"/>
        <v>1.3990848225586828E-37</v>
      </c>
      <c r="AJ938" s="92" t="e">
        <f>SUM($AI$13:AI938)</f>
        <v>#N/A</v>
      </c>
      <c r="AK938" s="92">
        <f t="shared" si="279"/>
        <v>1597</v>
      </c>
      <c r="AL938" s="92">
        <v>-74.362909298919476</v>
      </c>
    </row>
    <row r="939" spans="1:38">
      <c r="A939" s="93">
        <v>927</v>
      </c>
      <c r="B939" s="130">
        <v>42562</v>
      </c>
      <c r="C939" s="92">
        <v>20.427999</v>
      </c>
      <c r="D939" s="92">
        <v>23.939599999999999</v>
      </c>
      <c r="E939" s="92">
        <v>18.464199000000001</v>
      </c>
      <c r="F939" s="139">
        <f t="shared" si="267"/>
        <v>-7.5871356758916431E-4</v>
      </c>
      <c r="G939" s="140">
        <f t="shared" si="267"/>
        <v>8.2708148841259543E-4</v>
      </c>
      <c r="H939" s="140">
        <f t="shared" si="267"/>
        <v>-7.1272520405570861E-3</v>
      </c>
      <c r="I939" s="141">
        <f t="shared" si="285"/>
        <v>21.383663605524948</v>
      </c>
      <c r="J939" s="142">
        <f t="shared" si="280"/>
        <v>25.101443782686431</v>
      </c>
      <c r="K939" s="142">
        <f t="shared" si="283"/>
        <v>19.320310802542799</v>
      </c>
      <c r="L939" s="143">
        <f t="shared" si="281"/>
        <v>14968.564523867464</v>
      </c>
      <c r="M939" s="137">
        <f t="shared" si="268"/>
        <v>-15060.866269611859</v>
      </c>
      <c r="N939" s="137">
        <f t="shared" si="269"/>
        <v>28980.466203814198</v>
      </c>
      <c r="O939" s="143">
        <f t="shared" si="284"/>
        <v>11.365476132534241</v>
      </c>
      <c r="P939" s="137">
        <f t="shared" si="282"/>
        <v>12.446269611858952</v>
      </c>
      <c r="Q939" s="137">
        <f t="shared" si="270"/>
        <v>208.0337961858022</v>
      </c>
      <c r="R939" s="144">
        <f t="shared" si="271"/>
        <v>231.8455419301954</v>
      </c>
      <c r="T939" s="92">
        <f t="shared" si="272"/>
        <v>7.4108474922906424E-5</v>
      </c>
      <c r="U939" s="92">
        <f>SUM($T$13:T939)</f>
        <v>0.37248381523857343</v>
      </c>
      <c r="V939" s="92">
        <f t="shared" si="273"/>
        <v>128</v>
      </c>
      <c r="W939" s="92">
        <v>-34.793257459834422</v>
      </c>
      <c r="Y939" s="92">
        <f t="shared" si="274"/>
        <v>1.1870687546803662E-48</v>
      </c>
      <c r="Z939" s="92">
        <f>SUM($Y$13:Y939)</f>
        <v>0.26938025405123461</v>
      </c>
      <c r="AA939" s="92">
        <f t="shared" si="275"/>
        <v>2094</v>
      </c>
      <c r="AB939" s="92">
        <v>-33.707260678189414</v>
      </c>
      <c r="AD939" s="92">
        <f t="shared" si="276"/>
        <v>6.1529756055810655E-29</v>
      </c>
      <c r="AE939" s="92" t="e">
        <f>SUM($AD$13:AD939)</f>
        <v>#N/A</v>
      </c>
      <c r="AF939" s="92">
        <f t="shared" si="277"/>
        <v>1209</v>
      </c>
      <c r="AG939" s="92">
        <v>-60.795521853742684</v>
      </c>
      <c r="AI939" s="92">
        <f t="shared" si="278"/>
        <v>8.2833225736845216E-40</v>
      </c>
      <c r="AJ939" s="92" t="e">
        <f>SUM($AI$13:AI939)</f>
        <v>#N/A</v>
      </c>
      <c r="AK939" s="92">
        <f t="shared" si="279"/>
        <v>1697</v>
      </c>
      <c r="AL939" s="92">
        <v>-74.003435191016251</v>
      </c>
    </row>
    <row r="940" spans="1:38">
      <c r="A940" s="93">
        <v>928</v>
      </c>
      <c r="B940" s="130">
        <v>42559</v>
      </c>
      <c r="C940" s="92">
        <v>20.813400000000001</v>
      </c>
      <c r="D940" s="92">
        <v>24.287500000000001</v>
      </c>
      <c r="E940" s="92">
        <v>18.505300999999999</v>
      </c>
      <c r="F940" s="139">
        <f t="shared" si="267"/>
        <v>-1.851696503214284E-2</v>
      </c>
      <c r="G940" s="140">
        <f t="shared" si="267"/>
        <v>-1.4324240864642457E-2</v>
      </c>
      <c r="H940" s="140">
        <f t="shared" si="267"/>
        <v>-2.2210932964559227E-3</v>
      </c>
      <c r="I940" s="141">
        <f t="shared" si="285"/>
        <v>21.003638800008645</v>
      </c>
      <c r="J940" s="142">
        <f t="shared" si="280"/>
        <v>24.721438012146162</v>
      </c>
      <c r="K940" s="142">
        <f t="shared" si="283"/>
        <v>19.415779745544263</v>
      </c>
      <c r="L940" s="143">
        <f t="shared" si="281"/>
        <v>14702.547160006052</v>
      </c>
      <c r="M940" s="137">
        <f t="shared" si="268"/>
        <v>-14832.862807287698</v>
      </c>
      <c r="N940" s="137">
        <f t="shared" si="269"/>
        <v>29123.669618316395</v>
      </c>
      <c r="O940" s="143">
        <f t="shared" si="284"/>
        <v>277.38283999394662</v>
      </c>
      <c r="P940" s="137">
        <f t="shared" si="282"/>
        <v>-215.55719271230191</v>
      </c>
      <c r="Q940" s="137">
        <f t="shared" si="270"/>
        <v>64.830381683605083</v>
      </c>
      <c r="R940" s="144">
        <f t="shared" si="271"/>
        <v>126.65602896524979</v>
      </c>
      <c r="T940" s="92">
        <f t="shared" si="272"/>
        <v>2.4341391408542011E-48</v>
      </c>
      <c r="U940" s="92">
        <f>SUM($T$13:T940)</f>
        <v>0.37248381523857343</v>
      </c>
      <c r="V940" s="92">
        <f t="shared" si="273"/>
        <v>2080</v>
      </c>
      <c r="W940" s="92">
        <v>-34.756218097449164</v>
      </c>
      <c r="Y940" s="92">
        <f t="shared" si="274"/>
        <v>1.9574524614490131E-32</v>
      </c>
      <c r="Z940" s="92">
        <f>SUM($Y$13:Y940)</f>
        <v>0.26938025405123461</v>
      </c>
      <c r="AA940" s="92">
        <f t="shared" si="275"/>
        <v>1366</v>
      </c>
      <c r="AB940" s="92">
        <v>-33.651810596591531</v>
      </c>
      <c r="AD940" s="92">
        <f t="shared" si="276"/>
        <v>1.0104989215899373E-31</v>
      </c>
      <c r="AE940" s="92" t="e">
        <f>SUM($AD$13:AD940)</f>
        <v>#N/A</v>
      </c>
      <c r="AF940" s="92">
        <f t="shared" si="277"/>
        <v>1334</v>
      </c>
      <c r="AG940" s="92">
        <v>-60.787641244874976</v>
      </c>
      <c r="AI940" s="92">
        <f t="shared" si="278"/>
        <v>1.7580742333654028E-42</v>
      </c>
      <c r="AJ940" s="92" t="e">
        <f>SUM($AI$13:AI940)</f>
        <v>#N/A</v>
      </c>
      <c r="AK940" s="92">
        <f t="shared" si="279"/>
        <v>1817</v>
      </c>
      <c r="AL940" s="92">
        <v>-73.576449148013126</v>
      </c>
    </row>
    <row r="941" spans="1:38">
      <c r="A941" s="93">
        <v>929</v>
      </c>
      <c r="B941" s="130">
        <v>42558</v>
      </c>
      <c r="C941" s="92">
        <v>20.806601000000001</v>
      </c>
      <c r="D941" s="92">
        <v>24.222200000000001</v>
      </c>
      <c r="E941" s="92">
        <v>18.810699</v>
      </c>
      <c r="F941" s="139">
        <f t="shared" si="267"/>
        <v>3.2677129724367759E-4</v>
      </c>
      <c r="G941" s="140">
        <f t="shared" si="267"/>
        <v>2.6958740329119379E-3</v>
      </c>
      <c r="H941" s="140">
        <f t="shared" si="267"/>
        <v>-1.6235335008018548E-2</v>
      </c>
      <c r="I941" s="141">
        <f t="shared" si="285"/>
        <v>21.406892873083883</v>
      </c>
      <c r="J941" s="142">
        <f t="shared" si="280"/>
        <v>25.148314407857253</v>
      </c>
      <c r="K941" s="142">
        <f t="shared" si="283"/>
        <v>19.143076616078968</v>
      </c>
      <c r="L941" s="143">
        <f t="shared" si="281"/>
        <v>14984.825011158719</v>
      </c>
      <c r="M941" s="137">
        <f t="shared" si="268"/>
        <v>-15088.988644714353</v>
      </c>
      <c r="N941" s="137">
        <f t="shared" si="269"/>
        <v>28714.61492411845</v>
      </c>
      <c r="O941" s="143">
        <f t="shared" si="284"/>
        <v>-4.8950111587200809</v>
      </c>
      <c r="P941" s="137">
        <f t="shared" si="282"/>
        <v>40.568644714352558</v>
      </c>
      <c r="Q941" s="137">
        <f t="shared" si="270"/>
        <v>473.88507588154971</v>
      </c>
      <c r="R941" s="144">
        <f t="shared" si="271"/>
        <v>509.55870943718219</v>
      </c>
      <c r="T941" s="92">
        <f t="shared" si="272"/>
        <v>2.1072626341058066E-28</v>
      </c>
      <c r="U941" s="92">
        <f>SUM($T$13:T941)</f>
        <v>0.37248381523857343</v>
      </c>
      <c r="V941" s="92">
        <f t="shared" si="273"/>
        <v>1185</v>
      </c>
      <c r="W941" s="92">
        <v>-34.581302042302923</v>
      </c>
      <c r="Y941" s="92">
        <f t="shared" si="274"/>
        <v>2.2006333432588284E-2</v>
      </c>
      <c r="Z941" s="92">
        <f>SUM($Y$13:Y941)</f>
        <v>0.2913865874838229</v>
      </c>
      <c r="AA941" s="92">
        <f t="shared" si="275"/>
        <v>17</v>
      </c>
      <c r="AB941" s="92">
        <v>-33.622679040225194</v>
      </c>
      <c r="AD941" s="92">
        <f t="shared" si="276"/>
        <v>4.5847109390665412E-54</v>
      </c>
      <c r="AE941" s="92" t="e">
        <f>SUM($AD$13:AD941)</f>
        <v>#N/A</v>
      </c>
      <c r="AF941" s="92">
        <f t="shared" si="277"/>
        <v>2337</v>
      </c>
      <c r="AG941" s="92">
        <v>-60.693046660566324</v>
      </c>
      <c r="AI941" s="92">
        <f t="shared" si="278"/>
        <v>2.8051915582043056E-41</v>
      </c>
      <c r="AJ941" s="92" t="e">
        <f>SUM($AI$13:AI941)</f>
        <v>#N/A</v>
      </c>
      <c r="AK941" s="92">
        <f t="shared" si="279"/>
        <v>1763</v>
      </c>
      <c r="AL941" s="92">
        <v>-72.765391622871903</v>
      </c>
    </row>
    <row r="942" spans="1:38">
      <c r="A942" s="93">
        <v>930</v>
      </c>
      <c r="B942" s="130">
        <v>42557</v>
      </c>
      <c r="C942" s="92">
        <v>20.8172</v>
      </c>
      <c r="D942" s="92">
        <v>24.373301000000001</v>
      </c>
      <c r="E942" s="92">
        <v>18.747499000000001</v>
      </c>
      <c r="F942" s="139">
        <f t="shared" si="267"/>
        <v>-5.0914628288145636E-4</v>
      </c>
      <c r="G942" s="140">
        <f t="shared" si="267"/>
        <v>-6.1994475020022977E-3</v>
      </c>
      <c r="H942" s="140">
        <f t="shared" si="267"/>
        <v>3.3711163286365142E-3</v>
      </c>
      <c r="I942" s="141">
        <f t="shared" si="285"/>
        <v>21.389004320460963</v>
      </c>
      <c r="J942" s="142">
        <f t="shared" si="280"/>
        <v>24.925213517036532</v>
      </c>
      <c r="K942" s="142">
        <f t="shared" si="283"/>
        <v>19.524598552638938</v>
      </c>
      <c r="L942" s="143">
        <f t="shared" si="281"/>
        <v>14972.303024322673</v>
      </c>
      <c r="M942" s="137">
        <f t="shared" si="268"/>
        <v>-14955.12811022192</v>
      </c>
      <c r="N942" s="137">
        <f t="shared" si="269"/>
        <v>29286.897828958408</v>
      </c>
      <c r="O942" s="143">
        <f t="shared" si="284"/>
        <v>7.6269756773253903</v>
      </c>
      <c r="P942" s="137">
        <f t="shared" si="282"/>
        <v>-93.291889778080076</v>
      </c>
      <c r="Q942" s="137">
        <f t="shared" si="270"/>
        <v>-98.397828958408354</v>
      </c>
      <c r="R942" s="144">
        <f t="shared" si="271"/>
        <v>-184.06274305916304</v>
      </c>
      <c r="T942" s="92">
        <f t="shared" si="272"/>
        <v>1.2112040429569911E-17</v>
      </c>
      <c r="U942" s="92">
        <f>SUM($T$13:T942)</f>
        <v>0.37248381523857343</v>
      </c>
      <c r="V942" s="92">
        <f t="shared" si="273"/>
        <v>702</v>
      </c>
      <c r="W942" s="92">
        <v>-34.570223060529315</v>
      </c>
      <c r="Y942" s="92">
        <f t="shared" si="274"/>
        <v>5.0642904045999994E-18</v>
      </c>
      <c r="Z942" s="92">
        <f>SUM($Y$13:Y942)</f>
        <v>0.2913865874838229</v>
      </c>
      <c r="AA942" s="92">
        <f t="shared" si="275"/>
        <v>719</v>
      </c>
      <c r="AB942" s="92">
        <v>-33.618877030701697</v>
      </c>
      <c r="AD942" s="92">
        <f t="shared" si="276"/>
        <v>1.5677339336558454E-35</v>
      </c>
      <c r="AE942" s="92" t="e">
        <f>SUM($AD$13:AD942)</f>
        <v>#N/A</v>
      </c>
      <c r="AF942" s="92">
        <f t="shared" si="277"/>
        <v>1505</v>
      </c>
      <c r="AG942" s="92">
        <v>-60.540832102375134</v>
      </c>
      <c r="AI942" s="92">
        <f t="shared" si="278"/>
        <v>1.2406275846133008E-31</v>
      </c>
      <c r="AJ942" s="92" t="e">
        <f>SUM($AI$13:AI942)</f>
        <v>#N/A</v>
      </c>
      <c r="AK942" s="92">
        <f t="shared" si="279"/>
        <v>1330</v>
      </c>
      <c r="AL942" s="92">
        <v>-72.517042027646312</v>
      </c>
    </row>
    <row r="943" spans="1:38">
      <c r="A943" s="93">
        <v>931</v>
      </c>
      <c r="B943" s="130">
        <v>42556</v>
      </c>
      <c r="C943" s="92">
        <v>20.542299</v>
      </c>
      <c r="D943" s="92">
        <v>24.474599999999999</v>
      </c>
      <c r="E943" s="92">
        <v>18.823499999999999</v>
      </c>
      <c r="F943" s="139">
        <f t="shared" si="267"/>
        <v>1.3382192518958114E-2</v>
      </c>
      <c r="G943" s="140">
        <f t="shared" si="267"/>
        <v>-4.1389440481151007E-3</v>
      </c>
      <c r="H943" s="140">
        <f t="shared" si="267"/>
        <v>-4.037559433686555E-3</v>
      </c>
      <c r="I943" s="141">
        <f t="shared" si="285"/>
        <v>21.686277581686451</v>
      </c>
      <c r="J943" s="142">
        <f t="shared" si="280"/>
        <v>24.976892386012441</v>
      </c>
      <c r="K943" s="142">
        <f t="shared" si="283"/>
        <v>19.380433130979892</v>
      </c>
      <c r="L943" s="143">
        <f t="shared" si="281"/>
        <v>15180.394307180515</v>
      </c>
      <c r="M943" s="137">
        <f t="shared" si="268"/>
        <v>-14986.135431607465</v>
      </c>
      <c r="N943" s="137">
        <f t="shared" si="269"/>
        <v>29070.649696469838</v>
      </c>
      <c r="O943" s="143">
        <f t="shared" si="284"/>
        <v>-200.4643071805167</v>
      </c>
      <c r="P943" s="137">
        <f t="shared" si="282"/>
        <v>-62.28456839253522</v>
      </c>
      <c r="Q943" s="137">
        <f t="shared" si="270"/>
        <v>117.85030353016191</v>
      </c>
      <c r="R943" s="144">
        <f t="shared" si="271"/>
        <v>-144.89857204289001</v>
      </c>
      <c r="T943" s="92">
        <f t="shared" si="272"/>
        <v>4.8889878315614597E-6</v>
      </c>
      <c r="U943" s="92">
        <f>SUM($T$13:T943)</f>
        <v>0.37248870422640501</v>
      </c>
      <c r="V943" s="92">
        <f t="shared" si="273"/>
        <v>181</v>
      </c>
      <c r="W943" s="92">
        <v>-34.466641156555852</v>
      </c>
      <c r="Y943" s="92">
        <f t="shared" si="274"/>
        <v>8.874232271702558E-46</v>
      </c>
      <c r="Z943" s="92">
        <f>SUM($Y$13:Y943)</f>
        <v>0.2913865874838229</v>
      </c>
      <c r="AA943" s="92">
        <f t="shared" si="275"/>
        <v>1965</v>
      </c>
      <c r="AB943" s="92">
        <v>-33.607431741516848</v>
      </c>
      <c r="AD943" s="92">
        <f t="shared" si="276"/>
        <v>7.3337970712674913E-16</v>
      </c>
      <c r="AE943" s="92" t="e">
        <f>SUM($AD$13:AD943)</f>
        <v>#N/A</v>
      </c>
      <c r="AF943" s="92">
        <f t="shared" si="277"/>
        <v>622</v>
      </c>
      <c r="AG943" s="92">
        <v>-60.43542736247764</v>
      </c>
      <c r="AI943" s="92">
        <f t="shared" si="278"/>
        <v>3.783005587731718E-6</v>
      </c>
      <c r="AJ943" s="92" t="e">
        <f>SUM($AI$13:AI943)</f>
        <v>#N/A</v>
      </c>
      <c r="AK943" s="92">
        <f t="shared" si="279"/>
        <v>186</v>
      </c>
      <c r="AL943" s="92">
        <v>-72.277400250857681</v>
      </c>
    </row>
    <row r="944" spans="1:38">
      <c r="A944" s="93">
        <v>932</v>
      </c>
      <c r="B944" s="130">
        <v>42555</v>
      </c>
      <c r="C944" s="92">
        <v>20.461200999999999</v>
      </c>
      <c r="D944" s="92">
        <v>24.418699</v>
      </c>
      <c r="E944" s="92">
        <v>18.431101000000002</v>
      </c>
      <c r="F944" s="139">
        <f t="shared" si="267"/>
        <v>3.9635014581989036E-3</v>
      </c>
      <c r="G944" s="140">
        <f t="shared" si="267"/>
        <v>2.2892702023149525E-3</v>
      </c>
      <c r="H944" s="140">
        <f t="shared" si="267"/>
        <v>2.1290046644527605E-2</v>
      </c>
      <c r="I944" s="141">
        <f t="shared" si="285"/>
        <v>21.484718534855311</v>
      </c>
      <c r="J944" s="142">
        <f t="shared" si="280"/>
        <v>25.1381164991632</v>
      </c>
      <c r="K944" s="142">
        <f t="shared" si="283"/>
        <v>19.873283017655861</v>
      </c>
      <c r="L944" s="143">
        <f t="shared" si="281"/>
        <v>15039.302974398717</v>
      </c>
      <c r="M944" s="137">
        <f t="shared" si="268"/>
        <v>-15082.86989949792</v>
      </c>
      <c r="N944" s="137">
        <f t="shared" si="269"/>
        <v>29809.924526483792</v>
      </c>
      <c r="O944" s="143">
        <f t="shared" si="284"/>
        <v>-59.372974398718725</v>
      </c>
      <c r="P944" s="137">
        <f t="shared" si="282"/>
        <v>34.449899497920342</v>
      </c>
      <c r="Q944" s="137">
        <f t="shared" si="270"/>
        <v>-621.42452648379185</v>
      </c>
      <c r="R944" s="144">
        <f t="shared" si="271"/>
        <v>-646.34760138459023</v>
      </c>
      <c r="T944" s="92">
        <f t="shared" si="272"/>
        <v>3.3812847262454258E-26</v>
      </c>
      <c r="U944" s="92">
        <f>SUM($T$13:T944)</f>
        <v>0.37248870422640501</v>
      </c>
      <c r="V944" s="92">
        <f t="shared" si="273"/>
        <v>1086</v>
      </c>
      <c r="W944" s="92">
        <v>-34.392299208415352</v>
      </c>
      <c r="Y944" s="92">
        <f t="shared" si="274"/>
        <v>2.4013765523855114E-23</v>
      </c>
      <c r="Z944" s="92">
        <f>SUM($Y$13:Y944)</f>
        <v>0.2913865874838229</v>
      </c>
      <c r="AA944" s="92">
        <f t="shared" si="275"/>
        <v>958</v>
      </c>
      <c r="AB944" s="92">
        <v>-33.557120684452457</v>
      </c>
      <c r="AD944" s="92">
        <f t="shared" si="276"/>
        <v>1.1571207433207836E-16</v>
      </c>
      <c r="AE944" s="92" t="e">
        <f>SUM($AD$13:AD944)</f>
        <v>#N/A</v>
      </c>
      <c r="AF944" s="92">
        <f t="shared" si="277"/>
        <v>658</v>
      </c>
      <c r="AG944" s="92">
        <v>-60.431959975172504</v>
      </c>
      <c r="AI944" s="92">
        <f t="shared" si="278"/>
        <v>9.7552007028897661E-20</v>
      </c>
      <c r="AJ944" s="92" t="e">
        <f>SUM($AI$13:AI944)</f>
        <v>#N/A</v>
      </c>
      <c r="AK944" s="92">
        <f t="shared" si="279"/>
        <v>796</v>
      </c>
      <c r="AL944" s="92">
        <v>-71.853616031972706</v>
      </c>
    </row>
    <row r="945" spans="1:38">
      <c r="A945" s="93">
        <v>933</v>
      </c>
      <c r="B945" s="130">
        <v>42552</v>
      </c>
      <c r="C945" s="92">
        <v>20.344100999999998</v>
      </c>
      <c r="D945" s="92">
        <v>24.412201</v>
      </c>
      <c r="E945" s="92">
        <v>18.3477</v>
      </c>
      <c r="F945" s="139">
        <f t="shared" si="267"/>
        <v>5.7559682779790844E-3</v>
      </c>
      <c r="G945" s="140">
        <f t="shared" si="267"/>
        <v>2.6617837531328625E-4</v>
      </c>
      <c r="H945" s="140">
        <f t="shared" si="267"/>
        <v>4.5455833701228965E-3</v>
      </c>
      <c r="I945" s="141">
        <f t="shared" si="285"/>
        <v>21.523077145551923</v>
      </c>
      <c r="J945" s="142">
        <f t="shared" si="280"/>
        <v>25.087375939977719</v>
      </c>
      <c r="K945" s="142">
        <f t="shared" si="283"/>
        <v>19.547452506799221</v>
      </c>
      <c r="L945" s="143">
        <f t="shared" si="281"/>
        <v>15066.154001886347</v>
      </c>
      <c r="M945" s="137">
        <f t="shared" si="268"/>
        <v>-15052.425563986631</v>
      </c>
      <c r="N945" s="137">
        <f t="shared" si="269"/>
        <v>29321.178760198833</v>
      </c>
      <c r="O945" s="143">
        <f t="shared" si="284"/>
        <v>-86.22400188634856</v>
      </c>
      <c r="P945" s="137">
        <f t="shared" si="282"/>
        <v>4.0055639866313868</v>
      </c>
      <c r="Q945" s="137">
        <f t="shared" si="270"/>
        <v>-132.67876019883261</v>
      </c>
      <c r="R945" s="144">
        <f t="shared" si="271"/>
        <v>-214.89719809854978</v>
      </c>
      <c r="T945" s="92">
        <f t="shared" si="272"/>
        <v>2.0260694696370001E-35</v>
      </c>
      <c r="U945" s="92">
        <f>SUM($T$13:T945)</f>
        <v>0.37248870422640501</v>
      </c>
      <c r="V945" s="92">
        <f t="shared" si="273"/>
        <v>1500</v>
      </c>
      <c r="W945" s="92">
        <v>-34.359916375577086</v>
      </c>
      <c r="Y945" s="92">
        <f t="shared" si="274"/>
        <v>7.6513729192580313E-45</v>
      </c>
      <c r="Z945" s="92">
        <f>SUM($Y$13:Y945)</f>
        <v>0.2913865874838229</v>
      </c>
      <c r="AA945" s="92">
        <f t="shared" si="275"/>
        <v>1923</v>
      </c>
      <c r="AB945" s="92">
        <v>-33.432857763824359</v>
      </c>
      <c r="AD945" s="92">
        <f t="shared" si="276"/>
        <v>5.1662811219706534E-51</v>
      </c>
      <c r="AE945" s="92" t="e">
        <f>SUM($AD$13:AD945)</f>
        <v>#N/A</v>
      </c>
      <c r="AF945" s="92">
        <f t="shared" si="277"/>
        <v>2200</v>
      </c>
      <c r="AG945" s="92">
        <v>-60.171371161803108</v>
      </c>
      <c r="AI945" s="92">
        <f t="shared" si="278"/>
        <v>9.5238399320935851E-6</v>
      </c>
      <c r="AJ945" s="92" t="e">
        <f>SUM($AI$13:AI945)</f>
        <v>#N/A</v>
      </c>
      <c r="AK945" s="92">
        <f t="shared" si="279"/>
        <v>168</v>
      </c>
      <c r="AL945" s="92">
        <v>-71.412615899664161</v>
      </c>
    </row>
    <row r="946" spans="1:38">
      <c r="A946" s="93">
        <v>934</v>
      </c>
      <c r="B946" s="130">
        <v>42551</v>
      </c>
      <c r="C946" s="92">
        <v>20.590098999999999</v>
      </c>
      <c r="D946" s="92">
        <v>24.912099999999999</v>
      </c>
      <c r="E946" s="92">
        <v>18.323</v>
      </c>
      <c r="F946" s="139">
        <f t="shared" si="267"/>
        <v>-1.194739277358503E-2</v>
      </c>
      <c r="G946" s="140">
        <f t="shared" si="267"/>
        <v>-2.0066513862741386E-2</v>
      </c>
      <c r="H946" s="140">
        <f t="shared" si="267"/>
        <v>1.3480325274244365E-3</v>
      </c>
      <c r="I946" s="141">
        <f t="shared" si="285"/>
        <v>21.144226989384556</v>
      </c>
      <c r="J946" s="142">
        <f t="shared" si="280"/>
        <v>24.577417785762741</v>
      </c>
      <c r="K946" s="142">
        <f t="shared" si="283"/>
        <v>19.485231364951151</v>
      </c>
      <c r="L946" s="143">
        <f t="shared" si="281"/>
        <v>14800.95889256919</v>
      </c>
      <c r="M946" s="137">
        <f t="shared" si="268"/>
        <v>-14746.450671457644</v>
      </c>
      <c r="N946" s="137">
        <f t="shared" si="269"/>
        <v>29227.847047426727</v>
      </c>
      <c r="O946" s="143">
        <f t="shared" si="284"/>
        <v>178.97110743080884</v>
      </c>
      <c r="P946" s="137">
        <f t="shared" si="282"/>
        <v>-301.96932854235638</v>
      </c>
      <c r="Q946" s="137">
        <f t="shared" si="270"/>
        <v>-39.347047426726931</v>
      </c>
      <c r="R946" s="144">
        <f t="shared" si="271"/>
        <v>-162.34526853827447</v>
      </c>
      <c r="T946" s="92">
        <f t="shared" si="272"/>
        <v>2.481705830786982E-8</v>
      </c>
      <c r="U946" s="92">
        <f>SUM($T$13:T946)</f>
        <v>0.37248872904346331</v>
      </c>
      <c r="V946" s="92">
        <f t="shared" si="273"/>
        <v>284</v>
      </c>
      <c r="W946" s="92">
        <v>-34.195731220546804</v>
      </c>
      <c r="Y946" s="92">
        <f t="shared" si="274"/>
        <v>3.0415909085312079E-54</v>
      </c>
      <c r="Z946" s="92">
        <f>SUM($Y$13:Y946)</f>
        <v>0.2913865874838229</v>
      </c>
      <c r="AA946" s="92">
        <f t="shared" si="275"/>
        <v>2345</v>
      </c>
      <c r="AB946" s="92">
        <v>-33.341770150362208</v>
      </c>
      <c r="AD946" s="92">
        <f t="shared" si="276"/>
        <v>1.1672465202121192E-51</v>
      </c>
      <c r="AE946" s="92" t="e">
        <f>SUM($AD$13:AD946)</f>
        <v>#N/A</v>
      </c>
      <c r="AF946" s="92">
        <f t="shared" si="277"/>
        <v>2229</v>
      </c>
      <c r="AG946" s="92">
        <v>-59.827824750198488</v>
      </c>
      <c r="AI946" s="92">
        <f t="shared" si="278"/>
        <v>9.8253277052396972E-37</v>
      </c>
      <c r="AJ946" s="92" t="e">
        <f>SUM($AI$13:AI946)</f>
        <v>#N/A</v>
      </c>
      <c r="AK946" s="92">
        <f t="shared" si="279"/>
        <v>1559</v>
      </c>
      <c r="AL946" s="92">
        <v>-71.309554306260907</v>
      </c>
    </row>
    <row r="947" spans="1:38">
      <c r="A947" s="93">
        <v>935</v>
      </c>
      <c r="B947" s="130">
        <v>42550</v>
      </c>
      <c r="C947" s="92">
        <v>20.8263</v>
      </c>
      <c r="D947" s="92">
        <v>25.1036</v>
      </c>
      <c r="E947" s="92">
        <v>18.510099</v>
      </c>
      <c r="F947" s="139">
        <f t="shared" si="267"/>
        <v>-1.1341476882595569E-2</v>
      </c>
      <c r="G947" s="140">
        <f t="shared" si="267"/>
        <v>-7.6283879602926374E-3</v>
      </c>
      <c r="H947" s="140">
        <f t="shared" si="267"/>
        <v>-1.0107941616087524E-2</v>
      </c>
      <c r="I947" s="141">
        <f t="shared" si="285"/>
        <v>21.157193528860141</v>
      </c>
      <c r="J947" s="142">
        <f t="shared" si="280"/>
        <v>24.889374690084288</v>
      </c>
      <c r="K947" s="142">
        <f t="shared" si="283"/>
        <v>19.262309564092554</v>
      </c>
      <c r="L947" s="143">
        <f t="shared" si="281"/>
        <v>14810.0354702021</v>
      </c>
      <c r="M947" s="137">
        <f t="shared" si="268"/>
        <v>-14933.624814050572</v>
      </c>
      <c r="N947" s="137">
        <f t="shared" si="269"/>
        <v>28893.46434613883</v>
      </c>
      <c r="O947" s="143">
        <f t="shared" si="284"/>
        <v>169.89452979789894</v>
      </c>
      <c r="P947" s="137">
        <f t="shared" si="282"/>
        <v>-114.79518594942783</v>
      </c>
      <c r="Q947" s="137">
        <f t="shared" si="270"/>
        <v>295.03565386117043</v>
      </c>
      <c r="R947" s="144">
        <f t="shared" si="271"/>
        <v>350.13499770964154</v>
      </c>
      <c r="T947" s="92">
        <f t="shared" si="272"/>
        <v>1.0032866165783552E-14</v>
      </c>
      <c r="U947" s="92">
        <f>SUM($T$13:T947)</f>
        <v>0.37248872904347335</v>
      </c>
      <c r="V947" s="92">
        <f t="shared" si="273"/>
        <v>571</v>
      </c>
      <c r="W947" s="92">
        <v>-34.015980450421921</v>
      </c>
      <c r="Y947" s="92">
        <f t="shared" si="274"/>
        <v>5.9204865106255905E-45</v>
      </c>
      <c r="Z947" s="92">
        <f>SUM($Y$13:Y947)</f>
        <v>0.2913865874838229</v>
      </c>
      <c r="AA947" s="92">
        <f t="shared" si="275"/>
        <v>1928</v>
      </c>
      <c r="AB947" s="92">
        <v>-33.275205901016307</v>
      </c>
      <c r="AD947" s="92">
        <f t="shared" si="276"/>
        <v>5.4297690268762488E-33</v>
      </c>
      <c r="AE947" s="92" t="e">
        <f>SUM($AD$13:AD947)</f>
        <v>#N/A</v>
      </c>
      <c r="AF947" s="92">
        <f t="shared" si="277"/>
        <v>1391</v>
      </c>
      <c r="AG947" s="92">
        <v>-59.79423201555619</v>
      </c>
      <c r="AI947" s="92">
        <f t="shared" si="278"/>
        <v>4.0045262005886042E-5</v>
      </c>
      <c r="AJ947" s="92" t="e">
        <f>SUM($AI$13:AI947)</f>
        <v>#N/A</v>
      </c>
      <c r="AK947" s="92">
        <f t="shared" si="279"/>
        <v>140</v>
      </c>
      <c r="AL947" s="92">
        <v>-71.167132419974223</v>
      </c>
    </row>
    <row r="948" spans="1:38">
      <c r="A948" s="93">
        <v>936</v>
      </c>
      <c r="B948" s="130">
        <v>42549</v>
      </c>
      <c r="C948" s="92">
        <v>21.048200999999999</v>
      </c>
      <c r="D948" s="92">
        <v>25.289899999999999</v>
      </c>
      <c r="E948" s="92">
        <v>18.808201</v>
      </c>
      <c r="F948" s="139">
        <f t="shared" si="267"/>
        <v>-1.054251619889035E-2</v>
      </c>
      <c r="G948" s="140">
        <f t="shared" si="267"/>
        <v>-7.3665771711236561E-3</v>
      </c>
      <c r="H948" s="140">
        <f t="shared" si="267"/>
        <v>-1.5849575405962546E-2</v>
      </c>
      <c r="I948" s="141">
        <f t="shared" si="285"/>
        <v>21.174291207595367</v>
      </c>
      <c r="J948" s="142">
        <f t="shared" si="280"/>
        <v>24.895941087944198</v>
      </c>
      <c r="K948" s="142">
        <f t="shared" si="283"/>
        <v>19.150583112175376</v>
      </c>
      <c r="L948" s="143">
        <f t="shared" si="281"/>
        <v>14822.003845316756</v>
      </c>
      <c r="M948" s="137">
        <f t="shared" si="268"/>
        <v>-14937.564652766519</v>
      </c>
      <c r="N948" s="137">
        <f t="shared" si="269"/>
        <v>28725.874668263063</v>
      </c>
      <c r="O948" s="143">
        <f t="shared" si="284"/>
        <v>157.9261546832422</v>
      </c>
      <c r="P948" s="137">
        <f t="shared" si="282"/>
        <v>-110.85534723348064</v>
      </c>
      <c r="Q948" s="137">
        <f t="shared" si="270"/>
        <v>462.62533173693737</v>
      </c>
      <c r="R948" s="144">
        <f t="shared" si="271"/>
        <v>509.69613918669893</v>
      </c>
      <c r="T948" s="92">
        <f t="shared" si="272"/>
        <v>4.5011719073041612E-39</v>
      </c>
      <c r="U948" s="92">
        <f>SUM($T$13:T948)</f>
        <v>0.37248872904347335</v>
      </c>
      <c r="V948" s="92">
        <f t="shared" si="273"/>
        <v>1664</v>
      </c>
      <c r="W948" s="92">
        <v>-33.867397367725061</v>
      </c>
      <c r="Y948" s="92">
        <f t="shared" si="274"/>
        <v>6.4455556540974006E-39</v>
      </c>
      <c r="Z948" s="92">
        <f>SUM($Y$13:Y948)</f>
        <v>0.2913865874838229</v>
      </c>
      <c r="AA948" s="92">
        <f t="shared" si="275"/>
        <v>1657</v>
      </c>
      <c r="AB948" s="92">
        <v>-33.182759927276493</v>
      </c>
      <c r="AD948" s="92">
        <f t="shared" si="276"/>
        <v>1.3451778618100425E-44</v>
      </c>
      <c r="AE948" s="92" t="e">
        <f>SUM($AD$13:AD948)</f>
        <v>#N/A</v>
      </c>
      <c r="AF948" s="92">
        <f t="shared" si="277"/>
        <v>1912</v>
      </c>
      <c r="AG948" s="92">
        <v>-59.60876275400733</v>
      </c>
      <c r="AI948" s="92">
        <f t="shared" si="278"/>
        <v>7.7813088885526469E-42</v>
      </c>
      <c r="AJ948" s="92" t="e">
        <f>SUM($AI$13:AI948)</f>
        <v>#N/A</v>
      </c>
      <c r="AK948" s="92">
        <f t="shared" si="279"/>
        <v>1788</v>
      </c>
      <c r="AL948" s="92">
        <v>-70.946670810391879</v>
      </c>
    </row>
    <row r="949" spans="1:38">
      <c r="A949" s="93">
        <v>937</v>
      </c>
      <c r="B949" s="130">
        <v>42548</v>
      </c>
      <c r="C949" s="92">
        <v>20.949200000000001</v>
      </c>
      <c r="D949" s="92">
        <v>25.5107</v>
      </c>
      <c r="E949" s="92">
        <v>19.110499999999998</v>
      </c>
      <c r="F949" s="139">
        <f t="shared" si="267"/>
        <v>4.7257651843506387E-3</v>
      </c>
      <c r="G949" s="140">
        <f t="shared" si="267"/>
        <v>-8.6551917430724989E-3</v>
      </c>
      <c r="H949" s="140">
        <f t="shared" si="267"/>
        <v>-1.5818476753617028E-2</v>
      </c>
      <c r="I949" s="141">
        <f t="shared" si="285"/>
        <v>21.501030902368583</v>
      </c>
      <c r="J949" s="142">
        <f t="shared" si="280"/>
        <v>24.863621732449523</v>
      </c>
      <c r="K949" s="142">
        <f t="shared" si="283"/>
        <v>19.151188260851367</v>
      </c>
      <c r="L949" s="143">
        <f t="shared" si="281"/>
        <v>15050.721631658009</v>
      </c>
      <c r="M949" s="137">
        <f t="shared" si="268"/>
        <v>-14918.173039469713</v>
      </c>
      <c r="N949" s="137">
        <f t="shared" si="269"/>
        <v>28726.782391277051</v>
      </c>
      <c r="O949" s="143">
        <f t="shared" si="284"/>
        <v>-70.791631658010374</v>
      </c>
      <c r="P949" s="137">
        <f t="shared" si="282"/>
        <v>-130.24696053028674</v>
      </c>
      <c r="Q949" s="137">
        <f t="shared" si="270"/>
        <v>461.71760872294908</v>
      </c>
      <c r="R949" s="144">
        <f t="shared" si="271"/>
        <v>260.67901653465196</v>
      </c>
      <c r="T949" s="92">
        <f t="shared" si="272"/>
        <v>1.3680217345623451E-41</v>
      </c>
      <c r="U949" s="92">
        <f>SUM($T$13:T949)</f>
        <v>0.37248872904347335</v>
      </c>
      <c r="V949" s="92">
        <f t="shared" si="273"/>
        <v>1777</v>
      </c>
      <c r="W949" s="92">
        <v>-33.666164238275087</v>
      </c>
      <c r="Y949" s="92">
        <f t="shared" si="274"/>
        <v>1.0560911753456368E-14</v>
      </c>
      <c r="Z949" s="92">
        <f>SUM($Y$13:Y949)</f>
        <v>0.29138658748383345</v>
      </c>
      <c r="AA949" s="92">
        <f t="shared" si="275"/>
        <v>570</v>
      </c>
      <c r="AB949" s="92">
        <v>-32.97733203124335</v>
      </c>
      <c r="AD949" s="92">
        <f t="shared" si="276"/>
        <v>2.4697277172982827E-18</v>
      </c>
      <c r="AE949" s="92" t="e">
        <f>SUM($AD$13:AD949)</f>
        <v>#N/A</v>
      </c>
      <c r="AF949" s="92">
        <f t="shared" si="277"/>
        <v>733</v>
      </c>
      <c r="AG949" s="92">
        <v>-59.153190006432851</v>
      </c>
      <c r="AI949" s="92">
        <f t="shared" si="278"/>
        <v>3.3976838668895124E-16</v>
      </c>
      <c r="AJ949" s="92" t="e">
        <f>SUM($AI$13:AI949)</f>
        <v>#N/A</v>
      </c>
      <c r="AK949" s="92">
        <f t="shared" si="279"/>
        <v>637</v>
      </c>
      <c r="AL949" s="92">
        <v>-70.721951516074114</v>
      </c>
    </row>
    <row r="950" spans="1:38">
      <c r="A950" s="93">
        <v>938</v>
      </c>
      <c r="B950" s="130">
        <v>42545</v>
      </c>
      <c r="C950" s="92">
        <v>20.837700000000002</v>
      </c>
      <c r="D950" s="92">
        <v>26.813998999999999</v>
      </c>
      <c r="E950" s="92">
        <v>18.897400000000001</v>
      </c>
      <c r="F950" s="139">
        <f t="shared" si="267"/>
        <v>5.3508784558755629E-3</v>
      </c>
      <c r="G950" s="140">
        <f t="shared" si="267"/>
        <v>-4.8605170754276505E-2</v>
      </c>
      <c r="H950" s="140">
        <f t="shared" si="267"/>
        <v>1.127668356493472E-2</v>
      </c>
      <c r="I950" s="141">
        <f t="shared" si="285"/>
        <v>21.514408263867889</v>
      </c>
      <c r="J950" s="142">
        <f t="shared" si="280"/>
        <v>23.861648293863219</v>
      </c>
      <c r="K950" s="142">
        <f t="shared" si="283"/>
        <v>19.678432985490065</v>
      </c>
      <c r="L950" s="143">
        <f t="shared" si="281"/>
        <v>15060.085784707522</v>
      </c>
      <c r="M950" s="137">
        <f t="shared" si="268"/>
        <v>-14316.988976317931</v>
      </c>
      <c r="N950" s="137">
        <f t="shared" si="269"/>
        <v>29517.649478235096</v>
      </c>
      <c r="O950" s="143">
        <f t="shared" si="284"/>
        <v>-80.155784707523708</v>
      </c>
      <c r="P950" s="137">
        <f t="shared" si="282"/>
        <v>-731.43102368206928</v>
      </c>
      <c r="Q950" s="137">
        <f t="shared" si="270"/>
        <v>-329.14947823509647</v>
      </c>
      <c r="R950" s="144">
        <f t="shared" si="271"/>
        <v>-1140.7362866246895</v>
      </c>
      <c r="T950" s="92">
        <f t="shared" si="272"/>
        <v>3.0836703190196019E-15</v>
      </c>
      <c r="U950" s="92">
        <f>SUM($T$13:T950)</f>
        <v>0.37248872904347646</v>
      </c>
      <c r="V950" s="92">
        <f t="shared" si="273"/>
        <v>594</v>
      </c>
      <c r="W950" s="92">
        <v>-33.610125758821596</v>
      </c>
      <c r="Y950" s="92">
        <f t="shared" si="274"/>
        <v>1.1277153169463479E-48</v>
      </c>
      <c r="Z950" s="92">
        <f>SUM($Y$13:Y950)</f>
        <v>0.29138658748383345</v>
      </c>
      <c r="AA950" s="92">
        <f t="shared" si="275"/>
        <v>2095</v>
      </c>
      <c r="AB950" s="92">
        <v>-32.903111262965467</v>
      </c>
      <c r="AD950" s="92">
        <f t="shared" si="276"/>
        <v>1.8067143009164655E-28</v>
      </c>
      <c r="AE950" s="92" t="e">
        <f>SUM($AD$13:AD950)</f>
        <v>#N/A</v>
      </c>
      <c r="AF950" s="92">
        <f t="shared" si="277"/>
        <v>1188</v>
      </c>
      <c r="AG950" s="92">
        <v>-59.118773287475051</v>
      </c>
      <c r="AI950" s="92">
        <f t="shared" si="278"/>
        <v>1.3802536721511536E-12</v>
      </c>
      <c r="AJ950" s="92" t="e">
        <f>SUM($AI$13:AI950)</f>
        <v>#N/A</v>
      </c>
      <c r="AK950" s="92">
        <f t="shared" si="279"/>
        <v>475</v>
      </c>
      <c r="AL950" s="92">
        <v>-70.526825332271983</v>
      </c>
    </row>
    <row r="951" spans="1:38">
      <c r="A951" s="93">
        <v>939</v>
      </c>
      <c r="B951" s="130">
        <v>42544</v>
      </c>
      <c r="C951" s="92">
        <v>20.849001000000001</v>
      </c>
      <c r="D951" s="92">
        <v>27.2211</v>
      </c>
      <c r="E951" s="92">
        <v>18.433900999999999</v>
      </c>
      <c r="F951" s="139">
        <f t="shared" si="267"/>
        <v>-5.4204035963156816E-4</v>
      </c>
      <c r="G951" s="140">
        <f t="shared" si="267"/>
        <v>-1.4955347138800423E-2</v>
      </c>
      <c r="H951" s="140">
        <f t="shared" si="267"/>
        <v>2.5143836890520577E-2</v>
      </c>
      <c r="I951" s="141">
        <f t="shared" si="285"/>
        <v>21.388300390507919</v>
      </c>
      <c r="J951" s="142">
        <f t="shared" si="280"/>
        <v>24.70560942501589</v>
      </c>
      <c r="K951" s="142">
        <f t="shared" si="283"/>
        <v>19.948273922052639</v>
      </c>
      <c r="L951" s="143">
        <f t="shared" si="281"/>
        <v>14971.810273355542</v>
      </c>
      <c r="M951" s="137">
        <f t="shared" si="268"/>
        <v>-14823.365655009535</v>
      </c>
      <c r="N951" s="137">
        <f t="shared" si="269"/>
        <v>29922.410883078959</v>
      </c>
      <c r="O951" s="143">
        <f t="shared" si="284"/>
        <v>8.1197266444560228</v>
      </c>
      <c r="P951" s="137">
        <f t="shared" si="282"/>
        <v>-225.05434499046532</v>
      </c>
      <c r="Q951" s="137">
        <f t="shared" si="270"/>
        <v>-733.91088307895916</v>
      </c>
      <c r="R951" s="144">
        <f t="shared" si="271"/>
        <v>-950.84550142496846</v>
      </c>
      <c r="T951" s="92">
        <f t="shared" si="272"/>
        <v>5.7666509460031984E-4</v>
      </c>
      <c r="U951" s="92">
        <f>SUM($T$13:T951)</f>
        <v>0.37306539413807677</v>
      </c>
      <c r="V951" s="92">
        <f t="shared" si="273"/>
        <v>88</v>
      </c>
      <c r="W951" s="92">
        <v>-33.562549636026233</v>
      </c>
      <c r="Y951" s="92">
        <f t="shared" si="274"/>
        <v>1.3311920766874492E-55</v>
      </c>
      <c r="Z951" s="92">
        <f>SUM($Y$13:Y951)</f>
        <v>0.29138658748383345</v>
      </c>
      <c r="AA951" s="92">
        <f t="shared" si="275"/>
        <v>2406</v>
      </c>
      <c r="AB951" s="92">
        <v>-32.754596017950462</v>
      </c>
      <c r="AD951" s="92">
        <f t="shared" si="276"/>
        <v>5.2876855347838579E-56</v>
      </c>
      <c r="AE951" s="92" t="e">
        <f>SUM($AD$13:AD951)</f>
        <v>#N/A</v>
      </c>
      <c r="AF951" s="92">
        <f t="shared" si="277"/>
        <v>2424</v>
      </c>
      <c r="AG951" s="92">
        <v>-58.957138240282802</v>
      </c>
      <c r="AI951" s="92">
        <f t="shared" si="278"/>
        <v>2.170603753774413E-41</v>
      </c>
      <c r="AJ951" s="92" t="e">
        <f>SUM($AI$13:AI951)</f>
        <v>#N/A</v>
      </c>
      <c r="AK951" s="92">
        <f t="shared" si="279"/>
        <v>1768</v>
      </c>
      <c r="AL951" s="92">
        <v>-70.292067482503626</v>
      </c>
    </row>
    <row r="952" spans="1:38">
      <c r="A952" s="93">
        <v>940</v>
      </c>
      <c r="B952" s="130">
        <v>42543</v>
      </c>
      <c r="C952" s="92">
        <v>20.959499000000001</v>
      </c>
      <c r="D952" s="92">
        <v>27.324200000000001</v>
      </c>
      <c r="E952" s="92">
        <v>18.404599999999999</v>
      </c>
      <c r="F952" s="139">
        <f t="shared" si="267"/>
        <v>-5.271977159377661E-3</v>
      </c>
      <c r="G952" s="140">
        <f t="shared" si="267"/>
        <v>-3.7732120245057565E-3</v>
      </c>
      <c r="H952" s="140">
        <f t="shared" si="267"/>
        <v>1.5920476402637718E-3</v>
      </c>
      <c r="I952" s="141">
        <f t="shared" si="285"/>
        <v>21.287080215987032</v>
      </c>
      <c r="J952" s="142">
        <f t="shared" si="280"/>
        <v>24.986065201176977</v>
      </c>
      <c r="K952" s="142">
        <f t="shared" si="283"/>
        <v>19.489979655031892</v>
      </c>
      <c r="L952" s="143">
        <f t="shared" si="281"/>
        <v>14900.956151190923</v>
      </c>
      <c r="M952" s="137">
        <f t="shared" si="268"/>
        <v>-14991.639120706186</v>
      </c>
      <c r="N952" s="137">
        <f t="shared" si="269"/>
        <v>29234.969482547836</v>
      </c>
      <c r="O952" s="143">
        <f t="shared" si="284"/>
        <v>78.973848809075207</v>
      </c>
      <c r="P952" s="137">
        <f t="shared" si="282"/>
        <v>-56.780879293813996</v>
      </c>
      <c r="Q952" s="137">
        <f t="shared" si="270"/>
        <v>-46.469482547836378</v>
      </c>
      <c r="R952" s="144">
        <f t="shared" si="271"/>
        <v>-24.276513032575167</v>
      </c>
      <c r="T952" s="92">
        <f t="shared" si="272"/>
        <v>1.1580177487501649E-25</v>
      </c>
      <c r="U952" s="92">
        <f>SUM($T$13:T952)</f>
        <v>0.37306539413807677</v>
      </c>
      <c r="V952" s="92">
        <f t="shared" si="273"/>
        <v>1062</v>
      </c>
      <c r="W952" s="92">
        <v>-33.457489469519714</v>
      </c>
      <c r="Y952" s="92">
        <f t="shared" si="274"/>
        <v>2.8644450665844741E-19</v>
      </c>
      <c r="Z952" s="92">
        <f>SUM($Y$13:Y952)</f>
        <v>0.29138658748383345</v>
      </c>
      <c r="AA952" s="92">
        <f t="shared" si="275"/>
        <v>775</v>
      </c>
      <c r="AB952" s="92">
        <v>-32.726151332555673</v>
      </c>
      <c r="AD952" s="92">
        <f t="shared" si="276"/>
        <v>8.6704813203597104E-41</v>
      </c>
      <c r="AE952" s="92" t="e">
        <f>SUM($AD$13:AD952)</f>
        <v>#N/A</v>
      </c>
      <c r="AF952" s="92">
        <f t="shared" si="277"/>
        <v>1741</v>
      </c>
      <c r="AG952" s="92">
        <v>-58.930717645009281</v>
      </c>
      <c r="AI952" s="92">
        <f t="shared" si="278"/>
        <v>1.6569654088265155E-16</v>
      </c>
      <c r="AJ952" s="92" t="e">
        <f>SUM($AI$13:AI952)</f>
        <v>#N/A</v>
      </c>
      <c r="AK952" s="92">
        <f t="shared" si="279"/>
        <v>651</v>
      </c>
      <c r="AL952" s="92">
        <v>-69.897458987461505</v>
      </c>
    </row>
    <row r="953" spans="1:38">
      <c r="A953" s="93">
        <v>941</v>
      </c>
      <c r="B953" s="130">
        <v>42542</v>
      </c>
      <c r="C953" s="92">
        <v>21.093800000000002</v>
      </c>
      <c r="D953" s="92">
        <v>27.332799999999999</v>
      </c>
      <c r="E953" s="92">
        <v>18.6325</v>
      </c>
      <c r="F953" s="139">
        <f t="shared" si="267"/>
        <v>-6.3668471304364482E-3</v>
      </c>
      <c r="G953" s="140">
        <f t="shared" si="267"/>
        <v>-3.1464028566408064E-4</v>
      </c>
      <c r="H953" s="140">
        <f t="shared" si="267"/>
        <v>-1.2231316248490609E-2</v>
      </c>
      <c r="I953" s="141">
        <f t="shared" si="285"/>
        <v>21.263650108093373</v>
      </c>
      <c r="J953" s="142">
        <f t="shared" si="280"/>
        <v>25.072808601387344</v>
      </c>
      <c r="K953" s="142">
        <f t="shared" si="283"/>
        <v>19.220990817120622</v>
      </c>
      <c r="L953" s="143">
        <f t="shared" si="281"/>
        <v>14884.555075665361</v>
      </c>
      <c r="M953" s="137">
        <f t="shared" si="268"/>
        <v>-15043.685160832407</v>
      </c>
      <c r="N953" s="137">
        <f t="shared" si="269"/>
        <v>28831.486225680932</v>
      </c>
      <c r="O953" s="143">
        <f t="shared" si="284"/>
        <v>95.374924334637399</v>
      </c>
      <c r="P953" s="137">
        <f t="shared" si="282"/>
        <v>-4.7348391675932362</v>
      </c>
      <c r="Q953" s="137">
        <f t="shared" si="270"/>
        <v>357.01377431906803</v>
      </c>
      <c r="R953" s="144">
        <f t="shared" si="271"/>
        <v>447.6538594861122</v>
      </c>
      <c r="T953" s="92">
        <f t="shared" si="272"/>
        <v>1.8639078567908139E-59</v>
      </c>
      <c r="U953" s="92">
        <f>SUM($T$13:T953)</f>
        <v>0.37306539413807677</v>
      </c>
      <c r="V953" s="92">
        <f t="shared" si="273"/>
        <v>2579</v>
      </c>
      <c r="W953" s="92">
        <v>-33.37460952157744</v>
      </c>
      <c r="Y953" s="92">
        <f t="shared" si="274"/>
        <v>2.0572854043034207E-14</v>
      </c>
      <c r="Z953" s="92">
        <f>SUM($Y$13:Y953)</f>
        <v>0.29138658748385404</v>
      </c>
      <c r="AA953" s="92">
        <f t="shared" si="275"/>
        <v>557</v>
      </c>
      <c r="AB953" s="92">
        <v>-32.634638008486945</v>
      </c>
      <c r="AD953" s="92">
        <f t="shared" si="276"/>
        <v>2.7873289439831854E-33</v>
      </c>
      <c r="AE953" s="92" t="e">
        <f>SUM($AD$13:AD953)</f>
        <v>#N/A</v>
      </c>
      <c r="AF953" s="92">
        <f t="shared" si="277"/>
        <v>1404</v>
      </c>
      <c r="AG953" s="92">
        <v>-58.919857110449811</v>
      </c>
      <c r="AI953" s="92">
        <f t="shared" si="278"/>
        <v>1.9715239580327015E-49</v>
      </c>
      <c r="AJ953" s="92" t="e">
        <f>SUM($AI$13:AI953)</f>
        <v>#N/A</v>
      </c>
      <c r="AK953" s="92">
        <f t="shared" si="279"/>
        <v>2129</v>
      </c>
      <c r="AL953" s="92">
        <v>-69.724902229989311</v>
      </c>
    </row>
    <row r="954" spans="1:38">
      <c r="A954" s="93">
        <v>942</v>
      </c>
      <c r="B954" s="130">
        <v>42541</v>
      </c>
      <c r="C954" s="92">
        <v>21.255699</v>
      </c>
      <c r="D954" s="92">
        <v>27.319299999999998</v>
      </c>
      <c r="E954" s="92">
        <v>18.630699</v>
      </c>
      <c r="F954" s="139">
        <f t="shared" si="267"/>
        <v>-7.6167337522043965E-3</v>
      </c>
      <c r="G954" s="140">
        <f t="shared" si="267"/>
        <v>4.9415614602144053E-4</v>
      </c>
      <c r="H954" s="140">
        <f t="shared" si="267"/>
        <v>9.6668407342015428E-5</v>
      </c>
      <c r="I954" s="141">
        <f t="shared" si="285"/>
        <v>21.236902659376199</v>
      </c>
      <c r="J954" s="142">
        <f t="shared" si="280"/>
        <v>25.093093782051522</v>
      </c>
      <c r="K954" s="142">
        <f t="shared" si="283"/>
        <v>19.460881070538466</v>
      </c>
      <c r="L954" s="143">
        <f t="shared" si="281"/>
        <v>14865.83186156334</v>
      </c>
      <c r="M954" s="137">
        <f t="shared" si="268"/>
        <v>-15055.856269230913</v>
      </c>
      <c r="N954" s="137">
        <f t="shared" si="269"/>
        <v>29191.321605807698</v>
      </c>
      <c r="O954" s="143">
        <f t="shared" si="284"/>
        <v>114.0981384366587</v>
      </c>
      <c r="P954" s="137">
        <f t="shared" si="282"/>
        <v>7.4362692309132399</v>
      </c>
      <c r="Q954" s="137">
        <f t="shared" si="270"/>
        <v>-2.8216058076977788</v>
      </c>
      <c r="R954" s="144">
        <f t="shared" si="271"/>
        <v>118.71280185987416</v>
      </c>
      <c r="T954" s="92">
        <f t="shared" si="272"/>
        <v>1.2697815659538263E-36</v>
      </c>
      <c r="U954" s="92">
        <f>SUM($T$13:T954)</f>
        <v>0.37306539413807677</v>
      </c>
      <c r="V954" s="92">
        <f t="shared" si="273"/>
        <v>1554</v>
      </c>
      <c r="W954" s="92">
        <v>-33.369786690362162</v>
      </c>
      <c r="Y954" s="92">
        <f t="shared" si="274"/>
        <v>4.3876139125545848E-7</v>
      </c>
      <c r="Z954" s="92">
        <f>SUM($Y$13:Y954)</f>
        <v>0.29138702624524532</v>
      </c>
      <c r="AA954" s="92">
        <f t="shared" si="275"/>
        <v>228</v>
      </c>
      <c r="AB954" s="92">
        <v>-32.631625356858422</v>
      </c>
      <c r="AD954" s="92">
        <f t="shared" si="276"/>
        <v>1.1497525472399338E-8</v>
      </c>
      <c r="AE954" s="92" t="e">
        <f>SUM($AD$13:AD954)</f>
        <v>#N/A</v>
      </c>
      <c r="AF954" s="92">
        <f t="shared" si="277"/>
        <v>299</v>
      </c>
      <c r="AG954" s="92">
        <v>-58.883193911471608</v>
      </c>
      <c r="AI954" s="92">
        <f t="shared" si="278"/>
        <v>9.6071815184041142E-41</v>
      </c>
      <c r="AJ954" s="92" t="e">
        <f>SUM($AI$13:AI954)</f>
        <v>#N/A</v>
      </c>
      <c r="AK954" s="92">
        <f t="shared" si="279"/>
        <v>1739</v>
      </c>
      <c r="AL954" s="92">
        <v>-69.420777125325912</v>
      </c>
    </row>
    <row r="955" spans="1:38">
      <c r="A955" s="93">
        <v>943</v>
      </c>
      <c r="B955" s="130">
        <v>42538</v>
      </c>
      <c r="C955" s="92">
        <v>21.284901000000001</v>
      </c>
      <c r="D955" s="92">
        <v>27.020700000000001</v>
      </c>
      <c r="E955" s="92">
        <v>18.838899999999999</v>
      </c>
      <c r="F955" s="139">
        <f t="shared" si="267"/>
        <v>-1.3719584601310508E-3</v>
      </c>
      <c r="G955" s="140">
        <f t="shared" si="267"/>
        <v>1.1050786989234007E-2</v>
      </c>
      <c r="H955" s="140">
        <f t="shared" si="267"/>
        <v>-1.1051653758977431E-2</v>
      </c>
      <c r="I955" s="141">
        <f t="shared" si="285"/>
        <v>21.370540226149039</v>
      </c>
      <c r="J955" s="142">
        <f t="shared" si="280"/>
        <v>25.357861473240881</v>
      </c>
      <c r="K955" s="142">
        <f t="shared" si="283"/>
        <v>19.243945869504056</v>
      </c>
      <c r="L955" s="143">
        <f t="shared" si="281"/>
        <v>14959.378158304327</v>
      </c>
      <c r="M955" s="137">
        <f t="shared" si="268"/>
        <v>-15214.716883944529</v>
      </c>
      <c r="N955" s="137">
        <f t="shared" si="269"/>
        <v>28865.918804256085</v>
      </c>
      <c r="O955" s="143">
        <f t="shared" si="284"/>
        <v>20.551841695671101</v>
      </c>
      <c r="P955" s="137">
        <f t="shared" si="282"/>
        <v>166.29688394452933</v>
      </c>
      <c r="Q955" s="137">
        <f t="shared" si="270"/>
        <v>322.58119574391458</v>
      </c>
      <c r="R955" s="144">
        <f t="shared" si="271"/>
        <v>509.429921384115</v>
      </c>
      <c r="T955" s="92">
        <f t="shared" si="272"/>
        <v>8.060320315205199E-54</v>
      </c>
      <c r="U955" s="92">
        <f>SUM($T$13:T955)</f>
        <v>0.37306539413807677</v>
      </c>
      <c r="V955" s="92">
        <f t="shared" si="273"/>
        <v>2326</v>
      </c>
      <c r="W955" s="92">
        <v>-33.260766322608106</v>
      </c>
      <c r="Y955" s="92">
        <f t="shared" si="274"/>
        <v>1.0400667224124594E-35</v>
      </c>
      <c r="Z955" s="92">
        <f>SUM($Y$13:Y955)</f>
        <v>0.29138702624524532</v>
      </c>
      <c r="AA955" s="92">
        <f t="shared" si="275"/>
        <v>1513</v>
      </c>
      <c r="AB955" s="92">
        <v>-32.593231658311197</v>
      </c>
      <c r="AD955" s="92">
        <f t="shared" si="276"/>
        <v>3.783005587731718E-6</v>
      </c>
      <c r="AE955" s="92" t="e">
        <f>SUM($AD$13:AD955)</f>
        <v>#N/A</v>
      </c>
      <c r="AF955" s="92">
        <f t="shared" si="277"/>
        <v>186</v>
      </c>
      <c r="AG955" s="92">
        <v>-58.800258341711015</v>
      </c>
      <c r="AI955" s="92">
        <f t="shared" si="278"/>
        <v>5.3910147545781085E-16</v>
      </c>
      <c r="AJ955" s="92" t="e">
        <f>SUM($AI$13:AI955)</f>
        <v>#N/A</v>
      </c>
      <c r="AK955" s="92">
        <f t="shared" si="279"/>
        <v>628</v>
      </c>
      <c r="AL955" s="92">
        <v>-69.027026412524719</v>
      </c>
    </row>
    <row r="956" spans="1:38">
      <c r="A956" s="93">
        <v>944</v>
      </c>
      <c r="B956" s="130">
        <v>42537</v>
      </c>
      <c r="C956" s="92">
        <v>21.279399999999999</v>
      </c>
      <c r="D956" s="92">
        <v>26.821100000000001</v>
      </c>
      <c r="E956" s="92">
        <v>18.907499000000001</v>
      </c>
      <c r="F956" s="139">
        <f t="shared" si="267"/>
        <v>2.5851292799616843E-4</v>
      </c>
      <c r="G956" s="140">
        <f t="shared" si="267"/>
        <v>7.4419020845528649E-3</v>
      </c>
      <c r="H956" s="140">
        <f t="shared" si="267"/>
        <v>-3.6281371745677804E-3</v>
      </c>
      <c r="I956" s="141">
        <f t="shared" si="285"/>
        <v>21.405432150807822</v>
      </c>
      <c r="J956" s="142">
        <f t="shared" si="280"/>
        <v>25.267348113612044</v>
      </c>
      <c r="K956" s="142">
        <f t="shared" si="283"/>
        <v>19.388400078720085</v>
      </c>
      <c r="L956" s="143">
        <f t="shared" si="281"/>
        <v>14983.802505565476</v>
      </c>
      <c r="M956" s="137">
        <f t="shared" si="268"/>
        <v>-15160.408868167227</v>
      </c>
      <c r="N956" s="137">
        <f t="shared" si="269"/>
        <v>29082.600118080129</v>
      </c>
      <c r="O956" s="143">
        <f t="shared" si="284"/>
        <v>-3.8725055654776952</v>
      </c>
      <c r="P956" s="137">
        <f t="shared" si="282"/>
        <v>111.98886816722734</v>
      </c>
      <c r="Q956" s="137">
        <f t="shared" si="270"/>
        <v>105.8998819198714</v>
      </c>
      <c r="R956" s="144">
        <f t="shared" si="271"/>
        <v>214.01624452162105</v>
      </c>
      <c r="T956" s="92">
        <f t="shared" si="272"/>
        <v>3.5537352002660605E-8</v>
      </c>
      <c r="U956" s="92">
        <f>SUM($T$13:T956)</f>
        <v>0.37306542967542877</v>
      </c>
      <c r="V956" s="92">
        <f t="shared" si="273"/>
        <v>277</v>
      </c>
      <c r="W956" s="92">
        <v>-33.199553264661517</v>
      </c>
      <c r="Y956" s="92">
        <f t="shared" si="274"/>
        <v>5.1214640168492032E-16</v>
      </c>
      <c r="Z956" s="92">
        <f>SUM($Y$13:Y956)</f>
        <v>0.29138702624524582</v>
      </c>
      <c r="AA956" s="92">
        <f t="shared" si="275"/>
        <v>629</v>
      </c>
      <c r="AB956" s="92">
        <v>-32.578109790298186</v>
      </c>
      <c r="AD956" s="92">
        <f t="shared" si="276"/>
        <v>1.831363761686215E-53</v>
      </c>
      <c r="AE956" s="92" t="e">
        <f>SUM($AD$13:AD956)</f>
        <v>#N/A</v>
      </c>
      <c r="AF956" s="92">
        <f t="shared" si="277"/>
        <v>2310</v>
      </c>
      <c r="AG956" s="92">
        <v>-58.73329910076427</v>
      </c>
      <c r="AI956" s="92">
        <f t="shared" si="278"/>
        <v>2.7851698672342121E-24</v>
      </c>
      <c r="AJ956" s="92" t="e">
        <f>SUM($AI$13:AI956)</f>
        <v>#N/A</v>
      </c>
      <c r="AK956" s="92">
        <f t="shared" si="279"/>
        <v>1000</v>
      </c>
      <c r="AL956" s="92">
        <v>-68.658549213470906</v>
      </c>
    </row>
    <row r="957" spans="1:38">
      <c r="A957" s="93">
        <v>945</v>
      </c>
      <c r="B957" s="130">
        <v>42536</v>
      </c>
      <c r="C957" s="92">
        <v>21.209599999999998</v>
      </c>
      <c r="D957" s="92">
        <v>26.714898999999999</v>
      </c>
      <c r="E957" s="92">
        <v>18.896799000000001</v>
      </c>
      <c r="F957" s="139">
        <f t="shared" si="267"/>
        <v>3.2909625829813383E-3</v>
      </c>
      <c r="G957" s="140">
        <f t="shared" si="267"/>
        <v>3.9753472397556777E-3</v>
      </c>
      <c r="H957" s="140">
        <f t="shared" si="267"/>
        <v>5.6623346631345939E-4</v>
      </c>
      <c r="I957" s="141">
        <f t="shared" si="285"/>
        <v>21.470326270179541</v>
      </c>
      <c r="J957" s="142">
        <f t="shared" si="280"/>
        <v>25.180404491516139</v>
      </c>
      <c r="K957" s="142">
        <f t="shared" si="283"/>
        <v>19.470018337020992</v>
      </c>
      <c r="L957" s="143">
        <f t="shared" si="281"/>
        <v>15029.228389125679</v>
      </c>
      <c r="M957" s="137">
        <f t="shared" si="268"/>
        <v>-15108.242694909684</v>
      </c>
      <c r="N957" s="137">
        <f t="shared" si="269"/>
        <v>29205.027505531489</v>
      </c>
      <c r="O957" s="143">
        <f t="shared" si="284"/>
        <v>-49.298389125680842</v>
      </c>
      <c r="P957" s="137">
        <f t="shared" si="282"/>
        <v>59.822694909684287</v>
      </c>
      <c r="Q957" s="137">
        <f t="shared" si="270"/>
        <v>-16.527505531488714</v>
      </c>
      <c r="R957" s="144">
        <f t="shared" si="271"/>
        <v>-6.0031997474852687</v>
      </c>
      <c r="T957" s="92">
        <f t="shared" si="272"/>
        <v>3.7256046772784004E-27</v>
      </c>
      <c r="U957" s="92">
        <f>SUM($T$13:T957)</f>
        <v>0.37306542967542877</v>
      </c>
      <c r="V957" s="92">
        <f t="shared" si="273"/>
        <v>1129</v>
      </c>
      <c r="W957" s="92">
        <v>-32.835515466764264</v>
      </c>
      <c r="Y957" s="92">
        <f t="shared" si="274"/>
        <v>8.7125329232669842E-31</v>
      </c>
      <c r="Z957" s="92">
        <f>SUM($Y$13:Y957)</f>
        <v>0.29138702624524582</v>
      </c>
      <c r="AA957" s="92">
        <f t="shared" si="275"/>
        <v>1292</v>
      </c>
      <c r="AB957" s="92">
        <v>-32.523744348340188</v>
      </c>
      <c r="AD957" s="92">
        <f t="shared" si="276"/>
        <v>4.1344965413897952E-45</v>
      </c>
      <c r="AE957" s="92" t="e">
        <f>SUM($AD$13:AD957)</f>
        <v>#N/A</v>
      </c>
      <c r="AF957" s="92">
        <f t="shared" si="277"/>
        <v>1935</v>
      </c>
      <c r="AG957" s="92">
        <v>-58.525615608174121</v>
      </c>
      <c r="AI957" s="92">
        <f t="shared" si="278"/>
        <v>5.5134262349516937E-12</v>
      </c>
      <c r="AJ957" s="92" t="e">
        <f>SUM($AI$13:AI957)</f>
        <v>#N/A</v>
      </c>
      <c r="AK957" s="92">
        <f t="shared" si="279"/>
        <v>448</v>
      </c>
      <c r="AL957" s="92">
        <v>-68.632385135304503</v>
      </c>
    </row>
    <row r="958" spans="1:38">
      <c r="A958" s="93">
        <v>946</v>
      </c>
      <c r="B958" s="130">
        <v>42535</v>
      </c>
      <c r="C958" s="92">
        <v>21.261199999999999</v>
      </c>
      <c r="D958" s="92">
        <v>26.755800000000001</v>
      </c>
      <c r="E958" s="92">
        <v>18.9207</v>
      </c>
      <c r="F958" s="139">
        <f t="shared" si="267"/>
        <v>-2.4269561454668409E-3</v>
      </c>
      <c r="G958" s="140">
        <f t="shared" si="267"/>
        <v>-1.5286778941389079E-3</v>
      </c>
      <c r="H958" s="140">
        <f t="shared" si="267"/>
        <v>-1.2632196483216562E-3</v>
      </c>
      <c r="I958" s="141">
        <f t="shared" si="285"/>
        <v>21.347963381182623</v>
      </c>
      <c r="J958" s="142">
        <f t="shared" si="280"/>
        <v>25.042359688340472</v>
      </c>
      <c r="K958" s="142">
        <f t="shared" si="283"/>
        <v>19.434419008863308</v>
      </c>
      <c r="L958" s="143">
        <f t="shared" si="281"/>
        <v>14943.574366827836</v>
      </c>
      <c r="M958" s="137">
        <f t="shared" si="268"/>
        <v>-15025.415813004283</v>
      </c>
      <c r="N958" s="137">
        <f t="shared" si="269"/>
        <v>29151.628513294963</v>
      </c>
      <c r="O958" s="143">
        <f t="shared" si="284"/>
        <v>36.355633172162925</v>
      </c>
      <c r="P958" s="137">
        <f t="shared" si="282"/>
        <v>-23.004186995716736</v>
      </c>
      <c r="Q958" s="137">
        <f t="shared" si="270"/>
        <v>36.871486705036659</v>
      </c>
      <c r="R958" s="144">
        <f t="shared" si="271"/>
        <v>50.222932881482848</v>
      </c>
      <c r="T958" s="92">
        <f t="shared" si="272"/>
        <v>8.3768376439365617E-38</v>
      </c>
      <c r="U958" s="92">
        <f>SUM($T$13:T958)</f>
        <v>0.37306542967542877</v>
      </c>
      <c r="V958" s="92">
        <f t="shared" si="273"/>
        <v>1607</v>
      </c>
      <c r="W958" s="92">
        <v>-32.67326913089164</v>
      </c>
      <c r="Y958" s="92">
        <f t="shared" si="274"/>
        <v>2.4360260969370632E-57</v>
      </c>
      <c r="Z958" s="92">
        <f>SUM($Y$13:Y958)</f>
        <v>0.29138702624524582</v>
      </c>
      <c r="AA958" s="92">
        <f t="shared" si="275"/>
        <v>2484</v>
      </c>
      <c r="AB958" s="92">
        <v>-32.392049630589099</v>
      </c>
      <c r="AD958" s="92">
        <f t="shared" si="276"/>
        <v>5.9538125604342354E-44</v>
      </c>
      <c r="AE958" s="92" t="e">
        <f>SUM($AD$13:AD958)</f>
        <v>#N/A</v>
      </c>
      <c r="AF958" s="92">
        <f t="shared" si="277"/>
        <v>1883</v>
      </c>
      <c r="AG958" s="92">
        <v>-58.182321509772009</v>
      </c>
      <c r="AI958" s="92">
        <f t="shared" si="278"/>
        <v>5.6605065846728007E-53</v>
      </c>
      <c r="AJ958" s="92" t="e">
        <f>SUM($AI$13:AI958)</f>
        <v>#N/A</v>
      </c>
      <c r="AK958" s="92">
        <f t="shared" si="279"/>
        <v>2288</v>
      </c>
      <c r="AL958" s="92">
        <v>-68.602681828939239</v>
      </c>
    </row>
    <row r="959" spans="1:38">
      <c r="A959" s="93">
        <v>947</v>
      </c>
      <c r="B959" s="130">
        <v>42534</v>
      </c>
      <c r="C959" s="92">
        <v>20.916401</v>
      </c>
      <c r="D959" s="92">
        <v>26.3995</v>
      </c>
      <c r="E959" s="92">
        <v>18.835999999999999</v>
      </c>
      <c r="F959" s="139">
        <f t="shared" si="267"/>
        <v>1.6484623717053282E-2</v>
      </c>
      <c r="G959" s="140">
        <f t="shared" si="267"/>
        <v>1.3496467736131335E-2</v>
      </c>
      <c r="H959" s="140">
        <f t="shared" si="267"/>
        <v>4.496708430664853E-3</v>
      </c>
      <c r="I959" s="141">
        <f t="shared" si="285"/>
        <v>21.752669299082566</v>
      </c>
      <c r="J959" s="142">
        <f t="shared" si="280"/>
        <v>25.419200858349591</v>
      </c>
      <c r="K959" s="142">
        <f t="shared" si="283"/>
        <v>19.546501449352306</v>
      </c>
      <c r="L959" s="143">
        <f t="shared" si="281"/>
        <v>15226.868509357797</v>
      </c>
      <c r="M959" s="137">
        <f t="shared" si="268"/>
        <v>-15251.520515009754</v>
      </c>
      <c r="N959" s="137">
        <f t="shared" si="269"/>
        <v>29319.752174028457</v>
      </c>
      <c r="O959" s="143">
        <f t="shared" si="284"/>
        <v>-246.93850935779847</v>
      </c>
      <c r="P959" s="137">
        <f t="shared" si="282"/>
        <v>203.10051500975351</v>
      </c>
      <c r="Q959" s="137">
        <f t="shared" si="270"/>
        <v>-131.25217402845738</v>
      </c>
      <c r="R959" s="144">
        <f t="shared" si="271"/>
        <v>-175.09016837650233</v>
      </c>
      <c r="T959" s="92">
        <f t="shared" si="272"/>
        <v>2.9198691797874474E-43</v>
      </c>
      <c r="U959" s="92">
        <f>SUM($T$13:T959)</f>
        <v>0.37306542967542877</v>
      </c>
      <c r="V959" s="92">
        <f t="shared" si="273"/>
        <v>1852</v>
      </c>
      <c r="W959" s="92">
        <v>-32.497357377311346</v>
      </c>
      <c r="Y959" s="92">
        <f t="shared" si="274"/>
        <v>7.2984000260041232E-26</v>
      </c>
      <c r="Z959" s="92">
        <f>SUM($Y$13:Y959)</f>
        <v>0.29138702624524582</v>
      </c>
      <c r="AA959" s="92">
        <f t="shared" si="275"/>
        <v>1071</v>
      </c>
      <c r="AB959" s="92">
        <v>-32.062808845301333</v>
      </c>
      <c r="AD959" s="92">
        <f t="shared" si="276"/>
        <v>2.6608050441944732E-23</v>
      </c>
      <c r="AE959" s="92" t="e">
        <f>SUM($AD$13:AD959)</f>
        <v>#N/A</v>
      </c>
      <c r="AF959" s="92">
        <f t="shared" si="277"/>
        <v>956</v>
      </c>
      <c r="AG959" s="92">
        <v>-58.167078147940629</v>
      </c>
      <c r="AI959" s="92">
        <f t="shared" si="278"/>
        <v>1.4870408213036929E-17</v>
      </c>
      <c r="AJ959" s="92" t="e">
        <f>SUM($AI$13:AI959)</f>
        <v>#N/A</v>
      </c>
      <c r="AK959" s="92">
        <f t="shared" si="279"/>
        <v>698</v>
      </c>
      <c r="AL959" s="92">
        <v>-68.490357897428112</v>
      </c>
    </row>
    <row r="960" spans="1:38">
      <c r="A960" s="93">
        <v>948</v>
      </c>
      <c r="B960" s="130">
        <v>42531</v>
      </c>
      <c r="C960" s="92">
        <v>20.645800000000001</v>
      </c>
      <c r="D960" s="92">
        <v>26.389999</v>
      </c>
      <c r="E960" s="92">
        <v>18.629100999999999</v>
      </c>
      <c r="F960" s="139">
        <f t="shared" si="267"/>
        <v>1.3106830444933104E-2</v>
      </c>
      <c r="G960" s="140">
        <f t="shared" si="267"/>
        <v>3.6002274952728897E-4</v>
      </c>
      <c r="H960" s="140">
        <f t="shared" si="267"/>
        <v>1.1106225684213156E-2</v>
      </c>
      <c r="I960" s="141">
        <f t="shared" si="285"/>
        <v>21.680384860838522</v>
      </c>
      <c r="J960" s="142">
        <f t="shared" si="280"/>
        <v>25.089729622574069</v>
      </c>
      <c r="K960" s="142">
        <f t="shared" si="283"/>
        <v>19.675116045589103</v>
      </c>
      <c r="L960" s="143">
        <f t="shared" si="281"/>
        <v>15176.269402586966</v>
      </c>
      <c r="M960" s="137">
        <f t="shared" si="268"/>
        <v>-15053.837773544441</v>
      </c>
      <c r="N960" s="137">
        <f t="shared" si="269"/>
        <v>29512.674068383654</v>
      </c>
      <c r="O960" s="143">
        <f t="shared" si="284"/>
        <v>-196.33940258696748</v>
      </c>
      <c r="P960" s="137">
        <f t="shared" si="282"/>
        <v>5.4177735444409336</v>
      </c>
      <c r="Q960" s="137">
        <f t="shared" si="270"/>
        <v>-324.17406838365423</v>
      </c>
      <c r="R960" s="144">
        <f t="shared" si="271"/>
        <v>-515.09569742618078</v>
      </c>
      <c r="T960" s="92">
        <f t="shared" si="272"/>
        <v>3.143336218999934E-39</v>
      </c>
      <c r="U960" s="92">
        <f>SUM($T$13:T960)</f>
        <v>0.37306542967542877</v>
      </c>
      <c r="V960" s="92">
        <f t="shared" si="273"/>
        <v>1671</v>
      </c>
      <c r="W960" s="92">
        <v>-32.351118461432634</v>
      </c>
      <c r="Y960" s="92">
        <f t="shared" si="274"/>
        <v>2.7808567297306485E-6</v>
      </c>
      <c r="Z960" s="92">
        <f>SUM($Y$13:Y960)</f>
        <v>0.29138980710197554</v>
      </c>
      <c r="AA960" s="92">
        <f t="shared" si="275"/>
        <v>192</v>
      </c>
      <c r="AB960" s="92">
        <v>-31.816852987494713</v>
      </c>
      <c r="AD960" s="92">
        <f t="shared" si="276"/>
        <v>4.3978257213816486E-34</v>
      </c>
      <c r="AE960" s="92" t="e">
        <f>SUM($AD$13:AD960)</f>
        <v>#N/A</v>
      </c>
      <c r="AF960" s="92">
        <f t="shared" si="277"/>
        <v>1440</v>
      </c>
      <c r="AG960" s="92">
        <v>-57.795880482957728</v>
      </c>
      <c r="AI960" s="92">
        <f t="shared" si="278"/>
        <v>7.5600959736527491E-38</v>
      </c>
      <c r="AJ960" s="92" t="e">
        <f>SUM($AI$13:AI960)</f>
        <v>#N/A</v>
      </c>
      <c r="AK960" s="92">
        <f t="shared" si="279"/>
        <v>1609</v>
      </c>
      <c r="AL960" s="92">
        <v>-68.432304577205286</v>
      </c>
    </row>
    <row r="961" spans="1:38">
      <c r="A961" s="93">
        <v>949</v>
      </c>
      <c r="B961" s="130">
        <v>42530</v>
      </c>
      <c r="C961" s="92">
        <v>20.659300000000002</v>
      </c>
      <c r="D961" s="92">
        <v>26.290199000000001</v>
      </c>
      <c r="E961" s="92">
        <v>18.250499999999999</v>
      </c>
      <c r="F961" s="139">
        <f t="shared" si="267"/>
        <v>-6.5345873287092626E-4</v>
      </c>
      <c r="G961" s="140">
        <f t="shared" si="267"/>
        <v>3.7960914635906118E-3</v>
      </c>
      <c r="H961" s="140">
        <f t="shared" si="267"/>
        <v>2.0744691926248615E-2</v>
      </c>
      <c r="I961" s="141">
        <f t="shared" si="285"/>
        <v>21.385916048462434</v>
      </c>
      <c r="J961" s="142">
        <f t="shared" si="280"/>
        <v>25.175908631170877</v>
      </c>
      <c r="K961" s="142">
        <f t="shared" si="283"/>
        <v>19.862670960192872</v>
      </c>
      <c r="L961" s="143">
        <f t="shared" si="281"/>
        <v>14970.141233923703</v>
      </c>
      <c r="M961" s="137">
        <f t="shared" si="268"/>
        <v>-15105.545178702527</v>
      </c>
      <c r="N961" s="137">
        <f t="shared" si="269"/>
        <v>29794.006440289308</v>
      </c>
      <c r="O961" s="143">
        <f t="shared" si="284"/>
        <v>9.7887660762953601</v>
      </c>
      <c r="P961" s="137">
        <f t="shared" si="282"/>
        <v>57.125178702526682</v>
      </c>
      <c r="Q961" s="137">
        <f t="shared" si="270"/>
        <v>-605.50644028930765</v>
      </c>
      <c r="R961" s="144">
        <f t="shared" si="271"/>
        <v>-538.59249551048561</v>
      </c>
      <c r="T961" s="92">
        <f t="shared" si="272"/>
        <v>5.1006959605614379E-35</v>
      </c>
      <c r="U961" s="92">
        <f>SUM($T$13:T961)</f>
        <v>0.37306542967542877</v>
      </c>
      <c r="V961" s="92">
        <f t="shared" si="273"/>
        <v>1482</v>
      </c>
      <c r="W961" s="92">
        <v>-32.312334740927326</v>
      </c>
      <c r="Y961" s="92">
        <f t="shared" si="274"/>
        <v>2.2941490638568591E-22</v>
      </c>
      <c r="Z961" s="92">
        <f>SUM($Y$13:Y961)</f>
        <v>0.29138980710197554</v>
      </c>
      <c r="AA961" s="92">
        <f t="shared" si="275"/>
        <v>914</v>
      </c>
      <c r="AB961" s="92">
        <v>-31.715765540024222</v>
      </c>
      <c r="AD961" s="92">
        <f t="shared" si="276"/>
        <v>8.0152032354228671E-55</v>
      </c>
      <c r="AE961" s="92" t="e">
        <f>SUM($AD$13:AD961)</f>
        <v>#N/A</v>
      </c>
      <c r="AF961" s="92">
        <f t="shared" si="277"/>
        <v>2371</v>
      </c>
      <c r="AG961" s="92">
        <v>-57.417675868211518</v>
      </c>
      <c r="AI961" s="92">
        <f t="shared" si="278"/>
        <v>8.0540767571137164E-45</v>
      </c>
      <c r="AJ961" s="92" t="e">
        <f>SUM($AI$13:AI961)</f>
        <v>#N/A</v>
      </c>
      <c r="AK961" s="92">
        <f t="shared" si="279"/>
        <v>1922</v>
      </c>
      <c r="AL961" s="92">
        <v>-68.391846575885211</v>
      </c>
    </row>
    <row r="962" spans="1:38">
      <c r="A962" s="93">
        <v>950</v>
      </c>
      <c r="B962" s="130">
        <v>42529</v>
      </c>
      <c r="C962" s="92">
        <v>20.878201000000001</v>
      </c>
      <c r="D962" s="92">
        <v>26.733899999999998</v>
      </c>
      <c r="E962" s="92">
        <v>18.1175</v>
      </c>
      <c r="F962" s="139">
        <f t="shared" si="267"/>
        <v>-1.0484667716341933E-2</v>
      </c>
      <c r="G962" s="140">
        <f t="shared" si="267"/>
        <v>-1.6596942458825592E-2</v>
      </c>
      <c r="H962" s="140">
        <f t="shared" si="267"/>
        <v>7.3409686766936488E-3</v>
      </c>
      <c r="I962" s="141">
        <f t="shared" si="285"/>
        <v>21.175529159337053</v>
      </c>
      <c r="J962" s="142">
        <f t="shared" si="280"/>
        <v>24.664437065272931</v>
      </c>
      <c r="K962" s="142">
        <f t="shared" si="283"/>
        <v>19.60184790947978</v>
      </c>
      <c r="L962" s="143">
        <f t="shared" si="281"/>
        <v>14822.870411535938</v>
      </c>
      <c r="M962" s="137">
        <f t="shared" si="268"/>
        <v>-14798.662239163759</v>
      </c>
      <c r="N962" s="137">
        <f t="shared" si="269"/>
        <v>29402.771864219671</v>
      </c>
      <c r="O962" s="143">
        <f t="shared" si="284"/>
        <v>157.05958846406065</v>
      </c>
      <c r="P962" s="137">
        <f t="shared" si="282"/>
        <v>-249.75776083624078</v>
      </c>
      <c r="Q962" s="137">
        <f t="shared" si="270"/>
        <v>-214.27186421967053</v>
      </c>
      <c r="R962" s="144">
        <f t="shared" si="271"/>
        <v>-306.97003659185066</v>
      </c>
      <c r="T962" s="92">
        <f t="shared" si="272"/>
        <v>2.6737098776169726E-13</v>
      </c>
      <c r="U962" s="92">
        <f>SUM($T$13:T962)</f>
        <v>0.37306542967569617</v>
      </c>
      <c r="V962" s="92">
        <f t="shared" si="273"/>
        <v>507</v>
      </c>
      <c r="W962" s="92">
        <v>-32.186107399578759</v>
      </c>
      <c r="Y962" s="92">
        <f t="shared" si="274"/>
        <v>3.2617116186681718E-5</v>
      </c>
      <c r="Z962" s="92">
        <f>SUM($Y$13:Y962)</f>
        <v>0.29142242421816222</v>
      </c>
      <c r="AA962" s="92">
        <f t="shared" si="275"/>
        <v>144</v>
      </c>
      <c r="AB962" s="92">
        <v>-31.67451717181757</v>
      </c>
      <c r="AD962" s="92">
        <f t="shared" si="276"/>
        <v>1.145977863273328E-36</v>
      </c>
      <c r="AE962" s="92" t="e">
        <f>SUM($AD$13:AD962)</f>
        <v>#N/A</v>
      </c>
      <c r="AF962" s="92">
        <f t="shared" si="277"/>
        <v>1556</v>
      </c>
      <c r="AG962" s="92">
        <v>-57.107887033540464</v>
      </c>
      <c r="AI962" s="92">
        <f t="shared" si="278"/>
        <v>9.2746248312333311E-29</v>
      </c>
      <c r="AJ962" s="92" t="e">
        <f>SUM($AI$13:AI962)</f>
        <v>#N/A</v>
      </c>
      <c r="AK962" s="92">
        <f t="shared" si="279"/>
        <v>1201</v>
      </c>
      <c r="AL962" s="92">
        <v>-68.306172168329795</v>
      </c>
    </row>
    <row r="963" spans="1:38">
      <c r="A963" s="93">
        <v>951</v>
      </c>
      <c r="B963" s="130">
        <v>42528</v>
      </c>
      <c r="C963" s="92">
        <v>21.218299999999999</v>
      </c>
      <c r="D963" s="92">
        <v>26.995398999999999</v>
      </c>
      <c r="E963" s="92">
        <v>18.385999999999999</v>
      </c>
      <c r="F963" s="139">
        <f t="shared" si="267"/>
        <v>-1.6028569678060878E-2</v>
      </c>
      <c r="G963" s="140">
        <f t="shared" si="267"/>
        <v>-9.6867988504263369E-3</v>
      </c>
      <c r="H963" s="140">
        <f t="shared" si="267"/>
        <v>-1.4603502665071266E-2</v>
      </c>
      <c r="I963" s="141">
        <f t="shared" si="285"/>
        <v>21.056890211746463</v>
      </c>
      <c r="J963" s="142">
        <f t="shared" si="280"/>
        <v>24.837748304072111</v>
      </c>
      <c r="K963" s="142">
        <f t="shared" si="283"/>
        <v>19.174830441640378</v>
      </c>
      <c r="L963" s="143">
        <f t="shared" si="281"/>
        <v>14739.823148222524</v>
      </c>
      <c r="M963" s="137">
        <f t="shared" si="268"/>
        <v>-14902.648982443267</v>
      </c>
      <c r="N963" s="137">
        <f t="shared" si="269"/>
        <v>28762.245662460566</v>
      </c>
      <c r="O963" s="143">
        <f t="shared" si="284"/>
        <v>240.10685177747473</v>
      </c>
      <c r="P963" s="137">
        <f t="shared" si="282"/>
        <v>-145.77101755673357</v>
      </c>
      <c r="Q963" s="137">
        <f t="shared" si="270"/>
        <v>426.25433753943435</v>
      </c>
      <c r="R963" s="144">
        <f t="shared" si="271"/>
        <v>520.59017176017551</v>
      </c>
      <c r="T963" s="92">
        <f t="shared" si="272"/>
        <v>1.1506438408091415E-17</v>
      </c>
      <c r="U963" s="92">
        <f>SUM($T$13:T963)</f>
        <v>0.37306542967569617</v>
      </c>
      <c r="V963" s="92">
        <f t="shared" si="273"/>
        <v>703</v>
      </c>
      <c r="W963" s="92">
        <v>-32.140499207756875</v>
      </c>
      <c r="Y963" s="92">
        <f t="shared" si="274"/>
        <v>9.2890098701184388E-47</v>
      </c>
      <c r="Z963" s="92">
        <f>SUM($Y$13:Y963)</f>
        <v>0.29142242421816222</v>
      </c>
      <c r="AA963" s="92">
        <f t="shared" si="275"/>
        <v>2009</v>
      </c>
      <c r="AB963" s="92">
        <v>-31.644677485714055</v>
      </c>
      <c r="AD963" s="92">
        <f t="shared" si="276"/>
        <v>3.7705858278695908E-34</v>
      </c>
      <c r="AE963" s="92" t="e">
        <f>SUM($AD$13:AD963)</f>
        <v>#N/A</v>
      </c>
      <c r="AF963" s="92">
        <f t="shared" si="277"/>
        <v>1443</v>
      </c>
      <c r="AG963" s="92">
        <v>-57.057241203467129</v>
      </c>
      <c r="AI963" s="92">
        <f t="shared" si="278"/>
        <v>2.9908009876376807E-57</v>
      </c>
      <c r="AJ963" s="92" t="e">
        <f>SUM($AI$13:AI963)</f>
        <v>#N/A</v>
      </c>
      <c r="AK963" s="92">
        <f t="shared" si="279"/>
        <v>2480</v>
      </c>
      <c r="AL963" s="92">
        <v>-68.197399818054691</v>
      </c>
    </row>
    <row r="964" spans="1:38">
      <c r="A964" s="93">
        <v>952</v>
      </c>
      <c r="B964" s="130">
        <v>42527</v>
      </c>
      <c r="C964" s="92">
        <v>21.142099000000002</v>
      </c>
      <c r="D964" s="92">
        <v>26.791799999999999</v>
      </c>
      <c r="E964" s="92">
        <v>18.675599999999999</v>
      </c>
      <c r="F964" s="139">
        <f t="shared" si="267"/>
        <v>3.6042305922414641E-3</v>
      </c>
      <c r="G964" s="140">
        <f t="shared" si="267"/>
        <v>7.5993027717435879E-3</v>
      </c>
      <c r="H964" s="140">
        <f t="shared" si="267"/>
        <v>-1.5506864571954826E-2</v>
      </c>
      <c r="I964" s="141">
        <f t="shared" si="285"/>
        <v>21.477030174250906</v>
      </c>
      <c r="J964" s="142">
        <f t="shared" si="280"/>
        <v>25.271295833027271</v>
      </c>
      <c r="K964" s="142">
        <f t="shared" si="283"/>
        <v>19.157251922294332</v>
      </c>
      <c r="L964" s="143">
        <f t="shared" si="281"/>
        <v>15033.921121975634</v>
      </c>
      <c r="M964" s="137">
        <f t="shared" si="268"/>
        <v>-15162.777499816362</v>
      </c>
      <c r="N964" s="137">
        <f t="shared" si="269"/>
        <v>28735.877883441499</v>
      </c>
      <c r="O964" s="143">
        <f t="shared" si="284"/>
        <v>-53.991121975635906</v>
      </c>
      <c r="P964" s="137">
        <f t="shared" si="282"/>
        <v>114.35749981636218</v>
      </c>
      <c r="Q964" s="137">
        <f t="shared" si="270"/>
        <v>452.62211655850115</v>
      </c>
      <c r="R964" s="144">
        <f t="shared" si="271"/>
        <v>512.98849439922742</v>
      </c>
      <c r="T964" s="92">
        <f t="shared" si="272"/>
        <v>5.3349644908242841E-27</v>
      </c>
      <c r="U964" s="92">
        <f>SUM($T$13:T964)</f>
        <v>0.37306542967569617</v>
      </c>
      <c r="V964" s="92">
        <f t="shared" si="273"/>
        <v>1122</v>
      </c>
      <c r="W964" s="92">
        <v>-32.109253424217968</v>
      </c>
      <c r="Y964" s="92">
        <f t="shared" si="274"/>
        <v>1.1214030092542524E-49</v>
      </c>
      <c r="Z964" s="92">
        <f>SUM($Y$13:Y964)</f>
        <v>0.29142242421816222</v>
      </c>
      <c r="AA964" s="92">
        <f t="shared" si="275"/>
        <v>2140</v>
      </c>
      <c r="AB964" s="92">
        <v>-31.56716856237108</v>
      </c>
      <c r="AD964" s="92">
        <f t="shared" si="276"/>
        <v>1.0740257645991079E-11</v>
      </c>
      <c r="AE964" s="92" t="e">
        <f>SUM($AD$13:AD964)</f>
        <v>#N/A</v>
      </c>
      <c r="AF964" s="92">
        <f t="shared" si="277"/>
        <v>435</v>
      </c>
      <c r="AG964" s="92">
        <v>-57.046883713912393</v>
      </c>
      <c r="AI964" s="92">
        <f t="shared" si="278"/>
        <v>9.5608118362659638E-51</v>
      </c>
      <c r="AJ964" s="92" t="e">
        <f>SUM($AI$13:AI964)</f>
        <v>#N/A</v>
      </c>
      <c r="AK964" s="92">
        <f t="shared" si="279"/>
        <v>2188</v>
      </c>
      <c r="AL964" s="92">
        <v>-68.064355173761214</v>
      </c>
    </row>
    <row r="965" spans="1:38">
      <c r="A965" s="93">
        <v>953</v>
      </c>
      <c r="B965" s="130">
        <v>42524</v>
      </c>
      <c r="C965" s="92">
        <v>20.8188</v>
      </c>
      <c r="D965" s="92">
        <v>26.8964</v>
      </c>
      <c r="E965" s="92">
        <v>18.593699999999998</v>
      </c>
      <c r="F965" s="139">
        <f t="shared" si="267"/>
        <v>1.552918515956736E-2</v>
      </c>
      <c r="G965" s="140">
        <f t="shared" si="267"/>
        <v>-3.8889962969022029E-3</v>
      </c>
      <c r="H965" s="140">
        <f t="shared" si="267"/>
        <v>4.4047177269721516E-3</v>
      </c>
      <c r="I965" s="141">
        <f t="shared" si="285"/>
        <v>21.732223009496224</v>
      </c>
      <c r="J965" s="142">
        <f t="shared" si="280"/>
        <v>24.983161250576284</v>
      </c>
      <c r="K965" s="142">
        <f t="shared" si="283"/>
        <v>19.544711402249149</v>
      </c>
      <c r="L965" s="143">
        <f t="shared" si="281"/>
        <v>15212.556106647357</v>
      </c>
      <c r="M965" s="137">
        <f t="shared" si="268"/>
        <v>-14989.89675034577</v>
      </c>
      <c r="N965" s="137">
        <f t="shared" si="269"/>
        <v>29317.067103373724</v>
      </c>
      <c r="O965" s="143">
        <f t="shared" si="284"/>
        <v>-232.62610664735803</v>
      </c>
      <c r="P965" s="137">
        <f t="shared" si="282"/>
        <v>-58.523249654230312</v>
      </c>
      <c r="Q965" s="137">
        <f t="shared" si="270"/>
        <v>-128.56710337372351</v>
      </c>
      <c r="R965" s="144">
        <f t="shared" si="271"/>
        <v>-419.71645967531185</v>
      </c>
      <c r="T965" s="92">
        <f t="shared" si="272"/>
        <v>5.7800723495739384E-31</v>
      </c>
      <c r="U965" s="92">
        <f>SUM($T$13:T965)</f>
        <v>0.37306542967569617</v>
      </c>
      <c r="V965" s="92">
        <f t="shared" si="273"/>
        <v>1300</v>
      </c>
      <c r="W965" s="92">
        <v>-31.996209274377179</v>
      </c>
      <c r="Y965" s="92">
        <f t="shared" si="274"/>
        <v>6.4194182718586844E-58</v>
      </c>
      <c r="Z965" s="92">
        <f>SUM($Y$13:Y965)</f>
        <v>0.29142242421816222</v>
      </c>
      <c r="AA965" s="92">
        <f t="shared" si="275"/>
        <v>2510</v>
      </c>
      <c r="AB965" s="92">
        <v>-31.548938991987598</v>
      </c>
      <c r="AD965" s="92">
        <f t="shared" si="276"/>
        <v>2.2994885062343801E-49</v>
      </c>
      <c r="AE965" s="92" t="e">
        <f>SUM($AD$13:AD965)</f>
        <v>#N/A</v>
      </c>
      <c r="AF965" s="92">
        <f t="shared" si="277"/>
        <v>2126</v>
      </c>
      <c r="AG965" s="92">
        <v>-56.974517022048531</v>
      </c>
      <c r="AI965" s="92">
        <f t="shared" si="278"/>
        <v>4.8073492047106415E-9</v>
      </c>
      <c r="AJ965" s="92" t="e">
        <f>SUM($AI$13:AI965)</f>
        <v>#N/A</v>
      </c>
      <c r="AK965" s="92">
        <f t="shared" si="279"/>
        <v>316</v>
      </c>
      <c r="AL965" s="92">
        <v>-67.533392452212865</v>
      </c>
    </row>
    <row r="966" spans="1:38">
      <c r="A966" s="93">
        <v>954</v>
      </c>
      <c r="B966" s="130">
        <v>42523</v>
      </c>
      <c r="C966" s="92">
        <v>20.697700999999999</v>
      </c>
      <c r="D966" s="92">
        <v>26.677999</v>
      </c>
      <c r="E966" s="92">
        <v>18.670300000000001</v>
      </c>
      <c r="F966" s="139">
        <f t="shared" si="267"/>
        <v>5.8508430477375306E-3</v>
      </c>
      <c r="G966" s="140">
        <f t="shared" si="267"/>
        <v>8.1865585196250201E-3</v>
      </c>
      <c r="H966" s="140">
        <f t="shared" si="267"/>
        <v>-4.1027728531412011E-3</v>
      </c>
      <c r="I966" s="141">
        <f t="shared" si="285"/>
        <v>21.525107456137277</v>
      </c>
      <c r="J966" s="142">
        <f t="shared" si="280"/>
        <v>25.286024618263159</v>
      </c>
      <c r="K966" s="142">
        <f t="shared" si="283"/>
        <v>19.379164143050726</v>
      </c>
      <c r="L966" s="143">
        <f t="shared" si="281"/>
        <v>15067.575219296094</v>
      </c>
      <c r="M966" s="137">
        <f t="shared" si="268"/>
        <v>-15171.614770957896</v>
      </c>
      <c r="N966" s="137">
        <f t="shared" si="269"/>
        <v>29068.746214576091</v>
      </c>
      <c r="O966" s="143">
        <f t="shared" si="284"/>
        <v>-87.645219296095092</v>
      </c>
      <c r="P966" s="137">
        <f t="shared" si="282"/>
        <v>123.19477095789625</v>
      </c>
      <c r="Q966" s="137">
        <f t="shared" si="270"/>
        <v>119.75378542390899</v>
      </c>
      <c r="R966" s="144">
        <f t="shared" si="271"/>
        <v>155.30333708571015</v>
      </c>
      <c r="T966" s="92">
        <f t="shared" si="272"/>
        <v>1.5677339336558454E-35</v>
      </c>
      <c r="U966" s="92">
        <f>SUM($T$13:T966)</f>
        <v>0.37306542967569617</v>
      </c>
      <c r="V966" s="92">
        <f t="shared" si="273"/>
        <v>1505</v>
      </c>
      <c r="W966" s="92">
        <v>-31.757395068510959</v>
      </c>
      <c r="Y966" s="92">
        <f t="shared" si="274"/>
        <v>3.9598215560805129E-7</v>
      </c>
      <c r="Z966" s="92">
        <f>SUM($Y$13:Y966)</f>
        <v>0.29142282020031784</v>
      </c>
      <c r="AA966" s="92">
        <f t="shared" si="275"/>
        <v>230</v>
      </c>
      <c r="AB966" s="92">
        <v>-31.446170433215229</v>
      </c>
      <c r="AD966" s="92">
        <f t="shared" si="276"/>
        <v>1.876206960555806E-3</v>
      </c>
      <c r="AE966" s="92" t="e">
        <f>SUM($AD$13:AD966)</f>
        <v>#N/A</v>
      </c>
      <c r="AF966" s="92">
        <f t="shared" si="277"/>
        <v>65</v>
      </c>
      <c r="AG966" s="92">
        <v>-56.923543911463639</v>
      </c>
      <c r="AI966" s="92">
        <f t="shared" si="278"/>
        <v>4.0301892307142357E-13</v>
      </c>
      <c r="AJ966" s="92" t="e">
        <f>SUM($AI$13:AI966)</f>
        <v>#N/A</v>
      </c>
      <c r="AK966" s="92">
        <f t="shared" si="279"/>
        <v>499</v>
      </c>
      <c r="AL966" s="92">
        <v>-67.509492260907791</v>
      </c>
    </row>
    <row r="967" spans="1:38">
      <c r="A967" s="93">
        <v>955</v>
      </c>
      <c r="B967" s="130">
        <v>42522</v>
      </c>
      <c r="C967" s="92">
        <v>20.552999</v>
      </c>
      <c r="D967" s="92">
        <v>26.74</v>
      </c>
      <c r="E967" s="92">
        <v>18.502199000000001</v>
      </c>
      <c r="F967" s="139">
        <f t="shared" si="267"/>
        <v>7.0404323962647286E-3</v>
      </c>
      <c r="G967" s="140">
        <f t="shared" si="267"/>
        <v>-2.3186611817501701E-3</v>
      </c>
      <c r="H967" s="140">
        <f t="shared" si="267"/>
        <v>9.0854605984942438E-3</v>
      </c>
      <c r="I967" s="141">
        <f t="shared" si="285"/>
        <v>21.550564549236825</v>
      </c>
      <c r="J967" s="142">
        <f t="shared" si="280"/>
        <v>25.022546354498878</v>
      </c>
      <c r="K967" s="142">
        <f t="shared" si="283"/>
        <v>19.635793977786101</v>
      </c>
      <c r="L967" s="143">
        <f t="shared" si="281"/>
        <v>15085.395184465777</v>
      </c>
      <c r="M967" s="137">
        <f t="shared" si="268"/>
        <v>-15013.527812699327</v>
      </c>
      <c r="N967" s="137">
        <f t="shared" si="269"/>
        <v>29453.690966679151</v>
      </c>
      <c r="O967" s="143">
        <f t="shared" si="284"/>
        <v>-105.46518446577829</v>
      </c>
      <c r="P967" s="137">
        <f t="shared" si="282"/>
        <v>-34.892187300672958</v>
      </c>
      <c r="Q967" s="137">
        <f t="shared" si="270"/>
        <v>-265.19096667915073</v>
      </c>
      <c r="R967" s="144">
        <f t="shared" si="271"/>
        <v>-405.54833844560198</v>
      </c>
      <c r="T967" s="92">
        <f t="shared" si="272"/>
        <v>5.4603328585333863E-32</v>
      </c>
      <c r="U967" s="92">
        <f>SUM($T$13:T967)</f>
        <v>0.37306542967569617</v>
      </c>
      <c r="V967" s="92">
        <f t="shared" si="273"/>
        <v>1346</v>
      </c>
      <c r="W967" s="92">
        <v>-31.714742413550994</v>
      </c>
      <c r="Y967" s="92">
        <f t="shared" si="274"/>
        <v>1.2769290872997712E-35</v>
      </c>
      <c r="Z967" s="92">
        <f>SUM($Y$13:Y967)</f>
        <v>0.29142282020031784</v>
      </c>
      <c r="AA967" s="92">
        <f t="shared" si="275"/>
        <v>1509</v>
      </c>
      <c r="AB967" s="92">
        <v>-31.433693380342447</v>
      </c>
      <c r="AD967" s="92">
        <f t="shared" si="276"/>
        <v>3.856202917430181E-30</v>
      </c>
      <c r="AE967" s="92" t="e">
        <f>SUM($AD$13:AD967)</f>
        <v>#N/A</v>
      </c>
      <c r="AF967" s="92">
        <f t="shared" si="277"/>
        <v>1263</v>
      </c>
      <c r="AG967" s="92">
        <v>-56.723956589390582</v>
      </c>
      <c r="AI967" s="92">
        <f t="shared" si="278"/>
        <v>1.4217420047423391E-25</v>
      </c>
      <c r="AJ967" s="92" t="e">
        <f>SUM($AI$13:AI967)</f>
        <v>#N/A</v>
      </c>
      <c r="AK967" s="92">
        <f t="shared" si="279"/>
        <v>1058</v>
      </c>
      <c r="AL967" s="92">
        <v>-67.430662094995569</v>
      </c>
    </row>
    <row r="968" spans="1:38">
      <c r="A968" s="93">
        <v>956</v>
      </c>
      <c r="B968" s="130">
        <v>42521</v>
      </c>
      <c r="C968" s="92">
        <v>20.599701</v>
      </c>
      <c r="D968" s="92">
        <v>27.0352</v>
      </c>
      <c r="E968" s="92">
        <v>18.465401</v>
      </c>
      <c r="F968" s="139">
        <f t="shared" si="267"/>
        <v>-2.2671202849011696E-3</v>
      </c>
      <c r="G968" s="140">
        <f t="shared" si="267"/>
        <v>-1.0919098064745225E-2</v>
      </c>
      <c r="H968" s="140">
        <f t="shared" si="267"/>
        <v>1.9928080630364775E-3</v>
      </c>
      <c r="I968" s="141">
        <f t="shared" si="285"/>
        <v>21.351383852615143</v>
      </c>
      <c r="J968" s="142">
        <f t="shared" si="280"/>
        <v>24.806841377167544</v>
      </c>
      <c r="K968" s="142">
        <f t="shared" si="283"/>
        <v>19.497778052098628</v>
      </c>
      <c r="L968" s="143">
        <f t="shared" si="281"/>
        <v>14945.9686968306</v>
      </c>
      <c r="M968" s="137">
        <f t="shared" si="268"/>
        <v>-14884.104826300527</v>
      </c>
      <c r="N968" s="137">
        <f t="shared" si="269"/>
        <v>29246.667078147941</v>
      </c>
      <c r="O968" s="143">
        <f t="shared" si="284"/>
        <v>33.961303169398889</v>
      </c>
      <c r="P968" s="137">
        <f t="shared" si="282"/>
        <v>-164.31517369947323</v>
      </c>
      <c r="Q968" s="137">
        <f t="shared" si="270"/>
        <v>-58.167078147940629</v>
      </c>
      <c r="R968" s="144">
        <f t="shared" si="271"/>
        <v>-188.52094867801497</v>
      </c>
      <c r="T968" s="92">
        <f t="shared" si="272"/>
        <v>2.2540928963557301E-16</v>
      </c>
      <c r="U968" s="92">
        <f>SUM($T$13:T968)</f>
        <v>0.37306542967569639</v>
      </c>
      <c r="V968" s="92">
        <f t="shared" si="273"/>
        <v>645</v>
      </c>
      <c r="W968" s="92">
        <v>-31.365965602213691</v>
      </c>
      <c r="Y968" s="92">
        <f t="shared" si="274"/>
        <v>4.479446710357375E-49</v>
      </c>
      <c r="Z968" s="92">
        <f>SUM($Y$13:Y968)</f>
        <v>0.29142282020031784</v>
      </c>
      <c r="AA968" s="92">
        <f t="shared" si="275"/>
        <v>2113</v>
      </c>
      <c r="AB968" s="92">
        <v>-31.297265392486224</v>
      </c>
      <c r="AD968" s="92">
        <f t="shared" si="276"/>
        <v>1.4058703465933962E-27</v>
      </c>
      <c r="AE968" s="92" t="e">
        <f>SUM($AD$13:AD968)</f>
        <v>#N/A</v>
      </c>
      <c r="AF968" s="92">
        <f t="shared" si="277"/>
        <v>1148</v>
      </c>
      <c r="AG968" s="92">
        <v>-56.714858168801584</v>
      </c>
      <c r="AI968" s="92">
        <f t="shared" si="278"/>
        <v>2.5258067747220124E-14</v>
      </c>
      <c r="AJ968" s="92" t="e">
        <f>SUM($AI$13:AI968)</f>
        <v>#N/A</v>
      </c>
      <c r="AK968" s="92">
        <f t="shared" si="279"/>
        <v>553</v>
      </c>
      <c r="AL968" s="92">
        <v>-67.07888594942051</v>
      </c>
    </row>
    <row r="969" spans="1:38">
      <c r="A969" s="93">
        <v>957</v>
      </c>
      <c r="B969" s="130">
        <v>42520</v>
      </c>
      <c r="C969" s="92">
        <v>20.492799999999999</v>
      </c>
      <c r="D969" s="92">
        <v>26.980301000000001</v>
      </c>
      <c r="E969" s="92">
        <v>18.478300000000001</v>
      </c>
      <c r="F969" s="139">
        <f t="shared" si="267"/>
        <v>5.2165150687071282E-3</v>
      </c>
      <c r="G969" s="140">
        <f t="shared" si="267"/>
        <v>2.0347808573373261E-3</v>
      </c>
      <c r="H969" s="140">
        <f t="shared" si="267"/>
        <v>-6.9806205116274E-4</v>
      </c>
      <c r="I969" s="141">
        <f t="shared" si="285"/>
        <v>21.511532900818825</v>
      </c>
      <c r="J969" s="142">
        <f t="shared" si="280"/>
        <v>25.131733728248619</v>
      </c>
      <c r="K969" s="142">
        <f t="shared" si="283"/>
        <v>19.445416410546425</v>
      </c>
      <c r="L969" s="143">
        <f t="shared" si="281"/>
        <v>15058.073030573178</v>
      </c>
      <c r="M969" s="137">
        <f t="shared" si="268"/>
        <v>-15079.040236949171</v>
      </c>
      <c r="N969" s="137">
        <f t="shared" si="269"/>
        <v>29168.124615819637</v>
      </c>
      <c r="O969" s="143">
        <f t="shared" si="284"/>
        <v>-78.143030573179203</v>
      </c>
      <c r="P969" s="137">
        <f t="shared" si="282"/>
        <v>30.620236949171158</v>
      </c>
      <c r="Q969" s="137">
        <f t="shared" si="270"/>
        <v>20.375384180362744</v>
      </c>
      <c r="R969" s="144">
        <f t="shared" si="271"/>
        <v>-27.147409443645302</v>
      </c>
      <c r="T969" s="92">
        <f t="shared" si="272"/>
        <v>1.2180218350745091E-16</v>
      </c>
      <c r="U969" s="92">
        <f>SUM($T$13:T969)</f>
        <v>0.3730654296756965</v>
      </c>
      <c r="V969" s="92">
        <f t="shared" si="273"/>
        <v>657</v>
      </c>
      <c r="W969" s="92">
        <v>-31.348937213277168</v>
      </c>
      <c r="Y969" s="92">
        <f t="shared" si="274"/>
        <v>9.1409782383378193E-59</v>
      </c>
      <c r="Z969" s="92">
        <f>SUM($Y$13:Y969)</f>
        <v>0.29142282020031784</v>
      </c>
      <c r="AA969" s="92">
        <f t="shared" si="275"/>
        <v>2548</v>
      </c>
      <c r="AB969" s="92">
        <v>-31.291568268277842</v>
      </c>
      <c r="AD969" s="92">
        <f t="shared" si="276"/>
        <v>1.6201767442142182E-20</v>
      </c>
      <c r="AE969" s="92" t="e">
        <f>SUM($AD$13:AD969)</f>
        <v>#N/A</v>
      </c>
      <c r="AF969" s="92">
        <f t="shared" si="277"/>
        <v>831</v>
      </c>
      <c r="AG969" s="92">
        <v>-55.966128082502109</v>
      </c>
      <c r="AI969" s="92">
        <f t="shared" si="278"/>
        <v>1.1672465202121192E-51</v>
      </c>
      <c r="AJ969" s="92" t="e">
        <f>SUM($AI$13:AI969)</f>
        <v>#N/A</v>
      </c>
      <c r="AK969" s="92">
        <f t="shared" si="279"/>
        <v>2229</v>
      </c>
      <c r="AL969" s="92">
        <v>-66.837438530526924</v>
      </c>
    </row>
    <row r="970" spans="1:38">
      <c r="A970" s="93">
        <v>958</v>
      </c>
      <c r="B970" s="130">
        <v>42517</v>
      </c>
      <c r="C970" s="92">
        <v>20.637501</v>
      </c>
      <c r="D970" s="92">
        <v>27.040600000000001</v>
      </c>
      <c r="E970" s="92">
        <v>18.448098999999999</v>
      </c>
      <c r="F970" s="139">
        <f t="shared" si="267"/>
        <v>-7.0115562925957553E-3</v>
      </c>
      <c r="G970" s="140">
        <f t="shared" si="267"/>
        <v>-2.22994312256386E-3</v>
      </c>
      <c r="H970" s="140">
        <f t="shared" si="267"/>
        <v>1.6370792459430294E-3</v>
      </c>
      <c r="I970" s="141">
        <f t="shared" si="285"/>
        <v>21.249853396494078</v>
      </c>
      <c r="J970" s="142">
        <f t="shared" si="280"/>
        <v>25.024771465525912</v>
      </c>
      <c r="K970" s="142">
        <f t="shared" si="283"/>
        <v>19.490855925046805</v>
      </c>
      <c r="L970" s="143">
        <f t="shared" si="281"/>
        <v>14874.897377545854</v>
      </c>
      <c r="M970" s="137">
        <f t="shared" si="268"/>
        <v>-15014.862879315548</v>
      </c>
      <c r="N970" s="137">
        <f t="shared" si="269"/>
        <v>29236.283887570207</v>
      </c>
      <c r="O970" s="143">
        <f t="shared" si="284"/>
        <v>105.03262245414408</v>
      </c>
      <c r="P970" s="137">
        <f t="shared" si="282"/>
        <v>-33.557120684452457</v>
      </c>
      <c r="Q970" s="137">
        <f t="shared" si="270"/>
        <v>-47.783887570207298</v>
      </c>
      <c r="R970" s="144">
        <f t="shared" si="271"/>
        <v>23.69161419948432</v>
      </c>
      <c r="T970" s="92">
        <f t="shared" si="272"/>
        <v>3.2617116186681718E-5</v>
      </c>
      <c r="U970" s="92">
        <f>SUM($T$13:T970)</f>
        <v>0.37309804679188319</v>
      </c>
      <c r="V970" s="92">
        <f t="shared" si="273"/>
        <v>144</v>
      </c>
      <c r="W970" s="92">
        <v>-31.333307640799831</v>
      </c>
      <c r="Y970" s="92">
        <f t="shared" si="274"/>
        <v>1.9589698877814076E-41</v>
      </c>
      <c r="Z970" s="92">
        <f>SUM($Y$13:Y970)</f>
        <v>0.29142282020031784</v>
      </c>
      <c r="AA970" s="92">
        <f t="shared" si="275"/>
        <v>1770</v>
      </c>
      <c r="AB970" s="92">
        <v>-31.233850626093044</v>
      </c>
      <c r="AD970" s="92">
        <f t="shared" si="276"/>
        <v>1.5196284020417252E-4</v>
      </c>
      <c r="AE970" s="92" t="e">
        <f>SUM($AD$13:AD970)</f>
        <v>#N/A</v>
      </c>
      <c r="AF970" s="92">
        <f t="shared" si="277"/>
        <v>114</v>
      </c>
      <c r="AG970" s="92">
        <v>-55.784340737067396</v>
      </c>
      <c r="AI970" s="92">
        <f t="shared" si="278"/>
        <v>7.8889607394113503E-3</v>
      </c>
      <c r="AJ970" s="92" t="e">
        <f>SUM($AI$13:AI970)</f>
        <v>#N/A</v>
      </c>
      <c r="AK970" s="92">
        <f t="shared" si="279"/>
        <v>37</v>
      </c>
      <c r="AL970" s="92">
        <v>-66.800662079027461</v>
      </c>
    </row>
    <row r="971" spans="1:38">
      <c r="A971" s="93">
        <v>959</v>
      </c>
      <c r="B971" s="130">
        <v>42516</v>
      </c>
      <c r="C971" s="92">
        <v>20.629899999999999</v>
      </c>
      <c r="D971" s="92">
        <v>27.1723</v>
      </c>
      <c r="E971" s="92">
        <v>18.440000999999999</v>
      </c>
      <c r="F971" s="139">
        <f t="shared" si="267"/>
        <v>3.6844579954342649E-4</v>
      </c>
      <c r="G971" s="140">
        <f t="shared" si="267"/>
        <v>-4.8468477088799977E-3</v>
      </c>
      <c r="H971" s="140">
        <f t="shared" si="267"/>
        <v>4.3915398919991411E-4</v>
      </c>
      <c r="I971" s="141">
        <f t="shared" si="285"/>
        <v>21.407784703265648</v>
      </c>
      <c r="J971" s="142">
        <f t="shared" si="280"/>
        <v>24.959137666667893</v>
      </c>
      <c r="K971" s="142">
        <f t="shared" si="283"/>
        <v>19.46754549747584</v>
      </c>
      <c r="L971" s="143">
        <f t="shared" si="281"/>
        <v>14985.449292285954</v>
      </c>
      <c r="M971" s="137">
        <f t="shared" si="268"/>
        <v>-14975.482600000736</v>
      </c>
      <c r="N971" s="137">
        <f t="shared" si="269"/>
        <v>29201.318246213759</v>
      </c>
      <c r="O971" s="143">
        <f t="shared" si="284"/>
        <v>-5.519292285955089</v>
      </c>
      <c r="P971" s="137">
        <f t="shared" si="282"/>
        <v>-72.937399999264017</v>
      </c>
      <c r="Q971" s="137">
        <f t="shared" si="270"/>
        <v>-12.818246213759267</v>
      </c>
      <c r="R971" s="144">
        <f t="shared" si="271"/>
        <v>-91.274938498978372</v>
      </c>
      <c r="T971" s="92">
        <f t="shared" si="272"/>
        <v>1.6384678273765783E-18</v>
      </c>
      <c r="U971" s="92">
        <f>SUM($T$13:T971)</f>
        <v>0.37309804679188319</v>
      </c>
      <c r="V971" s="92">
        <f t="shared" si="273"/>
        <v>741</v>
      </c>
      <c r="W971" s="92">
        <v>-31.206664926574376</v>
      </c>
      <c r="Y971" s="92">
        <f t="shared" si="274"/>
        <v>1.1506438408091415E-17</v>
      </c>
      <c r="Z971" s="92">
        <f>SUM($Y$13:Y971)</f>
        <v>0.29142282020031784</v>
      </c>
      <c r="AA971" s="92">
        <f t="shared" si="275"/>
        <v>703</v>
      </c>
      <c r="AB971" s="92">
        <v>-31.204283729677627</v>
      </c>
      <c r="AD971" s="92">
        <f t="shared" si="276"/>
        <v>2.7080886555799749E-29</v>
      </c>
      <c r="AE971" s="92" t="e">
        <f>SUM($AD$13:AD971)</f>
        <v>#N/A</v>
      </c>
      <c r="AF971" s="92">
        <f t="shared" si="277"/>
        <v>1225</v>
      </c>
      <c r="AG971" s="92">
        <v>-55.716077011678863</v>
      </c>
      <c r="AI971" s="92">
        <f t="shared" si="278"/>
        <v>4.0654567662896152E-48</v>
      </c>
      <c r="AJ971" s="92" t="e">
        <f>SUM($AI$13:AI971)</f>
        <v>#N/A</v>
      </c>
      <c r="AK971" s="92">
        <f t="shared" si="279"/>
        <v>2070</v>
      </c>
      <c r="AL971" s="92">
        <v>-66.368507495428275</v>
      </c>
    </row>
    <row r="972" spans="1:38">
      <c r="A972" s="93">
        <v>960</v>
      </c>
      <c r="B972" s="130">
        <v>42515</v>
      </c>
      <c r="C972" s="92">
        <v>20.563199999999998</v>
      </c>
      <c r="D972" s="92">
        <v>26.976199999999999</v>
      </c>
      <c r="E972" s="92">
        <v>18.4923</v>
      </c>
      <c r="F972" s="139">
        <f t="shared" si="267"/>
        <v>3.2436585745410085E-3</v>
      </c>
      <c r="G972" s="140">
        <f t="shared" si="267"/>
        <v>7.2693707786863904E-3</v>
      </c>
      <c r="H972" s="140">
        <f t="shared" si="267"/>
        <v>-2.8281500949044469E-3</v>
      </c>
      <c r="I972" s="141">
        <f t="shared" si="285"/>
        <v>21.46931396912932</v>
      </c>
      <c r="J972" s="142">
        <f t="shared" si="280"/>
        <v>25.263020907689</v>
      </c>
      <c r="K972" s="142">
        <f t="shared" si="283"/>
        <v>19.403967027303253</v>
      </c>
      <c r="L972" s="143">
        <f t="shared" si="281"/>
        <v>15028.519778390524</v>
      </c>
      <c r="M972" s="137">
        <f t="shared" si="268"/>
        <v>-15157.8125446134</v>
      </c>
      <c r="N972" s="137">
        <f t="shared" si="269"/>
        <v>29105.95054095488</v>
      </c>
      <c r="O972" s="143">
        <f t="shared" si="284"/>
        <v>-48.58977839052568</v>
      </c>
      <c r="P972" s="137">
        <f t="shared" si="282"/>
        <v>109.39254461339988</v>
      </c>
      <c r="Q972" s="137">
        <f t="shared" si="270"/>
        <v>82.549459045119875</v>
      </c>
      <c r="R972" s="144">
        <f t="shared" si="271"/>
        <v>143.35222526799407</v>
      </c>
      <c r="T972" s="92">
        <f t="shared" si="272"/>
        <v>4.0883409692085977E-47</v>
      </c>
      <c r="U972" s="92">
        <f>SUM($T$13:T972)</f>
        <v>0.37309804679188319</v>
      </c>
      <c r="V972" s="92">
        <f t="shared" si="273"/>
        <v>2025</v>
      </c>
      <c r="W972" s="92">
        <v>-31.074248016018828</v>
      </c>
      <c r="Y972" s="92">
        <f t="shared" si="274"/>
        <v>3.4029537096523058E-34</v>
      </c>
      <c r="Z972" s="92">
        <f>SUM($Y$13:Y972)</f>
        <v>0.29142282020031784</v>
      </c>
      <c r="AA972" s="92">
        <f t="shared" si="275"/>
        <v>1445</v>
      </c>
      <c r="AB972" s="92">
        <v>-31.075958997922498</v>
      </c>
      <c r="AD972" s="92">
        <f t="shared" si="276"/>
        <v>4.6328788805423838E-43</v>
      </c>
      <c r="AE972" s="92" t="e">
        <f>SUM($AD$13:AD972)</f>
        <v>#N/A</v>
      </c>
      <c r="AF972" s="92">
        <f t="shared" si="277"/>
        <v>1843</v>
      </c>
      <c r="AG972" s="92">
        <v>-55.462687856277626</v>
      </c>
      <c r="AI972" s="92">
        <f t="shared" si="278"/>
        <v>8.9103647047576629E-27</v>
      </c>
      <c r="AJ972" s="92" t="e">
        <f>SUM($AI$13:AI972)</f>
        <v>#N/A</v>
      </c>
      <c r="AK972" s="92">
        <f t="shared" si="279"/>
        <v>1112</v>
      </c>
      <c r="AL972" s="92">
        <v>-66.35661165604688</v>
      </c>
    </row>
    <row r="973" spans="1:38">
      <c r="A973" s="93">
        <v>961</v>
      </c>
      <c r="B973" s="130">
        <v>42514</v>
      </c>
      <c r="C973" s="92">
        <v>20.768298999999999</v>
      </c>
      <c r="D973" s="92">
        <v>26.820499000000002</v>
      </c>
      <c r="E973" s="92">
        <v>18.466498999999999</v>
      </c>
      <c r="F973" s="139">
        <f t="shared" si="267"/>
        <v>-9.8755800848207009E-3</v>
      </c>
      <c r="G973" s="140">
        <f t="shared" si="267"/>
        <v>5.8052984025389609E-3</v>
      </c>
      <c r="H973" s="140">
        <f t="shared" si="267"/>
        <v>1.3971787505580036E-3</v>
      </c>
      <c r="I973" s="141">
        <f t="shared" si="285"/>
        <v>21.188563573742844</v>
      </c>
      <c r="J973" s="142">
        <f t="shared" si="280"/>
        <v>25.22630094764456</v>
      </c>
      <c r="K973" s="142">
        <f t="shared" si="283"/>
        <v>19.486187701307109</v>
      </c>
      <c r="L973" s="143">
        <f t="shared" si="281"/>
        <v>14831.994501619991</v>
      </c>
      <c r="M973" s="137">
        <f t="shared" si="268"/>
        <v>-15135.780568586737</v>
      </c>
      <c r="N973" s="137">
        <f t="shared" si="269"/>
        <v>29229.281551960663</v>
      </c>
      <c r="O973" s="143">
        <f t="shared" si="284"/>
        <v>147.93549838000763</v>
      </c>
      <c r="P973" s="137">
        <f t="shared" si="282"/>
        <v>87.360568586736917</v>
      </c>
      <c r="Q973" s="137">
        <f t="shared" si="270"/>
        <v>-40.78155196066291</v>
      </c>
      <c r="R973" s="144">
        <f t="shared" si="271"/>
        <v>194.51451500608164</v>
      </c>
      <c r="T973" s="92">
        <f t="shared" si="272"/>
        <v>2.0374740884871086E-34</v>
      </c>
      <c r="U973" s="92">
        <f>SUM($T$13:T973)</f>
        <v>0.37309804679188319</v>
      </c>
      <c r="V973" s="92">
        <f t="shared" si="273"/>
        <v>1455</v>
      </c>
      <c r="W973" s="92">
        <v>-30.982625240876587</v>
      </c>
      <c r="Y973" s="92">
        <f t="shared" si="274"/>
        <v>4.8494175418021859E-44</v>
      </c>
      <c r="Z973" s="92">
        <f>SUM($Y$13:Y973)</f>
        <v>0.29142282020031784</v>
      </c>
      <c r="AA973" s="92">
        <f t="shared" si="275"/>
        <v>1887</v>
      </c>
      <c r="AB973" s="92">
        <v>-31.010593433844406</v>
      </c>
      <c r="AD973" s="92">
        <f t="shared" si="276"/>
        <v>1.6318236740734019E-37</v>
      </c>
      <c r="AE973" s="92" t="e">
        <f>SUM($AD$13:AD973)</f>
        <v>#N/A</v>
      </c>
      <c r="AF973" s="92">
        <f t="shared" si="277"/>
        <v>1594</v>
      </c>
      <c r="AG973" s="92">
        <v>-55.241535537988966</v>
      </c>
      <c r="AI973" s="92">
        <f t="shared" si="278"/>
        <v>1.6502462459535213E-35</v>
      </c>
      <c r="AJ973" s="92" t="e">
        <f>SUM($AI$13:AI973)</f>
        <v>#N/A</v>
      </c>
      <c r="AK973" s="92">
        <f t="shared" si="279"/>
        <v>1504</v>
      </c>
      <c r="AL973" s="92">
        <v>-66.060501730460601</v>
      </c>
    </row>
    <row r="974" spans="1:38">
      <c r="A974" s="93">
        <v>962</v>
      </c>
      <c r="B974" s="130">
        <v>42513</v>
      </c>
      <c r="C974" s="92">
        <v>20.609300999999999</v>
      </c>
      <c r="D974" s="92">
        <v>26.609100000000002</v>
      </c>
      <c r="E974" s="92">
        <v>18.521601</v>
      </c>
      <c r="F974" s="139">
        <f t="shared" ref="F974:H1037" si="286">C973/C974-1</f>
        <v>7.7148662150161584E-3</v>
      </c>
      <c r="G974" s="140">
        <f t="shared" si="286"/>
        <v>7.9446129331695037E-3</v>
      </c>
      <c r="H974" s="140">
        <f t="shared" si="286"/>
        <v>-2.9750127972199003E-3</v>
      </c>
      <c r="I974" s="141">
        <f t="shared" si="285"/>
        <v>21.564997365514724</v>
      </c>
      <c r="J974" s="142">
        <f t="shared" si="280"/>
        <v>25.279956453592945</v>
      </c>
      <c r="K974" s="142">
        <f t="shared" si="283"/>
        <v>19.401109225978896</v>
      </c>
      <c r="L974" s="143">
        <f t="shared" si="281"/>
        <v>15095.498155860307</v>
      </c>
      <c r="M974" s="137">
        <f t="shared" ref="M974:M1037" si="287">$C$5*J974</f>
        <v>-15167.973872155766</v>
      </c>
      <c r="N974" s="137">
        <f t="shared" ref="N974:N1037" si="288">$C$6*K974</f>
        <v>29101.663838968343</v>
      </c>
      <c r="O974" s="143">
        <f t="shared" si="284"/>
        <v>-115.56815586030825</v>
      </c>
      <c r="P974" s="137">
        <f t="shared" si="282"/>
        <v>119.55387215576593</v>
      </c>
      <c r="Q974" s="137">
        <f t="shared" ref="Q974:Q1037" si="289">$N$13-N974</f>
        <v>86.836161031656957</v>
      </c>
      <c r="R974" s="144">
        <f t="shared" ref="R974:R1037" si="290">O974+P974+Q974</f>
        <v>90.821877327114635</v>
      </c>
      <c r="T974" s="92">
        <f t="shared" ref="T974:T1037" si="291">$U$1^(V974-1)*$U$2</f>
        <v>1.1395633322541881E-37</v>
      </c>
      <c r="U974" s="92">
        <f>SUM($T$13:T974)</f>
        <v>0.37309804679188319</v>
      </c>
      <c r="V974" s="92">
        <f t="shared" ref="V974:V1037" si="292">MATCH(W974,$O$13:$O$2603,0)</f>
        <v>1601</v>
      </c>
      <c r="W974" s="92">
        <v>-30.90133189765038</v>
      </c>
      <c r="Y974" s="92">
        <f t="shared" ref="Y974:Y1037" si="293">$U$1^(AA974-1)*$U$2</f>
        <v>1.6098599471073376E-12</v>
      </c>
      <c r="Z974" s="92">
        <f>SUM($Y$13:Y974)</f>
        <v>0.29142282020192772</v>
      </c>
      <c r="AA974" s="92">
        <f t="shared" ref="AA974:AA1037" si="294">MATCH(AB974,$P$13:$P$2603,0)</f>
        <v>472</v>
      </c>
      <c r="AB974" s="92">
        <v>-30.933199282866553</v>
      </c>
      <c r="AD974" s="92">
        <f t="shared" ref="AD974:AD1037" si="295">$U$1^(AF974-1)*$U$2</f>
        <v>2.1072626341058066E-28</v>
      </c>
      <c r="AE974" s="92" t="e">
        <f>SUM($AD$13:AD974)</f>
        <v>#N/A</v>
      </c>
      <c r="AF974" s="92">
        <f t="shared" ref="AF974:AF1037" si="296">MATCH(AG974,$Q$13:$Q$2603,0)</f>
        <v>1185</v>
      </c>
      <c r="AG974" s="92">
        <v>-55.065668523679051</v>
      </c>
      <c r="AI974" s="92">
        <f t="shared" ref="AI974:AI1037" si="297">$U$1^(AK974-1)*$U$2</f>
        <v>5.6561219324125237E-44</v>
      </c>
      <c r="AJ974" s="92" t="e">
        <f>SUM($AI$13:AI974)</f>
        <v>#N/A</v>
      </c>
      <c r="AK974" s="92">
        <f t="shared" ref="AK974:AK1037" si="298">MATCH(AL974,$R$13:$R$2603,0)</f>
        <v>1884</v>
      </c>
      <c r="AL974" s="92">
        <v>-65.770158141556749</v>
      </c>
    </row>
    <row r="975" spans="1:38">
      <c r="A975" s="93">
        <v>963</v>
      </c>
      <c r="B975" s="130">
        <v>42510</v>
      </c>
      <c r="C975" s="92">
        <v>20.632099</v>
      </c>
      <c r="D975" s="92">
        <v>26.880099999999999</v>
      </c>
      <c r="E975" s="92">
        <v>18.3325</v>
      </c>
      <c r="F975" s="139">
        <f t="shared" si="286"/>
        <v>-1.1049772492852661E-3</v>
      </c>
      <c r="G975" s="140">
        <f t="shared" si="286"/>
        <v>-1.0081807731369907E-2</v>
      </c>
      <c r="H975" s="140">
        <f t="shared" si="286"/>
        <v>1.0315068866766808E-2</v>
      </c>
      <c r="I975" s="141">
        <f t="shared" si="285"/>
        <v>21.376253597363018</v>
      </c>
      <c r="J975" s="142">
        <f t="shared" ref="J975:J1038" si="299">$D$13*(1+G975)</f>
        <v>24.827841204831831</v>
      </c>
      <c r="K975" s="142">
        <f t="shared" si="283"/>
        <v>19.659720925078414</v>
      </c>
      <c r="L975" s="143">
        <f t="shared" ref="L975:L1038" si="300">$C$4*I975</f>
        <v>14963.377518154113</v>
      </c>
      <c r="M975" s="137">
        <f t="shared" si="287"/>
        <v>-14896.704722899098</v>
      </c>
      <c r="N975" s="137">
        <f t="shared" si="288"/>
        <v>29489.581387617622</v>
      </c>
      <c r="O975" s="143">
        <f t="shared" si="284"/>
        <v>16.552481845885268</v>
      </c>
      <c r="P975" s="137">
        <f t="shared" ref="P975:P1038" si="301">$M$13-M975</f>
        <v>-151.71527710090231</v>
      </c>
      <c r="Q975" s="137">
        <f t="shared" si="289"/>
        <v>-301.08138761762166</v>
      </c>
      <c r="R975" s="144">
        <f t="shared" si="290"/>
        <v>-436.2441828726387</v>
      </c>
      <c r="T975" s="92">
        <f t="shared" si="291"/>
        <v>8.6923023079019102E-4</v>
      </c>
      <c r="U975" s="92">
        <f>SUM($T$13:T975)</f>
        <v>0.37396727702267335</v>
      </c>
      <c r="V975" s="92">
        <f t="shared" si="292"/>
        <v>80</v>
      </c>
      <c r="W975" s="92">
        <v>-30.728207446383749</v>
      </c>
      <c r="Y975" s="92">
        <f t="shared" si="293"/>
        <v>4.0591609657159797E-30</v>
      </c>
      <c r="Z975" s="92">
        <f>SUM($Y$13:Y975)</f>
        <v>0.29142282020192772</v>
      </c>
      <c r="AA975" s="92">
        <f t="shared" si="294"/>
        <v>1262</v>
      </c>
      <c r="AB975" s="92">
        <v>-30.838560551188493</v>
      </c>
      <c r="AD975" s="92">
        <f t="shared" si="295"/>
        <v>1.6743738373840855E-5</v>
      </c>
      <c r="AE975" s="92" t="e">
        <f>SUM($AD$13:AD975)</f>
        <v>#N/A</v>
      </c>
      <c r="AF975" s="92">
        <f t="shared" si="296"/>
        <v>157</v>
      </c>
      <c r="AG975" s="92">
        <v>-55.061993447139685</v>
      </c>
      <c r="AI975" s="92">
        <f t="shared" si="297"/>
        <v>3.840565623292653E-49</v>
      </c>
      <c r="AJ975" s="92" t="e">
        <f>SUM($AI$13:AI975)</f>
        <v>#N/A</v>
      </c>
      <c r="AK975" s="92">
        <f t="shared" si="298"/>
        <v>2116</v>
      </c>
      <c r="AL975" s="92">
        <v>-65.511448299243057</v>
      </c>
    </row>
    <row r="976" spans="1:38">
      <c r="A976" s="93">
        <v>964</v>
      </c>
      <c r="B976" s="130">
        <v>42509</v>
      </c>
      <c r="C976" s="92">
        <v>20.677600999999999</v>
      </c>
      <c r="D976" s="92">
        <v>26.889399999999998</v>
      </c>
      <c r="E976" s="92">
        <v>18.415400000000002</v>
      </c>
      <c r="F976" s="139">
        <f t="shared" si="286"/>
        <v>-2.20054541143333E-3</v>
      </c>
      <c r="G976" s="140">
        <f t="shared" si="286"/>
        <v>-3.4586119437396423E-4</v>
      </c>
      <c r="H976" s="140">
        <f t="shared" si="286"/>
        <v>-4.5016670829850502E-3</v>
      </c>
      <c r="I976" s="141">
        <f t="shared" si="285"/>
        <v>21.352808548249868</v>
      </c>
      <c r="J976" s="142">
        <f t="shared" si="299"/>
        <v>25.072025559142265</v>
      </c>
      <c r="K976" s="142">
        <f t="shared" ref="K976:K1039" si="302">$E$13*(1+H976)</f>
        <v>19.371402060232192</v>
      </c>
      <c r="L976" s="143">
        <f t="shared" si="300"/>
        <v>14946.965983774908</v>
      </c>
      <c r="M976" s="137">
        <f t="shared" si="287"/>
        <v>-15043.215335485358</v>
      </c>
      <c r="N976" s="137">
        <f t="shared" si="288"/>
        <v>29057.10309034829</v>
      </c>
      <c r="O976" s="143">
        <f t="shared" si="284"/>
        <v>32.964016225090745</v>
      </c>
      <c r="P976" s="137">
        <f t="shared" si="301"/>
        <v>-5.2046645146419905</v>
      </c>
      <c r="Q976" s="137">
        <f t="shared" si="289"/>
        <v>131.3969096517103</v>
      </c>
      <c r="R976" s="144">
        <f t="shared" si="290"/>
        <v>159.15626136215906</v>
      </c>
      <c r="T976" s="92">
        <f t="shared" si="291"/>
        <v>1.3890990360706655E-20</v>
      </c>
      <c r="U976" s="92">
        <f>SUM($T$13:T976)</f>
        <v>0.37396727702267335</v>
      </c>
      <c r="V976" s="92">
        <f t="shared" si="292"/>
        <v>834</v>
      </c>
      <c r="W976" s="92">
        <v>-30.67586232496069</v>
      </c>
      <c r="Y976" s="92">
        <f t="shared" si="293"/>
        <v>9.8101121200400906E-19</v>
      </c>
      <c r="Z976" s="92">
        <f>SUM($Y$13:Y976)</f>
        <v>0.29142282020192772</v>
      </c>
      <c r="AA976" s="92">
        <f t="shared" si="294"/>
        <v>751</v>
      </c>
      <c r="AB976" s="92">
        <v>-30.80095760974109</v>
      </c>
      <c r="AD976" s="92">
        <f t="shared" si="295"/>
        <v>1.2913450553178555E-33</v>
      </c>
      <c r="AE976" s="92" t="e">
        <f>SUM($AD$13:AD976)</f>
        <v>#N/A</v>
      </c>
      <c r="AF976" s="92">
        <f t="shared" si="296"/>
        <v>1419</v>
      </c>
      <c r="AG976" s="92">
        <v>-54.991567698674771</v>
      </c>
      <c r="AI976" s="92">
        <f t="shared" si="297"/>
        <v>1.0318434911411555E-9</v>
      </c>
      <c r="AJ976" s="92" t="e">
        <f>SUM($AI$13:AI976)</f>
        <v>#N/A</v>
      </c>
      <c r="AK976" s="92">
        <f t="shared" si="298"/>
        <v>346</v>
      </c>
      <c r="AL976" s="92">
        <v>-65.279206299099314</v>
      </c>
    </row>
    <row r="977" spans="1:38">
      <c r="A977" s="93">
        <v>965</v>
      </c>
      <c r="B977" s="130">
        <v>42508</v>
      </c>
      <c r="C977" s="92">
        <v>20.695900000000002</v>
      </c>
      <c r="D977" s="92">
        <v>26.434899999999999</v>
      </c>
      <c r="E977" s="92">
        <v>18.427900000000001</v>
      </c>
      <c r="F977" s="139">
        <f t="shared" si="286"/>
        <v>-8.8418479022422947E-4</v>
      </c>
      <c r="G977" s="140">
        <f t="shared" si="286"/>
        <v>1.7193180227653482E-2</v>
      </c>
      <c r="H977" s="140">
        <f t="shared" si="286"/>
        <v>-6.7831928760186955E-4</v>
      </c>
      <c r="I977" s="141">
        <f t="shared" si="285"/>
        <v>21.38097853390768</v>
      </c>
      <c r="J977" s="142">
        <f t="shared" si="299"/>
        <v>25.51191699533571</v>
      </c>
      <c r="K977" s="142">
        <f t="shared" si="302"/>
        <v>19.445800584982553</v>
      </c>
      <c r="L977" s="143">
        <f t="shared" si="300"/>
        <v>14966.684973735375</v>
      </c>
      <c r="M977" s="137">
        <f t="shared" si="287"/>
        <v>-15307.150197201427</v>
      </c>
      <c r="N977" s="137">
        <f t="shared" si="288"/>
        <v>29168.700877473831</v>
      </c>
      <c r="O977" s="143">
        <f t="shared" ref="O977:O1040" si="303">$L$13-L977</f>
        <v>13.245026264623448</v>
      </c>
      <c r="P977" s="137">
        <f t="shared" si="301"/>
        <v>258.73019720142656</v>
      </c>
      <c r="Q977" s="137">
        <f t="shared" si="289"/>
        <v>19.799122526168503</v>
      </c>
      <c r="R977" s="144">
        <f t="shared" si="290"/>
        <v>291.77434599221851</v>
      </c>
      <c r="T977" s="92">
        <f t="shared" si="291"/>
        <v>3.584833363510037E-43</v>
      </c>
      <c r="U977" s="92">
        <f>SUM($T$13:T977)</f>
        <v>0.37396727702267335</v>
      </c>
      <c r="V977" s="92">
        <f t="shared" si="292"/>
        <v>1848</v>
      </c>
      <c r="W977" s="92">
        <v>-30.533024871587259</v>
      </c>
      <c r="Y977" s="92">
        <f t="shared" si="293"/>
        <v>1.5341147567109281E-48</v>
      </c>
      <c r="Z977" s="92">
        <f>SUM($Y$13:Y977)</f>
        <v>0.29142282020192772</v>
      </c>
      <c r="AA977" s="92">
        <f t="shared" si="294"/>
        <v>2089</v>
      </c>
      <c r="AB977" s="92">
        <v>-30.262174808711279</v>
      </c>
      <c r="AD977" s="92">
        <f t="shared" si="295"/>
        <v>5.3092149401174591E-37</v>
      </c>
      <c r="AE977" s="92" t="e">
        <f>SUM($AD$13:AD977)</f>
        <v>#N/A</v>
      </c>
      <c r="AF977" s="92">
        <f t="shared" si="296"/>
        <v>1571</v>
      </c>
      <c r="AG977" s="92">
        <v>-54.97472426470631</v>
      </c>
      <c r="AI977" s="92">
        <f t="shared" si="297"/>
        <v>1.4228441458151655E-34</v>
      </c>
      <c r="AJ977" s="92" t="e">
        <f>SUM($AI$13:AI977)</f>
        <v>#N/A</v>
      </c>
      <c r="AK977" s="92">
        <f t="shared" si="298"/>
        <v>1462</v>
      </c>
      <c r="AL977" s="92">
        <v>-65.079092549320194</v>
      </c>
    </row>
    <row r="978" spans="1:38">
      <c r="A978" s="93">
        <v>966</v>
      </c>
      <c r="B978" s="130">
        <v>42507</v>
      </c>
      <c r="C978" s="92">
        <v>20.7104</v>
      </c>
      <c r="D978" s="92">
        <v>26.439599999999999</v>
      </c>
      <c r="E978" s="92">
        <v>18.293199999999999</v>
      </c>
      <c r="F978" s="139">
        <f t="shared" si="286"/>
        <v>-7.001313349813687E-4</v>
      </c>
      <c r="G978" s="140">
        <f t="shared" si="286"/>
        <v>-1.7776365754396117E-4</v>
      </c>
      <c r="H978" s="140">
        <f t="shared" si="286"/>
        <v>7.3633918614568472E-3</v>
      </c>
      <c r="I978" s="141">
        <f t="shared" si="285"/>
        <v>21.384917259444531</v>
      </c>
      <c r="J978" s="142">
        <f t="shared" si="299"/>
        <v>25.076241563034237</v>
      </c>
      <c r="K978" s="142">
        <f t="shared" si="302"/>
        <v>19.602284242232088</v>
      </c>
      <c r="L978" s="143">
        <f t="shared" si="300"/>
        <v>14969.442081611172</v>
      </c>
      <c r="M978" s="137">
        <f t="shared" si="287"/>
        <v>-15045.744937820542</v>
      </c>
      <c r="N978" s="137">
        <f t="shared" si="288"/>
        <v>29403.426363348131</v>
      </c>
      <c r="O978" s="143">
        <f t="shared" si="303"/>
        <v>10.487918388826074</v>
      </c>
      <c r="P978" s="137">
        <f t="shared" si="301"/>
        <v>-2.6750621794581093</v>
      </c>
      <c r="Q978" s="137">
        <f t="shared" si="289"/>
        <v>-214.92636334813142</v>
      </c>
      <c r="R978" s="144">
        <f t="shared" si="290"/>
        <v>-207.11350713876345</v>
      </c>
      <c r="T978" s="92">
        <f t="shared" si="291"/>
        <v>6.0984473582657501E-58</v>
      </c>
      <c r="U978" s="92">
        <f>SUM($T$13:T978)</f>
        <v>0.37396727702267335</v>
      </c>
      <c r="V978" s="92">
        <f t="shared" si="292"/>
        <v>2511</v>
      </c>
      <c r="W978" s="92">
        <v>-30.311868798953583</v>
      </c>
      <c r="Y978" s="92">
        <f t="shared" si="293"/>
        <v>6.3428379118891391E-51</v>
      </c>
      <c r="Z978" s="92">
        <f>SUM($Y$13:Y978)</f>
        <v>0.29142282020192772</v>
      </c>
      <c r="AA978" s="92">
        <f t="shared" si="294"/>
        <v>2196</v>
      </c>
      <c r="AB978" s="92">
        <v>-30.174858326072354</v>
      </c>
      <c r="AD978" s="92">
        <f t="shared" si="295"/>
        <v>1.7594371007599133E-51</v>
      </c>
      <c r="AE978" s="92" t="e">
        <f>SUM($AD$13:AD978)</f>
        <v>#N/A</v>
      </c>
      <c r="AF978" s="92">
        <f t="shared" si="296"/>
        <v>2221</v>
      </c>
      <c r="AG978" s="92">
        <v>-54.723103252545116</v>
      </c>
      <c r="AI978" s="92">
        <f t="shared" si="297"/>
        <v>1.4206407173926336E-16</v>
      </c>
      <c r="AJ978" s="92" t="e">
        <f>SUM($AI$13:AI978)</f>
        <v>#N/A</v>
      </c>
      <c r="AK978" s="92">
        <f t="shared" si="298"/>
        <v>654</v>
      </c>
      <c r="AL978" s="92">
        <v>-65.070630931446431</v>
      </c>
    </row>
    <row r="979" spans="1:38">
      <c r="A979" s="93">
        <v>967</v>
      </c>
      <c r="B979" s="130">
        <v>42506</v>
      </c>
      <c r="C979" s="92">
        <v>20.578699</v>
      </c>
      <c r="D979" s="92">
        <v>26.088301000000001</v>
      </c>
      <c r="E979" s="92">
        <v>18.306498999999999</v>
      </c>
      <c r="F979" s="139">
        <f t="shared" si="286"/>
        <v>6.3998700792504692E-3</v>
      </c>
      <c r="G979" s="140">
        <f t="shared" si="286"/>
        <v>1.3465767663444206E-2</v>
      </c>
      <c r="H979" s="140">
        <f t="shared" si="286"/>
        <v>-7.2646331775394479E-4</v>
      </c>
      <c r="I979" s="141">
        <f t="shared" ref="I979:I1042" si="304">$C$13*(1+F979)</f>
        <v>21.53685657970895</v>
      </c>
      <c r="J979" s="142">
        <f t="shared" si="299"/>
        <v>25.418430879036546</v>
      </c>
      <c r="K979" s="142">
        <f t="shared" si="302"/>
        <v>19.444863750299827</v>
      </c>
      <c r="L979" s="143">
        <f t="shared" si="300"/>
        <v>15075.799605796265</v>
      </c>
      <c r="M979" s="137">
        <f t="shared" si="287"/>
        <v>-15251.058527421927</v>
      </c>
      <c r="N979" s="137">
        <f t="shared" si="288"/>
        <v>29167.29562544974</v>
      </c>
      <c r="O979" s="143">
        <f t="shared" si="303"/>
        <v>-95.869605796266114</v>
      </c>
      <c r="P979" s="137">
        <f t="shared" si="301"/>
        <v>202.63852742192648</v>
      </c>
      <c r="Q979" s="137">
        <f t="shared" si="289"/>
        <v>21.204374550259672</v>
      </c>
      <c r="R979" s="144">
        <f t="shared" si="290"/>
        <v>127.97329617592004</v>
      </c>
      <c r="T979" s="92">
        <f t="shared" si="291"/>
        <v>1.7011678777488401E-57</v>
      </c>
      <c r="U979" s="92">
        <f>SUM($T$13:T979)</f>
        <v>0.37396727702267335</v>
      </c>
      <c r="V979" s="92">
        <f t="shared" si="292"/>
        <v>2491</v>
      </c>
      <c r="W979" s="92">
        <v>-29.995479632065326</v>
      </c>
      <c r="Y979" s="92">
        <f t="shared" si="293"/>
        <v>6.8560779191407694E-28</v>
      </c>
      <c r="Z979" s="92">
        <f>SUM($Y$13:Y979)</f>
        <v>0.29142282020192772</v>
      </c>
      <c r="AA979" s="92">
        <f t="shared" si="294"/>
        <v>1162</v>
      </c>
      <c r="AB979" s="92">
        <v>-30.028570588165167</v>
      </c>
      <c r="AD979" s="92">
        <f t="shared" si="295"/>
        <v>4.3765993314764741E-44</v>
      </c>
      <c r="AE979" s="92" t="e">
        <f>SUM($AD$13:AD979)</f>
        <v>#N/A</v>
      </c>
      <c r="AF979" s="92">
        <f t="shared" si="296"/>
        <v>1889</v>
      </c>
      <c r="AG979" s="92">
        <v>-54.560042307693948</v>
      </c>
      <c r="AI979" s="92">
        <f t="shared" si="297"/>
        <v>6.5600958566488535E-45</v>
      </c>
      <c r="AJ979" s="92" t="e">
        <f>SUM($AI$13:AI979)</f>
        <v>#N/A</v>
      </c>
      <c r="AK979" s="92">
        <f t="shared" si="298"/>
        <v>1926</v>
      </c>
      <c r="AL979" s="92">
        <v>-64.804730375266445</v>
      </c>
    </row>
    <row r="980" spans="1:38">
      <c r="A980" s="93">
        <v>968</v>
      </c>
      <c r="B980" s="130">
        <v>42503</v>
      </c>
      <c r="C980" s="92">
        <v>20.430098999999998</v>
      </c>
      <c r="D980" s="92">
        <v>25.944201</v>
      </c>
      <c r="E980" s="92">
        <v>18.157499000000001</v>
      </c>
      <c r="F980" s="139">
        <f t="shared" si="286"/>
        <v>7.2735819831319937E-3</v>
      </c>
      <c r="G980" s="140">
        <f t="shared" si="286"/>
        <v>5.5542277058369116E-3</v>
      </c>
      <c r="H980" s="140">
        <f t="shared" si="286"/>
        <v>8.2059759441537317E-3</v>
      </c>
      <c r="I980" s="141">
        <f t="shared" si="304"/>
        <v>21.555553927080826</v>
      </c>
      <c r="J980" s="142">
        <f t="shared" si="299"/>
        <v>25.220003918821785</v>
      </c>
      <c r="K980" s="142">
        <f t="shared" si="302"/>
        <v>19.618680085897289</v>
      </c>
      <c r="L980" s="143">
        <f t="shared" si="300"/>
        <v>15088.887748956578</v>
      </c>
      <c r="M980" s="137">
        <f t="shared" si="287"/>
        <v>-15132.002351293071</v>
      </c>
      <c r="N980" s="137">
        <f t="shared" si="288"/>
        <v>29428.020128845932</v>
      </c>
      <c r="O980" s="143">
        <f t="shared" si="303"/>
        <v>-108.95774895657996</v>
      </c>
      <c r="P980" s="137">
        <f t="shared" si="301"/>
        <v>83.582351293071042</v>
      </c>
      <c r="Q980" s="137">
        <f t="shared" si="289"/>
        <v>-239.52012884593205</v>
      </c>
      <c r="R980" s="144">
        <f t="shared" si="290"/>
        <v>-264.89552650944097</v>
      </c>
      <c r="T980" s="92">
        <f t="shared" si="291"/>
        <v>1.217078350226936E-7</v>
      </c>
      <c r="U980" s="92">
        <f>SUM($T$13:T980)</f>
        <v>0.37396739873050838</v>
      </c>
      <c r="V980" s="92">
        <f t="shared" si="292"/>
        <v>253</v>
      </c>
      <c r="W980" s="92">
        <v>-29.936184407089968</v>
      </c>
      <c r="Y980" s="92">
        <f t="shared" si="293"/>
        <v>2.4341391408542011E-48</v>
      </c>
      <c r="Z980" s="92">
        <f>SUM($Y$13:Y980)</f>
        <v>0.29142282020192772</v>
      </c>
      <c r="AA980" s="92">
        <f t="shared" si="294"/>
        <v>2080</v>
      </c>
      <c r="AB980" s="92">
        <v>-29.880946259978373</v>
      </c>
      <c r="AD980" s="92">
        <f t="shared" si="295"/>
        <v>5.2246061645806961E-49</v>
      </c>
      <c r="AE980" s="92" t="e">
        <f>SUM($AD$13:AD980)</f>
        <v>#N/A</v>
      </c>
      <c r="AF980" s="92">
        <f t="shared" si="296"/>
        <v>2110</v>
      </c>
      <c r="AG980" s="92">
        <v>-54.51733946857712</v>
      </c>
      <c r="AI980" s="92">
        <f t="shared" si="297"/>
        <v>2.3649395984208658E-44</v>
      </c>
      <c r="AJ980" s="92" t="e">
        <f>SUM($AI$13:AI980)</f>
        <v>#N/A</v>
      </c>
      <c r="AK980" s="92">
        <f t="shared" si="298"/>
        <v>1901</v>
      </c>
      <c r="AL980" s="92">
        <v>-64.057714236478205</v>
      </c>
    </row>
    <row r="981" spans="1:38">
      <c r="A981" s="93">
        <v>969</v>
      </c>
      <c r="B981" s="130">
        <v>42502</v>
      </c>
      <c r="C981" s="92">
        <v>20.549999</v>
      </c>
      <c r="D981" s="92">
        <v>25.965699999999998</v>
      </c>
      <c r="E981" s="92">
        <v>17.962199999999999</v>
      </c>
      <c r="F981" s="139">
        <f t="shared" si="286"/>
        <v>-5.8345501622653062E-3</v>
      </c>
      <c r="G981" s="140">
        <f t="shared" si="286"/>
        <v>-8.2797690799785162E-4</v>
      </c>
      <c r="H981" s="140">
        <f t="shared" si="286"/>
        <v>1.0872777276725643E-2</v>
      </c>
      <c r="I981" s="141">
        <f t="shared" si="304"/>
        <v>21.275041209982536</v>
      </c>
      <c r="J981" s="142">
        <f t="shared" si="299"/>
        <v>25.059933759563577</v>
      </c>
      <c r="K981" s="142">
        <f t="shared" si="302"/>
        <v>19.670573373027803</v>
      </c>
      <c r="L981" s="143">
        <f t="shared" si="300"/>
        <v>14892.528846987776</v>
      </c>
      <c r="M981" s="137">
        <f t="shared" si="287"/>
        <v>-15035.960255738146</v>
      </c>
      <c r="N981" s="137">
        <f t="shared" si="288"/>
        <v>29505.860059541705</v>
      </c>
      <c r="O981" s="143">
        <f t="shared" si="303"/>
        <v>87.401153012222494</v>
      </c>
      <c r="P981" s="137">
        <f t="shared" si="301"/>
        <v>-12.459744261854212</v>
      </c>
      <c r="Q981" s="137">
        <f t="shared" si="289"/>
        <v>-317.36005954170469</v>
      </c>
      <c r="R981" s="144">
        <f t="shared" si="290"/>
        <v>-242.4186507913364</v>
      </c>
      <c r="T981" s="92">
        <f t="shared" si="291"/>
        <v>3.1837534904626021E-55</v>
      </c>
      <c r="U981" s="92">
        <f>SUM($T$13:T981)</f>
        <v>0.37396739873050838</v>
      </c>
      <c r="V981" s="92">
        <f t="shared" si="292"/>
        <v>2389</v>
      </c>
      <c r="W981" s="92">
        <v>-29.797846199517153</v>
      </c>
      <c r="Y981" s="92">
        <f t="shared" si="293"/>
        <v>7.1129288330844153E-58</v>
      </c>
      <c r="Z981" s="92">
        <f>SUM($Y$13:Y981)</f>
        <v>0.29142282020192772</v>
      </c>
      <c r="AA981" s="92">
        <f t="shared" si="294"/>
        <v>2508</v>
      </c>
      <c r="AB981" s="92">
        <v>-29.874793231461808</v>
      </c>
      <c r="AD981" s="92">
        <f t="shared" si="295"/>
        <v>1.0064012459227332E-50</v>
      </c>
      <c r="AE981" s="92" t="e">
        <f>SUM($AD$13:AD981)</f>
        <v>#N/A</v>
      </c>
      <c r="AF981" s="92">
        <f t="shared" si="296"/>
        <v>2187</v>
      </c>
      <c r="AG981" s="92">
        <v>-54.494282380397635</v>
      </c>
      <c r="AI981" s="92">
        <f t="shared" si="297"/>
        <v>5.6429883433310959E-17</v>
      </c>
      <c r="AJ981" s="92" t="e">
        <f>SUM($AI$13:AI981)</f>
        <v>#N/A</v>
      </c>
      <c r="AK981" s="92">
        <f t="shared" si="298"/>
        <v>672</v>
      </c>
      <c r="AL981" s="92">
        <v>-63.94689839403145</v>
      </c>
    </row>
    <row r="982" spans="1:38">
      <c r="A982" s="93">
        <v>970</v>
      </c>
      <c r="B982" s="130">
        <v>42501</v>
      </c>
      <c r="C982" s="92">
        <v>20.451098999999999</v>
      </c>
      <c r="D982" s="92">
        <v>25.985001</v>
      </c>
      <c r="E982" s="92">
        <v>17.988199000000002</v>
      </c>
      <c r="F982" s="139">
        <f t="shared" si="286"/>
        <v>4.8359259323911274E-3</v>
      </c>
      <c r="G982" s="140">
        <f t="shared" si="286"/>
        <v>-7.4277464911398638E-4</v>
      </c>
      <c r="H982" s="140">
        <f t="shared" si="286"/>
        <v>-1.4453364675364178E-3</v>
      </c>
      <c r="I982" s="141">
        <f t="shared" si="304"/>
        <v>21.503388331360576</v>
      </c>
      <c r="J982" s="142">
        <f t="shared" si="299"/>
        <v>25.062070691857969</v>
      </c>
      <c r="K982" s="142">
        <f t="shared" si="302"/>
        <v>19.430875197678208</v>
      </c>
      <c r="L982" s="143">
        <f t="shared" si="300"/>
        <v>15052.371831952403</v>
      </c>
      <c r="M982" s="137">
        <f t="shared" si="287"/>
        <v>-15037.242415114781</v>
      </c>
      <c r="N982" s="137">
        <f t="shared" si="288"/>
        <v>29146.312796517312</v>
      </c>
      <c r="O982" s="143">
        <f t="shared" si="303"/>
        <v>-72.441831952404755</v>
      </c>
      <c r="P982" s="137">
        <f t="shared" si="301"/>
        <v>-11.177584885219403</v>
      </c>
      <c r="Q982" s="137">
        <f t="shared" si="289"/>
        <v>42.187203482688346</v>
      </c>
      <c r="R982" s="144">
        <f t="shared" si="290"/>
        <v>-41.432213354935811</v>
      </c>
      <c r="T982" s="92">
        <f t="shared" si="291"/>
        <v>8.7412307361898634E-3</v>
      </c>
      <c r="U982" s="92">
        <f>SUM($T$13:T982)</f>
        <v>0.38270862946669826</v>
      </c>
      <c r="V982" s="92">
        <f t="shared" si="292"/>
        <v>35</v>
      </c>
      <c r="W982" s="92">
        <v>-29.751386656938848</v>
      </c>
      <c r="Y982" s="92">
        <f t="shared" si="293"/>
        <v>1.9062308201690832E-55</v>
      </c>
      <c r="Z982" s="92">
        <f>SUM($Y$13:Y982)</f>
        <v>0.29142282020192772</v>
      </c>
      <c r="AA982" s="92">
        <f t="shared" si="294"/>
        <v>2399</v>
      </c>
      <c r="AB982" s="92">
        <v>-29.762583295299919</v>
      </c>
      <c r="AD982" s="92">
        <f t="shared" si="295"/>
        <v>5.0194101877162983E-47</v>
      </c>
      <c r="AE982" s="92" t="e">
        <f>SUM($AD$13:AD982)</f>
        <v>#N/A</v>
      </c>
      <c r="AF982" s="92">
        <f t="shared" si="296"/>
        <v>2021</v>
      </c>
      <c r="AG982" s="92">
        <v>-54.283146067420603</v>
      </c>
      <c r="AI982" s="92">
        <f t="shared" si="297"/>
        <v>1.2476110000141464E-30</v>
      </c>
      <c r="AJ982" s="92" t="e">
        <f>SUM($AI$13:AI982)</f>
        <v>#N/A</v>
      </c>
      <c r="AK982" s="92">
        <f t="shared" si="298"/>
        <v>1285</v>
      </c>
      <c r="AL982" s="92">
        <v>-63.87852214128543</v>
      </c>
    </row>
    <row r="983" spans="1:38">
      <c r="A983" s="93">
        <v>971</v>
      </c>
      <c r="B983" s="130">
        <v>42500</v>
      </c>
      <c r="C983" s="92">
        <v>20.712098999999998</v>
      </c>
      <c r="D983" s="92">
        <v>26.212999</v>
      </c>
      <c r="E983" s="92">
        <v>17.9834</v>
      </c>
      <c r="F983" s="139">
        <f t="shared" si="286"/>
        <v>-1.2601330265947452E-2</v>
      </c>
      <c r="G983" s="140">
        <f t="shared" si="286"/>
        <v>-8.6978983213633621E-3</v>
      </c>
      <c r="H983" s="140">
        <f t="shared" si="286"/>
        <v>2.6685721276309415E-4</v>
      </c>
      <c r="I983" s="141">
        <f t="shared" si="304"/>
        <v>21.130232792441749</v>
      </c>
      <c r="J983" s="142">
        <f t="shared" si="299"/>
        <v>24.862550621571383</v>
      </c>
      <c r="K983" s="142">
        <f t="shared" si="302"/>
        <v>19.464192774503157</v>
      </c>
      <c r="L983" s="143">
        <f t="shared" si="300"/>
        <v>14791.162954709223</v>
      </c>
      <c r="M983" s="137">
        <f t="shared" si="287"/>
        <v>-14917.530372942831</v>
      </c>
      <c r="N983" s="137">
        <f t="shared" si="288"/>
        <v>29196.289161754736</v>
      </c>
      <c r="O983" s="143">
        <f t="shared" si="303"/>
        <v>188.76704529077506</v>
      </c>
      <c r="P983" s="137">
        <f t="shared" si="301"/>
        <v>-130.88962705716949</v>
      </c>
      <c r="Q983" s="137">
        <f t="shared" si="289"/>
        <v>-7.7891617547356873</v>
      </c>
      <c r="R983" s="144">
        <f t="shared" si="290"/>
        <v>50.08825647886988</v>
      </c>
      <c r="T983" s="92">
        <f t="shared" si="291"/>
        <v>7.2057479359544989E-10</v>
      </c>
      <c r="U983" s="92">
        <f>SUM($T$13:T983)</f>
        <v>0.38270863018727302</v>
      </c>
      <c r="V983" s="92">
        <f t="shared" si="292"/>
        <v>353</v>
      </c>
      <c r="W983" s="92">
        <v>-29.706754766373706</v>
      </c>
      <c r="Y983" s="92">
        <f t="shared" si="293"/>
        <v>2.6311010698295238E-25</v>
      </c>
      <c r="Z983" s="92">
        <f>SUM($Y$13:Y983)</f>
        <v>0.29142282020192772</v>
      </c>
      <c r="AA983" s="92">
        <f t="shared" si="294"/>
        <v>1046</v>
      </c>
      <c r="AB983" s="92">
        <v>-29.692381158482021</v>
      </c>
      <c r="AD983" s="92">
        <f t="shared" si="295"/>
        <v>7.4108474922906424E-5</v>
      </c>
      <c r="AE983" s="92" t="e">
        <f>SUM($AD$13:AD983)</f>
        <v>#N/A</v>
      </c>
      <c r="AF983" s="92">
        <f t="shared" si="296"/>
        <v>128</v>
      </c>
      <c r="AG983" s="92">
        <v>-54.217066401644843</v>
      </c>
      <c r="AI983" s="92">
        <f t="shared" si="297"/>
        <v>3.8042998905591739E-5</v>
      </c>
      <c r="AJ983" s="92" t="e">
        <f>SUM($AI$13:AI983)</f>
        <v>#N/A</v>
      </c>
      <c r="AK983" s="92">
        <f t="shared" si="298"/>
        <v>141</v>
      </c>
      <c r="AL983" s="92">
        <v>-63.174624107487034</v>
      </c>
    </row>
    <row r="984" spans="1:38">
      <c r="A984" s="93">
        <v>972</v>
      </c>
      <c r="B984" s="130">
        <v>42499</v>
      </c>
      <c r="C984" s="92">
        <v>20.3552</v>
      </c>
      <c r="D984" s="92">
        <v>25.777398999999999</v>
      </c>
      <c r="E984" s="92">
        <v>18.190100000000001</v>
      </c>
      <c r="F984" s="139">
        <f t="shared" si="286"/>
        <v>1.7533554079547153E-2</v>
      </c>
      <c r="G984" s="140">
        <f t="shared" si="286"/>
        <v>1.689852416840032E-2</v>
      </c>
      <c r="H984" s="140">
        <f t="shared" si="286"/>
        <v>-1.1363324005915332E-2</v>
      </c>
      <c r="I984" s="141">
        <f t="shared" si="304"/>
        <v>21.775116303946898</v>
      </c>
      <c r="J984" s="142">
        <f t="shared" si="299"/>
        <v>25.504526815110399</v>
      </c>
      <c r="K984" s="142">
        <f t="shared" si="302"/>
        <v>19.237881078168893</v>
      </c>
      <c r="L984" s="143">
        <f t="shared" si="300"/>
        <v>15242.581412762829</v>
      </c>
      <c r="M984" s="137">
        <f t="shared" si="287"/>
        <v>-15302.71608906624</v>
      </c>
      <c r="N984" s="137">
        <f t="shared" si="288"/>
        <v>28856.821617253339</v>
      </c>
      <c r="O984" s="143">
        <f t="shared" si="303"/>
        <v>-262.65141276283066</v>
      </c>
      <c r="P984" s="137">
        <f t="shared" si="301"/>
        <v>254.2960890662398</v>
      </c>
      <c r="Q984" s="137">
        <f t="shared" si="289"/>
        <v>331.67838274666065</v>
      </c>
      <c r="R984" s="144">
        <f t="shared" si="290"/>
        <v>323.32305905006979</v>
      </c>
      <c r="T984" s="92">
        <f t="shared" si="291"/>
        <v>3.7523868518246417E-44</v>
      </c>
      <c r="U984" s="92">
        <f>SUM($T$13:T984)</f>
        <v>0.38270863018727302</v>
      </c>
      <c r="V984" s="92">
        <f t="shared" si="292"/>
        <v>1892</v>
      </c>
      <c r="W984" s="92">
        <v>-29.636968344881097</v>
      </c>
      <c r="Y984" s="92">
        <f t="shared" si="293"/>
        <v>4.4046467944884494E-52</v>
      </c>
      <c r="Z984" s="92">
        <f>SUM($Y$13:Y984)</f>
        <v>0.29142282020192772</v>
      </c>
      <c r="AA984" s="92">
        <f t="shared" si="294"/>
        <v>2248</v>
      </c>
      <c r="AB984" s="92">
        <v>-29.638225892078481</v>
      </c>
      <c r="AD984" s="92">
        <f t="shared" si="295"/>
        <v>2.4459446506973397E-38</v>
      </c>
      <c r="AE984" s="92" t="e">
        <f>SUM($AD$13:AD984)</f>
        <v>#N/A</v>
      </c>
      <c r="AF984" s="92">
        <f t="shared" si="296"/>
        <v>1631</v>
      </c>
      <c r="AG984" s="92">
        <v>-54.185314387814287</v>
      </c>
      <c r="AI984" s="92">
        <f t="shared" si="297"/>
        <v>4.5159981111724478E-11</v>
      </c>
      <c r="AJ984" s="92" t="e">
        <f>SUM($AI$13:AI984)</f>
        <v>#N/A</v>
      </c>
      <c r="AK984" s="92">
        <f t="shared" si="298"/>
        <v>407</v>
      </c>
      <c r="AL984" s="92">
        <v>-62.914365146220007</v>
      </c>
    </row>
    <row r="985" spans="1:38">
      <c r="A985" s="93">
        <v>973</v>
      </c>
      <c r="B985" s="130">
        <v>42496</v>
      </c>
      <c r="C985" s="92">
        <v>20.3811</v>
      </c>
      <c r="D985" s="92">
        <v>25.900200000000002</v>
      </c>
      <c r="E985" s="92">
        <v>17.847999999999999</v>
      </c>
      <c r="F985" s="139">
        <f t="shared" si="286"/>
        <v>-1.2707851882380883E-3</v>
      </c>
      <c r="G985" s="140">
        <f t="shared" si="286"/>
        <v>-4.7413147388823962E-3</v>
      </c>
      <c r="H985" s="140">
        <f t="shared" si="286"/>
        <v>1.9167413715822645E-2</v>
      </c>
      <c r="I985" s="141">
        <f t="shared" si="304"/>
        <v>21.372705324050223</v>
      </c>
      <c r="J985" s="142">
        <f t="shared" si="299"/>
        <v>24.961784507428511</v>
      </c>
      <c r="K985" s="142">
        <f t="shared" si="302"/>
        <v>19.831978703496194</v>
      </c>
      <c r="L985" s="143">
        <f t="shared" si="300"/>
        <v>14960.893726835156</v>
      </c>
      <c r="M985" s="137">
        <f t="shared" si="287"/>
        <v>-14977.070704457106</v>
      </c>
      <c r="N985" s="137">
        <f t="shared" si="288"/>
        <v>29747.968055244291</v>
      </c>
      <c r="O985" s="143">
        <f t="shared" si="303"/>
        <v>19.036273164841987</v>
      </c>
      <c r="P985" s="137">
        <f t="shared" si="301"/>
        <v>-71.349295542893742</v>
      </c>
      <c r="Q985" s="137">
        <f t="shared" si="289"/>
        <v>-559.46805524429146</v>
      </c>
      <c r="R985" s="144">
        <f t="shared" si="290"/>
        <v>-611.78107762234322</v>
      </c>
      <c r="T985" s="92">
        <f t="shared" si="291"/>
        <v>4.0820097299656711E-29</v>
      </c>
      <c r="U985" s="92">
        <f>SUM($T$13:T985)</f>
        <v>0.38270863018727302</v>
      </c>
      <c r="V985" s="92">
        <f t="shared" si="292"/>
        <v>1217</v>
      </c>
      <c r="W985" s="92">
        <v>-29.396268697420965</v>
      </c>
      <c r="Y985" s="92">
        <f t="shared" si="293"/>
        <v>4.0915102703102406E-56</v>
      </c>
      <c r="Z985" s="92">
        <f>SUM($Y$13:Y985)</f>
        <v>0.29142282020192772</v>
      </c>
      <c r="AA985" s="92">
        <f t="shared" si="294"/>
        <v>2429</v>
      </c>
      <c r="AB985" s="92">
        <v>-29.616894428743763</v>
      </c>
      <c r="AD985" s="92">
        <f t="shared" si="295"/>
        <v>9.6071815184041142E-41</v>
      </c>
      <c r="AE985" s="92" t="e">
        <f>SUM($AD$13:AD985)</f>
        <v>#N/A</v>
      </c>
      <c r="AF985" s="92">
        <f t="shared" si="296"/>
        <v>1739</v>
      </c>
      <c r="AG985" s="92">
        <v>-54.162813185088453</v>
      </c>
      <c r="AI985" s="92">
        <f t="shared" si="297"/>
        <v>5.2876855347838579E-56</v>
      </c>
      <c r="AJ985" s="92" t="e">
        <f>SUM($AI$13:AI985)</f>
        <v>#N/A</v>
      </c>
      <c r="AK985" s="92">
        <f t="shared" si="298"/>
        <v>2424</v>
      </c>
      <c r="AL985" s="92">
        <v>-62.333634173397513</v>
      </c>
    </row>
    <row r="986" spans="1:38">
      <c r="A986" s="93">
        <v>974</v>
      </c>
      <c r="B986" s="130">
        <v>42495</v>
      </c>
      <c r="C986" s="92">
        <v>20.416799999999999</v>
      </c>
      <c r="D986" s="92">
        <v>25.770099999999999</v>
      </c>
      <c r="E986" s="92">
        <v>17.874399</v>
      </c>
      <c r="F986" s="139">
        <f t="shared" si="286"/>
        <v>-1.7485600094039322E-3</v>
      </c>
      <c r="G986" s="140">
        <f t="shared" si="286"/>
        <v>5.0484864241893135E-3</v>
      </c>
      <c r="H986" s="140">
        <f t="shared" si="286"/>
        <v>-1.4769167903212477E-3</v>
      </c>
      <c r="I986" s="141">
        <f t="shared" si="304"/>
        <v>21.362480990654756</v>
      </c>
      <c r="J986" s="142">
        <f t="shared" si="299"/>
        <v>25.207319573459166</v>
      </c>
      <c r="K986" s="142">
        <f t="shared" si="302"/>
        <v>19.430260676177138</v>
      </c>
      <c r="L986" s="143">
        <f t="shared" si="300"/>
        <v>14953.73669345833</v>
      </c>
      <c r="M986" s="137">
        <f t="shared" si="287"/>
        <v>-15124.391744075499</v>
      </c>
      <c r="N986" s="137">
        <f t="shared" si="288"/>
        <v>29145.391014265708</v>
      </c>
      <c r="O986" s="143">
        <f t="shared" si="303"/>
        <v>26.19330654166879</v>
      </c>
      <c r="P986" s="137">
        <f t="shared" si="301"/>
        <v>75.971744075499373</v>
      </c>
      <c r="Q986" s="137">
        <f t="shared" si="289"/>
        <v>43.108985734292219</v>
      </c>
      <c r="R986" s="144">
        <f t="shared" si="290"/>
        <v>145.27403635146038</v>
      </c>
      <c r="T986" s="92">
        <f t="shared" si="291"/>
        <v>4.3277410377689068E-46</v>
      </c>
      <c r="U986" s="92">
        <f>SUM($T$13:T986)</f>
        <v>0.38270863018727302</v>
      </c>
      <c r="V986" s="92">
        <f t="shared" si="292"/>
        <v>1979</v>
      </c>
      <c r="W986" s="92">
        <v>-29.234338848609696</v>
      </c>
      <c r="Y986" s="92">
        <f t="shared" si="293"/>
        <v>1.0593697325502453E-50</v>
      </c>
      <c r="Z986" s="92">
        <f>SUM($Y$13:Y986)</f>
        <v>0.29142282020192772</v>
      </c>
      <c r="AA986" s="92">
        <f t="shared" si="294"/>
        <v>2186</v>
      </c>
      <c r="AB986" s="92">
        <v>-29.55087540531531</v>
      </c>
      <c r="AD986" s="92">
        <f t="shared" si="295"/>
        <v>2.6887600239850813E-12</v>
      </c>
      <c r="AE986" s="92" t="e">
        <f>SUM($AD$13:AD986)</f>
        <v>#N/A</v>
      </c>
      <c r="AF986" s="92">
        <f t="shared" si="296"/>
        <v>462</v>
      </c>
      <c r="AG986" s="92">
        <v>-54.151621871613315</v>
      </c>
      <c r="AI986" s="92">
        <f t="shared" si="297"/>
        <v>1.1159904851972984E-59</v>
      </c>
      <c r="AJ986" s="92" t="e">
        <f>SUM($AI$13:AI986)</f>
        <v>#N/A</v>
      </c>
      <c r="AK986" s="92">
        <f t="shared" si="298"/>
        <v>2589</v>
      </c>
      <c r="AL986" s="92">
        <v>-61.921702998281035</v>
      </c>
    </row>
    <row r="987" spans="1:38">
      <c r="A987" s="93">
        <v>975</v>
      </c>
      <c r="B987" s="130">
        <v>42494</v>
      </c>
      <c r="C987" s="92">
        <v>20.2393</v>
      </c>
      <c r="D987" s="92">
        <v>25.602799999999998</v>
      </c>
      <c r="E987" s="92">
        <v>17.770800000000001</v>
      </c>
      <c r="F987" s="139">
        <f t="shared" si="286"/>
        <v>8.770066158414469E-3</v>
      </c>
      <c r="G987" s="140">
        <f t="shared" si="286"/>
        <v>6.5344415454560156E-3</v>
      </c>
      <c r="H987" s="140">
        <f t="shared" si="286"/>
        <v>5.8297319197784248E-3</v>
      </c>
      <c r="I987" s="141">
        <f t="shared" si="304"/>
        <v>21.587578538783454</v>
      </c>
      <c r="J987" s="142">
        <f t="shared" si="299"/>
        <v>25.24458836806912</v>
      </c>
      <c r="K987" s="142">
        <f t="shared" si="302"/>
        <v>19.572440753426967</v>
      </c>
      <c r="L987" s="143">
        <f t="shared" si="300"/>
        <v>15111.304977148418</v>
      </c>
      <c r="M987" s="137">
        <f t="shared" si="287"/>
        <v>-15146.753020841472</v>
      </c>
      <c r="N987" s="137">
        <f t="shared" si="288"/>
        <v>29358.661130140452</v>
      </c>
      <c r="O987" s="143">
        <f t="shared" si="303"/>
        <v>-131.37497714841993</v>
      </c>
      <c r="P987" s="137">
        <f t="shared" si="301"/>
        <v>98.333020841471807</v>
      </c>
      <c r="Q987" s="137">
        <f t="shared" si="289"/>
        <v>-170.16113014045186</v>
      </c>
      <c r="R987" s="144">
        <f t="shared" si="290"/>
        <v>-203.20308644739998</v>
      </c>
      <c r="T987" s="92">
        <f t="shared" si="291"/>
        <v>7.090915608281931E-22</v>
      </c>
      <c r="U987" s="92">
        <f>SUM($T$13:T987)</f>
        <v>0.38270863018727302</v>
      </c>
      <c r="V987" s="92">
        <f t="shared" si="292"/>
        <v>892</v>
      </c>
      <c r="W987" s="92">
        <v>-29.216776622972247</v>
      </c>
      <c r="Y987" s="92">
        <f t="shared" si="293"/>
        <v>5.8036065631070457E-12</v>
      </c>
      <c r="Z987" s="92">
        <f>SUM($Y$13:Y987)</f>
        <v>0.2914228202077313</v>
      </c>
      <c r="AA987" s="92">
        <f t="shared" si="294"/>
        <v>447</v>
      </c>
      <c r="AB987" s="92">
        <v>-29.341329097487687</v>
      </c>
      <c r="AD987" s="92">
        <f t="shared" si="295"/>
        <v>5.6429883433310959E-17</v>
      </c>
      <c r="AE987" s="92" t="e">
        <f>SUM($AD$13:AD987)</f>
        <v>#N/A</v>
      </c>
      <c r="AF987" s="92">
        <f t="shared" si="296"/>
        <v>672</v>
      </c>
      <c r="AG987" s="92">
        <v>-53.622572288186348</v>
      </c>
      <c r="AI987" s="92">
        <f t="shared" si="297"/>
        <v>1.9356003840627531E-34</v>
      </c>
      <c r="AJ987" s="92" t="e">
        <f>SUM($AI$13:AI987)</f>
        <v>#N/A</v>
      </c>
      <c r="AK987" s="92">
        <f t="shared" si="298"/>
        <v>1456</v>
      </c>
      <c r="AL987" s="92">
        <v>-61.867444446403169</v>
      </c>
    </row>
    <row r="988" spans="1:38">
      <c r="A988" s="93">
        <v>976</v>
      </c>
      <c r="B988" s="130">
        <v>42493</v>
      </c>
      <c r="C988" s="92">
        <v>19.823699999999999</v>
      </c>
      <c r="D988" s="92">
        <v>25.220699</v>
      </c>
      <c r="E988" s="92">
        <v>17.599799999999998</v>
      </c>
      <c r="F988" s="139">
        <f t="shared" si="286"/>
        <v>2.0964804753905719E-2</v>
      </c>
      <c r="G988" s="140">
        <f t="shared" si="286"/>
        <v>1.5150293812237203E-2</v>
      </c>
      <c r="H988" s="140">
        <f t="shared" si="286"/>
        <v>9.7160195002217176E-3</v>
      </c>
      <c r="I988" s="141">
        <f t="shared" si="304"/>
        <v>21.848544725253106</v>
      </c>
      <c r="J988" s="142">
        <f t="shared" si="299"/>
        <v>25.460679974016578</v>
      </c>
      <c r="K988" s="142">
        <f t="shared" si="302"/>
        <v>19.648064023454815</v>
      </c>
      <c r="L988" s="143">
        <f t="shared" si="300"/>
        <v>15293.981307677173</v>
      </c>
      <c r="M988" s="137">
        <f t="shared" si="287"/>
        <v>-15276.407984409947</v>
      </c>
      <c r="N988" s="137">
        <f t="shared" si="288"/>
        <v>29472.096035182221</v>
      </c>
      <c r="O988" s="143">
        <f t="shared" si="303"/>
        <v>-314.05130767717492</v>
      </c>
      <c r="P988" s="137">
        <f t="shared" si="301"/>
        <v>227.98798440994688</v>
      </c>
      <c r="Q988" s="137">
        <f t="shared" si="289"/>
        <v>-283.59603518222139</v>
      </c>
      <c r="R988" s="144">
        <f t="shared" si="290"/>
        <v>-369.65935844944943</v>
      </c>
      <c r="T988" s="92">
        <f t="shared" si="291"/>
        <v>6.5550143787466162E-36</v>
      </c>
      <c r="U988" s="92">
        <f>SUM($T$13:T988)</f>
        <v>0.38270863018727302</v>
      </c>
      <c r="V988" s="92">
        <f t="shared" si="292"/>
        <v>1522</v>
      </c>
      <c r="W988" s="92">
        <v>-29.200318013725337</v>
      </c>
      <c r="Y988" s="92">
        <f t="shared" si="293"/>
        <v>1.6569654088265155E-16</v>
      </c>
      <c r="Z988" s="92">
        <f>SUM($Y$13:Y988)</f>
        <v>0.29142282020773147</v>
      </c>
      <c r="AA988" s="92">
        <f t="shared" si="294"/>
        <v>651</v>
      </c>
      <c r="AB988" s="92">
        <v>-29.233465578683536</v>
      </c>
      <c r="AD988" s="92">
        <f t="shared" si="295"/>
        <v>3.4413715609905557E-32</v>
      </c>
      <c r="AE988" s="92" t="e">
        <f>SUM($AD$13:AD988)</f>
        <v>#N/A</v>
      </c>
      <c r="AF988" s="92">
        <f t="shared" si="296"/>
        <v>1355</v>
      </c>
      <c r="AG988" s="92">
        <v>-53.533699168801832</v>
      </c>
      <c r="AI988" s="92">
        <f t="shared" si="297"/>
        <v>3.6605550920761334E-21</v>
      </c>
      <c r="AJ988" s="92" t="e">
        <f>SUM($AI$13:AI988)</f>
        <v>#N/A</v>
      </c>
      <c r="AK988" s="92">
        <f t="shared" si="298"/>
        <v>860</v>
      </c>
      <c r="AL988" s="92">
        <v>-61.545018826893283</v>
      </c>
    </row>
    <row r="989" spans="1:38">
      <c r="A989" s="93">
        <v>977</v>
      </c>
      <c r="B989" s="130">
        <v>42492</v>
      </c>
      <c r="C989" s="92">
        <v>19.687000000000001</v>
      </c>
      <c r="D989" s="92">
        <v>25.076000000000001</v>
      </c>
      <c r="E989" s="92">
        <v>17.203199000000001</v>
      </c>
      <c r="F989" s="139">
        <f t="shared" si="286"/>
        <v>6.9436684106261026E-3</v>
      </c>
      <c r="G989" s="140">
        <f t="shared" si="286"/>
        <v>5.770417929494398E-3</v>
      </c>
      <c r="H989" s="140">
        <f t="shared" si="286"/>
        <v>2.3053909915242921E-2</v>
      </c>
      <c r="I989" s="141">
        <f t="shared" si="304"/>
        <v>21.548493809620556</v>
      </c>
      <c r="J989" s="142">
        <f t="shared" si="299"/>
        <v>25.225426120964272</v>
      </c>
      <c r="K989" s="142">
        <f t="shared" si="302"/>
        <v>19.907606033040711</v>
      </c>
      <c r="L989" s="143">
        <f t="shared" si="300"/>
        <v>15083.945666734389</v>
      </c>
      <c r="M989" s="137">
        <f t="shared" si="287"/>
        <v>-15135.255672578563</v>
      </c>
      <c r="N989" s="137">
        <f t="shared" si="288"/>
        <v>29861.409049561065</v>
      </c>
      <c r="O989" s="143">
        <f t="shared" si="303"/>
        <v>-104.01566673439083</v>
      </c>
      <c r="P989" s="137">
        <f t="shared" si="301"/>
        <v>86.83567257856339</v>
      </c>
      <c r="Q989" s="137">
        <f t="shared" si="289"/>
        <v>-672.90904956106533</v>
      </c>
      <c r="R989" s="144">
        <f t="shared" si="290"/>
        <v>-690.08904371689277</v>
      </c>
      <c r="T989" s="92">
        <f t="shared" si="291"/>
        <v>8.1450037428802281E-43</v>
      </c>
      <c r="U989" s="92">
        <f>SUM($T$13:T989)</f>
        <v>0.38270863018727302</v>
      </c>
      <c r="V989" s="92">
        <f t="shared" si="292"/>
        <v>1832</v>
      </c>
      <c r="W989" s="92">
        <v>-29.150748967680556</v>
      </c>
      <c r="Y989" s="92">
        <f t="shared" si="293"/>
        <v>5.0155221314274092E-38</v>
      </c>
      <c r="Z989" s="92">
        <f>SUM($Y$13:Y989)</f>
        <v>0.29142282020773147</v>
      </c>
      <c r="AA989" s="92">
        <f t="shared" si="294"/>
        <v>1617</v>
      </c>
      <c r="AB989" s="92">
        <v>-29.225851745022737</v>
      </c>
      <c r="AD989" s="92">
        <f t="shared" si="295"/>
        <v>1.1108138133364728E-5</v>
      </c>
      <c r="AE989" s="92" t="e">
        <f>SUM($AD$13:AD989)</f>
        <v>#N/A</v>
      </c>
      <c r="AF989" s="92">
        <f t="shared" si="296"/>
        <v>165</v>
      </c>
      <c r="AG989" s="92">
        <v>-53.096910320051393</v>
      </c>
      <c r="AI989" s="92">
        <f t="shared" si="297"/>
        <v>6.8335691389190575E-56</v>
      </c>
      <c r="AJ989" s="92" t="e">
        <f>SUM($AI$13:AI989)</f>
        <v>#N/A</v>
      </c>
      <c r="AK989" s="92">
        <f t="shared" si="298"/>
        <v>2419</v>
      </c>
      <c r="AL989" s="92">
        <v>-61.282078055201055</v>
      </c>
    </row>
    <row r="990" spans="1:38">
      <c r="A990" s="93">
        <v>978</v>
      </c>
      <c r="B990" s="130">
        <v>42489</v>
      </c>
      <c r="C990" s="92">
        <v>19.593</v>
      </c>
      <c r="D990" s="92">
        <v>25.2136</v>
      </c>
      <c r="E990" s="92">
        <v>17.172001000000002</v>
      </c>
      <c r="F990" s="139">
        <f t="shared" si="286"/>
        <v>4.7976318072782131E-3</v>
      </c>
      <c r="G990" s="140">
        <f t="shared" si="286"/>
        <v>-5.4573722118221868E-3</v>
      </c>
      <c r="H990" s="140">
        <f t="shared" si="286"/>
        <v>1.8167946764038323E-3</v>
      </c>
      <c r="I990" s="141">
        <f t="shared" si="304"/>
        <v>21.502568840912573</v>
      </c>
      <c r="J990" s="142">
        <f t="shared" si="299"/>
        <v>24.943825284766952</v>
      </c>
      <c r="K990" s="142">
        <f t="shared" si="302"/>
        <v>19.49435300760814</v>
      </c>
      <c r="L990" s="143">
        <f t="shared" si="300"/>
        <v>15051.798188638801</v>
      </c>
      <c r="M990" s="137">
        <f t="shared" si="287"/>
        <v>-14966.29517086017</v>
      </c>
      <c r="N990" s="137">
        <f t="shared" si="288"/>
        <v>29241.529511412209</v>
      </c>
      <c r="O990" s="143">
        <f t="shared" si="303"/>
        <v>-71.868188638802167</v>
      </c>
      <c r="P990" s="137">
        <f t="shared" si="301"/>
        <v>-82.124829139829671</v>
      </c>
      <c r="Q990" s="137">
        <f t="shared" si="289"/>
        <v>-53.029511412209104</v>
      </c>
      <c r="R990" s="144">
        <f t="shared" si="290"/>
        <v>-207.02252919084094</v>
      </c>
      <c r="T990" s="92">
        <f t="shared" si="291"/>
        <v>1.0680139804249371E-12</v>
      </c>
      <c r="U990" s="92">
        <f>SUM($T$13:T990)</f>
        <v>0.38270863018834106</v>
      </c>
      <c r="V990" s="92">
        <f t="shared" si="292"/>
        <v>480</v>
      </c>
      <c r="W990" s="92">
        <v>-29.072133341587687</v>
      </c>
      <c r="Y990" s="92">
        <f t="shared" si="293"/>
        <v>1.2112040429569911E-17</v>
      </c>
      <c r="Z990" s="92">
        <f>SUM($Y$13:Y990)</f>
        <v>0.29142282020773147</v>
      </c>
      <c r="AA990" s="92">
        <f t="shared" si="294"/>
        <v>702</v>
      </c>
      <c r="AB990" s="92">
        <v>-29.106857089707773</v>
      </c>
      <c r="AD990" s="92">
        <f t="shared" si="295"/>
        <v>8.6085968843216504E-24</v>
      </c>
      <c r="AE990" s="92" t="e">
        <f>SUM($AD$13:AD990)</f>
        <v>#N/A</v>
      </c>
      <c r="AF990" s="92">
        <f t="shared" si="296"/>
        <v>978</v>
      </c>
      <c r="AG990" s="92">
        <v>-53.029511412209104</v>
      </c>
      <c r="AI990" s="92">
        <f t="shared" si="297"/>
        <v>5.670356686131963E-7</v>
      </c>
      <c r="AJ990" s="92" t="e">
        <f>SUM($AI$13:AI990)</f>
        <v>#N/A</v>
      </c>
      <c r="AK990" s="92">
        <f t="shared" si="298"/>
        <v>223</v>
      </c>
      <c r="AL990" s="92">
        <v>-61.14706366457176</v>
      </c>
    </row>
    <row r="991" spans="1:38">
      <c r="A991" s="93">
        <v>979</v>
      </c>
      <c r="B991" s="130">
        <v>42488</v>
      </c>
      <c r="C991" s="92">
        <v>19.588498999999999</v>
      </c>
      <c r="D991" s="92">
        <v>25.142499999999998</v>
      </c>
      <c r="E991" s="92">
        <v>17.2575</v>
      </c>
      <c r="F991" s="139">
        <f t="shared" si="286"/>
        <v>2.2977768740739535E-4</v>
      </c>
      <c r="G991" s="140">
        <f t="shared" si="286"/>
        <v>2.8278810778563646E-3</v>
      </c>
      <c r="H991" s="140">
        <f t="shared" si="286"/>
        <v>-4.9543097204113318E-3</v>
      </c>
      <c r="I991" s="141">
        <f t="shared" si="304"/>
        <v>21.404817219532749</v>
      </c>
      <c r="J991" s="142">
        <f t="shared" si="299"/>
        <v>25.151625236949393</v>
      </c>
      <c r="K991" s="142">
        <f t="shared" si="302"/>
        <v>19.362594087150516</v>
      </c>
      <c r="L991" s="143">
        <f t="shared" si="300"/>
        <v>14983.372053672923</v>
      </c>
      <c r="M991" s="137">
        <f t="shared" si="287"/>
        <v>-15090.975142169636</v>
      </c>
      <c r="N991" s="137">
        <f t="shared" si="288"/>
        <v>29043.891130725773</v>
      </c>
      <c r="O991" s="143">
        <f t="shared" si="303"/>
        <v>-3.4420536729248852</v>
      </c>
      <c r="P991" s="137">
        <f t="shared" si="301"/>
        <v>42.555142169636383</v>
      </c>
      <c r="Q991" s="137">
        <f t="shared" si="289"/>
        <v>144.60886927422689</v>
      </c>
      <c r="R991" s="144">
        <f t="shared" si="290"/>
        <v>183.72195777093839</v>
      </c>
      <c r="T991" s="92">
        <f t="shared" si="291"/>
        <v>6.4818372854105234E-38</v>
      </c>
      <c r="U991" s="92">
        <f>SUM($T$13:T991)</f>
        <v>0.38270863018834106</v>
      </c>
      <c r="V991" s="92">
        <f t="shared" si="292"/>
        <v>1612</v>
      </c>
      <c r="W991" s="92">
        <v>-29.014712133781359</v>
      </c>
      <c r="Y991" s="92">
        <f t="shared" si="293"/>
        <v>1.4297449019333131E-24</v>
      </c>
      <c r="Z991" s="92">
        <f>SUM($Y$13:Y991)</f>
        <v>0.29142282020773147</v>
      </c>
      <c r="AA991" s="92">
        <f t="shared" si="294"/>
        <v>1013</v>
      </c>
      <c r="AB991" s="92">
        <v>-29.054650854917782</v>
      </c>
      <c r="AD991" s="92">
        <f t="shared" si="295"/>
        <v>2.0003488226076833E-19</v>
      </c>
      <c r="AE991" s="92" t="e">
        <f>SUM($AD$13:AD991)</f>
        <v>#N/A</v>
      </c>
      <c r="AF991" s="92">
        <f t="shared" si="296"/>
        <v>782</v>
      </c>
      <c r="AG991" s="92">
        <v>-52.844993932827492</v>
      </c>
      <c r="AI991" s="92">
        <f t="shared" si="297"/>
        <v>1.066158709822169E-58</v>
      </c>
      <c r="AJ991" s="92" t="e">
        <f>SUM($AI$13:AI991)</f>
        <v>#N/A</v>
      </c>
      <c r="AK991" s="92">
        <f t="shared" si="298"/>
        <v>2545</v>
      </c>
      <c r="AL991" s="92">
        <v>-60.778475822118708</v>
      </c>
    </row>
    <row r="992" spans="1:38">
      <c r="A992" s="93">
        <v>980</v>
      </c>
      <c r="B992" s="130">
        <v>42487</v>
      </c>
      <c r="C992" s="92">
        <v>19.625999</v>
      </c>
      <c r="D992" s="92">
        <v>25.320499000000002</v>
      </c>
      <c r="E992" s="92">
        <v>17.292899999999999</v>
      </c>
      <c r="F992" s="139">
        <f t="shared" si="286"/>
        <v>-1.9107307607628687E-3</v>
      </c>
      <c r="G992" s="140">
        <f t="shared" si="286"/>
        <v>-7.0298377610963358E-3</v>
      </c>
      <c r="H992" s="140">
        <f t="shared" si="286"/>
        <v>-2.0470829068577334E-3</v>
      </c>
      <c r="I992" s="141">
        <f t="shared" si="304"/>
        <v>21.35901055279275</v>
      </c>
      <c r="J992" s="142">
        <f t="shared" si="299"/>
        <v>24.904386748065271</v>
      </c>
      <c r="K992" s="142">
        <f t="shared" si="302"/>
        <v>19.419165813715455</v>
      </c>
      <c r="L992" s="143">
        <f t="shared" si="300"/>
        <v>14951.307386954924</v>
      </c>
      <c r="M992" s="137">
        <f t="shared" si="287"/>
        <v>-14942.632048839163</v>
      </c>
      <c r="N992" s="137">
        <f t="shared" si="288"/>
        <v>29128.748720573185</v>
      </c>
      <c r="O992" s="143">
        <f t="shared" si="303"/>
        <v>28.622613045074104</v>
      </c>
      <c r="P992" s="137">
        <f t="shared" si="301"/>
        <v>-105.78795116083711</v>
      </c>
      <c r="Q992" s="137">
        <f t="shared" si="289"/>
        <v>59.751279426815017</v>
      </c>
      <c r="R992" s="144">
        <f t="shared" si="290"/>
        <v>-17.414058688947989</v>
      </c>
      <c r="T992" s="92">
        <f t="shared" si="291"/>
        <v>4.674302992375982E-14</v>
      </c>
      <c r="U992" s="92">
        <f>SUM($T$13:T992)</f>
        <v>0.3827086301883878</v>
      </c>
      <c r="V992" s="92">
        <f t="shared" si="292"/>
        <v>541</v>
      </c>
      <c r="W992" s="92">
        <v>-28.795267026531292</v>
      </c>
      <c r="Y992" s="92">
        <f t="shared" si="293"/>
        <v>2.6866772991370204E-3</v>
      </c>
      <c r="Z992" s="92">
        <f>SUM($Y$13:Y992)</f>
        <v>0.29410949750686849</v>
      </c>
      <c r="AA992" s="92">
        <f t="shared" si="294"/>
        <v>58</v>
      </c>
      <c r="AB992" s="92">
        <v>-28.993881778584182</v>
      </c>
      <c r="AD992" s="92">
        <f t="shared" si="295"/>
        <v>7.8069393853031891E-14</v>
      </c>
      <c r="AE992" s="92" t="e">
        <f>SUM($AD$13:AD992)</f>
        <v>#N/A</v>
      </c>
      <c r="AF992" s="92">
        <f t="shared" si="296"/>
        <v>531</v>
      </c>
      <c r="AG992" s="92">
        <v>-52.764772352315049</v>
      </c>
      <c r="AI992" s="92">
        <f t="shared" si="297"/>
        <v>4.2554743748395053E-49</v>
      </c>
      <c r="AJ992" s="92" t="e">
        <f>SUM($AI$13:AI992)</f>
        <v>#N/A</v>
      </c>
      <c r="AK992" s="92">
        <f t="shared" si="298"/>
        <v>2114</v>
      </c>
      <c r="AL992" s="92">
        <v>-60.55778359449323</v>
      </c>
    </row>
    <row r="993" spans="1:38">
      <c r="A993" s="93">
        <v>981</v>
      </c>
      <c r="B993" s="130">
        <v>42486</v>
      </c>
      <c r="C993" s="92">
        <v>19.7913</v>
      </c>
      <c r="D993" s="92">
        <v>25.444599</v>
      </c>
      <c r="E993" s="92">
        <v>17.375799000000001</v>
      </c>
      <c r="F993" s="139">
        <f t="shared" si="286"/>
        <v>-8.3522052619079412E-3</v>
      </c>
      <c r="G993" s="140">
        <f t="shared" si="286"/>
        <v>-4.8772629507738419E-3</v>
      </c>
      <c r="H993" s="140">
        <f t="shared" si="286"/>
        <v>-4.7709460727533015E-3</v>
      </c>
      <c r="I993" s="141">
        <f t="shared" si="304"/>
        <v>21.221163642615696</v>
      </c>
      <c r="J993" s="142">
        <f t="shared" si="299"/>
        <v>24.958374831110525</v>
      </c>
      <c r="K993" s="142">
        <f t="shared" si="302"/>
        <v>19.366162160370294</v>
      </c>
      <c r="L993" s="143">
        <f t="shared" si="300"/>
        <v>14854.814549830988</v>
      </c>
      <c r="M993" s="137">
        <f t="shared" si="287"/>
        <v>-14975.024898666315</v>
      </c>
      <c r="N993" s="137">
        <f t="shared" si="288"/>
        <v>29049.243240555443</v>
      </c>
      <c r="O993" s="143">
        <f t="shared" si="303"/>
        <v>125.11545016901073</v>
      </c>
      <c r="P993" s="137">
        <f t="shared" si="301"/>
        <v>-73.395101333684579</v>
      </c>
      <c r="Q993" s="137">
        <f t="shared" si="289"/>
        <v>139.25675944455725</v>
      </c>
      <c r="R993" s="144">
        <f t="shared" si="290"/>
        <v>190.9771082798834</v>
      </c>
      <c r="T993" s="92">
        <f t="shared" si="291"/>
        <v>1.2317727661124208E-14</v>
      </c>
      <c r="U993" s="92">
        <f>SUM($T$13:T993)</f>
        <v>0.38270863018840012</v>
      </c>
      <c r="V993" s="92">
        <f t="shared" si="292"/>
        <v>567</v>
      </c>
      <c r="W993" s="92">
        <v>-28.723090824751125</v>
      </c>
      <c r="Y993" s="92">
        <f t="shared" si="293"/>
        <v>1.3648451702076687E-14</v>
      </c>
      <c r="Z993" s="92">
        <f>SUM($Y$13:Y993)</f>
        <v>0.29410949750688214</v>
      </c>
      <c r="AA993" s="92">
        <f t="shared" si="294"/>
        <v>565</v>
      </c>
      <c r="AB993" s="92">
        <v>-28.69029730955117</v>
      </c>
      <c r="AD993" s="92">
        <f t="shared" si="295"/>
        <v>1.9764856894681136E-12</v>
      </c>
      <c r="AE993" s="92" t="e">
        <f>SUM($AD$13:AD993)</f>
        <v>#N/A</v>
      </c>
      <c r="AF993" s="92">
        <f t="shared" si="296"/>
        <v>468</v>
      </c>
      <c r="AG993" s="92">
        <v>-52.72843222386291</v>
      </c>
      <c r="AI993" s="92">
        <f t="shared" si="297"/>
        <v>1.3496086815230018E-16</v>
      </c>
      <c r="AJ993" s="92" t="e">
        <f>SUM($AI$13:AI993)</f>
        <v>#N/A</v>
      </c>
      <c r="AK993" s="92">
        <f t="shared" si="298"/>
        <v>655</v>
      </c>
      <c r="AL993" s="92">
        <v>-60.32263487957789</v>
      </c>
    </row>
    <row r="994" spans="1:38">
      <c r="A994" s="93">
        <v>982</v>
      </c>
      <c r="B994" s="130">
        <v>42485</v>
      </c>
      <c r="C994" s="92">
        <v>19.606100000000001</v>
      </c>
      <c r="D994" s="92">
        <v>25.209700000000002</v>
      </c>
      <c r="E994" s="92">
        <v>17.565000999999999</v>
      </c>
      <c r="F994" s="139">
        <f t="shared" si="286"/>
        <v>9.4460397529338991E-3</v>
      </c>
      <c r="G994" s="140">
        <f t="shared" si="286"/>
        <v>9.3178022745212807E-3</v>
      </c>
      <c r="H994" s="140">
        <f t="shared" si="286"/>
        <v>-1.0771533687928492E-2</v>
      </c>
      <c r="I994" s="141">
        <f t="shared" si="304"/>
        <v>21.602044306108809</v>
      </c>
      <c r="J994" s="142">
        <f t="shared" si="299"/>
        <v>25.314397003506585</v>
      </c>
      <c r="K994" s="142">
        <f t="shared" si="302"/>
        <v>19.249396725966598</v>
      </c>
      <c r="L994" s="143">
        <f t="shared" si="300"/>
        <v>15121.431014276166</v>
      </c>
      <c r="M994" s="137">
        <f t="shared" si="287"/>
        <v>-15188.638202103952</v>
      </c>
      <c r="N994" s="137">
        <f t="shared" si="288"/>
        <v>28874.095088949896</v>
      </c>
      <c r="O994" s="143">
        <f t="shared" si="303"/>
        <v>-141.50101427616755</v>
      </c>
      <c r="P994" s="137">
        <f t="shared" si="301"/>
        <v>140.21820210395163</v>
      </c>
      <c r="Q994" s="137">
        <f t="shared" si="289"/>
        <v>314.40491105010369</v>
      </c>
      <c r="R994" s="144">
        <f t="shared" si="290"/>
        <v>313.12209887788777</v>
      </c>
      <c r="T994" s="92">
        <f t="shared" si="291"/>
        <v>8.0540767571137164E-45</v>
      </c>
      <c r="U994" s="92">
        <f>SUM($T$13:T994)</f>
        <v>0.38270863018840012</v>
      </c>
      <c r="V994" s="92">
        <f t="shared" si="292"/>
        <v>1922</v>
      </c>
      <c r="W994" s="92">
        <v>-28.719535078786066</v>
      </c>
      <c r="Y994" s="92">
        <f t="shared" si="293"/>
        <v>7.8950762987911945E-12</v>
      </c>
      <c r="Z994" s="92">
        <f>SUM($Y$13:Y994)</f>
        <v>0.29410949751477722</v>
      </c>
      <c r="AA994" s="92">
        <f t="shared" si="294"/>
        <v>441</v>
      </c>
      <c r="AB994" s="92">
        <v>-28.607963479515092</v>
      </c>
      <c r="AD994" s="92">
        <f t="shared" si="295"/>
        <v>6.5868060234687219E-26</v>
      </c>
      <c r="AE994" s="92" t="e">
        <f>SUM($AD$13:AD994)</f>
        <v>#N/A</v>
      </c>
      <c r="AF994" s="92">
        <f t="shared" si="296"/>
        <v>1073</v>
      </c>
      <c r="AG994" s="92">
        <v>-52.532889964058995</v>
      </c>
      <c r="AI994" s="92">
        <f t="shared" si="297"/>
        <v>2.4956751983345271E-7</v>
      </c>
      <c r="AJ994" s="92" t="e">
        <f>SUM($AI$13:AI994)</f>
        <v>#N/A</v>
      </c>
      <c r="AK994" s="92">
        <f t="shared" si="298"/>
        <v>239</v>
      </c>
      <c r="AL994" s="92">
        <v>-59.957335756665998</v>
      </c>
    </row>
    <row r="995" spans="1:38">
      <c r="A995" s="93">
        <v>983</v>
      </c>
      <c r="B995" s="130">
        <v>42482</v>
      </c>
      <c r="C995" s="92">
        <v>19.701699999999999</v>
      </c>
      <c r="D995" s="92">
        <v>24.994499000000001</v>
      </c>
      <c r="E995" s="92">
        <v>17.4634</v>
      </c>
      <c r="F995" s="139">
        <f t="shared" si="286"/>
        <v>-4.8523731454644947E-3</v>
      </c>
      <c r="G995" s="140">
        <f t="shared" si="286"/>
        <v>8.6099345299939234E-3</v>
      </c>
      <c r="H995" s="140">
        <f t="shared" si="286"/>
        <v>5.8179392329098523E-3</v>
      </c>
      <c r="I995" s="141">
        <f t="shared" si="304"/>
        <v>21.296059699924374</v>
      </c>
      <c r="J995" s="142">
        <f t="shared" si="299"/>
        <v>25.29664318496642</v>
      </c>
      <c r="K995" s="142">
        <f t="shared" si="302"/>
        <v>19.572211279533192</v>
      </c>
      <c r="L995" s="143">
        <f t="shared" si="300"/>
        <v>14907.241789947062</v>
      </c>
      <c r="M995" s="137">
        <f t="shared" si="287"/>
        <v>-15177.985910979853</v>
      </c>
      <c r="N995" s="137">
        <f t="shared" si="288"/>
        <v>29358.316919299788</v>
      </c>
      <c r="O995" s="143">
        <f t="shared" si="303"/>
        <v>72.688210052936483</v>
      </c>
      <c r="P995" s="137">
        <f t="shared" si="301"/>
        <v>129.56591097985256</v>
      </c>
      <c r="Q995" s="137">
        <f t="shared" si="289"/>
        <v>-169.81691929978842</v>
      </c>
      <c r="R995" s="144">
        <f t="shared" si="290"/>
        <v>32.43720173300062</v>
      </c>
      <c r="T995" s="92">
        <f t="shared" si="291"/>
        <v>7.7377535557362174E-43</v>
      </c>
      <c r="U995" s="92">
        <f>SUM($T$13:T995)</f>
        <v>0.38270863018840012</v>
      </c>
      <c r="V995" s="92">
        <f t="shared" si="292"/>
        <v>1833</v>
      </c>
      <c r="W995" s="92">
        <v>-28.672278784997616</v>
      </c>
      <c r="Y995" s="92">
        <f t="shared" si="293"/>
        <v>1.3572055447304248E-15</v>
      </c>
      <c r="Z995" s="92">
        <f>SUM($Y$13:Y995)</f>
        <v>0.29410949751477855</v>
      </c>
      <c r="AA995" s="92">
        <f t="shared" si="294"/>
        <v>610</v>
      </c>
      <c r="AB995" s="92">
        <v>-28.459726860930459</v>
      </c>
      <c r="AD995" s="92">
        <f t="shared" si="295"/>
        <v>8.8467681321714812E-10</v>
      </c>
      <c r="AE995" s="92" t="e">
        <f>SUM($AD$13:AD995)</f>
        <v>#N/A</v>
      </c>
      <c r="AF995" s="92">
        <f t="shared" si="296"/>
        <v>349</v>
      </c>
      <c r="AG995" s="92">
        <v>-52.359677499680402</v>
      </c>
      <c r="AI995" s="92">
        <f t="shared" si="297"/>
        <v>3.3675732735653723E-45</v>
      </c>
      <c r="AJ995" s="92" t="e">
        <f>SUM($AI$13:AI995)</f>
        <v>#N/A</v>
      </c>
      <c r="AK995" s="92">
        <f t="shared" si="298"/>
        <v>1939</v>
      </c>
      <c r="AL995" s="92">
        <v>-59.919515444307763</v>
      </c>
    </row>
    <row r="996" spans="1:38">
      <c r="A996" s="93">
        <v>984</v>
      </c>
      <c r="B996" s="130">
        <v>42481</v>
      </c>
      <c r="C996" s="92">
        <v>19.500999</v>
      </c>
      <c r="D996" s="92">
        <v>24.738299999999999</v>
      </c>
      <c r="E996" s="92">
        <v>17.452200000000001</v>
      </c>
      <c r="F996" s="139">
        <f t="shared" si="286"/>
        <v>1.029183171590331E-2</v>
      </c>
      <c r="G996" s="140">
        <f t="shared" si="286"/>
        <v>1.0356370486250155E-2</v>
      </c>
      <c r="H996" s="140">
        <f t="shared" si="286"/>
        <v>6.4175290221291093E-4</v>
      </c>
      <c r="I996" s="141">
        <f t="shared" si="304"/>
        <v>21.620144169537159</v>
      </c>
      <c r="J996" s="142">
        <f t="shared" si="299"/>
        <v>25.340445021254496</v>
      </c>
      <c r="K996" s="142">
        <f t="shared" si="302"/>
        <v>19.471487869724161</v>
      </c>
      <c r="L996" s="143">
        <f t="shared" si="300"/>
        <v>15134.100918676011</v>
      </c>
      <c r="M996" s="137">
        <f t="shared" si="287"/>
        <v>-15204.267012752698</v>
      </c>
      <c r="N996" s="137">
        <f t="shared" si="288"/>
        <v>29207.231804586241</v>
      </c>
      <c r="O996" s="143">
        <f t="shared" si="303"/>
        <v>-154.17091867601266</v>
      </c>
      <c r="P996" s="137">
        <f t="shared" si="301"/>
        <v>155.84701275269799</v>
      </c>
      <c r="Q996" s="137">
        <f t="shared" si="289"/>
        <v>-18.731804586241196</v>
      </c>
      <c r="R996" s="144">
        <f t="shared" si="290"/>
        <v>-17.055710509555865</v>
      </c>
      <c r="T996" s="92">
        <f t="shared" si="291"/>
        <v>4.9913143899013849E-48</v>
      </c>
      <c r="U996" s="92">
        <f>SUM($T$13:T996)</f>
        <v>0.38270863018840012</v>
      </c>
      <c r="V996" s="92">
        <f t="shared" si="292"/>
        <v>2066</v>
      </c>
      <c r="W996" s="92">
        <v>-28.639786214946071</v>
      </c>
      <c r="Y996" s="92">
        <f t="shared" si="293"/>
        <v>1.5980679987160244E-59</v>
      </c>
      <c r="Z996" s="92">
        <f>SUM($Y$13:Y996)</f>
        <v>0.29410949751477855</v>
      </c>
      <c r="AA996" s="92">
        <f t="shared" si="294"/>
        <v>2582</v>
      </c>
      <c r="AB996" s="92">
        <v>-28.371029978474326</v>
      </c>
      <c r="AD996" s="92">
        <f t="shared" si="295"/>
        <v>1.1386806216936126E-28</v>
      </c>
      <c r="AE996" s="92" t="e">
        <f>SUM($AD$13:AD996)</f>
        <v>#N/A</v>
      </c>
      <c r="AF996" s="92">
        <f t="shared" si="296"/>
        <v>1197</v>
      </c>
      <c r="AG996" s="92">
        <v>-52.111021844750212</v>
      </c>
      <c r="AI996" s="92">
        <f t="shared" si="297"/>
        <v>6.3686634885941221E-32</v>
      </c>
      <c r="AJ996" s="92" t="e">
        <f>SUM($AI$13:AI996)</f>
        <v>#N/A</v>
      </c>
      <c r="AK996" s="92">
        <f t="shared" si="298"/>
        <v>1343</v>
      </c>
      <c r="AL996" s="92">
        <v>-59.822659063946048</v>
      </c>
    </row>
    <row r="997" spans="1:38">
      <c r="A997" s="93">
        <v>985</v>
      </c>
      <c r="B997" s="130">
        <v>42480</v>
      </c>
      <c r="C997" s="92">
        <v>19.688199999999998</v>
      </c>
      <c r="D997" s="92">
        <v>24.941199999999998</v>
      </c>
      <c r="E997" s="92">
        <v>17.254899999999999</v>
      </c>
      <c r="F997" s="139">
        <f t="shared" si="286"/>
        <v>-9.5082841498967952E-3</v>
      </c>
      <c r="G997" s="140">
        <f t="shared" si="286"/>
        <v>-8.1351338347793734E-3</v>
      </c>
      <c r="H997" s="140">
        <f t="shared" si="286"/>
        <v>1.1434433117549325E-2</v>
      </c>
      <c r="I997" s="141">
        <f t="shared" si="304"/>
        <v>21.196423670020621</v>
      </c>
      <c r="J997" s="142">
        <f t="shared" si="299"/>
        <v>24.87666514883005</v>
      </c>
      <c r="K997" s="142">
        <f t="shared" si="302"/>
        <v>19.681502634034391</v>
      </c>
      <c r="L997" s="143">
        <f t="shared" si="300"/>
        <v>14837.496569014434</v>
      </c>
      <c r="M997" s="137">
        <f t="shared" si="287"/>
        <v>-14925.99908929803</v>
      </c>
      <c r="N997" s="137">
        <f t="shared" si="288"/>
        <v>29522.253951051585</v>
      </c>
      <c r="O997" s="143">
        <f t="shared" si="303"/>
        <v>142.43343098556397</v>
      </c>
      <c r="P997" s="137">
        <f t="shared" si="301"/>
        <v>-122.42091070197057</v>
      </c>
      <c r="Q997" s="137">
        <f t="shared" si="289"/>
        <v>-333.75395105158532</v>
      </c>
      <c r="R997" s="144">
        <f t="shared" si="290"/>
        <v>-313.74143076799191</v>
      </c>
      <c r="T997" s="92">
        <f t="shared" si="291"/>
        <v>3.4998130922293163E-29</v>
      </c>
      <c r="U997" s="92">
        <f>SUM($T$13:T997)</f>
        <v>0.38270863018840012</v>
      </c>
      <c r="V997" s="92">
        <f t="shared" si="292"/>
        <v>1220</v>
      </c>
      <c r="W997" s="92">
        <v>-28.546064382324403</v>
      </c>
      <c r="Y997" s="92">
        <f t="shared" si="293"/>
        <v>9.9689798984349356E-7</v>
      </c>
      <c r="Z997" s="92">
        <f>SUM($Y$13:Y997)</f>
        <v>0.29411049441276838</v>
      </c>
      <c r="AA997" s="92">
        <f t="shared" si="294"/>
        <v>212</v>
      </c>
      <c r="AB997" s="92">
        <v>-28.338696357393928</v>
      </c>
      <c r="AD997" s="92">
        <f t="shared" si="295"/>
        <v>3.0175427345683568E-28</v>
      </c>
      <c r="AE997" s="92" t="e">
        <f>SUM($AD$13:AD997)</f>
        <v>#N/A</v>
      </c>
      <c r="AF997" s="92">
        <f t="shared" si="296"/>
        <v>1178</v>
      </c>
      <c r="AG997" s="92">
        <v>-52.043612364726869</v>
      </c>
      <c r="AI997" s="92">
        <f t="shared" si="297"/>
        <v>2.5997133866297718E-18</v>
      </c>
      <c r="AJ997" s="92" t="e">
        <f>SUM($AI$13:AI997)</f>
        <v>#N/A</v>
      </c>
      <c r="AK997" s="92">
        <f t="shared" si="298"/>
        <v>732</v>
      </c>
      <c r="AL997" s="92">
        <v>-59.805182681730003</v>
      </c>
    </row>
    <row r="998" spans="1:38">
      <c r="A998" s="93">
        <v>986</v>
      </c>
      <c r="B998" s="130">
        <v>42479</v>
      </c>
      <c r="C998" s="92">
        <v>19.686599999999999</v>
      </c>
      <c r="D998" s="92">
        <v>24.874599</v>
      </c>
      <c r="E998" s="92">
        <v>17.335799999999999</v>
      </c>
      <c r="F998" s="139">
        <f t="shared" si="286"/>
        <v>8.1273556632455168E-5</v>
      </c>
      <c r="G998" s="140">
        <f t="shared" si="286"/>
        <v>2.6774702981140486E-3</v>
      </c>
      <c r="H998" s="140">
        <f t="shared" si="286"/>
        <v>-4.6666435930271533E-3</v>
      </c>
      <c r="I998" s="141">
        <f t="shared" si="304"/>
        <v>21.401639245984576</v>
      </c>
      <c r="J998" s="142">
        <f t="shared" si="299"/>
        <v>25.147852829305908</v>
      </c>
      <c r="K998" s="142">
        <f t="shared" si="302"/>
        <v>19.368191782323283</v>
      </c>
      <c r="L998" s="143">
        <f t="shared" si="300"/>
        <v>14981.147472189203</v>
      </c>
      <c r="M998" s="137">
        <f t="shared" si="287"/>
        <v>-15088.711697583545</v>
      </c>
      <c r="N998" s="137">
        <f t="shared" si="288"/>
        <v>29052.287673484923</v>
      </c>
      <c r="O998" s="143">
        <f t="shared" si="303"/>
        <v>-1.2174721892042726</v>
      </c>
      <c r="P998" s="137">
        <f t="shared" si="301"/>
        <v>40.291697583545101</v>
      </c>
      <c r="Q998" s="137">
        <f t="shared" si="289"/>
        <v>136.21232651507671</v>
      </c>
      <c r="R998" s="144">
        <f t="shared" si="290"/>
        <v>175.28655190941754</v>
      </c>
      <c r="T998" s="92">
        <f t="shared" si="291"/>
        <v>1.9095479379397956E-9</v>
      </c>
      <c r="U998" s="92">
        <f>SUM($T$13:T998)</f>
        <v>0.38270863209794809</v>
      </c>
      <c r="V998" s="92">
        <f t="shared" si="292"/>
        <v>334</v>
      </c>
      <c r="W998" s="92">
        <v>-28.472797315556818</v>
      </c>
      <c r="Y998" s="92">
        <f t="shared" si="293"/>
        <v>2.370891438417801E-7</v>
      </c>
      <c r="Z998" s="92">
        <f>SUM($Y$13:Y998)</f>
        <v>0.29411073150191219</v>
      </c>
      <c r="AA998" s="92">
        <f t="shared" si="294"/>
        <v>240</v>
      </c>
      <c r="AB998" s="92">
        <v>-28.315009897514756</v>
      </c>
      <c r="AD998" s="92">
        <f t="shared" si="295"/>
        <v>2.633140711723864E-34</v>
      </c>
      <c r="AE998" s="92" t="e">
        <f>SUM($AD$13:AD998)</f>
        <v>#N/A</v>
      </c>
      <c r="AF998" s="92">
        <f t="shared" si="296"/>
        <v>1450</v>
      </c>
      <c r="AG998" s="92">
        <v>-51.77021962429717</v>
      </c>
      <c r="AI998" s="92">
        <f t="shared" si="297"/>
        <v>3.0640344359966887E-7</v>
      </c>
      <c r="AJ998" s="92" t="e">
        <f>SUM($AI$13:AI998)</f>
        <v>#N/A</v>
      </c>
      <c r="AK998" s="92">
        <f t="shared" si="298"/>
        <v>235</v>
      </c>
      <c r="AL998" s="92">
        <v>-59.76085527378018</v>
      </c>
    </row>
    <row r="999" spans="1:38">
      <c r="A999" s="93">
        <v>987</v>
      </c>
      <c r="B999" s="130">
        <v>42478</v>
      </c>
      <c r="C999" s="92">
        <v>20.007200000000001</v>
      </c>
      <c r="D999" s="92">
        <v>25.103300000000001</v>
      </c>
      <c r="E999" s="92">
        <v>17.409200999999999</v>
      </c>
      <c r="F999" s="139">
        <f t="shared" si="286"/>
        <v>-1.6024231276740464E-2</v>
      </c>
      <c r="G999" s="140">
        <f t="shared" si="286"/>
        <v>-9.1103958443711219E-3</v>
      </c>
      <c r="H999" s="140">
        <f t="shared" si="286"/>
        <v>-4.2162187684546826E-3</v>
      </c>
      <c r="I999" s="141">
        <f t="shared" si="304"/>
        <v>21.056983053100879</v>
      </c>
      <c r="J999" s="142">
        <f t="shared" si="299"/>
        <v>24.85220489494608</v>
      </c>
      <c r="K999" s="142">
        <f t="shared" si="302"/>
        <v>19.376956598984641</v>
      </c>
      <c r="L999" s="143">
        <f t="shared" si="300"/>
        <v>14739.888137170616</v>
      </c>
      <c r="M999" s="137">
        <f t="shared" si="287"/>
        <v>-14911.322936967648</v>
      </c>
      <c r="N999" s="137">
        <f t="shared" si="288"/>
        <v>29065.43489847696</v>
      </c>
      <c r="O999" s="143">
        <f t="shared" si="303"/>
        <v>240.04186282938281</v>
      </c>
      <c r="P999" s="137">
        <f t="shared" si="301"/>
        <v>-137.0970630323518</v>
      </c>
      <c r="Q999" s="137">
        <f t="shared" si="289"/>
        <v>123.06510152303963</v>
      </c>
      <c r="R999" s="144">
        <f t="shared" si="290"/>
        <v>226.00990132007064</v>
      </c>
      <c r="T999" s="92">
        <f t="shared" si="291"/>
        <v>1.305923773277159E-31</v>
      </c>
      <c r="U999" s="92">
        <f>SUM($T$13:T999)</f>
        <v>0.38270863209794809</v>
      </c>
      <c r="V999" s="92">
        <f t="shared" si="292"/>
        <v>1329</v>
      </c>
      <c r="W999" s="92">
        <v>-28.460187799673804</v>
      </c>
      <c r="Y999" s="92">
        <f t="shared" si="293"/>
        <v>1.401254817565736E-55</v>
      </c>
      <c r="Z999" s="92">
        <f>SUM($Y$13:Y999)</f>
        <v>0.29411073150191219</v>
      </c>
      <c r="AA999" s="92">
        <f t="shared" si="294"/>
        <v>2405</v>
      </c>
      <c r="AB999" s="92">
        <v>-28.247087480722257</v>
      </c>
      <c r="AD999" s="92">
        <f t="shared" si="295"/>
        <v>3.5448139721740757E-45</v>
      </c>
      <c r="AE999" s="92" t="e">
        <f>SUM($AD$13:AD999)</f>
        <v>#N/A</v>
      </c>
      <c r="AF999" s="92">
        <f t="shared" si="296"/>
        <v>1938</v>
      </c>
      <c r="AG999" s="92">
        <v>-51.433089525369724</v>
      </c>
      <c r="AI999" s="92">
        <f t="shared" si="297"/>
        <v>2.2108888483374212E-56</v>
      </c>
      <c r="AJ999" s="92" t="e">
        <f>SUM($AI$13:AI999)</f>
        <v>#N/A</v>
      </c>
      <c r="AK999" s="92">
        <f t="shared" si="298"/>
        <v>2441</v>
      </c>
      <c r="AL999" s="92">
        <v>-59.536284881953179</v>
      </c>
    </row>
    <row r="1000" spans="1:38">
      <c r="A1000" s="93">
        <v>988</v>
      </c>
      <c r="B1000" s="130">
        <v>42475</v>
      </c>
      <c r="C1000" s="92">
        <v>19.641100000000002</v>
      </c>
      <c r="D1000" s="92">
        <v>24.652100000000001</v>
      </c>
      <c r="E1000" s="92">
        <v>17.545601000000001</v>
      </c>
      <c r="F1000" s="139">
        <f t="shared" si="286"/>
        <v>1.8639485568527236E-2</v>
      </c>
      <c r="G1000" s="140">
        <f t="shared" si="286"/>
        <v>1.8302700378466819E-2</v>
      </c>
      <c r="H1000" s="140">
        <f t="shared" si="286"/>
        <v>-7.7740283732659066E-3</v>
      </c>
      <c r="I1000" s="141">
        <f t="shared" si="304"/>
        <v>21.798783127217924</v>
      </c>
      <c r="J1000" s="142">
        <f t="shared" si="299"/>
        <v>25.539744537382212</v>
      </c>
      <c r="K1000" s="142">
        <f t="shared" si="302"/>
        <v>19.307725181884617</v>
      </c>
      <c r="L1000" s="143">
        <f t="shared" si="300"/>
        <v>15259.148189052547</v>
      </c>
      <c r="M1000" s="137">
        <f t="shared" si="287"/>
        <v>-15323.846722429327</v>
      </c>
      <c r="N1000" s="137">
        <f t="shared" si="288"/>
        <v>28961.587772826926</v>
      </c>
      <c r="O1000" s="143">
        <f t="shared" si="303"/>
        <v>-279.21818905254804</v>
      </c>
      <c r="P1000" s="137">
        <f t="shared" si="301"/>
        <v>275.42672242932713</v>
      </c>
      <c r="Q1000" s="137">
        <f t="shared" si="289"/>
        <v>226.91222717307392</v>
      </c>
      <c r="R1000" s="144">
        <f t="shared" si="290"/>
        <v>223.120760549853</v>
      </c>
      <c r="T1000" s="92">
        <f t="shared" si="291"/>
        <v>1.226777802551963E-33</v>
      </c>
      <c r="U1000" s="92">
        <f>SUM($T$13:T1000)</f>
        <v>0.38270863209794809</v>
      </c>
      <c r="V1000" s="92">
        <f t="shared" si="292"/>
        <v>1420</v>
      </c>
      <c r="W1000" s="92">
        <v>-28.273289332100831</v>
      </c>
      <c r="Y1000" s="92">
        <f t="shared" si="293"/>
        <v>4.4371481446965139E-5</v>
      </c>
      <c r="Z1000" s="92">
        <f>SUM($Y$13:Y1000)</f>
        <v>0.29415510298335917</v>
      </c>
      <c r="AA1000" s="92">
        <f t="shared" si="294"/>
        <v>138</v>
      </c>
      <c r="AB1000" s="92">
        <v>-28.199818642964601</v>
      </c>
      <c r="AD1000" s="92">
        <f t="shared" si="295"/>
        <v>1.9574524614490131E-32</v>
      </c>
      <c r="AE1000" s="92" t="e">
        <f>SUM($AD$13:AD1000)</f>
        <v>#N/A</v>
      </c>
      <c r="AF1000" s="92">
        <f t="shared" si="296"/>
        <v>1366</v>
      </c>
      <c r="AG1000" s="92">
        <v>-51.267983262110647</v>
      </c>
      <c r="AI1000" s="92">
        <f t="shared" si="297"/>
        <v>1.312257468710199E-21</v>
      </c>
      <c r="AJ1000" s="92" t="e">
        <f>SUM($AI$13:AI1000)</f>
        <v>#N/A</v>
      </c>
      <c r="AK1000" s="92">
        <f t="shared" si="298"/>
        <v>880</v>
      </c>
      <c r="AL1000" s="92">
        <v>-59.481430310659562</v>
      </c>
    </row>
    <row r="1001" spans="1:38">
      <c r="A1001" s="93">
        <v>989</v>
      </c>
      <c r="B1001" s="130">
        <v>42474</v>
      </c>
      <c r="C1001" s="92">
        <v>19.652201000000002</v>
      </c>
      <c r="D1001" s="92">
        <v>24.729099000000001</v>
      </c>
      <c r="E1001" s="92">
        <v>17.431699999999999</v>
      </c>
      <c r="F1001" s="139">
        <f t="shared" si="286"/>
        <v>-5.6487311523023553E-4</v>
      </c>
      <c r="G1001" s="140">
        <f t="shared" si="286"/>
        <v>-3.1137001796952557E-3</v>
      </c>
      <c r="H1001" s="140">
        <f t="shared" si="286"/>
        <v>6.5341303487325142E-3</v>
      </c>
      <c r="I1001" s="141">
        <f t="shared" si="304"/>
        <v>21.387811771821383</v>
      </c>
      <c r="J1001" s="142">
        <f t="shared" si="299"/>
        <v>25.002606219903118</v>
      </c>
      <c r="K1001" s="142">
        <f t="shared" si="302"/>
        <v>19.586147642455984</v>
      </c>
      <c r="L1001" s="143">
        <f t="shared" si="300"/>
        <v>14971.468240274968</v>
      </c>
      <c r="M1001" s="137">
        <f t="shared" si="287"/>
        <v>-15001.563731941871</v>
      </c>
      <c r="N1001" s="137">
        <f t="shared" si="288"/>
        <v>29379.221463683974</v>
      </c>
      <c r="O1001" s="143">
        <f t="shared" si="303"/>
        <v>8.4617597250307881</v>
      </c>
      <c r="P1001" s="137">
        <f t="shared" si="301"/>
        <v>-46.85626805812899</v>
      </c>
      <c r="Q1001" s="137">
        <f t="shared" si="289"/>
        <v>-190.72146368397443</v>
      </c>
      <c r="R1001" s="144">
        <f t="shared" si="290"/>
        <v>-229.11597201707264</v>
      </c>
      <c r="T1001" s="92">
        <f t="shared" si="291"/>
        <v>1.3016363728791935E-59</v>
      </c>
      <c r="U1001" s="92">
        <f>SUM($T$13:T1001)</f>
        <v>0.38270863209794809</v>
      </c>
      <c r="V1001" s="92">
        <f t="shared" si="292"/>
        <v>2586</v>
      </c>
      <c r="W1001" s="92">
        <v>-28.084295288595968</v>
      </c>
      <c r="Y1001" s="92">
        <f t="shared" si="293"/>
        <v>2.9838563086393607E-30</v>
      </c>
      <c r="Z1001" s="92">
        <f>SUM($Y$13:Y1001)</f>
        <v>0.29415510298335917</v>
      </c>
      <c r="AA1001" s="92">
        <f t="shared" si="294"/>
        <v>1268</v>
      </c>
      <c r="AB1001" s="92">
        <v>-28.197328940475927</v>
      </c>
      <c r="AD1001" s="92">
        <f t="shared" si="295"/>
        <v>8.9103647047576629E-27</v>
      </c>
      <c r="AE1001" s="92" t="e">
        <f>SUM($AD$13:AD1001)</f>
        <v>#N/A</v>
      </c>
      <c r="AF1001" s="92">
        <f t="shared" si="296"/>
        <v>1112</v>
      </c>
      <c r="AG1001" s="92">
        <v>-51.238673099138396</v>
      </c>
      <c r="AI1001" s="92">
        <f t="shared" si="297"/>
        <v>2.7296706488853732E-55</v>
      </c>
      <c r="AJ1001" s="92" t="e">
        <f>SUM($AI$13:AI1001)</f>
        <v>#N/A</v>
      </c>
      <c r="AK1001" s="92">
        <f t="shared" si="298"/>
        <v>2392</v>
      </c>
      <c r="AL1001" s="92">
        <v>-59.430174002480271</v>
      </c>
    </row>
    <row r="1002" spans="1:38">
      <c r="A1002" s="93">
        <v>990</v>
      </c>
      <c r="B1002" s="130">
        <v>42473</v>
      </c>
      <c r="C1002" s="92">
        <v>19.891000999999999</v>
      </c>
      <c r="D1002" s="92">
        <v>24.929600000000001</v>
      </c>
      <c r="E1002" s="92">
        <v>17.424999</v>
      </c>
      <c r="F1002" s="139">
        <f t="shared" si="286"/>
        <v>-1.2005428987711508E-2</v>
      </c>
      <c r="G1002" s="140">
        <f t="shared" si="286"/>
        <v>-8.0426882099993158E-3</v>
      </c>
      <c r="H1002" s="140">
        <f t="shared" si="286"/>
        <v>3.8456243239948229E-4</v>
      </c>
      <c r="I1002" s="141">
        <f t="shared" si="304"/>
        <v>21.14298502020587</v>
      </c>
      <c r="J1002" s="142">
        <f t="shared" si="299"/>
        <v>24.878983749811471</v>
      </c>
      <c r="K1002" s="142">
        <f t="shared" si="302"/>
        <v>19.46648320037206</v>
      </c>
      <c r="L1002" s="143">
        <f t="shared" si="300"/>
        <v>14800.089514144109</v>
      </c>
      <c r="M1002" s="137">
        <f t="shared" si="287"/>
        <v>-14927.390249886883</v>
      </c>
      <c r="N1002" s="137">
        <f t="shared" si="288"/>
        <v>29199.724800558091</v>
      </c>
      <c r="O1002" s="143">
        <f t="shared" si="303"/>
        <v>179.84048585588971</v>
      </c>
      <c r="P1002" s="137">
        <f t="shared" si="301"/>
        <v>-121.02975011311719</v>
      </c>
      <c r="Q1002" s="137">
        <f t="shared" si="289"/>
        <v>-11.224800558091374</v>
      </c>
      <c r="R1002" s="144">
        <f t="shared" si="290"/>
        <v>47.585935184681148</v>
      </c>
      <c r="T1002" s="92">
        <f t="shared" si="291"/>
        <v>2.725443457938569E-37</v>
      </c>
      <c r="U1002" s="92">
        <f>SUM($T$13:T1002)</f>
        <v>0.38270863209794809</v>
      </c>
      <c r="V1002" s="92">
        <f t="shared" si="292"/>
        <v>1584</v>
      </c>
      <c r="W1002" s="92">
        <v>-27.977858401258345</v>
      </c>
      <c r="Y1002" s="92">
        <f t="shared" si="293"/>
        <v>6.8893297139955784E-18</v>
      </c>
      <c r="Z1002" s="92">
        <f>SUM($Y$13:Y1002)</f>
        <v>0.29415510298335917</v>
      </c>
      <c r="AA1002" s="92">
        <f t="shared" si="294"/>
        <v>713</v>
      </c>
      <c r="AB1002" s="92">
        <v>-28.132003056114627</v>
      </c>
      <c r="AD1002" s="92">
        <f t="shared" si="295"/>
        <v>4.9913143899013849E-48</v>
      </c>
      <c r="AE1002" s="92" t="e">
        <f>SUM($AD$13:AD1002)</f>
        <v>#N/A</v>
      </c>
      <c r="AF1002" s="92">
        <f t="shared" si="296"/>
        <v>2066</v>
      </c>
      <c r="AG1002" s="92">
        <v>-51.189933356719848</v>
      </c>
      <c r="AI1002" s="92">
        <f t="shared" si="297"/>
        <v>7.0731147109281378E-59</v>
      </c>
      <c r="AJ1002" s="92" t="e">
        <f>SUM($AI$13:AI1002)</f>
        <v>#N/A</v>
      </c>
      <c r="AK1002" s="92">
        <f t="shared" si="298"/>
        <v>2553</v>
      </c>
      <c r="AL1002" s="92">
        <v>-59.188410412507437</v>
      </c>
    </row>
    <row r="1003" spans="1:38">
      <c r="A1003" s="93">
        <v>991</v>
      </c>
      <c r="B1003" s="130">
        <v>42472</v>
      </c>
      <c r="C1003" s="92">
        <v>20.138000000000002</v>
      </c>
      <c r="D1003" s="92">
        <v>25.114598999999998</v>
      </c>
      <c r="E1003" s="92">
        <v>17.475100000000001</v>
      </c>
      <c r="F1003" s="139">
        <f t="shared" si="286"/>
        <v>-1.2265319296851818E-2</v>
      </c>
      <c r="G1003" s="140">
        <f t="shared" si="286"/>
        <v>-7.3661936628969249E-3</v>
      </c>
      <c r="H1003" s="140">
        <f t="shared" si="286"/>
        <v>-2.8669936080480962E-3</v>
      </c>
      <c r="I1003" s="141">
        <f t="shared" si="304"/>
        <v>21.137423393579301</v>
      </c>
      <c r="J1003" s="142">
        <f t="shared" si="299"/>
        <v>24.895950706598981</v>
      </c>
      <c r="K1003" s="142">
        <f t="shared" si="302"/>
        <v>19.403211171380992</v>
      </c>
      <c r="L1003" s="143">
        <f t="shared" si="300"/>
        <v>14796.196375505511</v>
      </c>
      <c r="M1003" s="137">
        <f t="shared" si="287"/>
        <v>-14937.570423959389</v>
      </c>
      <c r="N1003" s="137">
        <f t="shared" si="288"/>
        <v>29104.816757071487</v>
      </c>
      <c r="O1003" s="143">
        <f t="shared" si="303"/>
        <v>183.73362449448723</v>
      </c>
      <c r="P1003" s="137">
        <f t="shared" si="301"/>
        <v>-110.84957604061128</v>
      </c>
      <c r="Q1003" s="137">
        <f t="shared" si="289"/>
        <v>83.683242928513209</v>
      </c>
      <c r="R1003" s="144">
        <f t="shared" si="290"/>
        <v>156.56729138238916</v>
      </c>
      <c r="T1003" s="92">
        <f t="shared" si="291"/>
        <v>5.0116370868433119E-29</v>
      </c>
      <c r="U1003" s="92">
        <f>SUM($T$13:T1003)</f>
        <v>0.38270863209794809</v>
      </c>
      <c r="V1003" s="92">
        <f t="shared" si="292"/>
        <v>1213</v>
      </c>
      <c r="W1003" s="92">
        <v>-27.87059743660393</v>
      </c>
      <c r="Y1003" s="92">
        <f t="shared" si="293"/>
        <v>6.7194589753817292E-59</v>
      </c>
      <c r="Z1003" s="92">
        <f>SUM($Y$13:Y1003)</f>
        <v>0.29415510298335917</v>
      </c>
      <c r="AA1003" s="92">
        <f t="shared" si="294"/>
        <v>2554</v>
      </c>
      <c r="AB1003" s="92">
        <v>-27.94432831069571</v>
      </c>
      <c r="AD1003" s="92">
        <f t="shared" si="295"/>
        <v>1.7441741145542266E-16</v>
      </c>
      <c r="AE1003" s="92" t="e">
        <f>SUM($AD$13:AD1003)</f>
        <v>#N/A</v>
      </c>
      <c r="AF1003" s="92">
        <f t="shared" si="296"/>
        <v>650</v>
      </c>
      <c r="AG1003" s="92">
        <v>-51.00875929763788</v>
      </c>
      <c r="AI1003" s="92">
        <f t="shared" si="297"/>
        <v>1.4528986022643722E-12</v>
      </c>
      <c r="AJ1003" s="92" t="e">
        <f>SUM($AI$13:AI1003)</f>
        <v>#N/A</v>
      </c>
      <c r="AK1003" s="92">
        <f t="shared" si="298"/>
        <v>474</v>
      </c>
      <c r="AL1003" s="92">
        <v>-58.908518118594657</v>
      </c>
    </row>
    <row r="1004" spans="1:38">
      <c r="A1004" s="93">
        <v>992</v>
      </c>
      <c r="B1004" s="130">
        <v>42471</v>
      </c>
      <c r="C1004" s="92">
        <v>20.267299999999999</v>
      </c>
      <c r="D1004" s="92">
        <v>25.108499999999999</v>
      </c>
      <c r="E1004" s="92">
        <v>17.650600000000001</v>
      </c>
      <c r="F1004" s="139">
        <f t="shared" si="286"/>
        <v>-6.3797348438122681E-3</v>
      </c>
      <c r="G1004" s="140">
        <f t="shared" si="286"/>
        <v>2.4290578887620207E-4</v>
      </c>
      <c r="H1004" s="140">
        <f t="shared" si="286"/>
        <v>-9.9430047703760183E-3</v>
      </c>
      <c r="I1004" s="141">
        <f t="shared" si="304"/>
        <v>21.2633743123159</v>
      </c>
      <c r="J1004" s="142">
        <f t="shared" si="299"/>
        <v>25.086792247219069</v>
      </c>
      <c r="K1004" s="142">
        <f t="shared" si="302"/>
        <v>19.265519070173251</v>
      </c>
      <c r="L1004" s="143">
        <f t="shared" si="300"/>
        <v>14884.36201862113</v>
      </c>
      <c r="M1004" s="137">
        <f t="shared" si="287"/>
        <v>-15052.075348331442</v>
      </c>
      <c r="N1004" s="137">
        <f t="shared" si="288"/>
        <v>28898.278605259879</v>
      </c>
      <c r="O1004" s="143">
        <f t="shared" si="303"/>
        <v>95.567981378868353</v>
      </c>
      <c r="P1004" s="137">
        <f t="shared" si="301"/>
        <v>3.6553483314419282</v>
      </c>
      <c r="Q1004" s="137">
        <f t="shared" si="289"/>
        <v>290.22139474012147</v>
      </c>
      <c r="R1004" s="144">
        <f t="shared" si="290"/>
        <v>389.44472445043175</v>
      </c>
      <c r="T1004" s="92">
        <f t="shared" si="291"/>
        <v>5.2499453649851711E-39</v>
      </c>
      <c r="U1004" s="92">
        <f>SUM($T$13:T1004)</f>
        <v>0.38270863209794809</v>
      </c>
      <c r="V1004" s="92">
        <f t="shared" si="292"/>
        <v>1661</v>
      </c>
      <c r="W1004" s="92">
        <v>-27.718083932715672</v>
      </c>
      <c r="Y1004" s="92">
        <f t="shared" si="293"/>
        <v>2.0245000676856659E-26</v>
      </c>
      <c r="Z1004" s="92">
        <f>SUM($Y$13:Y1004)</f>
        <v>0.29415510298335917</v>
      </c>
      <c r="AA1004" s="92">
        <f t="shared" si="294"/>
        <v>1096</v>
      </c>
      <c r="AB1004" s="92">
        <v>-27.819973074174413</v>
      </c>
      <c r="AD1004" s="92">
        <f t="shared" si="295"/>
        <v>2.4540012356908925E-10</v>
      </c>
      <c r="AE1004" s="92" t="e">
        <f>SUM($AD$13:AD1004)</f>
        <v>#N/A</v>
      </c>
      <c r="AF1004" s="92">
        <f t="shared" si="296"/>
        <v>374</v>
      </c>
      <c r="AG1004" s="92">
        <v>-50.547512151126284</v>
      </c>
      <c r="AI1004" s="92">
        <f t="shared" si="297"/>
        <v>1.1151260342634161E-50</v>
      </c>
      <c r="AJ1004" s="92" t="e">
        <f>SUM($AI$13:AI1004)</f>
        <v>#N/A</v>
      </c>
      <c r="AK1004" s="92">
        <f t="shared" si="298"/>
        <v>2185</v>
      </c>
      <c r="AL1004" s="92">
        <v>-58.881200922734934</v>
      </c>
    </row>
    <row r="1005" spans="1:38">
      <c r="A1005" s="93">
        <v>993</v>
      </c>
      <c r="B1005" s="130">
        <v>42468</v>
      </c>
      <c r="C1005" s="92">
        <v>20.330601000000001</v>
      </c>
      <c r="D1005" s="92">
        <v>25.125699999999998</v>
      </c>
      <c r="E1005" s="92">
        <v>17.767900000000001</v>
      </c>
      <c r="F1005" s="139">
        <f t="shared" si="286"/>
        <v>-3.113582328432063E-3</v>
      </c>
      <c r="G1005" s="140">
        <f t="shared" si="286"/>
        <v>-6.8455804216394078E-4</v>
      </c>
      <c r="H1005" s="140">
        <f t="shared" si="286"/>
        <v>-6.6017931213030456E-3</v>
      </c>
      <c r="I1005" s="141">
        <f t="shared" si="304"/>
        <v>21.333269649529786</v>
      </c>
      <c r="J1005" s="142">
        <f t="shared" si="299"/>
        <v>25.063530805111899</v>
      </c>
      <c r="K1005" s="142">
        <f t="shared" si="302"/>
        <v>19.330535707652565</v>
      </c>
      <c r="L1005" s="143">
        <f t="shared" si="300"/>
        <v>14933.28875467085</v>
      </c>
      <c r="M1005" s="137">
        <f t="shared" si="287"/>
        <v>-15038.118483067139</v>
      </c>
      <c r="N1005" s="137">
        <f t="shared" si="288"/>
        <v>28995.80356147885</v>
      </c>
      <c r="O1005" s="143">
        <f t="shared" si="303"/>
        <v>46.64124532914866</v>
      </c>
      <c r="P1005" s="137">
        <f t="shared" si="301"/>
        <v>-10.301516932860977</v>
      </c>
      <c r="Q1005" s="137">
        <f t="shared" si="289"/>
        <v>192.69643852115041</v>
      </c>
      <c r="R1005" s="144">
        <f t="shared" si="290"/>
        <v>229.03616691743809</v>
      </c>
      <c r="T1005" s="92">
        <f t="shared" si="291"/>
        <v>4.2152907374616889E-5</v>
      </c>
      <c r="U1005" s="92">
        <f>SUM($T$13:T1005)</f>
        <v>0.38275078500532272</v>
      </c>
      <c r="V1005" s="92">
        <f t="shared" si="292"/>
        <v>139</v>
      </c>
      <c r="W1005" s="92">
        <v>-27.645257678354028</v>
      </c>
      <c r="Y1005" s="92">
        <f t="shared" si="293"/>
        <v>3.2693029829410276E-32</v>
      </c>
      <c r="Z1005" s="92">
        <f>SUM($Y$13:Y1005)</f>
        <v>0.29415510298335917</v>
      </c>
      <c r="AA1005" s="92">
        <f t="shared" si="294"/>
        <v>1356</v>
      </c>
      <c r="AB1005" s="92">
        <v>-27.778600951292901</v>
      </c>
      <c r="AD1005" s="92">
        <f t="shared" si="295"/>
        <v>9.319606514038086E-19</v>
      </c>
      <c r="AE1005" s="92" t="e">
        <f>SUM($AD$13:AD1005)</f>
        <v>#N/A</v>
      </c>
      <c r="AF1005" s="92">
        <f t="shared" si="296"/>
        <v>752</v>
      </c>
      <c r="AG1005" s="92">
        <v>-50.431239096269564</v>
      </c>
      <c r="AI1005" s="92">
        <f t="shared" si="297"/>
        <v>2.7498125548886226E-8</v>
      </c>
      <c r="AJ1005" s="92" t="e">
        <f>SUM($AI$13:AI1005)</f>
        <v>#N/A</v>
      </c>
      <c r="AK1005" s="92">
        <f t="shared" si="298"/>
        <v>282</v>
      </c>
      <c r="AL1005" s="92">
        <v>-58.131136155903732</v>
      </c>
    </row>
    <row r="1006" spans="1:38">
      <c r="A1006" s="93">
        <v>994</v>
      </c>
      <c r="B1006" s="130">
        <v>42467</v>
      </c>
      <c r="C1006" s="92">
        <v>20.094100999999998</v>
      </c>
      <c r="D1006" s="92">
        <v>24.907699999999998</v>
      </c>
      <c r="E1006" s="92">
        <v>17.880099999999999</v>
      </c>
      <c r="F1006" s="139">
        <f t="shared" si="286"/>
        <v>1.1769623333733659E-2</v>
      </c>
      <c r="G1006" s="140">
        <f t="shared" si="286"/>
        <v>8.7523135415956688E-3</v>
      </c>
      <c r="H1006" s="140">
        <f t="shared" si="286"/>
        <v>-6.2751326894143755E-3</v>
      </c>
      <c r="I1006" s="141">
        <f t="shared" si="304"/>
        <v>21.651768762379564</v>
      </c>
      <c r="J1006" s="142">
        <f t="shared" si="299"/>
        <v>25.300214150242699</v>
      </c>
      <c r="K1006" s="142">
        <f t="shared" si="302"/>
        <v>19.336892192996686</v>
      </c>
      <c r="L1006" s="143">
        <f t="shared" si="300"/>
        <v>15156.238133665694</v>
      </c>
      <c r="M1006" s="137">
        <f t="shared" si="287"/>
        <v>-15180.128490145618</v>
      </c>
      <c r="N1006" s="137">
        <f t="shared" si="288"/>
        <v>29005.33828949503</v>
      </c>
      <c r="O1006" s="143">
        <f t="shared" si="303"/>
        <v>-176.308133665696</v>
      </c>
      <c r="P1006" s="137">
        <f t="shared" si="301"/>
        <v>131.70849014561827</v>
      </c>
      <c r="Q1006" s="137">
        <f t="shared" si="289"/>
        <v>183.16171050496996</v>
      </c>
      <c r="R1006" s="144">
        <f t="shared" si="290"/>
        <v>138.56206698489223</v>
      </c>
      <c r="T1006" s="92">
        <f t="shared" si="291"/>
        <v>3.282614317099436E-13</v>
      </c>
      <c r="U1006" s="92">
        <f>SUM($T$13:T1006)</f>
        <v>0.38275078500565096</v>
      </c>
      <c r="V1006" s="92">
        <f t="shared" si="292"/>
        <v>503</v>
      </c>
      <c r="W1006" s="92">
        <v>-27.618055987664775</v>
      </c>
      <c r="Y1006" s="92">
        <f t="shared" si="293"/>
        <v>3.0029783696531977E-38</v>
      </c>
      <c r="Z1006" s="92">
        <f>SUM($Y$13:Y1006)</f>
        <v>0.29415510298335917</v>
      </c>
      <c r="AA1006" s="92">
        <f t="shared" si="294"/>
        <v>1627</v>
      </c>
      <c r="AB1006" s="92">
        <v>-27.666188518656782</v>
      </c>
      <c r="AD1006" s="92">
        <f t="shared" si="295"/>
        <v>5.4953254343402128E-40</v>
      </c>
      <c r="AE1006" s="92" t="e">
        <f>SUM($AD$13:AD1006)</f>
        <v>#N/A</v>
      </c>
      <c r="AF1006" s="92">
        <f t="shared" si="296"/>
        <v>1705</v>
      </c>
      <c r="AG1006" s="92">
        <v>-50.298781709614559</v>
      </c>
      <c r="AI1006" s="92">
        <f t="shared" si="297"/>
        <v>2.633140711723864E-34</v>
      </c>
      <c r="AJ1006" s="92" t="e">
        <f>SUM($AI$13:AI1006)</f>
        <v>#N/A</v>
      </c>
      <c r="AK1006" s="92">
        <f t="shared" si="298"/>
        <v>1450</v>
      </c>
      <c r="AL1006" s="92">
        <v>-58.05365541887295</v>
      </c>
    </row>
    <row r="1007" spans="1:38">
      <c r="A1007" s="93">
        <v>995</v>
      </c>
      <c r="B1007" s="130">
        <v>42466</v>
      </c>
      <c r="C1007" s="92">
        <v>20.122900000000001</v>
      </c>
      <c r="D1007" s="92">
        <v>25.0273</v>
      </c>
      <c r="E1007" s="92">
        <v>17.625401</v>
      </c>
      <c r="F1007" s="139">
        <f t="shared" si="286"/>
        <v>-1.4311555491506311E-3</v>
      </c>
      <c r="G1007" s="140">
        <f t="shared" si="286"/>
        <v>-4.7787815705250258E-3</v>
      </c>
      <c r="H1007" s="140">
        <f t="shared" si="286"/>
        <v>1.4450678313645104E-2</v>
      </c>
      <c r="I1007" s="141">
        <f t="shared" si="304"/>
        <v>21.369273414363729</v>
      </c>
      <c r="J1007" s="142">
        <f t="shared" si="299"/>
        <v>24.960844813064135</v>
      </c>
      <c r="K1007" s="142">
        <f t="shared" si="302"/>
        <v>19.740195749305219</v>
      </c>
      <c r="L1007" s="143">
        <f t="shared" si="300"/>
        <v>14958.491390054611</v>
      </c>
      <c r="M1007" s="137">
        <f t="shared" si="287"/>
        <v>-14976.506887838481</v>
      </c>
      <c r="N1007" s="137">
        <f t="shared" si="288"/>
        <v>29610.293623957827</v>
      </c>
      <c r="O1007" s="143">
        <f t="shared" si="303"/>
        <v>21.438609945387725</v>
      </c>
      <c r="P1007" s="137">
        <f t="shared" si="301"/>
        <v>-71.913112161519166</v>
      </c>
      <c r="Q1007" s="137">
        <f t="shared" si="289"/>
        <v>-421.79362395782664</v>
      </c>
      <c r="R1007" s="144">
        <f t="shared" si="290"/>
        <v>-472.26812617395808</v>
      </c>
      <c r="T1007" s="92">
        <f t="shared" si="291"/>
        <v>5.5487590599790855E-20</v>
      </c>
      <c r="U1007" s="92">
        <f>SUM($T$13:T1007)</f>
        <v>0.38275078500565096</v>
      </c>
      <c r="V1007" s="92">
        <f t="shared" si="292"/>
        <v>807</v>
      </c>
      <c r="W1007" s="92">
        <v>-27.28648095054632</v>
      </c>
      <c r="Y1007" s="92">
        <f t="shared" si="293"/>
        <v>1.3537984421890362E-52</v>
      </c>
      <c r="Z1007" s="92">
        <f>SUM($Y$13:Y1007)</f>
        <v>0.29415510298335917</v>
      </c>
      <c r="AA1007" s="92">
        <f t="shared" si="294"/>
        <v>2271</v>
      </c>
      <c r="AB1007" s="92">
        <v>-27.645113373922868</v>
      </c>
      <c r="AD1007" s="92">
        <f t="shared" si="295"/>
        <v>2.4976098574578724E-16</v>
      </c>
      <c r="AE1007" s="92" t="e">
        <f>SUM($AD$13:AD1007)</f>
        <v>#N/A</v>
      </c>
      <c r="AF1007" s="92">
        <f t="shared" si="296"/>
        <v>643</v>
      </c>
      <c r="AG1007" s="92">
        <v>-50.252974877246743</v>
      </c>
      <c r="AI1007" s="92">
        <f t="shared" si="297"/>
        <v>1.1506438408091415E-17</v>
      </c>
      <c r="AJ1007" s="92" t="e">
        <f>SUM($AI$13:AI1007)</f>
        <v>#N/A</v>
      </c>
      <c r="AK1007" s="92">
        <f t="shared" si="298"/>
        <v>703</v>
      </c>
      <c r="AL1007" s="92">
        <v>-57.726509212545352</v>
      </c>
    </row>
    <row r="1008" spans="1:38">
      <c r="A1008" s="93">
        <v>996</v>
      </c>
      <c r="B1008" s="130">
        <v>42465</v>
      </c>
      <c r="C1008" s="92">
        <v>19.9209</v>
      </c>
      <c r="D1008" s="92">
        <v>24.951599000000002</v>
      </c>
      <c r="E1008" s="92">
        <v>17.681000000000001</v>
      </c>
      <c r="F1008" s="139">
        <f t="shared" si="286"/>
        <v>1.0140104111762138E-2</v>
      </c>
      <c r="G1008" s="140">
        <f t="shared" si="286"/>
        <v>3.0339137784316517E-3</v>
      </c>
      <c r="H1008" s="140">
        <f t="shared" si="286"/>
        <v>-3.1445619591652374E-3</v>
      </c>
      <c r="I1008" s="141">
        <f t="shared" si="304"/>
        <v>21.616897213981296</v>
      </c>
      <c r="J1008" s="142">
        <f t="shared" si="299"/>
        <v>25.156792681302711</v>
      </c>
      <c r="K1008" s="142">
        <f t="shared" si="302"/>
        <v>19.397809968836604</v>
      </c>
      <c r="L1008" s="143">
        <f t="shared" si="300"/>
        <v>15131.828049786907</v>
      </c>
      <c r="M1008" s="137">
        <f t="shared" si="287"/>
        <v>-15094.075608781626</v>
      </c>
      <c r="N1008" s="137">
        <f t="shared" si="288"/>
        <v>29096.714953254908</v>
      </c>
      <c r="O1008" s="143">
        <f t="shared" si="303"/>
        <v>-151.89804978690881</v>
      </c>
      <c r="P1008" s="137">
        <f t="shared" si="301"/>
        <v>45.655608781626142</v>
      </c>
      <c r="Q1008" s="137">
        <f t="shared" si="289"/>
        <v>91.785046745091677</v>
      </c>
      <c r="R1008" s="144">
        <f t="shared" si="290"/>
        <v>-14.457394260190995</v>
      </c>
      <c r="T1008" s="92">
        <f t="shared" si="291"/>
        <v>6.5919121464031136E-35</v>
      </c>
      <c r="U1008" s="92">
        <f>SUM($T$13:T1008)</f>
        <v>0.38275078500565096</v>
      </c>
      <c r="V1008" s="92">
        <f t="shared" si="292"/>
        <v>1477</v>
      </c>
      <c r="W1008" s="92">
        <v>-27.283354382319885</v>
      </c>
      <c r="Y1008" s="92">
        <f t="shared" si="293"/>
        <v>1.6959030716755016E-21</v>
      </c>
      <c r="Z1008" s="92">
        <f>SUM($Y$13:Y1008)</f>
        <v>0.29415510298335917</v>
      </c>
      <c r="AA1008" s="92">
        <f t="shared" si="294"/>
        <v>875</v>
      </c>
      <c r="AB1008" s="92">
        <v>-27.530105525856925</v>
      </c>
      <c r="AD1008" s="92">
        <f t="shared" si="295"/>
        <v>3.8472487638356655E-3</v>
      </c>
      <c r="AE1008" s="92" t="e">
        <f>SUM($AD$13:AD1008)</f>
        <v>#N/A</v>
      </c>
      <c r="AF1008" s="92">
        <f t="shared" si="296"/>
        <v>51</v>
      </c>
      <c r="AG1008" s="92">
        <v>-49.857705933685793</v>
      </c>
      <c r="AI1008" s="92">
        <f t="shared" si="297"/>
        <v>4.0138464044211175E-32</v>
      </c>
      <c r="AJ1008" s="92" t="e">
        <f>SUM($AI$13:AI1008)</f>
        <v>#N/A</v>
      </c>
      <c r="AK1008" s="92">
        <f t="shared" si="298"/>
        <v>1352</v>
      </c>
      <c r="AL1008" s="92">
        <v>-57.306104224879164</v>
      </c>
    </row>
    <row r="1009" spans="1:38">
      <c r="A1009" s="93">
        <v>997</v>
      </c>
      <c r="B1009" s="130">
        <v>42464</v>
      </c>
      <c r="C1009" s="92">
        <v>19.749099999999999</v>
      </c>
      <c r="D1009" s="92">
        <v>24.655899000000002</v>
      </c>
      <c r="E1009" s="92">
        <v>17.497399999999999</v>
      </c>
      <c r="F1009" s="139">
        <f t="shared" si="286"/>
        <v>8.6991305932928586E-3</v>
      </c>
      <c r="G1009" s="140">
        <f t="shared" si="286"/>
        <v>1.1993073138399923E-2</v>
      </c>
      <c r="H1009" s="140">
        <f t="shared" si="286"/>
        <v>1.0492987529575837E-2</v>
      </c>
      <c r="I1009" s="141">
        <f t="shared" si="304"/>
        <v>21.586060524783406</v>
      </c>
      <c r="J1009" s="142">
        <f t="shared" si="299"/>
        <v>25.381494669462267</v>
      </c>
      <c r="K1009" s="142">
        <f t="shared" si="302"/>
        <v>19.663183044338016</v>
      </c>
      <c r="L1009" s="143">
        <f t="shared" si="300"/>
        <v>15110.242367348385</v>
      </c>
      <c r="M1009" s="137">
        <f t="shared" si="287"/>
        <v>-15228.89680167736</v>
      </c>
      <c r="N1009" s="137">
        <f t="shared" si="288"/>
        <v>29494.774566507025</v>
      </c>
      <c r="O1009" s="143">
        <f t="shared" si="303"/>
        <v>-130.31236734838603</v>
      </c>
      <c r="P1009" s="137">
        <f t="shared" si="301"/>
        <v>180.47680167735962</v>
      </c>
      <c r="Q1009" s="137">
        <f t="shared" si="289"/>
        <v>-306.27456650702516</v>
      </c>
      <c r="R1009" s="144">
        <f t="shared" si="290"/>
        <v>-256.11013217805157</v>
      </c>
      <c r="T1009" s="92">
        <f t="shared" si="291"/>
        <v>1.0895229191553241E-45</v>
      </c>
      <c r="U1009" s="92">
        <f>SUM($T$13:T1009)</f>
        <v>0.38275078500565096</v>
      </c>
      <c r="V1009" s="92">
        <f t="shared" si="292"/>
        <v>1961</v>
      </c>
      <c r="W1009" s="92">
        <v>-27.224519139434051</v>
      </c>
      <c r="Y1009" s="92">
        <f t="shared" si="293"/>
        <v>2.1480360335134401E-52</v>
      </c>
      <c r="Z1009" s="92">
        <f>SUM($Y$13:Y1009)</f>
        <v>0.29415510298335917</v>
      </c>
      <c r="AA1009" s="92">
        <f t="shared" si="294"/>
        <v>2262</v>
      </c>
      <c r="AB1009" s="92">
        <v>-27.499981807646691</v>
      </c>
      <c r="AD1009" s="92">
        <f t="shared" si="295"/>
        <v>7.2984000260041232E-26</v>
      </c>
      <c r="AE1009" s="92" t="e">
        <f>SUM($AD$13:AD1009)</f>
        <v>#N/A</v>
      </c>
      <c r="AF1009" s="92">
        <f t="shared" si="296"/>
        <v>1071</v>
      </c>
      <c r="AG1009" s="92">
        <v>-49.75115983451542</v>
      </c>
      <c r="AI1009" s="92">
        <f t="shared" si="297"/>
        <v>1.1747268265234724E-59</v>
      </c>
      <c r="AJ1009" s="92" t="e">
        <f>SUM($AI$13:AI1009)</f>
        <v>#N/A</v>
      </c>
      <c r="AK1009" s="92">
        <f t="shared" si="298"/>
        <v>2588</v>
      </c>
      <c r="AL1009" s="92">
        <v>-57.217692588124919</v>
      </c>
    </row>
    <row r="1010" spans="1:38">
      <c r="A1010" s="93">
        <v>998</v>
      </c>
      <c r="B1010" s="130">
        <v>42461</v>
      </c>
      <c r="C1010" s="92">
        <v>19.641399</v>
      </c>
      <c r="D1010" s="92">
        <v>24.797001000000002</v>
      </c>
      <c r="E1010" s="92">
        <v>17.329000000000001</v>
      </c>
      <c r="F1010" s="139">
        <f t="shared" si="286"/>
        <v>5.4833670452902883E-3</v>
      </c>
      <c r="G1010" s="140">
        <f t="shared" si="286"/>
        <v>-5.6902848856601462E-3</v>
      </c>
      <c r="H1010" s="140">
        <f t="shared" si="286"/>
        <v>9.71781406890182E-3</v>
      </c>
      <c r="I1010" s="141">
        <f t="shared" si="304"/>
        <v>21.517243506432507</v>
      </c>
      <c r="J1010" s="142">
        <f t="shared" si="299"/>
        <v>24.937983671868224</v>
      </c>
      <c r="K1010" s="142">
        <f t="shared" si="302"/>
        <v>19.648098943966762</v>
      </c>
      <c r="L1010" s="143">
        <f t="shared" si="300"/>
        <v>15062.070454502755</v>
      </c>
      <c r="M1010" s="137">
        <f t="shared" si="287"/>
        <v>-14962.790203120934</v>
      </c>
      <c r="N1010" s="137">
        <f t="shared" si="288"/>
        <v>29472.148415950141</v>
      </c>
      <c r="O1010" s="143">
        <f t="shared" si="303"/>
        <v>-82.140454502756256</v>
      </c>
      <c r="P1010" s="137">
        <f t="shared" si="301"/>
        <v>-85.629796879065907</v>
      </c>
      <c r="Q1010" s="137">
        <f t="shared" si="289"/>
        <v>-283.6484159501415</v>
      </c>
      <c r="R1010" s="144">
        <f t="shared" si="290"/>
        <v>-451.41866733196366</v>
      </c>
      <c r="T1010" s="92">
        <f t="shared" si="291"/>
        <v>1.9232750643013827E-26</v>
      </c>
      <c r="U1010" s="92">
        <f>SUM($T$13:T1010)</f>
        <v>0.38275078500565096</v>
      </c>
      <c r="V1010" s="92">
        <f t="shared" si="292"/>
        <v>1097</v>
      </c>
      <c r="W1010" s="92">
        <v>-26.639828165662038</v>
      </c>
      <c r="Y1010" s="92">
        <f t="shared" si="293"/>
        <v>7.3153864489880933E-53</v>
      </c>
      <c r="Z1010" s="92">
        <f>SUM($Y$13:Y1010)</f>
        <v>0.29415510298335917</v>
      </c>
      <c r="AA1010" s="92">
        <f t="shared" si="294"/>
        <v>2283</v>
      </c>
      <c r="AB1010" s="92">
        <v>-27.402043213045545</v>
      </c>
      <c r="AD1010" s="92">
        <f t="shared" si="295"/>
        <v>1.8477385945338219E-24</v>
      </c>
      <c r="AE1010" s="92" t="e">
        <f>SUM($AD$13:AD1010)</f>
        <v>#N/A</v>
      </c>
      <c r="AF1010" s="92">
        <f t="shared" si="296"/>
        <v>1008</v>
      </c>
      <c r="AG1010" s="92">
        <v>-49.686234534237883</v>
      </c>
      <c r="AI1010" s="92">
        <f t="shared" si="297"/>
        <v>1.7468793466166348E-34</v>
      </c>
      <c r="AJ1010" s="92" t="e">
        <f>SUM($AI$13:AI1010)</f>
        <v>#N/A</v>
      </c>
      <c r="AK1010" s="92">
        <f t="shared" si="298"/>
        <v>1458</v>
      </c>
      <c r="AL1010" s="92">
        <v>-57.178600659879521</v>
      </c>
    </row>
    <row r="1011" spans="1:38">
      <c r="A1011" s="93">
        <v>999</v>
      </c>
      <c r="B1011" s="130">
        <v>42460</v>
      </c>
      <c r="C1011" s="92">
        <v>19.570900000000002</v>
      </c>
      <c r="D1011" s="92">
        <v>24.812201000000002</v>
      </c>
      <c r="E1011" s="92">
        <v>17.262899000000001</v>
      </c>
      <c r="F1011" s="139">
        <f t="shared" si="286"/>
        <v>3.6022359727962971E-3</v>
      </c>
      <c r="G1011" s="140">
        <f t="shared" si="286"/>
        <v>-6.1260184052192024E-4</v>
      </c>
      <c r="H1011" s="140">
        <f t="shared" si="286"/>
        <v>3.8290787659709391E-3</v>
      </c>
      <c r="I1011" s="141">
        <f t="shared" si="304"/>
        <v>21.476987489594244</v>
      </c>
      <c r="J1011" s="142">
        <f t="shared" si="299"/>
        <v>25.065335517018422</v>
      </c>
      <c r="K1011" s="142">
        <f t="shared" si="302"/>
        <v>19.533510043707029</v>
      </c>
      <c r="L1011" s="143">
        <f t="shared" si="300"/>
        <v>15033.89124271597</v>
      </c>
      <c r="M1011" s="137">
        <f t="shared" si="287"/>
        <v>-15039.201310211054</v>
      </c>
      <c r="N1011" s="137">
        <f t="shared" si="288"/>
        <v>29300.265065560543</v>
      </c>
      <c r="O1011" s="143">
        <f t="shared" si="303"/>
        <v>-53.961242715971821</v>
      </c>
      <c r="P1011" s="137">
        <f t="shared" si="301"/>
        <v>-9.2186897889459942</v>
      </c>
      <c r="Q1011" s="137">
        <f t="shared" si="289"/>
        <v>-111.76506556054301</v>
      </c>
      <c r="R1011" s="144">
        <f t="shared" si="290"/>
        <v>-174.94499806546082</v>
      </c>
      <c r="T1011" s="92">
        <f t="shared" si="291"/>
        <v>8.2114653654189945E-5</v>
      </c>
      <c r="U1011" s="92">
        <f>SUM($T$13:T1011)</f>
        <v>0.38283289965930517</v>
      </c>
      <c r="V1011" s="92">
        <f t="shared" si="292"/>
        <v>126</v>
      </c>
      <c r="W1011" s="92">
        <v>-26.607046765555424</v>
      </c>
      <c r="Y1011" s="92">
        <f t="shared" si="293"/>
        <v>3.9944733154909451E-42</v>
      </c>
      <c r="Z1011" s="92">
        <f>SUM($Y$13:Y1011)</f>
        <v>0.29415510298335917</v>
      </c>
      <c r="AA1011" s="92">
        <f t="shared" si="294"/>
        <v>1801</v>
      </c>
      <c r="AB1011" s="92">
        <v>-27.125526213050762</v>
      </c>
      <c r="AD1011" s="92">
        <f t="shared" si="295"/>
        <v>1.3990848225586828E-37</v>
      </c>
      <c r="AE1011" s="92" t="e">
        <f>SUM($AD$13:AD1011)</f>
        <v>#N/A</v>
      </c>
      <c r="AF1011" s="92">
        <f t="shared" si="296"/>
        <v>1597</v>
      </c>
      <c r="AG1011" s="92">
        <v>-49.451366969922674</v>
      </c>
      <c r="AI1011" s="92">
        <f t="shared" si="297"/>
        <v>3.1512470486230466E-2</v>
      </c>
      <c r="AJ1011" s="92" t="e">
        <f>SUM($AI$13:AI1011)</f>
        <v>#N/A</v>
      </c>
      <c r="AK1011" s="92">
        <f t="shared" si="298"/>
        <v>10</v>
      </c>
      <c r="AL1011" s="92">
        <v>-56.935821125523944</v>
      </c>
    </row>
    <row r="1012" spans="1:38">
      <c r="A1012" s="93">
        <v>1000</v>
      </c>
      <c r="B1012" s="130">
        <v>42459</v>
      </c>
      <c r="C1012" s="92">
        <v>19.555</v>
      </c>
      <c r="D1012" s="92">
        <v>24.912700999999998</v>
      </c>
      <c r="E1012" s="92">
        <v>17.2654</v>
      </c>
      <c r="F1012" s="139">
        <f t="shared" si="286"/>
        <v>8.1309128100248707E-4</v>
      </c>
      <c r="G1012" s="140">
        <f t="shared" si="286"/>
        <v>-4.0340868699864085E-3</v>
      </c>
      <c r="H1012" s="140">
        <f t="shared" si="286"/>
        <v>-1.4485618636106423E-4</v>
      </c>
      <c r="I1012" s="141">
        <f t="shared" si="304"/>
        <v>21.417300072104325</v>
      </c>
      <c r="J1012" s="142">
        <f t="shared" si="299"/>
        <v>24.979522277439933</v>
      </c>
      <c r="K1012" s="142">
        <f t="shared" si="302"/>
        <v>19.456181243469601</v>
      </c>
      <c r="L1012" s="143">
        <f t="shared" si="300"/>
        <v>14992.110050473028</v>
      </c>
      <c r="M1012" s="137">
        <f t="shared" si="287"/>
        <v>-14987.71336646396</v>
      </c>
      <c r="N1012" s="137">
        <f t="shared" si="288"/>
        <v>29184.271865204402</v>
      </c>
      <c r="O1012" s="143">
        <f t="shared" si="303"/>
        <v>-12.180050473029041</v>
      </c>
      <c r="P1012" s="137">
        <f t="shared" si="301"/>
        <v>-60.70663353603959</v>
      </c>
      <c r="Q1012" s="137">
        <f t="shared" si="289"/>
        <v>4.2281347955977253</v>
      </c>
      <c r="R1012" s="144">
        <f t="shared" si="290"/>
        <v>-68.658549213470906</v>
      </c>
      <c r="T1012" s="92">
        <f t="shared" si="291"/>
        <v>4.0427006560975306E-49</v>
      </c>
      <c r="U1012" s="92">
        <f>SUM($T$13:T1012)</f>
        <v>0.38283289965930517</v>
      </c>
      <c r="V1012" s="92">
        <f t="shared" si="292"/>
        <v>2115</v>
      </c>
      <c r="W1012" s="92">
        <v>-26.600141297310984</v>
      </c>
      <c r="Y1012" s="92">
        <f t="shared" si="293"/>
        <v>3.088453123527074E-33</v>
      </c>
      <c r="Z1012" s="92">
        <f>SUM($Y$13:Y1012)</f>
        <v>0.29415510298335917</v>
      </c>
      <c r="AA1012" s="92">
        <f t="shared" si="294"/>
        <v>1402</v>
      </c>
      <c r="AB1012" s="92">
        <v>-27.120704399407259</v>
      </c>
      <c r="AD1012" s="92">
        <f t="shared" si="295"/>
        <v>1.0234919984933133E-47</v>
      </c>
      <c r="AE1012" s="92" t="e">
        <f>SUM($AD$13:AD1012)</f>
        <v>#N/A</v>
      </c>
      <c r="AF1012" s="92">
        <f t="shared" si="296"/>
        <v>2052</v>
      </c>
      <c r="AG1012" s="92">
        <v>-48.975543736345571</v>
      </c>
      <c r="AI1012" s="92">
        <f t="shared" si="297"/>
        <v>4.2628795167154185E-3</v>
      </c>
      <c r="AJ1012" s="92" t="e">
        <f>SUM($AI$13:AI1012)</f>
        <v>#N/A</v>
      </c>
      <c r="AK1012" s="92">
        <f t="shared" si="298"/>
        <v>49</v>
      </c>
      <c r="AL1012" s="92">
        <v>-56.855255401866089</v>
      </c>
    </row>
    <row r="1013" spans="1:38">
      <c r="A1013" s="93">
        <v>1001</v>
      </c>
      <c r="B1013" s="130">
        <v>42458</v>
      </c>
      <c r="C1013" s="92">
        <v>19.526899</v>
      </c>
      <c r="D1013" s="92">
        <v>24.8584</v>
      </c>
      <c r="E1013" s="92">
        <v>17.325299999999999</v>
      </c>
      <c r="F1013" s="139">
        <f t="shared" si="286"/>
        <v>1.4390917882045606E-3</v>
      </c>
      <c r="G1013" s="140">
        <f t="shared" si="286"/>
        <v>2.1844125124705904E-3</v>
      </c>
      <c r="H1013" s="140">
        <f t="shared" si="286"/>
        <v>-3.4573715895250823E-3</v>
      </c>
      <c r="I1013" s="141">
        <f t="shared" si="304"/>
        <v>21.430696420358398</v>
      </c>
      <c r="J1013" s="142">
        <f t="shared" si="299"/>
        <v>25.135486594901522</v>
      </c>
      <c r="K1013" s="142">
        <f t="shared" si="302"/>
        <v>19.391723006239431</v>
      </c>
      <c r="L1013" s="143">
        <f t="shared" si="300"/>
        <v>15001.48749425088</v>
      </c>
      <c r="M1013" s="137">
        <f t="shared" si="287"/>
        <v>-15081.291956940913</v>
      </c>
      <c r="N1013" s="137">
        <f t="shared" si="288"/>
        <v>29087.584509359145</v>
      </c>
      <c r="O1013" s="143">
        <f t="shared" si="303"/>
        <v>-21.557494250881064</v>
      </c>
      <c r="P1013" s="137">
        <f t="shared" si="301"/>
        <v>32.871956940913151</v>
      </c>
      <c r="Q1013" s="137">
        <f t="shared" si="289"/>
        <v>100.91549064085484</v>
      </c>
      <c r="R1013" s="144">
        <f t="shared" si="290"/>
        <v>112.22995333088693</v>
      </c>
      <c r="T1013" s="92">
        <f t="shared" si="291"/>
        <v>2.4167657883949535E-31</v>
      </c>
      <c r="U1013" s="92">
        <f>SUM($T$13:T1013)</f>
        <v>0.38283289965930517</v>
      </c>
      <c r="V1013" s="92">
        <f t="shared" si="292"/>
        <v>1317</v>
      </c>
      <c r="W1013" s="92">
        <v>-26.590105462177235</v>
      </c>
      <c r="Y1013" s="92">
        <f t="shared" si="293"/>
        <v>1.2996206478342278E-41</v>
      </c>
      <c r="Z1013" s="92">
        <f>SUM($Y$13:Y1013)</f>
        <v>0.29415510298335917</v>
      </c>
      <c r="AA1013" s="92">
        <f t="shared" si="294"/>
        <v>1778</v>
      </c>
      <c r="AB1013" s="92">
        <v>-27.059373351861723</v>
      </c>
      <c r="AD1013" s="92">
        <f t="shared" si="295"/>
        <v>1.7287170798484307E-45</v>
      </c>
      <c r="AE1013" s="92" t="e">
        <f>SUM($AD$13:AD1013)</f>
        <v>#N/A</v>
      </c>
      <c r="AF1013" s="92">
        <f t="shared" si="296"/>
        <v>1952</v>
      </c>
      <c r="AG1013" s="92">
        <v>-48.901967250403686</v>
      </c>
      <c r="AI1013" s="92">
        <f t="shared" si="297"/>
        <v>1.3680217345623451E-41</v>
      </c>
      <c r="AJ1013" s="92" t="e">
        <f>SUM($AI$13:AI1013)</f>
        <v>#N/A</v>
      </c>
      <c r="AK1013" s="92">
        <f t="shared" si="298"/>
        <v>1777</v>
      </c>
      <c r="AL1013" s="92">
        <v>-56.765622380988134</v>
      </c>
    </row>
    <row r="1014" spans="1:38">
      <c r="A1014" s="93">
        <v>1002</v>
      </c>
      <c r="B1014" s="130">
        <v>42457</v>
      </c>
      <c r="C1014" s="92">
        <v>19.605399999999999</v>
      </c>
      <c r="D1014" s="92">
        <v>24.819099000000001</v>
      </c>
      <c r="E1014" s="92">
        <v>17.433599000000001</v>
      </c>
      <c r="F1014" s="139">
        <f t="shared" si="286"/>
        <v>-4.0040499046181122E-3</v>
      </c>
      <c r="G1014" s="140">
        <f t="shared" si="286"/>
        <v>1.5834982567255462E-3</v>
      </c>
      <c r="H1014" s="140">
        <f t="shared" si="286"/>
        <v>-6.2120850663137661E-3</v>
      </c>
      <c r="I1014" s="141">
        <f t="shared" si="304"/>
        <v>21.314213732446163</v>
      </c>
      <c r="J1014" s="142">
        <f t="shared" si="299"/>
        <v>25.120415244727457</v>
      </c>
      <c r="K1014" s="142">
        <f t="shared" si="302"/>
        <v>19.3381190366946</v>
      </c>
      <c r="L1014" s="143">
        <f t="shared" si="300"/>
        <v>14919.949612712315</v>
      </c>
      <c r="M1014" s="137">
        <f t="shared" si="287"/>
        <v>-15072.249146836475</v>
      </c>
      <c r="N1014" s="137">
        <f t="shared" si="288"/>
        <v>29007.178555041901</v>
      </c>
      <c r="O1014" s="143">
        <f t="shared" si="303"/>
        <v>59.980387287683698</v>
      </c>
      <c r="P1014" s="137">
        <f t="shared" si="301"/>
        <v>23.829146836475047</v>
      </c>
      <c r="Q1014" s="137">
        <f t="shared" si="289"/>
        <v>181.32144495809916</v>
      </c>
      <c r="R1014" s="144">
        <f t="shared" si="290"/>
        <v>265.13097908225791</v>
      </c>
      <c r="T1014" s="92">
        <f t="shared" si="291"/>
        <v>7.1876587657469979E-47</v>
      </c>
      <c r="U1014" s="92">
        <f>SUM($T$13:T1014)</f>
        <v>0.38283289965930517</v>
      </c>
      <c r="V1014" s="92">
        <f t="shared" si="292"/>
        <v>2014</v>
      </c>
      <c r="W1014" s="92">
        <v>-26.576880329654159</v>
      </c>
      <c r="Y1014" s="92">
        <f t="shared" si="293"/>
        <v>1.1747268265234724E-59</v>
      </c>
      <c r="Z1014" s="92">
        <f>SUM($Y$13:Y1014)</f>
        <v>0.29415510298335917</v>
      </c>
      <c r="AA1014" s="92">
        <f t="shared" si="294"/>
        <v>2588</v>
      </c>
      <c r="AB1014" s="92">
        <v>-27.023842996408348</v>
      </c>
      <c r="AD1014" s="92">
        <f t="shared" si="295"/>
        <v>1.0219070101681011E-29</v>
      </c>
      <c r="AE1014" s="92" t="e">
        <f>SUM($AD$13:AD1014)</f>
        <v>#N/A</v>
      </c>
      <c r="AF1014" s="92">
        <f t="shared" si="296"/>
        <v>1244</v>
      </c>
      <c r="AG1014" s="92">
        <v>-48.719818480552931</v>
      </c>
      <c r="AI1014" s="92">
        <f t="shared" si="297"/>
        <v>4.4725098014711503E-31</v>
      </c>
      <c r="AJ1014" s="92" t="e">
        <f>SUM($AI$13:AI1014)</f>
        <v>#N/A</v>
      </c>
      <c r="AK1014" s="92">
        <f t="shared" si="298"/>
        <v>1305</v>
      </c>
      <c r="AL1014" s="92">
        <v>-56.63071953855615</v>
      </c>
    </row>
    <row r="1015" spans="1:38">
      <c r="A1015" s="93">
        <v>1003</v>
      </c>
      <c r="B1015" s="130">
        <v>42454</v>
      </c>
      <c r="C1015" s="92">
        <v>19.643801</v>
      </c>
      <c r="D1015" s="92">
        <v>24.849001000000001</v>
      </c>
      <c r="E1015" s="92">
        <v>17.523399000000001</v>
      </c>
      <c r="F1015" s="139">
        <f t="shared" si="286"/>
        <v>-1.9548660669083118E-3</v>
      </c>
      <c r="G1015" s="140">
        <f t="shared" si="286"/>
        <v>-1.2033481748421337E-3</v>
      </c>
      <c r="H1015" s="140">
        <f t="shared" si="286"/>
        <v>-5.1245765733006765E-3</v>
      </c>
      <c r="I1015" s="141">
        <f t="shared" si="304"/>
        <v>21.358066061654768</v>
      </c>
      <c r="J1015" s="142">
        <f t="shared" si="299"/>
        <v>25.050519185431238</v>
      </c>
      <c r="K1015" s="142">
        <f t="shared" si="302"/>
        <v>19.359280864460143</v>
      </c>
      <c r="L1015" s="143">
        <f t="shared" si="300"/>
        <v>14950.646243158337</v>
      </c>
      <c r="M1015" s="137">
        <f t="shared" si="287"/>
        <v>-15030.311511258742</v>
      </c>
      <c r="N1015" s="137">
        <f t="shared" si="288"/>
        <v>29038.921296690212</v>
      </c>
      <c r="O1015" s="143">
        <f t="shared" si="303"/>
        <v>29.28375684166167</v>
      </c>
      <c r="P1015" s="137">
        <f t="shared" si="301"/>
        <v>-18.108488741258043</v>
      </c>
      <c r="Q1015" s="137">
        <f t="shared" si="289"/>
        <v>149.57870330978767</v>
      </c>
      <c r="R1015" s="144">
        <f t="shared" si="290"/>
        <v>160.7539714101913</v>
      </c>
      <c r="T1015" s="92">
        <f t="shared" si="291"/>
        <v>1.831363761686215E-53</v>
      </c>
      <c r="U1015" s="92">
        <f>SUM($T$13:T1015)</f>
        <v>0.38283289965930517</v>
      </c>
      <c r="V1015" s="92">
        <f t="shared" si="292"/>
        <v>2310</v>
      </c>
      <c r="W1015" s="92">
        <v>-26.43605176058918</v>
      </c>
      <c r="Y1015" s="92">
        <f t="shared" si="293"/>
        <v>2.134357987574831E-44</v>
      </c>
      <c r="Z1015" s="92">
        <f>SUM($Y$13:Y1015)</f>
        <v>0.29415510298335917</v>
      </c>
      <c r="AA1015" s="92">
        <f t="shared" si="294"/>
        <v>1903</v>
      </c>
      <c r="AB1015" s="92">
        <v>-26.911717264811159</v>
      </c>
      <c r="AD1015" s="92">
        <f t="shared" si="295"/>
        <v>2.8506196374526045E-29</v>
      </c>
      <c r="AE1015" s="92" t="e">
        <f>SUM($AD$13:AD1015)</f>
        <v>#N/A</v>
      </c>
      <c r="AF1015" s="92">
        <f t="shared" si="296"/>
        <v>1224</v>
      </c>
      <c r="AG1015" s="92">
        <v>-48.514867128735204</v>
      </c>
      <c r="AI1015" s="92">
        <f t="shared" si="297"/>
        <v>1.2239292084541936E-6</v>
      </c>
      <c r="AJ1015" s="92" t="e">
        <f>SUM($AI$13:AI1015)</f>
        <v>#N/A</v>
      </c>
      <c r="AK1015" s="92">
        <f t="shared" si="298"/>
        <v>208</v>
      </c>
      <c r="AL1015" s="92">
        <v>-56.226987381996878</v>
      </c>
    </row>
    <row r="1016" spans="1:38">
      <c r="A1016" s="93">
        <v>1004</v>
      </c>
      <c r="B1016" s="130">
        <v>42453</v>
      </c>
      <c r="C1016" s="92">
        <v>19.646899999999999</v>
      </c>
      <c r="D1016" s="92">
        <v>24.802700000000002</v>
      </c>
      <c r="E1016" s="92">
        <v>17.589001</v>
      </c>
      <c r="F1016" s="139">
        <f t="shared" si="286"/>
        <v>-1.577348080358254E-4</v>
      </c>
      <c r="G1016" s="140">
        <f t="shared" si="286"/>
        <v>1.8667725691154935E-3</v>
      </c>
      <c r="H1016" s="140">
        <f t="shared" si="286"/>
        <v>-3.7297172249861621E-3</v>
      </c>
      <c r="I1016" s="141">
        <f t="shared" si="304"/>
        <v>21.396524490881514</v>
      </c>
      <c r="J1016" s="142">
        <f t="shared" si="299"/>
        <v>25.127519962774215</v>
      </c>
      <c r="K1016" s="142">
        <f t="shared" si="302"/>
        <v>19.386423432518995</v>
      </c>
      <c r="L1016" s="143">
        <f t="shared" si="300"/>
        <v>14977.56714361706</v>
      </c>
      <c r="M1016" s="137">
        <f t="shared" si="287"/>
        <v>-15076.51197766453</v>
      </c>
      <c r="N1016" s="137">
        <f t="shared" si="288"/>
        <v>29079.635148778492</v>
      </c>
      <c r="O1016" s="143">
        <f t="shared" si="303"/>
        <v>2.362856382938844</v>
      </c>
      <c r="P1016" s="137">
        <f t="shared" si="301"/>
        <v>28.091977664529622</v>
      </c>
      <c r="Q1016" s="137">
        <f t="shared" si="289"/>
        <v>108.86485122150771</v>
      </c>
      <c r="R1016" s="144">
        <f t="shared" si="290"/>
        <v>139.31968526897617</v>
      </c>
      <c r="T1016" s="92">
        <f t="shared" si="291"/>
        <v>2.9551222693284829E-50</v>
      </c>
      <c r="U1016" s="92">
        <f>SUM($T$13:T1016)</f>
        <v>0.38283289965930517</v>
      </c>
      <c r="V1016" s="92">
        <f t="shared" si="292"/>
        <v>2166</v>
      </c>
      <c r="W1016" s="92">
        <v>-26.415892211505707</v>
      </c>
      <c r="Y1016" s="92">
        <f t="shared" si="293"/>
        <v>6.404512298696885E-31</v>
      </c>
      <c r="Z1016" s="92">
        <f>SUM($Y$13:Y1016)</f>
        <v>0.29415510298335917</v>
      </c>
      <c r="AA1016" s="92">
        <f t="shared" si="294"/>
        <v>1298</v>
      </c>
      <c r="AB1016" s="92">
        <v>-26.76118747131477</v>
      </c>
      <c r="AD1016" s="92">
        <f t="shared" si="295"/>
        <v>3.9821111449807567E-6</v>
      </c>
      <c r="AE1016" s="92" t="e">
        <f>SUM($AD$13:AD1016)</f>
        <v>#N/A</v>
      </c>
      <c r="AF1016" s="92">
        <f t="shared" si="296"/>
        <v>185</v>
      </c>
      <c r="AG1016" s="92">
        <v>-47.988823431809578</v>
      </c>
      <c r="AI1016" s="92">
        <f t="shared" si="297"/>
        <v>6.2829436965451135E-7</v>
      </c>
      <c r="AJ1016" s="92" t="e">
        <f>SUM($AI$13:AI1016)</f>
        <v>#N/A</v>
      </c>
      <c r="AK1016" s="92">
        <f t="shared" si="298"/>
        <v>221</v>
      </c>
      <c r="AL1016" s="92">
        <v>-56.015030826381917</v>
      </c>
    </row>
    <row r="1017" spans="1:38">
      <c r="A1017" s="93">
        <v>1005</v>
      </c>
      <c r="B1017" s="130">
        <v>42452</v>
      </c>
      <c r="C1017" s="92">
        <v>19.465499999999999</v>
      </c>
      <c r="D1017" s="92">
        <v>24.672198999999999</v>
      </c>
      <c r="E1017" s="92">
        <v>17.5762</v>
      </c>
      <c r="F1017" s="139">
        <f t="shared" si="286"/>
        <v>9.3190516554930714E-3</v>
      </c>
      <c r="G1017" s="140">
        <f t="shared" si="286"/>
        <v>5.2893947556114096E-3</v>
      </c>
      <c r="H1017" s="140">
        <f t="shared" si="286"/>
        <v>7.2831442518861422E-4</v>
      </c>
      <c r="I1017" s="141">
        <f t="shared" si="304"/>
        <v>21.599326773522385</v>
      </c>
      <c r="J1017" s="142">
        <f t="shared" si="299"/>
        <v>25.213361723047065</v>
      </c>
      <c r="K1017" s="142">
        <f t="shared" si="302"/>
        <v>19.473172270399743</v>
      </c>
      <c r="L1017" s="143">
        <f t="shared" si="300"/>
        <v>15119.52874146567</v>
      </c>
      <c r="M1017" s="137">
        <f t="shared" si="287"/>
        <v>-15128.017033828239</v>
      </c>
      <c r="N1017" s="137">
        <f t="shared" si="288"/>
        <v>29209.758405599616</v>
      </c>
      <c r="O1017" s="143">
        <f t="shared" si="303"/>
        <v>-139.59874146567199</v>
      </c>
      <c r="P1017" s="137">
        <f t="shared" si="301"/>
        <v>79.597033828238636</v>
      </c>
      <c r="Q1017" s="137">
        <f t="shared" si="289"/>
        <v>-21.258405599615799</v>
      </c>
      <c r="R1017" s="144">
        <f t="shared" si="290"/>
        <v>-81.260113237049154</v>
      </c>
      <c r="T1017" s="92">
        <f t="shared" si="291"/>
        <v>1.8896944093473903E-20</v>
      </c>
      <c r="U1017" s="92">
        <f>SUM($T$13:T1017)</f>
        <v>0.38283289965930517</v>
      </c>
      <c r="V1017" s="92">
        <f t="shared" si="292"/>
        <v>828</v>
      </c>
      <c r="W1017" s="92">
        <v>-26.236112996160955</v>
      </c>
      <c r="Y1017" s="92">
        <f t="shared" si="293"/>
        <v>7.9195859811790464E-48</v>
      </c>
      <c r="Z1017" s="92">
        <f>SUM($Y$13:Y1017)</f>
        <v>0.29415510298335917</v>
      </c>
      <c r="AA1017" s="92">
        <f t="shared" si="294"/>
        <v>2057</v>
      </c>
      <c r="AB1017" s="92">
        <v>-26.558402407259564</v>
      </c>
      <c r="AD1017" s="92">
        <f t="shared" si="295"/>
        <v>2.4013765523855114E-23</v>
      </c>
      <c r="AE1017" s="92" t="e">
        <f>SUM($AD$13:AD1017)</f>
        <v>#N/A</v>
      </c>
      <c r="AF1017" s="92">
        <f t="shared" si="296"/>
        <v>958</v>
      </c>
      <c r="AG1017" s="92">
        <v>-47.783887570207298</v>
      </c>
      <c r="AI1017" s="92">
        <f t="shared" si="297"/>
        <v>2.820981806763056E-40</v>
      </c>
      <c r="AJ1017" s="92" t="e">
        <f>SUM($AI$13:AI1017)</f>
        <v>#N/A</v>
      </c>
      <c r="AK1017" s="92">
        <f t="shared" si="298"/>
        <v>1718</v>
      </c>
      <c r="AL1017" s="92">
        <v>-55.929358337782105</v>
      </c>
    </row>
    <row r="1018" spans="1:38">
      <c r="A1018" s="93">
        <v>1006</v>
      </c>
      <c r="B1018" s="130">
        <v>42451</v>
      </c>
      <c r="C1018" s="92">
        <v>19.573699999999999</v>
      </c>
      <c r="D1018" s="92">
        <v>25.027799999999999</v>
      </c>
      <c r="E1018" s="92">
        <v>17.346499999999999</v>
      </c>
      <c r="F1018" s="139">
        <f t="shared" si="286"/>
        <v>-5.5278256027220252E-3</v>
      </c>
      <c r="G1018" s="140">
        <f t="shared" si="286"/>
        <v>-1.4208240436634489E-2</v>
      </c>
      <c r="H1018" s="140">
        <f t="shared" si="286"/>
        <v>1.3241864353039645E-2</v>
      </c>
      <c r="I1018" s="141">
        <f t="shared" si="304"/>
        <v>21.281605084884308</v>
      </c>
      <c r="J1018" s="142">
        <f t="shared" si="299"/>
        <v>24.7243473840809</v>
      </c>
      <c r="K1018" s="142">
        <f t="shared" si="302"/>
        <v>19.716673438445799</v>
      </c>
      <c r="L1018" s="143">
        <f t="shared" si="300"/>
        <v>14897.123559419017</v>
      </c>
      <c r="M1018" s="137">
        <f t="shared" si="287"/>
        <v>-14834.608430448539</v>
      </c>
      <c r="N1018" s="137">
        <f t="shared" si="288"/>
        <v>29575.010157668698</v>
      </c>
      <c r="O1018" s="143">
        <f t="shared" si="303"/>
        <v>82.806440580981871</v>
      </c>
      <c r="P1018" s="137">
        <f t="shared" si="301"/>
        <v>-213.81156955146071</v>
      </c>
      <c r="Q1018" s="137">
        <f t="shared" si="289"/>
        <v>-386.5101576686975</v>
      </c>
      <c r="R1018" s="144">
        <f t="shared" si="290"/>
        <v>-517.51528663917634</v>
      </c>
      <c r="T1018" s="92">
        <f t="shared" si="291"/>
        <v>2.0885878748614147E-57</v>
      </c>
      <c r="U1018" s="92">
        <f>SUM($T$13:T1018)</f>
        <v>0.38283289965930517</v>
      </c>
      <c r="V1018" s="92">
        <f t="shared" si="292"/>
        <v>2487</v>
      </c>
      <c r="W1018" s="92">
        <v>-26.235231539722008</v>
      </c>
      <c r="Y1018" s="92">
        <f t="shared" si="293"/>
        <v>1.6176677248685465E-2</v>
      </c>
      <c r="Z1018" s="92">
        <f>SUM($Y$13:Y1018)</f>
        <v>0.31033178023204466</v>
      </c>
      <c r="AA1018" s="92">
        <f t="shared" si="294"/>
        <v>23</v>
      </c>
      <c r="AB1018" s="92">
        <v>-26.412138413206776</v>
      </c>
      <c r="AD1018" s="92">
        <f t="shared" si="295"/>
        <v>2.7808567297306485E-6</v>
      </c>
      <c r="AE1018" s="92" t="e">
        <f>SUM($AD$13:AD1018)</f>
        <v>#N/A</v>
      </c>
      <c r="AF1018" s="92">
        <f t="shared" si="296"/>
        <v>192</v>
      </c>
      <c r="AG1018" s="92">
        <v>-47.216939164598443</v>
      </c>
      <c r="AI1018" s="92">
        <f t="shared" si="297"/>
        <v>2.9198691797874474E-43</v>
      </c>
      <c r="AJ1018" s="92" t="e">
        <f>SUM($AI$13:AI1018)</f>
        <v>#N/A</v>
      </c>
      <c r="AK1018" s="92">
        <f t="shared" si="298"/>
        <v>1852</v>
      </c>
      <c r="AL1018" s="92">
        <v>-55.910088610598905</v>
      </c>
    </row>
    <row r="1019" spans="1:38">
      <c r="A1019" s="93">
        <v>1007</v>
      </c>
      <c r="B1019" s="130">
        <v>42450</v>
      </c>
      <c r="C1019" s="92">
        <v>19.644400000000001</v>
      </c>
      <c r="D1019" s="92">
        <v>25.192499000000002</v>
      </c>
      <c r="E1019" s="92">
        <v>17.418900000000001</v>
      </c>
      <c r="F1019" s="139">
        <f t="shared" si="286"/>
        <v>-3.5989900429640453E-3</v>
      </c>
      <c r="G1019" s="140">
        <f t="shared" si="286"/>
        <v>-6.5376205830156575E-3</v>
      </c>
      <c r="H1019" s="140">
        <f t="shared" si="286"/>
        <v>-4.1564048246446328E-3</v>
      </c>
      <c r="I1019" s="141">
        <f t="shared" si="304"/>
        <v>21.322881972979573</v>
      </c>
      <c r="J1019" s="142">
        <f t="shared" si="299"/>
        <v>24.916731899443558</v>
      </c>
      <c r="K1019" s="142">
        <f t="shared" si="302"/>
        <v>19.378120518517239</v>
      </c>
      <c r="L1019" s="143">
        <f t="shared" si="300"/>
        <v>14926.017381085701</v>
      </c>
      <c r="M1019" s="137">
        <f t="shared" si="287"/>
        <v>-14950.039139666134</v>
      </c>
      <c r="N1019" s="137">
        <f t="shared" si="288"/>
        <v>29067.180777775859</v>
      </c>
      <c r="O1019" s="143">
        <f t="shared" si="303"/>
        <v>53.912618914297127</v>
      </c>
      <c r="P1019" s="137">
        <f t="shared" si="301"/>
        <v>-98.380860333865712</v>
      </c>
      <c r="Q1019" s="137">
        <f t="shared" si="289"/>
        <v>121.31922222414141</v>
      </c>
      <c r="R1019" s="144">
        <f t="shared" si="290"/>
        <v>76.850980804572828</v>
      </c>
      <c r="T1019" s="92">
        <f t="shared" si="291"/>
        <v>3.8072490016839405E-14</v>
      </c>
      <c r="U1019" s="92">
        <f>SUM($T$13:T1019)</f>
        <v>0.38283289965934325</v>
      </c>
      <c r="V1019" s="92">
        <f t="shared" si="292"/>
        <v>545</v>
      </c>
      <c r="W1019" s="92">
        <v>-26.23117720245682</v>
      </c>
      <c r="Y1019" s="92">
        <f t="shared" si="293"/>
        <v>6.3232079788310864E-15</v>
      </c>
      <c r="Z1019" s="92">
        <f>SUM($Y$13:Y1019)</f>
        <v>0.31033178023205099</v>
      </c>
      <c r="AA1019" s="92">
        <f t="shared" si="294"/>
        <v>580</v>
      </c>
      <c r="AB1019" s="92">
        <v>-26.31462248770913</v>
      </c>
      <c r="AD1019" s="92">
        <f t="shared" si="295"/>
        <v>3.1281647037070118E-49</v>
      </c>
      <c r="AE1019" s="92" t="e">
        <f>SUM($AD$13:AD1019)</f>
        <v>#N/A</v>
      </c>
      <c r="AF1019" s="92">
        <f t="shared" si="296"/>
        <v>2120</v>
      </c>
      <c r="AG1019" s="92">
        <v>-47.137283174484764</v>
      </c>
      <c r="AI1019" s="92">
        <f t="shared" si="297"/>
        <v>1.0342450216041787E-36</v>
      </c>
      <c r="AJ1019" s="92" t="e">
        <f>SUM($AI$13:AI1019)</f>
        <v>#N/A</v>
      </c>
      <c r="AK1019" s="92">
        <f t="shared" si="298"/>
        <v>1558</v>
      </c>
      <c r="AL1019" s="92">
        <v>-55.469783198554069</v>
      </c>
    </row>
    <row r="1020" spans="1:38">
      <c r="A1020" s="93">
        <v>1008</v>
      </c>
      <c r="B1020" s="130">
        <v>42447</v>
      </c>
      <c r="C1020" s="92">
        <v>19.6206</v>
      </c>
      <c r="D1020" s="92">
        <v>25.093</v>
      </c>
      <c r="E1020" s="92">
        <v>17.389299000000001</v>
      </c>
      <c r="F1020" s="139">
        <f t="shared" si="286"/>
        <v>1.2130108151637842E-3</v>
      </c>
      <c r="G1020" s="140">
        <f t="shared" si="286"/>
        <v>3.96520942095413E-3</v>
      </c>
      <c r="H1020" s="140">
        <f t="shared" si="286"/>
        <v>1.7022537826281159E-3</v>
      </c>
      <c r="I1020" s="141">
        <f t="shared" si="304"/>
        <v>21.425858310143422</v>
      </c>
      <c r="J1020" s="142">
        <f t="shared" si="299"/>
        <v>25.180150227924123</v>
      </c>
      <c r="K1020" s="142">
        <f t="shared" si="302"/>
        <v>19.492124156356159</v>
      </c>
      <c r="L1020" s="143">
        <f t="shared" si="300"/>
        <v>14998.100817100396</v>
      </c>
      <c r="M1020" s="137">
        <f t="shared" si="287"/>
        <v>-15108.090136754474</v>
      </c>
      <c r="N1020" s="137">
        <f t="shared" si="288"/>
        <v>29238.186234534238</v>
      </c>
      <c r="O1020" s="143">
        <f t="shared" si="303"/>
        <v>-18.170817100397471</v>
      </c>
      <c r="P1020" s="137">
        <f t="shared" si="301"/>
        <v>59.670136754473788</v>
      </c>
      <c r="Q1020" s="137">
        <f t="shared" si="289"/>
        <v>-49.686234534237883</v>
      </c>
      <c r="R1020" s="144">
        <f t="shared" si="290"/>
        <v>-8.1869148801615665</v>
      </c>
      <c r="T1020" s="92">
        <f t="shared" si="291"/>
        <v>5.4783183987030387E-4</v>
      </c>
      <c r="U1020" s="92">
        <f>SUM($T$13:T1020)</f>
        <v>0.38338073149921353</v>
      </c>
      <c r="V1020" s="92">
        <f t="shared" si="292"/>
        <v>89</v>
      </c>
      <c r="W1020" s="92">
        <v>-26.205358279994471</v>
      </c>
      <c r="Y1020" s="92">
        <f t="shared" si="293"/>
        <v>2.6887600239850813E-12</v>
      </c>
      <c r="Z1020" s="92">
        <f>SUM($Y$13:Y1020)</f>
        <v>0.31033178023473973</v>
      </c>
      <c r="AA1020" s="92">
        <f t="shared" si="294"/>
        <v>462</v>
      </c>
      <c r="AB1020" s="92">
        <v>-26.182573551232053</v>
      </c>
      <c r="AD1020" s="92">
        <f t="shared" si="295"/>
        <v>3.3976838668895124E-16</v>
      </c>
      <c r="AE1020" s="92" t="e">
        <f>SUM($AD$13:AD1020)</f>
        <v>#N/A</v>
      </c>
      <c r="AF1020" s="92">
        <f t="shared" si="296"/>
        <v>637</v>
      </c>
      <c r="AG1020" s="92">
        <v>-46.952631251020648</v>
      </c>
      <c r="AI1020" s="92">
        <f t="shared" si="297"/>
        <v>4.321039061564399E-28</v>
      </c>
      <c r="AJ1020" s="92" t="e">
        <f>SUM($AI$13:AI1020)</f>
        <v>#N/A</v>
      </c>
      <c r="AK1020" s="92">
        <f t="shared" si="298"/>
        <v>1171</v>
      </c>
      <c r="AL1020" s="92">
        <v>-55.30867957189912</v>
      </c>
    </row>
    <row r="1021" spans="1:38">
      <c r="A1021" s="93">
        <v>1009</v>
      </c>
      <c r="B1021" s="130">
        <v>42446</v>
      </c>
      <c r="C1021" s="92">
        <v>19.749001</v>
      </c>
      <c r="D1021" s="92">
        <v>25.099399999999999</v>
      </c>
      <c r="E1021" s="92">
        <v>17.339300000000001</v>
      </c>
      <c r="F1021" s="139">
        <f t="shared" si="286"/>
        <v>-6.5016453237305427E-3</v>
      </c>
      <c r="G1021" s="140">
        <f t="shared" si="286"/>
        <v>-2.549861749683302E-4</v>
      </c>
      <c r="H1021" s="140">
        <f t="shared" si="286"/>
        <v>2.8835650804819313E-3</v>
      </c>
      <c r="I1021" s="141">
        <f t="shared" si="304"/>
        <v>21.260765440236696</v>
      </c>
      <c r="J1021" s="142">
        <f t="shared" si="299"/>
        <v>25.074304768241472</v>
      </c>
      <c r="K1021" s="142">
        <f t="shared" si="302"/>
        <v>19.515111292901096</v>
      </c>
      <c r="L1021" s="143">
        <f t="shared" si="300"/>
        <v>14882.535808165687</v>
      </c>
      <c r="M1021" s="137">
        <f t="shared" si="287"/>
        <v>-15044.582860944884</v>
      </c>
      <c r="N1021" s="137">
        <f t="shared" si="288"/>
        <v>29272.666939351646</v>
      </c>
      <c r="O1021" s="143">
        <f t="shared" si="303"/>
        <v>97.394191834311641</v>
      </c>
      <c r="P1021" s="137">
        <f t="shared" si="301"/>
        <v>-3.837139055116495</v>
      </c>
      <c r="Q1021" s="137">
        <f t="shared" si="289"/>
        <v>-84.166939351645851</v>
      </c>
      <c r="R1021" s="144">
        <f t="shared" si="290"/>
        <v>9.390113427549295</v>
      </c>
      <c r="T1021" s="92">
        <f t="shared" si="291"/>
        <v>5.4476538942414681E-5</v>
      </c>
      <c r="U1021" s="92">
        <f>SUM($T$13:T1021)</f>
        <v>0.38343520803815595</v>
      </c>
      <c r="V1021" s="92">
        <f t="shared" si="292"/>
        <v>134</v>
      </c>
      <c r="W1021" s="92">
        <v>-26.16923757796576</v>
      </c>
      <c r="Y1021" s="92">
        <f t="shared" si="293"/>
        <v>2.1327047048810524E-35</v>
      </c>
      <c r="Z1021" s="92">
        <f>SUM($Y$13:Y1021)</f>
        <v>0.31033178023473973</v>
      </c>
      <c r="AA1021" s="92">
        <f t="shared" si="294"/>
        <v>1499</v>
      </c>
      <c r="AB1021" s="92">
        <v>-26.119601897067696</v>
      </c>
      <c r="AD1021" s="92">
        <f t="shared" si="295"/>
        <v>2.7143915081528488E-56</v>
      </c>
      <c r="AE1021" s="92" t="e">
        <f>SUM($AD$13:AD1021)</f>
        <v>#N/A</v>
      </c>
      <c r="AF1021" s="92">
        <f t="shared" si="296"/>
        <v>2437</v>
      </c>
      <c r="AG1021" s="92">
        <v>-46.511831726551463</v>
      </c>
      <c r="AI1021" s="92">
        <f t="shared" si="297"/>
        <v>6.9671072177041174E-16</v>
      </c>
      <c r="AJ1021" s="92" t="e">
        <f>SUM($AI$13:AI1021)</f>
        <v>#N/A</v>
      </c>
      <c r="AK1021" s="92">
        <f t="shared" si="298"/>
        <v>623</v>
      </c>
      <c r="AL1021" s="92">
        <v>-55.300958334817551</v>
      </c>
    </row>
    <row r="1022" spans="1:38">
      <c r="A1022" s="93">
        <v>1010</v>
      </c>
      <c r="B1022" s="130">
        <v>42445</v>
      </c>
      <c r="C1022" s="92">
        <v>19.868400999999999</v>
      </c>
      <c r="D1022" s="92">
        <v>25.310699</v>
      </c>
      <c r="E1022" s="92">
        <v>17.6143</v>
      </c>
      <c r="F1022" s="139">
        <f t="shared" si="286"/>
        <v>-6.0095424891011273E-3</v>
      </c>
      <c r="G1022" s="140">
        <f t="shared" si="286"/>
        <v>-8.3482087950238482E-3</v>
      </c>
      <c r="H1022" s="140">
        <f t="shared" si="286"/>
        <v>-1.5612314994067233E-2</v>
      </c>
      <c r="I1022" s="141">
        <f t="shared" si="304"/>
        <v>21.271296391687482</v>
      </c>
      <c r="J1022" s="142">
        <f t="shared" si="299"/>
        <v>24.871321079674647</v>
      </c>
      <c r="K1022" s="142">
        <f t="shared" si="302"/>
        <v>19.155199962530446</v>
      </c>
      <c r="L1022" s="143">
        <f t="shared" si="300"/>
        <v>14889.907474181238</v>
      </c>
      <c r="M1022" s="137">
        <f t="shared" si="287"/>
        <v>-14922.792647804788</v>
      </c>
      <c r="N1022" s="137">
        <f t="shared" si="288"/>
        <v>28732.799943795668</v>
      </c>
      <c r="O1022" s="143">
        <f t="shared" si="303"/>
        <v>90.022525818760187</v>
      </c>
      <c r="P1022" s="137">
        <f t="shared" si="301"/>
        <v>-125.62735219521164</v>
      </c>
      <c r="Q1022" s="137">
        <f t="shared" si="289"/>
        <v>455.70005620433221</v>
      </c>
      <c r="R1022" s="144">
        <f t="shared" si="290"/>
        <v>420.09522982788076</v>
      </c>
      <c r="T1022" s="92">
        <f t="shared" si="291"/>
        <v>6.5600958566488535E-45</v>
      </c>
      <c r="U1022" s="92">
        <f>SUM($T$13:T1022)</f>
        <v>0.38343520803815595</v>
      </c>
      <c r="V1022" s="92">
        <f t="shared" si="292"/>
        <v>1926</v>
      </c>
      <c r="W1022" s="92">
        <v>-26.080871161748291</v>
      </c>
      <c r="Y1022" s="92">
        <f t="shared" si="293"/>
        <v>1.5293669497519711E-12</v>
      </c>
      <c r="Z1022" s="92">
        <f>SUM($Y$13:Y1022)</f>
        <v>0.31033178023626912</v>
      </c>
      <c r="AA1022" s="92">
        <f t="shared" si="294"/>
        <v>473</v>
      </c>
      <c r="AB1022" s="92">
        <v>-25.946631558634181</v>
      </c>
      <c r="AD1022" s="92">
        <f t="shared" si="295"/>
        <v>6.0455437802605375E-23</v>
      </c>
      <c r="AE1022" s="92" t="e">
        <f>SUM($AD$13:AD1022)</f>
        <v>#N/A</v>
      </c>
      <c r="AF1022" s="92">
        <f t="shared" si="296"/>
        <v>940</v>
      </c>
      <c r="AG1022" s="92">
        <v>-46.469482547836378</v>
      </c>
      <c r="AI1022" s="92">
        <f t="shared" si="297"/>
        <v>1.7993878910903113E-47</v>
      </c>
      <c r="AJ1022" s="92" t="e">
        <f>SUM($AI$13:AI1022)</f>
        <v>#N/A</v>
      </c>
      <c r="AK1022" s="92">
        <f t="shared" si="298"/>
        <v>2041</v>
      </c>
      <c r="AL1022" s="92">
        <v>-55.300775565194272</v>
      </c>
    </row>
    <row r="1023" spans="1:38">
      <c r="A1023" s="93">
        <v>1011</v>
      </c>
      <c r="B1023" s="130">
        <v>42444</v>
      </c>
      <c r="C1023" s="92">
        <v>19.7012</v>
      </c>
      <c r="D1023" s="92">
        <v>25.3398</v>
      </c>
      <c r="E1023" s="92">
        <v>17.886299000000001</v>
      </c>
      <c r="F1023" s="139">
        <f t="shared" si="286"/>
        <v>8.4868434410085847E-3</v>
      </c>
      <c r="G1023" s="140">
        <f t="shared" si="286"/>
        <v>-1.1484305322062571E-3</v>
      </c>
      <c r="H1023" s="140">
        <f t="shared" si="286"/>
        <v>-1.5207114674757549E-2</v>
      </c>
      <c r="I1023" s="141">
        <f t="shared" si="304"/>
        <v>21.581517600953237</v>
      </c>
      <c r="J1023" s="142">
        <f t="shared" si="299"/>
        <v>25.051896558350894</v>
      </c>
      <c r="K1023" s="142">
        <f t="shared" si="302"/>
        <v>19.163084755543892</v>
      </c>
      <c r="L1023" s="143">
        <f t="shared" si="300"/>
        <v>15107.062320667266</v>
      </c>
      <c r="M1023" s="137">
        <f t="shared" si="287"/>
        <v>-15031.137935010536</v>
      </c>
      <c r="N1023" s="137">
        <f t="shared" si="288"/>
        <v>28744.627133315837</v>
      </c>
      <c r="O1023" s="143">
        <f t="shared" si="303"/>
        <v>-127.13232066726778</v>
      </c>
      <c r="P1023" s="137">
        <f t="shared" si="301"/>
        <v>-17.282064989463834</v>
      </c>
      <c r="Q1023" s="137">
        <f t="shared" si="289"/>
        <v>443.87286668416345</v>
      </c>
      <c r="R1023" s="144">
        <f t="shared" si="290"/>
        <v>299.45848102743184</v>
      </c>
      <c r="T1023" s="92">
        <f t="shared" si="291"/>
        <v>1.2851122949988121E-43</v>
      </c>
      <c r="U1023" s="92">
        <f>SUM($T$13:T1023)</f>
        <v>0.38343520803815595</v>
      </c>
      <c r="V1023" s="92">
        <f t="shared" si="292"/>
        <v>1868</v>
      </c>
      <c r="W1023" s="92">
        <v>-26.042900707911031</v>
      </c>
      <c r="Y1023" s="92">
        <f t="shared" si="293"/>
        <v>5.3432390758395947E-45</v>
      </c>
      <c r="Z1023" s="92">
        <f>SUM($Y$13:Y1023)</f>
        <v>0.31033178023626912</v>
      </c>
      <c r="AA1023" s="92">
        <f t="shared" si="294"/>
        <v>1930</v>
      </c>
      <c r="AB1023" s="92">
        <v>-25.918764532738351</v>
      </c>
      <c r="AD1023" s="92">
        <f t="shared" si="295"/>
        <v>1.4080508660182956E-45</v>
      </c>
      <c r="AE1023" s="92" t="e">
        <f>SUM($AD$13:AD1023)</f>
        <v>#N/A</v>
      </c>
      <c r="AF1023" s="92">
        <f t="shared" si="296"/>
        <v>1956</v>
      </c>
      <c r="AG1023" s="92">
        <v>-46.392781634705898</v>
      </c>
      <c r="AI1023" s="92">
        <f t="shared" si="297"/>
        <v>6.6560083987695657E-15</v>
      </c>
      <c r="AJ1023" s="92" t="e">
        <f>SUM($AI$13:AI1023)</f>
        <v>#N/A</v>
      </c>
      <c r="AK1023" s="92">
        <f t="shared" si="298"/>
        <v>579</v>
      </c>
      <c r="AL1023" s="92">
        <v>-54.66124547065192</v>
      </c>
    </row>
    <row r="1024" spans="1:38">
      <c r="A1024" s="93">
        <v>1012</v>
      </c>
      <c r="B1024" s="130">
        <v>42443</v>
      </c>
      <c r="C1024" s="92">
        <v>19.755600000000001</v>
      </c>
      <c r="D1024" s="92">
        <v>25.433201</v>
      </c>
      <c r="E1024" s="92">
        <v>17.743998999999999</v>
      </c>
      <c r="F1024" s="139">
        <f t="shared" si="286"/>
        <v>-2.7536495980886588E-3</v>
      </c>
      <c r="G1024" s="140">
        <f t="shared" si="286"/>
        <v>-3.6724044291553959E-3</v>
      </c>
      <c r="H1024" s="140">
        <f t="shared" si="286"/>
        <v>8.0196127152623031E-3</v>
      </c>
      <c r="I1024" s="141">
        <f t="shared" si="304"/>
        <v>21.340972173965863</v>
      </c>
      <c r="J1024" s="142">
        <f t="shared" si="299"/>
        <v>24.988593526233682</v>
      </c>
      <c r="K1024" s="142">
        <f t="shared" si="302"/>
        <v>19.61505364382629</v>
      </c>
      <c r="L1024" s="143">
        <f t="shared" si="300"/>
        <v>14938.680521776105</v>
      </c>
      <c r="M1024" s="137">
        <f t="shared" si="287"/>
        <v>-14993.15611574021</v>
      </c>
      <c r="N1024" s="137">
        <f t="shared" si="288"/>
        <v>29422.580465739433</v>
      </c>
      <c r="O1024" s="143">
        <f t="shared" si="303"/>
        <v>41.249478223893675</v>
      </c>
      <c r="P1024" s="137">
        <f t="shared" si="301"/>
        <v>-55.263884259789847</v>
      </c>
      <c r="Q1024" s="137">
        <f t="shared" si="289"/>
        <v>-234.08046573943284</v>
      </c>
      <c r="R1024" s="144">
        <f t="shared" si="290"/>
        <v>-248.09487177532901</v>
      </c>
      <c r="T1024" s="92">
        <f t="shared" si="291"/>
        <v>3.1305896716625345E-58</v>
      </c>
      <c r="U1024" s="92">
        <f>SUM($T$13:T1024)</f>
        <v>0.38343520803815595</v>
      </c>
      <c r="V1024" s="92">
        <f t="shared" si="292"/>
        <v>2524</v>
      </c>
      <c r="W1024" s="92">
        <v>-25.720706518284715</v>
      </c>
      <c r="Y1024" s="92">
        <f t="shared" si="293"/>
        <v>9.0179441425470524E-34</v>
      </c>
      <c r="Z1024" s="92">
        <f>SUM($Y$13:Y1024)</f>
        <v>0.31033178023626912</v>
      </c>
      <c r="AA1024" s="92">
        <f t="shared" si="294"/>
        <v>1426</v>
      </c>
      <c r="AB1024" s="92">
        <v>-25.793013657737902</v>
      </c>
      <c r="AD1024" s="92">
        <f t="shared" si="295"/>
        <v>1.4599451216938633E-2</v>
      </c>
      <c r="AE1024" s="92" t="e">
        <f>SUM($AD$13:AD1024)</f>
        <v>#N/A</v>
      </c>
      <c r="AF1024" s="92">
        <f t="shared" si="296"/>
        <v>25</v>
      </c>
      <c r="AG1024" s="92">
        <v>-45.650893791960698</v>
      </c>
      <c r="AI1024" s="92">
        <f t="shared" si="297"/>
        <v>3.5876123431533071E-52</v>
      </c>
      <c r="AJ1024" s="92" t="e">
        <f>SUM($AI$13:AI1024)</f>
        <v>#N/A</v>
      </c>
      <c r="AK1024" s="92">
        <f t="shared" si="298"/>
        <v>2252</v>
      </c>
      <c r="AL1024" s="92">
        <v>-54.606976958524683</v>
      </c>
    </row>
    <row r="1025" spans="1:38">
      <c r="A1025" s="93">
        <v>1013</v>
      </c>
      <c r="B1025" s="130">
        <v>42440</v>
      </c>
      <c r="C1025" s="92">
        <v>19.937401000000001</v>
      </c>
      <c r="D1025" s="92">
        <v>25.482400999999999</v>
      </c>
      <c r="E1025" s="92">
        <v>17.696698999999999</v>
      </c>
      <c r="F1025" s="139">
        <f t="shared" si="286"/>
        <v>-9.1185907330649796E-3</v>
      </c>
      <c r="G1025" s="140">
        <f t="shared" si="286"/>
        <v>-1.9307442811217213E-3</v>
      </c>
      <c r="H1025" s="140">
        <f t="shared" si="286"/>
        <v>2.6728148566013132E-3</v>
      </c>
      <c r="I1025" s="141">
        <f t="shared" si="304"/>
        <v>21.204763070171481</v>
      </c>
      <c r="J1025" s="142">
        <f t="shared" si="299"/>
        <v>25.032275581908472</v>
      </c>
      <c r="K1025" s="142">
        <f t="shared" si="302"/>
        <v>19.511010304294604</v>
      </c>
      <c r="L1025" s="143">
        <f t="shared" si="300"/>
        <v>14843.334149120037</v>
      </c>
      <c r="M1025" s="137">
        <f t="shared" si="287"/>
        <v>-15019.365349145082</v>
      </c>
      <c r="N1025" s="137">
        <f t="shared" si="288"/>
        <v>29266.515456441906</v>
      </c>
      <c r="O1025" s="143">
        <f t="shared" si="303"/>
        <v>136.59585087996129</v>
      </c>
      <c r="P1025" s="137">
        <f t="shared" si="301"/>
        <v>-29.054650854917782</v>
      </c>
      <c r="Q1025" s="137">
        <f t="shared" si="289"/>
        <v>-78.015456441906281</v>
      </c>
      <c r="R1025" s="144">
        <f t="shared" si="290"/>
        <v>29.525743583137228</v>
      </c>
      <c r="T1025" s="92">
        <f t="shared" si="291"/>
        <v>1.5490316737482549E-28</v>
      </c>
      <c r="U1025" s="92">
        <f>SUM($T$13:T1025)</f>
        <v>0.38343520803815595</v>
      </c>
      <c r="V1025" s="92">
        <f t="shared" si="292"/>
        <v>1191</v>
      </c>
      <c r="W1025" s="92">
        <v>-25.701811555401946</v>
      </c>
      <c r="Y1025" s="92">
        <f t="shared" si="293"/>
        <v>1.1222723261285989E-58</v>
      </c>
      <c r="Z1025" s="92">
        <f>SUM($Y$13:Y1025)</f>
        <v>0.31033178023626912</v>
      </c>
      <c r="AA1025" s="92">
        <f t="shared" si="294"/>
        <v>2544</v>
      </c>
      <c r="AB1025" s="92">
        <v>-25.685610494125285</v>
      </c>
      <c r="AD1025" s="92">
        <f t="shared" si="295"/>
        <v>2.5175144492488713E-42</v>
      </c>
      <c r="AE1025" s="92" t="e">
        <f>SUM($AD$13:AD1025)</f>
        <v>#N/A</v>
      </c>
      <c r="AF1025" s="92">
        <f t="shared" si="296"/>
        <v>1810</v>
      </c>
      <c r="AG1025" s="92">
        <v>-45.447434435573086</v>
      </c>
      <c r="AI1025" s="92">
        <f t="shared" si="297"/>
        <v>2.5851616725924883E-19</v>
      </c>
      <c r="AJ1025" s="92" t="e">
        <f>SUM($AI$13:AI1025)</f>
        <v>#N/A</v>
      </c>
      <c r="AK1025" s="92">
        <f t="shared" si="298"/>
        <v>777</v>
      </c>
      <c r="AL1025" s="92">
        <v>-54.52855886463658</v>
      </c>
    </row>
    <row r="1026" spans="1:38">
      <c r="A1026" s="93">
        <v>1014</v>
      </c>
      <c r="B1026" s="130">
        <v>42439</v>
      </c>
      <c r="C1026" s="92">
        <v>19.493601000000002</v>
      </c>
      <c r="D1026" s="92">
        <v>25.203299999999999</v>
      </c>
      <c r="E1026" s="92">
        <v>17.840699999999998</v>
      </c>
      <c r="F1026" s="139">
        <f t="shared" si="286"/>
        <v>2.2766445255548273E-2</v>
      </c>
      <c r="G1026" s="140">
        <f t="shared" si="286"/>
        <v>1.1073986343058229E-2</v>
      </c>
      <c r="H1026" s="140">
        <f t="shared" si="286"/>
        <v>-8.0714882263588361E-3</v>
      </c>
      <c r="I1026" s="141">
        <f t="shared" si="304"/>
        <v>21.887099651824208</v>
      </c>
      <c r="J1026" s="142">
        <f t="shared" si="299"/>
        <v>25.358443329274341</v>
      </c>
      <c r="K1026" s="142">
        <f t="shared" si="302"/>
        <v>19.301936910603285</v>
      </c>
      <c r="L1026" s="143">
        <f t="shared" si="300"/>
        <v>15320.969756276945</v>
      </c>
      <c r="M1026" s="137">
        <f t="shared" si="287"/>
        <v>-15215.065997564605</v>
      </c>
      <c r="N1026" s="137">
        <f t="shared" si="288"/>
        <v>28952.905365904928</v>
      </c>
      <c r="O1026" s="143">
        <f t="shared" si="303"/>
        <v>-341.03975627694672</v>
      </c>
      <c r="P1026" s="137">
        <f t="shared" si="301"/>
        <v>166.64599756460484</v>
      </c>
      <c r="Q1026" s="137">
        <f t="shared" si="289"/>
        <v>235.59463409507225</v>
      </c>
      <c r="R1026" s="144">
        <f t="shared" si="290"/>
        <v>61.200875382730374</v>
      </c>
      <c r="T1026" s="92">
        <f t="shared" si="291"/>
        <v>3.4971021222558974E-20</v>
      </c>
      <c r="U1026" s="92">
        <f>SUM($T$13:T1026)</f>
        <v>0.38343520803815595</v>
      </c>
      <c r="V1026" s="92">
        <f t="shared" si="292"/>
        <v>816</v>
      </c>
      <c r="W1026" s="92">
        <v>-25.570138622755621</v>
      </c>
      <c r="Y1026" s="92">
        <f t="shared" si="293"/>
        <v>8.6286326822300315E-51</v>
      </c>
      <c r="Z1026" s="92">
        <f>SUM($Y$13:Y1026)</f>
        <v>0.31033178023626912</v>
      </c>
      <c r="AA1026" s="92">
        <f t="shared" si="294"/>
        <v>2190</v>
      </c>
      <c r="AB1026" s="92">
        <v>-25.669056476745027</v>
      </c>
      <c r="AD1026" s="92">
        <f t="shared" si="295"/>
        <v>3.1585813157369584E-29</v>
      </c>
      <c r="AE1026" s="92" t="e">
        <f>SUM($AD$13:AD1026)</f>
        <v>#N/A</v>
      </c>
      <c r="AF1026" s="92">
        <f t="shared" si="296"/>
        <v>1222</v>
      </c>
      <c r="AG1026" s="92">
        <v>-45.337124712452351</v>
      </c>
      <c r="AI1026" s="92">
        <f t="shared" si="297"/>
        <v>3.5167870922837912E-19</v>
      </c>
      <c r="AJ1026" s="92" t="e">
        <f>SUM($AI$13:AI1026)</f>
        <v>#N/A</v>
      </c>
      <c r="AK1026" s="92">
        <f t="shared" si="298"/>
        <v>771</v>
      </c>
      <c r="AL1026" s="92">
        <v>-54.516902570512684</v>
      </c>
    </row>
    <row r="1027" spans="1:38">
      <c r="A1027" s="93">
        <v>1015</v>
      </c>
      <c r="B1027" s="130">
        <v>42438</v>
      </c>
      <c r="C1027" s="92">
        <v>19.717099999999999</v>
      </c>
      <c r="D1027" s="92">
        <v>25.450199000000001</v>
      </c>
      <c r="E1027" s="92">
        <v>17.740998999999999</v>
      </c>
      <c r="F1027" s="139">
        <f t="shared" si="286"/>
        <v>-1.1335287643720271E-2</v>
      </c>
      <c r="G1027" s="140">
        <f t="shared" si="286"/>
        <v>-9.7012600962375073E-3</v>
      </c>
      <c r="H1027" s="140">
        <f t="shared" si="286"/>
        <v>5.6198075429687577E-3</v>
      </c>
      <c r="I1027" s="141">
        <f t="shared" si="304"/>
        <v>21.15732597795315</v>
      </c>
      <c r="J1027" s="142">
        <f t="shared" si="299"/>
        <v>24.837385605904295</v>
      </c>
      <c r="K1027" s="142">
        <f t="shared" si="302"/>
        <v>19.568355834978629</v>
      </c>
      <c r="L1027" s="143">
        <f t="shared" si="300"/>
        <v>14810.128184567206</v>
      </c>
      <c r="M1027" s="137">
        <f t="shared" si="287"/>
        <v>-14902.431363542577</v>
      </c>
      <c r="N1027" s="137">
        <f t="shared" si="288"/>
        <v>29352.533752467942</v>
      </c>
      <c r="O1027" s="143">
        <f t="shared" si="303"/>
        <v>169.80181543279286</v>
      </c>
      <c r="P1027" s="137">
        <f t="shared" si="301"/>
        <v>-145.98863645742313</v>
      </c>
      <c r="Q1027" s="137">
        <f t="shared" si="289"/>
        <v>-164.03375246794167</v>
      </c>
      <c r="R1027" s="144">
        <f t="shared" si="290"/>
        <v>-140.22057349257193</v>
      </c>
      <c r="T1027" s="92">
        <f t="shared" si="291"/>
        <v>7.0621612259412372E-41</v>
      </c>
      <c r="U1027" s="92">
        <f>SUM($T$13:T1027)</f>
        <v>0.38343520803815595</v>
      </c>
      <c r="V1027" s="92">
        <f t="shared" si="292"/>
        <v>1745</v>
      </c>
      <c r="W1027" s="92">
        <v>-25.484067784907893</v>
      </c>
      <c r="Y1027" s="92">
        <f t="shared" si="293"/>
        <v>2.9625594211822415E-13</v>
      </c>
      <c r="Z1027" s="92">
        <f>SUM($Y$13:Y1027)</f>
        <v>0.31033178023656538</v>
      </c>
      <c r="AA1027" s="92">
        <f t="shared" si="294"/>
        <v>505</v>
      </c>
      <c r="AB1027" s="92">
        <v>-25.612457892750172</v>
      </c>
      <c r="AD1027" s="92">
        <f t="shared" si="295"/>
        <v>1.8657050231864092E-4</v>
      </c>
      <c r="AE1027" s="92" t="e">
        <f>SUM($AD$13:AD1027)</f>
        <v>#N/A</v>
      </c>
      <c r="AF1027" s="92">
        <f t="shared" si="296"/>
        <v>110</v>
      </c>
      <c r="AG1027" s="92">
        <v>-44.595196030611987</v>
      </c>
      <c r="AI1027" s="92">
        <f t="shared" si="297"/>
        <v>3.8316477796995843E-22</v>
      </c>
      <c r="AJ1027" s="92" t="e">
        <f>SUM($AI$13:AI1027)</f>
        <v>#N/A</v>
      </c>
      <c r="AK1027" s="92">
        <f t="shared" si="298"/>
        <v>904</v>
      </c>
      <c r="AL1027" s="92">
        <v>-54.458069169346345</v>
      </c>
    </row>
    <row r="1028" spans="1:38">
      <c r="A1028" s="93">
        <v>1016</v>
      </c>
      <c r="B1028" s="130">
        <v>42437</v>
      </c>
      <c r="C1028" s="92">
        <v>19.5383</v>
      </c>
      <c r="D1028" s="92">
        <v>25.295000000000002</v>
      </c>
      <c r="E1028" s="92">
        <v>17.9207</v>
      </c>
      <c r="F1028" s="139">
        <f t="shared" si="286"/>
        <v>9.1512567623590613E-3</v>
      </c>
      <c r="G1028" s="140">
        <f t="shared" si="286"/>
        <v>6.1355603874282405E-3</v>
      </c>
      <c r="H1028" s="140">
        <f t="shared" si="286"/>
        <v>-1.0027565887493317E-2</v>
      </c>
      <c r="I1028" s="141">
        <f t="shared" si="304"/>
        <v>21.595735979588806</v>
      </c>
      <c r="J1028" s="142">
        <f t="shared" si="299"/>
        <v>25.23458414940897</v>
      </c>
      <c r="K1028" s="142">
        <f t="shared" si="302"/>
        <v>19.263873595395268</v>
      </c>
      <c r="L1028" s="143">
        <f t="shared" si="300"/>
        <v>15117.015185712164</v>
      </c>
      <c r="M1028" s="137">
        <f t="shared" si="287"/>
        <v>-15140.750489645383</v>
      </c>
      <c r="N1028" s="137">
        <f t="shared" si="288"/>
        <v>28895.810393092903</v>
      </c>
      <c r="O1028" s="143">
        <f t="shared" si="303"/>
        <v>-137.08518571216518</v>
      </c>
      <c r="P1028" s="137">
        <f t="shared" si="301"/>
        <v>92.330489645382841</v>
      </c>
      <c r="Q1028" s="137">
        <f t="shared" si="289"/>
        <v>292.68960690709719</v>
      </c>
      <c r="R1028" s="144">
        <f t="shared" si="290"/>
        <v>247.93491084031484</v>
      </c>
      <c r="T1028" s="92">
        <f t="shared" si="291"/>
        <v>9.4248207743942434E-17</v>
      </c>
      <c r="U1028" s="92">
        <f>SUM($T$13:T1028)</f>
        <v>0.38343520803815606</v>
      </c>
      <c r="V1028" s="92">
        <f t="shared" si="292"/>
        <v>662</v>
      </c>
      <c r="W1028" s="92">
        <v>-25.478724356971725</v>
      </c>
      <c r="Y1028" s="92">
        <f t="shared" si="293"/>
        <v>2.2091762845163077E-47</v>
      </c>
      <c r="Z1028" s="92">
        <f>SUM($Y$13:Y1028)</f>
        <v>0.31033178023656538</v>
      </c>
      <c r="AA1028" s="92">
        <f t="shared" si="294"/>
        <v>2037</v>
      </c>
      <c r="AB1028" s="92">
        <v>-25.485321377138462</v>
      </c>
      <c r="AD1028" s="92">
        <f t="shared" si="295"/>
        <v>4.8804950631450967E-52</v>
      </c>
      <c r="AE1028" s="92" t="e">
        <f>SUM($AD$13:AD1028)</f>
        <v>#N/A</v>
      </c>
      <c r="AF1028" s="92">
        <f t="shared" si="296"/>
        <v>2246</v>
      </c>
      <c r="AG1028" s="92">
        <v>-44.592853505349922</v>
      </c>
      <c r="AI1028" s="92">
        <f t="shared" si="297"/>
        <v>3.946821302265692E-35</v>
      </c>
      <c r="AJ1028" s="92" t="e">
        <f>SUM($AI$13:AI1028)</f>
        <v>#N/A</v>
      </c>
      <c r="AK1028" s="92">
        <f t="shared" si="298"/>
        <v>1487</v>
      </c>
      <c r="AL1028" s="92">
        <v>-54.29127357696234</v>
      </c>
    </row>
    <row r="1029" spans="1:38">
      <c r="A1029" s="93">
        <v>1017</v>
      </c>
      <c r="B1029" s="130">
        <v>42436</v>
      </c>
      <c r="C1029" s="92">
        <v>19.5334</v>
      </c>
      <c r="D1029" s="92">
        <v>25.249599</v>
      </c>
      <c r="E1029" s="92">
        <v>17.740400000000001</v>
      </c>
      <c r="F1029" s="139">
        <f t="shared" si="286"/>
        <v>2.5085238616928685E-4</v>
      </c>
      <c r="G1029" s="140">
        <f t="shared" si="286"/>
        <v>1.798087961713879E-3</v>
      </c>
      <c r="H1029" s="140">
        <f t="shared" si="286"/>
        <v>1.0163243218867635E-2</v>
      </c>
      <c r="I1029" s="141">
        <f t="shared" si="304"/>
        <v>21.405268215978783</v>
      </c>
      <c r="J1029" s="142">
        <f t="shared" si="299"/>
        <v>25.125797304741358</v>
      </c>
      <c r="K1029" s="142">
        <f t="shared" si="302"/>
        <v>19.656766549795943</v>
      </c>
      <c r="L1029" s="143">
        <f t="shared" si="300"/>
        <v>14983.687751185147</v>
      </c>
      <c r="M1029" s="137">
        <f t="shared" si="287"/>
        <v>-15075.478382844814</v>
      </c>
      <c r="N1029" s="137">
        <f t="shared" si="288"/>
        <v>29485.149824693915</v>
      </c>
      <c r="O1029" s="143">
        <f t="shared" si="303"/>
        <v>-3.7577511851486634</v>
      </c>
      <c r="P1029" s="137">
        <f t="shared" si="301"/>
        <v>27.058382844814332</v>
      </c>
      <c r="Q1029" s="137">
        <f t="shared" si="289"/>
        <v>-296.64982469391543</v>
      </c>
      <c r="R1029" s="144">
        <f t="shared" si="290"/>
        <v>-273.34919303424977</v>
      </c>
      <c r="T1029" s="92">
        <f t="shared" si="291"/>
        <v>1.126841783908371E-39</v>
      </c>
      <c r="U1029" s="92">
        <f>SUM($T$13:T1029)</f>
        <v>0.38343520803815606</v>
      </c>
      <c r="V1029" s="92">
        <f t="shared" si="292"/>
        <v>1691</v>
      </c>
      <c r="W1029" s="92">
        <v>-25.467409044546002</v>
      </c>
      <c r="Y1029" s="92">
        <f t="shared" si="293"/>
        <v>7.7377535557362174E-43</v>
      </c>
      <c r="Z1029" s="92">
        <f>SUM($Y$13:Y1029)</f>
        <v>0.31033178023656538</v>
      </c>
      <c r="AA1029" s="92">
        <f t="shared" si="294"/>
        <v>1833</v>
      </c>
      <c r="AB1029" s="92">
        <v>-25.460853053302344</v>
      </c>
      <c r="AD1029" s="92">
        <f t="shared" si="295"/>
        <v>6.4194182718586844E-58</v>
      </c>
      <c r="AE1029" s="92" t="e">
        <f>SUM($AD$13:AD1029)</f>
        <v>#N/A</v>
      </c>
      <c r="AF1029" s="92">
        <f t="shared" si="296"/>
        <v>2510</v>
      </c>
      <c r="AG1029" s="92">
        <v>-44.577128357690526</v>
      </c>
      <c r="AI1029" s="92">
        <f t="shared" si="297"/>
        <v>2.1174828016186153E-18</v>
      </c>
      <c r="AJ1029" s="92" t="e">
        <f>SUM($AI$13:AI1029)</f>
        <v>#N/A</v>
      </c>
      <c r="AK1029" s="92">
        <f t="shared" si="298"/>
        <v>736</v>
      </c>
      <c r="AL1029" s="92">
        <v>-54.220085014092547</v>
      </c>
    </row>
    <row r="1030" spans="1:38">
      <c r="A1030" s="93">
        <v>1018</v>
      </c>
      <c r="B1030" s="130">
        <v>42433</v>
      </c>
      <c r="C1030" s="92">
        <v>19.636199999999999</v>
      </c>
      <c r="D1030" s="92">
        <v>25.412001</v>
      </c>
      <c r="E1030" s="92">
        <v>17.7591</v>
      </c>
      <c r="F1030" s="139">
        <f t="shared" si="286"/>
        <v>-5.2352288120918189E-3</v>
      </c>
      <c r="G1030" s="140">
        <f t="shared" si="286"/>
        <v>-6.3907600192523173E-3</v>
      </c>
      <c r="H1030" s="140">
        <f t="shared" si="286"/>
        <v>-1.0529812884660927E-3</v>
      </c>
      <c r="I1030" s="141">
        <f t="shared" si="304"/>
        <v>21.287866626944115</v>
      </c>
      <c r="J1030" s="142">
        <f t="shared" si="299"/>
        <v>24.920415265185138</v>
      </c>
      <c r="K1030" s="142">
        <f t="shared" si="302"/>
        <v>19.438510037107736</v>
      </c>
      <c r="L1030" s="143">
        <f t="shared" si="300"/>
        <v>14901.506638860881</v>
      </c>
      <c r="M1030" s="137">
        <f t="shared" si="287"/>
        <v>-14952.249159111083</v>
      </c>
      <c r="N1030" s="137">
        <f t="shared" si="288"/>
        <v>29157.765055661606</v>
      </c>
      <c r="O1030" s="143">
        <f t="shared" si="303"/>
        <v>78.423361139117333</v>
      </c>
      <c r="P1030" s="137">
        <f t="shared" si="301"/>
        <v>-96.170840888917155</v>
      </c>
      <c r="Q1030" s="137">
        <f t="shared" si="289"/>
        <v>30.734944338393689</v>
      </c>
      <c r="R1030" s="144">
        <f t="shared" si="290"/>
        <v>12.987464588593866</v>
      </c>
      <c r="T1030" s="92">
        <f t="shared" si="291"/>
        <v>1.4562801037061878E-39</v>
      </c>
      <c r="U1030" s="92">
        <f>SUM($T$13:T1030)</f>
        <v>0.38343520803815606</v>
      </c>
      <c r="V1030" s="92">
        <f t="shared" si="292"/>
        <v>1686</v>
      </c>
      <c r="W1030" s="92">
        <v>-25.239823679852634</v>
      </c>
      <c r="Y1030" s="92">
        <f t="shared" si="293"/>
        <v>4.0045262005886042E-5</v>
      </c>
      <c r="Z1030" s="92">
        <f>SUM($Y$13:Y1030)</f>
        <v>0.31037182549857129</v>
      </c>
      <c r="AA1030" s="92">
        <f t="shared" si="294"/>
        <v>140</v>
      </c>
      <c r="AB1030" s="92">
        <v>-25.415454941205098</v>
      </c>
      <c r="AD1030" s="92">
        <f t="shared" si="295"/>
        <v>3.9498808966575182E-44</v>
      </c>
      <c r="AE1030" s="92" t="e">
        <f>SUM($AD$13:AD1030)</f>
        <v>#N/A</v>
      </c>
      <c r="AF1030" s="92">
        <f t="shared" si="296"/>
        <v>1891</v>
      </c>
      <c r="AG1030" s="92">
        <v>-44.459926059727877</v>
      </c>
      <c r="AI1030" s="92">
        <f t="shared" si="297"/>
        <v>3.9498808966575182E-44</v>
      </c>
      <c r="AJ1030" s="92" t="e">
        <f>SUM($AI$13:AI1030)</f>
        <v>#N/A</v>
      </c>
      <c r="AK1030" s="92">
        <f t="shared" si="298"/>
        <v>1891</v>
      </c>
      <c r="AL1030" s="92">
        <v>-53.811138712371758</v>
      </c>
    </row>
    <row r="1031" spans="1:38">
      <c r="A1031" s="93">
        <v>1019</v>
      </c>
      <c r="B1031" s="130">
        <v>42432</v>
      </c>
      <c r="C1031" s="92">
        <v>19.397600000000001</v>
      </c>
      <c r="D1031" s="92">
        <v>25.123799999999999</v>
      </c>
      <c r="E1031" s="92">
        <v>17.9377</v>
      </c>
      <c r="F1031" s="139">
        <f t="shared" si="286"/>
        <v>1.2300490782364726E-2</v>
      </c>
      <c r="G1031" s="140">
        <f t="shared" si="286"/>
        <v>1.1471234447018475E-2</v>
      </c>
      <c r="H1031" s="140">
        <f t="shared" si="286"/>
        <v>-9.9566834098017143E-3</v>
      </c>
      <c r="I1031" s="141">
        <f t="shared" si="304"/>
        <v>21.663129272693524</v>
      </c>
      <c r="J1031" s="142">
        <f t="shared" si="299"/>
        <v>25.368406589795338</v>
      </c>
      <c r="K1031" s="142">
        <f t="shared" si="302"/>
        <v>19.265252897528669</v>
      </c>
      <c r="L1031" s="143">
        <f t="shared" si="300"/>
        <v>15164.190490885467</v>
      </c>
      <c r="M1031" s="137">
        <f t="shared" si="287"/>
        <v>-15221.043953877203</v>
      </c>
      <c r="N1031" s="137">
        <f t="shared" si="288"/>
        <v>28897.879346293004</v>
      </c>
      <c r="O1031" s="143">
        <f t="shared" si="303"/>
        <v>-184.26049088546824</v>
      </c>
      <c r="P1031" s="137">
        <f t="shared" si="301"/>
        <v>172.62395387720244</v>
      </c>
      <c r="Q1031" s="137">
        <f t="shared" si="289"/>
        <v>290.62065370699565</v>
      </c>
      <c r="R1031" s="144">
        <f t="shared" si="290"/>
        <v>278.98411669872985</v>
      </c>
      <c r="T1031" s="92">
        <f t="shared" si="291"/>
        <v>8.9103647047576629E-27</v>
      </c>
      <c r="U1031" s="92">
        <f>SUM($T$13:T1031)</f>
        <v>0.38343520803815606</v>
      </c>
      <c r="V1031" s="92">
        <f t="shared" si="292"/>
        <v>1112</v>
      </c>
      <c r="W1031" s="92">
        <v>-25.209621367954242</v>
      </c>
      <c r="Y1031" s="92">
        <f t="shared" si="293"/>
        <v>1.3142927935948344E-39</v>
      </c>
      <c r="Z1031" s="92">
        <f>SUM($Y$13:Y1031)</f>
        <v>0.31037182549857129</v>
      </c>
      <c r="AA1031" s="92">
        <f t="shared" si="294"/>
        <v>1688</v>
      </c>
      <c r="AB1031" s="92">
        <v>-25.378588284283978</v>
      </c>
      <c r="AD1031" s="92">
        <f t="shared" si="295"/>
        <v>4.0725312499999999E-2</v>
      </c>
      <c r="AE1031" s="92" t="e">
        <f>SUM($AD$13:AD1031)</f>
        <v>#N/A</v>
      </c>
      <c r="AF1031" s="92">
        <f t="shared" si="296"/>
        <v>5</v>
      </c>
      <c r="AG1031" s="92">
        <v>-44.379259458008164</v>
      </c>
      <c r="AI1031" s="92">
        <f t="shared" si="297"/>
        <v>5.1214640168492032E-16</v>
      </c>
      <c r="AJ1031" s="92" t="e">
        <f>SUM($AI$13:AI1031)</f>
        <v>#N/A</v>
      </c>
      <c r="AK1031" s="92">
        <f t="shared" si="298"/>
        <v>629</v>
      </c>
      <c r="AL1031" s="92">
        <v>-53.336361677014793</v>
      </c>
    </row>
    <row r="1032" spans="1:38">
      <c r="A1032" s="93">
        <v>1020</v>
      </c>
      <c r="B1032" s="130">
        <v>42431</v>
      </c>
      <c r="C1032" s="92">
        <v>19.475901</v>
      </c>
      <c r="D1032" s="92">
        <v>24.997601</v>
      </c>
      <c r="E1032" s="92">
        <v>17.848199999999999</v>
      </c>
      <c r="F1032" s="139">
        <f t="shared" si="286"/>
        <v>-4.0204044988727539E-3</v>
      </c>
      <c r="G1032" s="140">
        <f t="shared" si="286"/>
        <v>5.0484444487293167E-3</v>
      </c>
      <c r="H1032" s="140">
        <f t="shared" si="286"/>
        <v>5.0145112672426162E-3</v>
      </c>
      <c r="I1032" s="141">
        <f t="shared" si="304"/>
        <v>21.313863745764571</v>
      </c>
      <c r="J1032" s="142">
        <f t="shared" si="299"/>
        <v>25.207318520685245</v>
      </c>
      <c r="K1032" s="142">
        <f t="shared" si="302"/>
        <v>19.556577374749274</v>
      </c>
      <c r="L1032" s="143">
        <f t="shared" si="300"/>
        <v>14919.7046220352</v>
      </c>
      <c r="M1032" s="137">
        <f t="shared" si="287"/>
        <v>-15124.391112411147</v>
      </c>
      <c r="N1032" s="137">
        <f t="shared" si="288"/>
        <v>29334.866062123911</v>
      </c>
      <c r="O1032" s="143">
        <f t="shared" si="303"/>
        <v>60.225377964798099</v>
      </c>
      <c r="P1032" s="137">
        <f t="shared" si="301"/>
        <v>75.97111241114726</v>
      </c>
      <c r="Q1032" s="137">
        <f t="shared" si="289"/>
        <v>-146.36606212391052</v>
      </c>
      <c r="R1032" s="144">
        <f t="shared" si="290"/>
        <v>-10.169571747965165</v>
      </c>
      <c r="T1032" s="92">
        <f t="shared" si="291"/>
        <v>3.5592470802583426E-26</v>
      </c>
      <c r="U1032" s="92">
        <f>SUM($T$13:T1032)</f>
        <v>0.38343520803815606</v>
      </c>
      <c r="V1032" s="92">
        <f t="shared" si="292"/>
        <v>1085</v>
      </c>
      <c r="W1032" s="92">
        <v>-25.181798710595103</v>
      </c>
      <c r="Y1032" s="92">
        <f t="shared" si="293"/>
        <v>3.3812847262454258E-26</v>
      </c>
      <c r="Z1032" s="92">
        <f>SUM($Y$13:Y1032)</f>
        <v>0.31037182549857129</v>
      </c>
      <c r="AA1032" s="92">
        <f t="shared" si="294"/>
        <v>1086</v>
      </c>
      <c r="AB1032" s="92">
        <v>-25.279592553379189</v>
      </c>
      <c r="AD1032" s="92">
        <f t="shared" si="295"/>
        <v>1.4528986022643722E-12</v>
      </c>
      <c r="AE1032" s="92" t="e">
        <f>SUM($AD$13:AD1032)</f>
        <v>#N/A</v>
      </c>
      <c r="AF1032" s="92">
        <f t="shared" si="296"/>
        <v>474</v>
      </c>
      <c r="AG1032" s="92">
        <v>-44.332763311733288</v>
      </c>
      <c r="AI1032" s="92">
        <f t="shared" si="297"/>
        <v>2.4540012356908925E-10</v>
      </c>
      <c r="AJ1032" s="92" t="e">
        <f>SUM($AI$13:AI1032)</f>
        <v>#N/A</v>
      </c>
      <c r="AK1032" s="92">
        <f t="shared" si="298"/>
        <v>374</v>
      </c>
      <c r="AL1032" s="92">
        <v>-52.926920394482295</v>
      </c>
    </row>
    <row r="1033" spans="1:38">
      <c r="A1033" s="93">
        <v>1021</v>
      </c>
      <c r="B1033" s="130">
        <v>42430</v>
      </c>
      <c r="C1033" s="92">
        <v>19.747800999999999</v>
      </c>
      <c r="D1033" s="92">
        <v>25.26</v>
      </c>
      <c r="E1033" s="92">
        <v>17.9039</v>
      </c>
      <c r="F1033" s="139">
        <f t="shared" si="286"/>
        <v>-1.3768621630327327E-2</v>
      </c>
      <c r="G1033" s="140">
        <f t="shared" si="286"/>
        <v>-1.0387925574030121E-2</v>
      </c>
      <c r="H1033" s="140">
        <f t="shared" si="286"/>
        <v>-3.1110540161641831E-3</v>
      </c>
      <c r="I1033" s="141">
        <f t="shared" si="304"/>
        <v>21.105252873973157</v>
      </c>
      <c r="J1033" s="142">
        <f t="shared" si="299"/>
        <v>24.820163555055423</v>
      </c>
      <c r="K1033" s="142">
        <f t="shared" si="302"/>
        <v>19.39846199989946</v>
      </c>
      <c r="L1033" s="143">
        <f t="shared" si="300"/>
        <v>14773.67701178121</v>
      </c>
      <c r="M1033" s="137">
        <f t="shared" si="287"/>
        <v>-14892.098133033254</v>
      </c>
      <c r="N1033" s="137">
        <f t="shared" si="288"/>
        <v>29097.692999849191</v>
      </c>
      <c r="O1033" s="143">
        <f t="shared" si="303"/>
        <v>206.25298821878823</v>
      </c>
      <c r="P1033" s="137">
        <f t="shared" si="301"/>
        <v>-156.3218669667458</v>
      </c>
      <c r="Q1033" s="137">
        <f t="shared" si="289"/>
        <v>90.807000150809472</v>
      </c>
      <c r="R1033" s="144">
        <f t="shared" si="290"/>
        <v>140.7381214028519</v>
      </c>
      <c r="T1033" s="92">
        <f t="shared" si="291"/>
        <v>1.7344112218150668E-17</v>
      </c>
      <c r="U1033" s="92">
        <f>SUM($T$13:T1033)</f>
        <v>0.38343520803815606</v>
      </c>
      <c r="V1033" s="92">
        <f t="shared" si="292"/>
        <v>695</v>
      </c>
      <c r="W1033" s="92">
        <v>-24.856110633196295</v>
      </c>
      <c r="Y1033" s="92">
        <f t="shared" si="293"/>
        <v>1.153321869269385E-44</v>
      </c>
      <c r="Z1033" s="92">
        <f>SUM($Y$13:Y1033)</f>
        <v>0.31037182549857129</v>
      </c>
      <c r="AA1033" s="92">
        <f t="shared" si="294"/>
        <v>1915</v>
      </c>
      <c r="AB1033" s="92">
        <v>-25.276896866151219</v>
      </c>
      <c r="AD1033" s="92">
        <f t="shared" si="295"/>
        <v>3.9913791796235285E-33</v>
      </c>
      <c r="AE1033" s="92" t="e">
        <f>SUM($AD$13:AD1033)</f>
        <v>#N/A</v>
      </c>
      <c r="AF1033" s="92">
        <f t="shared" si="296"/>
        <v>1397</v>
      </c>
      <c r="AG1033" s="92">
        <v>-43.972160079541936</v>
      </c>
      <c r="AI1033" s="92">
        <f t="shared" si="297"/>
        <v>4.8344094739564527E-8</v>
      </c>
      <c r="AJ1033" s="92" t="e">
        <f>SUM($AI$13:AI1033)</f>
        <v>#N/A</v>
      </c>
      <c r="AK1033" s="92">
        <f t="shared" si="298"/>
        <v>271</v>
      </c>
      <c r="AL1033" s="92">
        <v>-52.861690291625564</v>
      </c>
    </row>
    <row r="1034" spans="1:38">
      <c r="A1034" s="93">
        <v>1022</v>
      </c>
      <c r="B1034" s="130">
        <v>42429</v>
      </c>
      <c r="C1034" s="92">
        <v>19.967600000000001</v>
      </c>
      <c r="D1034" s="92">
        <v>25.336901000000001</v>
      </c>
      <c r="E1034" s="92">
        <v>18.138399</v>
      </c>
      <c r="F1034" s="139">
        <f t="shared" si="286"/>
        <v>-1.1007782607824756E-2</v>
      </c>
      <c r="G1034" s="140">
        <f t="shared" si="286"/>
        <v>-3.0351383541341592E-3</v>
      </c>
      <c r="H1034" s="140">
        <f t="shared" si="286"/>
        <v>-1.2928318535720851E-2</v>
      </c>
      <c r="I1034" s="141">
        <f t="shared" si="304"/>
        <v>21.164334552970811</v>
      </c>
      <c r="J1034" s="142">
        <f t="shared" si="299"/>
        <v>25.004576605481468</v>
      </c>
      <c r="K1034" s="142">
        <f t="shared" si="302"/>
        <v>19.207427849613406</v>
      </c>
      <c r="L1034" s="143">
        <f t="shared" si="300"/>
        <v>14815.034187079567</v>
      </c>
      <c r="M1034" s="137">
        <f t="shared" si="287"/>
        <v>-15002.74596328888</v>
      </c>
      <c r="N1034" s="137">
        <f t="shared" si="288"/>
        <v>28811.14177442011</v>
      </c>
      <c r="O1034" s="143">
        <f t="shared" si="303"/>
        <v>164.89581292043113</v>
      </c>
      <c r="P1034" s="137">
        <f t="shared" si="301"/>
        <v>-45.674036711119697</v>
      </c>
      <c r="Q1034" s="137">
        <f t="shared" si="289"/>
        <v>377.35822557989013</v>
      </c>
      <c r="R1034" s="144">
        <f t="shared" si="290"/>
        <v>496.58000178920156</v>
      </c>
      <c r="T1034" s="92">
        <f t="shared" si="291"/>
        <v>9.1639833247790884E-22</v>
      </c>
      <c r="U1034" s="92">
        <f>SUM($T$13:T1034)</f>
        <v>0.38343520803815606</v>
      </c>
      <c r="V1034" s="92">
        <f t="shared" si="292"/>
        <v>887</v>
      </c>
      <c r="W1034" s="92">
        <v>-24.743359844391307</v>
      </c>
      <c r="Y1034" s="92">
        <f t="shared" si="293"/>
        <v>6.8335691389190575E-56</v>
      </c>
      <c r="Z1034" s="92">
        <f>SUM($Y$13:Y1034)</f>
        <v>0.31037182549857129</v>
      </c>
      <c r="AA1034" s="92">
        <f t="shared" si="294"/>
        <v>2419</v>
      </c>
      <c r="AB1034" s="92">
        <v>-25.262635220129596</v>
      </c>
      <c r="AD1034" s="92">
        <f t="shared" si="295"/>
        <v>1.4750050711218272E-55</v>
      </c>
      <c r="AE1034" s="92" t="e">
        <f>SUM($AD$13:AD1034)</f>
        <v>#N/A</v>
      </c>
      <c r="AF1034" s="92">
        <f t="shared" si="296"/>
        <v>2404</v>
      </c>
      <c r="AG1034" s="92">
        <v>-43.901092074294866</v>
      </c>
      <c r="AI1034" s="92">
        <f t="shared" si="297"/>
        <v>6.7311518074044716E-13</v>
      </c>
      <c r="AJ1034" s="92" t="e">
        <f>SUM($AI$13:AI1034)</f>
        <v>#N/A</v>
      </c>
      <c r="AK1034" s="92">
        <f t="shared" si="298"/>
        <v>489</v>
      </c>
      <c r="AL1034" s="92">
        <v>-52.829071402193222</v>
      </c>
    </row>
    <row r="1035" spans="1:38">
      <c r="A1035" s="93">
        <v>1023</v>
      </c>
      <c r="B1035" s="130">
        <v>42426</v>
      </c>
      <c r="C1035" s="92">
        <v>19.982299999999999</v>
      </c>
      <c r="D1035" s="92">
        <v>25.313998999999999</v>
      </c>
      <c r="E1035" s="92">
        <v>18.276599999999998</v>
      </c>
      <c r="F1035" s="139">
        <f t="shared" si="286"/>
        <v>-7.3565105118023055E-4</v>
      </c>
      <c r="G1035" s="140">
        <f t="shared" si="286"/>
        <v>9.0471679326542542E-4</v>
      </c>
      <c r="H1035" s="140">
        <f t="shared" si="286"/>
        <v>-7.5616361905386231E-3</v>
      </c>
      <c r="I1035" s="141">
        <f t="shared" si="304"/>
        <v>21.384157141069846</v>
      </c>
      <c r="J1035" s="142">
        <f t="shared" si="299"/>
        <v>25.103390930476852</v>
      </c>
      <c r="K1035" s="142">
        <f t="shared" si="302"/>
        <v>19.31185812136831</v>
      </c>
      <c r="L1035" s="143">
        <f t="shared" si="300"/>
        <v>14968.909998748892</v>
      </c>
      <c r="M1035" s="137">
        <f t="shared" si="287"/>
        <v>-15062.034558286112</v>
      </c>
      <c r="N1035" s="137">
        <f t="shared" si="288"/>
        <v>28967.787182052463</v>
      </c>
      <c r="O1035" s="143">
        <f t="shared" si="303"/>
        <v>11.020001251106805</v>
      </c>
      <c r="P1035" s="137">
        <f t="shared" si="301"/>
        <v>13.614558286111787</v>
      </c>
      <c r="Q1035" s="137">
        <f t="shared" si="289"/>
        <v>220.71281794753668</v>
      </c>
      <c r="R1035" s="144">
        <f t="shared" si="290"/>
        <v>245.34737748475527</v>
      </c>
      <c r="T1035" s="92">
        <f t="shared" si="291"/>
        <v>1.5817515644784073E-6</v>
      </c>
      <c r="U1035" s="92">
        <f>SUM($T$13:T1035)</f>
        <v>0.38343678978972057</v>
      </c>
      <c r="V1035" s="92">
        <f t="shared" si="292"/>
        <v>203</v>
      </c>
      <c r="W1035" s="92">
        <v>-24.737902281196511</v>
      </c>
      <c r="Y1035" s="92">
        <f t="shared" si="293"/>
        <v>2.0358958524699415E-25</v>
      </c>
      <c r="Z1035" s="92">
        <f>SUM($Y$13:Y1035)</f>
        <v>0.31037182549857129</v>
      </c>
      <c r="AA1035" s="92">
        <f t="shared" si="294"/>
        <v>1051</v>
      </c>
      <c r="AB1035" s="92">
        <v>-25.244455163088787</v>
      </c>
      <c r="AD1035" s="92">
        <f t="shared" si="295"/>
        <v>5.62882229456992E-54</v>
      </c>
      <c r="AE1035" s="92" t="e">
        <f>SUM($AD$13:AD1035)</f>
        <v>#N/A</v>
      </c>
      <c r="AF1035" s="92">
        <f t="shared" si="296"/>
        <v>2333</v>
      </c>
      <c r="AG1035" s="92">
        <v>-43.75358094603871</v>
      </c>
      <c r="AI1035" s="92">
        <f t="shared" si="297"/>
        <v>5.9445924361805202E-26</v>
      </c>
      <c r="AJ1035" s="92" t="e">
        <f>SUM($AI$13:AI1035)</f>
        <v>#N/A</v>
      </c>
      <c r="AK1035" s="92">
        <f t="shared" si="298"/>
        <v>1075</v>
      </c>
      <c r="AL1035" s="92">
        <v>-52.534599359216372</v>
      </c>
    </row>
    <row r="1036" spans="1:38">
      <c r="A1036" s="93">
        <v>1024</v>
      </c>
      <c r="B1036" s="130">
        <v>42425</v>
      </c>
      <c r="C1036" s="92">
        <v>20.019199</v>
      </c>
      <c r="D1036" s="92">
        <v>25.313299000000001</v>
      </c>
      <c r="E1036" s="92">
        <v>18.128</v>
      </c>
      <c r="F1036" s="139">
        <f t="shared" si="286"/>
        <v>-1.8431806387458893E-3</v>
      </c>
      <c r="G1036" s="140">
        <f t="shared" si="286"/>
        <v>2.7653448094522304E-5</v>
      </c>
      <c r="H1036" s="140">
        <f t="shared" si="286"/>
        <v>8.1972639011473891E-3</v>
      </c>
      <c r="I1036" s="141">
        <f t="shared" si="304"/>
        <v>21.360456118648901</v>
      </c>
      <c r="J1036" s="142">
        <f t="shared" si="299"/>
        <v>25.081393567835626</v>
      </c>
      <c r="K1036" s="142">
        <f t="shared" si="302"/>
        <v>19.618510558252428</v>
      </c>
      <c r="L1036" s="143">
        <f t="shared" si="300"/>
        <v>14952.31928305423</v>
      </c>
      <c r="M1036" s="137">
        <f t="shared" si="287"/>
        <v>-15048.836140701376</v>
      </c>
      <c r="N1036" s="137">
        <f t="shared" si="288"/>
        <v>29427.765837378643</v>
      </c>
      <c r="O1036" s="143">
        <f t="shared" si="303"/>
        <v>27.610716945768218</v>
      </c>
      <c r="P1036" s="137">
        <f t="shared" si="301"/>
        <v>0.41614070137620729</v>
      </c>
      <c r="Q1036" s="137">
        <f t="shared" si="289"/>
        <v>-239.26583737864348</v>
      </c>
      <c r="R1036" s="144">
        <f t="shared" si="290"/>
        <v>-211.23897973149906</v>
      </c>
      <c r="T1036" s="92">
        <f t="shared" si="291"/>
        <v>5.7155463440802626E-33</v>
      </c>
      <c r="U1036" s="92">
        <f>SUM($T$13:T1036)</f>
        <v>0.38343678978972057</v>
      </c>
      <c r="V1036" s="92">
        <f t="shared" si="292"/>
        <v>1390</v>
      </c>
      <c r="W1036" s="92">
        <v>-24.657968208446619</v>
      </c>
      <c r="Y1036" s="92">
        <f t="shared" si="293"/>
        <v>2.8872731354231118E-45</v>
      </c>
      <c r="Z1036" s="92">
        <f>SUM($Y$13:Y1036)</f>
        <v>0.31037182549857129</v>
      </c>
      <c r="AA1036" s="92">
        <f t="shared" si="294"/>
        <v>1942</v>
      </c>
      <c r="AB1036" s="92">
        <v>-24.82032987290404</v>
      </c>
      <c r="AD1036" s="92">
        <f t="shared" si="295"/>
        <v>3.8316477796995843E-22</v>
      </c>
      <c r="AE1036" s="92" t="e">
        <f>SUM($AD$13:AD1036)</f>
        <v>#N/A</v>
      </c>
      <c r="AF1036" s="92">
        <f t="shared" si="296"/>
        <v>904</v>
      </c>
      <c r="AG1036" s="92">
        <v>-43.705904453709081</v>
      </c>
      <c r="AI1036" s="92">
        <f t="shared" si="297"/>
        <v>3.0711657229612056E-34</v>
      </c>
      <c r="AJ1036" s="92" t="e">
        <f>SUM($AI$13:AI1036)</f>
        <v>#N/A</v>
      </c>
      <c r="AK1036" s="92">
        <f t="shared" si="298"/>
        <v>1447</v>
      </c>
      <c r="AL1036" s="92">
        <v>-52.170231508369397</v>
      </c>
    </row>
    <row r="1037" spans="1:38">
      <c r="A1037" s="93">
        <v>1025</v>
      </c>
      <c r="B1037" s="130">
        <v>42424</v>
      </c>
      <c r="C1037" s="92">
        <v>20.07</v>
      </c>
      <c r="D1037" s="92">
        <v>25.508199999999999</v>
      </c>
      <c r="E1037" s="92">
        <v>18.178301000000001</v>
      </c>
      <c r="F1037" s="139">
        <f t="shared" si="286"/>
        <v>-2.5311908320876375E-3</v>
      </c>
      <c r="G1037" s="140">
        <f t="shared" si="286"/>
        <v>-7.6407194549202861E-3</v>
      </c>
      <c r="H1037" s="140">
        <f t="shared" si="286"/>
        <v>-2.7670902797792829E-3</v>
      </c>
      <c r="I1037" s="141">
        <f t="shared" si="304"/>
        <v>21.345732769312406</v>
      </c>
      <c r="J1037" s="142">
        <f t="shared" si="299"/>
        <v>24.889065407566981</v>
      </c>
      <c r="K1037" s="142">
        <f t="shared" si="302"/>
        <v>19.405155190245775</v>
      </c>
      <c r="L1037" s="143">
        <f t="shared" si="300"/>
        <v>14942.012938518685</v>
      </c>
      <c r="M1037" s="137">
        <f t="shared" si="287"/>
        <v>-14933.439244540188</v>
      </c>
      <c r="N1037" s="137">
        <f t="shared" si="288"/>
        <v>29107.732785368662</v>
      </c>
      <c r="O1037" s="143">
        <f t="shared" si="303"/>
        <v>37.917061481313795</v>
      </c>
      <c r="P1037" s="137">
        <f t="shared" si="301"/>
        <v>-114.98075545981192</v>
      </c>
      <c r="Q1037" s="137">
        <f t="shared" si="289"/>
        <v>80.767214631337993</v>
      </c>
      <c r="R1037" s="144">
        <f t="shared" si="290"/>
        <v>3.7035206528398703</v>
      </c>
      <c r="T1037" s="92">
        <f t="shared" si="291"/>
        <v>4.2014517680247657E-33</v>
      </c>
      <c r="U1037" s="92">
        <f>SUM($T$13:T1037)</f>
        <v>0.38343678978972057</v>
      </c>
      <c r="V1037" s="92">
        <f t="shared" si="292"/>
        <v>1396</v>
      </c>
      <c r="W1037" s="92">
        <v>-24.593547857492013</v>
      </c>
      <c r="Y1037" s="92">
        <f t="shared" si="293"/>
        <v>4.1018073681688786E-19</v>
      </c>
      <c r="Z1037" s="92">
        <f>SUM($Y$13:Y1037)</f>
        <v>0.31037182549857129</v>
      </c>
      <c r="AA1037" s="92">
        <f t="shared" si="294"/>
        <v>768</v>
      </c>
      <c r="AB1037" s="92">
        <v>-24.642492717179266</v>
      </c>
      <c r="AD1037" s="92">
        <f t="shared" si="295"/>
        <v>4.2628795167154185E-3</v>
      </c>
      <c r="AE1037" s="92" t="e">
        <f>SUM($AD$13:AD1037)</f>
        <v>#N/A</v>
      </c>
      <c r="AF1037" s="92">
        <f t="shared" si="296"/>
        <v>49</v>
      </c>
      <c r="AG1037" s="92">
        <v>-43.471742058147356</v>
      </c>
      <c r="AI1037" s="92">
        <f t="shared" si="297"/>
        <v>4.1811731896895018E-43</v>
      </c>
      <c r="AJ1037" s="92" t="e">
        <f>SUM($AI$13:AI1037)</f>
        <v>#N/A</v>
      </c>
      <c r="AK1037" s="92">
        <f t="shared" si="298"/>
        <v>1845</v>
      </c>
      <c r="AL1037" s="92">
        <v>-51.922175688252537</v>
      </c>
    </row>
    <row r="1038" spans="1:38">
      <c r="A1038" s="93">
        <v>1026</v>
      </c>
      <c r="B1038" s="130">
        <v>42423</v>
      </c>
      <c r="C1038" s="92">
        <v>19.938299000000001</v>
      </c>
      <c r="D1038" s="92">
        <v>25.572299999999998</v>
      </c>
      <c r="E1038" s="92">
        <v>18.206199999999999</v>
      </c>
      <c r="F1038" s="139">
        <f t="shared" ref="F1038:H1101" si="305">C1037/C1038-1</f>
        <v>6.6054280758855999E-3</v>
      </c>
      <c r="G1038" s="140">
        <f t="shared" si="305"/>
        <v>-2.5066184895374821E-3</v>
      </c>
      <c r="H1038" s="140">
        <f t="shared" si="305"/>
        <v>-1.532390064922784E-3</v>
      </c>
      <c r="I1038" s="141">
        <f t="shared" si="304"/>
        <v>21.541255500281142</v>
      </c>
      <c r="J1038" s="142">
        <f t="shared" si="299"/>
        <v>25.017832253649459</v>
      </c>
      <c r="K1038" s="142">
        <f t="shared" si="302"/>
        <v>19.429181221726669</v>
      </c>
      <c r="L1038" s="143">
        <f t="shared" si="300"/>
        <v>15078.878850196799</v>
      </c>
      <c r="M1038" s="137">
        <f t="shared" ref="M1038:M1101" si="306">$C$5*J1038</f>
        <v>-15010.699352189675</v>
      </c>
      <c r="N1038" s="137">
        <f t="shared" ref="N1038:N1101" si="307">$C$6*K1038</f>
        <v>29143.771832590002</v>
      </c>
      <c r="O1038" s="143">
        <f t="shared" si="303"/>
        <v>-98.948850196800777</v>
      </c>
      <c r="P1038" s="137">
        <f t="shared" si="301"/>
        <v>-37.720647810325318</v>
      </c>
      <c r="Q1038" s="137">
        <f t="shared" ref="Q1038:Q1101" si="308">$N$13-N1038</f>
        <v>44.728167409997695</v>
      </c>
      <c r="R1038" s="144">
        <f t="shared" ref="R1038:R1101" si="309">O1038+P1038+Q1038</f>
        <v>-91.941330597128399</v>
      </c>
      <c r="T1038" s="92">
        <f t="shared" ref="T1038:T1101" si="310">$U$1^(V1038-1)*$U$2</f>
        <v>1.9311058946627886E-7</v>
      </c>
      <c r="U1038" s="92">
        <f>SUM($T$13:T1038)</f>
        <v>0.38343698290031003</v>
      </c>
      <c r="V1038" s="92">
        <f t="shared" ref="V1038:V1101" si="311">MATCH(W1038,$O$13:$O$2603,0)</f>
        <v>244</v>
      </c>
      <c r="W1038" s="92">
        <v>-24.566765003966793</v>
      </c>
      <c r="Y1038" s="92">
        <f t="shared" ref="Y1038:Y1101" si="312">$U$1^(AA1038-1)*$U$2</f>
        <v>1.3746566034496411E-31</v>
      </c>
      <c r="Z1038" s="92">
        <f>SUM($Y$13:Y1038)</f>
        <v>0.31037182549857129</v>
      </c>
      <c r="AA1038" s="92">
        <f t="shared" ref="AA1038:AA1101" si="313">MATCH(AB1038,$P$13:$P$2603,0)</f>
        <v>1328</v>
      </c>
      <c r="AB1038" s="92">
        <v>-24.63035849291191</v>
      </c>
      <c r="AD1038" s="92">
        <f t="shared" ref="AD1038:AD1101" si="314">$U$1^(AF1038-1)*$U$2</f>
        <v>3.0735465050394179E-43</v>
      </c>
      <c r="AE1038" s="92" t="e">
        <f>SUM($AD$13:AD1038)</f>
        <v>#N/A</v>
      </c>
      <c r="AF1038" s="92">
        <f t="shared" ref="AF1038:AF1101" si="315">MATCH(AG1038,$Q$13:$Q$2603,0)</f>
        <v>1851</v>
      </c>
      <c r="AG1038" s="92">
        <v>-43.386761500602006</v>
      </c>
      <c r="AI1038" s="92">
        <f t="shared" ref="AI1038:AI1101" si="316">$U$1^(AK1038-1)*$U$2</f>
        <v>4.9913143899013849E-48</v>
      </c>
      <c r="AJ1038" s="92" t="e">
        <f>SUM($AI$13:AI1038)</f>
        <v>#N/A</v>
      </c>
      <c r="AK1038" s="92">
        <f t="shared" ref="AK1038:AK1101" si="317">MATCH(AL1038,$R$13:$R$2603,0)</f>
        <v>2066</v>
      </c>
      <c r="AL1038" s="92">
        <v>-51.776347713999712</v>
      </c>
    </row>
    <row r="1039" spans="1:38">
      <c r="A1039" s="93">
        <v>1027</v>
      </c>
      <c r="B1039" s="130">
        <v>42422</v>
      </c>
      <c r="C1039" s="92">
        <v>20.247699999999998</v>
      </c>
      <c r="D1039" s="92">
        <v>25.956099999999999</v>
      </c>
      <c r="E1039" s="92">
        <v>18.081699</v>
      </c>
      <c r="F1039" s="139">
        <f t="shared" si="305"/>
        <v>-1.5280797325128215E-2</v>
      </c>
      <c r="G1039" s="140">
        <f t="shared" si="305"/>
        <v>-1.4786504906361131E-2</v>
      </c>
      <c r="H1039" s="140">
        <f t="shared" si="305"/>
        <v>6.8854702204697027E-3</v>
      </c>
      <c r="I1039" s="141">
        <f t="shared" si="304"/>
        <v>21.072892465321988</v>
      </c>
      <c r="J1039" s="142">
        <f t="shared" ref="J1039:J1102" si="318">$D$13*(1+G1039)</f>
        <v>24.709844106395028</v>
      </c>
      <c r="K1039" s="142">
        <f t="shared" si="302"/>
        <v>19.592984365020119</v>
      </c>
      <c r="L1039" s="143">
        <f t="shared" ref="L1039:L1102" si="319">$C$4*I1039</f>
        <v>14751.024725725392</v>
      </c>
      <c r="M1039" s="137">
        <f t="shared" si="306"/>
        <v>-14825.906463837016</v>
      </c>
      <c r="N1039" s="137">
        <f t="shared" si="307"/>
        <v>29389.476547530179</v>
      </c>
      <c r="O1039" s="143">
        <f t="shared" si="303"/>
        <v>228.9052742746062</v>
      </c>
      <c r="P1039" s="137">
        <f t="shared" ref="P1039:P1102" si="320">$M$13-M1039</f>
        <v>-222.51353616298366</v>
      </c>
      <c r="Q1039" s="137">
        <f t="shared" si="308"/>
        <v>-200.97654753017923</v>
      </c>
      <c r="R1039" s="144">
        <f t="shared" si="309"/>
        <v>-194.58480941855669</v>
      </c>
      <c r="T1039" s="92">
        <f t="shared" si="310"/>
        <v>2.3349170461006165E-28</v>
      </c>
      <c r="U1039" s="92">
        <f>SUM($T$13:T1039)</f>
        <v>0.38343698290031003</v>
      </c>
      <c r="V1039" s="92">
        <f t="shared" si="311"/>
        <v>1183</v>
      </c>
      <c r="W1039" s="92">
        <v>-24.531322930990427</v>
      </c>
      <c r="Y1039" s="92">
        <f t="shared" si="312"/>
        <v>2.6991978913430063E-57</v>
      </c>
      <c r="Z1039" s="92">
        <f>SUM($Y$13:Y1039)</f>
        <v>0.31037182549857129</v>
      </c>
      <c r="AA1039" s="92">
        <f t="shared" si="313"/>
        <v>2482</v>
      </c>
      <c r="AB1039" s="92">
        <v>-24.502591970689537</v>
      </c>
      <c r="AD1039" s="92">
        <f t="shared" si="314"/>
        <v>2.0652718634801263E-59</v>
      </c>
      <c r="AE1039" s="92" t="e">
        <f>SUM($AD$13:AD1039)</f>
        <v>#N/A</v>
      </c>
      <c r="AF1039" s="92">
        <f t="shared" si="315"/>
        <v>2577</v>
      </c>
      <c r="AG1039" s="92">
        <v>-43.136862917392136</v>
      </c>
      <c r="AI1039" s="92">
        <f t="shared" si="316"/>
        <v>2.7122889290491116E-47</v>
      </c>
      <c r="AJ1039" s="92" t="e">
        <f>SUM($AI$13:AI1039)</f>
        <v>#N/A</v>
      </c>
      <c r="AK1039" s="92">
        <f t="shared" si="317"/>
        <v>2033</v>
      </c>
      <c r="AL1039" s="92">
        <v>-51.305776488678021</v>
      </c>
    </row>
    <row r="1040" spans="1:38">
      <c r="A1040" s="93">
        <v>1028</v>
      </c>
      <c r="B1040" s="130">
        <v>42419</v>
      </c>
      <c r="C1040" s="92">
        <v>20.318999999999999</v>
      </c>
      <c r="D1040" s="92">
        <v>26.201799000000001</v>
      </c>
      <c r="E1040" s="92">
        <v>18.213799999999999</v>
      </c>
      <c r="F1040" s="139">
        <f t="shared" si="305"/>
        <v>-3.5090309562478827E-3</v>
      </c>
      <c r="G1040" s="140">
        <f t="shared" si="305"/>
        <v>-9.377180551610298E-3</v>
      </c>
      <c r="H1040" s="140">
        <f t="shared" si="305"/>
        <v>-7.2527973294973513E-3</v>
      </c>
      <c r="I1040" s="141">
        <f t="shared" si="304"/>
        <v>21.324807088439389</v>
      </c>
      <c r="J1040" s="142">
        <f t="shared" si="318"/>
        <v>24.845513747739229</v>
      </c>
      <c r="K1040" s="142">
        <f t="shared" ref="K1040:K1103" si="321">$E$13*(1+H1040)</f>
        <v>19.317867816765311</v>
      </c>
      <c r="L1040" s="143">
        <f t="shared" si="319"/>
        <v>14927.364961907573</v>
      </c>
      <c r="M1040" s="137">
        <f t="shared" si="306"/>
        <v>-14907.308248643538</v>
      </c>
      <c r="N1040" s="137">
        <f t="shared" si="307"/>
        <v>28976.801725147965</v>
      </c>
      <c r="O1040" s="143">
        <f t="shared" si="303"/>
        <v>52.565038092425311</v>
      </c>
      <c r="P1040" s="137">
        <f t="shared" si="320"/>
        <v>-141.11175135646226</v>
      </c>
      <c r="Q1040" s="137">
        <f t="shared" si="308"/>
        <v>211.69827485203496</v>
      </c>
      <c r="R1040" s="144">
        <f t="shared" si="309"/>
        <v>123.151561587998</v>
      </c>
      <c r="T1040" s="92">
        <f t="shared" si="310"/>
        <v>1.6743738373840855E-5</v>
      </c>
      <c r="U1040" s="92">
        <f>SUM($T$13:T1040)</f>
        <v>0.38345372663868388</v>
      </c>
      <c r="V1040" s="92">
        <f t="shared" si="311"/>
        <v>157</v>
      </c>
      <c r="W1040" s="92">
        <v>-24.500962882309977</v>
      </c>
      <c r="Y1040" s="92">
        <f t="shared" si="312"/>
        <v>4.5590483399231073E-55</v>
      </c>
      <c r="Z1040" s="92">
        <f>SUM($Y$13:Y1040)</f>
        <v>0.31037182549857129</v>
      </c>
      <c r="AA1040" s="92">
        <f t="shared" si="313"/>
        <v>2382</v>
      </c>
      <c r="AB1040" s="92">
        <v>-24.476437938395975</v>
      </c>
      <c r="AD1040" s="92">
        <f t="shared" si="314"/>
        <v>5.2458787351762346E-30</v>
      </c>
      <c r="AE1040" s="92" t="e">
        <f>SUM($AD$13:AD1040)</f>
        <v>#N/A</v>
      </c>
      <c r="AF1040" s="92">
        <f t="shared" si="315"/>
        <v>1257</v>
      </c>
      <c r="AG1040" s="92">
        <v>-43.110712775163847</v>
      </c>
      <c r="AI1040" s="92">
        <f t="shared" si="316"/>
        <v>2.4578074169480177E-28</v>
      </c>
      <c r="AJ1040" s="92" t="e">
        <f>SUM($AI$13:AI1040)</f>
        <v>#N/A</v>
      </c>
      <c r="AK1040" s="92">
        <f t="shared" si="317"/>
        <v>1182</v>
      </c>
      <c r="AL1040" s="92">
        <v>-51.11661904248831</v>
      </c>
    </row>
    <row r="1041" spans="1:38">
      <c r="A1041" s="93">
        <v>1029</v>
      </c>
      <c r="B1041" s="130">
        <v>42418</v>
      </c>
      <c r="C1041" s="92">
        <v>20.388901000000001</v>
      </c>
      <c r="D1041" s="92">
        <v>26.178699000000002</v>
      </c>
      <c r="E1041" s="92">
        <v>18.295999999999999</v>
      </c>
      <c r="F1041" s="139">
        <f t="shared" si="305"/>
        <v>-3.4283848845017006E-3</v>
      </c>
      <c r="G1041" s="140">
        <f t="shared" si="305"/>
        <v>8.8239679137602778E-4</v>
      </c>
      <c r="H1041" s="140">
        <f t="shared" si="305"/>
        <v>-4.4927853082641356E-3</v>
      </c>
      <c r="I1041" s="141">
        <f t="shared" si="304"/>
        <v>21.326532906310153</v>
      </c>
      <c r="J1041" s="142">
        <f t="shared" si="318"/>
        <v>25.102831129205466</v>
      </c>
      <c r="K1041" s="142">
        <f t="shared" si="321"/>
        <v>19.371574890686489</v>
      </c>
      <c r="L1041" s="143">
        <f t="shared" si="319"/>
        <v>14928.573034417106</v>
      </c>
      <c r="M1041" s="137">
        <f t="shared" si="306"/>
        <v>-15061.69867752328</v>
      </c>
      <c r="N1041" s="137">
        <f t="shared" si="307"/>
        <v>29057.362336029732</v>
      </c>
      <c r="O1041" s="143">
        <f t="shared" ref="O1041:O1104" si="322">$L$13-L1041</f>
        <v>51.356965582892371</v>
      </c>
      <c r="P1041" s="137">
        <f t="shared" si="320"/>
        <v>13.278677523279839</v>
      </c>
      <c r="Q1041" s="137">
        <f t="shared" si="308"/>
        <v>131.13766397026848</v>
      </c>
      <c r="R1041" s="144">
        <f t="shared" si="309"/>
        <v>195.77330707644069</v>
      </c>
      <c r="T1041" s="92">
        <f t="shared" si="310"/>
        <v>2.1517739273841649E-6</v>
      </c>
      <c r="U1041" s="92">
        <f>SUM($T$13:T1041)</f>
        <v>0.38345587841261125</v>
      </c>
      <c r="V1041" s="92">
        <f t="shared" si="311"/>
        <v>197</v>
      </c>
      <c r="W1041" s="92">
        <v>-24.474718721692625</v>
      </c>
      <c r="Y1041" s="92">
        <f t="shared" si="312"/>
        <v>1.0032866165783552E-14</v>
      </c>
      <c r="Z1041" s="92">
        <f>SUM($Y$13:Y1041)</f>
        <v>0.31037182549858133</v>
      </c>
      <c r="AA1041" s="92">
        <f t="shared" si="313"/>
        <v>571</v>
      </c>
      <c r="AB1041" s="92">
        <v>-24.436651546668145</v>
      </c>
      <c r="AD1041" s="92">
        <f t="shared" si="314"/>
        <v>5.395193894510257E-25</v>
      </c>
      <c r="AE1041" s="92" t="e">
        <f>SUM($AD$13:AD1041)</f>
        <v>#N/A</v>
      </c>
      <c r="AF1041" s="92">
        <f t="shared" si="315"/>
        <v>1032</v>
      </c>
      <c r="AG1041" s="92">
        <v>-42.73372295900117</v>
      </c>
      <c r="AI1041" s="92">
        <f t="shared" si="316"/>
        <v>1.5111223882391374E-5</v>
      </c>
      <c r="AJ1041" s="92" t="e">
        <f>SUM($AI$13:AI1041)</f>
        <v>#N/A</v>
      </c>
      <c r="AK1041" s="92">
        <f t="shared" si="317"/>
        <v>159</v>
      </c>
      <c r="AL1041" s="92">
        <v>-51.024202622680605</v>
      </c>
    </row>
    <row r="1042" spans="1:38">
      <c r="A1042" s="93">
        <v>1030</v>
      </c>
      <c r="B1042" s="130">
        <v>42417</v>
      </c>
      <c r="C1042" s="92">
        <v>21.039498999999999</v>
      </c>
      <c r="D1042" s="92">
        <v>26.999500000000001</v>
      </c>
      <c r="E1042" s="92">
        <v>18.333599</v>
      </c>
      <c r="F1042" s="139">
        <f t="shared" si="305"/>
        <v>-3.0922694499522008E-2</v>
      </c>
      <c r="G1042" s="140">
        <f t="shared" si="305"/>
        <v>-3.0400600011111334E-2</v>
      </c>
      <c r="H1042" s="140">
        <f t="shared" si="305"/>
        <v>-2.0508248271384755E-3</v>
      </c>
      <c r="I1042" s="141">
        <f t="shared" si="304"/>
        <v>20.73815742997968</v>
      </c>
      <c r="J1042" s="142">
        <f t="shared" si="318"/>
        <v>24.318231671301319</v>
      </c>
      <c r="K1042" s="142">
        <f t="shared" si="321"/>
        <v>19.419092999688711</v>
      </c>
      <c r="L1042" s="143">
        <f t="shared" si="319"/>
        <v>14516.710200985775</v>
      </c>
      <c r="M1042" s="137">
        <f t="shared" si="306"/>
        <v>-14590.939002780791</v>
      </c>
      <c r="N1042" s="137">
        <f t="shared" si="307"/>
        <v>29128.639499533067</v>
      </c>
      <c r="O1042" s="143">
        <f t="shared" si="322"/>
        <v>463.2197990142231</v>
      </c>
      <c r="P1042" s="137">
        <f t="shared" si="320"/>
        <v>-457.4809972192088</v>
      </c>
      <c r="Q1042" s="137">
        <f t="shared" si="308"/>
        <v>59.860500466933445</v>
      </c>
      <c r="R1042" s="144">
        <f t="shared" si="309"/>
        <v>65.599302261947741</v>
      </c>
      <c r="T1042" s="92">
        <f t="shared" si="310"/>
        <v>1.194676091899955E-56</v>
      </c>
      <c r="U1042" s="92">
        <f>SUM($T$13:T1042)</f>
        <v>0.38345587841261125</v>
      </c>
      <c r="V1042" s="92">
        <f t="shared" si="311"/>
        <v>2453</v>
      </c>
      <c r="W1042" s="92">
        <v>-24.42051359938705</v>
      </c>
      <c r="Y1042" s="92">
        <f t="shared" si="312"/>
        <v>1.5553387301265756E-9</v>
      </c>
      <c r="Z1042" s="92">
        <f>SUM($Y$13:Y1042)</f>
        <v>0.31037182705392008</v>
      </c>
      <c r="AA1042" s="92">
        <f t="shared" si="313"/>
        <v>338</v>
      </c>
      <c r="AB1042" s="92">
        <v>-24.424404383968067</v>
      </c>
      <c r="AD1042" s="92">
        <f t="shared" si="314"/>
        <v>2.4956751983345271E-7</v>
      </c>
      <c r="AE1042" s="92" t="e">
        <f>SUM($AD$13:AD1042)</f>
        <v>#N/A</v>
      </c>
      <c r="AF1042" s="92">
        <f t="shared" si="315"/>
        <v>239</v>
      </c>
      <c r="AG1042" s="92">
        <v>-42.725520627860533</v>
      </c>
      <c r="AI1042" s="92">
        <f t="shared" si="316"/>
        <v>3.6719190155234289E-57</v>
      </c>
      <c r="AJ1042" s="92" t="e">
        <f>SUM($AI$13:AI1042)</f>
        <v>#N/A</v>
      </c>
      <c r="AK1042" s="92">
        <f t="shared" si="317"/>
        <v>2476</v>
      </c>
      <c r="AL1042" s="92">
        <v>-50.749977938092343</v>
      </c>
    </row>
    <row r="1043" spans="1:38">
      <c r="A1043" s="93">
        <v>1031</v>
      </c>
      <c r="B1043" s="130">
        <v>42416</v>
      </c>
      <c r="C1043" s="92">
        <v>21.062099</v>
      </c>
      <c r="D1043" s="92">
        <v>27.2349</v>
      </c>
      <c r="E1043" s="92">
        <v>18.878599000000001</v>
      </c>
      <c r="F1043" s="139">
        <f t="shared" si="305"/>
        <v>-1.0730174613651222E-3</v>
      </c>
      <c r="G1043" s="140">
        <f t="shared" si="305"/>
        <v>-8.6433216204208074E-3</v>
      </c>
      <c r="H1043" s="140">
        <f t="shared" si="305"/>
        <v>-2.8868667637889978E-2</v>
      </c>
      <c r="I1043" s="141">
        <f t="shared" ref="I1043:I1106" si="323">$C$13*(1+F1043)</f>
        <v>21.376937533628531</v>
      </c>
      <c r="J1043" s="142">
        <f t="shared" si="318"/>
        <v>24.86391944343471</v>
      </c>
      <c r="K1043" s="142">
        <f t="shared" si="321"/>
        <v>18.897244596434298</v>
      </c>
      <c r="L1043" s="143">
        <f t="shared" si="319"/>
        <v>14963.856273539972</v>
      </c>
      <c r="M1043" s="137">
        <f t="shared" si="306"/>
        <v>-14918.351666060826</v>
      </c>
      <c r="N1043" s="137">
        <f t="shared" si="307"/>
        <v>28345.866894651448</v>
      </c>
      <c r="O1043" s="143">
        <f t="shared" si="322"/>
        <v>16.073726460026592</v>
      </c>
      <c r="P1043" s="137">
        <f t="shared" si="320"/>
        <v>-130.06833393917441</v>
      </c>
      <c r="Q1043" s="137">
        <f t="shared" si="308"/>
        <v>842.63310534855191</v>
      </c>
      <c r="R1043" s="144">
        <f t="shared" si="309"/>
        <v>728.63849786940409</v>
      </c>
      <c r="T1043" s="92">
        <f t="shared" si="310"/>
        <v>1.0234919984933133E-47</v>
      </c>
      <c r="U1043" s="92">
        <f>SUM($T$13:T1043)</f>
        <v>0.38345587841261125</v>
      </c>
      <c r="V1043" s="92">
        <f t="shared" si="311"/>
        <v>2052</v>
      </c>
      <c r="W1043" s="92">
        <v>-24.237571970659701</v>
      </c>
      <c r="Y1043" s="92">
        <f t="shared" si="312"/>
        <v>7.3040577799480482E-35</v>
      </c>
      <c r="Z1043" s="92">
        <f>SUM($Y$13:Y1043)</f>
        <v>0.31037182705392008</v>
      </c>
      <c r="AA1043" s="92">
        <f t="shared" si="313"/>
        <v>1475</v>
      </c>
      <c r="AB1043" s="92">
        <v>-24.313886337089571</v>
      </c>
      <c r="AD1043" s="92">
        <f t="shared" si="314"/>
        <v>1.6464143525932806E-8</v>
      </c>
      <c r="AE1043" s="92" t="e">
        <f>SUM($AD$13:AD1043)</f>
        <v>#N/A</v>
      </c>
      <c r="AF1043" s="92">
        <f t="shared" si="315"/>
        <v>292</v>
      </c>
      <c r="AG1043" s="92">
        <v>-42.203274374009197</v>
      </c>
      <c r="AI1043" s="92">
        <f t="shared" si="316"/>
        <v>1.1986111807301187E-28</v>
      </c>
      <c r="AJ1043" s="92" t="e">
        <f>SUM($AI$13:AI1043)</f>
        <v>#N/A</v>
      </c>
      <c r="AK1043" s="92">
        <f t="shared" si="317"/>
        <v>1196</v>
      </c>
      <c r="AL1043" s="92">
        <v>-50.12570191755367</v>
      </c>
    </row>
    <row r="1044" spans="1:38">
      <c r="A1044" s="93">
        <v>1032</v>
      </c>
      <c r="B1044" s="130">
        <v>42415</v>
      </c>
      <c r="C1044" s="92">
        <v>21.221001000000001</v>
      </c>
      <c r="D1044" s="92">
        <v>27.446199</v>
      </c>
      <c r="E1044" s="92">
        <v>18.850999999999999</v>
      </c>
      <c r="F1044" s="139">
        <f t="shared" si="305"/>
        <v>-7.4879596867273301E-3</v>
      </c>
      <c r="G1044" s="140">
        <f t="shared" si="305"/>
        <v>-7.6986616616748771E-3</v>
      </c>
      <c r="H1044" s="140">
        <f t="shared" si="305"/>
        <v>1.4640602620552556E-3</v>
      </c>
      <c r="I1044" s="141">
        <f t="shared" si="323"/>
        <v>21.239658411500002</v>
      </c>
      <c r="J1044" s="142">
        <f t="shared" si="318"/>
        <v>24.887612176462031</v>
      </c>
      <c r="K1044" s="142">
        <f t="shared" si="321"/>
        <v>19.487489148639334</v>
      </c>
      <c r="L1044" s="143">
        <f t="shared" si="319"/>
        <v>14867.760888050001</v>
      </c>
      <c r="M1044" s="137">
        <f t="shared" si="306"/>
        <v>-14932.567305877219</v>
      </c>
      <c r="N1044" s="137">
        <f t="shared" si="307"/>
        <v>29231.233722959001</v>
      </c>
      <c r="O1044" s="143">
        <f t="shared" si="322"/>
        <v>112.16911194999739</v>
      </c>
      <c r="P1044" s="137">
        <f t="shared" si="320"/>
        <v>-115.85269412278103</v>
      </c>
      <c r="Q1044" s="137">
        <f t="shared" si="308"/>
        <v>-42.73372295900117</v>
      </c>
      <c r="R1044" s="144">
        <f t="shared" si="309"/>
        <v>-46.417305131784815</v>
      </c>
      <c r="T1044" s="92">
        <f t="shared" si="310"/>
        <v>5.0476641350271547E-46</v>
      </c>
      <c r="U1044" s="92">
        <f>SUM($T$13:T1044)</f>
        <v>0.38345587841261125</v>
      </c>
      <c r="V1044" s="92">
        <f t="shared" si="311"/>
        <v>1976</v>
      </c>
      <c r="W1044" s="92">
        <v>-24.111853933593011</v>
      </c>
      <c r="Y1044" s="92">
        <f t="shared" si="312"/>
        <v>6.5499368369785787E-27</v>
      </c>
      <c r="Z1044" s="92">
        <f>SUM($Y$13:Y1044)</f>
        <v>0.31037182705392008</v>
      </c>
      <c r="AA1044" s="92">
        <f t="shared" si="313"/>
        <v>1118</v>
      </c>
      <c r="AB1044" s="92">
        <v>-24.279573222718682</v>
      </c>
      <c r="AD1044" s="92">
        <f t="shared" si="314"/>
        <v>5.9492007121288091E-35</v>
      </c>
      <c r="AE1044" s="92" t="e">
        <f>SUM($AD$13:AD1044)</f>
        <v>#N/A</v>
      </c>
      <c r="AF1044" s="92">
        <f t="shared" si="315"/>
        <v>1479</v>
      </c>
      <c r="AG1044" s="92">
        <v>-42.064254666129273</v>
      </c>
      <c r="AI1044" s="92">
        <f t="shared" si="316"/>
        <v>5.62882229456992E-54</v>
      </c>
      <c r="AJ1044" s="92" t="e">
        <f>SUM($AI$13:AI1044)</f>
        <v>#N/A</v>
      </c>
      <c r="AK1044" s="92">
        <f t="shared" si="317"/>
        <v>2333</v>
      </c>
      <c r="AL1044" s="92">
        <v>-49.66376564163329</v>
      </c>
    </row>
    <row r="1045" spans="1:38">
      <c r="A1045" s="93">
        <v>1033</v>
      </c>
      <c r="B1045" s="130">
        <v>42412</v>
      </c>
      <c r="C1045" s="92">
        <v>21.660699999999999</v>
      </c>
      <c r="D1045" s="92">
        <v>27.708599</v>
      </c>
      <c r="E1045" s="92">
        <v>18.903199999999998</v>
      </c>
      <c r="F1045" s="139">
        <f t="shared" si="305"/>
        <v>-2.0299390139746021E-2</v>
      </c>
      <c r="G1045" s="140">
        <f t="shared" si="305"/>
        <v>-9.469984390044428E-3</v>
      </c>
      <c r="H1045" s="140">
        <f t="shared" si="305"/>
        <v>-2.7614372169790791E-3</v>
      </c>
      <c r="I1045" s="141">
        <f t="shared" si="323"/>
        <v>20.965495080948447</v>
      </c>
      <c r="J1045" s="142">
        <f t="shared" si="318"/>
        <v>24.843186162508612</v>
      </c>
      <c r="K1045" s="142">
        <f t="shared" si="321"/>
        <v>19.405265193194804</v>
      </c>
      <c r="L1045" s="143">
        <f t="shared" si="319"/>
        <v>14675.846556663913</v>
      </c>
      <c r="M1045" s="137">
        <f t="shared" si="306"/>
        <v>-14905.911697505167</v>
      </c>
      <c r="N1045" s="137">
        <f t="shared" si="307"/>
        <v>29107.897789792205</v>
      </c>
      <c r="O1045" s="143">
        <f t="shared" si="322"/>
        <v>304.08344333608511</v>
      </c>
      <c r="P1045" s="137">
        <f t="shared" si="320"/>
        <v>-142.50830249483261</v>
      </c>
      <c r="Q1045" s="137">
        <f t="shared" si="308"/>
        <v>80.602210207794997</v>
      </c>
      <c r="R1045" s="144">
        <f t="shared" si="309"/>
        <v>242.1773510490475</v>
      </c>
      <c r="T1045" s="92">
        <f t="shared" si="310"/>
        <v>1.1919020383940533E-29</v>
      </c>
      <c r="U1045" s="92">
        <f>SUM($T$13:T1045)</f>
        <v>0.38345587841261125</v>
      </c>
      <c r="V1045" s="92">
        <f t="shared" si="311"/>
        <v>1241</v>
      </c>
      <c r="W1045" s="92">
        <v>-24.029144385989639</v>
      </c>
      <c r="Y1045" s="92">
        <f t="shared" si="312"/>
        <v>2.4459446506973397E-38</v>
      </c>
      <c r="Z1045" s="92">
        <f>SUM($Y$13:Y1045)</f>
        <v>0.31037182705392008</v>
      </c>
      <c r="AA1045" s="92">
        <f t="shared" si="313"/>
        <v>1631</v>
      </c>
      <c r="AB1045" s="92">
        <v>-24.266409988571468</v>
      </c>
      <c r="AD1045" s="92">
        <f t="shared" si="314"/>
        <v>8.8811116181970845E-55</v>
      </c>
      <c r="AE1045" s="92" t="e">
        <f>SUM($AD$13:AD1045)</f>
        <v>#N/A</v>
      </c>
      <c r="AF1045" s="92">
        <f t="shared" si="315"/>
        <v>2369</v>
      </c>
      <c r="AG1045" s="92">
        <v>-42.055633802821831</v>
      </c>
      <c r="AI1045" s="92">
        <f t="shared" si="316"/>
        <v>2.070469530130815E-22</v>
      </c>
      <c r="AJ1045" s="92" t="e">
        <f>SUM($AI$13:AI1045)</f>
        <v>#N/A</v>
      </c>
      <c r="AK1045" s="92">
        <f t="shared" si="317"/>
        <v>916</v>
      </c>
      <c r="AL1045" s="92">
        <v>-49.559043231043688</v>
      </c>
    </row>
    <row r="1046" spans="1:38">
      <c r="A1046" s="93">
        <v>1034</v>
      </c>
      <c r="B1046" s="130">
        <v>42411</v>
      </c>
      <c r="C1046" s="92">
        <v>21.338301000000001</v>
      </c>
      <c r="D1046" s="92">
        <v>27.472999999999999</v>
      </c>
      <c r="E1046" s="92">
        <v>19.140498999999998</v>
      </c>
      <c r="F1046" s="139">
        <f t="shared" si="305"/>
        <v>1.5108934867869683E-2</v>
      </c>
      <c r="G1046" s="140">
        <f t="shared" si="305"/>
        <v>8.5756560987151342E-3</v>
      </c>
      <c r="H1046" s="140">
        <f t="shared" si="305"/>
        <v>-1.2397743653391746E-2</v>
      </c>
      <c r="I1046" s="141">
        <f t="shared" si="323"/>
        <v>21.723229695278924</v>
      </c>
      <c r="J1046" s="142">
        <f t="shared" si="318"/>
        <v>25.295783457915046</v>
      </c>
      <c r="K1046" s="142">
        <f t="shared" si="321"/>
        <v>19.217752306248649</v>
      </c>
      <c r="L1046" s="143">
        <f t="shared" si="319"/>
        <v>15206.260786695248</v>
      </c>
      <c r="M1046" s="137">
        <f t="shared" si="306"/>
        <v>-15177.470074749028</v>
      </c>
      <c r="N1046" s="137">
        <f t="shared" si="307"/>
        <v>28826.628459372972</v>
      </c>
      <c r="O1046" s="143">
        <f t="shared" si="322"/>
        <v>-226.33078669524912</v>
      </c>
      <c r="P1046" s="137">
        <f t="shared" si="320"/>
        <v>129.05007474902777</v>
      </c>
      <c r="Q1046" s="137">
        <f t="shared" si="308"/>
        <v>361.87154062702757</v>
      </c>
      <c r="R1046" s="144">
        <f t="shared" si="309"/>
        <v>264.59082868080623</v>
      </c>
      <c r="T1046" s="92">
        <f t="shared" si="310"/>
        <v>9.6855742229250558E-3</v>
      </c>
      <c r="U1046" s="92">
        <f>SUM($T$13:T1046)</f>
        <v>0.39314145263553629</v>
      </c>
      <c r="V1046" s="92">
        <f t="shared" si="311"/>
        <v>33</v>
      </c>
      <c r="W1046" s="92">
        <v>-23.693924952625821</v>
      </c>
      <c r="Y1046" s="92">
        <f t="shared" si="312"/>
        <v>7.8889607394113503E-3</v>
      </c>
      <c r="Z1046" s="92">
        <f>SUM($Y$13:Y1046)</f>
        <v>0.31826078779333145</v>
      </c>
      <c r="AA1046" s="92">
        <f t="shared" si="313"/>
        <v>37</v>
      </c>
      <c r="AB1046" s="92">
        <v>-24.216942066350384</v>
      </c>
      <c r="AD1046" s="92">
        <f t="shared" si="314"/>
        <v>3.1409013775151164E-30</v>
      </c>
      <c r="AE1046" s="92" t="e">
        <f>SUM($AD$13:AD1046)</f>
        <v>#N/A</v>
      </c>
      <c r="AF1046" s="92">
        <f t="shared" si="315"/>
        <v>1267</v>
      </c>
      <c r="AG1046" s="92">
        <v>-41.856285138008388</v>
      </c>
      <c r="AI1046" s="92">
        <f t="shared" si="316"/>
        <v>1.3176004723287116E-2</v>
      </c>
      <c r="AJ1046" s="92" t="e">
        <f>SUM($AI$13:AI1046)</f>
        <v>#N/A</v>
      </c>
      <c r="AK1046" s="92">
        <f t="shared" si="317"/>
        <v>27</v>
      </c>
      <c r="AL1046" s="92">
        <v>-49.5391215749205</v>
      </c>
    </row>
    <row r="1047" spans="1:38">
      <c r="A1047" s="93">
        <v>1035</v>
      </c>
      <c r="B1047" s="130">
        <v>42410</v>
      </c>
      <c r="C1047" s="92">
        <v>21.209700000000002</v>
      </c>
      <c r="D1047" s="92">
        <v>27.178498999999999</v>
      </c>
      <c r="E1047" s="92">
        <v>18.916</v>
      </c>
      <c r="F1047" s="139">
        <f t="shared" si="305"/>
        <v>6.0633106550305182E-3</v>
      </c>
      <c r="G1047" s="140">
        <f t="shared" si="305"/>
        <v>1.0835808114348033E-2</v>
      </c>
      <c r="H1047" s="140">
        <f t="shared" si="305"/>
        <v>1.1868206809050541E-2</v>
      </c>
      <c r="I1047" s="141">
        <f t="shared" si="323"/>
        <v>21.529654241686586</v>
      </c>
      <c r="J1047" s="142">
        <f t="shared" si="318"/>
        <v>25.352469652573529</v>
      </c>
      <c r="K1047" s="142">
        <f t="shared" si="321"/>
        <v>19.689943436297312</v>
      </c>
      <c r="L1047" s="143">
        <f t="shared" si="319"/>
        <v>15070.75796918061</v>
      </c>
      <c r="M1047" s="137">
        <f t="shared" si="306"/>
        <v>-15211.481791544118</v>
      </c>
      <c r="N1047" s="137">
        <f t="shared" si="307"/>
        <v>29534.915154445967</v>
      </c>
      <c r="O1047" s="143">
        <f t="shared" si="322"/>
        <v>-90.827969180611035</v>
      </c>
      <c r="P1047" s="137">
        <f t="shared" si="320"/>
        <v>163.06179154411802</v>
      </c>
      <c r="Q1047" s="137">
        <f t="shared" si="308"/>
        <v>-346.41515444596735</v>
      </c>
      <c r="R1047" s="144">
        <f t="shared" si="309"/>
        <v>-274.18133208246036</v>
      </c>
      <c r="T1047" s="92">
        <f t="shared" si="310"/>
        <v>6.23209106381641E-45</v>
      </c>
      <c r="U1047" s="92">
        <f>SUM($T$13:T1047)</f>
        <v>0.39314145263553629</v>
      </c>
      <c r="V1047" s="92">
        <f t="shared" si="311"/>
        <v>1927</v>
      </c>
      <c r="W1047" s="92">
        <v>-23.421117459476591</v>
      </c>
      <c r="Y1047" s="92">
        <f t="shared" si="312"/>
        <v>1.1045961106299097E-6</v>
      </c>
      <c r="Z1047" s="92">
        <f>SUM($Y$13:Y1047)</f>
        <v>0.31826189238944208</v>
      </c>
      <c r="AA1047" s="92">
        <f t="shared" si="313"/>
        <v>210</v>
      </c>
      <c r="AB1047" s="92">
        <v>-24.182850674347719</v>
      </c>
      <c r="AD1047" s="92">
        <f t="shared" si="314"/>
        <v>1.6569654088265155E-16</v>
      </c>
      <c r="AE1047" s="92" t="e">
        <f>SUM($AD$13:AD1047)</f>
        <v>#N/A</v>
      </c>
      <c r="AF1047" s="92">
        <f t="shared" si="315"/>
        <v>651</v>
      </c>
      <c r="AG1047" s="92">
        <v>-41.58419057019637</v>
      </c>
      <c r="AI1047" s="92">
        <f t="shared" si="316"/>
        <v>8.2769062771036338E-31</v>
      </c>
      <c r="AJ1047" s="92" t="e">
        <f>SUM($AI$13:AI1047)</f>
        <v>#N/A</v>
      </c>
      <c r="AK1047" s="92">
        <f t="shared" si="317"/>
        <v>1293</v>
      </c>
      <c r="AL1047" s="92">
        <v>-48.396689215618608</v>
      </c>
    </row>
    <row r="1048" spans="1:38">
      <c r="A1048" s="93">
        <v>1036</v>
      </c>
      <c r="B1048" s="130">
        <v>42409</v>
      </c>
      <c r="C1048" s="92">
        <v>20.867000999999998</v>
      </c>
      <c r="D1048" s="92">
        <v>26.917899999999999</v>
      </c>
      <c r="E1048" s="92">
        <v>18.789200000000001</v>
      </c>
      <c r="F1048" s="139">
        <f t="shared" si="305"/>
        <v>1.6423011624909778E-2</v>
      </c>
      <c r="G1048" s="140">
        <f t="shared" si="305"/>
        <v>9.6812529952188253E-3</v>
      </c>
      <c r="H1048" s="140">
        <f t="shared" si="305"/>
        <v>6.74855768207272E-3</v>
      </c>
      <c r="I1048" s="141">
        <f t="shared" si="323"/>
        <v>21.751350806471905</v>
      </c>
      <c r="J1048" s="142">
        <f t="shared" si="318"/>
        <v>25.323512601997184</v>
      </c>
      <c r="K1048" s="142">
        <f t="shared" si="321"/>
        <v>19.590320183935454</v>
      </c>
      <c r="L1048" s="143">
        <f t="shared" si="319"/>
        <v>15225.945564530333</v>
      </c>
      <c r="M1048" s="137">
        <f t="shared" si="306"/>
        <v>-15194.107561198311</v>
      </c>
      <c r="N1048" s="137">
        <f t="shared" si="307"/>
        <v>29385.480275903181</v>
      </c>
      <c r="O1048" s="143">
        <f t="shared" si="322"/>
        <v>-246.01556453033481</v>
      </c>
      <c r="P1048" s="137">
        <f t="shared" si="320"/>
        <v>145.6875611983105</v>
      </c>
      <c r="Q1048" s="137">
        <f t="shared" si="308"/>
        <v>-196.98027590318088</v>
      </c>
      <c r="R1048" s="144">
        <f t="shared" si="309"/>
        <v>-297.30827923520519</v>
      </c>
      <c r="T1048" s="92">
        <f t="shared" si="310"/>
        <v>3.1281647037070118E-49</v>
      </c>
      <c r="U1048" s="92">
        <f>SUM($T$13:T1048)</f>
        <v>0.39314145263553629</v>
      </c>
      <c r="V1048" s="92">
        <f t="shared" si="311"/>
        <v>2120</v>
      </c>
      <c r="W1048" s="92">
        <v>-23.240139627663666</v>
      </c>
      <c r="Y1048" s="92">
        <f t="shared" si="312"/>
        <v>8.4648464695197806E-27</v>
      </c>
      <c r="Z1048" s="92">
        <f>SUM($Y$13:Y1048)</f>
        <v>0.31826189238944208</v>
      </c>
      <c r="AA1048" s="92">
        <f t="shared" si="313"/>
        <v>1113</v>
      </c>
      <c r="AB1048" s="92">
        <v>-24.181119865979781</v>
      </c>
      <c r="AD1048" s="92">
        <f t="shared" si="314"/>
        <v>3.5564900724672746E-17</v>
      </c>
      <c r="AE1048" s="92" t="e">
        <f>SUM($AD$13:AD1048)</f>
        <v>#N/A</v>
      </c>
      <c r="AF1048" s="92">
        <f t="shared" si="315"/>
        <v>681</v>
      </c>
      <c r="AG1048" s="92">
        <v>-41.36075713622995</v>
      </c>
      <c r="AI1048" s="92">
        <f t="shared" si="316"/>
        <v>1.6318236740734019E-37</v>
      </c>
      <c r="AJ1048" s="92" t="e">
        <f>SUM($AI$13:AI1048)</f>
        <v>#N/A</v>
      </c>
      <c r="AK1048" s="92">
        <f t="shared" si="317"/>
        <v>1594</v>
      </c>
      <c r="AL1048" s="92">
        <v>-48.347641396918334</v>
      </c>
    </row>
    <row r="1049" spans="1:38">
      <c r="A1049" s="93">
        <v>1037</v>
      </c>
      <c r="B1049" s="130">
        <v>42408</v>
      </c>
      <c r="C1049" s="92">
        <v>20.510099</v>
      </c>
      <c r="D1049" s="92">
        <v>26.694201</v>
      </c>
      <c r="E1049" s="92">
        <v>18.650299</v>
      </c>
      <c r="F1049" s="139">
        <f t="shared" si="305"/>
        <v>1.74012811932307E-2</v>
      </c>
      <c r="G1049" s="140">
        <f t="shared" si="305"/>
        <v>8.3800597740311122E-3</v>
      </c>
      <c r="H1049" s="140">
        <f t="shared" si="305"/>
        <v>7.4476553968383374E-3</v>
      </c>
      <c r="I1049" s="141">
        <f t="shared" si="323"/>
        <v>21.772285677407016</v>
      </c>
      <c r="J1049" s="142">
        <f t="shared" si="318"/>
        <v>25.290877765174542</v>
      </c>
      <c r="K1049" s="142">
        <f t="shared" si="321"/>
        <v>19.603923926367077</v>
      </c>
      <c r="L1049" s="143">
        <f t="shared" si="319"/>
        <v>15240.599974184912</v>
      </c>
      <c r="M1049" s="137">
        <f t="shared" si="306"/>
        <v>-15174.526659104726</v>
      </c>
      <c r="N1049" s="137">
        <f t="shared" si="307"/>
        <v>29405.885889550616</v>
      </c>
      <c r="O1049" s="143">
        <f t="shared" si="322"/>
        <v>-260.66997418491337</v>
      </c>
      <c r="P1049" s="137">
        <f t="shared" si="320"/>
        <v>126.10665910472562</v>
      </c>
      <c r="Q1049" s="137">
        <f t="shared" si="308"/>
        <v>-217.38588955061641</v>
      </c>
      <c r="R1049" s="144">
        <f t="shared" si="309"/>
        <v>-351.94920463080416</v>
      </c>
      <c r="T1049" s="92">
        <f t="shared" si="310"/>
        <v>1.2597421067000424E-10</v>
      </c>
      <c r="U1049" s="92">
        <f>SUM($T$13:T1049)</f>
        <v>0.39314145276151052</v>
      </c>
      <c r="V1049" s="92">
        <f t="shared" si="311"/>
        <v>387</v>
      </c>
      <c r="W1049" s="92">
        <v>-22.946653151355349</v>
      </c>
      <c r="Y1049" s="92">
        <f t="shared" si="312"/>
        <v>1.595593217159755E-41</v>
      </c>
      <c r="Z1049" s="92">
        <f>SUM($Y$13:Y1049)</f>
        <v>0.31826189238944208</v>
      </c>
      <c r="AA1049" s="92">
        <f t="shared" si="313"/>
        <v>1774</v>
      </c>
      <c r="AB1049" s="92">
        <v>-24.177687704199343</v>
      </c>
      <c r="AD1049" s="92">
        <f t="shared" si="314"/>
        <v>2.8390600855567292E-48</v>
      </c>
      <c r="AE1049" s="92" t="e">
        <f>SUM($AD$13:AD1049)</f>
        <v>#N/A</v>
      </c>
      <c r="AF1049" s="92">
        <f t="shared" si="315"/>
        <v>2077</v>
      </c>
      <c r="AG1049" s="92">
        <v>-41.268792710710841</v>
      </c>
      <c r="AI1049" s="92">
        <f t="shared" si="316"/>
        <v>7.8069393853031891E-14</v>
      </c>
      <c r="AJ1049" s="92" t="e">
        <f>SUM($AI$13:AI1049)</f>
        <v>#N/A</v>
      </c>
      <c r="AK1049" s="92">
        <f t="shared" si="317"/>
        <v>531</v>
      </c>
      <c r="AL1049" s="92">
        <v>-48.313789302548685</v>
      </c>
    </row>
    <row r="1050" spans="1:38">
      <c r="A1050" s="93">
        <v>1038</v>
      </c>
      <c r="B1050" s="130">
        <v>42405</v>
      </c>
      <c r="C1050" s="92">
        <v>20.4559</v>
      </c>
      <c r="D1050" s="92">
        <v>26.623799999999999</v>
      </c>
      <c r="E1050" s="92">
        <v>18.446300999999998</v>
      </c>
      <c r="F1050" s="139">
        <f t="shared" si="305"/>
        <v>2.6495534295729595E-3</v>
      </c>
      <c r="G1050" s="140">
        <f t="shared" si="305"/>
        <v>2.6442881932706719E-3</v>
      </c>
      <c r="H1050" s="140">
        <f t="shared" si="305"/>
        <v>1.1059019366538747E-2</v>
      </c>
      <c r="I1050" s="141">
        <f t="shared" si="323"/>
        <v>21.456600178437519</v>
      </c>
      <c r="J1050" s="142">
        <f t="shared" si="318"/>
        <v>25.147020598888965</v>
      </c>
      <c r="K1050" s="142">
        <f t="shared" si="321"/>
        <v>19.674197457853477</v>
      </c>
      <c r="L1050" s="143">
        <f t="shared" si="319"/>
        <v>15019.620124906263</v>
      </c>
      <c r="M1050" s="137">
        <f t="shared" si="306"/>
        <v>-15088.212359333378</v>
      </c>
      <c r="N1050" s="137">
        <f t="shared" si="307"/>
        <v>29511.296186780215</v>
      </c>
      <c r="O1050" s="143">
        <f t="shared" si="322"/>
        <v>-39.690124906264828</v>
      </c>
      <c r="P1050" s="137">
        <f t="shared" si="320"/>
        <v>39.792359333378045</v>
      </c>
      <c r="Q1050" s="137">
        <f t="shared" si="308"/>
        <v>-322.79618678021507</v>
      </c>
      <c r="R1050" s="144">
        <f t="shared" si="309"/>
        <v>-322.69395235310185</v>
      </c>
      <c r="T1050" s="92">
        <f t="shared" si="310"/>
        <v>4.2283767968280139E-41</v>
      </c>
      <c r="U1050" s="92">
        <f>SUM($T$13:T1050)</f>
        <v>0.39314145276151052</v>
      </c>
      <c r="V1050" s="92">
        <f t="shared" si="311"/>
        <v>1755</v>
      </c>
      <c r="W1050" s="92">
        <v>-22.867212822795409</v>
      </c>
      <c r="Y1050" s="92">
        <f t="shared" si="312"/>
        <v>2.8253571786754371E-58</v>
      </c>
      <c r="Z1050" s="92">
        <f>SUM($Y$13:Y1050)</f>
        <v>0.31826189238944208</v>
      </c>
      <c r="AA1050" s="92">
        <f t="shared" si="313"/>
        <v>2526</v>
      </c>
      <c r="AB1050" s="92">
        <v>-24.066721272633004</v>
      </c>
      <c r="AD1050" s="92">
        <f t="shared" si="314"/>
        <v>1.0560911753456368E-14</v>
      </c>
      <c r="AE1050" s="92" t="e">
        <f>SUM($AD$13:AD1050)</f>
        <v>#N/A</v>
      </c>
      <c r="AF1050" s="92">
        <f t="shared" si="315"/>
        <v>570</v>
      </c>
      <c r="AG1050" s="92">
        <v>-41.254033182998683</v>
      </c>
      <c r="AI1050" s="92">
        <f t="shared" si="316"/>
        <v>5.356686397735682E-8</v>
      </c>
      <c r="AJ1050" s="92" t="e">
        <f>SUM($AI$13:AI1050)</f>
        <v>#N/A</v>
      </c>
      <c r="AK1050" s="92">
        <f t="shared" si="317"/>
        <v>269</v>
      </c>
      <c r="AL1050" s="92">
        <v>-47.818052253358474</v>
      </c>
    </row>
    <row r="1051" spans="1:38">
      <c r="A1051" s="93">
        <v>1039</v>
      </c>
      <c r="B1051" s="130">
        <v>42404</v>
      </c>
      <c r="C1051" s="92">
        <v>20.179399</v>
      </c>
      <c r="D1051" s="92">
        <v>26.537001</v>
      </c>
      <c r="E1051" s="92">
        <v>18.266100000000002</v>
      </c>
      <c r="F1051" s="139">
        <f t="shared" si="305"/>
        <v>1.3702142467176603E-2</v>
      </c>
      <c r="G1051" s="140">
        <f t="shared" si="305"/>
        <v>3.2708669679741842E-3</v>
      </c>
      <c r="H1051" s="140">
        <f t="shared" si="305"/>
        <v>9.8653242892570159E-3</v>
      </c>
      <c r="I1051" s="141">
        <f t="shared" si="323"/>
        <v>21.693124478583332</v>
      </c>
      <c r="J1051" s="142">
        <f t="shared" si="318"/>
        <v>25.16273563316367</v>
      </c>
      <c r="K1051" s="142">
        <f t="shared" si="321"/>
        <v>19.650969345344652</v>
      </c>
      <c r="L1051" s="143">
        <f t="shared" si="319"/>
        <v>15185.187135008333</v>
      </c>
      <c r="M1051" s="137">
        <f t="shared" si="306"/>
        <v>-15097.641379898203</v>
      </c>
      <c r="N1051" s="137">
        <f t="shared" si="307"/>
        <v>29476.454018016979</v>
      </c>
      <c r="O1051" s="143">
        <f t="shared" si="322"/>
        <v>-205.25713500833444</v>
      </c>
      <c r="P1051" s="137">
        <f t="shared" si="320"/>
        <v>49.22137989820294</v>
      </c>
      <c r="Q1051" s="137">
        <f t="shared" si="308"/>
        <v>-287.95401801697881</v>
      </c>
      <c r="R1051" s="144">
        <f t="shared" si="309"/>
        <v>-443.98977312711031</v>
      </c>
      <c r="T1051" s="92">
        <f t="shared" si="310"/>
        <v>1.8491709701618113E-33</v>
      </c>
      <c r="U1051" s="92">
        <f>SUM($T$13:T1051)</f>
        <v>0.39314145276151052</v>
      </c>
      <c r="V1051" s="92">
        <f t="shared" si="311"/>
        <v>1412</v>
      </c>
      <c r="W1051" s="92">
        <v>-22.782035066658864</v>
      </c>
      <c r="Y1051" s="92">
        <f t="shared" si="312"/>
        <v>1.6058185858423734E-49</v>
      </c>
      <c r="Z1051" s="92">
        <f>SUM($Y$13:Y1051)</f>
        <v>0.31826189238944208</v>
      </c>
      <c r="AA1051" s="92">
        <f t="shared" si="313"/>
        <v>2133</v>
      </c>
      <c r="AB1051" s="92">
        <v>-23.99738928376064</v>
      </c>
      <c r="AD1051" s="92">
        <f t="shared" si="314"/>
        <v>1.7993878910903113E-47</v>
      </c>
      <c r="AE1051" s="92" t="e">
        <f>SUM($AD$13:AD1051)</f>
        <v>#N/A</v>
      </c>
      <c r="AF1051" s="92">
        <f t="shared" si="315"/>
        <v>2041</v>
      </c>
      <c r="AG1051" s="92">
        <v>-41.162096521464264</v>
      </c>
      <c r="AI1051" s="92">
        <f t="shared" si="316"/>
        <v>3.0006522499501099E-29</v>
      </c>
      <c r="AJ1051" s="92" t="e">
        <f>SUM($AI$13:AI1051)</f>
        <v>#N/A</v>
      </c>
      <c r="AK1051" s="92">
        <f t="shared" si="317"/>
        <v>1223</v>
      </c>
      <c r="AL1051" s="92">
        <v>-47.730470817527021</v>
      </c>
    </row>
    <row r="1052" spans="1:38">
      <c r="A1052" s="93">
        <v>1040</v>
      </c>
      <c r="B1052" s="130">
        <v>42403</v>
      </c>
      <c r="C1052" s="92">
        <v>20.182199000000001</v>
      </c>
      <c r="D1052" s="92">
        <v>26.630500999999999</v>
      </c>
      <c r="E1052" s="92">
        <v>18.195101000000001</v>
      </c>
      <c r="F1052" s="139">
        <f t="shared" si="305"/>
        <v>-1.38736120875671E-4</v>
      </c>
      <c r="G1052" s="140">
        <f t="shared" si="305"/>
        <v>-3.5110116779252243E-3</v>
      </c>
      <c r="H1052" s="140">
        <f t="shared" si="305"/>
        <v>3.9020943054945967E-3</v>
      </c>
      <c r="I1052" s="141">
        <f t="shared" si="323"/>
        <v>21.396931060886871</v>
      </c>
      <c r="J1052" s="142">
        <f t="shared" si="318"/>
        <v>24.992641369409462</v>
      </c>
      <c r="K1052" s="142">
        <f t="shared" si="321"/>
        <v>19.534930853090618</v>
      </c>
      <c r="L1052" s="143">
        <f t="shared" si="319"/>
        <v>14977.851742620809</v>
      </c>
      <c r="M1052" s="137">
        <f t="shared" si="306"/>
        <v>-14995.584821645678</v>
      </c>
      <c r="N1052" s="137">
        <f t="shared" si="307"/>
        <v>29302.396279635926</v>
      </c>
      <c r="O1052" s="143">
        <f t="shared" si="322"/>
        <v>2.078257379189381</v>
      </c>
      <c r="P1052" s="137">
        <f t="shared" si="320"/>
        <v>-52.835178354322125</v>
      </c>
      <c r="Q1052" s="137">
        <f t="shared" si="308"/>
        <v>-113.89627963592648</v>
      </c>
      <c r="R1052" s="144">
        <f t="shared" si="309"/>
        <v>-164.65320061105922</v>
      </c>
      <c r="T1052" s="92">
        <f t="shared" si="310"/>
        <v>2.7122889290491116E-47</v>
      </c>
      <c r="U1052" s="92">
        <f>SUM($T$13:T1052)</f>
        <v>0.39314145276151052</v>
      </c>
      <c r="V1052" s="92">
        <f t="shared" si="311"/>
        <v>2033</v>
      </c>
      <c r="W1052" s="92">
        <v>-22.64320798992776</v>
      </c>
      <c r="Y1052" s="92">
        <f t="shared" si="312"/>
        <v>1.2286805475917043E-51</v>
      </c>
      <c r="Z1052" s="92">
        <f>SUM($Y$13:Y1052)</f>
        <v>0.31826189238944208</v>
      </c>
      <c r="AA1052" s="92">
        <f t="shared" si="313"/>
        <v>2228</v>
      </c>
      <c r="AB1052" s="92">
        <v>-23.876741502088407</v>
      </c>
      <c r="AD1052" s="92">
        <f t="shared" si="314"/>
        <v>4.0045262005886042E-5</v>
      </c>
      <c r="AE1052" s="92" t="e">
        <f>SUM($AD$13:AD1052)</f>
        <v>#N/A</v>
      </c>
      <c r="AF1052" s="92">
        <f t="shared" si="315"/>
        <v>140</v>
      </c>
      <c r="AG1052" s="92">
        <v>-40.836818741256138</v>
      </c>
      <c r="AI1052" s="92">
        <f t="shared" si="316"/>
        <v>4.2761133119389523E-39</v>
      </c>
      <c r="AJ1052" s="92" t="e">
        <f>SUM($AI$13:AI1052)</f>
        <v>#N/A</v>
      </c>
      <c r="AK1052" s="92">
        <f t="shared" si="317"/>
        <v>1665</v>
      </c>
      <c r="AL1052" s="92">
        <v>-47.245580120841623</v>
      </c>
    </row>
    <row r="1053" spans="1:38">
      <c r="A1053" s="93">
        <v>1041</v>
      </c>
      <c r="B1053" s="130">
        <v>42402</v>
      </c>
      <c r="C1053" s="92">
        <v>19.871200999999999</v>
      </c>
      <c r="D1053" s="92">
        <v>26.305098999999998</v>
      </c>
      <c r="E1053" s="92">
        <v>18.483000000000001</v>
      </c>
      <c r="F1053" s="139">
        <f t="shared" si="305"/>
        <v>1.5650689658868622E-2</v>
      </c>
      <c r="G1053" s="140">
        <f t="shared" si="305"/>
        <v>1.2370301286454E-2</v>
      </c>
      <c r="H1053" s="140">
        <f t="shared" si="305"/>
        <v>-1.5576421576583899E-2</v>
      </c>
      <c r="I1053" s="141">
        <f t="shared" si="323"/>
        <v>21.73482319363082</v>
      </c>
      <c r="J1053" s="142">
        <f t="shared" si="318"/>
        <v>25.390955815475166</v>
      </c>
      <c r="K1053" s="142">
        <f t="shared" si="321"/>
        <v>19.155898412541255</v>
      </c>
      <c r="L1053" s="143">
        <f t="shared" si="319"/>
        <v>15214.376235541575</v>
      </c>
      <c r="M1053" s="137">
        <f t="shared" si="306"/>
        <v>-15234.5734892851</v>
      </c>
      <c r="N1053" s="137">
        <f t="shared" si="307"/>
        <v>28733.847618811884</v>
      </c>
      <c r="O1053" s="143">
        <f t="shared" si="322"/>
        <v>-234.44623554157624</v>
      </c>
      <c r="P1053" s="137">
        <f t="shared" si="320"/>
        <v>186.15348928509957</v>
      </c>
      <c r="Q1053" s="137">
        <f t="shared" si="308"/>
        <v>454.65238118811612</v>
      </c>
      <c r="R1053" s="144">
        <f t="shared" si="309"/>
        <v>406.35963493163945</v>
      </c>
      <c r="T1053" s="92">
        <f t="shared" si="310"/>
        <v>5.4688018911815972E-50</v>
      </c>
      <c r="U1053" s="92">
        <f>SUM($T$13:T1053)</f>
        <v>0.39314145276151052</v>
      </c>
      <c r="V1053" s="92">
        <f t="shared" si="311"/>
        <v>2154</v>
      </c>
      <c r="W1053" s="92">
        <v>-22.510495492431801</v>
      </c>
      <c r="Y1053" s="92">
        <f t="shared" si="312"/>
        <v>4.8729370874034888E-34</v>
      </c>
      <c r="Z1053" s="92">
        <f>SUM($Y$13:Y1053)</f>
        <v>0.31826189238944208</v>
      </c>
      <c r="AA1053" s="92">
        <f t="shared" si="313"/>
        <v>1438</v>
      </c>
      <c r="AB1053" s="92">
        <v>-23.724929044909004</v>
      </c>
      <c r="AD1053" s="92">
        <f t="shared" si="314"/>
        <v>1.603331801661631E-31</v>
      </c>
      <c r="AE1053" s="92" t="e">
        <f>SUM($AD$13:AD1053)</f>
        <v>#N/A</v>
      </c>
      <c r="AF1053" s="92">
        <f t="shared" si="315"/>
        <v>1325</v>
      </c>
      <c r="AG1053" s="92">
        <v>-40.814209690335701</v>
      </c>
      <c r="AI1053" s="92">
        <f t="shared" si="316"/>
        <v>8.0868698349076146E-26</v>
      </c>
      <c r="AJ1053" s="92" t="e">
        <f>SUM($AI$13:AI1053)</f>
        <v>#N/A</v>
      </c>
      <c r="AK1053" s="92">
        <f t="shared" si="317"/>
        <v>1069</v>
      </c>
      <c r="AL1053" s="92">
        <v>-46.961408260927783</v>
      </c>
    </row>
    <row r="1054" spans="1:38">
      <c r="A1054" s="93">
        <v>1042</v>
      </c>
      <c r="B1054" s="130">
        <v>42401</v>
      </c>
      <c r="C1054" s="92">
        <v>19.635099</v>
      </c>
      <c r="D1054" s="92">
        <v>25.8354</v>
      </c>
      <c r="E1054" s="92">
        <v>18.241699000000001</v>
      </c>
      <c r="F1054" s="139">
        <f t="shared" si="305"/>
        <v>1.2024487373351045E-2</v>
      </c>
      <c r="G1054" s="140">
        <f t="shared" si="305"/>
        <v>1.8180442338806335E-2</v>
      </c>
      <c r="H1054" s="140">
        <f t="shared" si="305"/>
        <v>1.3227989344632762E-2</v>
      </c>
      <c r="I1054" s="141">
        <f t="shared" si="323"/>
        <v>21.657222827340973</v>
      </c>
      <c r="J1054" s="142">
        <f t="shared" si="318"/>
        <v>25.536678220166902</v>
      </c>
      <c r="K1054" s="142">
        <f t="shared" si="321"/>
        <v>19.71640344465721</v>
      </c>
      <c r="L1054" s="143">
        <f t="shared" si="319"/>
        <v>15160.055979138682</v>
      </c>
      <c r="M1054" s="137">
        <f t="shared" si="306"/>
        <v>-15322.006932100141</v>
      </c>
      <c r="N1054" s="137">
        <f t="shared" si="307"/>
        <v>29574.605166985817</v>
      </c>
      <c r="O1054" s="143">
        <f t="shared" si="322"/>
        <v>-180.12597913868376</v>
      </c>
      <c r="P1054" s="137">
        <f t="shared" si="320"/>
        <v>273.58693210014098</v>
      </c>
      <c r="Q1054" s="137">
        <f t="shared" si="308"/>
        <v>-386.10516698581705</v>
      </c>
      <c r="R1054" s="144">
        <f t="shared" si="309"/>
        <v>-292.64421402435983</v>
      </c>
      <c r="T1054" s="92">
        <f t="shared" si="310"/>
        <v>1.0128507743310604E-58</v>
      </c>
      <c r="U1054" s="92">
        <f>SUM($T$13:T1054)</f>
        <v>0.39314145276151052</v>
      </c>
      <c r="V1054" s="92">
        <f t="shared" si="311"/>
        <v>2546</v>
      </c>
      <c r="W1054" s="92">
        <v>-22.383160254014001</v>
      </c>
      <c r="Y1054" s="92">
        <f t="shared" si="312"/>
        <v>7.8069393853031891E-14</v>
      </c>
      <c r="Z1054" s="92">
        <f>SUM($Y$13:Y1054)</f>
        <v>0.31826189238952013</v>
      </c>
      <c r="AA1054" s="92">
        <f t="shared" si="313"/>
        <v>531</v>
      </c>
      <c r="AB1054" s="92">
        <v>-23.668412236909717</v>
      </c>
      <c r="AD1054" s="92">
        <f t="shared" si="314"/>
        <v>2.0588802216015282E-23</v>
      </c>
      <c r="AE1054" s="92" t="e">
        <f>SUM($AD$13:AD1054)</f>
        <v>#N/A</v>
      </c>
      <c r="AF1054" s="92">
        <f t="shared" si="315"/>
        <v>961</v>
      </c>
      <c r="AG1054" s="92">
        <v>-40.78155196066291</v>
      </c>
      <c r="AI1054" s="92">
        <f t="shared" si="316"/>
        <v>3.4916864804687496E-2</v>
      </c>
      <c r="AJ1054" s="92" t="e">
        <f>SUM($AI$13:AI1054)</f>
        <v>#N/A</v>
      </c>
      <c r="AK1054" s="92">
        <f t="shared" si="317"/>
        <v>8</v>
      </c>
      <c r="AL1054" s="92">
        <v>-46.52809468936357</v>
      </c>
    </row>
    <row r="1055" spans="1:38">
      <c r="A1055" s="93">
        <v>1043</v>
      </c>
      <c r="B1055" s="130">
        <v>42398</v>
      </c>
      <c r="C1055" s="92">
        <v>20.0611</v>
      </c>
      <c r="D1055" s="92">
        <v>26.339600000000001</v>
      </c>
      <c r="E1055" s="92">
        <v>18.105399999999999</v>
      </c>
      <c r="F1055" s="139">
        <f t="shared" si="305"/>
        <v>-2.1235176535683409E-2</v>
      </c>
      <c r="G1055" s="140">
        <f t="shared" si="305"/>
        <v>-1.9142280064997186E-2</v>
      </c>
      <c r="H1055" s="140">
        <f t="shared" si="305"/>
        <v>7.5280855435395644E-3</v>
      </c>
      <c r="I1055" s="141">
        <f t="shared" si="323"/>
        <v>20.945469345654029</v>
      </c>
      <c r="J1055" s="142">
        <f t="shared" si="318"/>
        <v>24.600598216373825</v>
      </c>
      <c r="K1055" s="142">
        <f t="shared" si="321"/>
        <v>19.605489016591736</v>
      </c>
      <c r="L1055" s="143">
        <f t="shared" si="319"/>
        <v>14661.828541957821</v>
      </c>
      <c r="M1055" s="137">
        <f t="shared" si="306"/>
        <v>-14760.358929824295</v>
      </c>
      <c r="N1055" s="137">
        <f t="shared" si="307"/>
        <v>29408.233524887604</v>
      </c>
      <c r="O1055" s="143">
        <f t="shared" si="322"/>
        <v>318.10145804217791</v>
      </c>
      <c r="P1055" s="137">
        <f t="shared" si="320"/>
        <v>-288.06107017570503</v>
      </c>
      <c r="Q1055" s="137">
        <f t="shared" si="308"/>
        <v>-219.73352488760429</v>
      </c>
      <c r="R1055" s="144">
        <f t="shared" si="309"/>
        <v>-189.69313702113141</v>
      </c>
      <c r="T1055" s="92">
        <f t="shared" si="310"/>
        <v>1.8776614049947079E-12</v>
      </c>
      <c r="U1055" s="92">
        <f>SUM($T$13:T1055)</f>
        <v>0.39314145276338819</v>
      </c>
      <c r="V1055" s="92">
        <f t="shared" si="311"/>
        <v>469</v>
      </c>
      <c r="W1055" s="92">
        <v>-22.338751811108523</v>
      </c>
      <c r="Y1055" s="92">
        <f t="shared" si="312"/>
        <v>6.2720294567011646E-53</v>
      </c>
      <c r="Z1055" s="92">
        <f>SUM($Y$13:Y1055)</f>
        <v>0.31826189238952013</v>
      </c>
      <c r="AA1055" s="92">
        <f t="shared" si="313"/>
        <v>2286</v>
      </c>
      <c r="AB1055" s="92">
        <v>-23.597514552584471</v>
      </c>
      <c r="AD1055" s="92">
        <f t="shared" si="314"/>
        <v>3.2560456275933967E-51</v>
      </c>
      <c r="AE1055" s="92" t="e">
        <f>SUM($AD$13:AD1055)</f>
        <v>#N/A</v>
      </c>
      <c r="AF1055" s="92">
        <f t="shared" si="315"/>
        <v>2209</v>
      </c>
      <c r="AG1055" s="92">
        <v>-40.205856223001319</v>
      </c>
      <c r="AI1055" s="92">
        <f t="shared" si="316"/>
        <v>5.395193894510257E-25</v>
      </c>
      <c r="AJ1055" s="92" t="e">
        <f>SUM($AI$13:AI1055)</f>
        <v>#N/A</v>
      </c>
      <c r="AK1055" s="92">
        <f t="shared" si="317"/>
        <v>1032</v>
      </c>
      <c r="AL1055" s="92">
        <v>-46.417305131784815</v>
      </c>
    </row>
    <row r="1056" spans="1:38">
      <c r="A1056" s="93">
        <v>1044</v>
      </c>
      <c r="B1056" s="130">
        <v>42397</v>
      </c>
      <c r="C1056" s="92">
        <v>20.1248</v>
      </c>
      <c r="D1056" s="92">
        <v>26.289100999999999</v>
      </c>
      <c r="E1056" s="92">
        <v>18.343499999999999</v>
      </c>
      <c r="F1056" s="139">
        <f t="shared" si="305"/>
        <v>-3.1652488471936024E-3</v>
      </c>
      <c r="G1056" s="140">
        <f t="shared" si="305"/>
        <v>1.9209101140431617E-3</v>
      </c>
      <c r="H1056" s="140">
        <f t="shared" si="305"/>
        <v>-1.2980074685855936E-2</v>
      </c>
      <c r="I1056" s="141">
        <f t="shared" si="323"/>
        <v>21.332163991194939</v>
      </c>
      <c r="J1056" s="142">
        <f t="shared" si="318"/>
        <v>25.128877770297283</v>
      </c>
      <c r="K1056" s="142">
        <f t="shared" si="321"/>
        <v>19.206420726687927</v>
      </c>
      <c r="L1056" s="143">
        <f t="shared" si="319"/>
        <v>14932.514793836457</v>
      </c>
      <c r="M1056" s="137">
        <f t="shared" si="306"/>
        <v>-15077.32666217837</v>
      </c>
      <c r="N1056" s="137">
        <f t="shared" si="307"/>
        <v>28809.631090031889</v>
      </c>
      <c r="O1056" s="143">
        <f t="shared" si="322"/>
        <v>47.41520616354137</v>
      </c>
      <c r="P1056" s="137">
        <f t="shared" si="320"/>
        <v>28.906662178369515</v>
      </c>
      <c r="Q1056" s="137">
        <f t="shared" si="308"/>
        <v>378.86890996811053</v>
      </c>
      <c r="R1056" s="144">
        <f t="shared" si="309"/>
        <v>455.19077831002141</v>
      </c>
      <c r="T1056" s="92">
        <f t="shared" si="310"/>
        <v>3.2277996735450367E-16</v>
      </c>
      <c r="U1056" s="92">
        <f>SUM($T$13:T1056)</f>
        <v>0.39314145276338852</v>
      </c>
      <c r="V1056" s="92">
        <f t="shared" si="311"/>
        <v>638</v>
      </c>
      <c r="W1056" s="92">
        <v>-21.794167903086418</v>
      </c>
      <c r="Y1056" s="92">
        <f t="shared" si="312"/>
        <v>5.3009930451651619E-19</v>
      </c>
      <c r="Z1056" s="92">
        <f>SUM($Y$13:Y1056)</f>
        <v>0.31826189238952013</v>
      </c>
      <c r="AA1056" s="92">
        <f t="shared" si="313"/>
        <v>763</v>
      </c>
      <c r="AB1056" s="92">
        <v>-23.508455198456431</v>
      </c>
      <c r="AD1056" s="92">
        <f t="shared" si="314"/>
        <v>1.7567124216537208E-33</v>
      </c>
      <c r="AE1056" s="92" t="e">
        <f>SUM($AD$13:AD1056)</f>
        <v>#N/A</v>
      </c>
      <c r="AF1056" s="92">
        <f t="shared" si="315"/>
        <v>1413</v>
      </c>
      <c r="AG1056" s="92">
        <v>-40.169503188222734</v>
      </c>
      <c r="AI1056" s="92">
        <f t="shared" si="316"/>
        <v>1.5765586103215127E-34</v>
      </c>
      <c r="AJ1056" s="92" t="e">
        <f>SUM($AI$13:AI1056)</f>
        <v>#N/A</v>
      </c>
      <c r="AK1056" s="92">
        <f t="shared" si="317"/>
        <v>1460</v>
      </c>
      <c r="AL1056" s="92">
        <v>-46.341647838216886</v>
      </c>
    </row>
    <row r="1057" spans="1:38">
      <c r="A1057" s="93">
        <v>1045</v>
      </c>
      <c r="B1057" s="130">
        <v>42396</v>
      </c>
      <c r="C1057" s="92">
        <v>20.037001</v>
      </c>
      <c r="D1057" s="92">
        <v>26.453399999999998</v>
      </c>
      <c r="E1057" s="92">
        <v>18.452998999999998</v>
      </c>
      <c r="F1057" s="139">
        <f t="shared" si="305"/>
        <v>4.381843370672156E-3</v>
      </c>
      <c r="G1057" s="140">
        <f t="shared" si="305"/>
        <v>-6.2108840451511327E-3</v>
      </c>
      <c r="H1057" s="140">
        <f t="shared" si="305"/>
        <v>-5.9339406022836938E-3</v>
      </c>
      <c r="I1057" s="141">
        <f t="shared" si="323"/>
        <v>21.493671009948045</v>
      </c>
      <c r="J1057" s="142">
        <f t="shared" si="318"/>
        <v>24.924926680528777</v>
      </c>
      <c r="K1057" s="142">
        <f t="shared" si="321"/>
        <v>19.343531449820162</v>
      </c>
      <c r="L1057" s="143">
        <f t="shared" si="319"/>
        <v>15045.569706963632</v>
      </c>
      <c r="M1057" s="137">
        <f t="shared" si="306"/>
        <v>-14954.956008317267</v>
      </c>
      <c r="N1057" s="137">
        <f t="shared" si="307"/>
        <v>29015.297174730244</v>
      </c>
      <c r="O1057" s="143">
        <f t="shared" si="322"/>
        <v>-65.639706963633216</v>
      </c>
      <c r="P1057" s="137">
        <f t="shared" si="320"/>
        <v>-93.46399168273274</v>
      </c>
      <c r="Q1057" s="137">
        <f t="shared" si="308"/>
        <v>173.20282526975643</v>
      </c>
      <c r="R1057" s="144">
        <f t="shared" si="309"/>
        <v>14.099126623390475</v>
      </c>
      <c r="T1057" s="92">
        <f t="shared" si="310"/>
        <v>3.8839239207481678E-47</v>
      </c>
      <c r="U1057" s="92">
        <f>SUM($T$13:T1057)</f>
        <v>0.39314145276338852</v>
      </c>
      <c r="V1057" s="92">
        <f t="shared" si="311"/>
        <v>2026</v>
      </c>
      <c r="W1057" s="92">
        <v>-21.611071036990325</v>
      </c>
      <c r="Y1057" s="92">
        <f t="shared" si="312"/>
        <v>4.6292902330333136E-34</v>
      </c>
      <c r="Z1057" s="92">
        <f>SUM($Y$13:Y1057)</f>
        <v>0.31826189238952013</v>
      </c>
      <c r="AA1057" s="92">
        <f t="shared" si="313"/>
        <v>1439</v>
      </c>
      <c r="AB1057" s="92">
        <v>-23.417663791458835</v>
      </c>
      <c r="AD1057" s="92">
        <f t="shared" si="314"/>
        <v>5.5305422602785429E-48</v>
      </c>
      <c r="AE1057" s="92" t="e">
        <f>SUM($AD$13:AD1057)</f>
        <v>#N/A</v>
      </c>
      <c r="AF1057" s="92">
        <f t="shared" si="315"/>
        <v>2064</v>
      </c>
      <c r="AG1057" s="92">
        <v>-39.915113171959092</v>
      </c>
      <c r="AI1057" s="92">
        <f t="shared" si="316"/>
        <v>5.14630298059101E-6</v>
      </c>
      <c r="AJ1057" s="92" t="e">
        <f>SUM($AI$13:AI1057)</f>
        <v>#N/A</v>
      </c>
      <c r="AK1057" s="92">
        <f t="shared" si="317"/>
        <v>180</v>
      </c>
      <c r="AL1057" s="92">
        <v>-46.183917782724166</v>
      </c>
    </row>
    <row r="1058" spans="1:38">
      <c r="A1058" s="93">
        <v>1046</v>
      </c>
      <c r="B1058" s="130">
        <v>42395</v>
      </c>
      <c r="C1058" s="92">
        <v>20.201799000000001</v>
      </c>
      <c r="D1058" s="92">
        <v>26.505699</v>
      </c>
      <c r="E1058" s="92">
        <v>18.448499999999999</v>
      </c>
      <c r="F1058" s="139">
        <f t="shared" si="305"/>
        <v>-8.1575903215352907E-3</v>
      </c>
      <c r="G1058" s="140">
        <f t="shared" si="305"/>
        <v>-1.9731228367152465E-3</v>
      </c>
      <c r="H1058" s="140">
        <f t="shared" si="305"/>
        <v>2.4386806515419579E-4</v>
      </c>
      <c r="I1058" s="141">
        <f t="shared" si="323"/>
        <v>21.225328382878175</v>
      </c>
      <c r="J1058" s="142">
        <f t="shared" si="318"/>
        <v>25.031212698069197</v>
      </c>
      <c r="K1058" s="142">
        <f t="shared" si="321"/>
        <v>19.463745428679836</v>
      </c>
      <c r="L1058" s="143">
        <f t="shared" si="319"/>
        <v>14857.729868014721</v>
      </c>
      <c r="M1058" s="137">
        <f t="shared" si="306"/>
        <v>-15018.727618841518</v>
      </c>
      <c r="N1058" s="137">
        <f t="shared" si="307"/>
        <v>29195.618143019754</v>
      </c>
      <c r="O1058" s="143">
        <f t="shared" si="322"/>
        <v>122.20013198527704</v>
      </c>
      <c r="P1058" s="137">
        <f t="shared" si="320"/>
        <v>-29.692381158482021</v>
      </c>
      <c r="Q1058" s="137">
        <f t="shared" si="308"/>
        <v>-7.1181430197539157</v>
      </c>
      <c r="R1058" s="144">
        <f t="shared" si="309"/>
        <v>85.389607807041102</v>
      </c>
      <c r="T1058" s="92">
        <f t="shared" si="310"/>
        <v>2.6459113738725017E-24</v>
      </c>
      <c r="U1058" s="92">
        <f>SUM($T$13:T1058)</f>
        <v>0.39314145276338852</v>
      </c>
      <c r="V1058" s="92">
        <f t="shared" si="311"/>
        <v>1001</v>
      </c>
      <c r="W1058" s="92">
        <v>-21.557494250881064</v>
      </c>
      <c r="Y1058" s="92">
        <f t="shared" si="312"/>
        <v>1.4715800900608425E-28</v>
      </c>
      <c r="Z1058" s="92">
        <f>SUM($Y$13:Y1058)</f>
        <v>0.31826189238952013</v>
      </c>
      <c r="AA1058" s="92">
        <f t="shared" si="313"/>
        <v>1192</v>
      </c>
      <c r="AB1058" s="92">
        <v>-23.346031239618242</v>
      </c>
      <c r="AD1058" s="92">
        <f t="shared" si="314"/>
        <v>6.4818372854105234E-38</v>
      </c>
      <c r="AE1058" s="92" t="e">
        <f>SUM($AD$13:AD1058)</f>
        <v>#N/A</v>
      </c>
      <c r="AF1058" s="92">
        <f t="shared" si="315"/>
        <v>1612</v>
      </c>
      <c r="AG1058" s="92">
        <v>-39.40791199686646</v>
      </c>
      <c r="AI1058" s="92">
        <f t="shared" si="316"/>
        <v>1.835972752162344E-16</v>
      </c>
      <c r="AJ1058" s="92" t="e">
        <f>SUM($AI$13:AI1058)</f>
        <v>#N/A</v>
      </c>
      <c r="AK1058" s="92">
        <f t="shared" si="317"/>
        <v>649</v>
      </c>
      <c r="AL1058" s="92">
        <v>-45.78187339806027</v>
      </c>
    </row>
    <row r="1059" spans="1:38">
      <c r="A1059" s="93">
        <v>1047</v>
      </c>
      <c r="B1059" s="130">
        <v>42394</v>
      </c>
      <c r="C1059" s="92">
        <v>19.883400000000002</v>
      </c>
      <c r="D1059" s="92">
        <v>26.249599</v>
      </c>
      <c r="E1059" s="92">
        <v>18.614000000000001</v>
      </c>
      <c r="F1059" s="139">
        <f t="shared" si="305"/>
        <v>1.6013307583210068E-2</v>
      </c>
      <c r="G1059" s="140">
        <f t="shared" si="305"/>
        <v>9.7563395158912769E-3</v>
      </c>
      <c r="H1059" s="140">
        <f t="shared" si="305"/>
        <v>-8.8911571935103018E-3</v>
      </c>
      <c r="I1059" s="141">
        <f t="shared" si="323"/>
        <v>21.742583180949936</v>
      </c>
      <c r="J1059" s="142">
        <f t="shared" si="318"/>
        <v>25.325395824496216</v>
      </c>
      <c r="K1059" s="142">
        <f t="shared" si="321"/>
        <v>19.285986972171482</v>
      </c>
      <c r="L1059" s="143">
        <f t="shared" si="319"/>
        <v>15219.808226664954</v>
      </c>
      <c r="M1059" s="137">
        <f t="shared" si="306"/>
        <v>-15195.237494697729</v>
      </c>
      <c r="N1059" s="137">
        <f t="shared" si="307"/>
        <v>28928.980458257225</v>
      </c>
      <c r="O1059" s="143">
        <f t="shared" si="322"/>
        <v>-239.87822666495595</v>
      </c>
      <c r="P1059" s="137">
        <f t="shared" si="320"/>
        <v>146.81749469772876</v>
      </c>
      <c r="Q1059" s="137">
        <f t="shared" si="308"/>
        <v>259.51954174277489</v>
      </c>
      <c r="R1059" s="144">
        <f t="shared" si="309"/>
        <v>166.45880977554771</v>
      </c>
      <c r="T1059" s="92">
        <f t="shared" si="310"/>
        <v>2.6204316880009595E-44</v>
      </c>
      <c r="U1059" s="92">
        <f>SUM($T$13:T1059)</f>
        <v>0.39314145276338852</v>
      </c>
      <c r="V1059" s="92">
        <f t="shared" si="311"/>
        <v>1899</v>
      </c>
      <c r="W1059" s="92">
        <v>-21.456093252794744</v>
      </c>
      <c r="Y1059" s="92">
        <f t="shared" si="312"/>
        <v>9.1568848646683066E-13</v>
      </c>
      <c r="Z1059" s="92">
        <f>SUM($Y$13:Y1059)</f>
        <v>0.31826189239043584</v>
      </c>
      <c r="AA1059" s="92">
        <f t="shared" si="313"/>
        <v>483</v>
      </c>
      <c r="AB1059" s="92">
        <v>-23.299232422728892</v>
      </c>
      <c r="AD1059" s="92">
        <f t="shared" si="314"/>
        <v>8.224201432994198E-23</v>
      </c>
      <c r="AE1059" s="92" t="e">
        <f>SUM($AD$13:AD1059)</f>
        <v>#N/A</v>
      </c>
      <c r="AF1059" s="92">
        <f t="shared" si="315"/>
        <v>934</v>
      </c>
      <c r="AG1059" s="92">
        <v>-39.347047426726931</v>
      </c>
      <c r="AI1059" s="92">
        <f t="shared" si="316"/>
        <v>5.9492007121288091E-35</v>
      </c>
      <c r="AJ1059" s="92" t="e">
        <f>SUM($AI$13:AI1059)</f>
        <v>#N/A</v>
      </c>
      <c r="AK1059" s="92">
        <f t="shared" si="317"/>
        <v>1479</v>
      </c>
      <c r="AL1059" s="92">
        <v>-45.531686014865045</v>
      </c>
    </row>
    <row r="1060" spans="1:38">
      <c r="A1060" s="93">
        <v>1048</v>
      </c>
      <c r="B1060" s="130">
        <v>42391</v>
      </c>
      <c r="C1060" s="92">
        <v>20.316700000000001</v>
      </c>
      <c r="D1060" s="92">
        <v>26.6143</v>
      </c>
      <c r="E1060" s="92">
        <v>18.438700000000001</v>
      </c>
      <c r="F1060" s="139">
        <f t="shared" si="305"/>
        <v>-2.1327282481899079E-2</v>
      </c>
      <c r="G1060" s="140">
        <f t="shared" si="305"/>
        <v>-1.3703197153410063E-2</v>
      </c>
      <c r="H1060" s="140">
        <f t="shared" si="305"/>
        <v>9.5071778379169913E-3</v>
      </c>
      <c r="I1060" s="141">
        <f t="shared" si="323"/>
        <v>20.943498287615608</v>
      </c>
      <c r="J1060" s="142">
        <f t="shared" si="318"/>
        <v>24.737014223154468</v>
      </c>
      <c r="K1060" s="142">
        <f t="shared" si="321"/>
        <v>19.644000173548026</v>
      </c>
      <c r="L1060" s="143">
        <f t="shared" si="319"/>
        <v>14660.448801330926</v>
      </c>
      <c r="M1060" s="137">
        <f t="shared" si="306"/>
        <v>-14842.208533892681</v>
      </c>
      <c r="N1060" s="137">
        <f t="shared" si="307"/>
        <v>29466.000260322038</v>
      </c>
      <c r="O1060" s="143">
        <f t="shared" si="322"/>
        <v>319.48119866907291</v>
      </c>
      <c r="P1060" s="137">
        <f t="shared" si="320"/>
        <v>-206.21146610731921</v>
      </c>
      <c r="Q1060" s="137">
        <f t="shared" si="308"/>
        <v>-277.50026032203823</v>
      </c>
      <c r="R1060" s="144">
        <f t="shared" si="309"/>
        <v>-164.23052776028453</v>
      </c>
      <c r="T1060" s="92">
        <f t="shared" si="310"/>
        <v>2.5891712850416406E-37</v>
      </c>
      <c r="U1060" s="92">
        <f>SUM($T$13:T1060)</f>
        <v>0.39314145276338852</v>
      </c>
      <c r="V1060" s="92">
        <f t="shared" si="311"/>
        <v>1585</v>
      </c>
      <c r="W1060" s="92">
        <v>-21.411490667269391</v>
      </c>
      <c r="Y1060" s="92">
        <f t="shared" si="312"/>
        <v>1.4148798751244004E-35</v>
      </c>
      <c r="Z1060" s="92">
        <f>SUM($Y$13:Y1060)</f>
        <v>0.31826189239043584</v>
      </c>
      <c r="AA1060" s="92">
        <f t="shared" si="313"/>
        <v>1507</v>
      </c>
      <c r="AB1060" s="92">
        <v>-23.159503741657318</v>
      </c>
      <c r="AD1060" s="92">
        <f t="shared" si="314"/>
        <v>8.8536261883361824E-19</v>
      </c>
      <c r="AE1060" s="92" t="e">
        <f>SUM($AD$13:AD1060)</f>
        <v>#N/A</v>
      </c>
      <c r="AF1060" s="92">
        <f t="shared" si="315"/>
        <v>753</v>
      </c>
      <c r="AG1060" s="92">
        <v>-38.582129897153209</v>
      </c>
      <c r="AI1060" s="92">
        <f t="shared" si="316"/>
        <v>5.0476641350271547E-46</v>
      </c>
      <c r="AJ1060" s="92" t="e">
        <f>SUM($AI$13:AI1060)</f>
        <v>#N/A</v>
      </c>
      <c r="AK1060" s="92">
        <f t="shared" si="317"/>
        <v>1976</v>
      </c>
      <c r="AL1060" s="92">
        <v>-45.403956861784536</v>
      </c>
    </row>
    <row r="1061" spans="1:38">
      <c r="A1061" s="93">
        <v>1049</v>
      </c>
      <c r="B1061" s="130">
        <v>42390</v>
      </c>
      <c r="C1061" s="92">
        <v>20.092199000000001</v>
      </c>
      <c r="D1061" s="92">
        <v>26.226800999999998</v>
      </c>
      <c r="E1061" s="92">
        <v>18.709</v>
      </c>
      <c r="F1061" s="139">
        <f t="shared" si="305"/>
        <v>1.1173540536802307E-2</v>
      </c>
      <c r="G1061" s="140">
        <f t="shared" si="305"/>
        <v>1.4774924322642491E-2</v>
      </c>
      <c r="H1061" s="140">
        <f t="shared" si="305"/>
        <v>-1.4447592067988624E-2</v>
      </c>
      <c r="I1061" s="141">
        <f t="shared" si="323"/>
        <v>21.639012650133516</v>
      </c>
      <c r="J1061" s="142">
        <f t="shared" si="318"/>
        <v>25.451265444458901</v>
      </c>
      <c r="K1061" s="142">
        <f t="shared" si="321"/>
        <v>19.177864305949008</v>
      </c>
      <c r="L1061" s="143">
        <f t="shared" si="319"/>
        <v>15147.308855093461</v>
      </c>
      <c r="M1061" s="137">
        <f t="shared" si="306"/>
        <v>-15270.759266675341</v>
      </c>
      <c r="N1061" s="137">
        <f t="shared" si="307"/>
        <v>28766.796458923513</v>
      </c>
      <c r="O1061" s="143">
        <f t="shared" si="322"/>
        <v>-167.37885509346233</v>
      </c>
      <c r="P1061" s="137">
        <f t="shared" si="320"/>
        <v>222.3392666753407</v>
      </c>
      <c r="Q1061" s="137">
        <f t="shared" si="308"/>
        <v>421.70354107648745</v>
      </c>
      <c r="R1061" s="144">
        <f t="shared" si="309"/>
        <v>476.66395265836582</v>
      </c>
      <c r="T1061" s="92">
        <f t="shared" si="310"/>
        <v>4.9720128493546218E-3</v>
      </c>
      <c r="U1061" s="92">
        <f>SUM($T$13:T1061)</f>
        <v>0.39811346561274313</v>
      </c>
      <c r="V1061" s="92">
        <f t="shared" si="311"/>
        <v>46</v>
      </c>
      <c r="W1061" s="92">
        <v>-21.303100481673027</v>
      </c>
      <c r="Y1061" s="92">
        <f t="shared" si="312"/>
        <v>4.4440302072879288E-23</v>
      </c>
      <c r="Z1061" s="92">
        <f>SUM($Y$13:Y1061)</f>
        <v>0.31826189239043584</v>
      </c>
      <c r="AA1061" s="92">
        <f t="shared" si="313"/>
        <v>946</v>
      </c>
      <c r="AB1061" s="92">
        <v>-23.004186995716736</v>
      </c>
      <c r="AD1061" s="92">
        <f t="shared" si="314"/>
        <v>2.1413882515379433E-16</v>
      </c>
      <c r="AE1061" s="92" t="e">
        <f>SUM($AD$13:AD1061)</f>
        <v>#N/A</v>
      </c>
      <c r="AF1061" s="92">
        <f t="shared" si="315"/>
        <v>646</v>
      </c>
      <c r="AG1061" s="92">
        <v>-38.538055735050875</v>
      </c>
      <c r="AI1061" s="92">
        <f t="shared" si="316"/>
        <v>1.0493663050984141E-6</v>
      </c>
      <c r="AJ1061" s="92" t="e">
        <f>SUM($AI$13:AI1061)</f>
        <v>#N/A</v>
      </c>
      <c r="AK1061" s="92">
        <f t="shared" si="317"/>
        <v>211</v>
      </c>
      <c r="AL1061" s="92">
        <v>-45.064823258706383</v>
      </c>
    </row>
    <row r="1062" spans="1:38">
      <c r="A1062" s="93">
        <v>1050</v>
      </c>
      <c r="B1062" s="130">
        <v>42389</v>
      </c>
      <c r="C1062" s="92">
        <v>19.919499999999999</v>
      </c>
      <c r="D1062" s="92">
        <v>25.886600000000001</v>
      </c>
      <c r="E1062" s="92">
        <v>18.475000000000001</v>
      </c>
      <c r="F1062" s="139">
        <f t="shared" si="305"/>
        <v>8.6698461306760066E-3</v>
      </c>
      <c r="G1062" s="140">
        <f t="shared" si="305"/>
        <v>1.3141973067146484E-2</v>
      </c>
      <c r="H1062" s="140">
        <f t="shared" si="305"/>
        <v>1.2665764546684555E-2</v>
      </c>
      <c r="I1062" s="141">
        <f t="shared" si="323"/>
        <v>21.585433840211852</v>
      </c>
      <c r="J1062" s="142">
        <f t="shared" si="318"/>
        <v>25.410309883905182</v>
      </c>
      <c r="K1062" s="142">
        <f t="shared" si="321"/>
        <v>19.705463112313936</v>
      </c>
      <c r="L1062" s="143">
        <f t="shared" si="319"/>
        <v>15109.803688148297</v>
      </c>
      <c r="M1062" s="137">
        <f t="shared" si="306"/>
        <v>-15246.185930343108</v>
      </c>
      <c r="N1062" s="137">
        <f t="shared" si="307"/>
        <v>29558.194668470904</v>
      </c>
      <c r="O1062" s="143">
        <f t="shared" si="322"/>
        <v>-129.87368814829824</v>
      </c>
      <c r="P1062" s="137">
        <f t="shared" si="320"/>
        <v>197.76593034310827</v>
      </c>
      <c r="Q1062" s="137">
        <f t="shared" si="308"/>
        <v>-369.69466847090371</v>
      </c>
      <c r="R1062" s="144">
        <f t="shared" si="309"/>
        <v>-301.80242627609368</v>
      </c>
      <c r="T1062" s="92">
        <f t="shared" si="310"/>
        <v>2.1934085752710407E-30</v>
      </c>
      <c r="U1062" s="92">
        <f>SUM($T$13:T1062)</f>
        <v>0.39811346561274313</v>
      </c>
      <c r="V1062" s="92">
        <f t="shared" si="311"/>
        <v>1274</v>
      </c>
      <c r="W1062" s="92">
        <v>-21.290296134859091</v>
      </c>
      <c r="Y1062" s="92">
        <f t="shared" si="312"/>
        <v>4.1481149700740914E-17</v>
      </c>
      <c r="Z1062" s="92">
        <f>SUM($Y$13:Y1062)</f>
        <v>0.3182618923904359</v>
      </c>
      <c r="AA1062" s="92">
        <f t="shared" si="313"/>
        <v>678</v>
      </c>
      <c r="AB1062" s="92">
        <v>-22.729080747449188</v>
      </c>
      <c r="AD1062" s="92">
        <f t="shared" si="314"/>
        <v>5.6114021103601105E-18</v>
      </c>
      <c r="AE1062" s="92" t="e">
        <f>SUM($AD$13:AD1062)</f>
        <v>#N/A</v>
      </c>
      <c r="AF1062" s="92">
        <f t="shared" si="315"/>
        <v>717</v>
      </c>
      <c r="AG1062" s="92">
        <v>-38.496683583842241</v>
      </c>
      <c r="AI1062" s="92">
        <f t="shared" si="316"/>
        <v>4.7952809282757972E-46</v>
      </c>
      <c r="AJ1062" s="92" t="e">
        <f>SUM($AI$13:AI1062)</f>
        <v>#N/A</v>
      </c>
      <c r="AK1062" s="92">
        <f t="shared" si="317"/>
        <v>1977</v>
      </c>
      <c r="AL1062" s="92">
        <v>-44.798329804410969</v>
      </c>
    </row>
    <row r="1063" spans="1:38">
      <c r="A1063" s="93">
        <v>1051</v>
      </c>
      <c r="B1063" s="130">
        <v>42388</v>
      </c>
      <c r="C1063" s="92">
        <v>19.819299999999998</v>
      </c>
      <c r="D1063" s="92">
        <v>25.930098999999998</v>
      </c>
      <c r="E1063" s="92">
        <v>18.254000000000001</v>
      </c>
      <c r="F1063" s="139">
        <f t="shared" si="305"/>
        <v>5.0556780511925581E-3</v>
      </c>
      <c r="G1063" s="140">
        <f t="shared" si="305"/>
        <v>-1.6775485508172538E-3</v>
      </c>
      <c r="H1063" s="140">
        <f t="shared" si="305"/>
        <v>1.210693546619912E-2</v>
      </c>
      <c r="I1063" s="141">
        <f t="shared" si="323"/>
        <v>21.508091004727714</v>
      </c>
      <c r="J1063" s="142">
        <f t="shared" si="318"/>
        <v>25.038625908061519</v>
      </c>
      <c r="K1063" s="142">
        <f t="shared" si="321"/>
        <v>19.69458885723677</v>
      </c>
      <c r="L1063" s="143">
        <f t="shared" si="319"/>
        <v>15055.663703309399</v>
      </c>
      <c r="M1063" s="137">
        <f t="shared" si="306"/>
        <v>-15023.175544836911</v>
      </c>
      <c r="N1063" s="137">
        <f t="shared" si="307"/>
        <v>29541.883285855154</v>
      </c>
      <c r="O1063" s="143">
        <f t="shared" si="322"/>
        <v>-75.73370330940088</v>
      </c>
      <c r="P1063" s="137">
        <f t="shared" si="320"/>
        <v>-25.244455163088787</v>
      </c>
      <c r="Q1063" s="137">
        <f t="shared" si="308"/>
        <v>-353.3832858551541</v>
      </c>
      <c r="R1063" s="144">
        <f t="shared" si="309"/>
        <v>-454.36144432764377</v>
      </c>
      <c r="T1063" s="92">
        <f t="shared" si="310"/>
        <v>2.4069655578822317E-50</v>
      </c>
      <c r="U1063" s="92">
        <f>SUM($T$13:T1063)</f>
        <v>0.39811346561274313</v>
      </c>
      <c r="V1063" s="92">
        <f t="shared" si="311"/>
        <v>2170</v>
      </c>
      <c r="W1063" s="92">
        <v>-21.166925330860977</v>
      </c>
      <c r="Y1063" s="92">
        <f t="shared" si="312"/>
        <v>1.915475988751724E-45</v>
      </c>
      <c r="Z1063" s="92">
        <f>SUM($Y$13:Y1063)</f>
        <v>0.3182618923904359</v>
      </c>
      <c r="AA1063" s="92">
        <f t="shared" si="313"/>
        <v>1950</v>
      </c>
      <c r="AB1063" s="92">
        <v>-22.595225225226386</v>
      </c>
      <c r="AD1063" s="92">
        <f t="shared" si="314"/>
        <v>6.2224399951296489E-27</v>
      </c>
      <c r="AE1063" s="92" t="e">
        <f>SUM($AD$13:AD1063)</f>
        <v>#N/A</v>
      </c>
      <c r="AF1063" s="92">
        <f t="shared" si="315"/>
        <v>1119</v>
      </c>
      <c r="AG1063" s="92">
        <v>-38.491643996516359</v>
      </c>
      <c r="AI1063" s="92">
        <f t="shared" si="316"/>
        <v>4.2283767968280139E-41</v>
      </c>
      <c r="AJ1063" s="92" t="e">
        <f>SUM($AI$13:AI1063)</f>
        <v>#N/A</v>
      </c>
      <c r="AK1063" s="92">
        <f t="shared" si="317"/>
        <v>1755</v>
      </c>
      <c r="AL1063" s="92">
        <v>-43.932012848803424</v>
      </c>
    </row>
    <row r="1064" spans="1:38">
      <c r="A1064" s="93">
        <v>1052</v>
      </c>
      <c r="B1064" s="130">
        <v>42387</v>
      </c>
      <c r="C1064" s="92">
        <v>19.9727</v>
      </c>
      <c r="D1064" s="92">
        <v>26.102599999999999</v>
      </c>
      <c r="E1064" s="92">
        <v>18.193701000000001</v>
      </c>
      <c r="F1064" s="139">
        <f t="shared" si="305"/>
        <v>-7.6804838604696002E-3</v>
      </c>
      <c r="G1064" s="140">
        <f t="shared" si="305"/>
        <v>-6.608575390957272E-3</v>
      </c>
      <c r="H1064" s="140">
        <f t="shared" si="305"/>
        <v>3.3142789364297709E-3</v>
      </c>
      <c r="I1064" s="141">
        <f t="shared" si="323"/>
        <v>21.235538413434334</v>
      </c>
      <c r="J1064" s="142">
        <f t="shared" si="318"/>
        <v>24.914952303192017</v>
      </c>
      <c r="K1064" s="142">
        <f t="shared" si="321"/>
        <v>19.523492553823985</v>
      </c>
      <c r="L1064" s="143">
        <f t="shared" si="319"/>
        <v>14864.876889404033</v>
      </c>
      <c r="M1064" s="137">
        <f t="shared" si="306"/>
        <v>-14948.971381915209</v>
      </c>
      <c r="N1064" s="137">
        <f t="shared" si="307"/>
        <v>29285.238830735976</v>
      </c>
      <c r="O1064" s="143">
        <f t="shared" si="322"/>
        <v>115.05311059596534</v>
      </c>
      <c r="P1064" s="137">
        <f t="shared" si="320"/>
        <v>-99.448618084790724</v>
      </c>
      <c r="Q1064" s="137">
        <f t="shared" si="308"/>
        <v>-96.73883073597608</v>
      </c>
      <c r="R1064" s="144">
        <f t="shared" si="309"/>
        <v>-81.134338224801468</v>
      </c>
      <c r="T1064" s="92">
        <f t="shared" si="310"/>
        <v>1.5196284020417252E-4</v>
      </c>
      <c r="U1064" s="92">
        <f>SUM($T$13:T1064)</f>
        <v>0.39826542845294732</v>
      </c>
      <c r="V1064" s="92">
        <f t="shared" si="311"/>
        <v>114</v>
      </c>
      <c r="W1064" s="92">
        <v>-21.119085782451293</v>
      </c>
      <c r="Y1064" s="92">
        <f t="shared" si="312"/>
        <v>2.4894101036009111E-44</v>
      </c>
      <c r="Z1064" s="92">
        <f>SUM($Y$13:Y1064)</f>
        <v>0.3182618923904359</v>
      </c>
      <c r="AA1064" s="92">
        <f t="shared" si="313"/>
        <v>1900</v>
      </c>
      <c r="AB1064" s="92">
        <v>-22.572265931195943</v>
      </c>
      <c r="AD1064" s="92">
        <f t="shared" si="314"/>
        <v>3.1634803079738873E-47</v>
      </c>
      <c r="AE1064" s="92" t="e">
        <f>SUM($AD$13:AD1064)</f>
        <v>#N/A</v>
      </c>
      <c r="AF1064" s="92">
        <f t="shared" si="315"/>
        <v>2030</v>
      </c>
      <c r="AG1064" s="92">
        <v>-37.858838119507709</v>
      </c>
      <c r="AI1064" s="92">
        <f t="shared" si="316"/>
        <v>9.3720659986305075E-18</v>
      </c>
      <c r="AJ1064" s="92" t="e">
        <f>SUM($AI$13:AI1064)</f>
        <v>#N/A</v>
      </c>
      <c r="AK1064" s="92">
        <f t="shared" si="317"/>
        <v>707</v>
      </c>
      <c r="AL1064" s="92">
        <v>-43.726029931347512</v>
      </c>
    </row>
    <row r="1065" spans="1:38">
      <c r="A1065" s="93">
        <v>1053</v>
      </c>
      <c r="B1065" s="130">
        <v>42384</v>
      </c>
      <c r="C1065" s="92">
        <v>19.379999000000002</v>
      </c>
      <c r="D1065" s="92">
        <v>25.744301</v>
      </c>
      <c r="E1065" s="92">
        <v>18.248501000000001</v>
      </c>
      <c r="F1065" s="139">
        <f t="shared" si="305"/>
        <v>3.0583128513061331E-2</v>
      </c>
      <c r="G1065" s="140">
        <f t="shared" si="305"/>
        <v>1.3917604521482163E-2</v>
      </c>
      <c r="H1065" s="140">
        <f t="shared" si="305"/>
        <v>-3.002986382278805E-3</v>
      </c>
      <c r="I1065" s="141">
        <f t="shared" si="323"/>
        <v>22.054375891866659</v>
      </c>
      <c r="J1065" s="142">
        <f t="shared" si="318"/>
        <v>25.429763263721938</v>
      </c>
      <c r="K1065" s="142">
        <f t="shared" si="321"/>
        <v>19.400564887987237</v>
      </c>
      <c r="L1065" s="143">
        <f t="shared" si="319"/>
        <v>15438.063124306662</v>
      </c>
      <c r="M1065" s="137">
        <f t="shared" si="306"/>
        <v>-15257.857958233162</v>
      </c>
      <c r="N1065" s="137">
        <f t="shared" si="307"/>
        <v>29100.847331980855</v>
      </c>
      <c r="O1065" s="143">
        <f t="shared" si="322"/>
        <v>-458.13312430666338</v>
      </c>
      <c r="P1065" s="137">
        <f t="shared" si="320"/>
        <v>209.43795823316214</v>
      </c>
      <c r="Q1065" s="137">
        <f t="shared" si="308"/>
        <v>87.652668019145494</v>
      </c>
      <c r="R1065" s="144">
        <f t="shared" si="309"/>
        <v>-161.04249805435575</v>
      </c>
      <c r="T1065" s="92">
        <f t="shared" si="310"/>
        <v>4.5590483399231073E-55</v>
      </c>
      <c r="U1065" s="92">
        <f>SUM($T$13:T1065)</f>
        <v>0.39826542845294732</v>
      </c>
      <c r="V1065" s="92">
        <f t="shared" si="311"/>
        <v>2382</v>
      </c>
      <c r="W1065" s="92">
        <v>-21.111046568290476</v>
      </c>
      <c r="Y1065" s="92">
        <f t="shared" si="312"/>
        <v>3.5537352002660605E-8</v>
      </c>
      <c r="Z1065" s="92">
        <f>SUM($Y$13:Y1065)</f>
        <v>0.3182619279277879</v>
      </c>
      <c r="AA1065" s="92">
        <f t="shared" si="313"/>
        <v>277</v>
      </c>
      <c r="AB1065" s="92">
        <v>-22.360843486487283</v>
      </c>
      <c r="AD1065" s="92">
        <f t="shared" si="314"/>
        <v>8.5059007488908026E-17</v>
      </c>
      <c r="AE1065" s="92" t="e">
        <f>SUM($AD$13:AD1065)</f>
        <v>#N/A</v>
      </c>
      <c r="AF1065" s="92">
        <f t="shared" si="315"/>
        <v>664</v>
      </c>
      <c r="AG1065" s="92">
        <v>-37.742230611918785</v>
      </c>
      <c r="AI1065" s="92">
        <f t="shared" si="316"/>
        <v>1.4148798751244004E-35</v>
      </c>
      <c r="AJ1065" s="92" t="e">
        <f>SUM($AI$13:AI1065)</f>
        <v>#N/A</v>
      </c>
      <c r="AK1065" s="92">
        <f t="shared" si="317"/>
        <v>1507</v>
      </c>
      <c r="AL1065" s="92">
        <v>-43.613522843121245</v>
      </c>
    </row>
    <row r="1066" spans="1:38">
      <c r="A1066" s="93">
        <v>1054</v>
      </c>
      <c r="B1066" s="130">
        <v>42383</v>
      </c>
      <c r="C1066" s="92">
        <v>19.535</v>
      </c>
      <c r="D1066" s="92">
        <v>25.853300000000001</v>
      </c>
      <c r="E1066" s="92">
        <v>17.850999999999999</v>
      </c>
      <c r="F1066" s="139">
        <f t="shared" si="305"/>
        <v>-7.9345277706679429E-3</v>
      </c>
      <c r="G1066" s="140">
        <f t="shared" si="305"/>
        <v>-4.2160575245713261E-3</v>
      </c>
      <c r="H1066" s="140">
        <f t="shared" si="305"/>
        <v>2.2267716094336532E-2</v>
      </c>
      <c r="I1066" s="141">
        <f t="shared" si="323"/>
        <v>21.230101899160481</v>
      </c>
      <c r="J1066" s="142">
        <f t="shared" si="318"/>
        <v>24.974958326043485</v>
      </c>
      <c r="K1066" s="142">
        <f t="shared" si="321"/>
        <v>19.892307487479695</v>
      </c>
      <c r="L1066" s="143">
        <f t="shared" si="319"/>
        <v>14861.071329412336</v>
      </c>
      <c r="M1066" s="137">
        <f t="shared" si="306"/>
        <v>-14984.974995626091</v>
      </c>
      <c r="N1066" s="137">
        <f t="shared" si="307"/>
        <v>29838.461231219542</v>
      </c>
      <c r="O1066" s="143">
        <f t="shared" si="322"/>
        <v>118.85867058766235</v>
      </c>
      <c r="P1066" s="137">
        <f t="shared" si="320"/>
        <v>-63.445004373908887</v>
      </c>
      <c r="Q1066" s="137">
        <f t="shared" si="308"/>
        <v>-649.96123121954224</v>
      </c>
      <c r="R1066" s="144">
        <f t="shared" si="309"/>
        <v>-594.54756500578878</v>
      </c>
      <c r="T1066" s="92">
        <f t="shared" si="310"/>
        <v>2.8990289921646715E-26</v>
      </c>
      <c r="U1066" s="92">
        <f>SUM($T$13:T1066)</f>
        <v>0.39826542845294732</v>
      </c>
      <c r="V1066" s="92">
        <f t="shared" si="311"/>
        <v>1089</v>
      </c>
      <c r="W1066" s="92">
        <v>-21.098227057893382</v>
      </c>
      <c r="Y1066" s="92">
        <f t="shared" si="312"/>
        <v>7.6085448939509819E-46</v>
      </c>
      <c r="Z1066" s="92">
        <f>SUM($Y$13:Y1066)</f>
        <v>0.3182619279277879</v>
      </c>
      <c r="AA1066" s="92">
        <f t="shared" si="313"/>
        <v>1968</v>
      </c>
      <c r="AB1066" s="92">
        <v>-21.765867643145612</v>
      </c>
      <c r="AD1066" s="92">
        <f t="shared" si="314"/>
        <v>3.9216891339772631E-27</v>
      </c>
      <c r="AE1066" s="92" t="e">
        <f>SUM($AD$13:AD1066)</f>
        <v>#N/A</v>
      </c>
      <c r="AF1066" s="92">
        <f t="shared" si="315"/>
        <v>1128</v>
      </c>
      <c r="AG1066" s="92">
        <v>-37.648917099122627</v>
      </c>
      <c r="AI1066" s="92">
        <f t="shared" si="316"/>
        <v>3.1360373511999783E-12</v>
      </c>
      <c r="AJ1066" s="92" t="e">
        <f>SUM($AI$13:AI1066)</f>
        <v>#N/A</v>
      </c>
      <c r="AK1066" s="92">
        <f t="shared" si="317"/>
        <v>459</v>
      </c>
      <c r="AL1066" s="92">
        <v>-43.276677558655138</v>
      </c>
    </row>
    <row r="1067" spans="1:38">
      <c r="A1067" s="93">
        <v>1055</v>
      </c>
      <c r="B1067" s="130">
        <v>42382</v>
      </c>
      <c r="C1067" s="92">
        <v>19.409200999999999</v>
      </c>
      <c r="D1067" s="92">
        <v>25.841000000000001</v>
      </c>
      <c r="E1067" s="92">
        <v>17.945999</v>
      </c>
      <c r="F1067" s="139">
        <f t="shared" si="305"/>
        <v>6.4814105433810276E-3</v>
      </c>
      <c r="G1067" s="140">
        <f t="shared" si="305"/>
        <v>4.7598777137114467E-4</v>
      </c>
      <c r="H1067" s="140">
        <f t="shared" si="305"/>
        <v>-5.2936033262902527E-3</v>
      </c>
      <c r="I1067" s="141">
        <f t="shared" si="323"/>
        <v>21.538601537487299</v>
      </c>
      <c r="J1067" s="142">
        <f t="shared" si="318"/>
        <v>25.092638106497429</v>
      </c>
      <c r="K1067" s="142">
        <f t="shared" si="321"/>
        <v>19.355991772873718</v>
      </c>
      <c r="L1067" s="143">
        <f t="shared" si="319"/>
        <v>15077.02107624111</v>
      </c>
      <c r="M1067" s="137">
        <f t="shared" si="306"/>
        <v>-15055.582863898457</v>
      </c>
      <c r="N1067" s="137">
        <f t="shared" si="307"/>
        <v>29033.987659310576</v>
      </c>
      <c r="O1067" s="143">
        <f t="shared" si="322"/>
        <v>-97.091076241111296</v>
      </c>
      <c r="P1067" s="137">
        <f t="shared" si="320"/>
        <v>7.1628638984566351</v>
      </c>
      <c r="Q1067" s="137">
        <f t="shared" si="308"/>
        <v>154.51234068942358</v>
      </c>
      <c r="R1067" s="144">
        <f t="shared" si="309"/>
        <v>64.584128346768921</v>
      </c>
      <c r="T1067" s="92">
        <f t="shared" si="310"/>
        <v>3.2016746405591661E-54</v>
      </c>
      <c r="U1067" s="92">
        <f>SUM($T$13:T1067)</f>
        <v>0.39826542845294732</v>
      </c>
      <c r="V1067" s="92">
        <f t="shared" si="311"/>
        <v>2344</v>
      </c>
      <c r="W1067" s="92">
        <v>-21.001668287821303</v>
      </c>
      <c r="Y1067" s="92">
        <f t="shared" si="312"/>
        <v>3.9851980962242322E-15</v>
      </c>
      <c r="Z1067" s="92">
        <f>SUM($Y$13:Y1067)</f>
        <v>0.3182619279277919</v>
      </c>
      <c r="AA1067" s="92">
        <f t="shared" si="313"/>
        <v>589</v>
      </c>
      <c r="AB1067" s="92">
        <v>-21.684027501149103</v>
      </c>
      <c r="AD1067" s="92">
        <f t="shared" si="314"/>
        <v>5.2084369559882505E-13</v>
      </c>
      <c r="AE1067" s="92" t="e">
        <f>SUM($AD$13:AD1067)</f>
        <v>#N/A</v>
      </c>
      <c r="AF1067" s="92">
        <f t="shared" si="315"/>
        <v>494</v>
      </c>
      <c r="AG1067" s="92">
        <v>-37.241623595175042</v>
      </c>
      <c r="AI1067" s="92">
        <f t="shared" si="316"/>
        <v>1.0234919984933133E-47</v>
      </c>
      <c r="AJ1067" s="92" t="e">
        <f>SUM($AI$13:AI1067)</f>
        <v>#N/A</v>
      </c>
      <c r="AK1067" s="92">
        <f t="shared" si="317"/>
        <v>2052</v>
      </c>
      <c r="AL1067" s="92">
        <v>-43.163602507123869</v>
      </c>
    </row>
    <row r="1068" spans="1:38">
      <c r="A1068" s="93">
        <v>1056</v>
      </c>
      <c r="B1068" s="130">
        <v>42381</v>
      </c>
      <c r="C1068" s="92">
        <v>19.4238</v>
      </c>
      <c r="D1068" s="92">
        <v>26.014799</v>
      </c>
      <c r="E1068" s="92">
        <v>17.902100000000001</v>
      </c>
      <c r="F1068" s="139">
        <f t="shared" si="305"/>
        <v>-7.5160370267401966E-4</v>
      </c>
      <c r="G1068" s="140">
        <f t="shared" si="305"/>
        <v>-6.6807742777486023E-3</v>
      </c>
      <c r="H1068" s="140">
        <f t="shared" si="305"/>
        <v>2.452170415761179E-3</v>
      </c>
      <c r="I1068" s="141">
        <f t="shared" si="323"/>
        <v>21.383815755923145</v>
      </c>
      <c r="J1068" s="142">
        <f t="shared" si="318"/>
        <v>24.913141504572071</v>
      </c>
      <c r="K1068" s="142">
        <f t="shared" si="321"/>
        <v>19.506716784120297</v>
      </c>
      <c r="L1068" s="143">
        <f t="shared" si="319"/>
        <v>14968.6710291462</v>
      </c>
      <c r="M1068" s="137">
        <f t="shared" si="306"/>
        <v>-14947.884902743242</v>
      </c>
      <c r="N1068" s="137">
        <f t="shared" si="307"/>
        <v>29260.075176180446</v>
      </c>
      <c r="O1068" s="143">
        <f t="shared" si="322"/>
        <v>11.258970853798019</v>
      </c>
      <c r="P1068" s="137">
        <f t="shared" si="320"/>
        <v>-100.53509725675758</v>
      </c>
      <c r="Q1068" s="137">
        <f t="shared" si="308"/>
        <v>-71.575176180445851</v>
      </c>
      <c r="R1068" s="144">
        <f t="shared" si="309"/>
        <v>-160.85130258340541</v>
      </c>
      <c r="T1068" s="92">
        <f t="shared" si="310"/>
        <v>6.0549204810913681E-41</v>
      </c>
      <c r="U1068" s="92">
        <f>SUM($T$13:T1068)</f>
        <v>0.39826542845294732</v>
      </c>
      <c r="V1068" s="92">
        <f t="shared" si="311"/>
        <v>1748</v>
      </c>
      <c r="W1068" s="92">
        <v>-20.648646491981708</v>
      </c>
      <c r="Y1068" s="92">
        <f t="shared" si="312"/>
        <v>4.6815528845850628E-32</v>
      </c>
      <c r="Z1068" s="92">
        <f>SUM($Y$13:Y1068)</f>
        <v>0.3182619279277919</v>
      </c>
      <c r="AA1068" s="92">
        <f t="shared" si="313"/>
        <v>1349</v>
      </c>
      <c r="AB1068" s="92">
        <v>-21.669191404520461</v>
      </c>
      <c r="AD1068" s="92">
        <f t="shared" si="314"/>
        <v>9.5460058825678967E-33</v>
      </c>
      <c r="AE1068" s="92" t="e">
        <f>SUM($AD$13:AD1068)</f>
        <v>#N/A</v>
      </c>
      <c r="AF1068" s="92">
        <f t="shared" si="315"/>
        <v>1380</v>
      </c>
      <c r="AG1068" s="92">
        <v>-37.1000953288858</v>
      </c>
      <c r="AI1068" s="92">
        <f t="shared" si="316"/>
        <v>3.605012167230578E-42</v>
      </c>
      <c r="AJ1068" s="92" t="e">
        <f>SUM($AI$13:AI1068)</f>
        <v>#N/A</v>
      </c>
      <c r="AK1068" s="92">
        <f t="shared" si="317"/>
        <v>1803</v>
      </c>
      <c r="AL1068" s="92">
        <v>-43.132505482517445</v>
      </c>
    </row>
    <row r="1069" spans="1:38">
      <c r="A1069" s="93">
        <v>1057</v>
      </c>
      <c r="B1069" s="130">
        <v>42380</v>
      </c>
      <c r="C1069" s="92">
        <v>19.659800000000001</v>
      </c>
      <c r="D1069" s="92">
        <v>26.099599999999999</v>
      </c>
      <c r="E1069" s="92">
        <v>17.891100000000002</v>
      </c>
      <c r="F1069" s="139">
        <f t="shared" si="305"/>
        <v>-1.2004191293909394E-2</v>
      </c>
      <c r="G1069" s="140">
        <f t="shared" si="305"/>
        <v>-3.2491302548697254E-3</v>
      </c>
      <c r="H1069" s="140">
        <f t="shared" si="305"/>
        <v>6.1483083767899238E-4</v>
      </c>
      <c r="I1069" s="141">
        <f t="shared" si="323"/>
        <v>21.143011506729469</v>
      </c>
      <c r="J1069" s="142">
        <f t="shared" si="318"/>
        <v>24.99920953881669</v>
      </c>
      <c r="K1069" s="142">
        <f t="shared" si="321"/>
        <v>19.470963993270395</v>
      </c>
      <c r="L1069" s="143">
        <f t="shared" si="319"/>
        <v>14800.108054710628</v>
      </c>
      <c r="M1069" s="137">
        <f t="shared" si="306"/>
        <v>-14999.525723290013</v>
      </c>
      <c r="N1069" s="137">
        <f t="shared" si="307"/>
        <v>29206.445989905591</v>
      </c>
      <c r="O1069" s="143">
        <f t="shared" si="322"/>
        <v>179.82194528936998</v>
      </c>
      <c r="P1069" s="137">
        <f t="shared" si="320"/>
        <v>-48.894276709987025</v>
      </c>
      <c r="Q1069" s="137">
        <f t="shared" si="308"/>
        <v>-17.945989905590977</v>
      </c>
      <c r="R1069" s="144">
        <f t="shared" si="309"/>
        <v>112.98167867379198</v>
      </c>
      <c r="T1069" s="92">
        <f t="shared" si="310"/>
        <v>8.3833314077818903E-47</v>
      </c>
      <c r="U1069" s="92">
        <f>SUM($T$13:T1069)</f>
        <v>0.39826542845294732</v>
      </c>
      <c r="V1069" s="92">
        <f t="shared" si="311"/>
        <v>2011</v>
      </c>
      <c r="W1069" s="92">
        <v>-20.431819707213435</v>
      </c>
      <c r="Y1069" s="92">
        <f t="shared" si="312"/>
        <v>5.8362747029710177E-11</v>
      </c>
      <c r="Z1069" s="92">
        <f>SUM($Y$13:Y1069)</f>
        <v>0.31826192798615466</v>
      </c>
      <c r="AA1069" s="92">
        <f t="shared" si="313"/>
        <v>402</v>
      </c>
      <c r="AB1069" s="92">
        <v>-21.643563573412393</v>
      </c>
      <c r="AD1069" s="92">
        <f t="shared" si="314"/>
        <v>1.3216908658687726E-38</v>
      </c>
      <c r="AE1069" s="92" t="e">
        <f>SUM($AD$13:AD1069)</f>
        <v>#N/A</v>
      </c>
      <c r="AF1069" s="92">
        <f t="shared" si="315"/>
        <v>1643</v>
      </c>
      <c r="AG1069" s="92">
        <v>-37.094023183271929</v>
      </c>
      <c r="AI1069" s="92">
        <f t="shared" si="316"/>
        <v>1.2485781539150927E-39</v>
      </c>
      <c r="AJ1069" s="92" t="e">
        <f>SUM($AI$13:AI1069)</f>
        <v>#N/A</v>
      </c>
      <c r="AK1069" s="92">
        <f t="shared" si="317"/>
        <v>1689</v>
      </c>
      <c r="AL1069" s="92">
        <v>-43.11292343551213</v>
      </c>
    </row>
    <row r="1070" spans="1:38">
      <c r="A1070" s="93">
        <v>1058</v>
      </c>
      <c r="B1070" s="130">
        <v>42377</v>
      </c>
      <c r="C1070" s="92">
        <v>19.4739</v>
      </c>
      <c r="D1070" s="92">
        <v>26.067699000000001</v>
      </c>
      <c r="E1070" s="92">
        <v>17.926200999999999</v>
      </c>
      <c r="F1070" s="139">
        <f t="shared" si="305"/>
        <v>9.5461104349925385E-3</v>
      </c>
      <c r="G1070" s="140">
        <f t="shared" si="305"/>
        <v>1.2237750635373246E-3</v>
      </c>
      <c r="H1070" s="140">
        <f t="shared" si="305"/>
        <v>-1.9580835894899007E-3</v>
      </c>
      <c r="I1070" s="141">
        <f t="shared" si="323"/>
        <v>21.604185808697796</v>
      </c>
      <c r="J1070" s="142">
        <f t="shared" si="318"/>
        <v>25.11139313523606</v>
      </c>
      <c r="K1070" s="142">
        <f t="shared" si="321"/>
        <v>19.420897651432117</v>
      </c>
      <c r="L1070" s="143">
        <f t="shared" si="319"/>
        <v>15122.930066088456</v>
      </c>
      <c r="M1070" s="137">
        <f t="shared" si="306"/>
        <v>-15066.835881141636</v>
      </c>
      <c r="N1070" s="137">
        <f t="shared" si="307"/>
        <v>29131.346477148174</v>
      </c>
      <c r="O1070" s="143">
        <f t="shared" si="322"/>
        <v>-143.00006608845797</v>
      </c>
      <c r="P1070" s="137">
        <f t="shared" si="320"/>
        <v>18.415881141636419</v>
      </c>
      <c r="Q1070" s="137">
        <f t="shared" si="308"/>
        <v>57.153522851825983</v>
      </c>
      <c r="R1070" s="144">
        <f t="shared" si="309"/>
        <v>-67.430662094995569</v>
      </c>
      <c r="T1070" s="92">
        <f t="shared" si="310"/>
        <v>6.2878142639779652E-16</v>
      </c>
      <c r="U1070" s="92">
        <f>SUM($T$13:T1070)</f>
        <v>0.39826542845294793</v>
      </c>
      <c r="V1070" s="92">
        <f t="shared" si="311"/>
        <v>625</v>
      </c>
      <c r="W1070" s="92">
        <v>-20.419213522525752</v>
      </c>
      <c r="Y1070" s="92">
        <f t="shared" si="312"/>
        <v>6.714254054135984E-50</v>
      </c>
      <c r="Z1070" s="92">
        <f>SUM($Y$13:Y1070)</f>
        <v>0.31826192798615466</v>
      </c>
      <c r="AA1070" s="92">
        <f t="shared" si="313"/>
        <v>2150</v>
      </c>
      <c r="AB1070" s="92">
        <v>-21.529191328201705</v>
      </c>
      <c r="AD1070" s="92">
        <f t="shared" si="314"/>
        <v>2.4497383361079454E-56</v>
      </c>
      <c r="AE1070" s="92" t="e">
        <f>SUM($AD$13:AD1070)</f>
        <v>#N/A</v>
      </c>
      <c r="AF1070" s="92">
        <f t="shared" si="315"/>
        <v>2439</v>
      </c>
      <c r="AG1070" s="92">
        <v>-36.985507246376073</v>
      </c>
      <c r="AI1070" s="92">
        <f t="shared" si="316"/>
        <v>5.2754074598350669E-29</v>
      </c>
      <c r="AJ1070" s="92" t="e">
        <f>SUM($AI$13:AI1070)</f>
        <v>#N/A</v>
      </c>
      <c r="AK1070" s="92">
        <f t="shared" si="317"/>
        <v>1212</v>
      </c>
      <c r="AL1070" s="92">
        <v>-43.054333672178473</v>
      </c>
    </row>
    <row r="1071" spans="1:38">
      <c r="A1071" s="93">
        <v>1059</v>
      </c>
      <c r="B1071" s="130">
        <v>42376</v>
      </c>
      <c r="C1071" s="92">
        <v>18.889500000000002</v>
      </c>
      <c r="D1071" s="92">
        <v>25.6387</v>
      </c>
      <c r="E1071" s="92">
        <v>17.826799000000001</v>
      </c>
      <c r="F1071" s="139">
        <f t="shared" si="305"/>
        <v>3.093782259985689E-2</v>
      </c>
      <c r="G1071" s="140">
        <f t="shared" si="305"/>
        <v>1.6732478635812287E-2</v>
      </c>
      <c r="H1071" s="140">
        <f t="shared" si="305"/>
        <v>5.5759870294156411E-3</v>
      </c>
      <c r="I1071" s="141">
        <f t="shared" si="323"/>
        <v>22.061966309854675</v>
      </c>
      <c r="J1071" s="142">
        <f t="shared" si="318"/>
        <v>25.500362276921216</v>
      </c>
      <c r="K1071" s="142">
        <f t="shared" si="321"/>
        <v>19.567503131605399</v>
      </c>
      <c r="L1071" s="143">
        <f t="shared" si="319"/>
        <v>15443.376416898273</v>
      </c>
      <c r="M1071" s="137">
        <f t="shared" si="306"/>
        <v>-15300.217366152729</v>
      </c>
      <c r="N1071" s="137">
        <f t="shared" si="307"/>
        <v>29351.254697408098</v>
      </c>
      <c r="O1071" s="143">
        <f t="shared" si="322"/>
        <v>-463.44641689827404</v>
      </c>
      <c r="P1071" s="137">
        <f t="shared" si="320"/>
        <v>251.7973661527285</v>
      </c>
      <c r="Q1071" s="137">
        <f t="shared" si="308"/>
        <v>-162.75469740809785</v>
      </c>
      <c r="R1071" s="144">
        <f t="shared" si="309"/>
        <v>-374.40374815364339</v>
      </c>
      <c r="T1071" s="92">
        <f t="shared" si="310"/>
        <v>6.3073343198572873E-52</v>
      </c>
      <c r="U1071" s="92">
        <f>SUM($T$13:T1071)</f>
        <v>0.39826542845294793</v>
      </c>
      <c r="V1071" s="92">
        <f t="shared" si="311"/>
        <v>2241</v>
      </c>
      <c r="W1071" s="92">
        <v>-20.290835689047526</v>
      </c>
      <c r="Y1071" s="92">
        <f t="shared" si="312"/>
        <v>4.3176919664935554E-19</v>
      </c>
      <c r="Z1071" s="92">
        <f>SUM($Y$13:Y1071)</f>
        <v>0.31826192798615466</v>
      </c>
      <c r="AA1071" s="92">
        <f t="shared" si="313"/>
        <v>767</v>
      </c>
      <c r="AB1071" s="92">
        <v>-21.429583801842455</v>
      </c>
      <c r="AD1071" s="92">
        <f t="shared" si="314"/>
        <v>1.2004702390485599E-46</v>
      </c>
      <c r="AE1071" s="92" t="e">
        <f>SUM($AD$13:AD1071)</f>
        <v>#N/A</v>
      </c>
      <c r="AF1071" s="92">
        <f t="shared" si="315"/>
        <v>2004</v>
      </c>
      <c r="AG1071" s="92">
        <v>-36.90260357142688</v>
      </c>
      <c r="AI1071" s="92">
        <f t="shared" si="316"/>
        <v>1.1580177487501649E-25</v>
      </c>
      <c r="AJ1071" s="92" t="e">
        <f>SUM($AI$13:AI1071)</f>
        <v>#N/A</v>
      </c>
      <c r="AK1071" s="92">
        <f t="shared" si="317"/>
        <v>1062</v>
      </c>
      <c r="AL1071" s="92">
        <v>-43.054140145462952</v>
      </c>
    </row>
    <row r="1072" spans="1:38">
      <c r="A1072" s="93">
        <v>1060</v>
      </c>
      <c r="B1072" s="130">
        <v>42375</v>
      </c>
      <c r="C1072" s="92">
        <v>18.617901</v>
      </c>
      <c r="D1072" s="92">
        <v>25.404900000000001</v>
      </c>
      <c r="E1072" s="92">
        <v>17.5289</v>
      </c>
      <c r="F1072" s="139">
        <f t="shared" si="305"/>
        <v>1.4588056945839423E-2</v>
      </c>
      <c r="G1072" s="140">
        <f t="shared" si="305"/>
        <v>9.2029490373903844E-3</v>
      </c>
      <c r="H1072" s="140">
        <f t="shared" si="305"/>
        <v>1.6994734410031409E-2</v>
      </c>
      <c r="I1072" s="141">
        <f t="shared" si="323"/>
        <v>21.712082959835268</v>
      </c>
      <c r="J1072" s="142">
        <f t="shared" si="318"/>
        <v>25.311516403922077</v>
      </c>
      <c r="K1072" s="142">
        <f t="shared" si="321"/>
        <v>19.789700536884801</v>
      </c>
      <c r="L1072" s="143">
        <f t="shared" si="319"/>
        <v>15198.458071884688</v>
      </c>
      <c r="M1072" s="137">
        <f t="shared" si="306"/>
        <v>-15186.909842353247</v>
      </c>
      <c r="N1072" s="137">
        <f t="shared" si="307"/>
        <v>29684.550805327202</v>
      </c>
      <c r="O1072" s="143">
        <f t="shared" si="322"/>
        <v>-218.52807188468978</v>
      </c>
      <c r="P1072" s="137">
        <f t="shared" si="320"/>
        <v>138.48984235324679</v>
      </c>
      <c r="Q1072" s="137">
        <f t="shared" si="308"/>
        <v>-496.0508053272024</v>
      </c>
      <c r="R1072" s="144">
        <f t="shared" si="309"/>
        <v>-576.08903485864539</v>
      </c>
      <c r="T1072" s="92">
        <f t="shared" si="310"/>
        <v>2.4130231645493172E-13</v>
      </c>
      <c r="U1072" s="92">
        <f>SUM($T$13:T1072)</f>
        <v>0.39826542845318924</v>
      </c>
      <c r="V1072" s="92">
        <f t="shared" si="311"/>
        <v>509</v>
      </c>
      <c r="W1072" s="92">
        <v>-20.11044371992466</v>
      </c>
      <c r="Y1072" s="92">
        <f t="shared" si="312"/>
        <v>7.8752566519981901E-49</v>
      </c>
      <c r="Z1072" s="92">
        <f>SUM($Y$13:Y1072)</f>
        <v>0.31826192798615466</v>
      </c>
      <c r="AA1072" s="92">
        <f t="shared" si="313"/>
        <v>2102</v>
      </c>
      <c r="AB1072" s="92">
        <v>-21.304688236514266</v>
      </c>
      <c r="AD1072" s="92">
        <f t="shared" si="314"/>
        <v>1.6489679582553977E-26</v>
      </c>
      <c r="AE1072" s="92" t="e">
        <f>SUM($AD$13:AD1072)</f>
        <v>#N/A</v>
      </c>
      <c r="AF1072" s="92">
        <f t="shared" si="315"/>
        <v>1100</v>
      </c>
      <c r="AG1072" s="92">
        <v>-36.651875351308263</v>
      </c>
      <c r="AI1072" s="92">
        <f t="shared" si="316"/>
        <v>6.5919121464031136E-35</v>
      </c>
      <c r="AJ1072" s="92" t="e">
        <f>SUM($AI$13:AI1072)</f>
        <v>#N/A</v>
      </c>
      <c r="AK1072" s="92">
        <f t="shared" si="317"/>
        <v>1477</v>
      </c>
      <c r="AL1072" s="92">
        <v>-42.818320567612318</v>
      </c>
    </row>
    <row r="1073" spans="1:38">
      <c r="A1073" s="93">
        <v>1061</v>
      </c>
      <c r="B1073" s="130">
        <v>42374</v>
      </c>
      <c r="C1073" s="92">
        <v>18.712499999999999</v>
      </c>
      <c r="D1073" s="92">
        <v>25.434601000000001</v>
      </c>
      <c r="E1073" s="92">
        <v>17.325500000000002</v>
      </c>
      <c r="F1073" s="139">
        <f t="shared" si="305"/>
        <v>-5.0553907815630295E-3</v>
      </c>
      <c r="G1073" s="140">
        <f t="shared" si="305"/>
        <v>-1.1677399617945339E-3</v>
      </c>
      <c r="H1073" s="140">
        <f t="shared" si="305"/>
        <v>1.1739920925802894E-2</v>
      </c>
      <c r="I1073" s="141">
        <f t="shared" si="323"/>
        <v>21.291715142813629</v>
      </c>
      <c r="J1073" s="142">
        <f t="shared" si="318"/>
        <v>25.051412264340222</v>
      </c>
      <c r="K1073" s="142">
        <f t="shared" si="321"/>
        <v>19.687447121295197</v>
      </c>
      <c r="L1073" s="143">
        <f t="shared" si="319"/>
        <v>14904.200599969541</v>
      </c>
      <c r="M1073" s="137">
        <f t="shared" si="306"/>
        <v>-15030.847358604133</v>
      </c>
      <c r="N1073" s="137">
        <f t="shared" si="307"/>
        <v>29531.170681942796</v>
      </c>
      <c r="O1073" s="143">
        <f t="shared" si="322"/>
        <v>75.729400030457327</v>
      </c>
      <c r="P1073" s="137">
        <f t="shared" si="320"/>
        <v>-17.572641395867322</v>
      </c>
      <c r="Q1073" s="137">
        <f t="shared" si="308"/>
        <v>-342.67068194279636</v>
      </c>
      <c r="R1073" s="144">
        <f t="shared" si="309"/>
        <v>-284.51392330820636</v>
      </c>
      <c r="T1073" s="92">
        <f t="shared" si="310"/>
        <v>2.4855549821571854E-26</v>
      </c>
      <c r="U1073" s="92">
        <f>SUM($T$13:T1073)</f>
        <v>0.39826542845318924</v>
      </c>
      <c r="V1073" s="92">
        <f t="shared" si="311"/>
        <v>1092</v>
      </c>
      <c r="W1073" s="92">
        <v>-20.103743965059039</v>
      </c>
      <c r="Y1073" s="92">
        <f t="shared" si="312"/>
        <v>5.8782298059233175E-28</v>
      </c>
      <c r="Z1073" s="92">
        <f>SUM($Y$13:Y1073)</f>
        <v>0.31826192798615466</v>
      </c>
      <c r="AA1073" s="92">
        <f t="shared" si="313"/>
        <v>1165</v>
      </c>
      <c r="AB1073" s="92">
        <v>-21.08407660116427</v>
      </c>
      <c r="AD1073" s="92">
        <f t="shared" si="314"/>
        <v>3.6719190155234289E-57</v>
      </c>
      <c r="AE1073" s="92" t="e">
        <f>SUM($AD$13:AD1073)</f>
        <v>#N/A</v>
      </c>
      <c r="AF1073" s="92">
        <f t="shared" si="315"/>
        <v>2476</v>
      </c>
      <c r="AG1073" s="92">
        <v>-36.46298079218468</v>
      </c>
      <c r="AI1073" s="92">
        <f t="shared" si="316"/>
        <v>2.4069655578822317E-50</v>
      </c>
      <c r="AJ1073" s="92" t="e">
        <f>SUM($AI$13:AI1073)</f>
        <v>#N/A</v>
      </c>
      <c r="AK1073" s="92">
        <f t="shared" si="317"/>
        <v>2170</v>
      </c>
      <c r="AL1073" s="92">
        <v>-42.728807671121103</v>
      </c>
    </row>
    <row r="1074" spans="1:38">
      <c r="A1074" s="93">
        <v>1062</v>
      </c>
      <c r="B1074" s="130">
        <v>42373</v>
      </c>
      <c r="C1074" s="92">
        <v>18.670798999999999</v>
      </c>
      <c r="D1074" s="92">
        <v>25.3447</v>
      </c>
      <c r="E1074" s="92">
        <v>17.2882</v>
      </c>
      <c r="F1074" s="139">
        <f t="shared" si="305"/>
        <v>2.2334877045164792E-3</v>
      </c>
      <c r="G1074" s="140">
        <f t="shared" si="305"/>
        <v>3.5471321420257329E-3</v>
      </c>
      <c r="H1074" s="140">
        <f t="shared" si="305"/>
        <v>2.157540981710282E-3</v>
      </c>
      <c r="I1074" s="141">
        <f t="shared" si="323"/>
        <v>21.447696413527883</v>
      </c>
      <c r="J1074" s="142">
        <f t="shared" si="318"/>
        <v>25.169664557114505</v>
      </c>
      <c r="K1074" s="142">
        <f t="shared" si="321"/>
        <v>19.500983589963099</v>
      </c>
      <c r="L1074" s="143">
        <f t="shared" si="319"/>
        <v>15013.387489469518</v>
      </c>
      <c r="M1074" s="137">
        <f t="shared" si="306"/>
        <v>-15101.798734268703</v>
      </c>
      <c r="N1074" s="137">
        <f t="shared" si="307"/>
        <v>29251.475384944646</v>
      </c>
      <c r="O1074" s="143">
        <f t="shared" si="322"/>
        <v>-33.457489469519714</v>
      </c>
      <c r="P1074" s="137">
        <f t="shared" si="320"/>
        <v>53.378734268702829</v>
      </c>
      <c r="Q1074" s="137">
        <f t="shared" si="308"/>
        <v>-62.975384944646066</v>
      </c>
      <c r="R1074" s="144">
        <f t="shared" si="309"/>
        <v>-43.054140145462952</v>
      </c>
      <c r="T1074" s="92">
        <f t="shared" si="310"/>
        <v>1.6318236740734019E-37</v>
      </c>
      <c r="U1074" s="92">
        <f>SUM($T$13:T1074)</f>
        <v>0.39826542845318924</v>
      </c>
      <c r="V1074" s="92">
        <f t="shared" si="311"/>
        <v>1594</v>
      </c>
      <c r="W1074" s="92">
        <v>-19.939187826747002</v>
      </c>
      <c r="Y1074" s="92">
        <f t="shared" si="312"/>
        <v>3.7313831286042911E-45</v>
      </c>
      <c r="Z1074" s="92">
        <f>SUM($Y$13:Y1074)</f>
        <v>0.31826192798615466</v>
      </c>
      <c r="AA1074" s="92">
        <f t="shared" si="313"/>
        <v>1937</v>
      </c>
      <c r="AB1074" s="92">
        <v>-20.925919803394208</v>
      </c>
      <c r="AD1074" s="92">
        <f t="shared" si="314"/>
        <v>4.2868749999999997E-2</v>
      </c>
      <c r="AE1074" s="92" t="e">
        <f>SUM($AD$13:AD1074)</f>
        <v>#N/A</v>
      </c>
      <c r="AF1074" s="92">
        <f t="shared" si="315"/>
        <v>4</v>
      </c>
      <c r="AG1074" s="92">
        <v>-35.877294868834724</v>
      </c>
      <c r="AI1074" s="92">
        <f t="shared" si="316"/>
        <v>2.7540775425564383E-26</v>
      </c>
      <c r="AJ1074" s="92" t="e">
        <f>SUM($AI$13:AI1074)</f>
        <v>#N/A</v>
      </c>
      <c r="AK1074" s="92">
        <f t="shared" si="317"/>
        <v>1090</v>
      </c>
      <c r="AL1074" s="92">
        <v>-42.561707742945146</v>
      </c>
    </row>
    <row r="1075" spans="1:38">
      <c r="A1075" s="93">
        <v>1063</v>
      </c>
      <c r="B1075" s="130">
        <v>42370</v>
      </c>
      <c r="C1075" s="92">
        <v>18.622499000000001</v>
      </c>
      <c r="D1075" s="92">
        <v>25.451000000000001</v>
      </c>
      <c r="E1075" s="92">
        <v>17.2698</v>
      </c>
      <c r="F1075" s="139">
        <f t="shared" si="305"/>
        <v>2.5936368690366862E-3</v>
      </c>
      <c r="G1075" s="140">
        <f t="shared" si="305"/>
        <v>-4.1766531766924686E-3</v>
      </c>
      <c r="H1075" s="140">
        <f t="shared" si="305"/>
        <v>1.0654437225676716E-3</v>
      </c>
      <c r="I1075" s="141">
        <f t="shared" si="323"/>
        <v>21.455403569633695</v>
      </c>
      <c r="J1075" s="142">
        <f t="shared" si="318"/>
        <v>24.975946614671329</v>
      </c>
      <c r="K1075" s="142">
        <f t="shared" si="321"/>
        <v>19.479732469397444</v>
      </c>
      <c r="L1075" s="143">
        <f t="shared" si="319"/>
        <v>15018.782498743587</v>
      </c>
      <c r="M1075" s="137">
        <f t="shared" si="306"/>
        <v>-14985.567968802798</v>
      </c>
      <c r="N1075" s="137">
        <f t="shared" si="307"/>
        <v>29219.598704096166</v>
      </c>
      <c r="O1075" s="143">
        <f t="shared" si="322"/>
        <v>-38.852498743588512</v>
      </c>
      <c r="P1075" s="137">
        <f t="shared" si="320"/>
        <v>-62.85203119720245</v>
      </c>
      <c r="Q1075" s="137">
        <f t="shared" si="308"/>
        <v>-31.09870409616633</v>
      </c>
      <c r="R1075" s="144">
        <f t="shared" si="309"/>
        <v>-132.80323403695729</v>
      </c>
      <c r="T1075" s="92">
        <f t="shared" si="310"/>
        <v>3.0198819478543697E-37</v>
      </c>
      <c r="U1075" s="92">
        <f>SUM($T$13:T1075)</f>
        <v>0.39826542845318924</v>
      </c>
      <c r="V1075" s="92">
        <f t="shared" si="311"/>
        <v>1582</v>
      </c>
      <c r="W1075" s="92">
        <v>-19.858018615153924</v>
      </c>
      <c r="Y1075" s="92">
        <f t="shared" si="312"/>
        <v>3.7133733669194949E-55</v>
      </c>
      <c r="Z1075" s="92">
        <f>SUM($Y$13:Y1075)</f>
        <v>0.31826192798615466</v>
      </c>
      <c r="AA1075" s="92">
        <f t="shared" si="313"/>
        <v>2386</v>
      </c>
      <c r="AB1075" s="92">
        <v>-20.892587887101399</v>
      </c>
      <c r="AD1075" s="92">
        <f t="shared" si="314"/>
        <v>5.7845530887791711E-40</v>
      </c>
      <c r="AE1075" s="92" t="e">
        <f>SUM($AD$13:AD1075)</f>
        <v>#N/A</v>
      </c>
      <c r="AF1075" s="92">
        <f t="shared" si="315"/>
        <v>1704</v>
      </c>
      <c r="AG1075" s="92">
        <v>-35.732441190593818</v>
      </c>
      <c r="AI1075" s="92">
        <f t="shared" si="316"/>
        <v>1.0146132814036903E-12</v>
      </c>
      <c r="AJ1075" s="92" t="e">
        <f>SUM($AI$13:AI1075)</f>
        <v>#N/A</v>
      </c>
      <c r="AK1075" s="92">
        <f t="shared" si="317"/>
        <v>481</v>
      </c>
      <c r="AL1075" s="92">
        <v>-42.463575330766616</v>
      </c>
    </row>
    <row r="1076" spans="1:38">
      <c r="A1076" s="93">
        <v>1064</v>
      </c>
      <c r="B1076" s="130">
        <v>42369</v>
      </c>
      <c r="C1076" s="92">
        <v>18.993299</v>
      </c>
      <c r="D1076" s="92">
        <v>25.745000999999998</v>
      </c>
      <c r="E1076" s="92">
        <v>17.2698</v>
      </c>
      <c r="F1076" s="139">
        <f t="shared" si="305"/>
        <v>-1.952267481283787E-2</v>
      </c>
      <c r="G1076" s="140">
        <f t="shared" si="305"/>
        <v>-1.1419731543222622E-2</v>
      </c>
      <c r="H1076" s="140">
        <f t="shared" si="305"/>
        <v>0</v>
      </c>
      <c r="I1076" s="141">
        <f t="shared" si="323"/>
        <v>20.982116711272749</v>
      </c>
      <c r="J1076" s="142">
        <f t="shared" si="318"/>
        <v>24.794285139083897</v>
      </c>
      <c r="K1076" s="142">
        <f t="shared" si="321"/>
        <v>19.459</v>
      </c>
      <c r="L1076" s="143">
        <f t="shared" si="319"/>
        <v>14687.481697890924</v>
      </c>
      <c r="M1076" s="137">
        <f t="shared" si="306"/>
        <v>-14876.571083450339</v>
      </c>
      <c r="N1076" s="137">
        <f t="shared" si="307"/>
        <v>29188.5</v>
      </c>
      <c r="O1076" s="143">
        <f t="shared" si="322"/>
        <v>292.44830210907458</v>
      </c>
      <c r="P1076" s="137">
        <f t="shared" si="320"/>
        <v>-171.84891654966123</v>
      </c>
      <c r="Q1076" s="137">
        <f t="shared" si="308"/>
        <v>0</v>
      </c>
      <c r="R1076" s="144">
        <f t="shared" si="309"/>
        <v>120.59938555941335</v>
      </c>
      <c r="T1076" s="92">
        <f t="shared" si="310"/>
        <v>1.5255276565502547E-49</v>
      </c>
      <c r="U1076" s="92">
        <f>SUM($T$13:T1076)</f>
        <v>0.39826542845318924</v>
      </c>
      <c r="V1076" s="92">
        <f t="shared" si="311"/>
        <v>2134</v>
      </c>
      <c r="W1076" s="92">
        <v>-19.853847421802129</v>
      </c>
      <c r="Y1076" s="92">
        <f t="shared" si="312"/>
        <v>3.0198819478543697E-37</v>
      </c>
      <c r="Z1076" s="92">
        <f>SUM($Y$13:Y1076)</f>
        <v>0.31826192798615466</v>
      </c>
      <c r="AA1076" s="92">
        <f t="shared" si="313"/>
        <v>1582</v>
      </c>
      <c r="AB1076" s="92">
        <v>-20.87423749735899</v>
      </c>
      <c r="AD1076" s="92">
        <f t="shared" si="314"/>
        <v>5.0398472798535044E-28</v>
      </c>
      <c r="AE1076" s="92" t="e">
        <f>SUM($AD$13:AD1076)</f>
        <v>#N/A</v>
      </c>
      <c r="AF1076" s="92">
        <f t="shared" si="315"/>
        <v>1168</v>
      </c>
      <c r="AG1076" s="92">
        <v>-35.604152938158222</v>
      </c>
      <c r="AI1076" s="92">
        <f t="shared" si="316"/>
        <v>4.4474752403558088E-32</v>
      </c>
      <c r="AJ1076" s="92" t="e">
        <f>SUM($AI$13:AI1076)</f>
        <v>#N/A</v>
      </c>
      <c r="AK1076" s="92">
        <f t="shared" si="317"/>
        <v>1350</v>
      </c>
      <c r="AL1076" s="92">
        <v>-42.285709796871743</v>
      </c>
    </row>
    <row r="1077" spans="1:38">
      <c r="A1077" s="93">
        <v>1065</v>
      </c>
      <c r="B1077" s="130">
        <v>42368</v>
      </c>
      <c r="C1077" s="92">
        <v>18.850999999999999</v>
      </c>
      <c r="D1077" s="92">
        <v>25.573999000000001</v>
      </c>
      <c r="E1077" s="92">
        <v>17.375499999999999</v>
      </c>
      <c r="F1077" s="139">
        <f t="shared" si="305"/>
        <v>7.54861811044516E-3</v>
      </c>
      <c r="G1077" s="140">
        <f t="shared" si="305"/>
        <v>6.686556920566078E-3</v>
      </c>
      <c r="H1077" s="140">
        <f t="shared" si="305"/>
        <v>-6.0832781790451929E-3</v>
      </c>
      <c r="I1077" s="141">
        <f t="shared" si="323"/>
        <v>21.561439672701713</v>
      </c>
      <c r="J1077" s="142">
        <f t="shared" si="318"/>
        <v>25.248403528157642</v>
      </c>
      <c r="K1077" s="142">
        <f t="shared" si="321"/>
        <v>19.340625489913958</v>
      </c>
      <c r="L1077" s="143">
        <f t="shared" si="319"/>
        <v>15093.007770891199</v>
      </c>
      <c r="M1077" s="137">
        <f t="shared" si="306"/>
        <v>-15149.042116894585</v>
      </c>
      <c r="N1077" s="137">
        <f t="shared" si="307"/>
        <v>29010.938234870937</v>
      </c>
      <c r="O1077" s="143">
        <f t="shared" si="322"/>
        <v>-113.077770891201</v>
      </c>
      <c r="P1077" s="137">
        <f t="shared" si="320"/>
        <v>100.62211689458491</v>
      </c>
      <c r="Q1077" s="137">
        <f t="shared" si="308"/>
        <v>177.56176512906313</v>
      </c>
      <c r="R1077" s="144">
        <f t="shared" si="309"/>
        <v>165.10611113244704</v>
      </c>
      <c r="T1077" s="92">
        <f t="shared" si="310"/>
        <v>4.049735540879648E-3</v>
      </c>
      <c r="U1077" s="92">
        <f>SUM($T$13:T1077)</f>
        <v>0.40231516399406891</v>
      </c>
      <c r="V1077" s="92">
        <f t="shared" si="311"/>
        <v>50</v>
      </c>
      <c r="W1077" s="92">
        <v>-19.630129136787218</v>
      </c>
      <c r="Y1077" s="92">
        <f t="shared" si="312"/>
        <v>9.8959588280693962E-54</v>
      </c>
      <c r="Z1077" s="92">
        <f>SUM($Y$13:Y1077)</f>
        <v>0.31826192798615466</v>
      </c>
      <c r="AA1077" s="92">
        <f t="shared" si="313"/>
        <v>2322</v>
      </c>
      <c r="AB1077" s="92">
        <v>-20.801070967025225</v>
      </c>
      <c r="AD1077" s="92">
        <f t="shared" si="314"/>
        <v>6.394594217034247E-13</v>
      </c>
      <c r="AE1077" s="92" t="e">
        <f>SUM($AD$13:AD1077)</f>
        <v>#N/A</v>
      </c>
      <c r="AF1077" s="92">
        <f t="shared" si="315"/>
        <v>490</v>
      </c>
      <c r="AG1077" s="92">
        <v>-35.478656893388688</v>
      </c>
      <c r="AI1077" s="92">
        <f t="shared" si="316"/>
        <v>8.9466442550707434E-8</v>
      </c>
      <c r="AJ1077" s="92" t="e">
        <f>SUM($AI$13:AI1077)</f>
        <v>#N/A</v>
      </c>
      <c r="AK1077" s="92">
        <f t="shared" si="317"/>
        <v>259</v>
      </c>
      <c r="AL1077" s="92">
        <v>-42.140225690680381</v>
      </c>
    </row>
    <row r="1078" spans="1:38">
      <c r="A1078" s="93">
        <v>1066</v>
      </c>
      <c r="B1078" s="130">
        <v>42367</v>
      </c>
      <c r="C1078" s="92">
        <v>18.8948</v>
      </c>
      <c r="D1078" s="92">
        <v>25.638999999999999</v>
      </c>
      <c r="E1078" s="92">
        <v>17.255600000000001</v>
      </c>
      <c r="F1078" s="139">
        <f t="shared" si="305"/>
        <v>-2.3180981010648694E-3</v>
      </c>
      <c r="G1078" s="140">
        <f t="shared" si="305"/>
        <v>-2.5352392839034232E-3</v>
      </c>
      <c r="H1078" s="140">
        <f t="shared" si="305"/>
        <v>6.9484689028487256E-3</v>
      </c>
      <c r="I1078" s="141">
        <f t="shared" si="323"/>
        <v>21.350292932447022</v>
      </c>
      <c r="J1078" s="142">
        <f t="shared" si="318"/>
        <v>25.017114424092203</v>
      </c>
      <c r="K1078" s="142">
        <f t="shared" si="321"/>
        <v>19.594210256380531</v>
      </c>
      <c r="L1078" s="143">
        <f t="shared" si="319"/>
        <v>14945.205052712916</v>
      </c>
      <c r="M1078" s="137">
        <f t="shared" si="306"/>
        <v>-15010.268654455322</v>
      </c>
      <c r="N1078" s="137">
        <f t="shared" si="307"/>
        <v>29391.315384570797</v>
      </c>
      <c r="O1078" s="143">
        <f t="shared" si="322"/>
        <v>34.724947287082614</v>
      </c>
      <c r="P1078" s="137">
        <f t="shared" si="320"/>
        <v>-38.151345544678406</v>
      </c>
      <c r="Q1078" s="137">
        <f t="shared" si="308"/>
        <v>-202.8153845707966</v>
      </c>
      <c r="R1078" s="144">
        <f t="shared" si="309"/>
        <v>-206.24178282839239</v>
      </c>
      <c r="T1078" s="92">
        <f t="shared" si="310"/>
        <v>3.5737389543626625E-7</v>
      </c>
      <c r="U1078" s="92">
        <f>SUM($T$13:T1078)</f>
        <v>0.40231552136796433</v>
      </c>
      <c r="V1078" s="92">
        <f t="shared" si="311"/>
        <v>232</v>
      </c>
      <c r="W1078" s="92">
        <v>-19.555715624594086</v>
      </c>
      <c r="Y1078" s="92">
        <f t="shared" si="312"/>
        <v>1.256579674487843E-47</v>
      </c>
      <c r="Z1078" s="92">
        <f>SUM($Y$13:Y1078)</f>
        <v>0.31826192798615466</v>
      </c>
      <c r="AA1078" s="92">
        <f t="shared" si="313"/>
        <v>2048</v>
      </c>
      <c r="AB1078" s="92">
        <v>-20.793599742390143</v>
      </c>
      <c r="AD1078" s="92">
        <f t="shared" si="314"/>
        <v>4.8456611625333662E-35</v>
      </c>
      <c r="AE1078" s="92" t="e">
        <f>SUM($AD$13:AD1078)</f>
        <v>#N/A</v>
      </c>
      <c r="AF1078" s="92">
        <f t="shared" si="315"/>
        <v>1483</v>
      </c>
      <c r="AG1078" s="92">
        <v>-35.429000482406991</v>
      </c>
      <c r="AI1078" s="92">
        <f t="shared" si="316"/>
        <v>1.7707124639512732E-59</v>
      </c>
      <c r="AJ1078" s="92" t="e">
        <f>SUM($AI$13:AI1078)</f>
        <v>#N/A</v>
      </c>
      <c r="AK1078" s="92">
        <f t="shared" si="317"/>
        <v>2580</v>
      </c>
      <c r="AL1078" s="92">
        <v>-41.443042859706111</v>
      </c>
    </row>
    <row r="1079" spans="1:38">
      <c r="A1079" s="93">
        <v>1067</v>
      </c>
      <c r="B1079" s="130">
        <v>42366</v>
      </c>
      <c r="C1079" s="92">
        <v>18.951599000000002</v>
      </c>
      <c r="D1079" s="92">
        <v>25.796800999999999</v>
      </c>
      <c r="E1079" s="92">
        <v>17.219000000000001</v>
      </c>
      <c r="F1079" s="139">
        <f t="shared" si="305"/>
        <v>-2.9970558157125238E-3</v>
      </c>
      <c r="G1079" s="140">
        <f t="shared" si="305"/>
        <v>-6.1170762994993133E-3</v>
      </c>
      <c r="H1079" s="140">
        <f t="shared" si="305"/>
        <v>2.1255589755502236E-3</v>
      </c>
      <c r="I1079" s="141">
        <f t="shared" si="323"/>
        <v>21.335763305249333</v>
      </c>
      <c r="J1079" s="142">
        <f t="shared" si="318"/>
        <v>24.927279444455149</v>
      </c>
      <c r="K1079" s="142">
        <f t="shared" si="321"/>
        <v>19.500361252105233</v>
      </c>
      <c r="L1079" s="143">
        <f t="shared" si="319"/>
        <v>14935.034313674534</v>
      </c>
      <c r="M1079" s="137">
        <f t="shared" si="306"/>
        <v>-14956.36766667309</v>
      </c>
      <c r="N1079" s="137">
        <f t="shared" si="307"/>
        <v>29250.541878157848</v>
      </c>
      <c r="O1079" s="143">
        <f t="shared" si="322"/>
        <v>44.895686325464339</v>
      </c>
      <c r="P1079" s="137">
        <f t="shared" si="320"/>
        <v>-92.05233332691023</v>
      </c>
      <c r="Q1079" s="137">
        <f t="shared" si="308"/>
        <v>-62.041878157848259</v>
      </c>
      <c r="R1079" s="144">
        <f t="shared" si="309"/>
        <v>-109.19852515929415</v>
      </c>
      <c r="T1079" s="92">
        <f t="shared" si="310"/>
        <v>2.170603753774413E-41</v>
      </c>
      <c r="U1079" s="92">
        <f>SUM($T$13:T1079)</f>
        <v>0.40231552136796433</v>
      </c>
      <c r="V1079" s="92">
        <f t="shared" si="311"/>
        <v>1768</v>
      </c>
      <c r="W1079" s="92">
        <v>-19.401747620804599</v>
      </c>
      <c r="Y1079" s="92">
        <f t="shared" si="312"/>
        <v>1.9764856894681136E-12</v>
      </c>
      <c r="Z1079" s="92">
        <f>SUM($Y$13:Y1079)</f>
        <v>0.31826192798813113</v>
      </c>
      <c r="AA1079" s="92">
        <f t="shared" si="313"/>
        <v>468</v>
      </c>
      <c r="AB1079" s="92">
        <v>-20.692888145753386</v>
      </c>
      <c r="AD1079" s="92">
        <f t="shared" si="314"/>
        <v>1.0612131893490845E-4</v>
      </c>
      <c r="AE1079" s="92" t="e">
        <f>SUM($AD$13:AD1079)</f>
        <v>#N/A</v>
      </c>
      <c r="AF1079" s="92">
        <f t="shared" si="315"/>
        <v>121</v>
      </c>
      <c r="AG1079" s="92">
        <v>-35.295289535984921</v>
      </c>
      <c r="AI1079" s="92">
        <f t="shared" si="316"/>
        <v>1.297608044358036E-23</v>
      </c>
      <c r="AJ1079" s="92" t="e">
        <f>SUM($AI$13:AI1079)</f>
        <v>#N/A</v>
      </c>
      <c r="AK1079" s="92">
        <f t="shared" si="317"/>
        <v>970</v>
      </c>
      <c r="AL1079" s="92">
        <v>-41.432213354935811</v>
      </c>
    </row>
    <row r="1080" spans="1:38">
      <c r="A1080" s="93">
        <v>1068</v>
      </c>
      <c r="B1080" s="130">
        <v>42363</v>
      </c>
      <c r="C1080" s="92">
        <v>18.882798999999999</v>
      </c>
      <c r="D1080" s="92">
        <v>25.661501000000001</v>
      </c>
      <c r="E1080" s="92">
        <v>17.222999999999999</v>
      </c>
      <c r="F1080" s="139">
        <f t="shared" si="305"/>
        <v>3.6435276359190194E-3</v>
      </c>
      <c r="G1080" s="140">
        <f t="shared" si="305"/>
        <v>5.2724897113383129E-3</v>
      </c>
      <c r="H1080" s="140">
        <f t="shared" si="305"/>
        <v>-2.3224757591577827E-4</v>
      </c>
      <c r="I1080" s="141">
        <f t="shared" si="323"/>
        <v>21.477871127055902</v>
      </c>
      <c r="J1080" s="142">
        <f t="shared" si="318"/>
        <v>25.212937732703164</v>
      </c>
      <c r="K1080" s="142">
        <f t="shared" si="321"/>
        <v>19.454480694420255</v>
      </c>
      <c r="L1080" s="143">
        <f t="shared" si="319"/>
        <v>15034.509788939131</v>
      </c>
      <c r="M1080" s="137">
        <f t="shared" si="306"/>
        <v>-15127.762639621898</v>
      </c>
      <c r="N1080" s="137">
        <f t="shared" si="307"/>
        <v>29181.721041630382</v>
      </c>
      <c r="O1080" s="143">
        <f t="shared" si="322"/>
        <v>-54.579788939132413</v>
      </c>
      <c r="P1080" s="137">
        <f t="shared" si="320"/>
        <v>79.342639621898343</v>
      </c>
      <c r="Q1080" s="137">
        <f t="shared" si="308"/>
        <v>6.7789583696176123</v>
      </c>
      <c r="R1080" s="144">
        <f t="shared" si="309"/>
        <v>31.541809052383542</v>
      </c>
      <c r="T1080" s="92">
        <f t="shared" si="310"/>
        <v>4.0076305280883582E-14</v>
      </c>
      <c r="U1080" s="92">
        <f>SUM($T$13:T1080)</f>
        <v>0.40231552136800441</v>
      </c>
      <c r="V1080" s="92">
        <f t="shared" si="311"/>
        <v>544</v>
      </c>
      <c r="W1080" s="92">
        <v>-19.257186211289081</v>
      </c>
      <c r="Y1080" s="92">
        <f t="shared" si="312"/>
        <v>4.3978257213816486E-34</v>
      </c>
      <c r="Z1080" s="92">
        <f>SUM($Y$13:Y1080)</f>
        <v>0.31826192798813113</v>
      </c>
      <c r="AA1080" s="92">
        <f t="shared" si="313"/>
        <v>1440</v>
      </c>
      <c r="AB1080" s="92">
        <v>-20.520974655755708</v>
      </c>
      <c r="AD1080" s="92">
        <f t="shared" si="314"/>
        <v>6.3024486321068706E-43</v>
      </c>
      <c r="AE1080" s="92" t="e">
        <f>SUM($AD$13:AD1080)</f>
        <v>#N/A</v>
      </c>
      <c r="AF1080" s="92">
        <f t="shared" si="315"/>
        <v>1837</v>
      </c>
      <c r="AG1080" s="92">
        <v>-35.224383505086735</v>
      </c>
      <c r="AI1080" s="92">
        <f t="shared" si="316"/>
        <v>3.8936985863472379E-10</v>
      </c>
      <c r="AJ1080" s="92" t="e">
        <f>SUM($AI$13:AI1080)</f>
        <v>#N/A</v>
      </c>
      <c r="AK1080" s="92">
        <f t="shared" si="317"/>
        <v>365</v>
      </c>
      <c r="AL1080" s="92">
        <v>-41.367803947252469</v>
      </c>
    </row>
    <row r="1081" spans="1:38">
      <c r="A1081" s="93">
        <v>1069</v>
      </c>
      <c r="B1081" s="130">
        <v>42362</v>
      </c>
      <c r="C1081" s="92">
        <v>18.783899000000002</v>
      </c>
      <c r="D1081" s="92">
        <v>25.607201</v>
      </c>
      <c r="E1081" s="92">
        <v>17.222999999999999</v>
      </c>
      <c r="F1081" s="139">
        <f t="shared" si="305"/>
        <v>5.2651475606846354E-3</v>
      </c>
      <c r="G1081" s="140">
        <f t="shared" si="305"/>
        <v>2.120497277308786E-3</v>
      </c>
      <c r="H1081" s="140">
        <f t="shared" si="305"/>
        <v>0</v>
      </c>
      <c r="I1081" s="141">
        <f t="shared" si="323"/>
        <v>21.512573631283892</v>
      </c>
      <c r="J1081" s="142">
        <f t="shared" si="318"/>
        <v>25.133883556062997</v>
      </c>
      <c r="K1081" s="142">
        <f t="shared" si="321"/>
        <v>19.459</v>
      </c>
      <c r="L1081" s="143">
        <f t="shared" si="319"/>
        <v>15058.801541898725</v>
      </c>
      <c r="M1081" s="137">
        <f t="shared" si="306"/>
        <v>-15080.330133637799</v>
      </c>
      <c r="N1081" s="137">
        <f t="shared" si="307"/>
        <v>29188.5</v>
      </c>
      <c r="O1081" s="143">
        <f t="shared" si="322"/>
        <v>-78.871541898726719</v>
      </c>
      <c r="P1081" s="137">
        <f t="shared" si="320"/>
        <v>31.910133637798936</v>
      </c>
      <c r="Q1081" s="137">
        <f t="shared" si="308"/>
        <v>0</v>
      </c>
      <c r="R1081" s="144">
        <f t="shared" si="309"/>
        <v>-46.961408260927783</v>
      </c>
      <c r="T1081" s="92">
        <f t="shared" si="310"/>
        <v>1.8197021893141378E-45</v>
      </c>
      <c r="U1081" s="92">
        <f>SUM($T$13:T1081)</f>
        <v>0.40231552136800441</v>
      </c>
      <c r="V1081" s="92">
        <f t="shared" si="311"/>
        <v>1951</v>
      </c>
      <c r="W1081" s="92">
        <v>-19.23557111410264</v>
      </c>
      <c r="Y1081" s="92">
        <f t="shared" si="312"/>
        <v>3.0516094654364968E-26</v>
      </c>
      <c r="Z1081" s="92">
        <f>SUM($Y$13:Y1081)</f>
        <v>0.31826192798813113</v>
      </c>
      <c r="AA1081" s="92">
        <f t="shared" si="313"/>
        <v>1088</v>
      </c>
      <c r="AB1081" s="92">
        <v>-20.463260049700693</v>
      </c>
      <c r="AD1081" s="92">
        <f t="shared" si="314"/>
        <v>1.5111223882391374E-5</v>
      </c>
      <c r="AE1081" s="92" t="e">
        <f>SUM($AD$13:AD1081)</f>
        <v>#N/A</v>
      </c>
      <c r="AF1081" s="92">
        <f t="shared" si="315"/>
        <v>159</v>
      </c>
      <c r="AG1081" s="92">
        <v>-35.125222135811782</v>
      </c>
      <c r="AI1081" s="92">
        <f t="shared" si="316"/>
        <v>7.7752814538883193E-33</v>
      </c>
      <c r="AJ1081" s="92" t="e">
        <f>SUM($AI$13:AI1081)</f>
        <v>#N/A</v>
      </c>
      <c r="AK1081" s="92">
        <f t="shared" si="317"/>
        <v>1384</v>
      </c>
      <c r="AL1081" s="92">
        <v>-41.333391610942272</v>
      </c>
    </row>
    <row r="1082" spans="1:38">
      <c r="A1082" s="93">
        <v>1070</v>
      </c>
      <c r="B1082" s="130">
        <v>42361</v>
      </c>
      <c r="C1082" s="92">
        <v>18.818398999999999</v>
      </c>
      <c r="D1082" s="92">
        <v>25.477799999999998</v>
      </c>
      <c r="E1082" s="92">
        <v>17.219899999999999</v>
      </c>
      <c r="F1082" s="139">
        <f t="shared" si="305"/>
        <v>-1.8333121749622983E-3</v>
      </c>
      <c r="G1082" s="140">
        <f t="shared" si="305"/>
        <v>5.0789707117568916E-3</v>
      </c>
      <c r="H1082" s="140">
        <f t="shared" si="305"/>
        <v>1.8002427424090861E-4</v>
      </c>
      <c r="I1082" s="141">
        <f t="shared" si="323"/>
        <v>21.360667302787022</v>
      </c>
      <c r="J1082" s="142">
        <f t="shared" si="318"/>
        <v>25.20808414073036</v>
      </c>
      <c r="K1082" s="142">
        <f t="shared" si="321"/>
        <v>19.462503092352453</v>
      </c>
      <c r="L1082" s="143">
        <f t="shared" si="319"/>
        <v>14952.467111950915</v>
      </c>
      <c r="M1082" s="137">
        <f t="shared" si="306"/>
        <v>-15124.850484438217</v>
      </c>
      <c r="N1082" s="137">
        <f t="shared" si="307"/>
        <v>29193.754638528681</v>
      </c>
      <c r="O1082" s="143">
        <f t="shared" si="322"/>
        <v>27.462888049083631</v>
      </c>
      <c r="P1082" s="137">
        <f t="shared" si="320"/>
        <v>76.430484438216808</v>
      </c>
      <c r="Q1082" s="137">
        <f t="shared" si="308"/>
        <v>-5.2546385286805162</v>
      </c>
      <c r="R1082" s="144">
        <f t="shared" si="309"/>
        <v>98.638733958619923</v>
      </c>
      <c r="T1082" s="92">
        <f t="shared" si="310"/>
        <v>3.0368806752443906E-36</v>
      </c>
      <c r="U1082" s="92">
        <f>SUM($T$13:T1082)</f>
        <v>0.40231552136800441</v>
      </c>
      <c r="V1082" s="92">
        <f t="shared" si="311"/>
        <v>1537</v>
      </c>
      <c r="W1082" s="92">
        <v>-19.228011372020774</v>
      </c>
      <c r="Y1082" s="92">
        <f t="shared" si="312"/>
        <v>5.799111065000289E-3</v>
      </c>
      <c r="Z1082" s="92">
        <f>SUM($Y$13:Y1082)</f>
        <v>0.32406103905313144</v>
      </c>
      <c r="AA1082" s="92">
        <f t="shared" si="313"/>
        <v>43</v>
      </c>
      <c r="AB1082" s="92">
        <v>-20.455000872318124</v>
      </c>
      <c r="AD1082" s="92">
        <f t="shared" si="314"/>
        <v>3.946821302265692E-35</v>
      </c>
      <c r="AE1082" s="92" t="e">
        <f>SUM($AD$13:AD1082)</f>
        <v>#N/A</v>
      </c>
      <c r="AF1082" s="92">
        <f t="shared" si="315"/>
        <v>1487</v>
      </c>
      <c r="AG1082" s="92">
        <v>-35.081243602864561</v>
      </c>
      <c r="AI1082" s="92">
        <f t="shared" si="316"/>
        <v>4.3765993314764741E-44</v>
      </c>
      <c r="AJ1082" s="92" t="e">
        <f>SUM($AI$13:AI1082)</f>
        <v>#N/A</v>
      </c>
      <c r="AK1082" s="92">
        <f t="shared" si="317"/>
        <v>1889</v>
      </c>
      <c r="AL1082" s="92">
        <v>-40.894306534877614</v>
      </c>
    </row>
    <row r="1083" spans="1:38">
      <c r="A1083" s="93">
        <v>1071</v>
      </c>
      <c r="B1083" s="130">
        <v>42360</v>
      </c>
      <c r="C1083" s="92">
        <v>18.704000000000001</v>
      </c>
      <c r="D1083" s="92">
        <v>25.5322</v>
      </c>
      <c r="E1083" s="92">
        <v>17.190598999999999</v>
      </c>
      <c r="F1083" s="139">
        <f t="shared" si="305"/>
        <v>6.1162852865697115E-3</v>
      </c>
      <c r="G1083" s="140">
        <f t="shared" si="305"/>
        <v>-2.1306428744879424E-3</v>
      </c>
      <c r="H1083" s="140">
        <f t="shared" si="305"/>
        <v>1.704478127841913E-3</v>
      </c>
      <c r="I1083" s="141">
        <f t="shared" si="323"/>
        <v>21.530787893504062</v>
      </c>
      <c r="J1083" s="142">
        <f t="shared" si="318"/>
        <v>25.02726198525783</v>
      </c>
      <c r="K1083" s="142">
        <f t="shared" si="321"/>
        <v>19.492167439889677</v>
      </c>
      <c r="L1083" s="143">
        <f t="shared" si="319"/>
        <v>15071.551525452844</v>
      </c>
      <c r="M1083" s="137">
        <f t="shared" si="306"/>
        <v>-15016.357191154699</v>
      </c>
      <c r="N1083" s="137">
        <f t="shared" si="307"/>
        <v>29238.251159834515</v>
      </c>
      <c r="O1083" s="143">
        <f t="shared" si="322"/>
        <v>-91.621525452845162</v>
      </c>
      <c r="P1083" s="137">
        <f t="shared" si="320"/>
        <v>-32.062808845301333</v>
      </c>
      <c r="Q1083" s="137">
        <f t="shared" si="308"/>
        <v>-49.75115983451542</v>
      </c>
      <c r="R1083" s="144">
        <f t="shared" si="309"/>
        <v>-173.43549413266192</v>
      </c>
      <c r="T1083" s="92">
        <f t="shared" si="310"/>
        <v>5.3608389261645407E-17</v>
      </c>
      <c r="U1083" s="92">
        <f>SUM($T$13:T1083)</f>
        <v>0.40231552136800447</v>
      </c>
      <c r="V1083" s="92">
        <f t="shared" si="311"/>
        <v>673</v>
      </c>
      <c r="W1083" s="92">
        <v>-18.946683980437228</v>
      </c>
      <c r="Y1083" s="92">
        <f t="shared" si="312"/>
        <v>3.2277996735450367E-16</v>
      </c>
      <c r="Z1083" s="92">
        <f>SUM($Y$13:Y1083)</f>
        <v>0.32406103905313177</v>
      </c>
      <c r="AA1083" s="92">
        <f t="shared" si="313"/>
        <v>638</v>
      </c>
      <c r="AB1083" s="92">
        <v>-20.389349310871694</v>
      </c>
      <c r="AD1083" s="92">
        <f t="shared" si="314"/>
        <v>1.1088841942015136E-51</v>
      </c>
      <c r="AE1083" s="92" t="e">
        <f>SUM($AD$13:AD1083)</f>
        <v>#N/A</v>
      </c>
      <c r="AF1083" s="92">
        <f t="shared" si="315"/>
        <v>2230</v>
      </c>
      <c r="AG1083" s="92">
        <v>-34.941342454036203</v>
      </c>
      <c r="AI1083" s="92">
        <f t="shared" si="316"/>
        <v>1.4599451216938633E-2</v>
      </c>
      <c r="AJ1083" s="92" t="e">
        <f>SUM($AI$13:AI1083)</f>
        <v>#N/A</v>
      </c>
      <c r="AK1083" s="92">
        <f t="shared" si="317"/>
        <v>25</v>
      </c>
      <c r="AL1083" s="92">
        <v>-40.477517909839662</v>
      </c>
    </row>
    <row r="1084" spans="1:38">
      <c r="A1084" s="93">
        <v>1072</v>
      </c>
      <c r="B1084" s="130">
        <v>42359</v>
      </c>
      <c r="C1084" s="92">
        <v>18.588200000000001</v>
      </c>
      <c r="D1084" s="92">
        <v>25.488500999999999</v>
      </c>
      <c r="E1084" s="92">
        <v>17.143999000000001</v>
      </c>
      <c r="F1084" s="139">
        <f t="shared" si="305"/>
        <v>6.2297586640986946E-3</v>
      </c>
      <c r="G1084" s="140">
        <f t="shared" si="305"/>
        <v>1.7144593948463793E-3</v>
      </c>
      <c r="H1084" s="140">
        <f t="shared" si="305"/>
        <v>2.7181522817398829E-3</v>
      </c>
      <c r="I1084" s="141">
        <f t="shared" si="323"/>
        <v>21.533216212435846</v>
      </c>
      <c r="J1084" s="142">
        <f t="shared" si="318"/>
        <v>25.123699841744322</v>
      </c>
      <c r="K1084" s="142">
        <f t="shared" si="321"/>
        <v>19.511892525250374</v>
      </c>
      <c r="L1084" s="143">
        <f t="shared" si="319"/>
        <v>15073.251348705093</v>
      </c>
      <c r="M1084" s="137">
        <f t="shared" si="306"/>
        <v>-15074.219905046593</v>
      </c>
      <c r="N1084" s="137">
        <f t="shared" si="307"/>
        <v>29267.83878787556</v>
      </c>
      <c r="O1084" s="143">
        <f t="shared" si="322"/>
        <v>-93.321348705094351</v>
      </c>
      <c r="P1084" s="137">
        <f t="shared" si="320"/>
        <v>25.799905046593267</v>
      </c>
      <c r="Q1084" s="137">
        <f t="shared" si="308"/>
        <v>-79.338787875560229</v>
      </c>
      <c r="R1084" s="144">
        <f t="shared" si="309"/>
        <v>-146.86023153406131</v>
      </c>
      <c r="T1084" s="92">
        <f t="shared" si="310"/>
        <v>3.0175427345683568E-28</v>
      </c>
      <c r="U1084" s="92">
        <f>SUM($T$13:T1084)</f>
        <v>0.40231552136800447</v>
      </c>
      <c r="V1084" s="92">
        <f t="shared" si="311"/>
        <v>1178</v>
      </c>
      <c r="W1084" s="92">
        <v>-18.848713416173268</v>
      </c>
      <c r="Y1084" s="92">
        <f t="shared" si="312"/>
        <v>3.5448139721740757E-45</v>
      </c>
      <c r="Z1084" s="92">
        <f>SUM($Y$13:Y1084)</f>
        <v>0.32406103905313177</v>
      </c>
      <c r="AA1084" s="92">
        <f t="shared" si="313"/>
        <v>1938</v>
      </c>
      <c r="AB1084" s="92">
        <v>-20.17794081026841</v>
      </c>
      <c r="AD1084" s="92">
        <f t="shared" si="314"/>
        <v>3.4998130922293163E-29</v>
      </c>
      <c r="AE1084" s="92" t="e">
        <f>SUM($AD$13:AD1084)</f>
        <v>#N/A</v>
      </c>
      <c r="AF1084" s="92">
        <f t="shared" si="315"/>
        <v>1220</v>
      </c>
      <c r="AG1084" s="92">
        <v>-34.927715294579684</v>
      </c>
      <c r="AI1084" s="92">
        <f t="shared" si="316"/>
        <v>5.2968868736079828E-10</v>
      </c>
      <c r="AJ1084" s="92" t="e">
        <f>SUM($AI$13:AI1084)</f>
        <v>#N/A</v>
      </c>
      <c r="AK1084" s="92">
        <f t="shared" si="317"/>
        <v>359</v>
      </c>
      <c r="AL1084" s="92">
        <v>-40.449930669488822</v>
      </c>
    </row>
    <row r="1085" spans="1:38">
      <c r="A1085" s="93">
        <v>1073</v>
      </c>
      <c r="B1085" s="130">
        <v>42356</v>
      </c>
      <c r="C1085" s="92">
        <v>18.4741</v>
      </c>
      <c r="D1085" s="92">
        <v>25.4359</v>
      </c>
      <c r="E1085" s="92">
        <v>17.113199000000002</v>
      </c>
      <c r="F1085" s="139">
        <f t="shared" si="305"/>
        <v>6.1762142675421128E-3</v>
      </c>
      <c r="G1085" s="140">
        <f t="shared" si="305"/>
        <v>2.0679826544371949E-3</v>
      </c>
      <c r="H1085" s="140">
        <f t="shared" si="305"/>
        <v>1.7997803917315647E-3</v>
      </c>
      <c r="I1085" s="141">
        <f t="shared" si="323"/>
        <v>21.532070367703973</v>
      </c>
      <c r="J1085" s="142">
        <f t="shared" si="318"/>
        <v>25.132566452561143</v>
      </c>
      <c r="K1085" s="142">
        <f t="shared" si="321"/>
        <v>19.494021926642706</v>
      </c>
      <c r="L1085" s="143">
        <f t="shared" si="319"/>
        <v>15072.449257392782</v>
      </c>
      <c r="M1085" s="137">
        <f t="shared" si="306"/>
        <v>-15079.539871536686</v>
      </c>
      <c r="N1085" s="137">
        <f t="shared" si="307"/>
        <v>29241.032889964059</v>
      </c>
      <c r="O1085" s="143">
        <f t="shared" si="322"/>
        <v>-92.519257392783402</v>
      </c>
      <c r="P1085" s="137">
        <f t="shared" si="320"/>
        <v>31.119871536686333</v>
      </c>
      <c r="Q1085" s="137">
        <f t="shared" si="308"/>
        <v>-52.532889964058995</v>
      </c>
      <c r="R1085" s="144">
        <f t="shared" si="309"/>
        <v>-113.93227582015606</v>
      </c>
      <c r="T1085" s="92">
        <f t="shared" si="310"/>
        <v>1.7482335356824118E-43</v>
      </c>
      <c r="U1085" s="92">
        <f>SUM($T$13:T1085)</f>
        <v>0.40231552136800447</v>
      </c>
      <c r="V1085" s="92">
        <f t="shared" si="311"/>
        <v>1862</v>
      </c>
      <c r="W1085" s="92">
        <v>-18.73452932006694</v>
      </c>
      <c r="Y1085" s="92">
        <f t="shared" si="312"/>
        <v>1.7397955736019042E-53</v>
      </c>
      <c r="Z1085" s="92">
        <f>SUM($Y$13:Y1085)</f>
        <v>0.32406103905313177</v>
      </c>
      <c r="AA1085" s="92">
        <f t="shared" si="313"/>
        <v>2311</v>
      </c>
      <c r="AB1085" s="92">
        <v>-20.009918605404891</v>
      </c>
      <c r="AD1085" s="92">
        <f t="shared" si="314"/>
        <v>7.5236066821200934E-48</v>
      </c>
      <c r="AE1085" s="92" t="e">
        <f>SUM($AD$13:AD1085)</f>
        <v>#N/A</v>
      </c>
      <c r="AF1085" s="92">
        <f t="shared" si="315"/>
        <v>2058</v>
      </c>
      <c r="AG1085" s="92">
        <v>-34.649216524212534</v>
      </c>
      <c r="AI1085" s="92">
        <f t="shared" si="316"/>
        <v>9.7627629802456143E-29</v>
      </c>
      <c r="AJ1085" s="92" t="e">
        <f>SUM($AI$13:AI1085)</f>
        <v>#N/A</v>
      </c>
      <c r="AK1085" s="92">
        <f t="shared" si="317"/>
        <v>1200</v>
      </c>
      <c r="AL1085" s="92">
        <v>-40.34687121717252</v>
      </c>
    </row>
    <row r="1086" spans="1:38">
      <c r="A1086" s="93">
        <v>1074</v>
      </c>
      <c r="B1086" s="130">
        <v>42355</v>
      </c>
      <c r="C1086" s="92">
        <v>18.480801</v>
      </c>
      <c r="D1086" s="92">
        <v>25.4499</v>
      </c>
      <c r="E1086" s="92">
        <v>17.038401</v>
      </c>
      <c r="F1086" s="139">
        <f t="shared" si="305"/>
        <v>-3.6259250884196348E-4</v>
      </c>
      <c r="G1086" s="140">
        <f t="shared" si="305"/>
        <v>-5.5010039332170635E-4</v>
      </c>
      <c r="H1086" s="140">
        <f t="shared" si="305"/>
        <v>4.3899659363575427E-3</v>
      </c>
      <c r="I1086" s="141">
        <f t="shared" si="323"/>
        <v>21.39214055657003</v>
      </c>
      <c r="J1086" s="142">
        <f t="shared" si="318"/>
        <v>25.066903097065218</v>
      </c>
      <c r="K1086" s="142">
        <f t="shared" si="321"/>
        <v>19.54442434715558</v>
      </c>
      <c r="L1086" s="143">
        <f t="shared" si="319"/>
        <v>14974.498389599021</v>
      </c>
      <c r="M1086" s="137">
        <f t="shared" si="306"/>
        <v>-15040.141858239131</v>
      </c>
      <c r="N1086" s="137">
        <f t="shared" si="307"/>
        <v>29316.636520733369</v>
      </c>
      <c r="O1086" s="143">
        <f t="shared" si="322"/>
        <v>5.4316104009776609</v>
      </c>
      <c r="P1086" s="137">
        <f t="shared" si="320"/>
        <v>-8.2781417608694028</v>
      </c>
      <c r="Q1086" s="137">
        <f t="shared" si="308"/>
        <v>-128.13652073336925</v>
      </c>
      <c r="R1086" s="144">
        <f t="shared" si="309"/>
        <v>-130.98305209326099</v>
      </c>
      <c r="T1086" s="92">
        <f t="shared" si="310"/>
        <v>9.1781967575451748E-40</v>
      </c>
      <c r="U1086" s="92">
        <f>SUM($T$13:T1086)</f>
        <v>0.40231552136800447</v>
      </c>
      <c r="V1086" s="92">
        <f t="shared" si="311"/>
        <v>1695</v>
      </c>
      <c r="W1086" s="92">
        <v>-18.580581199610606</v>
      </c>
      <c r="Y1086" s="92">
        <f t="shared" si="312"/>
        <v>3.3087749673683531E-39</v>
      </c>
      <c r="Z1086" s="92">
        <f>SUM($Y$13:Y1086)</f>
        <v>0.32406103905313177</v>
      </c>
      <c r="AA1086" s="92">
        <f t="shared" si="313"/>
        <v>1670</v>
      </c>
      <c r="AB1086" s="92">
        <v>-20.007692054268773</v>
      </c>
      <c r="AD1086" s="92">
        <f t="shared" si="314"/>
        <v>1.8402458270341177E-43</v>
      </c>
      <c r="AE1086" s="92" t="e">
        <f>SUM($AD$13:AD1086)</f>
        <v>#N/A</v>
      </c>
      <c r="AF1086" s="92">
        <f t="shared" si="315"/>
        <v>1861</v>
      </c>
      <c r="AG1086" s="92">
        <v>-34.626731350905175</v>
      </c>
      <c r="AI1086" s="92">
        <f t="shared" si="316"/>
        <v>8.4993120423172046E-8</v>
      </c>
      <c r="AJ1086" s="92" t="e">
        <f>SUM($AI$13:AI1086)</f>
        <v>#N/A</v>
      </c>
      <c r="AK1086" s="92">
        <f t="shared" si="317"/>
        <v>260</v>
      </c>
      <c r="AL1086" s="92">
        <v>-40.120695108507789</v>
      </c>
    </row>
    <row r="1087" spans="1:38">
      <c r="A1087" s="93">
        <v>1075</v>
      </c>
      <c r="B1087" s="130">
        <v>42354</v>
      </c>
      <c r="C1087" s="92">
        <v>18.702400000000001</v>
      </c>
      <c r="D1087" s="92">
        <v>25.7272</v>
      </c>
      <c r="E1087" s="92">
        <v>16.998899000000002</v>
      </c>
      <c r="F1087" s="139">
        <f t="shared" si="305"/>
        <v>-1.1848693215844031E-2</v>
      </c>
      <c r="G1087" s="140">
        <f t="shared" si="305"/>
        <v>-1.0778475698871248E-2</v>
      </c>
      <c r="H1087" s="140">
        <f t="shared" si="305"/>
        <v>2.3237975588887849E-3</v>
      </c>
      <c r="I1087" s="141">
        <f t="shared" si="323"/>
        <v>21.14633915005026</v>
      </c>
      <c r="J1087" s="142">
        <f t="shared" si="318"/>
        <v>24.810368284539319</v>
      </c>
      <c r="K1087" s="142">
        <f t="shared" si="321"/>
        <v>19.504218776698416</v>
      </c>
      <c r="L1087" s="143">
        <f t="shared" si="319"/>
        <v>14802.437405035182</v>
      </c>
      <c r="M1087" s="137">
        <f t="shared" si="306"/>
        <v>-14886.220970723591</v>
      </c>
      <c r="N1087" s="137">
        <f t="shared" si="307"/>
        <v>29256.328165047624</v>
      </c>
      <c r="O1087" s="143">
        <f t="shared" si="322"/>
        <v>177.49259496481682</v>
      </c>
      <c r="P1087" s="137">
        <f t="shared" si="320"/>
        <v>-162.19902927640942</v>
      </c>
      <c r="Q1087" s="137">
        <f t="shared" si="308"/>
        <v>-67.82816504762377</v>
      </c>
      <c r="R1087" s="144">
        <f t="shared" si="309"/>
        <v>-52.534599359216372</v>
      </c>
      <c r="T1087" s="92">
        <f t="shared" si="310"/>
        <v>2.5746785796814099E-38</v>
      </c>
      <c r="U1087" s="92">
        <f>SUM($T$13:T1087)</f>
        <v>0.40231552136800447</v>
      </c>
      <c r="V1087" s="92">
        <f t="shared" si="311"/>
        <v>1630</v>
      </c>
      <c r="W1087" s="92">
        <v>-18.383696752367541</v>
      </c>
      <c r="Y1087" s="92">
        <f t="shared" si="312"/>
        <v>4.5159981111724478E-11</v>
      </c>
      <c r="Z1087" s="92">
        <f>SUM($Y$13:Y1087)</f>
        <v>0.32406103909829176</v>
      </c>
      <c r="AA1087" s="92">
        <f t="shared" si="313"/>
        <v>407</v>
      </c>
      <c r="AB1087" s="92">
        <v>-19.691914043365614</v>
      </c>
      <c r="AD1087" s="92">
        <f t="shared" si="314"/>
        <v>1.9715239580327015E-49</v>
      </c>
      <c r="AE1087" s="92" t="e">
        <f>SUM($AD$13:AD1087)</f>
        <v>#N/A</v>
      </c>
      <c r="AF1087" s="92">
        <f t="shared" si="315"/>
        <v>2129</v>
      </c>
      <c r="AG1087" s="92">
        <v>-34.314180749446678</v>
      </c>
      <c r="AI1087" s="92">
        <f t="shared" si="316"/>
        <v>7.2631738268660576E-36</v>
      </c>
      <c r="AJ1087" s="92" t="e">
        <f>SUM($AI$13:AI1087)</f>
        <v>#N/A</v>
      </c>
      <c r="AK1087" s="92">
        <f t="shared" si="317"/>
        <v>1520</v>
      </c>
      <c r="AL1087" s="92">
        <v>-39.907573821139522</v>
      </c>
    </row>
    <row r="1088" spans="1:38">
      <c r="A1088" s="93">
        <v>1076</v>
      </c>
      <c r="B1088" s="130">
        <v>42353</v>
      </c>
      <c r="C1088" s="92">
        <v>19.027100000000001</v>
      </c>
      <c r="D1088" s="92">
        <v>26.242000999999998</v>
      </c>
      <c r="E1088" s="92">
        <v>17.105599999999999</v>
      </c>
      <c r="F1088" s="139">
        <f t="shared" si="305"/>
        <v>-1.706513341497129E-2</v>
      </c>
      <c r="G1088" s="140">
        <f t="shared" si="305"/>
        <v>-1.9617444569108855E-2</v>
      </c>
      <c r="H1088" s="140">
        <f t="shared" si="305"/>
        <v>-6.2377817790663093E-3</v>
      </c>
      <c r="I1088" s="141">
        <f t="shared" si="323"/>
        <v>21.034707851432955</v>
      </c>
      <c r="J1088" s="142">
        <f t="shared" si="318"/>
        <v>24.588680757995551</v>
      </c>
      <c r="K1088" s="142">
        <f t="shared" si="321"/>
        <v>19.337619004361148</v>
      </c>
      <c r="L1088" s="143">
        <f t="shared" si="319"/>
        <v>14724.295496003069</v>
      </c>
      <c r="M1088" s="137">
        <f t="shared" si="306"/>
        <v>-14753.20845479733</v>
      </c>
      <c r="N1088" s="137">
        <f t="shared" si="307"/>
        <v>29006.428506541721</v>
      </c>
      <c r="O1088" s="143">
        <f t="shared" si="322"/>
        <v>255.6345039969292</v>
      </c>
      <c r="P1088" s="137">
        <f t="shared" si="320"/>
        <v>-295.2115452026701</v>
      </c>
      <c r="Q1088" s="137">
        <f t="shared" si="308"/>
        <v>182.07149345827929</v>
      </c>
      <c r="R1088" s="144">
        <f t="shared" si="309"/>
        <v>142.49445225253839</v>
      </c>
      <c r="T1088" s="92">
        <f t="shared" si="310"/>
        <v>1.8477385945338219E-24</v>
      </c>
      <c r="U1088" s="92">
        <f>SUM($T$13:T1088)</f>
        <v>0.40231552136800447</v>
      </c>
      <c r="V1088" s="92">
        <f t="shared" si="311"/>
        <v>1008</v>
      </c>
      <c r="W1088" s="92">
        <v>-18.170817100397471</v>
      </c>
      <c r="Y1088" s="92">
        <f t="shared" si="312"/>
        <v>2.6204316880009595E-44</v>
      </c>
      <c r="Z1088" s="92">
        <f>SUM($Y$13:Y1088)</f>
        <v>0.32406103909829176</v>
      </c>
      <c r="AA1088" s="92">
        <f t="shared" si="313"/>
        <v>1899</v>
      </c>
      <c r="AB1088" s="92">
        <v>-19.689978116881321</v>
      </c>
      <c r="AD1088" s="92">
        <f t="shared" si="314"/>
        <v>1.0161869570802724E-30</v>
      </c>
      <c r="AE1088" s="92" t="e">
        <f>SUM($AD$13:AD1088)</f>
        <v>#N/A</v>
      </c>
      <c r="AF1088" s="92">
        <f t="shared" si="315"/>
        <v>1289</v>
      </c>
      <c r="AG1088" s="92">
        <v>-34.247611682585557</v>
      </c>
      <c r="AI1088" s="92">
        <f t="shared" si="316"/>
        <v>3.5966412818423702E-15</v>
      </c>
      <c r="AJ1088" s="92" t="e">
        <f>SUM($AI$13:AI1088)</f>
        <v>#N/A</v>
      </c>
      <c r="AK1088" s="92">
        <f t="shared" si="317"/>
        <v>591</v>
      </c>
      <c r="AL1088" s="92">
        <v>-39.748391939285284</v>
      </c>
    </row>
    <row r="1089" spans="1:38">
      <c r="A1089" s="93">
        <v>1077</v>
      </c>
      <c r="B1089" s="130">
        <v>42352</v>
      </c>
      <c r="C1089" s="92">
        <v>19.042801000000001</v>
      </c>
      <c r="D1089" s="92">
        <v>26.3477</v>
      </c>
      <c r="E1089" s="92">
        <v>17.308001000000001</v>
      </c>
      <c r="F1089" s="139">
        <f t="shared" si="305"/>
        <v>-8.2451105801084612E-4</v>
      </c>
      <c r="G1089" s="140">
        <f t="shared" si="305"/>
        <v>-4.011697415713722E-3</v>
      </c>
      <c r="H1089" s="140">
        <f t="shared" si="305"/>
        <v>-1.1694071429739439E-2</v>
      </c>
      <c r="I1089" s="141">
        <f t="shared" si="323"/>
        <v>21.382255545809674</v>
      </c>
      <c r="J1089" s="142">
        <f t="shared" si="318"/>
        <v>24.980083820625708</v>
      </c>
      <c r="K1089" s="142">
        <f t="shared" si="321"/>
        <v>19.2314450640487</v>
      </c>
      <c r="L1089" s="143">
        <f t="shared" si="319"/>
        <v>14967.578882066771</v>
      </c>
      <c r="M1089" s="137">
        <f t="shared" si="306"/>
        <v>-14988.050292375425</v>
      </c>
      <c r="N1089" s="137">
        <f t="shared" si="307"/>
        <v>28847.16759607305</v>
      </c>
      <c r="O1089" s="143">
        <f t="shared" si="322"/>
        <v>12.351117933227215</v>
      </c>
      <c r="P1089" s="137">
        <f t="shared" si="320"/>
        <v>-60.369707624575312</v>
      </c>
      <c r="Q1089" s="137">
        <f t="shared" si="308"/>
        <v>341.33240392695006</v>
      </c>
      <c r="R1089" s="144">
        <f t="shared" si="309"/>
        <v>293.31381423560197</v>
      </c>
      <c r="T1089" s="92">
        <f t="shared" si="310"/>
        <v>2.9057762425932913E-53</v>
      </c>
      <c r="U1089" s="92">
        <f>SUM($T$13:T1089)</f>
        <v>0.40231552136800447</v>
      </c>
      <c r="V1089" s="92">
        <f t="shared" si="311"/>
        <v>2301</v>
      </c>
      <c r="W1089" s="92">
        <v>-18.066670444832198</v>
      </c>
      <c r="Y1089" s="92">
        <f t="shared" si="312"/>
        <v>6.7468180070321276E-40</v>
      </c>
      <c r="Z1089" s="92">
        <f>SUM($Y$13:Y1089)</f>
        <v>0.32406103909829176</v>
      </c>
      <c r="AA1089" s="92">
        <f t="shared" si="313"/>
        <v>1701</v>
      </c>
      <c r="AB1089" s="92">
        <v>-19.578217620608484</v>
      </c>
      <c r="AD1089" s="92">
        <f t="shared" si="314"/>
        <v>2.1447095668285351E-34</v>
      </c>
      <c r="AE1089" s="92" t="e">
        <f>SUM($AD$13:AD1089)</f>
        <v>#N/A</v>
      </c>
      <c r="AF1089" s="92">
        <f t="shared" si="315"/>
        <v>1454</v>
      </c>
      <c r="AG1089" s="92">
        <v>-34.247167073208402</v>
      </c>
      <c r="AI1089" s="92">
        <f t="shared" si="316"/>
        <v>4.8456611625333662E-35</v>
      </c>
      <c r="AJ1089" s="92" t="e">
        <f>SUM($AI$13:AI1089)</f>
        <v>#N/A</v>
      </c>
      <c r="AK1089" s="92">
        <f t="shared" si="317"/>
        <v>1483</v>
      </c>
      <c r="AL1089" s="92">
        <v>-38.992764625782002</v>
      </c>
    </row>
    <row r="1090" spans="1:38">
      <c r="A1090" s="93">
        <v>1078</v>
      </c>
      <c r="B1090" s="130">
        <v>42349</v>
      </c>
      <c r="C1090" s="92">
        <v>18.830798999999999</v>
      </c>
      <c r="D1090" s="92">
        <v>26.078199000000001</v>
      </c>
      <c r="E1090" s="92">
        <v>17.385200999999999</v>
      </c>
      <c r="F1090" s="139">
        <f t="shared" si="305"/>
        <v>1.1258258345808958E-2</v>
      </c>
      <c r="G1090" s="140">
        <f t="shared" si="305"/>
        <v>1.0334340956597465E-2</v>
      </c>
      <c r="H1090" s="140">
        <f t="shared" si="305"/>
        <v>-4.4405583806593762E-3</v>
      </c>
      <c r="I1090" s="141">
        <f t="shared" si="323"/>
        <v>21.640825602774477</v>
      </c>
      <c r="J1090" s="142">
        <f t="shared" si="318"/>
        <v>25.339892505230136</v>
      </c>
      <c r="K1090" s="142">
        <f t="shared" si="321"/>
        <v>19.372591174470749</v>
      </c>
      <c r="L1090" s="143">
        <f t="shared" si="319"/>
        <v>15148.577921942135</v>
      </c>
      <c r="M1090" s="137">
        <f t="shared" si="306"/>
        <v>-15203.935503138082</v>
      </c>
      <c r="N1090" s="137">
        <f t="shared" si="307"/>
        <v>29058.886761706122</v>
      </c>
      <c r="O1090" s="143">
        <f t="shared" si="322"/>
        <v>-168.64792194213624</v>
      </c>
      <c r="P1090" s="137">
        <f t="shared" si="320"/>
        <v>155.51550313808184</v>
      </c>
      <c r="Q1090" s="137">
        <f t="shared" si="308"/>
        <v>129.61323829387766</v>
      </c>
      <c r="R1090" s="144">
        <f t="shared" si="309"/>
        <v>116.48081948982326</v>
      </c>
      <c r="T1090" s="92">
        <f t="shared" si="310"/>
        <v>4.3521016225155735E-45</v>
      </c>
      <c r="U1090" s="92">
        <f>SUM($T$13:T1090)</f>
        <v>0.40231552136800447</v>
      </c>
      <c r="V1090" s="92">
        <f t="shared" si="311"/>
        <v>1934</v>
      </c>
      <c r="W1090" s="92">
        <v>-17.964599945715236</v>
      </c>
      <c r="Y1090" s="92">
        <f t="shared" si="312"/>
        <v>7.7437518985978164E-52</v>
      </c>
      <c r="Z1090" s="92">
        <f>SUM($Y$13:Y1090)</f>
        <v>0.32406103909829176</v>
      </c>
      <c r="AA1090" s="92">
        <f t="shared" si="313"/>
        <v>2237</v>
      </c>
      <c r="AB1090" s="92">
        <v>-19.359030874784366</v>
      </c>
      <c r="AD1090" s="92">
        <f t="shared" si="314"/>
        <v>2.9198691797874474E-43</v>
      </c>
      <c r="AE1090" s="92" t="e">
        <f>SUM($AD$13:AD1090)</f>
        <v>#N/A</v>
      </c>
      <c r="AF1090" s="92">
        <f t="shared" si="315"/>
        <v>1852</v>
      </c>
      <c r="AG1090" s="92">
        <v>-34.209932993548136</v>
      </c>
      <c r="AI1090" s="92">
        <f t="shared" si="316"/>
        <v>3.5448139721740757E-45</v>
      </c>
      <c r="AJ1090" s="92" t="e">
        <f>SUM($AI$13:AI1090)</f>
        <v>#N/A</v>
      </c>
      <c r="AK1090" s="92">
        <f t="shared" si="317"/>
        <v>1938</v>
      </c>
      <c r="AL1090" s="92">
        <v>-38.975923819662057</v>
      </c>
    </row>
    <row r="1091" spans="1:38">
      <c r="A1091" s="93">
        <v>1079</v>
      </c>
      <c r="B1091" s="130">
        <v>42348</v>
      </c>
      <c r="C1091" s="92">
        <v>18.8218</v>
      </c>
      <c r="D1091" s="92">
        <v>25.942499000000002</v>
      </c>
      <c r="E1091" s="92">
        <v>17.2041</v>
      </c>
      <c r="F1091" s="139">
        <f t="shared" si="305"/>
        <v>4.7811580188916736E-4</v>
      </c>
      <c r="G1091" s="140">
        <f t="shared" si="305"/>
        <v>5.2307990837736629E-3</v>
      </c>
      <c r="H1091" s="140">
        <f t="shared" si="305"/>
        <v>1.052661865485538E-2</v>
      </c>
      <c r="I1091" s="141">
        <f t="shared" si="323"/>
        <v>21.410131630348847</v>
      </c>
      <c r="J1091" s="142">
        <f t="shared" si="318"/>
        <v>25.211892102580403</v>
      </c>
      <c r="K1091" s="142">
        <f t="shared" si="321"/>
        <v>19.663837472404829</v>
      </c>
      <c r="L1091" s="143">
        <f t="shared" si="319"/>
        <v>14987.092141244193</v>
      </c>
      <c r="M1091" s="137">
        <f t="shared" si="306"/>
        <v>-15127.135261548243</v>
      </c>
      <c r="N1091" s="137">
        <f t="shared" si="307"/>
        <v>29495.756208607243</v>
      </c>
      <c r="O1091" s="143">
        <f t="shared" si="322"/>
        <v>-7.1621412441945722</v>
      </c>
      <c r="P1091" s="137">
        <f t="shared" si="320"/>
        <v>78.715261548242779</v>
      </c>
      <c r="Q1091" s="137">
        <f t="shared" si="308"/>
        <v>-307.25620860724302</v>
      </c>
      <c r="R1091" s="144">
        <f t="shared" si="309"/>
        <v>-235.70308830319482</v>
      </c>
      <c r="T1091" s="92">
        <f t="shared" si="310"/>
        <v>2.2848460566046451E-41</v>
      </c>
      <c r="U1091" s="92">
        <f>SUM($T$13:T1091)</f>
        <v>0.40231552136800447</v>
      </c>
      <c r="V1091" s="92">
        <f t="shared" si="311"/>
        <v>1767</v>
      </c>
      <c r="W1091" s="92">
        <v>-17.784396055114485</v>
      </c>
      <c r="Y1091" s="92">
        <f t="shared" si="312"/>
        <v>2.9694545334347946E-40</v>
      </c>
      <c r="Z1091" s="92">
        <f>SUM($Y$13:Y1091)</f>
        <v>0.32406103909829176</v>
      </c>
      <c r="AA1091" s="92">
        <f t="shared" si="313"/>
        <v>1717</v>
      </c>
      <c r="AB1091" s="92">
        <v>-19.078169350532335</v>
      </c>
      <c r="AD1091" s="92">
        <f t="shared" si="314"/>
        <v>3.7342757143130668E-54</v>
      </c>
      <c r="AE1091" s="92" t="e">
        <f>SUM($AD$13:AD1091)</f>
        <v>#N/A</v>
      </c>
      <c r="AF1091" s="92">
        <f t="shared" si="315"/>
        <v>2341</v>
      </c>
      <c r="AG1091" s="92">
        <v>-34.036231884056178</v>
      </c>
      <c r="AI1091" s="92">
        <f t="shared" si="316"/>
        <v>8.2576871925068142E-4</v>
      </c>
      <c r="AJ1091" s="92" t="e">
        <f>SUM($AI$13:AI1091)</f>
        <v>#N/A</v>
      </c>
      <c r="AK1091" s="92">
        <f t="shared" si="317"/>
        <v>81</v>
      </c>
      <c r="AL1091" s="92">
        <v>-38.697844263793741</v>
      </c>
    </row>
    <row r="1092" spans="1:38">
      <c r="A1092" s="93">
        <v>1080</v>
      </c>
      <c r="B1092" s="130">
        <v>42347</v>
      </c>
      <c r="C1092" s="92">
        <v>18.529800000000002</v>
      </c>
      <c r="D1092" s="92">
        <v>25.528700000000001</v>
      </c>
      <c r="E1092" s="92">
        <v>17.084599999999998</v>
      </c>
      <c r="F1092" s="139">
        <f t="shared" si="305"/>
        <v>1.5758399982730431E-2</v>
      </c>
      <c r="G1092" s="140">
        <f t="shared" si="305"/>
        <v>1.620916850446763E-2</v>
      </c>
      <c r="H1092" s="140">
        <f t="shared" si="305"/>
        <v>6.9946033269729924E-3</v>
      </c>
      <c r="I1092" s="141">
        <f t="shared" si="323"/>
        <v>21.737128183790432</v>
      </c>
      <c r="J1092" s="142">
        <f t="shared" si="318"/>
        <v>25.487237292510002</v>
      </c>
      <c r="K1092" s="142">
        <f t="shared" si="321"/>
        <v>19.595107986139567</v>
      </c>
      <c r="L1092" s="143">
        <f t="shared" si="319"/>
        <v>15215.989728653303</v>
      </c>
      <c r="M1092" s="137">
        <f t="shared" si="306"/>
        <v>-15292.342375506001</v>
      </c>
      <c r="N1092" s="137">
        <f t="shared" si="307"/>
        <v>29392.661979209352</v>
      </c>
      <c r="O1092" s="143">
        <f t="shared" si="322"/>
        <v>-236.05972865330477</v>
      </c>
      <c r="P1092" s="137">
        <f t="shared" si="320"/>
        <v>243.92237550600112</v>
      </c>
      <c r="Q1092" s="137">
        <f t="shared" si="308"/>
        <v>-204.16197920935156</v>
      </c>
      <c r="R1092" s="144">
        <f t="shared" si="309"/>
        <v>-196.29933235665521</v>
      </c>
      <c r="T1092" s="92">
        <f t="shared" si="310"/>
        <v>1.0219070101681011E-29</v>
      </c>
      <c r="U1092" s="92">
        <f>SUM($T$13:T1092)</f>
        <v>0.40231552136800447</v>
      </c>
      <c r="V1092" s="92">
        <f t="shared" si="311"/>
        <v>1244</v>
      </c>
      <c r="W1092" s="92">
        <v>-17.722804333852764</v>
      </c>
      <c r="Y1092" s="92">
        <f t="shared" si="312"/>
        <v>9.2298602554260568E-39</v>
      </c>
      <c r="Z1092" s="92">
        <f>SUM($Y$13:Y1092)</f>
        <v>0.32406103909829176</v>
      </c>
      <c r="AA1092" s="92">
        <f t="shared" si="313"/>
        <v>1650</v>
      </c>
      <c r="AB1092" s="92">
        <v>-19.067573739181171</v>
      </c>
      <c r="AD1092" s="92">
        <f t="shared" si="314"/>
        <v>1.1151260342634161E-50</v>
      </c>
      <c r="AE1092" s="92" t="e">
        <f>SUM($AD$13:AD1092)</f>
        <v>#N/A</v>
      </c>
      <c r="AF1092" s="92">
        <f t="shared" si="315"/>
        <v>2185</v>
      </c>
      <c r="AG1092" s="92">
        <v>-33.88757739938228</v>
      </c>
      <c r="AI1092" s="92">
        <f t="shared" si="316"/>
        <v>6.7038563037832875E-32</v>
      </c>
      <c r="AJ1092" s="92" t="e">
        <f>SUM($AI$13:AI1092)</f>
        <v>#N/A</v>
      </c>
      <c r="AK1092" s="92">
        <f t="shared" si="317"/>
        <v>1342</v>
      </c>
      <c r="AL1092" s="92">
        <v>-38.551096945837344</v>
      </c>
    </row>
    <row r="1093" spans="1:38">
      <c r="A1093" s="93">
        <v>1081</v>
      </c>
      <c r="B1093" s="130">
        <v>42346</v>
      </c>
      <c r="C1093" s="92">
        <v>18.287299999999998</v>
      </c>
      <c r="D1093" s="92">
        <v>25.404800000000002</v>
      </c>
      <c r="E1093" s="92">
        <v>17.010999999999999</v>
      </c>
      <c r="F1093" s="139">
        <f t="shared" si="305"/>
        <v>1.3260568810048667E-2</v>
      </c>
      <c r="G1093" s="140">
        <f t="shared" si="305"/>
        <v>4.8770311122308119E-3</v>
      </c>
      <c r="H1093" s="140">
        <f t="shared" si="305"/>
        <v>4.3266121921108347E-3</v>
      </c>
      <c r="I1093" s="141">
        <f t="shared" si="323"/>
        <v>21.683674846478159</v>
      </c>
      <c r="J1093" s="142">
        <f t="shared" si="318"/>
        <v>25.203019354216529</v>
      </c>
      <c r="K1093" s="142">
        <f t="shared" si="321"/>
        <v>19.543191546646284</v>
      </c>
      <c r="L1093" s="143">
        <f t="shared" si="319"/>
        <v>15178.57239253471</v>
      </c>
      <c r="M1093" s="137">
        <f t="shared" si="306"/>
        <v>-15121.811612529918</v>
      </c>
      <c r="N1093" s="137">
        <f t="shared" si="307"/>
        <v>29314.787319969426</v>
      </c>
      <c r="O1093" s="143">
        <f t="shared" si="322"/>
        <v>-198.64239253471169</v>
      </c>
      <c r="P1093" s="137">
        <f t="shared" si="320"/>
        <v>73.391612529918348</v>
      </c>
      <c r="Q1093" s="137">
        <f t="shared" si="308"/>
        <v>-126.28731996942588</v>
      </c>
      <c r="R1093" s="144">
        <f t="shared" si="309"/>
        <v>-251.53809997421922</v>
      </c>
      <c r="T1093" s="92">
        <f t="shared" si="310"/>
        <v>1.3923320492940088E-47</v>
      </c>
      <c r="U1093" s="92">
        <f>SUM($T$13:T1093)</f>
        <v>0.40231552136800447</v>
      </c>
      <c r="V1093" s="92">
        <f t="shared" si="311"/>
        <v>2046</v>
      </c>
      <c r="W1093" s="92">
        <v>-17.717566975541558</v>
      </c>
      <c r="Y1093" s="92">
        <f t="shared" si="312"/>
        <v>3.783005587731718E-6</v>
      </c>
      <c r="Z1093" s="92">
        <f>SUM($Y$13:Y1093)</f>
        <v>0.32406482210387949</v>
      </c>
      <c r="AA1093" s="92">
        <f t="shared" si="313"/>
        <v>186</v>
      </c>
      <c r="AB1093" s="92">
        <v>-18.806453341390807</v>
      </c>
      <c r="AD1093" s="92">
        <f t="shared" si="314"/>
        <v>3.2172026770831514E-44</v>
      </c>
      <c r="AE1093" s="92" t="e">
        <f>SUM($AD$13:AD1093)</f>
        <v>#N/A</v>
      </c>
      <c r="AF1093" s="92">
        <f t="shared" si="315"/>
        <v>1895</v>
      </c>
      <c r="AG1093" s="92">
        <v>-33.515096520637599</v>
      </c>
      <c r="AI1093" s="92">
        <f t="shared" si="316"/>
        <v>8.6704813203597104E-41</v>
      </c>
      <c r="AJ1093" s="92" t="e">
        <f>SUM($AI$13:AI1093)</f>
        <v>#N/A</v>
      </c>
      <c r="AK1093" s="92">
        <f t="shared" si="317"/>
        <v>1741</v>
      </c>
      <c r="AL1093" s="92">
        <v>-38.533438857421061</v>
      </c>
    </row>
    <row r="1094" spans="1:38">
      <c r="A1094" s="93">
        <v>1082</v>
      </c>
      <c r="B1094" s="130">
        <v>42345</v>
      </c>
      <c r="C1094" s="92">
        <v>18.1325</v>
      </c>
      <c r="D1094" s="92">
        <v>25.178101000000002</v>
      </c>
      <c r="E1094" s="92">
        <v>16.884001000000001</v>
      </c>
      <c r="F1094" s="139">
        <f t="shared" si="305"/>
        <v>8.5371570384666917E-3</v>
      </c>
      <c r="G1094" s="140">
        <f t="shared" si="305"/>
        <v>9.0038164514472108E-3</v>
      </c>
      <c r="H1094" s="140">
        <f t="shared" si="305"/>
        <v>7.5218545651589697E-3</v>
      </c>
      <c r="I1094" s="141">
        <f t="shared" si="323"/>
        <v>21.582594306907481</v>
      </c>
      <c r="J1094" s="142">
        <f t="shared" si="318"/>
        <v>25.306522019273814</v>
      </c>
      <c r="K1094" s="142">
        <f t="shared" si="321"/>
        <v>19.605367767983427</v>
      </c>
      <c r="L1094" s="143">
        <f t="shared" si="319"/>
        <v>15107.816014835236</v>
      </c>
      <c r="M1094" s="137">
        <f t="shared" si="306"/>
        <v>-15183.913211564288</v>
      </c>
      <c r="N1094" s="137">
        <f t="shared" si="307"/>
        <v>29408.05165197514</v>
      </c>
      <c r="O1094" s="143">
        <f t="shared" si="322"/>
        <v>-127.8860148352378</v>
      </c>
      <c r="P1094" s="137">
        <f t="shared" si="320"/>
        <v>135.49321156428778</v>
      </c>
      <c r="Q1094" s="137">
        <f t="shared" si="308"/>
        <v>-219.55165197513998</v>
      </c>
      <c r="R1094" s="144">
        <f t="shared" si="309"/>
        <v>-211.94445524609</v>
      </c>
      <c r="T1094" s="92">
        <f t="shared" si="310"/>
        <v>5.62882229456992E-54</v>
      </c>
      <c r="U1094" s="92">
        <f>SUM($T$13:T1094)</f>
        <v>0.40231552136800447</v>
      </c>
      <c r="V1094" s="92">
        <f t="shared" si="311"/>
        <v>2333</v>
      </c>
      <c r="W1094" s="92">
        <v>-17.542139578885326</v>
      </c>
      <c r="Y1094" s="92">
        <f t="shared" si="312"/>
        <v>2.2540928963557301E-16</v>
      </c>
      <c r="Z1094" s="92">
        <f>SUM($Y$13:Y1094)</f>
        <v>0.32406482210387971</v>
      </c>
      <c r="AA1094" s="92">
        <f t="shared" si="313"/>
        <v>645</v>
      </c>
      <c r="AB1094" s="92">
        <v>-18.755260110323434</v>
      </c>
      <c r="AD1094" s="92">
        <f t="shared" si="314"/>
        <v>1.8256960229632287E-17</v>
      </c>
      <c r="AE1094" s="92" t="e">
        <f>SUM($AD$13:AD1094)</f>
        <v>#N/A</v>
      </c>
      <c r="AF1094" s="92">
        <f t="shared" si="315"/>
        <v>694</v>
      </c>
      <c r="AG1094" s="92">
        <v>-32.718497085024865</v>
      </c>
      <c r="AI1094" s="92">
        <f t="shared" si="316"/>
        <v>7.6706291181912775E-8</v>
      </c>
      <c r="AJ1094" s="92" t="e">
        <f>SUM($AI$13:AI1094)</f>
        <v>#N/A</v>
      </c>
      <c r="AK1094" s="92">
        <f t="shared" si="317"/>
        <v>262</v>
      </c>
      <c r="AL1094" s="92">
        <v>-38.122261481172245</v>
      </c>
    </row>
    <row r="1095" spans="1:38">
      <c r="A1095" s="93">
        <v>1083</v>
      </c>
      <c r="B1095" s="130">
        <v>42342</v>
      </c>
      <c r="C1095" s="92">
        <v>18.235800000000001</v>
      </c>
      <c r="D1095" s="92">
        <v>25.279301</v>
      </c>
      <c r="E1095" s="92">
        <v>16.627300000000002</v>
      </c>
      <c r="F1095" s="139">
        <f t="shared" si="305"/>
        <v>-5.6646815604470824E-3</v>
      </c>
      <c r="G1095" s="140">
        <f t="shared" si="305"/>
        <v>-4.0032752487894063E-3</v>
      </c>
      <c r="H1095" s="140">
        <f t="shared" si="305"/>
        <v>1.5438525797934588E-2</v>
      </c>
      <c r="I1095" s="141">
        <f t="shared" si="323"/>
        <v>21.278676381074586</v>
      </c>
      <c r="J1095" s="142">
        <f t="shared" si="318"/>
        <v>24.980295054467689</v>
      </c>
      <c r="K1095" s="142">
        <f t="shared" si="321"/>
        <v>19.759418273502011</v>
      </c>
      <c r="L1095" s="143">
        <f t="shared" si="319"/>
        <v>14895.07346675221</v>
      </c>
      <c r="M1095" s="137">
        <f t="shared" si="306"/>
        <v>-14988.177032680613</v>
      </c>
      <c r="N1095" s="137">
        <f t="shared" si="307"/>
        <v>29639.127410253015</v>
      </c>
      <c r="O1095" s="143">
        <f t="shared" si="322"/>
        <v>84.85653324778832</v>
      </c>
      <c r="P1095" s="137">
        <f t="shared" si="320"/>
        <v>-60.24296731938739</v>
      </c>
      <c r="Q1095" s="137">
        <f t="shared" si="308"/>
        <v>-450.62741025301511</v>
      </c>
      <c r="R1095" s="144">
        <f t="shared" si="309"/>
        <v>-426.01384432461418</v>
      </c>
      <c r="T1095" s="92">
        <f t="shared" si="310"/>
        <v>4.8260115148068854E-54</v>
      </c>
      <c r="U1095" s="92">
        <f>SUM($T$13:T1095)</f>
        <v>0.40231552136800447</v>
      </c>
      <c r="V1095" s="92">
        <f t="shared" si="311"/>
        <v>2336</v>
      </c>
      <c r="W1095" s="92">
        <v>-17.531390880985782</v>
      </c>
      <c r="Y1095" s="92">
        <f t="shared" si="312"/>
        <v>1.1986111807301187E-28</v>
      </c>
      <c r="Z1095" s="92">
        <f>SUM($Y$13:Y1095)</f>
        <v>0.32406482210387971</v>
      </c>
      <c r="AA1095" s="92">
        <f t="shared" si="313"/>
        <v>1196</v>
      </c>
      <c r="AB1095" s="92">
        <v>-18.66542100893821</v>
      </c>
      <c r="AD1095" s="92">
        <f t="shared" si="314"/>
        <v>1.2208566802488716E-43</v>
      </c>
      <c r="AE1095" s="92" t="e">
        <f>SUM($AD$13:AD1095)</f>
        <v>#N/A</v>
      </c>
      <c r="AF1095" s="92">
        <f t="shared" si="315"/>
        <v>1869</v>
      </c>
      <c r="AG1095" s="92">
        <v>-32.697000950236543</v>
      </c>
      <c r="AI1095" s="92">
        <f t="shared" si="316"/>
        <v>5.5348295625877665E-57</v>
      </c>
      <c r="AJ1095" s="92" t="e">
        <f>SUM($AI$13:AI1095)</f>
        <v>#N/A</v>
      </c>
      <c r="AK1095" s="92">
        <f t="shared" si="317"/>
        <v>2468</v>
      </c>
      <c r="AL1095" s="92">
        <v>-38.068428496782872</v>
      </c>
    </row>
    <row r="1096" spans="1:38">
      <c r="A1096" s="93">
        <v>1084</v>
      </c>
      <c r="B1096" s="130">
        <v>42341</v>
      </c>
      <c r="C1096" s="92">
        <v>17.578800000000001</v>
      </c>
      <c r="D1096" s="92">
        <v>24.757200000000001</v>
      </c>
      <c r="E1096" s="92">
        <v>16.702100999999999</v>
      </c>
      <c r="F1096" s="139">
        <f t="shared" si="305"/>
        <v>3.7374564816710976E-2</v>
      </c>
      <c r="G1096" s="140">
        <f t="shared" si="305"/>
        <v>2.10888549593653E-2</v>
      </c>
      <c r="H1096" s="140">
        <f t="shared" si="305"/>
        <v>-4.4785383587369054E-3</v>
      </c>
      <c r="I1096" s="141">
        <f t="shared" si="323"/>
        <v>22.199711949621133</v>
      </c>
      <c r="J1096" s="142">
        <f t="shared" si="318"/>
        <v>25.609623244579353</v>
      </c>
      <c r="K1096" s="142">
        <f t="shared" si="321"/>
        <v>19.371852122077339</v>
      </c>
      <c r="L1096" s="143">
        <f t="shared" si="319"/>
        <v>15539.798364734794</v>
      </c>
      <c r="M1096" s="137">
        <f t="shared" si="306"/>
        <v>-15365.773946747611</v>
      </c>
      <c r="N1096" s="137">
        <f t="shared" si="307"/>
        <v>29057.77818311601</v>
      </c>
      <c r="O1096" s="143">
        <f t="shared" si="322"/>
        <v>-559.86836473479525</v>
      </c>
      <c r="P1096" s="137">
        <f t="shared" si="320"/>
        <v>317.35394674761119</v>
      </c>
      <c r="Q1096" s="137">
        <f t="shared" si="308"/>
        <v>130.72181688398996</v>
      </c>
      <c r="R1096" s="144">
        <f t="shared" si="309"/>
        <v>-111.7926011031941</v>
      </c>
      <c r="T1096" s="92">
        <f t="shared" si="310"/>
        <v>2.048942903226384E-33</v>
      </c>
      <c r="U1096" s="92">
        <f>SUM($T$13:T1096)</f>
        <v>0.40231552136800447</v>
      </c>
      <c r="V1096" s="92">
        <f t="shared" si="311"/>
        <v>1410</v>
      </c>
      <c r="W1096" s="92">
        <v>-17.326192488317247</v>
      </c>
      <c r="Y1096" s="92">
        <f t="shared" si="312"/>
        <v>9.3793312681659594E-27</v>
      </c>
      <c r="Z1096" s="92">
        <f>SUM($Y$13:Y1096)</f>
        <v>0.32406482210387971</v>
      </c>
      <c r="AA1096" s="92">
        <f t="shared" si="313"/>
        <v>1111</v>
      </c>
      <c r="AB1096" s="92">
        <v>-18.567523668540161</v>
      </c>
      <c r="AD1096" s="92">
        <f t="shared" si="314"/>
        <v>1.2485781539150927E-39</v>
      </c>
      <c r="AE1096" s="92" t="e">
        <f>SUM($AD$13:AD1096)</f>
        <v>#N/A</v>
      </c>
      <c r="AF1096" s="92">
        <f t="shared" si="315"/>
        <v>1689</v>
      </c>
      <c r="AG1096" s="92">
        <v>-32.673175243329752</v>
      </c>
      <c r="AI1096" s="92">
        <f t="shared" si="316"/>
        <v>4.4690453765267065E-22</v>
      </c>
      <c r="AJ1096" s="92" t="e">
        <f>SUM($AI$13:AI1096)</f>
        <v>#N/A</v>
      </c>
      <c r="AK1096" s="92">
        <f t="shared" si="317"/>
        <v>901</v>
      </c>
      <c r="AL1096" s="92">
        <v>-38.009286011192671</v>
      </c>
    </row>
    <row r="1097" spans="1:38">
      <c r="A1097" s="93">
        <v>1085</v>
      </c>
      <c r="B1097" s="130">
        <v>42340</v>
      </c>
      <c r="C1097" s="92">
        <v>17.549299000000001</v>
      </c>
      <c r="D1097" s="92">
        <v>24.9009</v>
      </c>
      <c r="E1097" s="92">
        <v>16.560801000000001</v>
      </c>
      <c r="F1097" s="139">
        <f t="shared" si="305"/>
        <v>1.681035806615494E-3</v>
      </c>
      <c r="G1097" s="140">
        <f t="shared" si="305"/>
        <v>-5.7708757514788322E-3</v>
      </c>
      <c r="H1097" s="140">
        <f t="shared" si="305"/>
        <v>8.5321959970412475E-3</v>
      </c>
      <c r="I1097" s="141">
        <f t="shared" si="323"/>
        <v>21.435873998157991</v>
      </c>
      <c r="J1097" s="142">
        <f t="shared" si="318"/>
        <v>24.935962396539885</v>
      </c>
      <c r="K1097" s="142">
        <f t="shared" si="321"/>
        <v>19.625028001906426</v>
      </c>
      <c r="L1097" s="143">
        <f t="shared" si="319"/>
        <v>15005.111798710594</v>
      </c>
      <c r="M1097" s="137">
        <f t="shared" si="306"/>
        <v>-14961.577437923932</v>
      </c>
      <c r="N1097" s="137">
        <f t="shared" si="307"/>
        <v>29437.542002859638</v>
      </c>
      <c r="O1097" s="143">
        <f t="shared" si="322"/>
        <v>-25.181798710595103</v>
      </c>
      <c r="P1097" s="137">
        <f t="shared" si="320"/>
        <v>-86.842562076068134</v>
      </c>
      <c r="Q1097" s="137">
        <f t="shared" si="308"/>
        <v>-249.04200285963816</v>
      </c>
      <c r="R1097" s="144">
        <f t="shared" si="309"/>
        <v>-361.0663636463014</v>
      </c>
      <c r="T1097" s="92">
        <f t="shared" si="310"/>
        <v>1.4126887802385084E-17</v>
      </c>
      <c r="U1097" s="92">
        <f>SUM($T$13:T1097)</f>
        <v>0.40231552136800447</v>
      </c>
      <c r="V1097" s="92">
        <f t="shared" si="311"/>
        <v>699</v>
      </c>
      <c r="W1097" s="92">
        <v>-17.291185349562511</v>
      </c>
      <c r="Y1097" s="92">
        <f t="shared" si="312"/>
        <v>2.3052756255642086E-12</v>
      </c>
      <c r="Z1097" s="92">
        <f>SUM($Y$13:Y1097)</f>
        <v>0.32406482210618498</v>
      </c>
      <c r="AA1097" s="92">
        <f t="shared" si="313"/>
        <v>465</v>
      </c>
      <c r="AB1097" s="92">
        <v>-18.419673874283035</v>
      </c>
      <c r="AD1097" s="92">
        <f t="shared" si="314"/>
        <v>1.0025094665361667E-5</v>
      </c>
      <c r="AE1097" s="92" t="e">
        <f>SUM($AD$13:AD1097)</f>
        <v>#N/A</v>
      </c>
      <c r="AF1097" s="92">
        <f t="shared" si="315"/>
        <v>167</v>
      </c>
      <c r="AG1097" s="92">
        <v>-32.450455563208379</v>
      </c>
      <c r="AI1097" s="92">
        <f t="shared" si="316"/>
        <v>2.8805688494512704E-18</v>
      </c>
      <c r="AJ1097" s="92" t="e">
        <f>SUM($AI$13:AI1097)</f>
        <v>#N/A</v>
      </c>
      <c r="AK1097" s="92">
        <f t="shared" si="317"/>
        <v>730</v>
      </c>
      <c r="AL1097" s="92">
        <v>-37.762319108458541</v>
      </c>
    </row>
    <row r="1098" spans="1:38">
      <c r="A1098" s="93">
        <v>1086</v>
      </c>
      <c r="B1098" s="130">
        <v>42339</v>
      </c>
      <c r="C1098" s="92">
        <v>17.5091</v>
      </c>
      <c r="D1098" s="92">
        <v>24.942800999999999</v>
      </c>
      <c r="E1098" s="92">
        <v>16.516300000000001</v>
      </c>
      <c r="F1098" s="139">
        <f t="shared" si="305"/>
        <v>2.2958918505235903E-3</v>
      </c>
      <c r="G1098" s="140">
        <f t="shared" si="305"/>
        <v>-1.6798835062670214E-3</v>
      </c>
      <c r="H1098" s="140">
        <f t="shared" si="305"/>
        <v>2.6943685934501804E-3</v>
      </c>
      <c r="I1098" s="141">
        <f t="shared" si="323"/>
        <v>21.44903185601202</v>
      </c>
      <c r="J1098" s="142">
        <f t="shared" si="318"/>
        <v>25.038567345744369</v>
      </c>
      <c r="K1098" s="142">
        <f t="shared" si="321"/>
        <v>19.511429718459947</v>
      </c>
      <c r="L1098" s="143">
        <f t="shared" si="319"/>
        <v>15014.322299208414</v>
      </c>
      <c r="M1098" s="137">
        <f t="shared" si="306"/>
        <v>-15023.140407446621</v>
      </c>
      <c r="N1098" s="137">
        <f t="shared" si="307"/>
        <v>29267.14457768992</v>
      </c>
      <c r="O1098" s="143">
        <f t="shared" si="322"/>
        <v>-34.392299208415352</v>
      </c>
      <c r="P1098" s="137">
        <f t="shared" si="320"/>
        <v>-25.279592553379189</v>
      </c>
      <c r="Q1098" s="137">
        <f t="shared" si="308"/>
        <v>-78.64457768991997</v>
      </c>
      <c r="R1098" s="144">
        <f t="shared" si="309"/>
        <v>-138.31646945171451</v>
      </c>
      <c r="T1098" s="92">
        <f t="shared" si="310"/>
        <v>4.303516809693261E-47</v>
      </c>
      <c r="U1098" s="92">
        <f>SUM($T$13:T1098)</f>
        <v>0.40231552136800447</v>
      </c>
      <c r="V1098" s="92">
        <f t="shared" si="311"/>
        <v>2024</v>
      </c>
      <c r="W1098" s="92">
        <v>-17.229074017199309</v>
      </c>
      <c r="Y1098" s="92">
        <f t="shared" si="312"/>
        <v>3.5222416653790586E-37</v>
      </c>
      <c r="Z1098" s="92">
        <f>SUM($Y$13:Y1098)</f>
        <v>0.32406482210618498</v>
      </c>
      <c r="AA1098" s="92">
        <f t="shared" si="313"/>
        <v>1579</v>
      </c>
      <c r="AB1098" s="92">
        <v>-18.187885222931072</v>
      </c>
      <c r="AD1098" s="92">
        <f t="shared" si="314"/>
        <v>1.7468793466166348E-34</v>
      </c>
      <c r="AE1098" s="92" t="e">
        <f>SUM($AD$13:AD1098)</f>
        <v>#N/A</v>
      </c>
      <c r="AF1098" s="92">
        <f t="shared" si="315"/>
        <v>1458</v>
      </c>
      <c r="AG1098" s="92">
        <v>-32.441929931541381</v>
      </c>
      <c r="AI1098" s="92">
        <f t="shared" si="316"/>
        <v>9.2962107541533721E-56</v>
      </c>
      <c r="AJ1098" s="92" t="e">
        <f>SUM($AI$13:AI1098)</f>
        <v>#N/A</v>
      </c>
      <c r="AK1098" s="92">
        <f t="shared" si="317"/>
        <v>2413</v>
      </c>
      <c r="AL1098" s="92">
        <v>-37.496317749692025</v>
      </c>
    </row>
    <row r="1099" spans="1:38">
      <c r="A1099" s="93">
        <v>1087</v>
      </c>
      <c r="B1099" s="130">
        <v>42338</v>
      </c>
      <c r="C1099" s="92">
        <v>17.5763</v>
      </c>
      <c r="D1099" s="92">
        <v>24.969899999999999</v>
      </c>
      <c r="E1099" s="92">
        <v>16.563199999999998</v>
      </c>
      <c r="F1099" s="139">
        <f t="shared" si="305"/>
        <v>-3.8233302799792757E-3</v>
      </c>
      <c r="G1099" s="140">
        <f t="shared" si="305"/>
        <v>-1.0852666610599027E-3</v>
      </c>
      <c r="H1099" s="140">
        <f t="shared" si="305"/>
        <v>-2.8315784389488785E-3</v>
      </c>
      <c r="I1099" s="141">
        <f t="shared" si="323"/>
        <v>21.318081114341471</v>
      </c>
      <c r="J1099" s="142">
        <f t="shared" si="318"/>
        <v>25.053480752453954</v>
      </c>
      <c r="K1099" s="142">
        <f t="shared" si="321"/>
        <v>19.403900315156495</v>
      </c>
      <c r="L1099" s="143">
        <f t="shared" si="319"/>
        <v>14922.656780039029</v>
      </c>
      <c r="M1099" s="137">
        <f t="shared" si="306"/>
        <v>-15032.088451472373</v>
      </c>
      <c r="N1099" s="137">
        <f t="shared" si="307"/>
        <v>29105.850472734743</v>
      </c>
      <c r="O1099" s="143">
        <f t="shared" si="322"/>
        <v>57.273219960969072</v>
      </c>
      <c r="P1099" s="137">
        <f t="shared" si="320"/>
        <v>-16.331548527627092</v>
      </c>
      <c r="Q1099" s="137">
        <f t="shared" si="308"/>
        <v>82.649527265257348</v>
      </c>
      <c r="R1099" s="144">
        <f t="shared" si="309"/>
        <v>123.59119869859933</v>
      </c>
      <c r="T1099" s="92">
        <f t="shared" si="310"/>
        <v>5.5091555117502732E-3</v>
      </c>
      <c r="U1099" s="92">
        <f>SUM($T$13:T1099)</f>
        <v>0.40782467687975477</v>
      </c>
      <c r="V1099" s="92">
        <f t="shared" si="311"/>
        <v>44</v>
      </c>
      <c r="W1099" s="92">
        <v>-16.953679948413992</v>
      </c>
      <c r="Y1099" s="92">
        <f t="shared" si="312"/>
        <v>2.3879350149199336E-24</v>
      </c>
      <c r="Z1099" s="92">
        <f>SUM($Y$13:Y1099)</f>
        <v>0.32406482210618498</v>
      </c>
      <c r="AA1099" s="92">
        <f t="shared" si="313"/>
        <v>1003</v>
      </c>
      <c r="AB1099" s="92">
        <v>-18.108488741258043</v>
      </c>
      <c r="AD1099" s="92">
        <f t="shared" si="314"/>
        <v>6.2975667288307812E-34</v>
      </c>
      <c r="AE1099" s="92" t="e">
        <f>SUM($AD$13:AD1099)</f>
        <v>#N/A</v>
      </c>
      <c r="AF1099" s="92">
        <f t="shared" si="315"/>
        <v>1433</v>
      </c>
      <c r="AG1099" s="92">
        <v>-32.343546501921082</v>
      </c>
      <c r="AI1099" s="92">
        <f t="shared" si="316"/>
        <v>3.0392348793927482E-45</v>
      </c>
      <c r="AJ1099" s="92" t="e">
        <f>SUM($AI$13:AI1099)</f>
        <v>#N/A</v>
      </c>
      <c r="AK1099" s="92">
        <f t="shared" si="317"/>
        <v>1941</v>
      </c>
      <c r="AL1099" s="92">
        <v>-37.452707778331387</v>
      </c>
    </row>
    <row r="1100" spans="1:38">
      <c r="A1100" s="93">
        <v>1088</v>
      </c>
      <c r="B1100" s="130">
        <v>42335</v>
      </c>
      <c r="C1100" s="92">
        <v>17.560499</v>
      </c>
      <c r="D1100" s="92">
        <v>25.003900999999999</v>
      </c>
      <c r="E1100" s="92">
        <v>16.617999999999999</v>
      </c>
      <c r="F1100" s="139">
        <f t="shared" si="305"/>
        <v>8.998035875860122E-4</v>
      </c>
      <c r="G1100" s="140">
        <f t="shared" si="305"/>
        <v>-1.3598278124681284E-3</v>
      </c>
      <c r="H1100" s="140">
        <f t="shared" si="305"/>
        <v>-3.2976290769045624E-3</v>
      </c>
      <c r="I1100" s="141">
        <f t="shared" si="323"/>
        <v>21.41915570679398</v>
      </c>
      <c r="J1100" s="142">
        <f t="shared" si="318"/>
        <v>25.046594566583831</v>
      </c>
      <c r="K1100" s="142">
        <f t="shared" si="321"/>
        <v>19.394831435792515</v>
      </c>
      <c r="L1100" s="143">
        <f t="shared" si="319"/>
        <v>14993.408994755786</v>
      </c>
      <c r="M1100" s="137">
        <f t="shared" si="306"/>
        <v>-15027.956739950299</v>
      </c>
      <c r="N1100" s="137">
        <f t="shared" si="307"/>
        <v>29092.247153688772</v>
      </c>
      <c r="O1100" s="143">
        <f t="shared" si="322"/>
        <v>-13.478994755787426</v>
      </c>
      <c r="P1100" s="137">
        <f t="shared" si="320"/>
        <v>-20.463260049700693</v>
      </c>
      <c r="Q1100" s="137">
        <f t="shared" si="308"/>
        <v>96.252846311228495</v>
      </c>
      <c r="R1100" s="144">
        <f t="shared" si="309"/>
        <v>62.310591505740376</v>
      </c>
      <c r="T1100" s="92">
        <f t="shared" si="310"/>
        <v>1.3089632029492334E-58</v>
      </c>
      <c r="U1100" s="92">
        <f>SUM($T$13:T1100)</f>
        <v>0.40782467687975477</v>
      </c>
      <c r="V1100" s="92">
        <f t="shared" si="311"/>
        <v>2541</v>
      </c>
      <c r="W1100" s="92">
        <v>-16.834304057325426</v>
      </c>
      <c r="Y1100" s="92">
        <f t="shared" si="312"/>
        <v>4.0364400958277134E-31</v>
      </c>
      <c r="Z1100" s="92">
        <f>SUM($Y$13:Y1100)</f>
        <v>0.32406482210618498</v>
      </c>
      <c r="AA1100" s="92">
        <f t="shared" si="313"/>
        <v>1307</v>
      </c>
      <c r="AB1100" s="92">
        <v>-18.048067800320496</v>
      </c>
      <c r="AD1100" s="92">
        <f t="shared" si="314"/>
        <v>7.8889607394113503E-3</v>
      </c>
      <c r="AE1100" s="92" t="e">
        <f>SUM($AD$13:AD1100)</f>
        <v>#N/A</v>
      </c>
      <c r="AF1100" s="92">
        <f t="shared" si="315"/>
        <v>37</v>
      </c>
      <c r="AG1100" s="92">
        <v>-32.272733563979273</v>
      </c>
      <c r="AI1100" s="92">
        <f t="shared" si="316"/>
        <v>8.9241847724251719E-45</v>
      </c>
      <c r="AJ1100" s="92" t="e">
        <f>SUM($AI$13:AI1100)</f>
        <v>#N/A</v>
      </c>
      <c r="AK1100" s="92">
        <f t="shared" si="317"/>
        <v>1920</v>
      </c>
      <c r="AL1100" s="92">
        <v>-37.37702404211268</v>
      </c>
    </row>
    <row r="1101" spans="1:38">
      <c r="A1101" s="93">
        <v>1089</v>
      </c>
      <c r="B1101" s="130">
        <v>42334</v>
      </c>
      <c r="C1101" s="92">
        <v>17.535800999999999</v>
      </c>
      <c r="D1101" s="92">
        <v>24.955998999999998</v>
      </c>
      <c r="E1101" s="92">
        <v>16.5625</v>
      </c>
      <c r="F1101" s="139">
        <f t="shared" si="305"/>
        <v>1.4084329538184281E-3</v>
      </c>
      <c r="G1101" s="140">
        <f t="shared" si="305"/>
        <v>1.9194583234276585E-3</v>
      </c>
      <c r="H1101" s="140">
        <f t="shared" si="305"/>
        <v>3.3509433962264357E-3</v>
      </c>
      <c r="I1101" s="141">
        <f t="shared" si="323"/>
        <v>21.430040324368417</v>
      </c>
      <c r="J1101" s="142">
        <f t="shared" si="318"/>
        <v>25.128841358372391</v>
      </c>
      <c r="K1101" s="142">
        <f t="shared" si="321"/>
        <v>19.524206007547171</v>
      </c>
      <c r="L1101" s="143">
        <f t="shared" si="319"/>
        <v>15001.028227057892</v>
      </c>
      <c r="M1101" s="137">
        <f t="shared" si="306"/>
        <v>-15077.304815023435</v>
      </c>
      <c r="N1101" s="137">
        <f t="shared" si="307"/>
        <v>29286.309011320758</v>
      </c>
      <c r="O1101" s="143">
        <f t="shared" si="322"/>
        <v>-21.098227057893382</v>
      </c>
      <c r="P1101" s="137">
        <f t="shared" si="320"/>
        <v>28.884815023435294</v>
      </c>
      <c r="Q1101" s="137">
        <f t="shared" si="308"/>
        <v>-97.809011320758145</v>
      </c>
      <c r="R1101" s="144">
        <f t="shared" si="309"/>
        <v>-90.022423355216233</v>
      </c>
      <c r="T1101" s="92">
        <f t="shared" si="310"/>
        <v>5.5886473053867982E-37</v>
      </c>
      <c r="U1101" s="92">
        <f>SUM($T$13:T1101)</f>
        <v>0.40782467687975477</v>
      </c>
      <c r="V1101" s="92">
        <f t="shared" si="311"/>
        <v>1570</v>
      </c>
      <c r="W1101" s="92">
        <v>-16.80707542768323</v>
      </c>
      <c r="Y1101" s="92">
        <f t="shared" si="312"/>
        <v>8.3573865173993413E-11</v>
      </c>
      <c r="Z1101" s="92">
        <f>SUM($Y$13:Y1101)</f>
        <v>0.32406482218975885</v>
      </c>
      <c r="AA1101" s="92">
        <f t="shared" si="313"/>
        <v>395</v>
      </c>
      <c r="AB1101" s="92">
        <v>-17.981277146000139</v>
      </c>
      <c r="AD1101" s="92">
        <f t="shared" si="314"/>
        <v>2.0620735660856924E-41</v>
      </c>
      <c r="AE1101" s="92" t="e">
        <f>SUM($AD$13:AD1101)</f>
        <v>#N/A</v>
      </c>
      <c r="AF1101" s="92">
        <f t="shared" si="315"/>
        <v>1769</v>
      </c>
      <c r="AG1101" s="92">
        <v>-32.185309973043331</v>
      </c>
      <c r="AI1101" s="92">
        <f t="shared" si="316"/>
        <v>1.7594371007599133E-51</v>
      </c>
      <c r="AJ1101" s="92" t="e">
        <f>SUM($AI$13:AI1101)</f>
        <v>#N/A</v>
      </c>
      <c r="AK1101" s="92">
        <f t="shared" si="317"/>
        <v>2221</v>
      </c>
      <c r="AL1101" s="92">
        <v>-37.22827420174508</v>
      </c>
    </row>
    <row r="1102" spans="1:38">
      <c r="A1102" s="93">
        <v>1090</v>
      </c>
      <c r="B1102" s="130">
        <v>42333</v>
      </c>
      <c r="C1102" s="92">
        <v>17.5867</v>
      </c>
      <c r="D1102" s="92">
        <v>24.923999999999999</v>
      </c>
      <c r="E1102" s="92">
        <v>16.503</v>
      </c>
      <c r="F1102" s="139">
        <f t="shared" ref="F1102:H1165" si="324">C1101/C1102-1</f>
        <v>-2.8941757123280842E-3</v>
      </c>
      <c r="G1102" s="140">
        <f t="shared" si="324"/>
        <v>1.2838629433478133E-3</v>
      </c>
      <c r="H1102" s="140">
        <f t="shared" si="324"/>
        <v>3.6054050778646651E-3</v>
      </c>
      <c r="I1102" s="141">
        <f t="shared" si="323"/>
        <v>21.337964929173751</v>
      </c>
      <c r="J1102" s="142">
        <f t="shared" si="318"/>
        <v>25.112900181323223</v>
      </c>
      <c r="K1102" s="142">
        <f t="shared" si="321"/>
        <v>19.529157577410167</v>
      </c>
      <c r="L1102" s="143">
        <f t="shared" si="319"/>
        <v>14936.575450421626</v>
      </c>
      <c r="M1102" s="137">
        <f t="shared" ref="M1102:M1165" si="325">$C$5*J1102</f>
        <v>-15067.740108793934</v>
      </c>
      <c r="N1102" s="137">
        <f t="shared" ref="N1102:N1165" si="326">$C$6*K1102</f>
        <v>29293.736366115252</v>
      </c>
      <c r="O1102" s="143">
        <f t="shared" si="322"/>
        <v>43.354549578372826</v>
      </c>
      <c r="P1102" s="137">
        <f t="shared" si="320"/>
        <v>19.320108793934196</v>
      </c>
      <c r="Q1102" s="137">
        <f t="shared" ref="Q1102:Q1165" si="327">$N$13-N1102</f>
        <v>-105.23636611525217</v>
      </c>
      <c r="R1102" s="144">
        <f t="shared" ref="R1102:R1165" si="328">O1102+P1102+Q1102</f>
        <v>-42.561707742945146</v>
      </c>
      <c r="T1102" s="92">
        <f t="shared" ref="T1102:T1165" si="329">$U$1^(V1102-1)*$U$2</f>
        <v>1.4389074306951149E-32</v>
      </c>
      <c r="U1102" s="92">
        <f>SUM($T$13:T1102)</f>
        <v>0.40782467687975477</v>
      </c>
      <c r="V1102" s="92">
        <f t="shared" ref="V1102:V1165" si="330">MATCH(W1102,$O$13:$O$2603,0)</f>
        <v>1372</v>
      </c>
      <c r="W1102" s="92">
        <v>-16.731704615527633</v>
      </c>
      <c r="Y1102" s="92">
        <f t="shared" ref="Y1102:Y1165" si="331">$U$1^(AA1102-1)*$U$2</f>
        <v>5.2205591626232015E-40</v>
      </c>
      <c r="Z1102" s="92">
        <f>SUM($Y$13:Y1102)</f>
        <v>0.32406482218975885</v>
      </c>
      <c r="AA1102" s="92">
        <f t="shared" ref="AA1102:AA1165" si="332">MATCH(AB1102,$P$13:$P$2603,0)</f>
        <v>1706</v>
      </c>
      <c r="AB1102" s="92">
        <v>-17.953067414189718</v>
      </c>
      <c r="AD1102" s="92">
        <f t="shared" ref="AD1102:AD1165" si="333">$U$1^(AF1102-1)*$U$2</f>
        <v>4.0138464044211175E-32</v>
      </c>
      <c r="AE1102" s="92" t="e">
        <f>SUM($AD$13:AD1102)</f>
        <v>#N/A</v>
      </c>
      <c r="AF1102" s="92">
        <f t="shared" ref="AF1102:AF1165" si="334">MATCH(AG1102,$Q$13:$Q$2603,0)</f>
        <v>1352</v>
      </c>
      <c r="AG1102" s="92">
        <v>-31.841844579157623</v>
      </c>
      <c r="AI1102" s="92">
        <f t="shared" ref="AI1102:AI1165" si="335">$U$1^(AK1102-1)*$U$2</f>
        <v>9.6930825255069478E-12</v>
      </c>
      <c r="AJ1102" s="92" t="e">
        <f>SUM($AI$13:AI1102)</f>
        <v>#N/A</v>
      </c>
      <c r="AK1102" s="92">
        <f t="shared" ref="AK1102:AK1165" si="336">MATCH(AL1102,$R$13:$R$2603,0)</f>
        <v>437</v>
      </c>
      <c r="AL1102" s="92">
        <v>-37.123318342944913</v>
      </c>
    </row>
    <row r="1103" spans="1:38">
      <c r="A1103" s="93">
        <v>1091</v>
      </c>
      <c r="B1103" s="130">
        <v>42332</v>
      </c>
      <c r="C1103" s="92">
        <v>17.608699999999999</v>
      </c>
      <c r="D1103" s="92">
        <v>25.040299999999998</v>
      </c>
      <c r="E1103" s="92">
        <v>16.523599999999998</v>
      </c>
      <c r="F1103" s="139">
        <f t="shared" si="324"/>
        <v>-1.2493824075597848E-3</v>
      </c>
      <c r="G1103" s="140">
        <f t="shared" si="324"/>
        <v>-4.6445130449714878E-3</v>
      </c>
      <c r="H1103" s="140">
        <f t="shared" si="324"/>
        <v>-1.2467016872835801E-3</v>
      </c>
      <c r="I1103" s="141">
        <f t="shared" si="323"/>
        <v>21.373163341416461</v>
      </c>
      <c r="J1103" s="142">
        <f t="shared" ref="J1103:J1166" si="337">$D$13*(1+G1103)</f>
        <v>24.964212361672985</v>
      </c>
      <c r="K1103" s="142">
        <f t="shared" si="321"/>
        <v>19.434740431867148</v>
      </c>
      <c r="L1103" s="143">
        <f t="shared" ref="L1103:L1166" si="338">$C$4*I1103</f>
        <v>14961.214338991524</v>
      </c>
      <c r="M1103" s="137">
        <f t="shared" si="325"/>
        <v>-14978.52741700379</v>
      </c>
      <c r="N1103" s="137">
        <f t="shared" si="326"/>
        <v>29152.11064780072</v>
      </c>
      <c r="O1103" s="143">
        <f t="shared" si="322"/>
        <v>18.715661008474854</v>
      </c>
      <c r="P1103" s="137">
        <f t="shared" ref="P1103:P1166" si="339">$M$13-M1103</f>
        <v>-69.892582996209967</v>
      </c>
      <c r="Q1103" s="137">
        <f t="shared" si="327"/>
        <v>36.389352199279529</v>
      </c>
      <c r="R1103" s="144">
        <f t="shared" si="328"/>
        <v>-14.787569788455585</v>
      </c>
      <c r="T1103" s="92">
        <f t="shared" si="329"/>
        <v>7.9073216436569541E-30</v>
      </c>
      <c r="U1103" s="92">
        <f>SUM($T$13:T1103)</f>
        <v>0.40782467687975477</v>
      </c>
      <c r="V1103" s="92">
        <f t="shared" si="330"/>
        <v>1249</v>
      </c>
      <c r="W1103" s="92">
        <v>-16.631809272412283</v>
      </c>
      <c r="Y1103" s="92">
        <f t="shared" si="331"/>
        <v>1.218966051315963E-25</v>
      </c>
      <c r="Z1103" s="92">
        <f>SUM($Y$13:Y1103)</f>
        <v>0.32406482218975885</v>
      </c>
      <c r="AA1103" s="92">
        <f t="shared" si="332"/>
        <v>1061</v>
      </c>
      <c r="AB1103" s="92">
        <v>-17.572641395867322</v>
      </c>
      <c r="AD1103" s="92">
        <f t="shared" si="333"/>
        <v>6.8124204817078887E-20</v>
      </c>
      <c r="AE1103" s="92" t="e">
        <f>SUM($AD$13:AD1103)</f>
        <v>#N/A</v>
      </c>
      <c r="AF1103" s="92">
        <f t="shared" si="334"/>
        <v>803</v>
      </c>
      <c r="AG1103" s="92">
        <v>-31.697657182157855</v>
      </c>
      <c r="AI1103" s="92">
        <f t="shared" si="335"/>
        <v>2.370891438417801E-7</v>
      </c>
      <c r="AJ1103" s="92" t="e">
        <f>SUM($AI$13:AI1103)</f>
        <v>#N/A</v>
      </c>
      <c r="AK1103" s="92">
        <f t="shared" si="336"/>
        <v>240</v>
      </c>
      <c r="AL1103" s="92">
        <v>-37.025200286212566</v>
      </c>
    </row>
    <row r="1104" spans="1:38">
      <c r="A1104" s="93">
        <v>1092</v>
      </c>
      <c r="B1104" s="130">
        <v>42331</v>
      </c>
      <c r="C1104" s="92">
        <v>17.585100000000001</v>
      </c>
      <c r="D1104" s="92">
        <v>25.106000999999999</v>
      </c>
      <c r="E1104" s="92">
        <v>16.553599999999999</v>
      </c>
      <c r="F1104" s="139">
        <f t="shared" si="324"/>
        <v>1.3420452542207695E-3</v>
      </c>
      <c r="G1104" s="140">
        <f t="shared" si="324"/>
        <v>-2.6169440525395382E-3</v>
      </c>
      <c r="H1104" s="140">
        <f t="shared" si="324"/>
        <v>-1.8122946066113643E-3</v>
      </c>
      <c r="I1104" s="141">
        <f t="shared" si="323"/>
        <v>21.428619634235798</v>
      </c>
      <c r="J1104" s="142">
        <f t="shared" si="337"/>
        <v>25.015065211301472</v>
      </c>
      <c r="K1104" s="142">
        <f t="shared" ref="K1104:K1167" si="340">$E$13*(1+H1104)</f>
        <v>19.423734559249951</v>
      </c>
      <c r="L1104" s="143">
        <f t="shared" si="338"/>
        <v>15000.033743965058</v>
      </c>
      <c r="M1104" s="137">
        <f t="shared" si="325"/>
        <v>-15009.039126780883</v>
      </c>
      <c r="N1104" s="137">
        <f t="shared" si="326"/>
        <v>29135.601838874925</v>
      </c>
      <c r="O1104" s="143">
        <f t="shared" si="322"/>
        <v>-20.103743965059039</v>
      </c>
      <c r="P1104" s="137">
        <f t="shared" si="339"/>
        <v>-39.380873219117348</v>
      </c>
      <c r="Q1104" s="137">
        <f t="shared" si="327"/>
        <v>52.898161125074694</v>
      </c>
      <c r="R1104" s="144">
        <f t="shared" si="328"/>
        <v>-6.5864560591016925</v>
      </c>
      <c r="T1104" s="92">
        <f t="shared" si="329"/>
        <v>1.6422812258560092E-45</v>
      </c>
      <c r="U1104" s="92">
        <f>SUM($T$13:T1104)</f>
        <v>0.40782467687975477</v>
      </c>
      <c r="V1104" s="92">
        <f t="shared" si="330"/>
        <v>1953</v>
      </c>
      <c r="W1104" s="92">
        <v>-16.595295135719425</v>
      </c>
      <c r="Y1104" s="92">
        <f t="shared" si="331"/>
        <v>1.6189217484788897E-11</v>
      </c>
      <c r="Z1104" s="92">
        <f>SUM($Y$13:Y1104)</f>
        <v>0.32406482220594807</v>
      </c>
      <c r="AA1104" s="92">
        <f t="shared" si="332"/>
        <v>427</v>
      </c>
      <c r="AB1104" s="92">
        <v>-17.448269978534881</v>
      </c>
      <c r="AD1104" s="92">
        <f t="shared" si="333"/>
        <v>1.4893472369730531E-35</v>
      </c>
      <c r="AE1104" s="92" t="e">
        <f>SUM($AD$13:AD1104)</f>
        <v>#N/A</v>
      </c>
      <c r="AF1104" s="92">
        <f t="shared" si="334"/>
        <v>1506</v>
      </c>
      <c r="AG1104" s="92">
        <v>-31.309254733103444</v>
      </c>
      <c r="AI1104" s="92">
        <f t="shared" si="335"/>
        <v>2.4976098574578724E-16</v>
      </c>
      <c r="AJ1104" s="92" t="e">
        <f>SUM($AI$13:AI1104)</f>
        <v>#N/A</v>
      </c>
      <c r="AK1104" s="92">
        <f t="shared" si="336"/>
        <v>643</v>
      </c>
      <c r="AL1104" s="92">
        <v>-36.661989477714087</v>
      </c>
    </row>
    <row r="1105" spans="1:38">
      <c r="A1105" s="93">
        <v>1093</v>
      </c>
      <c r="B1105" s="130">
        <v>42328</v>
      </c>
      <c r="C1105" s="92">
        <v>17.836099999999998</v>
      </c>
      <c r="D1105" s="92">
        <v>25.414498999999999</v>
      </c>
      <c r="E1105" s="92">
        <v>16.517799</v>
      </c>
      <c r="F1105" s="139">
        <f t="shared" si="324"/>
        <v>-1.4072583131962579E-2</v>
      </c>
      <c r="G1105" s="140">
        <f t="shared" si="324"/>
        <v>-1.2138661478237278E-2</v>
      </c>
      <c r="H1105" s="140">
        <f t="shared" si="324"/>
        <v>2.167419521208469E-3</v>
      </c>
      <c r="I1105" s="141">
        <f t="shared" si="323"/>
        <v>21.098748128234313</v>
      </c>
      <c r="J1105" s="142">
        <f t="shared" si="337"/>
        <v>24.776253873062775</v>
      </c>
      <c r="K1105" s="142">
        <f t="shared" si="340"/>
        <v>19.501175816463196</v>
      </c>
      <c r="L1105" s="143">
        <f t="shared" si="338"/>
        <v>14769.123689764019</v>
      </c>
      <c r="M1105" s="137">
        <f t="shared" si="325"/>
        <v>-14865.752323837665</v>
      </c>
      <c r="N1105" s="137">
        <f t="shared" si="326"/>
        <v>29251.763724694792</v>
      </c>
      <c r="O1105" s="143">
        <f t="shared" ref="O1105:O1168" si="341">$L$13-L1105</f>
        <v>210.80631023597925</v>
      </c>
      <c r="P1105" s="137">
        <f t="shared" si="339"/>
        <v>-182.66767616233483</v>
      </c>
      <c r="Q1105" s="137">
        <f t="shared" si="327"/>
        <v>-63.263724694792472</v>
      </c>
      <c r="R1105" s="144">
        <f t="shared" si="328"/>
        <v>-35.125090621148047</v>
      </c>
      <c r="T1105" s="92">
        <f t="shared" si="329"/>
        <v>1.0645076474685996E-40</v>
      </c>
      <c r="U1105" s="92">
        <f>SUM($T$13:T1105)</f>
        <v>0.40782467687975477</v>
      </c>
      <c r="V1105" s="92">
        <f t="shared" si="330"/>
        <v>1737</v>
      </c>
      <c r="W1105" s="92">
        <v>-16.559966835693558</v>
      </c>
      <c r="Y1105" s="92">
        <f t="shared" si="331"/>
        <v>1.298613956202341E-32</v>
      </c>
      <c r="Z1105" s="92">
        <f>SUM($Y$13:Y1105)</f>
        <v>0.32406482220594807</v>
      </c>
      <c r="AA1105" s="92">
        <f t="shared" si="332"/>
        <v>1374</v>
      </c>
      <c r="AB1105" s="92">
        <v>-17.441585480837603</v>
      </c>
      <c r="AD1105" s="92">
        <f t="shared" si="333"/>
        <v>1.6701705216971324E-42</v>
      </c>
      <c r="AE1105" s="92" t="e">
        <f>SUM($AD$13:AD1105)</f>
        <v>#N/A</v>
      </c>
      <c r="AF1105" s="92">
        <f t="shared" si="334"/>
        <v>1818</v>
      </c>
      <c r="AG1105" s="92">
        <v>-31.221575536397722</v>
      </c>
      <c r="AI1105" s="92">
        <f t="shared" si="335"/>
        <v>1.5000536755557192E-52</v>
      </c>
      <c r="AJ1105" s="92" t="e">
        <f>SUM($AI$13:AI1105)</f>
        <v>#N/A</v>
      </c>
      <c r="AK1105" s="92">
        <f t="shared" si="336"/>
        <v>2269</v>
      </c>
      <c r="AL1105" s="92">
        <v>-36.398191364985905</v>
      </c>
    </row>
    <row r="1106" spans="1:38">
      <c r="A1106" s="93">
        <v>1094</v>
      </c>
      <c r="B1106" s="130">
        <v>42327</v>
      </c>
      <c r="C1106" s="92">
        <v>17.8447</v>
      </c>
      <c r="D1106" s="92">
        <v>25.486601</v>
      </c>
      <c r="E1106" s="92">
        <v>16.630300999999999</v>
      </c>
      <c r="F1106" s="139">
        <f t="shared" si="324"/>
        <v>-4.8193581287447884E-4</v>
      </c>
      <c r="G1106" s="140">
        <f t="shared" si="324"/>
        <v>-2.82901592095397E-3</v>
      </c>
      <c r="H1106" s="140">
        <f t="shared" si="324"/>
        <v>-6.7648805634966669E-3</v>
      </c>
      <c r="I1106" s="141">
        <f t="shared" si="323"/>
        <v>21.389586621798067</v>
      </c>
      <c r="J1106" s="142">
        <f t="shared" si="337"/>
        <v>25.009746300391331</v>
      </c>
      <c r="K1106" s="142">
        <f t="shared" si="340"/>
        <v>19.327362189114918</v>
      </c>
      <c r="L1106" s="143">
        <f t="shared" si="338"/>
        <v>14972.710635258647</v>
      </c>
      <c r="M1106" s="137">
        <f t="shared" si="325"/>
        <v>-15005.847780234799</v>
      </c>
      <c r="N1106" s="137">
        <f t="shared" si="326"/>
        <v>28991.043283672378</v>
      </c>
      <c r="O1106" s="143">
        <f t="shared" si="341"/>
        <v>7.2193647413514555</v>
      </c>
      <c r="P1106" s="137">
        <f t="shared" si="339"/>
        <v>-42.572219765201226</v>
      </c>
      <c r="Q1106" s="137">
        <f t="shared" si="327"/>
        <v>197.45671632762242</v>
      </c>
      <c r="R1106" s="144">
        <f t="shared" si="328"/>
        <v>162.10386130377265</v>
      </c>
      <c r="T1106" s="92">
        <f t="shared" si="329"/>
        <v>1.8805736772230086E-30</v>
      </c>
      <c r="U1106" s="92">
        <f>SUM($T$13:T1106)</f>
        <v>0.40782467687975477</v>
      </c>
      <c r="V1106" s="92">
        <f t="shared" si="330"/>
        <v>1277</v>
      </c>
      <c r="W1106" s="92">
        <v>-16.53147604645892</v>
      </c>
      <c r="Y1106" s="92">
        <f t="shared" si="331"/>
        <v>1.5677339336558454E-35</v>
      </c>
      <c r="Z1106" s="92">
        <f>SUM($Y$13:Y1106)</f>
        <v>0.32406482220594807</v>
      </c>
      <c r="AA1106" s="92">
        <f t="shared" si="332"/>
        <v>1505</v>
      </c>
      <c r="AB1106" s="92">
        <v>-17.343181864229336</v>
      </c>
      <c r="AD1106" s="92">
        <f t="shared" si="333"/>
        <v>1.1001168613126564E-25</v>
      </c>
      <c r="AE1106" s="92" t="e">
        <f>SUM($AD$13:AD1106)</f>
        <v>#N/A</v>
      </c>
      <c r="AF1106" s="92">
        <f t="shared" si="334"/>
        <v>1063</v>
      </c>
      <c r="AG1106" s="92">
        <v>-31.09870409616633</v>
      </c>
      <c r="AI1106" s="92">
        <f t="shared" si="335"/>
        <v>1.831363761686215E-53</v>
      </c>
      <c r="AJ1106" s="92" t="e">
        <f>SUM($AI$13:AI1106)</f>
        <v>#N/A</v>
      </c>
      <c r="AK1106" s="92">
        <f t="shared" si="336"/>
        <v>2310</v>
      </c>
      <c r="AL1106" s="92">
        <v>-35.851252152830057</v>
      </c>
    </row>
    <row r="1107" spans="1:38">
      <c r="A1107" s="93">
        <v>1095</v>
      </c>
      <c r="B1107" s="130">
        <v>42326</v>
      </c>
      <c r="C1107" s="92">
        <v>17.796700000000001</v>
      </c>
      <c r="D1107" s="92">
        <v>25.430299999999999</v>
      </c>
      <c r="E1107" s="92">
        <v>16.725100000000001</v>
      </c>
      <c r="F1107" s="139">
        <f t="shared" si="324"/>
        <v>2.6971292430617577E-3</v>
      </c>
      <c r="G1107" s="140">
        <f t="shared" si="324"/>
        <v>2.2139337719178087E-3</v>
      </c>
      <c r="H1107" s="140">
        <f t="shared" si="324"/>
        <v>-5.6680677544529434E-3</v>
      </c>
      <c r="I1107" s="141">
        <f t="shared" ref="I1107:I1170" si="342">$C$13*(1+F1107)</f>
        <v>21.457618296088597</v>
      </c>
      <c r="J1107" s="142">
        <f t="shared" si="337"/>
        <v>25.136227008753337</v>
      </c>
      <c r="K1107" s="142">
        <f t="shared" si="340"/>
        <v>19.348705069566101</v>
      </c>
      <c r="L1107" s="143">
        <f t="shared" si="338"/>
        <v>15020.332807262019</v>
      </c>
      <c r="M1107" s="137">
        <f t="shared" si="325"/>
        <v>-15081.736205252002</v>
      </c>
      <c r="N1107" s="137">
        <f t="shared" si="326"/>
        <v>29023.057604349153</v>
      </c>
      <c r="O1107" s="143">
        <f t="shared" si="341"/>
        <v>-40.40280726202036</v>
      </c>
      <c r="P1107" s="137">
        <f t="shared" si="339"/>
        <v>33.316205252001964</v>
      </c>
      <c r="Q1107" s="137">
        <f t="shared" si="327"/>
        <v>165.44239565084717</v>
      </c>
      <c r="R1107" s="144">
        <f t="shared" si="328"/>
        <v>158.35579364082878</v>
      </c>
      <c r="T1107" s="92">
        <f t="shared" si="329"/>
        <v>5.3432390758395947E-45</v>
      </c>
      <c r="U1107" s="92">
        <f>SUM($T$13:T1107)</f>
        <v>0.40782467687975477</v>
      </c>
      <c r="V1107" s="92">
        <f t="shared" si="330"/>
        <v>1930</v>
      </c>
      <c r="W1107" s="92">
        <v>-16.343805544644056</v>
      </c>
      <c r="Y1107" s="92">
        <f t="shared" si="331"/>
        <v>1.448128677577329E-40</v>
      </c>
      <c r="Z1107" s="92">
        <f>SUM($Y$13:Y1107)</f>
        <v>0.32406482220594807</v>
      </c>
      <c r="AA1107" s="92">
        <f t="shared" si="332"/>
        <v>1731</v>
      </c>
      <c r="AB1107" s="92">
        <v>-17.305560250388226</v>
      </c>
      <c r="AD1107" s="92">
        <f t="shared" si="333"/>
        <v>2.2667810448723161E-15</v>
      </c>
      <c r="AE1107" s="92" t="e">
        <f>SUM($AD$13:AD1107)</f>
        <v>#N/A</v>
      </c>
      <c r="AF1107" s="92">
        <f t="shared" si="334"/>
        <v>600</v>
      </c>
      <c r="AG1107" s="92">
        <v>-30.921568825287977</v>
      </c>
      <c r="AI1107" s="92">
        <f t="shared" si="335"/>
        <v>2.9574130939769669E-59</v>
      </c>
      <c r="AJ1107" s="92" t="e">
        <f>SUM($AI$13:AI1107)</f>
        <v>#N/A</v>
      </c>
      <c r="AK1107" s="92">
        <f t="shared" si="336"/>
        <v>2570</v>
      </c>
      <c r="AL1107" s="92">
        <v>-35.731184935051715</v>
      </c>
    </row>
    <row r="1108" spans="1:38">
      <c r="A1108" s="93">
        <v>1096</v>
      </c>
      <c r="B1108" s="130">
        <v>42325</v>
      </c>
      <c r="C1108" s="92">
        <v>17.912800000000001</v>
      </c>
      <c r="D1108" s="92">
        <v>25.477399999999999</v>
      </c>
      <c r="E1108" s="92">
        <v>16.716699999999999</v>
      </c>
      <c r="F1108" s="139">
        <f t="shared" si="324"/>
        <v>-6.4813987762940561E-3</v>
      </c>
      <c r="G1108" s="140">
        <f t="shared" si="324"/>
        <v>-1.848697276802147E-3</v>
      </c>
      <c r="H1108" s="140">
        <f t="shared" si="324"/>
        <v>5.0249152045567236E-4</v>
      </c>
      <c r="I1108" s="141">
        <f t="shared" si="342"/>
        <v>21.261198714327183</v>
      </c>
      <c r="J1108" s="142">
        <f t="shared" si="337"/>
        <v>25.034333378209709</v>
      </c>
      <c r="K1108" s="142">
        <f t="shared" si="340"/>
        <v>19.468777982496547</v>
      </c>
      <c r="L1108" s="143">
        <f t="shared" si="338"/>
        <v>14882.839100029028</v>
      </c>
      <c r="M1108" s="137">
        <f t="shared" si="325"/>
        <v>-15020.600026925826</v>
      </c>
      <c r="N1108" s="137">
        <f t="shared" si="326"/>
        <v>29203.166973744821</v>
      </c>
      <c r="O1108" s="143">
        <f t="shared" si="341"/>
        <v>97.090899970969986</v>
      </c>
      <c r="P1108" s="137">
        <f t="shared" si="339"/>
        <v>-27.819973074174413</v>
      </c>
      <c r="Q1108" s="137">
        <f t="shared" si="327"/>
        <v>-14.666973744821007</v>
      </c>
      <c r="R1108" s="144">
        <f t="shared" si="328"/>
        <v>54.603953151974565</v>
      </c>
      <c r="T1108" s="92">
        <f t="shared" si="329"/>
        <v>1.5640936349636166E-8</v>
      </c>
      <c r="U1108" s="92">
        <f>SUM($T$13:T1108)</f>
        <v>0.40782469252069109</v>
      </c>
      <c r="V1108" s="92">
        <f t="shared" si="330"/>
        <v>293</v>
      </c>
      <c r="W1108" s="92">
        <v>-16.104695048907161</v>
      </c>
      <c r="Y1108" s="92">
        <f t="shared" si="331"/>
        <v>9.0476479354889061E-6</v>
      </c>
      <c r="Z1108" s="92">
        <f>SUM($Y$13:Y1108)</f>
        <v>0.32407386985388353</v>
      </c>
      <c r="AA1108" s="92">
        <f t="shared" si="332"/>
        <v>169</v>
      </c>
      <c r="AB1108" s="92">
        <v>-17.303427374645253</v>
      </c>
      <c r="AD1108" s="92">
        <f t="shared" si="333"/>
        <v>1.7247029761858722E-18</v>
      </c>
      <c r="AE1108" s="92" t="e">
        <f>SUM($AD$13:AD1108)</f>
        <v>#N/A</v>
      </c>
      <c r="AF1108" s="92">
        <f t="shared" si="334"/>
        <v>740</v>
      </c>
      <c r="AG1108" s="92">
        <v>-30.74025976212215</v>
      </c>
      <c r="AI1108" s="92">
        <f t="shared" si="335"/>
        <v>2.6887600239850813E-12</v>
      </c>
      <c r="AJ1108" s="92" t="e">
        <f>SUM($AI$13:AI1108)</f>
        <v>#N/A</v>
      </c>
      <c r="AK1108" s="92">
        <f t="shared" si="336"/>
        <v>462</v>
      </c>
      <c r="AL1108" s="92">
        <v>-35.694325481967098</v>
      </c>
    </row>
    <row r="1109" spans="1:38">
      <c r="A1109" s="93">
        <v>1097</v>
      </c>
      <c r="B1109" s="130">
        <v>42324</v>
      </c>
      <c r="C1109" s="92">
        <v>17.881001000000001</v>
      </c>
      <c r="D1109" s="92">
        <v>25.431000000000001</v>
      </c>
      <c r="E1109" s="92">
        <v>16.7654</v>
      </c>
      <c r="F1109" s="139">
        <f t="shared" si="324"/>
        <v>1.7783680007623648E-3</v>
      </c>
      <c r="G1109" s="140">
        <f t="shared" si="324"/>
        <v>1.8245448468403591E-3</v>
      </c>
      <c r="H1109" s="140">
        <f t="shared" si="324"/>
        <v>-2.9047920121202386E-3</v>
      </c>
      <c r="I1109" s="141">
        <f t="shared" si="342"/>
        <v>21.437956897379514</v>
      </c>
      <c r="J1109" s="142">
        <f t="shared" si="337"/>
        <v>25.126460861940149</v>
      </c>
      <c r="K1109" s="142">
        <f t="shared" si="340"/>
        <v>19.402475652236152</v>
      </c>
      <c r="L1109" s="143">
        <f t="shared" si="338"/>
        <v>15006.569828165661</v>
      </c>
      <c r="M1109" s="137">
        <f t="shared" si="325"/>
        <v>-15075.87651716409</v>
      </c>
      <c r="N1109" s="137">
        <f t="shared" si="326"/>
        <v>29103.713478354228</v>
      </c>
      <c r="O1109" s="143">
        <f t="shared" si="341"/>
        <v>-26.639828165662038</v>
      </c>
      <c r="P1109" s="137">
        <f t="shared" si="339"/>
        <v>27.456517164089746</v>
      </c>
      <c r="Q1109" s="137">
        <f t="shared" si="327"/>
        <v>84.786521645772154</v>
      </c>
      <c r="R1109" s="144">
        <f t="shared" si="328"/>
        <v>85.603210644199862</v>
      </c>
      <c r="T1109" s="92">
        <f t="shared" si="329"/>
        <v>8.1386945886487141E-34</v>
      </c>
      <c r="U1109" s="92">
        <f>SUM($T$13:T1109)</f>
        <v>0.40782469252069109</v>
      </c>
      <c r="V1109" s="92">
        <f t="shared" si="330"/>
        <v>1428</v>
      </c>
      <c r="W1109" s="92">
        <v>-15.705555188369544</v>
      </c>
      <c r="Y1109" s="92">
        <f t="shared" si="331"/>
        <v>1.5842048774884359E-24</v>
      </c>
      <c r="Z1109" s="92">
        <f>SUM($Y$13:Y1109)</f>
        <v>0.32407386985388353</v>
      </c>
      <c r="AA1109" s="92">
        <f t="shared" si="332"/>
        <v>1011</v>
      </c>
      <c r="AB1109" s="92">
        <v>-17.282064989463834</v>
      </c>
      <c r="AD1109" s="92">
        <f t="shared" si="333"/>
        <v>1.359310584545111E-33</v>
      </c>
      <c r="AE1109" s="92" t="e">
        <f>SUM($AD$13:AD1109)</f>
        <v>#N/A</v>
      </c>
      <c r="AF1109" s="92">
        <f t="shared" si="334"/>
        <v>1418</v>
      </c>
      <c r="AG1109" s="92">
        <v>-30.444038827561599</v>
      </c>
      <c r="AI1109" s="92">
        <f t="shared" si="335"/>
        <v>8.7192869196679173E-40</v>
      </c>
      <c r="AJ1109" s="92" t="e">
        <f>SUM($AI$13:AI1109)</f>
        <v>#N/A</v>
      </c>
      <c r="AK1109" s="92">
        <f t="shared" si="336"/>
        <v>1696</v>
      </c>
      <c r="AL1109" s="92">
        <v>-35.166899482559529</v>
      </c>
    </row>
    <row r="1110" spans="1:38">
      <c r="A1110" s="93">
        <v>1098</v>
      </c>
      <c r="B1110" s="130">
        <v>42321</v>
      </c>
      <c r="C1110" s="92">
        <v>18.102399999999999</v>
      </c>
      <c r="D1110" s="92">
        <v>25.499901000000001</v>
      </c>
      <c r="E1110" s="92">
        <v>16.672501</v>
      </c>
      <c r="F1110" s="139">
        <f t="shared" si="324"/>
        <v>-1.2230367244122187E-2</v>
      </c>
      <c r="G1110" s="140">
        <f t="shared" si="324"/>
        <v>-2.7020104901583908E-3</v>
      </c>
      <c r="H1110" s="140">
        <f t="shared" si="324"/>
        <v>5.571989469366212E-3</v>
      </c>
      <c r="I1110" s="141">
        <f t="shared" si="342"/>
        <v>21.138171364012507</v>
      </c>
      <c r="J1110" s="142">
        <f t="shared" si="337"/>
        <v>25.012931685499485</v>
      </c>
      <c r="K1110" s="142">
        <f t="shared" si="340"/>
        <v>19.567425343084398</v>
      </c>
      <c r="L1110" s="143">
        <f t="shared" si="338"/>
        <v>14796.719954808756</v>
      </c>
      <c r="M1110" s="137">
        <f t="shared" si="325"/>
        <v>-15007.759011299691</v>
      </c>
      <c r="N1110" s="137">
        <f t="shared" si="326"/>
        <v>29351.138014626598</v>
      </c>
      <c r="O1110" s="143">
        <f t="shared" si="341"/>
        <v>183.2100451912429</v>
      </c>
      <c r="P1110" s="137">
        <f t="shared" si="339"/>
        <v>-40.660988700308735</v>
      </c>
      <c r="Q1110" s="137">
        <f t="shared" si="327"/>
        <v>-162.63801462659831</v>
      </c>
      <c r="R1110" s="144">
        <f t="shared" si="328"/>
        <v>-20.088958135664143</v>
      </c>
      <c r="T1110" s="92">
        <f t="shared" si="329"/>
        <v>1.4942529295839491E-7</v>
      </c>
      <c r="U1110" s="92">
        <f>SUM($T$13:T1110)</f>
        <v>0.40782484194598406</v>
      </c>
      <c r="V1110" s="92">
        <f t="shared" si="330"/>
        <v>249</v>
      </c>
      <c r="W1110" s="92">
        <v>-15.697390533305224</v>
      </c>
      <c r="Y1110" s="92">
        <f t="shared" si="331"/>
        <v>2.3236474181624727E-38</v>
      </c>
      <c r="Z1110" s="92">
        <f>SUM($Y$13:Y1110)</f>
        <v>0.32407386985388353</v>
      </c>
      <c r="AA1110" s="92">
        <f t="shared" si="332"/>
        <v>1632</v>
      </c>
      <c r="AB1110" s="92">
        <v>-16.929969929564322</v>
      </c>
      <c r="AD1110" s="92">
        <f t="shared" si="333"/>
        <v>2.5523434341801696E-3</v>
      </c>
      <c r="AE1110" s="92" t="e">
        <f>SUM($AD$13:AD1110)</f>
        <v>#N/A</v>
      </c>
      <c r="AF1110" s="92">
        <f t="shared" si="334"/>
        <v>59</v>
      </c>
      <c r="AG1110" s="92">
        <v>-30.206985881435685</v>
      </c>
      <c r="AI1110" s="92">
        <f t="shared" si="335"/>
        <v>2.3612772330493261E-26</v>
      </c>
      <c r="AJ1110" s="92" t="e">
        <f>SUM($AI$13:AI1110)</f>
        <v>#N/A</v>
      </c>
      <c r="AK1110" s="92">
        <f t="shared" si="336"/>
        <v>1093</v>
      </c>
      <c r="AL1110" s="92">
        <v>-35.125090621148047</v>
      </c>
    </row>
    <row r="1111" spans="1:38">
      <c r="A1111" s="93">
        <v>1099</v>
      </c>
      <c r="B1111" s="130">
        <v>42320</v>
      </c>
      <c r="C1111" s="92">
        <v>17.990998999999999</v>
      </c>
      <c r="D1111" s="92">
        <v>25.4529</v>
      </c>
      <c r="E1111" s="92">
        <v>16.743998999999999</v>
      </c>
      <c r="F1111" s="139">
        <f t="shared" si="324"/>
        <v>6.1920408088511625E-3</v>
      </c>
      <c r="G1111" s="140">
        <f t="shared" si="324"/>
        <v>1.8465872258170979E-3</v>
      </c>
      <c r="H1111" s="140">
        <f t="shared" si="324"/>
        <v>-4.2700671446527227E-3</v>
      </c>
      <c r="I1111" s="141">
        <f t="shared" si="342"/>
        <v>21.532409054105333</v>
      </c>
      <c r="J1111" s="142">
        <f t="shared" si="337"/>
        <v>25.127013700234553</v>
      </c>
      <c r="K1111" s="142">
        <f t="shared" si="340"/>
        <v>19.375908763432204</v>
      </c>
      <c r="L1111" s="143">
        <f t="shared" si="338"/>
        <v>15072.686337873733</v>
      </c>
      <c r="M1111" s="137">
        <f t="shared" si="325"/>
        <v>-15076.208220140732</v>
      </c>
      <c r="N1111" s="137">
        <f t="shared" si="326"/>
        <v>29063.863145148305</v>
      </c>
      <c r="O1111" s="143">
        <f t="shared" si="341"/>
        <v>-92.756337873734083</v>
      </c>
      <c r="P1111" s="137">
        <f t="shared" si="339"/>
        <v>27.788220140731937</v>
      </c>
      <c r="Q1111" s="137">
        <f t="shared" si="327"/>
        <v>124.63685485169481</v>
      </c>
      <c r="R1111" s="144">
        <f t="shared" si="328"/>
        <v>59.668737118692661</v>
      </c>
      <c r="T1111" s="92">
        <f t="shared" si="329"/>
        <v>1.9764856894681136E-12</v>
      </c>
      <c r="U1111" s="92">
        <f>SUM($T$13:T1111)</f>
        <v>0.40782484194796054</v>
      </c>
      <c r="V1111" s="92">
        <f t="shared" si="330"/>
        <v>468</v>
      </c>
      <c r="W1111" s="92">
        <v>-15.654624846594743</v>
      </c>
      <c r="Y1111" s="92">
        <f t="shared" si="331"/>
        <v>6.9227427791676289E-8</v>
      </c>
      <c r="Z1111" s="92">
        <f>SUM($Y$13:Y1111)</f>
        <v>0.32407393908131132</v>
      </c>
      <c r="AA1111" s="92">
        <f t="shared" si="332"/>
        <v>264</v>
      </c>
      <c r="AB1111" s="92">
        <v>-16.681064153019179</v>
      </c>
      <c r="AD1111" s="92">
        <f t="shared" si="333"/>
        <v>3.2535234809255958E-42</v>
      </c>
      <c r="AE1111" s="92" t="e">
        <f>SUM($AD$13:AD1111)</f>
        <v>#N/A</v>
      </c>
      <c r="AF1111" s="92">
        <f t="shared" si="334"/>
        <v>1805</v>
      </c>
      <c r="AG1111" s="92">
        <v>-30.173481294688827</v>
      </c>
      <c r="AI1111" s="92">
        <f t="shared" si="335"/>
        <v>2.4754758044833898E-45</v>
      </c>
      <c r="AJ1111" s="92" t="e">
        <f>SUM($AI$13:AI1111)</f>
        <v>#N/A</v>
      </c>
      <c r="AK1111" s="92">
        <f t="shared" si="336"/>
        <v>1945</v>
      </c>
      <c r="AL1111" s="92">
        <v>-35.100187319454562</v>
      </c>
    </row>
    <row r="1112" spans="1:38">
      <c r="A1112" s="93">
        <v>1100</v>
      </c>
      <c r="B1112" s="130">
        <v>42319</v>
      </c>
      <c r="C1112" s="92">
        <v>17.989901</v>
      </c>
      <c r="D1112" s="92">
        <v>25.359100000000002</v>
      </c>
      <c r="E1112" s="92">
        <v>16.722999999999999</v>
      </c>
      <c r="F1112" s="139">
        <f t="shared" si="324"/>
        <v>6.1034243601376659E-5</v>
      </c>
      <c r="G1112" s="140">
        <f t="shared" si="324"/>
        <v>3.6988694393726984E-3</v>
      </c>
      <c r="H1112" s="140">
        <f t="shared" si="324"/>
        <v>1.2556957483704778E-3</v>
      </c>
      <c r="I1112" s="141">
        <f t="shared" si="342"/>
        <v>21.401206126709646</v>
      </c>
      <c r="J1112" s="142">
        <f t="shared" si="337"/>
        <v>25.173470234748073</v>
      </c>
      <c r="K1112" s="142">
        <f t="shared" si="340"/>
        <v>19.48343458356754</v>
      </c>
      <c r="L1112" s="143">
        <f t="shared" si="338"/>
        <v>14980.844288696751</v>
      </c>
      <c r="M1112" s="137">
        <f t="shared" si="325"/>
        <v>-15104.082140848845</v>
      </c>
      <c r="N1112" s="137">
        <f t="shared" si="326"/>
        <v>29225.151875351308</v>
      </c>
      <c r="O1112" s="143">
        <f t="shared" si="341"/>
        <v>-0.91428869675291935</v>
      </c>
      <c r="P1112" s="137">
        <f t="shared" si="339"/>
        <v>55.662140848844501</v>
      </c>
      <c r="Q1112" s="137">
        <f t="shared" si="327"/>
        <v>-36.651875351308263</v>
      </c>
      <c r="R1112" s="144">
        <f t="shared" si="328"/>
        <v>18.095976800783319</v>
      </c>
      <c r="T1112" s="92">
        <f t="shared" si="329"/>
        <v>4.2628795167154185E-3</v>
      </c>
      <c r="U1112" s="92">
        <f>SUM($T$13:T1112)</f>
        <v>0.41208772146467598</v>
      </c>
      <c r="V1112" s="92">
        <f t="shared" si="330"/>
        <v>49</v>
      </c>
      <c r="W1112" s="92">
        <v>-15.469684528627113</v>
      </c>
      <c r="Y1112" s="92">
        <f t="shared" si="331"/>
        <v>2.067263183586049E-4</v>
      </c>
      <c r="Z1112" s="92">
        <f>SUM($Y$13:Y1112)</f>
        <v>0.32428066539966993</v>
      </c>
      <c r="AA1112" s="92">
        <f t="shared" si="332"/>
        <v>108</v>
      </c>
      <c r="AB1112" s="92">
        <v>-16.638483578775777</v>
      </c>
      <c r="AD1112" s="92">
        <f t="shared" si="333"/>
        <v>3.1233204015121578E-31</v>
      </c>
      <c r="AE1112" s="92" t="e">
        <f>SUM($AD$13:AD1112)</f>
        <v>#N/A</v>
      </c>
      <c r="AF1112" s="92">
        <f t="shared" si="334"/>
        <v>1312</v>
      </c>
      <c r="AG1112" s="92">
        <v>-29.71600901916463</v>
      </c>
      <c r="AI1112" s="92">
        <f t="shared" si="335"/>
        <v>1.6214327128281302E-29</v>
      </c>
      <c r="AJ1112" s="92" t="e">
        <f>SUM($AI$13:AI1112)</f>
        <v>#N/A</v>
      </c>
      <c r="AK1112" s="92">
        <f t="shared" si="336"/>
        <v>1235</v>
      </c>
      <c r="AL1112" s="92">
        <v>-34.850458607294058</v>
      </c>
    </row>
    <row r="1113" spans="1:38">
      <c r="A1113" s="93">
        <v>1101</v>
      </c>
      <c r="B1113" s="130">
        <v>42318</v>
      </c>
      <c r="C1113" s="92">
        <v>18.0334</v>
      </c>
      <c r="D1113" s="92">
        <v>25.342699</v>
      </c>
      <c r="E1113" s="92">
        <v>16.755099999999999</v>
      </c>
      <c r="F1113" s="139">
        <f t="shared" si="324"/>
        <v>-2.4121352601285118E-3</v>
      </c>
      <c r="G1113" s="140">
        <f t="shared" si="324"/>
        <v>6.4716863819436199E-4</v>
      </c>
      <c r="H1113" s="140">
        <f t="shared" si="324"/>
        <v>-1.915834581709408E-3</v>
      </c>
      <c r="I1113" s="141">
        <f t="shared" si="342"/>
        <v>21.348280546646773</v>
      </c>
      <c r="J1113" s="142">
        <f t="shared" si="337"/>
        <v>25.096931442463962</v>
      </c>
      <c r="K1113" s="142">
        <f t="shared" si="340"/>
        <v>19.421719774874518</v>
      </c>
      <c r="L1113" s="143">
        <f t="shared" si="338"/>
        <v>14943.796382652741</v>
      </c>
      <c r="M1113" s="137">
        <f t="shared" si="325"/>
        <v>-15058.158865478377</v>
      </c>
      <c r="N1113" s="137">
        <f t="shared" si="326"/>
        <v>29132.579662311779</v>
      </c>
      <c r="O1113" s="143">
        <f t="shared" si="341"/>
        <v>36.133617347257314</v>
      </c>
      <c r="P1113" s="137">
        <f t="shared" si="339"/>
        <v>9.7388654783771926</v>
      </c>
      <c r="Q1113" s="137">
        <f t="shared" si="327"/>
        <v>55.92033768822148</v>
      </c>
      <c r="R1113" s="144">
        <f t="shared" si="328"/>
        <v>101.79282051385599</v>
      </c>
      <c r="T1113" s="92">
        <f t="shared" si="329"/>
        <v>6.2975667288307812E-34</v>
      </c>
      <c r="U1113" s="92">
        <f>SUM($T$13:T1113)</f>
        <v>0.41208772146467598</v>
      </c>
      <c r="V1113" s="92">
        <f t="shared" si="330"/>
        <v>1433</v>
      </c>
      <c r="W1113" s="92">
        <v>-15.399611726166768</v>
      </c>
      <c r="Y1113" s="92">
        <f t="shared" si="331"/>
        <v>1.2697815659538263E-36</v>
      </c>
      <c r="Z1113" s="92">
        <f>SUM($Y$13:Y1113)</f>
        <v>0.32428066539966993</v>
      </c>
      <c r="AA1113" s="92">
        <f t="shared" si="332"/>
        <v>1554</v>
      </c>
      <c r="AB1113" s="92">
        <v>-16.611917980495491</v>
      </c>
      <c r="AD1113" s="92">
        <f t="shared" si="333"/>
        <v>2.1760665090379469E-4</v>
      </c>
      <c r="AE1113" s="92" t="e">
        <f>SUM($AD$13:AD1113)</f>
        <v>#N/A</v>
      </c>
      <c r="AF1113" s="92">
        <f t="shared" si="334"/>
        <v>107</v>
      </c>
      <c r="AG1113" s="92">
        <v>-29.656005026794446</v>
      </c>
      <c r="AI1113" s="92">
        <f t="shared" si="335"/>
        <v>3.2277996735450367E-16</v>
      </c>
      <c r="AJ1113" s="92" t="e">
        <f>SUM($AI$13:AI1113)</f>
        <v>#N/A</v>
      </c>
      <c r="AK1113" s="92">
        <f t="shared" si="336"/>
        <v>638</v>
      </c>
      <c r="AL1113" s="92">
        <v>-34.415255398987938</v>
      </c>
    </row>
    <row r="1114" spans="1:38">
      <c r="A1114" s="93">
        <v>1102</v>
      </c>
      <c r="B1114" s="130">
        <v>42317</v>
      </c>
      <c r="C1114" s="92">
        <v>18.036698999999999</v>
      </c>
      <c r="D1114" s="92">
        <v>25.296199999999999</v>
      </c>
      <c r="E1114" s="92">
        <v>16.759501</v>
      </c>
      <c r="F1114" s="139">
        <f t="shared" si="324"/>
        <v>-1.8290486524163985E-4</v>
      </c>
      <c r="G1114" s="140">
        <f t="shared" si="324"/>
        <v>1.8381812288010835E-3</v>
      </c>
      <c r="H1114" s="140">
        <f t="shared" si="324"/>
        <v>-2.6259731718747403E-4</v>
      </c>
      <c r="I1114" s="141">
        <f t="shared" si="342"/>
        <v>21.395985854174313</v>
      </c>
      <c r="J1114" s="142">
        <f t="shared" si="337"/>
        <v>25.126802871945191</v>
      </c>
      <c r="K1114" s="142">
        <f t="shared" si="340"/>
        <v>19.45389011880485</v>
      </c>
      <c r="L1114" s="143">
        <f t="shared" si="338"/>
        <v>14977.190097922019</v>
      </c>
      <c r="M1114" s="137">
        <f t="shared" si="325"/>
        <v>-15076.081723167115</v>
      </c>
      <c r="N1114" s="137">
        <f t="shared" si="326"/>
        <v>29180.835178207275</v>
      </c>
      <c r="O1114" s="143">
        <f t="shared" si="341"/>
        <v>2.7399020779794228</v>
      </c>
      <c r="P1114" s="137">
        <f t="shared" si="339"/>
        <v>27.661723167115269</v>
      </c>
      <c r="Q1114" s="137">
        <f t="shared" si="327"/>
        <v>7.6648217927249789</v>
      </c>
      <c r="R1114" s="144">
        <f t="shared" si="328"/>
        <v>38.066447037819671</v>
      </c>
      <c r="T1114" s="92">
        <f t="shared" si="329"/>
        <v>1.4308532468895909E-33</v>
      </c>
      <c r="U1114" s="92">
        <f>SUM($T$13:T1114)</f>
        <v>0.41208772146467598</v>
      </c>
      <c r="V1114" s="92">
        <f t="shared" si="330"/>
        <v>1417</v>
      </c>
      <c r="W1114" s="92">
        <v>-15.290667462501006</v>
      </c>
      <c r="Y1114" s="92">
        <f t="shared" si="331"/>
        <v>1.9953271856245225E-56</v>
      </c>
      <c r="Z1114" s="92">
        <f>SUM($Y$13:Y1114)</f>
        <v>0.32428066539966993</v>
      </c>
      <c r="AA1114" s="92">
        <f t="shared" si="332"/>
        <v>2443</v>
      </c>
      <c r="AB1114" s="92">
        <v>-16.558304985743234</v>
      </c>
      <c r="AD1114" s="92">
        <f t="shared" si="333"/>
        <v>8.2833225736845216E-40</v>
      </c>
      <c r="AE1114" s="92" t="e">
        <f>SUM($AD$13:AD1114)</f>
        <v>#N/A</v>
      </c>
      <c r="AF1114" s="92">
        <f t="shared" si="334"/>
        <v>1697</v>
      </c>
      <c r="AG1114" s="92">
        <v>-29.535600545950729</v>
      </c>
      <c r="AI1114" s="92">
        <f t="shared" si="335"/>
        <v>1.298613956202341E-32</v>
      </c>
      <c r="AJ1114" s="92" t="e">
        <f>SUM($AI$13:AI1114)</f>
        <v>#N/A</v>
      </c>
      <c r="AK1114" s="92">
        <f t="shared" si="336"/>
        <v>1374</v>
      </c>
      <c r="AL1114" s="92">
        <v>-34.383093776028545</v>
      </c>
    </row>
    <row r="1115" spans="1:38">
      <c r="A1115" s="93">
        <v>1103</v>
      </c>
      <c r="B1115" s="130">
        <v>42314</v>
      </c>
      <c r="C1115" s="92">
        <v>18.0688</v>
      </c>
      <c r="D1115" s="92">
        <v>25.2393</v>
      </c>
      <c r="E1115" s="92">
        <v>16.779900000000001</v>
      </c>
      <c r="F1115" s="139">
        <f t="shared" si="324"/>
        <v>-1.7765983352520109E-3</v>
      </c>
      <c r="G1115" s="140">
        <f t="shared" si="324"/>
        <v>2.2544206852010973E-3</v>
      </c>
      <c r="H1115" s="140">
        <f t="shared" si="324"/>
        <v>-1.2156806655582164E-3</v>
      </c>
      <c r="I1115" s="141">
        <f t="shared" si="342"/>
        <v>21.361880973285441</v>
      </c>
      <c r="J1115" s="142">
        <f t="shared" si="337"/>
        <v>25.137242448879324</v>
      </c>
      <c r="K1115" s="142">
        <f t="shared" si="340"/>
        <v>19.435344069928902</v>
      </c>
      <c r="L1115" s="143">
        <f t="shared" si="338"/>
        <v>14953.316681299808</v>
      </c>
      <c r="M1115" s="137">
        <f t="shared" si="325"/>
        <v>-15082.345469327594</v>
      </c>
      <c r="N1115" s="137">
        <f t="shared" si="326"/>
        <v>29153.016104893355</v>
      </c>
      <c r="O1115" s="143">
        <f t="shared" si="341"/>
        <v>26.613318700190575</v>
      </c>
      <c r="P1115" s="137">
        <f t="shared" si="339"/>
        <v>33.925469327594328</v>
      </c>
      <c r="Q1115" s="137">
        <f t="shared" si="327"/>
        <v>35.483895106644923</v>
      </c>
      <c r="R1115" s="144">
        <f t="shared" si="328"/>
        <v>96.022683134429826</v>
      </c>
      <c r="T1115" s="92">
        <f t="shared" si="329"/>
        <v>1.0408729870156199E-44</v>
      </c>
      <c r="U1115" s="92">
        <f>SUM($T$13:T1115)</f>
        <v>0.41208772146467598</v>
      </c>
      <c r="V1115" s="92">
        <f t="shared" si="330"/>
        <v>1917</v>
      </c>
      <c r="W1115" s="92">
        <v>-15.278307252119703</v>
      </c>
      <c r="Y1115" s="92">
        <f t="shared" si="331"/>
        <v>8.0152032354228671E-55</v>
      </c>
      <c r="Z1115" s="92">
        <f>SUM($Y$13:Y1115)</f>
        <v>0.32428066539966993</v>
      </c>
      <c r="AA1115" s="92">
        <f t="shared" si="332"/>
        <v>2371</v>
      </c>
      <c r="AB1115" s="92">
        <v>-16.550582381900313</v>
      </c>
      <c r="AD1115" s="92">
        <f t="shared" si="333"/>
        <v>2.8324677509170698E-21</v>
      </c>
      <c r="AE1115" s="92" t="e">
        <f>SUM($AD$13:AD1115)</f>
        <v>#N/A</v>
      </c>
      <c r="AF1115" s="92">
        <f t="shared" si="334"/>
        <v>865</v>
      </c>
      <c r="AG1115" s="92">
        <v>-29.328602923073049</v>
      </c>
      <c r="AI1115" s="92">
        <f t="shared" si="335"/>
        <v>4.2316546543602695E-50</v>
      </c>
      <c r="AJ1115" s="92" t="e">
        <f>SUM($AI$13:AI1115)</f>
        <v>#N/A</v>
      </c>
      <c r="AK1115" s="92">
        <f t="shared" si="336"/>
        <v>2159</v>
      </c>
      <c r="AL1115" s="92">
        <v>-32.784493848572311</v>
      </c>
    </row>
    <row r="1116" spans="1:38">
      <c r="A1116" s="93">
        <v>1104</v>
      </c>
      <c r="B1116" s="130">
        <v>42313</v>
      </c>
      <c r="C1116" s="92">
        <v>17.982800000000001</v>
      </c>
      <c r="D1116" s="92">
        <v>25.466999000000001</v>
      </c>
      <c r="E1116" s="92">
        <v>16.596599999999999</v>
      </c>
      <c r="F1116" s="139">
        <f t="shared" si="324"/>
        <v>4.7823475765731427E-3</v>
      </c>
      <c r="G1116" s="140">
        <f t="shared" si="324"/>
        <v>-8.9409435324515618E-3</v>
      </c>
      <c r="H1116" s="140">
        <f t="shared" si="324"/>
        <v>1.1044430787028769E-2</v>
      </c>
      <c r="I1116" s="141">
        <f t="shared" si="342"/>
        <v>21.502241759903907</v>
      </c>
      <c r="J1116" s="142">
        <f t="shared" si="337"/>
        <v>24.856454877545641</v>
      </c>
      <c r="K1116" s="142">
        <f t="shared" si="340"/>
        <v>19.673913578684793</v>
      </c>
      <c r="L1116" s="143">
        <f t="shared" si="338"/>
        <v>15051.569231932735</v>
      </c>
      <c r="M1116" s="137">
        <f t="shared" si="325"/>
        <v>-14913.872926527385</v>
      </c>
      <c r="N1116" s="137">
        <f t="shared" si="326"/>
        <v>29510.87036802719</v>
      </c>
      <c r="O1116" s="143">
        <f t="shared" si="341"/>
        <v>-71.639231932736948</v>
      </c>
      <c r="P1116" s="137">
        <f t="shared" si="339"/>
        <v>-134.54707347261501</v>
      </c>
      <c r="Q1116" s="137">
        <f t="shared" si="327"/>
        <v>-322.37036802719012</v>
      </c>
      <c r="R1116" s="144">
        <f t="shared" si="328"/>
        <v>-528.55667343254208</v>
      </c>
      <c r="T1116" s="92">
        <f t="shared" si="329"/>
        <v>1.9464957580650646E-33</v>
      </c>
      <c r="U1116" s="92">
        <f>SUM($T$13:T1116)</f>
        <v>0.41208772146467598</v>
      </c>
      <c r="V1116" s="92">
        <f t="shared" si="330"/>
        <v>1411</v>
      </c>
      <c r="W1116" s="92">
        <v>-15.252114884484399</v>
      </c>
      <c r="Y1116" s="92">
        <f t="shared" si="331"/>
        <v>3.5647675092334095E-44</v>
      </c>
      <c r="Z1116" s="92">
        <f>SUM($Y$13:Y1116)</f>
        <v>0.32428066539966993</v>
      </c>
      <c r="AA1116" s="92">
        <f t="shared" si="332"/>
        <v>1893</v>
      </c>
      <c r="AB1116" s="92">
        <v>-16.521655937867763</v>
      </c>
      <c r="AD1116" s="92">
        <f t="shared" si="333"/>
        <v>1.6515255245862657E-44</v>
      </c>
      <c r="AE1116" s="92" t="e">
        <f>SUM($AD$13:AD1116)</f>
        <v>#N/A</v>
      </c>
      <c r="AF1116" s="92">
        <f t="shared" si="334"/>
        <v>1908</v>
      </c>
      <c r="AG1116" s="92">
        <v>-28.98741408027854</v>
      </c>
      <c r="AI1116" s="92">
        <f t="shared" si="335"/>
        <v>2.1517739273841649E-6</v>
      </c>
      <c r="AJ1116" s="92" t="e">
        <f>SUM($AI$13:AI1116)</f>
        <v>#N/A</v>
      </c>
      <c r="AK1116" s="92">
        <f t="shared" si="336"/>
        <v>197</v>
      </c>
      <c r="AL1116" s="92">
        <v>-32.606684233947817</v>
      </c>
    </row>
    <row r="1117" spans="1:38">
      <c r="A1117" s="93">
        <v>1105</v>
      </c>
      <c r="B1117" s="130">
        <v>42312</v>
      </c>
      <c r="C1117" s="92">
        <v>17.970800000000001</v>
      </c>
      <c r="D1117" s="92">
        <v>25.275998999999999</v>
      </c>
      <c r="E1117" s="92">
        <v>16.551600000000001</v>
      </c>
      <c r="F1117" s="139">
        <f t="shared" si="324"/>
        <v>6.6774990540219292E-4</v>
      </c>
      <c r="G1117" s="140">
        <f t="shared" si="324"/>
        <v>7.5565757064637307E-3</v>
      </c>
      <c r="H1117" s="140">
        <f t="shared" si="324"/>
        <v>2.718770390777836E-3</v>
      </c>
      <c r="I1117" s="141">
        <f t="shared" si="342"/>
        <v>21.414189781200616</v>
      </c>
      <c r="J1117" s="142">
        <f t="shared" si="337"/>
        <v>25.270224208321107</v>
      </c>
      <c r="K1117" s="142">
        <f t="shared" si="340"/>
        <v>19.511904553034146</v>
      </c>
      <c r="L1117" s="143">
        <f t="shared" si="338"/>
        <v>14989.932846840431</v>
      </c>
      <c r="M1117" s="137">
        <f t="shared" si="325"/>
        <v>-15162.134524992664</v>
      </c>
      <c r="N1117" s="137">
        <f t="shared" si="326"/>
        <v>29267.85682955122</v>
      </c>
      <c r="O1117" s="143">
        <f t="shared" si="341"/>
        <v>-10.002846840432539</v>
      </c>
      <c r="P1117" s="137">
        <f t="shared" si="339"/>
        <v>113.71452499266343</v>
      </c>
      <c r="Q1117" s="137">
        <f t="shared" si="327"/>
        <v>-79.356829551219562</v>
      </c>
      <c r="R1117" s="144">
        <f t="shared" si="328"/>
        <v>24.354848601011327</v>
      </c>
      <c r="T1117" s="92">
        <f t="shared" si="329"/>
        <v>1.5854329605424829E-33</v>
      </c>
      <c r="U1117" s="92">
        <f>SUM($T$13:T1117)</f>
        <v>0.41208772146467598</v>
      </c>
      <c r="V1117" s="92">
        <f t="shared" si="330"/>
        <v>1415</v>
      </c>
      <c r="W1117" s="92">
        <v>-15.206286435222864</v>
      </c>
      <c r="Y1117" s="92">
        <f t="shared" si="331"/>
        <v>7.1363577834004006E-30</v>
      </c>
      <c r="Z1117" s="92">
        <f>SUM($Y$13:Y1117)</f>
        <v>0.32428066539966993</v>
      </c>
      <c r="AA1117" s="92">
        <f t="shared" si="332"/>
        <v>1251</v>
      </c>
      <c r="AB1117" s="92">
        <v>-16.338855469139162</v>
      </c>
      <c r="AD1117" s="92">
        <f t="shared" si="333"/>
        <v>4.2390183464719356E-4</v>
      </c>
      <c r="AE1117" s="92" t="e">
        <f>SUM($AD$13:AD1117)</f>
        <v>#N/A</v>
      </c>
      <c r="AF1117" s="92">
        <f t="shared" si="334"/>
        <v>94</v>
      </c>
      <c r="AG1117" s="92">
        <v>-28.849934569439938</v>
      </c>
      <c r="AI1117" s="92">
        <f t="shared" si="335"/>
        <v>3.0735465050394179E-43</v>
      </c>
      <c r="AJ1117" s="92" t="e">
        <f>SUM($AI$13:AI1117)</f>
        <v>#N/A</v>
      </c>
      <c r="AK1117" s="92">
        <f t="shared" si="336"/>
        <v>1851</v>
      </c>
      <c r="AL1117" s="92">
        <v>-32.483001745749789</v>
      </c>
    </row>
    <row r="1118" spans="1:38">
      <c r="A1118" s="93">
        <v>1106</v>
      </c>
      <c r="B1118" s="130">
        <v>42311</v>
      </c>
      <c r="C1118" s="92">
        <v>18.104799</v>
      </c>
      <c r="D1118" s="92">
        <v>25.344298999999999</v>
      </c>
      <c r="E1118" s="92">
        <v>16.3948</v>
      </c>
      <c r="F1118" s="139">
        <f t="shared" si="324"/>
        <v>-7.4012973024444317E-3</v>
      </c>
      <c r="G1118" s="140">
        <f t="shared" si="324"/>
        <v>-2.6948861359313847E-3</v>
      </c>
      <c r="H1118" s="140">
        <f t="shared" si="324"/>
        <v>9.564008100129362E-3</v>
      </c>
      <c r="I1118" s="141">
        <f t="shared" si="342"/>
        <v>21.241512977857418</v>
      </c>
      <c r="J1118" s="142">
        <f t="shared" si="337"/>
        <v>25.013110369290548</v>
      </c>
      <c r="K1118" s="142">
        <f t="shared" si="340"/>
        <v>19.645106033620419</v>
      </c>
      <c r="L1118" s="143">
        <f t="shared" si="338"/>
        <v>14869.059084500193</v>
      </c>
      <c r="M1118" s="137">
        <f t="shared" si="325"/>
        <v>-15007.866221574328</v>
      </c>
      <c r="N1118" s="137">
        <f t="shared" si="326"/>
        <v>29467.65905043063</v>
      </c>
      <c r="O1118" s="143">
        <f t="shared" si="341"/>
        <v>110.87091549980505</v>
      </c>
      <c r="P1118" s="137">
        <f t="shared" si="339"/>
        <v>-40.553778425672135</v>
      </c>
      <c r="Q1118" s="137">
        <f t="shared" si="327"/>
        <v>-279.15905043062958</v>
      </c>
      <c r="R1118" s="144">
        <f t="shared" si="328"/>
        <v>-208.84191335649666</v>
      </c>
      <c r="T1118" s="92">
        <f t="shared" si="329"/>
        <v>6.7468180070321276E-40</v>
      </c>
      <c r="U1118" s="92">
        <f>SUM($T$13:T1118)</f>
        <v>0.41208772146467598</v>
      </c>
      <c r="V1118" s="92">
        <f t="shared" si="330"/>
        <v>1701</v>
      </c>
      <c r="W1118" s="92">
        <v>-15.164916738101965</v>
      </c>
      <c r="Y1118" s="92">
        <f t="shared" si="331"/>
        <v>3.2122204899331546E-26</v>
      </c>
      <c r="Z1118" s="92">
        <f>SUM($Y$13:Y1118)</f>
        <v>0.32428066539966993</v>
      </c>
      <c r="AA1118" s="92">
        <f t="shared" si="332"/>
        <v>1087</v>
      </c>
      <c r="AB1118" s="92">
        <v>-16.331548527627092</v>
      </c>
      <c r="AD1118" s="92">
        <f t="shared" si="333"/>
        <v>7.0799345566755303E-4</v>
      </c>
      <c r="AE1118" s="92" t="e">
        <f>SUM($AD$13:AD1118)</f>
        <v>#N/A</v>
      </c>
      <c r="AF1118" s="92">
        <f t="shared" si="334"/>
        <v>84</v>
      </c>
      <c r="AG1118" s="92">
        <v>-28.780547164791642</v>
      </c>
      <c r="AI1118" s="92">
        <f t="shared" si="335"/>
        <v>1.2208566802488716E-43</v>
      </c>
      <c r="AJ1118" s="92" t="e">
        <f>SUM($AI$13:AI1118)</f>
        <v>#N/A</v>
      </c>
      <c r="AK1118" s="92">
        <f t="shared" si="336"/>
        <v>1869</v>
      </c>
      <c r="AL1118" s="92">
        <v>-31.993625649301975</v>
      </c>
    </row>
    <row r="1119" spans="1:38">
      <c r="A1119" s="93">
        <v>1107</v>
      </c>
      <c r="B1119" s="130">
        <v>42310</v>
      </c>
      <c r="C1119" s="92">
        <v>18.168800000000001</v>
      </c>
      <c r="D1119" s="92">
        <v>25.441500000000001</v>
      </c>
      <c r="E1119" s="92">
        <v>16.439501</v>
      </c>
      <c r="F1119" s="139">
        <f t="shared" si="324"/>
        <v>-3.5225771652503957E-3</v>
      </c>
      <c r="G1119" s="140">
        <f t="shared" si="324"/>
        <v>-3.8205687557730794E-3</v>
      </c>
      <c r="H1119" s="140">
        <f t="shared" si="324"/>
        <v>-2.7191214623850657E-3</v>
      </c>
      <c r="I1119" s="141">
        <f t="shared" si="342"/>
        <v>21.324517200921356</v>
      </c>
      <c r="J1119" s="142">
        <f t="shared" si="337"/>
        <v>24.984877461207084</v>
      </c>
      <c r="K1119" s="142">
        <f t="shared" si="340"/>
        <v>19.40608861546345</v>
      </c>
      <c r="L1119" s="143">
        <f t="shared" si="338"/>
        <v>14927.162040644949</v>
      </c>
      <c r="M1119" s="137">
        <f t="shared" si="325"/>
        <v>-14990.926476724251</v>
      </c>
      <c r="N1119" s="137">
        <f t="shared" si="326"/>
        <v>29109.132923195175</v>
      </c>
      <c r="O1119" s="143">
        <f t="shared" si="341"/>
        <v>52.767959355049243</v>
      </c>
      <c r="P1119" s="137">
        <f t="shared" si="339"/>
        <v>-57.493523275748885</v>
      </c>
      <c r="Q1119" s="137">
        <f t="shared" si="327"/>
        <v>79.367076804825047</v>
      </c>
      <c r="R1119" s="144">
        <f t="shared" si="328"/>
        <v>74.641512884125405</v>
      </c>
      <c r="T1119" s="92">
        <f t="shared" si="329"/>
        <v>4.321039061564399E-28</v>
      </c>
      <c r="U1119" s="92">
        <f>SUM($T$13:T1119)</f>
        <v>0.41208772146467598</v>
      </c>
      <c r="V1119" s="92">
        <f t="shared" si="330"/>
        <v>1171</v>
      </c>
      <c r="W1119" s="92">
        <v>-15.048836405878319</v>
      </c>
      <c r="Y1119" s="92">
        <f t="shared" si="331"/>
        <v>1.2616959797159149E-28</v>
      </c>
      <c r="Z1119" s="92">
        <f>SUM($Y$13:Y1119)</f>
        <v>0.32428066539966993</v>
      </c>
      <c r="AA1119" s="92">
        <f t="shared" si="332"/>
        <v>1195</v>
      </c>
      <c r="AB1119" s="92">
        <v>-16.307864641365086</v>
      </c>
      <c r="AD1119" s="92">
        <f t="shared" si="333"/>
        <v>7.9257252813899979E-57</v>
      </c>
      <c r="AE1119" s="92" t="e">
        <f>SUM($AD$13:AD1119)</f>
        <v>#N/A</v>
      </c>
      <c r="AF1119" s="92">
        <f t="shared" si="334"/>
        <v>2461</v>
      </c>
      <c r="AG1119" s="92">
        <v>-28.688595574742067</v>
      </c>
      <c r="AI1119" s="92">
        <f t="shared" si="335"/>
        <v>1.7094184965357952E-47</v>
      </c>
      <c r="AJ1119" s="92" t="e">
        <f>SUM($AI$13:AI1119)</f>
        <v>#N/A</v>
      </c>
      <c r="AK1119" s="92">
        <f t="shared" si="336"/>
        <v>2042</v>
      </c>
      <c r="AL1119" s="92">
        <v>-31.722747130765129</v>
      </c>
    </row>
    <row r="1120" spans="1:38">
      <c r="A1120" s="93">
        <v>1108</v>
      </c>
      <c r="B1120" s="130">
        <v>42307</v>
      </c>
      <c r="C1120" s="92">
        <v>18.268000000000001</v>
      </c>
      <c r="D1120" s="92">
        <v>25.460999999999999</v>
      </c>
      <c r="E1120" s="92">
        <v>16.479199999999999</v>
      </c>
      <c r="F1120" s="139">
        <f t="shared" si="324"/>
        <v>-5.4302605649222402E-3</v>
      </c>
      <c r="G1120" s="140">
        <f t="shared" si="324"/>
        <v>-7.6587722398957503E-4</v>
      </c>
      <c r="H1120" s="140">
        <f t="shared" si="324"/>
        <v>-2.4090368464487755E-3</v>
      </c>
      <c r="I1120" s="141">
        <f t="shared" si="342"/>
        <v>21.283692966936719</v>
      </c>
      <c r="J1120" s="142">
        <f t="shared" si="337"/>
        <v>25.061491263108284</v>
      </c>
      <c r="K1120" s="142">
        <f t="shared" si="340"/>
        <v>19.412122552004952</v>
      </c>
      <c r="L1120" s="143">
        <f t="shared" si="338"/>
        <v>14898.585076855703</v>
      </c>
      <c r="M1120" s="137">
        <f t="shared" si="325"/>
        <v>-15036.89475786497</v>
      </c>
      <c r="N1120" s="137">
        <f t="shared" si="326"/>
        <v>29118.18382800743</v>
      </c>
      <c r="O1120" s="143">
        <f t="shared" si="341"/>
        <v>81.344923144295535</v>
      </c>
      <c r="P1120" s="137">
        <f t="shared" si="339"/>
        <v>-11.525242135030567</v>
      </c>
      <c r="Q1120" s="137">
        <f t="shared" si="327"/>
        <v>70.316171992570162</v>
      </c>
      <c r="R1120" s="144">
        <f t="shared" si="328"/>
        <v>140.13585300183513</v>
      </c>
      <c r="T1120" s="92">
        <f t="shared" si="329"/>
        <v>1.4599451216938633E-2</v>
      </c>
      <c r="U1120" s="92">
        <f>SUM($T$13:T1120)</f>
        <v>0.4266871726816146</v>
      </c>
      <c r="V1120" s="92">
        <f t="shared" si="330"/>
        <v>25</v>
      </c>
      <c r="W1120" s="92">
        <v>-14.981946897512898</v>
      </c>
      <c r="Y1120" s="92">
        <f t="shared" si="331"/>
        <v>2.0034513842876003E-37</v>
      </c>
      <c r="Z1120" s="92">
        <f>SUM($Y$13:Y1120)</f>
        <v>0.32428066539966993</v>
      </c>
      <c r="AA1120" s="92">
        <f t="shared" si="332"/>
        <v>1590</v>
      </c>
      <c r="AB1120" s="92">
        <v>-16.245767234931918</v>
      </c>
      <c r="AD1120" s="92">
        <f t="shared" si="333"/>
        <v>9.2227107667671129E-30</v>
      </c>
      <c r="AE1120" s="92" t="e">
        <f>SUM($AD$13:AD1120)</f>
        <v>#N/A</v>
      </c>
      <c r="AF1120" s="92">
        <f t="shared" si="334"/>
        <v>1246</v>
      </c>
      <c r="AG1120" s="92">
        <v>-28.369197574062127</v>
      </c>
      <c r="AI1120" s="92">
        <f t="shared" si="335"/>
        <v>1.302891401200524E-4</v>
      </c>
      <c r="AJ1120" s="92" t="e">
        <f>SUM($AI$13:AI1120)</f>
        <v>#N/A</v>
      </c>
      <c r="AK1120" s="92">
        <f t="shared" si="336"/>
        <v>117</v>
      </c>
      <c r="AL1120" s="92">
        <v>-31.576512163243024</v>
      </c>
    </row>
    <row r="1121" spans="1:38">
      <c r="A1121" s="93">
        <v>1109</v>
      </c>
      <c r="B1121" s="130">
        <v>42306</v>
      </c>
      <c r="C1121" s="92">
        <v>18.172799999999999</v>
      </c>
      <c r="D1121" s="92">
        <v>25.395201</v>
      </c>
      <c r="E1121" s="92">
        <v>16.618299</v>
      </c>
      <c r="F1121" s="139">
        <f t="shared" si="324"/>
        <v>5.2385983447791329E-3</v>
      </c>
      <c r="G1121" s="140">
        <f t="shared" si="324"/>
        <v>2.5910013470655802E-3</v>
      </c>
      <c r="H1121" s="140">
        <f t="shared" si="324"/>
        <v>-8.3702309123214746E-3</v>
      </c>
      <c r="I1121" s="141">
        <f t="shared" si="342"/>
        <v>21.51200548071844</v>
      </c>
      <c r="J1121" s="142">
        <f t="shared" si="337"/>
        <v>25.14568412748535</v>
      </c>
      <c r="K1121" s="142">
        <f t="shared" si="340"/>
        <v>19.296123676677137</v>
      </c>
      <c r="L1121" s="143">
        <f t="shared" si="338"/>
        <v>15058.403836502908</v>
      </c>
      <c r="M1121" s="137">
        <f t="shared" si="325"/>
        <v>-15087.41047649121</v>
      </c>
      <c r="N1121" s="137">
        <f t="shared" si="326"/>
        <v>28944.185515015706</v>
      </c>
      <c r="O1121" s="143">
        <f t="shared" si="341"/>
        <v>-78.473836502909762</v>
      </c>
      <c r="P1121" s="137">
        <f t="shared" si="339"/>
        <v>38.990476491209847</v>
      </c>
      <c r="Q1121" s="137">
        <f t="shared" si="327"/>
        <v>244.31448498429381</v>
      </c>
      <c r="R1121" s="144">
        <f t="shared" si="328"/>
        <v>204.8311249725939</v>
      </c>
      <c r="T1121" s="92">
        <f t="shared" si="329"/>
        <v>4.204708753148363E-42</v>
      </c>
      <c r="U1121" s="92">
        <f>SUM($T$13:T1121)</f>
        <v>0.4266871726816146</v>
      </c>
      <c r="V1121" s="92">
        <f t="shared" si="330"/>
        <v>1800</v>
      </c>
      <c r="W1121" s="92">
        <v>-14.737529288207952</v>
      </c>
      <c r="Y1121" s="92">
        <f t="shared" si="331"/>
        <v>5.1333838011549966E-43</v>
      </c>
      <c r="Z1121" s="92">
        <f>SUM($Y$13:Y1121)</f>
        <v>0.32428066539966993</v>
      </c>
      <c r="AA1121" s="92">
        <f t="shared" si="332"/>
        <v>1841</v>
      </c>
      <c r="AB1121" s="92">
        <v>-16.096965456577891</v>
      </c>
      <c r="AD1121" s="92">
        <f t="shared" si="333"/>
        <v>9.0757356915616248E-42</v>
      </c>
      <c r="AE1121" s="92" t="e">
        <f>SUM($AD$13:AD1121)</f>
        <v>#N/A</v>
      </c>
      <c r="AF1121" s="92">
        <f t="shared" si="334"/>
        <v>1785</v>
      </c>
      <c r="AG1121" s="92">
        <v>-28.147515012035001</v>
      </c>
      <c r="AI1121" s="92">
        <f t="shared" si="335"/>
        <v>4.479446710357375E-49</v>
      </c>
      <c r="AJ1121" s="92" t="e">
        <f>SUM($AI$13:AI1121)</f>
        <v>#N/A</v>
      </c>
      <c r="AK1121" s="92">
        <f t="shared" si="336"/>
        <v>2113</v>
      </c>
      <c r="AL1121" s="92">
        <v>-31.42716873624704</v>
      </c>
    </row>
    <row r="1122" spans="1:38">
      <c r="A1122" s="93">
        <v>1110</v>
      </c>
      <c r="B1122" s="130">
        <v>42305</v>
      </c>
      <c r="C1122" s="92">
        <v>18.258400000000002</v>
      </c>
      <c r="D1122" s="92">
        <v>25.335599999999999</v>
      </c>
      <c r="E1122" s="92">
        <v>16.637799999999999</v>
      </c>
      <c r="F1122" s="139">
        <f t="shared" si="324"/>
        <v>-4.6882530780354426E-3</v>
      </c>
      <c r="G1122" s="140">
        <f t="shared" si="324"/>
        <v>2.3524605693174827E-3</v>
      </c>
      <c r="H1122" s="140">
        <f t="shared" si="324"/>
        <v>-1.1720900599837547E-3</v>
      </c>
      <c r="I1122" s="141">
        <f t="shared" si="342"/>
        <v>21.299571852955349</v>
      </c>
      <c r="J1122" s="142">
        <f t="shared" si="337"/>
        <v>25.139701357800881</v>
      </c>
      <c r="K1122" s="142">
        <f t="shared" si="340"/>
        <v>19.436192299522776</v>
      </c>
      <c r="L1122" s="143">
        <f t="shared" si="338"/>
        <v>14909.700297068744</v>
      </c>
      <c r="M1122" s="137">
        <f t="shared" si="325"/>
        <v>-15083.820814680528</v>
      </c>
      <c r="N1122" s="137">
        <f t="shared" si="326"/>
        <v>29154.288449284166</v>
      </c>
      <c r="O1122" s="143">
        <f t="shared" si="341"/>
        <v>70.229702931253996</v>
      </c>
      <c r="P1122" s="137">
        <f t="shared" si="339"/>
        <v>35.400814680528129</v>
      </c>
      <c r="Q1122" s="137">
        <f t="shared" si="327"/>
        <v>34.211550715834164</v>
      </c>
      <c r="R1122" s="144">
        <f t="shared" si="328"/>
        <v>139.84206832761629</v>
      </c>
      <c r="T1122" s="92">
        <f t="shared" si="329"/>
        <v>7.0063246302837538E-15</v>
      </c>
      <c r="U1122" s="92">
        <f>SUM($T$13:T1122)</f>
        <v>0.4266871726816216</v>
      </c>
      <c r="V1122" s="92">
        <f t="shared" si="330"/>
        <v>578</v>
      </c>
      <c r="W1122" s="92">
        <v>-14.725627160187287</v>
      </c>
      <c r="Y1122" s="92">
        <f t="shared" si="331"/>
        <v>2.3272514193025485E-56</v>
      </c>
      <c r="Z1122" s="92">
        <f>SUM($Y$13:Y1122)</f>
        <v>0.32428066539966993</v>
      </c>
      <c r="AA1122" s="92">
        <f t="shared" si="332"/>
        <v>2440</v>
      </c>
      <c r="AB1122" s="92">
        <v>-15.9090223519961</v>
      </c>
      <c r="AD1122" s="92">
        <f t="shared" si="333"/>
        <v>8.6152703090175286E-33</v>
      </c>
      <c r="AE1122" s="92" t="e">
        <f>SUM($AD$13:AD1122)</f>
        <v>#N/A</v>
      </c>
      <c r="AF1122" s="92">
        <f t="shared" si="334"/>
        <v>1382</v>
      </c>
      <c r="AG1122" s="92">
        <v>-27.785133677905833</v>
      </c>
      <c r="AI1122" s="92">
        <f t="shared" si="335"/>
        <v>1.3701435503991514E-59</v>
      </c>
      <c r="AJ1122" s="92" t="e">
        <f>SUM($AI$13:AI1122)</f>
        <v>#N/A</v>
      </c>
      <c r="AK1122" s="92">
        <f t="shared" si="336"/>
        <v>2585</v>
      </c>
      <c r="AL1122" s="92">
        <v>-30.976090868685787</v>
      </c>
    </row>
    <row r="1123" spans="1:38">
      <c r="A1123" s="93">
        <v>1111</v>
      </c>
      <c r="B1123" s="130">
        <v>42304</v>
      </c>
      <c r="C1123" s="92">
        <v>18.272499</v>
      </c>
      <c r="D1123" s="92">
        <v>25.366899</v>
      </c>
      <c r="E1123" s="92">
        <v>16.548500000000001</v>
      </c>
      <c r="F1123" s="139">
        <f t="shared" si="324"/>
        <v>-7.7159670387716428E-4</v>
      </c>
      <c r="G1123" s="140">
        <f t="shared" si="324"/>
        <v>-1.233852036861105E-3</v>
      </c>
      <c r="H1123" s="140">
        <f t="shared" si="324"/>
        <v>5.3962594797110075E-3</v>
      </c>
      <c r="I1123" s="141">
        <f t="shared" si="342"/>
        <v>21.383387907696697</v>
      </c>
      <c r="J1123" s="142">
        <f t="shared" si="337"/>
        <v>25.049754127219099</v>
      </c>
      <c r="K1123" s="142">
        <f t="shared" si="340"/>
        <v>19.564005813215697</v>
      </c>
      <c r="L1123" s="143">
        <f t="shared" si="338"/>
        <v>14968.371535387689</v>
      </c>
      <c r="M1123" s="137">
        <f t="shared" si="325"/>
        <v>-15029.85247633146</v>
      </c>
      <c r="N1123" s="137">
        <f t="shared" si="326"/>
        <v>29346.008719823545</v>
      </c>
      <c r="O1123" s="143">
        <f t="shared" si="341"/>
        <v>11.558464612309763</v>
      </c>
      <c r="P1123" s="137">
        <f t="shared" si="339"/>
        <v>-18.567523668540161</v>
      </c>
      <c r="Q1123" s="137">
        <f t="shared" si="327"/>
        <v>-157.50871982354511</v>
      </c>
      <c r="R1123" s="144">
        <f t="shared" si="328"/>
        <v>-164.51777887977551</v>
      </c>
      <c r="T1123" s="92">
        <f t="shared" si="329"/>
        <v>4.0200719216422557E-50</v>
      </c>
      <c r="U1123" s="92">
        <f>SUM($T$13:T1123)</f>
        <v>0.4266871726816216</v>
      </c>
      <c r="V1123" s="92">
        <f t="shared" si="330"/>
        <v>2160</v>
      </c>
      <c r="W1123" s="92">
        <v>-14.6527230228603</v>
      </c>
      <c r="Y1123" s="92">
        <f t="shared" si="331"/>
        <v>9.237015286402153E-48</v>
      </c>
      <c r="Z1123" s="92">
        <f>SUM($Y$13:Y1123)</f>
        <v>0.32428066539966993</v>
      </c>
      <c r="AA1123" s="92">
        <f t="shared" si="332"/>
        <v>2054</v>
      </c>
      <c r="AB1123" s="92">
        <v>-15.873063438644749</v>
      </c>
      <c r="AD1123" s="92">
        <f t="shared" si="333"/>
        <v>4.490720127282122E-12</v>
      </c>
      <c r="AE1123" s="92" t="e">
        <f>SUM($AD$13:AD1123)</f>
        <v>#N/A</v>
      </c>
      <c r="AF1123" s="92">
        <f t="shared" si="334"/>
        <v>452</v>
      </c>
      <c r="AG1123" s="92">
        <v>-27.773616334347025</v>
      </c>
      <c r="AI1123" s="92">
        <f t="shared" si="335"/>
        <v>5.0320425299275847E-10</v>
      </c>
      <c r="AJ1123" s="92" t="e">
        <f>SUM($AI$13:AI1123)</f>
        <v>#N/A</v>
      </c>
      <c r="AK1123" s="92">
        <f t="shared" si="336"/>
        <v>360</v>
      </c>
      <c r="AL1123" s="92">
        <v>-30.820657655023751</v>
      </c>
    </row>
    <row r="1124" spans="1:38">
      <c r="A1124" s="93">
        <v>1112</v>
      </c>
      <c r="B1124" s="130">
        <v>42303</v>
      </c>
      <c r="C1124" s="92">
        <v>18.241800000000001</v>
      </c>
      <c r="D1124" s="92">
        <v>25.349899000000001</v>
      </c>
      <c r="E1124" s="92">
        <v>16.519501000000002</v>
      </c>
      <c r="F1124" s="139">
        <f t="shared" si="324"/>
        <v>1.6828931355457044E-3</v>
      </c>
      <c r="G1124" s="140">
        <f t="shared" si="324"/>
        <v>6.7061411171698282E-4</v>
      </c>
      <c r="H1124" s="140">
        <f t="shared" si="324"/>
        <v>1.7554404337030149E-3</v>
      </c>
      <c r="I1124" s="141">
        <f t="shared" si="342"/>
        <v>21.435913744811362</v>
      </c>
      <c r="J1124" s="142">
        <f t="shared" si="337"/>
        <v>25.097519471351742</v>
      </c>
      <c r="K1124" s="142">
        <f t="shared" si="340"/>
        <v>19.493159115399425</v>
      </c>
      <c r="L1124" s="143">
        <f t="shared" si="338"/>
        <v>15005.139621367953</v>
      </c>
      <c r="M1124" s="137">
        <f t="shared" si="325"/>
        <v>-15058.511682811046</v>
      </c>
      <c r="N1124" s="137">
        <f t="shared" si="326"/>
        <v>29239.738673099138</v>
      </c>
      <c r="O1124" s="143">
        <f t="shared" si="341"/>
        <v>-25.209621367954242</v>
      </c>
      <c r="P1124" s="137">
        <f t="shared" si="339"/>
        <v>10.091682811045757</v>
      </c>
      <c r="Q1124" s="137">
        <f t="shared" si="327"/>
        <v>-51.238673099138396</v>
      </c>
      <c r="R1124" s="144">
        <f t="shared" si="328"/>
        <v>-66.35661165604688</v>
      </c>
      <c r="T1124" s="92">
        <f t="shared" si="329"/>
        <v>5.0437541931115843E-37</v>
      </c>
      <c r="U1124" s="92">
        <f>SUM($T$13:T1124)</f>
        <v>0.4266871726816216</v>
      </c>
      <c r="V1124" s="92">
        <f t="shared" si="330"/>
        <v>1572</v>
      </c>
      <c r="W1124" s="92">
        <v>-14.471099378501094</v>
      </c>
      <c r="Y1124" s="92">
        <f t="shared" si="331"/>
        <v>1.7851611280794746E-21</v>
      </c>
      <c r="Z1124" s="92">
        <f>SUM($Y$13:Y1124)</f>
        <v>0.32428066539966993</v>
      </c>
      <c r="AA1124" s="92">
        <f t="shared" si="332"/>
        <v>874</v>
      </c>
      <c r="AB1124" s="92">
        <v>-15.868148440218647</v>
      </c>
      <c r="AD1124" s="92">
        <f t="shared" si="333"/>
        <v>5.4518769411004311E-14</v>
      </c>
      <c r="AE1124" s="92" t="e">
        <f>SUM($AD$13:AD1124)</f>
        <v>#N/A</v>
      </c>
      <c r="AF1124" s="92">
        <f t="shared" si="334"/>
        <v>538</v>
      </c>
      <c r="AG1124" s="92">
        <v>-27.757188537998445</v>
      </c>
      <c r="AI1124" s="92">
        <f t="shared" si="335"/>
        <v>1.0025094665361667E-5</v>
      </c>
      <c r="AJ1124" s="92" t="e">
        <f>SUM($AI$13:AI1124)</f>
        <v>#N/A</v>
      </c>
      <c r="AK1124" s="92">
        <f t="shared" si="336"/>
        <v>167</v>
      </c>
      <c r="AL1124" s="92">
        <v>-30.783353470480506</v>
      </c>
    </row>
    <row r="1125" spans="1:38">
      <c r="A1125" s="93">
        <v>1113</v>
      </c>
      <c r="B1125" s="130">
        <v>42300</v>
      </c>
      <c r="C1125" s="92">
        <v>18.290800000000001</v>
      </c>
      <c r="D1125" s="92">
        <v>25.390699000000001</v>
      </c>
      <c r="E1125" s="92">
        <v>16.572099999999999</v>
      </c>
      <c r="F1125" s="139">
        <f t="shared" si="324"/>
        <v>-2.6789424191396849E-3</v>
      </c>
      <c r="G1125" s="140">
        <f t="shared" si="324"/>
        <v>-1.6068876244801356E-3</v>
      </c>
      <c r="H1125" s="140">
        <f t="shared" si="324"/>
        <v>-3.1739489865495463E-3</v>
      </c>
      <c r="I1125" s="141">
        <f t="shared" si="342"/>
        <v>21.342570900124652</v>
      </c>
      <c r="J1125" s="142">
        <f t="shared" si="337"/>
        <v>25.0403981335567</v>
      </c>
      <c r="K1125" s="142">
        <f t="shared" si="340"/>
        <v>19.397238126670732</v>
      </c>
      <c r="L1125" s="143">
        <f t="shared" si="338"/>
        <v>14939.799630087256</v>
      </c>
      <c r="M1125" s="137">
        <f t="shared" si="325"/>
        <v>-15024.23888013402</v>
      </c>
      <c r="N1125" s="137">
        <f t="shared" si="326"/>
        <v>29095.8571900061</v>
      </c>
      <c r="O1125" s="143">
        <f t="shared" si="341"/>
        <v>40.130369912742026</v>
      </c>
      <c r="P1125" s="137">
        <f t="shared" si="339"/>
        <v>-24.181119865979781</v>
      </c>
      <c r="Q1125" s="137">
        <f t="shared" si="327"/>
        <v>92.6428099939003</v>
      </c>
      <c r="R1125" s="144">
        <f t="shared" si="328"/>
        <v>108.59206004066255</v>
      </c>
      <c r="T1125" s="92">
        <f t="shared" si="329"/>
        <v>9.8576909018983799E-9</v>
      </c>
      <c r="U1125" s="92">
        <f>SUM($T$13:T1125)</f>
        <v>0.42668718253931248</v>
      </c>
      <c r="V1125" s="92">
        <f t="shared" si="330"/>
        <v>302</v>
      </c>
      <c r="W1125" s="92">
        <v>-14.293366162337406</v>
      </c>
      <c r="Y1125" s="92">
        <f t="shared" si="331"/>
        <v>5.0476641350271547E-46</v>
      </c>
      <c r="Z1125" s="92">
        <f>SUM($Y$13:Y1125)</f>
        <v>0.32428066539966993</v>
      </c>
      <c r="AA1125" s="92">
        <f t="shared" si="332"/>
        <v>1976</v>
      </c>
      <c r="AB1125" s="92">
        <v>-15.815507710469319</v>
      </c>
      <c r="AD1125" s="92">
        <f t="shared" si="333"/>
        <v>3.4553834916836175E-13</v>
      </c>
      <c r="AE1125" s="92" t="e">
        <f>SUM($AD$13:AD1125)</f>
        <v>#N/A</v>
      </c>
      <c r="AF1125" s="92">
        <f t="shared" si="334"/>
        <v>502</v>
      </c>
      <c r="AG1125" s="92">
        <v>-27.754123484075535</v>
      </c>
      <c r="AI1125" s="92">
        <f t="shared" si="335"/>
        <v>1.0834243907413251E-46</v>
      </c>
      <c r="AJ1125" s="92" t="e">
        <f>SUM($AI$13:AI1125)</f>
        <v>#N/A</v>
      </c>
      <c r="AK1125" s="92">
        <f t="shared" si="336"/>
        <v>2006</v>
      </c>
      <c r="AL1125" s="92">
        <v>-30.672772251593415</v>
      </c>
    </row>
    <row r="1126" spans="1:38">
      <c r="A1126" s="93">
        <v>1114</v>
      </c>
      <c r="B1126" s="130">
        <v>42299</v>
      </c>
      <c r="C1126" s="92">
        <v>18.895099999999999</v>
      </c>
      <c r="D1126" s="92">
        <v>25.6798</v>
      </c>
      <c r="E1126" s="92">
        <v>16.510099</v>
      </c>
      <c r="F1126" s="139">
        <f t="shared" si="324"/>
        <v>-3.1981836560801447E-2</v>
      </c>
      <c r="G1126" s="140">
        <f t="shared" si="324"/>
        <v>-1.1257914781267697E-2</v>
      </c>
      <c r="H1126" s="140">
        <f t="shared" si="324"/>
        <v>3.7553378692640749E-3</v>
      </c>
      <c r="I1126" s="141">
        <f t="shared" si="342"/>
        <v>20.715491895782502</v>
      </c>
      <c r="J1126" s="142">
        <f t="shared" si="337"/>
        <v>24.798343616745459</v>
      </c>
      <c r="K1126" s="142">
        <f t="shared" si="340"/>
        <v>19.532075119598009</v>
      </c>
      <c r="L1126" s="143">
        <f t="shared" si="338"/>
        <v>14500.844327047751</v>
      </c>
      <c r="M1126" s="137">
        <f t="shared" si="325"/>
        <v>-14879.006170047276</v>
      </c>
      <c r="N1126" s="137">
        <f t="shared" si="326"/>
        <v>29298.112679397014</v>
      </c>
      <c r="O1126" s="143">
        <f t="shared" si="341"/>
        <v>479.08567295224748</v>
      </c>
      <c r="P1126" s="137">
        <f t="shared" si="339"/>
        <v>-169.41382995272397</v>
      </c>
      <c r="Q1126" s="137">
        <f t="shared" si="327"/>
        <v>-109.61267939701429</v>
      </c>
      <c r="R1126" s="144">
        <f t="shared" si="328"/>
        <v>200.05916360250922</v>
      </c>
      <c r="T1126" s="92">
        <f t="shared" si="329"/>
        <v>7.2631738268660576E-36</v>
      </c>
      <c r="U1126" s="92">
        <f>SUM($T$13:T1126)</f>
        <v>0.42668718253931248</v>
      </c>
      <c r="V1126" s="92">
        <f t="shared" si="330"/>
        <v>1520</v>
      </c>
      <c r="W1126" s="92">
        <v>-14.229668640564341</v>
      </c>
      <c r="Y1126" s="92">
        <f t="shared" si="331"/>
        <v>1.0089340544530008E-13</v>
      </c>
      <c r="Z1126" s="92">
        <f>SUM($Y$13:Y1126)</f>
        <v>0.32428066539977085</v>
      </c>
      <c r="AA1126" s="92">
        <f t="shared" si="332"/>
        <v>526</v>
      </c>
      <c r="AB1126" s="92">
        <v>-15.700713269470725</v>
      </c>
      <c r="AD1126" s="92">
        <f t="shared" si="333"/>
        <v>2.2198907305125757E-37</v>
      </c>
      <c r="AE1126" s="92" t="e">
        <f>SUM($AD$13:AD1126)</f>
        <v>#N/A</v>
      </c>
      <c r="AF1126" s="92">
        <f t="shared" si="334"/>
        <v>1588</v>
      </c>
      <c r="AG1126" s="92">
        <v>-27.734666666663543</v>
      </c>
      <c r="AI1126" s="92">
        <f t="shared" si="335"/>
        <v>6.2671711162465619E-44</v>
      </c>
      <c r="AJ1126" s="92" t="e">
        <f>SUM($AI$13:AI1126)</f>
        <v>#N/A</v>
      </c>
      <c r="AK1126" s="92">
        <f t="shared" si="336"/>
        <v>1882</v>
      </c>
      <c r="AL1126" s="92">
        <v>-30.590280252767116</v>
      </c>
    </row>
    <row r="1127" spans="1:38">
      <c r="A1127" s="93">
        <v>1115</v>
      </c>
      <c r="B1127" s="130">
        <v>42298</v>
      </c>
      <c r="C1127" s="92">
        <v>18.800501000000001</v>
      </c>
      <c r="D1127" s="92">
        <v>25.576799000000001</v>
      </c>
      <c r="E1127" s="92">
        <v>16.649999999999999</v>
      </c>
      <c r="F1127" s="139">
        <f t="shared" si="324"/>
        <v>5.0317276119395959E-3</v>
      </c>
      <c r="G1127" s="140">
        <f t="shared" si="324"/>
        <v>4.0271263030215998E-3</v>
      </c>
      <c r="H1127" s="140">
        <f t="shared" si="324"/>
        <v>-8.4024624624623456E-3</v>
      </c>
      <c r="I1127" s="141">
        <f t="shared" si="342"/>
        <v>21.507578467722745</v>
      </c>
      <c r="J1127" s="142">
        <f t="shared" si="337"/>
        <v>25.181703146668195</v>
      </c>
      <c r="K1127" s="142">
        <f t="shared" si="340"/>
        <v>19.295496482942944</v>
      </c>
      <c r="L1127" s="143">
        <f t="shared" si="338"/>
        <v>15055.304927405921</v>
      </c>
      <c r="M1127" s="137">
        <f t="shared" si="325"/>
        <v>-15109.021888000916</v>
      </c>
      <c r="N1127" s="137">
        <f t="shared" si="326"/>
        <v>28943.244724414417</v>
      </c>
      <c r="O1127" s="143">
        <f t="shared" si="341"/>
        <v>-75.37492740592279</v>
      </c>
      <c r="P1127" s="137">
        <f t="shared" si="339"/>
        <v>60.601888000916006</v>
      </c>
      <c r="Q1127" s="137">
        <f t="shared" si="327"/>
        <v>245.25527558558315</v>
      </c>
      <c r="R1127" s="144">
        <f t="shared" si="328"/>
        <v>230.48223618057636</v>
      </c>
      <c r="T1127" s="92">
        <f t="shared" si="329"/>
        <v>4.7344055584965525E-30</v>
      </c>
      <c r="U1127" s="92">
        <f>SUM($T$13:T1127)</f>
        <v>0.42668718253931248</v>
      </c>
      <c r="V1127" s="92">
        <f t="shared" si="330"/>
        <v>1259</v>
      </c>
      <c r="W1127" s="92">
        <v>-14.060743365113012</v>
      </c>
      <c r="Y1127" s="92">
        <f t="shared" si="331"/>
        <v>8.2305768725326397E-32</v>
      </c>
      <c r="Z1127" s="92">
        <f>SUM($Y$13:Y1127)</f>
        <v>0.32428066539977085</v>
      </c>
      <c r="AA1127" s="92">
        <f t="shared" si="332"/>
        <v>1338</v>
      </c>
      <c r="AB1127" s="92">
        <v>-15.555374456043864</v>
      </c>
      <c r="AD1127" s="92">
        <f t="shared" si="333"/>
        <v>1.5878919834358217E-51</v>
      </c>
      <c r="AE1127" s="92" t="e">
        <f>SUM($AD$13:AD1127)</f>
        <v>#N/A</v>
      </c>
      <c r="AF1127" s="92">
        <f t="shared" si="334"/>
        <v>2223</v>
      </c>
      <c r="AG1127" s="92">
        <v>-27.614474929039716</v>
      </c>
      <c r="AI1127" s="92">
        <f t="shared" si="335"/>
        <v>1.0459211932119829E-34</v>
      </c>
      <c r="AJ1127" s="92" t="e">
        <f>SUM($AI$13:AI1127)</f>
        <v>#N/A</v>
      </c>
      <c r="AK1127" s="92">
        <f t="shared" si="336"/>
        <v>1468</v>
      </c>
      <c r="AL1127" s="92">
        <v>-30.185187734814463</v>
      </c>
    </row>
    <row r="1128" spans="1:38">
      <c r="A1128" s="93">
        <v>1116</v>
      </c>
      <c r="B1128" s="130">
        <v>42297</v>
      </c>
      <c r="C1128" s="92">
        <v>18.6738</v>
      </c>
      <c r="D1128" s="92">
        <v>25.496300000000002</v>
      </c>
      <c r="E1128" s="92">
        <v>16.564198999999999</v>
      </c>
      <c r="F1128" s="139">
        <f t="shared" si="324"/>
        <v>6.7849607471430762E-3</v>
      </c>
      <c r="G1128" s="140">
        <f t="shared" si="324"/>
        <v>3.1572816447875685E-3</v>
      </c>
      <c r="H1128" s="140">
        <f t="shared" si="324"/>
        <v>5.1799063751889474E-3</v>
      </c>
      <c r="I1128" s="141">
        <f t="shared" si="342"/>
        <v>21.545097481492785</v>
      </c>
      <c r="J1128" s="142">
        <f t="shared" si="337"/>
        <v>25.159886833748423</v>
      </c>
      <c r="K1128" s="142">
        <f t="shared" si="340"/>
        <v>19.559795798154802</v>
      </c>
      <c r="L1128" s="143">
        <f t="shared" si="338"/>
        <v>15081.56823704495</v>
      </c>
      <c r="M1128" s="137">
        <f t="shared" si="325"/>
        <v>-15095.932100249054</v>
      </c>
      <c r="N1128" s="137">
        <f t="shared" si="326"/>
        <v>29339.693697232204</v>
      </c>
      <c r="O1128" s="143">
        <f t="shared" si="341"/>
        <v>-101.63823704495189</v>
      </c>
      <c r="P1128" s="137">
        <f t="shared" si="339"/>
        <v>47.512100249054129</v>
      </c>
      <c r="Q1128" s="137">
        <f t="shared" si="327"/>
        <v>-151.1936972322037</v>
      </c>
      <c r="R1128" s="144">
        <f t="shared" si="328"/>
        <v>-205.31983402810147</v>
      </c>
      <c r="T1128" s="92">
        <f t="shared" si="329"/>
        <v>2.3860853103919114E-15</v>
      </c>
      <c r="U1128" s="92">
        <f>SUM($T$13:T1128)</f>
        <v>0.42668718253931487</v>
      </c>
      <c r="V1128" s="92">
        <f t="shared" si="330"/>
        <v>599</v>
      </c>
      <c r="W1128" s="92">
        <v>-13.882525760835051</v>
      </c>
      <c r="Y1128" s="92">
        <f t="shared" si="331"/>
        <v>3.9186513770436422E-18</v>
      </c>
      <c r="Z1128" s="92">
        <f>SUM($Y$13:Y1128)</f>
        <v>0.32428066539977085</v>
      </c>
      <c r="AA1128" s="92">
        <f t="shared" si="332"/>
        <v>724</v>
      </c>
      <c r="AB1128" s="92">
        <v>-15.545414351730869</v>
      </c>
      <c r="AD1128" s="92">
        <f t="shared" si="333"/>
        <v>4.9203189393431403E-14</v>
      </c>
      <c r="AE1128" s="92" t="e">
        <f>SUM($AD$13:AD1128)</f>
        <v>#N/A</v>
      </c>
      <c r="AF1128" s="92">
        <f t="shared" si="334"/>
        <v>540</v>
      </c>
      <c r="AG1128" s="92">
        <v>-27.555076588090742</v>
      </c>
      <c r="AI1128" s="92">
        <f t="shared" si="335"/>
        <v>1.2365545542352341E-59</v>
      </c>
      <c r="AJ1128" s="92" t="e">
        <f>SUM($AI$13:AI1128)</f>
        <v>#N/A</v>
      </c>
      <c r="AK1128" s="92">
        <f t="shared" si="336"/>
        <v>2587</v>
      </c>
      <c r="AL1128" s="92">
        <v>-30.132895222475781</v>
      </c>
    </row>
    <row r="1129" spans="1:38">
      <c r="A1129" s="93">
        <v>1117</v>
      </c>
      <c r="B1129" s="130">
        <v>42296</v>
      </c>
      <c r="C1129" s="92">
        <v>18.619900000000001</v>
      </c>
      <c r="D1129" s="92">
        <v>25.308201</v>
      </c>
      <c r="E1129" s="92">
        <v>16.4758</v>
      </c>
      <c r="F1129" s="139">
        <f t="shared" si="324"/>
        <v>2.8947523885733961E-3</v>
      </c>
      <c r="G1129" s="140">
        <f t="shared" si="324"/>
        <v>7.4323338905044611E-3</v>
      </c>
      <c r="H1129" s="140">
        <f t="shared" si="324"/>
        <v>5.3653843819418956E-3</v>
      </c>
      <c r="I1129" s="141">
        <f t="shared" si="342"/>
        <v>21.461847411640232</v>
      </c>
      <c r="J1129" s="142">
        <f t="shared" si="337"/>
        <v>25.267108136607575</v>
      </c>
      <c r="K1129" s="142">
        <f t="shared" si="340"/>
        <v>19.563405014688207</v>
      </c>
      <c r="L1129" s="143">
        <f t="shared" si="338"/>
        <v>15023.293188148162</v>
      </c>
      <c r="M1129" s="137">
        <f t="shared" si="325"/>
        <v>-15160.264881964546</v>
      </c>
      <c r="N1129" s="137">
        <f t="shared" si="326"/>
        <v>29345.107522032311</v>
      </c>
      <c r="O1129" s="143">
        <f t="shared" si="341"/>
        <v>-43.363188148163317</v>
      </c>
      <c r="P1129" s="137">
        <f t="shared" si="339"/>
        <v>111.84488196454549</v>
      </c>
      <c r="Q1129" s="137">
        <f t="shared" si="327"/>
        <v>-156.60752203231095</v>
      </c>
      <c r="R1129" s="144">
        <f t="shared" si="328"/>
        <v>-88.125828215928777</v>
      </c>
      <c r="T1129" s="92">
        <f t="shared" si="329"/>
        <v>5.939987729822205E-17</v>
      </c>
      <c r="U1129" s="92">
        <f>SUM($T$13:T1129)</f>
        <v>0.42668718253931492</v>
      </c>
      <c r="V1129" s="92">
        <f t="shared" si="330"/>
        <v>671</v>
      </c>
      <c r="W1129" s="92">
        <v>-13.840447413691436</v>
      </c>
      <c r="Y1129" s="92">
        <f t="shared" si="331"/>
        <v>1.0984132110798099E-7</v>
      </c>
      <c r="Z1129" s="92">
        <f>SUM($Y$13:Y1129)</f>
        <v>0.32428077524109195</v>
      </c>
      <c r="AA1129" s="92">
        <f t="shared" si="332"/>
        <v>255</v>
      </c>
      <c r="AB1129" s="92">
        <v>-15.476710544962771</v>
      </c>
      <c r="AD1129" s="92">
        <f t="shared" si="333"/>
        <v>1.1701841278068001E-14</v>
      </c>
      <c r="AE1129" s="92" t="e">
        <f>SUM($AD$13:AD1129)</f>
        <v>#N/A</v>
      </c>
      <c r="AF1129" s="92">
        <f t="shared" si="334"/>
        <v>568</v>
      </c>
      <c r="AG1129" s="92">
        <v>-27.404772332411085</v>
      </c>
      <c r="AI1129" s="92">
        <f t="shared" si="335"/>
        <v>2.2198907305125757E-37</v>
      </c>
      <c r="AJ1129" s="92" t="e">
        <f>SUM($AI$13:AI1129)</f>
        <v>#N/A</v>
      </c>
      <c r="AK1129" s="92">
        <f t="shared" si="336"/>
        <v>1588</v>
      </c>
      <c r="AL1129" s="92">
        <v>-30.087846399006594</v>
      </c>
    </row>
    <row r="1130" spans="1:38">
      <c r="A1130" s="93">
        <v>1118</v>
      </c>
      <c r="B1130" s="130">
        <v>42293</v>
      </c>
      <c r="C1130" s="92">
        <v>18.625</v>
      </c>
      <c r="D1130" s="92">
        <v>25.3491</v>
      </c>
      <c r="E1130" s="92">
        <v>16.401800000000001</v>
      </c>
      <c r="F1130" s="139">
        <f t="shared" si="324"/>
        <v>-2.7382550335564027E-4</v>
      </c>
      <c r="G1130" s="140">
        <f t="shared" si="324"/>
        <v>-1.6134300626057252E-3</v>
      </c>
      <c r="H1130" s="140">
        <f t="shared" si="324"/>
        <v>4.5116999353729259E-3</v>
      </c>
      <c r="I1130" s="141">
        <f t="shared" si="342"/>
        <v>21.394040161610739</v>
      </c>
      <c r="J1130" s="142">
        <f t="shared" si="337"/>
        <v>25.040234044628804</v>
      </c>
      <c r="K1130" s="142">
        <f t="shared" si="340"/>
        <v>19.54679316904242</v>
      </c>
      <c r="L1130" s="143">
        <f t="shared" si="338"/>
        <v>14975.828113127518</v>
      </c>
      <c r="M1130" s="137">
        <f t="shared" si="325"/>
        <v>-15024.140426777281</v>
      </c>
      <c r="N1130" s="137">
        <f t="shared" si="326"/>
        <v>29320.189753563631</v>
      </c>
      <c r="O1130" s="143">
        <f t="shared" si="341"/>
        <v>4.1018868724804634</v>
      </c>
      <c r="P1130" s="137">
        <f t="shared" si="339"/>
        <v>-24.279573222718682</v>
      </c>
      <c r="Q1130" s="137">
        <f t="shared" si="327"/>
        <v>-131.6897535636308</v>
      </c>
      <c r="R1130" s="144">
        <f t="shared" si="328"/>
        <v>-151.86743991386902</v>
      </c>
      <c r="T1130" s="92">
        <f t="shared" si="329"/>
        <v>4.6292902330333136E-34</v>
      </c>
      <c r="U1130" s="92">
        <f>SUM($T$13:T1130)</f>
        <v>0.42668718253931492</v>
      </c>
      <c r="V1130" s="92">
        <f t="shared" si="330"/>
        <v>1439</v>
      </c>
      <c r="W1130" s="92">
        <v>-13.762063497155395</v>
      </c>
      <c r="Y1130" s="92">
        <f t="shared" si="331"/>
        <v>1.91399225297685E-36</v>
      </c>
      <c r="Z1130" s="92">
        <f>SUM($Y$13:Y1130)</f>
        <v>0.32428077524109195</v>
      </c>
      <c r="AA1130" s="92">
        <f t="shared" si="332"/>
        <v>1546</v>
      </c>
      <c r="AB1130" s="92">
        <v>-15.346399736221429</v>
      </c>
      <c r="AD1130" s="92">
        <f t="shared" si="333"/>
        <v>2.7760260422717379E-52</v>
      </c>
      <c r="AE1130" s="92" t="e">
        <f>SUM($AD$13:AD1130)</f>
        <v>#N/A</v>
      </c>
      <c r="AF1130" s="92">
        <f t="shared" si="334"/>
        <v>2257</v>
      </c>
      <c r="AG1130" s="92">
        <v>-27.339364782015764</v>
      </c>
      <c r="AI1130" s="92">
        <f t="shared" si="335"/>
        <v>1.7344112218150668E-17</v>
      </c>
      <c r="AJ1130" s="92" t="e">
        <f>SUM($AI$13:AI1130)</f>
        <v>#N/A</v>
      </c>
      <c r="AK1130" s="92">
        <f t="shared" si="336"/>
        <v>695</v>
      </c>
      <c r="AL1130" s="92">
        <v>-29.911171179079247</v>
      </c>
    </row>
    <row r="1131" spans="1:38">
      <c r="A1131" s="93">
        <v>1119</v>
      </c>
      <c r="B1131" s="130">
        <v>42292</v>
      </c>
      <c r="C1131" s="92">
        <v>18.8612</v>
      </c>
      <c r="D1131" s="92">
        <v>25.441099000000001</v>
      </c>
      <c r="E1131" s="92">
        <v>16.380199000000001</v>
      </c>
      <c r="F1131" s="139">
        <f t="shared" si="324"/>
        <v>-1.2523063219731512E-2</v>
      </c>
      <c r="G1131" s="140">
        <f t="shared" si="324"/>
        <v>-3.6161566762505926E-3</v>
      </c>
      <c r="H1131" s="140">
        <f t="shared" si="324"/>
        <v>1.3187263475860078E-3</v>
      </c>
      <c r="I1131" s="141">
        <f t="shared" si="342"/>
        <v>21.131907699404067</v>
      </c>
      <c r="J1131" s="142">
        <f t="shared" si="337"/>
        <v>24.990004259249961</v>
      </c>
      <c r="K1131" s="142">
        <f t="shared" si="340"/>
        <v>19.484661095997676</v>
      </c>
      <c r="L1131" s="143">
        <f t="shared" si="338"/>
        <v>14792.335389582848</v>
      </c>
      <c r="M1131" s="137">
        <f t="shared" si="325"/>
        <v>-14994.002555549976</v>
      </c>
      <c r="N1131" s="137">
        <f t="shared" si="326"/>
        <v>29226.991643996516</v>
      </c>
      <c r="O1131" s="143">
        <f t="shared" si="341"/>
        <v>187.59461041715076</v>
      </c>
      <c r="P1131" s="137">
        <f t="shared" si="339"/>
        <v>-54.41744445002405</v>
      </c>
      <c r="Q1131" s="137">
        <f t="shared" si="327"/>
        <v>-38.491643996516359</v>
      </c>
      <c r="R1131" s="144">
        <f t="shared" si="328"/>
        <v>94.685521970610353</v>
      </c>
      <c r="T1131" s="92">
        <f t="shared" si="329"/>
        <v>2.9035254160675451E-44</v>
      </c>
      <c r="U1131" s="92">
        <f>SUM($T$13:T1131)</f>
        <v>0.42668718253931492</v>
      </c>
      <c r="V1131" s="92">
        <f t="shared" si="330"/>
        <v>1897</v>
      </c>
      <c r="W1131" s="92">
        <v>-13.587965056220128</v>
      </c>
      <c r="Y1131" s="92">
        <f t="shared" si="331"/>
        <v>9.8253277052396972E-37</v>
      </c>
      <c r="Z1131" s="92">
        <f>SUM($Y$13:Y1131)</f>
        <v>0.32428077524109195</v>
      </c>
      <c r="AA1131" s="92">
        <f t="shared" si="332"/>
        <v>1559</v>
      </c>
      <c r="AB1131" s="92">
        <v>-15.28675439811559</v>
      </c>
      <c r="AD1131" s="92">
        <f t="shared" si="333"/>
        <v>6.5600958566488535E-45</v>
      </c>
      <c r="AE1131" s="92" t="e">
        <f>SUM($AD$13:AD1131)</f>
        <v>#N/A</v>
      </c>
      <c r="AF1131" s="92">
        <f t="shared" si="334"/>
        <v>1926</v>
      </c>
      <c r="AG1131" s="92">
        <v>-27.200398170105473</v>
      </c>
      <c r="AI1131" s="92">
        <f t="shared" si="335"/>
        <v>1.9589698877814076E-41</v>
      </c>
      <c r="AJ1131" s="92" t="e">
        <f>SUM($AI$13:AI1131)</f>
        <v>#N/A</v>
      </c>
      <c r="AK1131" s="92">
        <f t="shared" si="336"/>
        <v>1770</v>
      </c>
      <c r="AL1131" s="92">
        <v>-29.37771533942032</v>
      </c>
    </row>
    <row r="1132" spans="1:38">
      <c r="A1132" s="93">
        <v>1120</v>
      </c>
      <c r="B1132" s="130">
        <v>42291</v>
      </c>
      <c r="C1132" s="92">
        <v>18.951401000000001</v>
      </c>
      <c r="D1132" s="92">
        <v>25.397499</v>
      </c>
      <c r="E1132" s="92">
        <v>16.432400000000001</v>
      </c>
      <c r="F1132" s="139">
        <f t="shared" si="324"/>
        <v>-4.7595953460116691E-3</v>
      </c>
      <c r="G1132" s="140">
        <f t="shared" si="324"/>
        <v>1.7167044676329457E-3</v>
      </c>
      <c r="H1132" s="140">
        <f t="shared" si="324"/>
        <v>-3.1767118619313583E-3</v>
      </c>
      <c r="I1132" s="141">
        <f t="shared" si="342"/>
        <v>21.298045135554883</v>
      </c>
      <c r="J1132" s="142">
        <f t="shared" si="337"/>
        <v>25.123756149741361</v>
      </c>
      <c r="K1132" s="142">
        <f t="shared" si="340"/>
        <v>19.397184363878676</v>
      </c>
      <c r="L1132" s="143">
        <f t="shared" si="338"/>
        <v>14908.631594888418</v>
      </c>
      <c r="M1132" s="137">
        <f t="shared" si="325"/>
        <v>-15074.253689844816</v>
      </c>
      <c r="N1132" s="137">
        <f t="shared" si="326"/>
        <v>29095.776545818015</v>
      </c>
      <c r="O1132" s="143">
        <f t="shared" si="341"/>
        <v>71.298405111579996</v>
      </c>
      <c r="P1132" s="137">
        <f t="shared" si="339"/>
        <v>25.833689844816035</v>
      </c>
      <c r="Q1132" s="137">
        <f t="shared" si="327"/>
        <v>92.723454181985289</v>
      </c>
      <c r="R1132" s="144">
        <f t="shared" si="328"/>
        <v>189.85554913838132</v>
      </c>
      <c r="T1132" s="92">
        <f t="shared" si="329"/>
        <v>2.6418138932441159E-6</v>
      </c>
      <c r="U1132" s="92">
        <f>SUM($T$13:T1132)</f>
        <v>0.42668982435320818</v>
      </c>
      <c r="V1132" s="92">
        <f t="shared" si="330"/>
        <v>193</v>
      </c>
      <c r="W1132" s="92">
        <v>-13.511276294164418</v>
      </c>
      <c r="Y1132" s="92">
        <f t="shared" si="331"/>
        <v>8.6219489069835409E-42</v>
      </c>
      <c r="Z1132" s="92">
        <f>SUM($Y$13:Y1132)</f>
        <v>0.32428077524109195</v>
      </c>
      <c r="AA1132" s="92">
        <f t="shared" si="332"/>
        <v>1786</v>
      </c>
      <c r="AB1132" s="92">
        <v>-15.255586512756054</v>
      </c>
      <c r="AD1132" s="92">
        <f t="shared" si="333"/>
        <v>4.5230024708760896E-29</v>
      </c>
      <c r="AE1132" s="92" t="e">
        <f>SUM($AD$13:AD1132)</f>
        <v>#N/A</v>
      </c>
      <c r="AF1132" s="92">
        <f t="shared" si="334"/>
        <v>1215</v>
      </c>
      <c r="AG1132" s="92">
        <v>-26.889365252180141</v>
      </c>
      <c r="AI1132" s="92">
        <f t="shared" si="335"/>
        <v>3.0175427345683568E-28</v>
      </c>
      <c r="AJ1132" s="92" t="e">
        <f>SUM($AI$13:AI1132)</f>
        <v>#N/A</v>
      </c>
      <c r="AK1132" s="92">
        <f t="shared" si="336"/>
        <v>1178</v>
      </c>
      <c r="AL1132" s="92">
        <v>-29.241825837749275</v>
      </c>
    </row>
    <row r="1133" spans="1:38">
      <c r="A1133" s="93">
        <v>1121</v>
      </c>
      <c r="B1133" s="130">
        <v>42290</v>
      </c>
      <c r="C1133" s="92">
        <v>18.7012</v>
      </c>
      <c r="D1133" s="92">
        <v>25.257999000000002</v>
      </c>
      <c r="E1133" s="92">
        <v>16.642099000000002</v>
      </c>
      <c r="F1133" s="139">
        <f t="shared" si="324"/>
        <v>1.3378874082946579E-2</v>
      </c>
      <c r="G1133" s="140">
        <f t="shared" si="324"/>
        <v>5.5230028316968216E-3</v>
      </c>
      <c r="H1133" s="140">
        <f t="shared" si="324"/>
        <v>-1.2600513913539446E-2</v>
      </c>
      <c r="I1133" s="141">
        <f t="shared" si="342"/>
        <v>21.686206567487648</v>
      </c>
      <c r="J1133" s="142">
        <f t="shared" si="337"/>
        <v>25.219220777120938</v>
      </c>
      <c r="K1133" s="142">
        <f t="shared" si="340"/>
        <v>19.213806599756435</v>
      </c>
      <c r="L1133" s="143">
        <f t="shared" si="338"/>
        <v>15180.344597241354</v>
      </c>
      <c r="M1133" s="137">
        <f t="shared" si="325"/>
        <v>-15131.532466272563</v>
      </c>
      <c r="N1133" s="137">
        <f t="shared" si="326"/>
        <v>28820.70989963465</v>
      </c>
      <c r="O1133" s="143">
        <f t="shared" si="341"/>
        <v>-200.4145972413553</v>
      </c>
      <c r="P1133" s="137">
        <f t="shared" si="339"/>
        <v>83.112466272563324</v>
      </c>
      <c r="Q1133" s="137">
        <f t="shared" si="327"/>
        <v>367.79010036534964</v>
      </c>
      <c r="R1133" s="144">
        <f t="shared" si="328"/>
        <v>250.48796939655767</v>
      </c>
      <c r="T1133" s="92">
        <f t="shared" si="329"/>
        <v>3.0516094654364968E-26</v>
      </c>
      <c r="U1133" s="92">
        <f>SUM($T$13:T1133)</f>
        <v>0.42668982435320818</v>
      </c>
      <c r="V1133" s="92">
        <f t="shared" si="330"/>
        <v>1088</v>
      </c>
      <c r="W1133" s="92">
        <v>-13.478994755787426</v>
      </c>
      <c r="Y1133" s="92">
        <f t="shared" si="331"/>
        <v>1.4858889532154359E-8</v>
      </c>
      <c r="Z1133" s="92">
        <f>SUM($Y$13:Y1133)</f>
        <v>0.32428079009998145</v>
      </c>
      <c r="AA1133" s="92">
        <f t="shared" si="332"/>
        <v>294</v>
      </c>
      <c r="AB1133" s="92">
        <v>-15.253464618010184</v>
      </c>
      <c r="AD1133" s="92">
        <f t="shared" si="333"/>
        <v>1.0825851656414789E-37</v>
      </c>
      <c r="AE1133" s="92" t="e">
        <f>SUM($AD$13:AD1133)</f>
        <v>#N/A</v>
      </c>
      <c r="AF1133" s="92">
        <f t="shared" si="334"/>
        <v>1602</v>
      </c>
      <c r="AG1133" s="92">
        <v>-26.829546251214197</v>
      </c>
      <c r="AI1133" s="92">
        <f t="shared" si="335"/>
        <v>6.7363698278678342E-22</v>
      </c>
      <c r="AJ1133" s="92" t="e">
        <f>SUM($AI$13:AI1133)</f>
        <v>#N/A</v>
      </c>
      <c r="AK1133" s="92">
        <f t="shared" si="336"/>
        <v>893</v>
      </c>
      <c r="AL1133" s="92">
        <v>-29.142126021162767</v>
      </c>
    </row>
    <row r="1134" spans="1:38">
      <c r="A1134" s="93">
        <v>1122</v>
      </c>
      <c r="B1134" s="130">
        <v>42289</v>
      </c>
      <c r="C1134" s="92">
        <v>18.661200000000001</v>
      </c>
      <c r="D1134" s="92">
        <v>25.150200000000002</v>
      </c>
      <c r="E1134" s="92">
        <v>16.463100000000001</v>
      </c>
      <c r="F1134" s="139">
        <f t="shared" si="324"/>
        <v>2.1434848777142079E-3</v>
      </c>
      <c r="G1134" s="140">
        <f t="shared" si="324"/>
        <v>4.2862084595749472E-3</v>
      </c>
      <c r="H1134" s="140">
        <f t="shared" si="324"/>
        <v>1.0872739641987206E-2</v>
      </c>
      <c r="I1134" s="141">
        <f t="shared" si="342"/>
        <v>21.445770362034594</v>
      </c>
      <c r="J1134" s="142">
        <f t="shared" si="337"/>
        <v>25.188201108512061</v>
      </c>
      <c r="K1134" s="142">
        <f t="shared" si="340"/>
        <v>19.670572640693429</v>
      </c>
      <c r="L1134" s="143">
        <f t="shared" si="338"/>
        <v>15012.039253424216</v>
      </c>
      <c r="M1134" s="137">
        <f t="shared" si="325"/>
        <v>-15112.920665107236</v>
      </c>
      <c r="N1134" s="137">
        <f t="shared" si="326"/>
        <v>29505.858961040143</v>
      </c>
      <c r="O1134" s="143">
        <f t="shared" si="341"/>
        <v>-32.109253424217968</v>
      </c>
      <c r="P1134" s="137">
        <f t="shared" si="339"/>
        <v>64.500665107236273</v>
      </c>
      <c r="Q1134" s="137">
        <f t="shared" si="327"/>
        <v>-317.35896104014319</v>
      </c>
      <c r="R1134" s="144">
        <f t="shared" si="328"/>
        <v>-284.96754935712488</v>
      </c>
      <c r="T1134" s="92">
        <f t="shared" si="329"/>
        <v>5.557365242578849E-38</v>
      </c>
      <c r="U1134" s="92">
        <f>SUM($T$13:T1134)</f>
        <v>0.42668982435320818</v>
      </c>
      <c r="V1134" s="92">
        <f t="shared" si="330"/>
        <v>1615</v>
      </c>
      <c r="W1134" s="92">
        <v>-13.393293868417459</v>
      </c>
      <c r="Y1134" s="92">
        <f t="shared" si="331"/>
        <v>3.3139069115098956E-57</v>
      </c>
      <c r="Z1134" s="92">
        <f>SUM($Y$13:Y1134)</f>
        <v>0.32428079009998145</v>
      </c>
      <c r="AA1134" s="92">
        <f t="shared" si="332"/>
        <v>2478</v>
      </c>
      <c r="AB1134" s="92">
        <v>-15.167478755292905</v>
      </c>
      <c r="AD1134" s="92">
        <f t="shared" si="333"/>
        <v>4.252178066451364E-40</v>
      </c>
      <c r="AE1134" s="92" t="e">
        <f>SUM($AD$13:AD1134)</f>
        <v>#N/A</v>
      </c>
      <c r="AF1134" s="92">
        <f t="shared" si="334"/>
        <v>1710</v>
      </c>
      <c r="AG1134" s="92">
        <v>-26.258712675331481</v>
      </c>
      <c r="AI1134" s="92">
        <f t="shared" si="335"/>
        <v>1.5073288958316619E-42</v>
      </c>
      <c r="AJ1134" s="92" t="e">
        <f>SUM($AI$13:AI1134)</f>
        <v>#N/A</v>
      </c>
      <c r="AK1134" s="92">
        <f t="shared" si="336"/>
        <v>1820</v>
      </c>
      <c r="AL1134" s="92">
        <v>-29.074615646681195</v>
      </c>
    </row>
    <row r="1135" spans="1:38">
      <c r="A1135" s="93">
        <v>1123</v>
      </c>
      <c r="B1135" s="130">
        <v>42286</v>
      </c>
      <c r="C1135" s="92">
        <v>18.569700000000001</v>
      </c>
      <c r="D1135" s="92">
        <v>25.2624</v>
      </c>
      <c r="E1135" s="92">
        <v>16.408799999999999</v>
      </c>
      <c r="F1135" s="139">
        <f t="shared" si="324"/>
        <v>4.9273817024506616E-3</v>
      </c>
      <c r="G1135" s="140">
        <f t="shared" si="324"/>
        <v>-4.441383241497121E-3</v>
      </c>
      <c r="H1135" s="140">
        <f t="shared" si="324"/>
        <v>3.3091999414949225E-3</v>
      </c>
      <c r="I1135" s="141">
        <f t="shared" si="342"/>
        <v>21.505345475694273</v>
      </c>
      <c r="J1135" s="142">
        <f t="shared" si="337"/>
        <v>24.969306999334982</v>
      </c>
      <c r="K1135" s="142">
        <f t="shared" si="340"/>
        <v>19.523393721661549</v>
      </c>
      <c r="L1135" s="143">
        <f t="shared" si="338"/>
        <v>15053.741832985992</v>
      </c>
      <c r="M1135" s="137">
        <f t="shared" si="325"/>
        <v>-14981.584199600989</v>
      </c>
      <c r="N1135" s="137">
        <f t="shared" si="326"/>
        <v>29285.090582492325</v>
      </c>
      <c r="O1135" s="143">
        <f t="shared" si="341"/>
        <v>-73.811832985993533</v>
      </c>
      <c r="P1135" s="137">
        <f t="shared" si="339"/>
        <v>-66.835800399010623</v>
      </c>
      <c r="Q1135" s="137">
        <f t="shared" si="327"/>
        <v>-96.590582492324756</v>
      </c>
      <c r="R1135" s="144">
        <f t="shared" si="328"/>
        <v>-237.23821587732891</v>
      </c>
      <c r="T1135" s="92">
        <f t="shared" si="329"/>
        <v>1.9937815967759677E-47</v>
      </c>
      <c r="U1135" s="92">
        <f>SUM($T$13:T1135)</f>
        <v>0.42668982435320818</v>
      </c>
      <c r="V1135" s="92">
        <f t="shared" si="330"/>
        <v>2039</v>
      </c>
      <c r="W1135" s="92">
        <v>-13.376529944040158</v>
      </c>
      <c r="Y1135" s="92">
        <f t="shared" si="331"/>
        <v>2.2040465482984578E-20</v>
      </c>
      <c r="Z1135" s="92">
        <f>SUM($Y$13:Y1135)</f>
        <v>0.32428079009998145</v>
      </c>
      <c r="AA1135" s="92">
        <f t="shared" si="332"/>
        <v>825</v>
      </c>
      <c r="AB1135" s="92">
        <v>-15.131731574936566</v>
      </c>
      <c r="AD1135" s="92">
        <f t="shared" si="333"/>
        <v>1.7177091306035812E-37</v>
      </c>
      <c r="AE1135" s="92" t="e">
        <f>SUM($AD$13:AD1135)</f>
        <v>#N/A</v>
      </c>
      <c r="AF1135" s="92">
        <f t="shared" si="334"/>
        <v>1593</v>
      </c>
      <c r="AG1135" s="92">
        <v>-25.880719055032387</v>
      </c>
      <c r="AI1135" s="92">
        <f t="shared" si="335"/>
        <v>1.4492512737227417E-49</v>
      </c>
      <c r="AJ1135" s="92" t="e">
        <f>SUM($AI$13:AI1135)</f>
        <v>#N/A</v>
      </c>
      <c r="AK1135" s="92">
        <f t="shared" si="336"/>
        <v>2135</v>
      </c>
      <c r="AL1135" s="92">
        <v>-29.069455259565075</v>
      </c>
    </row>
    <row r="1136" spans="1:38">
      <c r="A1136" s="93">
        <v>1124</v>
      </c>
      <c r="B1136" s="130">
        <v>42285</v>
      </c>
      <c r="C1136" s="92">
        <v>18.697299999999998</v>
      </c>
      <c r="D1136" s="92">
        <v>25.48</v>
      </c>
      <c r="E1136" s="92">
        <v>16.457599999999999</v>
      </c>
      <c r="F1136" s="139">
        <f t="shared" si="324"/>
        <v>-6.8245147695120689E-3</v>
      </c>
      <c r="G1136" s="140">
        <f t="shared" si="324"/>
        <v>-8.5400313971742969E-3</v>
      </c>
      <c r="H1136" s="140">
        <f t="shared" si="324"/>
        <v>-2.9651954112385193E-3</v>
      </c>
      <c r="I1136" s="141">
        <f t="shared" si="342"/>
        <v>21.253856066383918</v>
      </c>
      <c r="J1136" s="142">
        <f t="shared" si="337"/>
        <v>24.866510034536891</v>
      </c>
      <c r="K1136" s="142">
        <f t="shared" si="340"/>
        <v>19.401300262492708</v>
      </c>
      <c r="L1136" s="143">
        <f t="shared" si="338"/>
        <v>14877.699246468743</v>
      </c>
      <c r="M1136" s="137">
        <f t="shared" si="325"/>
        <v>-14919.906020722134</v>
      </c>
      <c r="N1136" s="137">
        <f t="shared" si="326"/>
        <v>29101.950393739062</v>
      </c>
      <c r="O1136" s="143">
        <f t="shared" si="341"/>
        <v>102.23075353125569</v>
      </c>
      <c r="P1136" s="137">
        <f t="shared" si="339"/>
        <v>-128.51397927786638</v>
      </c>
      <c r="Q1136" s="137">
        <f t="shared" si="327"/>
        <v>86.549606260938162</v>
      </c>
      <c r="R1136" s="144">
        <f t="shared" si="328"/>
        <v>60.266380514327466</v>
      </c>
      <c r="T1136" s="92">
        <f t="shared" si="329"/>
        <v>2.1760665090379469E-4</v>
      </c>
      <c r="U1136" s="92">
        <f>SUM($T$13:T1136)</f>
        <v>0.42690743100411199</v>
      </c>
      <c r="V1136" s="92">
        <f t="shared" si="330"/>
        <v>107</v>
      </c>
      <c r="W1136" s="92">
        <v>-13.370014814134265</v>
      </c>
      <c r="Y1136" s="92">
        <f t="shared" si="331"/>
        <v>3.7047508654087768E-28</v>
      </c>
      <c r="Z1136" s="92">
        <f>SUM($Y$13:Y1136)</f>
        <v>0.32428079009998145</v>
      </c>
      <c r="AA1136" s="92">
        <f t="shared" si="332"/>
        <v>1174</v>
      </c>
      <c r="AB1136" s="92">
        <v>-15.05079020318226</v>
      </c>
      <c r="AD1136" s="92">
        <f t="shared" si="333"/>
        <v>3.8375907049723562E-40</v>
      </c>
      <c r="AE1136" s="92" t="e">
        <f>SUM($AD$13:AD1136)</f>
        <v>#N/A</v>
      </c>
      <c r="AF1136" s="92">
        <f t="shared" si="334"/>
        <v>1712</v>
      </c>
      <c r="AG1136" s="92">
        <v>-25.820709402571083</v>
      </c>
      <c r="AI1136" s="92">
        <f t="shared" si="335"/>
        <v>5.1913374474757101E-41</v>
      </c>
      <c r="AJ1136" s="92" t="e">
        <f>SUM($AI$13:AI1136)</f>
        <v>#N/A</v>
      </c>
      <c r="AK1136" s="92">
        <f t="shared" si="336"/>
        <v>1751</v>
      </c>
      <c r="AL1136" s="92">
        <v>-28.966239613313519</v>
      </c>
    </row>
    <row r="1137" spans="1:38">
      <c r="A1137" s="93">
        <v>1125</v>
      </c>
      <c r="B1137" s="130">
        <v>42284</v>
      </c>
      <c r="C1137" s="92">
        <v>18.7577</v>
      </c>
      <c r="D1137" s="92">
        <v>25.3489</v>
      </c>
      <c r="E1137" s="92">
        <v>16.638000000000002</v>
      </c>
      <c r="F1137" s="139">
        <f t="shared" si="324"/>
        <v>-3.2200109821567402E-3</v>
      </c>
      <c r="G1137" s="140">
        <f t="shared" si="324"/>
        <v>5.171822051450059E-3</v>
      </c>
      <c r="H1137" s="140">
        <f t="shared" si="324"/>
        <v>-1.0842649356894052E-2</v>
      </c>
      <c r="I1137" s="141">
        <f t="shared" si="342"/>
        <v>21.330992086982942</v>
      </c>
      <c r="J1137" s="142">
        <f t="shared" si="337"/>
        <v>25.210412917325804</v>
      </c>
      <c r="K1137" s="142">
        <f t="shared" si="340"/>
        <v>19.248012886164197</v>
      </c>
      <c r="L1137" s="143">
        <f t="shared" si="338"/>
        <v>14931.694460888059</v>
      </c>
      <c r="M1137" s="137">
        <f t="shared" si="325"/>
        <v>-15126.247750395483</v>
      </c>
      <c r="N1137" s="137">
        <f t="shared" si="326"/>
        <v>28872.019329246297</v>
      </c>
      <c r="O1137" s="143">
        <f t="shared" si="341"/>
        <v>48.235539111939943</v>
      </c>
      <c r="P1137" s="137">
        <f t="shared" si="339"/>
        <v>77.827750395483235</v>
      </c>
      <c r="Q1137" s="137">
        <f t="shared" si="327"/>
        <v>316.48067075370273</v>
      </c>
      <c r="R1137" s="144">
        <f t="shared" si="328"/>
        <v>442.5439602611259</v>
      </c>
      <c r="T1137" s="92">
        <f t="shared" si="329"/>
        <v>8.270494950613129E-22</v>
      </c>
      <c r="U1137" s="92">
        <f>SUM($T$13:T1137)</f>
        <v>0.42690743100411199</v>
      </c>
      <c r="V1137" s="92">
        <f t="shared" si="330"/>
        <v>889</v>
      </c>
      <c r="W1137" s="92">
        <v>-13.35933775311787</v>
      </c>
      <c r="Y1137" s="92">
        <f t="shared" si="331"/>
        <v>2.1968105746209165E-48</v>
      </c>
      <c r="Z1137" s="92">
        <f>SUM($Y$13:Y1137)</f>
        <v>0.32428079009998145</v>
      </c>
      <c r="AA1137" s="92">
        <f t="shared" si="332"/>
        <v>2082</v>
      </c>
      <c r="AB1137" s="92">
        <v>-15.022881102126121</v>
      </c>
      <c r="AD1137" s="92">
        <f t="shared" si="333"/>
        <v>8.1908514616343658E-42</v>
      </c>
      <c r="AE1137" s="92" t="e">
        <f>SUM($AD$13:AD1137)</f>
        <v>#N/A</v>
      </c>
      <c r="AF1137" s="92">
        <f t="shared" si="334"/>
        <v>1787</v>
      </c>
      <c r="AG1137" s="92">
        <v>-25.777164269798959</v>
      </c>
      <c r="AI1137" s="92">
        <f t="shared" si="335"/>
        <v>3.9216891339772631E-27</v>
      </c>
      <c r="AJ1137" s="92" t="e">
        <f>SUM($AI$13:AI1137)</f>
        <v>#N/A</v>
      </c>
      <c r="AK1137" s="92">
        <f t="shared" si="336"/>
        <v>1128</v>
      </c>
      <c r="AL1137" s="92">
        <v>-28.677436400335864</v>
      </c>
    </row>
    <row r="1138" spans="1:38">
      <c r="A1138" s="93">
        <v>1126</v>
      </c>
      <c r="B1138" s="130">
        <v>42283</v>
      </c>
      <c r="C1138" s="92">
        <v>18.776699000000001</v>
      </c>
      <c r="D1138" s="92">
        <v>25.4161</v>
      </c>
      <c r="E1138" s="92">
        <v>16.645201</v>
      </c>
      <c r="F1138" s="139">
        <f t="shared" si="324"/>
        <v>-1.0118391949511807E-3</v>
      </c>
      <c r="G1138" s="140">
        <f t="shared" si="324"/>
        <v>-2.6439933742784527E-3</v>
      </c>
      <c r="H1138" s="140">
        <f t="shared" si="324"/>
        <v>-4.3261718497711321E-4</v>
      </c>
      <c r="I1138" s="141">
        <f t="shared" si="342"/>
        <v>21.378246742411964</v>
      </c>
      <c r="J1138" s="142">
        <f t="shared" si="337"/>
        <v>25.014386795377735</v>
      </c>
      <c r="K1138" s="142">
        <f t="shared" si="340"/>
        <v>19.450581702197528</v>
      </c>
      <c r="L1138" s="143">
        <f t="shared" si="338"/>
        <v>14964.772719688375</v>
      </c>
      <c r="M1138" s="137">
        <f t="shared" si="325"/>
        <v>-15008.632077226641</v>
      </c>
      <c r="N1138" s="137">
        <f t="shared" si="326"/>
        <v>29175.872553296293</v>
      </c>
      <c r="O1138" s="143">
        <f t="shared" si="341"/>
        <v>15.157280311623254</v>
      </c>
      <c r="P1138" s="137">
        <f t="shared" si="339"/>
        <v>-39.787922773359242</v>
      </c>
      <c r="Q1138" s="137">
        <f t="shared" si="327"/>
        <v>12.627446703707392</v>
      </c>
      <c r="R1138" s="144">
        <f t="shared" si="328"/>
        <v>-12.003195758028596</v>
      </c>
      <c r="T1138" s="92">
        <f t="shared" si="329"/>
        <v>1.9620082703061201E-59</v>
      </c>
      <c r="U1138" s="92">
        <f>SUM($T$13:T1138)</f>
        <v>0.42690743100411199</v>
      </c>
      <c r="V1138" s="92">
        <f t="shared" si="330"/>
        <v>2578</v>
      </c>
      <c r="W1138" s="92">
        <v>-13.144025393117772</v>
      </c>
      <c r="Y1138" s="92">
        <f t="shared" si="331"/>
        <v>4.7380756918991158E-39</v>
      </c>
      <c r="Z1138" s="92">
        <f>SUM($Y$13:Y1138)</f>
        <v>0.32428079009998145</v>
      </c>
      <c r="AA1138" s="92">
        <f t="shared" si="332"/>
        <v>1663</v>
      </c>
      <c r="AB1138" s="92">
        <v>-14.938825378423644</v>
      </c>
      <c r="AD1138" s="92">
        <f t="shared" si="333"/>
        <v>2.5563021452026557E-21</v>
      </c>
      <c r="AE1138" s="92" t="e">
        <f>SUM($AD$13:AD1138)</f>
        <v>#N/A</v>
      </c>
      <c r="AF1138" s="92">
        <f t="shared" si="334"/>
        <v>867</v>
      </c>
      <c r="AG1138" s="92">
        <v>-25.711980912823492</v>
      </c>
      <c r="AI1138" s="92">
        <f t="shared" si="335"/>
        <v>5.3691536426962503E-35</v>
      </c>
      <c r="AJ1138" s="92" t="e">
        <f>SUM($AI$13:AI1138)</f>
        <v>#N/A</v>
      </c>
      <c r="AK1138" s="92">
        <f t="shared" si="336"/>
        <v>1481</v>
      </c>
      <c r="AL1138" s="92">
        <v>-28.373717793745527</v>
      </c>
    </row>
    <row r="1139" spans="1:38">
      <c r="A1139" s="93">
        <v>1127</v>
      </c>
      <c r="B1139" s="130">
        <v>42282</v>
      </c>
      <c r="C1139" s="92">
        <v>18.822299999999998</v>
      </c>
      <c r="D1139" s="92">
        <v>25.474399999999999</v>
      </c>
      <c r="E1139" s="92">
        <v>16.766898999999999</v>
      </c>
      <c r="F1139" s="139">
        <f t="shared" si="324"/>
        <v>-2.4227113583354942E-3</v>
      </c>
      <c r="G1139" s="140">
        <f t="shared" si="324"/>
        <v>-2.2885720566528933E-3</v>
      </c>
      <c r="H1139" s="140">
        <f t="shared" si="324"/>
        <v>-7.258229443619757E-3</v>
      </c>
      <c r="I1139" s="141">
        <f t="shared" si="342"/>
        <v>21.348054219202755</v>
      </c>
      <c r="J1139" s="142">
        <f t="shared" si="337"/>
        <v>25.023301010818706</v>
      </c>
      <c r="K1139" s="142">
        <f t="shared" si="340"/>
        <v>19.317762113256602</v>
      </c>
      <c r="L1139" s="143">
        <f t="shared" si="338"/>
        <v>14943.637953441928</v>
      </c>
      <c r="M1139" s="137">
        <f t="shared" si="325"/>
        <v>-15013.980606491223</v>
      </c>
      <c r="N1139" s="137">
        <f t="shared" si="326"/>
        <v>28976.643169884905</v>
      </c>
      <c r="O1139" s="143">
        <f t="shared" si="341"/>
        <v>36.292046558070069</v>
      </c>
      <c r="P1139" s="137">
        <f t="shared" si="339"/>
        <v>-34.439393508777357</v>
      </c>
      <c r="Q1139" s="137">
        <f t="shared" si="327"/>
        <v>211.85683011509536</v>
      </c>
      <c r="R1139" s="144">
        <f t="shared" si="328"/>
        <v>213.70948316438808</v>
      </c>
      <c r="T1139" s="92">
        <f t="shared" si="329"/>
        <v>3.7342757143130668E-54</v>
      </c>
      <c r="U1139" s="92">
        <f>SUM($T$13:T1139)</f>
        <v>0.42690743100411199</v>
      </c>
      <c r="V1139" s="92">
        <f t="shared" si="330"/>
        <v>2341</v>
      </c>
      <c r="W1139" s="92">
        <v>-13.142709035355438</v>
      </c>
      <c r="Y1139" s="92">
        <f t="shared" si="331"/>
        <v>5.9584279838661058E-53</v>
      </c>
      <c r="Z1139" s="92">
        <f>SUM($Y$13:Y1139)</f>
        <v>0.32428079009998145</v>
      </c>
      <c r="AA1139" s="92">
        <f t="shared" si="332"/>
        <v>2287</v>
      </c>
      <c r="AB1139" s="92">
        <v>-14.928982638450179</v>
      </c>
      <c r="AD1139" s="92">
        <f t="shared" si="333"/>
        <v>4.5811596026479725E-45</v>
      </c>
      <c r="AE1139" s="92" t="e">
        <f>SUM($AD$13:AD1139)</f>
        <v>#N/A</v>
      </c>
      <c r="AF1139" s="92">
        <f t="shared" si="334"/>
        <v>1933</v>
      </c>
      <c r="AG1139" s="92">
        <v>-25.454443770377111</v>
      </c>
      <c r="AI1139" s="92">
        <f t="shared" si="335"/>
        <v>5.8362747029710177E-11</v>
      </c>
      <c r="AJ1139" s="92" t="e">
        <f>SUM($AI$13:AI1139)</f>
        <v>#N/A</v>
      </c>
      <c r="AK1139" s="92">
        <f t="shared" si="336"/>
        <v>402</v>
      </c>
      <c r="AL1139" s="92">
        <v>-28.140865692625084</v>
      </c>
    </row>
    <row r="1140" spans="1:38">
      <c r="A1140" s="93">
        <v>1128</v>
      </c>
      <c r="B1140" s="130">
        <v>42279</v>
      </c>
      <c r="C1140" s="92">
        <v>18.929001</v>
      </c>
      <c r="D1140" s="92">
        <v>25.602799999999998</v>
      </c>
      <c r="E1140" s="92">
        <v>16.7453</v>
      </c>
      <c r="F1140" s="139">
        <f t="shared" si="324"/>
        <v>-5.6369060364042101E-3</v>
      </c>
      <c r="G1140" s="140">
        <f t="shared" si="324"/>
        <v>-5.015076476010405E-3</v>
      </c>
      <c r="H1140" s="140">
        <f t="shared" si="324"/>
        <v>1.2898544666264389E-3</v>
      </c>
      <c r="I1140" s="141">
        <f t="shared" si="342"/>
        <v>21.279270774511552</v>
      </c>
      <c r="J1140" s="142">
        <f t="shared" si="337"/>
        <v>24.954918371428125</v>
      </c>
      <c r="K1140" s="142">
        <f t="shared" si="340"/>
        <v>19.484099278066083</v>
      </c>
      <c r="L1140" s="143">
        <f t="shared" si="338"/>
        <v>14895.489542158086</v>
      </c>
      <c r="M1140" s="137">
        <f t="shared" si="325"/>
        <v>-14972.951022856874</v>
      </c>
      <c r="N1140" s="137">
        <f t="shared" si="326"/>
        <v>29226.148917099123</v>
      </c>
      <c r="O1140" s="143">
        <f t="shared" si="341"/>
        <v>84.440457841912576</v>
      </c>
      <c r="P1140" s="137">
        <f t="shared" si="339"/>
        <v>-75.468977143125812</v>
      </c>
      <c r="Q1140" s="137">
        <f t="shared" si="327"/>
        <v>-37.648917099122627</v>
      </c>
      <c r="R1140" s="144">
        <f t="shared" si="328"/>
        <v>-28.677436400335864</v>
      </c>
      <c r="T1140" s="92">
        <f t="shared" si="329"/>
        <v>2.2006333432588284E-2</v>
      </c>
      <c r="U1140" s="92">
        <f>SUM($T$13:T1140)</f>
        <v>0.44891376443670028</v>
      </c>
      <c r="V1140" s="92">
        <f t="shared" si="330"/>
        <v>17</v>
      </c>
      <c r="W1140" s="92">
        <v>-13.105316301527637</v>
      </c>
      <c r="Y1140" s="92">
        <f t="shared" si="331"/>
        <v>3.975193732025826E-52</v>
      </c>
      <c r="Z1140" s="92">
        <f>SUM($Y$13:Y1140)</f>
        <v>0.32428079009998145</v>
      </c>
      <c r="AA1140" s="92">
        <f t="shared" si="332"/>
        <v>2250</v>
      </c>
      <c r="AB1140" s="92">
        <v>-14.816821868585976</v>
      </c>
      <c r="AD1140" s="92">
        <f t="shared" si="333"/>
        <v>3.5765093335679079E-16</v>
      </c>
      <c r="AE1140" s="92" t="e">
        <f>SUM($AD$13:AD1140)</f>
        <v>#N/A</v>
      </c>
      <c r="AF1140" s="92">
        <f t="shared" si="334"/>
        <v>636</v>
      </c>
      <c r="AG1140" s="92">
        <v>-25.089218763248937</v>
      </c>
      <c r="AI1140" s="92">
        <f t="shared" si="335"/>
        <v>3.4580621211788743E-22</v>
      </c>
      <c r="AJ1140" s="92" t="e">
        <f>SUM($AI$13:AI1140)</f>
        <v>#N/A</v>
      </c>
      <c r="AK1140" s="92">
        <f t="shared" si="336"/>
        <v>906</v>
      </c>
      <c r="AL1140" s="92">
        <v>-27.800171091412267</v>
      </c>
    </row>
    <row r="1141" spans="1:38">
      <c r="A1141" s="93">
        <v>1129</v>
      </c>
      <c r="B1141" s="130">
        <v>42278</v>
      </c>
      <c r="C1141" s="92">
        <v>18.887599999999999</v>
      </c>
      <c r="D1141" s="92">
        <v>25.571898999999998</v>
      </c>
      <c r="E1141" s="92">
        <v>16.905799999999999</v>
      </c>
      <c r="F1141" s="139">
        <f t="shared" si="324"/>
        <v>2.1919672165866544E-3</v>
      </c>
      <c r="G1141" s="140">
        <f t="shared" si="324"/>
        <v>1.2083967639633375E-3</v>
      </c>
      <c r="H1141" s="140">
        <f t="shared" si="324"/>
        <v>-9.4937831986654508E-3</v>
      </c>
      <c r="I1141" s="141">
        <f t="shared" si="342"/>
        <v>21.446807879238232</v>
      </c>
      <c r="J1141" s="142">
        <f t="shared" si="337"/>
        <v>25.111007436717937</v>
      </c>
      <c r="K1141" s="142">
        <f t="shared" si="340"/>
        <v>19.274260472737168</v>
      </c>
      <c r="L1141" s="143">
        <f t="shared" si="338"/>
        <v>15012.765515466763</v>
      </c>
      <c r="M1141" s="137">
        <f t="shared" si="325"/>
        <v>-15066.604462030762</v>
      </c>
      <c r="N1141" s="137">
        <f t="shared" si="326"/>
        <v>28911.390709105752</v>
      </c>
      <c r="O1141" s="143">
        <f t="shared" si="341"/>
        <v>-32.835515466764264</v>
      </c>
      <c r="P1141" s="137">
        <f t="shared" si="339"/>
        <v>18.184462030762006</v>
      </c>
      <c r="Q1141" s="137">
        <f t="shared" si="327"/>
        <v>277.10929089424826</v>
      </c>
      <c r="R1141" s="144">
        <f t="shared" si="328"/>
        <v>262.458237458246</v>
      </c>
      <c r="T1141" s="92">
        <f t="shared" si="329"/>
        <v>3.6577196106720836E-12</v>
      </c>
      <c r="U1141" s="92">
        <f>SUM($T$13:T1141)</f>
        <v>0.44891376444035802</v>
      </c>
      <c r="V1141" s="92">
        <f t="shared" si="330"/>
        <v>456</v>
      </c>
      <c r="W1141" s="92">
        <v>-13.060550752645213</v>
      </c>
      <c r="Y1141" s="92">
        <f t="shared" si="331"/>
        <v>4.2185584506193244E-14</v>
      </c>
      <c r="Z1141" s="92">
        <f>SUM($Y$13:Y1141)</f>
        <v>0.32428079010002364</v>
      </c>
      <c r="AA1141" s="92">
        <f t="shared" si="332"/>
        <v>543</v>
      </c>
      <c r="AB1141" s="92">
        <v>-14.625070715708716</v>
      </c>
      <c r="AD1141" s="92">
        <f t="shared" si="333"/>
        <v>4.1248961863617282E-18</v>
      </c>
      <c r="AE1141" s="92" t="e">
        <f>SUM($AD$13:AD1141)</f>
        <v>#N/A</v>
      </c>
      <c r="AF1141" s="92">
        <f t="shared" si="334"/>
        <v>723</v>
      </c>
      <c r="AG1141" s="92">
        <v>-25.000522689762875</v>
      </c>
      <c r="AI1141" s="92">
        <f t="shared" si="335"/>
        <v>1.0326433810568517E-18</v>
      </c>
      <c r="AJ1141" s="92" t="e">
        <f>SUM($AI$13:AI1141)</f>
        <v>#N/A</v>
      </c>
      <c r="AK1141" s="92">
        <f t="shared" si="336"/>
        <v>750</v>
      </c>
      <c r="AL1141" s="92">
        <v>-27.761237882568821</v>
      </c>
    </row>
    <row r="1142" spans="1:38">
      <c r="A1142" s="93">
        <v>1130</v>
      </c>
      <c r="B1142" s="130">
        <v>42277</v>
      </c>
      <c r="C1142" s="92">
        <v>19.146899999999999</v>
      </c>
      <c r="D1142" s="92">
        <v>25.785399999999999</v>
      </c>
      <c r="E1142" s="92">
        <v>16.913601</v>
      </c>
      <c r="F1142" s="139">
        <f t="shared" si="324"/>
        <v>-1.3542662258642424E-2</v>
      </c>
      <c r="G1142" s="140">
        <f t="shared" si="324"/>
        <v>-8.2799180931845129E-3</v>
      </c>
      <c r="H1142" s="140">
        <f t="shared" si="324"/>
        <v>-4.612264413711431E-4</v>
      </c>
      <c r="I1142" s="141">
        <f t="shared" si="342"/>
        <v>21.110088381931277</v>
      </c>
      <c r="J1142" s="142">
        <f t="shared" si="337"/>
        <v>24.873033858280266</v>
      </c>
      <c r="K1142" s="142">
        <f t="shared" si="340"/>
        <v>19.45002499467736</v>
      </c>
      <c r="L1142" s="143">
        <f t="shared" si="338"/>
        <v>14777.061867351895</v>
      </c>
      <c r="M1142" s="137">
        <f t="shared" si="325"/>
        <v>-14923.820314968159</v>
      </c>
      <c r="N1142" s="137">
        <f t="shared" si="326"/>
        <v>29175.037492016039</v>
      </c>
      <c r="O1142" s="143">
        <f t="shared" si="341"/>
        <v>202.86813264810371</v>
      </c>
      <c r="P1142" s="137">
        <f t="shared" si="339"/>
        <v>-124.59968503184064</v>
      </c>
      <c r="Q1142" s="137">
        <f t="shared" si="327"/>
        <v>13.462507983960677</v>
      </c>
      <c r="R1142" s="144">
        <f t="shared" si="328"/>
        <v>91.730955600223751</v>
      </c>
      <c r="T1142" s="92">
        <f t="shared" si="329"/>
        <v>3.9821111449807567E-6</v>
      </c>
      <c r="U1142" s="92">
        <f>SUM($T$13:T1142)</f>
        <v>0.44891774655150302</v>
      </c>
      <c r="V1142" s="92">
        <f t="shared" si="330"/>
        <v>185</v>
      </c>
      <c r="W1142" s="92">
        <v>-13.049848864045998</v>
      </c>
      <c r="Y1142" s="92">
        <f t="shared" si="331"/>
        <v>1.0577291836640329E-32</v>
      </c>
      <c r="Z1142" s="92">
        <f>SUM($Y$13:Y1142)</f>
        <v>0.32428079010002364</v>
      </c>
      <c r="AA1142" s="92">
        <f t="shared" si="332"/>
        <v>1378</v>
      </c>
      <c r="AB1142" s="92">
        <v>-14.495518806681503</v>
      </c>
      <c r="AD1142" s="92">
        <f t="shared" si="333"/>
        <v>1.9495147930857769E-51</v>
      </c>
      <c r="AE1142" s="92" t="e">
        <f>SUM($AD$13:AD1142)</f>
        <v>#N/A</v>
      </c>
      <c r="AF1142" s="92">
        <f t="shared" si="334"/>
        <v>2219</v>
      </c>
      <c r="AG1142" s="92">
        <v>-24.919747289339284</v>
      </c>
      <c r="AI1142" s="92">
        <f t="shared" si="335"/>
        <v>4.204708753148363E-42</v>
      </c>
      <c r="AJ1142" s="92" t="e">
        <f>SUM($AI$13:AI1142)</f>
        <v>#N/A</v>
      </c>
      <c r="AK1142" s="92">
        <f t="shared" si="336"/>
        <v>1800</v>
      </c>
      <c r="AL1142" s="92">
        <v>-27.210214822998751</v>
      </c>
    </row>
    <row r="1143" spans="1:38">
      <c r="A1143" s="93">
        <v>1131</v>
      </c>
      <c r="B1143" s="130">
        <v>42276</v>
      </c>
      <c r="C1143" s="92">
        <v>19.185801000000001</v>
      </c>
      <c r="D1143" s="92">
        <v>25.905398999999999</v>
      </c>
      <c r="E1143" s="92">
        <v>17.010099</v>
      </c>
      <c r="F1143" s="139">
        <f t="shared" si="324"/>
        <v>-2.0275932185475076E-3</v>
      </c>
      <c r="G1143" s="140">
        <f t="shared" si="324"/>
        <v>-4.6322004150562979E-3</v>
      </c>
      <c r="H1143" s="140">
        <f t="shared" si="324"/>
        <v>-5.6729828556553175E-3</v>
      </c>
      <c r="I1143" s="141">
        <f t="shared" si="342"/>
        <v>21.356509707882402</v>
      </c>
      <c r="J1143" s="142">
        <f t="shared" si="337"/>
        <v>24.964521171050098</v>
      </c>
      <c r="K1143" s="142">
        <f t="shared" si="340"/>
        <v>19.348609426611802</v>
      </c>
      <c r="L1143" s="143">
        <f t="shared" si="338"/>
        <v>14949.556795517681</v>
      </c>
      <c r="M1143" s="137">
        <f t="shared" si="325"/>
        <v>-14978.712702630059</v>
      </c>
      <c r="N1143" s="137">
        <f t="shared" si="326"/>
        <v>29022.914139917702</v>
      </c>
      <c r="O1143" s="143">
        <f t="shared" si="341"/>
        <v>30.373204482317306</v>
      </c>
      <c r="P1143" s="137">
        <f t="shared" si="339"/>
        <v>-69.707297369941443</v>
      </c>
      <c r="Q1143" s="137">
        <f t="shared" si="327"/>
        <v>165.58586008229759</v>
      </c>
      <c r="R1143" s="144">
        <f t="shared" si="328"/>
        <v>126.25176719467345</v>
      </c>
      <c r="T1143" s="92">
        <f t="shared" si="329"/>
        <v>8.6839293264209287E-59</v>
      </c>
      <c r="U1143" s="92">
        <f>SUM($T$13:T1143)</f>
        <v>0.44891774655150302</v>
      </c>
      <c r="V1143" s="92">
        <f t="shared" si="330"/>
        <v>2549</v>
      </c>
      <c r="W1143" s="92">
        <v>-12.986501950588718</v>
      </c>
      <c r="Y1143" s="92">
        <f t="shared" si="331"/>
        <v>1.0300510530917864E-55</v>
      </c>
      <c r="Z1143" s="92">
        <f>SUM($Y$13:Y1143)</f>
        <v>0.32428079010002364</v>
      </c>
      <c r="AA1143" s="92">
        <f t="shared" si="332"/>
        <v>2411</v>
      </c>
      <c r="AB1143" s="92">
        <v>-14.429441102725832</v>
      </c>
      <c r="AD1143" s="92">
        <f t="shared" si="333"/>
        <v>4.6969732370880177E-4</v>
      </c>
      <c r="AE1143" s="92" t="e">
        <f>SUM($AD$13:AD1143)</f>
        <v>#N/A</v>
      </c>
      <c r="AF1143" s="92">
        <f t="shared" si="334"/>
        <v>92</v>
      </c>
      <c r="AG1143" s="92">
        <v>-24.907469797952217</v>
      </c>
      <c r="AI1143" s="92">
        <f t="shared" si="335"/>
        <v>2.5277647919847489E-23</v>
      </c>
      <c r="AJ1143" s="92" t="e">
        <f>SUM($AI$13:AI1143)</f>
        <v>#N/A</v>
      </c>
      <c r="AK1143" s="92">
        <f t="shared" si="336"/>
        <v>957</v>
      </c>
      <c r="AL1143" s="92">
        <v>-27.147409443645302</v>
      </c>
    </row>
    <row r="1144" spans="1:38">
      <c r="A1144" s="93">
        <v>1132</v>
      </c>
      <c r="B1144" s="130">
        <v>42275</v>
      </c>
      <c r="C1144" s="92">
        <v>19.008900000000001</v>
      </c>
      <c r="D1144" s="92">
        <v>25.800301000000001</v>
      </c>
      <c r="E1144" s="92">
        <v>17.0823</v>
      </c>
      <c r="F1144" s="139">
        <f t="shared" si="324"/>
        <v>9.3062197181321693E-3</v>
      </c>
      <c r="G1144" s="140">
        <f t="shared" si="324"/>
        <v>4.0735183670919106E-3</v>
      </c>
      <c r="H1144" s="140">
        <f t="shared" si="324"/>
        <v>-4.2266556611229023E-3</v>
      </c>
      <c r="I1144" s="141">
        <f t="shared" si="342"/>
        <v>21.599052171346056</v>
      </c>
      <c r="J1144" s="142">
        <f t="shared" si="337"/>
        <v>25.182866692109521</v>
      </c>
      <c r="K1144" s="142">
        <f t="shared" si="340"/>
        <v>19.376753507490211</v>
      </c>
      <c r="L1144" s="143">
        <f t="shared" si="338"/>
        <v>15119.336519942239</v>
      </c>
      <c r="M1144" s="137">
        <f t="shared" si="325"/>
        <v>-15109.720015265711</v>
      </c>
      <c r="N1144" s="137">
        <f t="shared" si="326"/>
        <v>29065.130261235317</v>
      </c>
      <c r="O1144" s="143">
        <f t="shared" si="341"/>
        <v>-139.40651994224027</v>
      </c>
      <c r="P1144" s="137">
        <f t="shared" si="339"/>
        <v>61.300015265711409</v>
      </c>
      <c r="Q1144" s="137">
        <f t="shared" si="327"/>
        <v>123.36973876468255</v>
      </c>
      <c r="R1144" s="144">
        <f t="shared" si="328"/>
        <v>45.263234088153695</v>
      </c>
      <c r="T1144" s="92">
        <f t="shared" si="329"/>
        <v>3.689727724710761E-47</v>
      </c>
      <c r="U1144" s="92">
        <f>SUM($T$13:T1144)</f>
        <v>0.44891774655150302</v>
      </c>
      <c r="V1144" s="92">
        <f t="shared" si="330"/>
        <v>2027</v>
      </c>
      <c r="W1144" s="92">
        <v>-12.978742226450777</v>
      </c>
      <c r="Y1144" s="92">
        <f t="shared" si="331"/>
        <v>1.4275307869417623E-6</v>
      </c>
      <c r="Z1144" s="92">
        <f>SUM($Y$13:Y1144)</f>
        <v>0.32428221763081061</v>
      </c>
      <c r="AA1144" s="92">
        <f t="shared" si="332"/>
        <v>205</v>
      </c>
      <c r="AB1144" s="92">
        <v>-14.234817016989837</v>
      </c>
      <c r="AD1144" s="92">
        <f t="shared" si="333"/>
        <v>2.568700142355207E-11</v>
      </c>
      <c r="AE1144" s="92" t="e">
        <f>SUM($AD$13:AD1144)</f>
        <v>#N/A</v>
      </c>
      <c r="AF1144" s="92">
        <f t="shared" si="334"/>
        <v>418</v>
      </c>
      <c r="AG1144" s="92">
        <v>-24.634367872677103</v>
      </c>
      <c r="AI1144" s="92">
        <f t="shared" si="335"/>
        <v>1.0577291836640329E-32</v>
      </c>
      <c r="AJ1144" s="92" t="e">
        <f>SUM($AI$13:AI1144)</f>
        <v>#N/A</v>
      </c>
      <c r="AK1144" s="92">
        <f t="shared" si="336"/>
        <v>1378</v>
      </c>
      <c r="AL1144" s="92">
        <v>-27.082882554788739</v>
      </c>
    </row>
    <row r="1145" spans="1:38">
      <c r="A1145" s="93">
        <v>1133</v>
      </c>
      <c r="B1145" s="130">
        <v>42272</v>
      </c>
      <c r="C1145" s="92">
        <v>18.853100000000001</v>
      </c>
      <c r="D1145" s="92">
        <v>25.680900999999999</v>
      </c>
      <c r="E1145" s="92">
        <v>16.962199999999999</v>
      </c>
      <c r="F1145" s="139">
        <f t="shared" si="324"/>
        <v>8.263892940683526E-3</v>
      </c>
      <c r="G1145" s="140">
        <f t="shared" si="324"/>
        <v>4.6493695840346128E-3</v>
      </c>
      <c r="H1145" s="140">
        <f t="shared" si="324"/>
        <v>7.0804494699980847E-3</v>
      </c>
      <c r="I1145" s="141">
        <f t="shared" si="342"/>
        <v>21.576746482541331</v>
      </c>
      <c r="J1145" s="142">
        <f t="shared" si="337"/>
        <v>25.197309443726297</v>
      </c>
      <c r="K1145" s="142">
        <f t="shared" si="340"/>
        <v>19.596778466236692</v>
      </c>
      <c r="L1145" s="143">
        <f t="shared" si="338"/>
        <v>15103.722537778933</v>
      </c>
      <c r="M1145" s="137">
        <f t="shared" si="325"/>
        <v>-15118.385666235778</v>
      </c>
      <c r="N1145" s="137">
        <f t="shared" si="326"/>
        <v>29395.167699355039</v>
      </c>
      <c r="O1145" s="143">
        <f t="shared" si="341"/>
        <v>-123.79253777893427</v>
      </c>
      <c r="P1145" s="137">
        <f t="shared" si="339"/>
        <v>69.965666235777462</v>
      </c>
      <c r="Q1145" s="137">
        <f t="shared" si="327"/>
        <v>-206.66769935503908</v>
      </c>
      <c r="R1145" s="144">
        <f t="shared" si="328"/>
        <v>-260.49457089819589</v>
      </c>
      <c r="T1145" s="92">
        <f t="shared" si="329"/>
        <v>3.1812873415889448E-46</v>
      </c>
      <c r="U1145" s="92">
        <f>SUM($T$13:T1145)</f>
        <v>0.44891774655150302</v>
      </c>
      <c r="V1145" s="92">
        <f t="shared" si="330"/>
        <v>1985</v>
      </c>
      <c r="W1145" s="92">
        <v>-12.956409502241513</v>
      </c>
      <c r="Y1145" s="92">
        <f t="shared" si="331"/>
        <v>2.2484342651590643E-53</v>
      </c>
      <c r="Z1145" s="92">
        <f>SUM($Y$13:Y1145)</f>
        <v>0.32428221763081061</v>
      </c>
      <c r="AA1145" s="92">
        <f t="shared" si="332"/>
        <v>2306</v>
      </c>
      <c r="AB1145" s="92">
        <v>-14.140392666227854</v>
      </c>
      <c r="AD1145" s="92">
        <f t="shared" si="333"/>
        <v>8.060320315205199E-54</v>
      </c>
      <c r="AE1145" s="92" t="e">
        <f>SUM($AD$13:AD1145)</f>
        <v>#N/A</v>
      </c>
      <c r="AF1145" s="92">
        <f t="shared" si="334"/>
        <v>2326</v>
      </c>
      <c r="AG1145" s="92">
        <v>-24.124721051324741</v>
      </c>
      <c r="AI1145" s="92">
        <f t="shared" si="335"/>
        <v>1.2004702390485599E-46</v>
      </c>
      <c r="AJ1145" s="92" t="e">
        <f>SUM($AI$13:AI1145)</f>
        <v>#N/A</v>
      </c>
      <c r="AK1145" s="92">
        <f t="shared" si="336"/>
        <v>2004</v>
      </c>
      <c r="AL1145" s="92">
        <v>-26.563809436634983</v>
      </c>
    </row>
    <row r="1146" spans="1:38">
      <c r="A1146" s="93">
        <v>1134</v>
      </c>
      <c r="B1146" s="130">
        <v>42271</v>
      </c>
      <c r="C1146" s="92">
        <v>19.157599999999999</v>
      </c>
      <c r="D1146" s="92">
        <v>26.111699999999999</v>
      </c>
      <c r="E1146" s="92">
        <v>16.866800000000001</v>
      </c>
      <c r="F1146" s="139">
        <f t="shared" si="324"/>
        <v>-1.5894475299619848E-2</v>
      </c>
      <c r="G1146" s="140">
        <f t="shared" si="324"/>
        <v>-1.6498313016770294E-2</v>
      </c>
      <c r="H1146" s="140">
        <f t="shared" si="324"/>
        <v>5.6560817701045707E-3</v>
      </c>
      <c r="I1146" s="141">
        <f t="shared" si="342"/>
        <v>21.059759818035666</v>
      </c>
      <c r="J1146" s="142">
        <f t="shared" si="337"/>
        <v>24.666910760720288</v>
      </c>
      <c r="K1146" s="142">
        <f t="shared" si="340"/>
        <v>19.569061695164464</v>
      </c>
      <c r="L1146" s="143">
        <f t="shared" si="338"/>
        <v>14741.831872624965</v>
      </c>
      <c r="M1146" s="137">
        <f t="shared" si="325"/>
        <v>-14800.146456432172</v>
      </c>
      <c r="N1146" s="137">
        <f t="shared" si="326"/>
        <v>29353.592542746697</v>
      </c>
      <c r="O1146" s="143">
        <f t="shared" si="341"/>
        <v>238.09812737503307</v>
      </c>
      <c r="P1146" s="137">
        <f t="shared" si="339"/>
        <v>-248.2735435678278</v>
      </c>
      <c r="Q1146" s="137">
        <f t="shared" si="327"/>
        <v>-165.09254274669729</v>
      </c>
      <c r="R1146" s="144">
        <f t="shared" si="328"/>
        <v>-175.26795893949202</v>
      </c>
      <c r="T1146" s="92">
        <f t="shared" si="329"/>
        <v>9.2441758639918335E-57</v>
      </c>
      <c r="U1146" s="92">
        <f>SUM($T$13:T1146)</f>
        <v>0.44891774655150302</v>
      </c>
      <c r="V1146" s="92">
        <f t="shared" si="330"/>
        <v>2458</v>
      </c>
      <c r="W1146" s="92">
        <v>-12.837844025467348</v>
      </c>
      <c r="Y1146" s="92">
        <f t="shared" si="331"/>
        <v>1.4644774137050112E-38</v>
      </c>
      <c r="Z1146" s="92">
        <f>SUM($Y$13:Y1146)</f>
        <v>0.32428221763081061</v>
      </c>
      <c r="AA1146" s="92">
        <f t="shared" si="332"/>
        <v>1641</v>
      </c>
      <c r="AB1146" s="92">
        <v>-14.077575260755111</v>
      </c>
      <c r="AD1146" s="92">
        <f t="shared" si="333"/>
        <v>5.1752711995293935E-5</v>
      </c>
      <c r="AE1146" s="92" t="e">
        <f>SUM($AD$13:AD1146)</f>
        <v>#N/A</v>
      </c>
      <c r="AF1146" s="92">
        <f t="shared" si="334"/>
        <v>135</v>
      </c>
      <c r="AG1146" s="92">
        <v>-24.07963060270049</v>
      </c>
      <c r="AI1146" s="92">
        <f t="shared" si="335"/>
        <v>2.3142247920902098E-57</v>
      </c>
      <c r="AJ1146" s="92" t="e">
        <f>SUM($AI$13:AI1146)</f>
        <v>#N/A</v>
      </c>
      <c r="AK1146" s="92">
        <f t="shared" si="336"/>
        <v>2485</v>
      </c>
      <c r="AL1146" s="92">
        <v>-25.270495866234342</v>
      </c>
    </row>
    <row r="1147" spans="1:38">
      <c r="A1147" s="93">
        <v>1135</v>
      </c>
      <c r="B1147" s="130">
        <v>42270</v>
      </c>
      <c r="C1147" s="92">
        <v>18.791799999999999</v>
      </c>
      <c r="D1147" s="92">
        <v>25.943199</v>
      </c>
      <c r="E1147" s="92">
        <v>17.1127</v>
      </c>
      <c r="F1147" s="139">
        <f t="shared" si="324"/>
        <v>1.9465937270511713E-2</v>
      </c>
      <c r="G1147" s="140">
        <f t="shared" si="324"/>
        <v>6.4949970125118828E-3</v>
      </c>
      <c r="H1147" s="140">
        <f t="shared" si="324"/>
        <v>-1.4369444915179885E-2</v>
      </c>
      <c r="I1147" s="141">
        <f t="shared" si="342"/>
        <v>21.816469110995222</v>
      </c>
      <c r="J1147" s="142">
        <f t="shared" si="337"/>
        <v>25.243599071571708</v>
      </c>
      <c r="K1147" s="142">
        <f t="shared" si="340"/>
        <v>19.179384971395514</v>
      </c>
      <c r="L1147" s="143">
        <f t="shared" si="338"/>
        <v>15271.528377696655</v>
      </c>
      <c r="M1147" s="137">
        <f t="shared" si="325"/>
        <v>-15146.159442943024</v>
      </c>
      <c r="N1147" s="137">
        <f t="shared" si="326"/>
        <v>28769.07745709327</v>
      </c>
      <c r="O1147" s="143">
        <f t="shared" si="341"/>
        <v>-291.59837769665683</v>
      </c>
      <c r="P1147" s="137">
        <f t="shared" si="339"/>
        <v>97.739442943024187</v>
      </c>
      <c r="Q1147" s="137">
        <f t="shared" si="327"/>
        <v>419.42254290673009</v>
      </c>
      <c r="R1147" s="144">
        <f t="shared" si="328"/>
        <v>225.56360815309745</v>
      </c>
      <c r="T1147" s="92">
        <f t="shared" si="329"/>
        <v>1.440022878486679E-41</v>
      </c>
      <c r="U1147" s="92">
        <f>SUM($T$13:T1147)</f>
        <v>0.44891774655150302</v>
      </c>
      <c r="V1147" s="92">
        <f t="shared" si="330"/>
        <v>1776</v>
      </c>
      <c r="W1147" s="92">
        <v>-12.832391534393537</v>
      </c>
      <c r="Y1147" s="92">
        <f t="shared" si="331"/>
        <v>6.040860876565575E-14</v>
      </c>
      <c r="Z1147" s="92">
        <f>SUM($Y$13:Y1147)</f>
        <v>0.32428221763087101</v>
      </c>
      <c r="AA1147" s="92">
        <f t="shared" si="332"/>
        <v>536</v>
      </c>
      <c r="AB1147" s="92">
        <v>-13.984271863630056</v>
      </c>
      <c r="AD1147" s="92">
        <f t="shared" si="333"/>
        <v>2.7604874304636272E-53</v>
      </c>
      <c r="AE1147" s="92" t="e">
        <f>SUM($AD$13:AD1147)</f>
        <v>#N/A</v>
      </c>
      <c r="AF1147" s="92">
        <f t="shared" si="334"/>
        <v>2302</v>
      </c>
      <c r="AG1147" s="92">
        <v>-23.929044117649028</v>
      </c>
      <c r="AI1147" s="92">
        <f t="shared" si="335"/>
        <v>2.2074650472543489E-38</v>
      </c>
      <c r="AJ1147" s="92" t="e">
        <f>SUM($AI$13:AI1147)</f>
        <v>#N/A</v>
      </c>
      <c r="AK1147" s="92">
        <f t="shared" si="336"/>
        <v>1633</v>
      </c>
      <c r="AL1147" s="92">
        <v>-24.867672189022414</v>
      </c>
    </row>
    <row r="1148" spans="1:38">
      <c r="A1148" s="93">
        <v>1136</v>
      </c>
      <c r="B1148" s="130">
        <v>42269</v>
      </c>
      <c r="C1148" s="92">
        <v>18.635300000000001</v>
      </c>
      <c r="D1148" s="92">
        <v>25.825199000000001</v>
      </c>
      <c r="E1148" s="92">
        <v>16.899000000000001</v>
      </c>
      <c r="F1148" s="139">
        <f t="shared" si="324"/>
        <v>8.3980402783963015E-3</v>
      </c>
      <c r="G1148" s="140">
        <f t="shared" si="324"/>
        <v>4.5691806673009427E-3</v>
      </c>
      <c r="H1148" s="140">
        <f t="shared" si="324"/>
        <v>1.264571868157871E-2</v>
      </c>
      <c r="I1148" s="141">
        <f t="shared" si="342"/>
        <v>21.579617222153651</v>
      </c>
      <c r="J1148" s="142">
        <f t="shared" si="337"/>
        <v>25.195298249562374</v>
      </c>
      <c r="K1148" s="142">
        <f t="shared" si="340"/>
        <v>19.705073039824839</v>
      </c>
      <c r="L1148" s="143">
        <f t="shared" si="338"/>
        <v>15105.732055507555</v>
      </c>
      <c r="M1148" s="137">
        <f t="shared" si="325"/>
        <v>-15117.178949737425</v>
      </c>
      <c r="N1148" s="137">
        <f t="shared" si="326"/>
        <v>29557.609559737259</v>
      </c>
      <c r="O1148" s="143">
        <f t="shared" si="341"/>
        <v>-125.80205550755636</v>
      </c>
      <c r="P1148" s="137">
        <f t="shared" si="339"/>
        <v>68.7589497374247</v>
      </c>
      <c r="Q1148" s="137">
        <f t="shared" si="327"/>
        <v>-369.10955973725868</v>
      </c>
      <c r="R1148" s="144">
        <f t="shared" si="328"/>
        <v>-426.15266550739034</v>
      </c>
      <c r="T1148" s="92">
        <f t="shared" si="329"/>
        <v>9.2298602554260568E-39</v>
      </c>
      <c r="U1148" s="92">
        <f>SUM($T$13:T1148)</f>
        <v>0.44891774655150302</v>
      </c>
      <c r="V1148" s="92">
        <f t="shared" si="330"/>
        <v>1650</v>
      </c>
      <c r="W1148" s="92">
        <v>-12.622969192398159</v>
      </c>
      <c r="Y1148" s="92">
        <f t="shared" si="331"/>
        <v>1.315311639535032E-48</v>
      </c>
      <c r="Z1148" s="92">
        <f>SUM($Y$13:Y1148)</f>
        <v>0.32428221763087101</v>
      </c>
      <c r="AA1148" s="92">
        <f t="shared" si="332"/>
        <v>2092</v>
      </c>
      <c r="AB1148" s="92">
        <v>-13.950772268733999</v>
      </c>
      <c r="AD1148" s="92">
        <f t="shared" si="333"/>
        <v>2.820981806763056E-40</v>
      </c>
      <c r="AE1148" s="92" t="e">
        <f>SUM($AD$13:AD1148)</f>
        <v>#N/A</v>
      </c>
      <c r="AF1148" s="92">
        <f t="shared" si="334"/>
        <v>1718</v>
      </c>
      <c r="AG1148" s="92">
        <v>-23.693246387789259</v>
      </c>
      <c r="AI1148" s="92">
        <f t="shared" si="335"/>
        <v>6.0455437802605375E-23</v>
      </c>
      <c r="AJ1148" s="92" t="e">
        <f>SUM($AI$13:AI1148)</f>
        <v>#N/A</v>
      </c>
      <c r="AK1148" s="92">
        <f t="shared" si="336"/>
        <v>940</v>
      </c>
      <c r="AL1148" s="92">
        <v>-24.276513032575167</v>
      </c>
    </row>
    <row r="1149" spans="1:38">
      <c r="A1149" s="93">
        <v>1137</v>
      </c>
      <c r="B1149" s="130">
        <v>42268</v>
      </c>
      <c r="C1149" s="92">
        <v>18.764700000000001</v>
      </c>
      <c r="D1149" s="92">
        <v>25.8064</v>
      </c>
      <c r="E1149" s="92">
        <v>16.650400000000001</v>
      </c>
      <c r="F1149" s="139">
        <f t="shared" si="324"/>
        <v>-6.8959269266228862E-3</v>
      </c>
      <c r="G1149" s="140">
        <f t="shared" si="324"/>
        <v>7.2846270692550341E-4</v>
      </c>
      <c r="H1149" s="140">
        <f t="shared" si="324"/>
        <v>1.4930572238504691E-2</v>
      </c>
      <c r="I1149" s="141">
        <f t="shared" si="342"/>
        <v>21.25232785336296</v>
      </c>
      <c r="J1149" s="142">
        <f t="shared" si="337"/>
        <v>25.098970354613588</v>
      </c>
      <c r="K1149" s="142">
        <f t="shared" si="340"/>
        <v>19.749534005189062</v>
      </c>
      <c r="L1149" s="143">
        <f t="shared" si="338"/>
        <v>14876.629497354072</v>
      </c>
      <c r="M1149" s="137">
        <f t="shared" si="325"/>
        <v>-15059.382212768152</v>
      </c>
      <c r="N1149" s="137">
        <f t="shared" si="326"/>
        <v>29624.301007783593</v>
      </c>
      <c r="O1149" s="143">
        <f t="shared" si="341"/>
        <v>103.30050264592683</v>
      </c>
      <c r="P1149" s="137">
        <f t="shared" si="339"/>
        <v>10.962212768152312</v>
      </c>
      <c r="Q1149" s="137">
        <f t="shared" si="327"/>
        <v>-435.80100778359338</v>
      </c>
      <c r="R1149" s="144">
        <f t="shared" si="328"/>
        <v>-321.53829236951424</v>
      </c>
      <c r="T1149" s="92">
        <f t="shared" si="329"/>
        <v>5.4995854364007323E-49</v>
      </c>
      <c r="U1149" s="92">
        <f>SUM($T$13:T1149)</f>
        <v>0.44891774655150302</v>
      </c>
      <c r="V1149" s="92">
        <f t="shared" si="330"/>
        <v>2109</v>
      </c>
      <c r="W1149" s="92">
        <v>-12.429273113350064</v>
      </c>
      <c r="Y1149" s="92">
        <f t="shared" si="331"/>
        <v>9.2674406677452781E-20</v>
      </c>
      <c r="Z1149" s="92">
        <f>SUM($Y$13:Y1149)</f>
        <v>0.32428221763087101</v>
      </c>
      <c r="AA1149" s="92">
        <f t="shared" si="332"/>
        <v>797</v>
      </c>
      <c r="AB1149" s="92">
        <v>-13.874839267196876</v>
      </c>
      <c r="AD1149" s="92">
        <f t="shared" si="333"/>
        <v>2.8166132105884499E-22</v>
      </c>
      <c r="AE1149" s="92" t="e">
        <f>SUM($AD$13:AD1149)</f>
        <v>#N/A</v>
      </c>
      <c r="AF1149" s="92">
        <f t="shared" si="334"/>
        <v>910</v>
      </c>
      <c r="AG1149" s="92">
        <v>-23.495607136617764</v>
      </c>
      <c r="AI1149" s="92">
        <f t="shared" si="335"/>
        <v>5.4213604408503022E-15</v>
      </c>
      <c r="AJ1149" s="92" t="e">
        <f>SUM($AI$13:AI1149)</f>
        <v>#N/A</v>
      </c>
      <c r="AK1149" s="92">
        <f t="shared" si="336"/>
        <v>583</v>
      </c>
      <c r="AL1149" s="92">
        <v>-24.028180965089632</v>
      </c>
    </row>
    <row r="1150" spans="1:38">
      <c r="A1150" s="93">
        <v>1138</v>
      </c>
      <c r="B1150" s="130">
        <v>42265</v>
      </c>
      <c r="C1150" s="92">
        <v>18.908501000000001</v>
      </c>
      <c r="D1150" s="92">
        <v>25.813998999999999</v>
      </c>
      <c r="E1150" s="92">
        <v>16.645201</v>
      </c>
      <c r="F1150" s="139">
        <f t="shared" si="324"/>
        <v>-7.6050978340377329E-3</v>
      </c>
      <c r="G1150" s="140">
        <f t="shared" si="324"/>
        <v>-2.943751566736319E-4</v>
      </c>
      <c r="H1150" s="140">
        <f t="shared" si="324"/>
        <v>3.1234227811371973E-4</v>
      </c>
      <c r="I1150" s="141">
        <f t="shared" si="342"/>
        <v>21.237151666861376</v>
      </c>
      <c r="J1150" s="142">
        <f t="shared" si="337"/>
        <v>25.073316865008017</v>
      </c>
      <c r="K1150" s="142">
        <f t="shared" si="340"/>
        <v>19.465077868389816</v>
      </c>
      <c r="L1150" s="143">
        <f t="shared" si="338"/>
        <v>14866.006166802963</v>
      </c>
      <c r="M1150" s="137">
        <f t="shared" si="325"/>
        <v>-15043.990119004811</v>
      </c>
      <c r="N1150" s="137">
        <f t="shared" si="326"/>
        <v>29197.616802584726</v>
      </c>
      <c r="O1150" s="143">
        <f t="shared" si="341"/>
        <v>113.92383319703549</v>
      </c>
      <c r="P1150" s="137">
        <f t="shared" si="339"/>
        <v>-4.4298809951887961</v>
      </c>
      <c r="Q1150" s="137">
        <f t="shared" si="327"/>
        <v>-9.1168025847255194</v>
      </c>
      <c r="R1150" s="144">
        <f t="shared" si="328"/>
        <v>100.37714961712118</v>
      </c>
      <c r="T1150" s="92">
        <f t="shared" si="329"/>
        <v>1.0653328587915397E-49</v>
      </c>
      <c r="U1150" s="92">
        <f>SUM($T$13:T1150)</f>
        <v>0.44891774655150302</v>
      </c>
      <c r="V1150" s="92">
        <f t="shared" si="330"/>
        <v>2141</v>
      </c>
      <c r="W1150" s="92">
        <v>-12.235689039605859</v>
      </c>
      <c r="Y1150" s="92">
        <f t="shared" si="331"/>
        <v>4.3630545502456992E-8</v>
      </c>
      <c r="Z1150" s="92">
        <f>SUM($Y$13:Y1150)</f>
        <v>0.32428226126141652</v>
      </c>
      <c r="AA1150" s="92">
        <f t="shared" si="332"/>
        <v>273</v>
      </c>
      <c r="AB1150" s="92">
        <v>-13.85295023170147</v>
      </c>
      <c r="AD1150" s="92">
        <f t="shared" si="333"/>
        <v>5.1622792988370098E-42</v>
      </c>
      <c r="AE1150" s="92" t="e">
        <f>SUM($AD$13:AD1150)</f>
        <v>#N/A</v>
      </c>
      <c r="AF1150" s="92">
        <f t="shared" si="334"/>
        <v>1796</v>
      </c>
      <c r="AG1150" s="92">
        <v>-23.245607754801313</v>
      </c>
      <c r="AI1150" s="92">
        <f t="shared" si="335"/>
        <v>1.1404467270961319E-46</v>
      </c>
      <c r="AJ1150" s="92" t="e">
        <f>SUM($AI$13:AI1150)</f>
        <v>#N/A</v>
      </c>
      <c r="AK1150" s="92">
        <f t="shared" si="336"/>
        <v>2005</v>
      </c>
      <c r="AL1150" s="92">
        <v>-23.710074260268811</v>
      </c>
    </row>
    <row r="1151" spans="1:38">
      <c r="A1151" s="93">
        <v>1139</v>
      </c>
      <c r="B1151" s="130">
        <v>42264</v>
      </c>
      <c r="C1151" s="92">
        <v>18.681801</v>
      </c>
      <c r="D1151" s="92">
        <v>25.674101</v>
      </c>
      <c r="E1151" s="92">
        <v>16.589600000000001</v>
      </c>
      <c r="F1151" s="139">
        <f t="shared" si="324"/>
        <v>1.2134804347824879E-2</v>
      </c>
      <c r="G1151" s="140">
        <f t="shared" si="324"/>
        <v>5.4489931312491358E-3</v>
      </c>
      <c r="H1151" s="140">
        <f t="shared" si="324"/>
        <v>3.3515576023532834E-3</v>
      </c>
      <c r="I1151" s="141">
        <f t="shared" si="342"/>
        <v>21.659583599563017</v>
      </c>
      <c r="J1151" s="142">
        <f t="shared" si="337"/>
        <v>25.217364562026919</v>
      </c>
      <c r="K1151" s="142">
        <f t="shared" si="340"/>
        <v>19.524217959384192</v>
      </c>
      <c r="L1151" s="143">
        <f t="shared" si="338"/>
        <v>15161.708519694112</v>
      </c>
      <c r="M1151" s="137">
        <f t="shared" si="325"/>
        <v>-15130.418737216152</v>
      </c>
      <c r="N1151" s="137">
        <f t="shared" si="326"/>
        <v>29286.326939076287</v>
      </c>
      <c r="O1151" s="143">
        <f t="shared" si="341"/>
        <v>-181.77851969411313</v>
      </c>
      <c r="P1151" s="137">
        <f t="shared" si="339"/>
        <v>81.998737216152222</v>
      </c>
      <c r="Q1151" s="137">
        <f t="shared" si="327"/>
        <v>-97.82693907628709</v>
      </c>
      <c r="R1151" s="144">
        <f t="shared" si="328"/>
        <v>-197.606721554248</v>
      </c>
      <c r="T1151" s="92">
        <f t="shared" si="329"/>
        <v>2.7851698672342121E-24</v>
      </c>
      <c r="U1151" s="92">
        <f>SUM($T$13:T1151)</f>
        <v>0.44891774655150302</v>
      </c>
      <c r="V1151" s="92">
        <f t="shared" si="330"/>
        <v>1000</v>
      </c>
      <c r="W1151" s="92">
        <v>-12.180050473029041</v>
      </c>
      <c r="Y1151" s="92">
        <f t="shared" si="331"/>
        <v>8.831400216445703E-56</v>
      </c>
      <c r="Z1151" s="92">
        <f>SUM($Y$13:Y1151)</f>
        <v>0.32428226126141652</v>
      </c>
      <c r="AA1151" s="92">
        <f t="shared" si="332"/>
        <v>2414</v>
      </c>
      <c r="AB1151" s="92">
        <v>-13.780732681821974</v>
      </c>
      <c r="AD1151" s="92">
        <f t="shared" si="333"/>
        <v>2.5380568701419408E-4</v>
      </c>
      <c r="AE1151" s="92" t="e">
        <f>SUM($AD$13:AD1151)</f>
        <v>#N/A</v>
      </c>
      <c r="AF1151" s="92">
        <f t="shared" si="334"/>
        <v>104</v>
      </c>
      <c r="AG1151" s="92">
        <v>-22.986009051164729</v>
      </c>
      <c r="AI1151" s="92">
        <f t="shared" si="335"/>
        <v>2.568700142355207E-11</v>
      </c>
      <c r="AJ1151" s="92" t="e">
        <f>SUM($AI$13:AI1151)</f>
        <v>#N/A</v>
      </c>
      <c r="AK1151" s="92">
        <f t="shared" si="336"/>
        <v>418</v>
      </c>
      <c r="AL1151" s="92">
        <v>-23.68303121592362</v>
      </c>
    </row>
    <row r="1152" spans="1:38">
      <c r="A1152" s="93">
        <v>1140</v>
      </c>
      <c r="B1152" s="130">
        <v>42263</v>
      </c>
      <c r="C1152" s="92">
        <v>18.812798999999998</v>
      </c>
      <c r="D1152" s="92">
        <v>25.610499999999998</v>
      </c>
      <c r="E1152" s="92">
        <v>16.533100000000001</v>
      </c>
      <c r="F1152" s="139">
        <f t="shared" si="324"/>
        <v>-6.9632381656763442E-3</v>
      </c>
      <c r="G1152" s="140">
        <f t="shared" si="324"/>
        <v>2.483395482321793E-3</v>
      </c>
      <c r="H1152" s="140">
        <f t="shared" si="324"/>
        <v>3.4173869389284572E-3</v>
      </c>
      <c r="I1152" s="141">
        <f t="shared" si="342"/>
        <v>21.250887399578342</v>
      </c>
      <c r="J1152" s="142">
        <f t="shared" si="337"/>
        <v>25.142985297073469</v>
      </c>
      <c r="K1152" s="142">
        <f t="shared" si="340"/>
        <v>19.525498932444609</v>
      </c>
      <c r="L1152" s="143">
        <f t="shared" si="338"/>
        <v>14875.62117970484</v>
      </c>
      <c r="M1152" s="137">
        <f t="shared" si="325"/>
        <v>-15085.791178244082</v>
      </c>
      <c r="N1152" s="137">
        <f t="shared" si="326"/>
        <v>29288.248398666914</v>
      </c>
      <c r="O1152" s="143">
        <f t="shared" si="341"/>
        <v>104.30882029515851</v>
      </c>
      <c r="P1152" s="137">
        <f t="shared" si="339"/>
        <v>37.37117824408233</v>
      </c>
      <c r="Q1152" s="137">
        <f t="shared" si="327"/>
        <v>-99.748398666913999</v>
      </c>
      <c r="R1152" s="144">
        <f t="shared" si="328"/>
        <v>41.931599872326842</v>
      </c>
      <c r="T1152" s="92">
        <f t="shared" si="329"/>
        <v>7.2337209199691374E-55</v>
      </c>
      <c r="U1152" s="92">
        <f>SUM($T$13:T1152)</f>
        <v>0.44891774655150302</v>
      </c>
      <c r="V1152" s="92">
        <f t="shared" si="330"/>
        <v>2373</v>
      </c>
      <c r="W1152" s="92">
        <v>-12.175759034642397</v>
      </c>
      <c r="Y1152" s="92">
        <f t="shared" si="331"/>
        <v>3.6840137812940172E-29</v>
      </c>
      <c r="Z1152" s="92">
        <f>SUM($Y$13:Y1152)</f>
        <v>0.32428226126141652</v>
      </c>
      <c r="AA1152" s="92">
        <f t="shared" si="332"/>
        <v>1219</v>
      </c>
      <c r="AB1152" s="92">
        <v>-13.719954519194289</v>
      </c>
      <c r="AD1152" s="92">
        <f t="shared" si="333"/>
        <v>3.1482115659344002E-57</v>
      </c>
      <c r="AE1152" s="92" t="e">
        <f>SUM($AD$13:AD1152)</f>
        <v>#N/A</v>
      </c>
      <c r="AF1152" s="92">
        <f t="shared" si="334"/>
        <v>2479</v>
      </c>
      <c r="AG1152" s="92">
        <v>-22.973483506888442</v>
      </c>
      <c r="AI1152" s="92">
        <f t="shared" si="335"/>
        <v>1.7273780083116073E-36</v>
      </c>
      <c r="AJ1152" s="92" t="e">
        <f>SUM($AI$13:AI1152)</f>
        <v>#N/A</v>
      </c>
      <c r="AK1152" s="92">
        <f t="shared" si="336"/>
        <v>1548</v>
      </c>
      <c r="AL1152" s="92">
        <v>-23.65189289522641</v>
      </c>
    </row>
    <row r="1153" spans="1:38">
      <c r="A1153" s="93">
        <v>1141</v>
      </c>
      <c r="B1153" s="130">
        <v>42262</v>
      </c>
      <c r="C1153" s="92">
        <v>18.907301</v>
      </c>
      <c r="D1153" s="92">
        <v>25.7911</v>
      </c>
      <c r="E1153" s="92">
        <v>16.694201</v>
      </c>
      <c r="F1153" s="139">
        <f t="shared" si="324"/>
        <v>-4.9981750435983407E-3</v>
      </c>
      <c r="G1153" s="140">
        <f t="shared" si="324"/>
        <v>-7.0024155619574646E-3</v>
      </c>
      <c r="H1153" s="140">
        <f t="shared" si="324"/>
        <v>-9.6501174270035017E-3</v>
      </c>
      <c r="I1153" s="141">
        <f t="shared" si="342"/>
        <v>21.292939553884498</v>
      </c>
      <c r="J1153" s="142">
        <f t="shared" si="337"/>
        <v>24.905074516015215</v>
      </c>
      <c r="K1153" s="142">
        <f t="shared" si="340"/>
        <v>19.271218364987938</v>
      </c>
      <c r="L1153" s="143">
        <f t="shared" si="338"/>
        <v>14905.057687719149</v>
      </c>
      <c r="M1153" s="137">
        <f t="shared" si="325"/>
        <v>-14943.044709609128</v>
      </c>
      <c r="N1153" s="137">
        <f t="shared" si="326"/>
        <v>28906.827547481906</v>
      </c>
      <c r="O1153" s="143">
        <f t="shared" si="341"/>
        <v>74.872312280849656</v>
      </c>
      <c r="P1153" s="137">
        <f t="shared" si="339"/>
        <v>-105.37529039087167</v>
      </c>
      <c r="Q1153" s="137">
        <f t="shared" si="327"/>
        <v>281.67245251809436</v>
      </c>
      <c r="R1153" s="144">
        <f t="shared" si="328"/>
        <v>251.16947440807235</v>
      </c>
      <c r="T1153" s="92">
        <f t="shared" si="329"/>
        <v>2.4459446506973397E-38</v>
      </c>
      <c r="U1153" s="92">
        <f>SUM($T$13:T1153)</f>
        <v>0.44891774655150302</v>
      </c>
      <c r="V1153" s="92">
        <f t="shared" si="330"/>
        <v>1631</v>
      </c>
      <c r="W1153" s="92">
        <v>-11.730894263599112</v>
      </c>
      <c r="Y1153" s="92">
        <f t="shared" si="331"/>
        <v>3.4943932522112466E-11</v>
      </c>
      <c r="Z1153" s="92">
        <f>SUM($Y$13:Y1153)</f>
        <v>0.32428226129636045</v>
      </c>
      <c r="AA1153" s="92">
        <f t="shared" si="332"/>
        <v>412</v>
      </c>
      <c r="AB1153" s="92">
        <v>-13.686709125042398</v>
      </c>
      <c r="AD1153" s="92">
        <f t="shared" si="333"/>
        <v>1.2597421067000424E-10</v>
      </c>
      <c r="AE1153" s="92" t="e">
        <f>SUM($AD$13:AD1153)</f>
        <v>#N/A</v>
      </c>
      <c r="AF1153" s="92">
        <f t="shared" si="334"/>
        <v>387</v>
      </c>
      <c r="AG1153" s="92">
        <v>-22.631283447106398</v>
      </c>
      <c r="AI1153" s="92">
        <f t="shared" si="335"/>
        <v>1.1852304500134391E-30</v>
      </c>
      <c r="AJ1153" s="92" t="e">
        <f>SUM($AI$13:AI1153)</f>
        <v>#N/A</v>
      </c>
      <c r="AK1153" s="92">
        <f t="shared" si="336"/>
        <v>1286</v>
      </c>
      <c r="AL1153" s="92">
        <v>-23.580451570496734</v>
      </c>
    </row>
    <row r="1154" spans="1:38">
      <c r="A1154" s="93">
        <v>1142</v>
      </c>
      <c r="B1154" s="130">
        <v>42261</v>
      </c>
      <c r="C1154" s="92">
        <v>19.054199000000001</v>
      </c>
      <c r="D1154" s="92">
        <v>25.950399000000001</v>
      </c>
      <c r="E1154" s="92">
        <v>16.719999000000001</v>
      </c>
      <c r="F1154" s="139">
        <f t="shared" si="324"/>
        <v>-7.7094817787932701E-3</v>
      </c>
      <c r="G1154" s="140">
        <f t="shared" si="324"/>
        <v>-6.1385954027142198E-3</v>
      </c>
      <c r="H1154" s="140">
        <f t="shared" si="324"/>
        <v>-1.5429426760134035E-3</v>
      </c>
      <c r="I1154" s="141">
        <f t="shared" si="342"/>
        <v>21.234917860882</v>
      </c>
      <c r="J1154" s="142">
        <f t="shared" si="337"/>
        <v>24.926739730283145</v>
      </c>
      <c r="K1154" s="142">
        <f t="shared" si="340"/>
        <v>19.428975878467455</v>
      </c>
      <c r="L1154" s="143">
        <f t="shared" si="338"/>
        <v>14864.442502617399</v>
      </c>
      <c r="M1154" s="137">
        <f t="shared" si="325"/>
        <v>-14956.043838169888</v>
      </c>
      <c r="N1154" s="137">
        <f t="shared" si="326"/>
        <v>29143.46381770118</v>
      </c>
      <c r="O1154" s="143">
        <f t="shared" si="341"/>
        <v>115.48749738259903</v>
      </c>
      <c r="P1154" s="137">
        <f t="shared" si="339"/>
        <v>-92.376161830112324</v>
      </c>
      <c r="Q1154" s="137">
        <f t="shared" si="327"/>
        <v>45.036182298819767</v>
      </c>
      <c r="R1154" s="144">
        <f t="shared" si="328"/>
        <v>68.147517851306475</v>
      </c>
      <c r="T1154" s="92">
        <f t="shared" si="329"/>
        <v>1.0475434277830722E-52</v>
      </c>
      <c r="U1154" s="92">
        <f>SUM($T$13:T1154)</f>
        <v>0.44891774655150302</v>
      </c>
      <c r="V1154" s="92">
        <f t="shared" si="330"/>
        <v>2276</v>
      </c>
      <c r="W1154" s="92">
        <v>-11.712417003247538</v>
      </c>
      <c r="Y1154" s="92">
        <f t="shared" si="331"/>
        <v>3.7618304782764872E-7</v>
      </c>
      <c r="Z1154" s="92">
        <f>SUM($Y$13:Y1154)</f>
        <v>0.32428263747940828</v>
      </c>
      <c r="AA1154" s="92">
        <f t="shared" si="332"/>
        <v>231</v>
      </c>
      <c r="AB1154" s="92">
        <v>-13.683051160975083</v>
      </c>
      <c r="AD1154" s="92">
        <f t="shared" si="333"/>
        <v>6.4717994576224936E-20</v>
      </c>
      <c r="AE1154" s="92" t="e">
        <f>SUM($AD$13:AD1154)</f>
        <v>#N/A</v>
      </c>
      <c r="AF1154" s="92">
        <f t="shared" si="334"/>
        <v>804</v>
      </c>
      <c r="AG1154" s="92">
        <v>-22.558979808713048</v>
      </c>
      <c r="AI1154" s="92">
        <f t="shared" si="335"/>
        <v>3.856202917430181E-30</v>
      </c>
      <c r="AJ1154" s="92" t="e">
        <f>SUM($AI$13:AI1154)</f>
        <v>#N/A</v>
      </c>
      <c r="AK1154" s="92">
        <f t="shared" si="336"/>
        <v>1263</v>
      </c>
      <c r="AL1154" s="92">
        <v>-23.357412019382537</v>
      </c>
    </row>
    <row r="1155" spans="1:38">
      <c r="A1155" s="93">
        <v>1143</v>
      </c>
      <c r="B1155" s="130">
        <v>42258</v>
      </c>
      <c r="C1155" s="92">
        <v>18.899401000000001</v>
      </c>
      <c r="D1155" s="92">
        <v>25.861401000000001</v>
      </c>
      <c r="E1155" s="92">
        <v>16.828299999999999</v>
      </c>
      <c r="F1155" s="139">
        <f t="shared" si="324"/>
        <v>8.19062995700226E-3</v>
      </c>
      <c r="G1155" s="140">
        <f t="shared" si="324"/>
        <v>3.441344883055697E-3</v>
      </c>
      <c r="H1155" s="140">
        <f t="shared" si="324"/>
        <v>-6.4356470944776367E-3</v>
      </c>
      <c r="I1155" s="141">
        <f t="shared" si="342"/>
        <v>21.575178662016853</v>
      </c>
      <c r="J1155" s="142">
        <f t="shared" si="337"/>
        <v>25.167011338608454</v>
      </c>
      <c r="K1155" s="142">
        <f t="shared" si="340"/>
        <v>19.333768743188561</v>
      </c>
      <c r="L1155" s="143">
        <f t="shared" si="338"/>
        <v>15102.625063411797</v>
      </c>
      <c r="M1155" s="137">
        <f t="shared" si="325"/>
        <v>-15100.206803165072</v>
      </c>
      <c r="N1155" s="137">
        <f t="shared" si="326"/>
        <v>29000.653114782839</v>
      </c>
      <c r="O1155" s="143">
        <f t="shared" si="341"/>
        <v>-122.6950634117984</v>
      </c>
      <c r="P1155" s="137">
        <f t="shared" si="339"/>
        <v>51.786803165072342</v>
      </c>
      <c r="Q1155" s="137">
        <f t="shared" si="327"/>
        <v>187.84688521716089</v>
      </c>
      <c r="R1155" s="144">
        <f t="shared" si="328"/>
        <v>116.93862497043483</v>
      </c>
      <c r="T1155" s="92">
        <f t="shared" si="329"/>
        <v>6.4194182718586844E-58</v>
      </c>
      <c r="U1155" s="92">
        <f>SUM($T$13:T1155)</f>
        <v>0.44891774655150302</v>
      </c>
      <c r="V1155" s="92">
        <f t="shared" si="330"/>
        <v>2510</v>
      </c>
      <c r="W1155" s="92">
        <v>-11.709931600546042</v>
      </c>
      <c r="Y1155" s="92">
        <f t="shared" si="331"/>
        <v>2.988484300586031E-48</v>
      </c>
      <c r="Z1155" s="92">
        <f>SUM($Y$13:Y1155)</f>
        <v>0.32428263747940828</v>
      </c>
      <c r="AA1155" s="92">
        <f t="shared" si="332"/>
        <v>2076</v>
      </c>
      <c r="AB1155" s="92">
        <v>-13.524567412991019</v>
      </c>
      <c r="AD1155" s="92">
        <f t="shared" si="333"/>
        <v>4.1545487392270446E-35</v>
      </c>
      <c r="AE1155" s="92" t="e">
        <f>SUM($AD$13:AD1155)</f>
        <v>#N/A</v>
      </c>
      <c r="AF1155" s="92">
        <f t="shared" si="334"/>
        <v>1486</v>
      </c>
      <c r="AG1155" s="92">
        <v>-22.379831783087866</v>
      </c>
      <c r="AI1155" s="92">
        <f t="shared" si="335"/>
        <v>1.1349422873049575E-56</v>
      </c>
      <c r="AJ1155" s="92" t="e">
        <f>SUM($AI$13:AI1155)</f>
        <v>#N/A</v>
      </c>
      <c r="AK1155" s="92">
        <f t="shared" si="336"/>
        <v>2454</v>
      </c>
      <c r="AL1155" s="92">
        <v>-23.23108154595684</v>
      </c>
    </row>
    <row r="1156" spans="1:38">
      <c r="A1156" s="93">
        <v>1144</v>
      </c>
      <c r="B1156" s="130">
        <v>42257</v>
      </c>
      <c r="C1156" s="92">
        <v>19.031600999999998</v>
      </c>
      <c r="D1156" s="92">
        <v>26.050501000000001</v>
      </c>
      <c r="E1156" s="92">
        <v>16.750900000000001</v>
      </c>
      <c r="F1156" s="139">
        <f t="shared" si="324"/>
        <v>-6.9463415085255775E-3</v>
      </c>
      <c r="G1156" s="140">
        <f t="shared" si="324"/>
        <v>-7.2589774760953851E-3</v>
      </c>
      <c r="H1156" s="140">
        <f t="shared" si="324"/>
        <v>4.6206472488043993E-3</v>
      </c>
      <c r="I1156" s="141">
        <f t="shared" si="342"/>
        <v>21.251248986351701</v>
      </c>
      <c r="J1156" s="142">
        <f t="shared" si="337"/>
        <v>24.898639763615293</v>
      </c>
      <c r="K1156" s="142">
        <f t="shared" si="340"/>
        <v>19.548913174814484</v>
      </c>
      <c r="L1156" s="143">
        <f t="shared" si="338"/>
        <v>14875.874290446191</v>
      </c>
      <c r="M1156" s="137">
        <f t="shared" si="325"/>
        <v>-14939.183858169175</v>
      </c>
      <c r="N1156" s="137">
        <f t="shared" si="326"/>
        <v>29323.369762221726</v>
      </c>
      <c r="O1156" s="143">
        <f t="shared" si="341"/>
        <v>104.0557095538079</v>
      </c>
      <c r="P1156" s="137">
        <f t="shared" si="339"/>
        <v>-109.23614183082464</v>
      </c>
      <c r="Q1156" s="137">
        <f t="shared" si="327"/>
        <v>-134.86976222172598</v>
      </c>
      <c r="R1156" s="144">
        <f t="shared" si="328"/>
        <v>-140.05019449874271</v>
      </c>
      <c r="T1156" s="92">
        <f t="shared" si="329"/>
        <v>1.5980679987160244E-59</v>
      </c>
      <c r="U1156" s="92">
        <f>SUM($T$13:T1156)</f>
        <v>0.44891774655150302</v>
      </c>
      <c r="V1156" s="92">
        <f t="shared" si="330"/>
        <v>2582</v>
      </c>
      <c r="W1156" s="92">
        <v>-11.403799117804738</v>
      </c>
      <c r="Y1156" s="92">
        <f t="shared" si="331"/>
        <v>5.1086071926672032E-53</v>
      </c>
      <c r="Z1156" s="92">
        <f>SUM($Y$13:Y1156)</f>
        <v>0.32428263747940828</v>
      </c>
      <c r="AA1156" s="92">
        <f t="shared" si="332"/>
        <v>2290</v>
      </c>
      <c r="AB1156" s="92">
        <v>-13.447473767146221</v>
      </c>
      <c r="AD1156" s="92">
        <f t="shared" si="333"/>
        <v>3.3513194636448442E-55</v>
      </c>
      <c r="AE1156" s="92" t="e">
        <f>SUM($AD$13:AD1156)</f>
        <v>#N/A</v>
      </c>
      <c r="AF1156" s="92">
        <f t="shared" si="334"/>
        <v>2388</v>
      </c>
      <c r="AG1156" s="92">
        <v>-22.2693618817284</v>
      </c>
      <c r="AI1156" s="92">
        <f t="shared" si="335"/>
        <v>5.1622792988370098E-42</v>
      </c>
      <c r="AJ1156" s="92" t="e">
        <f>SUM($AI$13:AI1156)</f>
        <v>#N/A</v>
      </c>
      <c r="AK1156" s="92">
        <f t="shared" si="336"/>
        <v>1796</v>
      </c>
      <c r="AL1156" s="92">
        <v>-23.047327573473012</v>
      </c>
    </row>
    <row r="1157" spans="1:38">
      <c r="A1157" s="93">
        <v>1145</v>
      </c>
      <c r="B1157" s="130">
        <v>42256</v>
      </c>
      <c r="C1157" s="92">
        <v>18.851199999999999</v>
      </c>
      <c r="D1157" s="92">
        <v>25.901699000000001</v>
      </c>
      <c r="E1157" s="92">
        <v>16.954499999999999</v>
      </c>
      <c r="F1157" s="139">
        <f t="shared" si="324"/>
        <v>9.5697356136479339E-3</v>
      </c>
      <c r="G1157" s="140">
        <f t="shared" si="324"/>
        <v>5.7448741103816037E-3</v>
      </c>
      <c r="H1157" s="140">
        <f t="shared" si="324"/>
        <v>-1.2008611283140014E-2</v>
      </c>
      <c r="I1157" s="141">
        <f t="shared" si="342"/>
        <v>21.604691385158503</v>
      </c>
      <c r="J1157" s="142">
        <f t="shared" si="337"/>
        <v>25.224785464100247</v>
      </c>
      <c r="K1157" s="142">
        <f t="shared" si="340"/>
        <v>19.225324433041379</v>
      </c>
      <c r="L1157" s="143">
        <f t="shared" si="338"/>
        <v>15123.283969610951</v>
      </c>
      <c r="M1157" s="137">
        <f t="shared" si="325"/>
        <v>-15134.871278460148</v>
      </c>
      <c r="N1157" s="137">
        <f t="shared" si="326"/>
        <v>28837.98664956207</v>
      </c>
      <c r="O1157" s="143">
        <f t="shared" si="341"/>
        <v>-143.35396961095284</v>
      </c>
      <c r="P1157" s="137">
        <f t="shared" si="339"/>
        <v>86.451278460148387</v>
      </c>
      <c r="Q1157" s="137">
        <f t="shared" si="327"/>
        <v>350.51335043793006</v>
      </c>
      <c r="R1157" s="144">
        <f t="shared" si="328"/>
        <v>293.6106592871256</v>
      </c>
      <c r="T1157" s="92">
        <f t="shared" si="329"/>
        <v>3.0735465050394179E-43</v>
      </c>
      <c r="U1157" s="92">
        <f>SUM($T$13:T1157)</f>
        <v>0.44891774655150302</v>
      </c>
      <c r="V1157" s="92">
        <f t="shared" si="330"/>
        <v>1851</v>
      </c>
      <c r="W1157" s="92">
        <v>-11.394458303560896</v>
      </c>
      <c r="Y1157" s="92">
        <f t="shared" si="331"/>
        <v>3.1585813157369584E-29</v>
      </c>
      <c r="Z1157" s="92">
        <f>SUM($Y$13:Y1157)</f>
        <v>0.32428263747940828</v>
      </c>
      <c r="AA1157" s="92">
        <f t="shared" si="332"/>
        <v>1222</v>
      </c>
      <c r="AB1157" s="92">
        <v>-13.375240471696088</v>
      </c>
      <c r="AD1157" s="92">
        <f t="shared" si="333"/>
        <v>7.6706291181912775E-8</v>
      </c>
      <c r="AE1157" s="92" t="e">
        <f>SUM($AD$13:AD1157)</f>
        <v>#N/A</v>
      </c>
      <c r="AF1157" s="92">
        <f t="shared" si="334"/>
        <v>262</v>
      </c>
      <c r="AG1157" s="92">
        <v>-22.018007977621892</v>
      </c>
      <c r="AI1157" s="92">
        <f t="shared" si="335"/>
        <v>1.9669460536242745E-22</v>
      </c>
      <c r="AJ1157" s="92" t="e">
        <f>SUM($AI$13:AI1157)</f>
        <v>#N/A</v>
      </c>
      <c r="AK1157" s="92">
        <f t="shared" si="336"/>
        <v>917</v>
      </c>
      <c r="AL1157" s="92">
        <v>-22.844436357963787</v>
      </c>
    </row>
    <row r="1158" spans="1:38">
      <c r="A1158" s="93">
        <v>1146</v>
      </c>
      <c r="B1158" s="130">
        <v>42255</v>
      </c>
      <c r="C1158" s="92">
        <v>18.935400000000001</v>
      </c>
      <c r="D1158" s="92">
        <v>25.916499999999999</v>
      </c>
      <c r="E1158" s="92">
        <v>16.822001</v>
      </c>
      <c r="F1158" s="139">
        <f t="shared" si="324"/>
        <v>-4.4466977196152557E-3</v>
      </c>
      <c r="G1158" s="140">
        <f t="shared" si="324"/>
        <v>-5.7110335114685107E-4</v>
      </c>
      <c r="H1158" s="140">
        <f t="shared" si="324"/>
        <v>7.876530265335191E-3</v>
      </c>
      <c r="I1158" s="141">
        <f t="shared" si="342"/>
        <v>21.304741113470005</v>
      </c>
      <c r="J1158" s="142">
        <f t="shared" si="337"/>
        <v>25.06637632818089</v>
      </c>
      <c r="K1158" s="142">
        <f t="shared" si="340"/>
        <v>19.612269402433157</v>
      </c>
      <c r="L1158" s="143">
        <f t="shared" si="338"/>
        <v>14913.318779429004</v>
      </c>
      <c r="M1158" s="137">
        <f t="shared" si="325"/>
        <v>-15039.825796908533</v>
      </c>
      <c r="N1158" s="137">
        <f t="shared" si="326"/>
        <v>29418.404103649736</v>
      </c>
      <c r="O1158" s="143">
        <f t="shared" si="341"/>
        <v>66.611220570994192</v>
      </c>
      <c r="P1158" s="137">
        <f t="shared" si="339"/>
        <v>-8.5942030914666248</v>
      </c>
      <c r="Q1158" s="137">
        <f t="shared" si="327"/>
        <v>-229.9041036497365</v>
      </c>
      <c r="R1158" s="144">
        <f t="shared" si="328"/>
        <v>-171.88708617020893</v>
      </c>
      <c r="T1158" s="92">
        <f t="shared" si="329"/>
        <v>3.0735465050394179E-43</v>
      </c>
      <c r="U1158" s="92">
        <f>SUM($T$13:T1158)</f>
        <v>0.44891774655150302</v>
      </c>
      <c r="V1158" s="92">
        <f t="shared" si="330"/>
        <v>1851</v>
      </c>
      <c r="W1158" s="92">
        <v>-11.394458303560896</v>
      </c>
      <c r="Y1158" s="92">
        <f t="shared" si="331"/>
        <v>8.2178309318980948E-14</v>
      </c>
      <c r="Z1158" s="92">
        <f>SUM($Y$13:Y1158)</f>
        <v>0.32428263747949043</v>
      </c>
      <c r="AA1158" s="92">
        <f t="shared" si="332"/>
        <v>530</v>
      </c>
      <c r="AB1158" s="92">
        <v>-13.221347338963824</v>
      </c>
      <c r="AD1158" s="92">
        <f t="shared" si="333"/>
        <v>3.0006522499501099E-29</v>
      </c>
      <c r="AE1158" s="92" t="e">
        <f>SUM($AD$13:AD1158)</f>
        <v>#N/A</v>
      </c>
      <c r="AF1158" s="92">
        <f t="shared" si="334"/>
        <v>1223</v>
      </c>
      <c r="AG1158" s="92">
        <v>-22.015619671012246</v>
      </c>
      <c r="AI1158" s="92">
        <f t="shared" si="335"/>
        <v>9.2890098701184388E-47</v>
      </c>
      <c r="AJ1158" s="92" t="e">
        <f>SUM($AI$13:AI1158)</f>
        <v>#N/A</v>
      </c>
      <c r="AK1158" s="92">
        <f t="shared" si="336"/>
        <v>2009</v>
      </c>
      <c r="AL1158" s="92">
        <v>-22.379519600543063</v>
      </c>
    </row>
    <row r="1159" spans="1:38">
      <c r="A1159" s="93">
        <v>1147</v>
      </c>
      <c r="B1159" s="130">
        <v>42254</v>
      </c>
      <c r="C1159" s="92">
        <v>18.8659</v>
      </c>
      <c r="D1159" s="92">
        <v>25.709</v>
      </c>
      <c r="E1159" s="92">
        <v>16.965</v>
      </c>
      <c r="F1159" s="139">
        <f t="shared" si="324"/>
        <v>3.6838952819637782E-3</v>
      </c>
      <c r="G1159" s="140">
        <f t="shared" si="324"/>
        <v>8.0711035046092672E-3</v>
      </c>
      <c r="H1159" s="140">
        <f t="shared" si="324"/>
        <v>-8.4290598290598373E-3</v>
      </c>
      <c r="I1159" s="141">
        <f t="shared" si="342"/>
        <v>21.478734990644494</v>
      </c>
      <c r="J1159" s="142">
        <f t="shared" si="337"/>
        <v>25.283128925668056</v>
      </c>
      <c r="K1159" s="142">
        <f t="shared" si="340"/>
        <v>19.294978924786324</v>
      </c>
      <c r="L1159" s="143">
        <f t="shared" si="338"/>
        <v>15035.114493451145</v>
      </c>
      <c r="M1159" s="137">
        <f t="shared" si="325"/>
        <v>-15169.877355400833</v>
      </c>
      <c r="N1159" s="137">
        <f t="shared" si="326"/>
        <v>28942.468387179488</v>
      </c>
      <c r="O1159" s="143">
        <f t="shared" si="341"/>
        <v>-55.184493451146409</v>
      </c>
      <c r="P1159" s="137">
        <f t="shared" si="339"/>
        <v>121.45735540083297</v>
      </c>
      <c r="Q1159" s="137">
        <f t="shared" si="327"/>
        <v>246.03161282051224</v>
      </c>
      <c r="R1159" s="144">
        <f t="shared" si="328"/>
        <v>312.30447477019879</v>
      </c>
      <c r="T1159" s="92">
        <f t="shared" si="329"/>
        <v>2.929486803068622E-15</v>
      </c>
      <c r="U1159" s="92">
        <f>SUM($T$13:T1159)</f>
        <v>0.44891774655150596</v>
      </c>
      <c r="V1159" s="92">
        <f t="shared" si="330"/>
        <v>595</v>
      </c>
      <c r="W1159" s="92">
        <v>-11.303094862631042</v>
      </c>
      <c r="Y1159" s="92">
        <f t="shared" si="331"/>
        <v>1.8896944093473903E-20</v>
      </c>
      <c r="Z1159" s="92">
        <f>SUM($Y$13:Y1159)</f>
        <v>0.32428263747949043</v>
      </c>
      <c r="AA1159" s="92">
        <f t="shared" si="332"/>
        <v>828</v>
      </c>
      <c r="AB1159" s="92">
        <v>-13.135512976101381</v>
      </c>
      <c r="AD1159" s="92">
        <f t="shared" si="333"/>
        <v>1.5765586103215127E-34</v>
      </c>
      <c r="AE1159" s="92" t="e">
        <f>SUM($AD$13:AD1159)</f>
        <v>#N/A</v>
      </c>
      <c r="AF1159" s="92">
        <f t="shared" si="334"/>
        <v>1460</v>
      </c>
      <c r="AG1159" s="92">
        <v>-21.775426466294448</v>
      </c>
      <c r="AI1159" s="92">
        <f t="shared" si="335"/>
        <v>5.3092149401174591E-37</v>
      </c>
      <c r="AJ1159" s="92" t="e">
        <f>SUM($AI$13:AI1159)</f>
        <v>#N/A</v>
      </c>
      <c r="AK1159" s="92">
        <f t="shared" si="336"/>
        <v>1571</v>
      </c>
      <c r="AL1159" s="92">
        <v>-22.03396634593264</v>
      </c>
    </row>
    <row r="1160" spans="1:38">
      <c r="A1160" s="93">
        <v>1148</v>
      </c>
      <c r="B1160" s="130">
        <v>42251</v>
      </c>
      <c r="C1160" s="92">
        <v>18.692499000000002</v>
      </c>
      <c r="D1160" s="92">
        <v>25.634198999999999</v>
      </c>
      <c r="E1160" s="92">
        <v>16.932099999999998</v>
      </c>
      <c r="F1160" s="139">
        <f t="shared" si="324"/>
        <v>9.2765017668317018E-3</v>
      </c>
      <c r="G1160" s="140">
        <f t="shared" si="324"/>
        <v>2.9180158896324748E-3</v>
      </c>
      <c r="H1160" s="140">
        <f t="shared" si="324"/>
        <v>1.9430549075425407E-3</v>
      </c>
      <c r="I1160" s="141">
        <f t="shared" si="342"/>
        <v>21.598416210160021</v>
      </c>
      <c r="J1160" s="142">
        <f t="shared" si="337"/>
        <v>25.153885881123106</v>
      </c>
      <c r="K1160" s="142">
        <f t="shared" si="340"/>
        <v>19.496809905445868</v>
      </c>
      <c r="L1160" s="143">
        <f t="shared" si="338"/>
        <v>15118.891347112014</v>
      </c>
      <c r="M1160" s="137">
        <f t="shared" si="325"/>
        <v>-15092.331528673863</v>
      </c>
      <c r="N1160" s="137">
        <f t="shared" si="326"/>
        <v>29245.214858168802</v>
      </c>
      <c r="O1160" s="143">
        <f t="shared" si="341"/>
        <v>-138.96134711201557</v>
      </c>
      <c r="P1160" s="137">
        <f t="shared" si="339"/>
        <v>43.911528673863359</v>
      </c>
      <c r="Q1160" s="137">
        <f t="shared" si="327"/>
        <v>-56.714858168801584</v>
      </c>
      <c r="R1160" s="144">
        <f t="shared" si="328"/>
        <v>-151.7646766069538</v>
      </c>
      <c r="T1160" s="92">
        <f t="shared" si="329"/>
        <v>4.2661841209180166E-12</v>
      </c>
      <c r="U1160" s="92">
        <f>SUM($T$13:T1160)</f>
        <v>0.44891774655577216</v>
      </c>
      <c r="V1160" s="92">
        <f t="shared" si="330"/>
        <v>453</v>
      </c>
      <c r="W1160" s="92">
        <v>-11.236190655754399</v>
      </c>
      <c r="Y1160" s="92">
        <f t="shared" si="331"/>
        <v>4.2283767968280139E-41</v>
      </c>
      <c r="Z1160" s="92">
        <f>SUM($Y$13:Y1160)</f>
        <v>0.32428263747949043</v>
      </c>
      <c r="AA1160" s="92">
        <f t="shared" si="332"/>
        <v>1755</v>
      </c>
      <c r="AB1160" s="92">
        <v>-12.781264280416508</v>
      </c>
      <c r="AD1160" s="92">
        <f t="shared" si="333"/>
        <v>8.2961700925317573E-58</v>
      </c>
      <c r="AE1160" s="92" t="e">
        <f>SUM($AD$13:AD1160)</f>
        <v>#N/A</v>
      </c>
      <c r="AF1160" s="92">
        <f t="shared" si="334"/>
        <v>2505</v>
      </c>
      <c r="AG1160" s="92">
        <v>-21.751379419689329</v>
      </c>
      <c r="AI1160" s="92">
        <f t="shared" si="335"/>
        <v>3.6372457807195968E-13</v>
      </c>
      <c r="AJ1160" s="92" t="e">
        <f>SUM($AI$13:AI1160)</f>
        <v>#N/A</v>
      </c>
      <c r="AK1160" s="92">
        <f t="shared" si="336"/>
        <v>501</v>
      </c>
      <c r="AL1160" s="92">
        <v>-22.029226286691483</v>
      </c>
    </row>
    <row r="1161" spans="1:38">
      <c r="A1161" s="93">
        <v>1149</v>
      </c>
      <c r="B1161" s="130">
        <v>42250</v>
      </c>
      <c r="C1161" s="92">
        <v>18.905100000000001</v>
      </c>
      <c r="D1161" s="92">
        <v>25.802999</v>
      </c>
      <c r="E1161" s="92">
        <v>16.802199999999999</v>
      </c>
      <c r="F1161" s="139">
        <f t="shared" si="324"/>
        <v>-1.124569560594757E-2</v>
      </c>
      <c r="G1161" s="140">
        <f t="shared" si="324"/>
        <v>-6.5418752293096016E-3</v>
      </c>
      <c r="H1161" s="140">
        <f t="shared" si="324"/>
        <v>7.7311304472031939E-3</v>
      </c>
      <c r="I1161" s="141">
        <f t="shared" si="342"/>
        <v>21.159243238602283</v>
      </c>
      <c r="J1161" s="142">
        <f t="shared" si="337"/>
        <v>24.916625189936255</v>
      </c>
      <c r="K1161" s="142">
        <f t="shared" si="340"/>
        <v>19.609440067372127</v>
      </c>
      <c r="L1161" s="143">
        <f t="shared" si="338"/>
        <v>14811.470267021597</v>
      </c>
      <c r="M1161" s="137">
        <f t="shared" si="325"/>
        <v>-14949.975113961753</v>
      </c>
      <c r="N1161" s="137">
        <f t="shared" si="326"/>
        <v>29414.160101058191</v>
      </c>
      <c r="O1161" s="143">
        <f t="shared" si="341"/>
        <v>168.45973297840101</v>
      </c>
      <c r="P1161" s="137">
        <f t="shared" si="339"/>
        <v>-98.444886038247205</v>
      </c>
      <c r="Q1161" s="137">
        <f t="shared" si="327"/>
        <v>-225.66010105819078</v>
      </c>
      <c r="R1161" s="144">
        <f t="shared" si="328"/>
        <v>-155.64525411803697</v>
      </c>
      <c r="T1161" s="92">
        <f t="shared" si="329"/>
        <v>6.0748645061825363E-13</v>
      </c>
      <c r="U1161" s="92">
        <f>SUM($T$13:T1161)</f>
        <v>0.44891774655637967</v>
      </c>
      <c r="V1161" s="92">
        <f t="shared" si="330"/>
        <v>491</v>
      </c>
      <c r="W1161" s="92">
        <v>-11.204087404603342</v>
      </c>
      <c r="Y1161" s="92">
        <f t="shared" si="331"/>
        <v>1.2081634597609371E-54</v>
      </c>
      <c r="Z1161" s="92">
        <f>SUM($Y$13:Y1161)</f>
        <v>0.32428263747949043</v>
      </c>
      <c r="AA1161" s="92">
        <f t="shared" si="332"/>
        <v>2363</v>
      </c>
      <c r="AB1161" s="92">
        <v>-12.740873507593278</v>
      </c>
      <c r="AD1161" s="92">
        <f t="shared" si="333"/>
        <v>3.8967169997604335E-19</v>
      </c>
      <c r="AE1161" s="92" t="e">
        <f>SUM($AD$13:AD1161)</f>
        <v>#N/A</v>
      </c>
      <c r="AF1161" s="92">
        <f t="shared" si="334"/>
        <v>769</v>
      </c>
      <c r="AG1161" s="92">
        <v>-21.607967191899661</v>
      </c>
      <c r="AI1161" s="92">
        <f t="shared" si="335"/>
        <v>2.1845140809226613E-49</v>
      </c>
      <c r="AJ1161" s="92" t="e">
        <f>SUM($AI$13:AI1161)</f>
        <v>#N/A</v>
      </c>
      <c r="AK1161" s="92">
        <f t="shared" si="336"/>
        <v>2127</v>
      </c>
      <c r="AL1161" s="92">
        <v>-21.322869536197686</v>
      </c>
    </row>
    <row r="1162" spans="1:38">
      <c r="A1162" s="93">
        <v>1150</v>
      </c>
      <c r="B1162" s="130">
        <v>42249</v>
      </c>
      <c r="C1162" s="92">
        <v>19.146601</v>
      </c>
      <c r="D1162" s="92">
        <v>25.943000999999999</v>
      </c>
      <c r="E1162" s="92">
        <v>16.858601</v>
      </c>
      <c r="F1162" s="139">
        <f t="shared" si="324"/>
        <v>-1.2613257047556337E-2</v>
      </c>
      <c r="G1162" s="140">
        <f t="shared" si="324"/>
        <v>-5.3965229388843738E-3</v>
      </c>
      <c r="H1162" s="140">
        <f t="shared" si="324"/>
        <v>-3.345532645324556E-3</v>
      </c>
      <c r="I1162" s="141">
        <f t="shared" si="342"/>
        <v>21.129977560507999</v>
      </c>
      <c r="J1162" s="142">
        <f t="shared" si="337"/>
        <v>24.945351427126724</v>
      </c>
      <c r="K1162" s="142">
        <f t="shared" si="340"/>
        <v>19.39389928025463</v>
      </c>
      <c r="L1162" s="143">
        <f t="shared" si="338"/>
        <v>14790.984292355599</v>
      </c>
      <c r="M1162" s="137">
        <f t="shared" si="325"/>
        <v>-14967.210856276035</v>
      </c>
      <c r="N1162" s="137">
        <f t="shared" si="326"/>
        <v>29090.848920381944</v>
      </c>
      <c r="O1162" s="143">
        <f t="shared" si="341"/>
        <v>188.94570764439959</v>
      </c>
      <c r="P1162" s="137">
        <f t="shared" si="339"/>
        <v>-81.209143723965099</v>
      </c>
      <c r="Q1162" s="137">
        <f t="shared" si="327"/>
        <v>97.651079618055519</v>
      </c>
      <c r="R1162" s="144">
        <f t="shared" si="328"/>
        <v>205.38764353849001</v>
      </c>
      <c r="T1162" s="92">
        <f t="shared" si="329"/>
        <v>6.8560779191407694E-28</v>
      </c>
      <c r="U1162" s="92">
        <f>SUM($T$13:T1162)</f>
        <v>0.44891774655637967</v>
      </c>
      <c r="V1162" s="92">
        <f t="shared" si="330"/>
        <v>1162</v>
      </c>
      <c r="W1162" s="92">
        <v>-11.120101562200944</v>
      </c>
      <c r="Y1162" s="92">
        <f t="shared" si="331"/>
        <v>1.9356003840627531E-34</v>
      </c>
      <c r="Z1162" s="92">
        <f>SUM($Y$13:Y1162)</f>
        <v>0.32428263747949043</v>
      </c>
      <c r="AA1162" s="92">
        <f t="shared" si="332"/>
        <v>1456</v>
      </c>
      <c r="AB1162" s="92">
        <v>-12.678433622950251</v>
      </c>
      <c r="AD1162" s="92">
        <f t="shared" si="333"/>
        <v>3.6605550920761334E-21</v>
      </c>
      <c r="AE1162" s="92" t="e">
        <f>SUM($AD$13:AD1162)</f>
        <v>#N/A</v>
      </c>
      <c r="AF1162" s="92">
        <f t="shared" si="334"/>
        <v>860</v>
      </c>
      <c r="AG1162" s="92">
        <v>-21.576298846419377</v>
      </c>
      <c r="AI1162" s="92">
        <f t="shared" si="335"/>
        <v>4.2455931077003707E-22</v>
      </c>
      <c r="AJ1162" s="92" t="e">
        <f>SUM($AI$13:AI1162)</f>
        <v>#N/A</v>
      </c>
      <c r="AK1162" s="92">
        <f t="shared" si="336"/>
        <v>902</v>
      </c>
      <c r="AL1162" s="92">
        <v>-21.064859752403208</v>
      </c>
    </row>
    <row r="1163" spans="1:38">
      <c r="A1163" s="93">
        <v>1151</v>
      </c>
      <c r="B1163" s="130">
        <v>42248</v>
      </c>
      <c r="C1163" s="92">
        <v>18.792998999999998</v>
      </c>
      <c r="D1163" s="92">
        <v>25.726800999999998</v>
      </c>
      <c r="E1163" s="92">
        <v>16.954000000000001</v>
      </c>
      <c r="F1163" s="139">
        <f t="shared" si="324"/>
        <v>1.8815623839494755E-2</v>
      </c>
      <c r="G1163" s="140">
        <f t="shared" si="324"/>
        <v>8.4036876563082785E-3</v>
      </c>
      <c r="H1163" s="140">
        <f t="shared" si="324"/>
        <v>-5.6269316975345873E-3</v>
      </c>
      <c r="I1163" s="141">
        <f t="shared" si="342"/>
        <v>21.802552468602801</v>
      </c>
      <c r="J1163" s="142">
        <f t="shared" si="337"/>
        <v>25.291470369001573</v>
      </c>
      <c r="K1163" s="142">
        <f t="shared" si="340"/>
        <v>19.349505536097674</v>
      </c>
      <c r="L1163" s="143">
        <f t="shared" si="338"/>
        <v>15261.786728021962</v>
      </c>
      <c r="M1163" s="137">
        <f t="shared" si="325"/>
        <v>-15174.882221400943</v>
      </c>
      <c r="N1163" s="137">
        <f t="shared" si="326"/>
        <v>29024.258304146511</v>
      </c>
      <c r="O1163" s="143">
        <f t="shared" si="341"/>
        <v>-281.85672802196314</v>
      </c>
      <c r="P1163" s="137">
        <f t="shared" si="339"/>
        <v>126.46222140094324</v>
      </c>
      <c r="Q1163" s="137">
        <f t="shared" si="327"/>
        <v>164.24169585348864</v>
      </c>
      <c r="R1163" s="144">
        <f t="shared" si="328"/>
        <v>8.847189232468736</v>
      </c>
      <c r="T1163" s="92">
        <f t="shared" si="329"/>
        <v>2.6908443633712161E-21</v>
      </c>
      <c r="U1163" s="92">
        <f>SUM($T$13:T1163)</f>
        <v>0.44891774655637967</v>
      </c>
      <c r="V1163" s="92">
        <f t="shared" si="330"/>
        <v>866</v>
      </c>
      <c r="W1163" s="92">
        <v>-10.940977963915429</v>
      </c>
      <c r="Y1163" s="92">
        <f t="shared" si="331"/>
        <v>7.0621612259412372E-41</v>
      </c>
      <c r="Z1163" s="92">
        <f>SUM($Y$13:Y1163)</f>
        <v>0.32428263747949043</v>
      </c>
      <c r="AA1163" s="92">
        <f t="shared" si="332"/>
        <v>1745</v>
      </c>
      <c r="AB1163" s="92">
        <v>-12.638431549381494</v>
      </c>
      <c r="AD1163" s="92">
        <f t="shared" si="333"/>
        <v>2.4111540266348437E-4</v>
      </c>
      <c r="AE1163" s="92" t="e">
        <f>SUM($AD$13:AD1163)</f>
        <v>#N/A</v>
      </c>
      <c r="AF1163" s="92">
        <f t="shared" si="334"/>
        <v>105</v>
      </c>
      <c r="AG1163" s="92">
        <v>-21.509249735168851</v>
      </c>
      <c r="AI1163" s="92">
        <f t="shared" si="335"/>
        <v>2.1224110678689465E-45</v>
      </c>
      <c r="AJ1163" s="92" t="e">
        <f>SUM($AI$13:AI1163)</f>
        <v>#N/A</v>
      </c>
      <c r="AK1163" s="92">
        <f t="shared" si="336"/>
        <v>1948</v>
      </c>
      <c r="AL1163" s="92">
        <v>-20.596574926952599</v>
      </c>
    </row>
    <row r="1164" spans="1:38">
      <c r="A1164" s="93">
        <v>1152</v>
      </c>
      <c r="B1164" s="130">
        <v>42247</v>
      </c>
      <c r="C1164" s="92">
        <v>18.794900999999999</v>
      </c>
      <c r="D1164" s="92">
        <v>25.841699999999999</v>
      </c>
      <c r="E1164" s="92">
        <v>16.744800999999999</v>
      </c>
      <c r="F1164" s="139">
        <f t="shared" si="324"/>
        <v>-1.0119765993987784E-4</v>
      </c>
      <c r="G1164" s="140">
        <f t="shared" si="324"/>
        <v>-4.4462632102377775E-3</v>
      </c>
      <c r="H1164" s="140">
        <f t="shared" si="324"/>
        <v>1.2493370330289411E-2</v>
      </c>
      <c r="I1164" s="141">
        <f t="shared" si="342"/>
        <v>21.397734380197051</v>
      </c>
      <c r="J1164" s="142">
        <f t="shared" si="337"/>
        <v>24.969184606302989</v>
      </c>
      <c r="K1164" s="142">
        <f t="shared" si="340"/>
        <v>19.7021084932571</v>
      </c>
      <c r="L1164" s="143">
        <f t="shared" si="338"/>
        <v>14978.414066137935</v>
      </c>
      <c r="M1164" s="137">
        <f t="shared" si="325"/>
        <v>-14981.510763781793</v>
      </c>
      <c r="N1164" s="137">
        <f t="shared" si="326"/>
        <v>29553.162739885651</v>
      </c>
      <c r="O1164" s="143">
        <f t="shared" si="341"/>
        <v>1.5159338620633207</v>
      </c>
      <c r="P1164" s="137">
        <f t="shared" si="339"/>
        <v>-66.909236218207297</v>
      </c>
      <c r="Q1164" s="137">
        <f t="shared" si="327"/>
        <v>-364.66273988565081</v>
      </c>
      <c r="R1164" s="144">
        <f t="shared" si="328"/>
        <v>-430.05604224179478</v>
      </c>
      <c r="T1164" s="92">
        <f t="shared" si="329"/>
        <v>6.3588009227006056E-14</v>
      </c>
      <c r="U1164" s="92">
        <f>SUM($T$13:T1164)</f>
        <v>0.44891774655644323</v>
      </c>
      <c r="V1164" s="92">
        <f t="shared" si="330"/>
        <v>535</v>
      </c>
      <c r="W1164" s="92">
        <v>-10.940791132694358</v>
      </c>
      <c r="Y1164" s="92">
        <f t="shared" si="331"/>
        <v>1.1692776982489186E-5</v>
      </c>
      <c r="Z1164" s="92">
        <f>SUM($Y$13:Y1164)</f>
        <v>0.32429433025647292</v>
      </c>
      <c r="AA1164" s="92">
        <f t="shared" si="332"/>
        <v>164</v>
      </c>
      <c r="AB1164" s="92">
        <v>-12.576904097935767</v>
      </c>
      <c r="AD1164" s="92">
        <f t="shared" si="333"/>
        <v>2.1551113509652395E-24</v>
      </c>
      <c r="AE1164" s="92" t="e">
        <f>SUM($AD$13:AD1164)</f>
        <v>#N/A</v>
      </c>
      <c r="AF1164" s="92">
        <f t="shared" si="334"/>
        <v>1005</v>
      </c>
      <c r="AG1164" s="92">
        <v>-21.258405599615799</v>
      </c>
      <c r="AI1164" s="92">
        <f t="shared" si="335"/>
        <v>3.8839239207481678E-47</v>
      </c>
      <c r="AJ1164" s="92" t="e">
        <f>SUM($AI$13:AI1164)</f>
        <v>#N/A</v>
      </c>
      <c r="AK1164" s="92">
        <f t="shared" si="336"/>
        <v>2026</v>
      </c>
      <c r="AL1164" s="92">
        <v>-20.596102383698963</v>
      </c>
    </row>
    <row r="1165" spans="1:38">
      <c r="A1165" s="93">
        <v>1153</v>
      </c>
      <c r="B1165" s="130">
        <v>42244</v>
      </c>
      <c r="C1165" s="92">
        <v>18.979900000000001</v>
      </c>
      <c r="D1165" s="92">
        <v>26.007299</v>
      </c>
      <c r="E1165" s="92">
        <v>16.747299000000002</v>
      </c>
      <c r="F1165" s="139">
        <f t="shared" si="324"/>
        <v>-9.7471008804050907E-3</v>
      </c>
      <c r="G1165" s="140">
        <f t="shared" si="324"/>
        <v>-6.3674047812500856E-3</v>
      </c>
      <c r="H1165" s="140">
        <f t="shared" si="324"/>
        <v>-1.4915838070383991E-4</v>
      </c>
      <c r="I1165" s="141">
        <f t="shared" si="342"/>
        <v>21.191313015869419</v>
      </c>
      <c r="J1165" s="142">
        <f t="shared" si="337"/>
        <v>24.9210010309029</v>
      </c>
      <c r="K1165" s="142">
        <f t="shared" si="340"/>
        <v>19.456097527069883</v>
      </c>
      <c r="L1165" s="143">
        <f t="shared" si="338"/>
        <v>14833.919111108593</v>
      </c>
      <c r="M1165" s="137">
        <f t="shared" si="325"/>
        <v>-14952.600618541741</v>
      </c>
      <c r="N1165" s="137">
        <f t="shared" si="326"/>
        <v>29184.146290604825</v>
      </c>
      <c r="O1165" s="143">
        <f t="shared" si="341"/>
        <v>146.01088889140556</v>
      </c>
      <c r="P1165" s="137">
        <f t="shared" si="339"/>
        <v>-95.819381458259159</v>
      </c>
      <c r="Q1165" s="137">
        <f t="shared" si="327"/>
        <v>4.3537093951745192</v>
      </c>
      <c r="R1165" s="144">
        <f t="shared" si="328"/>
        <v>54.545216828320918</v>
      </c>
      <c r="T1165" s="92">
        <f t="shared" si="329"/>
        <v>5.2084369559882505E-13</v>
      </c>
      <c r="U1165" s="92">
        <f>SUM($T$13:T1165)</f>
        <v>0.44891774655696409</v>
      </c>
      <c r="V1165" s="92">
        <f t="shared" si="330"/>
        <v>494</v>
      </c>
      <c r="W1165" s="92">
        <v>-10.916444971791861</v>
      </c>
      <c r="Y1165" s="92">
        <f t="shared" si="331"/>
        <v>5.6879598904764502E-43</v>
      </c>
      <c r="Z1165" s="92">
        <f>SUM($Y$13:Y1165)</f>
        <v>0.32429433025647292</v>
      </c>
      <c r="AA1165" s="92">
        <f t="shared" si="332"/>
        <v>1839</v>
      </c>
      <c r="AB1165" s="92">
        <v>-12.557585902217397</v>
      </c>
      <c r="AD1165" s="92">
        <f t="shared" si="333"/>
        <v>3.3248224376178505E-29</v>
      </c>
      <c r="AE1165" s="92" t="e">
        <f>SUM($AD$13:AD1165)</f>
        <v>#N/A</v>
      </c>
      <c r="AF1165" s="92">
        <f t="shared" si="334"/>
        <v>1221</v>
      </c>
      <c r="AG1165" s="92">
        <v>-21.009913623871398</v>
      </c>
      <c r="AI1165" s="92">
        <f t="shared" si="335"/>
        <v>2.1294019804207358E-17</v>
      </c>
      <c r="AJ1165" s="92" t="e">
        <f>SUM($AI$13:AI1165)</f>
        <v>#N/A</v>
      </c>
      <c r="AK1165" s="92">
        <f t="shared" si="336"/>
        <v>691</v>
      </c>
      <c r="AL1165" s="92">
        <v>-20.475541876343414</v>
      </c>
    </row>
    <row r="1166" spans="1:38">
      <c r="A1166" s="93">
        <v>1154</v>
      </c>
      <c r="B1166" s="130">
        <v>42243</v>
      </c>
      <c r="C1166" s="92">
        <v>19.305098999999998</v>
      </c>
      <c r="D1166" s="92">
        <v>26.3582</v>
      </c>
      <c r="E1166" s="92">
        <v>16.872399999999999</v>
      </c>
      <c r="F1166" s="139">
        <f t="shared" ref="F1166:H1229" si="343">C1165/C1166-1</f>
        <v>-1.6845238659485617E-2</v>
      </c>
      <c r="G1166" s="140">
        <f t="shared" si="343"/>
        <v>-1.3312783118725857E-2</v>
      </c>
      <c r="H1166" s="140">
        <f t="shared" si="343"/>
        <v>-7.4145349802041682E-3</v>
      </c>
      <c r="I1166" s="141">
        <f t="shared" si="342"/>
        <v>21.039413577210873</v>
      </c>
      <c r="J1166" s="142">
        <f t="shared" si="337"/>
        <v>24.746806080434173</v>
      </c>
      <c r="K1166" s="142">
        <f t="shared" si="340"/>
        <v>19.314720563820206</v>
      </c>
      <c r="L1166" s="143">
        <f t="shared" si="338"/>
        <v>14727.589504047612</v>
      </c>
      <c r="M1166" s="137">
        <f t="shared" ref="M1166:M1229" si="344">$C$5*J1166</f>
        <v>-14848.083648260503</v>
      </c>
      <c r="N1166" s="137">
        <f t="shared" ref="N1166:N1229" si="345">$C$6*K1166</f>
        <v>28972.08084573031</v>
      </c>
      <c r="O1166" s="143">
        <f t="shared" si="341"/>
        <v>252.34049595238685</v>
      </c>
      <c r="P1166" s="137">
        <f t="shared" si="339"/>
        <v>-200.33635173949733</v>
      </c>
      <c r="Q1166" s="137">
        <f t="shared" ref="Q1166:Q1229" si="346">$N$13-N1166</f>
        <v>216.4191542696899</v>
      </c>
      <c r="R1166" s="144">
        <f t="shared" ref="R1166:R1229" si="347">O1166+P1166+Q1166</f>
        <v>268.42329848257941</v>
      </c>
      <c r="T1166" s="92">
        <f t="shared" ref="T1166:T1229" si="348">$U$1^(V1166-1)*$U$2</f>
        <v>1.1785962053826358E-31</v>
      </c>
      <c r="U1166" s="92">
        <f>SUM($T$13:T1166)</f>
        <v>0.44891774655696409</v>
      </c>
      <c r="V1166" s="92">
        <f t="shared" ref="V1166:V1229" si="349">MATCH(W1166,$O$13:$O$2603,0)</f>
        <v>1331</v>
      </c>
      <c r="W1166" s="92">
        <v>-10.858943731498584</v>
      </c>
      <c r="Y1166" s="92">
        <f t="shared" ref="Y1166:Y1229" si="350">$U$1^(AA1166-1)*$U$2</f>
        <v>2.6587439733915917E-14</v>
      </c>
      <c r="Z1166" s="92">
        <f>SUM($Y$13:Y1166)</f>
        <v>0.32429433025649951</v>
      </c>
      <c r="AA1166" s="92">
        <f t="shared" ref="AA1166:AA1229" si="351">MATCH(AB1166,$P$13:$P$2603,0)</f>
        <v>552</v>
      </c>
      <c r="AB1166" s="92">
        <v>-12.460646070094299</v>
      </c>
      <c r="AD1166" s="92">
        <f t="shared" ref="AD1166:AD1229" si="352">$U$1^(AF1166-1)*$U$2</f>
        <v>2.6716388106757269E-4</v>
      </c>
      <c r="AE1166" s="92" t="e">
        <f>SUM($AD$13:AD1166)</f>
        <v>#N/A</v>
      </c>
      <c r="AF1166" s="92">
        <f t="shared" ref="AF1166:AF1229" si="353">MATCH(AG1166,$Q$13:$Q$2603,0)</f>
        <v>103</v>
      </c>
      <c r="AG1166" s="92">
        <v>-20.879928873986501</v>
      </c>
      <c r="AI1166" s="92">
        <f t="shared" ref="AI1166:AI1229" si="354">$U$1^(AK1166-1)*$U$2</f>
        <v>1.8506044561741083E-42</v>
      </c>
      <c r="AJ1166" s="92" t="e">
        <f>SUM($AI$13:AI1166)</f>
        <v>#N/A</v>
      </c>
      <c r="AK1166" s="92">
        <f t="shared" ref="AK1166:AK1229" si="355">MATCH(AL1166,$R$13:$R$2603,0)</f>
        <v>1816</v>
      </c>
      <c r="AL1166" s="92">
        <v>-20.452378653280903</v>
      </c>
    </row>
    <row r="1167" spans="1:38">
      <c r="A1167" s="93">
        <v>1155</v>
      </c>
      <c r="B1167" s="130">
        <v>42242</v>
      </c>
      <c r="C1167" s="92">
        <v>19.956900000000001</v>
      </c>
      <c r="D1167" s="92">
        <v>27.115801000000001</v>
      </c>
      <c r="E1167" s="92">
        <v>17.029199999999999</v>
      </c>
      <c r="F1167" s="139">
        <f t="shared" si="343"/>
        <v>-3.2660433233618558E-2</v>
      </c>
      <c r="G1167" s="140">
        <f t="shared" si="343"/>
        <v>-2.7939465996228541E-2</v>
      </c>
      <c r="H1167" s="140">
        <f t="shared" si="343"/>
        <v>-9.2077138092218069E-3</v>
      </c>
      <c r="I1167" s="141">
        <f t="shared" si="342"/>
        <v>20.700969994843884</v>
      </c>
      <c r="J1167" s="142">
        <f t="shared" ref="J1167:J1230" si="356">$D$13*(1+G1167)</f>
        <v>24.379958635188391</v>
      </c>
      <c r="K1167" s="142">
        <f t="shared" si="340"/>
        <v>19.279827096986352</v>
      </c>
      <c r="L1167" s="143">
        <f t="shared" ref="L1167:L1230" si="357">$C$4*I1167</f>
        <v>14490.678996390719</v>
      </c>
      <c r="M1167" s="137">
        <f t="shared" si="344"/>
        <v>-14627.975181113035</v>
      </c>
      <c r="N1167" s="137">
        <f t="shared" si="345"/>
        <v>28919.740645479527</v>
      </c>
      <c r="O1167" s="143">
        <f t="shared" si="341"/>
        <v>489.251003609279</v>
      </c>
      <c r="P1167" s="137">
        <f t="shared" ref="P1167:P1230" si="358">$M$13-M1167</f>
        <v>-420.44481888696464</v>
      </c>
      <c r="Q1167" s="137">
        <f t="shared" si="346"/>
        <v>268.7593545204727</v>
      </c>
      <c r="R1167" s="144">
        <f t="shared" si="347"/>
        <v>337.56553924278705</v>
      </c>
      <c r="T1167" s="92">
        <f t="shared" si="348"/>
        <v>1.3441358813681805E-35</v>
      </c>
      <c r="U1167" s="92">
        <f>SUM($T$13:T1167)</f>
        <v>0.44891774655696409</v>
      </c>
      <c r="V1167" s="92">
        <f t="shared" si="349"/>
        <v>1508</v>
      </c>
      <c r="W1167" s="92">
        <v>-10.813448663602685</v>
      </c>
      <c r="Y1167" s="92">
        <f t="shared" si="350"/>
        <v>1.3659032045874064E-23</v>
      </c>
      <c r="Z1167" s="92">
        <f>SUM($Y$13:Y1167)</f>
        <v>0.32429433025649951</v>
      </c>
      <c r="AA1167" s="92">
        <f t="shared" si="351"/>
        <v>969</v>
      </c>
      <c r="AB1167" s="92">
        <v>-12.459744261854212</v>
      </c>
      <c r="AD1167" s="92">
        <f t="shared" si="352"/>
        <v>4.4759769120540664E-40</v>
      </c>
      <c r="AE1167" s="92" t="e">
        <f>SUM($AD$13:AD1167)</f>
        <v>#N/A</v>
      </c>
      <c r="AF1167" s="92">
        <f t="shared" si="353"/>
        <v>1709</v>
      </c>
      <c r="AG1167" s="92">
        <v>-20.759957325743017</v>
      </c>
      <c r="AI1167" s="92">
        <f t="shared" si="354"/>
        <v>2.0620735660856924E-41</v>
      </c>
      <c r="AJ1167" s="92" t="e">
        <f>SUM($AI$13:AI1167)</f>
        <v>#N/A</v>
      </c>
      <c r="AK1167" s="92">
        <f t="shared" si="355"/>
        <v>1769</v>
      </c>
      <c r="AL1167" s="92">
        <v>-20.361188817250877</v>
      </c>
    </row>
    <row r="1168" spans="1:38">
      <c r="A1168" s="93">
        <v>1156</v>
      </c>
      <c r="B1168" s="130">
        <v>42241</v>
      </c>
      <c r="C1168" s="92">
        <v>19.876301000000002</v>
      </c>
      <c r="D1168" s="92">
        <v>27.0502</v>
      </c>
      <c r="E1168" s="92">
        <v>17.274598999999998</v>
      </c>
      <c r="F1168" s="139">
        <f t="shared" si="343"/>
        <v>4.0550301587805038E-3</v>
      </c>
      <c r="G1168" s="140">
        <f t="shared" si="343"/>
        <v>2.4251576698139932E-3</v>
      </c>
      <c r="H1168" s="140">
        <f t="shared" si="343"/>
        <v>-1.420577114409427E-2</v>
      </c>
      <c r="I1168" s="141">
        <f t="shared" si="342"/>
        <v>21.486677239894885</v>
      </c>
      <c r="J1168" s="142">
        <f t="shared" si="356"/>
        <v>25.141524651969306</v>
      </c>
      <c r="K1168" s="142">
        <f t="shared" ref="K1168:K1231" si="359">$E$13*(1+H1168)</f>
        <v>19.182569899307069</v>
      </c>
      <c r="L1168" s="143">
        <f t="shared" si="357"/>
        <v>15040.674067926419</v>
      </c>
      <c r="M1168" s="137">
        <f t="shared" si="344"/>
        <v>-15084.914791181583</v>
      </c>
      <c r="N1168" s="137">
        <f t="shared" si="345"/>
        <v>28773.854848960604</v>
      </c>
      <c r="O1168" s="143">
        <f t="shared" si="341"/>
        <v>-60.74406792642003</v>
      </c>
      <c r="P1168" s="137">
        <f t="shared" si="358"/>
        <v>36.494791181583423</v>
      </c>
      <c r="Q1168" s="137">
        <f t="shared" si="346"/>
        <v>414.6451510393963</v>
      </c>
      <c r="R1168" s="144">
        <f t="shared" si="347"/>
        <v>390.39587429455969</v>
      </c>
      <c r="T1168" s="92">
        <f t="shared" si="348"/>
        <v>7.7317598592162802E-34</v>
      </c>
      <c r="U1168" s="92">
        <f>SUM($T$13:T1168)</f>
        <v>0.44891774655696409</v>
      </c>
      <c r="V1168" s="92">
        <f t="shared" si="349"/>
        <v>1429</v>
      </c>
      <c r="W1168" s="92">
        <v>-10.729944911417988</v>
      </c>
      <c r="Y1168" s="92">
        <f t="shared" si="350"/>
        <v>4.0820097299656711E-29</v>
      </c>
      <c r="Z1168" s="92">
        <f>SUM($Y$13:Y1168)</f>
        <v>0.32429433025649951</v>
      </c>
      <c r="AA1168" s="92">
        <f t="shared" si="351"/>
        <v>1217</v>
      </c>
      <c r="AB1168" s="92">
        <v>-12.086827504141183</v>
      </c>
      <c r="AD1168" s="92">
        <f t="shared" si="352"/>
        <v>2.1968105746209165E-48</v>
      </c>
      <c r="AE1168" s="92" t="e">
        <f>SUM($AD$13:AD1168)</f>
        <v>#N/A</v>
      </c>
      <c r="AF1168" s="92">
        <f t="shared" si="353"/>
        <v>2082</v>
      </c>
      <c r="AG1168" s="92">
        <v>-20.753724975900695</v>
      </c>
      <c r="AI1168" s="92">
        <f t="shared" si="354"/>
        <v>1.8271113110863136E-26</v>
      </c>
      <c r="AJ1168" s="92" t="e">
        <f>SUM($AI$13:AI1168)</f>
        <v>#N/A</v>
      </c>
      <c r="AK1168" s="92">
        <f t="shared" si="355"/>
        <v>1098</v>
      </c>
      <c r="AL1168" s="92">
        <v>-20.088958135664143</v>
      </c>
    </row>
    <row r="1169" spans="1:38">
      <c r="A1169" s="93">
        <v>1157</v>
      </c>
      <c r="B1169" s="130">
        <v>42240</v>
      </c>
      <c r="C1169" s="92">
        <v>19.382099</v>
      </c>
      <c r="D1169" s="92">
        <v>26.709700000000002</v>
      </c>
      <c r="E1169" s="92">
        <v>17.164300999999998</v>
      </c>
      <c r="F1169" s="139">
        <f t="shared" si="343"/>
        <v>2.549785758498091E-2</v>
      </c>
      <c r="G1169" s="140">
        <f t="shared" si="343"/>
        <v>1.2748177628352231E-2</v>
      </c>
      <c r="H1169" s="140">
        <f t="shared" si="343"/>
        <v>6.4260117554453267E-3</v>
      </c>
      <c r="I1169" s="141">
        <f t="shared" si="342"/>
        <v>21.945551602532831</v>
      </c>
      <c r="J1169" s="142">
        <f t="shared" si="356"/>
        <v>25.400433218643414</v>
      </c>
      <c r="K1169" s="142">
        <f t="shared" si="359"/>
        <v>19.584043762749211</v>
      </c>
      <c r="L1169" s="143">
        <f t="shared" si="357"/>
        <v>15361.886121772981</v>
      </c>
      <c r="M1169" s="137">
        <f t="shared" si="344"/>
        <v>-15240.259931186049</v>
      </c>
      <c r="N1169" s="137">
        <f t="shared" si="345"/>
        <v>29376.065644123817</v>
      </c>
      <c r="O1169" s="143">
        <f t="shared" ref="O1169:O1232" si="360">$L$13-L1169</f>
        <v>-381.95612177298244</v>
      </c>
      <c r="P1169" s="137">
        <f t="shared" si="358"/>
        <v>191.83993118604849</v>
      </c>
      <c r="Q1169" s="137">
        <f t="shared" si="346"/>
        <v>-187.56564412381704</v>
      </c>
      <c r="R1169" s="144">
        <f t="shared" si="347"/>
        <v>-377.68183471075099</v>
      </c>
      <c r="T1169" s="92">
        <f t="shared" si="348"/>
        <v>1.4916572299169326E-53</v>
      </c>
      <c r="U1169" s="92">
        <f>SUM($T$13:T1169)</f>
        <v>0.44891774655696409</v>
      </c>
      <c r="V1169" s="92">
        <f t="shared" si="349"/>
        <v>2314</v>
      </c>
      <c r="W1169" s="92">
        <v>-10.691932355295648</v>
      </c>
      <c r="Y1169" s="92">
        <f t="shared" si="350"/>
        <v>2.0604762752094871E-32</v>
      </c>
      <c r="Z1169" s="92">
        <f>SUM($Y$13:Y1169)</f>
        <v>0.32429433025649951</v>
      </c>
      <c r="AA1169" s="92">
        <f t="shared" si="351"/>
        <v>1365</v>
      </c>
      <c r="AB1169" s="92">
        <v>-12.074239635792765</v>
      </c>
      <c r="AD1169" s="92">
        <f t="shared" si="352"/>
        <v>1.0956557758059158E-44</v>
      </c>
      <c r="AE1169" s="92" t="e">
        <f>SUM($AD$13:AD1169)</f>
        <v>#N/A</v>
      </c>
      <c r="AF1169" s="92">
        <f t="shared" si="353"/>
        <v>1916</v>
      </c>
      <c r="AG1169" s="92">
        <v>-20.425822253320803</v>
      </c>
      <c r="AI1169" s="92">
        <f t="shared" si="354"/>
        <v>1.0300510530917864E-55</v>
      </c>
      <c r="AJ1169" s="92" t="e">
        <f>SUM($AI$13:AI1169)</f>
        <v>#N/A</v>
      </c>
      <c r="AK1169" s="92">
        <f t="shared" si="355"/>
        <v>2411</v>
      </c>
      <c r="AL1169" s="92">
        <v>-19.812701921251573</v>
      </c>
    </row>
    <row r="1170" spans="1:38">
      <c r="A1170" s="93">
        <v>1158</v>
      </c>
      <c r="B1170" s="130">
        <v>42237</v>
      </c>
      <c r="C1170" s="92">
        <v>18.860900999999998</v>
      </c>
      <c r="D1170" s="92">
        <v>26.337600999999999</v>
      </c>
      <c r="E1170" s="92">
        <v>16.979900000000001</v>
      </c>
      <c r="F1170" s="139">
        <f t="shared" si="343"/>
        <v>2.7633780591924006E-2</v>
      </c>
      <c r="G1170" s="140">
        <f t="shared" si="343"/>
        <v>1.4128052133525859E-2</v>
      </c>
      <c r="H1170" s="140">
        <f t="shared" si="343"/>
        <v>1.0859957950282162E-2</v>
      </c>
      <c r="I1170" s="141">
        <f t="shared" si="342"/>
        <v>21.991260141289114</v>
      </c>
      <c r="J1170" s="142">
        <f t="shared" si="356"/>
        <v>25.435041437145323</v>
      </c>
      <c r="K1170" s="142">
        <f t="shared" si="359"/>
        <v>19.670323921754541</v>
      </c>
      <c r="L1170" s="143">
        <f t="shared" si="357"/>
        <v>15393.882098902381</v>
      </c>
      <c r="M1170" s="137">
        <f t="shared" si="344"/>
        <v>-15261.024862287193</v>
      </c>
      <c r="N1170" s="137">
        <f t="shared" si="345"/>
        <v>29505.485882631812</v>
      </c>
      <c r="O1170" s="143">
        <f t="shared" si="360"/>
        <v>-413.9520989023822</v>
      </c>
      <c r="P1170" s="137">
        <f t="shared" si="358"/>
        <v>212.6048622871931</v>
      </c>
      <c r="Q1170" s="137">
        <f t="shared" si="346"/>
        <v>-316.98588263181227</v>
      </c>
      <c r="R1170" s="144">
        <f t="shared" si="347"/>
        <v>-518.33311924700138</v>
      </c>
      <c r="T1170" s="92">
        <f t="shared" si="348"/>
        <v>1.602089854089807E-22</v>
      </c>
      <c r="U1170" s="92">
        <f>SUM($T$13:T1170)</f>
        <v>0.44891774655696409</v>
      </c>
      <c r="V1170" s="92">
        <f t="shared" si="349"/>
        <v>921</v>
      </c>
      <c r="W1170" s="92">
        <v>-10.674971618132986</v>
      </c>
      <c r="Y1170" s="92">
        <f t="shared" si="350"/>
        <v>2.2358488114600164E-54</v>
      </c>
      <c r="Z1170" s="92">
        <f>SUM($Y$13:Y1170)</f>
        <v>0.32429433025649951</v>
      </c>
      <c r="AA1170" s="92">
        <f t="shared" si="351"/>
        <v>2351</v>
      </c>
      <c r="AB1170" s="92">
        <v>-11.713608941336133</v>
      </c>
      <c r="AD1170" s="92">
        <f t="shared" si="352"/>
        <v>5.1086071926672032E-53</v>
      </c>
      <c r="AE1170" s="92" t="e">
        <f>SUM($AD$13:AD1170)</f>
        <v>#N/A</v>
      </c>
      <c r="AF1170" s="92">
        <f t="shared" si="353"/>
        <v>2290</v>
      </c>
      <c r="AG1170" s="92">
        <v>-20.142154748555186</v>
      </c>
      <c r="AI1170" s="92">
        <f t="shared" si="354"/>
        <v>2.7873289439831854E-33</v>
      </c>
      <c r="AJ1170" s="92" t="e">
        <f>SUM($AI$13:AI1170)</f>
        <v>#N/A</v>
      </c>
      <c r="AK1170" s="92">
        <f t="shared" si="355"/>
        <v>1404</v>
      </c>
      <c r="AL1170" s="92">
        <v>-19.795222321265101</v>
      </c>
    </row>
    <row r="1171" spans="1:38">
      <c r="A1171" s="93">
        <v>1159</v>
      </c>
      <c r="B1171" s="130">
        <v>42236</v>
      </c>
      <c r="C1171" s="92">
        <v>18.452998999999998</v>
      </c>
      <c r="D1171" s="92">
        <v>26.031099000000001</v>
      </c>
      <c r="E1171" s="92">
        <v>16.7882</v>
      </c>
      <c r="F1171" s="139">
        <f t="shared" si="343"/>
        <v>2.210491638784573E-2</v>
      </c>
      <c r="G1171" s="140">
        <f t="shared" si="343"/>
        <v>1.1774454854940997E-2</v>
      </c>
      <c r="H1171" s="140">
        <f t="shared" si="343"/>
        <v>1.1418734587388846E-2</v>
      </c>
      <c r="I1171" s="141">
        <f t="shared" ref="I1171:I1234" si="361">$C$13*(1+F1171)</f>
        <v>21.872943000208259</v>
      </c>
      <c r="J1171" s="142">
        <f t="shared" si="356"/>
        <v>25.376011569880319</v>
      </c>
      <c r="K1171" s="142">
        <f t="shared" si="359"/>
        <v>19.681197156335998</v>
      </c>
      <c r="L1171" s="143">
        <f t="shared" si="357"/>
        <v>15311.060100145782</v>
      </c>
      <c r="M1171" s="137">
        <f t="shared" si="344"/>
        <v>-15225.606941928192</v>
      </c>
      <c r="N1171" s="137">
        <f t="shared" si="345"/>
        <v>29521.795734503998</v>
      </c>
      <c r="O1171" s="143">
        <f t="shared" si="360"/>
        <v>-331.13010014578322</v>
      </c>
      <c r="P1171" s="137">
        <f t="shared" si="358"/>
        <v>177.18694192819203</v>
      </c>
      <c r="Q1171" s="137">
        <f t="shared" si="346"/>
        <v>-333.29573450399766</v>
      </c>
      <c r="R1171" s="144">
        <f t="shared" si="347"/>
        <v>-487.23889272158885</v>
      </c>
      <c r="T1171" s="92">
        <f t="shared" si="348"/>
        <v>6.3736005064119652E-41</v>
      </c>
      <c r="U1171" s="92">
        <f>SUM($T$13:T1171)</f>
        <v>0.44891774655696409</v>
      </c>
      <c r="V1171" s="92">
        <f t="shared" si="349"/>
        <v>1747</v>
      </c>
      <c r="W1171" s="92">
        <v>-10.593876112901853</v>
      </c>
      <c r="Y1171" s="92">
        <f t="shared" si="350"/>
        <v>5.7711212808734083E-13</v>
      </c>
      <c r="Z1171" s="92">
        <f>SUM($Y$13:Y1171)</f>
        <v>0.3242943302570766</v>
      </c>
      <c r="AA1171" s="92">
        <f t="shared" si="351"/>
        <v>492</v>
      </c>
      <c r="AB1171" s="92">
        <v>-11.700548953662292</v>
      </c>
      <c r="AD1171" s="92">
        <f t="shared" si="352"/>
        <v>3.5167870922837912E-19</v>
      </c>
      <c r="AE1171" s="92" t="e">
        <f>SUM($AD$13:AD1171)</f>
        <v>#N/A</v>
      </c>
      <c r="AF1171" s="92">
        <f t="shared" si="353"/>
        <v>771</v>
      </c>
      <c r="AG1171" s="92">
        <v>-19.436827618861571</v>
      </c>
      <c r="AI1171" s="92">
        <f t="shared" si="354"/>
        <v>2.2795406141866163E-14</v>
      </c>
      <c r="AJ1171" s="92" t="e">
        <f>SUM($AI$13:AI1171)</f>
        <v>#N/A</v>
      </c>
      <c r="AK1171" s="92">
        <f t="shared" si="355"/>
        <v>555</v>
      </c>
      <c r="AL1171" s="92">
        <v>-19.127919538168499</v>
      </c>
    </row>
    <row r="1172" spans="1:38">
      <c r="A1172" s="93">
        <v>1160</v>
      </c>
      <c r="B1172" s="130">
        <v>42235</v>
      </c>
      <c r="C1172" s="92">
        <v>18.103999999999999</v>
      </c>
      <c r="D1172" s="92">
        <v>25.715499999999999</v>
      </c>
      <c r="E1172" s="92">
        <v>16.597999999999999</v>
      </c>
      <c r="F1172" s="139">
        <f t="shared" si="343"/>
        <v>1.9277452496685665E-2</v>
      </c>
      <c r="G1172" s="140">
        <f t="shared" si="343"/>
        <v>1.2272714899574266E-2</v>
      </c>
      <c r="H1172" s="140">
        <f t="shared" si="343"/>
        <v>1.1459211953247506E-2</v>
      </c>
      <c r="I1172" s="141">
        <f t="shared" si="361"/>
        <v>21.812435555683823</v>
      </c>
      <c r="J1172" s="142">
        <f t="shared" si="356"/>
        <v>25.388508280581753</v>
      </c>
      <c r="K1172" s="142">
        <f t="shared" si="359"/>
        <v>19.681984805398244</v>
      </c>
      <c r="L1172" s="143">
        <f t="shared" si="357"/>
        <v>15268.704888978677</v>
      </c>
      <c r="M1172" s="137">
        <f t="shared" si="344"/>
        <v>-15233.104968349053</v>
      </c>
      <c r="N1172" s="137">
        <f t="shared" si="345"/>
        <v>29522.977208097367</v>
      </c>
      <c r="O1172" s="143">
        <f t="shared" si="360"/>
        <v>-288.77488897867806</v>
      </c>
      <c r="P1172" s="137">
        <f t="shared" si="358"/>
        <v>184.68496834905272</v>
      </c>
      <c r="Q1172" s="137">
        <f t="shared" si="346"/>
        <v>-334.47720809736711</v>
      </c>
      <c r="R1172" s="144">
        <f t="shared" si="347"/>
        <v>-438.56712872699245</v>
      </c>
      <c r="T1172" s="92">
        <f t="shared" si="348"/>
        <v>1.1242252425525652E-12</v>
      </c>
      <c r="U1172" s="92">
        <f>SUM($T$13:T1172)</f>
        <v>0.4489177465580883</v>
      </c>
      <c r="V1172" s="92">
        <f t="shared" si="349"/>
        <v>479</v>
      </c>
      <c r="W1172" s="92">
        <v>-10.496748610834402</v>
      </c>
      <c r="Y1172" s="92">
        <f t="shared" si="350"/>
        <v>2.9035254160675451E-44</v>
      </c>
      <c r="Z1172" s="92">
        <f>SUM($Y$13:Y1172)</f>
        <v>0.3242943302570766</v>
      </c>
      <c r="AA1172" s="92">
        <f t="shared" si="351"/>
        <v>1897</v>
      </c>
      <c r="AB1172" s="92">
        <v>-11.683151709696176</v>
      </c>
      <c r="AD1172" s="92">
        <f t="shared" si="352"/>
        <v>1.1852304500134391E-30</v>
      </c>
      <c r="AE1172" s="92" t="e">
        <f>SUM($AD$13:AD1172)</f>
        <v>#N/A</v>
      </c>
      <c r="AF1172" s="92">
        <f t="shared" si="353"/>
        <v>1286</v>
      </c>
      <c r="AG1172" s="92">
        <v>-19.365108564539696</v>
      </c>
      <c r="AI1172" s="92">
        <f t="shared" si="354"/>
        <v>1.4893472369730531E-35</v>
      </c>
      <c r="AJ1172" s="92" t="e">
        <f>SUM($AI$13:AI1172)</f>
        <v>#N/A</v>
      </c>
      <c r="AK1172" s="92">
        <f t="shared" si="355"/>
        <v>1506</v>
      </c>
      <c r="AL1172" s="92">
        <v>-18.784903873020085</v>
      </c>
    </row>
    <row r="1173" spans="1:38">
      <c r="A1173" s="93">
        <v>1161</v>
      </c>
      <c r="B1173" s="130">
        <v>42234</v>
      </c>
      <c r="C1173" s="92">
        <v>18.199400000000001</v>
      </c>
      <c r="D1173" s="92">
        <v>25.606501000000002</v>
      </c>
      <c r="E1173" s="92">
        <v>16.417000000000002</v>
      </c>
      <c r="F1173" s="139">
        <f t="shared" si="343"/>
        <v>-5.2419310526721219E-3</v>
      </c>
      <c r="G1173" s="140">
        <f t="shared" si="343"/>
        <v>4.2566924704001696E-3</v>
      </c>
      <c r="H1173" s="140">
        <f t="shared" si="343"/>
        <v>1.1025156849606921E-2</v>
      </c>
      <c r="I1173" s="141">
        <f t="shared" si="361"/>
        <v>21.287723199665919</v>
      </c>
      <c r="J1173" s="142">
        <f t="shared" si="356"/>
        <v>25.187460826842365</v>
      </c>
      <c r="K1173" s="142">
        <f t="shared" si="359"/>
        <v>19.6735385271365</v>
      </c>
      <c r="L1173" s="143">
        <f t="shared" si="357"/>
        <v>14901.406239766144</v>
      </c>
      <c r="M1173" s="137">
        <f t="shared" si="344"/>
        <v>-15112.476496105419</v>
      </c>
      <c r="N1173" s="137">
        <f t="shared" si="345"/>
        <v>29510.307790704752</v>
      </c>
      <c r="O1173" s="143">
        <f t="shared" si="360"/>
        <v>78.523760233854773</v>
      </c>
      <c r="P1173" s="137">
        <f t="shared" si="358"/>
        <v>64.056496105418773</v>
      </c>
      <c r="Q1173" s="137">
        <f t="shared" si="346"/>
        <v>-321.80779070475182</v>
      </c>
      <c r="R1173" s="144">
        <f t="shared" si="347"/>
        <v>-179.22753436547828</v>
      </c>
      <c r="T1173" s="92">
        <f t="shared" si="348"/>
        <v>8.2178309318980948E-14</v>
      </c>
      <c r="U1173" s="92">
        <f>SUM($T$13:T1173)</f>
        <v>0.44891774655817046</v>
      </c>
      <c r="V1173" s="92">
        <f t="shared" si="349"/>
        <v>530</v>
      </c>
      <c r="W1173" s="92">
        <v>-10.465625307575465</v>
      </c>
      <c r="Y1173" s="92">
        <f t="shared" si="350"/>
        <v>5.5530604840369107E-29</v>
      </c>
      <c r="Z1173" s="92">
        <f>SUM($Y$13:Y1173)</f>
        <v>0.3242943302570766</v>
      </c>
      <c r="AA1173" s="92">
        <f t="shared" si="351"/>
        <v>1211</v>
      </c>
      <c r="AB1173" s="92">
        <v>-11.671808622570097</v>
      </c>
      <c r="AD1173" s="92">
        <f t="shared" si="352"/>
        <v>1.4422563688412117E-59</v>
      </c>
      <c r="AE1173" s="92" t="e">
        <f>SUM($AD$13:AD1173)</f>
        <v>#N/A</v>
      </c>
      <c r="AF1173" s="92">
        <f t="shared" si="353"/>
        <v>2584</v>
      </c>
      <c r="AG1173" s="92">
        <v>-19.307147750627337</v>
      </c>
      <c r="AI1173" s="92">
        <f t="shared" si="354"/>
        <v>5.3473811798414236E-54</v>
      </c>
      <c r="AJ1173" s="92" t="e">
        <f>SUM($AI$13:AI1173)</f>
        <v>#N/A</v>
      </c>
      <c r="AK1173" s="92">
        <f t="shared" si="355"/>
        <v>2334</v>
      </c>
      <c r="AL1173" s="92">
        <v>-18.560304867163723</v>
      </c>
    </row>
    <row r="1174" spans="1:38">
      <c r="A1174" s="93">
        <v>1162</v>
      </c>
      <c r="B1174" s="130">
        <v>42233</v>
      </c>
      <c r="C1174" s="92">
        <v>18.1859</v>
      </c>
      <c r="D1174" s="92">
        <v>25.657699999999998</v>
      </c>
      <c r="E1174" s="92">
        <v>16.431101000000002</v>
      </c>
      <c r="F1174" s="139">
        <f t="shared" si="343"/>
        <v>7.4233334616380375E-4</v>
      </c>
      <c r="G1174" s="140">
        <f t="shared" si="343"/>
        <v>-1.9954633501833019E-3</v>
      </c>
      <c r="H1174" s="140">
        <f t="shared" si="343"/>
        <v>-8.5818960031958103E-4</v>
      </c>
      <c r="I1174" s="141">
        <f t="shared" si="361"/>
        <v>21.415785859374569</v>
      </c>
      <c r="J1174" s="142">
        <f t="shared" si="356"/>
        <v>25.030652382353058</v>
      </c>
      <c r="K1174" s="142">
        <f t="shared" si="359"/>
        <v>19.44230048856738</v>
      </c>
      <c r="L1174" s="143">
        <f t="shared" si="357"/>
        <v>14991.050101562199</v>
      </c>
      <c r="M1174" s="137">
        <f t="shared" si="344"/>
        <v>-15018.391429411835</v>
      </c>
      <c r="N1174" s="137">
        <f t="shared" si="345"/>
        <v>29163.45073285107</v>
      </c>
      <c r="O1174" s="143">
        <f t="shared" si="360"/>
        <v>-11.120101562200944</v>
      </c>
      <c r="P1174" s="137">
        <f t="shared" si="358"/>
        <v>-30.028570588165167</v>
      </c>
      <c r="Q1174" s="137">
        <f t="shared" si="346"/>
        <v>25.049267148930085</v>
      </c>
      <c r="R1174" s="144">
        <f t="shared" si="347"/>
        <v>-16.099405001436025</v>
      </c>
      <c r="T1174" s="92">
        <f t="shared" si="348"/>
        <v>1.0071814128905621E-59</v>
      </c>
      <c r="U1174" s="92">
        <f>SUM($T$13:T1174)</f>
        <v>0.44891774655817046</v>
      </c>
      <c r="V1174" s="92">
        <f t="shared" si="349"/>
        <v>2591</v>
      </c>
      <c r="W1174" s="92">
        <v>-10.424182570899575</v>
      </c>
      <c r="Y1174" s="92">
        <f t="shared" si="350"/>
        <v>6.2176200668810098E-18</v>
      </c>
      <c r="Z1174" s="92">
        <f>SUM($Y$13:Y1174)</f>
        <v>0.3242943302570766</v>
      </c>
      <c r="AA1174" s="92">
        <f t="shared" si="351"/>
        <v>715</v>
      </c>
      <c r="AB1174" s="92">
        <v>-11.659283709370357</v>
      </c>
      <c r="AD1174" s="92">
        <f t="shared" si="352"/>
        <v>5.3691536426962503E-35</v>
      </c>
      <c r="AE1174" s="92" t="e">
        <f>SUM($AD$13:AD1174)</f>
        <v>#N/A</v>
      </c>
      <c r="AF1174" s="92">
        <f t="shared" si="353"/>
        <v>1481</v>
      </c>
      <c r="AG1174" s="92">
        <v>-19.297356262828544</v>
      </c>
      <c r="AI1174" s="92">
        <f t="shared" si="354"/>
        <v>2.1413882515379433E-16</v>
      </c>
      <c r="AJ1174" s="92" t="e">
        <f>SUM($AI$13:AI1174)</f>
        <v>#N/A</v>
      </c>
      <c r="AK1174" s="92">
        <f t="shared" si="355"/>
        <v>646</v>
      </c>
      <c r="AL1174" s="92">
        <v>-18.226493209314867</v>
      </c>
    </row>
    <row r="1175" spans="1:38">
      <c r="A1175" s="93">
        <v>1163</v>
      </c>
      <c r="B1175" s="130">
        <v>42230</v>
      </c>
      <c r="C1175" s="92">
        <v>18.298200999999999</v>
      </c>
      <c r="D1175" s="92">
        <v>25.604700000000001</v>
      </c>
      <c r="E1175" s="92">
        <v>16.364201000000001</v>
      </c>
      <c r="F1175" s="139">
        <f t="shared" si="343"/>
        <v>-6.1372699971979916E-3</v>
      </c>
      <c r="G1175" s="140">
        <f t="shared" si="343"/>
        <v>2.0699324733348679E-3</v>
      </c>
      <c r="H1175" s="140">
        <f t="shared" si="343"/>
        <v>4.0881922679878446E-3</v>
      </c>
      <c r="I1175" s="141">
        <f t="shared" si="361"/>
        <v>21.268563035786961</v>
      </c>
      <c r="J1175" s="142">
        <f t="shared" si="356"/>
        <v>25.132615355383969</v>
      </c>
      <c r="K1175" s="142">
        <f t="shared" si="359"/>
        <v>19.538552133342776</v>
      </c>
      <c r="L1175" s="143">
        <f t="shared" si="357"/>
        <v>14887.994125050873</v>
      </c>
      <c r="M1175" s="137">
        <f t="shared" si="344"/>
        <v>-15079.569213230381</v>
      </c>
      <c r="N1175" s="137">
        <f t="shared" si="345"/>
        <v>29307.828200014163</v>
      </c>
      <c r="O1175" s="143">
        <f t="shared" si="360"/>
        <v>91.935874949125719</v>
      </c>
      <c r="P1175" s="137">
        <f t="shared" si="358"/>
        <v>31.149213230381065</v>
      </c>
      <c r="Q1175" s="137">
        <f t="shared" si="346"/>
        <v>-119.32820001416258</v>
      </c>
      <c r="R1175" s="144">
        <f t="shared" si="347"/>
        <v>3.7568881653442077</v>
      </c>
      <c r="T1175" s="92">
        <f t="shared" si="348"/>
        <v>7.8889607394113503E-3</v>
      </c>
      <c r="U1175" s="92">
        <f>SUM($T$13:T1175)</f>
        <v>0.45680670729758183</v>
      </c>
      <c r="V1175" s="92">
        <f t="shared" si="349"/>
        <v>37</v>
      </c>
      <c r="W1175" s="92">
        <v>-10.310986448697804</v>
      </c>
      <c r="Y1175" s="92">
        <f t="shared" si="350"/>
        <v>2.6351819347581704E-43</v>
      </c>
      <c r="Z1175" s="92">
        <f>SUM($Y$13:Y1175)</f>
        <v>0.3242943302570766</v>
      </c>
      <c r="AA1175" s="92">
        <f t="shared" si="351"/>
        <v>1854</v>
      </c>
      <c r="AB1175" s="92">
        <v>-11.596728075719511</v>
      </c>
      <c r="AD1175" s="92">
        <f t="shared" si="352"/>
        <v>2.2923720063218519E-13</v>
      </c>
      <c r="AE1175" s="92" t="e">
        <f>SUM($AD$13:AD1175)</f>
        <v>#N/A</v>
      </c>
      <c r="AF1175" s="92">
        <f t="shared" si="353"/>
        <v>510</v>
      </c>
      <c r="AG1175" s="92">
        <v>-19.243327515119745</v>
      </c>
      <c r="AI1175" s="92">
        <f t="shared" si="354"/>
        <v>1.2505147115249137E-57</v>
      </c>
      <c r="AJ1175" s="92" t="e">
        <f>SUM($AI$13:AI1175)</f>
        <v>#N/A</v>
      </c>
      <c r="AK1175" s="92">
        <f t="shared" si="355"/>
        <v>2497</v>
      </c>
      <c r="AL1175" s="92">
        <v>-17.826399558642152</v>
      </c>
    </row>
    <row r="1176" spans="1:38">
      <c r="A1176" s="93">
        <v>1164</v>
      </c>
      <c r="B1176" s="130">
        <v>42229</v>
      </c>
      <c r="C1176" s="92">
        <v>18.1313</v>
      </c>
      <c r="D1176" s="92">
        <v>25.371901000000001</v>
      </c>
      <c r="E1176" s="92">
        <v>16.399000000000001</v>
      </c>
      <c r="F1176" s="139">
        <f t="shared" si="343"/>
        <v>9.2051314577552557E-3</v>
      </c>
      <c r="G1176" s="140">
        <f t="shared" si="343"/>
        <v>9.1754654095488331E-3</v>
      </c>
      <c r="H1176" s="140">
        <f t="shared" si="343"/>
        <v>-2.1220196353436416E-3</v>
      </c>
      <c r="I1176" s="141">
        <f t="shared" si="361"/>
        <v>21.596888892682816</v>
      </c>
      <c r="J1176" s="142">
        <f t="shared" si="356"/>
        <v>25.31082709529727</v>
      </c>
      <c r="K1176" s="142">
        <f t="shared" si="359"/>
        <v>19.417707619915848</v>
      </c>
      <c r="L1176" s="143">
        <f t="shared" si="357"/>
        <v>15117.822224877971</v>
      </c>
      <c r="M1176" s="137">
        <f t="shared" si="344"/>
        <v>-15186.496257178362</v>
      </c>
      <c r="N1176" s="137">
        <f t="shared" si="345"/>
        <v>29126.561429873771</v>
      </c>
      <c r="O1176" s="143">
        <f t="shared" si="360"/>
        <v>-137.89222487797269</v>
      </c>
      <c r="P1176" s="137">
        <f t="shared" si="358"/>
        <v>138.07625717836163</v>
      </c>
      <c r="Q1176" s="137">
        <f t="shared" si="346"/>
        <v>61.938570126229024</v>
      </c>
      <c r="R1176" s="144">
        <f t="shared" si="347"/>
        <v>62.122602426617959</v>
      </c>
      <c r="T1176" s="92">
        <f t="shared" si="348"/>
        <v>1.7865449933618582E-30</v>
      </c>
      <c r="U1176" s="92">
        <f>SUM($T$13:T1176)</f>
        <v>0.45680670729758183</v>
      </c>
      <c r="V1176" s="92">
        <f t="shared" si="349"/>
        <v>1278</v>
      </c>
      <c r="W1176" s="92">
        <v>-10.284272227783731</v>
      </c>
      <c r="Y1176" s="92">
        <f t="shared" si="350"/>
        <v>1.2851122949988121E-43</v>
      </c>
      <c r="Z1176" s="92">
        <f>SUM($Y$13:Y1176)</f>
        <v>0.3242943302570766</v>
      </c>
      <c r="AA1176" s="92">
        <f t="shared" si="351"/>
        <v>1868</v>
      </c>
      <c r="AB1176" s="92">
        <v>-11.596502042957582</v>
      </c>
      <c r="AD1176" s="92">
        <f t="shared" si="352"/>
        <v>6.3785413514291845E-50</v>
      </c>
      <c r="AE1176" s="92" t="e">
        <f>SUM($AD$13:AD1176)</f>
        <v>#N/A</v>
      </c>
      <c r="AF1176" s="92">
        <f t="shared" si="353"/>
        <v>2151</v>
      </c>
      <c r="AG1176" s="92">
        <v>-19.113806093690073</v>
      </c>
      <c r="AI1176" s="92">
        <f t="shared" si="354"/>
        <v>1.6621093357958109E-52</v>
      </c>
      <c r="AJ1176" s="92" t="e">
        <f>SUM($AI$13:AI1176)</f>
        <v>#N/A</v>
      </c>
      <c r="AK1176" s="92">
        <f t="shared" si="355"/>
        <v>2267</v>
      </c>
      <c r="AL1176" s="92">
        <v>-17.820829603906532</v>
      </c>
    </row>
    <row r="1177" spans="1:38">
      <c r="A1177" s="93">
        <v>1165</v>
      </c>
      <c r="B1177" s="130">
        <v>42228</v>
      </c>
      <c r="C1177" s="92">
        <v>18.002700999999998</v>
      </c>
      <c r="D1177" s="92">
        <v>25.407499000000001</v>
      </c>
      <c r="E1177" s="92">
        <v>16.250699999999998</v>
      </c>
      <c r="F1177" s="139">
        <f t="shared" si="343"/>
        <v>7.1433169944887798E-3</v>
      </c>
      <c r="G1177" s="140">
        <f t="shared" si="343"/>
        <v>-1.4010824127160815E-3</v>
      </c>
      <c r="H1177" s="140">
        <f t="shared" si="343"/>
        <v>9.125760736460764E-3</v>
      </c>
      <c r="I1177" s="141">
        <f t="shared" si="361"/>
        <v>21.552766269350361</v>
      </c>
      <c r="J1177" s="142">
        <f t="shared" si="356"/>
        <v>25.045559872331392</v>
      </c>
      <c r="K1177" s="142">
        <f t="shared" si="359"/>
        <v>19.63657817817079</v>
      </c>
      <c r="L1177" s="143">
        <f t="shared" si="357"/>
        <v>15086.936388545253</v>
      </c>
      <c r="M1177" s="137">
        <f t="shared" si="344"/>
        <v>-15027.335923398836</v>
      </c>
      <c r="N1177" s="137">
        <f t="shared" si="345"/>
        <v>29454.867267256184</v>
      </c>
      <c r="O1177" s="143">
        <f t="shared" si="360"/>
        <v>-107.00638854525459</v>
      </c>
      <c r="P1177" s="137">
        <f t="shared" si="358"/>
        <v>-21.08407660116427</v>
      </c>
      <c r="Q1177" s="137">
        <f t="shared" si="346"/>
        <v>-266.36726725618428</v>
      </c>
      <c r="R1177" s="144">
        <f t="shared" si="347"/>
        <v>-394.45773240260314</v>
      </c>
      <c r="T1177" s="92">
        <f t="shared" si="348"/>
        <v>1.4585388091849119E-57</v>
      </c>
      <c r="U1177" s="92">
        <f>SUM($T$13:T1177)</f>
        <v>0.45680670729758183</v>
      </c>
      <c r="V1177" s="92">
        <f t="shared" si="349"/>
        <v>2494</v>
      </c>
      <c r="W1177" s="92">
        <v>-10.23855039145019</v>
      </c>
      <c r="Y1177" s="92">
        <f t="shared" si="350"/>
        <v>3.946821302265692E-35</v>
      </c>
      <c r="Z1177" s="92">
        <f>SUM($Y$13:Y1177)</f>
        <v>0.3242943302570766</v>
      </c>
      <c r="AA1177" s="92">
        <f t="shared" si="351"/>
        <v>1487</v>
      </c>
      <c r="AB1177" s="92">
        <v>-11.581522807840884</v>
      </c>
      <c r="AD1177" s="92">
        <f t="shared" si="352"/>
        <v>2.8805688494512704E-18</v>
      </c>
      <c r="AE1177" s="92" t="e">
        <f>SUM($AD$13:AD1177)</f>
        <v>#N/A</v>
      </c>
      <c r="AF1177" s="92">
        <f t="shared" si="353"/>
        <v>730</v>
      </c>
      <c r="AG1177" s="92">
        <v>-19.034678731957683</v>
      </c>
      <c r="AI1177" s="92">
        <f t="shared" si="354"/>
        <v>4.7989982525506387E-55</v>
      </c>
      <c r="AJ1177" s="92" t="e">
        <f>SUM($AI$13:AI1177)</f>
        <v>#N/A</v>
      </c>
      <c r="AK1177" s="92">
        <f t="shared" si="355"/>
        <v>2381</v>
      </c>
      <c r="AL1177" s="92">
        <v>-17.807737352368349</v>
      </c>
    </row>
    <row r="1178" spans="1:38">
      <c r="A1178" s="93">
        <v>1166</v>
      </c>
      <c r="B1178" s="130">
        <v>42227</v>
      </c>
      <c r="C1178" s="92">
        <v>17.812201000000002</v>
      </c>
      <c r="D1178" s="92">
        <v>25.199300999999998</v>
      </c>
      <c r="E1178" s="92">
        <v>16.307199000000001</v>
      </c>
      <c r="F1178" s="139">
        <f t="shared" si="343"/>
        <v>1.0694916366595919E-2</v>
      </c>
      <c r="G1178" s="140">
        <f t="shared" si="343"/>
        <v>8.2620545704821247E-3</v>
      </c>
      <c r="H1178" s="140">
        <f t="shared" si="343"/>
        <v>-3.4646661269052137E-3</v>
      </c>
      <c r="I1178" s="141">
        <f t="shared" si="361"/>
        <v>21.628770140753513</v>
      </c>
      <c r="J1178" s="142">
        <f t="shared" si="356"/>
        <v>25.287918112065892</v>
      </c>
      <c r="K1178" s="142">
        <f t="shared" si="359"/>
        <v>19.391581061836551</v>
      </c>
      <c r="L1178" s="143">
        <f t="shared" si="357"/>
        <v>15140.139098527459</v>
      </c>
      <c r="M1178" s="137">
        <f t="shared" si="344"/>
        <v>-15172.750867239536</v>
      </c>
      <c r="N1178" s="137">
        <f t="shared" si="345"/>
        <v>29087.371592754826</v>
      </c>
      <c r="O1178" s="143">
        <f t="shared" si="360"/>
        <v>-160.20909852746081</v>
      </c>
      <c r="P1178" s="137">
        <f t="shared" si="358"/>
        <v>124.33086723953602</v>
      </c>
      <c r="Q1178" s="137">
        <f t="shared" si="346"/>
        <v>101.12840724517446</v>
      </c>
      <c r="R1178" s="144">
        <f t="shared" si="347"/>
        <v>65.250175957249667</v>
      </c>
      <c r="T1178" s="92">
        <f t="shared" si="348"/>
        <v>9.8329443453767985E-46</v>
      </c>
      <c r="U1178" s="92">
        <f>SUM($T$13:T1178)</f>
        <v>0.45680670729758183</v>
      </c>
      <c r="V1178" s="92">
        <f t="shared" si="349"/>
        <v>1963</v>
      </c>
      <c r="W1178" s="92">
        <v>-10.155884745763615</v>
      </c>
      <c r="Y1178" s="92">
        <f t="shared" si="350"/>
        <v>1.0939590340476408E-26</v>
      </c>
      <c r="Z1178" s="92">
        <f>SUM($Y$13:Y1178)</f>
        <v>0.3242943302570766</v>
      </c>
      <c r="AA1178" s="92">
        <f t="shared" si="351"/>
        <v>1108</v>
      </c>
      <c r="AB1178" s="92">
        <v>-11.525242135030567</v>
      </c>
      <c r="AD1178" s="92">
        <f t="shared" si="352"/>
        <v>4.8889878315614597E-6</v>
      </c>
      <c r="AE1178" s="92" t="e">
        <f>SUM($AD$13:AD1178)</f>
        <v>#N/A</v>
      </c>
      <c r="AF1178" s="92">
        <f t="shared" si="353"/>
        <v>181</v>
      </c>
      <c r="AG1178" s="92">
        <v>-18.865131786365964</v>
      </c>
      <c r="AI1178" s="92">
        <f t="shared" si="354"/>
        <v>3.0986260377347631E-5</v>
      </c>
      <c r="AJ1178" s="92" t="e">
        <f>SUM($AI$13:AI1178)</f>
        <v>#N/A</v>
      </c>
      <c r="AK1178" s="92">
        <f t="shared" si="355"/>
        <v>145</v>
      </c>
      <c r="AL1178" s="92">
        <v>-17.587331677072143</v>
      </c>
    </row>
    <row r="1179" spans="1:38">
      <c r="A1179" s="93">
        <v>1167</v>
      </c>
      <c r="B1179" s="130">
        <v>42226</v>
      </c>
      <c r="C1179" s="92">
        <v>17.7197</v>
      </c>
      <c r="D1179" s="92">
        <v>25.039300999999998</v>
      </c>
      <c r="E1179" s="92">
        <v>16.1707</v>
      </c>
      <c r="F1179" s="139">
        <f t="shared" si="343"/>
        <v>5.2202351055605778E-3</v>
      </c>
      <c r="G1179" s="140">
        <f t="shared" si="343"/>
        <v>6.3899547355574793E-3</v>
      </c>
      <c r="H1179" s="140">
        <f t="shared" si="343"/>
        <v>8.4411311817051971E-3</v>
      </c>
      <c r="I1179" s="141">
        <f t="shared" si="361"/>
        <v>21.511612509235484</v>
      </c>
      <c r="J1179" s="142">
        <f t="shared" si="356"/>
        <v>25.240964537736097</v>
      </c>
      <c r="K1179" s="142">
        <f t="shared" si="359"/>
        <v>19.623255971664801</v>
      </c>
      <c r="L1179" s="143">
        <f t="shared" si="357"/>
        <v>15058.128756464839</v>
      </c>
      <c r="M1179" s="137">
        <f t="shared" si="344"/>
        <v>-15144.578722641658</v>
      </c>
      <c r="N1179" s="137">
        <f t="shared" si="345"/>
        <v>29434.883957497201</v>
      </c>
      <c r="O1179" s="143">
        <f t="shared" si="360"/>
        <v>-78.198756464840699</v>
      </c>
      <c r="P1179" s="137">
        <f t="shared" si="358"/>
        <v>96.158722641657732</v>
      </c>
      <c r="Q1179" s="137">
        <f t="shared" si="346"/>
        <v>-246.38395749720075</v>
      </c>
      <c r="R1179" s="144">
        <f t="shared" si="347"/>
        <v>-228.42399132038372</v>
      </c>
      <c r="T1179" s="92">
        <f t="shared" si="348"/>
        <v>8.2576871925068142E-4</v>
      </c>
      <c r="U1179" s="92">
        <f>SUM($T$13:T1179)</f>
        <v>0.45763247601683249</v>
      </c>
      <c r="V1179" s="92">
        <f t="shared" si="349"/>
        <v>81</v>
      </c>
      <c r="W1179" s="92">
        <v>-10.107290610432756</v>
      </c>
      <c r="Y1179" s="92">
        <f t="shared" si="350"/>
        <v>6.5600958566488535E-45</v>
      </c>
      <c r="Z1179" s="92">
        <f>SUM($Y$13:Y1179)</f>
        <v>0.3242943302570766</v>
      </c>
      <c r="AA1179" s="92">
        <f t="shared" si="351"/>
        <v>1926</v>
      </c>
      <c r="AB1179" s="92">
        <v>-11.523461043412681</v>
      </c>
      <c r="AD1179" s="92">
        <f t="shared" si="352"/>
        <v>7.9518314646786775E-29</v>
      </c>
      <c r="AE1179" s="92" t="e">
        <f>SUM($AD$13:AD1179)</f>
        <v>#N/A</v>
      </c>
      <c r="AF1179" s="92">
        <f t="shared" si="353"/>
        <v>1204</v>
      </c>
      <c r="AG1179" s="92">
        <v>-18.847994964584359</v>
      </c>
      <c r="AI1179" s="92">
        <f t="shared" si="354"/>
        <v>7.7692586881002889E-24</v>
      </c>
      <c r="AJ1179" s="92" t="e">
        <f>SUM($AI$13:AI1179)</f>
        <v>#N/A</v>
      </c>
      <c r="AK1179" s="92">
        <f t="shared" si="355"/>
        <v>980</v>
      </c>
      <c r="AL1179" s="92">
        <v>-17.414058688947989</v>
      </c>
    </row>
    <row r="1180" spans="1:38">
      <c r="A1180" s="93">
        <v>1168</v>
      </c>
      <c r="B1180" s="130">
        <v>42223</v>
      </c>
      <c r="C1180" s="92">
        <v>17.829000000000001</v>
      </c>
      <c r="D1180" s="92">
        <v>25.318398999999999</v>
      </c>
      <c r="E1180" s="92">
        <v>16.150998999999999</v>
      </c>
      <c r="F1180" s="139">
        <f t="shared" si="343"/>
        <v>-6.1304616074934204E-3</v>
      </c>
      <c r="G1180" s="140">
        <f t="shared" si="343"/>
        <v>-1.1023524828722486E-2</v>
      </c>
      <c r="H1180" s="140">
        <f t="shared" si="343"/>
        <v>1.2198007070647332E-3</v>
      </c>
      <c r="I1180" s="141">
        <f t="shared" si="361"/>
        <v>21.268708734645802</v>
      </c>
      <c r="J1180" s="142">
        <f t="shared" si="356"/>
        <v>24.80422228082826</v>
      </c>
      <c r="K1180" s="142">
        <f t="shared" si="359"/>
        <v>19.482736101958771</v>
      </c>
      <c r="L1180" s="143">
        <f t="shared" si="357"/>
        <v>14888.096114252061</v>
      </c>
      <c r="M1180" s="137">
        <f t="shared" si="344"/>
        <v>-14882.533368496956</v>
      </c>
      <c r="N1180" s="137">
        <f t="shared" si="345"/>
        <v>29224.104152938158</v>
      </c>
      <c r="O1180" s="143">
        <f t="shared" si="360"/>
        <v>91.833885747937529</v>
      </c>
      <c r="P1180" s="137">
        <f t="shared" si="358"/>
        <v>-165.88663150304455</v>
      </c>
      <c r="Q1180" s="137">
        <f t="shared" si="346"/>
        <v>-35.604152938158222</v>
      </c>
      <c r="R1180" s="144">
        <f t="shared" si="347"/>
        <v>-109.65689869326525</v>
      </c>
      <c r="T1180" s="92">
        <f t="shared" si="348"/>
        <v>1.129677704962829E-2</v>
      </c>
      <c r="U1180" s="92">
        <f>SUM($T$13:T1180)</f>
        <v>0.46892925306646077</v>
      </c>
      <c r="V1180" s="92">
        <f t="shared" si="349"/>
        <v>30</v>
      </c>
      <c r="W1180" s="92">
        <v>-10.059283164511726</v>
      </c>
      <c r="Y1180" s="92">
        <f t="shared" si="350"/>
        <v>1.9247659961551497E-35</v>
      </c>
      <c r="Z1180" s="92">
        <f>SUM($Y$13:Y1180)</f>
        <v>0.3242943302570766</v>
      </c>
      <c r="AA1180" s="92">
        <f t="shared" si="351"/>
        <v>1501</v>
      </c>
      <c r="AB1180" s="92">
        <v>-11.464059094803815</v>
      </c>
      <c r="AD1180" s="92">
        <f t="shared" si="352"/>
        <v>5.7199770624232808E-42</v>
      </c>
      <c r="AE1180" s="92" t="e">
        <f>SUM($AD$13:AD1180)</f>
        <v>#N/A</v>
      </c>
      <c r="AF1180" s="92">
        <f t="shared" si="353"/>
        <v>1794</v>
      </c>
      <c r="AG1180" s="92">
        <v>-18.799755249256123</v>
      </c>
      <c r="AI1180" s="92">
        <f t="shared" si="354"/>
        <v>5.2084369559882505E-13</v>
      </c>
      <c r="AJ1180" s="92" t="e">
        <f>SUM($AI$13:AI1180)</f>
        <v>#N/A</v>
      </c>
      <c r="AK1180" s="92">
        <f t="shared" si="355"/>
        <v>494</v>
      </c>
      <c r="AL1180" s="92">
        <v>-17.296754736271396</v>
      </c>
    </row>
    <row r="1181" spans="1:38">
      <c r="A1181" s="93">
        <v>1169</v>
      </c>
      <c r="B1181" s="130">
        <v>42222</v>
      </c>
      <c r="C1181" s="92">
        <v>17.835999999999999</v>
      </c>
      <c r="D1181" s="92">
        <v>25.525299</v>
      </c>
      <c r="E1181" s="92">
        <v>16.319901000000002</v>
      </c>
      <c r="F1181" s="139">
        <f t="shared" si="343"/>
        <v>-3.924646781788832E-4</v>
      </c>
      <c r="G1181" s="140">
        <f t="shared" si="343"/>
        <v>-8.1056836983575131E-3</v>
      </c>
      <c r="H1181" s="140">
        <f t="shared" si="343"/>
        <v>-1.0349450036492458E-2</v>
      </c>
      <c r="I1181" s="141">
        <f t="shared" si="361"/>
        <v>21.391501295133438</v>
      </c>
      <c r="J1181" s="142">
        <f t="shared" si="356"/>
        <v>24.877403778866604</v>
      </c>
      <c r="K1181" s="142">
        <f t="shared" si="359"/>
        <v>19.257610051739892</v>
      </c>
      <c r="L1181" s="143">
        <f t="shared" si="357"/>
        <v>14974.050906593406</v>
      </c>
      <c r="M1181" s="137">
        <f t="shared" si="344"/>
        <v>-14926.442267319962</v>
      </c>
      <c r="N1181" s="137">
        <f t="shared" si="345"/>
        <v>28886.415077609839</v>
      </c>
      <c r="O1181" s="143">
        <f t="shared" si="360"/>
        <v>5.8790934065928013</v>
      </c>
      <c r="P1181" s="137">
        <f t="shared" si="358"/>
        <v>-121.97773268003766</v>
      </c>
      <c r="Q1181" s="137">
        <f t="shared" si="346"/>
        <v>302.0849223901605</v>
      </c>
      <c r="R1181" s="144">
        <f t="shared" si="347"/>
        <v>185.98628311671564</v>
      </c>
      <c r="T1181" s="92">
        <f t="shared" si="348"/>
        <v>1.2759399726463224E-26</v>
      </c>
      <c r="U1181" s="92">
        <f>SUM($T$13:T1181)</f>
        <v>0.46892925306646077</v>
      </c>
      <c r="V1181" s="92">
        <f t="shared" si="349"/>
        <v>1105</v>
      </c>
      <c r="W1181" s="92">
        <v>-10.002846840432539</v>
      </c>
      <c r="Y1181" s="92">
        <f t="shared" si="350"/>
        <v>1.297608044358036E-23</v>
      </c>
      <c r="Z1181" s="92">
        <f>SUM($Y$13:Y1181)</f>
        <v>0.3242943302570766</v>
      </c>
      <c r="AA1181" s="92">
        <f t="shared" si="351"/>
        <v>970</v>
      </c>
      <c r="AB1181" s="92">
        <v>-11.177584885219403</v>
      </c>
      <c r="AD1181" s="92">
        <f t="shared" si="352"/>
        <v>6.328109759324485E-24</v>
      </c>
      <c r="AE1181" s="92" t="e">
        <f>SUM($AD$13:AD1181)</f>
        <v>#N/A</v>
      </c>
      <c r="AF1181" s="92">
        <f t="shared" si="353"/>
        <v>984</v>
      </c>
      <c r="AG1181" s="92">
        <v>-18.731804586241196</v>
      </c>
      <c r="AI1181" s="92">
        <f t="shared" si="354"/>
        <v>5.7343725202541773E-5</v>
      </c>
      <c r="AJ1181" s="92" t="e">
        <f>SUM($AI$13:AI1181)</f>
        <v>#N/A</v>
      </c>
      <c r="AK1181" s="92">
        <f t="shared" si="355"/>
        <v>133</v>
      </c>
      <c r="AL1181" s="92">
        <v>-17.199359378078952</v>
      </c>
    </row>
    <row r="1182" spans="1:38">
      <c r="A1182" s="93">
        <v>1170</v>
      </c>
      <c r="B1182" s="130">
        <v>42221</v>
      </c>
      <c r="C1182" s="92">
        <v>17.735299999999999</v>
      </c>
      <c r="D1182" s="92">
        <v>25.356501000000002</v>
      </c>
      <c r="E1182" s="92">
        <v>16.3599</v>
      </c>
      <c r="F1182" s="139">
        <f t="shared" si="343"/>
        <v>5.6779417320258485E-3</v>
      </c>
      <c r="G1182" s="140">
        <f t="shared" si="343"/>
        <v>6.6569910414688849E-3</v>
      </c>
      <c r="H1182" s="140">
        <f t="shared" si="343"/>
        <v>-2.4449415949974185E-3</v>
      </c>
      <c r="I1182" s="141">
        <f t="shared" si="361"/>
        <v>21.521407385271178</v>
      </c>
      <c r="J1182" s="142">
        <f t="shared" si="356"/>
        <v>25.247661995213768</v>
      </c>
      <c r="K1182" s="142">
        <f t="shared" si="359"/>
        <v>19.411423881502945</v>
      </c>
      <c r="L1182" s="143">
        <f t="shared" si="357"/>
        <v>15064.985169689824</v>
      </c>
      <c r="M1182" s="137">
        <f t="shared" si="344"/>
        <v>-15148.597197128262</v>
      </c>
      <c r="N1182" s="137">
        <f t="shared" si="345"/>
        <v>29117.135822254415</v>
      </c>
      <c r="O1182" s="143">
        <f t="shared" si="360"/>
        <v>-85.055169689825561</v>
      </c>
      <c r="P1182" s="137">
        <f t="shared" si="358"/>
        <v>100.17719712826147</v>
      </c>
      <c r="Q1182" s="137">
        <f t="shared" si="346"/>
        <v>71.364177745585039</v>
      </c>
      <c r="R1182" s="144">
        <f t="shared" si="347"/>
        <v>86.486205184020946</v>
      </c>
      <c r="T1182" s="92">
        <f t="shared" si="348"/>
        <v>2.8484115354656922E-20</v>
      </c>
      <c r="U1182" s="92">
        <f>SUM($T$13:T1182)</f>
        <v>0.46892925306646077</v>
      </c>
      <c r="V1182" s="92">
        <f t="shared" si="349"/>
        <v>820</v>
      </c>
      <c r="W1182" s="92">
        <v>-9.9378744812547666</v>
      </c>
      <c r="Y1182" s="92">
        <f t="shared" si="350"/>
        <v>1.3845385679316128E-48</v>
      </c>
      <c r="Z1182" s="92">
        <f>SUM($Y$13:Y1182)</f>
        <v>0.3242943302570766</v>
      </c>
      <c r="AA1182" s="92">
        <f t="shared" si="351"/>
        <v>2091</v>
      </c>
      <c r="AB1182" s="92">
        <v>-11.0226723935466</v>
      </c>
      <c r="AD1182" s="92">
        <f t="shared" si="352"/>
        <v>6.2671711162465619E-44</v>
      </c>
      <c r="AE1182" s="92" t="e">
        <f>SUM($AD$13:AD1182)</f>
        <v>#N/A</v>
      </c>
      <c r="AF1182" s="92">
        <f t="shared" si="353"/>
        <v>1882</v>
      </c>
      <c r="AG1182" s="92">
        <v>-18.545978533013113</v>
      </c>
      <c r="AI1182" s="92">
        <f t="shared" si="354"/>
        <v>1.0922649198779368E-8</v>
      </c>
      <c r="AJ1182" s="92" t="e">
        <f>SUM($AI$13:AI1182)</f>
        <v>#N/A</v>
      </c>
      <c r="AK1182" s="92">
        <f t="shared" si="355"/>
        <v>300</v>
      </c>
      <c r="AL1182" s="92">
        <v>-17.162231675769362</v>
      </c>
    </row>
    <row r="1183" spans="1:38">
      <c r="A1183" s="93">
        <v>1171</v>
      </c>
      <c r="B1183" s="130">
        <v>42220</v>
      </c>
      <c r="C1183" s="92">
        <v>17.717500999999999</v>
      </c>
      <c r="D1183" s="92">
        <v>25.218</v>
      </c>
      <c r="E1183" s="92">
        <v>16.2913</v>
      </c>
      <c r="F1183" s="139">
        <f t="shared" si="343"/>
        <v>1.0045999150782858E-3</v>
      </c>
      <c r="G1183" s="140">
        <f t="shared" si="343"/>
        <v>5.4921484653820407E-3</v>
      </c>
      <c r="H1183" s="140">
        <f t="shared" si="343"/>
        <v>4.2108364587234437E-3</v>
      </c>
      <c r="I1183" s="141">
        <f t="shared" si="361"/>
        <v>21.421398337722682</v>
      </c>
      <c r="J1183" s="142">
        <f t="shared" si="356"/>
        <v>25.218446928015709</v>
      </c>
      <c r="K1183" s="142">
        <f t="shared" si="359"/>
        <v>19.540938666650298</v>
      </c>
      <c r="L1183" s="143">
        <f t="shared" si="357"/>
        <v>14994.978836405877</v>
      </c>
      <c r="M1183" s="137">
        <f t="shared" si="344"/>
        <v>-15131.068156809426</v>
      </c>
      <c r="N1183" s="137">
        <f t="shared" si="345"/>
        <v>29311.407999975447</v>
      </c>
      <c r="O1183" s="143">
        <f t="shared" si="360"/>
        <v>-15.048836405878319</v>
      </c>
      <c r="P1183" s="137">
        <f t="shared" si="358"/>
        <v>82.648156809425927</v>
      </c>
      <c r="Q1183" s="137">
        <f t="shared" si="346"/>
        <v>-122.90799997544673</v>
      </c>
      <c r="R1183" s="144">
        <f t="shared" si="347"/>
        <v>-55.30867957189912</v>
      </c>
      <c r="T1183" s="92">
        <f t="shared" si="348"/>
        <v>3.7764340454245342E-52</v>
      </c>
      <c r="U1183" s="92">
        <f>SUM($T$13:T1183)</f>
        <v>0.46892925306646077</v>
      </c>
      <c r="V1183" s="92">
        <f t="shared" si="349"/>
        <v>2251</v>
      </c>
      <c r="W1183" s="92">
        <v>-9.6562298581757204</v>
      </c>
      <c r="Y1183" s="92">
        <f t="shared" si="350"/>
        <v>5.6605065846728007E-53</v>
      </c>
      <c r="Z1183" s="92">
        <f>SUM($Y$13:Y1183)</f>
        <v>0.3242943302570766</v>
      </c>
      <c r="AA1183" s="92">
        <f t="shared" si="351"/>
        <v>2288</v>
      </c>
      <c r="AB1183" s="92">
        <v>-10.994415123695944</v>
      </c>
      <c r="AD1183" s="92">
        <f t="shared" si="352"/>
        <v>2.5602669962268157E-39</v>
      </c>
      <c r="AE1183" s="92" t="e">
        <f>SUM($AD$13:AD1183)</f>
        <v>#N/A</v>
      </c>
      <c r="AF1183" s="92">
        <f t="shared" si="353"/>
        <v>1675</v>
      </c>
      <c r="AG1183" s="92">
        <v>-18.416979020348663</v>
      </c>
      <c r="AI1183" s="92">
        <f t="shared" si="354"/>
        <v>4.1377016225075535E-54</v>
      </c>
      <c r="AJ1183" s="92" t="e">
        <f>SUM($AI$13:AI1183)</f>
        <v>#N/A</v>
      </c>
      <c r="AK1183" s="92">
        <f t="shared" si="355"/>
        <v>2339</v>
      </c>
      <c r="AL1183" s="92">
        <v>-17.130586581926764</v>
      </c>
    </row>
    <row r="1184" spans="1:38">
      <c r="A1184" s="93">
        <v>1172</v>
      </c>
      <c r="B1184" s="130">
        <v>42219</v>
      </c>
      <c r="C1184" s="92">
        <v>17.675799999999999</v>
      </c>
      <c r="D1184" s="92">
        <v>25.181999000000001</v>
      </c>
      <c r="E1184" s="92">
        <v>16.176600000000001</v>
      </c>
      <c r="F1184" s="139">
        <f t="shared" si="343"/>
        <v>2.3592142929882431E-3</v>
      </c>
      <c r="G1184" s="140">
        <f t="shared" si="343"/>
        <v>1.4296323337952277E-3</v>
      </c>
      <c r="H1184" s="140">
        <f t="shared" si="343"/>
        <v>7.090488730635558E-3</v>
      </c>
      <c r="I1184" s="141">
        <f t="shared" si="361"/>
        <v>21.450386949948516</v>
      </c>
      <c r="J1184" s="142">
        <f t="shared" si="356"/>
        <v>25.11655617967422</v>
      </c>
      <c r="K1184" s="142">
        <f t="shared" si="359"/>
        <v>19.596973820209438</v>
      </c>
      <c r="L1184" s="143">
        <f t="shared" si="357"/>
        <v>15015.270864963961</v>
      </c>
      <c r="M1184" s="137">
        <f t="shared" si="344"/>
        <v>-15069.933707804532</v>
      </c>
      <c r="N1184" s="137">
        <f t="shared" si="345"/>
        <v>29395.460730314157</v>
      </c>
      <c r="O1184" s="143">
        <f t="shared" si="360"/>
        <v>-35.340864963962304</v>
      </c>
      <c r="P1184" s="137">
        <f t="shared" si="358"/>
        <v>21.513707804531805</v>
      </c>
      <c r="Q1184" s="137">
        <f t="shared" si="346"/>
        <v>-206.96073031415654</v>
      </c>
      <c r="R1184" s="144">
        <f t="shared" si="347"/>
        <v>-220.78788747358703</v>
      </c>
      <c r="T1184" s="92">
        <f t="shared" si="348"/>
        <v>1.2607186646918097E-19</v>
      </c>
      <c r="U1184" s="92">
        <f>SUM($T$13:T1184)</f>
        <v>0.46892925306646077</v>
      </c>
      <c r="V1184" s="92">
        <f t="shared" si="349"/>
        <v>791</v>
      </c>
      <c r="W1184" s="92">
        <v>-9.6412903777036263</v>
      </c>
      <c r="Y1184" s="92">
        <f t="shared" si="350"/>
        <v>1.2004702390485599E-46</v>
      </c>
      <c r="Z1184" s="92">
        <f>SUM($Y$13:Y1184)</f>
        <v>0.3242943302570766</v>
      </c>
      <c r="AA1184" s="92">
        <f t="shared" si="351"/>
        <v>2004</v>
      </c>
      <c r="AB1184" s="92">
        <v>-10.973420108763094</v>
      </c>
      <c r="AD1184" s="92">
        <f t="shared" si="352"/>
        <v>3.0222229745094974E-46</v>
      </c>
      <c r="AE1184" s="92" t="e">
        <f>SUM($AD$13:AD1184)</f>
        <v>#N/A</v>
      </c>
      <c r="AF1184" s="92">
        <f t="shared" si="353"/>
        <v>1986</v>
      </c>
      <c r="AG1184" s="92">
        <v>-18.351910339079041</v>
      </c>
      <c r="AI1184" s="92">
        <f t="shared" si="354"/>
        <v>6.328109759324485E-24</v>
      </c>
      <c r="AJ1184" s="92" t="e">
        <f>SUM($AI$13:AI1184)</f>
        <v>#N/A</v>
      </c>
      <c r="AK1184" s="92">
        <f t="shared" si="355"/>
        <v>984</v>
      </c>
      <c r="AL1184" s="92">
        <v>-17.055710509555865</v>
      </c>
    </row>
    <row r="1185" spans="1:38">
      <c r="A1185" s="93">
        <v>1173</v>
      </c>
      <c r="B1185" s="130">
        <v>42216</v>
      </c>
      <c r="C1185" s="92">
        <v>17.789100999999999</v>
      </c>
      <c r="D1185" s="92">
        <v>25.3706</v>
      </c>
      <c r="E1185" s="92">
        <v>16.104900000000001</v>
      </c>
      <c r="F1185" s="139">
        <f t="shared" si="343"/>
        <v>-6.3691245555353992E-3</v>
      </c>
      <c r="G1185" s="140">
        <f t="shared" si="343"/>
        <v>-7.4338407447990251E-3</v>
      </c>
      <c r="H1185" s="140">
        <f t="shared" si="343"/>
        <v>4.4520611739284899E-3</v>
      </c>
      <c r="I1185" s="141">
        <f t="shared" si="361"/>
        <v>21.263601371423995</v>
      </c>
      <c r="J1185" s="142">
        <f t="shared" si="356"/>
        <v>24.89425407043192</v>
      </c>
      <c r="K1185" s="142">
        <f t="shared" si="359"/>
        <v>19.545632658383475</v>
      </c>
      <c r="L1185" s="143">
        <f t="shared" si="357"/>
        <v>14884.520959996797</v>
      </c>
      <c r="M1185" s="137">
        <f t="shared" si="344"/>
        <v>-14936.552442259152</v>
      </c>
      <c r="N1185" s="137">
        <f t="shared" si="345"/>
        <v>29318.448987575212</v>
      </c>
      <c r="O1185" s="143">
        <f t="shared" si="360"/>
        <v>95.409040003201881</v>
      </c>
      <c r="P1185" s="137">
        <f t="shared" si="358"/>
        <v>-111.8675577408485</v>
      </c>
      <c r="Q1185" s="137">
        <f t="shared" si="346"/>
        <v>-129.9489875752115</v>
      </c>
      <c r="R1185" s="144">
        <f t="shared" si="347"/>
        <v>-146.40750531285812</v>
      </c>
      <c r="T1185" s="92">
        <f t="shared" si="348"/>
        <v>1.298613956202341E-32</v>
      </c>
      <c r="U1185" s="92">
        <f>SUM($T$13:T1185)</f>
        <v>0.46892925306646077</v>
      </c>
      <c r="V1185" s="92">
        <f t="shared" si="349"/>
        <v>1374</v>
      </c>
      <c r="W1185" s="92">
        <v>-9.6182132850826747</v>
      </c>
      <c r="Y1185" s="92">
        <f t="shared" si="350"/>
        <v>4.0560167225220314E-21</v>
      </c>
      <c r="Z1185" s="92">
        <f>SUM($Y$13:Y1185)</f>
        <v>0.3242943302570766</v>
      </c>
      <c r="AA1185" s="92">
        <f t="shared" si="351"/>
        <v>858</v>
      </c>
      <c r="AB1185" s="92">
        <v>-10.786515572342978</v>
      </c>
      <c r="AD1185" s="92">
        <f t="shared" si="352"/>
        <v>1.4965705313077256E-25</v>
      </c>
      <c r="AE1185" s="92" t="e">
        <f>SUM($AD$13:AD1185)</f>
        <v>#N/A</v>
      </c>
      <c r="AF1185" s="92">
        <f t="shared" si="353"/>
        <v>1057</v>
      </c>
      <c r="AG1185" s="92">
        <v>-17.945989905590977</v>
      </c>
      <c r="AI1185" s="92">
        <f t="shared" si="354"/>
        <v>3.276912015486944E-59</v>
      </c>
      <c r="AJ1185" s="92" t="e">
        <f>SUM($AI$13:AI1185)</f>
        <v>#N/A</v>
      </c>
      <c r="AK1185" s="92">
        <f t="shared" si="355"/>
        <v>2568</v>
      </c>
      <c r="AL1185" s="92">
        <v>-16.962585398845476</v>
      </c>
    </row>
    <row r="1186" spans="1:38">
      <c r="A1186" s="93">
        <v>1174</v>
      </c>
      <c r="B1186" s="130">
        <v>42215</v>
      </c>
      <c r="C1186" s="92">
        <v>17.880600000000001</v>
      </c>
      <c r="D1186" s="92">
        <v>25.396000000000001</v>
      </c>
      <c r="E1186" s="92">
        <v>16.259899000000001</v>
      </c>
      <c r="F1186" s="139">
        <f t="shared" si="343"/>
        <v>-5.1172220171583627E-3</v>
      </c>
      <c r="G1186" s="140">
        <f t="shared" si="343"/>
        <v>-1.0001575051189482E-3</v>
      </c>
      <c r="H1186" s="140">
        <f t="shared" si="343"/>
        <v>-9.5325930376319867E-3</v>
      </c>
      <c r="I1186" s="141">
        <f t="shared" si="361"/>
        <v>21.290391960555013</v>
      </c>
      <c r="J1186" s="142">
        <f t="shared" si="356"/>
        <v>25.055615349661363</v>
      </c>
      <c r="K1186" s="142">
        <f t="shared" si="359"/>
        <v>19.273505272080719</v>
      </c>
      <c r="L1186" s="143">
        <f t="shared" si="357"/>
        <v>14903.274372388509</v>
      </c>
      <c r="M1186" s="137">
        <f t="shared" si="344"/>
        <v>-15033.369209796818</v>
      </c>
      <c r="N1186" s="137">
        <f t="shared" si="345"/>
        <v>28910.257908121079</v>
      </c>
      <c r="O1186" s="143">
        <f t="shared" si="360"/>
        <v>76.655627611489763</v>
      </c>
      <c r="P1186" s="137">
        <f t="shared" si="358"/>
        <v>-15.05079020318226</v>
      </c>
      <c r="Q1186" s="137">
        <f t="shared" si="346"/>
        <v>278.2420918789212</v>
      </c>
      <c r="R1186" s="144">
        <f t="shared" si="347"/>
        <v>339.8469292872287</v>
      </c>
      <c r="T1186" s="92">
        <f t="shared" si="348"/>
        <v>6.9000151355227544E-36</v>
      </c>
      <c r="U1186" s="92">
        <f>SUM($T$13:T1186)</f>
        <v>0.46892925306646077</v>
      </c>
      <c r="V1186" s="92">
        <f t="shared" si="349"/>
        <v>1521</v>
      </c>
      <c r="W1186" s="92">
        <v>-9.4924571155406738</v>
      </c>
      <c r="Y1186" s="92">
        <f t="shared" si="350"/>
        <v>1.0112822650951698E-40</v>
      </c>
      <c r="Z1186" s="92">
        <f>SUM($Y$13:Y1186)</f>
        <v>0.3242943302570766</v>
      </c>
      <c r="AA1186" s="92">
        <f t="shared" si="351"/>
        <v>1738</v>
      </c>
      <c r="AB1186" s="92">
        <v>-10.738166588736931</v>
      </c>
      <c r="AD1186" s="92">
        <f t="shared" si="352"/>
        <v>6.8282758274596451E-47</v>
      </c>
      <c r="AE1186" s="92" t="e">
        <f>SUM($AD$13:AD1186)</f>
        <v>#N/A</v>
      </c>
      <c r="AF1186" s="92">
        <f t="shared" si="353"/>
        <v>2015</v>
      </c>
      <c r="AG1186" s="92">
        <v>-17.483960066554573</v>
      </c>
      <c r="AI1186" s="92">
        <f t="shared" si="354"/>
        <v>2.463527760619049E-55</v>
      </c>
      <c r="AJ1186" s="92" t="e">
        <f>SUM($AI$13:AI1186)</f>
        <v>#N/A</v>
      </c>
      <c r="AK1186" s="92">
        <f t="shared" si="355"/>
        <v>2394</v>
      </c>
      <c r="AL1186" s="92">
        <v>-16.87483306895956</v>
      </c>
    </row>
    <row r="1187" spans="1:38">
      <c r="A1187" s="93">
        <v>1175</v>
      </c>
      <c r="B1187" s="130">
        <v>42214</v>
      </c>
      <c r="C1187" s="92">
        <v>18.014199999999999</v>
      </c>
      <c r="D1187" s="92">
        <v>25.402901</v>
      </c>
      <c r="E1187" s="92">
        <v>16.282699999999998</v>
      </c>
      <c r="F1187" s="139">
        <f t="shared" si="343"/>
        <v>-7.4163715291268861E-3</v>
      </c>
      <c r="G1187" s="140">
        <f t="shared" si="343"/>
        <v>-2.7166188617588904E-4</v>
      </c>
      <c r="H1187" s="140">
        <f t="shared" si="343"/>
        <v>-1.4003205856520928E-3</v>
      </c>
      <c r="I1187" s="141">
        <f t="shared" si="361"/>
        <v>21.241190390913836</v>
      </c>
      <c r="J1187" s="142">
        <f t="shared" si="356"/>
        <v>25.073886529731389</v>
      </c>
      <c r="K1187" s="142">
        <f t="shared" si="359"/>
        <v>19.431751161723795</v>
      </c>
      <c r="L1187" s="143">
        <f t="shared" si="357"/>
        <v>14868.833273639686</v>
      </c>
      <c r="M1187" s="137">
        <f t="shared" si="344"/>
        <v>-15044.331917838834</v>
      </c>
      <c r="N1187" s="137">
        <f t="shared" si="345"/>
        <v>29147.626742585693</v>
      </c>
      <c r="O1187" s="143">
        <f t="shared" si="360"/>
        <v>111.09672636031246</v>
      </c>
      <c r="P1187" s="137">
        <f t="shared" si="358"/>
        <v>-4.0880821611663123</v>
      </c>
      <c r="Q1187" s="137">
        <f t="shared" si="346"/>
        <v>40.873257414306863</v>
      </c>
      <c r="R1187" s="144">
        <f t="shared" si="347"/>
        <v>147.88190161345301</v>
      </c>
      <c r="T1187" s="92">
        <f t="shared" si="348"/>
        <v>2.5582838026196715E-30</v>
      </c>
      <c r="U1187" s="92">
        <f>SUM($T$13:T1187)</f>
        <v>0.46892925306646077</v>
      </c>
      <c r="V1187" s="92">
        <f t="shared" si="349"/>
        <v>1271</v>
      </c>
      <c r="W1187" s="92">
        <v>-9.470038401095735</v>
      </c>
      <c r="Y1187" s="92">
        <f t="shared" si="350"/>
        <v>2.4247262624711614E-3</v>
      </c>
      <c r="Z1187" s="92">
        <f>SUM($Y$13:Y1187)</f>
        <v>0.32671905651954775</v>
      </c>
      <c r="AA1187" s="92">
        <f t="shared" si="351"/>
        <v>60</v>
      </c>
      <c r="AB1187" s="92">
        <v>-10.708633111229574</v>
      </c>
      <c r="AD1187" s="92">
        <f t="shared" si="352"/>
        <v>1.9891520098393581E-20</v>
      </c>
      <c r="AE1187" s="92" t="e">
        <f>SUM($AD$13:AD1187)</f>
        <v>#N/A</v>
      </c>
      <c r="AF1187" s="92">
        <f t="shared" si="353"/>
        <v>827</v>
      </c>
      <c r="AG1187" s="92">
        <v>-17.274660965806106</v>
      </c>
      <c r="AI1187" s="92">
        <f t="shared" si="354"/>
        <v>6.6766714861990947E-51</v>
      </c>
      <c r="AJ1187" s="92" t="e">
        <f>SUM($AI$13:AI1187)</f>
        <v>#N/A</v>
      </c>
      <c r="AK1187" s="92">
        <f t="shared" si="355"/>
        <v>2195</v>
      </c>
      <c r="AL1187" s="92">
        <v>-16.483980705546855</v>
      </c>
    </row>
    <row r="1188" spans="1:38">
      <c r="A1188" s="93">
        <v>1176</v>
      </c>
      <c r="B1188" s="130">
        <v>42213</v>
      </c>
      <c r="C1188" s="92">
        <v>18.065799999999999</v>
      </c>
      <c r="D1188" s="92">
        <v>25.354600999999999</v>
      </c>
      <c r="E1188" s="92">
        <v>16.278998999999999</v>
      </c>
      <c r="F1188" s="139">
        <f t="shared" si="343"/>
        <v>-2.8562255753966648E-3</v>
      </c>
      <c r="G1188" s="140">
        <f t="shared" si="343"/>
        <v>1.9049796918515494E-3</v>
      </c>
      <c r="H1188" s="140">
        <f t="shared" si="343"/>
        <v>2.2734813117186725E-4</v>
      </c>
      <c r="I1188" s="141">
        <f t="shared" si="361"/>
        <v>21.338777058309066</v>
      </c>
      <c r="J1188" s="142">
        <f t="shared" si="356"/>
        <v>25.128478224157423</v>
      </c>
      <c r="K1188" s="142">
        <f t="shared" si="359"/>
        <v>19.463423967284474</v>
      </c>
      <c r="L1188" s="143">
        <f t="shared" si="357"/>
        <v>14937.143940816346</v>
      </c>
      <c r="M1188" s="137">
        <f t="shared" si="344"/>
        <v>-15077.086934494453</v>
      </c>
      <c r="N1188" s="137">
        <f t="shared" si="345"/>
        <v>29195.135950926709</v>
      </c>
      <c r="O1188" s="143">
        <f t="shared" si="360"/>
        <v>42.786059183652469</v>
      </c>
      <c r="P1188" s="137">
        <f t="shared" si="358"/>
        <v>28.666934494453017</v>
      </c>
      <c r="Q1188" s="137">
        <f t="shared" si="346"/>
        <v>-6.6359509267094836</v>
      </c>
      <c r="R1188" s="144">
        <f t="shared" si="347"/>
        <v>64.817042751396002</v>
      </c>
      <c r="T1188" s="92">
        <f t="shared" si="348"/>
        <v>9.3720659986305075E-18</v>
      </c>
      <c r="U1188" s="92">
        <f>SUM($T$13:T1188)</f>
        <v>0.46892925306646077</v>
      </c>
      <c r="V1188" s="92">
        <f t="shared" si="349"/>
        <v>707</v>
      </c>
      <c r="W1188" s="92">
        <v>-9.4179915703789447</v>
      </c>
      <c r="Y1188" s="92">
        <f t="shared" si="350"/>
        <v>3.1917660381731532E-18</v>
      </c>
      <c r="Z1188" s="92">
        <f>SUM($Y$13:Y1188)</f>
        <v>0.32671905651954775</v>
      </c>
      <c r="AA1188" s="92">
        <f t="shared" si="351"/>
        <v>728</v>
      </c>
      <c r="AB1188" s="92">
        <v>-10.69737848076511</v>
      </c>
      <c r="AD1188" s="92">
        <f t="shared" si="352"/>
        <v>1.3270722786229577E-19</v>
      </c>
      <c r="AE1188" s="92" t="e">
        <f>SUM($AD$13:AD1188)</f>
        <v>#N/A</v>
      </c>
      <c r="AF1188" s="92">
        <f t="shared" si="353"/>
        <v>790</v>
      </c>
      <c r="AG1188" s="92">
        <v>-17.052780701589654</v>
      </c>
      <c r="AI1188" s="92">
        <f t="shared" si="354"/>
        <v>3.7523868518246417E-44</v>
      </c>
      <c r="AJ1188" s="92" t="e">
        <f>SUM($AI$13:AI1188)</f>
        <v>#N/A</v>
      </c>
      <c r="AK1188" s="92">
        <f t="shared" si="355"/>
        <v>1892</v>
      </c>
      <c r="AL1188" s="92">
        <v>-16.295378379178146</v>
      </c>
    </row>
    <row r="1189" spans="1:38">
      <c r="A1189" s="93">
        <v>1177</v>
      </c>
      <c r="B1189" s="130">
        <v>42212</v>
      </c>
      <c r="C1189" s="92">
        <v>17.824698999999999</v>
      </c>
      <c r="D1189" s="92">
        <v>25.2166</v>
      </c>
      <c r="E1189" s="92">
        <v>16.292998999999998</v>
      </c>
      <c r="F1189" s="139">
        <f t="shared" si="343"/>
        <v>1.3526231214339157E-2</v>
      </c>
      <c r="G1189" s="140">
        <f t="shared" si="343"/>
        <v>5.4726251754795285E-3</v>
      </c>
      <c r="H1189" s="140">
        <f t="shared" si="343"/>
        <v>-8.5926476764652815E-4</v>
      </c>
      <c r="I1189" s="141">
        <f t="shared" si="361"/>
        <v>21.689359995363734</v>
      </c>
      <c r="J1189" s="142">
        <f t="shared" si="356"/>
        <v>25.217957270238649</v>
      </c>
      <c r="K1189" s="142">
        <f t="shared" si="359"/>
        <v>19.442279566886366</v>
      </c>
      <c r="L1189" s="143">
        <f t="shared" si="357"/>
        <v>15182.551996754613</v>
      </c>
      <c r="M1189" s="137">
        <f t="shared" si="344"/>
        <v>-15130.774362143189</v>
      </c>
      <c r="N1189" s="137">
        <f t="shared" si="345"/>
        <v>29163.41935032955</v>
      </c>
      <c r="O1189" s="143">
        <f t="shared" si="360"/>
        <v>-202.62199675461488</v>
      </c>
      <c r="P1189" s="137">
        <f t="shared" si="358"/>
        <v>82.354362143189064</v>
      </c>
      <c r="Q1189" s="137">
        <f t="shared" si="346"/>
        <v>25.08064967044993</v>
      </c>
      <c r="R1189" s="144">
        <f t="shared" si="347"/>
        <v>-95.18698494097589</v>
      </c>
      <c r="T1189" s="92">
        <f t="shared" si="348"/>
        <v>1.5267102527473198E-58</v>
      </c>
      <c r="U1189" s="92">
        <f>SUM($T$13:T1189)</f>
        <v>0.46892925306646077</v>
      </c>
      <c r="V1189" s="92">
        <f t="shared" si="349"/>
        <v>2538</v>
      </c>
      <c r="W1189" s="92">
        <v>-9.2674647364510747</v>
      </c>
      <c r="Y1189" s="92">
        <f t="shared" si="350"/>
        <v>1.217078350226936E-7</v>
      </c>
      <c r="Z1189" s="92">
        <f>SUM($Y$13:Y1189)</f>
        <v>0.32671917822738278</v>
      </c>
      <c r="AA1189" s="92">
        <f t="shared" si="351"/>
        <v>253</v>
      </c>
      <c r="AB1189" s="92">
        <v>-10.486731713936024</v>
      </c>
      <c r="AD1189" s="92">
        <f t="shared" si="352"/>
        <v>4.1377016225075535E-54</v>
      </c>
      <c r="AE1189" s="92" t="e">
        <f>SUM($AD$13:AD1189)</f>
        <v>#N/A</v>
      </c>
      <c r="AF1189" s="92">
        <f t="shared" si="353"/>
        <v>2339</v>
      </c>
      <c r="AG1189" s="92">
        <v>-16.932087511391728</v>
      </c>
      <c r="AI1189" s="92">
        <f t="shared" si="354"/>
        <v>2.3385385265499975E-46</v>
      </c>
      <c r="AJ1189" s="92" t="e">
        <f>SUM($AI$13:AI1189)</f>
        <v>#N/A</v>
      </c>
      <c r="AK1189" s="92">
        <f t="shared" si="355"/>
        <v>1991</v>
      </c>
      <c r="AL1189" s="92">
        <v>-16.207331742045426</v>
      </c>
    </row>
    <row r="1190" spans="1:38">
      <c r="A1190" s="93">
        <v>1178</v>
      </c>
      <c r="B1190" s="130">
        <v>42209</v>
      </c>
      <c r="C1190" s="92">
        <v>17.802299000000001</v>
      </c>
      <c r="D1190" s="92">
        <v>25.146999000000001</v>
      </c>
      <c r="E1190" s="92">
        <v>16.263999999999999</v>
      </c>
      <c r="F1190" s="139">
        <f t="shared" si="343"/>
        <v>1.2582644522485253E-3</v>
      </c>
      <c r="G1190" s="140">
        <f t="shared" si="343"/>
        <v>2.7677656486961855E-3</v>
      </c>
      <c r="H1190" s="140">
        <f t="shared" si="343"/>
        <v>1.7830177078208553E-3</v>
      </c>
      <c r="I1190" s="141">
        <f t="shared" si="361"/>
        <v>21.426826733451673</v>
      </c>
      <c r="J1190" s="142">
        <f t="shared" si="356"/>
        <v>25.150117499905253</v>
      </c>
      <c r="K1190" s="142">
        <f t="shared" si="359"/>
        <v>19.493695741576484</v>
      </c>
      <c r="L1190" s="143">
        <f t="shared" si="357"/>
        <v>14998.778713416172</v>
      </c>
      <c r="M1190" s="137">
        <f t="shared" si="344"/>
        <v>-15090.070499943151</v>
      </c>
      <c r="N1190" s="137">
        <f t="shared" si="345"/>
        <v>29240.543612364727</v>
      </c>
      <c r="O1190" s="143">
        <f t="shared" si="360"/>
        <v>-18.848713416173268</v>
      </c>
      <c r="P1190" s="137">
        <f t="shared" si="358"/>
        <v>41.650499943150862</v>
      </c>
      <c r="Q1190" s="137">
        <f t="shared" si="346"/>
        <v>-52.043612364726869</v>
      </c>
      <c r="R1190" s="144">
        <f t="shared" si="347"/>
        <v>-29.241825837749275</v>
      </c>
      <c r="T1190" s="92">
        <f t="shared" si="348"/>
        <v>3.1512470486230466E-2</v>
      </c>
      <c r="U1190" s="92">
        <f>SUM($T$13:T1190)</f>
        <v>0.50044172355269123</v>
      </c>
      <c r="V1190" s="92">
        <f t="shared" si="349"/>
        <v>10</v>
      </c>
      <c r="W1190" s="92">
        <v>-9.165728420490268</v>
      </c>
      <c r="Y1190" s="92">
        <f t="shared" si="350"/>
        <v>1.0434925505258195E-7</v>
      </c>
      <c r="Z1190" s="92">
        <f>SUM($Y$13:Y1190)</f>
        <v>0.32671928257663785</v>
      </c>
      <c r="AA1190" s="92">
        <f t="shared" si="351"/>
        <v>256</v>
      </c>
      <c r="AB1190" s="92">
        <v>-10.411542513678796</v>
      </c>
      <c r="AD1190" s="92">
        <f t="shared" si="352"/>
        <v>5.3391001803289854E-36</v>
      </c>
      <c r="AE1190" s="92" t="e">
        <f>SUM($AD$13:AD1190)</f>
        <v>#N/A</v>
      </c>
      <c r="AF1190" s="92">
        <f t="shared" si="353"/>
        <v>1526</v>
      </c>
      <c r="AG1190" s="92">
        <v>-16.915837393909896</v>
      </c>
      <c r="AI1190" s="92">
        <f t="shared" si="354"/>
        <v>7.1363577834004006E-30</v>
      </c>
      <c r="AJ1190" s="92" t="e">
        <f>SUM($AI$13:AI1190)</f>
        <v>#N/A</v>
      </c>
      <c r="AK1190" s="92">
        <f t="shared" si="355"/>
        <v>1251</v>
      </c>
      <c r="AL1190" s="92">
        <v>-16.1743933448397</v>
      </c>
    </row>
    <row r="1191" spans="1:38">
      <c r="A1191" s="93">
        <v>1179</v>
      </c>
      <c r="B1191" s="130">
        <v>42208</v>
      </c>
      <c r="C1191" s="92">
        <v>17.594899999999999</v>
      </c>
      <c r="D1191" s="92">
        <v>25.146699999999999</v>
      </c>
      <c r="E1191" s="92">
        <v>16.205998999999998</v>
      </c>
      <c r="F1191" s="139">
        <f t="shared" si="343"/>
        <v>1.1787449772377334E-2</v>
      </c>
      <c r="G1191" s="140">
        <f t="shared" si="343"/>
        <v>1.1890228141409054E-5</v>
      </c>
      <c r="H1191" s="140">
        <f t="shared" si="343"/>
        <v>3.5789833135249083E-3</v>
      </c>
      <c r="I1191" s="141">
        <f t="shared" si="361"/>
        <v>21.652150246383897</v>
      </c>
      <c r="J1191" s="142">
        <f t="shared" si="356"/>
        <v>25.080998215244946</v>
      </c>
      <c r="K1191" s="142">
        <f t="shared" si="359"/>
        <v>19.52864343629788</v>
      </c>
      <c r="L1191" s="143">
        <f t="shared" si="357"/>
        <v>15156.505172468727</v>
      </c>
      <c r="M1191" s="137">
        <f t="shared" si="344"/>
        <v>-15048.598929146969</v>
      </c>
      <c r="N1191" s="137">
        <f t="shared" si="345"/>
        <v>29292.965154446822</v>
      </c>
      <c r="O1191" s="143">
        <f t="shared" si="360"/>
        <v>-176.57517246872885</v>
      </c>
      <c r="P1191" s="137">
        <f t="shared" si="358"/>
        <v>0.17892914696858497</v>
      </c>
      <c r="Q1191" s="137">
        <f t="shared" si="346"/>
        <v>-104.46515444682154</v>
      </c>
      <c r="R1191" s="144">
        <f t="shared" si="347"/>
        <v>-280.86139776858181</v>
      </c>
      <c r="T1191" s="92">
        <f t="shared" si="348"/>
        <v>6.3232079788310864E-15</v>
      </c>
      <c r="U1191" s="92">
        <f>SUM($T$13:T1191)</f>
        <v>0.50044172355269756</v>
      </c>
      <c r="V1191" s="92">
        <f t="shared" si="349"/>
        <v>580</v>
      </c>
      <c r="W1191" s="92">
        <v>-9.0649481559939886</v>
      </c>
      <c r="Y1191" s="92">
        <f t="shared" si="350"/>
        <v>1.4126887802385084E-17</v>
      </c>
      <c r="Z1191" s="92">
        <f>SUM($Y$13:Y1191)</f>
        <v>0.32671928257663785</v>
      </c>
      <c r="AA1191" s="92">
        <f t="shared" si="351"/>
        <v>699</v>
      </c>
      <c r="AB1191" s="92">
        <v>-10.376659555902734</v>
      </c>
      <c r="AD1191" s="92">
        <f t="shared" si="352"/>
        <v>3.7494802371524073E-35</v>
      </c>
      <c r="AE1191" s="92" t="e">
        <f>SUM($AD$13:AD1191)</f>
        <v>#N/A</v>
      </c>
      <c r="AF1191" s="92">
        <f t="shared" si="353"/>
        <v>1488</v>
      </c>
      <c r="AG1191" s="92">
        <v>-16.758080533789325</v>
      </c>
      <c r="AI1191" s="92">
        <f t="shared" si="354"/>
        <v>9.237015286402153E-48</v>
      </c>
      <c r="AJ1191" s="92" t="e">
        <f>SUM($AI$13:AI1191)</f>
        <v>#N/A</v>
      </c>
      <c r="AK1191" s="92">
        <f t="shared" si="355"/>
        <v>2054</v>
      </c>
      <c r="AL1191" s="92">
        <v>-16.122649821571031</v>
      </c>
    </row>
    <row r="1192" spans="1:38">
      <c r="A1192" s="93">
        <v>1180</v>
      </c>
      <c r="B1192" s="130">
        <v>42207</v>
      </c>
      <c r="C1192" s="92">
        <v>17.507299</v>
      </c>
      <c r="D1192" s="92">
        <v>24.900998999999999</v>
      </c>
      <c r="E1192" s="92">
        <v>16.106999999999999</v>
      </c>
      <c r="F1192" s="139">
        <f t="shared" si="343"/>
        <v>5.0036844632630473E-3</v>
      </c>
      <c r="G1192" s="140">
        <f t="shared" si="343"/>
        <v>9.8671141667849849E-3</v>
      </c>
      <c r="H1192" s="140">
        <f t="shared" si="343"/>
        <v>6.1463338920966226E-3</v>
      </c>
      <c r="I1192" s="141">
        <f t="shared" si="361"/>
        <v>21.506978347145381</v>
      </c>
      <c r="J1192" s="142">
        <f t="shared" si="356"/>
        <v>25.328174130282886</v>
      </c>
      <c r="K1192" s="142">
        <f t="shared" si="359"/>
        <v>19.578601511206308</v>
      </c>
      <c r="L1192" s="143">
        <f t="shared" si="357"/>
        <v>15054.884843001766</v>
      </c>
      <c r="M1192" s="137">
        <f t="shared" si="344"/>
        <v>-15196.904478169732</v>
      </c>
      <c r="N1192" s="137">
        <f t="shared" si="345"/>
        <v>29367.902266809462</v>
      </c>
      <c r="O1192" s="143">
        <f t="shared" si="360"/>
        <v>-74.954843001767586</v>
      </c>
      <c r="P1192" s="137">
        <f t="shared" si="358"/>
        <v>148.48447816973203</v>
      </c>
      <c r="Q1192" s="137">
        <f t="shared" si="346"/>
        <v>-179.40226680946216</v>
      </c>
      <c r="R1192" s="144">
        <f t="shared" si="347"/>
        <v>-105.87263164149772</v>
      </c>
      <c r="T1192" s="92">
        <f t="shared" si="348"/>
        <v>1.8053148124034346E-19</v>
      </c>
      <c r="U1192" s="92">
        <f>SUM($T$13:T1192)</f>
        <v>0.50044172355269756</v>
      </c>
      <c r="V1192" s="92">
        <f t="shared" si="349"/>
        <v>784</v>
      </c>
      <c r="W1192" s="92">
        <v>-9.0625887491005415</v>
      </c>
      <c r="Y1192" s="92">
        <f t="shared" si="350"/>
        <v>7.5600959736527491E-38</v>
      </c>
      <c r="Z1192" s="92">
        <f>SUM($Y$13:Y1192)</f>
        <v>0.32671928257663785</v>
      </c>
      <c r="AA1192" s="92">
        <f t="shared" si="351"/>
        <v>1609</v>
      </c>
      <c r="AB1192" s="92">
        <v>-10.358926793634964</v>
      </c>
      <c r="AD1192" s="92">
        <f t="shared" si="352"/>
        <v>1.2081634597609371E-54</v>
      </c>
      <c r="AE1192" s="92" t="e">
        <f>SUM($AD$13:AD1192)</f>
        <v>#N/A</v>
      </c>
      <c r="AF1192" s="92">
        <f t="shared" si="353"/>
        <v>2363</v>
      </c>
      <c r="AG1192" s="92">
        <v>-16.715986255418102</v>
      </c>
      <c r="AI1192" s="92">
        <f t="shared" si="354"/>
        <v>6.8560779191407694E-28</v>
      </c>
      <c r="AJ1192" s="92" t="e">
        <f>SUM($AI$13:AI1192)</f>
        <v>#N/A</v>
      </c>
      <c r="AK1192" s="92">
        <f t="shared" si="355"/>
        <v>1162</v>
      </c>
      <c r="AL1192" s="92">
        <v>-16.099405001436025</v>
      </c>
    </row>
    <row r="1193" spans="1:38">
      <c r="A1193" s="93">
        <v>1181</v>
      </c>
      <c r="B1193" s="130">
        <v>42206</v>
      </c>
      <c r="C1193" s="92">
        <v>17.336099999999998</v>
      </c>
      <c r="D1193" s="92">
        <v>24.914200000000001</v>
      </c>
      <c r="E1193" s="92">
        <v>16.011199999999999</v>
      </c>
      <c r="F1193" s="139">
        <f t="shared" si="343"/>
        <v>9.8752891365416762E-3</v>
      </c>
      <c r="G1193" s="140">
        <f t="shared" si="343"/>
        <v>-5.2985847428388411E-4</v>
      </c>
      <c r="H1193" s="140">
        <f t="shared" si="343"/>
        <v>5.9833116818228671E-3</v>
      </c>
      <c r="I1193" s="141">
        <f t="shared" si="361"/>
        <v>21.611230199993077</v>
      </c>
      <c r="J1193" s="142">
        <f t="shared" si="356"/>
        <v>25.067410778564028</v>
      </c>
      <c r="K1193" s="142">
        <f t="shared" si="359"/>
        <v>19.575429262016591</v>
      </c>
      <c r="L1193" s="143">
        <f t="shared" si="357"/>
        <v>15127.861139995153</v>
      </c>
      <c r="M1193" s="137">
        <f t="shared" si="344"/>
        <v>-15040.446467138418</v>
      </c>
      <c r="N1193" s="137">
        <f t="shared" si="345"/>
        <v>29363.143893024888</v>
      </c>
      <c r="O1193" s="143">
        <f t="shared" si="360"/>
        <v>-147.93113999515481</v>
      </c>
      <c r="P1193" s="137">
        <f t="shared" si="358"/>
        <v>-7.9735328615824983</v>
      </c>
      <c r="Q1193" s="137">
        <f t="shared" si="346"/>
        <v>-174.6438930248878</v>
      </c>
      <c r="R1193" s="144">
        <f t="shared" si="347"/>
        <v>-330.54856588162511</v>
      </c>
      <c r="T1193" s="92">
        <f t="shared" si="348"/>
        <v>1.2277288064604878E-42</v>
      </c>
      <c r="U1193" s="92">
        <f>SUM($T$13:T1193)</f>
        <v>0.50044172355269756</v>
      </c>
      <c r="V1193" s="92">
        <f t="shared" si="349"/>
        <v>1824</v>
      </c>
      <c r="W1193" s="92">
        <v>-8.7675538492749183</v>
      </c>
      <c r="Y1193" s="92">
        <f t="shared" si="350"/>
        <v>6.4818372854105234E-38</v>
      </c>
      <c r="Z1193" s="92">
        <f>SUM($Y$13:Y1193)</f>
        <v>0.32671928257663785</v>
      </c>
      <c r="AA1193" s="92">
        <f t="shared" si="351"/>
        <v>1612</v>
      </c>
      <c r="AB1193" s="92">
        <v>-10.345079706414253</v>
      </c>
      <c r="AD1193" s="92">
        <f t="shared" si="352"/>
        <v>3.056342543228995E-44</v>
      </c>
      <c r="AE1193" s="92" t="e">
        <f>SUM($AD$13:AD1193)</f>
        <v>#N/A</v>
      </c>
      <c r="AF1193" s="92">
        <f t="shared" si="353"/>
        <v>1896</v>
      </c>
      <c r="AG1193" s="92">
        <v>-16.654578960758954</v>
      </c>
      <c r="AI1193" s="92">
        <f t="shared" si="354"/>
        <v>3.4413715609905557E-32</v>
      </c>
      <c r="AJ1193" s="92" t="e">
        <f>SUM($AI$13:AI1193)</f>
        <v>#N/A</v>
      </c>
      <c r="AK1193" s="92">
        <f t="shared" si="355"/>
        <v>1355</v>
      </c>
      <c r="AL1193" s="92">
        <v>-16.084556070143663</v>
      </c>
    </row>
    <row r="1194" spans="1:38">
      <c r="A1194" s="93">
        <v>1182</v>
      </c>
      <c r="B1194" s="130">
        <v>42205</v>
      </c>
      <c r="C1194" s="92">
        <v>17.249001</v>
      </c>
      <c r="D1194" s="92">
        <v>24.847200000000001</v>
      </c>
      <c r="E1194" s="92">
        <v>16.002399</v>
      </c>
      <c r="F1194" s="139">
        <f t="shared" si="343"/>
        <v>5.049509823786158E-3</v>
      </c>
      <c r="G1194" s="140">
        <f t="shared" si="343"/>
        <v>2.6964808912071092E-3</v>
      </c>
      <c r="H1194" s="140">
        <f t="shared" si="343"/>
        <v>5.4998003736805856E-4</v>
      </c>
      <c r="I1194" s="141">
        <f t="shared" si="361"/>
        <v>21.507959005278039</v>
      </c>
      <c r="J1194" s="142">
        <f t="shared" si="356"/>
        <v>25.148329628288099</v>
      </c>
      <c r="K1194" s="142">
        <f t="shared" si="359"/>
        <v>19.469702061547146</v>
      </c>
      <c r="L1194" s="143">
        <f t="shared" si="357"/>
        <v>15055.571303694627</v>
      </c>
      <c r="M1194" s="137">
        <f t="shared" si="344"/>
        <v>-15088.997776972859</v>
      </c>
      <c r="N1194" s="137">
        <f t="shared" si="345"/>
        <v>29204.553092320719</v>
      </c>
      <c r="O1194" s="143">
        <f t="shared" si="360"/>
        <v>-75.641303694628732</v>
      </c>
      <c r="P1194" s="137">
        <f t="shared" si="358"/>
        <v>40.577776972859283</v>
      </c>
      <c r="Q1194" s="137">
        <f t="shared" si="346"/>
        <v>-16.053092320718861</v>
      </c>
      <c r="R1194" s="144">
        <f t="shared" si="347"/>
        <v>-51.11661904248831</v>
      </c>
      <c r="T1194" s="92">
        <f t="shared" si="348"/>
        <v>2.878337548678504E-9</v>
      </c>
      <c r="U1194" s="92">
        <f>SUM($T$13:T1194)</f>
        <v>0.50044172643103513</v>
      </c>
      <c r="V1194" s="92">
        <f t="shared" si="349"/>
        <v>326</v>
      </c>
      <c r="W1194" s="92">
        <v>-8.7324170210431475</v>
      </c>
      <c r="Y1194" s="92">
        <f t="shared" si="350"/>
        <v>3.3786655688439104E-17</v>
      </c>
      <c r="Z1194" s="92">
        <f>SUM($Y$13:Y1194)</f>
        <v>0.3267192825766379</v>
      </c>
      <c r="AA1194" s="92">
        <f t="shared" si="351"/>
        <v>682</v>
      </c>
      <c r="AB1194" s="92">
        <v>-10.315777721500126</v>
      </c>
      <c r="AD1194" s="92">
        <f t="shared" si="352"/>
        <v>7.5718217605751339E-56</v>
      </c>
      <c r="AE1194" s="92" t="e">
        <f>SUM($AD$13:AD1194)</f>
        <v>#N/A</v>
      </c>
      <c r="AF1194" s="92">
        <f t="shared" si="353"/>
        <v>2417</v>
      </c>
      <c r="AG1194" s="92">
        <v>-16.550789793436707</v>
      </c>
      <c r="AI1194" s="92">
        <f t="shared" si="354"/>
        <v>1.1636341039132478E-15</v>
      </c>
      <c r="AJ1194" s="92" t="e">
        <f>SUM($AI$13:AI1194)</f>
        <v>#N/A</v>
      </c>
      <c r="AK1194" s="92">
        <f t="shared" si="355"/>
        <v>613</v>
      </c>
      <c r="AL1194" s="92">
        <v>-15.539779890146747</v>
      </c>
    </row>
    <row r="1195" spans="1:38">
      <c r="A1195" s="93">
        <v>1183</v>
      </c>
      <c r="B1195" s="130">
        <v>42202</v>
      </c>
      <c r="C1195" s="92">
        <v>17.220800000000001</v>
      </c>
      <c r="D1195" s="92">
        <v>24.704599000000002</v>
      </c>
      <c r="E1195" s="92">
        <v>15.9208</v>
      </c>
      <c r="F1195" s="139">
        <f t="shared" si="343"/>
        <v>1.6376126544643821E-3</v>
      </c>
      <c r="G1195" s="140">
        <f t="shared" si="343"/>
        <v>5.7722450787400792E-3</v>
      </c>
      <c r="H1195" s="140">
        <f t="shared" si="343"/>
        <v>5.1253077734787489E-3</v>
      </c>
      <c r="I1195" s="141">
        <f t="shared" si="361"/>
        <v>21.43494474704427</v>
      </c>
      <c r="J1195" s="142">
        <f t="shared" si="356"/>
        <v>25.225471947146357</v>
      </c>
      <c r="K1195" s="142">
        <f t="shared" si="359"/>
        <v>19.558733363964123</v>
      </c>
      <c r="L1195" s="143">
        <f t="shared" si="357"/>
        <v>15004.461322930989</v>
      </c>
      <c r="M1195" s="137">
        <f t="shared" si="344"/>
        <v>-15135.283168287813</v>
      </c>
      <c r="N1195" s="137">
        <f t="shared" si="345"/>
        <v>29338.100045946183</v>
      </c>
      <c r="O1195" s="143">
        <f t="shared" si="360"/>
        <v>-24.531322930990427</v>
      </c>
      <c r="P1195" s="137">
        <f t="shared" si="358"/>
        <v>86.863168287813096</v>
      </c>
      <c r="Q1195" s="137">
        <f t="shared" si="346"/>
        <v>-149.60004594618295</v>
      </c>
      <c r="R1195" s="144">
        <f t="shared" si="347"/>
        <v>-87.268200589360276</v>
      </c>
      <c r="T1195" s="92">
        <f t="shared" si="348"/>
        <v>4.1545487392270446E-35</v>
      </c>
      <c r="U1195" s="92">
        <f>SUM($T$13:T1195)</f>
        <v>0.50044172643103513</v>
      </c>
      <c r="V1195" s="92">
        <f t="shared" si="349"/>
        <v>1486</v>
      </c>
      <c r="W1195" s="92">
        <v>-8.7259589641507773</v>
      </c>
      <c r="Y1195" s="92">
        <f t="shared" si="350"/>
        <v>2.1638861287973845E-5</v>
      </c>
      <c r="Z1195" s="92">
        <f>SUM($Y$13:Y1195)</f>
        <v>0.32674092143792588</v>
      </c>
      <c r="AA1195" s="92">
        <f t="shared" si="351"/>
        <v>152</v>
      </c>
      <c r="AB1195" s="92">
        <v>-10.314392050990136</v>
      </c>
      <c r="AD1195" s="92">
        <f t="shared" si="352"/>
        <v>4.6779265339872931E-23</v>
      </c>
      <c r="AE1195" s="92" t="e">
        <f>SUM($AD$13:AD1195)</f>
        <v>#N/A</v>
      </c>
      <c r="AF1195" s="92">
        <f t="shared" si="353"/>
        <v>945</v>
      </c>
      <c r="AG1195" s="92">
        <v>-16.527505531488714</v>
      </c>
      <c r="AI1195" s="92">
        <f t="shared" si="354"/>
        <v>7.328116281143156E-7</v>
      </c>
      <c r="AJ1195" s="92" t="e">
        <f>SUM($AI$13:AI1195)</f>
        <v>#N/A</v>
      </c>
      <c r="AK1195" s="92">
        <f t="shared" si="355"/>
        <v>218</v>
      </c>
      <c r="AL1195" s="92">
        <v>-15.526056355287437</v>
      </c>
    </row>
    <row r="1196" spans="1:38">
      <c r="A1196" s="93">
        <v>1184</v>
      </c>
      <c r="B1196" s="130">
        <v>42201</v>
      </c>
      <c r="C1196" s="92">
        <v>17.280799999999999</v>
      </c>
      <c r="D1196" s="92">
        <v>24.686198999999998</v>
      </c>
      <c r="E1196" s="92">
        <v>15.825799999999999</v>
      </c>
      <c r="F1196" s="139">
        <f t="shared" si="343"/>
        <v>-3.4720614786352133E-3</v>
      </c>
      <c r="G1196" s="140">
        <f t="shared" si="343"/>
        <v>7.4535573500011942E-4</v>
      </c>
      <c r="H1196" s="140">
        <f t="shared" si="343"/>
        <v>6.0028560957423593E-3</v>
      </c>
      <c r="I1196" s="141">
        <f t="shared" si="361"/>
        <v>21.325598231563355</v>
      </c>
      <c r="J1196" s="142">
        <f t="shared" si="356"/>
        <v>25.099394043582819</v>
      </c>
      <c r="K1196" s="142">
        <f t="shared" si="359"/>
        <v>19.57580957676705</v>
      </c>
      <c r="L1196" s="143">
        <f t="shared" si="357"/>
        <v>14927.918762094348</v>
      </c>
      <c r="M1196" s="137">
        <f t="shared" si="344"/>
        <v>-15059.636426149691</v>
      </c>
      <c r="N1196" s="137">
        <f t="shared" si="345"/>
        <v>29363.714365150576</v>
      </c>
      <c r="O1196" s="143">
        <f t="shared" si="360"/>
        <v>52.011237905649978</v>
      </c>
      <c r="P1196" s="137">
        <f t="shared" si="358"/>
        <v>11.21642614969096</v>
      </c>
      <c r="Q1196" s="137">
        <f t="shared" si="346"/>
        <v>-175.21436515057576</v>
      </c>
      <c r="R1196" s="144">
        <f t="shared" si="347"/>
        <v>-111.98670109523482</v>
      </c>
      <c r="T1196" s="92">
        <f t="shared" si="348"/>
        <v>3.5420681443293671E-36</v>
      </c>
      <c r="U1196" s="92">
        <f>SUM($T$13:T1196)</f>
        <v>0.50044172643103513</v>
      </c>
      <c r="V1196" s="92">
        <f t="shared" si="349"/>
        <v>1534</v>
      </c>
      <c r="W1196" s="92">
        <v>-8.6251776099998096</v>
      </c>
      <c r="Y1196" s="92">
        <f t="shared" si="350"/>
        <v>3.9882874404867976E-24</v>
      </c>
      <c r="Z1196" s="92">
        <f>SUM($Y$13:Y1196)</f>
        <v>0.32674092143792588</v>
      </c>
      <c r="AA1196" s="92">
        <f t="shared" si="351"/>
        <v>993</v>
      </c>
      <c r="AB1196" s="92">
        <v>-10.301516932860977</v>
      </c>
      <c r="AD1196" s="92">
        <f t="shared" si="352"/>
        <v>1.5427501931235554E-47</v>
      </c>
      <c r="AE1196" s="92" t="e">
        <f>SUM($AD$13:AD1196)</f>
        <v>#N/A</v>
      </c>
      <c r="AF1196" s="92">
        <f t="shared" si="353"/>
        <v>2044</v>
      </c>
      <c r="AG1196" s="92">
        <v>-16.430725929400069</v>
      </c>
      <c r="AI1196" s="92">
        <f t="shared" si="354"/>
        <v>5.4518769411004311E-14</v>
      </c>
      <c r="AJ1196" s="92" t="e">
        <f>SUM($AI$13:AI1196)</f>
        <v>#N/A</v>
      </c>
      <c r="AK1196" s="92">
        <f t="shared" si="355"/>
        <v>538</v>
      </c>
      <c r="AL1196" s="92">
        <v>-15.382576351094031</v>
      </c>
    </row>
    <row r="1197" spans="1:38">
      <c r="A1197" s="93">
        <v>1185</v>
      </c>
      <c r="B1197" s="130">
        <v>42200</v>
      </c>
      <c r="C1197" s="92">
        <v>17.240998999999999</v>
      </c>
      <c r="D1197" s="92">
        <v>24.4848</v>
      </c>
      <c r="E1197" s="92">
        <v>15.795999999999999</v>
      </c>
      <c r="F1197" s="139">
        <f t="shared" si="343"/>
        <v>2.3085089210899135E-3</v>
      </c>
      <c r="G1197" s="140">
        <f t="shared" si="343"/>
        <v>8.225470495981213E-3</v>
      </c>
      <c r="H1197" s="140">
        <f t="shared" si="343"/>
        <v>1.8865535578627135E-3</v>
      </c>
      <c r="I1197" s="141">
        <f t="shared" si="361"/>
        <v>21.44930186006043</v>
      </c>
      <c r="J1197" s="142">
        <f t="shared" si="356"/>
        <v>25.287000557868556</v>
      </c>
      <c r="K1197" s="142">
        <f t="shared" si="359"/>
        <v>19.495710445682452</v>
      </c>
      <c r="L1197" s="143">
        <f t="shared" si="357"/>
        <v>15014.511302042301</v>
      </c>
      <c r="M1197" s="137">
        <f t="shared" si="344"/>
        <v>-15172.200334721134</v>
      </c>
      <c r="N1197" s="137">
        <f t="shared" si="345"/>
        <v>29243.565668523679</v>
      </c>
      <c r="O1197" s="143">
        <f t="shared" si="360"/>
        <v>-34.581302042302923</v>
      </c>
      <c r="P1197" s="137">
        <f t="shared" si="358"/>
        <v>123.78033472113384</v>
      </c>
      <c r="Q1197" s="137">
        <f t="shared" si="346"/>
        <v>-55.065668523679051</v>
      </c>
      <c r="R1197" s="144">
        <f t="shared" si="347"/>
        <v>34.133364155151867</v>
      </c>
      <c r="T1197" s="92">
        <f t="shared" si="348"/>
        <v>3.2953575491184577E-58</v>
      </c>
      <c r="U1197" s="92">
        <f>SUM($T$13:T1197)</f>
        <v>0.50044172643103513</v>
      </c>
      <c r="V1197" s="92">
        <f t="shared" si="349"/>
        <v>2523</v>
      </c>
      <c r="W1197" s="92">
        <v>-8.5588731589650706</v>
      </c>
      <c r="Y1197" s="92">
        <f t="shared" si="350"/>
        <v>2.2593391113132866E-43</v>
      </c>
      <c r="Z1197" s="92">
        <f>SUM($Y$13:Y1197)</f>
        <v>0.32674092143792588</v>
      </c>
      <c r="AA1197" s="92">
        <f t="shared" si="351"/>
        <v>1857</v>
      </c>
      <c r="AB1197" s="92">
        <v>-10.211219464910755</v>
      </c>
      <c r="AD1197" s="92">
        <f t="shared" si="352"/>
        <v>1.0493663050984141E-6</v>
      </c>
      <c r="AE1197" s="92" t="e">
        <f>SUM($AD$13:AD1197)</f>
        <v>#N/A</v>
      </c>
      <c r="AF1197" s="92">
        <f t="shared" si="353"/>
        <v>211</v>
      </c>
      <c r="AG1197" s="92">
        <v>-16.296540007657313</v>
      </c>
      <c r="AI1197" s="92">
        <f t="shared" si="354"/>
        <v>3.5079586180072432E-56</v>
      </c>
      <c r="AJ1197" s="92" t="e">
        <f>SUM($AI$13:AI1197)</f>
        <v>#N/A</v>
      </c>
      <c r="AK1197" s="92">
        <f t="shared" si="355"/>
        <v>2432</v>
      </c>
      <c r="AL1197" s="92">
        <v>-15.050822702400183</v>
      </c>
    </row>
    <row r="1198" spans="1:38">
      <c r="A1198" s="93">
        <v>1186</v>
      </c>
      <c r="B1198" s="130">
        <v>42199</v>
      </c>
      <c r="C1198" s="92">
        <v>17.286799999999999</v>
      </c>
      <c r="D1198" s="92">
        <v>24.356000999999999</v>
      </c>
      <c r="E1198" s="92">
        <v>15.661</v>
      </c>
      <c r="F1198" s="139">
        <f t="shared" si="343"/>
        <v>-2.6494782145914941E-3</v>
      </c>
      <c r="G1198" s="140">
        <f t="shared" si="343"/>
        <v>5.2881833926679001E-3</v>
      </c>
      <c r="H1198" s="140">
        <f t="shared" si="343"/>
        <v>8.6201391992848375E-3</v>
      </c>
      <c r="I1198" s="141">
        <f t="shared" si="361"/>
        <v>21.343201431155563</v>
      </c>
      <c r="J1198" s="142">
        <f t="shared" si="356"/>
        <v>25.213331341216485</v>
      </c>
      <c r="K1198" s="142">
        <f t="shared" si="359"/>
        <v>19.626739288678884</v>
      </c>
      <c r="L1198" s="143">
        <f t="shared" si="357"/>
        <v>14940.241001808894</v>
      </c>
      <c r="M1198" s="137">
        <f t="shared" si="344"/>
        <v>-15127.99880472989</v>
      </c>
      <c r="N1198" s="137">
        <f t="shared" si="345"/>
        <v>29440.108933018328</v>
      </c>
      <c r="O1198" s="143">
        <f t="shared" si="360"/>
        <v>39.688998191104474</v>
      </c>
      <c r="P1198" s="137">
        <f t="shared" si="358"/>
        <v>79.57880472989018</v>
      </c>
      <c r="Q1198" s="137">
        <f t="shared" si="346"/>
        <v>-251.60893301832766</v>
      </c>
      <c r="R1198" s="144">
        <f t="shared" si="347"/>
        <v>-132.34113009733301</v>
      </c>
      <c r="T1198" s="92">
        <f t="shared" si="348"/>
        <v>6.4768164269274378E-29</v>
      </c>
      <c r="U1198" s="92">
        <f>SUM($T$13:T1198)</f>
        <v>0.50044172643103513</v>
      </c>
      <c r="V1198" s="92">
        <f t="shared" si="349"/>
        <v>1208</v>
      </c>
      <c r="W1198" s="92">
        <v>-8.4126701288787444</v>
      </c>
      <c r="Y1198" s="92">
        <f t="shared" si="350"/>
        <v>2.048942903226384E-33</v>
      </c>
      <c r="Z1198" s="92">
        <f>SUM($Y$13:Y1198)</f>
        <v>0.32674092143792588</v>
      </c>
      <c r="AA1198" s="92">
        <f t="shared" si="351"/>
        <v>1410</v>
      </c>
      <c r="AB1198" s="92">
        <v>-10.182422902722465</v>
      </c>
      <c r="AD1198" s="92">
        <f t="shared" si="352"/>
        <v>2.4578074169480177E-28</v>
      </c>
      <c r="AE1198" s="92" t="e">
        <f>SUM($AD$13:AD1198)</f>
        <v>#N/A</v>
      </c>
      <c r="AF1198" s="92">
        <f t="shared" si="353"/>
        <v>1182</v>
      </c>
      <c r="AG1198" s="92">
        <v>-16.053092320718861</v>
      </c>
      <c r="AI1198" s="92">
        <f t="shared" si="354"/>
        <v>1.4126887802385084E-17</v>
      </c>
      <c r="AJ1198" s="92" t="e">
        <f>SUM($AI$13:AI1198)</f>
        <v>#N/A</v>
      </c>
      <c r="AK1198" s="92">
        <f t="shared" si="355"/>
        <v>699</v>
      </c>
      <c r="AL1198" s="92">
        <v>-14.882209806286482</v>
      </c>
    </row>
    <row r="1199" spans="1:38">
      <c r="A1199" s="93">
        <v>1187</v>
      </c>
      <c r="B1199" s="130">
        <v>42198</v>
      </c>
      <c r="C1199" s="92">
        <v>17.5261</v>
      </c>
      <c r="D1199" s="92">
        <v>24.4331</v>
      </c>
      <c r="E1199" s="92">
        <v>15.7323</v>
      </c>
      <c r="F1199" s="139">
        <f t="shared" si="343"/>
        <v>-1.3653921865104057E-2</v>
      </c>
      <c r="G1199" s="140">
        <f t="shared" si="343"/>
        <v>-3.1555144455677198E-3</v>
      </c>
      <c r="H1199" s="140">
        <f t="shared" si="343"/>
        <v>-4.532077318637473E-3</v>
      </c>
      <c r="I1199" s="141">
        <f t="shared" si="361"/>
        <v>21.107707437478958</v>
      </c>
      <c r="J1199" s="142">
        <f t="shared" si="356"/>
        <v>25.001557488845052</v>
      </c>
      <c r="K1199" s="142">
        <f t="shared" si="359"/>
        <v>19.370810307456633</v>
      </c>
      <c r="L1199" s="143">
        <f t="shared" si="357"/>
        <v>14775.395206235271</v>
      </c>
      <c r="M1199" s="137">
        <f t="shared" si="344"/>
        <v>-15000.934493307032</v>
      </c>
      <c r="N1199" s="137">
        <f t="shared" si="345"/>
        <v>29056.215461184951</v>
      </c>
      <c r="O1199" s="143">
        <f t="shared" si="360"/>
        <v>204.53479376472751</v>
      </c>
      <c r="P1199" s="137">
        <f t="shared" si="358"/>
        <v>-47.485506692968556</v>
      </c>
      <c r="Q1199" s="137">
        <f t="shared" si="346"/>
        <v>132.28453881504902</v>
      </c>
      <c r="R1199" s="144">
        <f t="shared" si="347"/>
        <v>289.33382588680797</v>
      </c>
      <c r="T1199" s="92">
        <f t="shared" si="348"/>
        <v>6.2272636598092858E-36</v>
      </c>
      <c r="U1199" s="92">
        <f>SUM($T$13:T1199)</f>
        <v>0.50044172643103513</v>
      </c>
      <c r="V1199" s="92">
        <f t="shared" si="349"/>
        <v>1523</v>
      </c>
      <c r="W1199" s="92">
        <v>-8.3475971290408779</v>
      </c>
      <c r="Y1199" s="92">
        <f t="shared" si="350"/>
        <v>5.887347001052228E-46</v>
      </c>
      <c r="Z1199" s="92">
        <f>SUM($Y$13:Y1199)</f>
        <v>0.32674092143792588</v>
      </c>
      <c r="AA1199" s="92">
        <f t="shared" si="351"/>
        <v>1973</v>
      </c>
      <c r="AB1199" s="92">
        <v>-10.144350924496393</v>
      </c>
      <c r="AD1199" s="92">
        <f t="shared" si="352"/>
        <v>2.9012763330415121E-35</v>
      </c>
      <c r="AE1199" s="92" t="e">
        <f>SUM($AD$13:AD1199)</f>
        <v>#N/A</v>
      </c>
      <c r="AF1199" s="92">
        <f t="shared" si="353"/>
        <v>1493</v>
      </c>
      <c r="AG1199" s="92">
        <v>-15.56166696285436</v>
      </c>
      <c r="AI1199" s="92">
        <f t="shared" si="354"/>
        <v>2.6163736654286164E-26</v>
      </c>
      <c r="AJ1199" s="92" t="e">
        <f>SUM($AI$13:AI1199)</f>
        <v>#N/A</v>
      </c>
      <c r="AK1199" s="92">
        <f t="shared" si="355"/>
        <v>1091</v>
      </c>
      <c r="AL1199" s="92">
        <v>-14.787569788455585</v>
      </c>
    </row>
    <row r="1200" spans="1:38">
      <c r="A1200" s="93">
        <v>1188</v>
      </c>
      <c r="B1200" s="130">
        <v>42195</v>
      </c>
      <c r="C1200" s="92">
        <v>17.479199999999999</v>
      </c>
      <c r="D1200" s="92">
        <v>24.287299999999998</v>
      </c>
      <c r="E1200" s="92">
        <v>15.7005</v>
      </c>
      <c r="F1200" s="139">
        <f t="shared" si="343"/>
        <v>2.6831891619754078E-3</v>
      </c>
      <c r="G1200" s="140">
        <f t="shared" si="343"/>
        <v>6.0031374422022665E-3</v>
      </c>
      <c r="H1200" s="140">
        <f t="shared" si="343"/>
        <v>2.0254132034012162E-3</v>
      </c>
      <c r="I1200" s="141">
        <f t="shared" si="361"/>
        <v>21.457319979747357</v>
      </c>
      <c r="J1200" s="142">
        <f t="shared" si="356"/>
        <v>25.231262889246644</v>
      </c>
      <c r="K1200" s="142">
        <f t="shared" si="359"/>
        <v>19.498412515524983</v>
      </c>
      <c r="L1200" s="143">
        <f t="shared" si="357"/>
        <v>15020.123985823149</v>
      </c>
      <c r="M1200" s="137">
        <f t="shared" si="344"/>
        <v>-15138.757733547985</v>
      </c>
      <c r="N1200" s="137">
        <f t="shared" si="345"/>
        <v>29247.618773287475</v>
      </c>
      <c r="O1200" s="143">
        <f t="shared" si="360"/>
        <v>-40.193985823150797</v>
      </c>
      <c r="P1200" s="137">
        <f t="shared" si="358"/>
        <v>90.337733547985408</v>
      </c>
      <c r="Q1200" s="137">
        <f t="shared" si="346"/>
        <v>-59.118773287475051</v>
      </c>
      <c r="R1200" s="144">
        <f t="shared" si="347"/>
        <v>-8.9750255626404396</v>
      </c>
      <c r="T1200" s="92">
        <f t="shared" si="348"/>
        <v>6.5970222276279621E-44</v>
      </c>
      <c r="U1200" s="92">
        <f>SUM($T$13:T1200)</f>
        <v>0.50044172643103513</v>
      </c>
      <c r="V1200" s="92">
        <f t="shared" si="349"/>
        <v>1881</v>
      </c>
      <c r="W1200" s="92">
        <v>-7.933529527277642</v>
      </c>
      <c r="Y1200" s="92">
        <f t="shared" si="350"/>
        <v>4.0623076463420051E-39</v>
      </c>
      <c r="Z1200" s="92">
        <f>SUM($Y$13:Y1200)</f>
        <v>0.32674092143792588</v>
      </c>
      <c r="AA1200" s="92">
        <f t="shared" si="351"/>
        <v>1666</v>
      </c>
      <c r="AB1200" s="92">
        <v>-10.096075000676137</v>
      </c>
      <c r="AD1200" s="92">
        <f t="shared" si="352"/>
        <v>7.1363577834004006E-30</v>
      </c>
      <c r="AE1200" s="92" t="e">
        <f>SUM($AD$13:AD1200)</f>
        <v>#N/A</v>
      </c>
      <c r="AF1200" s="92">
        <f t="shared" si="353"/>
        <v>1251</v>
      </c>
      <c r="AG1200" s="92">
        <v>-15.491819230213878</v>
      </c>
      <c r="AI1200" s="92">
        <f t="shared" si="354"/>
        <v>2.622463058940446E-53</v>
      </c>
      <c r="AJ1200" s="92" t="e">
        <f>SUM($AI$13:AI1200)</f>
        <v>#N/A</v>
      </c>
      <c r="AK1200" s="92">
        <f t="shared" si="355"/>
        <v>2303</v>
      </c>
      <c r="AL1200" s="92">
        <v>-14.712412890849009</v>
      </c>
    </row>
    <row r="1201" spans="1:38">
      <c r="A1201" s="93">
        <v>1189</v>
      </c>
      <c r="B1201" s="130">
        <v>42194</v>
      </c>
      <c r="C1201" s="92">
        <v>17.531700000000001</v>
      </c>
      <c r="D1201" s="92">
        <v>24.3428</v>
      </c>
      <c r="E1201" s="92">
        <v>15.8032</v>
      </c>
      <c r="F1201" s="139">
        <f t="shared" si="343"/>
        <v>-2.9945755403071317E-3</v>
      </c>
      <c r="G1201" s="140">
        <f t="shared" si="343"/>
        <v>-2.2799349294247984E-3</v>
      </c>
      <c r="H1201" s="140">
        <f t="shared" si="343"/>
        <v>-6.4986838108738176E-3</v>
      </c>
      <c r="I1201" s="141">
        <f t="shared" si="361"/>
        <v>21.335816382894979</v>
      </c>
      <c r="J1201" s="142">
        <f t="shared" si="356"/>
        <v>25.023517636015576</v>
      </c>
      <c r="K1201" s="142">
        <f t="shared" si="359"/>
        <v>19.332542111724205</v>
      </c>
      <c r="L1201" s="143">
        <f t="shared" si="357"/>
        <v>14935.071468026485</v>
      </c>
      <c r="M1201" s="137">
        <f t="shared" si="344"/>
        <v>-15014.110581609346</v>
      </c>
      <c r="N1201" s="137">
        <f t="shared" si="345"/>
        <v>28998.813167586308</v>
      </c>
      <c r="O1201" s="143">
        <f t="shared" si="360"/>
        <v>44.858531973513891</v>
      </c>
      <c r="P1201" s="137">
        <f t="shared" si="358"/>
        <v>-34.309418390654173</v>
      </c>
      <c r="Q1201" s="137">
        <f t="shared" si="346"/>
        <v>189.68683241369217</v>
      </c>
      <c r="R1201" s="144">
        <f t="shared" si="347"/>
        <v>200.23594599655189</v>
      </c>
      <c r="T1201" s="92">
        <f t="shared" si="348"/>
        <v>3.5647675092334095E-44</v>
      </c>
      <c r="U1201" s="92">
        <f>SUM($T$13:T1201)</f>
        <v>0.50044172643103513</v>
      </c>
      <c r="V1201" s="92">
        <f t="shared" si="349"/>
        <v>1893</v>
      </c>
      <c r="W1201" s="92">
        <v>-7.9251821667403419</v>
      </c>
      <c r="Y1201" s="92">
        <f t="shared" si="350"/>
        <v>2.7018004383131844E-2</v>
      </c>
      <c r="Z1201" s="92">
        <f>SUM($Y$13:Y1201)</f>
        <v>0.35375892582105772</v>
      </c>
      <c r="AA1201" s="92">
        <f t="shared" si="351"/>
        <v>13</v>
      </c>
      <c r="AB1201" s="92">
        <v>-10.086743892232334</v>
      </c>
      <c r="AD1201" s="92">
        <f t="shared" si="352"/>
        <v>1.7344112218150668E-17</v>
      </c>
      <c r="AE1201" s="92" t="e">
        <f>SUM($AD$13:AD1201)</f>
        <v>#N/A</v>
      </c>
      <c r="AF1201" s="92">
        <f t="shared" si="353"/>
        <v>695</v>
      </c>
      <c r="AG1201" s="92">
        <v>-15.34975557141297</v>
      </c>
      <c r="AI1201" s="92">
        <f t="shared" si="354"/>
        <v>1.2034914607274012E-9</v>
      </c>
      <c r="AJ1201" s="92" t="e">
        <f>SUM($AI$13:AI1201)</f>
        <v>#N/A</v>
      </c>
      <c r="AK1201" s="92">
        <f t="shared" si="355"/>
        <v>343</v>
      </c>
      <c r="AL1201" s="92">
        <v>-14.640405571322844</v>
      </c>
    </row>
    <row r="1202" spans="1:38">
      <c r="A1202" s="93">
        <v>1190</v>
      </c>
      <c r="B1202" s="130">
        <v>42193</v>
      </c>
      <c r="C1202" s="92">
        <v>17.398299999999999</v>
      </c>
      <c r="D1202" s="92">
        <v>24.434000000000001</v>
      </c>
      <c r="E1202" s="92">
        <v>15.8401</v>
      </c>
      <c r="F1202" s="139">
        <f t="shared" si="343"/>
        <v>7.6674157820018074E-3</v>
      </c>
      <c r="G1202" s="140">
        <f t="shared" si="343"/>
        <v>-3.7325038880249295E-3</v>
      </c>
      <c r="H1202" s="140">
        <f t="shared" si="343"/>
        <v>-2.3295307479118676E-3</v>
      </c>
      <c r="I1202" s="141">
        <f t="shared" si="361"/>
        <v>21.563981930993258</v>
      </c>
      <c r="J1202" s="142">
        <f t="shared" si="356"/>
        <v>24.987086189735614</v>
      </c>
      <c r="K1202" s="142">
        <f t="shared" si="359"/>
        <v>19.413669661176382</v>
      </c>
      <c r="L1202" s="143">
        <f t="shared" si="357"/>
        <v>15094.78735169528</v>
      </c>
      <c r="M1202" s="137">
        <f t="shared" si="344"/>
        <v>-14992.251713841368</v>
      </c>
      <c r="N1202" s="137">
        <f t="shared" si="345"/>
        <v>29120.504491764572</v>
      </c>
      <c r="O1202" s="143">
        <f t="shared" si="360"/>
        <v>-114.85735169528198</v>
      </c>
      <c r="P1202" s="137">
        <f t="shared" si="358"/>
        <v>-56.168286158632327</v>
      </c>
      <c r="Q1202" s="137">
        <f t="shared" si="346"/>
        <v>67.995508235428133</v>
      </c>
      <c r="R1202" s="144">
        <f t="shared" si="347"/>
        <v>-103.03012961848617</v>
      </c>
      <c r="T1202" s="92">
        <f t="shared" si="348"/>
        <v>9.8405668899690673E-55</v>
      </c>
      <c r="U1202" s="92">
        <f>SUM($T$13:T1202)</f>
        <v>0.50044172643103513</v>
      </c>
      <c r="V1202" s="92">
        <f t="shared" si="349"/>
        <v>2367</v>
      </c>
      <c r="W1202" s="92">
        <v>-7.9122069473123702</v>
      </c>
      <c r="Y1202" s="92">
        <f t="shared" si="350"/>
        <v>1.6808738194822623E-50</v>
      </c>
      <c r="Z1202" s="92">
        <f>SUM($Y$13:Y1202)</f>
        <v>0.35375892582105772</v>
      </c>
      <c r="AA1202" s="92">
        <f t="shared" si="351"/>
        <v>2177</v>
      </c>
      <c r="AB1202" s="92">
        <v>-10.011780164983065</v>
      </c>
      <c r="AD1202" s="92">
        <f t="shared" si="352"/>
        <v>2.5336479556655077E-50</v>
      </c>
      <c r="AE1202" s="92" t="e">
        <f>SUM($AD$13:AD1202)</f>
        <v>#N/A</v>
      </c>
      <c r="AF1202" s="92">
        <f t="shared" si="353"/>
        <v>2169</v>
      </c>
      <c r="AG1202" s="92">
        <v>-15.1989511269785</v>
      </c>
      <c r="AI1202" s="92">
        <f t="shared" si="354"/>
        <v>3.4194579442873669E-24</v>
      </c>
      <c r="AJ1202" s="92" t="e">
        <f>SUM($AI$13:AI1202)</f>
        <v>#N/A</v>
      </c>
      <c r="AK1202" s="92">
        <f t="shared" si="355"/>
        <v>996</v>
      </c>
      <c r="AL1202" s="92">
        <v>-14.457394260190995</v>
      </c>
    </row>
    <row r="1203" spans="1:38">
      <c r="A1203" s="93">
        <v>1191</v>
      </c>
      <c r="B1203" s="130">
        <v>42192</v>
      </c>
      <c r="C1203" s="92">
        <v>17.368500000000001</v>
      </c>
      <c r="D1203" s="92">
        <v>24.521099</v>
      </c>
      <c r="E1203" s="92">
        <v>15.805400000000001</v>
      </c>
      <c r="F1203" s="139">
        <f t="shared" si="343"/>
        <v>1.7157497768949259E-3</v>
      </c>
      <c r="G1203" s="140">
        <f t="shared" si="343"/>
        <v>-3.5520022981024857E-3</v>
      </c>
      <c r="H1203" s="140">
        <f t="shared" si="343"/>
        <v>2.1954521872271648E-3</v>
      </c>
      <c r="I1203" s="141">
        <f t="shared" si="361"/>
        <v>21.436616873650571</v>
      </c>
      <c r="J1203" s="142">
        <f t="shared" si="356"/>
        <v>24.991613295961979</v>
      </c>
      <c r="K1203" s="142">
        <f t="shared" si="359"/>
        <v>19.501721304111253</v>
      </c>
      <c r="L1203" s="143">
        <f t="shared" si="357"/>
        <v>15005.6318115554</v>
      </c>
      <c r="M1203" s="137">
        <f t="shared" si="344"/>
        <v>-14994.967977577187</v>
      </c>
      <c r="N1203" s="137">
        <f t="shared" si="345"/>
        <v>29252.58195616688</v>
      </c>
      <c r="O1203" s="143">
        <f t="shared" si="360"/>
        <v>-25.701811555401946</v>
      </c>
      <c r="P1203" s="137">
        <f t="shared" si="358"/>
        <v>-53.452022422812661</v>
      </c>
      <c r="Q1203" s="137">
        <f t="shared" si="346"/>
        <v>-64.081956166879536</v>
      </c>
      <c r="R1203" s="144">
        <f t="shared" si="347"/>
        <v>-143.23579014509414</v>
      </c>
      <c r="T1203" s="92">
        <f t="shared" si="348"/>
        <v>1.2140230202835627E-44</v>
      </c>
      <c r="U1203" s="92">
        <f>SUM($T$13:T1203)</f>
        <v>0.50044172643103513</v>
      </c>
      <c r="V1203" s="92">
        <f t="shared" si="349"/>
        <v>1914</v>
      </c>
      <c r="W1203" s="92">
        <v>-7.8859388368855434</v>
      </c>
      <c r="Y1203" s="92">
        <f t="shared" si="350"/>
        <v>7.6336063312970386E-18</v>
      </c>
      <c r="Z1203" s="92">
        <f>SUM($Y$13:Y1203)</f>
        <v>0.35375892582105772</v>
      </c>
      <c r="AA1203" s="92">
        <f t="shared" si="351"/>
        <v>711</v>
      </c>
      <c r="AB1203" s="92">
        <v>-9.9977788356245583</v>
      </c>
      <c r="AD1203" s="92">
        <f t="shared" si="352"/>
        <v>5.9159004768188202E-36</v>
      </c>
      <c r="AE1203" s="92" t="e">
        <f>SUM($AD$13:AD1203)</f>
        <v>#N/A</v>
      </c>
      <c r="AF1203" s="92">
        <f t="shared" si="353"/>
        <v>1524</v>
      </c>
      <c r="AG1203" s="92">
        <v>-15.197454862860468</v>
      </c>
      <c r="AI1203" s="92">
        <f t="shared" si="354"/>
        <v>3.1585813157369584E-29</v>
      </c>
      <c r="AJ1203" s="92" t="e">
        <f>SUM($AI$13:AI1203)</f>
        <v>#N/A</v>
      </c>
      <c r="AK1203" s="92">
        <f t="shared" si="355"/>
        <v>1222</v>
      </c>
      <c r="AL1203" s="92">
        <v>-13.743666735146689</v>
      </c>
    </row>
    <row r="1204" spans="1:38">
      <c r="A1204" s="93">
        <v>1192</v>
      </c>
      <c r="B1204" s="130">
        <v>42191</v>
      </c>
      <c r="C1204" s="92">
        <v>17.3596</v>
      </c>
      <c r="D1204" s="92">
        <v>24.559200000000001</v>
      </c>
      <c r="E1204" s="92">
        <v>15.720499999999999</v>
      </c>
      <c r="F1204" s="139">
        <f t="shared" si="343"/>
        <v>5.1268462406972581E-4</v>
      </c>
      <c r="G1204" s="140">
        <f t="shared" si="343"/>
        <v>-1.5513941822209443E-3</v>
      </c>
      <c r="H1204" s="140">
        <f t="shared" si="343"/>
        <v>5.4005915842372243E-3</v>
      </c>
      <c r="I1204" s="141">
        <f t="shared" si="361"/>
        <v>21.410871399686627</v>
      </c>
      <c r="J1204" s="142">
        <f t="shared" si="356"/>
        <v>25.041789947933971</v>
      </c>
      <c r="K1204" s="142">
        <f t="shared" si="359"/>
        <v>19.564090111637672</v>
      </c>
      <c r="L1204" s="143">
        <f t="shared" si="357"/>
        <v>14987.609979780638</v>
      </c>
      <c r="M1204" s="137">
        <f t="shared" si="344"/>
        <v>-15025.073968760382</v>
      </c>
      <c r="N1204" s="137">
        <f t="shared" si="345"/>
        <v>29346.135167456508</v>
      </c>
      <c r="O1204" s="143">
        <f t="shared" si="360"/>
        <v>-7.6799797806397692</v>
      </c>
      <c r="P1204" s="137">
        <f t="shared" si="358"/>
        <v>-23.346031239618242</v>
      </c>
      <c r="Q1204" s="137">
        <f t="shared" si="346"/>
        <v>-157.6351674565085</v>
      </c>
      <c r="R1204" s="144">
        <f t="shared" si="347"/>
        <v>-188.66117847676651</v>
      </c>
      <c r="T1204" s="92">
        <f t="shared" si="348"/>
        <v>5.6429883433310959E-17</v>
      </c>
      <c r="U1204" s="92">
        <f>SUM($T$13:T1204)</f>
        <v>0.50044172643103524</v>
      </c>
      <c r="V1204" s="92">
        <f t="shared" si="349"/>
        <v>672</v>
      </c>
      <c r="W1204" s="92">
        <v>-7.8315536326444999</v>
      </c>
      <c r="Y1204" s="92">
        <f t="shared" si="350"/>
        <v>2.9176074368131457E-34</v>
      </c>
      <c r="Z1204" s="92">
        <f>SUM($Y$13:Y1204)</f>
        <v>0.35375892582105772</v>
      </c>
      <c r="AA1204" s="92">
        <f t="shared" si="351"/>
        <v>1448</v>
      </c>
      <c r="AB1204" s="92">
        <v>-9.8084665764654346</v>
      </c>
      <c r="AD1204" s="92">
        <f t="shared" si="352"/>
        <v>5.14630298059101E-6</v>
      </c>
      <c r="AE1204" s="92" t="e">
        <f>SUM($AD$13:AD1204)</f>
        <v>#N/A</v>
      </c>
      <c r="AF1204" s="92">
        <f t="shared" si="353"/>
        <v>180</v>
      </c>
      <c r="AG1204" s="92">
        <v>-15.172790223234188</v>
      </c>
      <c r="AI1204" s="92">
        <f t="shared" si="354"/>
        <v>2.934030467350721E-33</v>
      </c>
      <c r="AJ1204" s="92" t="e">
        <f>SUM($AI$13:AI1204)</f>
        <v>#N/A</v>
      </c>
      <c r="AK1204" s="92">
        <f t="shared" si="355"/>
        <v>1403</v>
      </c>
      <c r="AL1204" s="92">
        <v>-13.577455689590352</v>
      </c>
    </row>
    <row r="1205" spans="1:38">
      <c r="A1205" s="93">
        <v>1193</v>
      </c>
      <c r="B1205" s="130">
        <v>42188</v>
      </c>
      <c r="C1205" s="92">
        <v>17.372101000000001</v>
      </c>
      <c r="D1205" s="92">
        <v>24.457198999999999</v>
      </c>
      <c r="E1205" s="92">
        <v>15.7157</v>
      </c>
      <c r="F1205" s="139">
        <f t="shared" si="343"/>
        <v>-7.1960207921883956E-4</v>
      </c>
      <c r="G1205" s="140">
        <f t="shared" si="343"/>
        <v>4.1705920616665892E-3</v>
      </c>
      <c r="H1205" s="140">
        <f t="shared" si="343"/>
        <v>3.0542705701930295E-4</v>
      </c>
      <c r="I1205" s="141">
        <f t="shared" si="361"/>
        <v>21.384500587464924</v>
      </c>
      <c r="J1205" s="142">
        <f t="shared" si="356"/>
        <v>25.185301368321042</v>
      </c>
      <c r="K1205" s="142">
        <f t="shared" si="359"/>
        <v>19.464943305102537</v>
      </c>
      <c r="L1205" s="143">
        <f t="shared" si="357"/>
        <v>14969.150411225446</v>
      </c>
      <c r="M1205" s="137">
        <f t="shared" si="344"/>
        <v>-15111.180820992626</v>
      </c>
      <c r="N1205" s="137">
        <f t="shared" si="345"/>
        <v>29197.414957653804</v>
      </c>
      <c r="O1205" s="143">
        <f t="shared" si="360"/>
        <v>10.779588774552394</v>
      </c>
      <c r="P1205" s="137">
        <f t="shared" si="358"/>
        <v>62.760820992625668</v>
      </c>
      <c r="Q1205" s="137">
        <f t="shared" si="346"/>
        <v>-8.9149576538038673</v>
      </c>
      <c r="R1205" s="144">
        <f t="shared" si="347"/>
        <v>64.625452113374195</v>
      </c>
      <c r="T1205" s="92">
        <f t="shared" si="348"/>
        <v>8.4993120423172046E-8</v>
      </c>
      <c r="U1205" s="92">
        <f>SUM($T$13:T1205)</f>
        <v>0.50044181142415567</v>
      </c>
      <c r="V1205" s="92">
        <f t="shared" si="349"/>
        <v>260</v>
      </c>
      <c r="W1205" s="92">
        <v>-7.7424280324758001</v>
      </c>
      <c r="Y1205" s="92">
        <f t="shared" si="350"/>
        <v>1.7041281562935678E-11</v>
      </c>
      <c r="Z1205" s="92">
        <f>SUM($Y$13:Y1205)</f>
        <v>0.35375892583809898</v>
      </c>
      <c r="AA1205" s="92">
        <f t="shared" si="351"/>
        <v>426</v>
      </c>
      <c r="AB1205" s="92">
        <v>-9.7951290424080071</v>
      </c>
      <c r="AD1205" s="92">
        <f t="shared" si="352"/>
        <v>1.2996206478342278E-41</v>
      </c>
      <c r="AE1205" s="92" t="e">
        <f>SUM($AD$13:AD1205)</f>
        <v>#N/A</v>
      </c>
      <c r="AF1205" s="92">
        <f t="shared" si="353"/>
        <v>1778</v>
      </c>
      <c r="AG1205" s="92">
        <v>-15.107174545271846</v>
      </c>
      <c r="AI1205" s="92">
        <f t="shared" si="354"/>
        <v>2.4303696124886885E-30</v>
      </c>
      <c r="AJ1205" s="92" t="e">
        <f>SUM($AI$13:AI1205)</f>
        <v>#N/A</v>
      </c>
      <c r="AK1205" s="92">
        <f t="shared" si="355"/>
        <v>1272</v>
      </c>
      <c r="AL1205" s="92">
        <v>-13.391419275509179</v>
      </c>
    </row>
    <row r="1206" spans="1:38">
      <c r="A1206" s="93">
        <v>1194</v>
      </c>
      <c r="B1206" s="130">
        <v>42187</v>
      </c>
      <c r="C1206" s="92">
        <v>17.408701000000001</v>
      </c>
      <c r="D1206" s="92">
        <v>24.612200000000001</v>
      </c>
      <c r="E1206" s="92">
        <v>15.6699</v>
      </c>
      <c r="F1206" s="139">
        <f t="shared" si="343"/>
        <v>-2.1023969565563405E-3</v>
      </c>
      <c r="G1206" s="140">
        <f t="shared" si="343"/>
        <v>-6.297730393869827E-3</v>
      </c>
      <c r="H1206" s="140">
        <f t="shared" si="343"/>
        <v>2.9228010389346082E-3</v>
      </c>
      <c r="I1206" s="141">
        <f t="shared" si="361"/>
        <v>21.354908915369389</v>
      </c>
      <c r="J1206" s="142">
        <f t="shared" si="356"/>
        <v>24.92274851331047</v>
      </c>
      <c r="K1206" s="142">
        <f t="shared" si="359"/>
        <v>19.515874785416628</v>
      </c>
      <c r="L1206" s="143">
        <f t="shared" si="357"/>
        <v>14948.436240758572</v>
      </c>
      <c r="M1206" s="137">
        <f t="shared" si="344"/>
        <v>-14953.649107986283</v>
      </c>
      <c r="N1206" s="137">
        <f t="shared" si="345"/>
        <v>29273.812178124943</v>
      </c>
      <c r="O1206" s="143">
        <f t="shared" si="360"/>
        <v>31.493759241426233</v>
      </c>
      <c r="P1206" s="137">
        <f t="shared" si="358"/>
        <v>-94.770892013717457</v>
      </c>
      <c r="Q1206" s="137">
        <f t="shared" si="346"/>
        <v>-85.312178124942875</v>
      </c>
      <c r="R1206" s="144">
        <f t="shared" si="347"/>
        <v>-148.5893108972341</v>
      </c>
      <c r="T1206" s="92">
        <f t="shared" si="348"/>
        <v>8.6286326822300315E-51</v>
      </c>
      <c r="U1206" s="92">
        <f>SUM($T$13:T1206)</f>
        <v>0.50044181142415567</v>
      </c>
      <c r="V1206" s="92">
        <f t="shared" si="349"/>
        <v>2190</v>
      </c>
      <c r="W1206" s="92">
        <v>-7.6964642745842866</v>
      </c>
      <c r="Y1206" s="92">
        <f t="shared" si="350"/>
        <v>1.2636528832090103E-46</v>
      </c>
      <c r="Z1206" s="92">
        <f>SUM($Y$13:Y1206)</f>
        <v>0.35375892583809898</v>
      </c>
      <c r="AA1206" s="92">
        <f t="shared" si="351"/>
        <v>2003</v>
      </c>
      <c r="AB1206" s="92">
        <v>-9.6081488575728144</v>
      </c>
      <c r="AD1206" s="92">
        <f t="shared" si="352"/>
        <v>8.0478380353086493E-36</v>
      </c>
      <c r="AE1206" s="92" t="e">
        <f>SUM($AD$13:AD1206)</f>
        <v>#N/A</v>
      </c>
      <c r="AF1206" s="92">
        <f t="shared" si="353"/>
        <v>1518</v>
      </c>
      <c r="AG1206" s="92">
        <v>-14.818776923078985</v>
      </c>
      <c r="AI1206" s="92">
        <f t="shared" si="354"/>
        <v>3.0128697424861903E-10</v>
      </c>
      <c r="AJ1206" s="92" t="e">
        <f>SUM($AI$13:AI1206)</f>
        <v>#N/A</v>
      </c>
      <c r="AK1206" s="92">
        <f t="shared" si="355"/>
        <v>370</v>
      </c>
      <c r="AL1206" s="92">
        <v>-13.224199348585898</v>
      </c>
    </row>
    <row r="1207" spans="1:38">
      <c r="A1207" s="93">
        <v>1195</v>
      </c>
      <c r="B1207" s="130">
        <v>42186</v>
      </c>
      <c r="C1207" s="92">
        <v>17.491399999999999</v>
      </c>
      <c r="D1207" s="92">
        <v>24.638901000000001</v>
      </c>
      <c r="E1207" s="92">
        <v>15.774900000000001</v>
      </c>
      <c r="F1207" s="139">
        <f t="shared" si="343"/>
        <v>-4.7279806076128139E-3</v>
      </c>
      <c r="G1207" s="140">
        <f t="shared" si="343"/>
        <v>-1.0836928156819914E-3</v>
      </c>
      <c r="H1207" s="140">
        <f t="shared" si="343"/>
        <v>-6.6561436205617719E-3</v>
      </c>
      <c r="I1207" s="141">
        <f t="shared" si="361"/>
        <v>21.298721687795144</v>
      </c>
      <c r="J1207" s="142">
        <f t="shared" si="356"/>
        <v>25.053520225597726</v>
      </c>
      <c r="K1207" s="142">
        <f t="shared" si="359"/>
        <v>19.329478101287489</v>
      </c>
      <c r="L1207" s="143">
        <f t="shared" si="357"/>
        <v>14909.1051814566</v>
      </c>
      <c r="M1207" s="137">
        <f t="shared" si="344"/>
        <v>-15032.112135358635</v>
      </c>
      <c r="N1207" s="137">
        <f t="shared" si="345"/>
        <v>28994.217151931232</v>
      </c>
      <c r="O1207" s="143">
        <f t="shared" si="360"/>
        <v>70.824818543398578</v>
      </c>
      <c r="P1207" s="137">
        <f t="shared" si="358"/>
        <v>-16.307864641365086</v>
      </c>
      <c r="Q1207" s="137">
        <f t="shared" si="346"/>
        <v>194.28284806876763</v>
      </c>
      <c r="R1207" s="144">
        <f t="shared" si="347"/>
        <v>248.79980197080113</v>
      </c>
      <c r="T1207" s="92">
        <f t="shared" si="348"/>
        <v>1.4715800900608425E-28</v>
      </c>
      <c r="U1207" s="92">
        <f>SUM($T$13:T1207)</f>
        <v>0.50044181142415567</v>
      </c>
      <c r="V1207" s="92">
        <f t="shared" si="349"/>
        <v>1192</v>
      </c>
      <c r="W1207" s="92">
        <v>-7.6799797806397692</v>
      </c>
      <c r="Y1207" s="92">
        <f t="shared" si="350"/>
        <v>3.8257140576909222E-4</v>
      </c>
      <c r="Z1207" s="92">
        <f>SUM($Y$13:Y1207)</f>
        <v>0.35414149724386806</v>
      </c>
      <c r="AA1207" s="92">
        <f t="shared" si="351"/>
        <v>96</v>
      </c>
      <c r="AB1207" s="92">
        <v>-9.5074600776770239</v>
      </c>
      <c r="AD1207" s="92">
        <f t="shared" si="352"/>
        <v>5.4077507624876407E-52</v>
      </c>
      <c r="AE1207" s="92" t="e">
        <f>SUM($AD$13:AD1207)</f>
        <v>#N/A</v>
      </c>
      <c r="AF1207" s="92">
        <f t="shared" si="353"/>
        <v>2244</v>
      </c>
      <c r="AG1207" s="92">
        <v>-14.785225833682489</v>
      </c>
      <c r="AI1207" s="92">
        <f t="shared" si="354"/>
        <v>9.4778725035048998E-16</v>
      </c>
      <c r="AJ1207" s="92" t="e">
        <f>SUM($AI$13:AI1207)</f>
        <v>#N/A</v>
      </c>
      <c r="AK1207" s="92">
        <f t="shared" si="355"/>
        <v>617</v>
      </c>
      <c r="AL1207" s="92">
        <v>-13.221958503294445</v>
      </c>
    </row>
    <row r="1208" spans="1:38">
      <c r="A1208" s="93">
        <v>1196</v>
      </c>
      <c r="B1208" s="130">
        <v>42185</v>
      </c>
      <c r="C1208" s="92">
        <v>17.593</v>
      </c>
      <c r="D1208" s="92">
        <v>24.669499999999999</v>
      </c>
      <c r="E1208" s="92">
        <v>15.711399999999999</v>
      </c>
      <c r="F1208" s="139">
        <f t="shared" si="343"/>
        <v>-5.7750241573353289E-3</v>
      </c>
      <c r="G1208" s="140">
        <f t="shared" si="343"/>
        <v>-1.2403575265003131E-3</v>
      </c>
      <c r="H1208" s="140">
        <f t="shared" si="343"/>
        <v>4.0416512850542929E-3</v>
      </c>
      <c r="I1208" s="141">
        <f t="shared" si="361"/>
        <v>21.276315060535438</v>
      </c>
      <c r="J1208" s="142">
        <f t="shared" si="356"/>
        <v>25.049590964985104</v>
      </c>
      <c r="K1208" s="142">
        <f t="shared" si="359"/>
        <v>19.537646492355872</v>
      </c>
      <c r="L1208" s="143">
        <f t="shared" si="357"/>
        <v>14893.420542374806</v>
      </c>
      <c r="M1208" s="137">
        <f t="shared" si="344"/>
        <v>-15029.754578991062</v>
      </c>
      <c r="N1208" s="137">
        <f t="shared" si="345"/>
        <v>29306.469738533808</v>
      </c>
      <c r="O1208" s="143">
        <f t="shared" si="360"/>
        <v>86.509457625192226</v>
      </c>
      <c r="P1208" s="137">
        <f t="shared" si="358"/>
        <v>-18.66542100893821</v>
      </c>
      <c r="Q1208" s="137">
        <f t="shared" si="346"/>
        <v>-117.96973853380769</v>
      </c>
      <c r="R1208" s="144">
        <f t="shared" si="347"/>
        <v>-50.12570191755367</v>
      </c>
      <c r="T1208" s="92">
        <f t="shared" si="348"/>
        <v>3.946821302265692E-35</v>
      </c>
      <c r="U1208" s="92">
        <f>SUM($T$13:T1208)</f>
        <v>0.50044181142415567</v>
      </c>
      <c r="V1208" s="92">
        <f t="shared" si="349"/>
        <v>1487</v>
      </c>
      <c r="W1208" s="92">
        <v>-7.6285071662568953</v>
      </c>
      <c r="Y1208" s="92">
        <f t="shared" si="350"/>
        <v>5.0320425299275847E-10</v>
      </c>
      <c r="Z1208" s="92">
        <f>SUM($Y$13:Y1208)</f>
        <v>0.35414149774707232</v>
      </c>
      <c r="AA1208" s="92">
        <f t="shared" si="351"/>
        <v>360</v>
      </c>
      <c r="AB1208" s="92">
        <v>-9.5018930762198579</v>
      </c>
      <c r="AD1208" s="92">
        <f t="shared" si="352"/>
        <v>2.0245000676856659E-26</v>
      </c>
      <c r="AE1208" s="92" t="e">
        <f>SUM($AD$13:AD1208)</f>
        <v>#N/A</v>
      </c>
      <c r="AF1208" s="92">
        <f t="shared" si="353"/>
        <v>1096</v>
      </c>
      <c r="AG1208" s="92">
        <v>-14.666973744821007</v>
      </c>
      <c r="AI1208" s="92">
        <f t="shared" si="354"/>
        <v>5.4297690268762488E-33</v>
      </c>
      <c r="AJ1208" s="92" t="e">
        <f>SUM($AI$13:AI1208)</f>
        <v>#N/A</v>
      </c>
      <c r="AK1208" s="92">
        <f t="shared" si="355"/>
        <v>1391</v>
      </c>
      <c r="AL1208" s="92">
        <v>-12.922396414915056</v>
      </c>
    </row>
    <row r="1209" spans="1:38">
      <c r="A1209" s="93">
        <v>1197</v>
      </c>
      <c r="B1209" s="130">
        <v>42184</v>
      </c>
      <c r="C1209" s="92">
        <v>17.184099</v>
      </c>
      <c r="D1209" s="92">
        <v>24.570399999999999</v>
      </c>
      <c r="E1209" s="92">
        <v>15.683400000000001</v>
      </c>
      <c r="F1209" s="139">
        <f t="shared" si="343"/>
        <v>2.3795312166206672E-2</v>
      </c>
      <c r="G1209" s="140">
        <f t="shared" si="343"/>
        <v>4.0333083710479833E-3</v>
      </c>
      <c r="H1209" s="140">
        <f t="shared" si="343"/>
        <v>1.785327161202277E-3</v>
      </c>
      <c r="I1209" s="141">
        <f t="shared" si="361"/>
        <v>21.909117300825606</v>
      </c>
      <c r="J1209" s="142">
        <f t="shared" si="356"/>
        <v>25.181858197261743</v>
      </c>
      <c r="K1209" s="142">
        <f t="shared" si="359"/>
        <v>19.493740681229834</v>
      </c>
      <c r="L1209" s="143">
        <f t="shared" si="357"/>
        <v>15336.382110577924</v>
      </c>
      <c r="M1209" s="137">
        <f t="shared" si="344"/>
        <v>-15109.114918357045</v>
      </c>
      <c r="N1209" s="137">
        <f t="shared" si="345"/>
        <v>29240.61102184475</v>
      </c>
      <c r="O1209" s="143">
        <f t="shared" si="360"/>
        <v>-356.45211057792585</v>
      </c>
      <c r="P1209" s="137">
        <f t="shared" si="358"/>
        <v>60.694918357045026</v>
      </c>
      <c r="Q1209" s="137">
        <f t="shared" si="346"/>
        <v>-52.111021844750212</v>
      </c>
      <c r="R1209" s="144">
        <f t="shared" si="347"/>
        <v>-347.86821406563104</v>
      </c>
      <c r="T1209" s="92">
        <f t="shared" si="348"/>
        <v>2.4148937514282729E-22</v>
      </c>
      <c r="U1209" s="92">
        <f>SUM($T$13:T1209)</f>
        <v>0.50044181142415567</v>
      </c>
      <c r="V1209" s="92">
        <f t="shared" si="349"/>
        <v>913</v>
      </c>
      <c r="W1209" s="92">
        <v>-7.5840225499741791</v>
      </c>
      <c r="Y1209" s="92">
        <f t="shared" si="350"/>
        <v>1.9202966643455671E-8</v>
      </c>
      <c r="Z1209" s="92">
        <f>SUM($Y$13:Y1209)</f>
        <v>0.35414151695003898</v>
      </c>
      <c r="AA1209" s="92">
        <f t="shared" si="351"/>
        <v>289</v>
      </c>
      <c r="AB1209" s="92">
        <v>-9.4368430745289515</v>
      </c>
      <c r="AD1209" s="92">
        <f t="shared" si="352"/>
        <v>7.2057479359544989E-10</v>
      </c>
      <c r="AE1209" s="92" t="e">
        <f>SUM($AD$13:AD1209)</f>
        <v>#N/A</v>
      </c>
      <c r="AF1209" s="92">
        <f t="shared" si="353"/>
        <v>353</v>
      </c>
      <c r="AG1209" s="92">
        <v>-14.466590037907736</v>
      </c>
      <c r="AI1209" s="92">
        <f t="shared" si="354"/>
        <v>4.490720127282122E-12</v>
      </c>
      <c r="AJ1209" s="92" t="e">
        <f>SUM($AI$13:AI1209)</f>
        <v>#N/A</v>
      </c>
      <c r="AK1209" s="92">
        <f t="shared" si="355"/>
        <v>452</v>
      </c>
      <c r="AL1209" s="92">
        <v>-12.344442744974003</v>
      </c>
    </row>
    <row r="1210" spans="1:38">
      <c r="A1210" s="93">
        <v>1198</v>
      </c>
      <c r="B1210" s="130">
        <v>42181</v>
      </c>
      <c r="C1210" s="92">
        <v>17.353000999999999</v>
      </c>
      <c r="D1210" s="92">
        <v>24.386299000000001</v>
      </c>
      <c r="E1210" s="92">
        <v>15.55</v>
      </c>
      <c r="F1210" s="139">
        <f t="shared" si="343"/>
        <v>-9.7333020380739876E-3</v>
      </c>
      <c r="G1210" s="140">
        <f t="shared" si="343"/>
        <v>7.5493620413658036E-3</v>
      </c>
      <c r="H1210" s="140">
        <f t="shared" si="343"/>
        <v>8.5787781350481485E-3</v>
      </c>
      <c r="I1210" s="141">
        <f t="shared" si="361"/>
        <v>21.19160830971542</v>
      </c>
      <c r="J1210" s="142">
        <f t="shared" si="356"/>
        <v>25.270043284550884</v>
      </c>
      <c r="K1210" s="142">
        <f t="shared" si="359"/>
        <v>19.6259344437299</v>
      </c>
      <c r="L1210" s="143">
        <f t="shared" si="357"/>
        <v>14834.125816800793</v>
      </c>
      <c r="M1210" s="137">
        <f t="shared" si="344"/>
        <v>-15162.02597073053</v>
      </c>
      <c r="N1210" s="137">
        <f t="shared" si="345"/>
        <v>29438.901665594851</v>
      </c>
      <c r="O1210" s="143">
        <f t="shared" si="360"/>
        <v>145.804183199205</v>
      </c>
      <c r="P1210" s="137">
        <f t="shared" si="358"/>
        <v>113.60597073053032</v>
      </c>
      <c r="Q1210" s="137">
        <f t="shared" si="346"/>
        <v>-250.40166559485078</v>
      </c>
      <c r="R1210" s="144">
        <f t="shared" si="347"/>
        <v>9.0084883348845324</v>
      </c>
      <c r="T1210" s="92">
        <f t="shared" si="348"/>
        <v>5.8081055461450282E-21</v>
      </c>
      <c r="U1210" s="92">
        <f>SUM($T$13:T1210)</f>
        <v>0.50044181142415567</v>
      </c>
      <c r="V1210" s="92">
        <f t="shared" si="349"/>
        <v>851</v>
      </c>
      <c r="W1210" s="92">
        <v>-7.5035987543633382</v>
      </c>
      <c r="Y1210" s="92">
        <f t="shared" si="350"/>
        <v>6.2020114737585387E-55</v>
      </c>
      <c r="Z1210" s="92">
        <f>SUM($Y$13:Y1210)</f>
        <v>0.35414151695003898</v>
      </c>
      <c r="AA1210" s="92">
        <f t="shared" si="351"/>
        <v>2376</v>
      </c>
      <c r="AB1210" s="92">
        <v>-9.3834636792598758</v>
      </c>
      <c r="AD1210" s="92">
        <f t="shared" si="352"/>
        <v>1.4562801037061878E-39</v>
      </c>
      <c r="AE1210" s="92" t="e">
        <f>SUM($AD$13:AD1210)</f>
        <v>#N/A</v>
      </c>
      <c r="AF1210" s="92">
        <f t="shared" si="353"/>
        <v>1686</v>
      </c>
      <c r="AG1210" s="92">
        <v>-14.449525388565235</v>
      </c>
      <c r="AI1210" s="92">
        <f t="shared" si="354"/>
        <v>6.5550143787466162E-36</v>
      </c>
      <c r="AJ1210" s="92" t="e">
        <f>SUM($AI$13:AI1210)</f>
        <v>#N/A</v>
      </c>
      <c r="AK1210" s="92">
        <f t="shared" si="355"/>
        <v>1522</v>
      </c>
      <c r="AL1210" s="92">
        <v>-12.201881540089744</v>
      </c>
    </row>
    <row r="1211" spans="1:38">
      <c r="A1211" s="93">
        <v>1199</v>
      </c>
      <c r="B1211" s="130">
        <v>42180</v>
      </c>
      <c r="C1211" s="92">
        <v>17.374099999999999</v>
      </c>
      <c r="D1211" s="92">
        <v>24.354400999999999</v>
      </c>
      <c r="E1211" s="92">
        <v>15.4903</v>
      </c>
      <c r="F1211" s="139">
        <f t="shared" si="343"/>
        <v>-1.2143938391052655E-3</v>
      </c>
      <c r="G1211" s="140">
        <f t="shared" si="343"/>
        <v>1.3097427442374521E-3</v>
      </c>
      <c r="H1211" s="140">
        <f t="shared" si="343"/>
        <v>3.8540247767959723E-3</v>
      </c>
      <c r="I1211" s="141">
        <f t="shared" si="361"/>
        <v>21.373912093282531</v>
      </c>
      <c r="J1211" s="142">
        <f t="shared" si="356"/>
        <v>25.113549264845396</v>
      </c>
      <c r="K1211" s="142">
        <f t="shared" si="359"/>
        <v>19.533995468131671</v>
      </c>
      <c r="L1211" s="143">
        <f t="shared" si="357"/>
        <v>14961.738465297771</v>
      </c>
      <c r="M1211" s="137">
        <f t="shared" si="344"/>
        <v>-15068.129558907238</v>
      </c>
      <c r="N1211" s="137">
        <f t="shared" si="345"/>
        <v>29300.993202197507</v>
      </c>
      <c r="O1211" s="143">
        <f t="shared" si="360"/>
        <v>18.191534702227727</v>
      </c>
      <c r="P1211" s="137">
        <f t="shared" si="358"/>
        <v>19.709558907237806</v>
      </c>
      <c r="Q1211" s="137">
        <f t="shared" si="346"/>
        <v>-112.49320219750734</v>
      </c>
      <c r="R1211" s="144">
        <f t="shared" si="347"/>
        <v>-74.59210858804181</v>
      </c>
      <c r="T1211" s="92">
        <f t="shared" si="348"/>
        <v>2.0970917948916317E-38</v>
      </c>
      <c r="U1211" s="92">
        <f>SUM($T$13:T1211)</f>
        <v>0.50044181142415567</v>
      </c>
      <c r="V1211" s="92">
        <f t="shared" si="349"/>
        <v>1634</v>
      </c>
      <c r="W1211" s="92">
        <v>-7.3709822691689624</v>
      </c>
      <c r="Y1211" s="92">
        <f t="shared" si="350"/>
        <v>2.9317577549833816E-24</v>
      </c>
      <c r="Z1211" s="92">
        <f>SUM($Y$13:Y1211)</f>
        <v>0.35414151695003898</v>
      </c>
      <c r="AA1211" s="92">
        <f t="shared" si="351"/>
        <v>999</v>
      </c>
      <c r="AB1211" s="92">
        <v>-9.2186897889459942</v>
      </c>
      <c r="AD1211" s="92">
        <f t="shared" si="352"/>
        <v>7.2337209199691374E-55</v>
      </c>
      <c r="AE1211" s="92" t="e">
        <f>SUM($AD$13:AD1211)</f>
        <v>#N/A</v>
      </c>
      <c r="AF1211" s="92">
        <f t="shared" si="353"/>
        <v>2373</v>
      </c>
      <c r="AG1211" s="92">
        <v>-13.945432828575576</v>
      </c>
      <c r="AI1211" s="92">
        <f t="shared" si="354"/>
        <v>4.3453619213044471E-27</v>
      </c>
      <c r="AJ1211" s="92" t="e">
        <f>SUM($AI$13:AI1211)</f>
        <v>#N/A</v>
      </c>
      <c r="AK1211" s="92">
        <f t="shared" si="355"/>
        <v>1126</v>
      </c>
      <c r="AL1211" s="92">
        <v>-12.003195758028596</v>
      </c>
    </row>
    <row r="1212" spans="1:38">
      <c r="A1212" s="93">
        <v>1200</v>
      </c>
      <c r="B1212" s="130">
        <v>42179</v>
      </c>
      <c r="C1212" s="92">
        <v>17.200600000000001</v>
      </c>
      <c r="D1212" s="92">
        <v>24.226101</v>
      </c>
      <c r="E1212" s="92">
        <v>15.5068</v>
      </c>
      <c r="F1212" s="139">
        <f t="shared" si="343"/>
        <v>1.0086857435205543E-2</v>
      </c>
      <c r="G1212" s="140">
        <f t="shared" si="343"/>
        <v>5.295940935770016E-3</v>
      </c>
      <c r="H1212" s="140">
        <f t="shared" si="343"/>
        <v>-1.0640493202982437E-3</v>
      </c>
      <c r="I1212" s="141">
        <f t="shared" si="361"/>
        <v>21.615757740427654</v>
      </c>
      <c r="J1212" s="142">
        <f t="shared" si="356"/>
        <v>25.213525905827769</v>
      </c>
      <c r="K1212" s="142">
        <f t="shared" si="359"/>
        <v>19.438294664276317</v>
      </c>
      <c r="L1212" s="143">
        <f t="shared" si="357"/>
        <v>15131.030418299357</v>
      </c>
      <c r="M1212" s="137">
        <f t="shared" si="344"/>
        <v>-15128.115543496662</v>
      </c>
      <c r="N1212" s="137">
        <f t="shared" si="345"/>
        <v>29157.441996414476</v>
      </c>
      <c r="O1212" s="143">
        <f t="shared" si="360"/>
        <v>-151.10041829935835</v>
      </c>
      <c r="P1212" s="137">
        <f t="shared" si="358"/>
        <v>79.69554349666214</v>
      </c>
      <c r="Q1212" s="137">
        <f t="shared" si="346"/>
        <v>31.058003585523693</v>
      </c>
      <c r="R1212" s="144">
        <f t="shared" si="347"/>
        <v>-40.34687121717252</v>
      </c>
      <c r="T1212" s="92">
        <f t="shared" si="348"/>
        <v>1.3614188892982877E-51</v>
      </c>
      <c r="U1212" s="92">
        <f>SUM($T$13:T1212)</f>
        <v>0.50044181142415567</v>
      </c>
      <c r="V1212" s="92">
        <f t="shared" si="349"/>
        <v>2226</v>
      </c>
      <c r="W1212" s="92">
        <v>-7.2384907668147207</v>
      </c>
      <c r="Y1212" s="92">
        <f t="shared" si="350"/>
        <v>8.0743464402013456E-8</v>
      </c>
      <c r="Z1212" s="92">
        <f>SUM($Y$13:Y1212)</f>
        <v>0.3541415976935034</v>
      </c>
      <c r="AA1212" s="92">
        <f t="shared" si="351"/>
        <v>261</v>
      </c>
      <c r="AB1212" s="92">
        <v>-9.0670428977300617</v>
      </c>
      <c r="AD1212" s="92">
        <f t="shared" si="352"/>
        <v>3.9027608480654385E-37</v>
      </c>
      <c r="AE1212" s="92" t="e">
        <f>SUM($AD$13:AD1212)</f>
        <v>#N/A</v>
      </c>
      <c r="AF1212" s="92">
        <f t="shared" si="353"/>
        <v>1577</v>
      </c>
      <c r="AG1212" s="92">
        <v>-13.621538190829597</v>
      </c>
      <c r="AI1212" s="92">
        <f t="shared" si="354"/>
        <v>8.0478380353086493E-36</v>
      </c>
      <c r="AJ1212" s="92" t="e">
        <f>SUM($AI$13:AI1212)</f>
        <v>#N/A</v>
      </c>
      <c r="AK1212" s="92">
        <f t="shared" si="355"/>
        <v>1518</v>
      </c>
      <c r="AL1212" s="92">
        <v>-11.90823191902382</v>
      </c>
    </row>
    <row r="1213" spans="1:38">
      <c r="A1213" s="93">
        <v>1201</v>
      </c>
      <c r="B1213" s="130">
        <v>42178</v>
      </c>
      <c r="C1213" s="92">
        <v>17.409901000000001</v>
      </c>
      <c r="D1213" s="92">
        <v>24.285499999999999</v>
      </c>
      <c r="E1213" s="92">
        <v>15.395200000000001</v>
      </c>
      <c r="F1213" s="139">
        <f t="shared" si="343"/>
        <v>-1.2021952336202291E-2</v>
      </c>
      <c r="G1213" s="140">
        <f t="shared" si="343"/>
        <v>-2.4458627576124936E-3</v>
      </c>
      <c r="H1213" s="140">
        <f t="shared" si="343"/>
        <v>7.2490126792765786E-3</v>
      </c>
      <c r="I1213" s="141">
        <f t="shared" si="361"/>
        <v>21.142631422200502</v>
      </c>
      <c r="J1213" s="142">
        <f t="shared" si="356"/>
        <v>25.019356049935148</v>
      </c>
      <c r="K1213" s="142">
        <f t="shared" si="359"/>
        <v>19.600058537726042</v>
      </c>
      <c r="L1213" s="143">
        <f t="shared" si="357"/>
        <v>14799.841995540351</v>
      </c>
      <c r="M1213" s="137">
        <f t="shared" si="344"/>
        <v>-15011.613629961088</v>
      </c>
      <c r="N1213" s="137">
        <f t="shared" si="345"/>
        <v>29400.087806589065</v>
      </c>
      <c r="O1213" s="143">
        <f t="shared" si="360"/>
        <v>180.08800445964698</v>
      </c>
      <c r="P1213" s="137">
        <f t="shared" si="358"/>
        <v>-36.806370038912064</v>
      </c>
      <c r="Q1213" s="137">
        <f t="shared" si="346"/>
        <v>-211.58780658906471</v>
      </c>
      <c r="R1213" s="144">
        <f t="shared" si="347"/>
        <v>-68.306172168329795</v>
      </c>
      <c r="T1213" s="92">
        <f t="shared" si="348"/>
        <v>4.8531768330338429E-53</v>
      </c>
      <c r="U1213" s="92">
        <f>SUM($T$13:T1213)</f>
        <v>0.50044181142415567</v>
      </c>
      <c r="V1213" s="92">
        <f t="shared" si="349"/>
        <v>2291</v>
      </c>
      <c r="W1213" s="92">
        <v>-7.1622902223280107</v>
      </c>
      <c r="Y1213" s="92">
        <f t="shared" si="350"/>
        <v>7.6884818736295248E-35</v>
      </c>
      <c r="Z1213" s="92">
        <f>SUM($Y$13:Y1213)</f>
        <v>0.3541415976935034</v>
      </c>
      <c r="AA1213" s="92">
        <f t="shared" si="351"/>
        <v>1474</v>
      </c>
      <c r="AB1213" s="92">
        <v>-8.9752104784220137</v>
      </c>
      <c r="AD1213" s="92">
        <f t="shared" si="352"/>
        <v>5.4476538942414681E-5</v>
      </c>
      <c r="AE1213" s="92" t="e">
        <f>SUM($AD$13:AD1213)</f>
        <v>#N/A</v>
      </c>
      <c r="AF1213" s="92">
        <f t="shared" si="353"/>
        <v>134</v>
      </c>
      <c r="AG1213" s="92">
        <v>-13.334023137864278</v>
      </c>
      <c r="AI1213" s="92">
        <f t="shared" si="354"/>
        <v>9.3340613199777121E-37</v>
      </c>
      <c r="AJ1213" s="92" t="e">
        <f>SUM($AI$13:AI1213)</f>
        <v>#N/A</v>
      </c>
      <c r="AK1213" s="92">
        <f t="shared" si="355"/>
        <v>1560</v>
      </c>
      <c r="AL1213" s="92">
        <v>-11.850387365404458</v>
      </c>
    </row>
    <row r="1214" spans="1:38">
      <c r="A1214" s="93">
        <v>1202</v>
      </c>
      <c r="B1214" s="130">
        <v>42177</v>
      </c>
      <c r="C1214" s="92">
        <v>17.4391</v>
      </c>
      <c r="D1214" s="92">
        <v>24.363500999999999</v>
      </c>
      <c r="E1214" s="92">
        <v>15.3452</v>
      </c>
      <c r="F1214" s="139">
        <f t="shared" si="343"/>
        <v>-1.6743409923676289E-3</v>
      </c>
      <c r="G1214" s="140">
        <f t="shared" si="343"/>
        <v>-3.2015513698133713E-3</v>
      </c>
      <c r="H1214" s="140">
        <f t="shared" si="343"/>
        <v>3.2583478872871829E-3</v>
      </c>
      <c r="I1214" s="141">
        <f t="shared" si="361"/>
        <v>21.36406927019743</v>
      </c>
      <c r="J1214" s="142">
        <f t="shared" si="356"/>
        <v>25.000402850559123</v>
      </c>
      <c r="K1214" s="142">
        <f t="shared" si="359"/>
        <v>19.522404191538723</v>
      </c>
      <c r="L1214" s="143">
        <f t="shared" si="357"/>
        <v>14954.848489138201</v>
      </c>
      <c r="M1214" s="137">
        <f t="shared" si="344"/>
        <v>-15000.241710335475</v>
      </c>
      <c r="N1214" s="137">
        <f t="shared" si="345"/>
        <v>29283.606287308085</v>
      </c>
      <c r="O1214" s="143">
        <f t="shared" si="360"/>
        <v>25.081510861797142</v>
      </c>
      <c r="P1214" s="137">
        <f t="shared" si="358"/>
        <v>-48.178289664525437</v>
      </c>
      <c r="Q1214" s="137">
        <f t="shared" si="346"/>
        <v>-95.106287308084575</v>
      </c>
      <c r="R1214" s="144">
        <f t="shared" si="347"/>
        <v>-118.20306611081287</v>
      </c>
      <c r="T1214" s="92">
        <f t="shared" si="348"/>
        <v>4.8419076929717599E-26</v>
      </c>
      <c r="U1214" s="92">
        <f>SUM($T$13:T1214)</f>
        <v>0.50044181142415567</v>
      </c>
      <c r="V1214" s="92">
        <f t="shared" si="349"/>
        <v>1079</v>
      </c>
      <c r="W1214" s="92">
        <v>-7.1621412441945722</v>
      </c>
      <c r="Y1214" s="92">
        <f t="shared" si="350"/>
        <v>3.9975698499470032E-51</v>
      </c>
      <c r="Z1214" s="92">
        <f>SUM($Y$13:Y1214)</f>
        <v>0.3541415976935034</v>
      </c>
      <c r="AA1214" s="92">
        <f t="shared" si="351"/>
        <v>2205</v>
      </c>
      <c r="AB1214" s="92">
        <v>-8.9691034959287208</v>
      </c>
      <c r="AD1214" s="92">
        <f t="shared" si="352"/>
        <v>8.7057841585401377E-22</v>
      </c>
      <c r="AE1214" s="92" t="e">
        <f>SUM($AD$13:AD1214)</f>
        <v>#N/A</v>
      </c>
      <c r="AF1214" s="92">
        <f t="shared" si="353"/>
        <v>888</v>
      </c>
      <c r="AG1214" s="92">
        <v>-13.19666007165506</v>
      </c>
      <c r="AI1214" s="92">
        <f t="shared" si="354"/>
        <v>7.1019136916127645E-40</v>
      </c>
      <c r="AJ1214" s="92" t="e">
        <f>SUM($AI$13:AI1214)</f>
        <v>#N/A</v>
      </c>
      <c r="AK1214" s="92">
        <f t="shared" si="355"/>
        <v>1700</v>
      </c>
      <c r="AL1214" s="92">
        <v>-11.573090604124445</v>
      </c>
    </row>
    <row r="1215" spans="1:38">
      <c r="A1215" s="93">
        <v>1203</v>
      </c>
      <c r="B1215" s="130">
        <v>42174</v>
      </c>
      <c r="C1215" s="92">
        <v>17.431000000000001</v>
      </c>
      <c r="D1215" s="92">
        <v>24.3398</v>
      </c>
      <c r="E1215" s="92">
        <v>15.3413</v>
      </c>
      <c r="F1215" s="139">
        <f t="shared" si="343"/>
        <v>4.6468934656629379E-4</v>
      </c>
      <c r="G1215" s="140">
        <f t="shared" si="343"/>
        <v>9.7375491992535146E-4</v>
      </c>
      <c r="H1215" s="140">
        <f t="shared" si="343"/>
        <v>2.5421574442852091E-4</v>
      </c>
      <c r="I1215" s="141">
        <f t="shared" si="361"/>
        <v>21.409844305547583</v>
      </c>
      <c r="J1215" s="142">
        <f t="shared" si="356"/>
        <v>25.105122455020172</v>
      </c>
      <c r="K1215" s="142">
        <f t="shared" si="359"/>
        <v>19.463946784170833</v>
      </c>
      <c r="L1215" s="143">
        <f t="shared" si="357"/>
        <v>14986.891013883309</v>
      </c>
      <c r="M1215" s="137">
        <f t="shared" si="344"/>
        <v>-15063.073473012104</v>
      </c>
      <c r="N1215" s="137">
        <f t="shared" si="345"/>
        <v>29195.920176256248</v>
      </c>
      <c r="O1215" s="143">
        <f t="shared" si="360"/>
        <v>-6.9610138833104429</v>
      </c>
      <c r="P1215" s="137">
        <f t="shared" si="358"/>
        <v>14.653473012103859</v>
      </c>
      <c r="Q1215" s="137">
        <f t="shared" si="346"/>
        <v>-7.4201762562479416</v>
      </c>
      <c r="R1215" s="144">
        <f t="shared" si="347"/>
        <v>0.27228287254547467</v>
      </c>
      <c r="T1215" s="92">
        <f t="shared" si="348"/>
        <v>8.3703489101880818E-29</v>
      </c>
      <c r="U1215" s="92">
        <f>SUM($T$13:T1215)</f>
        <v>0.50044181142415567</v>
      </c>
      <c r="V1215" s="92">
        <f t="shared" si="349"/>
        <v>1203</v>
      </c>
      <c r="W1215" s="92">
        <v>-6.9610138833104429</v>
      </c>
      <c r="Y1215" s="92">
        <f t="shared" si="350"/>
        <v>1.4047813534969942E-18</v>
      </c>
      <c r="Z1215" s="92">
        <f>SUM($Y$13:Y1215)</f>
        <v>0.3541415976935034</v>
      </c>
      <c r="AA1215" s="92">
        <f t="shared" si="351"/>
        <v>744</v>
      </c>
      <c r="AB1215" s="92">
        <v>-8.8819042238792463</v>
      </c>
      <c r="AD1215" s="92">
        <f t="shared" si="352"/>
        <v>6.503187512198936E-10</v>
      </c>
      <c r="AE1215" s="92" t="e">
        <f>SUM($AD$13:AD1215)</f>
        <v>#N/A</v>
      </c>
      <c r="AF1215" s="92">
        <f t="shared" si="353"/>
        <v>355</v>
      </c>
      <c r="AG1215" s="92">
        <v>-12.86340187425958</v>
      </c>
      <c r="AI1215" s="92">
        <f t="shared" si="354"/>
        <v>1.9922372051470503E-38</v>
      </c>
      <c r="AJ1215" s="92" t="e">
        <f>SUM($AI$13:AI1215)</f>
        <v>#N/A</v>
      </c>
      <c r="AK1215" s="92">
        <f t="shared" si="355"/>
        <v>1635</v>
      </c>
      <c r="AL1215" s="92">
        <v>-11.522619888453846</v>
      </c>
    </row>
    <row r="1216" spans="1:38">
      <c r="A1216" s="93">
        <v>1204</v>
      </c>
      <c r="B1216" s="130">
        <v>42173</v>
      </c>
      <c r="C1216" s="92">
        <v>17.34</v>
      </c>
      <c r="D1216" s="92">
        <v>24.171800999999999</v>
      </c>
      <c r="E1216" s="92">
        <v>15.3314</v>
      </c>
      <c r="F1216" s="139">
        <f t="shared" si="343"/>
        <v>5.2479815455594991E-3</v>
      </c>
      <c r="G1216" s="140">
        <f t="shared" si="343"/>
        <v>6.9502061513746494E-3</v>
      </c>
      <c r="H1216" s="140">
        <f t="shared" si="343"/>
        <v>6.457335924965335E-4</v>
      </c>
      <c r="I1216" s="141">
        <f t="shared" si="361"/>
        <v>21.512206280276818</v>
      </c>
      <c r="J1216" s="142">
        <f t="shared" si="356"/>
        <v>25.255016035420784</v>
      </c>
      <c r="K1216" s="142">
        <f t="shared" si="359"/>
        <v>19.471565329976389</v>
      </c>
      <c r="L1216" s="143">
        <f t="shared" si="357"/>
        <v>15058.544396193773</v>
      </c>
      <c r="M1216" s="137">
        <f t="shared" si="344"/>
        <v>-15153.00962125247</v>
      </c>
      <c r="N1216" s="137">
        <f t="shared" si="345"/>
        <v>29207.347994964584</v>
      </c>
      <c r="O1216" s="143">
        <f t="shared" si="360"/>
        <v>-78.614396193774155</v>
      </c>
      <c r="P1216" s="137">
        <f t="shared" si="358"/>
        <v>104.58962125246944</v>
      </c>
      <c r="Q1216" s="137">
        <f t="shared" si="346"/>
        <v>-18.847994964584359</v>
      </c>
      <c r="R1216" s="144">
        <f t="shared" si="347"/>
        <v>7.1272300941109279</v>
      </c>
      <c r="T1216" s="92">
        <f t="shared" si="348"/>
        <v>3.2535234809255958E-42</v>
      </c>
      <c r="U1216" s="92">
        <f>SUM($T$13:T1216)</f>
        <v>0.50044181142415567</v>
      </c>
      <c r="V1216" s="92">
        <f t="shared" si="349"/>
        <v>1805</v>
      </c>
      <c r="W1216" s="92">
        <v>-6.8733701397359255</v>
      </c>
      <c r="Y1216" s="92">
        <f t="shared" si="350"/>
        <v>2.9574130939769669E-59</v>
      </c>
      <c r="Z1216" s="92">
        <f>SUM($Y$13:Y1216)</f>
        <v>0.3541415976935034</v>
      </c>
      <c r="AA1216" s="92">
        <f t="shared" si="351"/>
        <v>2570</v>
      </c>
      <c r="AB1216" s="92">
        <v>-8.8261916269402718</v>
      </c>
      <c r="AD1216" s="92">
        <f t="shared" si="352"/>
        <v>3.7618304782764872E-7</v>
      </c>
      <c r="AE1216" s="92" t="e">
        <f>SUM($AD$13:AD1216)</f>
        <v>#N/A</v>
      </c>
      <c r="AF1216" s="92">
        <f t="shared" si="353"/>
        <v>231</v>
      </c>
      <c r="AG1216" s="92">
        <v>-12.860123146070691</v>
      </c>
      <c r="AI1216" s="92">
        <f t="shared" si="354"/>
        <v>3.7618304782764872E-7</v>
      </c>
      <c r="AJ1216" s="92" t="e">
        <f>SUM($AI$13:AI1216)</f>
        <v>#N/A</v>
      </c>
      <c r="AK1216" s="92">
        <f t="shared" si="355"/>
        <v>231</v>
      </c>
      <c r="AL1216" s="92">
        <v>-11.46600095910253</v>
      </c>
    </row>
    <row r="1217" spans="1:38">
      <c r="A1217" s="93">
        <v>1205</v>
      </c>
      <c r="B1217" s="130">
        <v>42172</v>
      </c>
      <c r="C1217" s="92">
        <v>17.296600000000002</v>
      </c>
      <c r="D1217" s="92">
        <v>24.062798999999998</v>
      </c>
      <c r="E1217" s="92">
        <v>15.2559</v>
      </c>
      <c r="F1217" s="139">
        <f t="shared" si="343"/>
        <v>2.5091636506595627E-3</v>
      </c>
      <c r="G1217" s="140">
        <f t="shared" si="343"/>
        <v>4.52989695837136E-3</v>
      </c>
      <c r="H1217" s="140">
        <f t="shared" si="343"/>
        <v>4.9489050137978552E-3</v>
      </c>
      <c r="I1217" s="141">
        <f t="shared" si="361"/>
        <v>21.453595851207748</v>
      </c>
      <c r="J1217" s="142">
        <f t="shared" si="356"/>
        <v>25.194312986643826</v>
      </c>
      <c r="K1217" s="142">
        <f t="shared" si="359"/>
        <v>19.555300742663491</v>
      </c>
      <c r="L1217" s="143">
        <f t="shared" si="357"/>
        <v>15017.517095845424</v>
      </c>
      <c r="M1217" s="137">
        <f t="shared" si="344"/>
        <v>-15116.587791986296</v>
      </c>
      <c r="N1217" s="137">
        <f t="shared" si="345"/>
        <v>29332.951113995237</v>
      </c>
      <c r="O1217" s="143">
        <f t="shared" si="360"/>
        <v>-37.58709584542521</v>
      </c>
      <c r="P1217" s="137">
        <f t="shared" si="358"/>
        <v>68.167791986295924</v>
      </c>
      <c r="Q1217" s="137">
        <f t="shared" si="346"/>
        <v>-144.45111399523739</v>
      </c>
      <c r="R1217" s="144">
        <f t="shared" si="347"/>
        <v>-113.87041785436668</v>
      </c>
      <c r="T1217" s="92">
        <f t="shared" si="348"/>
        <v>3.4721420093616878E-3</v>
      </c>
      <c r="U1217" s="92">
        <f>SUM($T$13:T1217)</f>
        <v>0.5039139534335173</v>
      </c>
      <c r="V1217" s="92">
        <f t="shared" si="349"/>
        <v>53</v>
      </c>
      <c r="W1217" s="92">
        <v>-6.7465006305192219</v>
      </c>
      <c r="Y1217" s="92">
        <f t="shared" si="350"/>
        <v>2.366772910693752E-53</v>
      </c>
      <c r="Z1217" s="92">
        <f>SUM($Y$13:Y1217)</f>
        <v>0.3541415976935034</v>
      </c>
      <c r="AA1217" s="92">
        <f t="shared" si="351"/>
        <v>2305</v>
      </c>
      <c r="AB1217" s="92">
        <v>-8.647731464352546</v>
      </c>
      <c r="AD1217" s="92">
        <f t="shared" si="352"/>
        <v>2.281307724766236E-23</v>
      </c>
      <c r="AE1217" s="92" t="e">
        <f>SUM($AD$13:AD1217)</f>
        <v>#N/A</v>
      </c>
      <c r="AF1217" s="92">
        <f t="shared" si="353"/>
        <v>959</v>
      </c>
      <c r="AG1217" s="92">
        <v>-12.818246213759267</v>
      </c>
      <c r="AI1217" s="92">
        <f t="shared" si="354"/>
        <v>3.4856209949975584E-48</v>
      </c>
      <c r="AJ1217" s="92" t="e">
        <f>SUM($AI$13:AI1217)</f>
        <v>#N/A</v>
      </c>
      <c r="AK1217" s="92">
        <f t="shared" si="355"/>
        <v>2073</v>
      </c>
      <c r="AL1217" s="92">
        <v>-11.270633842781535</v>
      </c>
    </row>
    <row r="1218" spans="1:38">
      <c r="A1218" s="93">
        <v>1206</v>
      </c>
      <c r="B1218" s="130">
        <v>42171</v>
      </c>
      <c r="C1218" s="92">
        <v>17.403798999999999</v>
      </c>
      <c r="D1218" s="92">
        <v>24.0718</v>
      </c>
      <c r="E1218" s="92">
        <v>15.388</v>
      </c>
      <c r="F1218" s="139">
        <f t="shared" si="343"/>
        <v>-6.1595172410344734E-3</v>
      </c>
      <c r="G1218" s="140">
        <f t="shared" si="343"/>
        <v>-3.7392301365091196E-4</v>
      </c>
      <c r="H1218" s="140">
        <f t="shared" si="343"/>
        <v>-8.5846113854951556E-3</v>
      </c>
      <c r="I1218" s="141">
        <f t="shared" si="361"/>
        <v>21.268086946993584</v>
      </c>
      <c r="J1218" s="142">
        <f t="shared" si="356"/>
        <v>25.071321749071526</v>
      </c>
      <c r="K1218" s="142">
        <f t="shared" si="359"/>
        <v>19.291952047049648</v>
      </c>
      <c r="L1218" s="143">
        <f t="shared" si="357"/>
        <v>14887.660862895509</v>
      </c>
      <c r="M1218" s="137">
        <f t="shared" si="344"/>
        <v>-15042.793049442915</v>
      </c>
      <c r="N1218" s="137">
        <f t="shared" si="345"/>
        <v>28937.928070574471</v>
      </c>
      <c r="O1218" s="143">
        <f t="shared" si="360"/>
        <v>92.269137104489346</v>
      </c>
      <c r="P1218" s="137">
        <f t="shared" si="358"/>
        <v>-5.6269505570853653</v>
      </c>
      <c r="Q1218" s="137">
        <f t="shared" si="346"/>
        <v>250.57192942552865</v>
      </c>
      <c r="R1218" s="144">
        <f t="shared" si="347"/>
        <v>337.21411597293263</v>
      </c>
      <c r="T1218" s="92">
        <f t="shared" si="348"/>
        <v>8.6219489069835409E-42</v>
      </c>
      <c r="U1218" s="92">
        <f>SUM($T$13:T1218)</f>
        <v>0.5039139534335173</v>
      </c>
      <c r="V1218" s="92">
        <f t="shared" si="349"/>
        <v>1786</v>
      </c>
      <c r="W1218" s="92">
        <v>-6.6032437027697597</v>
      </c>
      <c r="Y1218" s="92">
        <f t="shared" si="350"/>
        <v>1.5577510765577794E-27</v>
      </c>
      <c r="Z1218" s="92">
        <f>SUM($Y$13:Y1218)</f>
        <v>0.3541415976935034</v>
      </c>
      <c r="AA1218" s="92">
        <f t="shared" si="351"/>
        <v>1146</v>
      </c>
      <c r="AB1218" s="92">
        <v>-8.5942030914666248</v>
      </c>
      <c r="AD1218" s="92">
        <f t="shared" si="352"/>
        <v>2.5976996376823494E-9</v>
      </c>
      <c r="AE1218" s="92" t="e">
        <f>SUM($AD$13:AD1218)</f>
        <v>#N/A</v>
      </c>
      <c r="AF1218" s="92">
        <f t="shared" si="353"/>
        <v>328</v>
      </c>
      <c r="AG1218" s="92">
        <v>-12.663502535786392</v>
      </c>
      <c r="AI1218" s="92">
        <f t="shared" si="354"/>
        <v>9.8576909018983799E-9</v>
      </c>
      <c r="AJ1218" s="92" t="e">
        <f>SUM($AI$13:AI1218)</f>
        <v>#N/A</v>
      </c>
      <c r="AK1218" s="92">
        <f t="shared" si="355"/>
        <v>302</v>
      </c>
      <c r="AL1218" s="92">
        <v>-11.019779573669439</v>
      </c>
    </row>
    <row r="1219" spans="1:38">
      <c r="A1219" s="93">
        <v>1207</v>
      </c>
      <c r="B1219" s="130">
        <v>42170</v>
      </c>
      <c r="C1219" s="92">
        <v>17.2819</v>
      </c>
      <c r="D1219" s="92">
        <v>23.967898999999999</v>
      </c>
      <c r="E1219" s="92">
        <v>15.4373</v>
      </c>
      <c r="F1219" s="139">
        <f t="shared" si="343"/>
        <v>7.0535647122134115E-3</v>
      </c>
      <c r="G1219" s="140">
        <f t="shared" si="343"/>
        <v>4.335006585266532E-3</v>
      </c>
      <c r="H1219" s="140">
        <f t="shared" si="343"/>
        <v>-3.193563641310404E-3</v>
      </c>
      <c r="I1219" s="141">
        <f t="shared" si="361"/>
        <v>21.550845579484896</v>
      </c>
      <c r="J1219" s="142">
        <f t="shared" si="356"/>
        <v>25.189424999663096</v>
      </c>
      <c r="K1219" s="142">
        <f t="shared" si="359"/>
        <v>19.39685644510374</v>
      </c>
      <c r="L1219" s="143">
        <f t="shared" si="357"/>
        <v>15085.591905639427</v>
      </c>
      <c r="M1219" s="137">
        <f t="shared" si="344"/>
        <v>-15113.654999797858</v>
      </c>
      <c r="N1219" s="137">
        <f t="shared" si="345"/>
        <v>29095.284667655611</v>
      </c>
      <c r="O1219" s="143">
        <f t="shared" si="360"/>
        <v>-105.66190563942837</v>
      </c>
      <c r="P1219" s="137">
        <f t="shared" si="358"/>
        <v>65.234999797858109</v>
      </c>
      <c r="Q1219" s="137">
        <f t="shared" si="346"/>
        <v>93.215332344389026</v>
      </c>
      <c r="R1219" s="144">
        <f t="shared" si="347"/>
        <v>52.788426502818766</v>
      </c>
      <c r="T1219" s="92">
        <f t="shared" si="348"/>
        <v>5.7845530887791711E-40</v>
      </c>
      <c r="U1219" s="92">
        <f>SUM($T$13:T1219)</f>
        <v>0.5039139534335173</v>
      </c>
      <c r="V1219" s="92">
        <f t="shared" si="349"/>
        <v>1704</v>
      </c>
      <c r="W1219" s="92">
        <v>-6.5913343632219039</v>
      </c>
      <c r="Y1219" s="92">
        <f t="shared" si="350"/>
        <v>1.565306127688098E-17</v>
      </c>
      <c r="Z1219" s="92">
        <f>SUM($Y$13:Y1219)</f>
        <v>0.3541415976935034</v>
      </c>
      <c r="AA1219" s="92">
        <f t="shared" si="351"/>
        <v>697</v>
      </c>
      <c r="AB1219" s="92">
        <v>-8.5119334633363906</v>
      </c>
      <c r="AD1219" s="92">
        <f t="shared" si="352"/>
        <v>2.0406342318377677E-52</v>
      </c>
      <c r="AE1219" s="92" t="e">
        <f>SUM($AD$13:AD1219)</f>
        <v>#N/A</v>
      </c>
      <c r="AF1219" s="92">
        <f t="shared" si="353"/>
        <v>2263</v>
      </c>
      <c r="AG1219" s="92">
        <v>-12.591018893966975</v>
      </c>
      <c r="AI1219" s="92">
        <f t="shared" si="354"/>
        <v>2.1463721557476217E-43</v>
      </c>
      <c r="AJ1219" s="92" t="e">
        <f>SUM($AI$13:AI1219)</f>
        <v>#N/A</v>
      </c>
      <c r="AK1219" s="92">
        <f t="shared" si="355"/>
        <v>1858</v>
      </c>
      <c r="AL1219" s="92">
        <v>-10.526977142528267</v>
      </c>
    </row>
    <row r="1220" spans="1:38">
      <c r="A1220" s="93">
        <v>1208</v>
      </c>
      <c r="B1220" s="130">
        <v>42167</v>
      </c>
      <c r="C1220" s="92">
        <v>17.272200000000002</v>
      </c>
      <c r="D1220" s="92">
        <v>23.829799999999999</v>
      </c>
      <c r="E1220" s="92">
        <v>15.3955</v>
      </c>
      <c r="F1220" s="139">
        <f t="shared" si="343"/>
        <v>5.6159609082806483E-4</v>
      </c>
      <c r="G1220" s="140">
        <f t="shared" si="343"/>
        <v>5.7952227882736018E-3</v>
      </c>
      <c r="H1220" s="140">
        <f t="shared" si="343"/>
        <v>2.7150790815497761E-3</v>
      </c>
      <c r="I1220" s="141">
        <f t="shared" si="361"/>
        <v>21.41191810018411</v>
      </c>
      <c r="J1220" s="142">
        <f t="shared" si="356"/>
        <v>25.226048244185854</v>
      </c>
      <c r="K1220" s="142">
        <f t="shared" si="359"/>
        <v>19.511832723847878</v>
      </c>
      <c r="L1220" s="143">
        <f t="shared" si="357"/>
        <v>14988.342670128877</v>
      </c>
      <c r="M1220" s="137">
        <f t="shared" si="344"/>
        <v>-15135.628946511513</v>
      </c>
      <c r="N1220" s="137">
        <f t="shared" si="345"/>
        <v>29267.749085771815</v>
      </c>
      <c r="O1220" s="143">
        <f t="shared" si="360"/>
        <v>-8.4126701288787444</v>
      </c>
      <c r="P1220" s="137">
        <f t="shared" si="358"/>
        <v>87.208946511513204</v>
      </c>
      <c r="Q1220" s="137">
        <f t="shared" si="346"/>
        <v>-79.249085771814862</v>
      </c>
      <c r="R1220" s="144">
        <f t="shared" si="347"/>
        <v>-0.45280938918040192</v>
      </c>
      <c r="T1220" s="92">
        <f t="shared" si="348"/>
        <v>1.9574524614490131E-32</v>
      </c>
      <c r="U1220" s="92">
        <f>SUM($T$13:T1220)</f>
        <v>0.5039139534335173</v>
      </c>
      <c r="V1220" s="92">
        <f t="shared" si="349"/>
        <v>1366</v>
      </c>
      <c r="W1220" s="92">
        <v>-6.4324825002076977</v>
      </c>
      <c r="Y1220" s="92">
        <f t="shared" si="350"/>
        <v>6.0549204810913681E-41</v>
      </c>
      <c r="Z1220" s="92">
        <f>SUM($Y$13:Y1220)</f>
        <v>0.3541415976935034</v>
      </c>
      <c r="AA1220" s="92">
        <f t="shared" si="351"/>
        <v>1748</v>
      </c>
      <c r="AB1220" s="92">
        <v>-8.5097478301213414</v>
      </c>
      <c r="AD1220" s="92">
        <f t="shared" si="352"/>
        <v>9.8576909018983799E-9</v>
      </c>
      <c r="AE1220" s="92" t="e">
        <f>SUM($AD$13:AD1220)</f>
        <v>#N/A</v>
      </c>
      <c r="AF1220" s="92">
        <f t="shared" si="353"/>
        <v>302</v>
      </c>
      <c r="AG1220" s="92">
        <v>-12.531488776810875</v>
      </c>
      <c r="AI1220" s="92">
        <f t="shared" si="354"/>
        <v>3.3171021564453125E-2</v>
      </c>
      <c r="AJ1220" s="92" t="e">
        <f>SUM($AI$13:AI1220)</f>
        <v>#N/A</v>
      </c>
      <c r="AK1220" s="92">
        <f t="shared" si="355"/>
        <v>9</v>
      </c>
      <c r="AL1220" s="92">
        <v>-10.443818542227746</v>
      </c>
    </row>
    <row r="1221" spans="1:38">
      <c r="A1221" s="93">
        <v>1209</v>
      </c>
      <c r="B1221" s="130">
        <v>42166</v>
      </c>
      <c r="C1221" s="92">
        <v>17.500799000000001</v>
      </c>
      <c r="D1221" s="92">
        <v>23.9785</v>
      </c>
      <c r="E1221" s="92">
        <v>15.3635</v>
      </c>
      <c r="F1221" s="139">
        <f t="shared" si="343"/>
        <v>-1.3062203617103418E-2</v>
      </c>
      <c r="G1221" s="140">
        <f t="shared" si="343"/>
        <v>-6.2013887440832693E-3</v>
      </c>
      <c r="H1221" s="140">
        <f t="shared" si="343"/>
        <v>2.0828587235981466E-3</v>
      </c>
      <c r="I1221" s="141">
        <f t="shared" si="361"/>
        <v>21.120370148814349</v>
      </c>
      <c r="J1221" s="142">
        <f t="shared" si="356"/>
        <v>24.92516482932627</v>
      </c>
      <c r="K1221" s="142">
        <f t="shared" si="359"/>
        <v>19.499530347902496</v>
      </c>
      <c r="L1221" s="143">
        <f t="shared" si="357"/>
        <v>14784.259104170043</v>
      </c>
      <c r="M1221" s="137">
        <f t="shared" si="344"/>
        <v>-14955.098897595763</v>
      </c>
      <c r="N1221" s="137">
        <f t="shared" si="345"/>
        <v>29249.295521853743</v>
      </c>
      <c r="O1221" s="143">
        <f t="shared" si="360"/>
        <v>195.67089582995504</v>
      </c>
      <c r="P1221" s="137">
        <f t="shared" si="358"/>
        <v>-93.321102404237536</v>
      </c>
      <c r="Q1221" s="137">
        <f t="shared" si="346"/>
        <v>-60.795521853742684</v>
      </c>
      <c r="R1221" s="144">
        <f t="shared" si="347"/>
        <v>41.554271571974823</v>
      </c>
      <c r="T1221" s="92">
        <f t="shared" si="348"/>
        <v>7.7572271486897981E-6</v>
      </c>
      <c r="U1221" s="92">
        <f>SUM($T$13:T1221)</f>
        <v>0.50392171066066604</v>
      </c>
      <c r="V1221" s="92">
        <f t="shared" si="349"/>
        <v>172</v>
      </c>
      <c r="W1221" s="92">
        <v>-6.4162638997313479</v>
      </c>
      <c r="Y1221" s="92">
        <f t="shared" si="350"/>
        <v>3.1812873415889448E-46</v>
      </c>
      <c r="Z1221" s="92">
        <f>SUM($Y$13:Y1221)</f>
        <v>0.3541415976935034</v>
      </c>
      <c r="AA1221" s="92">
        <f t="shared" si="351"/>
        <v>1985</v>
      </c>
      <c r="AB1221" s="92">
        <v>-8.3937337287898117</v>
      </c>
      <c r="AD1221" s="92">
        <f t="shared" si="352"/>
        <v>8.9466442550707434E-8</v>
      </c>
      <c r="AE1221" s="92" t="e">
        <f>SUM($AD$13:AD1221)</f>
        <v>#N/A</v>
      </c>
      <c r="AF1221" s="92">
        <f t="shared" si="353"/>
        <v>259</v>
      </c>
      <c r="AG1221" s="92">
        <v>-12.386799916173914</v>
      </c>
      <c r="AI1221" s="92">
        <f t="shared" si="354"/>
        <v>8.8467681321714812E-10</v>
      </c>
      <c r="AJ1221" s="92" t="e">
        <f>SUM($AI$13:AI1221)</f>
        <v>#N/A</v>
      </c>
      <c r="AK1221" s="92">
        <f t="shared" si="355"/>
        <v>349</v>
      </c>
      <c r="AL1221" s="92">
        <v>-10.419962247340663</v>
      </c>
    </row>
    <row r="1222" spans="1:38">
      <c r="A1222" s="93">
        <v>1210</v>
      </c>
      <c r="B1222" s="130">
        <v>42165</v>
      </c>
      <c r="C1222" s="92">
        <v>17.587199999999999</v>
      </c>
      <c r="D1222" s="92">
        <v>23.9636</v>
      </c>
      <c r="E1222" s="92">
        <v>15.4739</v>
      </c>
      <c r="F1222" s="139">
        <f t="shared" si="343"/>
        <v>-4.9127206149925939E-3</v>
      </c>
      <c r="G1222" s="140">
        <f t="shared" si="343"/>
        <v>6.2177636081384158E-4</v>
      </c>
      <c r="H1222" s="140">
        <f t="shared" si="343"/>
        <v>-7.1345943815069868E-3</v>
      </c>
      <c r="I1222" s="141">
        <f t="shared" si="361"/>
        <v>21.29476827011122</v>
      </c>
      <c r="J1222" s="142">
        <f t="shared" si="356"/>
        <v>25.096294586372665</v>
      </c>
      <c r="K1222" s="142">
        <f t="shared" si="359"/>
        <v>19.320167927930257</v>
      </c>
      <c r="L1222" s="143">
        <f t="shared" si="357"/>
        <v>14906.337789077854</v>
      </c>
      <c r="M1222" s="137">
        <f t="shared" si="344"/>
        <v>-15057.7767518236</v>
      </c>
      <c r="N1222" s="137">
        <f t="shared" si="345"/>
        <v>28980.251891895387</v>
      </c>
      <c r="O1222" s="143">
        <f t="shared" si="360"/>
        <v>73.592210922144659</v>
      </c>
      <c r="P1222" s="137">
        <f t="shared" si="358"/>
        <v>9.3567518235995522</v>
      </c>
      <c r="Q1222" s="137">
        <f t="shared" si="346"/>
        <v>208.24810810461349</v>
      </c>
      <c r="R1222" s="144">
        <f t="shared" si="347"/>
        <v>291.1970708503577</v>
      </c>
      <c r="T1222" s="92">
        <f t="shared" si="348"/>
        <v>1.4858889532154359E-8</v>
      </c>
      <c r="U1222" s="92">
        <f>SUM($T$13:T1222)</f>
        <v>0.50392172551955561</v>
      </c>
      <c r="V1222" s="92">
        <f t="shared" si="349"/>
        <v>294</v>
      </c>
      <c r="W1222" s="92">
        <v>-6.1821518519791425</v>
      </c>
      <c r="Y1222" s="92">
        <f t="shared" si="350"/>
        <v>6.2574657222952859E-26</v>
      </c>
      <c r="Z1222" s="92">
        <f>SUM($Y$13:Y1222)</f>
        <v>0.3541415976935034</v>
      </c>
      <c r="AA1222" s="92">
        <f t="shared" si="351"/>
        <v>1074</v>
      </c>
      <c r="AB1222" s="92">
        <v>-8.2781417608694028</v>
      </c>
      <c r="AD1222" s="92">
        <f t="shared" si="352"/>
        <v>3.9376567315967436E-8</v>
      </c>
      <c r="AE1222" s="92" t="e">
        <f>SUM($AD$13:AD1222)</f>
        <v>#N/A</v>
      </c>
      <c r="AF1222" s="92">
        <f t="shared" si="353"/>
        <v>275</v>
      </c>
      <c r="AG1222" s="92">
        <v>-12.359966049509239</v>
      </c>
      <c r="AI1222" s="92">
        <f t="shared" si="354"/>
        <v>2.1584539509247507E-42</v>
      </c>
      <c r="AJ1222" s="92" t="e">
        <f>SUM($AI$13:AI1222)</f>
        <v>#N/A</v>
      </c>
      <c r="AK1222" s="92">
        <f t="shared" si="355"/>
        <v>1813</v>
      </c>
      <c r="AL1222" s="92">
        <v>-10.389469882615231</v>
      </c>
    </row>
    <row r="1223" spans="1:38">
      <c r="A1223" s="93">
        <v>1211</v>
      </c>
      <c r="B1223" s="130">
        <v>42164</v>
      </c>
      <c r="C1223" s="92">
        <v>17.629000000000001</v>
      </c>
      <c r="D1223" s="92">
        <v>23.982201</v>
      </c>
      <c r="E1223" s="92">
        <v>15.5733</v>
      </c>
      <c r="F1223" s="139">
        <f t="shared" si="343"/>
        <v>-2.371093085257403E-3</v>
      </c>
      <c r="G1223" s="140">
        <f t="shared" si="343"/>
        <v>-7.7561688353788849E-4</v>
      </c>
      <c r="H1223" s="140">
        <f t="shared" si="343"/>
        <v>-6.3827191410940065E-3</v>
      </c>
      <c r="I1223" s="141">
        <f t="shared" si="361"/>
        <v>21.349158845084798</v>
      </c>
      <c r="J1223" s="142">
        <f t="shared" si="356"/>
        <v>25.061246985629051</v>
      </c>
      <c r="K1223" s="142">
        <f t="shared" si="359"/>
        <v>19.33479866823345</v>
      </c>
      <c r="L1223" s="143">
        <f t="shared" si="357"/>
        <v>14944.411191559358</v>
      </c>
      <c r="M1223" s="137">
        <f t="shared" si="344"/>
        <v>-15036.74819137743</v>
      </c>
      <c r="N1223" s="137">
        <f t="shared" si="345"/>
        <v>29002.198002350175</v>
      </c>
      <c r="O1223" s="143">
        <f t="shared" si="360"/>
        <v>35.518808440639987</v>
      </c>
      <c r="P1223" s="137">
        <f t="shared" si="358"/>
        <v>-11.671808622570097</v>
      </c>
      <c r="Q1223" s="137">
        <f t="shared" si="346"/>
        <v>186.30199764982535</v>
      </c>
      <c r="R1223" s="144">
        <f t="shared" si="347"/>
        <v>210.14899746789524</v>
      </c>
      <c r="T1223" s="92">
        <f t="shared" si="348"/>
        <v>3.9690377135469376E-34</v>
      </c>
      <c r="U1223" s="92">
        <f>SUM($T$13:T1223)</f>
        <v>0.50392172551955561</v>
      </c>
      <c r="V1223" s="92">
        <f t="shared" si="349"/>
        <v>1442</v>
      </c>
      <c r="W1223" s="92">
        <v>-5.9803530284043518</v>
      </c>
      <c r="Y1223" s="92">
        <f t="shared" si="350"/>
        <v>1.8285276963473921E-35</v>
      </c>
      <c r="Z1223" s="92">
        <f>SUM($Y$13:Y1223)</f>
        <v>0.3541415976935034</v>
      </c>
      <c r="AA1223" s="92">
        <f t="shared" si="351"/>
        <v>1502</v>
      </c>
      <c r="AB1223" s="92">
        <v>-8.1159956672654516</v>
      </c>
      <c r="AD1223" s="92">
        <f t="shared" si="352"/>
        <v>1.8491709701618113E-33</v>
      </c>
      <c r="AE1223" s="92" t="e">
        <f>SUM($AD$13:AD1223)</f>
        <v>#N/A</v>
      </c>
      <c r="AF1223" s="92">
        <f t="shared" si="353"/>
        <v>1412</v>
      </c>
      <c r="AG1223" s="92">
        <v>-12.257146456548071</v>
      </c>
      <c r="AI1223" s="92">
        <f t="shared" si="354"/>
        <v>2.6950178907650687E-39</v>
      </c>
      <c r="AJ1223" s="92" t="e">
        <f>SUM($AI$13:AI1223)</f>
        <v>#N/A</v>
      </c>
      <c r="AK1223" s="92">
        <f t="shared" si="355"/>
        <v>1674</v>
      </c>
      <c r="AL1223" s="92">
        <v>-10.197243570270075</v>
      </c>
    </row>
    <row r="1224" spans="1:38">
      <c r="A1224" s="93">
        <v>1212</v>
      </c>
      <c r="B1224" s="130">
        <v>42163</v>
      </c>
      <c r="C1224" s="92">
        <v>17.4468</v>
      </c>
      <c r="D1224" s="92">
        <v>23.974701</v>
      </c>
      <c r="E1224" s="92">
        <v>15.631500000000001</v>
      </c>
      <c r="F1224" s="139">
        <f t="shared" si="343"/>
        <v>1.0443175825939566E-2</v>
      </c>
      <c r="G1224" s="140">
        <f t="shared" si="343"/>
        <v>3.1282976167257281E-4</v>
      </c>
      <c r="H1224" s="140">
        <f t="shared" si="343"/>
        <v>-3.7232511275310243E-3</v>
      </c>
      <c r="I1224" s="141">
        <f t="shared" si="361"/>
        <v>21.623382918357525</v>
      </c>
      <c r="J1224" s="142">
        <f t="shared" si="356"/>
        <v>25.088545989403581</v>
      </c>
      <c r="K1224" s="142">
        <f t="shared" si="359"/>
        <v>19.386549256309372</v>
      </c>
      <c r="L1224" s="143">
        <f t="shared" si="357"/>
        <v>15136.368042850267</v>
      </c>
      <c r="M1224" s="137">
        <f t="shared" si="344"/>
        <v>-15053.127593642148</v>
      </c>
      <c r="N1224" s="137">
        <f t="shared" si="345"/>
        <v>29079.823884464058</v>
      </c>
      <c r="O1224" s="143">
        <f t="shared" si="360"/>
        <v>-156.43804285026818</v>
      </c>
      <c r="P1224" s="137">
        <f t="shared" si="358"/>
        <v>4.7075936421479128</v>
      </c>
      <c r="Q1224" s="137">
        <f t="shared" si="346"/>
        <v>108.67611553594179</v>
      </c>
      <c r="R1224" s="144">
        <f t="shared" si="347"/>
        <v>-43.054333672178473</v>
      </c>
      <c r="T1224" s="92">
        <f t="shared" si="348"/>
        <v>4.4725098014711503E-31</v>
      </c>
      <c r="U1224" s="92">
        <f>SUM($T$13:T1224)</f>
        <v>0.50392172551955561</v>
      </c>
      <c r="V1224" s="92">
        <f t="shared" si="349"/>
        <v>1305</v>
      </c>
      <c r="W1224" s="92">
        <v>-5.9495256193113164</v>
      </c>
      <c r="Y1224" s="92">
        <f t="shared" si="350"/>
        <v>3.4493810689336253E-59</v>
      </c>
      <c r="Z1224" s="92">
        <f>SUM($Y$13:Y1224)</f>
        <v>0.3541415976935034</v>
      </c>
      <c r="AA1224" s="92">
        <f t="shared" si="351"/>
        <v>2567</v>
      </c>
      <c r="AB1224" s="92">
        <v>-8.0844633071883436</v>
      </c>
      <c r="AD1224" s="92">
        <f t="shared" si="352"/>
        <v>2.1584539509247507E-42</v>
      </c>
      <c r="AE1224" s="92" t="e">
        <f>SUM($AD$13:AD1224)</f>
        <v>#N/A</v>
      </c>
      <c r="AF1224" s="92">
        <f t="shared" si="353"/>
        <v>1813</v>
      </c>
      <c r="AG1224" s="92">
        <v>-11.741243049258628</v>
      </c>
      <c r="AI1224" s="92">
        <f t="shared" si="354"/>
        <v>9.9844418891993372E-25</v>
      </c>
      <c r="AJ1224" s="92" t="e">
        <f>SUM($AI$13:AI1224)</f>
        <v>#N/A</v>
      </c>
      <c r="AK1224" s="92">
        <f t="shared" si="355"/>
        <v>1020</v>
      </c>
      <c r="AL1224" s="92">
        <v>-10.169571747965165</v>
      </c>
    </row>
    <row r="1225" spans="1:38">
      <c r="A1225" s="93">
        <v>1213</v>
      </c>
      <c r="B1225" s="130">
        <v>42160</v>
      </c>
      <c r="C1225" s="92">
        <v>17.414400000000001</v>
      </c>
      <c r="D1225" s="92">
        <v>23.866800000000001</v>
      </c>
      <c r="E1225" s="92">
        <v>15.7042</v>
      </c>
      <c r="F1225" s="139">
        <f t="shared" si="343"/>
        <v>1.8605292171995913E-3</v>
      </c>
      <c r="G1225" s="140">
        <f t="shared" si="343"/>
        <v>4.5209663633163366E-3</v>
      </c>
      <c r="H1225" s="140">
        <f t="shared" si="343"/>
        <v>-4.6293348276257307E-3</v>
      </c>
      <c r="I1225" s="141">
        <f t="shared" si="361"/>
        <v>21.439715139195147</v>
      </c>
      <c r="J1225" s="142">
        <f t="shared" si="356"/>
        <v>25.194089001068427</v>
      </c>
      <c r="K1225" s="142">
        <f t="shared" si="359"/>
        <v>19.368917773589232</v>
      </c>
      <c r="L1225" s="143">
        <f t="shared" si="357"/>
        <v>15007.800597436602</v>
      </c>
      <c r="M1225" s="137">
        <f t="shared" si="344"/>
        <v>-15116.453400641056</v>
      </c>
      <c r="N1225" s="137">
        <f t="shared" si="345"/>
        <v>29053.376660383849</v>
      </c>
      <c r="O1225" s="143">
        <f t="shared" si="360"/>
        <v>-27.87059743660393</v>
      </c>
      <c r="P1225" s="137">
        <f t="shared" si="358"/>
        <v>68.033400641055778</v>
      </c>
      <c r="Q1225" s="137">
        <f t="shared" si="346"/>
        <v>135.1233396161515</v>
      </c>
      <c r="R1225" s="144">
        <f t="shared" si="347"/>
        <v>175.28614282060335</v>
      </c>
      <c r="T1225" s="92">
        <f t="shared" si="348"/>
        <v>9.7307114357808791E-57</v>
      </c>
      <c r="U1225" s="92">
        <f>SUM($T$13:T1225)</f>
        <v>0.50392172551955561</v>
      </c>
      <c r="V1225" s="92">
        <f t="shared" si="349"/>
        <v>2457</v>
      </c>
      <c r="W1225" s="92">
        <v>-5.5888423853230051</v>
      </c>
      <c r="Y1225" s="92">
        <f t="shared" si="350"/>
        <v>2.5871657020505445E-28</v>
      </c>
      <c r="Z1225" s="92">
        <f>SUM($Y$13:Y1225)</f>
        <v>0.3541415976935034</v>
      </c>
      <c r="AA1225" s="92">
        <f t="shared" si="351"/>
        <v>1181</v>
      </c>
      <c r="AB1225" s="92">
        <v>-7.9735328615824983</v>
      </c>
      <c r="AD1225" s="92">
        <f t="shared" si="352"/>
        <v>2.0869700458898709E-48</v>
      </c>
      <c r="AE1225" s="92" t="e">
        <f>SUM($AD$13:AD1225)</f>
        <v>#N/A</v>
      </c>
      <c r="AF1225" s="92">
        <f t="shared" si="353"/>
        <v>2083</v>
      </c>
      <c r="AG1225" s="92">
        <v>-11.534403452202241</v>
      </c>
      <c r="AI1225" s="92">
        <f t="shared" si="354"/>
        <v>4.5811596026479725E-45</v>
      </c>
      <c r="AJ1225" s="92" t="e">
        <f>SUM($AI$13:AI1225)</f>
        <v>#N/A</v>
      </c>
      <c r="AK1225" s="92">
        <f t="shared" si="355"/>
        <v>1933</v>
      </c>
      <c r="AL1225" s="92">
        <v>-9.490931319174706</v>
      </c>
    </row>
    <row r="1226" spans="1:38">
      <c r="A1226" s="93">
        <v>1214</v>
      </c>
      <c r="B1226" s="130">
        <v>42159</v>
      </c>
      <c r="C1226" s="92">
        <v>17.475300000000001</v>
      </c>
      <c r="D1226" s="92">
        <v>23.788098999999999</v>
      </c>
      <c r="E1226" s="92">
        <v>15.537000000000001</v>
      </c>
      <c r="F1226" s="139">
        <f t="shared" si="343"/>
        <v>-3.4849187138418225E-3</v>
      </c>
      <c r="G1226" s="140">
        <f t="shared" si="343"/>
        <v>3.3084190544188097E-3</v>
      </c>
      <c r="H1226" s="140">
        <f t="shared" si="343"/>
        <v>1.0761408251271032E-2</v>
      </c>
      <c r="I1226" s="141">
        <f t="shared" si="361"/>
        <v>21.325323088015654</v>
      </c>
      <c r="J1226" s="142">
        <f t="shared" si="356"/>
        <v>25.163677465778161</v>
      </c>
      <c r="K1226" s="142">
        <f t="shared" si="359"/>
        <v>19.668406243161481</v>
      </c>
      <c r="L1226" s="143">
        <f t="shared" si="357"/>
        <v>14927.726161610957</v>
      </c>
      <c r="M1226" s="137">
        <f t="shared" si="344"/>
        <v>-15098.206479466897</v>
      </c>
      <c r="N1226" s="137">
        <f t="shared" si="345"/>
        <v>29502.60936474222</v>
      </c>
      <c r="O1226" s="143">
        <f t="shared" si="360"/>
        <v>52.203838389041266</v>
      </c>
      <c r="P1226" s="137">
        <f t="shared" si="358"/>
        <v>49.786479466896708</v>
      </c>
      <c r="Q1226" s="137">
        <f t="shared" si="346"/>
        <v>-314.10936474222035</v>
      </c>
      <c r="R1226" s="144">
        <f t="shared" si="347"/>
        <v>-212.11904688628238</v>
      </c>
      <c r="T1226" s="92">
        <f t="shared" si="348"/>
        <v>2.281307724766236E-23</v>
      </c>
      <c r="U1226" s="92">
        <f>SUM($T$13:T1226)</f>
        <v>0.50392172551955561</v>
      </c>
      <c r="V1226" s="92">
        <f t="shared" si="349"/>
        <v>959</v>
      </c>
      <c r="W1226" s="92">
        <v>-5.519292285955089</v>
      </c>
      <c r="Y1226" s="92">
        <f t="shared" si="350"/>
        <v>3.6400653907146051E-22</v>
      </c>
      <c r="Z1226" s="92">
        <f>SUM($Y$13:Y1226)</f>
        <v>0.3541415976935034</v>
      </c>
      <c r="AA1226" s="92">
        <f t="shared" si="351"/>
        <v>905</v>
      </c>
      <c r="AB1226" s="92">
        <v>-7.7809392639173893</v>
      </c>
      <c r="AD1226" s="92">
        <f t="shared" si="352"/>
        <v>4.6517421670643498E-24</v>
      </c>
      <c r="AE1226" s="92" t="e">
        <f>SUM($AD$13:AD1226)</f>
        <v>#N/A</v>
      </c>
      <c r="AF1226" s="92">
        <f t="shared" si="353"/>
        <v>990</v>
      </c>
      <c r="AG1226" s="92">
        <v>-11.224800558091374</v>
      </c>
      <c r="AI1226" s="92">
        <f t="shared" si="354"/>
        <v>1.8067143009164655E-28</v>
      </c>
      <c r="AJ1226" s="92" t="e">
        <f>SUM($AI$13:AI1226)</f>
        <v>#N/A</v>
      </c>
      <c r="AK1226" s="92">
        <f t="shared" si="355"/>
        <v>1188</v>
      </c>
      <c r="AL1226" s="92">
        <v>-8.9750255626404396</v>
      </c>
    </row>
    <row r="1227" spans="1:38">
      <c r="A1227" s="93">
        <v>1215</v>
      </c>
      <c r="B1227" s="130">
        <v>42158</v>
      </c>
      <c r="C1227" s="92">
        <v>17.202998999999998</v>
      </c>
      <c r="D1227" s="92">
        <v>23.668800000000001</v>
      </c>
      <c r="E1227" s="92">
        <v>15.5227</v>
      </c>
      <c r="F1227" s="139">
        <f t="shared" si="343"/>
        <v>1.5828693589995613E-2</v>
      </c>
      <c r="G1227" s="140">
        <f t="shared" si="343"/>
        <v>5.0403484756302852E-3</v>
      </c>
      <c r="H1227" s="140">
        <f t="shared" si="343"/>
        <v>9.212314867903526E-4</v>
      </c>
      <c r="I1227" s="141">
        <f t="shared" si="361"/>
        <v>21.738632459956545</v>
      </c>
      <c r="J1227" s="142">
        <f t="shared" si="356"/>
        <v>25.207115468012741</v>
      </c>
      <c r="K1227" s="142">
        <f t="shared" si="359"/>
        <v>19.476926243501453</v>
      </c>
      <c r="L1227" s="143">
        <f t="shared" si="357"/>
        <v>15217.042721969581</v>
      </c>
      <c r="M1227" s="137">
        <f t="shared" si="344"/>
        <v>-15124.269280807644</v>
      </c>
      <c r="N1227" s="137">
        <f t="shared" si="345"/>
        <v>29215.38936525218</v>
      </c>
      <c r="O1227" s="143">
        <f t="shared" si="360"/>
        <v>-237.11272196958271</v>
      </c>
      <c r="P1227" s="137">
        <f t="shared" si="358"/>
        <v>75.849280807644391</v>
      </c>
      <c r="Q1227" s="137">
        <f t="shared" si="346"/>
        <v>-26.889365252180141</v>
      </c>
      <c r="R1227" s="144">
        <f t="shared" si="347"/>
        <v>-188.15280641411846</v>
      </c>
      <c r="T1227" s="92">
        <f t="shared" si="348"/>
        <v>1.1672465202121192E-51</v>
      </c>
      <c r="U1227" s="92">
        <f>SUM($T$13:T1227)</f>
        <v>0.50392172551955561</v>
      </c>
      <c r="V1227" s="92">
        <f t="shared" si="349"/>
        <v>2229</v>
      </c>
      <c r="W1227" s="92">
        <v>-5.4179463203890919</v>
      </c>
      <c r="Y1227" s="92">
        <f t="shared" si="350"/>
        <v>4.2554743748395053E-49</v>
      </c>
      <c r="Z1227" s="92">
        <f>SUM($Y$13:Y1227)</f>
        <v>0.3541415976935034</v>
      </c>
      <c r="AA1227" s="92">
        <f t="shared" si="351"/>
        <v>2114</v>
      </c>
      <c r="AB1227" s="92">
        <v>-7.6479448074678658</v>
      </c>
      <c r="AD1227" s="92">
        <f t="shared" si="352"/>
        <v>3.1512470486230466E-2</v>
      </c>
      <c r="AE1227" s="92" t="e">
        <f>SUM($AD$13:AD1227)</f>
        <v>#N/A</v>
      </c>
      <c r="AF1227" s="92">
        <f t="shared" si="353"/>
        <v>10</v>
      </c>
      <c r="AG1227" s="92">
        <v>-11.018686890936806</v>
      </c>
      <c r="AI1227" s="92">
        <f t="shared" si="354"/>
        <v>3.056342543228995E-44</v>
      </c>
      <c r="AJ1227" s="92" t="e">
        <f>SUM($AI$13:AI1227)</f>
        <v>#N/A</v>
      </c>
      <c r="AK1227" s="92">
        <f t="shared" si="355"/>
        <v>1896</v>
      </c>
      <c r="AL1227" s="92">
        <v>-8.9382581601257698</v>
      </c>
    </row>
    <row r="1228" spans="1:38">
      <c r="A1228" s="93">
        <v>1216</v>
      </c>
      <c r="B1228" s="130">
        <v>42157</v>
      </c>
      <c r="C1228" s="92">
        <v>16.900400000000001</v>
      </c>
      <c r="D1228" s="92">
        <v>23.5121</v>
      </c>
      <c r="E1228" s="92">
        <v>15.4323</v>
      </c>
      <c r="F1228" s="139">
        <f t="shared" si="343"/>
        <v>1.790484248893498E-2</v>
      </c>
      <c r="G1228" s="140">
        <f t="shared" si="343"/>
        <v>6.6646535188266132E-3</v>
      </c>
      <c r="H1228" s="140">
        <f t="shared" si="343"/>
        <v>5.8578436137193268E-3</v>
      </c>
      <c r="I1228" s="141">
        <f t="shared" si="361"/>
        <v>21.783061838778959</v>
      </c>
      <c r="J1228" s="142">
        <f t="shared" si="356"/>
        <v>25.247854175509634</v>
      </c>
      <c r="K1228" s="142">
        <f t="shared" si="359"/>
        <v>19.572987778879362</v>
      </c>
      <c r="L1228" s="143">
        <f t="shared" si="357"/>
        <v>15248.143287145271</v>
      </c>
      <c r="M1228" s="137">
        <f t="shared" si="344"/>
        <v>-15148.712505305781</v>
      </c>
      <c r="N1228" s="137">
        <f t="shared" si="345"/>
        <v>29359.481668319044</v>
      </c>
      <c r="O1228" s="143">
        <f t="shared" si="360"/>
        <v>-268.21328714527226</v>
      </c>
      <c r="P1228" s="137">
        <f t="shared" si="358"/>
        <v>100.29250530578065</v>
      </c>
      <c r="Q1228" s="137">
        <f t="shared" si="346"/>
        <v>-170.98166831904382</v>
      </c>
      <c r="R1228" s="144">
        <f t="shared" si="347"/>
        <v>-338.90245015853543</v>
      </c>
      <c r="T1228" s="92">
        <f t="shared" si="348"/>
        <v>9.6612597447843945E-40</v>
      </c>
      <c r="U1228" s="92">
        <f>SUM($T$13:T1228)</f>
        <v>0.50392172551955561</v>
      </c>
      <c r="V1228" s="92">
        <f t="shared" si="349"/>
        <v>1694</v>
      </c>
      <c r="W1228" s="92">
        <v>-5.1254221750295983</v>
      </c>
      <c r="Y1228" s="92">
        <f t="shared" si="350"/>
        <v>5.8171139778229043E-39</v>
      </c>
      <c r="Z1228" s="92">
        <f>SUM($Y$13:Y1228)</f>
        <v>0.3541415976935034</v>
      </c>
      <c r="AA1228" s="92">
        <f t="shared" si="351"/>
        <v>1659</v>
      </c>
      <c r="AB1228" s="92">
        <v>-7.4539806447828596</v>
      </c>
      <c r="AD1228" s="92">
        <f t="shared" si="352"/>
        <v>4.9672234886034432E-58</v>
      </c>
      <c r="AE1228" s="92" t="e">
        <f>SUM($AD$13:AD1228)</f>
        <v>#N/A</v>
      </c>
      <c r="AF1228" s="92">
        <f t="shared" si="353"/>
        <v>2515</v>
      </c>
      <c r="AG1228" s="92">
        <v>-10.902842735187733</v>
      </c>
      <c r="AI1228" s="92">
        <f t="shared" si="354"/>
        <v>5.5038487408348394E-58</v>
      </c>
      <c r="AJ1228" s="92" t="e">
        <f>SUM($AI$13:AI1228)</f>
        <v>#N/A</v>
      </c>
      <c r="AK1228" s="92">
        <f t="shared" si="355"/>
        <v>2513</v>
      </c>
      <c r="AL1228" s="92">
        <v>-8.9070939203611488</v>
      </c>
    </row>
    <row r="1229" spans="1:38">
      <c r="A1229" s="93">
        <v>1217</v>
      </c>
      <c r="B1229" s="130">
        <v>42156</v>
      </c>
      <c r="C1229" s="92">
        <v>16.8673</v>
      </c>
      <c r="D1229" s="92">
        <v>23.530999999999999</v>
      </c>
      <c r="E1229" s="92">
        <v>15.4758</v>
      </c>
      <c r="F1229" s="139">
        <f t="shared" si="343"/>
        <v>1.9623769067960151E-3</v>
      </c>
      <c r="G1229" s="140">
        <f t="shared" si="343"/>
        <v>-8.0319578428444949E-4</v>
      </c>
      <c r="H1229" s="140">
        <f t="shared" si="343"/>
        <v>-2.8108401504284286E-3</v>
      </c>
      <c r="I1229" s="141">
        <f t="shared" si="361"/>
        <v>21.441894669567741</v>
      </c>
      <c r="J1229" s="142">
        <f t="shared" si="356"/>
        <v>25.060555287493099</v>
      </c>
      <c r="K1229" s="142">
        <f t="shared" si="359"/>
        <v>19.404303861512812</v>
      </c>
      <c r="L1229" s="143">
        <f t="shared" si="357"/>
        <v>15009.326268697419</v>
      </c>
      <c r="M1229" s="137">
        <f t="shared" si="344"/>
        <v>-15036.333172495859</v>
      </c>
      <c r="N1229" s="137">
        <f t="shared" si="345"/>
        <v>29106.455792269218</v>
      </c>
      <c r="O1229" s="143">
        <f t="shared" si="360"/>
        <v>-29.396268697420965</v>
      </c>
      <c r="P1229" s="137">
        <f t="shared" si="358"/>
        <v>-12.086827504141183</v>
      </c>
      <c r="Q1229" s="137">
        <f t="shared" si="346"/>
        <v>82.044207730781636</v>
      </c>
      <c r="R1229" s="144">
        <f t="shared" si="347"/>
        <v>40.561111529219488</v>
      </c>
      <c r="T1229" s="92">
        <f t="shared" si="348"/>
        <v>4.108169313753093E-37</v>
      </c>
      <c r="U1229" s="92">
        <f>SUM($T$13:T1229)</f>
        <v>0.50392172551955561</v>
      </c>
      <c r="V1229" s="92">
        <f t="shared" si="349"/>
        <v>1576</v>
      </c>
      <c r="W1229" s="92">
        <v>-5.0284814340338926</v>
      </c>
      <c r="Y1229" s="92">
        <f t="shared" si="350"/>
        <v>1.7567124216537208E-33</v>
      </c>
      <c r="Z1229" s="92">
        <f>SUM($Y$13:Y1229)</f>
        <v>0.3541415976935034</v>
      </c>
      <c r="AA1229" s="92">
        <f t="shared" si="351"/>
        <v>1413</v>
      </c>
      <c r="AB1229" s="92">
        <v>-7.4200176954454946</v>
      </c>
      <c r="AD1229" s="92">
        <f t="shared" si="352"/>
        <v>6.6341564548493365E-43</v>
      </c>
      <c r="AE1229" s="92" t="e">
        <f>SUM($AD$13:AD1229)</f>
        <v>#N/A</v>
      </c>
      <c r="AF1229" s="92">
        <f t="shared" si="353"/>
        <v>1836</v>
      </c>
      <c r="AG1229" s="92">
        <v>-10.878621952953836</v>
      </c>
      <c r="AI1229" s="92">
        <f t="shared" si="354"/>
        <v>8.029150850164367E-9</v>
      </c>
      <c r="AJ1229" s="92" t="e">
        <f>SUM($AI$13:AI1229)</f>
        <v>#N/A</v>
      </c>
      <c r="AK1229" s="92">
        <f t="shared" si="355"/>
        <v>306</v>
      </c>
      <c r="AL1229" s="92">
        <v>-8.8856981286189693</v>
      </c>
    </row>
    <row r="1230" spans="1:38">
      <c r="A1230" s="93">
        <v>1218</v>
      </c>
      <c r="B1230" s="130">
        <v>42153</v>
      </c>
      <c r="C1230" s="92">
        <v>16.780199</v>
      </c>
      <c r="D1230" s="92">
        <v>23.451799000000001</v>
      </c>
      <c r="E1230" s="92">
        <v>15.373699999999999</v>
      </c>
      <c r="F1230" s="139">
        <f t="shared" ref="F1230:H1293" si="362">C1229/C1230-1</f>
        <v>5.1907012544964992E-3</v>
      </c>
      <c r="G1230" s="140">
        <f t="shared" si="362"/>
        <v>3.3771822792783013E-3</v>
      </c>
      <c r="H1230" s="140">
        <f t="shared" si="362"/>
        <v>6.6412119398713276E-3</v>
      </c>
      <c r="I1230" s="141">
        <f t="shared" si="361"/>
        <v>21.510980487776099</v>
      </c>
      <c r="J1230" s="142">
        <f t="shared" si="356"/>
        <v>25.165402095591894</v>
      </c>
      <c r="K1230" s="142">
        <f t="shared" si="359"/>
        <v>19.588231343137956</v>
      </c>
      <c r="L1230" s="143">
        <f t="shared" si="357"/>
        <v>15057.686341443268</v>
      </c>
      <c r="M1230" s="137">
        <f t="shared" ref="M1230:M1293" si="363">$C$5*J1230</f>
        <v>-15099.241257355136</v>
      </c>
      <c r="N1230" s="137">
        <f t="shared" ref="N1230:N1293" si="364">$C$6*K1230</f>
        <v>29382.347014706935</v>
      </c>
      <c r="O1230" s="143">
        <f t="shared" si="360"/>
        <v>-77.756341443269775</v>
      </c>
      <c r="P1230" s="137">
        <f t="shared" si="358"/>
        <v>50.821257355135458</v>
      </c>
      <c r="Q1230" s="137">
        <f t="shared" ref="Q1230:Q1293" si="365">$N$13-N1230</f>
        <v>-193.84701470693471</v>
      </c>
      <c r="R1230" s="144">
        <f t="shared" ref="R1230:R1293" si="366">O1230+P1230+Q1230</f>
        <v>-220.78209879506903</v>
      </c>
      <c r="T1230" s="92">
        <f t="shared" ref="T1230:T1293" si="367">$U$1^(V1230-1)*$U$2</f>
        <v>2.370891438417801E-7</v>
      </c>
      <c r="U1230" s="92">
        <f>SUM($T$13:T1230)</f>
        <v>0.50392196260869948</v>
      </c>
      <c r="V1230" s="92">
        <f t="shared" ref="V1230:V1293" si="368">MATCH(W1230,$O$13:$O$2603,0)</f>
        <v>240</v>
      </c>
      <c r="W1230" s="92">
        <v>-4.9204598582109611</v>
      </c>
      <c r="Y1230" s="92">
        <f t="shared" ref="Y1230:Y1293" si="369">$U$1^(AA1230-1)*$U$2</f>
        <v>7.4165924160380297E-14</v>
      </c>
      <c r="Z1230" s="92">
        <f>SUM($Y$13:Y1230)</f>
        <v>0.35414159769357756</v>
      </c>
      <c r="AA1230" s="92">
        <f t="shared" ref="AA1230:AA1293" si="370">MATCH(AB1230,$P$13:$P$2603,0)</f>
        <v>532</v>
      </c>
      <c r="AB1230" s="92">
        <v>-7.2089002480242925</v>
      </c>
      <c r="AD1230" s="92">
        <f t="shared" ref="AD1230:AD1293" si="371">$U$1^(AF1230-1)*$U$2</f>
        <v>3.1610298627928396E-38</v>
      </c>
      <c r="AE1230" s="92" t="e">
        <f>SUM($AD$13:AD1230)</f>
        <v>#N/A</v>
      </c>
      <c r="AF1230" s="92">
        <f t="shared" ref="AF1230:AF1292" si="372">MATCH(AG1230,$Q$13:$Q$2603,0)</f>
        <v>1626</v>
      </c>
      <c r="AG1230" s="92">
        <v>-10.866902457179094</v>
      </c>
      <c r="AI1230" s="92">
        <f t="shared" ref="AI1230:AI1293" si="373">$U$1^(AK1230-1)*$U$2</f>
        <v>4.6292902330333136E-34</v>
      </c>
      <c r="AJ1230" s="92" t="e">
        <f>SUM($AI$13:AI1230)</f>
        <v>#N/A</v>
      </c>
      <c r="AK1230" s="92">
        <f t="shared" ref="AK1230:AK1293" si="374">MATCH(AL1230,$R$13:$R$2603,0)</f>
        <v>1439</v>
      </c>
      <c r="AL1230" s="92">
        <v>-8.5642135209818662</v>
      </c>
    </row>
    <row r="1231" spans="1:38">
      <c r="A1231" s="93">
        <v>1219</v>
      </c>
      <c r="B1231" s="130">
        <v>42152</v>
      </c>
      <c r="C1231" s="92">
        <v>16.666699999999999</v>
      </c>
      <c r="D1231" s="92">
        <v>23.473199999999999</v>
      </c>
      <c r="E1231" s="92">
        <v>15.311299999999999</v>
      </c>
      <c r="F1231" s="139">
        <f t="shared" si="362"/>
        <v>6.8099263801473242E-3</v>
      </c>
      <c r="G1231" s="140">
        <f t="shared" si="362"/>
        <v>-9.1172060051447623E-4</v>
      </c>
      <c r="H1231" s="140">
        <f t="shared" si="362"/>
        <v>4.0754214207807671E-3</v>
      </c>
      <c r="I1231" s="141">
        <f t="shared" si="361"/>
        <v>21.545631743542515</v>
      </c>
      <c r="J1231" s="142">
        <f t="shared" ref="J1231:J1294" si="375">$D$13*(1+G1231)</f>
        <v>25.057833409134677</v>
      </c>
      <c r="K1231" s="142">
        <f t="shared" si="359"/>
        <v>19.538303625426973</v>
      </c>
      <c r="L1231" s="143">
        <f t="shared" ref="L1231:L1294" si="376">$C$4*I1231</f>
        <v>15081.942220479761</v>
      </c>
      <c r="M1231" s="137">
        <f t="shared" si="363"/>
        <v>-15034.700045480806</v>
      </c>
      <c r="N1231" s="137">
        <f t="shared" si="364"/>
        <v>29307.45543814046</v>
      </c>
      <c r="O1231" s="143">
        <f t="shared" si="360"/>
        <v>-102.01222047976262</v>
      </c>
      <c r="P1231" s="137">
        <f t="shared" ref="P1231:P1294" si="377">$M$13-M1231</f>
        <v>-13.719954519194289</v>
      </c>
      <c r="Q1231" s="137">
        <f t="shared" si="365"/>
        <v>-118.95543814045959</v>
      </c>
      <c r="R1231" s="144">
        <f t="shared" si="366"/>
        <v>-234.6876131394165</v>
      </c>
      <c r="T1231" s="92">
        <f t="shared" si="367"/>
        <v>4.0045262005886042E-5</v>
      </c>
      <c r="U1231" s="92">
        <f>SUM($T$13:T1231)</f>
        <v>0.50396200787070533</v>
      </c>
      <c r="V1231" s="92">
        <f t="shared" si="368"/>
        <v>140</v>
      </c>
      <c r="W1231" s="92">
        <v>-4.9148587375129864</v>
      </c>
      <c r="Y1231" s="92">
        <f t="shared" si="369"/>
        <v>1.3614188892982877E-51</v>
      </c>
      <c r="Z1231" s="92">
        <f>SUM($Y$13:Y1231)</f>
        <v>0.35414159769357756</v>
      </c>
      <c r="AA1231" s="92">
        <f t="shared" si="370"/>
        <v>2226</v>
      </c>
      <c r="AB1231" s="92">
        <v>-7.2017663344449829</v>
      </c>
      <c r="AD1231" s="92">
        <f t="shared" si="371"/>
        <v>9.1338975980639631E-50</v>
      </c>
      <c r="AE1231" s="92" t="e">
        <f>SUM($AD$13:AD1231)</f>
        <v>#N/A</v>
      </c>
      <c r="AF1231" s="92">
        <f t="shared" si="372"/>
        <v>2144</v>
      </c>
      <c r="AG1231" s="92">
        <v>-10.789775247674697</v>
      </c>
      <c r="AI1231" s="92">
        <f t="shared" si="373"/>
        <v>1.6189217484788897E-11</v>
      </c>
      <c r="AJ1231" s="92" t="e">
        <f>SUM($AI$13:AI1231)</f>
        <v>#N/A</v>
      </c>
      <c r="AK1231" s="92">
        <f t="shared" si="374"/>
        <v>427</v>
      </c>
      <c r="AL1231" s="92">
        <v>-8.5195847468094144</v>
      </c>
    </row>
    <row r="1232" spans="1:38">
      <c r="A1232" s="93">
        <v>1220</v>
      </c>
      <c r="B1232" s="130">
        <v>42151</v>
      </c>
      <c r="C1232" s="92">
        <v>16.635000000000002</v>
      </c>
      <c r="D1232" s="92">
        <v>23.527201000000002</v>
      </c>
      <c r="E1232" s="92">
        <v>15.292999999999999</v>
      </c>
      <c r="F1232" s="139">
        <f t="shared" si="362"/>
        <v>1.905620679290454E-3</v>
      </c>
      <c r="G1232" s="140">
        <f t="shared" si="362"/>
        <v>-2.2952581567183827E-3</v>
      </c>
      <c r="H1232" s="140">
        <f t="shared" si="362"/>
        <v>1.1966259072777596E-3</v>
      </c>
      <c r="I1232" s="141">
        <f t="shared" si="361"/>
        <v>21.440680091974748</v>
      </c>
      <c r="J1232" s="142">
        <f t="shared" si="375"/>
        <v>25.023133318748794</v>
      </c>
      <c r="K1232" s="142">
        <f t="shared" ref="K1232:K1295" si="378">$E$13*(1+H1232)</f>
        <v>19.482285143529719</v>
      </c>
      <c r="L1232" s="143">
        <f t="shared" si="376"/>
        <v>15008.476064382323</v>
      </c>
      <c r="M1232" s="137">
        <f t="shared" si="363"/>
        <v>-15013.879991249276</v>
      </c>
      <c r="N1232" s="137">
        <f t="shared" si="364"/>
        <v>29223.42771529458</v>
      </c>
      <c r="O1232" s="143">
        <f t="shared" si="360"/>
        <v>-28.546064382324403</v>
      </c>
      <c r="P1232" s="137">
        <f t="shared" si="377"/>
        <v>-34.540008750724155</v>
      </c>
      <c r="Q1232" s="137">
        <f t="shared" si="365"/>
        <v>-34.927715294579684</v>
      </c>
      <c r="R1232" s="144">
        <f t="shared" si="366"/>
        <v>-98.013788427628242</v>
      </c>
      <c r="T1232" s="92">
        <f t="shared" si="367"/>
        <v>1.0628591419640908E-22</v>
      </c>
      <c r="U1232" s="92">
        <f>SUM($T$13:T1232)</f>
        <v>0.50396200787070533</v>
      </c>
      <c r="V1232" s="92">
        <f t="shared" si="368"/>
        <v>929</v>
      </c>
      <c r="W1232" s="92">
        <v>-4.8950111587200809</v>
      </c>
      <c r="Y1232" s="92">
        <f t="shared" si="369"/>
        <v>3.3325606871068808E-56</v>
      </c>
      <c r="Z1232" s="92">
        <f>SUM($Y$13:Y1232)</f>
        <v>0.35414159769357756</v>
      </c>
      <c r="AA1232" s="92">
        <f t="shared" si="370"/>
        <v>2433</v>
      </c>
      <c r="AB1232" s="92">
        <v>-6.8397763311259041</v>
      </c>
      <c r="AD1232" s="92">
        <f t="shared" si="371"/>
        <v>4.6069466647120775E-44</v>
      </c>
      <c r="AE1232" s="92" t="e">
        <f>SUM($AD$13:AD1232)</f>
        <v>#N/A</v>
      </c>
      <c r="AF1232" s="92">
        <f t="shared" si="372"/>
        <v>1888</v>
      </c>
      <c r="AG1232" s="92">
        <v>-10.757184647154645</v>
      </c>
      <c r="AI1232" s="92">
        <f t="shared" si="373"/>
        <v>4.0591609657159797E-30</v>
      </c>
      <c r="AJ1232" s="92" t="e">
        <f>SUM($AI$13:AI1232)</f>
        <v>#N/A</v>
      </c>
      <c r="AK1232" s="92">
        <f t="shared" si="374"/>
        <v>1262</v>
      </c>
      <c r="AL1232" s="92">
        <v>-8.4586340963196562</v>
      </c>
    </row>
    <row r="1233" spans="1:38">
      <c r="A1233" s="93">
        <v>1221</v>
      </c>
      <c r="B1233" s="130">
        <v>42150</v>
      </c>
      <c r="C1233" s="92">
        <v>16.738800000000001</v>
      </c>
      <c r="D1233" s="92">
        <v>23.606000999999999</v>
      </c>
      <c r="E1233" s="92">
        <v>15.282</v>
      </c>
      <c r="F1233" s="139">
        <f t="shared" si="362"/>
        <v>-6.2011613735751814E-3</v>
      </c>
      <c r="G1233" s="140">
        <f t="shared" si="362"/>
        <v>-3.3381342312066575E-3</v>
      </c>
      <c r="H1233" s="140">
        <f t="shared" si="362"/>
        <v>7.1980107315794406E-4</v>
      </c>
      <c r="I1233" s="141">
        <f t="shared" si="361"/>
        <v>21.267195766721628</v>
      </c>
      <c r="J1233" s="142">
        <f t="shared" si="375"/>
        <v>24.996977256787375</v>
      </c>
      <c r="K1233" s="142">
        <f t="shared" si="378"/>
        <v>19.473006609082582</v>
      </c>
      <c r="L1233" s="143">
        <f t="shared" si="376"/>
        <v>14887.03703670514</v>
      </c>
      <c r="M1233" s="137">
        <f t="shared" si="363"/>
        <v>-14998.186354072424</v>
      </c>
      <c r="N1233" s="137">
        <f t="shared" si="364"/>
        <v>29209.509913623871</v>
      </c>
      <c r="O1233" s="143">
        <f t="shared" ref="O1233:O1296" si="379">$L$13-L1233</f>
        <v>92.892963294858419</v>
      </c>
      <c r="P1233" s="137">
        <f t="shared" si="377"/>
        <v>-50.233645927575708</v>
      </c>
      <c r="Q1233" s="137">
        <f t="shared" si="365"/>
        <v>-21.009913623871398</v>
      </c>
      <c r="R1233" s="144">
        <f t="shared" si="366"/>
        <v>21.649403743411312</v>
      </c>
      <c r="T1233" s="92">
        <f t="shared" si="367"/>
        <v>2.3995164359859117E-14</v>
      </c>
      <c r="U1233" s="92">
        <f>SUM($T$13:T1233)</f>
        <v>0.50396200787072931</v>
      </c>
      <c r="V1233" s="92">
        <f t="shared" si="368"/>
        <v>554</v>
      </c>
      <c r="W1233" s="92">
        <v>-4.8717716838564229</v>
      </c>
      <c r="Y1233" s="92">
        <f t="shared" si="369"/>
        <v>5.2580880844583799E-57</v>
      </c>
      <c r="Z1233" s="92">
        <f>SUM($Y$13:Y1233)</f>
        <v>0.35414159769357756</v>
      </c>
      <c r="AA1233" s="92">
        <f t="shared" si="370"/>
        <v>2469</v>
      </c>
      <c r="AB1233" s="92">
        <v>-6.7801898352754506</v>
      </c>
      <c r="AD1233" s="92">
        <f t="shared" si="371"/>
        <v>1.9480046907095875E-42</v>
      </c>
      <c r="AE1233" s="92" t="e">
        <f>SUM($AD$13:AD1233)</f>
        <v>#N/A</v>
      </c>
      <c r="AF1233" s="92">
        <f t="shared" si="372"/>
        <v>1815</v>
      </c>
      <c r="AG1233" s="92">
        <v>-10.592563665628404</v>
      </c>
      <c r="AI1233" s="92">
        <f t="shared" si="373"/>
        <v>9.8806338629183629E-36</v>
      </c>
      <c r="AJ1233" s="92" t="e">
        <f>SUM($AI$13:AI1233)</f>
        <v>#N/A</v>
      </c>
      <c r="AK1233" s="92">
        <f t="shared" si="374"/>
        <v>1514</v>
      </c>
      <c r="AL1233" s="92">
        <v>-8.2091116088631679</v>
      </c>
    </row>
    <row r="1234" spans="1:38">
      <c r="A1234" s="93">
        <v>1222</v>
      </c>
      <c r="B1234" s="130">
        <v>42149</v>
      </c>
      <c r="C1234" s="92">
        <v>16.789200000000001</v>
      </c>
      <c r="D1234" s="92">
        <v>23.627001</v>
      </c>
      <c r="E1234" s="92">
        <v>15.2583</v>
      </c>
      <c r="F1234" s="139">
        <f t="shared" si="362"/>
        <v>-3.001929812021964E-3</v>
      </c>
      <c r="G1234" s="140">
        <f t="shared" si="362"/>
        <v>-8.8881360778714225E-4</v>
      </c>
      <c r="H1234" s="140">
        <f t="shared" si="362"/>
        <v>1.5532529836219666E-3</v>
      </c>
      <c r="I1234" s="141">
        <f t="shared" si="361"/>
        <v>21.33565900221571</v>
      </c>
      <c r="J1234" s="142">
        <f t="shared" si="375"/>
        <v>25.058407932547173</v>
      </c>
      <c r="K1234" s="142">
        <f t="shared" si="378"/>
        <v>19.489224749808301</v>
      </c>
      <c r="L1234" s="143">
        <f t="shared" si="376"/>
        <v>14934.961301550997</v>
      </c>
      <c r="M1234" s="137">
        <f t="shared" si="363"/>
        <v>-15035.044759528304</v>
      </c>
      <c r="N1234" s="137">
        <f t="shared" si="364"/>
        <v>29233.837124712452</v>
      </c>
      <c r="O1234" s="143">
        <f t="shared" si="379"/>
        <v>44.968698449001749</v>
      </c>
      <c r="P1234" s="137">
        <f t="shared" si="377"/>
        <v>-13.375240471696088</v>
      </c>
      <c r="Q1234" s="137">
        <f t="shared" si="365"/>
        <v>-45.337124712452351</v>
      </c>
      <c r="R1234" s="144">
        <f t="shared" si="366"/>
        <v>-13.743666735146689</v>
      </c>
      <c r="T1234" s="92">
        <f t="shared" si="367"/>
        <v>1.3735917886502484E-22</v>
      </c>
      <c r="U1234" s="92">
        <f>SUM($T$13:T1234)</f>
        <v>0.50396200787072931</v>
      </c>
      <c r="V1234" s="92">
        <f t="shared" si="368"/>
        <v>924</v>
      </c>
      <c r="W1234" s="92">
        <v>-4.8491815484212566</v>
      </c>
      <c r="Y1234" s="92">
        <f t="shared" si="369"/>
        <v>2.4130231645493172E-13</v>
      </c>
      <c r="Z1234" s="92">
        <f>SUM($Y$13:Y1234)</f>
        <v>0.35414159769381887</v>
      </c>
      <c r="AA1234" s="92">
        <f t="shared" si="370"/>
        <v>509</v>
      </c>
      <c r="AB1234" s="92">
        <v>-6.498667972498879</v>
      </c>
      <c r="AD1234" s="92">
        <f t="shared" si="371"/>
        <v>2.3254487205434819E-47</v>
      </c>
      <c r="AE1234" s="92" t="e">
        <f>SUM($AD$13:AD1234)</f>
        <v>#N/A</v>
      </c>
      <c r="AF1234" s="92">
        <f t="shared" si="372"/>
        <v>2036</v>
      </c>
      <c r="AG1234" s="92">
        <v>-10.212445046163339</v>
      </c>
      <c r="AI1234" s="92">
        <f t="shared" si="373"/>
        <v>1.8477385945338219E-24</v>
      </c>
      <c r="AJ1234" s="92" t="e">
        <f>SUM($AI$13:AI1234)</f>
        <v>#N/A</v>
      </c>
      <c r="AK1234" s="92">
        <f t="shared" si="374"/>
        <v>1008</v>
      </c>
      <c r="AL1234" s="92">
        <v>-8.1869148801615665</v>
      </c>
    </row>
    <row r="1235" spans="1:38">
      <c r="A1235" s="93">
        <v>1223</v>
      </c>
      <c r="B1235" s="130">
        <v>42146</v>
      </c>
      <c r="C1235" s="92">
        <v>16.912600000000001</v>
      </c>
      <c r="D1235" s="92">
        <v>23.840900000000001</v>
      </c>
      <c r="E1235" s="92">
        <v>15.2468</v>
      </c>
      <c r="F1235" s="139">
        <f t="shared" si="362"/>
        <v>-7.2963352766576284E-3</v>
      </c>
      <c r="G1235" s="140">
        <f t="shared" si="362"/>
        <v>-8.9719347843412178E-3</v>
      </c>
      <c r="H1235" s="140">
        <f t="shared" si="362"/>
        <v>7.5425663089956352E-4</v>
      </c>
      <c r="I1235" s="141">
        <f t="shared" ref="I1235:I1298" si="380">$C$13*(1+F1235)</f>
        <v>21.243759154713054</v>
      </c>
      <c r="J1235" s="142">
        <f t="shared" si="375"/>
        <v>24.855677595254374</v>
      </c>
      <c r="K1235" s="142">
        <f t="shared" si="378"/>
        <v>19.473677079780675</v>
      </c>
      <c r="L1235" s="143">
        <f t="shared" si="376"/>
        <v>14870.631408299138</v>
      </c>
      <c r="M1235" s="137">
        <f t="shared" si="363"/>
        <v>-14913.406557152624</v>
      </c>
      <c r="N1235" s="137">
        <f t="shared" si="364"/>
        <v>29210.515619671012</v>
      </c>
      <c r="O1235" s="143">
        <f t="shared" si="379"/>
        <v>109.29859170086092</v>
      </c>
      <c r="P1235" s="137">
        <f t="shared" si="377"/>
        <v>-135.0134428473757</v>
      </c>
      <c r="Q1235" s="137">
        <f t="shared" si="365"/>
        <v>-22.015619671012246</v>
      </c>
      <c r="R1235" s="144">
        <f t="shared" si="366"/>
        <v>-47.730470817527021</v>
      </c>
      <c r="T1235" s="92">
        <f t="shared" si="367"/>
        <v>2.2959274989752058E-31</v>
      </c>
      <c r="U1235" s="92">
        <f>SUM($T$13:T1235)</f>
        <v>0.50396200787072931</v>
      </c>
      <c r="V1235" s="92">
        <f t="shared" si="368"/>
        <v>1318</v>
      </c>
      <c r="W1235" s="92">
        <v>-4.6785477070461639</v>
      </c>
      <c r="Y1235" s="92">
        <f t="shared" si="369"/>
        <v>3.276912015486944E-59</v>
      </c>
      <c r="Z1235" s="92">
        <f>SUM($Y$13:Y1235)</f>
        <v>0.35414159769381887</v>
      </c>
      <c r="AA1235" s="92">
        <f t="shared" si="370"/>
        <v>2568</v>
      </c>
      <c r="AB1235" s="92">
        <v>-6.4647921812902496</v>
      </c>
      <c r="AD1235" s="92">
        <f t="shared" si="371"/>
        <v>1.2239292084541936E-6</v>
      </c>
      <c r="AE1235" s="92" t="e">
        <f>SUM($AD$13:AD1235)</f>
        <v>#N/A</v>
      </c>
      <c r="AF1235" s="92">
        <f t="shared" si="372"/>
        <v>208</v>
      </c>
      <c r="AG1235" s="92">
        <v>-10.060036159353331</v>
      </c>
      <c r="AI1235" s="92">
        <f t="shared" si="373"/>
        <v>2.2466926184998224E-44</v>
      </c>
      <c r="AJ1235" s="92" t="e">
        <f>SUM($AI$13:AI1235)</f>
        <v>#N/A</v>
      </c>
      <c r="AK1235" s="92">
        <f t="shared" si="374"/>
        <v>1902</v>
      </c>
      <c r="AL1235" s="92">
        <v>-7.3566619426947</v>
      </c>
    </row>
    <row r="1236" spans="1:38">
      <c r="A1236" s="93">
        <v>1224</v>
      </c>
      <c r="B1236" s="130">
        <v>42145</v>
      </c>
      <c r="C1236" s="92">
        <v>16.8627</v>
      </c>
      <c r="D1236" s="92">
        <v>23.606000999999999</v>
      </c>
      <c r="E1236" s="92">
        <v>15.221500000000001</v>
      </c>
      <c r="F1236" s="139">
        <f t="shared" si="362"/>
        <v>2.9591939606350426E-3</v>
      </c>
      <c r="G1236" s="140">
        <f t="shared" si="362"/>
        <v>9.9508171672111345E-3</v>
      </c>
      <c r="H1236" s="140">
        <f t="shared" si="362"/>
        <v>1.6621226554545121E-3</v>
      </c>
      <c r="I1236" s="141">
        <f t="shared" si="380"/>
        <v>21.463226454838193</v>
      </c>
      <c r="J1236" s="142">
        <f t="shared" si="375"/>
        <v>25.330273460125671</v>
      </c>
      <c r="K1236" s="142">
        <f t="shared" si="378"/>
        <v>19.491343244752489</v>
      </c>
      <c r="L1236" s="143">
        <f t="shared" si="376"/>
        <v>15024.258518386734</v>
      </c>
      <c r="M1236" s="137">
        <f t="shared" si="363"/>
        <v>-15198.164076075402</v>
      </c>
      <c r="N1236" s="137">
        <f t="shared" si="364"/>
        <v>29237.014867128735</v>
      </c>
      <c r="O1236" s="143">
        <f t="shared" si="379"/>
        <v>-44.328518386735595</v>
      </c>
      <c r="P1236" s="137">
        <f t="shared" si="377"/>
        <v>149.74407607540161</v>
      </c>
      <c r="Q1236" s="137">
        <f t="shared" si="365"/>
        <v>-48.514867128735204</v>
      </c>
      <c r="R1236" s="144">
        <f t="shared" si="366"/>
        <v>56.900690559930808</v>
      </c>
      <c r="T1236" s="92">
        <f t="shared" si="367"/>
        <v>4.0986300908918288E-10</v>
      </c>
      <c r="U1236" s="92">
        <f>SUM($T$13:T1236)</f>
        <v>0.50396200828059234</v>
      </c>
      <c r="V1236" s="92">
        <f t="shared" si="368"/>
        <v>364</v>
      </c>
      <c r="W1236" s="92">
        <v>-4.6266843775629241</v>
      </c>
      <c r="Y1236" s="92">
        <f t="shared" si="369"/>
        <v>4.3521016225155735E-45</v>
      </c>
      <c r="Z1236" s="92">
        <f>SUM($Y$13:Y1236)</f>
        <v>0.35414159769381887</v>
      </c>
      <c r="AA1236" s="92">
        <f t="shared" si="370"/>
        <v>1934</v>
      </c>
      <c r="AB1236" s="92">
        <v>-6.422914607286657</v>
      </c>
      <c r="AD1236" s="92">
        <f t="shared" si="371"/>
        <v>1.9110282284608002E-18</v>
      </c>
      <c r="AE1236" s="92" t="e">
        <f>SUM($AD$13:AD1236)</f>
        <v>#N/A</v>
      </c>
      <c r="AF1236" s="92">
        <f t="shared" si="372"/>
        <v>738</v>
      </c>
      <c r="AG1236" s="92">
        <v>-9.8379774958848429</v>
      </c>
      <c r="AI1236" s="92">
        <f t="shared" si="373"/>
        <v>1.145977863273328E-36</v>
      </c>
      <c r="AJ1236" s="92" t="e">
        <f>SUM($AI$13:AI1236)</f>
        <v>#N/A</v>
      </c>
      <c r="AK1236" s="92">
        <f t="shared" si="374"/>
        <v>1556</v>
      </c>
      <c r="AL1236" s="92">
        <v>-7.0176471020804456</v>
      </c>
    </row>
    <row r="1237" spans="1:38">
      <c r="A1237" s="93">
        <v>1225</v>
      </c>
      <c r="B1237" s="130">
        <v>42144</v>
      </c>
      <c r="C1237" s="92">
        <v>16.934401000000001</v>
      </c>
      <c r="D1237" s="92">
        <v>23.57</v>
      </c>
      <c r="E1237" s="92">
        <v>15.192500000000001</v>
      </c>
      <c r="F1237" s="139">
        <f t="shared" si="362"/>
        <v>-4.2340440621431163E-3</v>
      </c>
      <c r="G1237" s="140">
        <f t="shared" si="362"/>
        <v>1.5274077216800297E-3</v>
      </c>
      <c r="H1237" s="140">
        <f t="shared" si="362"/>
        <v>1.9088365970050258E-3</v>
      </c>
      <c r="I1237" s="141">
        <f t="shared" si="380"/>
        <v>21.309291880474543</v>
      </c>
      <c r="J1237" s="142">
        <f t="shared" si="375"/>
        <v>25.11900845484514</v>
      </c>
      <c r="K1237" s="142">
        <f t="shared" si="378"/>
        <v>19.496144051341119</v>
      </c>
      <c r="L1237" s="143">
        <f t="shared" si="376"/>
        <v>14916.504316332181</v>
      </c>
      <c r="M1237" s="137">
        <f t="shared" si="363"/>
        <v>-15071.405072907084</v>
      </c>
      <c r="N1237" s="137">
        <f t="shared" si="364"/>
        <v>29244.216077011679</v>
      </c>
      <c r="O1237" s="143">
        <f t="shared" si="379"/>
        <v>63.425683667817793</v>
      </c>
      <c r="P1237" s="137">
        <f t="shared" si="377"/>
        <v>22.985072907084032</v>
      </c>
      <c r="Q1237" s="137">
        <f t="shared" si="365"/>
        <v>-55.716077011678863</v>
      </c>
      <c r="R1237" s="144">
        <f t="shared" si="366"/>
        <v>30.694679563222962</v>
      </c>
      <c r="T1237" s="92">
        <f t="shared" si="367"/>
        <v>6.7259378288417543E-4</v>
      </c>
      <c r="U1237" s="92">
        <f>SUM($T$13:T1237)</f>
        <v>0.50463460206347655</v>
      </c>
      <c r="V1237" s="92">
        <f t="shared" si="368"/>
        <v>85</v>
      </c>
      <c r="W1237" s="92">
        <v>-4.5661094802198932</v>
      </c>
      <c r="Y1237" s="92">
        <f t="shared" si="369"/>
        <v>1.8095165334537252E-46</v>
      </c>
      <c r="Z1237" s="92">
        <f>SUM($Y$13:Y1237)</f>
        <v>0.35414159769381887</v>
      </c>
      <c r="AA1237" s="92">
        <f t="shared" si="370"/>
        <v>1996</v>
      </c>
      <c r="AB1237" s="92">
        <v>-6.1974204896851006</v>
      </c>
      <c r="AD1237" s="92">
        <f t="shared" si="371"/>
        <v>1.1719990954726128E-32</v>
      </c>
      <c r="AE1237" s="92" t="e">
        <f>SUM($AD$13:AD1237)</f>
        <v>#N/A</v>
      </c>
      <c r="AF1237" s="92">
        <f t="shared" si="372"/>
        <v>1376</v>
      </c>
      <c r="AG1237" s="92">
        <v>-9.2651644336147001</v>
      </c>
      <c r="AI1237" s="92">
        <f t="shared" si="373"/>
        <v>1.1477552867728904E-54</v>
      </c>
      <c r="AJ1237" s="92" t="e">
        <f>SUM($AI$13:AI1237)</f>
        <v>#N/A</v>
      </c>
      <c r="AK1237" s="92">
        <f t="shared" si="374"/>
        <v>2364</v>
      </c>
      <c r="AL1237" s="92">
        <v>-6.8967982050671708</v>
      </c>
    </row>
    <row r="1238" spans="1:38">
      <c r="A1238" s="93">
        <v>1226</v>
      </c>
      <c r="B1238" s="130">
        <v>42143</v>
      </c>
      <c r="C1238" s="92">
        <v>17.0928</v>
      </c>
      <c r="D1238" s="92">
        <v>23.639700000000001</v>
      </c>
      <c r="E1238" s="92">
        <v>15.1965</v>
      </c>
      <c r="F1238" s="139">
        <f t="shared" si="362"/>
        <v>-9.2670013104932947E-3</v>
      </c>
      <c r="G1238" s="140">
        <f t="shared" si="362"/>
        <v>-2.9484299716155959E-3</v>
      </c>
      <c r="H1238" s="140">
        <f t="shared" si="362"/>
        <v>-2.6321850426080928E-4</v>
      </c>
      <c r="I1238" s="141">
        <f t="shared" si="380"/>
        <v>21.201587098655573</v>
      </c>
      <c r="J1238" s="142">
        <f t="shared" si="375"/>
        <v>25.006751312410902</v>
      </c>
      <c r="K1238" s="142">
        <f t="shared" si="378"/>
        <v>19.453878031125587</v>
      </c>
      <c r="L1238" s="143">
        <f t="shared" si="376"/>
        <v>14841.1109690589</v>
      </c>
      <c r="M1238" s="137">
        <f t="shared" si="363"/>
        <v>-15004.050787446542</v>
      </c>
      <c r="N1238" s="137">
        <f t="shared" si="364"/>
        <v>29180.817046688382</v>
      </c>
      <c r="O1238" s="143">
        <f t="shared" si="379"/>
        <v>138.81903094109839</v>
      </c>
      <c r="P1238" s="137">
        <f t="shared" si="377"/>
        <v>-44.369212553458055</v>
      </c>
      <c r="Q1238" s="137">
        <f t="shared" si="365"/>
        <v>7.6829533116178936</v>
      </c>
      <c r="R1238" s="144">
        <f t="shared" si="366"/>
        <v>102.13277169925823</v>
      </c>
      <c r="T1238" s="92">
        <f t="shared" si="367"/>
        <v>8.831400216445703E-56</v>
      </c>
      <c r="U1238" s="92">
        <f>SUM($T$13:T1238)</f>
        <v>0.50463460206347655</v>
      </c>
      <c r="V1238" s="92">
        <f t="shared" si="368"/>
        <v>2414</v>
      </c>
      <c r="W1238" s="92">
        <v>-4.400013763070092</v>
      </c>
      <c r="Y1238" s="92">
        <f t="shared" si="369"/>
        <v>4.7721361951424291E-56</v>
      </c>
      <c r="Z1238" s="92">
        <f>SUM($Y$13:Y1238)</f>
        <v>0.35414159769381887</v>
      </c>
      <c r="AA1238" s="92">
        <f t="shared" si="370"/>
        <v>2426</v>
      </c>
      <c r="AB1238" s="92">
        <v>-6.0826273241727904</v>
      </c>
      <c r="AD1238" s="92">
        <f t="shared" si="371"/>
        <v>2.3480601487219554E-27</v>
      </c>
      <c r="AE1238" s="92" t="e">
        <f>SUM($AD$13:AD1238)</f>
        <v>#N/A</v>
      </c>
      <c r="AF1238" s="92">
        <f t="shared" si="372"/>
        <v>1138</v>
      </c>
      <c r="AG1238" s="92">
        <v>-9.1168025847255194</v>
      </c>
      <c r="AI1238" s="92">
        <f t="shared" si="373"/>
        <v>2.4855549821571854E-26</v>
      </c>
      <c r="AJ1238" s="92" t="e">
        <f>SUM($AI$13:AI1238)</f>
        <v>#N/A</v>
      </c>
      <c r="AK1238" s="92">
        <f t="shared" si="374"/>
        <v>1092</v>
      </c>
      <c r="AL1238" s="92">
        <v>-6.5864560591016925</v>
      </c>
    </row>
    <row r="1239" spans="1:38">
      <c r="A1239" s="93">
        <v>1227</v>
      </c>
      <c r="B1239" s="130">
        <v>42142</v>
      </c>
      <c r="C1239" s="92">
        <v>17.167801000000001</v>
      </c>
      <c r="D1239" s="92">
        <v>23.615200000000002</v>
      </c>
      <c r="E1239" s="92">
        <v>15.093</v>
      </c>
      <c r="F1239" s="139">
        <f t="shared" si="362"/>
        <v>-4.3687016176388038E-3</v>
      </c>
      <c r="G1239" s="140">
        <f t="shared" si="362"/>
        <v>1.0374673938819967E-3</v>
      </c>
      <c r="H1239" s="140">
        <f t="shared" si="362"/>
        <v>6.8574836016697116E-3</v>
      </c>
      <c r="I1239" s="141">
        <f t="shared" si="380"/>
        <v>21.306410222252691</v>
      </c>
      <c r="J1239" s="142">
        <f t="shared" si="375"/>
        <v>25.106720408465737</v>
      </c>
      <c r="K1239" s="142">
        <f t="shared" si="378"/>
        <v>19.592439773404891</v>
      </c>
      <c r="L1239" s="143">
        <f t="shared" si="376"/>
        <v>14914.487155576884</v>
      </c>
      <c r="M1239" s="137">
        <f t="shared" si="363"/>
        <v>-15064.032245079443</v>
      </c>
      <c r="N1239" s="137">
        <f t="shared" si="364"/>
        <v>29388.659660107336</v>
      </c>
      <c r="O1239" s="143">
        <f t="shared" si="379"/>
        <v>65.442844423114366</v>
      </c>
      <c r="P1239" s="137">
        <f t="shared" si="377"/>
        <v>15.6122450794428</v>
      </c>
      <c r="Q1239" s="137">
        <f t="shared" si="365"/>
        <v>-200.15966010733609</v>
      </c>
      <c r="R1239" s="144">
        <f t="shared" si="366"/>
        <v>-119.10457060477893</v>
      </c>
      <c r="T1239" s="92">
        <f t="shared" si="367"/>
        <v>1.2208566802488716E-43</v>
      </c>
      <c r="U1239" s="92">
        <f>SUM($T$13:T1239)</f>
        <v>0.50463460206347655</v>
      </c>
      <c r="V1239" s="92">
        <f t="shared" si="368"/>
        <v>1869</v>
      </c>
      <c r="W1239" s="92">
        <v>-4.3714881186333514</v>
      </c>
      <c r="Y1239" s="92">
        <f t="shared" si="369"/>
        <v>7.8630609632484525E-31</v>
      </c>
      <c r="Z1239" s="92">
        <f>SUM($Y$13:Y1239)</f>
        <v>0.35414159769381887</v>
      </c>
      <c r="AA1239" s="92">
        <f t="shared" si="370"/>
        <v>1294</v>
      </c>
      <c r="AB1239" s="92">
        <v>-6.0284621261071152</v>
      </c>
      <c r="AD1239" s="92">
        <f t="shared" si="371"/>
        <v>2.170603753774413E-41</v>
      </c>
      <c r="AE1239" s="92" t="e">
        <f>SUM($AD$13:AD1239)</f>
        <v>#N/A</v>
      </c>
      <c r="AF1239" s="92">
        <f t="shared" si="372"/>
        <v>1768</v>
      </c>
      <c r="AG1239" s="92">
        <v>-9.0495900134592375</v>
      </c>
      <c r="AI1239" s="92">
        <f t="shared" si="373"/>
        <v>4.1344965413897952E-45</v>
      </c>
      <c r="AJ1239" s="92" t="e">
        <f>SUM($AI$13:AI1239)</f>
        <v>#N/A</v>
      </c>
      <c r="AK1239" s="92">
        <f t="shared" si="374"/>
        <v>1935</v>
      </c>
      <c r="AL1239" s="92">
        <v>-6.4072144530236983</v>
      </c>
    </row>
    <row r="1240" spans="1:38">
      <c r="A1240" s="93">
        <v>1228</v>
      </c>
      <c r="B1240" s="130">
        <v>42139</v>
      </c>
      <c r="C1240" s="92">
        <v>17.208200000000001</v>
      </c>
      <c r="D1240" s="92">
        <v>23.801500000000001</v>
      </c>
      <c r="E1240" s="92">
        <v>15.0006</v>
      </c>
      <c r="F1240" s="139">
        <f t="shared" si="362"/>
        <v>-2.3476598365895773E-3</v>
      </c>
      <c r="G1240" s="140">
        <f t="shared" si="362"/>
        <v>-7.827237779131524E-3</v>
      </c>
      <c r="H1240" s="140">
        <f t="shared" si="362"/>
        <v>6.159753609855656E-3</v>
      </c>
      <c r="I1240" s="141">
        <f t="shared" si="380"/>
        <v>21.349660314262966</v>
      </c>
      <c r="J1240" s="142">
        <f t="shared" si="375"/>
        <v>24.884387397432935</v>
      </c>
      <c r="K1240" s="142">
        <f t="shared" si="378"/>
        <v>19.57886264549418</v>
      </c>
      <c r="L1240" s="143">
        <f t="shared" si="376"/>
        <v>14944.762219984075</v>
      </c>
      <c r="M1240" s="137">
        <f t="shared" si="363"/>
        <v>-14930.632438459761</v>
      </c>
      <c r="N1240" s="137">
        <f t="shared" si="364"/>
        <v>29368.293968241269</v>
      </c>
      <c r="O1240" s="143">
        <f t="shared" si="379"/>
        <v>35.167780015923199</v>
      </c>
      <c r="P1240" s="137">
        <f t="shared" si="377"/>
        <v>-117.78756154023904</v>
      </c>
      <c r="Q1240" s="137">
        <f t="shared" si="365"/>
        <v>-179.79396824126889</v>
      </c>
      <c r="R1240" s="144">
        <f t="shared" si="366"/>
        <v>-262.41374976558473</v>
      </c>
      <c r="T1240" s="92">
        <f t="shared" si="367"/>
        <v>2.633140711723864E-34</v>
      </c>
      <c r="U1240" s="92">
        <f>SUM($T$13:T1240)</f>
        <v>0.50463460206347655</v>
      </c>
      <c r="V1240" s="92">
        <f t="shared" si="368"/>
        <v>1450</v>
      </c>
      <c r="W1240" s="92">
        <v>-4.3211013171021477</v>
      </c>
      <c r="Y1240" s="92">
        <f t="shared" si="369"/>
        <v>1.0773599984140142E-47</v>
      </c>
      <c r="Z1240" s="92">
        <f>SUM($Y$13:Y1240)</f>
        <v>0.35414159769381887</v>
      </c>
      <c r="AA1240" s="92">
        <f t="shared" si="370"/>
        <v>2051</v>
      </c>
      <c r="AB1240" s="92">
        <v>-5.9992751514928386</v>
      </c>
      <c r="AD1240" s="92">
        <f t="shared" si="371"/>
        <v>1.3980010855578003E-28</v>
      </c>
      <c r="AE1240" s="92" t="e">
        <f>SUM($AD$13:AD1240)</f>
        <v>#N/A</v>
      </c>
      <c r="AF1240" s="92">
        <f t="shared" si="372"/>
        <v>1193</v>
      </c>
      <c r="AG1240" s="92">
        <v>-8.9149576538038673</v>
      </c>
      <c r="AI1240" s="92">
        <f t="shared" si="373"/>
        <v>5.7935249903524621E-58</v>
      </c>
      <c r="AJ1240" s="92" t="e">
        <f>SUM($AI$13:AI1240)</f>
        <v>#N/A</v>
      </c>
      <c r="AK1240" s="92">
        <f t="shared" si="374"/>
        <v>2512</v>
      </c>
      <c r="AL1240" s="92">
        <v>-6.1763839501800248</v>
      </c>
    </row>
    <row r="1241" spans="1:38">
      <c r="A1241" s="93">
        <v>1229</v>
      </c>
      <c r="B1241" s="130">
        <v>42138</v>
      </c>
      <c r="C1241" s="92">
        <v>17.323699999999999</v>
      </c>
      <c r="D1241" s="92">
        <v>24.021799000000001</v>
      </c>
      <c r="E1241" s="92">
        <v>15.0915</v>
      </c>
      <c r="F1241" s="139">
        <f t="shared" si="362"/>
        <v>-6.6671669447057047E-3</v>
      </c>
      <c r="G1241" s="140">
        <f t="shared" si="362"/>
        <v>-9.1707952431040463E-3</v>
      </c>
      <c r="H1241" s="140">
        <f t="shared" si="362"/>
        <v>-6.023258125434805E-3</v>
      </c>
      <c r="I1241" s="141">
        <f t="shared" si="380"/>
        <v>21.25722329409999</v>
      </c>
      <c r="J1241" s="142">
        <f t="shared" si="375"/>
        <v>24.850690035746279</v>
      </c>
      <c r="K1241" s="142">
        <f t="shared" si="378"/>
        <v>19.341793420137165</v>
      </c>
      <c r="L1241" s="143">
        <f t="shared" si="376"/>
        <v>14880.056305869994</v>
      </c>
      <c r="M1241" s="137">
        <f t="shared" si="363"/>
        <v>-14910.414021447767</v>
      </c>
      <c r="N1241" s="137">
        <f t="shared" si="364"/>
        <v>29012.690130205749</v>
      </c>
      <c r="O1241" s="143">
        <f t="shared" si="379"/>
        <v>99.873694130004878</v>
      </c>
      <c r="P1241" s="137">
        <f t="shared" si="377"/>
        <v>-138.0059785522335</v>
      </c>
      <c r="Q1241" s="137">
        <f t="shared" si="365"/>
        <v>175.80986979425143</v>
      </c>
      <c r="R1241" s="144">
        <f t="shared" si="366"/>
        <v>137.6775853720228</v>
      </c>
      <c r="T1241" s="92">
        <f t="shared" si="367"/>
        <v>1.4775717936202469E-9</v>
      </c>
      <c r="U1241" s="92">
        <f>SUM($T$13:T1241)</f>
        <v>0.50463460354104839</v>
      </c>
      <c r="V1241" s="92">
        <f t="shared" si="368"/>
        <v>339</v>
      </c>
      <c r="W1241" s="92">
        <v>-4.259998529258155</v>
      </c>
      <c r="Y1241" s="92">
        <f t="shared" si="369"/>
        <v>3.6690747315763769E-48</v>
      </c>
      <c r="Z1241" s="92">
        <f>SUM($Y$13:Y1241)</f>
        <v>0.35414159769381887</v>
      </c>
      <c r="AA1241" s="92">
        <f t="shared" si="370"/>
        <v>2072</v>
      </c>
      <c r="AB1241" s="92">
        <v>-5.9766350593272364</v>
      </c>
      <c r="AD1241" s="92">
        <f t="shared" si="371"/>
        <v>5.1913374474757101E-41</v>
      </c>
      <c r="AE1241" s="92" t="e">
        <f>SUM($AD$13:AD1241)</f>
        <v>#N/A</v>
      </c>
      <c r="AF1241" s="92">
        <f t="shared" si="372"/>
        <v>1751</v>
      </c>
      <c r="AG1241" s="92">
        <v>-8.6211972039054672</v>
      </c>
      <c r="AI1241" s="92">
        <f t="shared" si="373"/>
        <v>5.7845530887791711E-40</v>
      </c>
      <c r="AJ1241" s="92" t="e">
        <f>SUM($AI$13:AI1241)</f>
        <v>#N/A</v>
      </c>
      <c r="AK1241" s="92">
        <f t="shared" si="374"/>
        <v>1704</v>
      </c>
      <c r="AL1241" s="92">
        <v>-6.0650098294318013</v>
      </c>
    </row>
    <row r="1242" spans="1:38">
      <c r="A1242" s="93">
        <v>1230</v>
      </c>
      <c r="B1242" s="130">
        <v>42137</v>
      </c>
      <c r="C1242" s="92">
        <v>17.190799999999999</v>
      </c>
      <c r="D1242" s="92">
        <v>24.000298999999998</v>
      </c>
      <c r="E1242" s="92">
        <v>15.2654</v>
      </c>
      <c r="F1242" s="139">
        <f t="shared" si="362"/>
        <v>7.7308793075365756E-3</v>
      </c>
      <c r="G1242" s="140">
        <f t="shared" si="362"/>
        <v>8.9582217288231014E-4</v>
      </c>
      <c r="H1242" s="140">
        <f t="shared" si="362"/>
        <v>-1.1391774863416582E-2</v>
      </c>
      <c r="I1242" s="141">
        <f t="shared" si="380"/>
        <v>21.56534004409335</v>
      </c>
      <c r="J1242" s="142">
        <f t="shared" si="375"/>
        <v>25.103167847171409</v>
      </c>
      <c r="K1242" s="142">
        <f t="shared" si="378"/>
        <v>19.237327452932778</v>
      </c>
      <c r="L1242" s="143">
        <f t="shared" si="376"/>
        <v>15095.738030865345</v>
      </c>
      <c r="M1242" s="137">
        <f t="shared" si="363"/>
        <v>-15061.900708302846</v>
      </c>
      <c r="N1242" s="137">
        <f t="shared" si="364"/>
        <v>28855.991179399167</v>
      </c>
      <c r="O1242" s="143">
        <f t="shared" si="379"/>
        <v>-115.80803086534615</v>
      </c>
      <c r="P1242" s="137">
        <f t="shared" si="377"/>
        <v>13.480708302846324</v>
      </c>
      <c r="Q1242" s="137">
        <f t="shared" si="365"/>
        <v>332.50882060083313</v>
      </c>
      <c r="R1242" s="144">
        <f t="shared" si="366"/>
        <v>230.1814980383333</v>
      </c>
      <c r="T1242" s="92">
        <f t="shared" si="367"/>
        <v>3.2985349088936037E-3</v>
      </c>
      <c r="U1242" s="92">
        <f>SUM($T$13:T1242)</f>
        <v>0.50793313844994203</v>
      </c>
      <c r="V1242" s="92">
        <f t="shared" si="368"/>
        <v>54</v>
      </c>
      <c r="W1242" s="92">
        <v>-4.1207595813157241</v>
      </c>
      <c r="Y1242" s="92">
        <f t="shared" si="369"/>
        <v>2.6418138932441159E-6</v>
      </c>
      <c r="Z1242" s="92">
        <f>SUM($Y$13:Y1242)</f>
        <v>0.35414423950771212</v>
      </c>
      <c r="AA1242" s="92">
        <f t="shared" si="370"/>
        <v>193</v>
      </c>
      <c r="AB1242" s="92">
        <v>-5.8643637776785908</v>
      </c>
      <c r="AD1242" s="92">
        <f t="shared" si="371"/>
        <v>4.479446710357375E-49</v>
      </c>
      <c r="AE1242" s="92" t="e">
        <f>SUM($AD$13:AD1242)</f>
        <v>#N/A</v>
      </c>
      <c r="AF1242" s="92">
        <f t="shared" si="372"/>
        <v>2113</v>
      </c>
      <c r="AG1242" s="92">
        <v>-8.4384215091049555</v>
      </c>
      <c r="AI1242" s="92">
        <f t="shared" si="373"/>
        <v>4.6779265339872931E-23</v>
      </c>
      <c r="AJ1242" s="92" t="e">
        <f>SUM($AI$13:AI1242)</f>
        <v>#N/A</v>
      </c>
      <c r="AK1242" s="92">
        <f t="shared" si="374"/>
        <v>945</v>
      </c>
      <c r="AL1242" s="92">
        <v>-6.0031997474852687</v>
      </c>
    </row>
    <row r="1243" spans="1:38">
      <c r="A1243" s="93">
        <v>1231</v>
      </c>
      <c r="B1243" s="130">
        <v>42136</v>
      </c>
      <c r="C1243" s="92">
        <v>17.0886</v>
      </c>
      <c r="D1243" s="92">
        <v>23.884501</v>
      </c>
      <c r="E1243" s="92">
        <v>15.3209</v>
      </c>
      <c r="F1243" s="139">
        <f t="shared" si="362"/>
        <v>5.9805952506348792E-3</v>
      </c>
      <c r="G1243" s="140">
        <f t="shared" si="362"/>
        <v>4.8482486613388165E-3</v>
      </c>
      <c r="H1243" s="140">
        <f t="shared" si="362"/>
        <v>-3.6225025944951472E-3</v>
      </c>
      <c r="I1243" s="141">
        <f t="shared" si="380"/>
        <v>21.52788414030406</v>
      </c>
      <c r="J1243" s="142">
        <f t="shared" si="375"/>
        <v>25.202297470200442</v>
      </c>
      <c r="K1243" s="142">
        <f t="shared" si="378"/>
        <v>19.388509722013719</v>
      </c>
      <c r="L1243" s="143">
        <f t="shared" si="376"/>
        <v>15069.518898212842</v>
      </c>
      <c r="M1243" s="137">
        <f t="shared" si="363"/>
        <v>-15121.378482120264</v>
      </c>
      <c r="N1243" s="137">
        <f t="shared" si="364"/>
        <v>29082.76458302058</v>
      </c>
      <c r="O1243" s="143">
        <f t="shared" si="379"/>
        <v>-89.58889821284356</v>
      </c>
      <c r="P1243" s="137">
        <f t="shared" si="377"/>
        <v>72.958482120264307</v>
      </c>
      <c r="Q1243" s="137">
        <f t="shared" si="365"/>
        <v>105.73541697941982</v>
      </c>
      <c r="R1243" s="144">
        <f t="shared" si="366"/>
        <v>89.105000886840571</v>
      </c>
      <c r="T1243" s="92">
        <f t="shared" si="367"/>
        <v>4.979724492626094E-21</v>
      </c>
      <c r="U1243" s="92">
        <f>SUM($T$13:T1243)</f>
        <v>0.50793313844994203</v>
      </c>
      <c r="V1243" s="92">
        <f t="shared" si="368"/>
        <v>854</v>
      </c>
      <c r="W1243" s="92">
        <v>-4.0539087755569199</v>
      </c>
      <c r="Y1243" s="92">
        <f t="shared" si="369"/>
        <v>9.6930825255069478E-12</v>
      </c>
      <c r="Z1243" s="92">
        <f>SUM($Y$13:Y1243)</f>
        <v>0.3541442395174052</v>
      </c>
      <c r="AA1243" s="92">
        <f t="shared" si="370"/>
        <v>437</v>
      </c>
      <c r="AB1243" s="92">
        <v>-5.8371449055412086</v>
      </c>
      <c r="AD1243" s="92">
        <f t="shared" si="371"/>
        <v>6.6560083987695657E-15</v>
      </c>
      <c r="AE1243" s="92" t="e">
        <f>SUM($AD$13:AD1243)</f>
        <v>#N/A</v>
      </c>
      <c r="AF1243" s="92">
        <f t="shared" si="372"/>
        <v>579</v>
      </c>
      <c r="AG1243" s="92">
        <v>-8.4044054131882149</v>
      </c>
      <c r="AI1243" s="92">
        <f t="shared" si="373"/>
        <v>5.9873262005015275E-43</v>
      </c>
      <c r="AJ1243" s="92" t="e">
        <f>SUM($AI$13:AI1243)</f>
        <v>#N/A</v>
      </c>
      <c r="AK1243" s="92">
        <f t="shared" si="374"/>
        <v>1838</v>
      </c>
      <c r="AL1243" s="92">
        <v>-4.9779872378712753</v>
      </c>
    </row>
    <row r="1244" spans="1:38">
      <c r="A1244" s="93">
        <v>1232</v>
      </c>
      <c r="B1244" s="130">
        <v>42135</v>
      </c>
      <c r="C1244" s="92">
        <v>16.930700000000002</v>
      </c>
      <c r="D1244" s="92">
        <v>23.345600000000001</v>
      </c>
      <c r="E1244" s="92">
        <v>15.3331</v>
      </c>
      <c r="F1244" s="139">
        <f t="shared" si="362"/>
        <v>9.3262534921767504E-3</v>
      </c>
      <c r="G1244" s="140">
        <f t="shared" si="362"/>
        <v>2.3083621753135386E-2</v>
      </c>
      <c r="H1244" s="140">
        <f t="shared" si="362"/>
        <v>-7.9566428184774107E-4</v>
      </c>
      <c r="I1244" s="141">
        <f t="shared" si="380"/>
        <v>21.599480892107231</v>
      </c>
      <c r="J1244" s="142">
        <f t="shared" si="375"/>
        <v>25.659653392103863</v>
      </c>
      <c r="K1244" s="142">
        <f t="shared" si="378"/>
        <v>19.443517168739525</v>
      </c>
      <c r="L1244" s="143">
        <f t="shared" si="376"/>
        <v>15119.636624475061</v>
      </c>
      <c r="M1244" s="137">
        <f t="shared" si="363"/>
        <v>-15395.792035262317</v>
      </c>
      <c r="N1244" s="137">
        <f t="shared" si="364"/>
        <v>29165.275753109287</v>
      </c>
      <c r="O1244" s="143">
        <f t="shared" si="379"/>
        <v>-139.7066244750622</v>
      </c>
      <c r="P1244" s="137">
        <f t="shared" si="377"/>
        <v>347.37203526231679</v>
      </c>
      <c r="Q1244" s="137">
        <f t="shared" si="365"/>
        <v>23.224246890713403</v>
      </c>
      <c r="R1244" s="144">
        <f t="shared" si="366"/>
        <v>230.88965767796799</v>
      </c>
      <c r="T1244" s="92">
        <f t="shared" si="367"/>
        <v>4.9241331936708355E-23</v>
      </c>
      <c r="U1244" s="92">
        <f>SUM($T$13:T1244)</f>
        <v>0.50793313844994203</v>
      </c>
      <c r="V1244" s="92">
        <f t="shared" si="368"/>
        <v>944</v>
      </c>
      <c r="W1244" s="92">
        <v>-3.8725055654776952</v>
      </c>
      <c r="Y1244" s="92">
        <f t="shared" si="369"/>
        <v>1.6515255245862657E-44</v>
      </c>
      <c r="Z1244" s="92">
        <f>SUM($Y$13:Y1244)</f>
        <v>0.3541442395174052</v>
      </c>
      <c r="AA1244" s="92">
        <f t="shared" si="370"/>
        <v>1908</v>
      </c>
      <c r="AB1244" s="92">
        <v>-5.8319921226702718</v>
      </c>
      <c r="AD1244" s="92">
        <f t="shared" si="371"/>
        <v>4.2283767968280139E-41</v>
      </c>
      <c r="AE1244" s="92" t="e">
        <f>SUM($AD$13:AD1244)</f>
        <v>#N/A</v>
      </c>
      <c r="AF1244" s="92">
        <f t="shared" si="372"/>
        <v>1755</v>
      </c>
      <c r="AG1244" s="92">
        <v>-8.2835357455915073</v>
      </c>
      <c r="AI1244" s="92">
        <f t="shared" si="373"/>
        <v>9.9767078984262082E-16</v>
      </c>
      <c r="AJ1244" s="92" t="e">
        <f>SUM($AI$13:AI1244)</f>
        <v>#N/A</v>
      </c>
      <c r="AK1244" s="92">
        <f t="shared" si="374"/>
        <v>616</v>
      </c>
      <c r="AL1244" s="92">
        <v>-4.732769201778865</v>
      </c>
    </row>
    <row r="1245" spans="1:38">
      <c r="A1245" s="93">
        <v>1233</v>
      </c>
      <c r="B1245" s="130">
        <v>42132</v>
      </c>
      <c r="C1245" s="92">
        <v>17.1998</v>
      </c>
      <c r="D1245" s="92">
        <v>23.555201</v>
      </c>
      <c r="E1245" s="92">
        <v>15.116400000000001</v>
      </c>
      <c r="F1245" s="139">
        <f t="shared" si="362"/>
        <v>-1.5645530761985493E-2</v>
      </c>
      <c r="G1245" s="140">
        <f t="shared" si="362"/>
        <v>-8.8982895964250242E-3</v>
      </c>
      <c r="H1245" s="140">
        <f t="shared" si="362"/>
        <v>1.4335423778148115E-2</v>
      </c>
      <c r="I1245" s="141">
        <f t="shared" si="380"/>
        <v>21.065087206246584</v>
      </c>
      <c r="J1245" s="142">
        <f t="shared" si="375"/>
        <v>24.857524668118945</v>
      </c>
      <c r="K1245" s="142">
        <f t="shared" si="378"/>
        <v>19.737953011298984</v>
      </c>
      <c r="L1245" s="143">
        <f t="shared" si="376"/>
        <v>14745.561044372609</v>
      </c>
      <c r="M1245" s="137">
        <f t="shared" si="363"/>
        <v>-14914.514800871368</v>
      </c>
      <c r="N1245" s="137">
        <f t="shared" si="364"/>
        <v>29606.929516948476</v>
      </c>
      <c r="O1245" s="143">
        <f t="shared" si="379"/>
        <v>234.36895562738937</v>
      </c>
      <c r="P1245" s="137">
        <f t="shared" si="377"/>
        <v>-133.90519912863238</v>
      </c>
      <c r="Q1245" s="137">
        <f t="shared" si="365"/>
        <v>-418.42951694847579</v>
      </c>
      <c r="R1245" s="144">
        <f t="shared" si="366"/>
        <v>-317.9657604497188</v>
      </c>
      <c r="T1245" s="92">
        <f t="shared" si="367"/>
        <v>1.1645361585303207E-24</v>
      </c>
      <c r="U1245" s="92">
        <f>SUM($T$13:T1245)</f>
        <v>0.50793313844994203</v>
      </c>
      <c r="V1245" s="92">
        <f t="shared" si="368"/>
        <v>1017</v>
      </c>
      <c r="W1245" s="92">
        <v>-3.7577511851486634</v>
      </c>
      <c r="Y1245" s="92">
        <f t="shared" si="369"/>
        <v>8.2769062771036338E-31</v>
      </c>
      <c r="Z1245" s="92">
        <f>SUM($Y$13:Y1245)</f>
        <v>0.3541442395174052</v>
      </c>
      <c r="AA1245" s="92">
        <f t="shared" si="370"/>
        <v>1293</v>
      </c>
      <c r="AB1245" s="92">
        <v>-5.7018377114400209</v>
      </c>
      <c r="AD1245" s="92">
        <f t="shared" si="371"/>
        <v>5.3910147545781085E-16</v>
      </c>
      <c r="AE1245" s="92" t="e">
        <f>SUM($AD$13:AD1245)</f>
        <v>#N/A</v>
      </c>
      <c r="AF1245" s="92">
        <f t="shared" si="372"/>
        <v>628</v>
      </c>
      <c r="AG1245" s="92">
        <v>-8.1603346326737665</v>
      </c>
      <c r="AI1245" s="92">
        <f t="shared" si="373"/>
        <v>9.1710872876494571E-31</v>
      </c>
      <c r="AJ1245" s="92" t="e">
        <f>SUM($AI$13:AI1245)</f>
        <v>#N/A</v>
      </c>
      <c r="AK1245" s="92">
        <f t="shared" si="374"/>
        <v>1291</v>
      </c>
      <c r="AL1245" s="92">
        <v>-4.5189394065928354</v>
      </c>
    </row>
    <row r="1246" spans="1:38">
      <c r="A1246" s="93">
        <v>1234</v>
      </c>
      <c r="B1246" s="130">
        <v>42131</v>
      </c>
      <c r="C1246" s="92">
        <v>17.410999</v>
      </c>
      <c r="D1246" s="92">
        <v>23.398001000000001</v>
      </c>
      <c r="E1246" s="92">
        <v>15.297000000000001</v>
      </c>
      <c r="F1246" s="139">
        <f t="shared" si="362"/>
        <v>-1.2130205739486866E-2</v>
      </c>
      <c r="G1246" s="140">
        <f t="shared" si="362"/>
        <v>6.718522663538673E-3</v>
      </c>
      <c r="H1246" s="140">
        <f t="shared" si="362"/>
        <v>-1.1806236516964108E-2</v>
      </c>
      <c r="I1246" s="141">
        <f t="shared" si="380"/>
        <v>21.140314810195555</v>
      </c>
      <c r="J1246" s="142">
        <f t="shared" si="375"/>
        <v>25.249205251367414</v>
      </c>
      <c r="K1246" s="142">
        <f t="shared" si="378"/>
        <v>19.229262443616395</v>
      </c>
      <c r="L1246" s="143">
        <f t="shared" si="376"/>
        <v>14798.220367136888</v>
      </c>
      <c r="M1246" s="137">
        <f t="shared" si="363"/>
        <v>-15149.523150820449</v>
      </c>
      <c r="N1246" s="137">
        <f t="shared" si="364"/>
        <v>28843.893665424592</v>
      </c>
      <c r="O1246" s="143">
        <f t="shared" si="379"/>
        <v>181.70963286311053</v>
      </c>
      <c r="P1246" s="137">
        <f t="shared" si="377"/>
        <v>101.10315082044872</v>
      </c>
      <c r="Q1246" s="137">
        <f t="shared" si="365"/>
        <v>344.60633457540825</v>
      </c>
      <c r="R1246" s="144">
        <f t="shared" si="366"/>
        <v>627.4191182589675</v>
      </c>
      <c r="T1246" s="92">
        <f t="shared" si="367"/>
        <v>1.8285276963473921E-35</v>
      </c>
      <c r="U1246" s="92">
        <f>SUM($T$13:T1246)</f>
        <v>0.50793313844994203</v>
      </c>
      <c r="V1246" s="92">
        <f t="shared" si="368"/>
        <v>1502</v>
      </c>
      <c r="W1246" s="92">
        <v>-3.6273611913693458</v>
      </c>
      <c r="Y1246" s="92">
        <f t="shared" si="369"/>
        <v>9.7156423741326905E-39</v>
      </c>
      <c r="Z1246" s="92">
        <f>SUM($Y$13:Y1246)</f>
        <v>0.3541442395174052</v>
      </c>
      <c r="AA1246" s="92">
        <f t="shared" si="370"/>
        <v>1649</v>
      </c>
      <c r="AB1246" s="92">
        <v>-5.6573167009664758</v>
      </c>
      <c r="AD1246" s="92">
        <f t="shared" si="371"/>
        <v>8.9241847724251719E-45</v>
      </c>
      <c r="AE1246" s="92" t="e">
        <f>SUM($AD$13:AD1246)</f>
        <v>#N/A</v>
      </c>
      <c r="AF1246" s="92">
        <f t="shared" si="372"/>
        <v>1920</v>
      </c>
      <c r="AG1246" s="92">
        <v>-7.9427577359674615</v>
      </c>
      <c r="AI1246" s="92">
        <f t="shared" si="373"/>
        <v>3.2072460182401198E-8</v>
      </c>
      <c r="AJ1246" s="92" t="e">
        <f>SUM($AI$13:AI1246)</f>
        <v>#N/A</v>
      </c>
      <c r="AK1246" s="92">
        <f t="shared" si="374"/>
        <v>279</v>
      </c>
      <c r="AL1246" s="92">
        <v>-4.5004999329739803</v>
      </c>
    </row>
    <row r="1247" spans="1:38">
      <c r="A1247" s="93">
        <v>1235</v>
      </c>
      <c r="B1247" s="130">
        <v>42130</v>
      </c>
      <c r="C1247" s="92">
        <v>17.168800000000001</v>
      </c>
      <c r="D1247" s="92">
        <v>23.291699999999999</v>
      </c>
      <c r="E1247" s="92">
        <v>15.3537</v>
      </c>
      <c r="F1247" s="139">
        <f t="shared" si="362"/>
        <v>1.4106926517869489E-2</v>
      </c>
      <c r="G1247" s="140">
        <f t="shared" si="362"/>
        <v>4.5639004452231458E-3</v>
      </c>
      <c r="H1247" s="140">
        <f t="shared" si="362"/>
        <v>-3.6929209245979422E-3</v>
      </c>
      <c r="I1247" s="141">
        <f t="shared" si="380"/>
        <v>21.701786816789753</v>
      </c>
      <c r="J1247" s="142">
        <f t="shared" si="375"/>
        <v>25.195165817896509</v>
      </c>
      <c r="K1247" s="142">
        <f t="shared" si="378"/>
        <v>19.387139451728249</v>
      </c>
      <c r="L1247" s="143">
        <f t="shared" si="376"/>
        <v>15191.250771752826</v>
      </c>
      <c r="M1247" s="137">
        <f t="shared" si="363"/>
        <v>-15117.099490737906</v>
      </c>
      <c r="N1247" s="137">
        <f t="shared" si="364"/>
        <v>29080.709177592373</v>
      </c>
      <c r="O1247" s="143">
        <f t="shared" si="379"/>
        <v>-211.32077175282757</v>
      </c>
      <c r="P1247" s="137">
        <f t="shared" si="377"/>
        <v>68.679490737906235</v>
      </c>
      <c r="Q1247" s="137">
        <f t="shared" si="365"/>
        <v>107.79082240762727</v>
      </c>
      <c r="R1247" s="144">
        <f t="shared" si="366"/>
        <v>-34.850458607294058</v>
      </c>
      <c r="T1247" s="92">
        <f t="shared" si="367"/>
        <v>1.3227154468293084E-47</v>
      </c>
      <c r="U1247" s="92">
        <f>SUM($T$13:T1247)</f>
        <v>0.50793313844994203</v>
      </c>
      <c r="V1247" s="92">
        <f t="shared" si="368"/>
        <v>2047</v>
      </c>
      <c r="W1247" s="92">
        <v>-3.5464791414142383</v>
      </c>
      <c r="Y1247" s="92">
        <f t="shared" si="369"/>
        <v>7.1765278968725078E-29</v>
      </c>
      <c r="Z1247" s="92">
        <f>SUM($Y$13:Y1247)</f>
        <v>0.3541442395174052</v>
      </c>
      <c r="AA1247" s="92">
        <f t="shared" si="370"/>
        <v>1206</v>
      </c>
      <c r="AB1247" s="92">
        <v>-5.6269505570853653</v>
      </c>
      <c r="AD1247" s="92">
        <f t="shared" si="371"/>
        <v>5.6386172607744023E-8</v>
      </c>
      <c r="AE1247" s="92" t="e">
        <f>SUM($AD$13:AD1247)</f>
        <v>#N/A</v>
      </c>
      <c r="AF1247" s="92">
        <f t="shared" si="372"/>
        <v>268</v>
      </c>
      <c r="AG1247" s="92">
        <v>-7.9254936230863677</v>
      </c>
      <c r="AI1247" s="92">
        <f t="shared" si="373"/>
        <v>1.0161869570802724E-30</v>
      </c>
      <c r="AJ1247" s="92" t="e">
        <f>SUM($AI$13:AI1247)</f>
        <v>#N/A</v>
      </c>
      <c r="AK1247" s="92">
        <f t="shared" si="374"/>
        <v>1289</v>
      </c>
      <c r="AL1247" s="92">
        <v>-4.4899186861784983</v>
      </c>
    </row>
    <row r="1248" spans="1:38">
      <c r="A1248" s="93">
        <v>1236</v>
      </c>
      <c r="B1248" s="130">
        <v>42129</v>
      </c>
      <c r="C1248" s="92">
        <v>17.232800000000001</v>
      </c>
      <c r="D1248" s="92">
        <v>23.373899000000002</v>
      </c>
      <c r="E1248" s="92">
        <v>15.352499999999999</v>
      </c>
      <c r="F1248" s="139">
        <f t="shared" si="362"/>
        <v>-3.7138480107701266E-3</v>
      </c>
      <c r="G1248" s="140">
        <f t="shared" si="362"/>
        <v>-3.5167004015891346E-3</v>
      </c>
      <c r="H1248" s="140">
        <f t="shared" si="362"/>
        <v>7.816316560815828E-5</v>
      </c>
      <c r="I1248" s="141">
        <f t="shared" si="380"/>
        <v>21.32042402395432</v>
      </c>
      <c r="J1248" s="142">
        <f t="shared" si="375"/>
        <v>24.992498692237863</v>
      </c>
      <c r="K1248" s="142">
        <f t="shared" si="378"/>
        <v>19.460520977039568</v>
      </c>
      <c r="L1248" s="143">
        <f t="shared" si="376"/>
        <v>14924.296816768025</v>
      </c>
      <c r="M1248" s="137">
        <f t="shared" si="363"/>
        <v>-14995.499215342717</v>
      </c>
      <c r="N1248" s="137">
        <f t="shared" si="364"/>
        <v>29190.781465559354</v>
      </c>
      <c r="O1248" s="143">
        <f t="shared" si="379"/>
        <v>55.633183231973817</v>
      </c>
      <c r="P1248" s="137">
        <f t="shared" si="377"/>
        <v>-52.920784657282638</v>
      </c>
      <c r="Q1248" s="137">
        <f t="shared" si="365"/>
        <v>-2.2814655593538191</v>
      </c>
      <c r="R1248" s="144">
        <f t="shared" si="366"/>
        <v>0.43093301533735939</v>
      </c>
      <c r="T1248" s="92">
        <f t="shared" si="367"/>
        <v>1.0518086184629891E-33</v>
      </c>
      <c r="U1248" s="92">
        <f>SUM($T$13:T1248)</f>
        <v>0.50793313844994203</v>
      </c>
      <c r="V1248" s="92">
        <f t="shared" si="368"/>
        <v>1423</v>
      </c>
      <c r="W1248" s="92">
        <v>-3.5170719898687821</v>
      </c>
      <c r="Y1248" s="92">
        <f t="shared" si="369"/>
        <v>3.1281647037070118E-49</v>
      </c>
      <c r="Z1248" s="92">
        <f>SUM($Y$13:Y1248)</f>
        <v>0.3541442395174052</v>
      </c>
      <c r="AA1248" s="92">
        <f t="shared" si="370"/>
        <v>2120</v>
      </c>
      <c r="AB1248" s="92">
        <v>-5.607497321720075</v>
      </c>
      <c r="AD1248" s="92">
        <f t="shared" si="371"/>
        <v>1.232727642140134E-23</v>
      </c>
      <c r="AE1248" s="92" t="e">
        <f>SUM($AD$13:AD1248)</f>
        <v>#N/A</v>
      </c>
      <c r="AF1248" s="92">
        <f t="shared" si="372"/>
        <v>971</v>
      </c>
      <c r="AG1248" s="92">
        <v>-7.7891617547356873</v>
      </c>
      <c r="AI1248" s="92">
        <f t="shared" si="373"/>
        <v>3.8472487638356655E-3</v>
      </c>
      <c r="AJ1248" s="92" t="e">
        <f>SUM($AI$13:AI1248)</f>
        <v>#N/A</v>
      </c>
      <c r="AK1248" s="92">
        <f t="shared" si="374"/>
        <v>51</v>
      </c>
      <c r="AL1248" s="92">
        <v>-4.4276778667335748</v>
      </c>
    </row>
    <row r="1249" spans="1:38">
      <c r="A1249" s="93">
        <v>1237</v>
      </c>
      <c r="B1249" s="130">
        <v>42128</v>
      </c>
      <c r="C1249" s="92">
        <v>17.396799000000001</v>
      </c>
      <c r="D1249" s="92">
        <v>23.552199999999999</v>
      </c>
      <c r="E1249" s="92">
        <v>15.459899999999999</v>
      </c>
      <c r="F1249" s="139">
        <f t="shared" si="362"/>
        <v>-9.4269641213881039E-3</v>
      </c>
      <c r="G1249" s="140">
        <f t="shared" si="362"/>
        <v>-7.5704605089969013E-3</v>
      </c>
      <c r="H1249" s="140">
        <f t="shared" si="362"/>
        <v>-6.9470048318552857E-3</v>
      </c>
      <c r="I1249" s="141">
        <f t="shared" si="380"/>
        <v>21.198163910498707</v>
      </c>
      <c r="J1249" s="142">
        <f t="shared" si="375"/>
        <v>24.890827551112</v>
      </c>
      <c r="K1249" s="142">
        <f t="shared" si="378"/>
        <v>19.323818232976926</v>
      </c>
      <c r="L1249" s="143">
        <f t="shared" si="376"/>
        <v>14838.714737349095</v>
      </c>
      <c r="M1249" s="137">
        <f t="shared" si="363"/>
        <v>-14934.4965306672</v>
      </c>
      <c r="N1249" s="137">
        <f t="shared" si="364"/>
        <v>28985.727349465389</v>
      </c>
      <c r="O1249" s="143">
        <f t="shared" si="379"/>
        <v>141.21526265090324</v>
      </c>
      <c r="P1249" s="137">
        <f t="shared" si="377"/>
        <v>-113.92346933279987</v>
      </c>
      <c r="Q1249" s="137">
        <f t="shared" si="365"/>
        <v>202.77265053461088</v>
      </c>
      <c r="R1249" s="144">
        <f t="shared" si="366"/>
        <v>230.06444385271425</v>
      </c>
      <c r="T1249" s="92">
        <f t="shared" si="367"/>
        <v>6.2176200668810098E-18</v>
      </c>
      <c r="U1249" s="92">
        <f>SUM($T$13:T1249)</f>
        <v>0.50793313844994203</v>
      </c>
      <c r="V1249" s="92">
        <f t="shared" si="368"/>
        <v>715</v>
      </c>
      <c r="W1249" s="92">
        <v>-3.5073370382815483</v>
      </c>
      <c r="Y1249" s="92">
        <f t="shared" si="369"/>
        <v>9.1710872876494571E-31</v>
      </c>
      <c r="Z1249" s="92">
        <f>SUM($Y$13:Y1249)</f>
        <v>0.3541442395174052</v>
      </c>
      <c r="AA1249" s="92">
        <f t="shared" si="370"/>
        <v>1291</v>
      </c>
      <c r="AB1249" s="92">
        <v>-5.5198723824541958</v>
      </c>
      <c r="AD1249" s="92">
        <f t="shared" si="371"/>
        <v>5.5973153550670819E-55</v>
      </c>
      <c r="AE1249" s="92" t="e">
        <f>SUM($AD$13:AD1249)</f>
        <v>#N/A</v>
      </c>
      <c r="AF1249" s="92">
        <f t="shared" si="372"/>
        <v>2378</v>
      </c>
      <c r="AG1249" s="92">
        <v>-7.7655901061734767</v>
      </c>
      <c r="AI1249" s="92">
        <f t="shared" si="373"/>
        <v>5.4783183987030387E-4</v>
      </c>
      <c r="AJ1249" s="92" t="e">
        <f>SUM($AI$13:AI1249)</f>
        <v>#N/A</v>
      </c>
      <c r="AK1249" s="92">
        <f t="shared" si="374"/>
        <v>89</v>
      </c>
      <c r="AL1249" s="92">
        <v>-4.4092256244712189</v>
      </c>
    </row>
    <row r="1250" spans="1:38">
      <c r="A1250" s="93">
        <v>1238</v>
      </c>
      <c r="B1250" s="130">
        <v>42125</v>
      </c>
      <c r="C1250" s="92">
        <v>17.204799999999999</v>
      </c>
      <c r="D1250" s="92">
        <v>23.553498999999999</v>
      </c>
      <c r="E1250" s="92">
        <v>15.5489</v>
      </c>
      <c r="F1250" s="139">
        <f t="shared" si="362"/>
        <v>1.1159618246070924E-2</v>
      </c>
      <c r="G1250" s="140">
        <f t="shared" si="362"/>
        <v>-5.5151041465251183E-5</v>
      </c>
      <c r="H1250" s="140">
        <f t="shared" si="362"/>
        <v>-5.7238775733331471E-3</v>
      </c>
      <c r="I1250" s="141">
        <f t="shared" si="380"/>
        <v>21.638714714504093</v>
      </c>
      <c r="J1250" s="142">
        <f t="shared" si="375"/>
        <v>25.079316773274321</v>
      </c>
      <c r="K1250" s="142">
        <f t="shared" si="378"/>
        <v>19.34761906630051</v>
      </c>
      <c r="L1250" s="143">
        <f t="shared" si="376"/>
        <v>15147.100300152866</v>
      </c>
      <c r="M1250" s="137">
        <f t="shared" si="363"/>
        <v>-15047.590063964593</v>
      </c>
      <c r="N1250" s="137">
        <f t="shared" si="364"/>
        <v>29021.428599450766</v>
      </c>
      <c r="O1250" s="143">
        <f t="shared" si="379"/>
        <v>-167.17030015286764</v>
      </c>
      <c r="P1250" s="137">
        <f t="shared" si="377"/>
        <v>-0.82993603540671756</v>
      </c>
      <c r="Q1250" s="137">
        <f t="shared" si="365"/>
        <v>167.07140054923366</v>
      </c>
      <c r="R1250" s="144">
        <f t="shared" si="366"/>
        <v>-0.92883563904069888</v>
      </c>
      <c r="T1250" s="92">
        <f t="shared" si="367"/>
        <v>8.1781670401055675E-24</v>
      </c>
      <c r="U1250" s="92">
        <f>SUM($T$13:T1250)</f>
        <v>0.50793313844994203</v>
      </c>
      <c r="V1250" s="92">
        <f t="shared" si="368"/>
        <v>979</v>
      </c>
      <c r="W1250" s="92">
        <v>-3.4420536729248852</v>
      </c>
      <c r="Y1250" s="92">
        <f t="shared" si="369"/>
        <v>6.5651812737366036E-54</v>
      </c>
      <c r="Z1250" s="92">
        <f>SUM($Y$13:Y1250)</f>
        <v>0.3541442395174052</v>
      </c>
      <c r="AA1250" s="92">
        <f t="shared" si="370"/>
        <v>2330</v>
      </c>
      <c r="AB1250" s="92">
        <v>-5.3762452912760637</v>
      </c>
      <c r="AD1250" s="92">
        <f t="shared" si="371"/>
        <v>2.945976701818939E-14</v>
      </c>
      <c r="AE1250" s="92" t="e">
        <f>SUM($AD$13:AD1250)</f>
        <v>#N/A</v>
      </c>
      <c r="AF1250" s="92">
        <f t="shared" si="372"/>
        <v>550</v>
      </c>
      <c r="AG1250" s="92">
        <v>-7.5397101454836957</v>
      </c>
      <c r="AI1250" s="92">
        <f t="shared" si="373"/>
        <v>3.7735088036947742E-43</v>
      </c>
      <c r="AJ1250" s="92" t="e">
        <f>SUM($AI$13:AI1250)</f>
        <v>#N/A</v>
      </c>
      <c r="AK1250" s="92">
        <f t="shared" si="374"/>
        <v>1847</v>
      </c>
      <c r="AL1250" s="92">
        <v>-4.3302596074754547</v>
      </c>
    </row>
    <row r="1251" spans="1:38">
      <c r="A1251" s="93">
        <v>1239</v>
      </c>
      <c r="B1251" s="130">
        <v>42124</v>
      </c>
      <c r="C1251" s="92">
        <v>16.9237</v>
      </c>
      <c r="D1251" s="92">
        <v>23.493998999999999</v>
      </c>
      <c r="E1251" s="92">
        <v>15.342700000000001</v>
      </c>
      <c r="F1251" s="139">
        <f t="shared" si="362"/>
        <v>1.6609843001234914E-2</v>
      </c>
      <c r="G1251" s="140">
        <f t="shared" si="362"/>
        <v>2.532561612861306E-3</v>
      </c>
      <c r="H1251" s="140">
        <f t="shared" si="362"/>
        <v>1.3439616234430574E-2</v>
      </c>
      <c r="I1251" s="141">
        <f t="shared" si="380"/>
        <v>21.755348979242125</v>
      </c>
      <c r="J1251" s="142">
        <f t="shared" si="375"/>
        <v>25.144218418043693</v>
      </c>
      <c r="K1251" s="142">
        <f t="shared" si="378"/>
        <v>19.720521492305785</v>
      </c>
      <c r="L1251" s="143">
        <f t="shared" si="376"/>
        <v>15228.744285469487</v>
      </c>
      <c r="M1251" s="137">
        <f t="shared" si="363"/>
        <v>-15086.531050826216</v>
      </c>
      <c r="N1251" s="137">
        <f t="shared" si="364"/>
        <v>29580.782238458676</v>
      </c>
      <c r="O1251" s="143">
        <f t="shared" si="379"/>
        <v>-248.81428546948882</v>
      </c>
      <c r="P1251" s="137">
        <f t="shared" si="377"/>
        <v>38.111050826215433</v>
      </c>
      <c r="Q1251" s="137">
        <f t="shared" si="365"/>
        <v>-392.28223845867615</v>
      </c>
      <c r="R1251" s="144">
        <f t="shared" si="366"/>
        <v>-602.98547310194954</v>
      </c>
      <c r="T1251" s="92">
        <f t="shared" si="367"/>
        <v>2.6649319802940897E-41</v>
      </c>
      <c r="U1251" s="92">
        <f>SUM($T$13:T1251)</f>
        <v>0.50793313844994203</v>
      </c>
      <c r="V1251" s="92">
        <f t="shared" si="368"/>
        <v>1764</v>
      </c>
      <c r="W1251" s="92">
        <v>-3.4037989320459019</v>
      </c>
      <c r="Y1251" s="92">
        <f t="shared" si="369"/>
        <v>1.7652324299956098E-23</v>
      </c>
      <c r="Z1251" s="92">
        <f>SUM($Y$13:Y1251)</f>
        <v>0.3541442395174052</v>
      </c>
      <c r="AA1251" s="92">
        <f t="shared" si="370"/>
        <v>964</v>
      </c>
      <c r="AB1251" s="92">
        <v>-5.2046645146419905</v>
      </c>
      <c r="AD1251" s="92">
        <f t="shared" si="371"/>
        <v>2.7296706488853732E-55</v>
      </c>
      <c r="AE1251" s="92" t="e">
        <f>SUM($AD$13:AD1251)</f>
        <v>#N/A</v>
      </c>
      <c r="AF1251" s="92">
        <f t="shared" si="372"/>
        <v>2392</v>
      </c>
      <c r="AG1251" s="92">
        <v>-7.4851904090246535</v>
      </c>
      <c r="AI1251" s="92">
        <f t="shared" si="373"/>
        <v>6.6136249437316993E-7</v>
      </c>
      <c r="AJ1251" s="92" t="e">
        <f>SUM($AI$13:AI1251)</f>
        <v>#N/A</v>
      </c>
      <c r="AK1251" s="92">
        <f t="shared" si="374"/>
        <v>220</v>
      </c>
      <c r="AL1251" s="92">
        <v>-4.3247016657714994</v>
      </c>
    </row>
    <row r="1252" spans="1:38">
      <c r="A1252" s="93">
        <v>1240</v>
      </c>
      <c r="B1252" s="130">
        <v>42123</v>
      </c>
      <c r="C1252" s="92">
        <v>16.734100000000002</v>
      </c>
      <c r="D1252" s="92">
        <v>23.398001000000001</v>
      </c>
      <c r="E1252" s="92">
        <v>15.232200000000001</v>
      </c>
      <c r="F1252" s="139">
        <f t="shared" si="362"/>
        <v>1.1330158180003602E-2</v>
      </c>
      <c r="G1252" s="140">
        <f t="shared" si="362"/>
        <v>4.1028291263001115E-3</v>
      </c>
      <c r="H1252" s="140">
        <f t="shared" si="362"/>
        <v>7.2543690340201028E-3</v>
      </c>
      <c r="I1252" s="141">
        <f t="shared" si="380"/>
        <v>21.642364252036259</v>
      </c>
      <c r="J1252" s="142">
        <f t="shared" si="375"/>
        <v>25.183601826467996</v>
      </c>
      <c r="K1252" s="142">
        <f t="shared" si="378"/>
        <v>19.600162767032998</v>
      </c>
      <c r="L1252" s="143">
        <f t="shared" si="376"/>
        <v>15149.654976425381</v>
      </c>
      <c r="M1252" s="137">
        <f t="shared" si="363"/>
        <v>-15110.161095880798</v>
      </c>
      <c r="N1252" s="137">
        <f t="shared" si="364"/>
        <v>29400.244150549497</v>
      </c>
      <c r="O1252" s="143">
        <f t="shared" si="379"/>
        <v>-169.72497642538292</v>
      </c>
      <c r="P1252" s="137">
        <f t="shared" si="377"/>
        <v>61.741095880797729</v>
      </c>
      <c r="Q1252" s="137">
        <f t="shared" si="365"/>
        <v>-211.74415054949714</v>
      </c>
      <c r="R1252" s="144">
        <f t="shared" si="366"/>
        <v>-319.72803109408233</v>
      </c>
      <c r="T1252" s="92">
        <f t="shared" si="367"/>
        <v>2.9838563086393607E-30</v>
      </c>
      <c r="U1252" s="92">
        <f>SUM($T$13:T1252)</f>
        <v>0.50793313844994203</v>
      </c>
      <c r="V1252" s="92">
        <f t="shared" si="368"/>
        <v>1268</v>
      </c>
      <c r="W1252" s="92">
        <v>-3.220382234070712</v>
      </c>
      <c r="Y1252" s="92">
        <f t="shared" si="369"/>
        <v>2.1883154518802226E-3</v>
      </c>
      <c r="Z1252" s="92">
        <f>SUM($Y$13:Y1252)</f>
        <v>0.3563325549692854</v>
      </c>
      <c r="AA1252" s="92">
        <f t="shared" si="370"/>
        <v>62</v>
      </c>
      <c r="AB1252" s="92">
        <v>-5.078193027222369</v>
      </c>
      <c r="AD1252" s="92">
        <f t="shared" si="371"/>
        <v>8.3703489101880818E-29</v>
      </c>
      <c r="AE1252" s="92" t="e">
        <f>SUM($AD$13:AD1252)</f>
        <v>#N/A</v>
      </c>
      <c r="AF1252" s="92">
        <f t="shared" si="372"/>
        <v>1203</v>
      </c>
      <c r="AG1252" s="92">
        <v>-7.4201762562479416</v>
      </c>
      <c r="AI1252" s="92">
        <f t="shared" si="373"/>
        <v>5.1792830940454104E-14</v>
      </c>
      <c r="AJ1252" s="92" t="e">
        <f>SUM($AI$13:AI1252)</f>
        <v>#N/A</v>
      </c>
      <c r="AK1252" s="92">
        <f t="shared" si="374"/>
        <v>539</v>
      </c>
      <c r="AL1252" s="92">
        <v>-4.0677439809551288</v>
      </c>
    </row>
    <row r="1253" spans="1:38">
      <c r="A1253" s="93">
        <v>1241</v>
      </c>
      <c r="B1253" s="130">
        <v>42122</v>
      </c>
      <c r="C1253" s="92">
        <v>16.7073</v>
      </c>
      <c r="D1253" s="92">
        <v>23.379899999999999</v>
      </c>
      <c r="E1253" s="92">
        <v>15.260999999999999</v>
      </c>
      <c r="F1253" s="139">
        <f t="shared" si="362"/>
        <v>1.6040892304562959E-3</v>
      </c>
      <c r="G1253" s="140">
        <f t="shared" si="362"/>
        <v>7.7421203683503137E-4</v>
      </c>
      <c r="H1253" s="140">
        <f t="shared" si="362"/>
        <v>-1.8871633575781033E-3</v>
      </c>
      <c r="I1253" s="141">
        <f t="shared" si="380"/>
        <v>21.434227349122839</v>
      </c>
      <c r="J1253" s="142">
        <f t="shared" si="375"/>
        <v>25.100117779832249</v>
      </c>
      <c r="K1253" s="142">
        <f t="shared" si="378"/>
        <v>19.422277688224888</v>
      </c>
      <c r="L1253" s="143">
        <f t="shared" si="376"/>
        <v>15003.959144385988</v>
      </c>
      <c r="M1253" s="137">
        <f t="shared" si="363"/>
        <v>-15060.07066789935</v>
      </c>
      <c r="N1253" s="137">
        <f t="shared" si="364"/>
        <v>29133.416532337331</v>
      </c>
      <c r="O1253" s="143">
        <f t="shared" si="379"/>
        <v>-24.029144385989639</v>
      </c>
      <c r="P1253" s="137">
        <f t="shared" si="377"/>
        <v>11.650667899350083</v>
      </c>
      <c r="Q1253" s="137">
        <f t="shared" si="365"/>
        <v>55.083467662669136</v>
      </c>
      <c r="R1253" s="144">
        <f t="shared" si="366"/>
        <v>42.70499117602958</v>
      </c>
      <c r="T1253" s="92">
        <f t="shared" si="367"/>
        <v>5.2124745607542865E-22</v>
      </c>
      <c r="U1253" s="92">
        <f>SUM($T$13:T1253)</f>
        <v>0.50793313844994203</v>
      </c>
      <c r="V1253" s="92">
        <f t="shared" si="368"/>
        <v>898</v>
      </c>
      <c r="W1253" s="92">
        <v>-3.1966173275413894</v>
      </c>
      <c r="Y1253" s="92">
        <f t="shared" si="369"/>
        <v>3.9690377135469376E-34</v>
      </c>
      <c r="Z1253" s="92">
        <f>SUM($Y$13:Y1253)</f>
        <v>0.3563325549692854</v>
      </c>
      <c r="AA1253" s="92">
        <f t="shared" si="370"/>
        <v>1442</v>
      </c>
      <c r="AB1253" s="92">
        <v>-5.0298910420315224</v>
      </c>
      <c r="AD1253" s="92">
        <f t="shared" si="371"/>
        <v>4.9165076395529247E-5</v>
      </c>
      <c r="AE1253" s="92" t="e">
        <f>SUM($AD$13:AD1253)</f>
        <v>#N/A</v>
      </c>
      <c r="AF1253" s="92">
        <f t="shared" si="372"/>
        <v>136</v>
      </c>
      <c r="AG1253" s="92">
        <v>-7.3653170819889056</v>
      </c>
      <c r="AI1253" s="92">
        <f t="shared" si="373"/>
        <v>1.4821588063350486E-45</v>
      </c>
      <c r="AJ1253" s="92" t="e">
        <f>SUM($AI$13:AI1253)</f>
        <v>#N/A</v>
      </c>
      <c r="AK1253" s="92">
        <f t="shared" si="374"/>
        <v>1955</v>
      </c>
      <c r="AL1253" s="92">
        <v>-3.991550263535828</v>
      </c>
    </row>
    <row r="1254" spans="1:38">
      <c r="A1254" s="93">
        <v>1242</v>
      </c>
      <c r="B1254" s="130">
        <v>42121</v>
      </c>
      <c r="C1254" s="92">
        <v>16.719801</v>
      </c>
      <c r="D1254" s="92">
        <v>23.343599000000001</v>
      </c>
      <c r="E1254" s="92">
        <v>15.3596</v>
      </c>
      <c r="F1254" s="139">
        <f t="shared" si="362"/>
        <v>-7.4767636289452266E-4</v>
      </c>
      <c r="G1254" s="140">
        <f t="shared" si="362"/>
        <v>1.5550729773929906E-3</v>
      </c>
      <c r="H1254" s="140">
        <f t="shared" si="362"/>
        <v>-6.4194380061981526E-3</v>
      </c>
      <c r="I1254" s="141">
        <f t="shared" si="380"/>
        <v>21.383899800601693</v>
      </c>
      <c r="J1254" s="142">
        <f t="shared" si="375"/>
        <v>25.1197023188241</v>
      </c>
      <c r="K1254" s="142">
        <f t="shared" si="378"/>
        <v>19.334084155837388</v>
      </c>
      <c r="L1254" s="143">
        <f t="shared" si="376"/>
        <v>14968.729860421185</v>
      </c>
      <c r="M1254" s="137">
        <f t="shared" si="363"/>
        <v>-15071.821391294459</v>
      </c>
      <c r="N1254" s="137">
        <f t="shared" si="364"/>
        <v>29001.126233756084</v>
      </c>
      <c r="O1254" s="143">
        <f t="shared" si="379"/>
        <v>11.200139578813832</v>
      </c>
      <c r="P1254" s="137">
        <f t="shared" si="377"/>
        <v>23.401391294459245</v>
      </c>
      <c r="Q1254" s="137">
        <f t="shared" si="365"/>
        <v>187.37376624391618</v>
      </c>
      <c r="R1254" s="144">
        <f t="shared" si="366"/>
        <v>221.97529711718926</v>
      </c>
      <c r="T1254" s="92">
        <f t="shared" si="367"/>
        <v>3.7947496497163979E-42</v>
      </c>
      <c r="U1254" s="92">
        <f>SUM($T$13:T1254)</f>
        <v>0.50793313844994203</v>
      </c>
      <c r="V1254" s="92">
        <f t="shared" si="368"/>
        <v>1802</v>
      </c>
      <c r="W1254" s="92">
        <v>-3.1599608845317562</v>
      </c>
      <c r="Y1254" s="92">
        <f t="shared" si="369"/>
        <v>1.0653328587915397E-49</v>
      </c>
      <c r="Z1254" s="92">
        <f>SUM($Y$13:Y1254)</f>
        <v>0.3563325549692854</v>
      </c>
      <c r="AA1254" s="92">
        <f t="shared" si="370"/>
        <v>2141</v>
      </c>
      <c r="AB1254" s="92">
        <v>-4.9088466377743316</v>
      </c>
      <c r="AD1254" s="92">
        <f t="shared" si="371"/>
        <v>1.298613956202341E-32</v>
      </c>
      <c r="AE1254" s="92" t="e">
        <f>SUM($AD$13:AD1254)</f>
        <v>#N/A</v>
      </c>
      <c r="AF1254" s="92">
        <f t="shared" si="372"/>
        <v>1374</v>
      </c>
      <c r="AG1254" s="92">
        <v>-7.3232950101082679</v>
      </c>
      <c r="AI1254" s="92">
        <f t="shared" si="373"/>
        <v>5.5305422602785429E-48</v>
      </c>
      <c r="AJ1254" s="92" t="e">
        <f>SUM($AI$13:AI1254)</f>
        <v>#N/A</v>
      </c>
      <c r="AK1254" s="92">
        <f t="shared" si="374"/>
        <v>2064</v>
      </c>
      <c r="AL1254" s="92">
        <v>-3.9480664432048798</v>
      </c>
    </row>
    <row r="1255" spans="1:38">
      <c r="A1255" s="93">
        <v>1243</v>
      </c>
      <c r="B1255" s="130">
        <v>42118</v>
      </c>
      <c r="C1255" s="92">
        <v>16.586200999999999</v>
      </c>
      <c r="D1255" s="92">
        <v>23.082100000000001</v>
      </c>
      <c r="E1255" s="92">
        <v>15.3628</v>
      </c>
      <c r="F1255" s="139">
        <f t="shared" si="362"/>
        <v>8.0548885184739127E-3</v>
      </c>
      <c r="G1255" s="140">
        <f t="shared" si="362"/>
        <v>1.1329081842639921E-2</v>
      </c>
      <c r="H1255" s="140">
        <f t="shared" si="362"/>
        <v>-2.0829536282451766E-4</v>
      </c>
      <c r="I1255" s="141">
        <f t="shared" si="380"/>
        <v>21.572273808806489</v>
      </c>
      <c r="J1255" s="142">
        <f t="shared" si="375"/>
        <v>25.364841302970699</v>
      </c>
      <c r="K1255" s="142">
        <f t="shared" si="378"/>
        <v>19.454946780534797</v>
      </c>
      <c r="L1255" s="143">
        <f t="shared" si="376"/>
        <v>15100.591666164542</v>
      </c>
      <c r="M1255" s="137">
        <f t="shared" si="363"/>
        <v>-15218.904781782419</v>
      </c>
      <c r="N1255" s="137">
        <f t="shared" si="364"/>
        <v>29182.420170802197</v>
      </c>
      <c r="O1255" s="143">
        <f t="shared" si="379"/>
        <v>-120.66166616454393</v>
      </c>
      <c r="P1255" s="137">
        <f t="shared" si="377"/>
        <v>170.4847817824193</v>
      </c>
      <c r="Q1255" s="137">
        <f t="shared" si="365"/>
        <v>6.07982919780261</v>
      </c>
      <c r="R1255" s="144">
        <f t="shared" si="366"/>
        <v>55.902944815677984</v>
      </c>
      <c r="T1255" s="92">
        <f t="shared" si="367"/>
        <v>5.670356686131963E-7</v>
      </c>
      <c r="U1255" s="92">
        <f>SUM($T$13:T1255)</f>
        <v>0.50793370548561068</v>
      </c>
      <c r="V1255" s="92">
        <f t="shared" si="368"/>
        <v>223</v>
      </c>
      <c r="W1255" s="92">
        <v>-3.1318793659556832</v>
      </c>
      <c r="Y1255" s="92">
        <f t="shared" si="369"/>
        <v>5.7432665912475103E-23</v>
      </c>
      <c r="Z1255" s="92">
        <f>SUM($Y$13:Y1255)</f>
        <v>0.3563325549692854</v>
      </c>
      <c r="AA1255" s="92">
        <f t="shared" si="370"/>
        <v>941</v>
      </c>
      <c r="AB1255" s="92">
        <v>-4.7348391675932362</v>
      </c>
      <c r="AD1255" s="92">
        <f t="shared" si="371"/>
        <v>4.7952809282757972E-46</v>
      </c>
      <c r="AE1255" s="92" t="e">
        <f>SUM($AD$13:AD1255)</f>
        <v>#N/A</v>
      </c>
      <c r="AF1255" s="92">
        <f t="shared" si="372"/>
        <v>1977</v>
      </c>
      <c r="AG1255" s="92">
        <v>-7.2308965610427549</v>
      </c>
      <c r="AI1255" s="92">
        <f t="shared" si="373"/>
        <v>2.4773948049418464E-54</v>
      </c>
      <c r="AJ1255" s="92" t="e">
        <f>SUM($AI$13:AI1255)</f>
        <v>#N/A</v>
      </c>
      <c r="AK1255" s="92">
        <f t="shared" si="374"/>
        <v>2349</v>
      </c>
      <c r="AL1255" s="92">
        <v>-3.4534385483475489</v>
      </c>
    </row>
    <row r="1256" spans="1:38">
      <c r="A1256" s="93">
        <v>1244</v>
      </c>
      <c r="B1256" s="130">
        <v>42117</v>
      </c>
      <c r="C1256" s="92">
        <v>16.566600999999999</v>
      </c>
      <c r="D1256" s="92">
        <v>23.228399</v>
      </c>
      <c r="E1256" s="92">
        <v>15.337199999999999</v>
      </c>
      <c r="F1256" s="139">
        <f t="shared" si="362"/>
        <v>1.1831032811135955E-3</v>
      </c>
      <c r="G1256" s="140">
        <f t="shared" si="362"/>
        <v>-6.2982816852766854E-3</v>
      </c>
      <c r="H1256" s="140">
        <f t="shared" si="362"/>
        <v>1.6691443027410102E-3</v>
      </c>
      <c r="I1256" s="141">
        <f t="shared" si="380"/>
        <v>21.425218291905502</v>
      </c>
      <c r="J1256" s="142">
        <f t="shared" si="375"/>
        <v>24.922734686536081</v>
      </c>
      <c r="K1256" s="142">
        <f t="shared" si="378"/>
        <v>19.491479878987036</v>
      </c>
      <c r="L1256" s="143">
        <f t="shared" si="376"/>
        <v>14997.652804333851</v>
      </c>
      <c r="M1256" s="137">
        <f t="shared" si="363"/>
        <v>-14953.640811921648</v>
      </c>
      <c r="N1256" s="137">
        <f t="shared" si="364"/>
        <v>29237.219818480553</v>
      </c>
      <c r="O1256" s="143">
        <f t="shared" si="379"/>
        <v>-17.722804333852764</v>
      </c>
      <c r="P1256" s="137">
        <f t="shared" si="377"/>
        <v>-94.779188078351581</v>
      </c>
      <c r="Q1256" s="137">
        <f t="shared" si="365"/>
        <v>-48.719818480552931</v>
      </c>
      <c r="R1256" s="144">
        <f t="shared" si="366"/>
        <v>-161.22181089275728</v>
      </c>
      <c r="T1256" s="92">
        <f t="shared" si="367"/>
        <v>1.6877176859596116E-31</v>
      </c>
      <c r="U1256" s="92">
        <f>SUM($T$13:T1256)</f>
        <v>0.50793370548561068</v>
      </c>
      <c r="V1256" s="92">
        <f t="shared" si="368"/>
        <v>1324</v>
      </c>
      <c r="W1256" s="92">
        <v>-3.107346582944956</v>
      </c>
      <c r="Y1256" s="92">
        <f t="shared" si="369"/>
        <v>1.1080252478305901E-42</v>
      </c>
      <c r="Z1256" s="92">
        <f>SUM($Y$13:Y1256)</f>
        <v>0.3563325549692854</v>
      </c>
      <c r="AA1256" s="92">
        <f t="shared" si="370"/>
        <v>1826</v>
      </c>
      <c r="AB1256" s="92">
        <v>-4.507390487646262</v>
      </c>
      <c r="AD1256" s="92">
        <f t="shared" si="371"/>
        <v>2.6311010698295238E-25</v>
      </c>
      <c r="AE1256" s="92" t="e">
        <f>SUM($AD$13:AD1256)</f>
        <v>#N/A</v>
      </c>
      <c r="AF1256" s="92">
        <f t="shared" si="372"/>
        <v>1046</v>
      </c>
      <c r="AG1256" s="92">
        <v>-7.1181430197539157</v>
      </c>
      <c r="AI1256" s="92">
        <f t="shared" si="373"/>
        <v>3.9913791796235285E-33</v>
      </c>
      <c r="AJ1256" s="92" t="e">
        <f>SUM($AI$13:AI1256)</f>
        <v>#N/A</v>
      </c>
      <c r="AK1256" s="92">
        <f t="shared" si="374"/>
        <v>1397</v>
      </c>
      <c r="AL1256" s="92">
        <v>-3.2945775874468382</v>
      </c>
    </row>
    <row r="1257" spans="1:38">
      <c r="A1257" s="93">
        <v>1245</v>
      </c>
      <c r="B1257" s="130">
        <v>42116</v>
      </c>
      <c r="C1257" s="92">
        <v>16.578199000000001</v>
      </c>
      <c r="D1257" s="92">
        <v>23.048100000000002</v>
      </c>
      <c r="E1257" s="92">
        <v>15.4482</v>
      </c>
      <c r="F1257" s="139">
        <f t="shared" si="362"/>
        <v>-6.9959348418990874E-4</v>
      </c>
      <c r="G1257" s="140">
        <f t="shared" si="362"/>
        <v>7.8227272530055902E-3</v>
      </c>
      <c r="H1257" s="140">
        <f t="shared" si="362"/>
        <v>-7.1853031421137414E-3</v>
      </c>
      <c r="I1257" s="141">
        <f t="shared" si="380"/>
        <v>21.384928769397682</v>
      </c>
      <c r="J1257" s="142">
        <f t="shared" si="375"/>
        <v>25.276899475414456</v>
      </c>
      <c r="K1257" s="142">
        <f t="shared" si="378"/>
        <v>19.319181186157607</v>
      </c>
      <c r="L1257" s="143">
        <f t="shared" si="376"/>
        <v>14969.450138578377</v>
      </c>
      <c r="M1257" s="137">
        <f t="shared" si="363"/>
        <v>-15166.139685248674</v>
      </c>
      <c r="N1257" s="137">
        <f t="shared" si="364"/>
        <v>28978.771779236409</v>
      </c>
      <c r="O1257" s="143">
        <f t="shared" si="379"/>
        <v>10.479861421621536</v>
      </c>
      <c r="P1257" s="137">
        <f t="shared" si="377"/>
        <v>117.71968524867407</v>
      </c>
      <c r="Q1257" s="137">
        <f t="shared" si="365"/>
        <v>209.7282207635908</v>
      </c>
      <c r="R1257" s="144">
        <f t="shared" si="366"/>
        <v>337.9277674338864</v>
      </c>
      <c r="T1257" s="92">
        <f t="shared" si="367"/>
        <v>1.4195402831047511E-7</v>
      </c>
      <c r="U1257" s="92">
        <f>SUM($T$13:T1257)</f>
        <v>0.50793384743963899</v>
      </c>
      <c r="V1257" s="92">
        <f t="shared" si="368"/>
        <v>250</v>
      </c>
      <c r="W1257" s="92">
        <v>-3.1004596446455253</v>
      </c>
      <c r="Y1257" s="92">
        <f t="shared" si="369"/>
        <v>2.3480601487219554E-27</v>
      </c>
      <c r="Z1257" s="92">
        <f>SUM($Y$13:Y1257)</f>
        <v>0.3563325549692854</v>
      </c>
      <c r="AA1257" s="92">
        <f t="shared" si="370"/>
        <v>1138</v>
      </c>
      <c r="AB1257" s="92">
        <v>-4.4298809951887961</v>
      </c>
      <c r="AD1257" s="92">
        <f t="shared" si="371"/>
        <v>5.8362747029710177E-11</v>
      </c>
      <c r="AE1257" s="92" t="e">
        <f>SUM($AD$13:AD1257)</f>
        <v>#N/A</v>
      </c>
      <c r="AF1257" s="92">
        <f t="shared" si="372"/>
        <v>402</v>
      </c>
      <c r="AG1257" s="92">
        <v>-7.109797297300247</v>
      </c>
      <c r="AI1257" s="92">
        <f t="shared" si="373"/>
        <v>1.2769290872997712E-35</v>
      </c>
      <c r="AJ1257" s="92" t="e">
        <f>SUM($AI$13:AI1257)</f>
        <v>#N/A</v>
      </c>
      <c r="AK1257" s="92">
        <f t="shared" si="374"/>
        <v>1509</v>
      </c>
      <c r="AL1257" s="92">
        <v>-2.9784211505520943</v>
      </c>
    </row>
    <row r="1258" spans="1:38">
      <c r="A1258" s="93">
        <v>1246</v>
      </c>
      <c r="B1258" s="130">
        <v>42115</v>
      </c>
      <c r="C1258" s="92">
        <v>16.6127</v>
      </c>
      <c r="D1258" s="92">
        <v>23.046900000000001</v>
      </c>
      <c r="E1258" s="92">
        <v>15.433199999999999</v>
      </c>
      <c r="F1258" s="139">
        <f t="shared" si="362"/>
        <v>-2.0767846286273706E-3</v>
      </c>
      <c r="G1258" s="140">
        <f t="shared" si="362"/>
        <v>5.2067740129890794E-5</v>
      </c>
      <c r="H1258" s="140">
        <f t="shared" si="362"/>
        <v>9.7193064302936172E-4</v>
      </c>
      <c r="I1258" s="141">
        <f t="shared" si="380"/>
        <v>21.355457016625834</v>
      </c>
      <c r="J1258" s="142">
        <f t="shared" si="375"/>
        <v>25.082005895369875</v>
      </c>
      <c r="K1258" s="142">
        <f t="shared" si="378"/>
        <v>19.477912798382707</v>
      </c>
      <c r="L1258" s="143">
        <f t="shared" si="376"/>
        <v>14948.819911638084</v>
      </c>
      <c r="M1258" s="137">
        <f t="shared" si="363"/>
        <v>-15049.203537221925</v>
      </c>
      <c r="N1258" s="137">
        <f t="shared" si="364"/>
        <v>29216.869197574062</v>
      </c>
      <c r="O1258" s="143">
        <f t="shared" si="379"/>
        <v>31.110088361914677</v>
      </c>
      <c r="P1258" s="137">
        <f t="shared" si="377"/>
        <v>0.78353722192514397</v>
      </c>
      <c r="Q1258" s="137">
        <f t="shared" si="365"/>
        <v>-28.369197574062127</v>
      </c>
      <c r="R1258" s="144">
        <f t="shared" si="366"/>
        <v>3.5244280097776937</v>
      </c>
      <c r="T1258" s="92">
        <f t="shared" si="367"/>
        <v>2.9108327141968539E-7</v>
      </c>
      <c r="U1258" s="92">
        <f>SUM($T$13:T1258)</f>
        <v>0.50793413852291036</v>
      </c>
      <c r="V1258" s="92">
        <f t="shared" si="368"/>
        <v>236</v>
      </c>
      <c r="W1258" s="92">
        <v>-3.0790704272149014</v>
      </c>
      <c r="Y1258" s="92">
        <f t="shared" si="369"/>
        <v>1.2406275846133008E-31</v>
      </c>
      <c r="Z1258" s="92">
        <f>SUM($Y$13:Y1258)</f>
        <v>0.3563325549692854</v>
      </c>
      <c r="AA1258" s="92">
        <f t="shared" si="370"/>
        <v>1330</v>
      </c>
      <c r="AB1258" s="92">
        <v>-4.4077620570333238</v>
      </c>
      <c r="AD1258" s="92">
        <f t="shared" si="371"/>
        <v>1.7397955736019042E-53</v>
      </c>
      <c r="AE1258" s="92" t="e">
        <f>SUM($AD$13:AD1258)</f>
        <v>#N/A</v>
      </c>
      <c r="AF1258" s="92">
        <f t="shared" si="372"/>
        <v>2311</v>
      </c>
      <c r="AG1258" s="92">
        <v>-7.0692041088987025</v>
      </c>
      <c r="AI1258" s="92">
        <f t="shared" si="373"/>
        <v>3.4360422240197567E-14</v>
      </c>
      <c r="AJ1258" s="92" t="e">
        <f>SUM($AI$13:AI1258)</f>
        <v>#N/A</v>
      </c>
      <c r="AK1258" s="92">
        <f t="shared" si="374"/>
        <v>547</v>
      </c>
      <c r="AL1258" s="92">
        <v>-2.6413144199450471</v>
      </c>
    </row>
    <row r="1259" spans="1:38">
      <c r="A1259" s="93">
        <v>1247</v>
      </c>
      <c r="B1259" s="130">
        <v>42114</v>
      </c>
      <c r="C1259" s="92">
        <v>16.549399999999999</v>
      </c>
      <c r="D1259" s="92">
        <v>22.914400000000001</v>
      </c>
      <c r="E1259" s="92">
        <v>15.459099999999999</v>
      </c>
      <c r="F1259" s="139">
        <f t="shared" si="362"/>
        <v>3.8249120814048965E-3</v>
      </c>
      <c r="G1259" s="140">
        <f t="shared" si="362"/>
        <v>5.7823901127675992E-3</v>
      </c>
      <c r="H1259" s="140">
        <f t="shared" si="362"/>
        <v>-1.6753886060637546E-3</v>
      </c>
      <c r="I1259" s="141">
        <f t="shared" si="380"/>
        <v>21.481752736050854</v>
      </c>
      <c r="J1259" s="142">
        <f t="shared" si="375"/>
        <v>25.22572639170129</v>
      </c>
      <c r="K1259" s="142">
        <f t="shared" si="378"/>
        <v>19.426398613114603</v>
      </c>
      <c r="L1259" s="143">
        <f t="shared" si="376"/>
        <v>15037.226915235598</v>
      </c>
      <c r="M1259" s="137">
        <f t="shared" si="363"/>
        <v>-15135.435835020773</v>
      </c>
      <c r="N1259" s="137">
        <f t="shared" si="364"/>
        <v>29139.597919671905</v>
      </c>
      <c r="O1259" s="143">
        <f t="shared" si="379"/>
        <v>-57.296915235599954</v>
      </c>
      <c r="P1259" s="137">
        <f t="shared" si="377"/>
        <v>87.015835020773011</v>
      </c>
      <c r="Q1259" s="137">
        <f t="shared" si="365"/>
        <v>48.902080328094598</v>
      </c>
      <c r="R1259" s="144">
        <f t="shared" si="366"/>
        <v>78.621000113267655</v>
      </c>
      <c r="T1259" s="92">
        <f t="shared" si="367"/>
        <v>1.0459211932119829E-34</v>
      </c>
      <c r="U1259" s="92">
        <f>SUM($T$13:T1259)</f>
        <v>0.50793413852291036</v>
      </c>
      <c r="V1259" s="92">
        <f t="shared" si="368"/>
        <v>1468</v>
      </c>
      <c r="W1259" s="92">
        <v>-2.9803011010644695</v>
      </c>
      <c r="Y1259" s="92">
        <f t="shared" si="369"/>
        <v>2.9436947358480245E-5</v>
      </c>
      <c r="Z1259" s="92">
        <f>SUM($Y$13:Y1259)</f>
        <v>0.35636199191664386</v>
      </c>
      <c r="AA1259" s="92">
        <f t="shared" si="370"/>
        <v>146</v>
      </c>
      <c r="AB1259" s="92">
        <v>-4.2853581678682531</v>
      </c>
      <c r="AD1259" s="92">
        <f t="shared" si="371"/>
        <v>2.5258067747220124E-14</v>
      </c>
      <c r="AE1259" s="92" t="e">
        <f>SUM($AD$13:AD1259)</f>
        <v>#N/A</v>
      </c>
      <c r="AF1259" s="92">
        <f t="shared" si="372"/>
        <v>553</v>
      </c>
      <c r="AG1259" s="92">
        <v>-6.9875380344892619</v>
      </c>
      <c r="AI1259" s="92">
        <f t="shared" si="373"/>
        <v>1.129677704962829E-2</v>
      </c>
      <c r="AJ1259" s="92" t="e">
        <f>SUM($AI$13:AI1259)</f>
        <v>#N/A</v>
      </c>
      <c r="AK1259" s="92">
        <f t="shared" si="374"/>
        <v>30</v>
      </c>
      <c r="AL1259" s="92">
        <v>-2.0218905251294927</v>
      </c>
    </row>
    <row r="1260" spans="1:38">
      <c r="A1260" s="93">
        <v>1248</v>
      </c>
      <c r="B1260" s="130">
        <v>42111</v>
      </c>
      <c r="C1260" s="92">
        <v>16.321300999999998</v>
      </c>
      <c r="D1260" s="92">
        <v>22.6357</v>
      </c>
      <c r="E1260" s="92">
        <v>15.326700000000001</v>
      </c>
      <c r="F1260" s="139">
        <f t="shared" si="362"/>
        <v>1.3975540307724188E-2</v>
      </c>
      <c r="G1260" s="140">
        <f t="shared" si="362"/>
        <v>1.2312409158983462E-2</v>
      </c>
      <c r="H1260" s="140">
        <f t="shared" si="362"/>
        <v>8.6385197074385633E-3</v>
      </c>
      <c r="I1260" s="141">
        <f t="shared" si="380"/>
        <v>21.698975165031264</v>
      </c>
      <c r="J1260" s="142">
        <f t="shared" si="375"/>
        <v>25.389503840393715</v>
      </c>
      <c r="K1260" s="142">
        <f t="shared" si="378"/>
        <v>19.627096954987046</v>
      </c>
      <c r="L1260" s="143">
        <f t="shared" si="376"/>
        <v>15189.282615521885</v>
      </c>
      <c r="M1260" s="137">
        <f t="shared" si="363"/>
        <v>-15233.702304236229</v>
      </c>
      <c r="N1260" s="137">
        <f t="shared" si="364"/>
        <v>29440.645432480567</v>
      </c>
      <c r="O1260" s="143">
        <f t="shared" si="379"/>
        <v>-209.35261552188604</v>
      </c>
      <c r="P1260" s="137">
        <f t="shared" si="377"/>
        <v>185.28230423622881</v>
      </c>
      <c r="Q1260" s="137">
        <f t="shared" si="365"/>
        <v>-252.14543248056725</v>
      </c>
      <c r="R1260" s="144">
        <f t="shared" si="366"/>
        <v>-276.21574376622448</v>
      </c>
      <c r="T1260" s="92">
        <f t="shared" si="367"/>
        <v>1.6086129428065339E-3</v>
      </c>
      <c r="U1260" s="92">
        <f>SUM($T$13:T1260)</f>
        <v>0.50954275146571693</v>
      </c>
      <c r="V1260" s="92">
        <f t="shared" si="368"/>
        <v>68</v>
      </c>
      <c r="W1260" s="92">
        <v>-2.7851114275181317</v>
      </c>
      <c r="Y1260" s="92">
        <f t="shared" si="369"/>
        <v>9.7779051264404579E-47</v>
      </c>
      <c r="Z1260" s="92">
        <f>SUM($Y$13:Y1260)</f>
        <v>0.35636199191664386</v>
      </c>
      <c r="AA1260" s="92">
        <f t="shared" si="370"/>
        <v>2008</v>
      </c>
      <c r="AB1260" s="92">
        <v>-4.1362646021352703</v>
      </c>
      <c r="AD1260" s="92">
        <f t="shared" si="371"/>
        <v>9.8253277052396972E-37</v>
      </c>
      <c r="AE1260" s="92" t="e">
        <f>SUM($AD$13:AD1260)</f>
        <v>#N/A</v>
      </c>
      <c r="AF1260" s="92">
        <f t="shared" si="372"/>
        <v>1559</v>
      </c>
      <c r="AG1260" s="92">
        <v>-6.8257106001619832</v>
      </c>
      <c r="AI1260" s="92">
        <f t="shared" si="373"/>
        <v>7.8813615879051695E-58</v>
      </c>
      <c r="AJ1260" s="92" t="e">
        <f>SUM($AI$13:AI1260)</f>
        <v>#N/A</v>
      </c>
      <c r="AK1260" s="92">
        <f t="shared" si="374"/>
        <v>2506</v>
      </c>
      <c r="AL1260" s="92">
        <v>-1.9521993150920025</v>
      </c>
    </row>
    <row r="1261" spans="1:38">
      <c r="A1261" s="93">
        <v>1249</v>
      </c>
      <c r="B1261" s="130">
        <v>42110</v>
      </c>
      <c r="C1261" s="92">
        <v>16.3032</v>
      </c>
      <c r="D1261" s="92">
        <v>22.641898999999999</v>
      </c>
      <c r="E1261" s="92">
        <v>15.169</v>
      </c>
      <c r="F1261" s="139">
        <f t="shared" si="362"/>
        <v>1.1102728298737485E-3</v>
      </c>
      <c r="G1261" s="140">
        <f t="shared" si="362"/>
        <v>-2.7378445597692203E-4</v>
      </c>
      <c r="H1261" s="140">
        <f t="shared" si="362"/>
        <v>1.0396202781989494E-2</v>
      </c>
      <c r="I1261" s="141">
        <f t="shared" si="380"/>
        <v>21.423659727532016</v>
      </c>
      <c r="J1261" s="142">
        <f t="shared" si="375"/>
        <v>25.07383329419498</v>
      </c>
      <c r="K1261" s="142">
        <f t="shared" si="378"/>
        <v>19.661299709934735</v>
      </c>
      <c r="L1261" s="143">
        <f t="shared" si="376"/>
        <v>14996.561809272411</v>
      </c>
      <c r="M1261" s="137">
        <f t="shared" si="363"/>
        <v>-15044.299976516988</v>
      </c>
      <c r="N1261" s="137">
        <f t="shared" si="364"/>
        <v>29491.949564902101</v>
      </c>
      <c r="O1261" s="143">
        <f t="shared" si="379"/>
        <v>-16.631809272412283</v>
      </c>
      <c r="P1261" s="137">
        <f t="shared" si="377"/>
        <v>-4.120023483012119</v>
      </c>
      <c r="Q1261" s="137">
        <f t="shared" si="365"/>
        <v>-303.44956490210097</v>
      </c>
      <c r="R1261" s="144">
        <f t="shared" si="366"/>
        <v>-324.20139765752538</v>
      </c>
      <c r="T1261" s="92">
        <f t="shared" si="367"/>
        <v>2.0034513842876003E-37</v>
      </c>
      <c r="U1261" s="92">
        <f>SUM($T$13:T1261)</f>
        <v>0.50954275146571693</v>
      </c>
      <c r="V1261" s="92">
        <f t="shared" si="368"/>
        <v>1590</v>
      </c>
      <c r="W1261" s="92">
        <v>-2.6942320143880352</v>
      </c>
      <c r="Y1261" s="92">
        <f t="shared" si="369"/>
        <v>7.9073216436569541E-30</v>
      </c>
      <c r="Z1261" s="92">
        <f>SUM($Y$13:Y1261)</f>
        <v>0.35636199191664386</v>
      </c>
      <c r="AA1261" s="92">
        <f t="shared" si="370"/>
        <v>1249</v>
      </c>
      <c r="AB1261" s="92">
        <v>-4.120023483012119</v>
      </c>
      <c r="AD1261" s="92">
        <f t="shared" si="371"/>
        <v>1.2575537809473211E-56</v>
      </c>
      <c r="AE1261" s="92" t="e">
        <f>SUM($AD$13:AD1261)</f>
        <v>#N/A</v>
      </c>
      <c r="AF1261" s="92">
        <f t="shared" si="372"/>
        <v>2452</v>
      </c>
      <c r="AG1261" s="92">
        <v>-6.7696559721662197</v>
      </c>
      <c r="AI1261" s="92">
        <f t="shared" si="373"/>
        <v>7.71380661172964E-7</v>
      </c>
      <c r="AJ1261" s="92" t="e">
        <f>SUM($AI$13:AI1261)</f>
        <v>#N/A</v>
      </c>
      <c r="AK1261" s="92">
        <f t="shared" si="374"/>
        <v>217</v>
      </c>
      <c r="AL1261" s="92">
        <v>-1.6588809279910492</v>
      </c>
    </row>
    <row r="1262" spans="1:38">
      <c r="A1262" s="93">
        <v>1250</v>
      </c>
      <c r="B1262" s="130">
        <v>42109</v>
      </c>
      <c r="C1262" s="92">
        <v>16.2486</v>
      </c>
      <c r="D1262" s="92">
        <v>22.540500999999999</v>
      </c>
      <c r="E1262" s="92">
        <v>15.269500000000001</v>
      </c>
      <c r="F1262" s="139">
        <f t="shared" si="362"/>
        <v>3.3602895018647327E-3</v>
      </c>
      <c r="G1262" s="140">
        <f t="shared" si="362"/>
        <v>4.4984803132814832E-3</v>
      </c>
      <c r="H1262" s="140">
        <f t="shared" si="362"/>
        <v>-6.5817479288778902E-3</v>
      </c>
      <c r="I1262" s="141">
        <f t="shared" si="380"/>
        <v>21.471809859310955</v>
      </c>
      <c r="J1262" s="142">
        <f t="shared" si="375"/>
        <v>25.193525035193318</v>
      </c>
      <c r="K1262" s="142">
        <f t="shared" si="378"/>
        <v>19.330925767051966</v>
      </c>
      <c r="L1262" s="143">
        <f t="shared" si="376"/>
        <v>15030.266901517669</v>
      </c>
      <c r="M1262" s="137">
        <f t="shared" si="363"/>
        <v>-15116.115021115991</v>
      </c>
      <c r="N1262" s="137">
        <f t="shared" si="364"/>
        <v>28996.388650577948</v>
      </c>
      <c r="O1262" s="143">
        <f t="shared" si="379"/>
        <v>-50.336901517670412</v>
      </c>
      <c r="P1262" s="137">
        <f t="shared" si="377"/>
        <v>67.69502111599104</v>
      </c>
      <c r="Q1262" s="137">
        <f t="shared" si="365"/>
        <v>192.11134942205172</v>
      </c>
      <c r="R1262" s="144">
        <f t="shared" si="366"/>
        <v>209.46946902037234</v>
      </c>
      <c r="T1262" s="92">
        <f t="shared" si="367"/>
        <v>7.1932306725463779E-56</v>
      </c>
      <c r="U1262" s="92">
        <f>SUM($T$13:T1262)</f>
        <v>0.50954275146571693</v>
      </c>
      <c r="V1262" s="92">
        <f t="shared" si="368"/>
        <v>2418</v>
      </c>
      <c r="W1262" s="92">
        <v>-2.6193268053848442</v>
      </c>
      <c r="Y1262" s="92">
        <f t="shared" si="369"/>
        <v>3.5195133221383369E-28</v>
      </c>
      <c r="Z1262" s="92">
        <f>SUM($Y$13:Y1262)</f>
        <v>0.35636199191664386</v>
      </c>
      <c r="AA1262" s="92">
        <f t="shared" si="370"/>
        <v>1175</v>
      </c>
      <c r="AB1262" s="92">
        <v>-4.0880821611663123</v>
      </c>
      <c r="AD1262" s="92">
        <f t="shared" si="371"/>
        <v>5.8543929875682156E-47</v>
      </c>
      <c r="AE1262" s="92" t="e">
        <f>SUM($AD$13:AD1262)</f>
        <v>#N/A</v>
      </c>
      <c r="AF1262" s="92">
        <f t="shared" si="372"/>
        <v>2018</v>
      </c>
      <c r="AG1262" s="92">
        <v>-6.6564424173302541</v>
      </c>
      <c r="AI1262" s="92">
        <f t="shared" si="373"/>
        <v>5.8919109000706136E-55</v>
      </c>
      <c r="AJ1262" s="92" t="e">
        <f>SUM($AI$13:AI1262)</f>
        <v>#N/A</v>
      </c>
      <c r="AK1262" s="92">
        <f t="shared" si="374"/>
        <v>2377</v>
      </c>
      <c r="AL1262" s="92">
        <v>-1.254339957895354</v>
      </c>
    </row>
    <row r="1263" spans="1:38">
      <c r="A1263" s="93">
        <v>1251</v>
      </c>
      <c r="B1263" s="130">
        <v>42108</v>
      </c>
      <c r="C1263" s="92">
        <v>16.265599999999999</v>
      </c>
      <c r="D1263" s="92">
        <v>22.565000999999999</v>
      </c>
      <c r="E1263" s="92">
        <v>15.2614</v>
      </c>
      <c r="F1263" s="139">
        <f t="shared" si="362"/>
        <v>-1.0451505016721985E-3</v>
      </c>
      <c r="G1263" s="140">
        <f t="shared" si="362"/>
        <v>-1.0857522230998118E-3</v>
      </c>
      <c r="H1263" s="140">
        <f t="shared" si="362"/>
        <v>5.3075078302122769E-4</v>
      </c>
      <c r="I1263" s="141">
        <f t="shared" si="380"/>
        <v>21.377533883779265</v>
      </c>
      <c r="J1263" s="142">
        <f t="shared" si="375"/>
        <v>25.053468574218101</v>
      </c>
      <c r="K1263" s="142">
        <f t="shared" si="378"/>
        <v>19.469327879486809</v>
      </c>
      <c r="L1263" s="143">
        <f t="shared" si="376"/>
        <v>14964.273718645485</v>
      </c>
      <c r="M1263" s="137">
        <f t="shared" si="363"/>
        <v>-15032.081144530861</v>
      </c>
      <c r="N1263" s="137">
        <f t="shared" si="364"/>
        <v>29203.991819230214</v>
      </c>
      <c r="O1263" s="143">
        <f t="shared" si="379"/>
        <v>15.656281354513339</v>
      </c>
      <c r="P1263" s="137">
        <f t="shared" si="377"/>
        <v>-16.338855469139162</v>
      </c>
      <c r="Q1263" s="137">
        <f t="shared" si="365"/>
        <v>-15.491819230213878</v>
      </c>
      <c r="R1263" s="144">
        <f t="shared" si="366"/>
        <v>-16.1743933448397</v>
      </c>
      <c r="T1263" s="92">
        <f t="shared" si="367"/>
        <v>3.2172026770831514E-44</v>
      </c>
      <c r="U1263" s="92">
        <f>SUM($T$13:T1263)</f>
        <v>0.50954275146571693</v>
      </c>
      <c r="V1263" s="92">
        <f t="shared" si="368"/>
        <v>1895</v>
      </c>
      <c r="W1263" s="92">
        <v>-2.5799999447499431</v>
      </c>
      <c r="Y1263" s="92">
        <f t="shared" si="369"/>
        <v>2.8368609376474409E-39</v>
      </c>
      <c r="Z1263" s="92">
        <f>SUM($Y$13:Y1263)</f>
        <v>0.35636199191664386</v>
      </c>
      <c r="AA1263" s="92">
        <f t="shared" si="370"/>
        <v>1673</v>
      </c>
      <c r="AB1263" s="92">
        <v>-4.0003553975730028</v>
      </c>
      <c r="AD1263" s="92">
        <f t="shared" si="371"/>
        <v>3.3435376560314203E-28</v>
      </c>
      <c r="AE1263" s="92" t="e">
        <f>SUM($AD$13:AD1263)</f>
        <v>#N/A</v>
      </c>
      <c r="AF1263" s="92">
        <f t="shared" si="372"/>
        <v>1176</v>
      </c>
      <c r="AG1263" s="92">
        <v>-6.6359509267094836</v>
      </c>
      <c r="AI1263" s="92">
        <f t="shared" si="373"/>
        <v>3.3325606871068808E-56</v>
      </c>
      <c r="AJ1263" s="92" t="e">
        <f>SUM($AI$13:AI1263)</f>
        <v>#N/A</v>
      </c>
      <c r="AK1263" s="92">
        <f t="shared" si="374"/>
        <v>2433</v>
      </c>
      <c r="AL1263" s="92">
        <v>-1.2319121996733884</v>
      </c>
    </row>
    <row r="1264" spans="1:38">
      <c r="A1264" s="93">
        <v>1252</v>
      </c>
      <c r="B1264" s="130">
        <v>42107</v>
      </c>
      <c r="C1264" s="92">
        <v>16.144898999999999</v>
      </c>
      <c r="D1264" s="92">
        <v>22.281099000000001</v>
      </c>
      <c r="E1264" s="92">
        <v>15.3848</v>
      </c>
      <c r="F1264" s="139">
        <f t="shared" si="362"/>
        <v>7.4761074689906337E-3</v>
      </c>
      <c r="G1264" s="140">
        <f t="shared" si="362"/>
        <v>1.2741831091904299E-2</v>
      </c>
      <c r="H1264" s="140">
        <f t="shared" si="362"/>
        <v>-8.0209037491549839E-3</v>
      </c>
      <c r="I1264" s="141">
        <f t="shared" si="380"/>
        <v>21.559887952225651</v>
      </c>
      <c r="J1264" s="142">
        <f t="shared" si="375"/>
        <v>25.400274043066723</v>
      </c>
      <c r="K1264" s="142">
        <f t="shared" si="378"/>
        <v>19.302921233945192</v>
      </c>
      <c r="L1264" s="143">
        <f t="shared" si="376"/>
        <v>15091.921566557956</v>
      </c>
      <c r="M1264" s="137">
        <f t="shared" si="363"/>
        <v>-15240.164425840034</v>
      </c>
      <c r="N1264" s="137">
        <f t="shared" si="364"/>
        <v>28954.381850917787</v>
      </c>
      <c r="O1264" s="143">
        <f t="shared" si="379"/>
        <v>-111.99156655795741</v>
      </c>
      <c r="P1264" s="137">
        <f t="shared" si="377"/>
        <v>191.74442584003373</v>
      </c>
      <c r="Q1264" s="137">
        <f t="shared" si="365"/>
        <v>234.11814908221277</v>
      </c>
      <c r="R1264" s="144">
        <f t="shared" si="366"/>
        <v>313.87100836428908</v>
      </c>
      <c r="T1264" s="92">
        <f t="shared" si="367"/>
        <v>4.7647460248560396E-38</v>
      </c>
      <c r="U1264" s="92">
        <f>SUM($T$13:T1264)</f>
        <v>0.50954275146571693</v>
      </c>
      <c r="V1264" s="92">
        <f t="shared" si="368"/>
        <v>1618</v>
      </c>
      <c r="W1264" s="92">
        <v>-2.579470327917079</v>
      </c>
      <c r="Y1264" s="92">
        <f t="shared" si="369"/>
        <v>1.5181645987802231E-59</v>
      </c>
      <c r="Z1264" s="92">
        <f>SUM($Y$13:Y1264)</f>
        <v>0.35636199191664386</v>
      </c>
      <c r="AA1264" s="92">
        <f t="shared" si="370"/>
        <v>2583</v>
      </c>
      <c r="AB1264" s="92">
        <v>-3.9383828898990032</v>
      </c>
      <c r="AD1264" s="92">
        <f t="shared" si="371"/>
        <v>2.9717564685216617E-49</v>
      </c>
      <c r="AE1264" s="92" t="e">
        <f>SUM($AD$13:AD1264)</f>
        <v>#N/A</v>
      </c>
      <c r="AF1264" s="92">
        <f t="shared" si="372"/>
        <v>2121</v>
      </c>
      <c r="AG1264" s="92">
        <v>-6.5249215792282484</v>
      </c>
      <c r="AI1264" s="92">
        <f t="shared" si="373"/>
        <v>1.3901758721610183E-29</v>
      </c>
      <c r="AJ1264" s="92" t="e">
        <f>SUM($AI$13:AI1264)</f>
        <v>#N/A</v>
      </c>
      <c r="AK1264" s="92">
        <f t="shared" si="374"/>
        <v>1238</v>
      </c>
      <c r="AL1264" s="92">
        <v>-0.92883563904069888</v>
      </c>
    </row>
    <row r="1265" spans="1:38">
      <c r="A1265" s="93">
        <v>1253</v>
      </c>
      <c r="B1265" s="130">
        <v>42104</v>
      </c>
      <c r="C1265" s="92">
        <v>16.0807</v>
      </c>
      <c r="D1265" s="92">
        <v>22.184401000000001</v>
      </c>
      <c r="E1265" s="92">
        <v>15.222</v>
      </c>
      <c r="F1265" s="139">
        <f t="shared" si="362"/>
        <v>3.992301330165926E-3</v>
      </c>
      <c r="G1265" s="140">
        <f t="shared" si="362"/>
        <v>4.3588285300106833E-3</v>
      </c>
      <c r="H1265" s="140">
        <f t="shared" si="362"/>
        <v>1.0695046643016681E-2</v>
      </c>
      <c r="I1265" s="141">
        <f t="shared" si="380"/>
        <v>21.485334849235418</v>
      </c>
      <c r="J1265" s="142">
        <f t="shared" si="375"/>
        <v>25.190022470712638</v>
      </c>
      <c r="K1265" s="142">
        <f t="shared" si="378"/>
        <v>19.667114912626459</v>
      </c>
      <c r="L1265" s="143">
        <f t="shared" si="376"/>
        <v>15039.734394464793</v>
      </c>
      <c r="M1265" s="137">
        <f t="shared" si="363"/>
        <v>-15114.013482427583</v>
      </c>
      <c r="N1265" s="137">
        <f t="shared" si="364"/>
        <v>29500.672368939689</v>
      </c>
      <c r="O1265" s="143">
        <f t="shared" si="379"/>
        <v>-59.804394464794314</v>
      </c>
      <c r="P1265" s="137">
        <f t="shared" si="377"/>
        <v>65.593482427582785</v>
      </c>
      <c r="Q1265" s="137">
        <f t="shared" si="365"/>
        <v>-312.17236893968948</v>
      </c>
      <c r="R1265" s="144">
        <f t="shared" si="366"/>
        <v>-306.38328097690101</v>
      </c>
      <c r="T1265" s="92">
        <f t="shared" si="367"/>
        <v>1.6371986632911322E-9</v>
      </c>
      <c r="U1265" s="92">
        <f>SUM($T$13:T1265)</f>
        <v>0.50954275310291564</v>
      </c>
      <c r="V1265" s="92">
        <f t="shared" si="368"/>
        <v>337</v>
      </c>
      <c r="W1265" s="92">
        <v>-2.3458656673938094</v>
      </c>
      <c r="Y1265" s="92">
        <f t="shared" si="369"/>
        <v>1.7553516648071311E-24</v>
      </c>
      <c r="Z1265" s="92">
        <f>SUM($Y$13:Y1265)</f>
        <v>0.35636199191664386</v>
      </c>
      <c r="AA1265" s="92">
        <f t="shared" si="370"/>
        <v>1009</v>
      </c>
      <c r="AB1265" s="92">
        <v>-3.837139055116495</v>
      </c>
      <c r="AD1265" s="92">
        <f t="shared" si="371"/>
        <v>4.0270674291483383E-4</v>
      </c>
      <c r="AE1265" s="92" t="e">
        <f>SUM($AD$13:AD1265)</f>
        <v>#N/A</v>
      </c>
      <c r="AF1265" s="92">
        <f t="shared" si="372"/>
        <v>95</v>
      </c>
      <c r="AG1265" s="92">
        <v>-6.2567393956014712</v>
      </c>
      <c r="AI1265" s="92">
        <f t="shared" si="373"/>
        <v>1.2697815659538263E-36</v>
      </c>
      <c r="AJ1265" s="92" t="e">
        <f>SUM($AI$13:AI1265)</f>
        <v>#N/A</v>
      </c>
      <c r="AK1265" s="92">
        <f t="shared" si="374"/>
        <v>1554</v>
      </c>
      <c r="AL1265" s="92">
        <v>-0.87914356645160296</v>
      </c>
    </row>
    <row r="1266" spans="1:38">
      <c r="A1266" s="93">
        <v>1254</v>
      </c>
      <c r="B1266" s="130">
        <v>42103</v>
      </c>
      <c r="C1266" s="92">
        <v>16.079799999999999</v>
      </c>
      <c r="D1266" s="92">
        <v>22.178899999999999</v>
      </c>
      <c r="E1266" s="92">
        <v>15.0756</v>
      </c>
      <c r="F1266" s="139">
        <f t="shared" si="362"/>
        <v>5.5970845408648273E-5</v>
      </c>
      <c r="G1266" s="140">
        <f t="shared" si="362"/>
        <v>2.48028531622424E-4</v>
      </c>
      <c r="H1266" s="140">
        <f t="shared" si="362"/>
        <v>9.7110562763671471E-3</v>
      </c>
      <c r="I1266" s="141">
        <f t="shared" si="380"/>
        <v>21.401097770494658</v>
      </c>
      <c r="J1266" s="142">
        <f t="shared" si="375"/>
        <v>25.086920729193064</v>
      </c>
      <c r="K1266" s="142">
        <f t="shared" si="378"/>
        <v>19.647967444081829</v>
      </c>
      <c r="L1266" s="143">
        <f t="shared" si="376"/>
        <v>14980.76843934626</v>
      </c>
      <c r="M1266" s="137">
        <f t="shared" si="363"/>
        <v>-15052.152437515839</v>
      </c>
      <c r="N1266" s="137">
        <f t="shared" si="364"/>
        <v>29471.951166122744</v>
      </c>
      <c r="O1266" s="143">
        <f t="shared" si="379"/>
        <v>-0.83843934626202099</v>
      </c>
      <c r="P1266" s="137">
        <f t="shared" si="377"/>
        <v>3.7324375158386829</v>
      </c>
      <c r="Q1266" s="137">
        <f t="shared" si="365"/>
        <v>-283.45116612274433</v>
      </c>
      <c r="R1266" s="144">
        <f t="shared" si="366"/>
        <v>-280.55716795316766</v>
      </c>
      <c r="T1266" s="92">
        <f t="shared" si="367"/>
        <v>8.7192869196679173E-40</v>
      </c>
      <c r="U1266" s="92">
        <f>SUM($T$13:T1266)</f>
        <v>0.50954275310291564</v>
      </c>
      <c r="V1266" s="92">
        <f t="shared" si="368"/>
        <v>1696</v>
      </c>
      <c r="W1266" s="92">
        <v>-2.3008062429471465</v>
      </c>
      <c r="Y1266" s="92">
        <f t="shared" si="369"/>
        <v>2.2720567904471065E-42</v>
      </c>
      <c r="Z1266" s="92">
        <f>SUM($Y$13:Y1266)</f>
        <v>0.35636199191664386</v>
      </c>
      <c r="AA1266" s="92">
        <f t="shared" si="370"/>
        <v>1812</v>
      </c>
      <c r="AB1266" s="92">
        <v>-3.6043475302412844</v>
      </c>
      <c r="AD1266" s="92">
        <f t="shared" si="371"/>
        <v>8.5190934887861777E-35</v>
      </c>
      <c r="AE1266" s="92" t="e">
        <f>SUM($AD$13:AD1266)</f>
        <v>#N/A</v>
      </c>
      <c r="AF1266" s="92">
        <f t="shared" si="372"/>
        <v>1472</v>
      </c>
      <c r="AG1266" s="92">
        <v>-6.0545423116782331</v>
      </c>
      <c r="AI1266" s="92">
        <f t="shared" si="373"/>
        <v>1.8491709701618113E-33</v>
      </c>
      <c r="AJ1266" s="92" t="e">
        <f>SUM($AI$13:AI1266)</f>
        <v>#N/A</v>
      </c>
      <c r="AK1266" s="92">
        <f t="shared" si="374"/>
        <v>1412</v>
      </c>
      <c r="AL1266" s="92">
        <v>-0.48855092357189278</v>
      </c>
    </row>
    <row r="1267" spans="1:38">
      <c r="A1267" s="93">
        <v>1255</v>
      </c>
      <c r="B1267" s="130">
        <v>42102</v>
      </c>
      <c r="C1267" s="92">
        <v>16.138100000000001</v>
      </c>
      <c r="D1267" s="92">
        <v>22.101199999999999</v>
      </c>
      <c r="E1267" s="92">
        <v>14.910600000000001</v>
      </c>
      <c r="F1267" s="139">
        <f t="shared" si="362"/>
        <v>-3.6125690137006616E-3</v>
      </c>
      <c r="G1267" s="140">
        <f t="shared" si="362"/>
        <v>3.5156462092555962E-3</v>
      </c>
      <c r="H1267" s="140">
        <f t="shared" si="362"/>
        <v>1.1065953080358959E-2</v>
      </c>
      <c r="I1267" s="141">
        <f t="shared" si="380"/>
        <v>21.322591384363704</v>
      </c>
      <c r="J1267" s="142">
        <f t="shared" si="375"/>
        <v>25.168874867880476</v>
      </c>
      <c r="K1267" s="142">
        <f t="shared" si="378"/>
        <v>19.674332380990705</v>
      </c>
      <c r="L1267" s="143">
        <f t="shared" si="376"/>
        <v>14925.813969054594</v>
      </c>
      <c r="M1267" s="137">
        <f t="shared" si="363"/>
        <v>-15101.324920728286</v>
      </c>
      <c r="N1267" s="137">
        <f t="shared" si="364"/>
        <v>29511.49857148606</v>
      </c>
      <c r="O1267" s="143">
        <f t="shared" si="379"/>
        <v>54.116030945404418</v>
      </c>
      <c r="P1267" s="137">
        <f t="shared" si="377"/>
        <v>52.904920728286015</v>
      </c>
      <c r="Q1267" s="137">
        <f t="shared" si="365"/>
        <v>-322.99857148605952</v>
      </c>
      <c r="R1267" s="144">
        <f t="shared" si="366"/>
        <v>-215.97761981236908</v>
      </c>
      <c r="T1267" s="92">
        <f t="shared" si="367"/>
        <v>2.2720567904471065E-42</v>
      </c>
      <c r="U1267" s="92">
        <f>SUM($T$13:T1267)</f>
        <v>0.50954275310291564</v>
      </c>
      <c r="V1267" s="92">
        <f t="shared" si="368"/>
        <v>1812</v>
      </c>
      <c r="W1267" s="92">
        <v>-2.2120915438026714</v>
      </c>
      <c r="Y1267" s="92">
        <f t="shared" si="369"/>
        <v>5.4995854364007323E-49</v>
      </c>
      <c r="Z1267" s="92">
        <f>SUM($Y$13:Y1267)</f>
        <v>0.35636199191664386</v>
      </c>
      <c r="AA1267" s="92">
        <f t="shared" si="370"/>
        <v>2109</v>
      </c>
      <c r="AB1267" s="92">
        <v>-3.488002800333561</v>
      </c>
      <c r="AD1267" s="92">
        <f t="shared" si="371"/>
        <v>6.3834860266126439E-59</v>
      </c>
      <c r="AE1267" s="92" t="e">
        <f>SUM($AD$13:AD1267)</f>
        <v>#N/A</v>
      </c>
      <c r="AF1267" s="92">
        <f t="shared" si="372"/>
        <v>2555</v>
      </c>
      <c r="AG1267" s="92">
        <v>-5.9904320556888706</v>
      </c>
      <c r="AI1267" s="92">
        <f t="shared" si="373"/>
        <v>6.4768164269274378E-29</v>
      </c>
      <c r="AJ1267" s="92" t="e">
        <f>SUM($AI$13:AI1267)</f>
        <v>#N/A</v>
      </c>
      <c r="AK1267" s="92">
        <f t="shared" si="374"/>
        <v>1208</v>
      </c>
      <c r="AL1267" s="92">
        <v>-0.45280938918040192</v>
      </c>
    </row>
    <row r="1268" spans="1:38">
      <c r="A1268" s="93">
        <v>1256</v>
      </c>
      <c r="B1268" s="130">
        <v>42101</v>
      </c>
      <c r="C1268" s="92">
        <v>16.286799999999999</v>
      </c>
      <c r="D1268" s="92">
        <v>22.1751</v>
      </c>
      <c r="E1268" s="92">
        <v>14.917299999999999</v>
      </c>
      <c r="F1268" s="139">
        <f t="shared" si="362"/>
        <v>-9.1300930815136905E-3</v>
      </c>
      <c r="G1268" s="140">
        <f t="shared" si="362"/>
        <v>-3.3325667077037657E-3</v>
      </c>
      <c r="H1268" s="140">
        <f t="shared" si="362"/>
        <v>-4.4914294141695787E-4</v>
      </c>
      <c r="I1268" s="141">
        <f t="shared" si="380"/>
        <v>21.204516921064915</v>
      </c>
      <c r="J1268" s="142">
        <f t="shared" si="375"/>
        <v>24.997116894174095</v>
      </c>
      <c r="K1268" s="142">
        <f t="shared" si="378"/>
        <v>19.450260127502968</v>
      </c>
      <c r="L1268" s="143">
        <f t="shared" si="376"/>
        <v>14843.16184474544</v>
      </c>
      <c r="M1268" s="137">
        <f t="shared" si="363"/>
        <v>-14998.270136504458</v>
      </c>
      <c r="N1268" s="137">
        <f t="shared" si="364"/>
        <v>29175.390191254453</v>
      </c>
      <c r="O1268" s="143">
        <f t="shared" si="379"/>
        <v>136.76815525455822</v>
      </c>
      <c r="P1268" s="137">
        <f t="shared" si="377"/>
        <v>-50.149863495542377</v>
      </c>
      <c r="Q1268" s="137">
        <f t="shared" si="365"/>
        <v>13.109808745546616</v>
      </c>
      <c r="R1268" s="144">
        <f t="shared" si="366"/>
        <v>99.728100504562462</v>
      </c>
      <c r="T1268" s="92">
        <f t="shared" si="367"/>
        <v>8.9535797356745289E-17</v>
      </c>
      <c r="U1268" s="92">
        <f>SUM($T$13:T1268)</f>
        <v>0.50954275310291575</v>
      </c>
      <c r="V1268" s="92">
        <f t="shared" si="368"/>
        <v>663</v>
      </c>
      <c r="W1268" s="92">
        <v>-2.1537446520069352</v>
      </c>
      <c r="Y1268" s="92">
        <f t="shared" si="369"/>
        <v>8.6839293264209287E-59</v>
      </c>
      <c r="Z1268" s="92">
        <f>SUM($Y$13:Y1268)</f>
        <v>0.35636199191664386</v>
      </c>
      <c r="AA1268" s="92">
        <f t="shared" si="370"/>
        <v>2549</v>
      </c>
      <c r="AB1268" s="92">
        <v>-3.2103936046478339</v>
      </c>
      <c r="AD1268" s="92">
        <f t="shared" si="371"/>
        <v>9.2012955117788033E-3</v>
      </c>
      <c r="AE1268" s="92" t="e">
        <f>SUM($AD$13:AD1268)</f>
        <v>#N/A</v>
      </c>
      <c r="AF1268" s="92">
        <f t="shared" si="372"/>
        <v>34</v>
      </c>
      <c r="AG1268" s="92">
        <v>-5.747571859654272</v>
      </c>
      <c r="AI1268" s="92">
        <f t="shared" si="373"/>
        <v>2.6479624967840251E-33</v>
      </c>
      <c r="AJ1268" s="92" t="e">
        <f>SUM($AI$13:AI1268)</f>
        <v>#N/A</v>
      </c>
      <c r="AK1268" s="92">
        <f t="shared" si="374"/>
        <v>1405</v>
      </c>
      <c r="AL1268" s="92">
        <v>-0.16085858471342362</v>
      </c>
    </row>
    <row r="1269" spans="1:38">
      <c r="A1269" s="93">
        <v>1257</v>
      </c>
      <c r="B1269" s="130">
        <v>42100</v>
      </c>
      <c r="C1269" s="92">
        <v>16.2864</v>
      </c>
      <c r="D1269" s="92">
        <v>22.103000999999999</v>
      </c>
      <c r="E1269" s="92">
        <v>14.895300000000001</v>
      </c>
      <c r="F1269" s="139">
        <f t="shared" si="362"/>
        <v>2.4560369387804926E-5</v>
      </c>
      <c r="G1269" s="140">
        <f t="shared" si="362"/>
        <v>3.2619552430912524E-3</v>
      </c>
      <c r="H1269" s="140">
        <f t="shared" si="362"/>
        <v>1.4769759588593168E-3</v>
      </c>
      <c r="I1269" s="141">
        <f t="shared" si="380"/>
        <v>21.400425589448862</v>
      </c>
      <c r="J1269" s="142">
        <f t="shared" si="375"/>
        <v>25.162512120865397</v>
      </c>
      <c r="K1269" s="142">
        <f t="shared" si="378"/>
        <v>19.487740475183443</v>
      </c>
      <c r="L1269" s="143">
        <f t="shared" si="376"/>
        <v>14980.297912614204</v>
      </c>
      <c r="M1269" s="137">
        <f t="shared" si="363"/>
        <v>-15097.507272519239</v>
      </c>
      <c r="N1269" s="137">
        <f t="shared" si="364"/>
        <v>29231.610712775164</v>
      </c>
      <c r="O1269" s="143">
        <f t="shared" si="379"/>
        <v>-0.36791261420512456</v>
      </c>
      <c r="P1269" s="137">
        <f t="shared" si="377"/>
        <v>49.087272519238468</v>
      </c>
      <c r="Q1269" s="137">
        <f t="shared" si="365"/>
        <v>-43.110712775163847</v>
      </c>
      <c r="R1269" s="144">
        <f t="shared" si="366"/>
        <v>5.608647129869496</v>
      </c>
      <c r="T1269" s="92">
        <f t="shared" si="367"/>
        <v>2.2977073127448006E-40</v>
      </c>
      <c r="U1269" s="92">
        <f>SUM($T$13:T1269)</f>
        <v>0.50954275310291575</v>
      </c>
      <c r="V1269" s="92">
        <f t="shared" si="368"/>
        <v>1722</v>
      </c>
      <c r="W1269" s="92">
        <v>-2.1513120479776262</v>
      </c>
      <c r="Y1269" s="92">
        <f t="shared" si="369"/>
        <v>7.8372462170948876E-59</v>
      </c>
      <c r="Z1269" s="92">
        <f>SUM($Y$13:Y1269)</f>
        <v>0.35636199191664386</v>
      </c>
      <c r="AA1269" s="92">
        <f t="shared" si="370"/>
        <v>2551</v>
      </c>
      <c r="AB1269" s="92">
        <v>-3.208158374462073</v>
      </c>
      <c r="AD1269" s="92">
        <f t="shared" si="371"/>
        <v>5.0476641350271547E-46</v>
      </c>
      <c r="AE1269" s="92" t="e">
        <f>SUM($AD$13:AD1269)</f>
        <v>#N/A</v>
      </c>
      <c r="AF1269" s="92">
        <f t="shared" si="372"/>
        <v>1976</v>
      </c>
      <c r="AG1269" s="92">
        <v>-5.4765952177222061</v>
      </c>
      <c r="AI1269" s="92">
        <f t="shared" si="373"/>
        <v>8.2305768725326397E-32</v>
      </c>
      <c r="AJ1269" s="92" t="e">
        <f>SUM($AI$13:AI1269)</f>
        <v>#N/A</v>
      </c>
      <c r="AK1269" s="92">
        <f t="shared" si="374"/>
        <v>1338</v>
      </c>
      <c r="AL1269" s="92">
        <v>-0.15753225524713343</v>
      </c>
    </row>
    <row r="1270" spans="1:38">
      <c r="A1270" s="93">
        <v>1258</v>
      </c>
      <c r="B1270" s="130">
        <v>42097</v>
      </c>
      <c r="C1270" s="92">
        <v>16.3155</v>
      </c>
      <c r="D1270" s="92">
        <v>22.254999000000002</v>
      </c>
      <c r="E1270" s="92">
        <v>14.814500000000001</v>
      </c>
      <c r="F1270" s="139">
        <f t="shared" si="362"/>
        <v>-1.7835800312585581E-3</v>
      </c>
      <c r="G1270" s="140">
        <f t="shared" si="362"/>
        <v>-6.8298362988019612E-3</v>
      </c>
      <c r="H1270" s="140">
        <f t="shared" si="362"/>
        <v>5.4541158999628081E-3</v>
      </c>
      <c r="I1270" s="141">
        <f t="shared" si="380"/>
        <v>21.36173156568907</v>
      </c>
      <c r="J1270" s="142">
        <f t="shared" si="375"/>
        <v>24.909402924740636</v>
      </c>
      <c r="K1270" s="142">
        <f t="shared" si="378"/>
        <v>19.565131641297377</v>
      </c>
      <c r="L1270" s="143">
        <f t="shared" si="376"/>
        <v>14953.212095982348</v>
      </c>
      <c r="M1270" s="137">
        <f t="shared" si="363"/>
        <v>-14945.641754844382</v>
      </c>
      <c r="N1270" s="137">
        <f t="shared" si="364"/>
        <v>29347.697461946067</v>
      </c>
      <c r="O1270" s="143">
        <f t="shared" si="379"/>
        <v>26.717904017650653</v>
      </c>
      <c r="P1270" s="137">
        <f t="shared" si="377"/>
        <v>-102.7782451556177</v>
      </c>
      <c r="Q1270" s="137">
        <f t="shared" si="365"/>
        <v>-159.19746194606705</v>
      </c>
      <c r="R1270" s="144">
        <f t="shared" si="366"/>
        <v>-235.25780308403409</v>
      </c>
      <c r="T1270" s="92">
        <f t="shared" si="367"/>
        <v>5.1333838011549966E-43</v>
      </c>
      <c r="U1270" s="92">
        <f>SUM($T$13:T1270)</f>
        <v>0.50954275310291575</v>
      </c>
      <c r="V1270" s="92">
        <f t="shared" si="368"/>
        <v>1841</v>
      </c>
      <c r="W1270" s="92">
        <v>-2.0590599899569497</v>
      </c>
      <c r="Y1270" s="92">
        <f t="shared" si="369"/>
        <v>3.5675309337322974E-53</v>
      </c>
      <c r="Z1270" s="92">
        <f>SUM($Y$13:Y1270)</f>
        <v>0.35636199191664386</v>
      </c>
      <c r="AA1270" s="92">
        <f t="shared" si="370"/>
        <v>2297</v>
      </c>
      <c r="AB1270" s="92">
        <v>-3.135577270637441</v>
      </c>
      <c r="AD1270" s="92">
        <f t="shared" si="371"/>
        <v>6.5550143787466162E-36</v>
      </c>
      <c r="AE1270" s="92" t="e">
        <f>SUM($AD$13:AD1270)</f>
        <v>#N/A</v>
      </c>
      <c r="AF1270" s="92">
        <f t="shared" si="372"/>
        <v>1522</v>
      </c>
      <c r="AG1270" s="92">
        <v>-5.3689462510592421</v>
      </c>
      <c r="AI1270" s="92">
        <f t="shared" si="373"/>
        <v>1.7751688133959077E-22</v>
      </c>
      <c r="AJ1270" s="92" t="e">
        <f>SUM($AI$13:AI1270)</f>
        <v>#N/A</v>
      </c>
      <c r="AK1270" s="92">
        <f t="shared" si="374"/>
        <v>919</v>
      </c>
      <c r="AL1270" s="92">
        <v>-0.15022280120138021</v>
      </c>
    </row>
    <row r="1271" spans="1:38">
      <c r="A1271" s="93">
        <v>1259</v>
      </c>
      <c r="B1271" s="130">
        <v>42096</v>
      </c>
      <c r="C1271" s="92">
        <v>16.3002</v>
      </c>
      <c r="D1271" s="92">
        <v>22.452801000000001</v>
      </c>
      <c r="E1271" s="92">
        <v>15.0101</v>
      </c>
      <c r="F1271" s="139">
        <f t="shared" si="362"/>
        <v>9.3863878970812387E-4</v>
      </c>
      <c r="G1271" s="140">
        <f t="shared" si="362"/>
        <v>-8.8096803601475093E-3</v>
      </c>
      <c r="H1271" s="140">
        <f t="shared" si="362"/>
        <v>-1.3031225641401356E-2</v>
      </c>
      <c r="I1271" s="141">
        <f t="shared" si="380"/>
        <v>21.419986776235874</v>
      </c>
      <c r="J1271" s="142">
        <f t="shared" si="375"/>
        <v>24.859747049791249</v>
      </c>
      <c r="K1271" s="142">
        <f t="shared" si="378"/>
        <v>19.20542538024397</v>
      </c>
      <c r="L1271" s="143">
        <f t="shared" si="376"/>
        <v>14993.990743365111</v>
      </c>
      <c r="M1271" s="137">
        <f t="shared" si="363"/>
        <v>-14915.848229874749</v>
      </c>
      <c r="N1271" s="137">
        <f t="shared" si="364"/>
        <v>28808.138070365956</v>
      </c>
      <c r="O1271" s="143">
        <f t="shared" si="379"/>
        <v>-14.060743365113012</v>
      </c>
      <c r="P1271" s="137">
        <f t="shared" si="377"/>
        <v>-132.57177012525062</v>
      </c>
      <c r="Q1271" s="137">
        <f t="shared" si="365"/>
        <v>380.36192963404392</v>
      </c>
      <c r="R1271" s="144">
        <f t="shared" si="366"/>
        <v>233.72941614368028</v>
      </c>
      <c r="T1271" s="92">
        <f t="shared" si="367"/>
        <v>3.7647466669135873E-16</v>
      </c>
      <c r="U1271" s="92">
        <f>SUM($T$13:T1271)</f>
        <v>0.50954275310291608</v>
      </c>
      <c r="V1271" s="92">
        <f t="shared" si="368"/>
        <v>635</v>
      </c>
      <c r="W1271" s="92">
        <v>-1.9352765990970511</v>
      </c>
      <c r="Y1271" s="92">
        <f t="shared" si="369"/>
        <v>2.8030186449990634E-32</v>
      </c>
      <c r="Z1271" s="92">
        <f>SUM($Y$13:Y1271)</f>
        <v>0.35636199191664386</v>
      </c>
      <c r="AA1271" s="92">
        <f t="shared" si="370"/>
        <v>1359</v>
      </c>
      <c r="AB1271" s="92">
        <v>-3.0993473222424655</v>
      </c>
      <c r="AD1271" s="92">
        <f t="shared" si="371"/>
        <v>3.0415909085312079E-54</v>
      </c>
      <c r="AE1271" s="92" t="e">
        <f>SUM($AD$13:AD1271)</f>
        <v>#N/A</v>
      </c>
      <c r="AF1271" s="92">
        <f t="shared" si="372"/>
        <v>2345</v>
      </c>
      <c r="AG1271" s="92">
        <v>-5.3494864169151697</v>
      </c>
      <c r="AI1271" s="92">
        <f t="shared" si="373"/>
        <v>0.05</v>
      </c>
      <c r="AJ1271" s="92" t="e">
        <f>SUM($AI$13:AI1271)</f>
        <v>#N/A</v>
      </c>
      <c r="AK1271" s="92">
        <f t="shared" si="374"/>
        <v>1</v>
      </c>
      <c r="AL1271" s="92">
        <v>0</v>
      </c>
    </row>
    <row r="1272" spans="1:38">
      <c r="A1272" s="93">
        <v>1260</v>
      </c>
      <c r="B1272" s="130">
        <v>42095</v>
      </c>
      <c r="C1272" s="92">
        <v>16.386299000000001</v>
      </c>
      <c r="D1272" s="92">
        <v>22.626301000000002</v>
      </c>
      <c r="E1272" s="92">
        <v>15.1349</v>
      </c>
      <c r="F1272" s="139">
        <f t="shared" si="362"/>
        <v>-5.2543286314988835E-3</v>
      </c>
      <c r="G1272" s="140">
        <f t="shared" si="362"/>
        <v>-7.6680673522375731E-3</v>
      </c>
      <c r="H1272" s="140">
        <f t="shared" si="362"/>
        <v>-8.2458423907657563E-3</v>
      </c>
      <c r="I1272" s="141">
        <f t="shared" si="380"/>
        <v>21.287457892718788</v>
      </c>
      <c r="J1272" s="142">
        <f t="shared" si="375"/>
        <v>24.888379503158735</v>
      </c>
      <c r="K1272" s="142">
        <f t="shared" si="378"/>
        <v>19.29854415291809</v>
      </c>
      <c r="L1272" s="143">
        <f t="shared" si="376"/>
        <v>14901.220524903152</v>
      </c>
      <c r="M1272" s="137">
        <f t="shared" si="363"/>
        <v>-14933.02770189524</v>
      </c>
      <c r="N1272" s="137">
        <f t="shared" si="364"/>
        <v>28947.816229377135</v>
      </c>
      <c r="O1272" s="143">
        <f t="shared" si="379"/>
        <v>78.70947509684629</v>
      </c>
      <c r="P1272" s="137">
        <f t="shared" si="377"/>
        <v>-115.3922981047599</v>
      </c>
      <c r="Q1272" s="137">
        <f t="shared" si="365"/>
        <v>240.68377062286527</v>
      </c>
      <c r="R1272" s="144">
        <f t="shared" si="366"/>
        <v>204.00094761495166</v>
      </c>
      <c r="T1272" s="92">
        <f t="shared" si="367"/>
        <v>5.1993892654636638E-59</v>
      </c>
      <c r="U1272" s="92">
        <f>SUM($T$13:T1272)</f>
        <v>0.50954275310291608</v>
      </c>
      <c r="V1272" s="92">
        <f t="shared" si="368"/>
        <v>2559</v>
      </c>
      <c r="W1272" s="92">
        <v>-1.8508700172897079</v>
      </c>
      <c r="Y1272" s="92">
        <f t="shared" si="369"/>
        <v>4.707905054180158E-31</v>
      </c>
      <c r="Z1272" s="92">
        <f>SUM($Y$13:Y1272)</f>
        <v>0.35636199191664386</v>
      </c>
      <c r="AA1272" s="92">
        <f t="shared" si="370"/>
        <v>1304</v>
      </c>
      <c r="AB1272" s="92">
        <v>-2.9704026022591279</v>
      </c>
      <c r="AD1272" s="92">
        <f t="shared" si="371"/>
        <v>7.6825263431622355E-26</v>
      </c>
      <c r="AE1272" s="92" t="e">
        <f>SUM($AD$13:AD1272)</f>
        <v>#N/A</v>
      </c>
      <c r="AF1272" s="92">
        <f t="shared" si="372"/>
        <v>1070</v>
      </c>
      <c r="AG1272" s="92">
        <v>-5.2546385286805162</v>
      </c>
      <c r="AI1272" s="92">
        <f t="shared" si="373"/>
        <v>3.8375907049723562E-40</v>
      </c>
      <c r="AJ1272" s="92" t="e">
        <f>SUM($AI$13:AI1272)</f>
        <v>#N/A</v>
      </c>
      <c r="AK1272" s="92">
        <f t="shared" si="374"/>
        <v>1712</v>
      </c>
      <c r="AL1272" s="92">
        <v>2.5385712726347265E-2</v>
      </c>
    </row>
    <row r="1273" spans="1:38">
      <c r="A1273" s="93">
        <v>1261</v>
      </c>
      <c r="B1273" s="130">
        <v>42094</v>
      </c>
      <c r="C1273" s="92">
        <v>16.528798999999999</v>
      </c>
      <c r="D1273" s="92">
        <v>22.595600000000001</v>
      </c>
      <c r="E1273" s="92">
        <v>15.2615</v>
      </c>
      <c r="F1273" s="139">
        <f t="shared" si="362"/>
        <v>-8.6213160435913982E-3</v>
      </c>
      <c r="G1273" s="140">
        <f t="shared" si="362"/>
        <v>1.3587158561845225E-3</v>
      </c>
      <c r="H1273" s="140">
        <f t="shared" si="362"/>
        <v>-8.2953838089309118E-3</v>
      </c>
      <c r="I1273" s="141">
        <f t="shared" si="380"/>
        <v>21.215404698798746</v>
      </c>
      <c r="J1273" s="142">
        <f t="shared" si="375"/>
        <v>25.114777544774206</v>
      </c>
      <c r="K1273" s="142">
        <f t="shared" si="378"/>
        <v>19.297580126462012</v>
      </c>
      <c r="L1273" s="143">
        <f t="shared" si="376"/>
        <v>14850.783289159122</v>
      </c>
      <c r="M1273" s="137">
        <f t="shared" si="363"/>
        <v>-15068.866526864524</v>
      </c>
      <c r="N1273" s="137">
        <f t="shared" si="364"/>
        <v>28946.370189693018</v>
      </c>
      <c r="O1273" s="143">
        <f t="shared" si="379"/>
        <v>129.14671084087604</v>
      </c>
      <c r="P1273" s="137">
        <f t="shared" si="377"/>
        <v>20.446526864523548</v>
      </c>
      <c r="Q1273" s="137">
        <f t="shared" si="365"/>
        <v>242.12981030698211</v>
      </c>
      <c r="R1273" s="144">
        <f t="shared" si="366"/>
        <v>391.7230480123817</v>
      </c>
      <c r="T1273" s="92">
        <f t="shared" si="367"/>
        <v>2.1951089158899658E-39</v>
      </c>
      <c r="U1273" s="92">
        <f>SUM($T$13:T1273)</f>
        <v>0.50954275310291608</v>
      </c>
      <c r="V1273" s="92">
        <f t="shared" si="368"/>
        <v>1678</v>
      </c>
      <c r="W1273" s="92">
        <v>-1.808899807947455</v>
      </c>
      <c r="Y1273" s="92">
        <f t="shared" si="369"/>
        <v>4.907967065872121E-51</v>
      </c>
      <c r="Z1273" s="92">
        <f>SUM($Y$13:Y1273)</f>
        <v>0.35636199191664386</v>
      </c>
      <c r="AA1273" s="92">
        <f t="shared" si="370"/>
        <v>2201</v>
      </c>
      <c r="AB1273" s="92">
        <v>-2.9622874015767593</v>
      </c>
      <c r="AD1273" s="92">
        <f t="shared" si="371"/>
        <v>1.1071669668031465E-33</v>
      </c>
      <c r="AE1273" s="92" t="e">
        <f>SUM($AD$13:AD1273)</f>
        <v>#N/A</v>
      </c>
      <c r="AF1273" s="92">
        <f t="shared" si="372"/>
        <v>1422</v>
      </c>
      <c r="AG1273" s="92">
        <v>-5.1460684062076325</v>
      </c>
      <c r="AI1273" s="92">
        <f t="shared" si="373"/>
        <v>8.3703489101880818E-29</v>
      </c>
      <c r="AJ1273" s="92" t="e">
        <f>SUM($AI$13:AI1273)</f>
        <v>#N/A</v>
      </c>
      <c r="AK1273" s="92">
        <f t="shared" si="374"/>
        <v>1203</v>
      </c>
      <c r="AL1273" s="92">
        <v>0.27228287254547467</v>
      </c>
    </row>
    <row r="1274" spans="1:38">
      <c r="A1274" s="93">
        <v>1262</v>
      </c>
      <c r="B1274" s="130">
        <v>42093</v>
      </c>
      <c r="C1274" s="92">
        <v>16.5548</v>
      </c>
      <c r="D1274" s="92">
        <v>22.641999999999999</v>
      </c>
      <c r="E1274" s="92">
        <v>15.260899999999999</v>
      </c>
      <c r="F1274" s="139">
        <f t="shared" si="362"/>
        <v>-1.5706018798173904E-3</v>
      </c>
      <c r="G1274" s="140">
        <f t="shared" si="362"/>
        <v>-2.0492889320731233E-3</v>
      </c>
      <c r="H1274" s="140">
        <f t="shared" si="362"/>
        <v>3.9316160908020592E-5</v>
      </c>
      <c r="I1274" s="141">
        <f t="shared" si="380"/>
        <v>21.366289276832095</v>
      </c>
      <c r="J1274" s="142">
        <f t="shared" si="375"/>
        <v>25.029302399081352</v>
      </c>
      <c r="K1274" s="142">
        <f t="shared" si="378"/>
        <v>19.459765053175108</v>
      </c>
      <c r="L1274" s="143">
        <f t="shared" si="376"/>
        <v>14956.402493782467</v>
      </c>
      <c r="M1274" s="137">
        <f t="shared" si="363"/>
        <v>-15017.581439448812</v>
      </c>
      <c r="N1274" s="137">
        <f t="shared" si="364"/>
        <v>29189.647579762663</v>
      </c>
      <c r="O1274" s="143">
        <f t="shared" si="379"/>
        <v>23.527506217531482</v>
      </c>
      <c r="P1274" s="137">
        <f t="shared" si="377"/>
        <v>-30.838560551188493</v>
      </c>
      <c r="Q1274" s="137">
        <f t="shared" si="365"/>
        <v>-1.1475797626626445</v>
      </c>
      <c r="R1274" s="144">
        <f t="shared" si="366"/>
        <v>-8.4586340963196562</v>
      </c>
      <c r="T1274" s="92">
        <f t="shared" si="367"/>
        <v>2.1655635834772852E-14</v>
      </c>
      <c r="U1274" s="92">
        <f>SUM($T$13:T1274)</f>
        <v>0.50954275310293773</v>
      </c>
      <c r="V1274" s="92">
        <f t="shared" si="368"/>
        <v>556</v>
      </c>
      <c r="W1274" s="92">
        <v>-1.6649767170947598</v>
      </c>
      <c r="Y1274" s="92">
        <f t="shared" si="369"/>
        <v>1.7177091306035812E-37</v>
      </c>
      <c r="Z1274" s="92">
        <f>SUM($Y$13:Y1274)</f>
        <v>0.35636199191664386</v>
      </c>
      <c r="AA1274" s="92">
        <f t="shared" si="370"/>
        <v>1593</v>
      </c>
      <c r="AB1274" s="92">
        <v>-2.7695477282486536</v>
      </c>
      <c r="AD1274" s="92">
        <f t="shared" si="371"/>
        <v>3.1917660381731532E-18</v>
      </c>
      <c r="AE1274" s="92" t="e">
        <f>SUM($AD$13:AD1274)</f>
        <v>#N/A</v>
      </c>
      <c r="AF1274" s="92">
        <f t="shared" si="372"/>
        <v>728</v>
      </c>
      <c r="AG1274" s="92">
        <v>-4.8903933987494383</v>
      </c>
      <c r="AI1274" s="92">
        <f t="shared" si="373"/>
        <v>1.7495887745219059E-52</v>
      </c>
      <c r="AJ1274" s="92" t="e">
        <f>SUM($AI$13:AI1274)</f>
        <v>#N/A</v>
      </c>
      <c r="AK1274" s="92">
        <f t="shared" si="374"/>
        <v>2266</v>
      </c>
      <c r="AL1274" s="92">
        <v>0.33967636084889818</v>
      </c>
    </row>
    <row r="1275" spans="1:38">
      <c r="A1275" s="93">
        <v>1263</v>
      </c>
      <c r="B1275" s="130">
        <v>42090</v>
      </c>
      <c r="C1275" s="92">
        <v>16.489799000000001</v>
      </c>
      <c r="D1275" s="92">
        <v>22.503799000000001</v>
      </c>
      <c r="E1275" s="92">
        <v>15.231299999999999</v>
      </c>
      <c r="F1275" s="139">
        <f t="shared" si="362"/>
        <v>3.9418915900673035E-3</v>
      </c>
      <c r="G1275" s="140">
        <f t="shared" si="362"/>
        <v>6.1412297541405536E-3</v>
      </c>
      <c r="H1275" s="140">
        <f t="shared" si="362"/>
        <v>1.9433666200521227E-3</v>
      </c>
      <c r="I1275" s="141">
        <f t="shared" si="380"/>
        <v>21.484256085838279</v>
      </c>
      <c r="J1275" s="142">
        <f t="shared" si="375"/>
        <v>25.234726341094674</v>
      </c>
      <c r="K1275" s="142">
        <f t="shared" si="378"/>
        <v>19.496815971059593</v>
      </c>
      <c r="L1275" s="143">
        <f t="shared" si="376"/>
        <v>15038.979260086795</v>
      </c>
      <c r="M1275" s="137">
        <f t="shared" si="363"/>
        <v>-15140.835804656805</v>
      </c>
      <c r="N1275" s="137">
        <f t="shared" si="364"/>
        <v>29245.223956589391</v>
      </c>
      <c r="O1275" s="143">
        <f t="shared" si="379"/>
        <v>-59.049260086796494</v>
      </c>
      <c r="P1275" s="137">
        <f t="shared" si="377"/>
        <v>92.415804656804539</v>
      </c>
      <c r="Q1275" s="137">
        <f t="shared" si="365"/>
        <v>-56.723956589390582</v>
      </c>
      <c r="R1275" s="144">
        <f t="shared" si="366"/>
        <v>-23.357412019382537</v>
      </c>
      <c r="T1275" s="92">
        <f t="shared" si="367"/>
        <v>7.85697020308247E-22</v>
      </c>
      <c r="U1275" s="92">
        <f>SUM($T$13:T1275)</f>
        <v>0.50954275310293773</v>
      </c>
      <c r="V1275" s="92">
        <f t="shared" si="368"/>
        <v>890</v>
      </c>
      <c r="W1275" s="92">
        <v>-1.6431316000798688</v>
      </c>
      <c r="Y1275" s="92">
        <f t="shared" si="369"/>
        <v>1.5931222680710382E-23</v>
      </c>
      <c r="Z1275" s="92">
        <f>SUM($Y$13:Y1275)</f>
        <v>0.35636199191664386</v>
      </c>
      <c r="AA1275" s="92">
        <f t="shared" si="370"/>
        <v>966</v>
      </c>
      <c r="AB1275" s="92">
        <v>-2.6750621794581093</v>
      </c>
      <c r="AD1275" s="92">
        <f t="shared" si="371"/>
        <v>1.4195402831047511E-7</v>
      </c>
      <c r="AE1275" s="92" t="e">
        <f>SUM($AD$13:AD1275)</f>
        <v>#N/A</v>
      </c>
      <c r="AF1275" s="92">
        <f t="shared" si="372"/>
        <v>250</v>
      </c>
      <c r="AG1275" s="92">
        <v>-3.9436342884218902</v>
      </c>
      <c r="AI1275" s="92">
        <f t="shared" si="373"/>
        <v>1.540361077186724E-29</v>
      </c>
      <c r="AJ1275" s="92" t="e">
        <f>SUM($AI$13:AI1275)</f>
        <v>#N/A</v>
      </c>
      <c r="AK1275" s="92">
        <f t="shared" si="374"/>
        <v>1236</v>
      </c>
      <c r="AL1275" s="92">
        <v>0.43093301533735939</v>
      </c>
    </row>
    <row r="1276" spans="1:38">
      <c r="A1276" s="93">
        <v>1264</v>
      </c>
      <c r="B1276" s="130">
        <v>42089</v>
      </c>
      <c r="C1276" s="92">
        <v>16.440799999999999</v>
      </c>
      <c r="D1276" s="92">
        <v>22.309601000000001</v>
      </c>
      <c r="E1276" s="92">
        <v>15.1463</v>
      </c>
      <c r="F1276" s="139">
        <f t="shared" si="362"/>
        <v>2.9803294243591072E-3</v>
      </c>
      <c r="G1276" s="140">
        <f t="shared" si="362"/>
        <v>8.7046827955372663E-3</v>
      </c>
      <c r="H1276" s="140">
        <f t="shared" si="362"/>
        <v>5.611931626865907E-3</v>
      </c>
      <c r="I1276" s="141">
        <f t="shared" si="380"/>
        <v>21.463678751648342</v>
      </c>
      <c r="J1276" s="142">
        <f t="shared" si="375"/>
        <v>25.299019537790031</v>
      </c>
      <c r="K1276" s="142">
        <f t="shared" si="378"/>
        <v>19.568202577527185</v>
      </c>
      <c r="L1276" s="143">
        <f t="shared" si="376"/>
        <v>15024.575126153839</v>
      </c>
      <c r="M1276" s="137">
        <f t="shared" si="363"/>
        <v>-15179.411722674018</v>
      </c>
      <c r="N1276" s="137">
        <f t="shared" si="364"/>
        <v>29352.303866290778</v>
      </c>
      <c r="O1276" s="143">
        <f t="shared" si="379"/>
        <v>-44.645126153840465</v>
      </c>
      <c r="P1276" s="137">
        <f t="shared" si="377"/>
        <v>130.99172267401809</v>
      </c>
      <c r="Q1276" s="137">
        <f t="shared" si="365"/>
        <v>-163.80386629077839</v>
      </c>
      <c r="R1276" s="144">
        <f t="shared" si="366"/>
        <v>-77.45726977060076</v>
      </c>
      <c r="T1276" s="92">
        <f t="shared" si="367"/>
        <v>1.9032788150732194E-37</v>
      </c>
      <c r="U1276" s="92">
        <f>SUM($T$13:T1276)</f>
        <v>0.50954275310293773</v>
      </c>
      <c r="V1276" s="92">
        <f t="shared" si="368"/>
        <v>1591</v>
      </c>
      <c r="W1276" s="92">
        <v>-1.5998711080919747</v>
      </c>
      <c r="Y1276" s="92">
        <f t="shared" si="369"/>
        <v>6.394594217034247E-13</v>
      </c>
      <c r="Z1276" s="92">
        <f>SUM($Y$13:Y1276)</f>
        <v>0.35636199191728329</v>
      </c>
      <c r="AA1276" s="92">
        <f t="shared" si="370"/>
        <v>490</v>
      </c>
      <c r="AB1276" s="92">
        <v>-2.539588791449205</v>
      </c>
      <c r="AD1276" s="92">
        <f t="shared" si="371"/>
        <v>2.370891438417801E-7</v>
      </c>
      <c r="AE1276" s="92" t="e">
        <f>SUM($AD$13:AD1276)</f>
        <v>#N/A</v>
      </c>
      <c r="AF1276" s="92">
        <f t="shared" si="372"/>
        <v>240</v>
      </c>
      <c r="AG1276" s="92">
        <v>-3.7897305304868496</v>
      </c>
      <c r="AI1276" s="92">
        <f t="shared" si="373"/>
        <v>1.1080252478305901E-42</v>
      </c>
      <c r="AJ1276" s="92" t="e">
        <f>SUM($AI$13:AI1276)</f>
        <v>#N/A</v>
      </c>
      <c r="AK1276" s="92">
        <f t="shared" si="374"/>
        <v>1826</v>
      </c>
      <c r="AL1276" s="92">
        <v>0.54593690794354188</v>
      </c>
    </row>
    <row r="1277" spans="1:38">
      <c r="A1277" s="93">
        <v>1265</v>
      </c>
      <c r="B1277" s="130">
        <v>42088</v>
      </c>
      <c r="C1277" s="92">
        <v>16.294599999999999</v>
      </c>
      <c r="D1277" s="92">
        <v>22.166699999999999</v>
      </c>
      <c r="E1277" s="92">
        <v>14.994</v>
      </c>
      <c r="F1277" s="139">
        <f t="shared" si="362"/>
        <v>8.9722975709745079E-3</v>
      </c>
      <c r="G1277" s="140">
        <f t="shared" si="362"/>
        <v>6.4466519599220007E-3</v>
      </c>
      <c r="H1277" s="140">
        <f t="shared" si="362"/>
        <v>1.0157396291850196E-2</v>
      </c>
      <c r="I1277" s="141">
        <f t="shared" si="380"/>
        <v>21.591906270789096</v>
      </c>
      <c r="J1277" s="142">
        <f t="shared" si="375"/>
        <v>25.242386543811214</v>
      </c>
      <c r="K1277" s="142">
        <f t="shared" si="378"/>
        <v>19.656652774443113</v>
      </c>
      <c r="L1277" s="143">
        <f t="shared" si="376"/>
        <v>15114.334389552367</v>
      </c>
      <c r="M1277" s="137">
        <f t="shared" si="363"/>
        <v>-15145.431926286728</v>
      </c>
      <c r="N1277" s="137">
        <f t="shared" si="364"/>
        <v>29484.979161664669</v>
      </c>
      <c r="O1277" s="143">
        <f t="shared" si="379"/>
        <v>-134.40438955236823</v>
      </c>
      <c r="P1277" s="137">
        <f t="shared" si="377"/>
        <v>97.01192628672834</v>
      </c>
      <c r="Q1277" s="137">
        <f t="shared" si="365"/>
        <v>-296.47916166466894</v>
      </c>
      <c r="R1277" s="144">
        <f t="shared" si="366"/>
        <v>-333.87162493030883</v>
      </c>
      <c r="T1277" s="92">
        <f t="shared" si="367"/>
        <v>8.3573865173993413E-11</v>
      </c>
      <c r="U1277" s="92">
        <f>SUM($T$13:T1277)</f>
        <v>0.50954275318651154</v>
      </c>
      <c r="V1277" s="92">
        <f t="shared" si="368"/>
        <v>395</v>
      </c>
      <c r="W1277" s="92">
        <v>-1.5880296575978718</v>
      </c>
      <c r="Y1277" s="92">
        <f t="shared" si="369"/>
        <v>5.6429883433310959E-17</v>
      </c>
      <c r="Z1277" s="92">
        <f>SUM($Y$13:Y1277)</f>
        <v>0.35636199191728335</v>
      </c>
      <c r="AA1277" s="92">
        <f t="shared" si="370"/>
        <v>672</v>
      </c>
      <c r="AB1277" s="92">
        <v>-2.4927724732006027</v>
      </c>
      <c r="AD1277" s="92">
        <f t="shared" si="371"/>
        <v>2.177753406005759E-13</v>
      </c>
      <c r="AE1277" s="92" t="e">
        <f>SUM($AD$13:AD1277)</f>
        <v>#N/A</v>
      </c>
      <c r="AF1277" s="92">
        <f t="shared" si="372"/>
        <v>511</v>
      </c>
      <c r="AG1277" s="92">
        <v>-3.7844859245160478</v>
      </c>
      <c r="AI1277" s="92">
        <f t="shared" si="373"/>
        <v>2.1638861287973845E-5</v>
      </c>
      <c r="AJ1277" s="92" t="e">
        <f>SUM($AI$13:AI1277)</f>
        <v>#N/A</v>
      </c>
      <c r="AK1277" s="92">
        <f t="shared" si="374"/>
        <v>152</v>
      </c>
      <c r="AL1277" s="92">
        <v>1.4804052498802776</v>
      </c>
    </row>
    <row r="1278" spans="1:38">
      <c r="A1278" s="93">
        <v>1266</v>
      </c>
      <c r="B1278" s="130">
        <v>42087</v>
      </c>
      <c r="C1278" s="92">
        <v>16.333798999999999</v>
      </c>
      <c r="D1278" s="92">
        <v>22.306601000000001</v>
      </c>
      <c r="E1278" s="92">
        <v>14.944699999999999</v>
      </c>
      <c r="F1278" s="139">
        <f t="shared" si="362"/>
        <v>-2.3998703547166711E-3</v>
      </c>
      <c r="G1278" s="140">
        <f t="shared" si="362"/>
        <v>-6.2717309553347311E-3</v>
      </c>
      <c r="H1278" s="140">
        <f t="shared" si="362"/>
        <v>3.2988283471733215E-3</v>
      </c>
      <c r="I1278" s="141">
        <f t="shared" si="380"/>
        <v>21.348543014396096</v>
      </c>
      <c r="J1278" s="142">
        <f t="shared" si="375"/>
        <v>24.923400597428536</v>
      </c>
      <c r="K1278" s="142">
        <f t="shared" si="378"/>
        <v>19.523191900807646</v>
      </c>
      <c r="L1278" s="143">
        <f t="shared" si="376"/>
        <v>14943.980110077267</v>
      </c>
      <c r="M1278" s="137">
        <f t="shared" si="363"/>
        <v>-14954.040358457121</v>
      </c>
      <c r="N1278" s="137">
        <f t="shared" si="364"/>
        <v>29284.787851211469</v>
      </c>
      <c r="O1278" s="143">
        <f t="shared" si="379"/>
        <v>35.949889922731018</v>
      </c>
      <c r="P1278" s="137">
        <f t="shared" si="377"/>
        <v>-94.379641542878744</v>
      </c>
      <c r="Q1278" s="137">
        <f t="shared" si="365"/>
        <v>-96.287851211469388</v>
      </c>
      <c r="R1278" s="144">
        <f t="shared" si="366"/>
        <v>-154.71760283161711</v>
      </c>
      <c r="T1278" s="92">
        <f t="shared" si="367"/>
        <v>4.4872415965425466E-3</v>
      </c>
      <c r="U1278" s="92">
        <f>SUM($T$13:T1278)</f>
        <v>0.51402999478305411</v>
      </c>
      <c r="V1278" s="92">
        <f t="shared" si="368"/>
        <v>48</v>
      </c>
      <c r="W1278" s="92">
        <v>-1.5667371533709229</v>
      </c>
      <c r="Y1278" s="92">
        <f t="shared" si="369"/>
        <v>1.6464143525932806E-8</v>
      </c>
      <c r="Z1278" s="92">
        <f>SUM($Y$13:Y1278)</f>
        <v>0.3563620083814269</v>
      </c>
      <c r="AA1278" s="92">
        <f t="shared" si="370"/>
        <v>292</v>
      </c>
      <c r="AB1278" s="92">
        <v>-2.4304926742588577</v>
      </c>
      <c r="AD1278" s="92">
        <f t="shared" si="371"/>
        <v>1.1080252478305901E-42</v>
      </c>
      <c r="AE1278" s="92" t="e">
        <f>SUM($AD$13:AD1278)</f>
        <v>#N/A</v>
      </c>
      <c r="AF1278" s="92">
        <f t="shared" si="372"/>
        <v>1826</v>
      </c>
      <c r="AG1278" s="92">
        <v>-3.673184313603997</v>
      </c>
      <c r="AI1278" s="92">
        <f t="shared" si="373"/>
        <v>1.9169608747255317E-54</v>
      </c>
      <c r="AJ1278" s="92" t="e">
        <f>SUM($AI$13:AI1278)</f>
        <v>#N/A</v>
      </c>
      <c r="AK1278" s="92">
        <f t="shared" si="374"/>
        <v>2354</v>
      </c>
      <c r="AL1278" s="92">
        <v>1.5961522233737924</v>
      </c>
    </row>
    <row r="1279" spans="1:38">
      <c r="A1279" s="93">
        <v>1267</v>
      </c>
      <c r="B1279" s="130">
        <v>42086</v>
      </c>
      <c r="C1279" s="92">
        <v>16.284099999999999</v>
      </c>
      <c r="D1279" s="92">
        <v>22.479199999999999</v>
      </c>
      <c r="E1279" s="92">
        <v>14.923299999999999</v>
      </c>
      <c r="F1279" s="139">
        <f t="shared" si="362"/>
        <v>3.0519955048176062E-3</v>
      </c>
      <c r="G1279" s="140">
        <f t="shared" si="362"/>
        <v>-7.6781647033701272E-3</v>
      </c>
      <c r="H1279" s="140">
        <f t="shared" si="362"/>
        <v>1.433999182486545E-3</v>
      </c>
      <c r="I1279" s="141">
        <f t="shared" si="380"/>
        <v>21.465212398603544</v>
      </c>
      <c r="J1279" s="142">
        <f t="shared" si="375"/>
        <v>24.888126254524185</v>
      </c>
      <c r="K1279" s="142">
        <f t="shared" si="378"/>
        <v>19.486904190092005</v>
      </c>
      <c r="L1279" s="143">
        <f t="shared" si="376"/>
        <v>15025.648679022481</v>
      </c>
      <c r="M1279" s="137">
        <f t="shared" si="363"/>
        <v>-14932.87575271451</v>
      </c>
      <c r="N1279" s="137">
        <f t="shared" si="364"/>
        <v>29230.356285138008</v>
      </c>
      <c r="O1279" s="143">
        <f t="shared" si="379"/>
        <v>-45.71867902248232</v>
      </c>
      <c r="P1279" s="137">
        <f t="shared" si="377"/>
        <v>-115.5442472854902</v>
      </c>
      <c r="Q1279" s="137">
        <f t="shared" si="365"/>
        <v>-41.856285138008388</v>
      </c>
      <c r="R1279" s="144">
        <f t="shared" si="366"/>
        <v>-203.11921144598091</v>
      </c>
      <c r="T1279" s="92">
        <f t="shared" si="367"/>
        <v>4.2761133119389523E-39</v>
      </c>
      <c r="U1279" s="92">
        <f>SUM($T$13:T1279)</f>
        <v>0.51402999478305411</v>
      </c>
      <c r="V1279" s="92">
        <f t="shared" si="368"/>
        <v>1665</v>
      </c>
      <c r="W1279" s="92">
        <v>-1.5552970559747337</v>
      </c>
      <c r="Y1279" s="92">
        <f t="shared" si="369"/>
        <v>3.2902543306756727E-40</v>
      </c>
      <c r="Z1279" s="92">
        <f>SUM($Y$13:Y1279)</f>
        <v>0.3563620083814269</v>
      </c>
      <c r="AA1279" s="92">
        <f t="shared" si="370"/>
        <v>1715</v>
      </c>
      <c r="AB1279" s="92">
        <v>-2.3636499947515404</v>
      </c>
      <c r="AD1279" s="92">
        <f t="shared" si="371"/>
        <v>1.0326433810568517E-18</v>
      </c>
      <c r="AE1279" s="92" t="e">
        <f>SUM($AD$13:AD1279)</f>
        <v>#N/A</v>
      </c>
      <c r="AF1279" s="92">
        <f t="shared" si="372"/>
        <v>750</v>
      </c>
      <c r="AG1279" s="92">
        <v>-3.3373981220356654</v>
      </c>
      <c r="AI1279" s="92">
        <f t="shared" si="373"/>
        <v>1.535304009668328E-57</v>
      </c>
      <c r="AJ1279" s="92" t="e">
        <f>SUM($AI$13:AI1279)</f>
        <v>#N/A</v>
      </c>
      <c r="AK1279" s="92">
        <f t="shared" si="374"/>
        <v>2493</v>
      </c>
      <c r="AL1279" s="92">
        <v>1.6910792871731246</v>
      </c>
    </row>
    <row r="1280" spans="1:38">
      <c r="A1280" s="93">
        <v>1268</v>
      </c>
      <c r="B1280" s="130">
        <v>42083</v>
      </c>
      <c r="C1280" s="92">
        <v>16.2806</v>
      </c>
      <c r="D1280" s="92">
        <v>22.5214</v>
      </c>
      <c r="E1280" s="92">
        <v>15.0526</v>
      </c>
      <c r="F1280" s="139">
        <f t="shared" si="362"/>
        <v>2.1497979189954997E-4</v>
      </c>
      <c r="G1280" s="140">
        <f t="shared" si="362"/>
        <v>-1.8737733888657404E-3</v>
      </c>
      <c r="H1280" s="140">
        <f t="shared" si="362"/>
        <v>-8.5898781605835417E-3</v>
      </c>
      <c r="I1280" s="141">
        <f t="shared" si="380"/>
        <v>21.40450054604867</v>
      </c>
      <c r="J1280" s="142">
        <f t="shared" si="375"/>
        <v>25.033704451765875</v>
      </c>
      <c r="K1280" s="142">
        <f t="shared" si="378"/>
        <v>19.291849560873203</v>
      </c>
      <c r="L1280" s="143">
        <f t="shared" si="376"/>
        <v>14983.150382234069</v>
      </c>
      <c r="M1280" s="137">
        <f t="shared" si="363"/>
        <v>-15020.222671059524</v>
      </c>
      <c r="N1280" s="137">
        <f t="shared" si="364"/>
        <v>28937.774341309803</v>
      </c>
      <c r="O1280" s="143">
        <f t="shared" si="379"/>
        <v>-3.220382234070712</v>
      </c>
      <c r="P1280" s="137">
        <f t="shared" si="377"/>
        <v>-28.197328940475927</v>
      </c>
      <c r="Q1280" s="137">
        <f t="shared" si="365"/>
        <v>250.72565869019672</v>
      </c>
      <c r="R1280" s="144">
        <f t="shared" si="366"/>
        <v>219.30794751565008</v>
      </c>
      <c r="T1280" s="92">
        <f t="shared" si="367"/>
        <v>2.0116086615376844E-18</v>
      </c>
      <c r="U1280" s="92">
        <f>SUM($T$13:T1280)</f>
        <v>0.51402999478305411</v>
      </c>
      <c r="V1280" s="92">
        <f t="shared" si="368"/>
        <v>737</v>
      </c>
      <c r="W1280" s="92">
        <v>-1.4252589367624751</v>
      </c>
      <c r="Y1280" s="92">
        <f t="shared" si="369"/>
        <v>5.5973153550670819E-55</v>
      </c>
      <c r="Z1280" s="92">
        <f>SUM($Y$13:Y1280)</f>
        <v>0.3563620083814269</v>
      </c>
      <c r="AA1280" s="92">
        <f t="shared" si="370"/>
        <v>2378</v>
      </c>
      <c r="AB1280" s="92">
        <v>-2.3283954819744395</v>
      </c>
      <c r="AD1280" s="92">
        <f t="shared" si="371"/>
        <v>4.530017694413959E-47</v>
      </c>
      <c r="AE1280" s="92" t="e">
        <f>SUM($AD$13:AD1280)</f>
        <v>#N/A</v>
      </c>
      <c r="AF1280" s="92">
        <f t="shared" si="372"/>
        <v>2023</v>
      </c>
      <c r="AG1280" s="92">
        <v>-3.1528354293659504</v>
      </c>
      <c r="AI1280" s="92">
        <f t="shared" si="373"/>
        <v>2.8324677509170698E-21</v>
      </c>
      <c r="AJ1280" s="92" t="e">
        <f>SUM($AI$13:AI1280)</f>
        <v>#N/A</v>
      </c>
      <c r="AK1280" s="92">
        <f t="shared" si="374"/>
        <v>865</v>
      </c>
      <c r="AL1280" s="92">
        <v>1.8150133559374808</v>
      </c>
    </row>
    <row r="1281" spans="1:38">
      <c r="A1281" s="93">
        <v>1269</v>
      </c>
      <c r="B1281" s="130">
        <v>42082</v>
      </c>
      <c r="C1281" s="92">
        <v>16.392700000000001</v>
      </c>
      <c r="D1281" s="92">
        <v>22.603100000000001</v>
      </c>
      <c r="E1281" s="92">
        <v>15.2615</v>
      </c>
      <c r="F1281" s="139">
        <f t="shared" si="362"/>
        <v>-6.8384097799630839E-3</v>
      </c>
      <c r="G1281" s="140">
        <f t="shared" si="362"/>
        <v>-3.6145484468944611E-3</v>
      </c>
      <c r="H1281" s="140">
        <f t="shared" si="362"/>
        <v>-1.3688038528322899E-2</v>
      </c>
      <c r="I1281" s="141">
        <f t="shared" si="380"/>
        <v>21.253558714549765</v>
      </c>
      <c r="J1281" s="142">
        <f t="shared" si="375"/>
        <v>24.990044594767973</v>
      </c>
      <c r="K1281" s="142">
        <f t="shared" si="378"/>
        <v>19.192644458277364</v>
      </c>
      <c r="L1281" s="143">
        <f t="shared" si="376"/>
        <v>14877.491100184836</v>
      </c>
      <c r="M1281" s="137">
        <f t="shared" si="363"/>
        <v>-14994.026756860783</v>
      </c>
      <c r="N1281" s="137">
        <f t="shared" si="364"/>
        <v>28788.966687416047</v>
      </c>
      <c r="O1281" s="143">
        <f t="shared" si="379"/>
        <v>102.43889981516259</v>
      </c>
      <c r="P1281" s="137">
        <f t="shared" si="377"/>
        <v>-54.393243139216793</v>
      </c>
      <c r="Q1281" s="137">
        <f t="shared" si="365"/>
        <v>399.53331258395337</v>
      </c>
      <c r="R1281" s="144">
        <f t="shared" si="366"/>
        <v>447.57896925989917</v>
      </c>
      <c r="T1281" s="92">
        <f t="shared" si="367"/>
        <v>3.4916864804687496E-2</v>
      </c>
      <c r="U1281" s="92">
        <f>SUM($T$13:T1281)</f>
        <v>0.54894685958774159</v>
      </c>
      <c r="V1281" s="92">
        <f t="shared" si="368"/>
        <v>8</v>
      </c>
      <c r="W1281" s="92">
        <v>-1.2683783671454876</v>
      </c>
      <c r="Y1281" s="92">
        <f t="shared" si="369"/>
        <v>1.1071669668031465E-33</v>
      </c>
      <c r="Z1281" s="92">
        <f>SUM($Y$13:Y1281)</f>
        <v>0.3563620083814269</v>
      </c>
      <c r="AA1281" s="92">
        <f t="shared" si="370"/>
        <v>1422</v>
      </c>
      <c r="AB1281" s="92">
        <v>-2.2080221403648466</v>
      </c>
      <c r="AD1281" s="92">
        <f t="shared" si="371"/>
        <v>8.6923023079019102E-4</v>
      </c>
      <c r="AE1281" s="92" t="e">
        <f>SUM($AD$13:AD1281)</f>
        <v>#N/A</v>
      </c>
      <c r="AF1281" s="92">
        <f t="shared" si="372"/>
        <v>80</v>
      </c>
      <c r="AG1281" s="92">
        <v>-3.05334040381058</v>
      </c>
      <c r="AI1281" s="92">
        <f t="shared" si="373"/>
        <v>3.9247292457943123E-36</v>
      </c>
      <c r="AJ1281" s="92" t="e">
        <f>SUM($AI$13:AI1281)</f>
        <v>#N/A</v>
      </c>
      <c r="AK1281" s="92">
        <f t="shared" si="374"/>
        <v>1532</v>
      </c>
      <c r="AL1281" s="92">
        <v>2.015083790420249</v>
      </c>
    </row>
    <row r="1282" spans="1:38">
      <c r="A1282" s="93">
        <v>1270</v>
      </c>
      <c r="B1282" s="130">
        <v>42081</v>
      </c>
      <c r="C1282" s="92">
        <v>16.301500000000001</v>
      </c>
      <c r="D1282" s="92">
        <v>22.687798999999998</v>
      </c>
      <c r="E1282" s="92">
        <v>15.1136</v>
      </c>
      <c r="F1282" s="139">
        <f t="shared" si="362"/>
        <v>5.5945771861485305E-3</v>
      </c>
      <c r="G1282" s="140">
        <f t="shared" si="362"/>
        <v>-3.7332400555909473E-3</v>
      </c>
      <c r="H1282" s="140">
        <f t="shared" si="362"/>
        <v>9.7858882066483854E-3</v>
      </c>
      <c r="I1282" s="141">
        <f t="shared" si="380"/>
        <v>21.519623392325858</v>
      </c>
      <c r="J1282" s="142">
        <f t="shared" si="375"/>
        <v>24.987067726137742</v>
      </c>
      <c r="K1282" s="142">
        <f t="shared" si="378"/>
        <v>19.649423598613172</v>
      </c>
      <c r="L1282" s="143">
        <f t="shared" si="376"/>
        <v>15063.736374628101</v>
      </c>
      <c r="M1282" s="137">
        <f t="shared" si="363"/>
        <v>-14992.240635682645</v>
      </c>
      <c r="N1282" s="137">
        <f t="shared" si="364"/>
        <v>29474.135397919759</v>
      </c>
      <c r="O1282" s="143">
        <f t="shared" si="379"/>
        <v>-83.806374628102276</v>
      </c>
      <c r="P1282" s="137">
        <f t="shared" si="377"/>
        <v>-56.179364317355066</v>
      </c>
      <c r="Q1282" s="137">
        <f t="shared" si="365"/>
        <v>-285.63539791975927</v>
      </c>
      <c r="R1282" s="144">
        <f t="shared" si="366"/>
        <v>-425.62113686521661</v>
      </c>
      <c r="T1282" s="92">
        <f t="shared" si="367"/>
        <v>5.7111190577903486E-24</v>
      </c>
      <c r="U1282" s="92">
        <f>SUM($T$13:T1282)</f>
        <v>0.54894685958774159</v>
      </c>
      <c r="V1282" s="92">
        <f t="shared" si="368"/>
        <v>986</v>
      </c>
      <c r="W1282" s="92">
        <v>-1.2174721892042726</v>
      </c>
      <c r="Y1282" s="92">
        <f t="shared" si="369"/>
        <v>1.1404467270961319E-46</v>
      </c>
      <c r="Z1282" s="92">
        <f>SUM($Y$13:Y1282)</f>
        <v>0.3563620083814269</v>
      </c>
      <c r="AA1282" s="92">
        <f t="shared" si="370"/>
        <v>2005</v>
      </c>
      <c r="AB1282" s="92">
        <v>-2.0557352235391591</v>
      </c>
      <c r="AD1282" s="92">
        <f t="shared" si="371"/>
        <v>5.4561032616851355E-23</v>
      </c>
      <c r="AE1282" s="92" t="e">
        <f>SUM($AD$13:AD1282)</f>
        <v>#N/A</v>
      </c>
      <c r="AF1282" s="92">
        <f t="shared" si="372"/>
        <v>942</v>
      </c>
      <c r="AG1282" s="92">
        <v>-2.8216058076977788</v>
      </c>
      <c r="AI1282" s="92">
        <f t="shared" si="373"/>
        <v>4.9518508327165715E-22</v>
      </c>
      <c r="AJ1282" s="92" t="e">
        <f>SUM($AI$13:AI1282)</f>
        <v>#N/A</v>
      </c>
      <c r="AK1282" s="92">
        <f t="shared" si="374"/>
        <v>899</v>
      </c>
      <c r="AL1282" s="92">
        <v>2.0224435375675966</v>
      </c>
    </row>
    <row r="1283" spans="1:38">
      <c r="A1283" s="93">
        <v>1271</v>
      </c>
      <c r="B1283" s="130">
        <v>42080</v>
      </c>
      <c r="C1283" s="92">
        <v>16.291201000000001</v>
      </c>
      <c r="D1283" s="92">
        <v>22.843800000000002</v>
      </c>
      <c r="E1283" s="92">
        <v>15.382899999999999</v>
      </c>
      <c r="F1283" s="139">
        <f t="shared" si="362"/>
        <v>6.3218175259138754E-4</v>
      </c>
      <c r="G1283" s="140">
        <f t="shared" si="362"/>
        <v>-6.8290301963772615E-3</v>
      </c>
      <c r="H1283" s="140">
        <f t="shared" si="362"/>
        <v>-1.7506451969394599E-2</v>
      </c>
      <c r="I1283" s="141">
        <f t="shared" si="380"/>
        <v>21.413428626287278</v>
      </c>
      <c r="J1283" s="142">
        <f t="shared" si="375"/>
        <v>24.90942314235372</v>
      </c>
      <c r="K1283" s="142">
        <f t="shared" si="378"/>
        <v>19.118341951127551</v>
      </c>
      <c r="L1283" s="143">
        <f t="shared" si="376"/>
        <v>14989.400038401094</v>
      </c>
      <c r="M1283" s="137">
        <f t="shared" si="363"/>
        <v>-14945.653885412232</v>
      </c>
      <c r="N1283" s="137">
        <f t="shared" si="364"/>
        <v>28677.512926691328</v>
      </c>
      <c r="O1283" s="143">
        <f t="shared" si="379"/>
        <v>-9.470038401095735</v>
      </c>
      <c r="P1283" s="137">
        <f t="shared" si="377"/>
        <v>-102.76611458776824</v>
      </c>
      <c r="Q1283" s="137">
        <f t="shared" si="365"/>
        <v>510.98707330867182</v>
      </c>
      <c r="R1283" s="144">
        <f t="shared" si="366"/>
        <v>398.75092031980785</v>
      </c>
      <c r="T1283" s="92">
        <f t="shared" si="367"/>
        <v>9.9131792299952833E-8</v>
      </c>
      <c r="U1283" s="92">
        <f>SUM($T$13:T1283)</f>
        <v>0.54894695871953392</v>
      </c>
      <c r="V1283" s="92">
        <f t="shared" si="368"/>
        <v>257</v>
      </c>
      <c r="W1283" s="92">
        <v>-1.1719074432203342</v>
      </c>
      <c r="Y1283" s="92">
        <f t="shared" si="369"/>
        <v>2.633140711723864E-34</v>
      </c>
      <c r="Z1283" s="92">
        <f>SUM($Y$13:Y1283)</f>
        <v>0.3563620083814269</v>
      </c>
      <c r="AA1283" s="92">
        <f t="shared" si="370"/>
        <v>1450</v>
      </c>
      <c r="AB1283" s="92">
        <v>-1.9623344774736324</v>
      </c>
      <c r="AD1283" s="92">
        <f t="shared" si="371"/>
        <v>5.6605065846728007E-53</v>
      </c>
      <c r="AE1283" s="92" t="e">
        <f>SUM($AD$13:AD1283)</f>
        <v>#N/A</v>
      </c>
      <c r="AF1283" s="92">
        <f t="shared" si="372"/>
        <v>2288</v>
      </c>
      <c r="AG1283" s="92">
        <v>-2.5177693435653055</v>
      </c>
      <c r="AI1283" s="92">
        <f t="shared" si="373"/>
        <v>3.9156159731693465E-9</v>
      </c>
      <c r="AJ1283" s="92" t="e">
        <f>SUM($AI$13:AI1283)</f>
        <v>#N/A</v>
      </c>
      <c r="AK1283" s="92">
        <f t="shared" si="374"/>
        <v>320</v>
      </c>
      <c r="AL1283" s="92">
        <v>2.4968340705108858</v>
      </c>
    </row>
    <row r="1284" spans="1:38">
      <c r="A1284" s="93">
        <v>1272</v>
      </c>
      <c r="B1284" s="130">
        <v>42079</v>
      </c>
      <c r="C1284" s="92">
        <v>16.2288</v>
      </c>
      <c r="D1284" s="92">
        <v>22.846001000000001</v>
      </c>
      <c r="E1284" s="92">
        <v>15.407</v>
      </c>
      <c r="F1284" s="139">
        <f t="shared" si="362"/>
        <v>3.8450778862271218E-3</v>
      </c>
      <c r="G1284" s="140">
        <f t="shared" si="362"/>
        <v>-9.6340711882136887E-5</v>
      </c>
      <c r="H1284" s="140">
        <f t="shared" si="362"/>
        <v>-1.5642240540014729E-3</v>
      </c>
      <c r="I1284" s="141">
        <f t="shared" si="380"/>
        <v>21.482184282257471</v>
      </c>
      <c r="J1284" s="142">
        <f t="shared" si="375"/>
        <v>25.078283707507499</v>
      </c>
      <c r="K1284" s="142">
        <f t="shared" si="378"/>
        <v>19.428561764133185</v>
      </c>
      <c r="L1284" s="143">
        <f t="shared" si="376"/>
        <v>15037.52899758023</v>
      </c>
      <c r="M1284" s="137">
        <f t="shared" si="363"/>
        <v>-15046.970224504499</v>
      </c>
      <c r="N1284" s="137">
        <f t="shared" si="364"/>
        <v>29142.842646199777</v>
      </c>
      <c r="O1284" s="143">
        <f t="shared" si="379"/>
        <v>-57.598997580231298</v>
      </c>
      <c r="P1284" s="137">
        <f t="shared" si="377"/>
        <v>-1.4497754955009441</v>
      </c>
      <c r="Q1284" s="137">
        <f t="shared" si="365"/>
        <v>45.657353800223063</v>
      </c>
      <c r="R1284" s="144">
        <f t="shared" si="366"/>
        <v>-13.391419275509179</v>
      </c>
      <c r="T1284" s="92">
        <f t="shared" si="367"/>
        <v>2.177753406005759E-13</v>
      </c>
      <c r="U1284" s="92">
        <f>SUM($T$13:T1284)</f>
        <v>0.54894695871975174</v>
      </c>
      <c r="V1284" s="92">
        <f t="shared" si="368"/>
        <v>511</v>
      </c>
      <c r="W1284" s="92">
        <v>-1.036166925334328</v>
      </c>
      <c r="Y1284" s="92">
        <f t="shared" si="369"/>
        <v>2.5523434341801696E-3</v>
      </c>
      <c r="Z1284" s="92">
        <f>SUM($Y$13:Y1284)</f>
        <v>0.35891435181560705</v>
      </c>
      <c r="AA1284" s="92">
        <f t="shared" si="370"/>
        <v>59</v>
      </c>
      <c r="AB1284" s="92">
        <v>-1.9043057609669631</v>
      </c>
      <c r="AD1284" s="92">
        <f t="shared" si="371"/>
        <v>7.71380661172964E-7</v>
      </c>
      <c r="AE1284" s="92" t="e">
        <f>SUM($AD$13:AD1284)</f>
        <v>#N/A</v>
      </c>
      <c r="AF1284" s="92">
        <f t="shared" si="372"/>
        <v>217</v>
      </c>
      <c r="AG1284" s="92">
        <v>-2.4272990134704742</v>
      </c>
      <c r="AI1284" s="92">
        <f t="shared" si="373"/>
        <v>1.1369172512967883E-10</v>
      </c>
      <c r="AJ1284" s="92" t="e">
        <f>SUM($AI$13:AI1284)</f>
        <v>#N/A</v>
      </c>
      <c r="AK1284" s="92">
        <f t="shared" si="374"/>
        <v>389</v>
      </c>
      <c r="AL1284" s="92">
        <v>2.7356439051472989</v>
      </c>
    </row>
    <row r="1285" spans="1:38">
      <c r="A1285" s="93">
        <v>1273</v>
      </c>
      <c r="B1285" s="130">
        <v>42076</v>
      </c>
      <c r="C1285" s="92">
        <v>16.3461</v>
      </c>
      <c r="D1285" s="92">
        <v>22.910800999999999</v>
      </c>
      <c r="E1285" s="92">
        <v>15.4809</v>
      </c>
      <c r="F1285" s="139">
        <f t="shared" si="362"/>
        <v>-7.1760236386660958E-3</v>
      </c>
      <c r="G1285" s="140">
        <f t="shared" si="362"/>
        <v>-2.8283603004538582E-3</v>
      </c>
      <c r="H1285" s="140">
        <f t="shared" si="362"/>
        <v>-4.7736242724906175E-3</v>
      </c>
      <c r="I1285" s="141">
        <f t="shared" si="380"/>
        <v>21.246333811734907</v>
      </c>
      <c r="J1285" s="142">
        <f t="shared" si="375"/>
        <v>25.009762743812406</v>
      </c>
      <c r="K1285" s="142">
        <f t="shared" si="378"/>
        <v>19.366110045281605</v>
      </c>
      <c r="L1285" s="143">
        <f t="shared" si="376"/>
        <v>14872.433668214435</v>
      </c>
      <c r="M1285" s="137">
        <f t="shared" si="363"/>
        <v>-15005.857646287443</v>
      </c>
      <c r="N1285" s="137">
        <f t="shared" si="364"/>
        <v>29049.165067922408</v>
      </c>
      <c r="O1285" s="143">
        <f t="shared" si="379"/>
        <v>107.4963317855636</v>
      </c>
      <c r="P1285" s="137">
        <f t="shared" si="377"/>
        <v>-42.562353712557524</v>
      </c>
      <c r="Q1285" s="137">
        <f t="shared" si="365"/>
        <v>139.33493207759238</v>
      </c>
      <c r="R1285" s="144">
        <f t="shared" si="366"/>
        <v>204.26891015059846</v>
      </c>
      <c r="T1285" s="92">
        <f t="shared" si="367"/>
        <v>5.2286563037930972E-58</v>
      </c>
      <c r="U1285" s="92">
        <f>SUM($T$13:T1285)</f>
        <v>0.54894695871975174</v>
      </c>
      <c r="V1285" s="92">
        <f t="shared" si="368"/>
        <v>2514</v>
      </c>
      <c r="W1285" s="92">
        <v>-0.98093968960893108</v>
      </c>
      <c r="Y1285" s="92">
        <f t="shared" si="369"/>
        <v>9.7703311199143441E-38</v>
      </c>
      <c r="Z1285" s="92">
        <f>SUM($Y$13:Y1285)</f>
        <v>0.35891435181560705</v>
      </c>
      <c r="AA1285" s="92">
        <f t="shared" si="370"/>
        <v>1604</v>
      </c>
      <c r="AB1285" s="92">
        <v>-1.6906436687204405</v>
      </c>
      <c r="AD1285" s="92">
        <f t="shared" si="371"/>
        <v>1.540361077186724E-29</v>
      </c>
      <c r="AE1285" s="92" t="e">
        <f>SUM($AD$13:AD1285)</f>
        <v>#N/A</v>
      </c>
      <c r="AF1285" s="92">
        <f t="shared" si="372"/>
        <v>1236</v>
      </c>
      <c r="AG1285" s="92">
        <v>-2.2814655593538191</v>
      </c>
      <c r="AI1285" s="92">
        <f t="shared" si="373"/>
        <v>1.5854329605424829E-33</v>
      </c>
      <c r="AJ1285" s="92" t="e">
        <f>SUM($AI$13:AI1285)</f>
        <v>#N/A</v>
      </c>
      <c r="AK1285" s="92">
        <f t="shared" si="374"/>
        <v>1415</v>
      </c>
      <c r="AL1285" s="92">
        <v>2.9493914998110995</v>
      </c>
    </row>
    <row r="1286" spans="1:38">
      <c r="A1286" s="93">
        <v>1274</v>
      </c>
      <c r="B1286" s="130">
        <v>42075</v>
      </c>
      <c r="C1286" s="92">
        <v>16.322901000000002</v>
      </c>
      <c r="D1286" s="92">
        <v>23.111098999999999</v>
      </c>
      <c r="E1286" s="92">
        <v>15.386200000000001</v>
      </c>
      <c r="F1286" s="139">
        <f t="shared" si="362"/>
        <v>1.4212547144651921E-3</v>
      </c>
      <c r="G1286" s="140">
        <f t="shared" si="362"/>
        <v>-8.6667449263230223E-3</v>
      </c>
      <c r="H1286" s="140">
        <f t="shared" si="362"/>
        <v>6.154866048796892E-3</v>
      </c>
      <c r="I1286" s="141">
        <f t="shared" si="380"/>
        <v>21.430314708764083</v>
      </c>
      <c r="J1286" s="142">
        <f t="shared" si="375"/>
        <v>24.863331970526371</v>
      </c>
      <c r="K1286" s="142">
        <f t="shared" si="378"/>
        <v>19.57876753844354</v>
      </c>
      <c r="L1286" s="143">
        <f t="shared" si="376"/>
        <v>15001.220296134858</v>
      </c>
      <c r="M1286" s="137">
        <f t="shared" si="363"/>
        <v>-14917.999182315823</v>
      </c>
      <c r="N1286" s="137">
        <f t="shared" si="364"/>
        <v>29368.15130766531</v>
      </c>
      <c r="O1286" s="143">
        <f t="shared" si="379"/>
        <v>-21.290296134859091</v>
      </c>
      <c r="P1286" s="137">
        <f t="shared" si="377"/>
        <v>-130.42081768417665</v>
      </c>
      <c r="Q1286" s="137">
        <f t="shared" si="365"/>
        <v>-179.65130766531001</v>
      </c>
      <c r="R1286" s="144">
        <f t="shared" si="366"/>
        <v>-331.36242148434576</v>
      </c>
      <c r="T1286" s="92">
        <f t="shared" si="367"/>
        <v>5.3473811798414236E-54</v>
      </c>
      <c r="U1286" s="92">
        <f>SUM($T$13:T1286)</f>
        <v>0.54894695871975174</v>
      </c>
      <c r="V1286" s="92">
        <f t="shared" si="368"/>
        <v>2334</v>
      </c>
      <c r="W1286" s="92">
        <v>-0.92429944708419498</v>
      </c>
      <c r="Y1286" s="92">
        <f t="shared" si="369"/>
        <v>1.1672465202121192E-51</v>
      </c>
      <c r="Z1286" s="92">
        <f>SUM($Y$13:Y1286)</f>
        <v>0.35891435181560705</v>
      </c>
      <c r="AA1286" s="92">
        <f t="shared" si="370"/>
        <v>2229</v>
      </c>
      <c r="AB1286" s="92">
        <v>-1.5916674599393446</v>
      </c>
      <c r="AD1286" s="92">
        <f t="shared" si="371"/>
        <v>1.9464957580650646E-33</v>
      </c>
      <c r="AE1286" s="92" t="e">
        <f>SUM($AD$13:AD1286)</f>
        <v>#N/A</v>
      </c>
      <c r="AF1286" s="92">
        <f t="shared" si="372"/>
        <v>1411</v>
      </c>
      <c r="AG1286" s="92">
        <v>-2.2276366300611699</v>
      </c>
      <c r="AI1286" s="92">
        <f t="shared" si="373"/>
        <v>3.8286797691785228E-13</v>
      </c>
      <c r="AJ1286" s="92" t="e">
        <f>SUM($AI$13:AI1286)</f>
        <v>#N/A</v>
      </c>
      <c r="AK1286" s="92">
        <f t="shared" si="374"/>
        <v>500</v>
      </c>
      <c r="AL1286" s="92">
        <v>3.0211212251833786</v>
      </c>
    </row>
    <row r="1287" spans="1:38">
      <c r="A1287" s="93">
        <v>1275</v>
      </c>
      <c r="B1287" s="130">
        <v>42074</v>
      </c>
      <c r="C1287" s="92">
        <v>16.718800000000002</v>
      </c>
      <c r="D1287" s="92">
        <v>23.541201000000001</v>
      </c>
      <c r="E1287" s="92">
        <v>15.476699999999999</v>
      </c>
      <c r="F1287" s="139">
        <f t="shared" si="362"/>
        <v>-2.3679869368614992E-2</v>
      </c>
      <c r="G1287" s="140">
        <f t="shared" si="362"/>
        <v>-1.8270180862905105E-2</v>
      </c>
      <c r="H1287" s="140">
        <f t="shared" si="362"/>
        <v>-5.8474997900068715E-3</v>
      </c>
      <c r="I1287" s="141">
        <f t="shared" si="380"/>
        <v>20.893153163498575</v>
      </c>
      <c r="J1287" s="142">
        <f t="shared" si="375"/>
        <v>24.622471074831736</v>
      </c>
      <c r="K1287" s="142">
        <f t="shared" si="378"/>
        <v>19.345213501586255</v>
      </c>
      <c r="L1287" s="143">
        <f t="shared" si="376"/>
        <v>14625.207214449003</v>
      </c>
      <c r="M1287" s="137">
        <f t="shared" si="363"/>
        <v>-14773.482644899042</v>
      </c>
      <c r="N1287" s="137">
        <f t="shared" si="364"/>
        <v>29017.820252379381</v>
      </c>
      <c r="O1287" s="143">
        <f t="shared" si="379"/>
        <v>354.72278555099547</v>
      </c>
      <c r="P1287" s="137">
        <f t="shared" si="377"/>
        <v>-274.93735510095757</v>
      </c>
      <c r="Q1287" s="137">
        <f t="shared" si="365"/>
        <v>170.67974762061931</v>
      </c>
      <c r="R1287" s="144">
        <f t="shared" si="366"/>
        <v>250.4651780706572</v>
      </c>
      <c r="T1287" s="92">
        <f t="shared" si="367"/>
        <v>1.6489679582553977E-26</v>
      </c>
      <c r="U1287" s="92">
        <f>SUM($T$13:T1287)</f>
        <v>0.54894695871975174</v>
      </c>
      <c r="V1287" s="92">
        <f t="shared" si="368"/>
        <v>1100</v>
      </c>
      <c r="W1287" s="92">
        <v>-0.91428869675291935</v>
      </c>
      <c r="Y1287" s="92">
        <f t="shared" si="369"/>
        <v>6.7259378288417543E-4</v>
      </c>
      <c r="Z1287" s="92">
        <f>SUM($Y$13:Y1287)</f>
        <v>0.35958694559849125</v>
      </c>
      <c r="AA1287" s="92">
        <f t="shared" si="370"/>
        <v>85</v>
      </c>
      <c r="AB1287" s="92">
        <v>-1.5830440085646842</v>
      </c>
      <c r="AD1287" s="92">
        <f t="shared" si="371"/>
        <v>2.076897150163443E-58</v>
      </c>
      <c r="AE1287" s="92" t="e">
        <f>SUM($AD$13:AD1287)</f>
        <v>#N/A</v>
      </c>
      <c r="AF1287" s="92">
        <f t="shared" si="372"/>
        <v>2532</v>
      </c>
      <c r="AG1287" s="92">
        <v>-1.8560663868738629</v>
      </c>
      <c r="AI1287" s="92">
        <f t="shared" si="373"/>
        <v>2.8872731354231118E-45</v>
      </c>
      <c r="AJ1287" s="92" t="e">
        <f>SUM($AI$13:AI1287)</f>
        <v>#N/A</v>
      </c>
      <c r="AK1287" s="92">
        <f t="shared" si="374"/>
        <v>1942</v>
      </c>
      <c r="AL1287" s="92">
        <v>3.1763502679732483</v>
      </c>
    </row>
    <row r="1288" spans="1:38">
      <c r="A1288" s="93">
        <v>1276</v>
      </c>
      <c r="B1288" s="130">
        <v>42073</v>
      </c>
      <c r="C1288" s="92">
        <v>16.7822</v>
      </c>
      <c r="D1288" s="92">
        <v>23.393699999999999</v>
      </c>
      <c r="E1288" s="92">
        <v>15.6144</v>
      </c>
      <c r="F1288" s="139">
        <f t="shared" si="362"/>
        <v>-3.7778122057893215E-3</v>
      </c>
      <c r="G1288" s="140">
        <f t="shared" si="362"/>
        <v>6.3051590812912561E-3</v>
      </c>
      <c r="H1288" s="140">
        <f t="shared" si="362"/>
        <v>-8.8187826621580756E-3</v>
      </c>
      <c r="I1288" s="141">
        <f t="shared" si="380"/>
        <v>21.319055196577327</v>
      </c>
      <c r="J1288" s="142">
        <f t="shared" si="375"/>
        <v>25.238837803370142</v>
      </c>
      <c r="K1288" s="142">
        <f t="shared" si="378"/>
        <v>19.287395308177064</v>
      </c>
      <c r="L1288" s="143">
        <f t="shared" si="376"/>
        <v>14923.338637604129</v>
      </c>
      <c r="M1288" s="137">
        <f t="shared" si="363"/>
        <v>-15143.302682022086</v>
      </c>
      <c r="N1288" s="137">
        <f t="shared" si="364"/>
        <v>28931.092962265597</v>
      </c>
      <c r="O1288" s="143">
        <f t="shared" si="379"/>
        <v>56.59136239586951</v>
      </c>
      <c r="P1288" s="137">
        <f t="shared" si="377"/>
        <v>94.882682022085646</v>
      </c>
      <c r="Q1288" s="137">
        <f t="shared" si="365"/>
        <v>257.40703773440327</v>
      </c>
      <c r="R1288" s="144">
        <f t="shared" si="366"/>
        <v>408.88108215235843</v>
      </c>
      <c r="T1288" s="92">
        <f t="shared" si="367"/>
        <v>1.1967550013650401E-10</v>
      </c>
      <c r="U1288" s="92">
        <f>SUM($T$13:T1288)</f>
        <v>0.54894695883942723</v>
      </c>
      <c r="V1288" s="92">
        <f t="shared" si="368"/>
        <v>388</v>
      </c>
      <c r="W1288" s="92">
        <v>-0.91019815522486169</v>
      </c>
      <c r="Y1288" s="92">
        <f t="shared" si="369"/>
        <v>2.4303696124886885E-30</v>
      </c>
      <c r="Z1288" s="92">
        <f>SUM($Y$13:Y1288)</f>
        <v>0.35958694559849125</v>
      </c>
      <c r="AA1288" s="92">
        <f t="shared" si="370"/>
        <v>1272</v>
      </c>
      <c r="AB1288" s="92">
        <v>-1.4497754955009441</v>
      </c>
      <c r="AD1288" s="92">
        <f t="shared" si="371"/>
        <v>2.8412609382557963E-57</v>
      </c>
      <c r="AE1288" s="92" t="e">
        <f>SUM($AD$13:AD1288)</f>
        <v>#N/A</v>
      </c>
      <c r="AF1288" s="92">
        <f t="shared" si="372"/>
        <v>2481</v>
      </c>
      <c r="AG1288" s="92">
        <v>-1.8426937918738986</v>
      </c>
      <c r="AI1288" s="92">
        <f t="shared" si="373"/>
        <v>6.9388548909506446E-35</v>
      </c>
      <c r="AJ1288" s="92" t="e">
        <f>SUM($AI$13:AI1288)</f>
        <v>#N/A</v>
      </c>
      <c r="AK1288" s="92">
        <f t="shared" si="374"/>
        <v>1476</v>
      </c>
      <c r="AL1288" s="92">
        <v>3.4319879168342595</v>
      </c>
    </row>
    <row r="1289" spans="1:38">
      <c r="A1289" s="93">
        <v>1277</v>
      </c>
      <c r="B1289" s="130">
        <v>42072</v>
      </c>
      <c r="C1289" s="92">
        <v>16.7637</v>
      </c>
      <c r="D1289" s="92">
        <v>23.2743</v>
      </c>
      <c r="E1289" s="92">
        <v>15.491400000000001</v>
      </c>
      <c r="F1289" s="139">
        <f t="shared" si="362"/>
        <v>1.1035749864289901E-3</v>
      </c>
      <c r="G1289" s="140">
        <f t="shared" si="362"/>
        <v>5.1301220659696334E-3</v>
      </c>
      <c r="H1289" s="140">
        <f t="shared" si="362"/>
        <v>7.9398892288624623E-3</v>
      </c>
      <c r="I1289" s="141">
        <f t="shared" si="380"/>
        <v>21.423516394352081</v>
      </c>
      <c r="J1289" s="142">
        <f t="shared" si="375"/>
        <v>25.209367052499964</v>
      </c>
      <c r="K1289" s="142">
        <f t="shared" si="378"/>
        <v>19.613502304504433</v>
      </c>
      <c r="L1289" s="143">
        <f t="shared" si="376"/>
        <v>14996.461476046457</v>
      </c>
      <c r="M1289" s="137">
        <f t="shared" si="363"/>
        <v>-15125.620231499979</v>
      </c>
      <c r="N1289" s="137">
        <f t="shared" si="364"/>
        <v>29420.253456756651</v>
      </c>
      <c r="O1289" s="143">
        <f t="shared" si="379"/>
        <v>-16.53147604645892</v>
      </c>
      <c r="P1289" s="137">
        <f t="shared" si="377"/>
        <v>77.200231499979054</v>
      </c>
      <c r="Q1289" s="137">
        <f t="shared" si="365"/>
        <v>-231.75345675665085</v>
      </c>
      <c r="R1289" s="144">
        <f t="shared" si="366"/>
        <v>-171.08470130313071</v>
      </c>
      <c r="T1289" s="92">
        <f t="shared" si="367"/>
        <v>4.1609924872223909E-53</v>
      </c>
      <c r="U1289" s="92">
        <f>SUM($T$13:T1289)</f>
        <v>0.54894695883942723</v>
      </c>
      <c r="V1289" s="92">
        <f t="shared" si="368"/>
        <v>2294</v>
      </c>
      <c r="W1289" s="92">
        <v>-0.8759628933530621</v>
      </c>
      <c r="Y1289" s="92">
        <f t="shared" si="369"/>
        <v>2.1584539509247507E-42</v>
      </c>
      <c r="Z1289" s="92">
        <f>SUM($Y$13:Y1289)</f>
        <v>0.35958694559849125</v>
      </c>
      <c r="AA1289" s="92">
        <f t="shared" si="370"/>
        <v>1813</v>
      </c>
      <c r="AB1289" s="92">
        <v>-1.3022663783758617</v>
      </c>
      <c r="AD1289" s="92">
        <f t="shared" si="371"/>
        <v>1.2336832583922235E-32</v>
      </c>
      <c r="AE1289" s="92" t="e">
        <f>SUM($AD$13:AD1289)</f>
        <v>#N/A</v>
      </c>
      <c r="AF1289" s="92">
        <f t="shared" si="372"/>
        <v>1375</v>
      </c>
      <c r="AG1289" s="92">
        <v>-1.292403400533658</v>
      </c>
      <c r="AI1289" s="92">
        <f t="shared" si="373"/>
        <v>1.3537984421890362E-52</v>
      </c>
      <c r="AJ1289" s="92" t="e">
        <f>SUM($AI$13:AI1289)</f>
        <v>#N/A</v>
      </c>
      <c r="AK1289" s="92">
        <f t="shared" si="374"/>
        <v>2271</v>
      </c>
      <c r="AL1289" s="92">
        <v>3.5026743050439109</v>
      </c>
    </row>
    <row r="1290" spans="1:38">
      <c r="A1290" s="93">
        <v>1278</v>
      </c>
      <c r="B1290" s="130">
        <v>42069</v>
      </c>
      <c r="C1290" s="92">
        <v>16.752199000000001</v>
      </c>
      <c r="D1290" s="92">
        <v>23.151501</v>
      </c>
      <c r="E1290" s="92">
        <v>15.4931</v>
      </c>
      <c r="F1290" s="139">
        <f t="shared" si="362"/>
        <v>6.8653673466978482E-4</v>
      </c>
      <c r="G1290" s="140">
        <f t="shared" si="362"/>
        <v>5.3041485301537072E-3</v>
      </c>
      <c r="H1290" s="140">
        <f t="shared" si="362"/>
        <v>-1.0972626524063944E-4</v>
      </c>
      <c r="I1290" s="141">
        <f t="shared" si="380"/>
        <v>21.41459181746826</v>
      </c>
      <c r="J1290" s="142">
        <f t="shared" si="375"/>
        <v>25.213731758040225</v>
      </c>
      <c r="K1290" s="142">
        <f t="shared" si="378"/>
        <v>19.456864836604684</v>
      </c>
      <c r="L1290" s="143">
        <f t="shared" si="376"/>
        <v>14990.214272227782</v>
      </c>
      <c r="M1290" s="137">
        <f t="shared" si="363"/>
        <v>-15128.239054824135</v>
      </c>
      <c r="N1290" s="137">
        <f t="shared" si="364"/>
        <v>29185.297254907025</v>
      </c>
      <c r="O1290" s="143">
        <f t="shared" si="379"/>
        <v>-10.284272227783731</v>
      </c>
      <c r="P1290" s="137">
        <f t="shared" si="377"/>
        <v>79.819054824134582</v>
      </c>
      <c r="Q1290" s="137">
        <f t="shared" si="365"/>
        <v>3.20274509297451</v>
      </c>
      <c r="R1290" s="144">
        <f t="shared" si="366"/>
        <v>72.737527689325361</v>
      </c>
      <c r="T1290" s="92">
        <f t="shared" si="367"/>
        <v>4.3978257213816486E-34</v>
      </c>
      <c r="U1290" s="92">
        <f>SUM($T$13:T1290)</f>
        <v>0.54894695883942723</v>
      </c>
      <c r="V1290" s="92">
        <f t="shared" si="368"/>
        <v>1440</v>
      </c>
      <c r="W1290" s="92">
        <v>-0.86012459807170671</v>
      </c>
      <c r="Y1290" s="92">
        <f t="shared" si="369"/>
        <v>3.5765093335679079E-16</v>
      </c>
      <c r="Z1290" s="92">
        <f>SUM($Y$13:Y1290)</f>
        <v>0.35958694559849158</v>
      </c>
      <c r="AA1290" s="92">
        <f t="shared" si="370"/>
        <v>636</v>
      </c>
      <c r="AB1290" s="92">
        <v>-0.93064237100770697</v>
      </c>
      <c r="AD1290" s="92">
        <f t="shared" si="371"/>
        <v>1.7190407067810389E-46</v>
      </c>
      <c r="AE1290" s="92" t="e">
        <f>SUM($AD$13:AD1290)</f>
        <v>#N/A</v>
      </c>
      <c r="AF1290" s="92">
        <f t="shared" si="372"/>
        <v>1997</v>
      </c>
      <c r="AG1290" s="92">
        <v>-1.2328827877463482</v>
      </c>
      <c r="AI1290" s="92">
        <f t="shared" si="373"/>
        <v>6.394594217034247E-13</v>
      </c>
      <c r="AJ1290" s="92" t="e">
        <f>SUM($AI$13:AI1290)</f>
        <v>#N/A</v>
      </c>
      <c r="AK1290" s="92">
        <f t="shared" si="374"/>
        <v>490</v>
      </c>
      <c r="AL1290" s="92">
        <v>3.5100411182393145</v>
      </c>
    </row>
    <row r="1291" spans="1:38">
      <c r="A1291" s="93">
        <v>1279</v>
      </c>
      <c r="B1291" s="130">
        <v>42068</v>
      </c>
      <c r="C1291" s="92">
        <v>16.667998999999998</v>
      </c>
      <c r="D1291" s="92">
        <v>22.962399999999999</v>
      </c>
      <c r="E1291" s="92">
        <v>15.1861</v>
      </c>
      <c r="F1291" s="139">
        <f t="shared" si="362"/>
        <v>5.0515961754018512E-3</v>
      </c>
      <c r="G1291" s="140">
        <f t="shared" si="362"/>
        <v>8.2352454447269796E-3</v>
      </c>
      <c r="H1291" s="140">
        <f t="shared" si="362"/>
        <v>2.0215855288717943E-2</v>
      </c>
      <c r="I1291" s="141">
        <f t="shared" si="380"/>
        <v>21.508003652993981</v>
      </c>
      <c r="J1291" s="142">
        <f t="shared" si="375"/>
        <v>25.287245720425563</v>
      </c>
      <c r="K1291" s="142">
        <f t="shared" si="378"/>
        <v>19.852380328063163</v>
      </c>
      <c r="L1291" s="143">
        <f t="shared" si="376"/>
        <v>15055.602557095786</v>
      </c>
      <c r="M1291" s="137">
        <f t="shared" si="363"/>
        <v>-15172.347432255337</v>
      </c>
      <c r="N1291" s="137">
        <f t="shared" si="364"/>
        <v>29778.570492094743</v>
      </c>
      <c r="O1291" s="143">
        <f t="shared" si="379"/>
        <v>-75.672557095787852</v>
      </c>
      <c r="P1291" s="137">
        <f t="shared" si="377"/>
        <v>123.92743225533741</v>
      </c>
      <c r="Q1291" s="137">
        <f t="shared" si="365"/>
        <v>-590.0704920947428</v>
      </c>
      <c r="R1291" s="144">
        <f t="shared" si="366"/>
        <v>-541.81561693519325</v>
      </c>
      <c r="T1291" s="92">
        <f t="shared" si="367"/>
        <v>1.330160929693695E-46</v>
      </c>
      <c r="U1291" s="92">
        <f>SUM($T$13:T1291)</f>
        <v>0.54894695883942723</v>
      </c>
      <c r="V1291" s="92">
        <f t="shared" si="368"/>
        <v>2002</v>
      </c>
      <c r="W1291" s="92">
        <v>-0.85284944532577356</v>
      </c>
      <c r="Y1291" s="92">
        <f t="shared" si="369"/>
        <v>1.3901758721610183E-29</v>
      </c>
      <c r="Z1291" s="92">
        <f>SUM($Y$13:Y1291)</f>
        <v>0.35958694559849158</v>
      </c>
      <c r="AA1291" s="92">
        <f t="shared" si="370"/>
        <v>1238</v>
      </c>
      <c r="AB1291" s="92">
        <v>-0.82993603540671756</v>
      </c>
      <c r="AD1291" s="92">
        <f t="shared" si="371"/>
        <v>3.8220288852450143E-59</v>
      </c>
      <c r="AE1291" s="92" t="e">
        <f>SUM($AD$13:AD1291)</f>
        <v>#N/A</v>
      </c>
      <c r="AF1291" s="92">
        <f t="shared" si="372"/>
        <v>2565</v>
      </c>
      <c r="AG1291" s="92">
        <v>-1.1812615339804324</v>
      </c>
      <c r="AI1291" s="92">
        <f t="shared" si="373"/>
        <v>9.2227107667671129E-30</v>
      </c>
      <c r="AJ1291" s="92" t="e">
        <f>SUM($AI$13:AI1291)</f>
        <v>#N/A</v>
      </c>
      <c r="AK1291" s="92">
        <f t="shared" si="374"/>
        <v>1246</v>
      </c>
      <c r="AL1291" s="92">
        <v>3.5244280097776937</v>
      </c>
    </row>
    <row r="1292" spans="1:38">
      <c r="A1292" s="93">
        <v>1280</v>
      </c>
      <c r="B1292" s="130">
        <v>42067</v>
      </c>
      <c r="C1292" s="92">
        <v>16.75</v>
      </c>
      <c r="D1292" s="92">
        <v>23.021099</v>
      </c>
      <c r="E1292" s="92">
        <v>15.0464</v>
      </c>
      <c r="F1292" s="139">
        <f t="shared" si="362"/>
        <v>-4.8955820895523194E-3</v>
      </c>
      <c r="G1292" s="140">
        <f t="shared" si="362"/>
        <v>-2.5497913891947555E-3</v>
      </c>
      <c r="H1292" s="140">
        <f t="shared" si="362"/>
        <v>9.284612930667846E-3</v>
      </c>
      <c r="I1292" s="141">
        <f t="shared" si="380"/>
        <v>21.295135032841788</v>
      </c>
      <c r="J1292" s="142">
        <f t="shared" si="375"/>
        <v>25.016749447105024</v>
      </c>
      <c r="K1292" s="142">
        <f t="shared" si="378"/>
        <v>19.639669283017867</v>
      </c>
      <c r="L1292" s="143">
        <f t="shared" si="376"/>
        <v>14906.594522989251</v>
      </c>
      <c r="M1292" s="137">
        <f t="shared" si="363"/>
        <v>-15010.049668263015</v>
      </c>
      <c r="N1292" s="137">
        <f t="shared" si="364"/>
        <v>29459.503924526798</v>
      </c>
      <c r="O1292" s="143">
        <f t="shared" si="379"/>
        <v>73.335477010747127</v>
      </c>
      <c r="P1292" s="137">
        <f t="shared" si="377"/>
        <v>-38.370331736985463</v>
      </c>
      <c r="Q1292" s="137">
        <f t="shared" si="365"/>
        <v>-271.00392452679807</v>
      </c>
      <c r="R1292" s="144">
        <f t="shared" si="366"/>
        <v>-236.03877925303641</v>
      </c>
      <c r="T1292" s="92">
        <f t="shared" si="367"/>
        <v>6.1185347545429185E-30</v>
      </c>
      <c r="U1292" s="92">
        <f>SUM($T$13:T1292)</f>
        <v>0.54894695883942723</v>
      </c>
      <c r="V1292" s="92">
        <f t="shared" si="368"/>
        <v>1254</v>
      </c>
      <c r="W1292" s="92">
        <v>-0.83843934626202099</v>
      </c>
      <c r="Y1292" s="92">
        <f t="shared" si="369"/>
        <v>2.4773948049418464E-54</v>
      </c>
      <c r="Z1292" s="92">
        <f>SUM($Y$13:Y1292)</f>
        <v>0.35958694559849158</v>
      </c>
      <c r="AA1292" s="92">
        <f t="shared" si="370"/>
        <v>2349</v>
      </c>
      <c r="AB1292" s="92">
        <v>-0.7876691965466307</v>
      </c>
      <c r="AD1292" s="92">
        <f t="shared" si="371"/>
        <v>9.237015286402153E-48</v>
      </c>
      <c r="AE1292" s="92" t="e">
        <f>SUM($AD$13:AD1292)</f>
        <v>#N/A</v>
      </c>
      <c r="AF1292" s="92">
        <f t="shared" si="372"/>
        <v>2054</v>
      </c>
      <c r="AG1292" s="92">
        <v>-1.1531578157228068</v>
      </c>
      <c r="AI1292" s="92">
        <f t="shared" si="373"/>
        <v>2.945976701818939E-14</v>
      </c>
      <c r="AJ1292" s="92" t="e">
        <f>SUM($AI$13:AI1292)</f>
        <v>#N/A</v>
      </c>
      <c r="AK1292" s="92">
        <f t="shared" si="374"/>
        <v>550</v>
      </c>
      <c r="AL1292" s="92">
        <v>3.6622511537625542</v>
      </c>
    </row>
    <row r="1293" spans="1:38">
      <c r="A1293" s="93">
        <v>1281</v>
      </c>
      <c r="B1293" s="130">
        <v>42066</v>
      </c>
      <c r="C1293" s="92">
        <v>16.792801000000001</v>
      </c>
      <c r="D1293" s="92">
        <v>23.076000000000001</v>
      </c>
      <c r="E1293" s="92">
        <v>14.983599999999999</v>
      </c>
      <c r="F1293" s="139">
        <f t="shared" si="362"/>
        <v>-2.5487707500375656E-3</v>
      </c>
      <c r="G1293" s="140">
        <f t="shared" si="362"/>
        <v>-2.3791384988732789E-3</v>
      </c>
      <c r="H1293" s="140">
        <f t="shared" si="362"/>
        <v>4.1912490990150264E-3</v>
      </c>
      <c r="I1293" s="141">
        <f t="shared" si="380"/>
        <v>21.345356560826271</v>
      </c>
      <c r="J1293" s="142">
        <f t="shared" si="375"/>
        <v>25.021029541051309</v>
      </c>
      <c r="K1293" s="142">
        <f t="shared" si="378"/>
        <v>19.540557516217731</v>
      </c>
      <c r="L1293" s="143">
        <f t="shared" si="376"/>
        <v>14941.74959257839</v>
      </c>
      <c r="M1293" s="137">
        <f t="shared" si="363"/>
        <v>-15012.617724630785</v>
      </c>
      <c r="N1293" s="137">
        <f t="shared" si="364"/>
        <v>29310.836274326597</v>
      </c>
      <c r="O1293" s="143">
        <f t="shared" si="379"/>
        <v>38.180407421608834</v>
      </c>
      <c r="P1293" s="137">
        <f t="shared" si="377"/>
        <v>-35.80227536921484</v>
      </c>
      <c r="Q1293" s="137">
        <f t="shared" si="365"/>
        <v>-122.33627432659705</v>
      </c>
      <c r="R1293" s="144">
        <f t="shared" si="366"/>
        <v>-119.95814227420306</v>
      </c>
      <c r="T1293" s="92">
        <f t="shared" si="367"/>
        <v>6.3428379118891391E-51</v>
      </c>
      <c r="U1293" s="92">
        <f>SUM($T$13:T1293)</f>
        <v>0.54894695883942723</v>
      </c>
      <c r="V1293" s="92">
        <f t="shared" si="368"/>
        <v>2196</v>
      </c>
      <c r="W1293" s="92">
        <v>-0.83249560084914265</v>
      </c>
      <c r="Y1293" s="92">
        <f t="shared" si="369"/>
        <v>1.7011678777488401E-57</v>
      </c>
      <c r="Z1293" s="92">
        <f>SUM($Y$13:Y1293)</f>
        <v>0.35958694559849158</v>
      </c>
      <c r="AA1293" s="92">
        <f t="shared" si="370"/>
        <v>2491</v>
      </c>
      <c r="AB1293" s="92">
        <v>-0.78103555491725274</v>
      </c>
      <c r="AD1293" s="92">
        <f t="shared" si="371"/>
        <v>4.0591609657159797E-30</v>
      </c>
      <c r="AE1293" s="92" t="e">
        <f>SUM($AD$13:AD1293)</f>
        <v>#N/A</v>
      </c>
      <c r="AF1293" s="92">
        <f>MATCH(AG1293,$Q$13:$Q$2603,0)</f>
        <v>1262</v>
      </c>
      <c r="AG1293" s="92">
        <v>-1.1475797626626445</v>
      </c>
      <c r="AI1293" s="92">
        <f t="shared" si="373"/>
        <v>7.7257708054389322E-25</v>
      </c>
      <c r="AJ1293" s="92" t="e">
        <f>SUM($AI$13:AI1293)</f>
        <v>#N/A</v>
      </c>
      <c r="AK1293" s="92">
        <f t="shared" si="374"/>
        <v>1025</v>
      </c>
      <c r="AL1293" s="92">
        <v>3.7035206528398703</v>
      </c>
    </row>
    <row r="1294" spans="1:38">
      <c r="A1294" s="93">
        <v>1282</v>
      </c>
      <c r="B1294" s="130">
        <v>42065</v>
      </c>
      <c r="C1294" s="92">
        <v>16.6723</v>
      </c>
      <c r="D1294" s="92">
        <v>23.013100000000001</v>
      </c>
      <c r="E1294" s="92">
        <v>15.022</v>
      </c>
      <c r="F1294" s="139">
        <f t="shared" ref="F1294:H1357" si="381">C1293/C1294-1</f>
        <v>7.2276170654319571E-3</v>
      </c>
      <c r="G1294" s="140">
        <f t="shared" si="381"/>
        <v>2.73322585831548E-3</v>
      </c>
      <c r="H1294" s="140">
        <f t="shared" si="381"/>
        <v>-2.5562508321129718E-3</v>
      </c>
      <c r="I1294" s="141">
        <f t="shared" si="380"/>
        <v>21.554570282438537</v>
      </c>
      <c r="J1294" s="142">
        <f t="shared" si="375"/>
        <v>25.149251217784652</v>
      </c>
      <c r="K1294" s="142">
        <f t="shared" si="378"/>
        <v>19.409257915057914</v>
      </c>
      <c r="L1294" s="143">
        <f t="shared" si="376"/>
        <v>15088.199197706976</v>
      </c>
      <c r="M1294" s="137">
        <f t="shared" ref="M1294:M1357" si="382">$C$5*J1294</f>
        <v>-15089.550730670791</v>
      </c>
      <c r="N1294" s="137">
        <f t="shared" ref="N1294:N1357" si="383">$C$6*K1294</f>
        <v>29113.886872586871</v>
      </c>
      <c r="O1294" s="143">
        <f t="shared" si="379"/>
        <v>-108.26919770697714</v>
      </c>
      <c r="P1294" s="137">
        <f t="shared" si="377"/>
        <v>41.130730670791309</v>
      </c>
      <c r="Q1294" s="137">
        <f t="shared" ref="Q1294:Q1357" si="384">$N$13-N1294</f>
        <v>74.613127413129405</v>
      </c>
      <c r="R1294" s="144">
        <f t="shared" ref="R1294:R1357" si="385">O1294+P1294+Q1294</f>
        <v>7.4746603769435751</v>
      </c>
      <c r="T1294" s="92">
        <f t="shared" ref="T1294:T1357" si="386">$U$1^(V1294-1)*$U$2</f>
        <v>2.4205142170888211E-49</v>
      </c>
      <c r="U1294" s="92">
        <f>SUM($T$13:T1294)</f>
        <v>0.54894695883942723</v>
      </c>
      <c r="V1294" s="92">
        <f t="shared" ref="V1294:V1357" si="387">MATCH(W1294,$O$13:$O$2603,0)</f>
        <v>2125</v>
      </c>
      <c r="W1294" s="92">
        <v>-0.82770741537569847</v>
      </c>
      <c r="Y1294" s="92">
        <f t="shared" ref="Y1294:Y1357" si="388">$U$1^(AA1294-1)*$U$2</f>
        <v>5.0603675839059381E-9</v>
      </c>
      <c r="Z1294" s="92">
        <f>SUM($Y$13:Y1294)</f>
        <v>0.35958695065885915</v>
      </c>
      <c r="AA1294" s="92">
        <f t="shared" ref="AA1294:AA1357" si="389">MATCH(AB1294,$P$13:$P$2603,0)</f>
        <v>315</v>
      </c>
      <c r="AB1294" s="92">
        <v>-0.75752743948396528</v>
      </c>
      <c r="AD1294" s="92">
        <f t="shared" ref="AD1294:AD1357" si="390">$U$1^(AF1294-1)*$U$2</f>
        <v>3.8839239207481678E-47</v>
      </c>
      <c r="AE1294" s="92" t="e">
        <f>SUM($AD$13:AD1294)</f>
        <v>#N/A</v>
      </c>
      <c r="AF1294" s="92">
        <f t="shared" ref="AF1294:AF1357" si="391">MATCH(AG1294,$Q$13:$Q$2603,0)</f>
        <v>2026</v>
      </c>
      <c r="AG1294" s="92">
        <v>-1.1099977182893781</v>
      </c>
      <c r="AI1294" s="92">
        <f t="shared" ref="AI1294:AI1357" si="392">$U$1^(AK1294-1)*$U$2</f>
        <v>6.5132740231837317E-28</v>
      </c>
      <c r="AJ1294" s="92" t="e">
        <f>SUM($AI$13:AI1294)</f>
        <v>#N/A</v>
      </c>
      <c r="AK1294" s="92">
        <f t="shared" ref="AK1294:AK1357" si="393">MATCH(AL1294,$R$13:$R$2603,0)</f>
        <v>1163</v>
      </c>
      <c r="AL1294" s="92">
        <v>3.7568881653442077</v>
      </c>
    </row>
    <row r="1295" spans="1:38">
      <c r="A1295" s="93">
        <v>1283</v>
      </c>
      <c r="B1295" s="130">
        <v>42062</v>
      </c>
      <c r="C1295" s="92">
        <v>16.784700000000001</v>
      </c>
      <c r="D1295" s="92">
        <v>23.093201000000001</v>
      </c>
      <c r="E1295" s="92">
        <v>14.940300000000001</v>
      </c>
      <c r="F1295" s="139">
        <f t="shared" si="381"/>
        <v>-6.6965748568637018E-3</v>
      </c>
      <c r="G1295" s="140">
        <f t="shared" si="381"/>
        <v>-3.4685966661789358E-3</v>
      </c>
      <c r="H1295" s="140">
        <f t="shared" si="381"/>
        <v>5.4684310221346788E-3</v>
      </c>
      <c r="I1295" s="141">
        <f t="shared" si="380"/>
        <v>21.256593967720601</v>
      </c>
      <c r="J1295" s="142">
        <f t="shared" ref="J1295:J1358" si="394">$D$13*(1+G1295)</f>
        <v>24.993705167594566</v>
      </c>
      <c r="K1295" s="142">
        <f t="shared" si="378"/>
        <v>19.56541019925972</v>
      </c>
      <c r="L1295" s="143">
        <f t="shared" ref="L1295:L1358" si="395">$C$4*I1295</f>
        <v>14879.61577740442</v>
      </c>
      <c r="M1295" s="137">
        <f t="shared" si="382"/>
        <v>-14996.223100556739</v>
      </c>
      <c r="N1295" s="137">
        <f t="shared" si="383"/>
        <v>29348.115298889581</v>
      </c>
      <c r="O1295" s="143">
        <f t="shared" si="379"/>
        <v>100.31422259557803</v>
      </c>
      <c r="P1295" s="137">
        <f t="shared" ref="P1295:P1358" si="396">$M$13-M1295</f>
        <v>-52.196899443260918</v>
      </c>
      <c r="Q1295" s="137">
        <f t="shared" si="384"/>
        <v>-159.61529888958103</v>
      </c>
      <c r="R1295" s="144">
        <f t="shared" si="385"/>
        <v>-111.49797573726391</v>
      </c>
      <c r="T1295" s="92">
        <f t="shared" si="386"/>
        <v>4.9003665467558141E-33</v>
      </c>
      <c r="U1295" s="92">
        <f>SUM($T$13:T1295)</f>
        <v>0.54894695883942723</v>
      </c>
      <c r="V1295" s="92">
        <f t="shared" si="387"/>
        <v>1393</v>
      </c>
      <c r="W1295" s="92">
        <v>-0.79021499200098333</v>
      </c>
      <c r="Y1295" s="92">
        <f t="shared" si="388"/>
        <v>9.3123875075489288E-10</v>
      </c>
      <c r="Z1295" s="92">
        <f>SUM($Y$13:Y1295)</f>
        <v>0.3595869515900979</v>
      </c>
      <c r="AA1295" s="92">
        <f t="shared" si="389"/>
        <v>348</v>
      </c>
      <c r="AB1295" s="92">
        <v>-0.67902354980833479</v>
      </c>
      <c r="AD1295" s="92">
        <f>$U$1^(AF1295-1)*$U$2</f>
        <v>0.05</v>
      </c>
      <c r="AE1295" s="92" t="e">
        <f>SUM($AD$13:AD1295)</f>
        <v>#N/A</v>
      </c>
      <c r="AF1295" s="92">
        <f t="shared" si="391"/>
        <v>1</v>
      </c>
      <c r="AG1295" s="92">
        <v>0</v>
      </c>
      <c r="AI1295" s="92">
        <f t="shared" si="392"/>
        <v>9.5848735173035059E-14</v>
      </c>
      <c r="AJ1295" s="92" t="e">
        <f>SUM($AI$13:AI1295)</f>
        <v>#N/A</v>
      </c>
      <c r="AK1295" s="92">
        <f t="shared" si="393"/>
        <v>527</v>
      </c>
      <c r="AL1295" s="92">
        <v>3.8182121169957099</v>
      </c>
    </row>
    <row r="1296" spans="1:38">
      <c r="A1296" s="93">
        <v>1284</v>
      </c>
      <c r="B1296" s="130">
        <v>42061</v>
      </c>
      <c r="C1296" s="92">
        <v>16.9711</v>
      </c>
      <c r="D1296" s="92">
        <v>23.187901</v>
      </c>
      <c r="E1296" s="92">
        <v>14.9833</v>
      </c>
      <c r="F1296" s="139">
        <f t="shared" si="381"/>
        <v>-1.0983377624314228E-2</v>
      </c>
      <c r="G1296" s="140">
        <f t="shared" si="381"/>
        <v>-4.0840264067023568E-3</v>
      </c>
      <c r="H1296" s="140">
        <f t="shared" si="381"/>
        <v>-2.8698617794477022E-3</v>
      </c>
      <c r="I1296" s="141">
        <f t="shared" si="380"/>
        <v>21.164856817177437</v>
      </c>
      <c r="J1296" s="142">
        <f t="shared" si="394"/>
        <v>24.978269758901419</v>
      </c>
      <c r="K1296" s="142">
        <f t="shared" ref="K1296:K1359" si="397">$E$13*(1+H1296)</f>
        <v>19.403155359633725</v>
      </c>
      <c r="L1296" s="143">
        <f t="shared" si="395"/>
        <v>14815.399772024206</v>
      </c>
      <c r="M1296" s="137">
        <f t="shared" si="382"/>
        <v>-14986.961855340851</v>
      </c>
      <c r="N1296" s="137">
        <f t="shared" si="383"/>
        <v>29104.733039450588</v>
      </c>
      <c r="O1296" s="143">
        <f t="shared" si="379"/>
        <v>164.53022797579251</v>
      </c>
      <c r="P1296" s="137">
        <f t="shared" si="396"/>
        <v>-61.458144659149184</v>
      </c>
      <c r="Q1296" s="137">
        <f t="shared" si="384"/>
        <v>83.766960549412033</v>
      </c>
      <c r="R1296" s="144">
        <f t="shared" si="385"/>
        <v>186.83904386605536</v>
      </c>
      <c r="T1296" s="92">
        <f t="shared" si="386"/>
        <v>1.1045961106299097E-6</v>
      </c>
      <c r="U1296" s="92">
        <f>SUM($T$13:T1296)</f>
        <v>0.54894806343553781</v>
      </c>
      <c r="V1296" s="92">
        <f t="shared" si="387"/>
        <v>210</v>
      </c>
      <c r="W1296" s="92">
        <v>-0.6359224267234822</v>
      </c>
      <c r="Y1296" s="92">
        <f t="shared" si="388"/>
        <v>2.6037455689376591E-36</v>
      </c>
      <c r="Z1296" s="92">
        <f>SUM($Y$13:Y1296)</f>
        <v>0.3595869515900979</v>
      </c>
      <c r="AA1296" s="92">
        <f t="shared" si="389"/>
        <v>1540</v>
      </c>
      <c r="AB1296" s="92">
        <v>-0.40883757520896324</v>
      </c>
      <c r="AD1296" s="150">
        <v>0</v>
      </c>
      <c r="AE1296" s="92" t="e">
        <f>SUM($AD$13:AD1296)</f>
        <v>#N/A</v>
      </c>
      <c r="AF1296" s="92">
        <f t="shared" si="391"/>
        <v>1</v>
      </c>
      <c r="AG1296" s="92">
        <v>0</v>
      </c>
      <c r="AI1296" s="92">
        <f t="shared" si="392"/>
        <v>2.9012763330415121E-35</v>
      </c>
      <c r="AJ1296" s="92" t="e">
        <f>SUM($AI$13:AI1296)</f>
        <v>#N/A</v>
      </c>
      <c r="AK1296" s="92">
        <f t="shared" si="393"/>
        <v>1493</v>
      </c>
      <c r="AL1296" s="92">
        <v>4.1072293876386539</v>
      </c>
    </row>
    <row r="1297" spans="1:38">
      <c r="A1297" s="93">
        <v>1285</v>
      </c>
      <c r="B1297" s="130">
        <v>42060</v>
      </c>
      <c r="C1297" s="92">
        <v>16.919201000000001</v>
      </c>
      <c r="D1297" s="92">
        <v>23.061399000000002</v>
      </c>
      <c r="E1297" s="92">
        <v>14.931900000000001</v>
      </c>
      <c r="F1297" s="139">
        <f t="shared" si="381"/>
        <v>3.0674616372250441E-3</v>
      </c>
      <c r="G1297" s="140">
        <f t="shared" si="381"/>
        <v>5.4854434459938872E-3</v>
      </c>
      <c r="H1297" s="140">
        <f t="shared" si="381"/>
        <v>3.4422946845344971E-3</v>
      </c>
      <c r="I1297" s="141">
        <f t="shared" si="380"/>
        <v>21.465543372290451</v>
      </c>
      <c r="J1297" s="142">
        <f t="shared" si="394"/>
        <v>25.21827876143594</v>
      </c>
      <c r="K1297" s="142">
        <f t="shared" si="397"/>
        <v>19.525983612266355</v>
      </c>
      <c r="L1297" s="143">
        <f t="shared" si="395"/>
        <v>15025.880360603316</v>
      </c>
      <c r="M1297" s="137">
        <f t="shared" si="382"/>
        <v>-15130.967256861564</v>
      </c>
      <c r="N1297" s="137">
        <f t="shared" si="383"/>
        <v>29288.975418399532</v>
      </c>
      <c r="O1297" s="143">
        <f t="shared" ref="O1297:O1360" si="398">$L$13-L1297</f>
        <v>-45.950360603317677</v>
      </c>
      <c r="P1297" s="137">
        <f t="shared" si="396"/>
        <v>82.547256861564165</v>
      </c>
      <c r="Q1297" s="137">
        <f t="shared" si="384"/>
        <v>-100.47541839953192</v>
      </c>
      <c r="R1297" s="144">
        <f t="shared" si="385"/>
        <v>-63.87852214128543</v>
      </c>
      <c r="T1297" s="92">
        <f t="shared" si="386"/>
        <v>1.0025094665361667E-5</v>
      </c>
      <c r="U1297" s="92">
        <f>SUM($T$13:T1297)</f>
        <v>0.54895808853020323</v>
      </c>
      <c r="V1297" s="92">
        <f t="shared" si="387"/>
        <v>167</v>
      </c>
      <c r="W1297" s="92">
        <v>-0.62139581109659048</v>
      </c>
      <c r="Y1297" s="92">
        <f t="shared" si="388"/>
        <v>4.7647460248560396E-38</v>
      </c>
      <c r="Z1297" s="92">
        <f>SUM($Y$13:Y1297)</f>
        <v>0.3595869515900979</v>
      </c>
      <c r="AA1297" s="92">
        <f t="shared" si="389"/>
        <v>1618</v>
      </c>
      <c r="AB1297" s="92">
        <v>-0.14468104334991949</v>
      </c>
      <c r="AD1297" s="150">
        <v>0</v>
      </c>
      <c r="AE1297" s="92" t="e">
        <f>SUM($AD$13:AD1297)</f>
        <v>#N/A</v>
      </c>
      <c r="AF1297" s="92">
        <f t="shared" si="391"/>
        <v>1</v>
      </c>
      <c r="AG1297" s="92">
        <v>0</v>
      </c>
      <c r="AI1297" s="92">
        <f t="shared" si="392"/>
        <v>9.6855742229250558E-3</v>
      </c>
      <c r="AJ1297" s="92" t="e">
        <f>SUM($AI$13:AI1297)</f>
        <v>#N/A</v>
      </c>
      <c r="AK1297" s="92">
        <f t="shared" si="393"/>
        <v>33</v>
      </c>
      <c r="AL1297" s="92">
        <v>4.8524200540177844</v>
      </c>
    </row>
    <row r="1298" spans="1:38">
      <c r="A1298" s="93">
        <v>1286</v>
      </c>
      <c r="B1298" s="130">
        <v>42059</v>
      </c>
      <c r="C1298" s="92">
        <v>17.102799999999998</v>
      </c>
      <c r="D1298" s="92">
        <v>23.317101000000001</v>
      </c>
      <c r="E1298" s="92">
        <v>14.922000000000001</v>
      </c>
      <c r="F1298" s="139">
        <f t="shared" si="381"/>
        <v>-1.0735025843721324E-2</v>
      </c>
      <c r="G1298" s="140">
        <f t="shared" si="381"/>
        <v>-1.0966286074756915E-2</v>
      </c>
      <c r="H1298" s="140">
        <f t="shared" si="381"/>
        <v>6.6344993968647792E-4</v>
      </c>
      <c r="I1298" s="141">
        <f t="shared" si="380"/>
        <v>21.170171520446946</v>
      </c>
      <c r="J1298" s="142">
        <f t="shared" si="394"/>
        <v>24.805657868844843</v>
      </c>
      <c r="K1298" s="142">
        <f t="shared" si="397"/>
        <v>19.47191007237636</v>
      </c>
      <c r="L1298" s="143">
        <f t="shared" si="395"/>
        <v>14819.120064312861</v>
      </c>
      <c r="M1298" s="137">
        <f t="shared" si="382"/>
        <v>-14883.394721306906</v>
      </c>
      <c r="N1298" s="137">
        <f t="shared" si="383"/>
        <v>29207.86510856454</v>
      </c>
      <c r="O1298" s="143">
        <f t="shared" si="398"/>
        <v>160.80993568713711</v>
      </c>
      <c r="P1298" s="137">
        <f t="shared" si="396"/>
        <v>-165.02527869309415</v>
      </c>
      <c r="Q1298" s="137">
        <f t="shared" si="384"/>
        <v>-19.365108564539696</v>
      </c>
      <c r="R1298" s="144">
        <f t="shared" si="385"/>
        <v>-23.580451570496734</v>
      </c>
      <c r="T1298" s="92">
        <f t="shared" si="386"/>
        <v>5.2458787351762346E-30</v>
      </c>
      <c r="U1298" s="92">
        <f>SUM($T$13:T1298)</f>
        <v>0.54895808853020323</v>
      </c>
      <c r="V1298" s="92">
        <f t="shared" si="387"/>
        <v>1257</v>
      </c>
      <c r="W1298" s="92">
        <v>-0.36791261420512456</v>
      </c>
      <c r="Y1298" s="92">
        <f t="shared" si="388"/>
        <v>0.05</v>
      </c>
      <c r="Z1298" s="92">
        <f>SUM($Y$13:Y1298)</f>
        <v>0.40958695159009789</v>
      </c>
      <c r="AA1298" s="92">
        <f t="shared" si="389"/>
        <v>1</v>
      </c>
      <c r="AB1298" s="92">
        <v>0</v>
      </c>
      <c r="AD1298" s="150">
        <v>0</v>
      </c>
      <c r="AE1298" s="92" t="e">
        <f>SUM($AD$13:AD1298)</f>
        <v>#N/A</v>
      </c>
      <c r="AF1298" s="92">
        <f t="shared" si="391"/>
        <v>1</v>
      </c>
      <c r="AG1298" s="92">
        <v>0</v>
      </c>
      <c r="AI1298" s="92">
        <f t="shared" si="392"/>
        <v>6.5766056402092469E-8</v>
      </c>
      <c r="AJ1298" s="92" t="e">
        <f>SUM($AI$13:AI1298)</f>
        <v>#N/A</v>
      </c>
      <c r="AK1298" s="92">
        <f t="shared" si="393"/>
        <v>265</v>
      </c>
      <c r="AL1298" s="92">
        <v>4.919431653310312</v>
      </c>
    </row>
    <row r="1299" spans="1:38">
      <c r="A1299" s="93">
        <v>1287</v>
      </c>
      <c r="B1299" s="130">
        <v>42058</v>
      </c>
      <c r="C1299" s="92">
        <v>17.117201000000001</v>
      </c>
      <c r="D1299" s="92">
        <v>23.1416</v>
      </c>
      <c r="E1299" s="92">
        <v>15.092700000000001</v>
      </c>
      <c r="F1299" s="139">
        <f t="shared" si="381"/>
        <v>-8.4131745604920649E-4</v>
      </c>
      <c r="G1299" s="140">
        <f t="shared" si="381"/>
        <v>7.5837885020915152E-3</v>
      </c>
      <c r="H1299" s="140">
        <f t="shared" si="381"/>
        <v>-1.1310103559999174E-2</v>
      </c>
      <c r="I1299" s="141">
        <f t="shared" ref="I1299:I1362" si="399">$C$13*(1+F1299)</f>
        <v>21.381895890572292</v>
      </c>
      <c r="J1299" s="142">
        <f t="shared" si="394"/>
        <v>25.270906724284409</v>
      </c>
      <c r="K1299" s="142">
        <f t="shared" si="397"/>
        <v>19.238916694825974</v>
      </c>
      <c r="L1299" s="143">
        <f t="shared" si="395"/>
        <v>14967.327123400604</v>
      </c>
      <c r="M1299" s="137">
        <f t="shared" si="382"/>
        <v>-15162.544034570645</v>
      </c>
      <c r="N1299" s="137">
        <f t="shared" si="383"/>
        <v>28858.37504223896</v>
      </c>
      <c r="O1299" s="143">
        <f t="shared" si="398"/>
        <v>12.602876599394222</v>
      </c>
      <c r="P1299" s="137">
        <f t="shared" si="396"/>
        <v>114.12403457064465</v>
      </c>
      <c r="Q1299" s="137">
        <f t="shared" si="384"/>
        <v>330.1249577610397</v>
      </c>
      <c r="R1299" s="144">
        <f t="shared" si="385"/>
        <v>456.85186893107857</v>
      </c>
      <c r="T1299" s="92">
        <f t="shared" si="386"/>
        <v>3.8161100591372817E-41</v>
      </c>
      <c r="U1299" s="92">
        <f>SUM($T$13:T1299)</f>
        <v>0.54895808853020323</v>
      </c>
      <c r="V1299" s="92">
        <f t="shared" si="387"/>
        <v>1757</v>
      </c>
      <c r="W1299" s="92">
        <v>-0.18922534721968987</v>
      </c>
      <c r="Y1299" s="150">
        <v>0</v>
      </c>
      <c r="Z1299" s="92">
        <f>SUM($Y$13:Y1299)</f>
        <v>0.40958695159009789</v>
      </c>
      <c r="AA1299" s="92">
        <f t="shared" si="389"/>
        <v>1</v>
      </c>
      <c r="AB1299" s="92">
        <v>0</v>
      </c>
      <c r="AD1299" s="150">
        <v>0</v>
      </c>
      <c r="AE1299" s="92" t="e">
        <f>SUM($AD$13:AD1299)</f>
        <v>#N/A</v>
      </c>
      <c r="AF1299" s="92">
        <f t="shared" si="391"/>
        <v>1</v>
      </c>
      <c r="AG1299" s="92">
        <v>0</v>
      </c>
      <c r="AI1299" s="92">
        <f t="shared" si="392"/>
        <v>9.9921818753983974E-34</v>
      </c>
      <c r="AJ1299" s="92" t="e">
        <f>SUM($AI$13:AI1299)</f>
        <v>#N/A</v>
      </c>
      <c r="AK1299" s="92">
        <f t="shared" si="393"/>
        <v>1424</v>
      </c>
      <c r="AL1299" s="92">
        <v>5.0070394741542259</v>
      </c>
    </row>
    <row r="1300" spans="1:38">
      <c r="A1300" s="93">
        <v>1288</v>
      </c>
      <c r="B1300" s="130">
        <v>42055</v>
      </c>
      <c r="C1300" s="92">
        <v>17.0473</v>
      </c>
      <c r="D1300" s="92">
        <v>23.125499999999999</v>
      </c>
      <c r="E1300" s="92">
        <v>15.0177</v>
      </c>
      <c r="F1300" s="139">
        <f t="shared" si="381"/>
        <v>4.1004147284322556E-3</v>
      </c>
      <c r="G1300" s="140">
        <f t="shared" si="381"/>
        <v>6.9620116321811309E-4</v>
      </c>
      <c r="H1300" s="140">
        <f t="shared" si="381"/>
        <v>4.9941069537946525E-3</v>
      </c>
      <c r="I1300" s="141">
        <f t="shared" si="399"/>
        <v>21.487648465146975</v>
      </c>
      <c r="J1300" s="142">
        <f t="shared" si="394"/>
        <v>25.098161212514324</v>
      </c>
      <c r="K1300" s="142">
        <f t="shared" si="397"/>
        <v>19.556180327213891</v>
      </c>
      <c r="L1300" s="143">
        <f t="shared" si="395"/>
        <v>15041.353925602883</v>
      </c>
      <c r="M1300" s="137">
        <f t="shared" si="382"/>
        <v>-15058.896727508594</v>
      </c>
      <c r="N1300" s="137">
        <f t="shared" si="383"/>
        <v>29334.270490820836</v>
      </c>
      <c r="O1300" s="143">
        <f t="shared" si="398"/>
        <v>-61.423925602884992</v>
      </c>
      <c r="P1300" s="137">
        <f t="shared" si="396"/>
        <v>10.476727508594195</v>
      </c>
      <c r="Q1300" s="137">
        <f t="shared" si="384"/>
        <v>-145.77049082083613</v>
      </c>
      <c r="R1300" s="144">
        <f t="shared" si="385"/>
        <v>-196.71768891512693</v>
      </c>
      <c r="T1300" s="92">
        <f t="shared" si="386"/>
        <v>1.2526907882771343E-11</v>
      </c>
      <c r="U1300" s="92">
        <f>SUM($T$13:T1300)</f>
        <v>0.54895808854273009</v>
      </c>
      <c r="V1300" s="92">
        <f t="shared" si="387"/>
        <v>432</v>
      </c>
      <c r="W1300" s="92">
        <v>-0.12398374832628178</v>
      </c>
      <c r="Y1300" s="150">
        <v>0</v>
      </c>
      <c r="Z1300" s="92">
        <f>SUM($Y$13:Y1300)</f>
        <v>0.40958695159009789</v>
      </c>
      <c r="AA1300" s="92">
        <f t="shared" si="389"/>
        <v>1</v>
      </c>
      <c r="AB1300" s="92">
        <v>0</v>
      </c>
      <c r="AD1300" s="150">
        <v>0</v>
      </c>
      <c r="AE1300" s="92" t="e">
        <f>SUM($AD$13:AD1300)</f>
        <v>#N/A</v>
      </c>
      <c r="AF1300" s="92">
        <f t="shared" si="391"/>
        <v>1</v>
      </c>
      <c r="AG1300" s="92">
        <v>0</v>
      </c>
      <c r="AI1300" s="92">
        <f t="shared" si="392"/>
        <v>2.1207670393095294E-36</v>
      </c>
      <c r="AJ1300" s="92" t="e">
        <f>SUM($AI$13:AI1300)</f>
        <v>#N/A</v>
      </c>
      <c r="AK1300" s="92">
        <f t="shared" si="393"/>
        <v>1544</v>
      </c>
      <c r="AL1300" s="92">
        <v>5.0478754819650931</v>
      </c>
    </row>
    <row r="1301" spans="1:38">
      <c r="A1301" s="93">
        <v>1289</v>
      </c>
      <c r="B1301" s="130">
        <v>42054</v>
      </c>
      <c r="C1301" s="92">
        <v>16.940200999999998</v>
      </c>
      <c r="D1301" s="92">
        <v>22.935801000000001</v>
      </c>
      <c r="E1301" s="92">
        <v>15.0001</v>
      </c>
      <c r="F1301" s="139">
        <f t="shared" si="381"/>
        <v>6.322180002468869E-3</v>
      </c>
      <c r="G1301" s="140">
        <f t="shared" si="381"/>
        <v>8.2708687610255627E-3</v>
      </c>
      <c r="H1301" s="140">
        <f t="shared" si="381"/>
        <v>1.1733255111632257E-3</v>
      </c>
      <c r="I1301" s="141">
        <f t="shared" si="399"/>
        <v>21.535194019834833</v>
      </c>
      <c r="J1301" s="142">
        <f t="shared" si="394"/>
        <v>25.288139178134653</v>
      </c>
      <c r="K1301" s="142">
        <f t="shared" si="397"/>
        <v>19.481831741121724</v>
      </c>
      <c r="L1301" s="143">
        <f t="shared" si="395"/>
        <v>15074.635813884383</v>
      </c>
      <c r="M1301" s="137">
        <f t="shared" si="382"/>
        <v>-15172.883506880791</v>
      </c>
      <c r="N1301" s="137">
        <f t="shared" si="383"/>
        <v>29222.747611682586</v>
      </c>
      <c r="O1301" s="143">
        <f t="shared" si="398"/>
        <v>-94.705813884384042</v>
      </c>
      <c r="P1301" s="137">
        <f t="shared" si="396"/>
        <v>124.4635068807911</v>
      </c>
      <c r="Q1301" s="137">
        <f t="shared" si="384"/>
        <v>-34.247611682585557</v>
      </c>
      <c r="R1301" s="144">
        <f t="shared" si="385"/>
        <v>-4.4899186861784983</v>
      </c>
      <c r="T1301" s="92">
        <f t="shared" si="386"/>
        <v>0.05</v>
      </c>
      <c r="U1301" s="92">
        <f>SUM($T$13:T1301)</f>
        <v>0.59895808854273014</v>
      </c>
      <c r="V1301" s="92">
        <f t="shared" si="387"/>
        <v>1</v>
      </c>
      <c r="W1301" s="92">
        <v>0</v>
      </c>
      <c r="Y1301" s="150">
        <v>0</v>
      </c>
      <c r="Z1301" s="92">
        <f>SUM($Y$13:Y1301)</f>
        <v>0.40958695159009789</v>
      </c>
      <c r="AA1301" s="92">
        <f t="shared" si="389"/>
        <v>1</v>
      </c>
      <c r="AB1301" s="92">
        <v>0</v>
      </c>
      <c r="AD1301" s="150">
        <v>0</v>
      </c>
      <c r="AE1301" s="92" t="e">
        <f>SUM($AD$13:AD1301)</f>
        <v>#N/A</v>
      </c>
      <c r="AF1301" s="92">
        <f t="shared" si="391"/>
        <v>1</v>
      </c>
      <c r="AG1301" s="92">
        <v>0</v>
      </c>
      <c r="AI1301" s="92">
        <f t="shared" si="392"/>
        <v>5.2458787351762346E-30</v>
      </c>
      <c r="AJ1301" s="92" t="e">
        <f>SUM($AI$13:AI1301)</f>
        <v>#N/A</v>
      </c>
      <c r="AK1301" s="92">
        <f t="shared" si="393"/>
        <v>1257</v>
      </c>
      <c r="AL1301" s="92">
        <v>5.608647129869496</v>
      </c>
    </row>
    <row r="1302" spans="1:38">
      <c r="A1302" s="93">
        <v>1290</v>
      </c>
      <c r="B1302" s="130">
        <v>42053</v>
      </c>
      <c r="C1302" s="92">
        <v>17.006799999999998</v>
      </c>
      <c r="D1302" s="92">
        <v>22.891898999999999</v>
      </c>
      <c r="E1302" s="92">
        <v>14.861000000000001</v>
      </c>
      <c r="F1302" s="139">
        <f t="shared" si="381"/>
        <v>-3.9160218265634761E-3</v>
      </c>
      <c r="G1302" s="140">
        <f t="shared" si="381"/>
        <v>1.9177963348520066E-3</v>
      </c>
      <c r="H1302" s="140">
        <f t="shared" si="381"/>
        <v>9.3600699818314759E-3</v>
      </c>
      <c r="I1302" s="141">
        <f t="shared" si="399"/>
        <v>21.316097524513722</v>
      </c>
      <c r="J1302" s="142">
        <f t="shared" si="394"/>
        <v>25.128799674535522</v>
      </c>
      <c r="K1302" s="142">
        <f t="shared" si="397"/>
        <v>19.641137601776457</v>
      </c>
      <c r="L1302" s="143">
        <f t="shared" si="395"/>
        <v>14921.268267159605</v>
      </c>
      <c r="M1302" s="137">
        <f t="shared" si="382"/>
        <v>-15077.279804721313</v>
      </c>
      <c r="N1302" s="137">
        <f t="shared" si="383"/>
        <v>29461.706402664684</v>
      </c>
      <c r="O1302" s="143">
        <f t="shared" si="398"/>
        <v>58.661732840393597</v>
      </c>
      <c r="P1302" s="137">
        <f t="shared" si="396"/>
        <v>28.859804721312685</v>
      </c>
      <c r="Q1302" s="137">
        <f t="shared" si="384"/>
        <v>-273.20640266468399</v>
      </c>
      <c r="R1302" s="144">
        <f t="shared" si="385"/>
        <v>-185.68486510297771</v>
      </c>
      <c r="T1302" s="150">
        <v>0</v>
      </c>
      <c r="U1302" s="92">
        <f>SUM($T$13:T1302)</f>
        <v>0.59895808854273014</v>
      </c>
      <c r="V1302" s="92">
        <f t="shared" si="387"/>
        <v>1</v>
      </c>
      <c r="W1302" s="92">
        <v>0</v>
      </c>
      <c r="Y1302" s="92">
        <f>$U$1^(AA1302-1)*$U$2</f>
        <v>5.0038760234597764E-11</v>
      </c>
      <c r="Z1302" s="92">
        <f>SUM($Y$13:Y1302)</f>
        <v>0.40958695164013664</v>
      </c>
      <c r="AA1302" s="92">
        <f t="shared" si="389"/>
        <v>405</v>
      </c>
      <c r="AB1302" s="92">
        <v>5.9594124579234631E-2</v>
      </c>
      <c r="AD1302" s="150">
        <v>0</v>
      </c>
      <c r="AE1302" s="92" t="e">
        <f>SUM($AD$13:AD1302)</f>
        <v>#N/A</v>
      </c>
      <c r="AF1302" s="92">
        <f t="shared" si="391"/>
        <v>1</v>
      </c>
      <c r="AG1302" s="92">
        <v>0</v>
      </c>
      <c r="AI1302" s="92">
        <f t="shared" si="392"/>
        <v>6.1482094847413694E-20</v>
      </c>
      <c r="AJ1302" s="92" t="e">
        <f>SUM($AI$13:AI1302)</f>
        <v>#N/A</v>
      </c>
      <c r="AK1302" s="92">
        <f t="shared" si="393"/>
        <v>805</v>
      </c>
      <c r="AL1302" s="92">
        <v>5.9900553759362083</v>
      </c>
    </row>
    <row r="1303" spans="1:38">
      <c r="A1303" s="93">
        <v>1291</v>
      </c>
      <c r="B1303" s="130">
        <v>42052</v>
      </c>
      <c r="C1303" s="92">
        <v>16.901899</v>
      </c>
      <c r="D1303" s="92">
        <v>22.900299</v>
      </c>
      <c r="E1303" s="92">
        <v>14.909000000000001</v>
      </c>
      <c r="F1303" s="139">
        <f t="shared" si="381"/>
        <v>6.2064623626019166E-3</v>
      </c>
      <c r="G1303" s="140">
        <f t="shared" si="381"/>
        <v>-3.6680743775452385E-4</v>
      </c>
      <c r="H1303" s="140">
        <f t="shared" si="381"/>
        <v>-3.2195318264135464E-3</v>
      </c>
      <c r="I1303" s="141">
        <f t="shared" si="399"/>
        <v>21.532717673913442</v>
      </c>
      <c r="J1303" s="142">
        <f t="shared" si="394"/>
        <v>25.071500212695909</v>
      </c>
      <c r="K1303" s="142">
        <f t="shared" si="397"/>
        <v>19.396351130189817</v>
      </c>
      <c r="L1303" s="143">
        <f t="shared" si="395"/>
        <v>15072.90237173941</v>
      </c>
      <c r="M1303" s="137">
        <f t="shared" si="382"/>
        <v>-15042.900127617546</v>
      </c>
      <c r="N1303" s="137">
        <f t="shared" si="383"/>
        <v>29094.526695284727</v>
      </c>
      <c r="O1303" s="143">
        <f t="shared" si="398"/>
        <v>-92.972371739411756</v>
      </c>
      <c r="P1303" s="137">
        <f t="shared" si="396"/>
        <v>-5.5198723824541958</v>
      </c>
      <c r="Q1303" s="137">
        <f t="shared" si="384"/>
        <v>93.973304715273116</v>
      </c>
      <c r="R1303" s="144">
        <f t="shared" si="385"/>
        <v>-4.5189394065928354</v>
      </c>
      <c r="T1303" s="150">
        <v>0</v>
      </c>
      <c r="U1303" s="92">
        <f>SUM($T$13:T1303)</f>
        <v>0.59895808854273014</v>
      </c>
      <c r="V1303" s="92">
        <f t="shared" si="387"/>
        <v>1</v>
      </c>
      <c r="W1303" s="92">
        <v>0</v>
      </c>
      <c r="Y1303" s="92">
        <f t="shared" si="388"/>
        <v>5.4518769411004311E-14</v>
      </c>
      <c r="Z1303" s="92">
        <f>SUM($Y$13:Y1303)</f>
        <v>0.40958695164019115</v>
      </c>
      <c r="AA1303" s="92">
        <f t="shared" si="389"/>
        <v>538</v>
      </c>
      <c r="AB1303" s="92">
        <v>0.11558503304695478</v>
      </c>
      <c r="AD1303" s="150">
        <v>0</v>
      </c>
      <c r="AE1303" s="92" t="e">
        <f>SUM($AD$13:AD1303)</f>
        <v>#N/A</v>
      </c>
      <c r="AF1303" s="92">
        <f t="shared" si="391"/>
        <v>1</v>
      </c>
      <c r="AG1303" s="92">
        <v>0</v>
      </c>
      <c r="AI1303" s="92">
        <f t="shared" si="392"/>
        <v>9.5312228574943748E-15</v>
      </c>
      <c r="AJ1303" s="92" t="e">
        <f>SUM($AI$13:AI1303)</f>
        <v>#N/A</v>
      </c>
      <c r="AK1303" s="92">
        <f t="shared" si="393"/>
        <v>572</v>
      </c>
      <c r="AL1303" s="92">
        <v>6.1403922868648806</v>
      </c>
    </row>
    <row r="1304" spans="1:38">
      <c r="A1304" s="93">
        <v>1292</v>
      </c>
      <c r="B1304" s="130">
        <v>42051</v>
      </c>
      <c r="C1304" s="92">
        <v>16.981701000000001</v>
      </c>
      <c r="D1304" s="92">
        <v>22.9499</v>
      </c>
      <c r="E1304" s="92">
        <v>14.915100000000001</v>
      </c>
      <c r="F1304" s="139">
        <f t="shared" si="381"/>
        <v>-4.6992936691089282E-3</v>
      </c>
      <c r="G1304" s="140">
        <f t="shared" si="381"/>
        <v>-2.1612730338693709E-3</v>
      </c>
      <c r="H1304" s="140">
        <f t="shared" si="381"/>
        <v>-4.0898150196777561E-4</v>
      </c>
      <c r="I1304" s="141">
        <f t="shared" si="399"/>
        <v>21.299335585410436</v>
      </c>
      <c r="J1304" s="142">
        <f t="shared" si="394"/>
        <v>25.026493759419434</v>
      </c>
      <c r="K1304" s="142">
        <f t="shared" si="397"/>
        <v>19.45104162895321</v>
      </c>
      <c r="L1304" s="143">
        <f t="shared" si="395"/>
        <v>14909.534909787306</v>
      </c>
      <c r="M1304" s="137">
        <f t="shared" si="382"/>
        <v>-15015.89625565166</v>
      </c>
      <c r="N1304" s="137">
        <f t="shared" si="383"/>
        <v>29176.562443429815</v>
      </c>
      <c r="O1304" s="143">
        <f t="shared" si="398"/>
        <v>70.395090212692594</v>
      </c>
      <c r="P1304" s="137">
        <f t="shared" si="396"/>
        <v>-32.523744348340188</v>
      </c>
      <c r="Q1304" s="137">
        <f t="shared" si="384"/>
        <v>11.937556570184825</v>
      </c>
      <c r="R1304" s="144">
        <f t="shared" si="385"/>
        <v>49.808902434537231</v>
      </c>
      <c r="T1304" s="150">
        <v>0</v>
      </c>
      <c r="U1304" s="92">
        <f>SUM($T$13:T1304)</f>
        <v>0.59895808854273014</v>
      </c>
      <c r="V1304" s="92">
        <f t="shared" si="387"/>
        <v>1</v>
      </c>
      <c r="W1304" s="92">
        <v>0</v>
      </c>
      <c r="Y1304" s="92">
        <f t="shared" si="388"/>
        <v>2.8666655978399391E-28</v>
      </c>
      <c r="Z1304" s="92">
        <f>SUM($Y$13:Y1304)</f>
        <v>0.40958695164019115</v>
      </c>
      <c r="AA1304" s="92">
        <f t="shared" si="389"/>
        <v>1179</v>
      </c>
      <c r="AB1304" s="92">
        <v>0.17892914696858497</v>
      </c>
      <c r="AD1304" s="150">
        <v>0</v>
      </c>
      <c r="AE1304" s="92" t="e">
        <f>SUM($AD$13:AD1304)</f>
        <v>#N/A</v>
      </c>
      <c r="AF1304" s="92">
        <f t="shared" si="391"/>
        <v>1</v>
      </c>
      <c r="AG1304" s="92">
        <v>0</v>
      </c>
      <c r="AI1304" s="92">
        <f t="shared" si="392"/>
        <v>7.4872935085099112E-58</v>
      </c>
      <c r="AJ1304" s="92" t="e">
        <f>SUM($AI$13:AI1304)</f>
        <v>#N/A</v>
      </c>
      <c r="AK1304" s="92">
        <f t="shared" si="393"/>
        <v>2507</v>
      </c>
      <c r="AL1304" s="92">
        <v>6.2590586561691453</v>
      </c>
    </row>
    <row r="1305" spans="1:38">
      <c r="A1305" s="93">
        <v>1293</v>
      </c>
      <c r="B1305" s="130">
        <v>42048</v>
      </c>
      <c r="C1305" s="92">
        <v>17.016999999999999</v>
      </c>
      <c r="D1305" s="92">
        <v>22.958599</v>
      </c>
      <c r="E1305" s="92">
        <v>14.8775</v>
      </c>
      <c r="F1305" s="139">
        <f t="shared" si="381"/>
        <v>-2.074337427278472E-3</v>
      </c>
      <c r="G1305" s="140">
        <f t="shared" si="381"/>
        <v>-3.7889942674640409E-4</v>
      </c>
      <c r="H1305" s="140">
        <f t="shared" si="381"/>
        <v>2.5273063350699232E-3</v>
      </c>
      <c r="I1305" s="141">
        <f t="shared" si="399"/>
        <v>21.355509386489981</v>
      </c>
      <c r="J1305" s="142">
        <f t="shared" si="394"/>
        <v>25.071196937147601</v>
      </c>
      <c r="K1305" s="142">
        <f t="shared" si="397"/>
        <v>19.508178853974126</v>
      </c>
      <c r="L1305" s="143">
        <f t="shared" si="395"/>
        <v>14948.856570542986</v>
      </c>
      <c r="M1305" s="137">
        <f t="shared" si="382"/>
        <v>-15042.71816228856</v>
      </c>
      <c r="N1305" s="137">
        <f t="shared" si="383"/>
        <v>29262.268280961191</v>
      </c>
      <c r="O1305" s="143">
        <f t="shared" si="398"/>
        <v>31.073429457012026</v>
      </c>
      <c r="P1305" s="137">
        <f t="shared" si="396"/>
        <v>-5.7018377114400209</v>
      </c>
      <c r="Q1305" s="137">
        <f t="shared" si="384"/>
        <v>-73.768280961190612</v>
      </c>
      <c r="R1305" s="144">
        <f t="shared" si="385"/>
        <v>-48.396689215618608</v>
      </c>
      <c r="T1305" s="150">
        <v>0</v>
      </c>
      <c r="U1305" s="92">
        <f>SUM($T$13:T1305)</f>
        <v>0.59895808854273014</v>
      </c>
      <c r="V1305" s="92">
        <f>MATCH(W1305,$O$13:$O$2603,0)</f>
        <v>1</v>
      </c>
      <c r="W1305" s="92">
        <v>0</v>
      </c>
      <c r="Y1305" s="92">
        <f t="shared" si="388"/>
        <v>1.5231652115785495E-31</v>
      </c>
      <c r="Z1305" s="92">
        <f>SUM($Y$13:Y1305)</f>
        <v>0.40958695164019115</v>
      </c>
      <c r="AA1305" s="92">
        <f t="shared" si="389"/>
        <v>1326</v>
      </c>
      <c r="AB1305" s="92">
        <v>0.3281282298376027</v>
      </c>
      <c r="AD1305" s="150">
        <v>0</v>
      </c>
      <c r="AE1305" s="92" t="e">
        <f>SUM($AD$13:AD1305)</f>
        <v>#N/A</v>
      </c>
      <c r="AF1305" s="92">
        <f t="shared" si="391"/>
        <v>1</v>
      </c>
      <c r="AG1305" s="92">
        <v>0</v>
      </c>
      <c r="AI1305" s="92">
        <f t="shared" si="392"/>
        <v>4.6706822575752782E-5</v>
      </c>
      <c r="AJ1305" s="92" t="e">
        <f>SUM($AI$13:AI1305)</f>
        <v>#N/A</v>
      </c>
      <c r="AK1305" s="92">
        <f t="shared" si="393"/>
        <v>137</v>
      </c>
      <c r="AL1305" s="92">
        <v>6.4115317719570157</v>
      </c>
    </row>
    <row r="1306" spans="1:38">
      <c r="A1306" s="93">
        <v>1294</v>
      </c>
      <c r="B1306" s="130">
        <v>42047</v>
      </c>
      <c r="C1306" s="92">
        <v>17.042100999999999</v>
      </c>
      <c r="D1306" s="92">
        <v>22.9678</v>
      </c>
      <c r="E1306" s="92">
        <v>14.923</v>
      </c>
      <c r="F1306" s="139">
        <f t="shared" si="381"/>
        <v>-1.472881776724555E-3</v>
      </c>
      <c r="G1306" s="140">
        <f t="shared" si="381"/>
        <v>-4.0060432431499038E-4</v>
      </c>
      <c r="H1306" s="140">
        <f t="shared" si="381"/>
        <v>-3.0489847885813992E-3</v>
      </c>
      <c r="I1306" s="141">
        <f t="shared" si="399"/>
        <v>21.368380477266271</v>
      </c>
      <c r="J1306" s="142">
        <f t="shared" si="394"/>
        <v>25.070652563123154</v>
      </c>
      <c r="K1306" s="142">
        <f t="shared" si="397"/>
        <v>19.399669804998993</v>
      </c>
      <c r="L1306" s="143">
        <f t="shared" si="395"/>
        <v>14957.86633408639</v>
      </c>
      <c r="M1306" s="137">
        <f t="shared" si="382"/>
        <v>-15042.391537873893</v>
      </c>
      <c r="N1306" s="137">
        <f t="shared" si="383"/>
        <v>29099.50470749849</v>
      </c>
      <c r="O1306" s="143">
        <f t="shared" si="398"/>
        <v>22.063665913608929</v>
      </c>
      <c r="P1306" s="137">
        <f t="shared" si="396"/>
        <v>-6.0284621261071152</v>
      </c>
      <c r="Q1306" s="137">
        <f t="shared" si="384"/>
        <v>88.995292501509539</v>
      </c>
      <c r="R1306" s="144">
        <f t="shared" si="385"/>
        <v>105.03049628901135</v>
      </c>
      <c r="T1306" s="150">
        <v>0</v>
      </c>
      <c r="U1306" s="92">
        <f>SUM($T$13:T1306)</f>
        <v>0.59895808854273014</v>
      </c>
      <c r="V1306" s="92">
        <f t="shared" si="387"/>
        <v>1</v>
      </c>
      <c r="W1306" s="92">
        <v>0</v>
      </c>
      <c r="Y1306" s="92">
        <f t="shared" si="388"/>
        <v>8.1323903215146666E-25</v>
      </c>
      <c r="Z1306" s="92">
        <f>SUM($Y$13:Y1306)</f>
        <v>0.40958695164019115</v>
      </c>
      <c r="AA1306" s="92">
        <f t="shared" si="389"/>
        <v>1024</v>
      </c>
      <c r="AB1306" s="92">
        <v>0.41614070137620729</v>
      </c>
      <c r="AD1306" s="92">
        <f t="shared" si="390"/>
        <v>5.5091555117502732E-3</v>
      </c>
      <c r="AE1306" s="92" t="e">
        <f>SUM($AD$13:AD1306)</f>
        <v>#N/A</v>
      </c>
      <c r="AF1306" s="92">
        <f t="shared" si="391"/>
        <v>44</v>
      </c>
      <c r="AG1306" s="92">
        <v>0.46287603672681144</v>
      </c>
      <c r="AI1306" s="92">
        <f t="shared" si="392"/>
        <v>2.1447095668285351E-34</v>
      </c>
      <c r="AJ1306" s="92" t="e">
        <f>SUM($AI$13:AI1306)</f>
        <v>#N/A</v>
      </c>
      <c r="AK1306" s="92">
        <f t="shared" si="393"/>
        <v>1454</v>
      </c>
      <c r="AL1306" s="92">
        <v>6.5400209125109541</v>
      </c>
    </row>
    <row r="1307" spans="1:38">
      <c r="A1307" s="93">
        <v>1295</v>
      </c>
      <c r="B1307" s="130">
        <v>42046</v>
      </c>
      <c r="C1307" s="92">
        <v>16.920601000000001</v>
      </c>
      <c r="D1307" s="92">
        <v>22.807099999999998</v>
      </c>
      <c r="E1307" s="92">
        <v>15.069000000000001</v>
      </c>
      <c r="F1307" s="139">
        <f t="shared" si="381"/>
        <v>7.180596008380391E-3</v>
      </c>
      <c r="G1307" s="140">
        <f t="shared" si="381"/>
        <v>7.0460514488910331E-3</v>
      </c>
      <c r="H1307" s="140">
        <f t="shared" si="381"/>
        <v>-9.6887650142677417E-3</v>
      </c>
      <c r="I1307" s="141">
        <f t="shared" si="399"/>
        <v>21.553564036519738</v>
      </c>
      <c r="J1307" s="142">
        <f t="shared" si="394"/>
        <v>25.257419902574203</v>
      </c>
      <c r="K1307" s="142">
        <f t="shared" si="397"/>
        <v>19.270466321587364</v>
      </c>
      <c r="L1307" s="143">
        <f t="shared" si="395"/>
        <v>15087.494825563817</v>
      </c>
      <c r="M1307" s="137">
        <f t="shared" si="382"/>
        <v>-15154.451941544521</v>
      </c>
      <c r="N1307" s="137">
        <f t="shared" si="383"/>
        <v>28905.699482381046</v>
      </c>
      <c r="O1307" s="143">
        <f t="shared" si="398"/>
        <v>-107.56482556381889</v>
      </c>
      <c r="P1307" s="137">
        <f t="shared" si="396"/>
        <v>106.03194154452103</v>
      </c>
      <c r="Q1307" s="137">
        <f t="shared" si="384"/>
        <v>282.80051761895447</v>
      </c>
      <c r="R1307" s="144">
        <f t="shared" si="385"/>
        <v>281.26763359965662</v>
      </c>
      <c r="T1307" s="150">
        <v>0</v>
      </c>
      <c r="U1307" s="92">
        <f>SUM($T$13:T1307)</f>
        <v>0.59895808854273014</v>
      </c>
      <c r="V1307" s="92">
        <f t="shared" si="387"/>
        <v>1</v>
      </c>
      <c r="W1307" s="92">
        <v>0</v>
      </c>
      <c r="Y1307" s="92">
        <f t="shared" si="388"/>
        <v>2.6737098776169726E-13</v>
      </c>
      <c r="Z1307" s="92">
        <f>SUM($Y$13:Y1307)</f>
        <v>0.40958695164045855</v>
      </c>
      <c r="AA1307" s="92">
        <f t="shared" si="389"/>
        <v>507</v>
      </c>
      <c r="AB1307" s="92">
        <v>0.63236862995654519</v>
      </c>
      <c r="AD1307" s="92">
        <f t="shared" si="390"/>
        <v>7.4641216929283489E-22</v>
      </c>
      <c r="AE1307" s="92" t="e">
        <f>SUM($AD$13:AD1307)</f>
        <v>#N/A</v>
      </c>
      <c r="AF1307" s="92">
        <f t="shared" si="391"/>
        <v>891</v>
      </c>
      <c r="AG1307" s="92">
        <v>0.46435720556110027</v>
      </c>
      <c r="AI1307" s="92">
        <f t="shared" si="392"/>
        <v>8.7480069792700205E-12</v>
      </c>
      <c r="AJ1307" s="92" t="e">
        <f>SUM($AI$13:AI1307)</f>
        <v>#N/A</v>
      </c>
      <c r="AK1307" s="92">
        <f t="shared" si="393"/>
        <v>439</v>
      </c>
      <c r="AL1307" s="92">
        <v>6.7304276058766845</v>
      </c>
    </row>
    <row r="1308" spans="1:38">
      <c r="A1308" s="93">
        <v>1296</v>
      </c>
      <c r="B1308" s="130">
        <v>42045</v>
      </c>
      <c r="C1308" s="92">
        <v>16.773800000000001</v>
      </c>
      <c r="D1308" s="92">
        <v>22.533100000000001</v>
      </c>
      <c r="E1308" s="92">
        <v>14.9459</v>
      </c>
      <c r="F1308" s="139">
        <f t="shared" si="381"/>
        <v>8.7518034076954354E-3</v>
      </c>
      <c r="G1308" s="140">
        <f t="shared" si="381"/>
        <v>1.2159889229622189E-2</v>
      </c>
      <c r="H1308" s="140">
        <f t="shared" si="381"/>
        <v>8.2363725168776991E-3</v>
      </c>
      <c r="I1308" s="141">
        <f t="shared" si="399"/>
        <v>21.587187717744339</v>
      </c>
      <c r="J1308" s="142">
        <f t="shared" si="394"/>
        <v>25.385678533801386</v>
      </c>
      <c r="K1308" s="142">
        <f t="shared" si="397"/>
        <v>19.619271572805921</v>
      </c>
      <c r="L1308" s="143">
        <f t="shared" si="395"/>
        <v>15111.031402421037</v>
      </c>
      <c r="M1308" s="137">
        <f t="shared" si="382"/>
        <v>-15231.407120280832</v>
      </c>
      <c r="N1308" s="137">
        <f t="shared" si="383"/>
        <v>29428.907359208883</v>
      </c>
      <c r="O1308" s="143">
        <f t="shared" si="398"/>
        <v>-131.10140242103807</v>
      </c>
      <c r="P1308" s="137">
        <f t="shared" si="396"/>
        <v>182.98712028083173</v>
      </c>
      <c r="Q1308" s="137">
        <f t="shared" si="384"/>
        <v>-240.40735920888255</v>
      </c>
      <c r="R1308" s="144">
        <f t="shared" si="385"/>
        <v>-188.5216413490889</v>
      </c>
      <c r="T1308" s="150">
        <v>0</v>
      </c>
      <c r="U1308" s="92">
        <f>SUM($T$13:T1308)</f>
        <v>0.59895808854273014</v>
      </c>
      <c r="V1308" s="92">
        <f t="shared" si="387"/>
        <v>1</v>
      </c>
      <c r="W1308" s="92">
        <v>0</v>
      </c>
      <c r="Y1308" s="92">
        <f t="shared" si="388"/>
        <v>1.6743738373840855E-5</v>
      </c>
      <c r="Z1308" s="92">
        <f>SUM($Y$13:Y1308)</f>
        <v>0.4096036953788324</v>
      </c>
      <c r="AA1308" s="92">
        <f t="shared" si="389"/>
        <v>157</v>
      </c>
      <c r="AB1308" s="92">
        <v>0.68066892617571284</v>
      </c>
      <c r="AD1308" s="92">
        <f t="shared" si="390"/>
        <v>2.4597127207895584E-37</v>
      </c>
      <c r="AE1308" s="92" t="e">
        <f>SUM($AD$13:AD1308)</f>
        <v>#N/A</v>
      </c>
      <c r="AF1308" s="92">
        <f t="shared" si="391"/>
        <v>1586</v>
      </c>
      <c r="AG1308" s="92">
        <v>0.67216921388535411</v>
      </c>
      <c r="AI1308" s="92">
        <f t="shared" si="392"/>
        <v>1.7371013115300219E-35</v>
      </c>
      <c r="AJ1308" s="92" t="e">
        <f>SUM($AI$13:AI1308)</f>
        <v>#N/A</v>
      </c>
      <c r="AK1308" s="92">
        <f t="shared" si="393"/>
        <v>1503</v>
      </c>
      <c r="AL1308" s="92">
        <v>6.8834124799268466</v>
      </c>
    </row>
    <row r="1309" spans="1:38">
      <c r="A1309" s="93">
        <v>1297</v>
      </c>
      <c r="B1309" s="130">
        <v>42044</v>
      </c>
      <c r="C1309" s="92">
        <v>16.805799</v>
      </c>
      <c r="D1309" s="92">
        <v>22.621300000000002</v>
      </c>
      <c r="E1309" s="92">
        <v>14.809699999999999</v>
      </c>
      <c r="F1309" s="139">
        <f t="shared" si="381"/>
        <v>-1.9040451453691265E-3</v>
      </c>
      <c r="G1309" s="140">
        <f t="shared" si="381"/>
        <v>-3.8989801647120181E-3</v>
      </c>
      <c r="H1309" s="140">
        <f t="shared" si="381"/>
        <v>9.196675152096212E-3</v>
      </c>
      <c r="I1309" s="141">
        <f t="shared" si="399"/>
        <v>21.359153624293615</v>
      </c>
      <c r="J1309" s="142">
        <f t="shared" si="394"/>
        <v>24.982910848182907</v>
      </c>
      <c r="K1309" s="142">
        <f t="shared" si="397"/>
        <v>19.637958101784641</v>
      </c>
      <c r="L1309" s="143">
        <f t="shared" si="395"/>
        <v>14951.407537005531</v>
      </c>
      <c r="M1309" s="137">
        <f t="shared" si="382"/>
        <v>-14989.746508909744</v>
      </c>
      <c r="N1309" s="137">
        <f t="shared" si="383"/>
        <v>29456.937152676961</v>
      </c>
      <c r="O1309" s="143">
        <f t="shared" si="398"/>
        <v>28.522462994467787</v>
      </c>
      <c r="P1309" s="137">
        <f t="shared" si="396"/>
        <v>-58.673491090255993</v>
      </c>
      <c r="Q1309" s="137">
        <f t="shared" si="384"/>
        <v>-268.43715267696098</v>
      </c>
      <c r="R1309" s="144">
        <f t="shared" si="385"/>
        <v>-298.58818077274918</v>
      </c>
      <c r="T1309" s="150">
        <v>0</v>
      </c>
      <c r="U1309" s="92">
        <f>SUM($T$13:T1309)</f>
        <v>0.59895808854273014</v>
      </c>
      <c r="V1309" s="92">
        <f t="shared" si="387"/>
        <v>1</v>
      </c>
      <c r="W1309" s="92">
        <v>0</v>
      </c>
      <c r="Y1309" s="92">
        <f t="shared" si="388"/>
        <v>1.5255276565502547E-49</v>
      </c>
      <c r="Z1309" s="92">
        <f>SUM($Y$13:Y1309)</f>
        <v>0.4096036953788324</v>
      </c>
      <c r="AA1309" s="92">
        <f t="shared" si="389"/>
        <v>2134</v>
      </c>
      <c r="AB1309" s="92">
        <v>0.68498523237758491</v>
      </c>
      <c r="AD1309" s="92">
        <f t="shared" si="390"/>
        <v>5.6070554946326182E-9</v>
      </c>
      <c r="AE1309" s="92" t="e">
        <f>SUM($AD$13:AD1309)</f>
        <v>#N/A</v>
      </c>
      <c r="AF1309" s="92">
        <f t="shared" si="391"/>
        <v>313</v>
      </c>
      <c r="AG1309" s="92">
        <v>0.71939798803941812</v>
      </c>
      <c r="AI1309" s="92">
        <f t="shared" si="392"/>
        <v>4.1545487392270446E-35</v>
      </c>
      <c r="AJ1309" s="92" t="e">
        <f>SUM($AI$13:AI1309)</f>
        <v>#N/A</v>
      </c>
      <c r="AK1309" s="92">
        <f t="shared" si="393"/>
        <v>1486</v>
      </c>
      <c r="AL1309" s="92">
        <v>6.9297968366172427</v>
      </c>
    </row>
    <row r="1310" spans="1:38">
      <c r="A1310" s="93">
        <v>1298</v>
      </c>
      <c r="B1310" s="130">
        <v>42041</v>
      </c>
      <c r="C1310" s="92">
        <v>16.966801</v>
      </c>
      <c r="D1310" s="92">
        <v>22.6616</v>
      </c>
      <c r="E1310" s="92">
        <v>14.8329</v>
      </c>
      <c r="F1310" s="139">
        <f t="shared" si="381"/>
        <v>-9.4892372463141195E-3</v>
      </c>
      <c r="G1310" s="140">
        <f t="shared" si="381"/>
        <v>-1.778338687471237E-3</v>
      </c>
      <c r="H1310" s="140">
        <f t="shared" si="381"/>
        <v>-1.5640906363557638E-3</v>
      </c>
      <c r="I1310" s="141">
        <f t="shared" si="399"/>
        <v>21.196831271852602</v>
      </c>
      <c r="J1310" s="142">
        <f t="shared" si="394"/>
        <v>25.036098020881141</v>
      </c>
      <c r="K1310" s="142">
        <f t="shared" si="397"/>
        <v>19.428564360307153</v>
      </c>
      <c r="L1310" s="143">
        <f t="shared" si="395"/>
        <v>14837.781890296821</v>
      </c>
      <c r="M1310" s="137">
        <f t="shared" si="382"/>
        <v>-15021.658812528685</v>
      </c>
      <c r="N1310" s="137">
        <f t="shared" si="383"/>
        <v>29142.84654046073</v>
      </c>
      <c r="O1310" s="143">
        <f t="shared" si="398"/>
        <v>142.1481097031774</v>
      </c>
      <c r="P1310" s="137">
        <f t="shared" si="396"/>
        <v>-26.76118747131477</v>
      </c>
      <c r="Q1310" s="137">
        <f t="shared" si="384"/>
        <v>45.653459539269534</v>
      </c>
      <c r="R1310" s="144">
        <f t="shared" si="385"/>
        <v>161.04038177113216</v>
      </c>
      <c r="T1310" s="150">
        <v>0</v>
      </c>
      <c r="U1310" s="92">
        <f>SUM($T$13:T1310)</f>
        <v>0.59895808854273014</v>
      </c>
      <c r="V1310" s="92">
        <f t="shared" si="387"/>
        <v>1</v>
      </c>
      <c r="W1310" s="92">
        <v>0</v>
      </c>
      <c r="Y1310" s="92">
        <f t="shared" si="388"/>
        <v>2.7583491452641673E-44</v>
      </c>
      <c r="Z1310" s="92">
        <f>SUM($Y$13:Y1310)</f>
        <v>0.4096036953788324</v>
      </c>
      <c r="AA1310" s="92">
        <f t="shared" si="389"/>
        <v>1898</v>
      </c>
      <c r="AB1310" s="92">
        <v>0.73164722070941934</v>
      </c>
      <c r="AD1310" s="92">
        <f t="shared" si="390"/>
        <v>3.7523868518246417E-44</v>
      </c>
      <c r="AE1310" s="92" t="e">
        <f>SUM($AD$13:AD1310)</f>
        <v>#N/A</v>
      </c>
      <c r="AF1310" s="92">
        <f t="shared" si="391"/>
        <v>1892</v>
      </c>
      <c r="AG1310" s="92">
        <v>1.1170408186699206</v>
      </c>
      <c r="AI1310" s="92">
        <f t="shared" si="392"/>
        <v>7.5236066821200934E-48</v>
      </c>
      <c r="AJ1310" s="92" t="e">
        <f>SUM($AI$13:AI1310)</f>
        <v>#N/A</v>
      </c>
      <c r="AK1310" s="92">
        <f t="shared" si="393"/>
        <v>2058</v>
      </c>
      <c r="AL1310" s="92">
        <v>7.0376174144003016</v>
      </c>
    </row>
    <row r="1311" spans="1:38">
      <c r="A1311" s="93">
        <v>1299</v>
      </c>
      <c r="B1311" s="130">
        <v>42040</v>
      </c>
      <c r="C1311" s="92">
        <v>16.843499999999999</v>
      </c>
      <c r="D1311" s="92">
        <v>22.589500000000001</v>
      </c>
      <c r="E1311" s="92">
        <v>14.791700000000001</v>
      </c>
      <c r="F1311" s="139">
        <f t="shared" si="381"/>
        <v>7.3203906551488895E-3</v>
      </c>
      <c r="G1311" s="140">
        <f t="shared" si="381"/>
        <v>3.1917483786714218E-3</v>
      </c>
      <c r="H1311" s="140">
        <f t="shared" si="381"/>
        <v>2.785345835840447E-3</v>
      </c>
      <c r="I1311" s="141">
        <f t="shared" si="399"/>
        <v>21.556555627981119</v>
      </c>
      <c r="J1311" s="142">
        <f t="shared" si="394"/>
        <v>25.160751283560945</v>
      </c>
      <c r="K1311" s="142">
        <f t="shared" si="397"/>
        <v>19.513200044619619</v>
      </c>
      <c r="L1311" s="143">
        <f t="shared" si="395"/>
        <v>15089.588939586783</v>
      </c>
      <c r="M1311" s="137">
        <f t="shared" si="382"/>
        <v>-15096.450770136567</v>
      </c>
      <c r="N1311" s="137">
        <f t="shared" si="383"/>
        <v>29269.800066929431</v>
      </c>
      <c r="O1311" s="143">
        <f t="shared" si="398"/>
        <v>-109.65893958678498</v>
      </c>
      <c r="P1311" s="137">
        <f t="shared" si="396"/>
        <v>48.030770136567298</v>
      </c>
      <c r="Q1311" s="137">
        <f t="shared" si="384"/>
        <v>-81.300066929430614</v>
      </c>
      <c r="R1311" s="144">
        <f t="shared" si="385"/>
        <v>-142.9282363796483</v>
      </c>
      <c r="T1311" s="150">
        <v>0</v>
      </c>
      <c r="U1311" s="92">
        <f>SUM($T$13:T1311)</f>
        <v>0.59895808854273014</v>
      </c>
      <c r="V1311" s="92">
        <f t="shared" si="387"/>
        <v>1</v>
      </c>
      <c r="W1311" s="92">
        <v>0</v>
      </c>
      <c r="Y1311" s="92">
        <f t="shared" si="388"/>
        <v>6.5397935496516905E-9</v>
      </c>
      <c r="Z1311" s="92">
        <f>SUM($Y$13:Y1311)</f>
        <v>0.40960370191862594</v>
      </c>
      <c r="AA1311" s="92">
        <f t="shared" si="389"/>
        <v>310</v>
      </c>
      <c r="AB1311" s="92">
        <v>0.74898697245043877</v>
      </c>
      <c r="AD1311" s="92">
        <f t="shared" si="390"/>
        <v>1.3016363728791935E-59</v>
      </c>
      <c r="AE1311" s="92" t="e">
        <f>SUM($AD$13:AD1311)</f>
        <v>#N/A</v>
      </c>
      <c r="AF1311" s="92">
        <f t="shared" si="391"/>
        <v>2586</v>
      </c>
      <c r="AG1311" s="92">
        <v>1.605111828619556</v>
      </c>
      <c r="AI1311" s="92">
        <f t="shared" si="392"/>
        <v>7.9518314646786775E-29</v>
      </c>
      <c r="AJ1311" s="92" t="e">
        <f>SUM($AI$13:AI1311)</f>
        <v>#N/A</v>
      </c>
      <c r="AK1311" s="92">
        <f t="shared" si="393"/>
        <v>1204</v>
      </c>
      <c r="AL1311" s="92">
        <v>7.1272300941109279</v>
      </c>
    </row>
    <row r="1312" spans="1:38">
      <c r="A1312" s="93">
        <v>1300</v>
      </c>
      <c r="B1312" s="130">
        <v>42039</v>
      </c>
      <c r="C1312" s="92">
        <v>16.807600000000001</v>
      </c>
      <c r="D1312" s="92">
        <v>22.212199999999999</v>
      </c>
      <c r="E1312" s="92">
        <v>14.881500000000001</v>
      </c>
      <c r="F1312" s="139">
        <f t="shared" si="381"/>
        <v>2.1359385040100598E-3</v>
      </c>
      <c r="G1312" s="140">
        <f t="shared" si="381"/>
        <v>1.6986160758502233E-2</v>
      </c>
      <c r="H1312" s="140">
        <f t="shared" si="381"/>
        <v>-6.0343379363639871E-3</v>
      </c>
      <c r="I1312" s="141">
        <f t="shared" si="399"/>
        <v>21.445608870391965</v>
      </c>
      <c r="J1312" s="142">
        <f t="shared" si="394"/>
        <v>25.506724802135768</v>
      </c>
      <c r="K1312" s="142">
        <f t="shared" si="397"/>
        <v>19.341577818096294</v>
      </c>
      <c r="L1312" s="143">
        <f t="shared" si="395"/>
        <v>15011.926209274376</v>
      </c>
      <c r="M1312" s="137">
        <f t="shared" si="382"/>
        <v>-15304.034881281461</v>
      </c>
      <c r="N1312" s="137">
        <f t="shared" si="383"/>
        <v>29012.366727144439</v>
      </c>
      <c r="O1312" s="143">
        <f t="shared" si="398"/>
        <v>-31.996209274377179</v>
      </c>
      <c r="P1312" s="137">
        <f t="shared" si="396"/>
        <v>255.61488128146084</v>
      </c>
      <c r="Q1312" s="137">
        <f t="shared" si="384"/>
        <v>176.13327285556079</v>
      </c>
      <c r="R1312" s="144">
        <f t="shared" si="385"/>
        <v>399.75194486264445</v>
      </c>
      <c r="T1312" s="150">
        <v>0</v>
      </c>
      <c r="U1312" s="92">
        <f>SUM($T$13:T1312)</f>
        <v>0.59895808854273014</v>
      </c>
      <c r="V1312" s="92">
        <f t="shared" si="387"/>
        <v>1</v>
      </c>
      <c r="W1312" s="92">
        <v>0</v>
      </c>
      <c r="Y1312" s="92">
        <f t="shared" si="388"/>
        <v>2.8733375251424983E-55</v>
      </c>
      <c r="Z1312" s="92">
        <f>SUM($Y$13:Y1312)</f>
        <v>0.40960370191862594</v>
      </c>
      <c r="AA1312" s="92">
        <f t="shared" si="389"/>
        <v>2391</v>
      </c>
      <c r="AB1312" s="92">
        <v>0.7750525339943124</v>
      </c>
      <c r="AD1312" s="92">
        <f t="shared" si="390"/>
        <v>2.5316853812793848E-41</v>
      </c>
      <c r="AE1312" s="92" t="e">
        <f>SUM($AD$13:AD1312)</f>
        <v>#N/A</v>
      </c>
      <c r="AF1312" s="92">
        <f t="shared" si="391"/>
        <v>1765</v>
      </c>
      <c r="AG1312" s="92">
        <v>1.6783405482237868</v>
      </c>
      <c r="AI1312" s="92">
        <f t="shared" si="392"/>
        <v>1.0984132110798099E-7</v>
      </c>
      <c r="AJ1312" s="92" t="e">
        <f>SUM($AI$13:AI1312)</f>
        <v>#N/A</v>
      </c>
      <c r="AK1312" s="92">
        <f t="shared" si="393"/>
        <v>255</v>
      </c>
      <c r="AL1312" s="92">
        <v>7.2975056725772447</v>
      </c>
    </row>
    <row r="1313" spans="1:38">
      <c r="A1313" s="93">
        <v>1301</v>
      </c>
      <c r="B1313" s="130">
        <v>42038</v>
      </c>
      <c r="C1313" s="92">
        <v>16.850300000000001</v>
      </c>
      <c r="D1313" s="92">
        <v>22.328299999999999</v>
      </c>
      <c r="E1313" s="92">
        <v>14.6759</v>
      </c>
      <c r="F1313" s="139">
        <f t="shared" si="381"/>
        <v>-2.5340795119375148E-3</v>
      </c>
      <c r="G1313" s="140">
        <f t="shared" si="381"/>
        <v>-5.199679330714857E-3</v>
      </c>
      <c r="H1313" s="140">
        <f t="shared" si="381"/>
        <v>1.4009362287832561E-2</v>
      </c>
      <c r="I1313" s="141">
        <f t="shared" si="399"/>
        <v>21.345670951852487</v>
      </c>
      <c r="J1313" s="142">
        <f t="shared" si="394"/>
        <v>24.950288402610141</v>
      </c>
      <c r="K1313" s="142">
        <f t="shared" si="397"/>
        <v>19.731608180758933</v>
      </c>
      <c r="L1313" s="143">
        <f t="shared" si="395"/>
        <v>14941.96966629674</v>
      </c>
      <c r="M1313" s="137">
        <f t="shared" si="382"/>
        <v>-14970.173041566084</v>
      </c>
      <c r="N1313" s="137">
        <f t="shared" si="383"/>
        <v>29597.412271138401</v>
      </c>
      <c r="O1313" s="143">
        <f t="shared" si="398"/>
        <v>37.960333703258584</v>
      </c>
      <c r="P1313" s="137">
        <f t="shared" si="396"/>
        <v>-78.246958433916006</v>
      </c>
      <c r="Q1313" s="137">
        <f t="shared" si="384"/>
        <v>-408.91227113840068</v>
      </c>
      <c r="R1313" s="144">
        <f t="shared" si="385"/>
        <v>-449.19889586905811</v>
      </c>
      <c r="T1313" s="92">
        <f t="shared" si="386"/>
        <v>1.6595353792858031E-34</v>
      </c>
      <c r="U1313" s="92">
        <f>SUM($T$13:T1313)</f>
        <v>0.59895808854273014</v>
      </c>
      <c r="V1313" s="92">
        <f t="shared" si="387"/>
        <v>1459</v>
      </c>
      <c r="W1313" s="92">
        <v>0.33893345921569562</v>
      </c>
      <c r="Y1313" s="92">
        <f t="shared" si="388"/>
        <v>9.2227107667671129E-30</v>
      </c>
      <c r="Z1313" s="92">
        <f>SUM($Y$13:Y1313)</f>
        <v>0.40960370191862594</v>
      </c>
      <c r="AA1313" s="92">
        <f t="shared" si="389"/>
        <v>1246</v>
      </c>
      <c r="AB1313" s="92">
        <v>0.78353722192514397</v>
      </c>
      <c r="AD1313" s="92">
        <f t="shared" si="390"/>
        <v>2.7562125163894367E-35</v>
      </c>
      <c r="AE1313" s="92" t="e">
        <f>SUM($AD$13:AD1313)</f>
        <v>#N/A</v>
      </c>
      <c r="AF1313" s="92">
        <f t="shared" si="391"/>
        <v>1494</v>
      </c>
      <c r="AG1313" s="92">
        <v>1.8041397213928576</v>
      </c>
      <c r="AI1313" s="92">
        <f t="shared" si="392"/>
        <v>2.1968105746209165E-48</v>
      </c>
      <c r="AJ1313" s="92" t="e">
        <f>SUM($AI$13:AI1313)</f>
        <v>#N/A</v>
      </c>
      <c r="AK1313" s="92">
        <f t="shared" si="393"/>
        <v>2082</v>
      </c>
      <c r="AL1313" s="92">
        <v>7.3673180789410253</v>
      </c>
    </row>
    <row r="1314" spans="1:38">
      <c r="A1314" s="93">
        <v>1302</v>
      </c>
      <c r="B1314" s="130">
        <v>42037</v>
      </c>
      <c r="C1314" s="92">
        <v>16.905701000000001</v>
      </c>
      <c r="D1314" s="92">
        <v>22.550799999999999</v>
      </c>
      <c r="E1314" s="92">
        <v>14.8589</v>
      </c>
      <c r="F1314" s="139">
        <f t="shared" si="381"/>
        <v>-3.2770602059033482E-3</v>
      </c>
      <c r="G1314" s="140">
        <f t="shared" si="381"/>
        <v>-9.8666122709615278E-3</v>
      </c>
      <c r="H1314" s="140">
        <f t="shared" si="381"/>
        <v>-1.2315851106071141E-2</v>
      </c>
      <c r="I1314" s="141">
        <f t="shared" si="399"/>
        <v>21.329771239299689</v>
      </c>
      <c r="J1314" s="142">
        <f t="shared" si="394"/>
        <v>24.833238457615696</v>
      </c>
      <c r="K1314" s="142">
        <f t="shared" si="397"/>
        <v>19.21934585332696</v>
      </c>
      <c r="L1314" s="143">
        <f t="shared" si="395"/>
        <v>14930.839867509781</v>
      </c>
      <c r="M1314" s="137">
        <f t="shared" si="382"/>
        <v>-14899.943074569417</v>
      </c>
      <c r="N1314" s="137">
        <f t="shared" si="383"/>
        <v>28829.018779990442</v>
      </c>
      <c r="O1314" s="143">
        <f t="shared" si="398"/>
        <v>49.090132490217002</v>
      </c>
      <c r="P1314" s="137">
        <f t="shared" si="396"/>
        <v>-148.47692543058292</v>
      </c>
      <c r="Q1314" s="137">
        <f t="shared" si="384"/>
        <v>359.48122000955846</v>
      </c>
      <c r="R1314" s="144">
        <f t="shared" si="385"/>
        <v>260.09442706919253</v>
      </c>
      <c r="T1314" s="92">
        <f t="shared" si="386"/>
        <v>5.8362747029710177E-11</v>
      </c>
      <c r="U1314" s="92">
        <f>SUM($T$13:T1314)</f>
        <v>0.5989580886010929</v>
      </c>
      <c r="V1314" s="92">
        <f t="shared" si="387"/>
        <v>402</v>
      </c>
      <c r="W1314" s="92">
        <v>0.61249517808755627</v>
      </c>
      <c r="Y1314" s="92">
        <f t="shared" si="388"/>
        <v>4.0076305280883582E-14</v>
      </c>
      <c r="Z1314" s="92">
        <f>SUM($Y$13:Y1314)</f>
        <v>0.40960370191866602</v>
      </c>
      <c r="AA1314" s="92">
        <f t="shared" si="389"/>
        <v>544</v>
      </c>
      <c r="AB1314" s="92">
        <v>1.0193285917957837</v>
      </c>
      <c r="AD1314" s="92">
        <f t="shared" si="390"/>
        <v>1.3648451702076687E-14</v>
      </c>
      <c r="AE1314" s="92" t="e">
        <f>SUM($AD$13:AD1314)</f>
        <v>#N/A</v>
      </c>
      <c r="AF1314" s="92">
        <f t="shared" si="391"/>
        <v>565</v>
      </c>
      <c r="AG1314" s="92">
        <v>1.8819452280004043</v>
      </c>
      <c r="AI1314" s="92">
        <f t="shared" si="392"/>
        <v>1.4551520629994419E-30</v>
      </c>
      <c r="AJ1314" s="92" t="e">
        <f>SUM($AI$13:AI1314)</f>
        <v>#N/A</v>
      </c>
      <c r="AK1314" s="92">
        <f t="shared" si="393"/>
        <v>1282</v>
      </c>
      <c r="AL1314" s="92">
        <v>7.4746603769435751</v>
      </c>
    </row>
    <row r="1315" spans="1:38">
      <c r="A1315" s="93">
        <v>1303</v>
      </c>
      <c r="B1315" s="130">
        <v>42034</v>
      </c>
      <c r="C1315" s="92">
        <v>16.759398999999998</v>
      </c>
      <c r="D1315" s="92">
        <v>22.291599000000001</v>
      </c>
      <c r="E1315" s="92">
        <v>14.9618</v>
      </c>
      <c r="F1315" s="139">
        <f t="shared" si="381"/>
        <v>8.7295493114043499E-3</v>
      </c>
      <c r="G1315" s="140">
        <f t="shared" si="381"/>
        <v>1.1627743707393945E-2</v>
      </c>
      <c r="H1315" s="140">
        <f t="shared" si="381"/>
        <v>-6.8775147375316203E-3</v>
      </c>
      <c r="I1315" s="141">
        <f t="shared" si="399"/>
        <v>21.58671148230912</v>
      </c>
      <c r="J1315" s="142">
        <f t="shared" si="394"/>
        <v>25.372331951602035</v>
      </c>
      <c r="K1315" s="142">
        <f t="shared" si="397"/>
        <v>19.325170440722371</v>
      </c>
      <c r="L1315" s="143">
        <f t="shared" si="395"/>
        <v>15110.698037616385</v>
      </c>
      <c r="M1315" s="137">
        <f t="shared" si="382"/>
        <v>-15223.399170961222</v>
      </c>
      <c r="N1315" s="137">
        <f t="shared" si="383"/>
        <v>28987.755661083556</v>
      </c>
      <c r="O1315" s="143">
        <f t="shared" si="398"/>
        <v>-130.76803761638621</v>
      </c>
      <c r="P1315" s="137">
        <f t="shared" si="396"/>
        <v>174.97917096122183</v>
      </c>
      <c r="Q1315" s="137">
        <f t="shared" si="384"/>
        <v>200.74433891644367</v>
      </c>
      <c r="R1315" s="144">
        <f t="shared" si="385"/>
        <v>244.95547226127928</v>
      </c>
      <c r="T1315" s="92">
        <f t="shared" si="386"/>
        <v>3.3649647371128982E-36</v>
      </c>
      <c r="U1315" s="92">
        <f>SUM($T$13:T1315)</f>
        <v>0.5989580886010929</v>
      </c>
      <c r="V1315" s="92">
        <f t="shared" si="387"/>
        <v>1535</v>
      </c>
      <c r="W1315" s="92">
        <v>0.65017622387131269</v>
      </c>
      <c r="Y1315" s="92">
        <f t="shared" si="388"/>
        <v>4.674302992375982E-14</v>
      </c>
      <c r="Z1315" s="92">
        <f>SUM($Y$13:Y1315)</f>
        <v>0.40960370191871276</v>
      </c>
      <c r="AA1315" s="92">
        <f t="shared" si="389"/>
        <v>541</v>
      </c>
      <c r="AB1315" s="92">
        <v>1.1510660711010132</v>
      </c>
      <c r="AD1315" s="92">
        <f t="shared" si="390"/>
        <v>1.9032788150732194E-37</v>
      </c>
      <c r="AE1315" s="92" t="e">
        <f>SUM($AD$13:AD1315)</f>
        <v>#N/A</v>
      </c>
      <c r="AF1315" s="92">
        <f t="shared" si="391"/>
        <v>1591</v>
      </c>
      <c r="AG1315" s="92">
        <v>2.2426642899408762</v>
      </c>
      <c r="AI1315" s="92">
        <f t="shared" si="392"/>
        <v>1.8743996780225073E-58</v>
      </c>
      <c r="AJ1315" s="92" t="e">
        <f>SUM($AI$13:AI1315)</f>
        <v>#N/A</v>
      </c>
      <c r="AK1315" s="92">
        <f t="shared" si="393"/>
        <v>2534</v>
      </c>
      <c r="AL1315" s="92">
        <v>7.9081101457577461</v>
      </c>
    </row>
    <row r="1316" spans="1:38">
      <c r="A1316" s="93">
        <v>1304</v>
      </c>
      <c r="B1316" s="130">
        <v>42033</v>
      </c>
      <c r="C1316" s="92">
        <v>16.621798999999999</v>
      </c>
      <c r="D1316" s="92">
        <v>22.295999999999999</v>
      </c>
      <c r="E1316" s="92">
        <v>14.785</v>
      </c>
      <c r="F1316" s="139">
        <f t="shared" si="381"/>
        <v>8.2782856416443451E-3</v>
      </c>
      <c r="G1316" s="140">
        <f t="shared" si="381"/>
        <v>-1.9738966630777899E-4</v>
      </c>
      <c r="H1316" s="140">
        <f t="shared" si="381"/>
        <v>1.1958065607034163E-2</v>
      </c>
      <c r="I1316" s="141">
        <f t="shared" si="399"/>
        <v>21.577054484902625</v>
      </c>
      <c r="J1316" s="142">
        <f t="shared" si="394"/>
        <v>25.075749328996235</v>
      </c>
      <c r="K1316" s="142">
        <f t="shared" si="397"/>
        <v>19.691691998647279</v>
      </c>
      <c r="L1316" s="143">
        <f t="shared" si="395"/>
        <v>15103.938139431837</v>
      </c>
      <c r="M1316" s="137">
        <f t="shared" si="382"/>
        <v>-15045.449597397741</v>
      </c>
      <c r="N1316" s="137">
        <f t="shared" si="383"/>
        <v>29537.537997970918</v>
      </c>
      <c r="O1316" s="143">
        <f t="shared" si="398"/>
        <v>-124.00813943183857</v>
      </c>
      <c r="P1316" s="137">
        <f t="shared" si="396"/>
        <v>-2.9704026022591279</v>
      </c>
      <c r="Q1316" s="137">
        <f t="shared" si="384"/>
        <v>-349.03799797091779</v>
      </c>
      <c r="R1316" s="144">
        <f t="shared" si="385"/>
        <v>-476.01654000501549</v>
      </c>
      <c r="T1316" s="92">
        <f t="shared" si="386"/>
        <v>3.3950520066445299E-7</v>
      </c>
      <c r="U1316" s="92">
        <f>SUM($T$13:T1316)</f>
        <v>0.59895842810629352</v>
      </c>
      <c r="V1316" s="92">
        <f t="shared" si="387"/>
        <v>233</v>
      </c>
      <c r="W1316" s="92">
        <v>0.7533982187978836</v>
      </c>
      <c r="Y1316" s="92">
        <f t="shared" si="388"/>
        <v>1.6371986632911322E-9</v>
      </c>
      <c r="Z1316" s="92">
        <f>SUM($Y$13:Y1316)</f>
        <v>0.40960370355591141</v>
      </c>
      <c r="AA1316" s="92">
        <f t="shared" si="389"/>
        <v>337</v>
      </c>
      <c r="AB1316" s="92">
        <v>1.3382566734653665</v>
      </c>
      <c r="AD1316" s="92">
        <f t="shared" si="390"/>
        <v>1.0146132814036903E-12</v>
      </c>
      <c r="AE1316" s="92" t="e">
        <f>SUM($AD$13:AD1316)</f>
        <v>#N/A</v>
      </c>
      <c r="AF1316" s="92">
        <f t="shared" si="391"/>
        <v>481</v>
      </c>
      <c r="AG1316" s="92">
        <v>2.2491991501665325</v>
      </c>
      <c r="AI1316" s="92">
        <f t="shared" si="392"/>
        <v>3.6344283548063764E-4</v>
      </c>
      <c r="AJ1316" s="92" t="e">
        <f>SUM($AI$13:AI1316)</f>
        <v>#N/A</v>
      </c>
      <c r="AK1316" s="92">
        <f t="shared" si="393"/>
        <v>97</v>
      </c>
      <c r="AL1316" s="92">
        <v>7.9234915062115761</v>
      </c>
    </row>
    <row r="1317" spans="1:38">
      <c r="A1317" s="93">
        <v>1305</v>
      </c>
      <c r="B1317" s="130">
        <v>42032</v>
      </c>
      <c r="C1317" s="92">
        <v>16.615200000000002</v>
      </c>
      <c r="D1317" s="92">
        <v>22.2041</v>
      </c>
      <c r="E1317" s="92">
        <v>14.728</v>
      </c>
      <c r="F1317" s="139">
        <f t="shared" si="381"/>
        <v>3.9716644999754358E-4</v>
      </c>
      <c r="G1317" s="140">
        <f t="shared" si="381"/>
        <v>4.1388752527686812E-3</v>
      </c>
      <c r="H1317" s="140">
        <f t="shared" si="381"/>
        <v>3.8701792504074461E-3</v>
      </c>
      <c r="I1317" s="141">
        <f t="shared" si="399"/>
        <v>21.408399322313301</v>
      </c>
      <c r="J1317" s="142">
        <f t="shared" si="394"/>
        <v>25.184505888552117</v>
      </c>
      <c r="K1317" s="142">
        <f t="shared" si="397"/>
        <v>19.534309818033677</v>
      </c>
      <c r="L1317" s="143">
        <f t="shared" si="395"/>
        <v>14985.87952561931</v>
      </c>
      <c r="M1317" s="137">
        <f t="shared" si="382"/>
        <v>-15110.703533131271</v>
      </c>
      <c r="N1317" s="137">
        <f t="shared" si="383"/>
        <v>29301.464727050516</v>
      </c>
      <c r="O1317" s="143">
        <f t="shared" si="398"/>
        <v>-5.9495256193113164</v>
      </c>
      <c r="P1317" s="137">
        <f t="shared" si="396"/>
        <v>62.283533131270815</v>
      </c>
      <c r="Q1317" s="137">
        <f t="shared" si="384"/>
        <v>-112.96472705051565</v>
      </c>
      <c r="R1317" s="144">
        <f t="shared" si="385"/>
        <v>-56.63071953855615</v>
      </c>
      <c r="T1317" s="92">
        <f t="shared" si="386"/>
        <v>5.7890373014744567E-49</v>
      </c>
      <c r="U1317" s="92">
        <f>SUM($T$13:T1317)</f>
        <v>0.59895842810629352</v>
      </c>
      <c r="V1317" s="92">
        <f t="shared" si="387"/>
        <v>2108</v>
      </c>
      <c r="W1317" s="92">
        <v>0.82715846214523481</v>
      </c>
      <c r="Y1317" s="92">
        <f t="shared" si="388"/>
        <v>5.1792830940454104E-14</v>
      </c>
      <c r="Z1317" s="92">
        <f>SUM($Y$13:Y1317)</f>
        <v>0.40960370355596321</v>
      </c>
      <c r="AA1317" s="92">
        <f t="shared" si="389"/>
        <v>539</v>
      </c>
      <c r="AB1317" s="92">
        <v>1.4449516442473396</v>
      </c>
      <c r="AD1317" s="92">
        <f t="shared" si="390"/>
        <v>1.5854329605424829E-33</v>
      </c>
      <c r="AE1317" s="92" t="e">
        <f>SUM($AD$13:AD1317)</f>
        <v>#N/A</v>
      </c>
      <c r="AF1317" s="92">
        <f t="shared" si="391"/>
        <v>1415</v>
      </c>
      <c r="AG1317" s="92">
        <v>2.4541274936964328</v>
      </c>
      <c r="AI1317" s="92">
        <f t="shared" si="392"/>
        <v>3.7313831286042911E-45</v>
      </c>
      <c r="AJ1317" s="92" t="e">
        <f>SUM($AI$13:AI1317)</f>
        <v>#N/A</v>
      </c>
      <c r="AK1317" s="92">
        <f t="shared" si="393"/>
        <v>1937</v>
      </c>
      <c r="AL1317" s="92">
        <v>8.4389468001627392</v>
      </c>
    </row>
    <row r="1318" spans="1:38">
      <c r="A1318" s="93">
        <v>1306</v>
      </c>
      <c r="B1318" s="130">
        <v>42031</v>
      </c>
      <c r="C1318" s="92">
        <v>16.395700000000001</v>
      </c>
      <c r="D1318" s="92">
        <v>21.985001</v>
      </c>
      <c r="E1318" s="92">
        <v>14.617699999999999</v>
      </c>
      <c r="F1318" s="139">
        <f t="shared" si="381"/>
        <v>1.3387656519697311E-2</v>
      </c>
      <c r="G1318" s="140">
        <f t="shared" si="381"/>
        <v>9.9658398923885283E-3</v>
      </c>
      <c r="H1318" s="140">
        <f t="shared" si="381"/>
        <v>7.54564671596758E-3</v>
      </c>
      <c r="I1318" s="141">
        <f t="shared" si="399"/>
        <v>21.686394510755868</v>
      </c>
      <c r="J1318" s="142">
        <f t="shared" si="394"/>
        <v>25.33065024058903</v>
      </c>
      <c r="K1318" s="142">
        <f t="shared" si="397"/>
        <v>19.605830739446013</v>
      </c>
      <c r="L1318" s="143">
        <f t="shared" si="395"/>
        <v>15180.476157529107</v>
      </c>
      <c r="M1318" s="137">
        <f t="shared" si="382"/>
        <v>-15198.390144353418</v>
      </c>
      <c r="N1318" s="137">
        <f t="shared" si="383"/>
        <v>29408.74610916902</v>
      </c>
      <c r="O1318" s="143">
        <f t="shared" si="398"/>
        <v>-200.54615752910831</v>
      </c>
      <c r="P1318" s="137">
        <f t="shared" si="396"/>
        <v>149.97014435341771</v>
      </c>
      <c r="Q1318" s="137">
        <f t="shared" si="384"/>
        <v>-220.2461091690202</v>
      </c>
      <c r="R1318" s="144">
        <f t="shared" si="385"/>
        <v>-270.82212234471081</v>
      </c>
      <c r="T1318" s="92">
        <f t="shared" si="386"/>
        <v>2.2023392845517958E-11</v>
      </c>
      <c r="U1318" s="92">
        <f>SUM($T$13:T1318)</f>
        <v>0.5989584281283169</v>
      </c>
      <c r="V1318" s="92">
        <f t="shared" si="387"/>
        <v>421</v>
      </c>
      <c r="W1318" s="92">
        <v>0.88912969008197251</v>
      </c>
      <c r="Y1318" s="92">
        <f t="shared" si="388"/>
        <v>5.5487590599790855E-20</v>
      </c>
      <c r="Z1318" s="92">
        <f>SUM($Y$13:Y1318)</f>
        <v>0.40960370355596321</v>
      </c>
      <c r="AA1318" s="92">
        <f t="shared" si="389"/>
        <v>807</v>
      </c>
      <c r="AB1318" s="92">
        <v>1.485532398108262</v>
      </c>
      <c r="AD1318" s="92">
        <f t="shared" si="390"/>
        <v>1.2769290872997712E-35</v>
      </c>
      <c r="AE1318" s="92" t="e">
        <f>SUM($AD$13:AD1318)</f>
        <v>#N/A</v>
      </c>
      <c r="AF1318" s="92">
        <f t="shared" si="391"/>
        <v>1509</v>
      </c>
      <c r="AG1318" s="92">
        <v>2.4618236327005434</v>
      </c>
      <c r="AI1318" s="92">
        <f t="shared" si="392"/>
        <v>8.4582895637640326E-18</v>
      </c>
      <c r="AJ1318" s="92" t="e">
        <f>SUM($AI$13:AI1318)</f>
        <v>#N/A</v>
      </c>
      <c r="AK1318" s="92">
        <f t="shared" si="393"/>
        <v>709</v>
      </c>
      <c r="AL1318" s="92">
        <v>8.4879109223220439</v>
      </c>
    </row>
    <row r="1319" spans="1:38">
      <c r="A1319" s="93">
        <v>1307</v>
      </c>
      <c r="B1319" s="130">
        <v>42030</v>
      </c>
      <c r="C1319" s="92">
        <v>16.341000000000001</v>
      </c>
      <c r="D1319" s="92">
        <v>22.011399999999998</v>
      </c>
      <c r="E1319" s="92">
        <v>14.5741</v>
      </c>
      <c r="F1319" s="139">
        <f t="shared" si="381"/>
        <v>3.3474083593416637E-3</v>
      </c>
      <c r="G1319" s="140">
        <f t="shared" si="381"/>
        <v>-1.1993330728621299E-3</v>
      </c>
      <c r="H1319" s="140">
        <f t="shared" si="381"/>
        <v>2.9916084012049371E-3</v>
      </c>
      <c r="I1319" s="141">
        <f t="shared" si="399"/>
        <v>21.471534204149073</v>
      </c>
      <c r="J1319" s="142">
        <f t="shared" si="394"/>
        <v>25.050619886999467</v>
      </c>
      <c r="K1319" s="142">
        <f t="shared" si="397"/>
        <v>19.517213707879048</v>
      </c>
      <c r="L1319" s="143">
        <f t="shared" si="395"/>
        <v>15030.073942904351</v>
      </c>
      <c r="M1319" s="137">
        <f t="shared" si="382"/>
        <v>-15030.37193219968</v>
      </c>
      <c r="N1319" s="137">
        <f t="shared" si="383"/>
        <v>29275.820561818571</v>
      </c>
      <c r="O1319" s="143">
        <f t="shared" si="398"/>
        <v>-50.143942904353025</v>
      </c>
      <c r="P1319" s="137">
        <f t="shared" si="396"/>
        <v>-18.048067800320496</v>
      </c>
      <c r="Q1319" s="137">
        <f t="shared" si="384"/>
        <v>-87.32056181857115</v>
      </c>
      <c r="R1319" s="144">
        <f t="shared" si="385"/>
        <v>-155.51257252324467</v>
      </c>
      <c r="T1319" s="92">
        <f t="shared" si="386"/>
        <v>2.0987174702904926E-47</v>
      </c>
      <c r="U1319" s="92">
        <f>SUM($T$13:T1319)</f>
        <v>0.5989584281283169</v>
      </c>
      <c r="V1319" s="92">
        <f t="shared" si="387"/>
        <v>2038</v>
      </c>
      <c r="W1319" s="92">
        <v>0.89097305655923265</v>
      </c>
      <c r="Y1319" s="92">
        <f t="shared" si="388"/>
        <v>2.0521208348271333E-51</v>
      </c>
      <c r="Z1319" s="92">
        <f>SUM($Y$13:Y1319)</f>
        <v>0.40960370355596321</v>
      </c>
      <c r="AA1319" s="92">
        <f t="shared" si="389"/>
        <v>2218</v>
      </c>
      <c r="AB1319" s="92">
        <v>1.5703723593414907</v>
      </c>
      <c r="AD1319" s="92">
        <f t="shared" si="390"/>
        <v>2.7018004383131844E-2</v>
      </c>
      <c r="AE1319" s="92" t="e">
        <f>SUM($AD$13:AD1319)</f>
        <v>#N/A</v>
      </c>
      <c r="AF1319" s="92">
        <f t="shared" si="391"/>
        <v>13</v>
      </c>
      <c r="AG1319" s="92">
        <v>2.5051818474457832</v>
      </c>
      <c r="AI1319" s="92">
        <f t="shared" si="392"/>
        <v>8.3106066303065207E-12</v>
      </c>
      <c r="AJ1319" s="92" t="e">
        <f>SUM($AI$13:AI1319)</f>
        <v>#N/A</v>
      </c>
      <c r="AK1319" s="92">
        <f t="shared" si="393"/>
        <v>440</v>
      </c>
      <c r="AL1319" s="92">
        <v>8.5357189103615383</v>
      </c>
    </row>
    <row r="1320" spans="1:38">
      <c r="A1320" s="93">
        <v>1308</v>
      </c>
      <c r="B1320" s="130">
        <v>42027</v>
      </c>
      <c r="C1320" s="92">
        <v>16.565999999999999</v>
      </c>
      <c r="D1320" s="92">
        <v>21.9084</v>
      </c>
      <c r="E1320" s="92">
        <v>14.6488</v>
      </c>
      <c r="F1320" s="139">
        <f t="shared" si="381"/>
        <v>-1.3582035494385969E-2</v>
      </c>
      <c r="G1320" s="140">
        <f t="shared" si="381"/>
        <v>4.7013930729764564E-3</v>
      </c>
      <c r="H1320" s="140">
        <f t="shared" si="381"/>
        <v>-5.0993938070013067E-3</v>
      </c>
      <c r="I1320" s="141">
        <f t="shared" si="399"/>
        <v>21.109245798623689</v>
      </c>
      <c r="J1320" s="142">
        <f t="shared" si="394"/>
        <v>25.198614229245401</v>
      </c>
      <c r="K1320" s="142">
        <f t="shared" si="397"/>
        <v>19.359770895909563</v>
      </c>
      <c r="L1320" s="143">
        <f t="shared" si="395"/>
        <v>14776.472059036583</v>
      </c>
      <c r="M1320" s="137">
        <f t="shared" si="382"/>
        <v>-15119.168537547241</v>
      </c>
      <c r="N1320" s="137">
        <f t="shared" si="383"/>
        <v>29039.656343864342</v>
      </c>
      <c r="O1320" s="143">
        <f t="shared" si="398"/>
        <v>203.45794096341524</v>
      </c>
      <c r="P1320" s="137">
        <f t="shared" si="396"/>
        <v>70.74853754724063</v>
      </c>
      <c r="Q1320" s="137">
        <f t="shared" si="384"/>
        <v>148.84365613565751</v>
      </c>
      <c r="R1320" s="144">
        <f t="shared" si="385"/>
        <v>423.05013464631338</v>
      </c>
      <c r="T1320" s="92">
        <f t="shared" si="386"/>
        <v>9.237015286402153E-48</v>
      </c>
      <c r="U1320" s="92">
        <f>SUM($T$13:T1320)</f>
        <v>0.5989584281283169</v>
      </c>
      <c r="V1320" s="92">
        <f t="shared" si="387"/>
        <v>2054</v>
      </c>
      <c r="W1320" s="92">
        <v>0.90357143279652519</v>
      </c>
      <c r="Y1320" s="92">
        <f t="shared" si="388"/>
        <v>2.771727064972489E-34</v>
      </c>
      <c r="Z1320" s="92">
        <f>SUM($Y$13:Y1320)</f>
        <v>0.40960370355596321</v>
      </c>
      <c r="AA1320" s="92">
        <f t="shared" si="389"/>
        <v>1449</v>
      </c>
      <c r="AB1320" s="92">
        <v>1.6919815909168392</v>
      </c>
      <c r="AD1320" s="92">
        <f t="shared" si="390"/>
        <v>5.4603328585333863E-32</v>
      </c>
      <c r="AE1320" s="92" t="e">
        <f>SUM($AD$13:AD1320)</f>
        <v>#N/A</v>
      </c>
      <c r="AF1320" s="92">
        <f t="shared" si="391"/>
        <v>1346</v>
      </c>
      <c r="AG1320" s="92">
        <v>2.6907947921572486</v>
      </c>
      <c r="AI1320" s="92">
        <f t="shared" si="392"/>
        <v>8.8811116181970845E-55</v>
      </c>
      <c r="AJ1320" s="92" t="e">
        <f>SUM($AI$13:AI1320)</f>
        <v>#N/A</v>
      </c>
      <c r="AK1320" s="92">
        <f t="shared" si="393"/>
        <v>2369</v>
      </c>
      <c r="AL1320" s="92">
        <v>8.5879609437997715</v>
      </c>
    </row>
    <row r="1321" spans="1:38">
      <c r="A1321" s="93">
        <v>1309</v>
      </c>
      <c r="B1321" s="130">
        <v>42026</v>
      </c>
      <c r="C1321" s="92">
        <v>17.138000000000002</v>
      </c>
      <c r="D1321" s="92">
        <v>22.350300000000001</v>
      </c>
      <c r="E1321" s="92">
        <v>14.602600000000001</v>
      </c>
      <c r="F1321" s="139">
        <f t="shared" si="381"/>
        <v>-3.3376123234916677E-2</v>
      </c>
      <c r="G1321" s="140">
        <f t="shared" si="381"/>
        <v>-1.9771546690648512E-2</v>
      </c>
      <c r="H1321" s="140">
        <f t="shared" si="381"/>
        <v>3.1638201416186451E-3</v>
      </c>
      <c r="I1321" s="141">
        <f t="shared" si="399"/>
        <v>20.685654300385107</v>
      </c>
      <c r="J1321" s="142">
        <f t="shared" si="394"/>
        <v>24.584815768915853</v>
      </c>
      <c r="K1321" s="142">
        <f t="shared" si="397"/>
        <v>19.520564776135757</v>
      </c>
      <c r="L1321" s="143">
        <f t="shared" si="395"/>
        <v>14479.958010269575</v>
      </c>
      <c r="M1321" s="137">
        <f t="shared" si="382"/>
        <v>-14750.889461349512</v>
      </c>
      <c r="N1321" s="137">
        <f t="shared" si="383"/>
        <v>29280.847164203635</v>
      </c>
      <c r="O1321" s="143">
        <f t="shared" si="398"/>
        <v>499.97198973042396</v>
      </c>
      <c r="P1321" s="137">
        <f t="shared" si="396"/>
        <v>-297.53053865048787</v>
      </c>
      <c r="Q1321" s="137">
        <f t="shared" si="384"/>
        <v>-92.347164203634748</v>
      </c>
      <c r="R1321" s="144">
        <f t="shared" si="385"/>
        <v>110.09428687630134</v>
      </c>
      <c r="T1321" s="92">
        <f t="shared" si="386"/>
        <v>4.2827456078418788E-57</v>
      </c>
      <c r="U1321" s="92">
        <f>SUM($T$13:T1321)</f>
        <v>0.5989584281283169</v>
      </c>
      <c r="V1321" s="92">
        <f t="shared" si="387"/>
        <v>2473</v>
      </c>
      <c r="W1321" s="92">
        <v>0.91575559359444014</v>
      </c>
      <c r="Y1321" s="92">
        <f t="shared" si="388"/>
        <v>1.0636830753578289E-31</v>
      </c>
      <c r="Z1321" s="92">
        <f>SUM($Y$13:Y1321)</f>
        <v>0.40960370355596321</v>
      </c>
      <c r="AA1321" s="92">
        <f t="shared" si="389"/>
        <v>1333</v>
      </c>
      <c r="AB1321" s="92">
        <v>1.7172755207775481</v>
      </c>
      <c r="AD1321" s="92">
        <f t="shared" si="390"/>
        <v>1.0984132110798099E-7</v>
      </c>
      <c r="AE1321" s="92" t="e">
        <f>SUM($AD$13:AD1321)</f>
        <v>#N/A</v>
      </c>
      <c r="AF1321" s="92">
        <f t="shared" si="391"/>
        <v>255</v>
      </c>
      <c r="AG1321" s="92">
        <v>2.7559996487434546</v>
      </c>
      <c r="AI1321" s="92">
        <f t="shared" si="392"/>
        <v>5.1006959605614379E-35</v>
      </c>
      <c r="AJ1321" s="92" t="e">
        <f>SUM($AI$13:AI1321)</f>
        <v>#N/A</v>
      </c>
      <c r="AK1321" s="92">
        <f t="shared" si="393"/>
        <v>1482</v>
      </c>
      <c r="AL1321" s="92">
        <v>8.6328932101077953</v>
      </c>
    </row>
    <row r="1322" spans="1:38">
      <c r="A1322" s="93">
        <v>1310</v>
      </c>
      <c r="B1322" s="130">
        <v>42025</v>
      </c>
      <c r="C1322" s="92">
        <v>16.916499999999999</v>
      </c>
      <c r="D1322" s="92">
        <v>22.189198999999999</v>
      </c>
      <c r="E1322" s="92">
        <v>14.757999999999999</v>
      </c>
      <c r="F1322" s="139">
        <f t="shared" si="381"/>
        <v>1.3093725061330774E-2</v>
      </c>
      <c r="G1322" s="140">
        <f t="shared" si="381"/>
        <v>7.260334183311512E-3</v>
      </c>
      <c r="H1322" s="140">
        <f t="shared" si="381"/>
        <v>-1.0529882097845111E-2</v>
      </c>
      <c r="I1322" s="141">
        <f t="shared" si="399"/>
        <v>21.680104406939972</v>
      </c>
      <c r="J1322" s="142">
        <f t="shared" si="394"/>
        <v>25.262794263551381</v>
      </c>
      <c r="K1322" s="142">
        <f t="shared" si="397"/>
        <v>19.254099024258032</v>
      </c>
      <c r="L1322" s="143">
        <f t="shared" si="395"/>
        <v>15176.073084857981</v>
      </c>
      <c r="M1322" s="137">
        <f t="shared" si="382"/>
        <v>-15157.676558130828</v>
      </c>
      <c r="N1322" s="137">
        <f t="shared" si="383"/>
        <v>28881.148536387049</v>
      </c>
      <c r="O1322" s="143">
        <f t="shared" si="398"/>
        <v>-196.1430848579821</v>
      </c>
      <c r="P1322" s="137">
        <f t="shared" si="396"/>
        <v>109.25655813082813</v>
      </c>
      <c r="Q1322" s="137">
        <f t="shared" si="384"/>
        <v>307.35146361295119</v>
      </c>
      <c r="R1322" s="144">
        <f t="shared" si="385"/>
        <v>220.46493688579721</v>
      </c>
      <c r="T1322" s="92">
        <f t="shared" si="386"/>
        <v>4.3310959229269518E-55</v>
      </c>
      <c r="U1322" s="92">
        <f>SUM($T$13:T1322)</f>
        <v>0.5989584281283169</v>
      </c>
      <c r="V1322" s="92">
        <f t="shared" si="387"/>
        <v>2383</v>
      </c>
      <c r="W1322" s="92">
        <v>0.91961088962125359</v>
      </c>
      <c r="Y1322" s="92">
        <f t="shared" si="388"/>
        <v>1.0138273576791848E-3</v>
      </c>
      <c r="Z1322" s="92">
        <f>SUM($Y$13:Y1322)</f>
        <v>0.41061753091364239</v>
      </c>
      <c r="AA1322" s="92">
        <f t="shared" si="389"/>
        <v>77</v>
      </c>
      <c r="AB1322" s="92">
        <v>1.813863955963825</v>
      </c>
      <c r="AD1322" s="92">
        <f t="shared" si="390"/>
        <v>8.2114653654189945E-5</v>
      </c>
      <c r="AE1322" s="92" t="e">
        <f>SUM($AD$13:AD1322)</f>
        <v>#N/A</v>
      </c>
      <c r="AF1322" s="92">
        <f t="shared" si="391"/>
        <v>126</v>
      </c>
      <c r="AG1322" s="92">
        <v>3.1550749702764733</v>
      </c>
      <c r="AI1322" s="92">
        <f t="shared" si="392"/>
        <v>1.2053580884105131E-27</v>
      </c>
      <c r="AJ1322" s="92" t="e">
        <f>SUM($AI$13:AI1322)</f>
        <v>#N/A</v>
      </c>
      <c r="AK1322" s="92">
        <f t="shared" si="393"/>
        <v>1151</v>
      </c>
      <c r="AL1322" s="92">
        <v>8.847189232468736</v>
      </c>
    </row>
    <row r="1323" spans="1:38">
      <c r="A1323" s="93">
        <v>1311</v>
      </c>
      <c r="B1323" s="130">
        <v>42024</v>
      </c>
      <c r="C1323" s="92">
        <v>16.969000000000001</v>
      </c>
      <c r="D1323" s="92">
        <v>22.078399999999998</v>
      </c>
      <c r="E1323" s="92">
        <v>14.650399999999999</v>
      </c>
      <c r="F1323" s="139">
        <f t="shared" si="381"/>
        <v>-3.0938770699512341E-3</v>
      </c>
      <c r="G1323" s="140">
        <f t="shared" si="381"/>
        <v>5.0184343068337967E-3</v>
      </c>
      <c r="H1323" s="140">
        <f t="shared" si="381"/>
        <v>7.3445093649320281E-3</v>
      </c>
      <c r="I1323" s="141">
        <f t="shared" si="399"/>
        <v>21.333691340090748</v>
      </c>
      <c r="J1323" s="142">
        <f t="shared" si="394"/>
        <v>25.206565845319407</v>
      </c>
      <c r="K1323" s="142">
        <f t="shared" si="397"/>
        <v>19.601916807732213</v>
      </c>
      <c r="L1323" s="143">
        <f t="shared" si="395"/>
        <v>14933.583938063524</v>
      </c>
      <c r="M1323" s="137">
        <f t="shared" si="382"/>
        <v>-15123.939507191644</v>
      </c>
      <c r="N1323" s="137">
        <f t="shared" si="383"/>
        <v>29402.875211598319</v>
      </c>
      <c r="O1323" s="143">
        <f t="shared" si="398"/>
        <v>46.346061936474143</v>
      </c>
      <c r="P1323" s="137">
        <f t="shared" si="396"/>
        <v>75.519507191644152</v>
      </c>
      <c r="Q1323" s="137">
        <f t="shared" si="384"/>
        <v>-214.37521159831886</v>
      </c>
      <c r="R1323" s="144">
        <f t="shared" si="385"/>
        <v>-92.509642470200561</v>
      </c>
      <c r="T1323" s="92">
        <f t="shared" si="386"/>
        <v>1.6569654088265155E-16</v>
      </c>
      <c r="U1323" s="92">
        <f>SUM($T$13:T1323)</f>
        <v>0.59895842812831701</v>
      </c>
      <c r="V1323" s="92">
        <f t="shared" si="387"/>
        <v>651</v>
      </c>
      <c r="W1323" s="92">
        <v>0.92019716141840036</v>
      </c>
      <c r="Y1323" s="92">
        <f t="shared" si="388"/>
        <v>5.5134262349516937E-12</v>
      </c>
      <c r="Z1323" s="92">
        <f>SUM($Y$13:Y1323)</f>
        <v>0.41061753091915582</v>
      </c>
      <c r="AA1323" s="92">
        <f t="shared" si="389"/>
        <v>448</v>
      </c>
      <c r="AB1323" s="92">
        <v>2.0400086758800171</v>
      </c>
      <c r="AD1323" s="92">
        <f t="shared" si="390"/>
        <v>1.7865449933618582E-30</v>
      </c>
      <c r="AE1323" s="92" t="e">
        <f>SUM($AD$13:AD1323)</f>
        <v>#N/A</v>
      </c>
      <c r="AF1323" s="92">
        <f t="shared" si="391"/>
        <v>1278</v>
      </c>
      <c r="AG1323" s="92">
        <v>3.20274509297451</v>
      </c>
      <c r="AI1323" s="92">
        <f t="shared" si="392"/>
        <v>1.0817465906089321E-28</v>
      </c>
      <c r="AJ1323" s="92" t="e">
        <f>SUM($AI$13:AI1323)</f>
        <v>#N/A</v>
      </c>
      <c r="AK1323" s="92">
        <f t="shared" si="393"/>
        <v>1198</v>
      </c>
      <c r="AL1323" s="92">
        <v>9.0084883348845324</v>
      </c>
    </row>
    <row r="1324" spans="1:38">
      <c r="A1324" s="93">
        <v>1312</v>
      </c>
      <c r="B1324" s="130">
        <v>42023</v>
      </c>
      <c r="C1324" s="92">
        <v>16.837</v>
      </c>
      <c r="D1324" s="92">
        <v>22.041401</v>
      </c>
      <c r="E1324" s="92">
        <v>14.6355</v>
      </c>
      <c r="F1324" s="139">
        <f t="shared" si="381"/>
        <v>7.8398764625529083E-3</v>
      </c>
      <c r="G1324" s="140">
        <f t="shared" si="381"/>
        <v>1.6786138049935673E-3</v>
      </c>
      <c r="H1324" s="140">
        <f t="shared" si="381"/>
        <v>1.0180724949608866E-3</v>
      </c>
      <c r="I1324" s="141">
        <f t="shared" si="399"/>
        <v>21.567672572310986</v>
      </c>
      <c r="J1324" s="142">
        <f t="shared" si="394"/>
        <v>25.122800809258901</v>
      </c>
      <c r="K1324" s="142">
        <f t="shared" si="397"/>
        <v>19.478810672679444</v>
      </c>
      <c r="L1324" s="143">
        <f t="shared" si="395"/>
        <v>15097.370800617689</v>
      </c>
      <c r="M1324" s="137">
        <f t="shared" si="382"/>
        <v>-15073.68048555534</v>
      </c>
      <c r="N1324" s="137">
        <f t="shared" si="383"/>
        <v>29218.216009019165</v>
      </c>
      <c r="O1324" s="143">
        <f t="shared" si="398"/>
        <v>-117.44080061769091</v>
      </c>
      <c r="P1324" s="137">
        <f t="shared" si="396"/>
        <v>25.260485555339983</v>
      </c>
      <c r="Q1324" s="137">
        <f t="shared" si="384"/>
        <v>-29.71600901916463</v>
      </c>
      <c r="R1324" s="144">
        <f t="shared" si="385"/>
        <v>-121.89632408151556</v>
      </c>
      <c r="T1324" s="92">
        <f t="shared" si="386"/>
        <v>5.9538125604342354E-44</v>
      </c>
      <c r="U1324" s="92">
        <f>SUM($T$13:T1324)</f>
        <v>0.59895842812831701</v>
      </c>
      <c r="V1324" s="92">
        <f t="shared" si="387"/>
        <v>1883</v>
      </c>
      <c r="W1324" s="92">
        <v>1.0722160188961425</v>
      </c>
      <c r="Y1324" s="92">
        <f t="shared" si="388"/>
        <v>2.1722864159887145E-50</v>
      </c>
      <c r="Z1324" s="92">
        <f>SUM($Y$13:Y1324)</f>
        <v>0.41061753091915582</v>
      </c>
      <c r="AA1324" s="92">
        <f t="shared" si="389"/>
        <v>2172</v>
      </c>
      <c r="AB1324" s="92">
        <v>2.0817257788039569</v>
      </c>
      <c r="AD1324" s="92">
        <f t="shared" si="390"/>
        <v>4.3630545502456992E-8</v>
      </c>
      <c r="AE1324" s="92" t="e">
        <f>SUM($AD$13:AD1324)</f>
        <v>#N/A</v>
      </c>
      <c r="AF1324" s="92">
        <f t="shared" si="391"/>
        <v>273</v>
      </c>
      <c r="AG1324" s="92">
        <v>3.230586182915431</v>
      </c>
      <c r="AI1324" s="92">
        <f t="shared" si="392"/>
        <v>1.7553516648071311E-24</v>
      </c>
      <c r="AJ1324" s="92" t="e">
        <f>SUM($AI$13:AI1324)</f>
        <v>#N/A</v>
      </c>
      <c r="AK1324" s="92">
        <f t="shared" si="393"/>
        <v>1009</v>
      </c>
      <c r="AL1324" s="92">
        <v>9.390113427549295</v>
      </c>
    </row>
    <row r="1325" spans="1:38">
      <c r="A1325" s="93">
        <v>1313</v>
      </c>
      <c r="B1325" s="130">
        <v>42020</v>
      </c>
      <c r="C1325" s="92">
        <v>17.057099999999998</v>
      </c>
      <c r="D1325" s="92">
        <v>22.238399999999999</v>
      </c>
      <c r="E1325" s="92">
        <v>14.547800000000001</v>
      </c>
      <c r="F1325" s="139">
        <f t="shared" si="381"/>
        <v>-1.2903717513528035E-2</v>
      </c>
      <c r="G1325" s="140">
        <f t="shared" si="381"/>
        <v>-8.8585060076263877E-3</v>
      </c>
      <c r="H1325" s="140">
        <f t="shared" si="381"/>
        <v>6.0284029200290412E-3</v>
      </c>
      <c r="I1325" s="141">
        <f t="shared" si="399"/>
        <v>21.123761735582249</v>
      </c>
      <c r="J1325" s="142">
        <f t="shared" si="394"/>
        <v>24.858522468374524</v>
      </c>
      <c r="K1325" s="142">
        <f t="shared" si="397"/>
        <v>19.576306692420843</v>
      </c>
      <c r="L1325" s="143">
        <f t="shared" si="395"/>
        <v>14786.633214907575</v>
      </c>
      <c r="M1325" s="137">
        <f t="shared" si="382"/>
        <v>-14915.113481024715</v>
      </c>
      <c r="N1325" s="137">
        <f t="shared" si="383"/>
        <v>29364.460038631263</v>
      </c>
      <c r="O1325" s="143">
        <f t="shared" si="398"/>
        <v>193.29678509242331</v>
      </c>
      <c r="P1325" s="137">
        <f t="shared" si="396"/>
        <v>-133.30651897528514</v>
      </c>
      <c r="Q1325" s="137">
        <f t="shared" si="384"/>
        <v>-175.96003863126316</v>
      </c>
      <c r="R1325" s="144">
        <f t="shared" si="385"/>
        <v>-115.969772514125</v>
      </c>
      <c r="T1325" s="92">
        <f t="shared" si="386"/>
        <v>1.8182926403280077E-36</v>
      </c>
      <c r="U1325" s="92">
        <f>SUM($T$13:T1325)</f>
        <v>0.59895842812831701</v>
      </c>
      <c r="V1325" s="92">
        <f t="shared" si="387"/>
        <v>1547</v>
      </c>
      <c r="W1325" s="92">
        <v>1.3174525906124472</v>
      </c>
      <c r="Y1325" s="92">
        <f t="shared" si="388"/>
        <v>4.2628795167154185E-3</v>
      </c>
      <c r="Z1325" s="92">
        <f>SUM($Y$13:Y1325)</f>
        <v>0.41488041043587126</v>
      </c>
      <c r="AA1325" s="92">
        <f t="shared" si="389"/>
        <v>49</v>
      </c>
      <c r="AB1325" s="92">
        <v>2.0861711849083804</v>
      </c>
      <c r="AD1325" s="92">
        <f t="shared" si="390"/>
        <v>2.463527760619049E-55</v>
      </c>
      <c r="AE1325" s="92" t="e">
        <f>SUM($AD$13:AD1325)</f>
        <v>#N/A</v>
      </c>
      <c r="AF1325" s="92">
        <f t="shared" si="391"/>
        <v>2394</v>
      </c>
      <c r="AG1325" s="92">
        <v>3.3038954108815233</v>
      </c>
      <c r="AI1325" s="92">
        <f t="shared" si="392"/>
        <v>1.3648451702076687E-14</v>
      </c>
      <c r="AJ1325" s="92" t="e">
        <f>SUM($AI$13:AI1325)</f>
        <v>#N/A</v>
      </c>
      <c r="AK1325" s="92">
        <f t="shared" si="393"/>
        <v>565</v>
      </c>
      <c r="AL1325" s="92">
        <v>9.5145046572906722</v>
      </c>
    </row>
    <row r="1326" spans="1:38">
      <c r="A1326" s="93">
        <v>1314</v>
      </c>
      <c r="B1326" s="130">
        <v>42019</v>
      </c>
      <c r="C1326" s="92">
        <v>17.0702</v>
      </c>
      <c r="D1326" s="92">
        <v>22.064501</v>
      </c>
      <c r="E1326" s="92">
        <v>14.657</v>
      </c>
      <c r="F1326" s="139">
        <f t="shared" si="381"/>
        <v>-7.6741924523449079E-4</v>
      </c>
      <c r="G1326" s="140">
        <f t="shared" si="381"/>
        <v>7.8813928309549031E-3</v>
      </c>
      <c r="H1326" s="140">
        <f t="shared" si="381"/>
        <v>-7.4503650133042054E-3</v>
      </c>
      <c r="I1326" s="141">
        <f t="shared" si="399"/>
        <v>21.383477304893905</v>
      </c>
      <c r="J1326" s="142">
        <f t="shared" si="394"/>
        <v>25.278370849175332</v>
      </c>
      <c r="K1326" s="142">
        <f t="shared" si="397"/>
        <v>19.314023347206113</v>
      </c>
      <c r="L1326" s="143">
        <f t="shared" si="395"/>
        <v>14968.434113425734</v>
      </c>
      <c r="M1326" s="137">
        <f t="shared" si="382"/>
        <v>-15167.022509505199</v>
      </c>
      <c r="N1326" s="137">
        <f t="shared" si="383"/>
        <v>28971.03502080917</v>
      </c>
      <c r="O1326" s="143">
        <f t="shared" si="398"/>
        <v>11.495886574264659</v>
      </c>
      <c r="P1326" s="137">
        <f t="shared" si="396"/>
        <v>118.60250950519912</v>
      </c>
      <c r="Q1326" s="137">
        <f t="shared" si="384"/>
        <v>217.46497919083049</v>
      </c>
      <c r="R1326" s="144">
        <f t="shared" si="385"/>
        <v>347.56337527029427</v>
      </c>
      <c r="T1326" s="92">
        <f t="shared" si="386"/>
        <v>1.1450901839899874E-27</v>
      </c>
      <c r="U1326" s="92">
        <f>SUM($T$13:T1326)</f>
        <v>0.59895842812831701</v>
      </c>
      <c r="V1326" s="92">
        <f t="shared" si="387"/>
        <v>1152</v>
      </c>
      <c r="W1326" s="92">
        <v>1.5159338620633207</v>
      </c>
      <c r="Y1326" s="92">
        <f t="shared" si="388"/>
        <v>1.2248780041192083E-15</v>
      </c>
      <c r="Z1326" s="92">
        <f>SUM($Y$13:Y1326)</f>
        <v>0.41488041043587248</v>
      </c>
      <c r="AA1326" s="92">
        <f t="shared" si="389"/>
        <v>612</v>
      </c>
      <c r="AB1326" s="92">
        <v>2.1207342038142087</v>
      </c>
      <c r="AD1326" s="92">
        <f t="shared" si="390"/>
        <v>1.1242252425525652E-12</v>
      </c>
      <c r="AE1326" s="92" t="e">
        <f>SUM($AD$13:AD1326)</f>
        <v>#N/A</v>
      </c>
      <c r="AF1326" s="92">
        <f t="shared" si="391"/>
        <v>479</v>
      </c>
      <c r="AG1326" s="92">
        <v>3.521742146993347</v>
      </c>
      <c r="AI1326" s="92">
        <f t="shared" si="392"/>
        <v>8.6219489069835409E-42</v>
      </c>
      <c r="AJ1326" s="92" t="e">
        <f>SUM($AI$13:AI1326)</f>
        <v>#N/A</v>
      </c>
      <c r="AK1326" s="92">
        <f t="shared" si="393"/>
        <v>1786</v>
      </c>
      <c r="AL1326" s="92">
        <v>9.5662875658163102</v>
      </c>
    </row>
    <row r="1327" spans="1:38">
      <c r="A1327" s="93">
        <v>1315</v>
      </c>
      <c r="B1327" s="130">
        <v>42018</v>
      </c>
      <c r="C1327" s="92">
        <v>17.203099999999999</v>
      </c>
      <c r="D1327" s="92">
        <v>22.153798999999999</v>
      </c>
      <c r="E1327" s="92">
        <v>14.485200000000001</v>
      </c>
      <c r="F1327" s="139">
        <f t="shared" si="381"/>
        <v>-7.725351826124327E-3</v>
      </c>
      <c r="G1327" s="140">
        <f t="shared" si="381"/>
        <v>-4.0308210794907096E-3</v>
      </c>
      <c r="H1327" s="140">
        <f t="shared" si="381"/>
        <v>1.186038163090597E-2</v>
      </c>
      <c r="I1327" s="141">
        <f t="shared" si="399"/>
        <v>21.23457824345612</v>
      </c>
      <c r="J1327" s="142">
        <f t="shared" si="394"/>
        <v>24.979604185751619</v>
      </c>
      <c r="K1327" s="142">
        <f t="shared" si="397"/>
        <v>19.6897911661558</v>
      </c>
      <c r="L1327" s="143">
        <f t="shared" si="395"/>
        <v>14864.204770419285</v>
      </c>
      <c r="M1327" s="137">
        <f t="shared" si="382"/>
        <v>-14987.762511450972</v>
      </c>
      <c r="N1327" s="137">
        <f t="shared" si="383"/>
        <v>29534.686749233701</v>
      </c>
      <c r="O1327" s="143">
        <f t="shared" si="398"/>
        <v>115.72522958071386</v>
      </c>
      <c r="P1327" s="137">
        <f t="shared" si="396"/>
        <v>-60.65748854902813</v>
      </c>
      <c r="Q1327" s="137">
        <f t="shared" si="384"/>
        <v>-346.18674923370054</v>
      </c>
      <c r="R1327" s="144">
        <f t="shared" si="385"/>
        <v>-291.11900820201481</v>
      </c>
      <c r="T1327" s="92">
        <f t="shared" si="386"/>
        <v>3.1257416141418886E-40</v>
      </c>
      <c r="U1327" s="92">
        <f>SUM($T$13:T1327)</f>
        <v>0.59895842812831701</v>
      </c>
      <c r="V1327" s="92">
        <f t="shared" si="387"/>
        <v>1716</v>
      </c>
      <c r="W1327" s="92">
        <v>1.8588046940058121</v>
      </c>
      <c r="Y1327" s="92">
        <f t="shared" si="388"/>
        <v>3.8839239207481678E-47</v>
      </c>
      <c r="Z1327" s="92">
        <f>SUM($Y$13:Y1327)</f>
        <v>0.41488041043587248</v>
      </c>
      <c r="AA1327" s="92">
        <f t="shared" si="389"/>
        <v>2026</v>
      </c>
      <c r="AB1327" s="92">
        <v>2.1249663715807401</v>
      </c>
      <c r="AD1327" s="92">
        <f t="shared" si="390"/>
        <v>2.2074650472543489E-38</v>
      </c>
      <c r="AE1327" s="92" t="e">
        <f>SUM($AD$13:AD1327)</f>
        <v>#N/A</v>
      </c>
      <c r="AF1327" s="92">
        <f t="shared" si="391"/>
        <v>1633</v>
      </c>
      <c r="AG1327" s="92">
        <v>3.8533570962645172</v>
      </c>
      <c r="AI1327" s="92">
        <f t="shared" si="392"/>
        <v>1.1088841942015136E-51</v>
      </c>
      <c r="AJ1327" s="92" t="e">
        <f>SUM($AI$13:AI1327)</f>
        <v>#N/A</v>
      </c>
      <c r="AK1327" s="92">
        <f t="shared" si="393"/>
        <v>2230</v>
      </c>
      <c r="AL1327" s="92">
        <v>9.6815593513001659</v>
      </c>
    </row>
    <row r="1328" spans="1:38">
      <c r="A1328" s="93">
        <v>1316</v>
      </c>
      <c r="B1328" s="130">
        <v>42017</v>
      </c>
      <c r="C1328" s="92">
        <v>17.326000000000001</v>
      </c>
      <c r="D1328" s="92">
        <v>22.219899999999999</v>
      </c>
      <c r="E1328" s="92">
        <v>14.603999999999999</v>
      </c>
      <c r="F1328" s="139">
        <f t="shared" si="381"/>
        <v>-7.0933856631653081E-3</v>
      </c>
      <c r="G1328" s="140">
        <f t="shared" si="381"/>
        <v>-2.9748558724386198E-3</v>
      </c>
      <c r="H1328" s="140">
        <f t="shared" si="381"/>
        <v>-8.1347576006572941E-3</v>
      </c>
      <c r="I1328" s="141">
        <f t="shared" si="399"/>
        <v>21.248102256146826</v>
      </c>
      <c r="J1328" s="142">
        <f t="shared" si="394"/>
        <v>25.006088532320128</v>
      </c>
      <c r="K1328" s="142">
        <f t="shared" si="397"/>
        <v>19.30070575184881</v>
      </c>
      <c r="L1328" s="143">
        <f t="shared" si="395"/>
        <v>14873.671579302778</v>
      </c>
      <c r="M1328" s="137">
        <f t="shared" si="382"/>
        <v>-15003.653119392076</v>
      </c>
      <c r="N1328" s="137">
        <f t="shared" si="383"/>
        <v>28951.058627773215</v>
      </c>
      <c r="O1328" s="143">
        <f t="shared" si="398"/>
        <v>106.25842069722057</v>
      </c>
      <c r="P1328" s="137">
        <f t="shared" si="396"/>
        <v>-44.766880607923667</v>
      </c>
      <c r="Q1328" s="137">
        <f t="shared" si="384"/>
        <v>237.44137222678546</v>
      </c>
      <c r="R1328" s="144">
        <f t="shared" si="385"/>
        <v>298.93291231608237</v>
      </c>
      <c r="T1328" s="92">
        <f t="shared" si="386"/>
        <v>6.7953187131317509E-57</v>
      </c>
      <c r="U1328" s="92">
        <f>SUM($T$13:T1328)</f>
        <v>0.59895842812831701</v>
      </c>
      <c r="V1328" s="92">
        <f t="shared" si="387"/>
        <v>2464</v>
      </c>
      <c r="W1328" s="92">
        <v>1.865499008246843</v>
      </c>
      <c r="Y1328" s="92">
        <f t="shared" si="388"/>
        <v>5.7388178327372967E-14</v>
      </c>
      <c r="Z1328" s="92">
        <f>SUM($Y$13:Y1328)</f>
        <v>0.41488041043592988</v>
      </c>
      <c r="AA1328" s="92">
        <f t="shared" si="389"/>
        <v>537</v>
      </c>
      <c r="AB1328" s="92">
        <v>2.1388846080299118</v>
      </c>
      <c r="AD1328" s="92">
        <f t="shared" si="390"/>
        <v>2.0505312533785134E-42</v>
      </c>
      <c r="AE1328" s="92" t="e">
        <f>SUM($AD$13:AD1328)</f>
        <v>#N/A</v>
      </c>
      <c r="AF1328" s="92">
        <f t="shared" si="391"/>
        <v>1814</v>
      </c>
      <c r="AG1328" s="92">
        <v>3.9132229775568703</v>
      </c>
      <c r="AI1328" s="92">
        <f t="shared" si="392"/>
        <v>1.8242818311282889E-8</v>
      </c>
      <c r="AJ1328" s="92" t="e">
        <f>SUM($AI$13:AI1328)</f>
        <v>#N/A</v>
      </c>
      <c r="AK1328" s="92">
        <f t="shared" si="393"/>
        <v>290</v>
      </c>
      <c r="AL1328" s="92">
        <v>10.063231762384021</v>
      </c>
    </row>
    <row r="1329" spans="1:38">
      <c r="A1329" s="93">
        <v>1317</v>
      </c>
      <c r="B1329" s="130">
        <v>42016</v>
      </c>
      <c r="C1329" s="92">
        <v>17.295300000000001</v>
      </c>
      <c r="D1329" s="92">
        <v>22.129999000000002</v>
      </c>
      <c r="E1329" s="92">
        <v>14.648</v>
      </c>
      <c r="F1329" s="139">
        <f t="shared" si="381"/>
        <v>1.7750487126559911E-3</v>
      </c>
      <c r="G1329" s="140">
        <f t="shared" si="381"/>
        <v>4.0624041600723082E-3</v>
      </c>
      <c r="H1329" s="140">
        <f t="shared" si="381"/>
        <v>-3.0038230475150085E-3</v>
      </c>
      <c r="I1329" s="141">
        <f t="shared" si="399"/>
        <v>21.437885864945965</v>
      </c>
      <c r="J1329" s="142">
        <f t="shared" si="394"/>
        <v>25.182587940017527</v>
      </c>
      <c r="K1329" s="142">
        <f t="shared" si="397"/>
        <v>19.400548607318406</v>
      </c>
      <c r="L1329" s="143">
        <f t="shared" si="395"/>
        <v>15006.520105462176</v>
      </c>
      <c r="M1329" s="137">
        <f t="shared" si="382"/>
        <v>-15109.552764010516</v>
      </c>
      <c r="N1329" s="137">
        <f t="shared" si="383"/>
        <v>29100.822910977608</v>
      </c>
      <c r="O1329" s="143">
        <f t="shared" si="398"/>
        <v>-26.590105462177235</v>
      </c>
      <c r="P1329" s="137">
        <f t="shared" si="396"/>
        <v>61.13276401051553</v>
      </c>
      <c r="Q1329" s="137">
        <f t="shared" si="384"/>
        <v>87.677089022392465</v>
      </c>
      <c r="R1329" s="144">
        <f t="shared" si="385"/>
        <v>122.21974757073076</v>
      </c>
      <c r="T1329" s="92">
        <f t="shared" si="386"/>
        <v>3.579281860384111E-25</v>
      </c>
      <c r="U1329" s="92">
        <f>SUM($T$13:T1329)</f>
        <v>0.59895842812831701</v>
      </c>
      <c r="V1329" s="92">
        <f t="shared" si="387"/>
        <v>1040</v>
      </c>
      <c r="W1329" s="92">
        <v>2.078257379189381</v>
      </c>
      <c r="Y1329" s="92">
        <f t="shared" si="388"/>
        <v>9.3938787078159703E-45</v>
      </c>
      <c r="Z1329" s="92">
        <f>SUM($Y$13:Y1329)</f>
        <v>0.41488041043592988</v>
      </c>
      <c r="AA1329" s="92">
        <f t="shared" si="389"/>
        <v>1919</v>
      </c>
      <c r="AB1329" s="92">
        <v>2.1629580298958899</v>
      </c>
      <c r="AD1329" s="92">
        <f t="shared" si="390"/>
        <v>1.129677704962829E-2</v>
      </c>
      <c r="AE1329" s="92" t="e">
        <f>SUM($AD$13:AD1329)</f>
        <v>#N/A</v>
      </c>
      <c r="AF1329" s="92">
        <f t="shared" si="391"/>
        <v>30</v>
      </c>
      <c r="AG1329" s="92">
        <v>4.0678001533015049</v>
      </c>
      <c r="AI1329" s="92">
        <f t="shared" si="392"/>
        <v>2.5380568701419408E-4</v>
      </c>
      <c r="AJ1329" s="92" t="e">
        <f>SUM($AI$13:AI1329)</f>
        <v>#N/A</v>
      </c>
      <c r="AK1329" s="92">
        <f t="shared" si="393"/>
        <v>104</v>
      </c>
      <c r="AL1329" s="92">
        <v>10.818173106685208</v>
      </c>
    </row>
    <row r="1330" spans="1:38">
      <c r="A1330" s="93">
        <v>1318</v>
      </c>
      <c r="B1330" s="130">
        <v>42013</v>
      </c>
      <c r="C1330" s="92">
        <v>17.289899999999999</v>
      </c>
      <c r="D1330" s="92">
        <v>22.117701</v>
      </c>
      <c r="E1330" s="92">
        <v>14.5939</v>
      </c>
      <c r="F1330" s="139">
        <f t="shared" si="381"/>
        <v>3.1232106605605381E-4</v>
      </c>
      <c r="G1330" s="140">
        <f t="shared" si="381"/>
        <v>5.5602523969389139E-4</v>
      </c>
      <c r="H1330" s="140">
        <f t="shared" si="381"/>
        <v>3.707028278938429E-3</v>
      </c>
      <c r="I1330" s="141">
        <f t="shared" si="399"/>
        <v>21.406583639581491</v>
      </c>
      <c r="J1330" s="142">
        <f t="shared" si="394"/>
        <v>25.094645502229191</v>
      </c>
      <c r="K1330" s="142">
        <f t="shared" si="397"/>
        <v>19.531135063279862</v>
      </c>
      <c r="L1330" s="143">
        <f t="shared" si="395"/>
        <v>14984.608547707045</v>
      </c>
      <c r="M1330" s="137">
        <f t="shared" si="382"/>
        <v>-15056.787301337516</v>
      </c>
      <c r="N1330" s="137">
        <f t="shared" si="383"/>
        <v>29296.702594919792</v>
      </c>
      <c r="O1330" s="143">
        <f t="shared" si="398"/>
        <v>-4.6785477070461639</v>
      </c>
      <c r="P1330" s="137">
        <f t="shared" si="396"/>
        <v>8.3673013375155278</v>
      </c>
      <c r="Q1330" s="137">
        <f t="shared" si="384"/>
        <v>-108.20259491979232</v>
      </c>
      <c r="R1330" s="144">
        <f t="shared" si="385"/>
        <v>-104.51384128932295</v>
      </c>
      <c r="T1330" s="92">
        <f t="shared" si="386"/>
        <v>3.4333806512296541E-5</v>
      </c>
      <c r="U1330" s="92">
        <f>SUM($T$13:T1330)</f>
        <v>0.59899276193482931</v>
      </c>
      <c r="V1330" s="92">
        <f t="shared" si="387"/>
        <v>143</v>
      </c>
      <c r="W1330" s="92">
        <v>2.1698181546144042</v>
      </c>
      <c r="Y1330" s="92">
        <f t="shared" si="388"/>
        <v>5.5929796509996181E-46</v>
      </c>
      <c r="Z1330" s="92">
        <f>SUM($Y$13:Y1330)</f>
        <v>0.41488041043592988</v>
      </c>
      <c r="AA1330" s="92">
        <f t="shared" si="389"/>
        <v>1974</v>
      </c>
      <c r="AB1330" s="92">
        <v>2.1748283455272031</v>
      </c>
      <c r="AD1330" s="92">
        <f t="shared" si="390"/>
        <v>3.3409477376696008E-19</v>
      </c>
      <c r="AE1330" s="92" t="e">
        <f>SUM($AD$13:AD1330)</f>
        <v>#N/A</v>
      </c>
      <c r="AF1330" s="92">
        <f t="shared" si="391"/>
        <v>772</v>
      </c>
      <c r="AG1330" s="92">
        <v>4.1732819921744522</v>
      </c>
      <c r="AI1330" s="92">
        <f t="shared" si="392"/>
        <v>3.8809154169078998E-38</v>
      </c>
      <c r="AJ1330" s="92" t="e">
        <f>SUM($AI$13:AI1330)</f>
        <v>#N/A</v>
      </c>
      <c r="AK1330" s="92">
        <f t="shared" si="393"/>
        <v>1622</v>
      </c>
      <c r="AL1330" s="92">
        <v>10.886771218736612</v>
      </c>
    </row>
    <row r="1331" spans="1:38">
      <c r="A1331" s="93">
        <v>1319</v>
      </c>
      <c r="B1331" s="130">
        <v>42012</v>
      </c>
      <c r="C1331" s="92">
        <v>17.4069</v>
      </c>
      <c r="D1331" s="92">
        <v>22.218699999999998</v>
      </c>
      <c r="E1331" s="92">
        <v>14.6617</v>
      </c>
      <c r="F1331" s="139">
        <f t="shared" si="381"/>
        <v>-6.7214725195181568E-3</v>
      </c>
      <c r="G1331" s="140">
        <f t="shared" si="381"/>
        <v>-4.5456754895649709E-3</v>
      </c>
      <c r="H1331" s="140">
        <f t="shared" si="381"/>
        <v>-4.6242932265698755E-3</v>
      </c>
      <c r="I1331" s="141">
        <f t="shared" si="399"/>
        <v>21.256061160229564</v>
      </c>
      <c r="J1331" s="142">
        <f t="shared" si="394"/>
        <v>24.966691276748868</v>
      </c>
      <c r="K1331" s="142">
        <f t="shared" si="397"/>
        <v>19.369015878104175</v>
      </c>
      <c r="L1331" s="143">
        <f t="shared" si="395"/>
        <v>14879.242812160695</v>
      </c>
      <c r="M1331" s="137">
        <f t="shared" si="382"/>
        <v>-14980.01476604932</v>
      </c>
      <c r="N1331" s="137">
        <f t="shared" si="383"/>
        <v>29053.523817156263</v>
      </c>
      <c r="O1331" s="143">
        <f t="shared" si="398"/>
        <v>100.68718783930308</v>
      </c>
      <c r="P1331" s="137">
        <f t="shared" si="396"/>
        <v>-68.405233950679758</v>
      </c>
      <c r="Q1331" s="137">
        <f t="shared" si="384"/>
        <v>134.97618284373675</v>
      </c>
      <c r="R1331" s="144">
        <f t="shared" si="385"/>
        <v>167.25813673236007</v>
      </c>
      <c r="T1331" s="92">
        <f t="shared" si="386"/>
        <v>2.268538264173936E-24</v>
      </c>
      <c r="U1331" s="92">
        <f>SUM($T$13:T1331)</f>
        <v>0.59899276193482931</v>
      </c>
      <c r="V1331" s="92">
        <f t="shared" si="387"/>
        <v>1004</v>
      </c>
      <c r="W1331" s="92">
        <v>2.362856382938844</v>
      </c>
      <c r="Y1331" s="92">
        <f t="shared" si="388"/>
        <v>5.8498581500829985E-38</v>
      </c>
      <c r="Z1331" s="92">
        <f>SUM($Y$13:Y1331)</f>
        <v>0.41488041043592988</v>
      </c>
      <c r="AA1331" s="92">
        <f t="shared" si="389"/>
        <v>1614</v>
      </c>
      <c r="AB1331" s="92">
        <v>2.2161128492298303</v>
      </c>
      <c r="AD1331" s="92">
        <f t="shared" si="390"/>
        <v>2.7851698672342121E-24</v>
      </c>
      <c r="AE1331" s="92" t="e">
        <f>SUM($AD$13:AD1331)</f>
        <v>#N/A</v>
      </c>
      <c r="AF1331" s="92">
        <f t="shared" si="391"/>
        <v>1000</v>
      </c>
      <c r="AG1331" s="92">
        <v>4.2281347955977253</v>
      </c>
      <c r="AI1331" s="92">
        <f t="shared" si="392"/>
        <v>6.3073343198572873E-52</v>
      </c>
      <c r="AJ1331" s="92" t="e">
        <f>SUM($AI$13:AI1331)</f>
        <v>#N/A</v>
      </c>
      <c r="AK1331" s="92">
        <f t="shared" si="393"/>
        <v>2241</v>
      </c>
      <c r="AL1331" s="92">
        <v>11.105014807601037</v>
      </c>
    </row>
    <row r="1332" spans="1:38">
      <c r="A1332" s="93">
        <v>1320</v>
      </c>
      <c r="B1332" s="130">
        <v>42011</v>
      </c>
      <c r="C1332" s="92">
        <v>17.683599000000001</v>
      </c>
      <c r="D1332" s="92">
        <v>22.542100999999999</v>
      </c>
      <c r="E1332" s="92">
        <v>14.7102</v>
      </c>
      <c r="F1332" s="139">
        <f t="shared" si="381"/>
        <v>-1.5647210728992444E-2</v>
      </c>
      <c r="G1332" s="140">
        <f t="shared" si="381"/>
        <v>-1.4346533182510335E-2</v>
      </c>
      <c r="H1332" s="140">
        <f t="shared" si="381"/>
        <v>-3.2970319914074064E-3</v>
      </c>
      <c r="I1332" s="141">
        <f t="shared" si="399"/>
        <v>21.065051255120633</v>
      </c>
      <c r="J1332" s="142">
        <f t="shared" si="394"/>
        <v>24.720878905209414</v>
      </c>
      <c r="K1332" s="142">
        <f t="shared" si="397"/>
        <v>19.394843054479203</v>
      </c>
      <c r="L1332" s="143">
        <f t="shared" si="395"/>
        <v>14745.535878584444</v>
      </c>
      <c r="M1332" s="137">
        <f t="shared" si="382"/>
        <v>-14832.527343125648</v>
      </c>
      <c r="N1332" s="137">
        <f t="shared" si="383"/>
        <v>29092.264581718806</v>
      </c>
      <c r="O1332" s="143">
        <f t="shared" si="398"/>
        <v>234.39412141555476</v>
      </c>
      <c r="P1332" s="137">
        <f t="shared" si="396"/>
        <v>-215.89265687435181</v>
      </c>
      <c r="Q1332" s="137">
        <f t="shared" si="384"/>
        <v>96.235418281194143</v>
      </c>
      <c r="R1332" s="144">
        <f t="shared" si="385"/>
        <v>114.73688282239709</v>
      </c>
      <c r="T1332" s="92">
        <f t="shared" si="386"/>
        <v>5.6386172607744023E-8</v>
      </c>
      <c r="U1332" s="92">
        <f>SUM($T$13:T1332)</f>
        <v>0.59899281832100193</v>
      </c>
      <c r="V1332" s="92">
        <f t="shared" si="387"/>
        <v>268</v>
      </c>
      <c r="W1332" s="92">
        <v>2.4072099557852198</v>
      </c>
      <c r="Y1332" s="92">
        <f t="shared" si="388"/>
        <v>1.0025094665361667E-5</v>
      </c>
      <c r="Z1332" s="92">
        <f>SUM($Y$13:Y1332)</f>
        <v>0.41489043553059524</v>
      </c>
      <c r="AA1332" s="92">
        <f t="shared" si="389"/>
        <v>167</v>
      </c>
      <c r="AB1332" s="92">
        <v>2.2884979038244637</v>
      </c>
      <c r="AD1332" s="92">
        <f t="shared" si="390"/>
        <v>1.1804242202676339E-49</v>
      </c>
      <c r="AE1332" s="92" t="e">
        <f>SUM($AD$13:AD1332)</f>
        <v>#N/A</v>
      </c>
      <c r="AF1332" s="92">
        <f t="shared" si="391"/>
        <v>2139</v>
      </c>
      <c r="AG1332" s="92">
        <v>4.2551935272203991</v>
      </c>
      <c r="AI1332" s="92">
        <f t="shared" si="392"/>
        <v>5.7666509460031984E-4</v>
      </c>
      <c r="AJ1332" s="92" t="e">
        <f>SUM($AI$13:AI1332)</f>
        <v>#N/A</v>
      </c>
      <c r="AK1332" s="92">
        <f t="shared" si="393"/>
        <v>88</v>
      </c>
      <c r="AL1332" s="92">
        <v>11.108418057991003</v>
      </c>
    </row>
    <row r="1333" spans="1:38">
      <c r="A1333" s="93">
        <v>1321</v>
      </c>
      <c r="B1333" s="130">
        <v>42010</v>
      </c>
      <c r="C1333" s="92">
        <v>17.834</v>
      </c>
      <c r="D1333" s="92">
        <v>22.785</v>
      </c>
      <c r="E1333" s="92">
        <v>14.8947</v>
      </c>
      <c r="F1333" s="139">
        <f t="shared" si="381"/>
        <v>-8.4333856678254771E-3</v>
      </c>
      <c r="G1333" s="140">
        <f t="shared" si="381"/>
        <v>-1.0660478384902361E-2</v>
      </c>
      <c r="H1333" s="140">
        <f t="shared" si="381"/>
        <v>-1.2386956434167873E-2</v>
      </c>
      <c r="I1333" s="141">
        <f t="shared" si="399"/>
        <v>21.219426390047101</v>
      </c>
      <c r="J1333" s="142">
        <f t="shared" si="394"/>
        <v>24.813327739771779</v>
      </c>
      <c r="K1333" s="142">
        <f t="shared" si="397"/>
        <v>19.217962214747526</v>
      </c>
      <c r="L1333" s="143">
        <f t="shared" si="395"/>
        <v>14853.598473032971</v>
      </c>
      <c r="M1333" s="137">
        <f t="shared" si="382"/>
        <v>-14887.996643863067</v>
      </c>
      <c r="N1333" s="137">
        <f t="shared" si="383"/>
        <v>28826.943322121289</v>
      </c>
      <c r="O1333" s="143">
        <f t="shared" si="398"/>
        <v>126.33152696702746</v>
      </c>
      <c r="P1333" s="137">
        <f t="shared" si="396"/>
        <v>-160.42335613693285</v>
      </c>
      <c r="Q1333" s="137">
        <f t="shared" si="384"/>
        <v>361.55667787871062</v>
      </c>
      <c r="R1333" s="144">
        <f t="shared" si="385"/>
        <v>327.46484870880522</v>
      </c>
      <c r="T1333" s="92">
        <f t="shared" si="386"/>
        <v>2.4894101036009111E-44</v>
      </c>
      <c r="U1333" s="92">
        <f>SUM($T$13:T1333)</f>
        <v>0.59899281832100193</v>
      </c>
      <c r="V1333" s="92">
        <f t="shared" si="387"/>
        <v>1900</v>
      </c>
      <c r="W1333" s="92">
        <v>2.4116341692133574</v>
      </c>
      <c r="Y1333" s="92">
        <f t="shared" si="388"/>
        <v>1.4330725150508291E-51</v>
      </c>
      <c r="Z1333" s="92">
        <f>SUM($Y$13:Y1333)</f>
        <v>0.41489043553059524</v>
      </c>
      <c r="AA1333" s="92">
        <f t="shared" si="389"/>
        <v>2225</v>
      </c>
      <c r="AB1333" s="92">
        <v>2.401471354856767</v>
      </c>
      <c r="AD1333" s="92">
        <f t="shared" si="390"/>
        <v>1.0878356747904878E-27</v>
      </c>
      <c r="AE1333" s="92" t="e">
        <f>SUM($AD$13:AD1333)</f>
        <v>#N/A</v>
      </c>
      <c r="AF1333" s="92">
        <f t="shared" si="391"/>
        <v>1153</v>
      </c>
      <c r="AG1333" s="92">
        <v>4.3537093951745192</v>
      </c>
      <c r="AI1333" s="92">
        <f t="shared" si="392"/>
        <v>2.017853552342665E-54</v>
      </c>
      <c r="AJ1333" s="92" t="e">
        <f>SUM($AI$13:AI1333)</f>
        <v>#N/A</v>
      </c>
      <c r="AK1333" s="92">
        <f t="shared" si="393"/>
        <v>2353</v>
      </c>
      <c r="AL1333" s="92">
        <v>11.413071917506386</v>
      </c>
    </row>
    <row r="1334" spans="1:38">
      <c r="A1334" s="93">
        <v>1322</v>
      </c>
      <c r="B1334" s="130">
        <v>42009</v>
      </c>
      <c r="C1334" s="92">
        <v>17.728100000000001</v>
      </c>
      <c r="D1334" s="92">
        <v>22.689699000000001</v>
      </c>
      <c r="E1334" s="92">
        <v>14.939399999999999</v>
      </c>
      <c r="F1334" s="139">
        <f t="shared" si="381"/>
        <v>5.973567387367984E-3</v>
      </c>
      <c r="G1334" s="140">
        <f t="shared" si="381"/>
        <v>4.2001879355031413E-3</v>
      </c>
      <c r="H1334" s="140">
        <f t="shared" si="381"/>
        <v>-2.9920880356639756E-3</v>
      </c>
      <c r="I1334" s="141">
        <f t="shared" si="399"/>
        <v>21.527733744732934</v>
      </c>
      <c r="J1334" s="142">
        <f t="shared" si="394"/>
        <v>25.186043653553973</v>
      </c>
      <c r="K1334" s="142">
        <f t="shared" si="397"/>
        <v>19.400776958914015</v>
      </c>
      <c r="L1334" s="143">
        <f t="shared" si="395"/>
        <v>15069.413621313053</v>
      </c>
      <c r="M1334" s="137">
        <f t="shared" si="382"/>
        <v>-15111.626192132384</v>
      </c>
      <c r="N1334" s="137">
        <f t="shared" si="383"/>
        <v>29101.165438371023</v>
      </c>
      <c r="O1334" s="143">
        <f t="shared" si="398"/>
        <v>-89.483621313054755</v>
      </c>
      <c r="P1334" s="137">
        <f t="shared" si="396"/>
        <v>63.206192132383876</v>
      </c>
      <c r="Q1334" s="137">
        <f t="shared" si="384"/>
        <v>87.334561628977099</v>
      </c>
      <c r="R1334" s="144">
        <f t="shared" si="385"/>
        <v>61.05713244830622</v>
      </c>
      <c r="T1334" s="92">
        <f t="shared" si="386"/>
        <v>2.3236474181624727E-38</v>
      </c>
      <c r="U1334" s="92">
        <f>SUM($T$13:T1334)</f>
        <v>0.59899281832100193</v>
      </c>
      <c r="V1334" s="92">
        <f t="shared" si="387"/>
        <v>1632</v>
      </c>
      <c r="W1334" s="92">
        <v>2.4478966287970252</v>
      </c>
      <c r="Y1334" s="92">
        <f t="shared" si="388"/>
        <v>4.0725312499999999E-2</v>
      </c>
      <c r="Z1334" s="92">
        <f>SUM($Y$13:Y1334)</f>
        <v>0.45561574803059524</v>
      </c>
      <c r="AA1334" s="92">
        <f t="shared" si="389"/>
        <v>5</v>
      </c>
      <c r="AB1334" s="92">
        <v>2.5066235419126315</v>
      </c>
      <c r="AD1334" s="92">
        <f t="shared" si="390"/>
        <v>5.5929796509996181E-46</v>
      </c>
      <c r="AE1334" s="92" t="e">
        <f>SUM($AD$13:AD1334)</f>
        <v>#N/A</v>
      </c>
      <c r="AF1334" s="92">
        <f t="shared" si="391"/>
        <v>1974</v>
      </c>
      <c r="AG1334" s="92">
        <v>4.3617983068943431</v>
      </c>
      <c r="AI1334" s="92">
        <f t="shared" si="392"/>
        <v>4.2868749999999997E-2</v>
      </c>
      <c r="AJ1334" s="92" t="e">
        <f>SUM($AI$13:AI1334)</f>
        <v>#N/A</v>
      </c>
      <c r="AK1334" s="92">
        <f t="shared" si="393"/>
        <v>4</v>
      </c>
      <c r="AL1334" s="92">
        <v>11.631991078516876</v>
      </c>
    </row>
    <row r="1335" spans="1:38">
      <c r="A1335" s="93">
        <v>1323</v>
      </c>
      <c r="B1335" s="130">
        <v>42006</v>
      </c>
      <c r="C1335" s="92">
        <v>17.840699999999998</v>
      </c>
      <c r="D1335" s="92">
        <v>22.980301000000001</v>
      </c>
      <c r="E1335" s="92">
        <v>14.820399999999999</v>
      </c>
      <c r="F1335" s="139">
        <f t="shared" si="381"/>
        <v>-6.3114115477530541E-3</v>
      </c>
      <c r="G1335" s="140">
        <f t="shared" si="381"/>
        <v>-1.2645700332645782E-2</v>
      </c>
      <c r="H1335" s="140">
        <f t="shared" si="381"/>
        <v>8.0294728887209121E-3</v>
      </c>
      <c r="I1335" s="141">
        <f t="shared" si="399"/>
        <v>21.264836424019236</v>
      </c>
      <c r="J1335" s="142">
        <f t="shared" si="394"/>
        <v>24.763536983667009</v>
      </c>
      <c r="K1335" s="142">
        <f t="shared" si="397"/>
        <v>19.61524551294162</v>
      </c>
      <c r="L1335" s="143">
        <f t="shared" si="395"/>
        <v>14885.385496813466</v>
      </c>
      <c r="M1335" s="137">
        <f t="shared" si="382"/>
        <v>-14858.122190200205</v>
      </c>
      <c r="N1335" s="137">
        <f t="shared" si="383"/>
        <v>29422.868269412429</v>
      </c>
      <c r="O1335" s="143">
        <f t="shared" si="398"/>
        <v>94.544503186532893</v>
      </c>
      <c r="P1335" s="137">
        <f t="shared" si="396"/>
        <v>-190.29780979979478</v>
      </c>
      <c r="Q1335" s="137">
        <f t="shared" si="384"/>
        <v>-234.36826941242907</v>
      </c>
      <c r="R1335" s="144">
        <f t="shared" si="385"/>
        <v>-330.12157602569096</v>
      </c>
      <c r="T1335" s="92">
        <f t="shared" si="386"/>
        <v>2.1584539509247507E-42</v>
      </c>
      <c r="U1335" s="92">
        <f>SUM($T$13:T1335)</f>
        <v>0.59899281832100193</v>
      </c>
      <c r="V1335" s="92">
        <f t="shared" si="387"/>
        <v>1813</v>
      </c>
      <c r="W1335" s="92">
        <v>2.6540395450192591</v>
      </c>
      <c r="Y1335" s="92">
        <f t="shared" si="388"/>
        <v>6.4256078282551674E-3</v>
      </c>
      <c r="Z1335" s="92">
        <f>SUM($Y$13:Y1335)</f>
        <v>0.46204135585885042</v>
      </c>
      <c r="AA1335" s="92">
        <f t="shared" si="389"/>
        <v>41</v>
      </c>
      <c r="AB1335" s="92">
        <v>2.795012914635663</v>
      </c>
      <c r="AD1335" s="92">
        <f t="shared" si="390"/>
        <v>6.1482094847413694E-20</v>
      </c>
      <c r="AE1335" s="92" t="e">
        <f>SUM($AD$13:AD1335)</f>
        <v>#N/A</v>
      </c>
      <c r="AF1335" s="92">
        <f t="shared" si="391"/>
        <v>805</v>
      </c>
      <c r="AG1335" s="92">
        <v>4.3687384204204136</v>
      </c>
      <c r="AI1335" s="92">
        <f t="shared" si="392"/>
        <v>1.4562801037061878E-39</v>
      </c>
      <c r="AJ1335" s="92" t="e">
        <f>SUM($AI$13:AI1335)</f>
        <v>#N/A</v>
      </c>
      <c r="AK1335" s="92">
        <f t="shared" si="393"/>
        <v>1686</v>
      </c>
      <c r="AL1335" s="92">
        <v>11.830072204342287</v>
      </c>
    </row>
    <row r="1336" spans="1:38">
      <c r="A1336" s="93">
        <v>1324</v>
      </c>
      <c r="B1336" s="130">
        <v>42005</v>
      </c>
      <c r="C1336" s="92">
        <v>17.837</v>
      </c>
      <c r="D1336" s="92">
        <v>22.950001</v>
      </c>
      <c r="E1336" s="92">
        <v>14.752800000000001</v>
      </c>
      <c r="F1336" s="139">
        <f t="shared" si="381"/>
        <v>2.0743398553557668E-4</v>
      </c>
      <c r="G1336" s="140">
        <f t="shared" si="381"/>
        <v>1.3202613803808827E-3</v>
      </c>
      <c r="H1336" s="140">
        <f t="shared" si="381"/>
        <v>4.5821810097066429E-3</v>
      </c>
      <c r="I1336" s="141">
        <f t="shared" si="399"/>
        <v>21.404339066547063</v>
      </c>
      <c r="J1336" s="142">
        <f t="shared" si="394"/>
        <v>25.11381307960292</v>
      </c>
      <c r="K1336" s="142">
        <f t="shared" si="397"/>
        <v>19.548164660267883</v>
      </c>
      <c r="L1336" s="143">
        <f t="shared" si="395"/>
        <v>14983.037346582943</v>
      </c>
      <c r="M1336" s="137">
        <f t="shared" si="382"/>
        <v>-15068.287847761752</v>
      </c>
      <c r="N1336" s="137">
        <f t="shared" si="383"/>
        <v>29322.246990401825</v>
      </c>
      <c r="O1336" s="143">
        <f t="shared" si="398"/>
        <v>-3.107346582944956</v>
      </c>
      <c r="P1336" s="137">
        <f t="shared" si="396"/>
        <v>19.867847761752273</v>
      </c>
      <c r="Q1336" s="137">
        <f t="shared" si="384"/>
        <v>-133.74699040182531</v>
      </c>
      <c r="R1336" s="144">
        <f t="shared" si="385"/>
        <v>-116.986489223018</v>
      </c>
      <c r="T1336" s="92">
        <f t="shared" si="386"/>
        <v>8.029150850164367E-9</v>
      </c>
      <c r="U1336" s="92">
        <f>SUM($T$13:T1336)</f>
        <v>0.59899282635015283</v>
      </c>
      <c r="V1336" s="92">
        <f t="shared" si="387"/>
        <v>306</v>
      </c>
      <c r="W1336" s="92">
        <v>2.7287031586383819</v>
      </c>
      <c r="Y1336" s="92">
        <f t="shared" si="388"/>
        <v>8.4845477002159975E-54</v>
      </c>
      <c r="Z1336" s="92">
        <f>SUM($Y$13:Y1336)</f>
        <v>0.46204135585885042</v>
      </c>
      <c r="AA1336" s="92">
        <f t="shared" si="389"/>
        <v>2325</v>
      </c>
      <c r="AB1336" s="92">
        <v>3.0578452150275552</v>
      </c>
      <c r="AD1336" s="92">
        <f t="shared" si="390"/>
        <v>3.0128697424861903E-10</v>
      </c>
      <c r="AE1336" s="92" t="e">
        <f>SUM($AD$13:AD1336)</f>
        <v>#N/A</v>
      </c>
      <c r="AF1336" s="92">
        <f t="shared" si="391"/>
        <v>370</v>
      </c>
      <c r="AG1336" s="92">
        <v>4.430279976753809</v>
      </c>
      <c r="AI1336" s="92">
        <f t="shared" si="392"/>
        <v>5.2713211069801325E-20</v>
      </c>
      <c r="AJ1336" s="92" t="e">
        <f>SUM($AI$13:AI1336)</f>
        <v>#N/A</v>
      </c>
      <c r="AK1336" s="92">
        <f t="shared" si="393"/>
        <v>808</v>
      </c>
      <c r="AL1336" s="92">
        <v>12.093212510624653</v>
      </c>
    </row>
    <row r="1337" spans="1:38">
      <c r="A1337" s="93">
        <v>1325</v>
      </c>
      <c r="B1337" s="130">
        <v>42004</v>
      </c>
      <c r="C1337" s="92">
        <v>17.915600000000001</v>
      </c>
      <c r="D1337" s="92">
        <v>22.9312</v>
      </c>
      <c r="E1337" s="92">
        <v>14.732200000000001</v>
      </c>
      <c r="F1337" s="139">
        <f t="shared" si="381"/>
        <v>-4.3872379378866455E-3</v>
      </c>
      <c r="G1337" s="140">
        <f t="shared" si="381"/>
        <v>8.1988731509907709E-4</v>
      </c>
      <c r="H1337" s="140">
        <f t="shared" si="381"/>
        <v>1.3982976066031494E-3</v>
      </c>
      <c r="I1337" s="141">
        <f t="shared" si="399"/>
        <v>21.30601354685302</v>
      </c>
      <c r="J1337" s="142">
        <f t="shared" si="394"/>
        <v>25.101263347783807</v>
      </c>
      <c r="K1337" s="142">
        <f t="shared" si="397"/>
        <v>19.486209473126891</v>
      </c>
      <c r="L1337" s="143">
        <f t="shared" si="395"/>
        <v>14914.209482797114</v>
      </c>
      <c r="M1337" s="137">
        <f t="shared" si="382"/>
        <v>-15060.758008670284</v>
      </c>
      <c r="N1337" s="137">
        <f t="shared" si="383"/>
        <v>29229.314209690336</v>
      </c>
      <c r="O1337" s="143">
        <f t="shared" si="398"/>
        <v>65.720517202884366</v>
      </c>
      <c r="P1337" s="137">
        <f t="shared" si="396"/>
        <v>12.338008670283671</v>
      </c>
      <c r="Q1337" s="137">
        <f t="shared" si="384"/>
        <v>-40.814209690335701</v>
      </c>
      <c r="R1337" s="144">
        <f t="shared" si="385"/>
        <v>37.244316182832335</v>
      </c>
      <c r="T1337" s="92">
        <f t="shared" si="386"/>
        <v>1.4881935823254967E-26</v>
      </c>
      <c r="U1337" s="92">
        <f>SUM($T$13:T1337)</f>
        <v>0.59899282635015283</v>
      </c>
      <c r="V1337" s="92">
        <f t="shared" si="387"/>
        <v>1102</v>
      </c>
      <c r="W1337" s="92">
        <v>2.7399020779794228</v>
      </c>
      <c r="Y1337" s="92">
        <f t="shared" si="388"/>
        <v>2.223333803958692E-55</v>
      </c>
      <c r="Z1337" s="92">
        <f>SUM($Y$13:Y1337)</f>
        <v>0.46204135585885042</v>
      </c>
      <c r="AA1337" s="92">
        <f t="shared" si="389"/>
        <v>2396</v>
      </c>
      <c r="AB1337" s="92">
        <v>3.0738964839674736</v>
      </c>
      <c r="AD1337" s="92">
        <f t="shared" si="390"/>
        <v>7.6144430736517243E-55</v>
      </c>
      <c r="AE1337" s="92" t="e">
        <f>SUM($AD$13:AD1337)</f>
        <v>#N/A</v>
      </c>
      <c r="AF1337" s="92">
        <f t="shared" si="391"/>
        <v>2372</v>
      </c>
      <c r="AG1337" s="92">
        <v>4.4887574970307469</v>
      </c>
      <c r="AI1337" s="92">
        <f t="shared" si="392"/>
        <v>1.3016363728791935E-59</v>
      </c>
      <c r="AJ1337" s="92" t="e">
        <f>SUM($AI$13:AI1337)</f>
        <v>#N/A</v>
      </c>
      <c r="AK1337" s="92">
        <f t="shared" si="393"/>
        <v>2586</v>
      </c>
      <c r="AL1337" s="92">
        <v>12.20119398024508</v>
      </c>
    </row>
    <row r="1338" spans="1:38">
      <c r="A1338" s="93">
        <v>1326</v>
      </c>
      <c r="B1338" s="130">
        <v>42003</v>
      </c>
      <c r="C1338" s="92">
        <v>17.965699999999998</v>
      </c>
      <c r="D1338" s="92">
        <v>22.930700000000002</v>
      </c>
      <c r="E1338" s="92">
        <v>14.7401</v>
      </c>
      <c r="F1338" s="139">
        <f t="shared" si="381"/>
        <v>-2.7886472556035713E-3</v>
      </c>
      <c r="G1338" s="140">
        <f t="shared" si="381"/>
        <v>2.1804829333449405E-5</v>
      </c>
      <c r="H1338" s="140">
        <f t="shared" si="381"/>
        <v>-5.3595294468822274E-4</v>
      </c>
      <c r="I1338" s="141">
        <f t="shared" si="399"/>
        <v>21.340223227594809</v>
      </c>
      <c r="J1338" s="142">
        <f t="shared" si="394"/>
        <v>25.081246880383063</v>
      </c>
      <c r="K1338" s="142">
        <f t="shared" si="397"/>
        <v>19.448570891649311</v>
      </c>
      <c r="L1338" s="143">
        <f t="shared" si="395"/>
        <v>14938.156259316365</v>
      </c>
      <c r="M1338" s="137">
        <f t="shared" si="382"/>
        <v>-15048.748128229838</v>
      </c>
      <c r="N1338" s="137">
        <f t="shared" si="383"/>
        <v>29172.856337473968</v>
      </c>
      <c r="O1338" s="143">
        <f t="shared" si="398"/>
        <v>41.77374068363315</v>
      </c>
      <c r="P1338" s="137">
        <f t="shared" si="396"/>
        <v>0.3281282298376027</v>
      </c>
      <c r="Q1338" s="137">
        <f t="shared" si="384"/>
        <v>15.643662526032131</v>
      </c>
      <c r="R1338" s="144">
        <f t="shared" si="385"/>
        <v>57.745531439502884</v>
      </c>
      <c r="T1338" s="92">
        <f t="shared" si="386"/>
        <v>1.5329264249538812E-39</v>
      </c>
      <c r="U1338" s="92">
        <f>SUM($T$13:T1338)</f>
        <v>0.59899282635015283</v>
      </c>
      <c r="V1338" s="92">
        <f t="shared" si="387"/>
        <v>1685</v>
      </c>
      <c r="W1338" s="92">
        <v>3.1052001477546582</v>
      </c>
      <c r="Y1338" s="92">
        <f t="shared" si="388"/>
        <v>3.8472487638356655E-3</v>
      </c>
      <c r="Z1338" s="92">
        <f>SUM($Y$13:Y1338)</f>
        <v>0.46588860462268611</v>
      </c>
      <c r="AA1338" s="92">
        <f t="shared" si="389"/>
        <v>51</v>
      </c>
      <c r="AB1338" s="92">
        <v>3.361570457875132</v>
      </c>
      <c r="AD1338" s="92">
        <f t="shared" si="390"/>
        <v>1.9953271856245225E-56</v>
      </c>
      <c r="AE1338" s="92" t="e">
        <f>SUM($AD$13:AD1338)</f>
        <v>#N/A</v>
      </c>
      <c r="AF1338" s="92">
        <f t="shared" si="391"/>
        <v>2443</v>
      </c>
      <c r="AG1338" s="92">
        <v>4.5674829825584311</v>
      </c>
      <c r="AI1338" s="92">
        <f t="shared" si="392"/>
        <v>3.6548863256438816E-3</v>
      </c>
      <c r="AJ1338" s="92" t="e">
        <f>SUM($AI$13:AI1338)</f>
        <v>#N/A</v>
      </c>
      <c r="AK1338" s="92">
        <f t="shared" si="393"/>
        <v>52</v>
      </c>
      <c r="AL1338" s="92">
        <v>12.811963298046976</v>
      </c>
    </row>
    <row r="1339" spans="1:38">
      <c r="A1339" s="93">
        <v>1327</v>
      </c>
      <c r="B1339" s="130">
        <v>42002</v>
      </c>
      <c r="C1339" s="92">
        <v>17.896899999999999</v>
      </c>
      <c r="D1339" s="92">
        <v>22.874500000000001</v>
      </c>
      <c r="E1339" s="92">
        <v>14.7822</v>
      </c>
      <c r="F1339" s="139">
        <f t="shared" si="381"/>
        <v>3.8442411814336719E-3</v>
      </c>
      <c r="G1339" s="140">
        <f t="shared" si="381"/>
        <v>2.4568843034820098E-3</v>
      </c>
      <c r="H1339" s="140">
        <f t="shared" si="381"/>
        <v>-2.8480199158447128E-3</v>
      </c>
      <c r="I1339" s="141">
        <f t="shared" si="399"/>
        <v>21.482166376858562</v>
      </c>
      <c r="J1339" s="142">
        <f t="shared" si="394"/>
        <v>25.142320378150341</v>
      </c>
      <c r="K1339" s="142">
        <f t="shared" si="397"/>
        <v>19.403580380457576</v>
      </c>
      <c r="L1339" s="143">
        <f t="shared" si="395"/>
        <v>15037.516463800994</v>
      </c>
      <c r="M1339" s="137">
        <f t="shared" si="382"/>
        <v>-15085.392226890204</v>
      </c>
      <c r="N1339" s="137">
        <f t="shared" si="383"/>
        <v>29105.370570686366</v>
      </c>
      <c r="O1339" s="143">
        <f t="shared" si="398"/>
        <v>-57.586463800995261</v>
      </c>
      <c r="P1339" s="137">
        <f t="shared" si="396"/>
        <v>36.972226890204183</v>
      </c>
      <c r="Q1339" s="137">
        <f t="shared" si="384"/>
        <v>83.129429313634319</v>
      </c>
      <c r="R1339" s="144">
        <f t="shared" si="385"/>
        <v>62.51519240284324</v>
      </c>
      <c r="T1339" s="92">
        <f t="shared" si="386"/>
        <v>1.9715239580327015E-49</v>
      </c>
      <c r="U1339" s="92">
        <f>SUM($T$13:T1339)</f>
        <v>0.59899282635015283</v>
      </c>
      <c r="V1339" s="92">
        <f t="shared" si="387"/>
        <v>2129</v>
      </c>
      <c r="W1339" s="92">
        <v>3.2705487293587794</v>
      </c>
      <c r="Y1339" s="92">
        <f t="shared" si="388"/>
        <v>3.4333806512296541E-5</v>
      </c>
      <c r="Z1339" s="92">
        <f>SUM($Y$13:Y1339)</f>
        <v>0.46592293842919841</v>
      </c>
      <c r="AA1339" s="92">
        <f t="shared" si="389"/>
        <v>143</v>
      </c>
      <c r="AB1339" s="92">
        <v>3.3646480174465978</v>
      </c>
      <c r="AD1339" s="92">
        <f t="shared" si="390"/>
        <v>2.1003444059205496E-56</v>
      </c>
      <c r="AE1339" s="92" t="e">
        <f>SUM($AD$13:AD1339)</f>
        <v>#N/A</v>
      </c>
      <c r="AF1339" s="92">
        <f t="shared" si="391"/>
        <v>2442</v>
      </c>
      <c r="AG1339" s="92">
        <v>4.568197824555682</v>
      </c>
      <c r="AI1339" s="92">
        <f t="shared" si="392"/>
        <v>3.3036509705987101E-21</v>
      </c>
      <c r="AJ1339" s="92" t="e">
        <f>SUM($AI$13:AI1339)</f>
        <v>#N/A</v>
      </c>
      <c r="AK1339" s="92">
        <f t="shared" si="393"/>
        <v>862</v>
      </c>
      <c r="AL1339" s="92">
        <v>12.915070049766655</v>
      </c>
    </row>
    <row r="1340" spans="1:38">
      <c r="A1340" s="93">
        <v>1328</v>
      </c>
      <c r="B1340" s="130">
        <v>41999</v>
      </c>
      <c r="C1340" s="92">
        <v>17.981999999999999</v>
      </c>
      <c r="D1340" s="92">
        <v>22.912001</v>
      </c>
      <c r="E1340" s="92">
        <v>14.697800000000001</v>
      </c>
      <c r="F1340" s="139">
        <f t="shared" si="381"/>
        <v>-4.732510288065872E-3</v>
      </c>
      <c r="G1340" s="140">
        <f t="shared" si="381"/>
        <v>-1.6367405011896707E-3</v>
      </c>
      <c r="H1340" s="140">
        <f t="shared" si="381"/>
        <v>5.7423559988569739E-3</v>
      </c>
      <c r="I1340" s="141">
        <f t="shared" si="399"/>
        <v>21.298624753086418</v>
      </c>
      <c r="J1340" s="142">
        <f t="shared" si="394"/>
        <v>25.039649402511813</v>
      </c>
      <c r="K1340" s="142">
        <f t="shared" si="397"/>
        <v>19.570740505381757</v>
      </c>
      <c r="L1340" s="143">
        <f t="shared" si="395"/>
        <v>14909.037327160493</v>
      </c>
      <c r="M1340" s="137">
        <f t="shared" si="382"/>
        <v>-15023.789641507088</v>
      </c>
      <c r="N1340" s="137">
        <f t="shared" si="383"/>
        <v>29356.110758072635</v>
      </c>
      <c r="O1340" s="143">
        <f t="shared" si="398"/>
        <v>70.892672839505394</v>
      </c>
      <c r="P1340" s="137">
        <f t="shared" si="396"/>
        <v>-24.63035849291191</v>
      </c>
      <c r="Q1340" s="137">
        <f t="shared" si="384"/>
        <v>-167.61075807263478</v>
      </c>
      <c r="R1340" s="144">
        <f t="shared" si="385"/>
        <v>-121.3484437260413</v>
      </c>
      <c r="T1340" s="92">
        <f t="shared" si="386"/>
        <v>1.6008488685358067E-13</v>
      </c>
      <c r="U1340" s="92">
        <f>SUM($T$13:T1340)</f>
        <v>0.59899282635031292</v>
      </c>
      <c r="V1340" s="92">
        <f t="shared" si="387"/>
        <v>517</v>
      </c>
      <c r="W1340" s="92">
        <v>3.3138419196584437</v>
      </c>
      <c r="Y1340" s="92">
        <f t="shared" si="388"/>
        <v>8.0806057114462631E-17</v>
      </c>
      <c r="Z1340" s="92">
        <f>SUM($Y$13:Y1340)</f>
        <v>0.46592293842919846</v>
      </c>
      <c r="AA1340" s="92">
        <f t="shared" si="389"/>
        <v>665</v>
      </c>
      <c r="AB1340" s="92">
        <v>3.4150493755805655</v>
      </c>
      <c r="AD1340" s="92">
        <f t="shared" si="390"/>
        <v>5.4783183987030387E-4</v>
      </c>
      <c r="AE1340" s="92" t="e">
        <f>SUM($AD$13:AD1340)</f>
        <v>#N/A</v>
      </c>
      <c r="AF1340" s="92">
        <f t="shared" si="391"/>
        <v>89</v>
      </c>
      <c r="AG1340" s="92">
        <v>4.5821339084868669</v>
      </c>
      <c r="AI1340" s="92">
        <f t="shared" si="392"/>
        <v>1.1063093506038044E-24</v>
      </c>
      <c r="AJ1340" s="92" t="e">
        <f>SUM($AI$13:AI1340)</f>
        <v>#N/A</v>
      </c>
      <c r="AK1340" s="92">
        <f t="shared" si="393"/>
        <v>1018</v>
      </c>
      <c r="AL1340" s="92">
        <v>12.987464588593866</v>
      </c>
    </row>
    <row r="1341" spans="1:38">
      <c r="A1341" s="93">
        <v>1329</v>
      </c>
      <c r="B1341" s="130">
        <v>41998</v>
      </c>
      <c r="C1341" s="92">
        <v>17.947901000000002</v>
      </c>
      <c r="D1341" s="92">
        <v>22.870999999999999</v>
      </c>
      <c r="E1341" s="92">
        <v>14.733700000000001</v>
      </c>
      <c r="F1341" s="139">
        <f t="shared" si="381"/>
        <v>1.8998879033262916E-3</v>
      </c>
      <c r="G1341" s="140">
        <f t="shared" si="381"/>
        <v>1.7927069214289659E-3</v>
      </c>
      <c r="H1341" s="140">
        <f t="shared" si="381"/>
        <v>-2.4365909445692724E-3</v>
      </c>
      <c r="I1341" s="141">
        <f t="shared" si="399"/>
        <v>21.44055741114239</v>
      </c>
      <c r="J1341" s="142">
        <f t="shared" si="394"/>
        <v>25.125662344484283</v>
      </c>
      <c r="K1341" s="142">
        <f t="shared" si="397"/>
        <v>19.411586376809627</v>
      </c>
      <c r="L1341" s="143">
        <f t="shared" si="395"/>
        <v>15008.390187799672</v>
      </c>
      <c r="M1341" s="137">
        <f t="shared" si="382"/>
        <v>-15075.39740669057</v>
      </c>
      <c r="N1341" s="137">
        <f t="shared" si="383"/>
        <v>29117.37956521444</v>
      </c>
      <c r="O1341" s="143">
        <f t="shared" si="398"/>
        <v>-28.460187799673804</v>
      </c>
      <c r="P1341" s="137">
        <f t="shared" si="396"/>
        <v>26.977406690570206</v>
      </c>
      <c r="Q1341" s="137">
        <f t="shared" si="384"/>
        <v>71.120434785560064</v>
      </c>
      <c r="R1341" s="144">
        <f t="shared" si="385"/>
        <v>69.637653676456466</v>
      </c>
      <c r="T1341" s="92">
        <f t="shared" si="386"/>
        <v>3.1360373511999783E-12</v>
      </c>
      <c r="U1341" s="92">
        <f>SUM($T$13:T1341)</f>
        <v>0.59899282635344897</v>
      </c>
      <c r="V1341" s="92">
        <f t="shared" si="387"/>
        <v>459</v>
      </c>
      <c r="W1341" s="92">
        <v>3.4457337745061523</v>
      </c>
      <c r="Y1341" s="92">
        <f t="shared" si="388"/>
        <v>1.0153998143799545E-21</v>
      </c>
      <c r="Z1341" s="92">
        <f>SUM($Y$13:Y1341)</f>
        <v>0.46592293842919846</v>
      </c>
      <c r="AA1341" s="92">
        <f t="shared" si="389"/>
        <v>885</v>
      </c>
      <c r="AB1341" s="92">
        <v>3.4372679840143974</v>
      </c>
      <c r="AD1341" s="92">
        <f t="shared" si="390"/>
        <v>3.8869347567947287E-56</v>
      </c>
      <c r="AE1341" s="92" t="e">
        <f>SUM($AD$13:AD1341)</f>
        <v>#N/A</v>
      </c>
      <c r="AF1341" s="92">
        <f t="shared" si="391"/>
        <v>2430</v>
      </c>
      <c r="AG1341" s="92">
        <v>4.681395348838123</v>
      </c>
      <c r="AI1341" s="92">
        <f t="shared" si="392"/>
        <v>1.0886789701096617E-36</v>
      </c>
      <c r="AJ1341" s="92" t="e">
        <f>SUM($AI$13:AI1341)</f>
        <v>#N/A</v>
      </c>
      <c r="AK1341" s="92">
        <f t="shared" si="393"/>
        <v>1557</v>
      </c>
      <c r="AL1341" s="92">
        <v>13.059565355517407</v>
      </c>
    </row>
    <row r="1342" spans="1:38">
      <c r="A1342" s="93">
        <v>1330</v>
      </c>
      <c r="B1342" s="130">
        <v>41997</v>
      </c>
      <c r="C1342" s="92">
        <v>17.947901000000002</v>
      </c>
      <c r="D1342" s="92">
        <v>22.877700999999998</v>
      </c>
      <c r="E1342" s="92">
        <v>14.699400000000001</v>
      </c>
      <c r="F1342" s="139">
        <f t="shared" si="381"/>
        <v>0</v>
      </c>
      <c r="G1342" s="140">
        <f t="shared" si="381"/>
        <v>-2.9290530547620985E-4</v>
      </c>
      <c r="H1342" s="140">
        <f t="shared" si="381"/>
        <v>2.3334285753160433E-3</v>
      </c>
      <c r="I1342" s="141">
        <f t="shared" si="399"/>
        <v>21.399899999999999</v>
      </c>
      <c r="J1342" s="142">
        <f t="shared" si="394"/>
        <v>25.073353729904944</v>
      </c>
      <c r="K1342" s="142">
        <f t="shared" si="397"/>
        <v>19.504406186647074</v>
      </c>
      <c r="L1342" s="143">
        <f t="shared" si="395"/>
        <v>14979.929999999998</v>
      </c>
      <c r="M1342" s="137">
        <f t="shared" si="382"/>
        <v>-15044.012237942967</v>
      </c>
      <c r="N1342" s="137">
        <f t="shared" si="383"/>
        <v>29256.609279970613</v>
      </c>
      <c r="O1342" s="143">
        <f t="shared" si="398"/>
        <v>0</v>
      </c>
      <c r="P1342" s="137">
        <f t="shared" si="396"/>
        <v>-4.4077620570333238</v>
      </c>
      <c r="Q1342" s="137">
        <f t="shared" si="384"/>
        <v>-68.109279970612988</v>
      </c>
      <c r="R1342" s="144">
        <f t="shared" si="385"/>
        <v>-72.517042027646312</v>
      </c>
      <c r="T1342" s="92">
        <f t="shared" si="386"/>
        <v>1.1413308067499017E-55</v>
      </c>
      <c r="U1342" s="92">
        <f>SUM($T$13:T1342)</f>
        <v>0.59899282635344897</v>
      </c>
      <c r="V1342" s="92">
        <f t="shared" si="387"/>
        <v>2409</v>
      </c>
      <c r="W1342" s="92">
        <v>3.4989042736979172</v>
      </c>
      <c r="Y1342" s="92">
        <f t="shared" si="388"/>
        <v>4.1981973057755757E-24</v>
      </c>
      <c r="Z1342" s="92">
        <f>SUM($Y$13:Y1342)</f>
        <v>0.46592293842919846</v>
      </c>
      <c r="AA1342" s="92">
        <f t="shared" si="389"/>
        <v>992</v>
      </c>
      <c r="AB1342" s="92">
        <v>3.6553483314419282</v>
      </c>
      <c r="AD1342" s="92">
        <f t="shared" si="390"/>
        <v>2.8945395314617083E-8</v>
      </c>
      <c r="AE1342" s="92" t="e">
        <f>SUM($AD$13:AD1342)</f>
        <v>#N/A</v>
      </c>
      <c r="AF1342" s="92">
        <f t="shared" si="391"/>
        <v>281</v>
      </c>
      <c r="AG1342" s="92">
        <v>4.7635979742663039</v>
      </c>
      <c r="AI1342" s="92">
        <f t="shared" si="392"/>
        <v>4.5847109390665412E-54</v>
      </c>
      <c r="AJ1342" s="92" t="e">
        <f>SUM($AI$13:AI1342)</f>
        <v>#N/A</v>
      </c>
      <c r="AK1342" s="92">
        <f t="shared" si="393"/>
        <v>2337</v>
      </c>
      <c r="AL1342" s="92">
        <v>13.189818083223145</v>
      </c>
    </row>
    <row r="1343" spans="1:38">
      <c r="A1343" s="93">
        <v>1331</v>
      </c>
      <c r="B1343" s="130">
        <v>41996</v>
      </c>
      <c r="C1343" s="92">
        <v>17.934899999999999</v>
      </c>
      <c r="D1343" s="92">
        <v>22.850401000000002</v>
      </c>
      <c r="E1343" s="92">
        <v>14.749700000000001</v>
      </c>
      <c r="F1343" s="139">
        <f t="shared" si="381"/>
        <v>7.2489949762766237E-4</v>
      </c>
      <c r="G1343" s="140">
        <f t="shared" si="381"/>
        <v>1.1947273923111901E-3</v>
      </c>
      <c r="H1343" s="140">
        <f t="shared" si="381"/>
        <v>-3.4102388523156169E-3</v>
      </c>
      <c r="I1343" s="141">
        <f t="shared" si="399"/>
        <v>21.415412776759283</v>
      </c>
      <c r="J1343" s="142">
        <f t="shared" si="394"/>
        <v>25.11066459930834</v>
      </c>
      <c r="K1343" s="142">
        <f t="shared" si="397"/>
        <v>19.392640162172789</v>
      </c>
      <c r="L1343" s="143">
        <f t="shared" si="395"/>
        <v>14990.788943731497</v>
      </c>
      <c r="M1343" s="137">
        <f t="shared" si="382"/>
        <v>-15066.398759585003</v>
      </c>
      <c r="N1343" s="137">
        <f t="shared" si="383"/>
        <v>29088.960243259182</v>
      </c>
      <c r="O1343" s="143">
        <f t="shared" si="398"/>
        <v>-10.858943731498584</v>
      </c>
      <c r="P1343" s="137">
        <f t="shared" si="396"/>
        <v>17.97875958500299</v>
      </c>
      <c r="Q1343" s="137">
        <f t="shared" si="384"/>
        <v>99.53975674081812</v>
      </c>
      <c r="R1343" s="144">
        <f t="shared" si="385"/>
        <v>106.65957259432253</v>
      </c>
      <c r="T1343" s="92">
        <f t="shared" si="386"/>
        <v>9.4999314685875231E-43</v>
      </c>
      <c r="U1343" s="92">
        <f>SUM($T$13:T1343)</f>
        <v>0.59899282635344897</v>
      </c>
      <c r="V1343" s="92">
        <f t="shared" si="387"/>
        <v>1829</v>
      </c>
      <c r="W1343" s="92">
        <v>3.5472247217585391</v>
      </c>
      <c r="Y1343" s="92">
        <f t="shared" si="388"/>
        <v>6.1185347545429185E-30</v>
      </c>
      <c r="Z1343" s="92">
        <f>SUM($Y$13:Y1343)</f>
        <v>0.46592293842919846</v>
      </c>
      <c r="AA1343" s="92">
        <f t="shared" si="389"/>
        <v>1254</v>
      </c>
      <c r="AB1343" s="92">
        <v>3.7324375158386829</v>
      </c>
      <c r="AD1343" s="92">
        <f t="shared" si="390"/>
        <v>2.8733375251424983E-55</v>
      </c>
      <c r="AE1343" s="92" t="e">
        <f>SUM($AD$13:AD1343)</f>
        <v>#N/A</v>
      </c>
      <c r="AF1343" s="92">
        <f t="shared" si="391"/>
        <v>2391</v>
      </c>
      <c r="AG1343" s="92">
        <v>4.91089684014878</v>
      </c>
      <c r="AI1343" s="92">
        <f t="shared" si="392"/>
        <v>2.979235483639979E-12</v>
      </c>
      <c r="AJ1343" s="92" t="e">
        <f>SUM($AI$13:AI1343)</f>
        <v>#N/A</v>
      </c>
      <c r="AK1343" s="92">
        <f t="shared" si="393"/>
        <v>460</v>
      </c>
      <c r="AL1343" s="92">
        <v>13.255017781175411</v>
      </c>
    </row>
    <row r="1344" spans="1:38">
      <c r="A1344" s="93">
        <v>1332</v>
      </c>
      <c r="B1344" s="130">
        <v>41995</v>
      </c>
      <c r="C1344" s="92">
        <v>17.8249</v>
      </c>
      <c r="D1344" s="92">
        <v>22.786301000000002</v>
      </c>
      <c r="E1344" s="92">
        <v>14.6709</v>
      </c>
      <c r="F1344" s="139">
        <f t="shared" si="381"/>
        <v>6.1711426151058735E-3</v>
      </c>
      <c r="G1344" s="140">
        <f t="shared" si="381"/>
        <v>2.8130937092423203E-3</v>
      </c>
      <c r="H1344" s="140">
        <f t="shared" si="381"/>
        <v>5.3711769557422961E-3</v>
      </c>
      <c r="I1344" s="141">
        <f t="shared" si="399"/>
        <v>21.531961834849003</v>
      </c>
      <c r="J1344" s="142">
        <f t="shared" si="394"/>
        <v>25.151254359393395</v>
      </c>
      <c r="K1344" s="142">
        <f t="shared" si="397"/>
        <v>19.56351773238179</v>
      </c>
      <c r="L1344" s="143">
        <f t="shared" si="395"/>
        <v>15072.373284394302</v>
      </c>
      <c r="M1344" s="137">
        <f t="shared" si="382"/>
        <v>-15090.752615636036</v>
      </c>
      <c r="N1344" s="137">
        <f t="shared" si="383"/>
        <v>29345.276598572684</v>
      </c>
      <c r="O1344" s="143">
        <f t="shared" si="398"/>
        <v>-92.443284394303191</v>
      </c>
      <c r="P1344" s="137">
        <f t="shared" si="396"/>
        <v>42.33261563603628</v>
      </c>
      <c r="Q1344" s="137">
        <f t="shared" si="384"/>
        <v>-156.77659857268372</v>
      </c>
      <c r="R1344" s="144">
        <f t="shared" si="385"/>
        <v>-206.88726733095064</v>
      </c>
      <c r="T1344" s="92">
        <f t="shared" si="386"/>
        <v>2.5622517272149482E-48</v>
      </c>
      <c r="U1344" s="92">
        <f>SUM($T$13:T1344)</f>
        <v>0.59899282635344897</v>
      </c>
      <c r="V1344" s="92">
        <f t="shared" si="387"/>
        <v>2079</v>
      </c>
      <c r="W1344" s="92">
        <v>3.5564886039865087</v>
      </c>
      <c r="Y1344" s="92">
        <f t="shared" si="388"/>
        <v>8.9813754639551156E-53</v>
      </c>
      <c r="Z1344" s="92">
        <f>SUM($Y$13:Y1344)</f>
        <v>0.46592293842919846</v>
      </c>
      <c r="AA1344" s="92">
        <f t="shared" si="389"/>
        <v>2279</v>
      </c>
      <c r="AB1344" s="92">
        <v>3.9198475097600749</v>
      </c>
      <c r="AD1344" s="92">
        <f t="shared" si="390"/>
        <v>9.9921818753983974E-34</v>
      </c>
      <c r="AE1344" s="92" t="e">
        <f>SUM($AD$13:AD1344)</f>
        <v>#N/A</v>
      </c>
      <c r="AF1344" s="92">
        <f t="shared" si="391"/>
        <v>1424</v>
      </c>
      <c r="AG1344" s="92">
        <v>5.1361862792364263</v>
      </c>
      <c r="AI1344" s="92">
        <f t="shared" si="392"/>
        <v>2.2923720063218519E-13</v>
      </c>
      <c r="AJ1344" s="92" t="e">
        <f>SUM($AI$13:AI1344)</f>
        <v>#N/A</v>
      </c>
      <c r="AK1344" s="92">
        <f t="shared" si="393"/>
        <v>510</v>
      </c>
      <c r="AL1344" s="92">
        <v>13.33820850662778</v>
      </c>
    </row>
    <row r="1345" spans="1:38">
      <c r="A1345" s="93">
        <v>1333</v>
      </c>
      <c r="B1345" s="130">
        <v>41992</v>
      </c>
      <c r="C1345" s="92">
        <v>17.875</v>
      </c>
      <c r="D1345" s="92">
        <v>22.783701000000001</v>
      </c>
      <c r="E1345" s="92">
        <v>14.579499999999999</v>
      </c>
      <c r="F1345" s="139">
        <f t="shared" si="381"/>
        <v>-2.8027972027971915E-3</v>
      </c>
      <c r="G1345" s="140">
        <f t="shared" si="381"/>
        <v>1.141166661202675E-4</v>
      </c>
      <c r="H1345" s="140">
        <f t="shared" si="381"/>
        <v>6.2690764429507162E-3</v>
      </c>
      <c r="I1345" s="141">
        <f t="shared" si="399"/>
        <v>21.339920420139858</v>
      </c>
      <c r="J1345" s="142">
        <f t="shared" si="394"/>
        <v>25.083562125867964</v>
      </c>
      <c r="K1345" s="142">
        <f t="shared" si="397"/>
        <v>19.580989958503377</v>
      </c>
      <c r="L1345" s="143">
        <f t="shared" si="395"/>
        <v>14937.944294097901</v>
      </c>
      <c r="M1345" s="137">
        <f t="shared" si="382"/>
        <v>-15050.137275520778</v>
      </c>
      <c r="N1345" s="137">
        <f t="shared" si="383"/>
        <v>29371.484937755064</v>
      </c>
      <c r="O1345" s="143">
        <f t="shared" si="398"/>
        <v>41.985705902097834</v>
      </c>
      <c r="P1345" s="137">
        <f t="shared" si="396"/>
        <v>1.7172755207775481</v>
      </c>
      <c r="Q1345" s="137">
        <f t="shared" si="384"/>
        <v>-182.98493775506358</v>
      </c>
      <c r="R1345" s="144">
        <f t="shared" si="385"/>
        <v>-139.2819563321882</v>
      </c>
      <c r="T1345" s="92">
        <f t="shared" si="386"/>
        <v>2.7296706488853732E-55</v>
      </c>
      <c r="U1345" s="92">
        <f>SUM($T$13:T1345)</f>
        <v>0.59899282635344897</v>
      </c>
      <c r="V1345" s="92">
        <f t="shared" si="387"/>
        <v>2392</v>
      </c>
      <c r="W1345" s="92">
        <v>3.6533965800699661</v>
      </c>
      <c r="Y1345" s="92">
        <f t="shared" si="388"/>
        <v>1.129677704962829E-2</v>
      </c>
      <c r="Z1345" s="92">
        <f>SUM($Y$13:Y1345)</f>
        <v>0.47721971547882674</v>
      </c>
      <c r="AA1345" s="92">
        <f t="shared" si="389"/>
        <v>30</v>
      </c>
      <c r="AB1345" s="92">
        <v>3.9695924860807281</v>
      </c>
      <c r="AD1345" s="92">
        <f t="shared" si="390"/>
        <v>3.0711657229612056E-34</v>
      </c>
      <c r="AE1345" s="92" t="e">
        <f>SUM($AD$13:AD1345)</f>
        <v>#N/A</v>
      </c>
      <c r="AF1345" s="92">
        <f t="shared" si="391"/>
        <v>1447</v>
      </c>
      <c r="AG1345" s="92">
        <v>5.1861003174999496</v>
      </c>
      <c r="AI1345" s="92">
        <f t="shared" si="392"/>
        <v>3.0664096898677849E-16</v>
      </c>
      <c r="AJ1345" s="92" t="e">
        <f>SUM($AI$13:AI1345)</f>
        <v>#N/A</v>
      </c>
      <c r="AK1345" s="92">
        <f t="shared" si="393"/>
        <v>639</v>
      </c>
      <c r="AL1345" s="92">
        <v>13.433800162776606</v>
      </c>
    </row>
    <row r="1346" spans="1:38">
      <c r="A1346" s="93">
        <v>1334</v>
      </c>
      <c r="B1346" s="130">
        <v>41991</v>
      </c>
      <c r="C1346" s="92">
        <v>17.991599999999998</v>
      </c>
      <c r="D1346" s="92">
        <v>22.710100000000001</v>
      </c>
      <c r="E1346" s="92">
        <v>14.549200000000001</v>
      </c>
      <c r="F1346" s="139">
        <f t="shared" si="381"/>
        <v>-6.4808021521153281E-3</v>
      </c>
      <c r="G1346" s="140">
        <f t="shared" si="381"/>
        <v>3.2408928186138386E-3</v>
      </c>
      <c r="H1346" s="140">
        <f t="shared" si="381"/>
        <v>2.0825887334010584E-3</v>
      </c>
      <c r="I1346" s="141">
        <f t="shared" si="399"/>
        <v>21.261211482024947</v>
      </c>
      <c r="J1346" s="142">
        <f t="shared" si="394"/>
        <v>25.161983860515807</v>
      </c>
      <c r="K1346" s="142">
        <f t="shared" si="397"/>
        <v>19.49952509416325</v>
      </c>
      <c r="L1346" s="143">
        <f t="shared" si="395"/>
        <v>14882.848037417463</v>
      </c>
      <c r="M1346" s="137">
        <f t="shared" si="382"/>
        <v>-15097.190316309485</v>
      </c>
      <c r="N1346" s="137">
        <f t="shared" si="383"/>
        <v>29249.287641244875</v>
      </c>
      <c r="O1346" s="143">
        <f t="shared" si="398"/>
        <v>97.081962582535198</v>
      </c>
      <c r="P1346" s="137">
        <f t="shared" si="396"/>
        <v>48.77031630948477</v>
      </c>
      <c r="Q1346" s="137">
        <f t="shared" si="384"/>
        <v>-60.787641244874976</v>
      </c>
      <c r="R1346" s="144">
        <f t="shared" si="385"/>
        <v>85.064637647144991</v>
      </c>
      <c r="T1346" s="92">
        <f t="shared" si="386"/>
        <v>1.9749546953219013E-3</v>
      </c>
      <c r="U1346" s="92">
        <f>SUM($T$13:T1346)</f>
        <v>0.60096778104877091</v>
      </c>
      <c r="V1346" s="92">
        <f t="shared" si="387"/>
        <v>64</v>
      </c>
      <c r="W1346" s="92">
        <v>3.6627080312518956</v>
      </c>
      <c r="Y1346" s="92">
        <f t="shared" si="388"/>
        <v>8.6570541399938928E-23</v>
      </c>
      <c r="Z1346" s="92">
        <f>SUM($Y$13:Y1346)</f>
        <v>0.47721971547882674</v>
      </c>
      <c r="AA1346" s="92">
        <f t="shared" si="389"/>
        <v>933</v>
      </c>
      <c r="AB1346" s="92">
        <v>4.0055639866313868</v>
      </c>
      <c r="AD1346" s="92">
        <f t="shared" si="390"/>
        <v>2.2466926184998224E-44</v>
      </c>
      <c r="AE1346" s="92" t="e">
        <f>SUM($AD$13:AD1346)</f>
        <v>#N/A</v>
      </c>
      <c r="AF1346" s="92">
        <f t="shared" si="391"/>
        <v>1902</v>
      </c>
      <c r="AG1346" s="92">
        <v>5.2383016409294214</v>
      </c>
      <c r="AI1346" s="92">
        <f t="shared" si="392"/>
        <v>1.5061613125153587E-33</v>
      </c>
      <c r="AJ1346" s="92" t="e">
        <f>SUM($AI$13:AI1346)</f>
        <v>#N/A</v>
      </c>
      <c r="AK1346" s="92">
        <f t="shared" si="393"/>
        <v>1416</v>
      </c>
      <c r="AL1346" s="92">
        <v>13.510450933679749</v>
      </c>
    </row>
    <row r="1347" spans="1:38">
      <c r="A1347" s="93">
        <v>1335</v>
      </c>
      <c r="B1347" s="130">
        <v>41990</v>
      </c>
      <c r="C1347" s="92">
        <v>18.450600000000001</v>
      </c>
      <c r="D1347" s="92">
        <v>23.2103</v>
      </c>
      <c r="E1347" s="92">
        <v>14.5847</v>
      </c>
      <c r="F1347" s="139">
        <f t="shared" si="381"/>
        <v>-2.4877239764560688E-2</v>
      </c>
      <c r="G1347" s="140">
        <f t="shared" si="381"/>
        <v>-2.1550777025717061E-2</v>
      </c>
      <c r="H1347" s="140">
        <f t="shared" si="381"/>
        <v>-2.4340576083154986E-3</v>
      </c>
      <c r="I1347" s="141">
        <f t="shared" si="399"/>
        <v>20.867529556762378</v>
      </c>
      <c r="J1347" s="142">
        <f t="shared" si="394"/>
        <v>24.540191426651099</v>
      </c>
      <c r="K1347" s="142">
        <f t="shared" si="397"/>
        <v>19.41163567299979</v>
      </c>
      <c r="L1347" s="143">
        <f t="shared" si="395"/>
        <v>14607.270689733665</v>
      </c>
      <c r="M1347" s="137">
        <f t="shared" si="382"/>
        <v>-14724.11485599066</v>
      </c>
      <c r="N1347" s="137">
        <f t="shared" si="383"/>
        <v>29117.453509499683</v>
      </c>
      <c r="O1347" s="143">
        <f t="shared" si="398"/>
        <v>372.6593102663337</v>
      </c>
      <c r="P1347" s="137">
        <f t="shared" si="396"/>
        <v>-324.30514400934044</v>
      </c>
      <c r="Q1347" s="137">
        <f t="shared" si="384"/>
        <v>71.046490500317304</v>
      </c>
      <c r="R1347" s="144">
        <f t="shared" si="385"/>
        <v>119.40065675731057</v>
      </c>
      <c r="T1347" s="92">
        <f t="shared" si="386"/>
        <v>1.4275307869417623E-6</v>
      </c>
      <c r="U1347" s="92">
        <f>SUM($T$13:T1347)</f>
        <v>0.60096920857955782</v>
      </c>
      <c r="V1347" s="92">
        <f t="shared" si="387"/>
        <v>205</v>
      </c>
      <c r="W1347" s="92">
        <v>3.6875836189719848</v>
      </c>
      <c r="Y1347" s="92">
        <f t="shared" si="388"/>
        <v>8.2497328600998823E-59</v>
      </c>
      <c r="Z1347" s="92">
        <f>SUM($Y$13:Y1347)</f>
        <v>0.47721971547882674</v>
      </c>
      <c r="AA1347" s="92">
        <f t="shared" si="389"/>
        <v>2550</v>
      </c>
      <c r="AB1347" s="92">
        <v>4.0128585059192119</v>
      </c>
      <c r="AD1347" s="92">
        <f t="shared" si="390"/>
        <v>1.6688768005710347E-33</v>
      </c>
      <c r="AE1347" s="92" t="e">
        <f>SUM($AD$13:AD1347)</f>
        <v>#N/A</v>
      </c>
      <c r="AF1347" s="92">
        <f t="shared" si="391"/>
        <v>1414</v>
      </c>
      <c r="AG1347" s="92">
        <v>5.5780314786097733</v>
      </c>
      <c r="AI1347" s="92">
        <f t="shared" si="392"/>
        <v>1.9876112043079955E-11</v>
      </c>
      <c r="AJ1347" s="92" t="e">
        <f>SUM($AI$13:AI1347)</f>
        <v>#N/A</v>
      </c>
      <c r="AK1347" s="92">
        <f t="shared" si="393"/>
        <v>423</v>
      </c>
      <c r="AL1347" s="92">
        <v>13.717372163588152</v>
      </c>
    </row>
    <row r="1348" spans="1:38">
      <c r="A1348" s="93">
        <v>1336</v>
      </c>
      <c r="B1348" s="130">
        <v>41989</v>
      </c>
      <c r="C1348" s="92">
        <v>18.307099999999998</v>
      </c>
      <c r="D1348" s="92">
        <v>23.0152</v>
      </c>
      <c r="E1348" s="92">
        <v>14.7493</v>
      </c>
      <c r="F1348" s="139">
        <f t="shared" si="381"/>
        <v>7.838488892287776E-3</v>
      </c>
      <c r="G1348" s="140">
        <f t="shared" si="381"/>
        <v>8.47700650005212E-3</v>
      </c>
      <c r="H1348" s="140">
        <f t="shared" si="381"/>
        <v>-1.1159851653976816E-2</v>
      </c>
      <c r="I1348" s="141">
        <f t="shared" si="399"/>
        <v>21.567642878446069</v>
      </c>
      <c r="J1348" s="142">
        <f t="shared" si="394"/>
        <v>25.293309256925859</v>
      </c>
      <c r="K1348" s="142">
        <f t="shared" si="397"/>
        <v>19.241840446665265</v>
      </c>
      <c r="L1348" s="143">
        <f t="shared" si="395"/>
        <v>15097.350014912248</v>
      </c>
      <c r="M1348" s="137">
        <f t="shared" si="382"/>
        <v>-15175.985554155515</v>
      </c>
      <c r="N1348" s="137">
        <f t="shared" si="383"/>
        <v>28862.760669997897</v>
      </c>
      <c r="O1348" s="143">
        <f t="shared" si="398"/>
        <v>-117.42001491224983</v>
      </c>
      <c r="P1348" s="137">
        <f t="shared" si="396"/>
        <v>127.5655541555152</v>
      </c>
      <c r="Q1348" s="137">
        <f t="shared" si="384"/>
        <v>325.73933000210309</v>
      </c>
      <c r="R1348" s="144">
        <f t="shared" si="385"/>
        <v>335.88486924536846</v>
      </c>
      <c r="T1348" s="92">
        <f t="shared" si="386"/>
        <v>3.0539750874121184E-35</v>
      </c>
      <c r="U1348" s="92">
        <f>SUM($T$13:T1348)</f>
        <v>0.60096920857955782</v>
      </c>
      <c r="V1348" s="92">
        <f t="shared" si="387"/>
        <v>1492</v>
      </c>
      <c r="W1348" s="92">
        <v>3.9520222171067871</v>
      </c>
      <c r="Y1348" s="92">
        <f t="shared" si="388"/>
        <v>1.00815252988163E-4</v>
      </c>
      <c r="Z1348" s="92">
        <f>SUM($Y$13:Y1348)</f>
        <v>0.47732053073181491</v>
      </c>
      <c r="AA1348" s="92">
        <f t="shared" si="389"/>
        <v>122</v>
      </c>
      <c r="AB1348" s="92">
        <v>4.1255681578622898</v>
      </c>
      <c r="AD1348" s="92">
        <f t="shared" si="390"/>
        <v>1.1506438408091415E-17</v>
      </c>
      <c r="AE1348" s="92" t="e">
        <f>SUM($AD$13:AD1348)</f>
        <v>#N/A</v>
      </c>
      <c r="AF1348" s="92">
        <f t="shared" si="391"/>
        <v>703</v>
      </c>
      <c r="AG1348" s="92">
        <v>5.6182737248891499</v>
      </c>
      <c r="AI1348" s="92">
        <f t="shared" si="392"/>
        <v>2.4032381107560721E-32</v>
      </c>
      <c r="AJ1348" s="92" t="e">
        <f>SUM($AI$13:AI1348)</f>
        <v>#N/A</v>
      </c>
      <c r="AK1348" s="92">
        <f t="shared" si="393"/>
        <v>1362</v>
      </c>
      <c r="AL1348" s="92">
        <v>13.781524860209174</v>
      </c>
    </row>
    <row r="1349" spans="1:38">
      <c r="A1349" s="93">
        <v>1337</v>
      </c>
      <c r="B1349" s="130">
        <v>41988</v>
      </c>
      <c r="C1349" s="92">
        <v>18.388999999999999</v>
      </c>
      <c r="D1349" s="92">
        <v>23.194799</v>
      </c>
      <c r="E1349" s="92">
        <v>14.715299999999999</v>
      </c>
      <c r="F1349" s="139">
        <f t="shared" si="381"/>
        <v>-4.4537495241721015E-3</v>
      </c>
      <c r="G1349" s="140">
        <f t="shared" si="381"/>
        <v>-7.7430720568002487E-3</v>
      </c>
      <c r="H1349" s="140">
        <f t="shared" si="381"/>
        <v>2.3105203427724597E-3</v>
      </c>
      <c r="I1349" s="141">
        <f t="shared" si="399"/>
        <v>21.30459020555767</v>
      </c>
      <c r="J1349" s="142">
        <f t="shared" si="394"/>
        <v>24.88649833266501</v>
      </c>
      <c r="K1349" s="142">
        <f t="shared" si="397"/>
        <v>19.503960415350008</v>
      </c>
      <c r="L1349" s="143">
        <f t="shared" si="395"/>
        <v>14913.213143890369</v>
      </c>
      <c r="M1349" s="137">
        <f t="shared" si="382"/>
        <v>-14931.898999599005</v>
      </c>
      <c r="N1349" s="137">
        <f t="shared" si="383"/>
        <v>29255.940623025013</v>
      </c>
      <c r="O1349" s="143">
        <f t="shared" si="398"/>
        <v>66.716856109629589</v>
      </c>
      <c r="P1349" s="137">
        <f t="shared" si="396"/>
        <v>-116.52100040099504</v>
      </c>
      <c r="Q1349" s="137">
        <f t="shared" si="384"/>
        <v>-67.440623025013338</v>
      </c>
      <c r="R1349" s="144">
        <f t="shared" si="385"/>
        <v>-117.24476731637878</v>
      </c>
      <c r="T1349" s="92">
        <f t="shared" si="386"/>
        <v>1.4492512737227417E-49</v>
      </c>
      <c r="U1349" s="92">
        <f>SUM($T$13:T1349)</f>
        <v>0.60096920857955782</v>
      </c>
      <c r="V1349" s="92">
        <f t="shared" si="387"/>
        <v>2135</v>
      </c>
      <c r="W1349" s="92">
        <v>3.9706697386591259</v>
      </c>
      <c r="Y1349" s="92">
        <f t="shared" si="388"/>
        <v>4.490720127282122E-12</v>
      </c>
      <c r="Z1349" s="92">
        <f>SUM($Y$13:Y1349)</f>
        <v>0.47732053073630565</v>
      </c>
      <c r="AA1349" s="92">
        <f t="shared" si="389"/>
        <v>452</v>
      </c>
      <c r="AB1349" s="92">
        <v>4.20140469206126</v>
      </c>
      <c r="AD1349" s="92">
        <f t="shared" si="390"/>
        <v>2.8872731354231118E-45</v>
      </c>
      <c r="AE1349" s="92" t="e">
        <f>SUM($AD$13:AD1349)</f>
        <v>#N/A</v>
      </c>
      <c r="AF1349" s="92">
        <f t="shared" si="391"/>
        <v>1942</v>
      </c>
      <c r="AG1349" s="92">
        <v>5.7918552381561312</v>
      </c>
      <c r="AI1349" s="92">
        <f t="shared" si="392"/>
        <v>1.2955985576165304E-5</v>
      </c>
      <c r="AJ1349" s="92" t="e">
        <f>SUM($AI$13:AI1349)</f>
        <v>#N/A</v>
      </c>
      <c r="AK1349" s="92">
        <f t="shared" si="393"/>
        <v>162</v>
      </c>
      <c r="AL1349" s="92">
        <v>14.093145931146864</v>
      </c>
    </row>
    <row r="1350" spans="1:38">
      <c r="A1350" s="93">
        <v>1338</v>
      </c>
      <c r="B1350" s="130">
        <v>41985</v>
      </c>
      <c r="C1350" s="92">
        <v>18.305098999999998</v>
      </c>
      <c r="D1350" s="92">
        <v>23.218800000000002</v>
      </c>
      <c r="E1350" s="92">
        <v>14.7578</v>
      </c>
      <c r="F1350" s="139">
        <f t="shared" si="381"/>
        <v>4.58347698638506E-3</v>
      </c>
      <c r="G1350" s="140">
        <f t="shared" si="381"/>
        <v>-1.0336882181680718E-3</v>
      </c>
      <c r="H1350" s="140">
        <f t="shared" si="381"/>
        <v>-2.8798330374446568E-3</v>
      </c>
      <c r="I1350" s="141">
        <f t="shared" si="399"/>
        <v>21.497985949160942</v>
      </c>
      <c r="J1350" s="142">
        <f t="shared" si="394"/>
        <v>25.054774375906593</v>
      </c>
      <c r="K1350" s="142">
        <f t="shared" si="397"/>
        <v>19.402961328924363</v>
      </c>
      <c r="L1350" s="143">
        <f t="shared" si="395"/>
        <v>15048.590164412659</v>
      </c>
      <c r="M1350" s="137">
        <f t="shared" si="382"/>
        <v>-15032.864625543956</v>
      </c>
      <c r="N1350" s="137">
        <f t="shared" si="383"/>
        <v>29104.441993386543</v>
      </c>
      <c r="O1350" s="143">
        <f t="shared" si="398"/>
        <v>-68.660164412660379</v>
      </c>
      <c r="P1350" s="137">
        <f t="shared" si="396"/>
        <v>-15.555374456043864</v>
      </c>
      <c r="Q1350" s="137">
        <f t="shared" si="384"/>
        <v>84.05800661345711</v>
      </c>
      <c r="R1350" s="144">
        <f t="shared" si="385"/>
        <v>-0.15753225524713343</v>
      </c>
      <c r="T1350" s="92">
        <f t="shared" si="386"/>
        <v>3.3839059140300479E-35</v>
      </c>
      <c r="U1350" s="92">
        <f>SUM($T$13:T1350)</f>
        <v>0.60096920857955782</v>
      </c>
      <c r="V1350" s="92">
        <f t="shared" si="387"/>
        <v>1490</v>
      </c>
      <c r="W1350" s="92">
        <v>3.9801050911828497</v>
      </c>
      <c r="Y1350" s="92">
        <f t="shared" si="388"/>
        <v>9.5238399320935851E-6</v>
      </c>
      <c r="Z1350" s="92">
        <f>SUM($Y$13:Y1350)</f>
        <v>0.47733005457623773</v>
      </c>
      <c r="AA1350" s="92">
        <f t="shared" si="389"/>
        <v>168</v>
      </c>
      <c r="AB1350" s="92">
        <v>4.3308366566598124</v>
      </c>
      <c r="AD1350" s="92">
        <f t="shared" si="390"/>
        <v>3.282614317099436E-13</v>
      </c>
      <c r="AE1350" s="92" t="e">
        <f>SUM($AD$13:AD1350)</f>
        <v>#N/A</v>
      </c>
      <c r="AF1350" s="92">
        <f t="shared" si="391"/>
        <v>503</v>
      </c>
      <c r="AG1350" s="92">
        <v>6.0457353019337461</v>
      </c>
      <c r="AI1350" s="92">
        <f t="shared" si="392"/>
        <v>2.7695800735047612E-25</v>
      </c>
      <c r="AJ1350" s="92" t="e">
        <f>SUM($AI$13:AI1350)</f>
        <v>#N/A</v>
      </c>
      <c r="AK1350" s="92">
        <f t="shared" si="393"/>
        <v>1045</v>
      </c>
      <c r="AL1350" s="92">
        <v>14.099126623390475</v>
      </c>
    </row>
    <row r="1351" spans="1:38">
      <c r="A1351" s="93">
        <v>1339</v>
      </c>
      <c r="B1351" s="130">
        <v>41984</v>
      </c>
      <c r="C1351" s="92">
        <v>18.152999999999999</v>
      </c>
      <c r="D1351" s="92">
        <v>22.909200999999999</v>
      </c>
      <c r="E1351" s="92">
        <v>14.7752</v>
      </c>
      <c r="F1351" s="139">
        <f t="shared" si="381"/>
        <v>8.3787252795681777E-3</v>
      </c>
      <c r="G1351" s="140">
        <f t="shared" si="381"/>
        <v>1.3514177120363291E-2</v>
      </c>
      <c r="H1351" s="140">
        <f t="shared" si="381"/>
        <v>-1.1776490335156931E-3</v>
      </c>
      <c r="I1351" s="141">
        <f t="shared" si="399"/>
        <v>21.579203883110228</v>
      </c>
      <c r="J1351" s="142">
        <f t="shared" si="394"/>
        <v>25.419645022102696</v>
      </c>
      <c r="K1351" s="142">
        <f t="shared" si="397"/>
        <v>19.436084127456819</v>
      </c>
      <c r="L1351" s="143">
        <f t="shared" si="395"/>
        <v>15105.442718177159</v>
      </c>
      <c r="M1351" s="137">
        <f t="shared" si="382"/>
        <v>-15251.787013261617</v>
      </c>
      <c r="N1351" s="137">
        <f t="shared" si="383"/>
        <v>29154.126191185231</v>
      </c>
      <c r="O1351" s="143">
        <f t="shared" si="398"/>
        <v>-125.51271817716042</v>
      </c>
      <c r="P1351" s="137">
        <f t="shared" si="396"/>
        <v>203.3670132616171</v>
      </c>
      <c r="Q1351" s="137">
        <f t="shared" si="384"/>
        <v>34.373808814769291</v>
      </c>
      <c r="R1351" s="144">
        <f t="shared" si="385"/>
        <v>112.22810389922597</v>
      </c>
      <c r="T1351" s="92">
        <f t="shared" si="386"/>
        <v>6.5499368369785787E-27</v>
      </c>
      <c r="U1351" s="92">
        <f>SUM($T$13:T1351)</f>
        <v>0.60096920857955782</v>
      </c>
      <c r="V1351" s="92">
        <f t="shared" si="387"/>
        <v>1118</v>
      </c>
      <c r="W1351" s="92">
        <v>4.1018868724804634</v>
      </c>
      <c r="Y1351" s="92">
        <f t="shared" si="388"/>
        <v>7.4108474922906424E-5</v>
      </c>
      <c r="Z1351" s="92">
        <f>SUM($Y$13:Y1351)</f>
        <v>0.47740416305116062</v>
      </c>
      <c r="AA1351" s="92">
        <f t="shared" si="389"/>
        <v>128</v>
      </c>
      <c r="AB1351" s="92">
        <v>4.3549375131588022</v>
      </c>
      <c r="AD1351" s="92">
        <f t="shared" si="390"/>
        <v>1.0756915896506328E-29</v>
      </c>
      <c r="AE1351" s="92" t="e">
        <f>SUM($AD$13:AD1351)</f>
        <v>#N/A</v>
      </c>
      <c r="AF1351" s="92">
        <f t="shared" si="391"/>
        <v>1243</v>
      </c>
      <c r="AG1351" s="92">
        <v>6.07982919780261</v>
      </c>
      <c r="AI1351" s="92">
        <f t="shared" si="392"/>
        <v>2.0327430470134621E-7</v>
      </c>
      <c r="AJ1351" s="92" t="e">
        <f>SUM($AI$13:AI1351)</f>
        <v>#N/A</v>
      </c>
      <c r="AK1351" s="92">
        <f t="shared" si="393"/>
        <v>243</v>
      </c>
      <c r="AL1351" s="92">
        <v>14.515291483421606</v>
      </c>
    </row>
    <row r="1352" spans="1:38">
      <c r="A1352" s="93">
        <v>1340</v>
      </c>
      <c r="B1352" s="130">
        <v>41983</v>
      </c>
      <c r="C1352" s="92">
        <v>17.875</v>
      </c>
      <c r="D1352" s="92">
        <v>22.627700999999998</v>
      </c>
      <c r="E1352" s="92">
        <v>14.555999999999999</v>
      </c>
      <c r="F1352" s="139">
        <f t="shared" si="381"/>
        <v>1.5552447552447557E-2</v>
      </c>
      <c r="G1352" s="140">
        <f t="shared" si="381"/>
        <v>1.2440503787813029E-2</v>
      </c>
      <c r="H1352" s="140">
        <f t="shared" si="381"/>
        <v>1.5059082165430171E-2</v>
      </c>
      <c r="I1352" s="141">
        <f t="shared" si="399"/>
        <v>21.732720822377622</v>
      </c>
      <c r="J1352" s="142">
        <f t="shared" si="394"/>
        <v>25.392716543351003</v>
      </c>
      <c r="K1352" s="142">
        <f t="shared" si="397"/>
        <v>19.752034679857104</v>
      </c>
      <c r="L1352" s="143">
        <f t="shared" si="395"/>
        <v>15212.904575664335</v>
      </c>
      <c r="M1352" s="137">
        <f t="shared" si="382"/>
        <v>-15235.629926010603</v>
      </c>
      <c r="N1352" s="137">
        <f t="shared" si="383"/>
        <v>29628.052019785657</v>
      </c>
      <c r="O1352" s="143">
        <f t="shared" si="398"/>
        <v>-232.97457566433695</v>
      </c>
      <c r="P1352" s="137">
        <f t="shared" si="396"/>
        <v>187.20992601060243</v>
      </c>
      <c r="Q1352" s="137">
        <f t="shared" si="384"/>
        <v>-439.55201978565674</v>
      </c>
      <c r="R1352" s="144">
        <f t="shared" si="385"/>
        <v>-485.31666943939126</v>
      </c>
      <c r="T1352" s="92">
        <f t="shared" si="386"/>
        <v>1.5073288958316619E-42</v>
      </c>
      <c r="U1352" s="92">
        <f>SUM($T$13:T1352)</f>
        <v>0.60096920857955782</v>
      </c>
      <c r="V1352" s="92">
        <f t="shared" si="387"/>
        <v>1820</v>
      </c>
      <c r="W1352" s="92">
        <v>4.1914603492914466</v>
      </c>
      <c r="Y1352" s="92">
        <f t="shared" si="388"/>
        <v>1.2495460575582801E-48</v>
      </c>
      <c r="Z1352" s="92">
        <f>SUM($Y$13:Y1352)</f>
        <v>0.47740416305116062</v>
      </c>
      <c r="AA1352" s="92">
        <f t="shared" si="389"/>
        <v>2093</v>
      </c>
      <c r="AB1352" s="92">
        <v>4.4065651537330268</v>
      </c>
      <c r="AD1352" s="92">
        <f t="shared" si="390"/>
        <v>3.3865291337717393E-44</v>
      </c>
      <c r="AE1352" s="92" t="e">
        <f>SUM($AD$13:AD1352)</f>
        <v>#N/A</v>
      </c>
      <c r="AF1352" s="92">
        <f t="shared" si="391"/>
        <v>1894</v>
      </c>
      <c r="AG1352" s="92">
        <v>6.290915528734331</v>
      </c>
      <c r="AI1352" s="92">
        <f t="shared" si="392"/>
        <v>6.7690410416761003E-12</v>
      </c>
      <c r="AJ1352" s="92" t="e">
        <f>SUM($AI$13:AI1352)</f>
        <v>#N/A</v>
      </c>
      <c r="AK1352" s="92">
        <f t="shared" si="393"/>
        <v>444</v>
      </c>
      <c r="AL1352" s="92">
        <v>14.897861626690428</v>
      </c>
    </row>
    <row r="1353" spans="1:38">
      <c r="A1353" s="93">
        <v>1341</v>
      </c>
      <c r="B1353" s="130">
        <v>41982</v>
      </c>
      <c r="C1353" s="92">
        <v>17.702998999999998</v>
      </c>
      <c r="D1353" s="92">
        <v>22.504000000000001</v>
      </c>
      <c r="E1353" s="92">
        <v>14.4293</v>
      </c>
      <c r="F1353" s="139">
        <f t="shared" si="381"/>
        <v>9.7159244035431858E-3</v>
      </c>
      <c r="G1353" s="140">
        <f t="shared" si="381"/>
        <v>5.4968450053323181E-3</v>
      </c>
      <c r="H1353" s="140">
        <f t="shared" si="381"/>
        <v>8.7807447346717193E-3</v>
      </c>
      <c r="I1353" s="141">
        <f t="shared" si="399"/>
        <v>21.607819810643381</v>
      </c>
      <c r="J1353" s="142">
        <f t="shared" si="394"/>
        <v>25.21856472052524</v>
      </c>
      <c r="K1353" s="142">
        <f t="shared" si="397"/>
        <v>19.629864511791975</v>
      </c>
      <c r="L1353" s="143">
        <f t="shared" si="395"/>
        <v>15125.473867450366</v>
      </c>
      <c r="M1353" s="137">
        <f t="shared" si="382"/>
        <v>-15131.138832315144</v>
      </c>
      <c r="N1353" s="137">
        <f t="shared" si="383"/>
        <v>29444.796767687963</v>
      </c>
      <c r="O1353" s="143">
        <f t="shared" si="398"/>
        <v>-145.54386745036754</v>
      </c>
      <c r="P1353" s="137">
        <f t="shared" si="396"/>
        <v>82.718832315144027</v>
      </c>
      <c r="Q1353" s="137">
        <f t="shared" si="384"/>
        <v>-256.29676768796344</v>
      </c>
      <c r="R1353" s="144">
        <f t="shared" si="385"/>
        <v>-319.12180282318695</v>
      </c>
      <c r="T1353" s="92">
        <f t="shared" si="386"/>
        <v>7.5659565955231553E-47</v>
      </c>
      <c r="U1353" s="92">
        <f>SUM($T$13:T1353)</f>
        <v>0.60096920857955782</v>
      </c>
      <c r="V1353" s="92">
        <f t="shared" si="387"/>
        <v>2013</v>
      </c>
      <c r="W1353" s="92">
        <v>4.2781461420272535</v>
      </c>
      <c r="Y1353" s="92">
        <f t="shared" si="388"/>
        <v>1.497730679805437E-34</v>
      </c>
      <c r="Z1353" s="92">
        <f>SUM($Y$13:Y1353)</f>
        <v>0.47740416305116062</v>
      </c>
      <c r="AA1353" s="92">
        <f t="shared" si="389"/>
        <v>1461</v>
      </c>
      <c r="AB1353" s="92">
        <v>4.4109965186344198</v>
      </c>
      <c r="AD1353" s="92">
        <f t="shared" si="390"/>
        <v>3.8072490016839405E-14</v>
      </c>
      <c r="AE1353" s="92" t="e">
        <f>SUM($AD$13:AD1353)</f>
        <v>#N/A</v>
      </c>
      <c r="AF1353" s="92">
        <f t="shared" si="391"/>
        <v>545</v>
      </c>
      <c r="AG1353" s="92">
        <v>6.6810682143877784</v>
      </c>
      <c r="AI1353" s="92">
        <f t="shared" si="392"/>
        <v>1.5701655051757185E-53</v>
      </c>
      <c r="AJ1353" s="92" t="e">
        <f>SUM($AI$13:AI1353)</f>
        <v>#N/A</v>
      </c>
      <c r="AK1353" s="92">
        <f t="shared" si="393"/>
        <v>2313</v>
      </c>
      <c r="AL1353" s="92">
        <v>15.376785714312064</v>
      </c>
    </row>
    <row r="1354" spans="1:38">
      <c r="A1354" s="93">
        <v>1342</v>
      </c>
      <c r="B1354" s="130">
        <v>41981</v>
      </c>
      <c r="C1354" s="92">
        <v>17.653700000000001</v>
      </c>
      <c r="D1354" s="92">
        <v>22.351101</v>
      </c>
      <c r="E1354" s="92">
        <v>14.3802</v>
      </c>
      <c r="F1354" s="139">
        <f t="shared" si="381"/>
        <v>2.7925590669377609E-3</v>
      </c>
      <c r="G1354" s="140">
        <f t="shared" si="381"/>
        <v>6.840781579395161E-3</v>
      </c>
      <c r="H1354" s="140">
        <f t="shared" si="381"/>
        <v>3.4144170456600342E-3</v>
      </c>
      <c r="I1354" s="141">
        <f t="shared" si="399"/>
        <v>21.45966048477656</v>
      </c>
      <c r="J1354" s="142">
        <f t="shared" si="394"/>
        <v>25.252271590558337</v>
      </c>
      <c r="K1354" s="142">
        <f t="shared" si="397"/>
        <v>19.525441141291498</v>
      </c>
      <c r="L1354" s="143">
        <f t="shared" si="395"/>
        <v>15021.762339343592</v>
      </c>
      <c r="M1354" s="137">
        <f t="shared" si="382"/>
        <v>-15151.362954335002</v>
      </c>
      <c r="N1354" s="137">
        <f t="shared" si="383"/>
        <v>29288.161711937246</v>
      </c>
      <c r="O1354" s="143">
        <f t="shared" si="398"/>
        <v>-41.832339343593048</v>
      </c>
      <c r="P1354" s="137">
        <f t="shared" si="396"/>
        <v>102.94295433500156</v>
      </c>
      <c r="Q1354" s="137">
        <f t="shared" si="384"/>
        <v>-99.661711937245855</v>
      </c>
      <c r="R1354" s="144">
        <f t="shared" si="385"/>
        <v>-38.551096945837344</v>
      </c>
      <c r="T1354" s="92">
        <f t="shared" si="386"/>
        <v>3.8936985863472379E-10</v>
      </c>
      <c r="U1354" s="92">
        <f>SUM($T$13:T1354)</f>
        <v>0.60096920896892769</v>
      </c>
      <c r="V1354" s="92">
        <f t="shared" si="387"/>
        <v>365</v>
      </c>
      <c r="W1354" s="92">
        <v>4.5575734044923593</v>
      </c>
      <c r="Y1354" s="92">
        <f t="shared" si="388"/>
        <v>2.0065587580727195E-55</v>
      </c>
      <c r="Z1354" s="92">
        <f>SUM($Y$13:Y1354)</f>
        <v>0.47740416305116062</v>
      </c>
      <c r="AA1354" s="92">
        <f t="shared" si="389"/>
        <v>2398</v>
      </c>
      <c r="AB1354" s="92">
        <v>4.5886975823177636</v>
      </c>
      <c r="AD1354" s="92">
        <f t="shared" si="390"/>
        <v>8.5124945630606471E-26</v>
      </c>
      <c r="AE1354" s="92" t="e">
        <f>SUM($AD$13:AD1354)</f>
        <v>#N/A</v>
      </c>
      <c r="AF1354" s="92">
        <f t="shared" si="391"/>
        <v>1068</v>
      </c>
      <c r="AG1354" s="92">
        <v>6.7789583696176123</v>
      </c>
      <c r="AI1354" s="92">
        <f t="shared" si="392"/>
        <v>1.0956557758059158E-44</v>
      </c>
      <c r="AJ1354" s="92" t="e">
        <f>SUM($AI$13:AI1354)</f>
        <v>#N/A</v>
      </c>
      <c r="AK1354" s="92">
        <f t="shared" si="393"/>
        <v>1916</v>
      </c>
      <c r="AL1354" s="92">
        <v>15.591266269135303</v>
      </c>
    </row>
    <row r="1355" spans="1:38">
      <c r="A1355" s="93">
        <v>1343</v>
      </c>
      <c r="B1355" s="130">
        <v>41978</v>
      </c>
      <c r="C1355" s="92">
        <v>17.523599999999998</v>
      </c>
      <c r="D1355" s="92">
        <v>22.180900999999999</v>
      </c>
      <c r="E1355" s="92">
        <v>14.348699999999999</v>
      </c>
      <c r="F1355" s="139">
        <f t="shared" si="381"/>
        <v>7.4242735510969826E-3</v>
      </c>
      <c r="G1355" s="140">
        <f t="shared" si="381"/>
        <v>7.673268096728858E-3</v>
      </c>
      <c r="H1355" s="140">
        <f t="shared" si="381"/>
        <v>2.1953208304585914E-3</v>
      </c>
      <c r="I1355" s="141">
        <f t="shared" si="399"/>
        <v>21.55877871156612</v>
      </c>
      <c r="J1355" s="142">
        <f t="shared" si="394"/>
        <v>25.273150935153627</v>
      </c>
      <c r="K1355" s="142">
        <f t="shared" si="397"/>
        <v>19.501718748039892</v>
      </c>
      <c r="L1355" s="143">
        <f t="shared" si="395"/>
        <v>15091.145098096284</v>
      </c>
      <c r="M1355" s="137">
        <f t="shared" si="382"/>
        <v>-15163.890561092176</v>
      </c>
      <c r="N1355" s="137">
        <f t="shared" si="383"/>
        <v>29252.578122059836</v>
      </c>
      <c r="O1355" s="143">
        <f t="shared" si="398"/>
        <v>-111.21509809628515</v>
      </c>
      <c r="P1355" s="137">
        <f t="shared" si="396"/>
        <v>115.47056109217556</v>
      </c>
      <c r="Q1355" s="137">
        <f t="shared" si="384"/>
        <v>-64.07812205983646</v>
      </c>
      <c r="R1355" s="144">
        <f t="shared" si="385"/>
        <v>-59.822659063946048</v>
      </c>
      <c r="T1355" s="92">
        <f t="shared" si="386"/>
        <v>1.9480046907095875E-42</v>
      </c>
      <c r="U1355" s="92">
        <f>SUM($T$13:T1355)</f>
        <v>0.60096920896892769</v>
      </c>
      <c r="V1355" s="92">
        <f t="shared" si="387"/>
        <v>1815</v>
      </c>
      <c r="W1355" s="92">
        <v>4.8306485893535864</v>
      </c>
      <c r="Y1355" s="92">
        <f t="shared" si="388"/>
        <v>4.3554753921132144E-54</v>
      </c>
      <c r="Z1355" s="92">
        <f>SUM($Y$13:Y1355)</f>
        <v>0.47740416305116062</v>
      </c>
      <c r="AA1355" s="92">
        <f t="shared" si="389"/>
        <v>2338</v>
      </c>
      <c r="AB1355" s="92">
        <v>4.6484567056195374</v>
      </c>
      <c r="AD1355" s="92">
        <f t="shared" si="390"/>
        <v>2.1240563708870161E-54</v>
      </c>
      <c r="AE1355" s="92" t="e">
        <f>SUM($AD$13:AD1355)</f>
        <v>#N/A</v>
      </c>
      <c r="AF1355" s="92">
        <f t="shared" si="391"/>
        <v>2352</v>
      </c>
      <c r="AG1355" s="92">
        <v>7.2644350423106516</v>
      </c>
      <c r="AI1355" s="92">
        <f t="shared" si="392"/>
        <v>1.3614188892982877E-51</v>
      </c>
      <c r="AJ1355" s="92" t="e">
        <f>SUM($AI$13:AI1355)</f>
        <v>#N/A</v>
      </c>
      <c r="AK1355" s="92">
        <f t="shared" si="393"/>
        <v>2226</v>
      </c>
      <c r="AL1355" s="92">
        <v>15.635477056393938</v>
      </c>
    </row>
    <row r="1356" spans="1:38">
      <c r="A1356" s="93">
        <v>1344</v>
      </c>
      <c r="B1356" s="130">
        <v>41977</v>
      </c>
      <c r="C1356" s="92">
        <v>17.361999999999998</v>
      </c>
      <c r="D1356" s="92">
        <v>22.1236</v>
      </c>
      <c r="E1356" s="92">
        <v>14.148400000000001</v>
      </c>
      <c r="F1356" s="139">
        <f t="shared" si="381"/>
        <v>9.3076834466074843E-3</v>
      </c>
      <c r="G1356" s="140">
        <f t="shared" si="381"/>
        <v>2.5900395957256794E-3</v>
      </c>
      <c r="H1356" s="140">
        <f t="shared" si="381"/>
        <v>1.4157077832122278E-2</v>
      </c>
      <c r="I1356" s="141">
        <f t="shared" si="399"/>
        <v>21.599083494989053</v>
      </c>
      <c r="J1356" s="142">
        <f t="shared" si="394"/>
        <v>25.145660006088516</v>
      </c>
      <c r="K1356" s="142">
        <f t="shared" si="397"/>
        <v>19.734482577535267</v>
      </c>
      <c r="L1356" s="143">
        <f t="shared" si="395"/>
        <v>15119.358446492337</v>
      </c>
      <c r="M1356" s="137">
        <f t="shared" si="382"/>
        <v>-15087.39600365311</v>
      </c>
      <c r="N1356" s="137">
        <f t="shared" si="383"/>
        <v>29601.723866302902</v>
      </c>
      <c r="O1356" s="143">
        <f t="shared" si="398"/>
        <v>-139.42844649233848</v>
      </c>
      <c r="P1356" s="137">
        <f t="shared" si="396"/>
        <v>38.976003653109728</v>
      </c>
      <c r="Q1356" s="137">
        <f t="shared" si="384"/>
        <v>-413.22386630290202</v>
      </c>
      <c r="R1356" s="144">
        <f t="shared" si="385"/>
        <v>-513.67630914213078</v>
      </c>
      <c r="T1356" s="92">
        <f t="shared" si="386"/>
        <v>2.8051915582043056E-41</v>
      </c>
      <c r="U1356" s="92">
        <f>SUM($T$13:T1356)</f>
        <v>0.60096920896892769</v>
      </c>
      <c r="V1356" s="92">
        <f t="shared" si="387"/>
        <v>1763</v>
      </c>
      <c r="W1356" s="92">
        <v>5.1990670158374996</v>
      </c>
      <c r="Y1356" s="92">
        <f t="shared" si="388"/>
        <v>5.2754074598350669E-29</v>
      </c>
      <c r="Z1356" s="92">
        <f>SUM($Y$13:Y1356)</f>
        <v>0.47740416305116062</v>
      </c>
      <c r="AA1356" s="92">
        <f t="shared" si="389"/>
        <v>1212</v>
      </c>
      <c r="AB1356" s="92">
        <v>4.7075936421479128</v>
      </c>
      <c r="AD1356" s="92">
        <f t="shared" si="390"/>
        <v>9.4011608866659265E-54</v>
      </c>
      <c r="AE1356" s="92" t="e">
        <f>SUM($AD$13:AD1356)</f>
        <v>#N/A</v>
      </c>
      <c r="AF1356" s="92">
        <f t="shared" si="391"/>
        <v>2323</v>
      </c>
      <c r="AG1356" s="92">
        <v>7.2953011747049459</v>
      </c>
      <c r="AI1356" s="92">
        <f t="shared" si="392"/>
        <v>2.0869700458898709E-48</v>
      </c>
      <c r="AJ1356" s="92" t="e">
        <f>SUM($AI$13:AI1356)</f>
        <v>#N/A</v>
      </c>
      <c r="AK1356" s="92">
        <f t="shared" si="393"/>
        <v>2083</v>
      </c>
      <c r="AL1356" s="92">
        <v>15.688707304729178</v>
      </c>
    </row>
    <row r="1357" spans="1:38">
      <c r="A1357" s="93">
        <v>1345</v>
      </c>
      <c r="B1357" s="130">
        <v>41976</v>
      </c>
      <c r="C1357" s="92">
        <v>17.466000000000001</v>
      </c>
      <c r="D1357" s="92">
        <v>22.056298999999999</v>
      </c>
      <c r="E1357" s="92">
        <v>14.1005</v>
      </c>
      <c r="F1357" s="139">
        <f t="shared" si="381"/>
        <v>-5.954425741440672E-3</v>
      </c>
      <c r="G1357" s="140">
        <f t="shared" si="381"/>
        <v>3.0513278769026542E-3</v>
      </c>
      <c r="H1357" s="140">
        <f t="shared" si="381"/>
        <v>3.397042658061844E-3</v>
      </c>
      <c r="I1357" s="141">
        <f t="shared" si="399"/>
        <v>21.272475884575744</v>
      </c>
      <c r="J1357" s="142">
        <f t="shared" si="394"/>
        <v>25.157229439082233</v>
      </c>
      <c r="K1357" s="142">
        <f t="shared" si="397"/>
        <v>19.525103053083225</v>
      </c>
      <c r="L1357" s="143">
        <f t="shared" si="395"/>
        <v>14890.733119203021</v>
      </c>
      <c r="M1357" s="137">
        <f t="shared" si="382"/>
        <v>-15094.33766344934</v>
      </c>
      <c r="N1357" s="137">
        <f t="shared" si="383"/>
        <v>29287.654579624836</v>
      </c>
      <c r="O1357" s="143">
        <f t="shared" si="398"/>
        <v>89.196880796976984</v>
      </c>
      <c r="P1357" s="137">
        <f t="shared" si="396"/>
        <v>45.91766344933967</v>
      </c>
      <c r="Q1357" s="137">
        <f t="shared" si="384"/>
        <v>-99.154579624835606</v>
      </c>
      <c r="R1357" s="144">
        <f t="shared" si="385"/>
        <v>35.959964621481049</v>
      </c>
      <c r="T1357" s="92">
        <f t="shared" si="386"/>
        <v>3.783005587731718E-6</v>
      </c>
      <c r="U1357" s="92">
        <f>SUM($T$13:T1357)</f>
        <v>0.60097299197451537</v>
      </c>
      <c r="V1357" s="92">
        <f t="shared" si="387"/>
        <v>186</v>
      </c>
      <c r="W1357" s="92">
        <v>5.3293114322441397</v>
      </c>
      <c r="Y1357" s="92">
        <f t="shared" si="388"/>
        <v>2.2883898764322726E-59</v>
      </c>
      <c r="Z1357" s="92">
        <f>SUM($Y$13:Y1357)</f>
        <v>0.47740416305116062</v>
      </c>
      <c r="AA1357" s="92">
        <f t="shared" si="389"/>
        <v>2575</v>
      </c>
      <c r="AB1357" s="92">
        <v>4.7336070078890771</v>
      </c>
      <c r="AD1357" s="92">
        <f t="shared" si="390"/>
        <v>1.4881935823254967E-26</v>
      </c>
      <c r="AE1357" s="92" t="e">
        <f>SUM($AD$13:AD1357)</f>
        <v>#N/A</v>
      </c>
      <c r="AF1357" s="92">
        <f t="shared" si="391"/>
        <v>1102</v>
      </c>
      <c r="AG1357" s="92">
        <v>7.6648217927249789</v>
      </c>
      <c r="AI1357" s="92">
        <f t="shared" si="392"/>
        <v>4.530017694413959E-47</v>
      </c>
      <c r="AJ1357" s="92" t="e">
        <f>SUM($AI$13:AI1357)</f>
        <v>#N/A</v>
      </c>
      <c r="AK1357" s="92">
        <f t="shared" si="393"/>
        <v>2023</v>
      </c>
      <c r="AL1357" s="92">
        <v>15.738777927559568</v>
      </c>
    </row>
    <row r="1358" spans="1:38">
      <c r="A1358" s="93">
        <v>1346</v>
      </c>
      <c r="B1358" s="130">
        <v>41975</v>
      </c>
      <c r="C1358" s="92">
        <v>17.429099999999998</v>
      </c>
      <c r="D1358" s="92">
        <v>21.987300999999999</v>
      </c>
      <c r="E1358" s="92">
        <v>14.101800000000001</v>
      </c>
      <c r="F1358" s="139">
        <f t="shared" ref="F1358:H1421" si="400">C1357/C1358-1</f>
        <v>2.1171489061397875E-3</v>
      </c>
      <c r="G1358" s="140">
        <f t="shared" si="400"/>
        <v>3.1380841150081551E-3</v>
      </c>
      <c r="H1358" s="140">
        <f t="shared" si="400"/>
        <v>-9.2186813031025494E-5</v>
      </c>
      <c r="I1358" s="141">
        <f t="shared" si="399"/>
        <v>21.4452067748765</v>
      </c>
      <c r="J1358" s="142">
        <f t="shared" si="394"/>
        <v>25.159405346263284</v>
      </c>
      <c r="K1358" s="142">
        <f t="shared" si="397"/>
        <v>19.45720613680523</v>
      </c>
      <c r="L1358" s="143">
        <f t="shared" si="395"/>
        <v>15011.644742413549</v>
      </c>
      <c r="M1358" s="137">
        <f t="shared" ref="M1358:M1421" si="401">$C$5*J1358</f>
        <v>-15095.64320775797</v>
      </c>
      <c r="N1358" s="137">
        <f t="shared" ref="N1358:N1421" si="402">$C$6*K1358</f>
        <v>29185.809205207843</v>
      </c>
      <c r="O1358" s="143">
        <f t="shared" si="398"/>
        <v>-31.714742413550994</v>
      </c>
      <c r="P1358" s="137">
        <f t="shared" si="396"/>
        <v>47.223207757970158</v>
      </c>
      <c r="Q1358" s="137">
        <f t="shared" ref="Q1358:Q1421" si="403">$N$13-N1358</f>
        <v>2.6907947921572486</v>
      </c>
      <c r="R1358" s="144">
        <f t="shared" ref="R1358:R1421" si="404">O1358+P1358+Q1358</f>
        <v>18.199260136576413</v>
      </c>
      <c r="T1358" s="92">
        <f t="shared" ref="T1358:T1421" si="405">$U$1^(V1358-1)*$U$2</f>
        <v>6.2574657222952859E-26</v>
      </c>
      <c r="U1358" s="92">
        <f>SUM($T$13:T1358)</f>
        <v>0.60097299197451537</v>
      </c>
      <c r="V1358" s="92">
        <f t="shared" ref="V1358:V1421" si="406">MATCH(W1358,$O$13:$O$2603,0)</f>
        <v>1074</v>
      </c>
      <c r="W1358" s="92">
        <v>5.4316104009776609</v>
      </c>
      <c r="Y1358" s="92">
        <f t="shared" ref="Y1358:Y1421" si="407">$U$1^(AA1358-1)*$U$2</f>
        <v>1.4458860933160507E-22</v>
      </c>
      <c r="Z1358" s="92">
        <f>SUM($Y$13:Y1358)</f>
        <v>0.47740416305116062</v>
      </c>
      <c r="AA1358" s="92">
        <f t="shared" ref="AA1358:AA1421" si="408">MATCH(AB1358,$P$13:$P$2603,0)</f>
        <v>923</v>
      </c>
      <c r="AB1358" s="92">
        <v>4.7873778799403226</v>
      </c>
      <c r="AD1358" s="92">
        <f t="shared" ref="AD1358:AD1421" si="409">$U$1^(AF1358-1)*$U$2</f>
        <v>2.5726842228009758E-29</v>
      </c>
      <c r="AE1358" s="92" t="e">
        <f>SUM($AD$13:AD1358)</f>
        <v>#N/A</v>
      </c>
      <c r="AF1358" s="92">
        <f t="shared" ref="AF1358:AF1421" si="410">MATCH(AG1358,$Q$13:$Q$2603,0)</f>
        <v>1226</v>
      </c>
      <c r="AG1358" s="92">
        <v>7.6829533116178936</v>
      </c>
      <c r="AI1358" s="92">
        <f t="shared" ref="AI1358:AI1421" si="411">$U$1^(AK1358-1)*$U$2</f>
        <v>1.1133991406989822E-32</v>
      </c>
      <c r="AJ1358" s="92" t="e">
        <f>SUM($AI$13:AI1358)</f>
        <v>#N/A</v>
      </c>
      <c r="AK1358" s="92">
        <f t="shared" ref="AK1358:AK1421" si="412">MATCH(AL1358,$R$13:$R$2603,0)</f>
        <v>1377</v>
      </c>
      <c r="AL1358" s="92">
        <v>16.066639132355704</v>
      </c>
    </row>
    <row r="1359" spans="1:38">
      <c r="A1359" s="93">
        <v>1347</v>
      </c>
      <c r="B1359" s="130">
        <v>41974</v>
      </c>
      <c r="C1359" s="92">
        <v>17.330200000000001</v>
      </c>
      <c r="D1359" s="92">
        <v>21.751498999999999</v>
      </c>
      <c r="E1359" s="92">
        <v>13.977</v>
      </c>
      <c r="F1359" s="139">
        <f t="shared" si="400"/>
        <v>5.7068008447678231E-3</v>
      </c>
      <c r="G1359" s="140">
        <f t="shared" si="400"/>
        <v>1.0840724126645274E-2</v>
      </c>
      <c r="H1359" s="140">
        <f t="shared" si="400"/>
        <v>8.9289547113113876E-3</v>
      </c>
      <c r="I1359" s="141">
        <f t="shared" si="399"/>
        <v>21.522024967397947</v>
      </c>
      <c r="J1359" s="142">
        <f t="shared" ref="J1359:J1422" si="413">$D$13*(1+G1359)</f>
        <v>25.352592949603153</v>
      </c>
      <c r="K1359" s="142">
        <f t="shared" si="397"/>
        <v>19.632748529727408</v>
      </c>
      <c r="L1359" s="143">
        <f t="shared" ref="L1359:L1422" si="414">$C$4*I1359</f>
        <v>15065.417477178562</v>
      </c>
      <c r="M1359" s="137">
        <f t="shared" si="401"/>
        <v>-15211.555769761891</v>
      </c>
      <c r="N1359" s="137">
        <f t="shared" si="402"/>
        <v>29449.122794591112</v>
      </c>
      <c r="O1359" s="143">
        <f t="shared" si="398"/>
        <v>-85.487477178563495</v>
      </c>
      <c r="P1359" s="137">
        <f t="shared" ref="P1359:P1422" si="415">$M$13-M1359</f>
        <v>163.13576976189142</v>
      </c>
      <c r="Q1359" s="137">
        <f t="shared" si="403"/>
        <v>-260.62279459111232</v>
      </c>
      <c r="R1359" s="144">
        <f t="shared" si="404"/>
        <v>-182.97450200778439</v>
      </c>
      <c r="T1359" s="92">
        <f t="shared" si="405"/>
        <v>9.4925727816284769E-34</v>
      </c>
      <c r="U1359" s="92">
        <f>SUM($T$13:T1359)</f>
        <v>0.60097299197451537</v>
      </c>
      <c r="V1359" s="92">
        <f t="shared" si="406"/>
        <v>1425</v>
      </c>
      <c r="W1359" s="92">
        <v>5.54572065658067</v>
      </c>
      <c r="Y1359" s="92">
        <f t="shared" si="407"/>
        <v>1.4727208658512455E-37</v>
      </c>
      <c r="Z1359" s="92">
        <f>SUM($Y$13:Y1359)</f>
        <v>0.47740416305116062</v>
      </c>
      <c r="AA1359" s="92">
        <f t="shared" si="408"/>
        <v>1596</v>
      </c>
      <c r="AB1359" s="92">
        <v>4.8565868382847839</v>
      </c>
      <c r="AD1359" s="92">
        <f t="shared" si="409"/>
        <v>6.4094771066805218E-40</v>
      </c>
      <c r="AE1359" s="92" t="e">
        <f>SUM($AD$13:AD1359)</f>
        <v>#N/A</v>
      </c>
      <c r="AF1359" s="92">
        <f t="shared" si="410"/>
        <v>1702</v>
      </c>
      <c r="AG1359" s="92">
        <v>7.7095262488073786</v>
      </c>
      <c r="AI1359" s="92">
        <f t="shared" si="411"/>
        <v>1.5038288584270635E-15</v>
      </c>
      <c r="AJ1359" s="92" t="e">
        <f>SUM($AI$13:AI1359)</f>
        <v>#N/A</v>
      </c>
      <c r="AK1359" s="92">
        <f t="shared" si="412"/>
        <v>608</v>
      </c>
      <c r="AL1359" s="92">
        <v>16.332502173994726</v>
      </c>
    </row>
    <row r="1360" spans="1:38">
      <c r="A1360" s="93">
        <v>1348</v>
      </c>
      <c r="B1360" s="130">
        <v>41971</v>
      </c>
      <c r="C1360" s="92">
        <v>17.144400000000001</v>
      </c>
      <c r="D1360" s="92">
        <v>21.635999999999999</v>
      </c>
      <c r="E1360" s="92">
        <v>13.9223</v>
      </c>
      <c r="F1360" s="139">
        <f t="shared" si="400"/>
        <v>1.0837357971115846E-2</v>
      </c>
      <c r="G1360" s="140">
        <f t="shared" si="400"/>
        <v>5.3382787946014698E-3</v>
      </c>
      <c r="H1360" s="140">
        <f t="shared" si="400"/>
        <v>3.9289485214368813E-3</v>
      </c>
      <c r="I1360" s="141">
        <f t="shared" si="399"/>
        <v>21.631818376846081</v>
      </c>
      <c r="J1360" s="142">
        <f t="shared" si="413"/>
        <v>25.21458776896376</v>
      </c>
      <c r="K1360" s="142">
        <f t="shared" ref="K1360:K1423" si="416">$E$13*(1+H1360)</f>
        <v>19.535453409278642</v>
      </c>
      <c r="L1360" s="143">
        <f t="shared" si="414"/>
        <v>15142.272863792256</v>
      </c>
      <c r="M1360" s="137">
        <f t="shared" si="401"/>
        <v>-15128.752661378256</v>
      </c>
      <c r="N1360" s="137">
        <f t="shared" si="402"/>
        <v>29303.180113917962</v>
      </c>
      <c r="O1360" s="143">
        <f t="shared" si="398"/>
        <v>-162.34286379225705</v>
      </c>
      <c r="P1360" s="137">
        <f t="shared" si="415"/>
        <v>80.33266137825558</v>
      </c>
      <c r="Q1360" s="137">
        <f t="shared" si="403"/>
        <v>-114.68011391796244</v>
      </c>
      <c r="R1360" s="144">
        <f t="shared" si="404"/>
        <v>-196.69031633196391</v>
      </c>
      <c r="T1360" s="92">
        <f t="shared" si="405"/>
        <v>1.6058185858423734E-49</v>
      </c>
      <c r="U1360" s="92">
        <f>SUM($T$13:T1360)</f>
        <v>0.60097299197451537</v>
      </c>
      <c r="V1360" s="92">
        <f t="shared" si="406"/>
        <v>2133</v>
      </c>
      <c r="W1360" s="92">
        <v>5.551941311587143</v>
      </c>
      <c r="Y1360" s="92">
        <f t="shared" si="407"/>
        <v>5.4213604408503022E-15</v>
      </c>
      <c r="Z1360" s="92">
        <f>SUM($Y$13:Y1360)</f>
        <v>0.47740416305116606</v>
      </c>
      <c r="AA1360" s="92">
        <f t="shared" si="408"/>
        <v>583</v>
      </c>
      <c r="AB1360" s="92">
        <v>4.8606777144086664</v>
      </c>
      <c r="AD1360" s="92">
        <f t="shared" si="409"/>
        <v>3.2277996735450367E-16</v>
      </c>
      <c r="AE1360" s="92" t="e">
        <f>SUM($AD$13:AD1360)</f>
        <v>#N/A</v>
      </c>
      <c r="AF1360" s="92">
        <f t="shared" si="410"/>
        <v>638</v>
      </c>
      <c r="AG1360" s="92">
        <v>7.7682618149701739</v>
      </c>
      <c r="AI1360" s="92">
        <f t="shared" si="411"/>
        <v>5.7388178327372967E-14</v>
      </c>
      <c r="AJ1360" s="92" t="e">
        <f>SUM($AI$13:AI1360)</f>
        <v>#N/A</v>
      </c>
      <c r="AK1360" s="92">
        <f t="shared" si="412"/>
        <v>537</v>
      </c>
      <c r="AL1360" s="92">
        <v>16.510296297738023</v>
      </c>
    </row>
    <row r="1361" spans="1:38">
      <c r="A1361" s="93">
        <v>1349</v>
      </c>
      <c r="B1361" s="130">
        <v>41970</v>
      </c>
      <c r="C1361" s="92">
        <v>17.164200000000001</v>
      </c>
      <c r="D1361" s="92">
        <v>21.667200000000001</v>
      </c>
      <c r="E1361" s="92">
        <v>13.7605</v>
      </c>
      <c r="F1361" s="139">
        <f t="shared" si="400"/>
        <v>-1.1535638130527603E-3</v>
      </c>
      <c r="G1361" s="140">
        <f t="shared" si="400"/>
        <v>-1.4399645547187312E-3</v>
      </c>
      <c r="H1361" s="140">
        <f t="shared" si="400"/>
        <v>1.1758293666654485E-2</v>
      </c>
      <c r="I1361" s="141">
        <f t="shared" si="399"/>
        <v>21.375213849757053</v>
      </c>
      <c r="J1361" s="142">
        <f t="shared" si="413"/>
        <v>25.044584680992465</v>
      </c>
      <c r="K1361" s="142">
        <f t="shared" si="416"/>
        <v>19.687804636459429</v>
      </c>
      <c r="L1361" s="143">
        <f t="shared" si="414"/>
        <v>14962.649694829937</v>
      </c>
      <c r="M1361" s="137">
        <f t="shared" si="401"/>
        <v>-15026.75080859548</v>
      </c>
      <c r="N1361" s="137">
        <f t="shared" si="402"/>
        <v>29531.706954689143</v>
      </c>
      <c r="O1361" s="143">
        <f t="shared" ref="O1361:O1424" si="417">$L$13-L1361</f>
        <v>17.280305170061183</v>
      </c>
      <c r="P1361" s="137">
        <f t="shared" si="415"/>
        <v>-21.669191404520461</v>
      </c>
      <c r="Q1361" s="137">
        <f t="shared" si="403"/>
        <v>-343.20695468914346</v>
      </c>
      <c r="R1361" s="144">
        <f t="shared" si="404"/>
        <v>-347.59584092360274</v>
      </c>
      <c r="T1361" s="92">
        <f t="shared" si="405"/>
        <v>1.4905017859391055E-44</v>
      </c>
      <c r="U1361" s="92">
        <f>SUM($T$13:T1361)</f>
        <v>0.60097299197451537</v>
      </c>
      <c r="V1361" s="92">
        <f t="shared" si="406"/>
        <v>1910</v>
      </c>
      <c r="W1361" s="92">
        <v>5.695687747822376</v>
      </c>
      <c r="Y1361" s="92">
        <f t="shared" si="407"/>
        <v>7.8311754531400914E-50</v>
      </c>
      <c r="Z1361" s="92">
        <f>SUM($Y$13:Y1361)</f>
        <v>0.47740416305116606</v>
      </c>
      <c r="AA1361" s="92">
        <f t="shared" si="408"/>
        <v>2147</v>
      </c>
      <c r="AB1361" s="92">
        <v>4.8919767384049919</v>
      </c>
      <c r="AD1361" s="92">
        <f t="shared" si="409"/>
        <v>2.6123219271441917E-8</v>
      </c>
      <c r="AE1361" s="92" t="e">
        <f>SUM($AD$13:AD1361)</f>
        <v>#N/A</v>
      </c>
      <c r="AF1361" s="92">
        <f t="shared" si="410"/>
        <v>283</v>
      </c>
      <c r="AG1361" s="92">
        <v>8.0264402291213628</v>
      </c>
      <c r="AI1361" s="92">
        <f t="shared" si="411"/>
        <v>4.4829191984646073E-58</v>
      </c>
      <c r="AJ1361" s="92" t="e">
        <f>SUM($AI$13:AI1361)</f>
        <v>#N/A</v>
      </c>
      <c r="AK1361" s="92">
        <f t="shared" si="412"/>
        <v>2517</v>
      </c>
      <c r="AL1361" s="92">
        <v>16.658392882141925</v>
      </c>
    </row>
    <row r="1362" spans="1:38">
      <c r="A1362" s="93">
        <v>1350</v>
      </c>
      <c r="B1362" s="130">
        <v>41969</v>
      </c>
      <c r="C1362" s="92">
        <v>17.0627</v>
      </c>
      <c r="D1362" s="92">
        <v>21.492799999999999</v>
      </c>
      <c r="E1362" s="92">
        <v>13.725099999999999</v>
      </c>
      <c r="F1362" s="139">
        <f t="shared" si="400"/>
        <v>5.9486482209734071E-3</v>
      </c>
      <c r="G1362" s="140">
        <f t="shared" si="400"/>
        <v>8.1143452691134765E-3</v>
      </c>
      <c r="H1362" s="140">
        <f t="shared" si="400"/>
        <v>2.5792161805744396E-3</v>
      </c>
      <c r="I1362" s="141">
        <f t="shared" si="399"/>
        <v>21.527200477064007</v>
      </c>
      <c r="J1362" s="142">
        <f t="shared" si="413"/>
        <v>25.284213459391054</v>
      </c>
      <c r="K1362" s="142">
        <f t="shared" si="416"/>
        <v>19.509188967657799</v>
      </c>
      <c r="L1362" s="143">
        <f t="shared" si="414"/>
        <v>15069.040333944804</v>
      </c>
      <c r="M1362" s="137">
        <f t="shared" si="401"/>
        <v>-15170.528075634633</v>
      </c>
      <c r="N1362" s="137">
        <f t="shared" si="402"/>
        <v>29263.783451486699</v>
      </c>
      <c r="O1362" s="143">
        <f t="shared" si="417"/>
        <v>-89.110333944805461</v>
      </c>
      <c r="P1362" s="137">
        <f t="shared" si="415"/>
        <v>122.10807563463277</v>
      </c>
      <c r="Q1362" s="137">
        <f t="shared" si="403"/>
        <v>-75.28345148669905</v>
      </c>
      <c r="R1362" s="144">
        <f t="shared" si="404"/>
        <v>-42.285709796871743</v>
      </c>
      <c r="T1362" s="92">
        <f t="shared" si="405"/>
        <v>4.7878549158608298E-28</v>
      </c>
      <c r="U1362" s="92">
        <f>SUM($T$13:T1362)</f>
        <v>0.60097299197451537</v>
      </c>
      <c r="V1362" s="92">
        <f t="shared" si="406"/>
        <v>1169</v>
      </c>
      <c r="W1362" s="92">
        <v>5.8790934065928013</v>
      </c>
      <c r="Y1362" s="92">
        <f t="shared" si="407"/>
        <v>1.2208566802488716E-43</v>
      </c>
      <c r="Z1362" s="92">
        <f>SUM($Y$13:Y1362)</f>
        <v>0.47740416305116606</v>
      </c>
      <c r="AA1362" s="92">
        <f t="shared" si="408"/>
        <v>1869</v>
      </c>
      <c r="AB1362" s="92">
        <v>5.0748634195679188</v>
      </c>
      <c r="AD1362" s="92">
        <f t="shared" si="409"/>
        <v>9.3720659986305075E-18</v>
      </c>
      <c r="AE1362" s="92" t="e">
        <f>SUM($AD$13:AD1362)</f>
        <v>#N/A</v>
      </c>
      <c r="AF1362" s="92">
        <f t="shared" si="410"/>
        <v>707</v>
      </c>
      <c r="AG1362" s="92">
        <v>8.7474432867202268</v>
      </c>
      <c r="AI1362" s="92">
        <f t="shared" si="411"/>
        <v>1.8256960229632287E-17</v>
      </c>
      <c r="AJ1362" s="92" t="e">
        <f>SUM($AI$13:AI1362)</f>
        <v>#N/A</v>
      </c>
      <c r="AK1362" s="92">
        <f t="shared" si="412"/>
        <v>694</v>
      </c>
      <c r="AL1362" s="92">
        <v>16.910193844514652</v>
      </c>
    </row>
    <row r="1363" spans="1:38">
      <c r="A1363" s="93">
        <v>1351</v>
      </c>
      <c r="B1363" s="130">
        <v>41968</v>
      </c>
      <c r="C1363" s="92">
        <v>16.981999999999999</v>
      </c>
      <c r="D1363" s="92">
        <v>21.437798999999998</v>
      </c>
      <c r="E1363" s="92">
        <v>13.673299999999999</v>
      </c>
      <c r="F1363" s="139">
        <f t="shared" si="400"/>
        <v>4.7520904487103888E-3</v>
      </c>
      <c r="G1363" s="140">
        <f t="shared" si="400"/>
        <v>2.5656085309877508E-3</v>
      </c>
      <c r="H1363" s="140">
        <f t="shared" si="400"/>
        <v>3.7884051399443841E-3</v>
      </c>
      <c r="I1363" s="141">
        <f t="shared" ref="I1363:I1426" si="418">$C$13*(1+F1363)</f>
        <v>21.501594260393357</v>
      </c>
      <c r="J1363" s="142">
        <f t="shared" si="413"/>
        <v>25.145047257883146</v>
      </c>
      <c r="K1363" s="142">
        <f t="shared" si="416"/>
        <v>19.532718575618176</v>
      </c>
      <c r="L1363" s="143">
        <f t="shared" si="414"/>
        <v>15051.115982275351</v>
      </c>
      <c r="M1363" s="137">
        <f t="shared" si="401"/>
        <v>-15087.028354729888</v>
      </c>
      <c r="N1363" s="137">
        <f t="shared" si="402"/>
        <v>29299.077863427265</v>
      </c>
      <c r="O1363" s="143">
        <f t="shared" si="417"/>
        <v>-71.185982275352217</v>
      </c>
      <c r="P1363" s="137">
        <f t="shared" si="415"/>
        <v>38.608354729887651</v>
      </c>
      <c r="Q1363" s="137">
        <f t="shared" si="403"/>
        <v>-110.57786342726467</v>
      </c>
      <c r="R1363" s="144">
        <f t="shared" si="404"/>
        <v>-143.15549097272924</v>
      </c>
      <c r="T1363" s="92">
        <f t="shared" si="405"/>
        <v>4.1312939429413818E-36</v>
      </c>
      <c r="U1363" s="92">
        <f>SUM($T$13:T1363)</f>
        <v>0.60097299197451537</v>
      </c>
      <c r="V1363" s="92">
        <f t="shared" si="406"/>
        <v>1531</v>
      </c>
      <c r="W1363" s="92">
        <v>5.8874833556637896</v>
      </c>
      <c r="Y1363" s="92">
        <f t="shared" si="407"/>
        <v>1.7624987761937747E-5</v>
      </c>
      <c r="Z1363" s="92">
        <f>SUM($Y$13:Y1363)</f>
        <v>0.47742178803892799</v>
      </c>
      <c r="AA1363" s="92">
        <f t="shared" si="408"/>
        <v>156</v>
      </c>
      <c r="AB1363" s="92">
        <v>5.388746544789683</v>
      </c>
      <c r="AD1363" s="92">
        <f t="shared" si="409"/>
        <v>4.979724492626094E-21</v>
      </c>
      <c r="AE1363" s="92" t="e">
        <f>SUM($AD$13:AD1363)</f>
        <v>#N/A</v>
      </c>
      <c r="AF1363" s="92">
        <f t="shared" si="410"/>
        <v>854</v>
      </c>
      <c r="AG1363" s="92">
        <v>8.7925681272972724</v>
      </c>
      <c r="AI1363" s="92">
        <f t="shared" si="411"/>
        <v>2.4111540266348437E-4</v>
      </c>
      <c r="AJ1363" s="92" t="e">
        <f>SUM($AI$13:AI1363)</f>
        <v>#N/A</v>
      </c>
      <c r="AK1363" s="92">
        <f t="shared" si="412"/>
        <v>105</v>
      </c>
      <c r="AL1363" s="92">
        <v>16.918877884325411</v>
      </c>
    </row>
    <row r="1364" spans="1:38">
      <c r="A1364" s="93">
        <v>1352</v>
      </c>
      <c r="B1364" s="130">
        <v>41967</v>
      </c>
      <c r="C1364" s="92">
        <v>16.8596</v>
      </c>
      <c r="D1364" s="92">
        <v>21.319799</v>
      </c>
      <c r="E1364" s="92">
        <v>13.6584</v>
      </c>
      <c r="F1364" s="139">
        <f t="shared" si="400"/>
        <v>7.2599587178816538E-3</v>
      </c>
      <c r="G1364" s="140">
        <f t="shared" si="400"/>
        <v>5.5347613736882462E-3</v>
      </c>
      <c r="H1364" s="140">
        <f t="shared" si="400"/>
        <v>1.0909037661803733E-3</v>
      </c>
      <c r="I1364" s="141">
        <f t="shared" si="418"/>
        <v>21.555262390566796</v>
      </c>
      <c r="J1364" s="142">
        <f t="shared" si="413"/>
        <v>25.219515689585062</v>
      </c>
      <c r="K1364" s="142">
        <f t="shared" si="416"/>
        <v>19.480227896386104</v>
      </c>
      <c r="L1364" s="143">
        <f t="shared" si="414"/>
        <v>15088.683673396758</v>
      </c>
      <c r="M1364" s="137">
        <f t="shared" si="401"/>
        <v>-15131.709413751038</v>
      </c>
      <c r="N1364" s="137">
        <f t="shared" si="402"/>
        <v>29220.341844579158</v>
      </c>
      <c r="O1364" s="143">
        <f t="shared" si="417"/>
        <v>-108.75367339675904</v>
      </c>
      <c r="P1364" s="137">
        <f t="shared" si="415"/>
        <v>83.2894137510375</v>
      </c>
      <c r="Q1364" s="137">
        <f t="shared" si="403"/>
        <v>-31.841844579157623</v>
      </c>
      <c r="R1364" s="144">
        <f t="shared" si="404"/>
        <v>-57.306104224879164</v>
      </c>
      <c r="T1364" s="92">
        <f t="shared" si="405"/>
        <v>7.6884818736295248E-35</v>
      </c>
      <c r="U1364" s="92">
        <f>SUM($T$13:T1364)</f>
        <v>0.60097299197451537</v>
      </c>
      <c r="V1364" s="92">
        <f t="shared" si="406"/>
        <v>1474</v>
      </c>
      <c r="W1364" s="92">
        <v>5.9651798209197295</v>
      </c>
      <c r="Y1364" s="92">
        <f t="shared" si="407"/>
        <v>4.0107372620773549E-23</v>
      </c>
      <c r="Z1364" s="92">
        <f>SUM($Y$13:Y1364)</f>
        <v>0.47742178803892799</v>
      </c>
      <c r="AA1364" s="92">
        <f t="shared" si="408"/>
        <v>948</v>
      </c>
      <c r="AB1364" s="92">
        <v>5.4177735444409336</v>
      </c>
      <c r="AD1364" s="92">
        <f t="shared" si="409"/>
        <v>8.4993120423172046E-8</v>
      </c>
      <c r="AE1364" s="92" t="e">
        <f>SUM($AD$13:AD1364)</f>
        <v>#N/A</v>
      </c>
      <c r="AF1364" s="92">
        <f t="shared" si="410"/>
        <v>260</v>
      </c>
      <c r="AG1364" s="92">
        <v>9.3253505192988086</v>
      </c>
      <c r="AI1364" s="92">
        <f t="shared" si="411"/>
        <v>8.3041691993803683E-3</v>
      </c>
      <c r="AJ1364" s="92" t="e">
        <f>SUM($AI$13:AI1364)</f>
        <v>#N/A</v>
      </c>
      <c r="AK1364" s="92">
        <f t="shared" si="412"/>
        <v>36</v>
      </c>
      <c r="AL1364" s="92">
        <v>17.608520336598303</v>
      </c>
    </row>
    <row r="1365" spans="1:38">
      <c r="A1365" s="93">
        <v>1353</v>
      </c>
      <c r="B1365" s="130">
        <v>41964</v>
      </c>
      <c r="C1365" s="92">
        <v>17.1311</v>
      </c>
      <c r="D1365" s="92">
        <v>21.429500999999998</v>
      </c>
      <c r="E1365" s="92">
        <v>13.610799999999999</v>
      </c>
      <c r="F1365" s="139">
        <f t="shared" si="400"/>
        <v>-1.5848369339972357E-2</v>
      </c>
      <c r="G1365" s="140">
        <f t="shared" si="400"/>
        <v>-5.1192045955712473E-3</v>
      </c>
      <c r="H1365" s="140">
        <f t="shared" si="400"/>
        <v>3.4972227936638234E-3</v>
      </c>
      <c r="I1365" s="141">
        <f t="shared" si="418"/>
        <v>21.060746480961523</v>
      </c>
      <c r="J1365" s="142">
        <f t="shared" si="413"/>
        <v>24.952306765299856</v>
      </c>
      <c r="K1365" s="142">
        <f t="shared" si="416"/>
        <v>19.527052458341903</v>
      </c>
      <c r="L1365" s="143">
        <f t="shared" si="414"/>
        <v>14742.522536673066</v>
      </c>
      <c r="M1365" s="137">
        <f t="shared" si="401"/>
        <v>-14971.384059179913</v>
      </c>
      <c r="N1365" s="137">
        <f t="shared" si="402"/>
        <v>29290.578687512854</v>
      </c>
      <c r="O1365" s="143">
        <f t="shared" si="417"/>
        <v>237.40746332693197</v>
      </c>
      <c r="P1365" s="137">
        <f t="shared" si="415"/>
        <v>-77.03594082008749</v>
      </c>
      <c r="Q1365" s="137">
        <f t="shared" si="403"/>
        <v>-102.07868751285423</v>
      </c>
      <c r="R1365" s="144">
        <f t="shared" si="404"/>
        <v>58.292834993990255</v>
      </c>
      <c r="T1365" s="92">
        <f t="shared" si="405"/>
        <v>2.366772910693752E-53</v>
      </c>
      <c r="U1365" s="92">
        <f>SUM($T$13:T1365)</f>
        <v>0.60097299197451537</v>
      </c>
      <c r="V1365" s="92">
        <f t="shared" si="406"/>
        <v>2305</v>
      </c>
      <c r="W1365" s="92">
        <v>6.2201631272982922</v>
      </c>
      <c r="Y1365" s="92">
        <f t="shared" si="407"/>
        <v>6.5970222276279621E-44</v>
      </c>
      <c r="Z1365" s="92">
        <f>SUM($Y$13:Y1365)</f>
        <v>0.47742178803892799</v>
      </c>
      <c r="AA1365" s="92">
        <f t="shared" si="408"/>
        <v>1881</v>
      </c>
      <c r="AB1365" s="92">
        <v>5.7341990208587958</v>
      </c>
      <c r="AD1365" s="92">
        <f t="shared" si="409"/>
        <v>2.0065587580727195E-55</v>
      </c>
      <c r="AE1365" s="92" t="e">
        <f>SUM($AD$13:AD1365)</f>
        <v>#N/A</v>
      </c>
      <c r="AF1365" s="92">
        <f t="shared" si="410"/>
        <v>2398</v>
      </c>
      <c r="AG1365" s="92">
        <v>9.5185064405668527</v>
      </c>
      <c r="AI1365" s="92">
        <f t="shared" si="411"/>
        <v>2.5097231985819099E-6</v>
      </c>
      <c r="AJ1365" s="92" t="e">
        <f>SUM($AI$13:AI1365)</f>
        <v>#N/A</v>
      </c>
      <c r="AK1365" s="92">
        <f t="shared" si="412"/>
        <v>194</v>
      </c>
      <c r="AL1365" s="92">
        <v>17.703997708656971</v>
      </c>
    </row>
    <row r="1366" spans="1:38">
      <c r="A1366" s="93">
        <v>1354</v>
      </c>
      <c r="B1366" s="130">
        <v>41963</v>
      </c>
      <c r="C1366" s="92">
        <v>17.091000000000001</v>
      </c>
      <c r="D1366" s="92">
        <v>21.360201</v>
      </c>
      <c r="E1366" s="92">
        <v>13.655900000000001</v>
      </c>
      <c r="F1366" s="139">
        <f t="shared" si="400"/>
        <v>2.3462641156164477E-3</v>
      </c>
      <c r="G1366" s="140">
        <f t="shared" si="400"/>
        <v>3.2443514927598116E-3</v>
      </c>
      <c r="H1366" s="140">
        <f t="shared" si="400"/>
        <v>-3.302601805812988E-3</v>
      </c>
      <c r="I1366" s="141">
        <f t="shared" si="418"/>
        <v>21.450109817447778</v>
      </c>
      <c r="J1366" s="142">
        <f t="shared" si="413"/>
        <v>25.162070606484463</v>
      </c>
      <c r="K1366" s="142">
        <f t="shared" si="416"/>
        <v>19.394734671460686</v>
      </c>
      <c r="L1366" s="143">
        <f t="shared" si="414"/>
        <v>15015.076872213445</v>
      </c>
      <c r="M1366" s="137">
        <f t="shared" si="401"/>
        <v>-15097.242363890677</v>
      </c>
      <c r="N1366" s="137">
        <f t="shared" si="402"/>
        <v>29092.102007191028</v>
      </c>
      <c r="O1366" s="143">
        <f t="shared" si="417"/>
        <v>-35.146872213446841</v>
      </c>
      <c r="P1366" s="137">
        <f t="shared" si="415"/>
        <v>48.82236389067657</v>
      </c>
      <c r="Q1366" s="137">
        <f t="shared" si="403"/>
        <v>96.397992808972049</v>
      </c>
      <c r="R1366" s="144">
        <f t="shared" si="404"/>
        <v>110.07348448620178</v>
      </c>
      <c r="T1366" s="92">
        <f t="shared" si="405"/>
        <v>9.5238399320935851E-6</v>
      </c>
      <c r="U1366" s="92">
        <f>SUM($T$13:T1366)</f>
        <v>0.6009825158144475</v>
      </c>
      <c r="V1366" s="92">
        <f t="shared" si="406"/>
        <v>168</v>
      </c>
      <c r="W1366" s="92">
        <v>6.2943495068884658</v>
      </c>
      <c r="Y1366" s="92">
        <f t="shared" si="407"/>
        <v>9.8882933766483894E-45</v>
      </c>
      <c r="Z1366" s="92">
        <f>SUM($Y$13:Y1366)</f>
        <v>0.47742178803892799</v>
      </c>
      <c r="AA1366" s="92">
        <f t="shared" si="408"/>
        <v>1918</v>
      </c>
      <c r="AB1366" s="92">
        <v>5.7663382792834454</v>
      </c>
      <c r="AD1366" s="92">
        <f t="shared" si="409"/>
        <v>4.049735540879648E-3</v>
      </c>
      <c r="AE1366" s="92" t="e">
        <f>SUM($AD$13:AD1366)</f>
        <v>#N/A</v>
      </c>
      <c r="AF1366" s="92">
        <f t="shared" si="410"/>
        <v>50</v>
      </c>
      <c r="AG1366" s="92">
        <v>10.477244010562572</v>
      </c>
      <c r="AI1366" s="92">
        <f t="shared" si="411"/>
        <v>4.9874480967359124E-39</v>
      </c>
      <c r="AJ1366" s="92" t="e">
        <f>SUM($AI$13:AI1366)</f>
        <v>#N/A</v>
      </c>
      <c r="AK1366" s="92">
        <f t="shared" si="412"/>
        <v>1662</v>
      </c>
      <c r="AL1366" s="92">
        <v>17.989430790614279</v>
      </c>
    </row>
    <row r="1367" spans="1:38">
      <c r="A1367" s="93">
        <v>1355</v>
      </c>
      <c r="B1367" s="130">
        <v>41962</v>
      </c>
      <c r="C1367" s="92">
        <v>17.0016</v>
      </c>
      <c r="D1367" s="92">
        <v>21.196501000000001</v>
      </c>
      <c r="E1367" s="92">
        <v>13.6309</v>
      </c>
      <c r="F1367" s="139">
        <f t="shared" si="400"/>
        <v>5.2583286278939934E-3</v>
      </c>
      <c r="G1367" s="140">
        <f t="shared" si="400"/>
        <v>7.7229727680052651E-3</v>
      </c>
      <c r="H1367" s="140">
        <f t="shared" si="400"/>
        <v>1.8340681833188821E-3</v>
      </c>
      <c r="I1367" s="141">
        <f t="shared" si="418"/>
        <v>21.512427706804068</v>
      </c>
      <c r="J1367" s="142">
        <f t="shared" si="413"/>
        <v>25.274397563102511</v>
      </c>
      <c r="K1367" s="142">
        <f t="shared" si="416"/>
        <v>19.4946891327792</v>
      </c>
      <c r="L1367" s="143">
        <f t="shared" si="414"/>
        <v>15058.699394762847</v>
      </c>
      <c r="M1367" s="137">
        <f t="shared" si="401"/>
        <v>-15164.638537861507</v>
      </c>
      <c r="N1367" s="137">
        <f t="shared" si="402"/>
        <v>29242.033699168802</v>
      </c>
      <c r="O1367" s="143">
        <f t="shared" si="417"/>
        <v>-78.769394762848606</v>
      </c>
      <c r="P1367" s="137">
        <f t="shared" si="415"/>
        <v>116.21853786150677</v>
      </c>
      <c r="Q1367" s="137">
        <f t="shared" si="403"/>
        <v>-53.533699168801832</v>
      </c>
      <c r="R1367" s="144">
        <f t="shared" si="404"/>
        <v>-16.084556070143663</v>
      </c>
      <c r="T1367" s="92">
        <f t="shared" si="405"/>
        <v>1.0612131893490845E-4</v>
      </c>
      <c r="U1367" s="92">
        <f>SUM($T$13:T1367)</f>
        <v>0.60108863713338245</v>
      </c>
      <c r="V1367" s="92">
        <f t="shared" si="406"/>
        <v>121</v>
      </c>
      <c r="W1367" s="92">
        <v>6.602189507066214</v>
      </c>
      <c r="Y1367" s="92">
        <f t="shared" si="407"/>
        <v>1.5689492483569527E-44</v>
      </c>
      <c r="Z1367" s="92">
        <f>SUM($Y$13:Y1367)</f>
        <v>0.47742178803892799</v>
      </c>
      <c r="AA1367" s="92">
        <f t="shared" si="408"/>
        <v>1909</v>
      </c>
      <c r="AB1367" s="92">
        <v>5.834253178554718</v>
      </c>
      <c r="AD1367" s="92">
        <f t="shared" si="409"/>
        <v>3.0587118343087285E-53</v>
      </c>
      <c r="AE1367" s="92" t="e">
        <f>SUM($AD$13:AD1367)</f>
        <v>#N/A</v>
      </c>
      <c r="AF1367" s="92">
        <f t="shared" si="410"/>
        <v>2300</v>
      </c>
      <c r="AG1367" s="92">
        <v>10.632612691981194</v>
      </c>
      <c r="AI1367" s="92">
        <f t="shared" si="411"/>
        <v>1.6489679582553977E-26</v>
      </c>
      <c r="AJ1367" s="92" t="e">
        <f>SUM($AI$13:AI1367)</f>
        <v>#N/A</v>
      </c>
      <c r="AK1367" s="92">
        <f t="shared" si="412"/>
        <v>1100</v>
      </c>
      <c r="AL1367" s="92">
        <v>18.095976800783319</v>
      </c>
    </row>
    <row r="1368" spans="1:38">
      <c r="A1368" s="93">
        <v>1356</v>
      </c>
      <c r="B1368" s="130">
        <v>41961</v>
      </c>
      <c r="C1368" s="92">
        <v>16.9069</v>
      </c>
      <c r="D1368" s="92">
        <v>21.235700999999999</v>
      </c>
      <c r="E1368" s="92">
        <v>13.5649</v>
      </c>
      <c r="F1368" s="139">
        <f t="shared" si="400"/>
        <v>5.60126338950373E-3</v>
      </c>
      <c r="G1368" s="140">
        <f t="shared" si="400"/>
        <v>-1.8459480099102255E-3</v>
      </c>
      <c r="H1368" s="140">
        <f t="shared" si="400"/>
        <v>4.8654984555729364E-3</v>
      </c>
      <c r="I1368" s="141">
        <f t="shared" si="418"/>
        <v>21.519766476409039</v>
      </c>
      <c r="J1368" s="142">
        <f t="shared" si="413"/>
        <v>25.034402331747845</v>
      </c>
      <c r="K1368" s="142">
        <f t="shared" si="416"/>
        <v>19.553677734446993</v>
      </c>
      <c r="L1368" s="143">
        <f t="shared" si="414"/>
        <v>15063.836533486327</v>
      </c>
      <c r="M1368" s="137">
        <f t="shared" si="401"/>
        <v>-15020.641399048707</v>
      </c>
      <c r="N1368" s="137">
        <f t="shared" si="402"/>
        <v>29330.51660167049</v>
      </c>
      <c r="O1368" s="143">
        <f t="shared" si="417"/>
        <v>-83.906533486328044</v>
      </c>
      <c r="P1368" s="137">
        <f t="shared" si="415"/>
        <v>-27.778600951292901</v>
      </c>
      <c r="Q1368" s="137">
        <f t="shared" si="403"/>
        <v>-142.01660167048976</v>
      </c>
      <c r="R1368" s="144">
        <f t="shared" si="404"/>
        <v>-253.70173610811071</v>
      </c>
      <c r="T1368" s="92">
        <f t="shared" si="405"/>
        <v>1.6688768005710347E-33</v>
      </c>
      <c r="U1368" s="92">
        <f>SUM($T$13:T1368)</f>
        <v>0.60108863713338245</v>
      </c>
      <c r="V1368" s="92">
        <f t="shared" si="406"/>
        <v>1414</v>
      </c>
      <c r="W1368" s="92">
        <v>6.8575909486044111</v>
      </c>
      <c r="Y1368" s="92">
        <f t="shared" si="407"/>
        <v>5.7244112154799492E-51</v>
      </c>
      <c r="Z1368" s="92">
        <f>SUM($Y$13:Y1368)</f>
        <v>0.47742178803892799</v>
      </c>
      <c r="AA1368" s="92">
        <f t="shared" si="408"/>
        <v>2198</v>
      </c>
      <c r="AB1368" s="92">
        <v>5.9209203925238398</v>
      </c>
      <c r="AD1368" s="92">
        <f t="shared" si="409"/>
        <v>7.7813088885526469E-42</v>
      </c>
      <c r="AE1368" s="92" t="e">
        <f>SUM($AD$13:AD1368)</f>
        <v>#N/A</v>
      </c>
      <c r="AF1368" s="92">
        <f t="shared" si="410"/>
        <v>1788</v>
      </c>
      <c r="AG1368" s="92">
        <v>10.638069976517727</v>
      </c>
      <c r="AI1368" s="92">
        <f t="shared" si="411"/>
        <v>5.4603328585333863E-32</v>
      </c>
      <c r="AJ1368" s="92" t="e">
        <f>SUM($AI$13:AI1368)</f>
        <v>#N/A</v>
      </c>
      <c r="AK1368" s="92">
        <f t="shared" si="412"/>
        <v>1346</v>
      </c>
      <c r="AL1368" s="92">
        <v>18.199260136576413</v>
      </c>
    </row>
    <row r="1369" spans="1:38">
      <c r="A1369" s="93">
        <v>1357</v>
      </c>
      <c r="B1369" s="130">
        <v>41960</v>
      </c>
      <c r="C1369" s="92">
        <v>16.938600999999998</v>
      </c>
      <c r="D1369" s="92">
        <v>21.198098999999999</v>
      </c>
      <c r="E1369" s="92">
        <v>13.5829</v>
      </c>
      <c r="F1369" s="139">
        <f t="shared" si="400"/>
        <v>-1.871524100484967E-3</v>
      </c>
      <c r="G1369" s="140">
        <f t="shared" si="400"/>
        <v>1.7738383050291961E-3</v>
      </c>
      <c r="H1369" s="140">
        <f t="shared" si="400"/>
        <v>-1.3251956504134466E-3</v>
      </c>
      <c r="I1369" s="141">
        <f t="shared" si="418"/>
        <v>21.35984957140203</v>
      </c>
      <c r="J1369" s="142">
        <f t="shared" si="413"/>
        <v>25.125189106376947</v>
      </c>
      <c r="K1369" s="142">
        <f t="shared" si="416"/>
        <v>19.433213017838604</v>
      </c>
      <c r="L1369" s="143">
        <f t="shared" si="414"/>
        <v>14951.894699981422</v>
      </c>
      <c r="M1369" s="137">
        <f t="shared" si="401"/>
        <v>-15075.113463826168</v>
      </c>
      <c r="N1369" s="137">
        <f t="shared" si="402"/>
        <v>29149.819526757907</v>
      </c>
      <c r="O1369" s="143">
        <f t="shared" si="417"/>
        <v>28.035300018576891</v>
      </c>
      <c r="P1369" s="137">
        <f t="shared" si="415"/>
        <v>26.693463826168227</v>
      </c>
      <c r="Q1369" s="137">
        <f t="shared" si="403"/>
        <v>38.680473242093285</v>
      </c>
      <c r="R1369" s="144">
        <f t="shared" si="404"/>
        <v>93.409237086838402</v>
      </c>
      <c r="T1369" s="92">
        <f t="shared" si="405"/>
        <v>3.1082454938551858E-41</v>
      </c>
      <c r="U1369" s="92">
        <f>SUM($T$13:T1369)</f>
        <v>0.60108863713338245</v>
      </c>
      <c r="V1369" s="92">
        <f t="shared" si="406"/>
        <v>1761</v>
      </c>
      <c r="W1369" s="92">
        <v>7.030278521726359</v>
      </c>
      <c r="Y1369" s="92">
        <f t="shared" si="407"/>
        <v>3.6811601286904179E-20</v>
      </c>
      <c r="Z1369" s="92">
        <f>SUM($Y$13:Y1369)</f>
        <v>0.47742178803892799</v>
      </c>
      <c r="AA1369" s="92">
        <f t="shared" si="408"/>
        <v>815</v>
      </c>
      <c r="AB1369" s="92">
        <v>6.0417476843649638</v>
      </c>
      <c r="AD1369" s="92">
        <f t="shared" si="409"/>
        <v>2.0987174702904926E-47</v>
      </c>
      <c r="AE1369" s="92" t="e">
        <f>SUM($AD$13:AD1369)</f>
        <v>#N/A</v>
      </c>
      <c r="AF1369" s="92">
        <f t="shared" si="410"/>
        <v>2038</v>
      </c>
      <c r="AG1369" s="92">
        <v>11.023951934268553</v>
      </c>
      <c r="AI1369" s="92">
        <f t="shared" si="411"/>
        <v>1.4942529295839491E-7</v>
      </c>
      <c r="AJ1369" s="92" t="e">
        <f>SUM($AI$13:AI1369)</f>
        <v>#N/A</v>
      </c>
      <c r="AK1369" s="92">
        <f t="shared" si="412"/>
        <v>249</v>
      </c>
      <c r="AL1369" s="92">
        <v>18.634513464032352</v>
      </c>
    </row>
    <row r="1370" spans="1:38">
      <c r="A1370" s="93">
        <v>1358</v>
      </c>
      <c r="B1370" s="130">
        <v>41957</v>
      </c>
      <c r="C1370" s="92">
        <v>16.9739</v>
      </c>
      <c r="D1370" s="92">
        <v>21.364000000000001</v>
      </c>
      <c r="E1370" s="92">
        <v>13.5314</v>
      </c>
      <c r="F1370" s="139">
        <f t="shared" si="400"/>
        <v>-2.0796045693683984E-3</v>
      </c>
      <c r="G1370" s="140">
        <f t="shared" si="400"/>
        <v>-7.7654465455907484E-3</v>
      </c>
      <c r="H1370" s="140">
        <f t="shared" si="400"/>
        <v>3.8059624281301385E-3</v>
      </c>
      <c r="I1370" s="141">
        <f t="shared" si="418"/>
        <v>21.355396670175971</v>
      </c>
      <c r="J1370" s="142">
        <f t="shared" si="413"/>
        <v>24.885937164824004</v>
      </c>
      <c r="K1370" s="142">
        <f t="shared" si="416"/>
        <v>19.533060222888984</v>
      </c>
      <c r="L1370" s="143">
        <f t="shared" si="414"/>
        <v>14948.777669123179</v>
      </c>
      <c r="M1370" s="137">
        <f t="shared" si="401"/>
        <v>-14931.562298894401</v>
      </c>
      <c r="N1370" s="137">
        <f t="shared" si="402"/>
        <v>29299.590334333476</v>
      </c>
      <c r="O1370" s="143">
        <f t="shared" si="417"/>
        <v>31.152330876819178</v>
      </c>
      <c r="P1370" s="137">
        <f t="shared" si="415"/>
        <v>-116.85770110559861</v>
      </c>
      <c r="Q1370" s="137">
        <f t="shared" si="403"/>
        <v>-111.09033433347577</v>
      </c>
      <c r="R1370" s="144">
        <f t="shared" si="404"/>
        <v>-196.7957045622552</v>
      </c>
      <c r="T1370" s="92">
        <f t="shared" si="405"/>
        <v>2.0292119243060549E-53</v>
      </c>
      <c r="U1370" s="92">
        <f>SUM($T$13:T1370)</f>
        <v>0.60108863713338245</v>
      </c>
      <c r="V1370" s="92">
        <f t="shared" si="406"/>
        <v>2308</v>
      </c>
      <c r="W1370" s="92">
        <v>7.0697071886061167</v>
      </c>
      <c r="Y1370" s="92">
        <f t="shared" si="407"/>
        <v>1.879116976925763E-21</v>
      </c>
      <c r="Z1370" s="92">
        <f>SUM($Y$13:Y1370)</f>
        <v>0.47742178803892799</v>
      </c>
      <c r="AA1370" s="92">
        <f t="shared" si="408"/>
        <v>873</v>
      </c>
      <c r="AB1370" s="92">
        <v>6.0956884342613193</v>
      </c>
      <c r="AD1370" s="92">
        <f t="shared" si="409"/>
        <v>4.7915664834560055E-37</v>
      </c>
      <c r="AE1370" s="92" t="e">
        <f>SUM($AD$13:AD1370)</f>
        <v>#N/A</v>
      </c>
      <c r="AF1370" s="92">
        <f t="shared" si="410"/>
        <v>1573</v>
      </c>
      <c r="AG1370" s="92">
        <v>11.028344945363642</v>
      </c>
      <c r="AI1370" s="92">
        <f t="shared" si="411"/>
        <v>3.6577196106720836E-12</v>
      </c>
      <c r="AJ1370" s="92" t="e">
        <f>SUM($AI$13:AI1370)</f>
        <v>#N/A</v>
      </c>
      <c r="AK1370" s="92">
        <f t="shared" si="412"/>
        <v>456</v>
      </c>
      <c r="AL1370" s="92">
        <v>18.787299195784726</v>
      </c>
    </row>
    <row r="1371" spans="1:38">
      <c r="A1371" s="93">
        <v>1359</v>
      </c>
      <c r="B1371" s="130">
        <v>41956</v>
      </c>
      <c r="C1371" s="92">
        <v>16.841000000000001</v>
      </c>
      <c r="D1371" s="92">
        <v>21.368400999999999</v>
      </c>
      <c r="E1371" s="92">
        <v>13.6068</v>
      </c>
      <c r="F1371" s="139">
        <f t="shared" si="400"/>
        <v>7.8914553767590601E-3</v>
      </c>
      <c r="G1371" s="140">
        <f t="shared" si="400"/>
        <v>-2.0595832135483771E-4</v>
      </c>
      <c r="H1371" s="140">
        <f t="shared" si="400"/>
        <v>-5.5413469735720033E-3</v>
      </c>
      <c r="I1371" s="141">
        <f t="shared" si="418"/>
        <v>21.568776355917105</v>
      </c>
      <c r="J1371" s="142">
        <f t="shared" si="413"/>
        <v>25.075534421129596</v>
      </c>
      <c r="K1371" s="142">
        <f t="shared" si="416"/>
        <v>19.351170929241263</v>
      </c>
      <c r="L1371" s="143">
        <f t="shared" si="414"/>
        <v>15098.143449141973</v>
      </c>
      <c r="M1371" s="137">
        <f t="shared" si="401"/>
        <v>-15045.320652677758</v>
      </c>
      <c r="N1371" s="137">
        <f t="shared" si="402"/>
        <v>29026.756393861895</v>
      </c>
      <c r="O1371" s="143">
        <f t="shared" si="417"/>
        <v>-118.21344914197471</v>
      </c>
      <c r="P1371" s="137">
        <f t="shared" si="415"/>
        <v>-3.0993473222424655</v>
      </c>
      <c r="Q1371" s="137">
        <f t="shared" si="403"/>
        <v>161.74360613810495</v>
      </c>
      <c r="R1371" s="144">
        <f t="shared" si="404"/>
        <v>40.430809673887779</v>
      </c>
      <c r="T1371" s="92">
        <f t="shared" si="405"/>
        <v>2.2432133713968602E-26</v>
      </c>
      <c r="U1371" s="92">
        <f>SUM($T$13:T1371)</f>
        <v>0.60108863713338245</v>
      </c>
      <c r="V1371" s="92">
        <f t="shared" si="406"/>
        <v>1094</v>
      </c>
      <c r="W1371" s="92">
        <v>7.2193647413514555</v>
      </c>
      <c r="Y1371" s="92">
        <f t="shared" si="407"/>
        <v>2.4616195016315764E-46</v>
      </c>
      <c r="Z1371" s="92">
        <f>SUM($Y$13:Y1371)</f>
        <v>0.47742178803892799</v>
      </c>
      <c r="AA1371" s="92">
        <f t="shared" si="408"/>
        <v>1990</v>
      </c>
      <c r="AB1371" s="92">
        <v>6.2324956710981496</v>
      </c>
      <c r="AD1371" s="92">
        <f t="shared" si="409"/>
        <v>1.0358491463125335E-54</v>
      </c>
      <c r="AE1371" s="92" t="e">
        <f>SUM($AD$13:AD1371)</f>
        <v>#N/A</v>
      </c>
      <c r="AF1371" s="92">
        <f t="shared" si="410"/>
        <v>2366</v>
      </c>
      <c r="AG1371" s="92">
        <v>11.206446000149299</v>
      </c>
      <c r="AI1371" s="92">
        <f t="shared" si="411"/>
        <v>3.7227188081914601E-18</v>
      </c>
      <c r="AJ1371" s="92" t="e">
        <f>SUM($AI$13:AI1371)</f>
        <v>#N/A</v>
      </c>
      <c r="AK1371" s="92">
        <f t="shared" si="412"/>
        <v>725</v>
      </c>
      <c r="AL1371" s="92">
        <v>18.970328574090672</v>
      </c>
    </row>
    <row r="1372" spans="1:38">
      <c r="A1372" s="93">
        <v>1360</v>
      </c>
      <c r="B1372" s="130">
        <v>41955</v>
      </c>
      <c r="C1372" s="92">
        <v>16.965</v>
      </c>
      <c r="D1372" s="92">
        <v>21.654399999999999</v>
      </c>
      <c r="E1372" s="92">
        <v>13.552899999999999</v>
      </c>
      <c r="F1372" s="139">
        <f t="shared" si="400"/>
        <v>-7.3091659298555323E-3</v>
      </c>
      <c r="G1372" s="140">
        <f t="shared" si="400"/>
        <v>-1.3207431284173232E-2</v>
      </c>
      <c r="H1372" s="140">
        <f t="shared" si="400"/>
        <v>3.9770086107033809E-3</v>
      </c>
      <c r="I1372" s="141">
        <f t="shared" si="418"/>
        <v>21.243484580017682</v>
      </c>
      <c r="J1372" s="142">
        <f t="shared" si="413"/>
        <v>24.749448378191037</v>
      </c>
      <c r="K1372" s="142">
        <f t="shared" si="416"/>
        <v>19.536388610555676</v>
      </c>
      <c r="L1372" s="143">
        <f t="shared" si="414"/>
        <v>14870.439206012377</v>
      </c>
      <c r="M1372" s="137">
        <f t="shared" si="401"/>
        <v>-14849.669026914622</v>
      </c>
      <c r="N1372" s="137">
        <f t="shared" si="402"/>
        <v>29304.582915833515</v>
      </c>
      <c r="O1372" s="143">
        <f t="shared" si="417"/>
        <v>109.49079398762115</v>
      </c>
      <c r="P1372" s="137">
        <f t="shared" si="415"/>
        <v>-198.75097308537806</v>
      </c>
      <c r="Q1372" s="137">
        <f t="shared" si="403"/>
        <v>-116.08291583351456</v>
      </c>
      <c r="R1372" s="144">
        <f t="shared" si="404"/>
        <v>-205.34309493127148</v>
      </c>
      <c r="T1372" s="92">
        <f t="shared" si="405"/>
        <v>1.1468662306898148E-45</v>
      </c>
      <c r="U1372" s="92">
        <f>SUM($T$13:T1372)</f>
        <v>0.60108863713338245</v>
      </c>
      <c r="V1372" s="92">
        <f t="shared" si="406"/>
        <v>1960</v>
      </c>
      <c r="W1372" s="92">
        <v>7.2462788652828749</v>
      </c>
      <c r="Y1372" s="92">
        <f t="shared" si="407"/>
        <v>9.8653326301373772E-18</v>
      </c>
      <c r="Z1372" s="92">
        <f>SUM($Y$13:Y1372)</f>
        <v>0.47742178803892799</v>
      </c>
      <c r="AA1372" s="92">
        <f t="shared" si="408"/>
        <v>706</v>
      </c>
      <c r="AB1372" s="92">
        <v>6.4280904769202607</v>
      </c>
      <c r="AD1372" s="92">
        <f t="shared" si="409"/>
        <v>1.8506044561741083E-42</v>
      </c>
      <c r="AE1372" s="92" t="e">
        <f>SUM($AD$13:AD1372)</f>
        <v>#N/A</v>
      </c>
      <c r="AF1372" s="92">
        <f t="shared" si="410"/>
        <v>1816</v>
      </c>
      <c r="AG1372" s="92">
        <v>11.509116287877987</v>
      </c>
      <c r="AI1372" s="92">
        <f t="shared" si="411"/>
        <v>5.8691267297595389E-10</v>
      </c>
      <c r="AJ1372" s="92" t="e">
        <f>SUM($AI$13:AI1372)</f>
        <v>#N/A</v>
      </c>
      <c r="AK1372" s="92">
        <f t="shared" si="412"/>
        <v>357</v>
      </c>
      <c r="AL1372" s="92">
        <v>18.97406680072163</v>
      </c>
    </row>
    <row r="1373" spans="1:38">
      <c r="A1373" s="93">
        <v>1361</v>
      </c>
      <c r="B1373" s="130">
        <v>41954</v>
      </c>
      <c r="C1373" s="92">
        <v>16.896999000000001</v>
      </c>
      <c r="D1373" s="92">
        <v>21.555</v>
      </c>
      <c r="E1373" s="92">
        <v>13.599399999999999</v>
      </c>
      <c r="F1373" s="139">
        <f t="shared" si="400"/>
        <v>4.0244424468509621E-3</v>
      </c>
      <c r="G1373" s="140">
        <f t="shared" si="400"/>
        <v>4.611459058223133E-3</v>
      </c>
      <c r="H1373" s="140">
        <f t="shared" si="400"/>
        <v>-3.4192684971395826E-3</v>
      </c>
      <c r="I1373" s="141">
        <f t="shared" si="418"/>
        <v>21.486022665918366</v>
      </c>
      <c r="J1373" s="142">
        <f t="shared" si="413"/>
        <v>25.196358621201576</v>
      </c>
      <c r="K1373" s="142">
        <f t="shared" si="416"/>
        <v>19.392464454314162</v>
      </c>
      <c r="L1373" s="143">
        <f t="shared" si="414"/>
        <v>15040.215866142857</v>
      </c>
      <c r="M1373" s="137">
        <f t="shared" si="401"/>
        <v>-15117.815172720946</v>
      </c>
      <c r="N1373" s="137">
        <f t="shared" si="402"/>
        <v>29088.696681471243</v>
      </c>
      <c r="O1373" s="143">
        <f t="shared" si="417"/>
        <v>-60.28586614285814</v>
      </c>
      <c r="P1373" s="137">
        <f t="shared" si="415"/>
        <v>69.395172720945993</v>
      </c>
      <c r="Q1373" s="137">
        <f t="shared" si="403"/>
        <v>99.80331852875679</v>
      </c>
      <c r="R1373" s="144">
        <f t="shared" si="404"/>
        <v>108.91262510684464</v>
      </c>
      <c r="T1373" s="92">
        <f t="shared" si="405"/>
        <v>1.9386025202458795E-52</v>
      </c>
      <c r="U1373" s="92">
        <f>SUM($T$13:T1373)</f>
        <v>0.60108863713338245</v>
      </c>
      <c r="V1373" s="92">
        <f t="shared" si="406"/>
        <v>2264</v>
      </c>
      <c r="W1373" s="92">
        <v>7.2749007466736657</v>
      </c>
      <c r="Y1373" s="92">
        <f t="shared" si="407"/>
        <v>2.2164529890389844E-19</v>
      </c>
      <c r="Z1373" s="92">
        <f>SUM($Y$13:Y1373)</f>
        <v>0.47742178803892799</v>
      </c>
      <c r="AA1373" s="92">
        <f t="shared" si="408"/>
        <v>780</v>
      </c>
      <c r="AB1373" s="92">
        <v>6.4333300417729333</v>
      </c>
      <c r="AD1373" s="92">
        <f t="shared" si="409"/>
        <v>1.9311058946627886E-7</v>
      </c>
      <c r="AE1373" s="92" t="e">
        <f>SUM($AD$13:AD1373)</f>
        <v>#N/A</v>
      </c>
      <c r="AF1373" s="92">
        <f t="shared" si="410"/>
        <v>244</v>
      </c>
      <c r="AG1373" s="92">
        <v>11.595381946168345</v>
      </c>
      <c r="AI1373" s="92">
        <f t="shared" si="411"/>
        <v>2.5155643719448242E-33</v>
      </c>
      <c r="AJ1373" s="92" t="e">
        <f>SUM($AI$13:AI1373)</f>
        <v>#N/A</v>
      </c>
      <c r="AK1373" s="92">
        <f t="shared" si="412"/>
        <v>1406</v>
      </c>
      <c r="AL1373" s="92">
        <v>19.486571645546064</v>
      </c>
    </row>
    <row r="1374" spans="1:38">
      <c r="A1374" s="93">
        <v>1362</v>
      </c>
      <c r="B1374" s="130">
        <v>41953</v>
      </c>
      <c r="C1374" s="92">
        <v>16.848499</v>
      </c>
      <c r="D1374" s="92">
        <v>21.473801000000002</v>
      </c>
      <c r="E1374" s="92">
        <v>13.599399999999999</v>
      </c>
      <c r="F1374" s="139">
        <f t="shared" si="400"/>
        <v>2.8785947044898119E-3</v>
      </c>
      <c r="G1374" s="140">
        <f t="shared" si="400"/>
        <v>3.7813054149098413E-3</v>
      </c>
      <c r="H1374" s="140">
        <f t="shared" si="400"/>
        <v>0</v>
      </c>
      <c r="I1374" s="141">
        <f t="shared" si="418"/>
        <v>21.46150163881661</v>
      </c>
      <c r="J1374" s="142">
        <f t="shared" si="413"/>
        <v>25.17553778671973</v>
      </c>
      <c r="K1374" s="142">
        <f t="shared" si="416"/>
        <v>19.459</v>
      </c>
      <c r="L1374" s="143">
        <f t="shared" si="414"/>
        <v>15023.051147171627</v>
      </c>
      <c r="M1374" s="137">
        <f t="shared" si="401"/>
        <v>-15105.322672031838</v>
      </c>
      <c r="N1374" s="137">
        <f t="shared" si="402"/>
        <v>29188.5</v>
      </c>
      <c r="O1374" s="143">
        <f t="shared" si="417"/>
        <v>-43.121147171628763</v>
      </c>
      <c r="P1374" s="137">
        <f t="shared" si="415"/>
        <v>56.902672031837938</v>
      </c>
      <c r="Q1374" s="137">
        <f t="shared" si="403"/>
        <v>0</v>
      </c>
      <c r="R1374" s="144">
        <f t="shared" si="404"/>
        <v>13.781524860209174</v>
      </c>
      <c r="T1374" s="92">
        <f t="shared" si="405"/>
        <v>3.8257140576909222E-4</v>
      </c>
      <c r="U1374" s="92">
        <f>SUM($T$13:T1374)</f>
        <v>0.60147120853915159</v>
      </c>
      <c r="V1374" s="92">
        <f t="shared" si="406"/>
        <v>96</v>
      </c>
      <c r="W1374" s="92">
        <v>7.2962792712914961</v>
      </c>
      <c r="Y1374" s="92">
        <f t="shared" si="407"/>
        <v>8.1845067935666505E-33</v>
      </c>
      <c r="Z1374" s="92">
        <f>SUM($Y$13:Y1374)</f>
        <v>0.47742178803892799</v>
      </c>
      <c r="AA1374" s="92">
        <f t="shared" si="408"/>
        <v>1383</v>
      </c>
      <c r="AB1374" s="92">
        <v>6.6720317010203871</v>
      </c>
      <c r="AD1374" s="92">
        <f t="shared" si="409"/>
        <v>8.7412307361898634E-3</v>
      </c>
      <c r="AE1374" s="92" t="e">
        <f>SUM($AD$13:AD1374)</f>
        <v>#N/A</v>
      </c>
      <c r="AF1374" s="92">
        <f t="shared" si="410"/>
        <v>35</v>
      </c>
      <c r="AG1374" s="92">
        <v>11.645835106606683</v>
      </c>
      <c r="AI1374" s="92">
        <f t="shared" si="411"/>
        <v>3.8072490016839405E-14</v>
      </c>
      <c r="AJ1374" s="92" t="e">
        <f>SUM($AI$13:AI1374)</f>
        <v>#N/A</v>
      </c>
      <c r="AK1374" s="92">
        <f t="shared" si="412"/>
        <v>545</v>
      </c>
      <c r="AL1374" s="92">
        <v>19.555592079130292</v>
      </c>
    </row>
    <row r="1375" spans="1:38">
      <c r="A1375" s="93">
        <v>1363</v>
      </c>
      <c r="B1375" s="130">
        <v>41950</v>
      </c>
      <c r="C1375" s="92">
        <v>16.879999000000002</v>
      </c>
      <c r="D1375" s="92">
        <v>21.600999999999999</v>
      </c>
      <c r="E1375" s="92">
        <v>13.535600000000001</v>
      </c>
      <c r="F1375" s="139">
        <f t="shared" si="400"/>
        <v>-1.866113854627649E-3</v>
      </c>
      <c r="G1375" s="140">
        <f t="shared" si="400"/>
        <v>-5.888569973612201E-3</v>
      </c>
      <c r="H1375" s="140">
        <f t="shared" si="400"/>
        <v>4.7134962617096932E-3</v>
      </c>
      <c r="I1375" s="141">
        <f t="shared" si="418"/>
        <v>21.359965350122351</v>
      </c>
      <c r="J1375" s="142">
        <f t="shared" si="413"/>
        <v>24.933010543062824</v>
      </c>
      <c r="K1375" s="142">
        <f t="shared" si="416"/>
        <v>19.55071992375661</v>
      </c>
      <c r="L1375" s="143">
        <f t="shared" si="414"/>
        <v>14951.975745085647</v>
      </c>
      <c r="M1375" s="137">
        <f t="shared" si="401"/>
        <v>-14959.806325837695</v>
      </c>
      <c r="N1375" s="137">
        <f t="shared" si="402"/>
        <v>29326.079885634914</v>
      </c>
      <c r="O1375" s="143">
        <f t="shared" si="417"/>
        <v>27.954254914351623</v>
      </c>
      <c r="P1375" s="137">
        <f t="shared" si="415"/>
        <v>-88.61367416230496</v>
      </c>
      <c r="Q1375" s="137">
        <f t="shared" si="403"/>
        <v>-137.57988563491381</v>
      </c>
      <c r="R1375" s="144">
        <f t="shared" si="404"/>
        <v>-198.23930488286715</v>
      </c>
      <c r="T1375" s="92">
        <f t="shared" si="405"/>
        <v>9.2012955117788033E-3</v>
      </c>
      <c r="U1375" s="92">
        <f>SUM($T$13:T1375)</f>
        <v>0.61067250405093043</v>
      </c>
      <c r="V1375" s="92">
        <f t="shared" si="406"/>
        <v>34</v>
      </c>
      <c r="W1375" s="92">
        <v>7.2964638239882333</v>
      </c>
      <c r="Y1375" s="92">
        <f t="shared" si="407"/>
        <v>2.5667104163975253E-2</v>
      </c>
      <c r="Z1375" s="92">
        <f>SUM($Y$13:Y1375)</f>
        <v>0.5030888922029032</v>
      </c>
      <c r="AA1375" s="92">
        <f t="shared" si="408"/>
        <v>14</v>
      </c>
      <c r="AB1375" s="92">
        <v>6.9142668788990704</v>
      </c>
      <c r="AD1375" s="92">
        <f t="shared" si="409"/>
        <v>5.8919109000706136E-55</v>
      </c>
      <c r="AE1375" s="92" t="e">
        <f>SUM($AD$13:AD1375)</f>
        <v>#N/A</v>
      </c>
      <c r="AF1375" s="92">
        <f t="shared" si="410"/>
        <v>2377</v>
      </c>
      <c r="AG1375" s="92">
        <v>11.762916095758555</v>
      </c>
      <c r="AI1375" s="92">
        <f t="shared" si="411"/>
        <v>1.4275307869417623E-6</v>
      </c>
      <c r="AJ1375" s="92" t="e">
        <f>SUM($AI$13:AI1375)</f>
        <v>#N/A</v>
      </c>
      <c r="AK1375" s="92">
        <f t="shared" si="412"/>
        <v>205</v>
      </c>
      <c r="AL1375" s="92">
        <v>19.593496145120298</v>
      </c>
    </row>
    <row r="1376" spans="1:38">
      <c r="A1376" s="93">
        <v>1364</v>
      </c>
      <c r="B1376" s="130">
        <v>41949</v>
      </c>
      <c r="C1376" s="92">
        <v>16.9377</v>
      </c>
      <c r="D1376" s="92">
        <v>21.667400000000001</v>
      </c>
      <c r="E1376" s="92">
        <v>13.6381</v>
      </c>
      <c r="F1376" s="139">
        <f t="shared" si="400"/>
        <v>-3.4066608807570287E-3</v>
      </c>
      <c r="G1376" s="140">
        <f t="shared" si="400"/>
        <v>-3.0645116626822899E-3</v>
      </c>
      <c r="H1376" s="140">
        <f t="shared" si="400"/>
        <v>-7.5157096663024392E-3</v>
      </c>
      <c r="I1376" s="141">
        <f t="shared" si="418"/>
        <v>21.326997797817885</v>
      </c>
      <c r="J1376" s="142">
        <f t="shared" si="413"/>
        <v>25.003839902341763</v>
      </c>
      <c r="K1376" s="142">
        <f t="shared" si="416"/>
        <v>19.312751805603419</v>
      </c>
      <c r="L1376" s="143">
        <f t="shared" si="414"/>
        <v>14928.89845847252</v>
      </c>
      <c r="M1376" s="137">
        <f t="shared" si="401"/>
        <v>-15002.303941405058</v>
      </c>
      <c r="N1376" s="137">
        <f t="shared" si="402"/>
        <v>28969.127708405129</v>
      </c>
      <c r="O1376" s="143">
        <f t="shared" si="417"/>
        <v>51.031541527478112</v>
      </c>
      <c r="P1376" s="137">
        <f t="shared" si="415"/>
        <v>-46.116058594941933</v>
      </c>
      <c r="Q1376" s="137">
        <f t="shared" si="403"/>
        <v>219.37229159487106</v>
      </c>
      <c r="R1376" s="144">
        <f t="shared" si="404"/>
        <v>224.28777452740724</v>
      </c>
      <c r="T1376" s="92">
        <f t="shared" si="405"/>
        <v>1.8610213933923378E-41</v>
      </c>
      <c r="U1376" s="92">
        <f>SUM($T$13:T1376)</f>
        <v>0.61067250405093043</v>
      </c>
      <c r="V1376" s="92">
        <f t="shared" si="406"/>
        <v>1771</v>
      </c>
      <c r="W1376" s="92">
        <v>7.4848191868077265</v>
      </c>
      <c r="Y1376" s="92">
        <f t="shared" si="407"/>
        <v>3.0245658159394721E-55</v>
      </c>
      <c r="Z1376" s="92">
        <f>SUM($Y$13:Y1376)</f>
        <v>0.5030888922029032</v>
      </c>
      <c r="AA1376" s="92">
        <f t="shared" si="408"/>
        <v>2390</v>
      </c>
      <c r="AB1376" s="92">
        <v>6.9758885729006579</v>
      </c>
      <c r="AD1376" s="92">
        <f t="shared" si="409"/>
        <v>8.7125329232669842E-31</v>
      </c>
      <c r="AE1376" s="92" t="e">
        <f>SUM($AD$13:AD1376)</f>
        <v>#N/A</v>
      </c>
      <c r="AF1376" s="92">
        <f t="shared" si="410"/>
        <v>1292</v>
      </c>
      <c r="AG1376" s="92">
        <v>11.937556570184825</v>
      </c>
      <c r="AI1376" s="92">
        <f t="shared" si="411"/>
        <v>1.1331847061242386E-38</v>
      </c>
      <c r="AJ1376" s="92" t="e">
        <f>SUM($AI$13:AI1376)</f>
        <v>#N/A</v>
      </c>
      <c r="AK1376" s="92">
        <f t="shared" si="412"/>
        <v>1646</v>
      </c>
      <c r="AL1376" s="92">
        <v>19.634211557595336</v>
      </c>
    </row>
    <row r="1377" spans="1:38">
      <c r="A1377" s="93">
        <v>1365</v>
      </c>
      <c r="B1377" s="130">
        <v>41948</v>
      </c>
      <c r="C1377" s="92">
        <v>17.0075</v>
      </c>
      <c r="D1377" s="92">
        <v>21.684799000000002</v>
      </c>
      <c r="E1377" s="92">
        <v>13.5739</v>
      </c>
      <c r="F1377" s="139">
        <f t="shared" si="400"/>
        <v>-4.1040717330589338E-3</v>
      </c>
      <c r="G1377" s="140">
        <f t="shared" si="400"/>
        <v>-8.0235929325422894E-4</v>
      </c>
      <c r="H1377" s="140">
        <f t="shared" si="400"/>
        <v>4.7296650188966005E-3</v>
      </c>
      <c r="I1377" s="141">
        <f t="shared" si="418"/>
        <v>21.312073275319712</v>
      </c>
      <c r="J1377" s="142">
        <f t="shared" si="413"/>
        <v>25.060576267273678</v>
      </c>
      <c r="K1377" s="142">
        <f t="shared" si="416"/>
        <v>19.551034551602708</v>
      </c>
      <c r="L1377" s="143">
        <f t="shared" si="414"/>
        <v>14918.451292723797</v>
      </c>
      <c r="M1377" s="137">
        <f t="shared" si="401"/>
        <v>-15036.345760364207</v>
      </c>
      <c r="N1377" s="137">
        <f t="shared" si="402"/>
        <v>29326.551827404062</v>
      </c>
      <c r="O1377" s="143">
        <f t="shared" si="417"/>
        <v>61.478707276201021</v>
      </c>
      <c r="P1377" s="137">
        <f t="shared" si="415"/>
        <v>-12.074239635792765</v>
      </c>
      <c r="Q1377" s="137">
        <f t="shared" si="403"/>
        <v>-138.05182740406235</v>
      </c>
      <c r="R1377" s="144">
        <f t="shared" si="404"/>
        <v>-88.647359763654094</v>
      </c>
      <c r="T1377" s="92">
        <f t="shared" si="405"/>
        <v>1.009716184865886E-22</v>
      </c>
      <c r="U1377" s="92">
        <f>SUM($T$13:T1377)</f>
        <v>0.61067250405093043</v>
      </c>
      <c r="V1377" s="92">
        <f t="shared" si="406"/>
        <v>930</v>
      </c>
      <c r="W1377" s="92">
        <v>7.6269756773253903</v>
      </c>
      <c r="Y1377" s="92">
        <f t="shared" si="407"/>
        <v>3.1714418341959894E-10</v>
      </c>
      <c r="Z1377" s="92">
        <f>SUM($Y$13:Y1377)</f>
        <v>0.5030888925200474</v>
      </c>
      <c r="AA1377" s="92">
        <f t="shared" si="408"/>
        <v>369</v>
      </c>
      <c r="AB1377" s="92">
        <v>7.0100808226379741</v>
      </c>
      <c r="AD1377" s="92">
        <f t="shared" si="409"/>
        <v>2.017853552342665E-54</v>
      </c>
      <c r="AE1377" s="92" t="e">
        <f>SUM($AD$13:AD1377)</f>
        <v>#N/A</v>
      </c>
      <c r="AF1377" s="92">
        <f t="shared" si="410"/>
        <v>2353</v>
      </c>
      <c r="AG1377" s="92">
        <v>12.102371672604932</v>
      </c>
      <c r="AI1377" s="92">
        <f t="shared" si="411"/>
        <v>8.974418452663041E-44</v>
      </c>
      <c r="AJ1377" s="92" t="e">
        <f>SUM($AI$13:AI1377)</f>
        <v>#N/A</v>
      </c>
      <c r="AK1377" s="92">
        <f t="shared" si="412"/>
        <v>1875</v>
      </c>
      <c r="AL1377" s="92">
        <v>19.794020517780154</v>
      </c>
    </row>
    <row r="1378" spans="1:38">
      <c r="A1378" s="93">
        <v>1366</v>
      </c>
      <c r="B1378" s="130">
        <v>41947</v>
      </c>
      <c r="C1378" s="92">
        <v>17.0002</v>
      </c>
      <c r="D1378" s="92">
        <v>21.7334</v>
      </c>
      <c r="E1378" s="92">
        <v>13.5501</v>
      </c>
      <c r="F1378" s="139">
        <f t="shared" si="400"/>
        <v>4.2940671286229026E-4</v>
      </c>
      <c r="G1378" s="140">
        <f t="shared" si="400"/>
        <v>-2.2362354716702892E-3</v>
      </c>
      <c r="H1378" s="140">
        <f t="shared" si="400"/>
        <v>1.7564446018847324E-3</v>
      </c>
      <c r="I1378" s="141">
        <f t="shared" si="418"/>
        <v>21.40908926071458</v>
      </c>
      <c r="J1378" s="142">
        <f t="shared" si="413"/>
        <v>25.02461364900568</v>
      </c>
      <c r="K1378" s="142">
        <f t="shared" si="416"/>
        <v>19.493178655508075</v>
      </c>
      <c r="L1378" s="143">
        <f t="shared" si="414"/>
        <v>14986.362482500206</v>
      </c>
      <c r="M1378" s="137">
        <f t="shared" si="401"/>
        <v>-15014.768189403409</v>
      </c>
      <c r="N1378" s="137">
        <f t="shared" si="402"/>
        <v>29239.767983262111</v>
      </c>
      <c r="O1378" s="143">
        <f t="shared" si="417"/>
        <v>-6.4324825002076977</v>
      </c>
      <c r="P1378" s="137">
        <f t="shared" si="415"/>
        <v>-33.651810596591531</v>
      </c>
      <c r="Q1378" s="137">
        <f t="shared" si="403"/>
        <v>-51.267983262110647</v>
      </c>
      <c r="R1378" s="144">
        <f t="shared" si="404"/>
        <v>-91.352276358909876</v>
      </c>
      <c r="T1378" s="92">
        <f t="shared" si="405"/>
        <v>5.0721451713125355E-36</v>
      </c>
      <c r="U1378" s="92">
        <f>SUM($T$13:T1378)</f>
        <v>0.61067250405093043</v>
      </c>
      <c r="V1378" s="92">
        <f t="shared" si="406"/>
        <v>1527</v>
      </c>
      <c r="W1378" s="92">
        <v>7.6342774709009973</v>
      </c>
      <c r="Y1378" s="92">
        <f t="shared" si="407"/>
        <v>1.0518086184629891E-33</v>
      </c>
      <c r="Z1378" s="92">
        <f>SUM($Y$13:Y1378)</f>
        <v>0.5030888925200474</v>
      </c>
      <c r="AA1378" s="92">
        <f t="shared" si="408"/>
        <v>1423</v>
      </c>
      <c r="AB1378" s="92">
        <v>7.0398534520791145</v>
      </c>
      <c r="AD1378" s="92">
        <f t="shared" si="409"/>
        <v>2.1207670393095294E-36</v>
      </c>
      <c r="AE1378" s="92" t="e">
        <f>SUM($AD$13:AD1378)</f>
        <v>#N/A</v>
      </c>
      <c r="AF1378" s="92">
        <f t="shared" si="410"/>
        <v>1544</v>
      </c>
      <c r="AG1378" s="92">
        <v>12.556467498357961</v>
      </c>
      <c r="AI1378" s="92">
        <f t="shared" si="411"/>
        <v>8.1197964333996194E-7</v>
      </c>
      <c r="AJ1378" s="92" t="e">
        <f>SUM($AI$13:AI1378)</f>
        <v>#N/A</v>
      </c>
      <c r="AK1378" s="92">
        <f t="shared" si="412"/>
        <v>216</v>
      </c>
      <c r="AL1378" s="92">
        <v>19.880412915563284</v>
      </c>
    </row>
    <row r="1379" spans="1:38">
      <c r="A1379" s="93">
        <v>1367</v>
      </c>
      <c r="B1379" s="130">
        <v>41946</v>
      </c>
      <c r="C1379" s="92">
        <v>16.851700000000001</v>
      </c>
      <c r="D1379" s="92">
        <v>21.5291</v>
      </c>
      <c r="E1379" s="92">
        <v>13.604200000000001</v>
      </c>
      <c r="F1379" s="139">
        <f t="shared" si="400"/>
        <v>8.8121673184307081E-3</v>
      </c>
      <c r="G1379" s="140">
        <f t="shared" si="400"/>
        <v>9.4894816782866709E-3</v>
      </c>
      <c r="H1379" s="140">
        <f t="shared" si="400"/>
        <v>-3.9767130739036816E-3</v>
      </c>
      <c r="I1379" s="141">
        <f t="shared" si="418"/>
        <v>21.588479499397685</v>
      </c>
      <c r="J1379" s="142">
        <f t="shared" si="413"/>
        <v>25.318702843128605</v>
      </c>
      <c r="K1379" s="142">
        <f t="shared" si="416"/>
        <v>19.381617140294907</v>
      </c>
      <c r="L1379" s="143">
        <f t="shared" si="414"/>
        <v>15111.93564957838</v>
      </c>
      <c r="M1379" s="137">
        <f t="shared" si="401"/>
        <v>-15191.221705877164</v>
      </c>
      <c r="N1379" s="137">
        <f t="shared" si="402"/>
        <v>29072.42571044236</v>
      </c>
      <c r="O1379" s="143">
        <f t="shared" si="417"/>
        <v>-132.00564957838105</v>
      </c>
      <c r="P1379" s="137">
        <f t="shared" si="415"/>
        <v>142.80170587716384</v>
      </c>
      <c r="Q1379" s="137">
        <f t="shared" si="403"/>
        <v>116.07428955764044</v>
      </c>
      <c r="R1379" s="144">
        <f t="shared" si="404"/>
        <v>126.87034585642323</v>
      </c>
      <c r="T1379" s="92">
        <f t="shared" si="405"/>
        <v>2.6351819347581704E-43</v>
      </c>
      <c r="U1379" s="92">
        <f>SUM($T$13:T1379)</f>
        <v>0.61067250405093043</v>
      </c>
      <c r="V1379" s="92">
        <f t="shared" si="406"/>
        <v>1854</v>
      </c>
      <c r="W1379" s="92">
        <v>7.636207248111532</v>
      </c>
      <c r="Y1379" s="92">
        <f t="shared" si="407"/>
        <v>1.6582498961858453E-25</v>
      </c>
      <c r="Z1379" s="92">
        <f>SUM($Y$13:Y1379)</f>
        <v>0.5030888925200474</v>
      </c>
      <c r="AA1379" s="92">
        <f t="shared" si="408"/>
        <v>1055</v>
      </c>
      <c r="AB1379" s="92">
        <v>7.1628638984566351</v>
      </c>
      <c r="AD1379" s="92">
        <f t="shared" si="409"/>
        <v>4.3453619213044471E-27</v>
      </c>
      <c r="AE1379" s="92" t="e">
        <f>SUM($AD$13:AD1379)</f>
        <v>#N/A</v>
      </c>
      <c r="AF1379" s="92">
        <f t="shared" si="410"/>
        <v>1126</v>
      </c>
      <c r="AG1379" s="92">
        <v>12.627446703707392</v>
      </c>
      <c r="AI1379" s="92">
        <f t="shared" si="411"/>
        <v>3.7342757143130668E-54</v>
      </c>
      <c r="AJ1379" s="92" t="e">
        <f>SUM($AI$13:AI1379)</f>
        <v>#N/A</v>
      </c>
      <c r="AK1379" s="92">
        <f t="shared" si="412"/>
        <v>2341</v>
      </c>
      <c r="AL1379" s="92">
        <v>19.956981081937556</v>
      </c>
    </row>
    <row r="1380" spans="1:38">
      <c r="A1380" s="93">
        <v>1368</v>
      </c>
      <c r="B1380" s="130">
        <v>41943</v>
      </c>
      <c r="C1380" s="92">
        <v>16.9359</v>
      </c>
      <c r="D1380" s="92">
        <v>21.4863</v>
      </c>
      <c r="E1380" s="92">
        <v>13.476599999999999</v>
      </c>
      <c r="F1380" s="139">
        <f t="shared" si="400"/>
        <v>-4.9716873623485425E-3</v>
      </c>
      <c r="G1380" s="140">
        <f t="shared" si="400"/>
        <v>1.9919669743044821E-3</v>
      </c>
      <c r="H1380" s="140">
        <f t="shared" si="400"/>
        <v>9.4682635086000833E-3</v>
      </c>
      <c r="I1380" s="141">
        <f t="shared" si="418"/>
        <v>21.293506387614475</v>
      </c>
      <c r="J1380" s="142">
        <f t="shared" si="413"/>
        <v>25.130659926092438</v>
      </c>
      <c r="K1380" s="142">
        <f t="shared" si="416"/>
        <v>19.643242939613849</v>
      </c>
      <c r="L1380" s="143">
        <f t="shared" si="414"/>
        <v>14905.454471330133</v>
      </c>
      <c r="M1380" s="137">
        <f t="shared" si="401"/>
        <v>-15078.395955655462</v>
      </c>
      <c r="N1380" s="137">
        <f t="shared" si="402"/>
        <v>29464.864409420774</v>
      </c>
      <c r="O1380" s="143">
        <f t="shared" si="417"/>
        <v>74.475528669865525</v>
      </c>
      <c r="P1380" s="137">
        <f t="shared" si="415"/>
        <v>29.975955655461803</v>
      </c>
      <c r="Q1380" s="137">
        <f t="shared" si="403"/>
        <v>-276.36440942077388</v>
      </c>
      <c r="R1380" s="144">
        <f t="shared" si="404"/>
        <v>-171.91292509544655</v>
      </c>
      <c r="T1380" s="92">
        <f t="shared" si="405"/>
        <v>1.3176004723287116E-2</v>
      </c>
      <c r="U1380" s="92">
        <f>SUM($T$13:T1380)</f>
        <v>0.6238485087742176</v>
      </c>
      <c r="V1380" s="92">
        <f t="shared" si="406"/>
        <v>27</v>
      </c>
      <c r="W1380" s="92">
        <v>7.6520820728874241</v>
      </c>
      <c r="Y1380" s="92">
        <f t="shared" si="407"/>
        <v>3.2353121105678076E-43</v>
      </c>
      <c r="Z1380" s="92">
        <f>SUM($Y$13:Y1380)</f>
        <v>0.5030888925200474</v>
      </c>
      <c r="AA1380" s="92">
        <f t="shared" si="408"/>
        <v>1850</v>
      </c>
      <c r="AB1380" s="92">
        <v>7.1823310423824296</v>
      </c>
      <c r="AD1380" s="92">
        <f t="shared" si="409"/>
        <v>1.4126887802385084E-17</v>
      </c>
      <c r="AE1380" s="92" t="e">
        <f>SUM($AD$13:AD1380)</f>
        <v>#N/A</v>
      </c>
      <c r="AF1380" s="92">
        <f t="shared" si="410"/>
        <v>699</v>
      </c>
      <c r="AG1380" s="92">
        <v>12.785635099178762</v>
      </c>
      <c r="AI1380" s="92">
        <f t="shared" si="411"/>
        <v>4.8889878315614597E-6</v>
      </c>
      <c r="AJ1380" s="92" t="e">
        <f>SUM($AI$13:AI1380)</f>
        <v>#N/A</v>
      </c>
      <c r="AK1380" s="92">
        <f t="shared" si="412"/>
        <v>181</v>
      </c>
      <c r="AL1380" s="92">
        <v>20.062044691636402</v>
      </c>
    </row>
    <row r="1381" spans="1:38">
      <c r="A1381" s="93">
        <v>1369</v>
      </c>
      <c r="B1381" s="130">
        <v>41942</v>
      </c>
      <c r="C1381" s="92">
        <v>17.047999999999998</v>
      </c>
      <c r="D1381" s="92">
        <v>21.6</v>
      </c>
      <c r="E1381" s="92">
        <v>13.430199999999999</v>
      </c>
      <c r="F1381" s="139">
        <f t="shared" si="400"/>
        <v>-6.5755513843265279E-3</v>
      </c>
      <c r="G1381" s="140">
        <f t="shared" si="400"/>
        <v>-5.2638888888889568E-3</v>
      </c>
      <c r="H1381" s="140">
        <f t="shared" si="400"/>
        <v>3.4549001504073917E-3</v>
      </c>
      <c r="I1381" s="141">
        <f t="shared" si="418"/>
        <v>21.259183857930548</v>
      </c>
      <c r="J1381" s="142">
        <f t="shared" si="413"/>
        <v>24.948677981944442</v>
      </c>
      <c r="K1381" s="142">
        <f t="shared" si="416"/>
        <v>19.526228902026777</v>
      </c>
      <c r="L1381" s="143">
        <f t="shared" si="414"/>
        <v>14881.428700551383</v>
      </c>
      <c r="M1381" s="137">
        <f t="shared" si="401"/>
        <v>-14969.206789166665</v>
      </c>
      <c r="N1381" s="137">
        <f t="shared" si="402"/>
        <v>29289.343353040163</v>
      </c>
      <c r="O1381" s="143">
        <f t="shared" si="417"/>
        <v>98.5012994486151</v>
      </c>
      <c r="P1381" s="137">
        <f t="shared" si="415"/>
        <v>-79.213210833335324</v>
      </c>
      <c r="Q1381" s="137">
        <f t="shared" si="403"/>
        <v>-100.84335304016349</v>
      </c>
      <c r="R1381" s="144">
        <f t="shared" si="404"/>
        <v>-81.555264424883717</v>
      </c>
      <c r="T1381" s="92">
        <f t="shared" si="405"/>
        <v>1.2913450553178555E-33</v>
      </c>
      <c r="U1381" s="92">
        <f>SUM($T$13:T1381)</f>
        <v>0.6238485087742176</v>
      </c>
      <c r="V1381" s="92">
        <f t="shared" si="406"/>
        <v>1419</v>
      </c>
      <c r="W1381" s="92">
        <v>7.743299963816753</v>
      </c>
      <c r="Y1381" s="92">
        <f t="shared" si="407"/>
        <v>6.0795737696507211E-22</v>
      </c>
      <c r="Z1381" s="92">
        <f>SUM($Y$13:Y1381)</f>
        <v>0.5030888925200474</v>
      </c>
      <c r="AA1381" s="92">
        <f t="shared" si="408"/>
        <v>895</v>
      </c>
      <c r="AB1381" s="92">
        <v>7.2025896532904881</v>
      </c>
      <c r="AD1381" s="92">
        <f t="shared" si="409"/>
        <v>5.5219776159749834E-30</v>
      </c>
      <c r="AE1381" s="92" t="e">
        <f>SUM($AD$13:AD1381)</f>
        <v>#N/A</v>
      </c>
      <c r="AF1381" s="92">
        <f t="shared" si="410"/>
        <v>1256</v>
      </c>
      <c r="AG1381" s="92">
        <v>13.109808745546616</v>
      </c>
      <c r="AI1381" s="92">
        <f t="shared" si="411"/>
        <v>3.8591922640249044E-39</v>
      </c>
      <c r="AJ1381" s="92" t="e">
        <f>SUM($AI$13:AI1381)</f>
        <v>#N/A</v>
      </c>
      <c r="AK1381" s="92">
        <f t="shared" si="412"/>
        <v>1667</v>
      </c>
      <c r="AL1381" s="92">
        <v>20.188391663838047</v>
      </c>
    </row>
    <row r="1382" spans="1:38">
      <c r="A1382" s="93">
        <v>1370</v>
      </c>
      <c r="B1382" s="130">
        <v>41941</v>
      </c>
      <c r="C1382" s="92">
        <v>17.1068</v>
      </c>
      <c r="D1382" s="92">
        <v>21.677299000000001</v>
      </c>
      <c r="E1382" s="92">
        <v>13.4984</v>
      </c>
      <c r="F1382" s="139">
        <f t="shared" si="400"/>
        <v>-3.4372296396755209E-3</v>
      </c>
      <c r="G1382" s="140">
        <f t="shared" si="400"/>
        <v>-3.5658962862485932E-3</v>
      </c>
      <c r="H1382" s="140">
        <f t="shared" si="400"/>
        <v>-5.0524506608191633E-3</v>
      </c>
      <c r="I1382" s="141">
        <f t="shared" si="418"/>
        <v>21.326343629433907</v>
      </c>
      <c r="J1382" s="142">
        <f t="shared" si="413"/>
        <v>24.991264825013484</v>
      </c>
      <c r="K1382" s="142">
        <f t="shared" si="416"/>
        <v>19.360684362591119</v>
      </c>
      <c r="L1382" s="143">
        <f t="shared" si="414"/>
        <v>14928.440540603735</v>
      </c>
      <c r="M1382" s="137">
        <f t="shared" si="401"/>
        <v>-14994.75889500809</v>
      </c>
      <c r="N1382" s="137">
        <f t="shared" si="402"/>
        <v>29041.026543886677</v>
      </c>
      <c r="O1382" s="143">
        <f t="shared" si="417"/>
        <v>51.489459396263555</v>
      </c>
      <c r="P1382" s="137">
        <f t="shared" si="415"/>
        <v>-53.661104991910179</v>
      </c>
      <c r="Q1382" s="137">
        <f t="shared" si="403"/>
        <v>147.47345611332275</v>
      </c>
      <c r="R1382" s="144">
        <f t="shared" si="404"/>
        <v>145.30181051767613</v>
      </c>
      <c r="T1382" s="92">
        <f t="shared" si="405"/>
        <v>3.0640344359966887E-7</v>
      </c>
      <c r="U1382" s="92">
        <f>SUM($T$13:T1382)</f>
        <v>0.62384881517766122</v>
      </c>
      <c r="V1382" s="92">
        <f t="shared" si="406"/>
        <v>235</v>
      </c>
      <c r="W1382" s="92">
        <v>7.8649911213724408</v>
      </c>
      <c r="Y1382" s="92">
        <f t="shared" si="407"/>
        <v>1.4942529295839491E-7</v>
      </c>
      <c r="Z1382" s="92">
        <f>SUM($Y$13:Y1382)</f>
        <v>0.50308904194534032</v>
      </c>
      <c r="AA1382" s="92">
        <f t="shared" si="408"/>
        <v>249</v>
      </c>
      <c r="AB1382" s="92">
        <v>7.2045171205445513</v>
      </c>
      <c r="AD1382" s="92">
        <f t="shared" si="409"/>
        <v>1.1133991406989822E-32</v>
      </c>
      <c r="AE1382" s="92" t="e">
        <f>SUM($AD$13:AD1382)</f>
        <v>#N/A</v>
      </c>
      <c r="AF1382" s="92">
        <f t="shared" si="410"/>
        <v>1377</v>
      </c>
      <c r="AG1382" s="92">
        <v>13.137689447044977</v>
      </c>
      <c r="AI1382" s="92">
        <f t="shared" si="411"/>
        <v>1.8285276963473921E-35</v>
      </c>
      <c r="AJ1382" s="92" t="e">
        <f>SUM($AI$13:AI1382)</f>
        <v>#N/A</v>
      </c>
      <c r="AK1382" s="92">
        <f t="shared" si="412"/>
        <v>1502</v>
      </c>
      <c r="AL1382" s="92">
        <v>20.294999431047472</v>
      </c>
    </row>
    <row r="1383" spans="1:38">
      <c r="A1383" s="93">
        <v>1371</v>
      </c>
      <c r="B1383" s="130">
        <v>41940</v>
      </c>
      <c r="C1383" s="92">
        <v>17.209</v>
      </c>
      <c r="D1383" s="92">
        <v>21.843201000000001</v>
      </c>
      <c r="E1383" s="92">
        <v>13.431100000000001</v>
      </c>
      <c r="F1383" s="139">
        <f t="shared" si="400"/>
        <v>-5.9387529780928761E-3</v>
      </c>
      <c r="G1383" s="140">
        <f t="shared" si="400"/>
        <v>-7.5951322335952032E-3</v>
      </c>
      <c r="H1383" s="140">
        <f t="shared" si="400"/>
        <v>5.010758612473909E-3</v>
      </c>
      <c r="I1383" s="141">
        <f t="shared" si="418"/>
        <v>21.272811280144108</v>
      </c>
      <c r="J1383" s="142">
        <f t="shared" si="413"/>
        <v>24.89020876698887</v>
      </c>
      <c r="K1383" s="142">
        <f t="shared" si="416"/>
        <v>19.556504351840129</v>
      </c>
      <c r="L1383" s="143">
        <f t="shared" si="414"/>
        <v>14890.967896100876</v>
      </c>
      <c r="M1383" s="137">
        <f t="shared" si="401"/>
        <v>-14934.125260193323</v>
      </c>
      <c r="N1383" s="137">
        <f t="shared" si="402"/>
        <v>29334.756527760193</v>
      </c>
      <c r="O1383" s="143">
        <f t="shared" si="417"/>
        <v>88.962103899122667</v>
      </c>
      <c r="P1383" s="137">
        <f t="shared" si="415"/>
        <v>-114.29473980667717</v>
      </c>
      <c r="Q1383" s="137">
        <f t="shared" si="403"/>
        <v>-146.25652776019342</v>
      </c>
      <c r="R1383" s="144">
        <f t="shared" si="404"/>
        <v>-171.58916366774793</v>
      </c>
      <c r="T1383" s="92">
        <f t="shared" si="405"/>
        <v>8.8467681321714812E-10</v>
      </c>
      <c r="U1383" s="92">
        <f>SUM($T$13:T1383)</f>
        <v>0.623848816062338</v>
      </c>
      <c r="V1383" s="92">
        <f t="shared" si="406"/>
        <v>349</v>
      </c>
      <c r="W1383" s="92">
        <v>7.8807899655257643</v>
      </c>
      <c r="Y1383" s="92">
        <f t="shared" si="407"/>
        <v>5.7155463440802626E-33</v>
      </c>
      <c r="Z1383" s="92">
        <f>SUM($Y$13:Y1383)</f>
        <v>0.50308904194534032</v>
      </c>
      <c r="AA1383" s="92">
        <f t="shared" si="408"/>
        <v>1390</v>
      </c>
      <c r="AB1383" s="92">
        <v>7.331061999717349</v>
      </c>
      <c r="AD1383" s="92">
        <f t="shared" si="409"/>
        <v>3.53932444341448E-27</v>
      </c>
      <c r="AE1383" s="92" t="e">
        <f>SUM($AD$13:AD1383)</f>
        <v>#N/A</v>
      </c>
      <c r="AF1383" s="92">
        <f t="shared" si="410"/>
        <v>1130</v>
      </c>
      <c r="AG1383" s="92">
        <v>13.462507983960677</v>
      </c>
      <c r="AI1383" s="92">
        <f t="shared" si="411"/>
        <v>8.2961700925317573E-58</v>
      </c>
      <c r="AJ1383" s="92" t="e">
        <f>SUM($AI$13:AI1383)</f>
        <v>#N/A</v>
      </c>
      <c r="AK1383" s="92">
        <f t="shared" si="412"/>
        <v>2505</v>
      </c>
      <c r="AL1383" s="92">
        <v>20.359039778111764</v>
      </c>
    </row>
    <row r="1384" spans="1:38">
      <c r="A1384" s="93">
        <v>1372</v>
      </c>
      <c r="B1384" s="130">
        <v>41939</v>
      </c>
      <c r="C1384" s="92">
        <v>17.189800000000002</v>
      </c>
      <c r="D1384" s="92">
        <v>21.817499000000002</v>
      </c>
      <c r="E1384" s="92">
        <v>13.548</v>
      </c>
      <c r="F1384" s="139">
        <f t="shared" si="400"/>
        <v>1.1169414420177937E-3</v>
      </c>
      <c r="G1384" s="140">
        <f t="shared" si="400"/>
        <v>1.1780452012395415E-3</v>
      </c>
      <c r="H1384" s="140">
        <f t="shared" si="400"/>
        <v>-8.6285798641865252E-3</v>
      </c>
      <c r="I1384" s="141">
        <f t="shared" si="418"/>
        <v>21.423802435165037</v>
      </c>
      <c r="J1384" s="142">
        <f t="shared" si="413"/>
        <v>25.11024619827873</v>
      </c>
      <c r="K1384" s="142">
        <f t="shared" si="416"/>
        <v>19.291096464422793</v>
      </c>
      <c r="L1384" s="143">
        <f t="shared" si="414"/>
        <v>14996.661704615526</v>
      </c>
      <c r="M1384" s="137">
        <f t="shared" si="401"/>
        <v>-15066.147718967239</v>
      </c>
      <c r="N1384" s="137">
        <f t="shared" si="402"/>
        <v>28936.64469663419</v>
      </c>
      <c r="O1384" s="143">
        <f t="shared" si="417"/>
        <v>-16.731704615527633</v>
      </c>
      <c r="P1384" s="137">
        <f t="shared" si="415"/>
        <v>17.727718967238616</v>
      </c>
      <c r="Q1384" s="137">
        <f t="shared" si="403"/>
        <v>251.85530336580996</v>
      </c>
      <c r="R1384" s="144">
        <f t="shared" si="404"/>
        <v>252.85131771752094</v>
      </c>
      <c r="T1384" s="92">
        <f t="shared" si="405"/>
        <v>1.256579674487843E-47</v>
      </c>
      <c r="U1384" s="92">
        <f>SUM($T$13:T1384)</f>
        <v>0.623848816062338</v>
      </c>
      <c r="V1384" s="92">
        <f t="shared" si="406"/>
        <v>2048</v>
      </c>
      <c r="W1384" s="92">
        <v>7.9722314154805645</v>
      </c>
      <c r="Y1384" s="92">
        <f t="shared" si="407"/>
        <v>5.4561032616851355E-23</v>
      </c>
      <c r="Z1384" s="92">
        <f>SUM($Y$13:Y1384)</f>
        <v>0.50308904194534032</v>
      </c>
      <c r="AA1384" s="92">
        <f t="shared" si="408"/>
        <v>942</v>
      </c>
      <c r="AB1384" s="92">
        <v>7.4362692309132399</v>
      </c>
      <c r="AD1384" s="92">
        <f t="shared" si="409"/>
        <v>2.2777748724182994E-5</v>
      </c>
      <c r="AE1384" s="92" t="e">
        <f>SUM($AD$13:AD1384)</f>
        <v>#N/A</v>
      </c>
      <c r="AF1384" s="92">
        <f t="shared" si="410"/>
        <v>151</v>
      </c>
      <c r="AG1384" s="92">
        <v>13.668238729529548</v>
      </c>
      <c r="AI1384" s="92">
        <f t="shared" si="411"/>
        <v>8.3573865173993413E-11</v>
      </c>
      <c r="AJ1384" s="92" t="e">
        <f>SUM($AI$13:AI1384)</f>
        <v>#N/A</v>
      </c>
      <c r="AK1384" s="92">
        <f t="shared" si="412"/>
        <v>395</v>
      </c>
      <c r="AL1384" s="92">
        <v>20.69090711086028</v>
      </c>
    </row>
    <row r="1385" spans="1:38">
      <c r="A1385" s="93">
        <v>1373</v>
      </c>
      <c r="B1385" s="130">
        <v>41936</v>
      </c>
      <c r="C1385" s="92">
        <v>17.143000000000001</v>
      </c>
      <c r="D1385" s="92">
        <v>21.717099999999999</v>
      </c>
      <c r="E1385" s="92">
        <v>13.5548</v>
      </c>
      <c r="F1385" s="139">
        <f t="shared" si="400"/>
        <v>2.7299772501896413E-3</v>
      </c>
      <c r="G1385" s="140">
        <f t="shared" si="400"/>
        <v>4.6230389877102152E-3</v>
      </c>
      <c r="H1385" s="140">
        <f t="shared" si="400"/>
        <v>-5.0166730604661591E-4</v>
      </c>
      <c r="I1385" s="141">
        <f t="shared" si="418"/>
        <v>21.458321240156334</v>
      </c>
      <c r="J1385" s="142">
        <f t="shared" si="413"/>
        <v>25.196649053939066</v>
      </c>
      <c r="K1385" s="142">
        <f t="shared" si="416"/>
        <v>19.449238055891637</v>
      </c>
      <c r="L1385" s="143">
        <f t="shared" si="414"/>
        <v>15020.824868109434</v>
      </c>
      <c r="M1385" s="137">
        <f t="shared" si="401"/>
        <v>-15117.98943236344</v>
      </c>
      <c r="N1385" s="137">
        <f t="shared" si="402"/>
        <v>29173.857083837454</v>
      </c>
      <c r="O1385" s="143">
        <f t="shared" si="417"/>
        <v>-40.894868109435265</v>
      </c>
      <c r="P1385" s="137">
        <f t="shared" si="415"/>
        <v>69.569432363439773</v>
      </c>
      <c r="Q1385" s="137">
        <f t="shared" si="403"/>
        <v>14.642916162545589</v>
      </c>
      <c r="R1385" s="144">
        <f t="shared" si="404"/>
        <v>43.317480416550097</v>
      </c>
      <c r="T1385" s="92">
        <f t="shared" si="405"/>
        <v>6.3637302950110944E-23</v>
      </c>
      <c r="U1385" s="92">
        <f>SUM($T$13:T1385)</f>
        <v>0.623848816062338</v>
      </c>
      <c r="V1385" s="92">
        <f t="shared" si="406"/>
        <v>939</v>
      </c>
      <c r="W1385" s="92">
        <v>8.1197266444560228</v>
      </c>
      <c r="Y1385" s="92">
        <f t="shared" si="407"/>
        <v>5.2499453649851711E-39</v>
      </c>
      <c r="Z1385" s="92">
        <f>SUM($Y$13:Y1385)</f>
        <v>0.50308904194534032</v>
      </c>
      <c r="AA1385" s="92">
        <f t="shared" si="408"/>
        <v>1661</v>
      </c>
      <c r="AB1385" s="92">
        <v>7.7610841298719606</v>
      </c>
      <c r="AD1385" s="92">
        <f t="shared" si="409"/>
        <v>6.2477753581987844E-8</v>
      </c>
      <c r="AE1385" s="92" t="e">
        <f>SUM($AD$13:AD1385)</f>
        <v>#N/A</v>
      </c>
      <c r="AF1385" s="92">
        <f t="shared" si="410"/>
        <v>266</v>
      </c>
      <c r="AG1385" s="92">
        <v>14.115128170065873</v>
      </c>
      <c r="AI1385" s="92">
        <f t="shared" si="411"/>
        <v>5.799111065000289E-3</v>
      </c>
      <c r="AJ1385" s="92" t="e">
        <f>SUM($AI$13:AI1385)</f>
        <v>#N/A</v>
      </c>
      <c r="AK1385" s="92">
        <f t="shared" si="412"/>
        <v>43</v>
      </c>
      <c r="AL1385" s="92">
        <v>20.874272984492563</v>
      </c>
    </row>
    <row r="1386" spans="1:38">
      <c r="A1386" s="93">
        <v>1374</v>
      </c>
      <c r="B1386" s="130">
        <v>41935</v>
      </c>
      <c r="C1386" s="92">
        <v>17.132000000000001</v>
      </c>
      <c r="D1386" s="92">
        <v>21.7423</v>
      </c>
      <c r="E1386" s="92">
        <v>13.551399999999999</v>
      </c>
      <c r="F1386" s="139">
        <f t="shared" si="400"/>
        <v>6.420733130982903E-4</v>
      </c>
      <c r="G1386" s="140">
        <f t="shared" si="400"/>
        <v>-1.1590310132782999E-3</v>
      </c>
      <c r="H1386" s="140">
        <f t="shared" si="400"/>
        <v>2.5089658633059564E-4</v>
      </c>
      <c r="I1386" s="141">
        <f t="shared" si="418"/>
        <v>21.413640304692972</v>
      </c>
      <c r="J1386" s="142">
        <f t="shared" si="413"/>
        <v>25.05163069086527</v>
      </c>
      <c r="K1386" s="142">
        <f t="shared" si="416"/>
        <v>19.463882196673406</v>
      </c>
      <c r="L1386" s="143">
        <f t="shared" si="414"/>
        <v>14989.548213285081</v>
      </c>
      <c r="M1386" s="137">
        <f t="shared" si="401"/>
        <v>-15030.978414519162</v>
      </c>
      <c r="N1386" s="137">
        <f t="shared" si="402"/>
        <v>29195.823295010108</v>
      </c>
      <c r="O1386" s="143">
        <f t="shared" si="417"/>
        <v>-9.6182132850826747</v>
      </c>
      <c r="P1386" s="137">
        <f t="shared" si="415"/>
        <v>-17.441585480837603</v>
      </c>
      <c r="Q1386" s="137">
        <f t="shared" si="403"/>
        <v>-7.3232950101082679</v>
      </c>
      <c r="R1386" s="144">
        <f t="shared" si="404"/>
        <v>-34.383093776028545</v>
      </c>
      <c r="T1386" s="92">
        <f t="shared" si="405"/>
        <v>3.2097322904017154E-17</v>
      </c>
      <c r="U1386" s="92">
        <f>SUM($T$13:T1386)</f>
        <v>0.623848816062338</v>
      </c>
      <c r="V1386" s="92">
        <f t="shared" si="406"/>
        <v>683</v>
      </c>
      <c r="W1386" s="92">
        <v>8.1245764086506824</v>
      </c>
      <c r="Y1386" s="92">
        <f t="shared" si="407"/>
        <v>4.4260092138403813E-42</v>
      </c>
      <c r="Z1386" s="92">
        <f>SUM($Y$13:Y1386)</f>
        <v>0.50308904194534032</v>
      </c>
      <c r="AA1386" s="92">
        <f t="shared" si="408"/>
        <v>1799</v>
      </c>
      <c r="AB1386" s="92">
        <v>7.7766628337849397</v>
      </c>
      <c r="AD1386" s="92">
        <f t="shared" si="409"/>
        <v>4.1779344353125667E-34</v>
      </c>
      <c r="AE1386" s="92" t="e">
        <f>SUM($AD$13:AD1386)</f>
        <v>#N/A</v>
      </c>
      <c r="AF1386" s="92">
        <f t="shared" si="410"/>
        <v>1441</v>
      </c>
      <c r="AG1386" s="92">
        <v>14.216277541556337</v>
      </c>
      <c r="AI1386" s="92">
        <f t="shared" si="411"/>
        <v>2.6908443633712161E-21</v>
      </c>
      <c r="AJ1386" s="92" t="e">
        <f>SUM($AI$13:AI1386)</f>
        <v>#N/A</v>
      </c>
      <c r="AK1386" s="92">
        <f t="shared" si="412"/>
        <v>866</v>
      </c>
      <c r="AL1386" s="92">
        <v>21.091708042351456</v>
      </c>
    </row>
    <row r="1387" spans="1:38">
      <c r="A1387" s="93">
        <v>1375</v>
      </c>
      <c r="B1387" s="130">
        <v>41934</v>
      </c>
      <c r="C1387" s="92">
        <v>17.226900000000001</v>
      </c>
      <c r="D1387" s="92">
        <v>21.828800000000001</v>
      </c>
      <c r="E1387" s="92">
        <v>13.550800000000001</v>
      </c>
      <c r="F1387" s="139">
        <f t="shared" si="400"/>
        <v>-5.5088263123370673E-3</v>
      </c>
      <c r="G1387" s="140">
        <f t="shared" si="400"/>
        <v>-3.9626548413106422E-3</v>
      </c>
      <c r="H1387" s="140">
        <f t="shared" si="400"/>
        <v>4.4277828615157944E-5</v>
      </c>
      <c r="I1387" s="141">
        <f t="shared" si="418"/>
        <v>21.282011667798617</v>
      </c>
      <c r="J1387" s="142">
        <f t="shared" si="413"/>
        <v>24.981313842721541</v>
      </c>
      <c r="K1387" s="142">
        <f t="shared" si="416"/>
        <v>19.459861602267022</v>
      </c>
      <c r="L1387" s="143">
        <f t="shared" si="414"/>
        <v>14897.408167459032</v>
      </c>
      <c r="M1387" s="137">
        <f t="shared" si="401"/>
        <v>-14988.788305632925</v>
      </c>
      <c r="N1387" s="137">
        <f t="shared" si="402"/>
        <v>29189.792403400534</v>
      </c>
      <c r="O1387" s="143">
        <f t="shared" si="417"/>
        <v>82.521832540965988</v>
      </c>
      <c r="P1387" s="137">
        <f t="shared" si="415"/>
        <v>-59.631694367075397</v>
      </c>
      <c r="Q1387" s="137">
        <f t="shared" si="403"/>
        <v>-1.292403400533658</v>
      </c>
      <c r="R1387" s="144">
        <f t="shared" si="404"/>
        <v>21.597734773356933</v>
      </c>
      <c r="T1387" s="92">
        <f t="shared" si="405"/>
        <v>1.8402458270341177E-43</v>
      </c>
      <c r="U1387" s="92">
        <f>SUM($T$13:T1387)</f>
        <v>0.623848816062338</v>
      </c>
      <c r="V1387" s="92">
        <f t="shared" si="406"/>
        <v>1861</v>
      </c>
      <c r="W1387" s="92">
        <v>8.135784102456455</v>
      </c>
      <c r="Y1387" s="92">
        <f t="shared" si="407"/>
        <v>6.5183231437664938E-37</v>
      </c>
      <c r="Z1387" s="92">
        <f>SUM($Y$13:Y1387)</f>
        <v>0.50308904194534032</v>
      </c>
      <c r="AA1387" s="92">
        <f t="shared" si="408"/>
        <v>1567</v>
      </c>
      <c r="AB1387" s="92">
        <v>7.8805679227480141</v>
      </c>
      <c r="AD1387" s="92">
        <f t="shared" si="409"/>
        <v>1.5061613125153587E-33</v>
      </c>
      <c r="AE1387" s="92" t="e">
        <f>SUM($AD$13:AD1387)</f>
        <v>#N/A</v>
      </c>
      <c r="AF1387" s="92">
        <f t="shared" si="410"/>
        <v>1416</v>
      </c>
      <c r="AG1387" s="92">
        <v>14.271578529191174</v>
      </c>
      <c r="AI1387" s="92">
        <f t="shared" si="411"/>
        <v>5.6517406765223673E-35</v>
      </c>
      <c r="AJ1387" s="92" t="e">
        <f>SUM($AI$13:AI1387)</f>
        <v>#N/A</v>
      </c>
      <c r="AK1387" s="92">
        <f t="shared" si="412"/>
        <v>1480</v>
      </c>
      <c r="AL1387" s="92">
        <v>21.157049475748863</v>
      </c>
    </row>
    <row r="1388" spans="1:38">
      <c r="A1388" s="93">
        <v>1376</v>
      </c>
      <c r="B1388" s="130">
        <v>41933</v>
      </c>
      <c r="C1388" s="92">
        <v>17.343</v>
      </c>
      <c r="D1388" s="92">
        <v>21.8962</v>
      </c>
      <c r="E1388" s="92">
        <v>13.5465</v>
      </c>
      <c r="F1388" s="139">
        <f t="shared" si="400"/>
        <v>-6.694343539180081E-3</v>
      </c>
      <c r="G1388" s="140">
        <f t="shared" si="400"/>
        <v>-3.0781596806751521E-3</v>
      </c>
      <c r="H1388" s="140">
        <f t="shared" si="400"/>
        <v>3.1742516517185848E-4</v>
      </c>
      <c r="I1388" s="141">
        <f t="shared" si="418"/>
        <v>21.256641717695899</v>
      </c>
      <c r="J1388" s="142">
        <f t="shared" si="413"/>
        <v>25.003497600496893</v>
      </c>
      <c r="K1388" s="142">
        <f t="shared" si="416"/>
        <v>19.465176776289077</v>
      </c>
      <c r="L1388" s="143">
        <f t="shared" si="414"/>
        <v>14879.649202387129</v>
      </c>
      <c r="M1388" s="137">
        <f t="shared" si="401"/>
        <v>-15002.098560298136</v>
      </c>
      <c r="N1388" s="137">
        <f t="shared" si="402"/>
        <v>29197.765164433615</v>
      </c>
      <c r="O1388" s="143">
        <f t="shared" si="417"/>
        <v>100.28079761286972</v>
      </c>
      <c r="P1388" s="137">
        <f t="shared" si="415"/>
        <v>-46.32143970186371</v>
      </c>
      <c r="Q1388" s="137">
        <f t="shared" si="403"/>
        <v>-9.2651644336147001</v>
      </c>
      <c r="R1388" s="144">
        <f t="shared" si="404"/>
        <v>44.694193477391309</v>
      </c>
      <c r="T1388" s="92">
        <f t="shared" si="405"/>
        <v>3.6811601286904179E-20</v>
      </c>
      <c r="U1388" s="92">
        <f>SUM($T$13:T1388)</f>
        <v>0.623848816062338</v>
      </c>
      <c r="V1388" s="92">
        <f t="shared" si="406"/>
        <v>815</v>
      </c>
      <c r="W1388" s="92">
        <v>8.2767808241442253</v>
      </c>
      <c r="Y1388" s="92">
        <f t="shared" si="407"/>
        <v>2.408831448876077E-59</v>
      </c>
      <c r="Z1388" s="92">
        <f>SUM($Y$13:Y1388)</f>
        <v>0.50308904194534032</v>
      </c>
      <c r="AA1388" s="92">
        <f t="shared" si="408"/>
        <v>2574</v>
      </c>
      <c r="AB1388" s="92">
        <v>7.8902829144535644</v>
      </c>
      <c r="AD1388" s="92">
        <f t="shared" si="409"/>
        <v>1.366962059160359E-32</v>
      </c>
      <c r="AE1388" s="92" t="e">
        <f>SUM($AD$13:AD1388)</f>
        <v>#N/A</v>
      </c>
      <c r="AF1388" s="92">
        <f t="shared" si="410"/>
        <v>1373</v>
      </c>
      <c r="AG1388" s="92">
        <v>14.642916162545589</v>
      </c>
      <c r="AI1388" s="92">
        <f t="shared" si="411"/>
        <v>2.4341391408542011E-48</v>
      </c>
      <c r="AJ1388" s="92" t="e">
        <f>SUM($AI$13:AI1388)</f>
        <v>#N/A</v>
      </c>
      <c r="AK1388" s="92">
        <f t="shared" si="412"/>
        <v>2080</v>
      </c>
      <c r="AL1388" s="92">
        <v>21.457833086238679</v>
      </c>
    </row>
    <row r="1389" spans="1:38">
      <c r="A1389" s="93">
        <v>1377</v>
      </c>
      <c r="B1389" s="130">
        <v>41932</v>
      </c>
      <c r="C1389" s="92">
        <v>17.253900999999999</v>
      </c>
      <c r="D1389" s="92">
        <v>21.780000999999999</v>
      </c>
      <c r="E1389" s="92">
        <v>13.5526</v>
      </c>
      <c r="F1389" s="139">
        <f t="shared" si="400"/>
        <v>5.1639916097814265E-3</v>
      </c>
      <c r="G1389" s="140">
        <f t="shared" si="400"/>
        <v>5.3351237219869674E-3</v>
      </c>
      <c r="H1389" s="140">
        <f t="shared" si="400"/>
        <v>-4.5009813615104477E-4</v>
      </c>
      <c r="I1389" s="141">
        <f t="shared" si="418"/>
        <v>21.510408904050159</v>
      </c>
      <c r="J1389" s="142">
        <f t="shared" si="413"/>
        <v>25.214508637534038</v>
      </c>
      <c r="K1389" s="142">
        <f t="shared" si="416"/>
        <v>19.450241540368637</v>
      </c>
      <c r="L1389" s="143">
        <f t="shared" si="414"/>
        <v>15057.286232835111</v>
      </c>
      <c r="M1389" s="137">
        <f t="shared" si="401"/>
        <v>-15128.705182520423</v>
      </c>
      <c r="N1389" s="137">
        <f t="shared" si="402"/>
        <v>29175.362310552955</v>
      </c>
      <c r="O1389" s="143">
        <f t="shared" si="417"/>
        <v>-77.356232835112678</v>
      </c>
      <c r="P1389" s="137">
        <f t="shared" si="415"/>
        <v>80.285182520423405</v>
      </c>
      <c r="Q1389" s="137">
        <f t="shared" si="403"/>
        <v>13.137689447044977</v>
      </c>
      <c r="R1389" s="144">
        <f t="shared" si="404"/>
        <v>16.066639132355704</v>
      </c>
      <c r="T1389" s="92">
        <f t="shared" si="405"/>
        <v>4.479446710357375E-49</v>
      </c>
      <c r="U1389" s="92">
        <f>SUM($T$13:T1389)</f>
        <v>0.623848816062338</v>
      </c>
      <c r="V1389" s="92">
        <f t="shared" si="406"/>
        <v>2113</v>
      </c>
      <c r="W1389" s="92">
        <v>8.3085181653441396</v>
      </c>
      <c r="Y1389" s="92">
        <f t="shared" si="407"/>
        <v>7.6454461335432171E-36</v>
      </c>
      <c r="Z1389" s="92">
        <f>SUM($Y$13:Y1389)</f>
        <v>0.50308904194534032</v>
      </c>
      <c r="AA1389" s="92">
        <f t="shared" si="408"/>
        <v>1519</v>
      </c>
      <c r="AB1389" s="92">
        <v>8.2288105467778223</v>
      </c>
      <c r="AD1389" s="92">
        <f t="shared" si="409"/>
        <v>3.7313831286042911E-45</v>
      </c>
      <c r="AE1389" s="92" t="e">
        <f>SUM($AD$13:AD1389)</f>
        <v>#N/A</v>
      </c>
      <c r="AF1389" s="92">
        <f t="shared" si="410"/>
        <v>1937</v>
      </c>
      <c r="AG1389" s="92">
        <v>14.827394175579684</v>
      </c>
      <c r="AI1389" s="92">
        <f t="shared" si="411"/>
        <v>1.2336832583922235E-32</v>
      </c>
      <c r="AJ1389" s="92" t="e">
        <f>SUM($AI$13:AI1389)</f>
        <v>#N/A</v>
      </c>
      <c r="AK1389" s="92">
        <f t="shared" si="412"/>
        <v>1375</v>
      </c>
      <c r="AL1389" s="92">
        <v>21.597734773356933</v>
      </c>
    </row>
    <row r="1390" spans="1:38">
      <c r="A1390" s="93">
        <v>1378</v>
      </c>
      <c r="B1390" s="130">
        <v>41929</v>
      </c>
      <c r="C1390" s="92">
        <v>17.3459</v>
      </c>
      <c r="D1390" s="92">
        <v>21.801000999999999</v>
      </c>
      <c r="E1390" s="92">
        <v>13.51</v>
      </c>
      <c r="F1390" s="139">
        <f t="shared" si="400"/>
        <v>-5.3037893680928372E-3</v>
      </c>
      <c r="G1390" s="140">
        <f t="shared" si="400"/>
        <v>-9.6325852193668293E-4</v>
      </c>
      <c r="H1390" s="140">
        <f t="shared" si="400"/>
        <v>3.1532198371577724E-3</v>
      </c>
      <c r="I1390" s="141">
        <f t="shared" si="418"/>
        <v>21.28639943790175</v>
      </c>
      <c r="J1390" s="142">
        <f t="shared" si="413"/>
        <v>25.056540801988863</v>
      </c>
      <c r="K1390" s="142">
        <f t="shared" si="416"/>
        <v>19.520358504811252</v>
      </c>
      <c r="L1390" s="143">
        <f t="shared" si="414"/>
        <v>14900.479606531226</v>
      </c>
      <c r="M1390" s="137">
        <f t="shared" si="401"/>
        <v>-15033.924481193319</v>
      </c>
      <c r="N1390" s="137">
        <f t="shared" si="402"/>
        <v>29280.53775721688</v>
      </c>
      <c r="O1390" s="143">
        <f t="shared" si="417"/>
        <v>79.450393468772745</v>
      </c>
      <c r="P1390" s="137">
        <f t="shared" si="415"/>
        <v>-14.495518806681503</v>
      </c>
      <c r="Q1390" s="137">
        <f t="shared" si="403"/>
        <v>-92.037757216879982</v>
      </c>
      <c r="R1390" s="144">
        <f t="shared" si="404"/>
        <v>-27.082882554788739</v>
      </c>
      <c r="T1390" s="92">
        <f t="shared" si="405"/>
        <v>9.1409782383378193E-59</v>
      </c>
      <c r="U1390" s="92">
        <f>SUM($T$13:T1390)</f>
        <v>0.623848816062338</v>
      </c>
      <c r="V1390" s="92">
        <f t="shared" si="406"/>
        <v>2548</v>
      </c>
      <c r="W1390" s="92">
        <v>8.3421611043759185</v>
      </c>
      <c r="Y1390" s="92">
        <f t="shared" si="407"/>
        <v>2.2959274989752058E-31</v>
      </c>
      <c r="Z1390" s="92">
        <f>SUM($Y$13:Y1390)</f>
        <v>0.50308904194534032</v>
      </c>
      <c r="AA1390" s="92">
        <f t="shared" si="408"/>
        <v>1318</v>
      </c>
      <c r="AB1390" s="92">
        <v>8.3673013375155278</v>
      </c>
      <c r="AD1390" s="92">
        <f t="shared" si="409"/>
        <v>4.2316546543602695E-50</v>
      </c>
      <c r="AE1390" s="92" t="e">
        <f>SUM($AD$13:AD1390)</f>
        <v>#N/A</v>
      </c>
      <c r="AF1390" s="92">
        <f t="shared" si="410"/>
        <v>2159</v>
      </c>
      <c r="AG1390" s="92">
        <v>14.941096892143833</v>
      </c>
      <c r="AI1390" s="92">
        <f t="shared" si="411"/>
        <v>3.3248224376178505E-29</v>
      </c>
      <c r="AJ1390" s="92" t="e">
        <f>SUM($AI$13:AI1390)</f>
        <v>#N/A</v>
      </c>
      <c r="AK1390" s="92">
        <f t="shared" si="412"/>
        <v>1221</v>
      </c>
      <c r="AL1390" s="92">
        <v>21.649403743411312</v>
      </c>
    </row>
    <row r="1391" spans="1:38">
      <c r="A1391" s="93">
        <v>1379</v>
      </c>
      <c r="B1391" s="130">
        <v>41928</v>
      </c>
      <c r="C1391" s="92">
        <v>17.3612</v>
      </c>
      <c r="D1391" s="92">
        <v>21.649401000000001</v>
      </c>
      <c r="E1391" s="92">
        <v>13.549300000000001</v>
      </c>
      <c r="F1391" s="139">
        <f t="shared" si="400"/>
        <v>-8.8127548786953724E-4</v>
      </c>
      <c r="G1391" s="140">
        <f t="shared" si="400"/>
        <v>7.0025032101348472E-3</v>
      </c>
      <c r="H1391" s="140">
        <f t="shared" si="400"/>
        <v>-2.9005188459920728E-3</v>
      </c>
      <c r="I1391" s="141">
        <f t="shared" si="418"/>
        <v>21.381040792687138</v>
      </c>
      <c r="J1391" s="142">
        <f t="shared" si="413"/>
        <v>25.25632768226243</v>
      </c>
      <c r="K1391" s="142">
        <f t="shared" si="416"/>
        <v>19.40255880377584</v>
      </c>
      <c r="L1391" s="143">
        <f t="shared" si="414"/>
        <v>14966.728554880996</v>
      </c>
      <c r="M1391" s="137">
        <f t="shared" si="401"/>
        <v>-15153.796609357458</v>
      </c>
      <c r="N1391" s="137">
        <f t="shared" si="402"/>
        <v>29103.83820566376</v>
      </c>
      <c r="O1391" s="143">
        <f t="shared" si="417"/>
        <v>13.201445119002528</v>
      </c>
      <c r="P1391" s="137">
        <f t="shared" si="415"/>
        <v>105.37660935745771</v>
      </c>
      <c r="Q1391" s="137">
        <f t="shared" si="403"/>
        <v>84.661794336239836</v>
      </c>
      <c r="R1391" s="144">
        <f t="shared" si="404"/>
        <v>203.23984881270007</v>
      </c>
      <c r="T1391" s="92">
        <f t="shared" si="405"/>
        <v>4.8965707021729998E-24</v>
      </c>
      <c r="U1391" s="92">
        <f>SUM($T$13:T1391)</f>
        <v>0.623848816062338</v>
      </c>
      <c r="V1391" s="92">
        <f t="shared" si="406"/>
        <v>989</v>
      </c>
      <c r="W1391" s="92">
        <v>8.4617597250307881</v>
      </c>
      <c r="Y1391" s="92">
        <f t="shared" si="407"/>
        <v>1.552636916970345E-55</v>
      </c>
      <c r="Z1391" s="92">
        <f>SUM($Y$13:Y1391)</f>
        <v>0.50308904194534032</v>
      </c>
      <c r="AA1391" s="92">
        <f t="shared" si="408"/>
        <v>2403</v>
      </c>
      <c r="AB1391" s="92">
        <v>8.3950005071528722</v>
      </c>
      <c r="AD1391" s="92">
        <f t="shared" si="409"/>
        <v>1.3537984421890362E-52</v>
      </c>
      <c r="AE1391" s="92" t="e">
        <f>SUM($AD$13:AD1391)</f>
        <v>#N/A</v>
      </c>
      <c r="AF1391" s="92">
        <f t="shared" si="410"/>
        <v>2271</v>
      </c>
      <c r="AG1391" s="92">
        <v>14.965903264397639</v>
      </c>
      <c r="AI1391" s="92">
        <f t="shared" si="411"/>
        <v>6.1327751386014041E-57</v>
      </c>
      <c r="AJ1391" s="92" t="e">
        <f>SUM($AI$13:AI1391)</f>
        <v>#N/A</v>
      </c>
      <c r="AK1391" s="92">
        <f t="shared" si="412"/>
        <v>2466</v>
      </c>
      <c r="AL1391" s="92">
        <v>22.001212414259498</v>
      </c>
    </row>
    <row r="1392" spans="1:38">
      <c r="A1392" s="93">
        <v>1380</v>
      </c>
      <c r="B1392" s="130">
        <v>41927</v>
      </c>
      <c r="C1392" s="92">
        <v>17.010999999999999</v>
      </c>
      <c r="D1392" s="92">
        <v>21.386998999999999</v>
      </c>
      <c r="E1392" s="92">
        <v>13.5321</v>
      </c>
      <c r="F1392" s="139">
        <f t="shared" si="400"/>
        <v>2.0586679207571734E-2</v>
      </c>
      <c r="G1392" s="140">
        <f t="shared" si="400"/>
        <v>1.2269229544547233E-2</v>
      </c>
      <c r="H1392" s="140">
        <f t="shared" si="400"/>
        <v>1.2710517953606892E-3</v>
      </c>
      <c r="I1392" s="141">
        <f t="shared" si="418"/>
        <v>21.840452876374112</v>
      </c>
      <c r="J1392" s="142">
        <f t="shared" si="413"/>
        <v>25.388420865437926</v>
      </c>
      <c r="K1392" s="142">
        <f t="shared" si="416"/>
        <v>19.483733396885924</v>
      </c>
      <c r="L1392" s="143">
        <f t="shared" si="414"/>
        <v>15288.317013461878</v>
      </c>
      <c r="M1392" s="137">
        <f t="shared" si="401"/>
        <v>-15233.052519262756</v>
      </c>
      <c r="N1392" s="137">
        <f t="shared" si="402"/>
        <v>29225.600095328886</v>
      </c>
      <c r="O1392" s="143">
        <f t="shared" si="417"/>
        <v>-308.38701346187918</v>
      </c>
      <c r="P1392" s="137">
        <f t="shared" si="415"/>
        <v>184.63251926275552</v>
      </c>
      <c r="Q1392" s="137">
        <f t="shared" si="403"/>
        <v>-37.1000953288858</v>
      </c>
      <c r="R1392" s="144">
        <f t="shared" si="404"/>
        <v>-160.85458952800946</v>
      </c>
      <c r="T1392" s="92">
        <f t="shared" si="405"/>
        <v>1.1080252478305901E-42</v>
      </c>
      <c r="U1392" s="92">
        <f>SUM($T$13:T1392)</f>
        <v>0.623848816062338</v>
      </c>
      <c r="V1392" s="92">
        <f t="shared" si="406"/>
        <v>1826</v>
      </c>
      <c r="W1392" s="92">
        <v>8.7265117091938009</v>
      </c>
      <c r="Y1392" s="92">
        <f t="shared" si="407"/>
        <v>1.5790038690060204E-52</v>
      </c>
      <c r="Z1392" s="92">
        <f>SUM($Y$13:Y1392)</f>
        <v>0.50308904194534032</v>
      </c>
      <c r="AA1392" s="92">
        <f t="shared" si="408"/>
        <v>2268</v>
      </c>
      <c r="AB1392" s="92">
        <v>8.7793753143068898</v>
      </c>
      <c r="AD1392" s="92">
        <f t="shared" si="409"/>
        <v>1.8416723942335858E-52</v>
      </c>
      <c r="AE1392" s="92" t="e">
        <f>SUM($AD$13:AD1392)</f>
        <v>#N/A</v>
      </c>
      <c r="AF1392" s="92">
        <f t="shared" si="410"/>
        <v>2265</v>
      </c>
      <c r="AG1392" s="92">
        <v>15.010799691437569</v>
      </c>
      <c r="AI1392" s="92">
        <f t="shared" si="411"/>
        <v>1.6837987834257345E-4</v>
      </c>
      <c r="AJ1392" s="92" t="e">
        <f>SUM($AI$13:AI1392)</f>
        <v>#N/A</v>
      </c>
      <c r="AK1392" s="92">
        <f t="shared" si="412"/>
        <v>112</v>
      </c>
      <c r="AL1392" s="92">
        <v>22.007507024089136</v>
      </c>
    </row>
    <row r="1393" spans="1:38">
      <c r="A1393" s="93">
        <v>1381</v>
      </c>
      <c r="B1393" s="130">
        <v>41926</v>
      </c>
      <c r="C1393" s="92">
        <v>17.108899999999998</v>
      </c>
      <c r="D1393" s="92">
        <v>21.600901</v>
      </c>
      <c r="E1393" s="92">
        <v>13.459300000000001</v>
      </c>
      <c r="F1393" s="139">
        <f t="shared" si="400"/>
        <v>-5.7221679944355897E-3</v>
      </c>
      <c r="G1393" s="140">
        <f t="shared" si="400"/>
        <v>-9.9024573095354285E-3</v>
      </c>
      <c r="H1393" s="140">
        <f t="shared" si="400"/>
        <v>5.40889942270395E-3</v>
      </c>
      <c r="I1393" s="141">
        <f t="shared" si="418"/>
        <v>21.277446177135875</v>
      </c>
      <c r="J1393" s="142">
        <f t="shared" si="413"/>
        <v>24.832339438956733</v>
      </c>
      <c r="K1393" s="142">
        <f t="shared" si="416"/>
        <v>19.564251773866395</v>
      </c>
      <c r="L1393" s="143">
        <f t="shared" si="414"/>
        <v>14894.212323995112</v>
      </c>
      <c r="M1393" s="137">
        <f t="shared" si="401"/>
        <v>-14899.40366337404</v>
      </c>
      <c r="N1393" s="137">
        <f t="shared" si="402"/>
        <v>29346.377660799593</v>
      </c>
      <c r="O1393" s="143">
        <f t="shared" si="417"/>
        <v>85.717676004886016</v>
      </c>
      <c r="P1393" s="137">
        <f t="shared" si="415"/>
        <v>-149.01633662596032</v>
      </c>
      <c r="Q1393" s="137">
        <f t="shared" si="403"/>
        <v>-157.87766079959329</v>
      </c>
      <c r="R1393" s="144">
        <f t="shared" si="404"/>
        <v>-221.17632142066759</v>
      </c>
      <c r="T1393" s="92">
        <f t="shared" si="405"/>
        <v>4.7234122068868902E-3</v>
      </c>
      <c r="U1393" s="92">
        <f>SUM($T$13:T1393)</f>
        <v>0.62857222826922488</v>
      </c>
      <c r="V1393" s="92">
        <f t="shared" si="406"/>
        <v>47</v>
      </c>
      <c r="W1393" s="92">
        <v>8.9002726195376454</v>
      </c>
      <c r="Y1393" s="92">
        <f t="shared" si="407"/>
        <v>5.3910147545781085E-16</v>
      </c>
      <c r="Z1393" s="92">
        <f>SUM($Y$13:Y1393)</f>
        <v>0.50308904194534088</v>
      </c>
      <c r="AA1393" s="92">
        <f t="shared" si="408"/>
        <v>628</v>
      </c>
      <c r="AB1393" s="92">
        <v>9.0588989900752495</v>
      </c>
      <c r="AD1393" s="92">
        <f t="shared" si="409"/>
        <v>7.4872935085099112E-58</v>
      </c>
      <c r="AE1393" s="92" t="e">
        <f>SUM($AD$13:AD1393)</f>
        <v>#N/A</v>
      </c>
      <c r="AF1393" s="92">
        <f t="shared" si="410"/>
        <v>2507</v>
      </c>
      <c r="AG1393" s="92">
        <v>15.595380309096072</v>
      </c>
      <c r="AI1393" s="92">
        <f t="shared" si="411"/>
        <v>8.4305206581174309E-46</v>
      </c>
      <c r="AJ1393" s="92" t="e">
        <f>SUM($AI$13:AI1393)</f>
        <v>#N/A</v>
      </c>
      <c r="AK1393" s="92">
        <f t="shared" si="412"/>
        <v>1966</v>
      </c>
      <c r="AL1393" s="92">
        <v>22.102358674397692</v>
      </c>
    </row>
    <row r="1394" spans="1:38">
      <c r="A1394" s="93">
        <v>1382</v>
      </c>
      <c r="B1394" s="130">
        <v>41925</v>
      </c>
      <c r="C1394" s="92">
        <v>17.013500000000001</v>
      </c>
      <c r="D1394" s="92">
        <v>21.661899999999999</v>
      </c>
      <c r="E1394" s="92">
        <v>13.4465</v>
      </c>
      <c r="F1394" s="139">
        <f t="shared" si="400"/>
        <v>5.6073118405970401E-3</v>
      </c>
      <c r="G1394" s="140">
        <f t="shared" si="400"/>
        <v>-2.8159579722922823E-3</v>
      </c>
      <c r="H1394" s="140">
        <f t="shared" si="400"/>
        <v>9.519205741270742E-4</v>
      </c>
      <c r="I1394" s="141">
        <f t="shared" si="418"/>
        <v>21.519895912657592</v>
      </c>
      <c r="J1394" s="142">
        <f t="shared" si="413"/>
        <v>25.010073802884328</v>
      </c>
      <c r="K1394" s="142">
        <f t="shared" si="416"/>
        <v>19.477523422451938</v>
      </c>
      <c r="L1394" s="143">
        <f t="shared" si="414"/>
        <v>15063.927138860314</v>
      </c>
      <c r="M1394" s="137">
        <f t="shared" si="401"/>
        <v>-15006.044281730598</v>
      </c>
      <c r="N1394" s="137">
        <f t="shared" si="402"/>
        <v>29216.285133677906</v>
      </c>
      <c r="O1394" s="143">
        <f t="shared" si="417"/>
        <v>-83.997138860315317</v>
      </c>
      <c r="P1394" s="137">
        <f t="shared" si="415"/>
        <v>-42.375718269402569</v>
      </c>
      <c r="Q1394" s="137">
        <f t="shared" si="403"/>
        <v>-27.785133677905833</v>
      </c>
      <c r="R1394" s="144">
        <f t="shared" si="404"/>
        <v>-154.15799080762372</v>
      </c>
      <c r="T1394" s="92">
        <f t="shared" si="405"/>
        <v>3.8220288852450143E-59</v>
      </c>
      <c r="U1394" s="92">
        <f>SUM($T$13:T1394)</f>
        <v>0.62857222826922488</v>
      </c>
      <c r="V1394" s="92">
        <f t="shared" si="406"/>
        <v>2565</v>
      </c>
      <c r="W1394" s="92">
        <v>9.0780306229844427</v>
      </c>
      <c r="Y1394" s="92">
        <f t="shared" si="407"/>
        <v>5.8453268253020111E-29</v>
      </c>
      <c r="Z1394" s="92">
        <f>SUM($Y$13:Y1394)</f>
        <v>0.50308904194534088</v>
      </c>
      <c r="AA1394" s="92">
        <f t="shared" si="408"/>
        <v>1210</v>
      </c>
      <c r="AB1394" s="92">
        <v>9.3567518235995522</v>
      </c>
      <c r="AD1394" s="92">
        <f t="shared" si="409"/>
        <v>1.5231652115785495E-31</v>
      </c>
      <c r="AE1394" s="92" t="e">
        <f>SUM($AD$13:AD1394)</f>
        <v>#N/A</v>
      </c>
      <c r="AF1394" s="92">
        <f t="shared" si="410"/>
        <v>1326</v>
      </c>
      <c r="AG1394" s="92">
        <v>15.643662526032131</v>
      </c>
      <c r="AI1394" s="92">
        <f t="shared" si="411"/>
        <v>1.1571207433207836E-16</v>
      </c>
      <c r="AJ1394" s="92" t="e">
        <f>SUM($AI$13:AI1394)</f>
        <v>#N/A</v>
      </c>
      <c r="AK1394" s="92">
        <f t="shared" si="412"/>
        <v>658</v>
      </c>
      <c r="AL1394" s="92">
        <v>22.300141116826126</v>
      </c>
    </row>
    <row r="1395" spans="1:38">
      <c r="A1395" s="93">
        <v>1383</v>
      </c>
      <c r="B1395" s="130">
        <v>41922</v>
      </c>
      <c r="C1395" s="92">
        <v>17.0457</v>
      </c>
      <c r="D1395" s="92">
        <v>21.6523</v>
      </c>
      <c r="E1395" s="92">
        <v>13.4726</v>
      </c>
      <c r="F1395" s="139">
        <f t="shared" si="400"/>
        <v>-1.8890394644983655E-3</v>
      </c>
      <c r="G1395" s="140">
        <f t="shared" si="400"/>
        <v>4.4337091209700752E-4</v>
      </c>
      <c r="H1395" s="140">
        <f t="shared" si="400"/>
        <v>-1.9372652643142585E-3</v>
      </c>
      <c r="I1395" s="141">
        <f t="shared" si="418"/>
        <v>21.359474744363681</v>
      </c>
      <c r="J1395" s="142">
        <f t="shared" si="413"/>
        <v>25.091820052835033</v>
      </c>
      <c r="K1395" s="142">
        <f t="shared" si="416"/>
        <v>19.42130275522171</v>
      </c>
      <c r="L1395" s="143">
        <f t="shared" si="414"/>
        <v>14951.632321054576</v>
      </c>
      <c r="M1395" s="137">
        <f t="shared" si="401"/>
        <v>-15055.09203170102</v>
      </c>
      <c r="N1395" s="137">
        <f t="shared" si="402"/>
        <v>29131.954132832565</v>
      </c>
      <c r="O1395" s="143">
        <f t="shared" si="417"/>
        <v>28.297678945422376</v>
      </c>
      <c r="P1395" s="137">
        <f t="shared" si="415"/>
        <v>6.6720317010203871</v>
      </c>
      <c r="Q1395" s="137">
        <f t="shared" si="403"/>
        <v>56.545867167435063</v>
      </c>
      <c r="R1395" s="144">
        <f t="shared" si="404"/>
        <v>91.515577813877826</v>
      </c>
      <c r="T1395" s="92">
        <f t="shared" si="405"/>
        <v>2.2575890177142475E-34</v>
      </c>
      <c r="U1395" s="92">
        <f>SUM($T$13:T1395)</f>
        <v>0.62857222826922488</v>
      </c>
      <c r="V1395" s="92">
        <f t="shared" si="406"/>
        <v>1453</v>
      </c>
      <c r="W1395" s="92">
        <v>9.0915919530380052</v>
      </c>
      <c r="Y1395" s="92">
        <f t="shared" si="407"/>
        <v>3.8042998905591739E-5</v>
      </c>
      <c r="Z1395" s="92">
        <f>SUM($Y$13:Y1395)</f>
        <v>0.50312708494424652</v>
      </c>
      <c r="AA1395" s="92">
        <f t="shared" si="408"/>
        <v>141</v>
      </c>
      <c r="AB1395" s="92">
        <v>9.36315526600265</v>
      </c>
      <c r="AD1395" s="92">
        <f t="shared" si="409"/>
        <v>1.1331847061242386E-38</v>
      </c>
      <c r="AE1395" s="92" t="e">
        <f>SUM($AD$13:AD1395)</f>
        <v>#N/A</v>
      </c>
      <c r="AF1395" s="92">
        <f t="shared" si="410"/>
        <v>1646</v>
      </c>
      <c r="AG1395" s="92">
        <v>15.704991019803856</v>
      </c>
      <c r="AI1395" s="92">
        <f t="shared" si="411"/>
        <v>2.2777748724182994E-5</v>
      </c>
      <c r="AJ1395" s="92" t="e">
        <f>SUM($AI$13:AI1395)</f>
        <v>#N/A</v>
      </c>
      <c r="AK1395" s="92">
        <f t="shared" si="412"/>
        <v>151</v>
      </c>
      <c r="AL1395" s="92">
        <v>22.483209561147305</v>
      </c>
    </row>
    <row r="1396" spans="1:38">
      <c r="A1396" s="93">
        <v>1384</v>
      </c>
      <c r="B1396" s="130">
        <v>41921</v>
      </c>
      <c r="C1396" s="92">
        <v>16.986699999999999</v>
      </c>
      <c r="D1396" s="92">
        <v>21.5459</v>
      </c>
      <c r="E1396" s="92">
        <v>13.443300000000001</v>
      </c>
      <c r="F1396" s="139">
        <f t="shared" si="400"/>
        <v>3.4733055861351225E-3</v>
      </c>
      <c r="G1396" s="140">
        <f t="shared" si="400"/>
        <v>4.9382945247122834E-3</v>
      </c>
      <c r="H1396" s="140">
        <f t="shared" si="400"/>
        <v>2.1795243727358304E-3</v>
      </c>
      <c r="I1396" s="141">
        <f t="shared" si="418"/>
        <v>21.474228392212733</v>
      </c>
      <c r="J1396" s="142">
        <f t="shared" si="413"/>
        <v>25.204555883485952</v>
      </c>
      <c r="K1396" s="142">
        <f t="shared" si="416"/>
        <v>19.501411364769066</v>
      </c>
      <c r="L1396" s="143">
        <f t="shared" si="414"/>
        <v>15031.959874548913</v>
      </c>
      <c r="M1396" s="137">
        <f t="shared" si="401"/>
        <v>-15122.733530091571</v>
      </c>
      <c r="N1396" s="137">
        <f t="shared" si="402"/>
        <v>29252.117047153599</v>
      </c>
      <c r="O1396" s="143">
        <f t="shared" si="417"/>
        <v>-52.029874548914449</v>
      </c>
      <c r="P1396" s="137">
        <f t="shared" si="415"/>
        <v>74.31353009157101</v>
      </c>
      <c r="Q1396" s="137">
        <f t="shared" si="403"/>
        <v>-63.617047153598833</v>
      </c>
      <c r="R1396" s="144">
        <f t="shared" si="404"/>
        <v>-41.333391610942272</v>
      </c>
      <c r="T1396" s="92">
        <f t="shared" si="405"/>
        <v>1.0922649198779368E-8</v>
      </c>
      <c r="U1396" s="92">
        <f>SUM($T$13:T1396)</f>
        <v>0.6285722391918741</v>
      </c>
      <c r="V1396" s="92">
        <f t="shared" si="406"/>
        <v>300</v>
      </c>
      <c r="W1396" s="92">
        <v>9.1285927069329773</v>
      </c>
      <c r="Y1396" s="92">
        <f t="shared" si="407"/>
        <v>7.7004067884085176E-53</v>
      </c>
      <c r="Z1396" s="92">
        <f>SUM($Y$13:Y1396)</f>
        <v>0.50312708494424652</v>
      </c>
      <c r="AA1396" s="92">
        <f t="shared" si="408"/>
        <v>2282</v>
      </c>
      <c r="AB1396" s="92">
        <v>9.4113406738579215</v>
      </c>
      <c r="AD1396" s="92">
        <f t="shared" si="409"/>
        <v>7.1019136916127645E-40</v>
      </c>
      <c r="AE1396" s="92" t="e">
        <f>SUM($AD$13:AD1396)</f>
        <v>#N/A</v>
      </c>
      <c r="AF1396" s="92">
        <f t="shared" si="410"/>
        <v>1700</v>
      </c>
      <c r="AG1396" s="92">
        <v>15.745275984070759</v>
      </c>
      <c r="AI1396" s="92">
        <f t="shared" si="411"/>
        <v>2.5014836761376712E-34</v>
      </c>
      <c r="AJ1396" s="92" t="e">
        <f>SUM($AI$13:AI1396)</f>
        <v>#N/A</v>
      </c>
      <c r="AK1396" s="92">
        <f t="shared" si="412"/>
        <v>1451</v>
      </c>
      <c r="AL1396" s="92">
        <v>22.735968152319401</v>
      </c>
    </row>
    <row r="1397" spans="1:38">
      <c r="A1397" s="93">
        <v>1385</v>
      </c>
      <c r="B1397" s="130">
        <v>41920</v>
      </c>
      <c r="C1397" s="92">
        <v>17.056699999999999</v>
      </c>
      <c r="D1397" s="92">
        <v>21.657800999999999</v>
      </c>
      <c r="E1397" s="92">
        <v>13.341799999999999</v>
      </c>
      <c r="F1397" s="139">
        <f t="shared" si="400"/>
        <v>-4.1039591480180881E-3</v>
      </c>
      <c r="G1397" s="140">
        <f t="shared" si="400"/>
        <v>-5.166775703590587E-3</v>
      </c>
      <c r="H1397" s="140">
        <f t="shared" si="400"/>
        <v>7.6076691301025789E-3</v>
      </c>
      <c r="I1397" s="141">
        <f t="shared" si="418"/>
        <v>21.312075684628326</v>
      </c>
      <c r="J1397" s="142">
        <f t="shared" si="413"/>
        <v>24.951113648610956</v>
      </c>
      <c r="K1397" s="142">
        <f t="shared" si="416"/>
        <v>19.607037633602665</v>
      </c>
      <c r="L1397" s="143">
        <f t="shared" si="414"/>
        <v>14918.452979239828</v>
      </c>
      <c r="M1397" s="137">
        <f t="shared" si="401"/>
        <v>-14970.668189166574</v>
      </c>
      <c r="N1397" s="137">
        <f t="shared" si="402"/>
        <v>29410.556450403998</v>
      </c>
      <c r="O1397" s="143">
        <f t="shared" si="417"/>
        <v>61.47702076017049</v>
      </c>
      <c r="P1397" s="137">
        <f t="shared" si="415"/>
        <v>-77.751810833426134</v>
      </c>
      <c r="Q1397" s="137">
        <f t="shared" si="403"/>
        <v>-222.05645040399759</v>
      </c>
      <c r="R1397" s="144">
        <f t="shared" si="404"/>
        <v>-238.33124047725323</v>
      </c>
      <c r="T1397" s="92">
        <f t="shared" si="405"/>
        <v>1.5829777457126981E-15</v>
      </c>
      <c r="U1397" s="92">
        <f>SUM($T$13:T1397)</f>
        <v>0.62857223919187566</v>
      </c>
      <c r="V1397" s="92">
        <f t="shared" si="406"/>
        <v>607</v>
      </c>
      <c r="W1397" s="92">
        <v>9.3069121782591537</v>
      </c>
      <c r="Y1397" s="92">
        <f t="shared" si="407"/>
        <v>1.7495887745219059E-52</v>
      </c>
      <c r="Z1397" s="92">
        <f>SUM($Y$13:Y1397)</f>
        <v>0.50312708494424652</v>
      </c>
      <c r="AA1397" s="92">
        <f t="shared" si="408"/>
        <v>2266</v>
      </c>
      <c r="AB1397" s="92">
        <v>9.5583072373974574</v>
      </c>
      <c r="AD1397" s="92">
        <f t="shared" si="409"/>
        <v>2.0162905144754986E-45</v>
      </c>
      <c r="AE1397" s="92" t="e">
        <f>SUM($AD$13:AD1397)</f>
        <v>#N/A</v>
      </c>
      <c r="AF1397" s="92">
        <f t="shared" si="410"/>
        <v>1949</v>
      </c>
      <c r="AG1397" s="92">
        <v>15.832653388646577</v>
      </c>
      <c r="AI1397" s="92">
        <f t="shared" si="411"/>
        <v>2.8390600855567292E-48</v>
      </c>
      <c r="AJ1397" s="92" t="e">
        <f>SUM($AI$13:AI1397)</f>
        <v>#N/A</v>
      </c>
      <c r="AK1397" s="92">
        <f t="shared" si="412"/>
        <v>2077</v>
      </c>
      <c r="AL1397" s="92">
        <v>22.859519829107739</v>
      </c>
    </row>
    <row r="1398" spans="1:38">
      <c r="A1398" s="93">
        <v>1386</v>
      </c>
      <c r="B1398" s="130">
        <v>41919</v>
      </c>
      <c r="C1398" s="92">
        <v>16.9496</v>
      </c>
      <c r="D1398" s="92">
        <v>21.538499999999999</v>
      </c>
      <c r="E1398" s="92">
        <v>13.471</v>
      </c>
      <c r="F1398" s="139">
        <f t="shared" si="400"/>
        <v>6.3187331854439588E-3</v>
      </c>
      <c r="G1398" s="140">
        <f t="shared" si="400"/>
        <v>5.5389651089909897E-3</v>
      </c>
      <c r="H1398" s="140">
        <f t="shared" si="400"/>
        <v>-9.5909732016925542E-3</v>
      </c>
      <c r="I1398" s="141">
        <f t="shared" si="418"/>
        <v>21.53512025829518</v>
      </c>
      <c r="J1398" s="142">
        <f t="shared" si="413"/>
        <v>25.21962112220907</v>
      </c>
      <c r="K1398" s="142">
        <f t="shared" si="416"/>
        <v>19.272369252468263</v>
      </c>
      <c r="L1398" s="143">
        <f t="shared" si="414"/>
        <v>15074.584180806625</v>
      </c>
      <c r="M1398" s="137">
        <f t="shared" si="401"/>
        <v>-15131.772673325442</v>
      </c>
      <c r="N1398" s="137">
        <f t="shared" si="402"/>
        <v>28908.553878702394</v>
      </c>
      <c r="O1398" s="143">
        <f t="shared" si="417"/>
        <v>-94.654180806626755</v>
      </c>
      <c r="P1398" s="137">
        <f t="shared" si="415"/>
        <v>83.352673325442083</v>
      </c>
      <c r="Q1398" s="137">
        <f t="shared" si="403"/>
        <v>279.94612129760571</v>
      </c>
      <c r="R1398" s="144">
        <f t="shared" si="404"/>
        <v>268.64461381642104</v>
      </c>
      <c r="T1398" s="92">
        <f t="shared" si="405"/>
        <v>3.5222416653790586E-37</v>
      </c>
      <c r="U1398" s="92">
        <f>SUM($T$13:T1398)</f>
        <v>0.62857223919187566</v>
      </c>
      <c r="V1398" s="92">
        <f t="shared" si="406"/>
        <v>1579</v>
      </c>
      <c r="W1398" s="92">
        <v>9.3300980143849301</v>
      </c>
      <c r="Y1398" s="92">
        <f t="shared" si="407"/>
        <v>1.1833949921605952E-12</v>
      </c>
      <c r="Z1398" s="92">
        <f>SUM($Y$13:Y1398)</f>
        <v>0.5031270849454299</v>
      </c>
      <c r="AA1398" s="92">
        <f t="shared" si="408"/>
        <v>478</v>
      </c>
      <c r="AB1398" s="92">
        <v>9.6334086718434264</v>
      </c>
      <c r="AD1398" s="92">
        <f t="shared" si="409"/>
        <v>1.8955608263432964E-56</v>
      </c>
      <c r="AE1398" s="92" t="e">
        <f>SUM($AD$13:AD1398)</f>
        <v>#N/A</v>
      </c>
      <c r="AF1398" s="92">
        <f t="shared" si="410"/>
        <v>2444</v>
      </c>
      <c r="AG1398" s="92">
        <v>15.977439787297044</v>
      </c>
      <c r="AI1398" s="92">
        <f t="shared" si="411"/>
        <v>1.0825851656414789E-37</v>
      </c>
      <c r="AJ1398" s="92" t="e">
        <f>SUM($AI$13:AI1398)</f>
        <v>#N/A</v>
      </c>
      <c r="AK1398" s="92">
        <f t="shared" si="412"/>
        <v>1602</v>
      </c>
      <c r="AL1398" s="92">
        <v>23.432618475972049</v>
      </c>
    </row>
    <row r="1399" spans="1:38">
      <c r="A1399" s="93">
        <v>1387</v>
      </c>
      <c r="B1399" s="130">
        <v>41918</v>
      </c>
      <c r="C1399" s="92">
        <v>16.839600000000001</v>
      </c>
      <c r="D1399" s="92">
        <v>21.478701000000001</v>
      </c>
      <c r="E1399" s="92">
        <v>13.397399999999999</v>
      </c>
      <c r="F1399" s="139">
        <f t="shared" si="400"/>
        <v>6.5322216679730705E-3</v>
      </c>
      <c r="G1399" s="140">
        <f t="shared" si="400"/>
        <v>2.7841069159628695E-3</v>
      </c>
      <c r="H1399" s="140">
        <f t="shared" si="400"/>
        <v>5.4936032364489851E-3</v>
      </c>
      <c r="I1399" s="141">
        <f t="shared" si="418"/>
        <v>21.539688890472455</v>
      </c>
      <c r="J1399" s="142">
        <f t="shared" si="413"/>
        <v>25.150527350327192</v>
      </c>
      <c r="K1399" s="142">
        <f t="shared" si="416"/>
        <v>19.56590002537806</v>
      </c>
      <c r="L1399" s="143">
        <f t="shared" si="414"/>
        <v>15077.782223330718</v>
      </c>
      <c r="M1399" s="137">
        <f t="shared" si="401"/>
        <v>-15090.316410196316</v>
      </c>
      <c r="N1399" s="137">
        <f t="shared" si="402"/>
        <v>29348.850038067088</v>
      </c>
      <c r="O1399" s="143">
        <f t="shared" si="417"/>
        <v>-97.852223330719426</v>
      </c>
      <c r="P1399" s="137">
        <f t="shared" si="415"/>
        <v>41.896410196315628</v>
      </c>
      <c r="Q1399" s="137">
        <f t="shared" si="403"/>
        <v>-160.35003806708846</v>
      </c>
      <c r="R1399" s="144">
        <f t="shared" si="404"/>
        <v>-216.30585120149226</v>
      </c>
      <c r="T1399" s="92">
        <f t="shared" si="405"/>
        <v>3.6513657053944132E-58</v>
      </c>
      <c r="U1399" s="92">
        <f>SUM($T$13:T1399)</f>
        <v>0.62857223919187566</v>
      </c>
      <c r="V1399" s="92">
        <f t="shared" si="406"/>
        <v>2521</v>
      </c>
      <c r="W1399" s="92">
        <v>9.5358902539937844</v>
      </c>
      <c r="Y1399" s="92">
        <f t="shared" si="407"/>
        <v>1.4656126834673773E-47</v>
      </c>
      <c r="Z1399" s="92">
        <f>SUM($Y$13:Y1399)</f>
        <v>0.5031270849454299</v>
      </c>
      <c r="AA1399" s="92">
        <f t="shared" si="408"/>
        <v>2045</v>
      </c>
      <c r="AB1399" s="92">
        <v>9.6607140740743489</v>
      </c>
      <c r="AD1399" s="92">
        <f t="shared" si="409"/>
        <v>2.1655635834772852E-14</v>
      </c>
      <c r="AE1399" s="92" t="e">
        <f>SUM($AD$13:AD1399)</f>
        <v>#N/A</v>
      </c>
      <c r="AF1399" s="92">
        <f t="shared" si="410"/>
        <v>556</v>
      </c>
      <c r="AG1399" s="92">
        <v>16.187496730046405</v>
      </c>
      <c r="AI1399" s="92">
        <f t="shared" si="411"/>
        <v>2.3727293645849788E-16</v>
      </c>
      <c r="AJ1399" s="92" t="e">
        <f>SUM($AI$13:AI1399)</f>
        <v>#N/A</v>
      </c>
      <c r="AK1399" s="92">
        <f t="shared" si="412"/>
        <v>644</v>
      </c>
      <c r="AL1399" s="92">
        <v>23.677968920275816</v>
      </c>
    </row>
    <row r="1400" spans="1:38">
      <c r="A1400" s="93">
        <v>1388</v>
      </c>
      <c r="B1400" s="130">
        <v>41915</v>
      </c>
      <c r="C1400" s="92">
        <v>16.939599999999999</v>
      </c>
      <c r="D1400" s="92">
        <v>21.602799999999998</v>
      </c>
      <c r="E1400" s="92">
        <v>13.484999999999999</v>
      </c>
      <c r="F1400" s="139">
        <f t="shared" si="400"/>
        <v>-5.9033271151619493E-3</v>
      </c>
      <c r="G1400" s="140">
        <f t="shared" si="400"/>
        <v>-5.7445794063731848E-3</v>
      </c>
      <c r="H1400" s="140">
        <f t="shared" si="400"/>
        <v>-6.4961067853169796E-3</v>
      </c>
      <c r="I1400" s="141">
        <f t="shared" si="418"/>
        <v>21.273569390068246</v>
      </c>
      <c r="J1400" s="142">
        <f t="shared" si="413"/>
        <v>24.936621927282577</v>
      </c>
      <c r="K1400" s="142">
        <f t="shared" si="416"/>
        <v>19.332592258064516</v>
      </c>
      <c r="L1400" s="143">
        <f t="shared" si="414"/>
        <v>14891.498573047773</v>
      </c>
      <c r="M1400" s="137">
        <f t="shared" si="401"/>
        <v>-14961.973156369546</v>
      </c>
      <c r="N1400" s="137">
        <f t="shared" si="402"/>
        <v>28998.888387096773</v>
      </c>
      <c r="O1400" s="143">
        <f t="shared" si="417"/>
        <v>88.431426952225593</v>
      </c>
      <c r="P1400" s="137">
        <f t="shared" si="415"/>
        <v>-86.446843630454168</v>
      </c>
      <c r="Q1400" s="137">
        <f t="shared" si="403"/>
        <v>189.61161290322707</v>
      </c>
      <c r="R1400" s="144">
        <f t="shared" si="404"/>
        <v>191.59619622499849</v>
      </c>
      <c r="T1400" s="92">
        <f t="shared" si="405"/>
        <v>1.8506044561741083E-42</v>
      </c>
      <c r="U1400" s="92">
        <f>SUM($T$13:T1400)</f>
        <v>0.62857223919187566</v>
      </c>
      <c r="V1400" s="92">
        <f t="shared" si="406"/>
        <v>1816</v>
      </c>
      <c r="W1400" s="92">
        <v>9.5690915644045162</v>
      </c>
      <c r="Y1400" s="92">
        <f t="shared" si="407"/>
        <v>3.7018811497724119E-19</v>
      </c>
      <c r="Z1400" s="92">
        <f>SUM($Y$13:Y1400)</f>
        <v>0.5031270849454299</v>
      </c>
      <c r="AA1400" s="92">
        <f t="shared" si="408"/>
        <v>770</v>
      </c>
      <c r="AB1400" s="92">
        <v>9.7054894252578379</v>
      </c>
      <c r="AD1400" s="92">
        <f t="shared" si="409"/>
        <v>4.4872415965425466E-3</v>
      </c>
      <c r="AE1400" s="92" t="e">
        <f>SUM($AD$13:AD1400)</f>
        <v>#N/A</v>
      </c>
      <c r="AF1400" s="92">
        <f t="shared" si="410"/>
        <v>48</v>
      </c>
      <c r="AG1400" s="92">
        <v>16.314602430036757</v>
      </c>
      <c r="AI1400" s="92">
        <f t="shared" si="411"/>
        <v>2.4013765523855114E-23</v>
      </c>
      <c r="AJ1400" s="92" t="e">
        <f>SUM($AI$13:AI1400)</f>
        <v>#N/A</v>
      </c>
      <c r="AK1400" s="92">
        <f t="shared" si="412"/>
        <v>958</v>
      </c>
      <c r="AL1400" s="92">
        <v>23.69161419948432</v>
      </c>
    </row>
    <row r="1401" spans="1:38">
      <c r="A1401" s="93">
        <v>1389</v>
      </c>
      <c r="B1401" s="130">
        <v>41914</v>
      </c>
      <c r="C1401" s="92">
        <v>16.978000999999999</v>
      </c>
      <c r="D1401" s="92">
        <v>21.7712</v>
      </c>
      <c r="E1401" s="92">
        <v>13.3696</v>
      </c>
      <c r="F1401" s="139">
        <f t="shared" si="400"/>
        <v>-2.261809267180559E-3</v>
      </c>
      <c r="G1401" s="140">
        <f t="shared" si="400"/>
        <v>-7.7349893437201889E-3</v>
      </c>
      <c r="H1401" s="140">
        <f t="shared" si="400"/>
        <v>8.6315222594541829E-3</v>
      </c>
      <c r="I1401" s="141">
        <f t="shared" si="418"/>
        <v>21.351497507863261</v>
      </c>
      <c r="J1401" s="142">
        <f t="shared" si="413"/>
        <v>24.886701052766956</v>
      </c>
      <c r="K1401" s="142">
        <f t="shared" si="416"/>
        <v>19.62696079164672</v>
      </c>
      <c r="L1401" s="143">
        <f t="shared" si="414"/>
        <v>14946.048255504282</v>
      </c>
      <c r="M1401" s="137">
        <f t="shared" si="401"/>
        <v>-14932.020631660173</v>
      </c>
      <c r="N1401" s="137">
        <f t="shared" si="402"/>
        <v>29440.441187470082</v>
      </c>
      <c r="O1401" s="143">
        <f t="shared" si="417"/>
        <v>33.881744495716703</v>
      </c>
      <c r="P1401" s="137">
        <f t="shared" si="415"/>
        <v>-116.39936833982756</v>
      </c>
      <c r="Q1401" s="137">
        <f t="shared" si="403"/>
        <v>-251.94118747008179</v>
      </c>
      <c r="R1401" s="144">
        <f t="shared" si="404"/>
        <v>-334.45881131419264</v>
      </c>
      <c r="T1401" s="92">
        <f t="shared" si="405"/>
        <v>2.9176074368131457E-34</v>
      </c>
      <c r="U1401" s="92">
        <f>SUM($T$13:T1401)</f>
        <v>0.62857223919187566</v>
      </c>
      <c r="V1401" s="92">
        <f t="shared" si="406"/>
        <v>1448</v>
      </c>
      <c r="W1401" s="92">
        <v>9.6640061298949149</v>
      </c>
      <c r="Y1401" s="92">
        <f t="shared" si="407"/>
        <v>1.5665195603426279E-26</v>
      </c>
      <c r="Z1401" s="92">
        <f>SUM($Y$13:Y1401)</f>
        <v>0.5031270849454299</v>
      </c>
      <c r="AA1401" s="92">
        <f t="shared" si="408"/>
        <v>1101</v>
      </c>
      <c r="AB1401" s="92">
        <v>9.7388654783771926</v>
      </c>
      <c r="AD1401" s="92">
        <f t="shared" si="409"/>
        <v>2.2593391113132866E-43</v>
      </c>
      <c r="AE1401" s="92" t="e">
        <f>SUM($AD$13:AD1401)</f>
        <v>#N/A</v>
      </c>
      <c r="AF1401" s="92">
        <f t="shared" si="410"/>
        <v>1857</v>
      </c>
      <c r="AG1401" s="92">
        <v>16.740864557392342</v>
      </c>
      <c r="AI1401" s="92">
        <f t="shared" si="411"/>
        <v>1.2112040429569911E-17</v>
      </c>
      <c r="AJ1401" s="92" t="e">
        <f>SUM($AI$13:AI1401)</f>
        <v>#N/A</v>
      </c>
      <c r="AK1401" s="92">
        <f t="shared" si="412"/>
        <v>702</v>
      </c>
      <c r="AL1401" s="92">
        <v>23.709279295379019</v>
      </c>
    </row>
    <row r="1402" spans="1:38">
      <c r="A1402" s="93">
        <v>1390</v>
      </c>
      <c r="B1402" s="130">
        <v>41913</v>
      </c>
      <c r="C1402" s="92">
        <v>16.950099999999999</v>
      </c>
      <c r="D1402" s="92">
        <v>21.760598999999999</v>
      </c>
      <c r="E1402" s="92">
        <v>13.451599999999999</v>
      </c>
      <c r="F1402" s="139">
        <f t="shared" si="400"/>
        <v>1.6460669848554765E-3</v>
      </c>
      <c r="G1402" s="140">
        <f t="shared" si="400"/>
        <v>4.8716489835598509E-4</v>
      </c>
      <c r="H1402" s="140">
        <f t="shared" si="400"/>
        <v>-6.0959291088048539E-3</v>
      </c>
      <c r="I1402" s="141">
        <f t="shared" si="418"/>
        <v>21.435125668869208</v>
      </c>
      <c r="J1402" s="142">
        <f t="shared" si="413"/>
        <v>25.092918436666196</v>
      </c>
      <c r="K1402" s="142">
        <f t="shared" si="416"/>
        <v>19.340379315471765</v>
      </c>
      <c r="L1402" s="143">
        <f t="shared" si="414"/>
        <v>15004.587968208445</v>
      </c>
      <c r="M1402" s="137">
        <f t="shared" si="401"/>
        <v>-15055.751061999717</v>
      </c>
      <c r="N1402" s="137">
        <f t="shared" si="402"/>
        <v>29010.568973207646</v>
      </c>
      <c r="O1402" s="143">
        <f t="shared" si="417"/>
        <v>-24.657968208446619</v>
      </c>
      <c r="P1402" s="137">
        <f t="shared" si="415"/>
        <v>7.331061999717349</v>
      </c>
      <c r="Q1402" s="137">
        <f t="shared" si="403"/>
        <v>177.9310267923538</v>
      </c>
      <c r="R1402" s="144">
        <f t="shared" si="404"/>
        <v>160.60412058362454</v>
      </c>
      <c r="T1402" s="92">
        <f t="shared" si="405"/>
        <v>6.7690410416761003E-12</v>
      </c>
      <c r="U1402" s="92">
        <f>SUM($T$13:T1402)</f>
        <v>0.62857223919864469</v>
      </c>
      <c r="V1402" s="92">
        <f t="shared" si="406"/>
        <v>444</v>
      </c>
      <c r="W1402" s="92">
        <v>9.7296796441332845</v>
      </c>
      <c r="Y1402" s="92">
        <f t="shared" si="407"/>
        <v>7.165414265355259E-11</v>
      </c>
      <c r="Z1402" s="92">
        <f>SUM($Y$13:Y1402)</f>
        <v>0.50312708501708403</v>
      </c>
      <c r="AA1402" s="92">
        <f t="shared" si="408"/>
        <v>398</v>
      </c>
      <c r="AB1402" s="92">
        <v>9.9590401535133424</v>
      </c>
      <c r="AD1402" s="92">
        <f t="shared" si="409"/>
        <v>1.586661995612276E-42</v>
      </c>
      <c r="AE1402" s="92" t="e">
        <f>SUM($AD$13:AD1402)</f>
        <v>#N/A</v>
      </c>
      <c r="AF1402" s="92">
        <f t="shared" si="410"/>
        <v>1819</v>
      </c>
      <c r="AG1402" s="92">
        <v>16.749023322357971</v>
      </c>
      <c r="AI1402" s="92">
        <f t="shared" si="411"/>
        <v>1.3572055447304248E-15</v>
      </c>
      <c r="AJ1402" s="92" t="e">
        <f>SUM($AI$13:AI1402)</f>
        <v>#N/A</v>
      </c>
      <c r="AK1402" s="92">
        <f t="shared" si="412"/>
        <v>610</v>
      </c>
      <c r="AL1402" s="92">
        <v>23.955270423028196</v>
      </c>
    </row>
    <row r="1403" spans="1:38">
      <c r="A1403" s="93">
        <v>1391</v>
      </c>
      <c r="B1403" s="130">
        <v>41912</v>
      </c>
      <c r="C1403" s="92">
        <v>17.124099999999999</v>
      </c>
      <c r="D1403" s="92">
        <v>21.914000000000001</v>
      </c>
      <c r="E1403" s="92">
        <v>13.424099999999999</v>
      </c>
      <c r="F1403" s="139">
        <f t="shared" si="400"/>
        <v>-1.0161117956564159E-2</v>
      </c>
      <c r="G1403" s="140">
        <f t="shared" si="400"/>
        <v>-7.0001368987863133E-3</v>
      </c>
      <c r="H1403" s="140">
        <f t="shared" si="400"/>
        <v>2.0485544654762489E-3</v>
      </c>
      <c r="I1403" s="141">
        <f t="shared" si="418"/>
        <v>21.182453091841321</v>
      </c>
      <c r="J1403" s="142">
        <f t="shared" si="413"/>
        <v>24.90513166648261</v>
      </c>
      <c r="K1403" s="142">
        <f t="shared" si="416"/>
        <v>19.498862821343703</v>
      </c>
      <c r="L1403" s="143">
        <f t="shared" si="414"/>
        <v>14827.717164288924</v>
      </c>
      <c r="M1403" s="137">
        <f t="shared" si="401"/>
        <v>-14943.078999889567</v>
      </c>
      <c r="N1403" s="137">
        <f t="shared" si="402"/>
        <v>29248.294232015556</v>
      </c>
      <c r="O1403" s="143">
        <f t="shared" si="417"/>
        <v>152.21283571107415</v>
      </c>
      <c r="P1403" s="137">
        <f t="shared" si="415"/>
        <v>-105.34100011043301</v>
      </c>
      <c r="Q1403" s="137">
        <f t="shared" si="403"/>
        <v>-59.79423201555619</v>
      </c>
      <c r="R1403" s="144">
        <f t="shared" si="404"/>
        <v>-12.922396414915056</v>
      </c>
      <c r="T1403" s="92">
        <f t="shared" si="405"/>
        <v>3.8102003989734875E-23</v>
      </c>
      <c r="U1403" s="92">
        <f>SUM($T$13:T1403)</f>
        <v>0.62857223919864469</v>
      </c>
      <c r="V1403" s="92">
        <f t="shared" si="406"/>
        <v>949</v>
      </c>
      <c r="W1403" s="92">
        <v>9.7887660762953601</v>
      </c>
      <c r="Y1403" s="92">
        <f t="shared" si="407"/>
        <v>8.9103647047576629E-27</v>
      </c>
      <c r="Z1403" s="92">
        <f>SUM($Y$13:Y1403)</f>
        <v>0.50312708501708403</v>
      </c>
      <c r="AA1403" s="92">
        <f t="shared" si="408"/>
        <v>1112</v>
      </c>
      <c r="AB1403" s="92">
        <v>10.091682811045757</v>
      </c>
      <c r="AD1403" s="92">
        <f t="shared" si="409"/>
        <v>9.6855742229250558E-3</v>
      </c>
      <c r="AE1403" s="92" t="e">
        <f>SUM($AD$13:AD1403)</f>
        <v>#N/A</v>
      </c>
      <c r="AF1403" s="92">
        <f t="shared" si="410"/>
        <v>33</v>
      </c>
      <c r="AG1403" s="92">
        <v>17.239320946271619</v>
      </c>
      <c r="AI1403" s="92">
        <f t="shared" si="411"/>
        <v>5.4688018911815972E-50</v>
      </c>
      <c r="AJ1403" s="92" t="e">
        <f>SUM($AI$13:AI1403)</f>
        <v>#N/A</v>
      </c>
      <c r="AK1403" s="92">
        <f t="shared" si="412"/>
        <v>2154</v>
      </c>
      <c r="AL1403" s="92">
        <v>23.997118188675813</v>
      </c>
    </row>
    <row r="1404" spans="1:38">
      <c r="A1404" s="93">
        <v>1392</v>
      </c>
      <c r="B1404" s="130">
        <v>41911</v>
      </c>
      <c r="C1404" s="92">
        <v>17.062000000000001</v>
      </c>
      <c r="D1404" s="92">
        <v>21.864799000000001</v>
      </c>
      <c r="E1404" s="92">
        <v>13.491099999999999</v>
      </c>
      <c r="F1404" s="139">
        <f t="shared" si="400"/>
        <v>3.6396670964715661E-3</v>
      </c>
      <c r="G1404" s="140">
        <f t="shared" si="400"/>
        <v>2.2502379280961993E-3</v>
      </c>
      <c r="H1404" s="140">
        <f t="shared" si="400"/>
        <v>-4.9662370006893219E-3</v>
      </c>
      <c r="I1404" s="141">
        <f t="shared" si="418"/>
        <v>21.477788511897781</v>
      </c>
      <c r="J1404" s="142">
        <f t="shared" si="413"/>
        <v>25.137137542403202</v>
      </c>
      <c r="K1404" s="142">
        <f t="shared" si="416"/>
        <v>19.362361994203585</v>
      </c>
      <c r="L1404" s="143">
        <f t="shared" si="414"/>
        <v>15034.451958328447</v>
      </c>
      <c r="M1404" s="137">
        <f t="shared" si="401"/>
        <v>-15082.282525441922</v>
      </c>
      <c r="N1404" s="137">
        <f t="shared" si="402"/>
        <v>29043.542991305378</v>
      </c>
      <c r="O1404" s="143">
        <f t="shared" si="417"/>
        <v>-54.521958328448818</v>
      </c>
      <c r="P1404" s="137">
        <f t="shared" si="415"/>
        <v>33.862525441922116</v>
      </c>
      <c r="Q1404" s="137">
        <f t="shared" si="403"/>
        <v>144.95700869462235</v>
      </c>
      <c r="R1404" s="144">
        <f t="shared" si="404"/>
        <v>124.29757580809564</v>
      </c>
      <c r="T1404" s="92">
        <f t="shared" si="405"/>
        <v>3.4829210182824764E-39</v>
      </c>
      <c r="U1404" s="92">
        <f>SUM($T$13:T1404)</f>
        <v>0.62857223919864469</v>
      </c>
      <c r="V1404" s="92">
        <f t="shared" si="406"/>
        <v>1669</v>
      </c>
      <c r="W1404" s="92">
        <v>10.394091090052825</v>
      </c>
      <c r="Y1404" s="92">
        <f t="shared" si="407"/>
        <v>9.9439539641695726E-44</v>
      </c>
      <c r="Z1404" s="92">
        <f>SUM($Y$13:Y1404)</f>
        <v>0.50312708501708403</v>
      </c>
      <c r="AA1404" s="92">
        <f t="shared" si="408"/>
        <v>1873</v>
      </c>
      <c r="AB1404" s="92">
        <v>10.144350924498212</v>
      </c>
      <c r="AD1404" s="92">
        <f t="shared" si="409"/>
        <v>9.0179441425470524E-34</v>
      </c>
      <c r="AE1404" s="92" t="e">
        <f>SUM($AD$13:AD1404)</f>
        <v>#N/A</v>
      </c>
      <c r="AF1404" s="92">
        <f t="shared" si="410"/>
        <v>1426</v>
      </c>
      <c r="AG1404" s="92">
        <v>17.330463576156035</v>
      </c>
      <c r="AI1404" s="92">
        <f t="shared" si="411"/>
        <v>9.4925727816284769E-34</v>
      </c>
      <c r="AJ1404" s="92" t="e">
        <f>SUM($AI$13:AI1404)</f>
        <v>#N/A</v>
      </c>
      <c r="AK1404" s="92">
        <f t="shared" si="412"/>
        <v>1425</v>
      </c>
      <c r="AL1404" s="92">
        <v>24.003374435917067</v>
      </c>
    </row>
    <row r="1405" spans="1:38">
      <c r="A1405" s="93">
        <v>1393</v>
      </c>
      <c r="B1405" s="130">
        <v>41908</v>
      </c>
      <c r="C1405" s="92">
        <v>17.0611</v>
      </c>
      <c r="D1405" s="92">
        <v>21.841999000000001</v>
      </c>
      <c r="E1405" s="92">
        <v>13.4377</v>
      </c>
      <c r="F1405" s="139">
        <f t="shared" si="400"/>
        <v>5.2751581082199905E-5</v>
      </c>
      <c r="G1405" s="140">
        <f t="shared" si="400"/>
        <v>1.0438605001310552E-3</v>
      </c>
      <c r="H1405" s="140">
        <f t="shared" si="400"/>
        <v>3.9738943420377648E-3</v>
      </c>
      <c r="I1405" s="141">
        <f t="shared" si="418"/>
        <v>21.401028878559998</v>
      </c>
      <c r="J1405" s="142">
        <f t="shared" si="413"/>
        <v>25.106880752045637</v>
      </c>
      <c r="K1405" s="142">
        <f t="shared" si="416"/>
        <v>19.536328010001714</v>
      </c>
      <c r="L1405" s="143">
        <f t="shared" si="414"/>
        <v>14980.720214991999</v>
      </c>
      <c r="M1405" s="137">
        <f t="shared" si="401"/>
        <v>-15064.128451227381</v>
      </c>
      <c r="N1405" s="137">
        <f t="shared" si="402"/>
        <v>29304.492015002572</v>
      </c>
      <c r="O1405" s="143">
        <f t="shared" si="417"/>
        <v>-0.79021499200098333</v>
      </c>
      <c r="P1405" s="137">
        <f t="shared" si="415"/>
        <v>15.708451227381374</v>
      </c>
      <c r="Q1405" s="137">
        <f t="shared" si="403"/>
        <v>-115.99201500257186</v>
      </c>
      <c r="R1405" s="144">
        <f t="shared" si="404"/>
        <v>-101.07377876719147</v>
      </c>
      <c r="T1405" s="92">
        <f t="shared" si="405"/>
        <v>8.7972489656835163E-11</v>
      </c>
      <c r="U1405" s="92">
        <f>SUM($T$13:T1405)</f>
        <v>0.62857223928661721</v>
      </c>
      <c r="V1405" s="92">
        <f t="shared" si="406"/>
        <v>394</v>
      </c>
      <c r="W1405" s="92">
        <v>10.420814388866347</v>
      </c>
      <c r="Y1405" s="92">
        <f t="shared" si="407"/>
        <v>1.1824783294115001E-3</v>
      </c>
      <c r="Z1405" s="92">
        <f>SUM($Y$13:Y1405)</f>
        <v>0.50430956334649557</v>
      </c>
      <c r="AA1405" s="92">
        <f t="shared" si="408"/>
        <v>74</v>
      </c>
      <c r="AB1405" s="92">
        <v>10.169510527621242</v>
      </c>
      <c r="AD1405" s="92">
        <f t="shared" si="409"/>
        <v>2.481705830786982E-8</v>
      </c>
      <c r="AE1405" s="92" t="e">
        <f>SUM($AD$13:AD1405)</f>
        <v>#N/A</v>
      </c>
      <c r="AF1405" s="92">
        <f t="shared" si="410"/>
        <v>284</v>
      </c>
      <c r="AG1405" s="92">
        <v>17.383482514153002</v>
      </c>
      <c r="AI1405" s="92">
        <f t="shared" si="411"/>
        <v>2.5316853812793848E-41</v>
      </c>
      <c r="AJ1405" s="92" t="e">
        <f>SUM($AI$13:AI1405)</f>
        <v>#N/A</v>
      </c>
      <c r="AK1405" s="92">
        <f t="shared" si="412"/>
        <v>1765</v>
      </c>
      <c r="AL1405" s="92">
        <v>24.070726705276684</v>
      </c>
    </row>
    <row r="1406" spans="1:38">
      <c r="A1406" s="93">
        <v>1394</v>
      </c>
      <c r="B1406" s="130">
        <v>41907</v>
      </c>
      <c r="C1406" s="92">
        <v>16.9786</v>
      </c>
      <c r="D1406" s="92">
        <v>21.683800000000002</v>
      </c>
      <c r="E1406" s="92">
        <v>13.382099999999999</v>
      </c>
      <c r="F1406" s="139">
        <f t="shared" si="400"/>
        <v>4.8590578728517908E-3</v>
      </c>
      <c r="G1406" s="140">
        <f t="shared" si="400"/>
        <v>7.2957230743688761E-3</v>
      </c>
      <c r="H1406" s="140">
        <f t="shared" si="400"/>
        <v>4.1548038050829295E-3</v>
      </c>
      <c r="I1406" s="141">
        <f t="shared" si="418"/>
        <v>21.50388335257324</v>
      </c>
      <c r="J1406" s="142">
        <f t="shared" si="413"/>
        <v>25.263681841711325</v>
      </c>
      <c r="K1406" s="142">
        <f t="shared" si="416"/>
        <v>19.53984832724311</v>
      </c>
      <c r="L1406" s="143">
        <f t="shared" si="414"/>
        <v>15052.718346801268</v>
      </c>
      <c r="M1406" s="137">
        <f t="shared" si="401"/>
        <v>-15158.209105026795</v>
      </c>
      <c r="N1406" s="137">
        <f t="shared" si="402"/>
        <v>29309.772490864663</v>
      </c>
      <c r="O1406" s="143">
        <f t="shared" si="417"/>
        <v>-72.788346801269654</v>
      </c>
      <c r="P1406" s="137">
        <f t="shared" si="415"/>
        <v>109.78910502679537</v>
      </c>
      <c r="Q1406" s="137">
        <f t="shared" si="403"/>
        <v>-121.27249086466327</v>
      </c>
      <c r="R1406" s="144">
        <f t="shared" si="404"/>
        <v>-84.271732639137554</v>
      </c>
      <c r="T1406" s="92">
        <f t="shared" si="405"/>
        <v>4.6328788805423838E-43</v>
      </c>
      <c r="U1406" s="92">
        <f>SUM($T$13:T1406)</f>
        <v>0.62857223928661721</v>
      </c>
      <c r="V1406" s="92">
        <f t="shared" si="406"/>
        <v>1843</v>
      </c>
      <c r="W1406" s="92">
        <v>10.438411235722015</v>
      </c>
      <c r="Y1406" s="92">
        <f t="shared" si="407"/>
        <v>1.417074368421086E-53</v>
      </c>
      <c r="Z1406" s="92">
        <f>SUM($Y$13:Y1406)</f>
        <v>0.50430956334649557</v>
      </c>
      <c r="AA1406" s="92">
        <f t="shared" si="408"/>
        <v>2315</v>
      </c>
      <c r="AB1406" s="92">
        <v>10.175530659822471</v>
      </c>
      <c r="AD1406" s="92">
        <f t="shared" si="409"/>
        <v>3.4360422240197567E-14</v>
      </c>
      <c r="AE1406" s="92" t="e">
        <f>SUM($AD$13:AD1406)</f>
        <v>#N/A</v>
      </c>
      <c r="AF1406" s="92">
        <f t="shared" si="410"/>
        <v>547</v>
      </c>
      <c r="AG1406" s="92">
        <v>17.623440898132685</v>
      </c>
      <c r="AI1406" s="92">
        <f t="shared" si="411"/>
        <v>1.2759399726463224E-26</v>
      </c>
      <c r="AJ1406" s="92" t="e">
        <f>SUM($AI$13:AI1406)</f>
        <v>#N/A</v>
      </c>
      <c r="AK1406" s="92">
        <f t="shared" si="412"/>
        <v>1105</v>
      </c>
      <c r="AL1406" s="92">
        <v>24.354848601011327</v>
      </c>
    </row>
    <row r="1407" spans="1:38">
      <c r="A1407" s="93">
        <v>1395</v>
      </c>
      <c r="B1407" s="130">
        <v>41906</v>
      </c>
      <c r="C1407" s="92">
        <v>17.082799999999999</v>
      </c>
      <c r="D1407" s="92">
        <v>21.792400000000001</v>
      </c>
      <c r="E1407" s="92">
        <v>13.280099999999999</v>
      </c>
      <c r="F1407" s="139">
        <f t="shared" si="400"/>
        <v>-6.0997026248623687E-3</v>
      </c>
      <c r="G1407" s="140">
        <f t="shared" si="400"/>
        <v>-4.983388704318914E-3</v>
      </c>
      <c r="H1407" s="140">
        <f t="shared" si="400"/>
        <v>7.6806650552330158E-3</v>
      </c>
      <c r="I1407" s="141">
        <f t="shared" si="418"/>
        <v>21.269366973798206</v>
      </c>
      <c r="J1407" s="142">
        <f t="shared" si="413"/>
        <v>24.955713122923587</v>
      </c>
      <c r="K1407" s="142">
        <f t="shared" si="416"/>
        <v>19.608458061309779</v>
      </c>
      <c r="L1407" s="143">
        <f t="shared" si="414"/>
        <v>14888.556881658744</v>
      </c>
      <c r="M1407" s="137">
        <f t="shared" si="401"/>
        <v>-14973.427873754152</v>
      </c>
      <c r="N1407" s="137">
        <f t="shared" si="402"/>
        <v>29412.687091964668</v>
      </c>
      <c r="O1407" s="143">
        <f t="shared" si="417"/>
        <v>91.373118341254667</v>
      </c>
      <c r="P1407" s="137">
        <f t="shared" si="415"/>
        <v>-74.99212624584834</v>
      </c>
      <c r="Q1407" s="137">
        <f t="shared" si="403"/>
        <v>-224.18709196466807</v>
      </c>
      <c r="R1407" s="144">
        <f t="shared" si="404"/>
        <v>-207.80609986926174</v>
      </c>
      <c r="T1407" s="92">
        <f t="shared" si="405"/>
        <v>9.7081165965969607E-30</v>
      </c>
      <c r="U1407" s="92">
        <f>SUM($T$13:T1407)</f>
        <v>0.62857223928661721</v>
      </c>
      <c r="V1407" s="92">
        <f t="shared" si="406"/>
        <v>1245</v>
      </c>
      <c r="W1407" s="92">
        <v>10.479861421621536</v>
      </c>
      <c r="Y1407" s="92">
        <f t="shared" si="407"/>
        <v>5.939987729822205E-17</v>
      </c>
      <c r="Z1407" s="92">
        <f>SUM($Y$13:Y1407)</f>
        <v>0.50430956334649568</v>
      </c>
      <c r="AA1407" s="92">
        <f t="shared" si="408"/>
        <v>671</v>
      </c>
      <c r="AB1407" s="92">
        <v>10.228453208836072</v>
      </c>
      <c r="AD1407" s="92">
        <f t="shared" si="409"/>
        <v>3.4856209949975584E-48</v>
      </c>
      <c r="AE1407" s="92" t="e">
        <f>SUM($AD$13:AD1407)</f>
        <v>#N/A</v>
      </c>
      <c r="AF1407" s="92">
        <f t="shared" si="410"/>
        <v>2073</v>
      </c>
      <c r="AG1407" s="92">
        <v>17.641124158177263</v>
      </c>
      <c r="AI1407" s="92">
        <f t="shared" si="411"/>
        <v>2.9648560111457374E-22</v>
      </c>
      <c r="AJ1407" s="92" t="e">
        <f>SUM($AI$13:AI1407)</f>
        <v>#N/A</v>
      </c>
      <c r="AK1407" s="92">
        <f t="shared" si="412"/>
        <v>909</v>
      </c>
      <c r="AL1407" s="92">
        <v>24.40975779470682</v>
      </c>
    </row>
    <row r="1408" spans="1:38">
      <c r="A1408" s="93">
        <v>1396</v>
      </c>
      <c r="B1408" s="130">
        <v>41905</v>
      </c>
      <c r="C1408" s="92">
        <v>17.0548</v>
      </c>
      <c r="D1408" s="92">
        <v>21.727799999999998</v>
      </c>
      <c r="E1408" s="92">
        <v>13.2959</v>
      </c>
      <c r="F1408" s="139">
        <f t="shared" si="400"/>
        <v>1.6417665407977289E-3</v>
      </c>
      <c r="G1408" s="140">
        <f t="shared" si="400"/>
        <v>2.9731496055744877E-3</v>
      </c>
      <c r="H1408" s="140">
        <f t="shared" si="400"/>
        <v>-1.1883362540332509E-3</v>
      </c>
      <c r="I1408" s="141">
        <f t="shared" si="418"/>
        <v>21.435033639796416</v>
      </c>
      <c r="J1408" s="142">
        <f t="shared" si="413"/>
        <v>25.155268673312531</v>
      </c>
      <c r="K1408" s="142">
        <f t="shared" si="416"/>
        <v>19.435876164832766</v>
      </c>
      <c r="L1408" s="143">
        <f t="shared" si="414"/>
        <v>15004.52354785749</v>
      </c>
      <c r="M1408" s="137">
        <f t="shared" si="401"/>
        <v>-15093.161203987518</v>
      </c>
      <c r="N1408" s="137">
        <f t="shared" si="402"/>
        <v>29153.814247249149</v>
      </c>
      <c r="O1408" s="143">
        <f t="shared" si="417"/>
        <v>-24.593547857492013</v>
      </c>
      <c r="P1408" s="137">
        <f t="shared" si="415"/>
        <v>44.74120398751802</v>
      </c>
      <c r="Q1408" s="137">
        <f t="shared" si="403"/>
        <v>34.685752750850952</v>
      </c>
      <c r="R1408" s="144">
        <f t="shared" si="404"/>
        <v>54.833408880876959</v>
      </c>
      <c r="T1408" s="92">
        <f t="shared" si="405"/>
        <v>1.5931222680710382E-23</v>
      </c>
      <c r="U1408" s="92">
        <f>SUM($T$13:T1408)</f>
        <v>0.62857223928661721</v>
      </c>
      <c r="V1408" s="92">
        <f t="shared" si="406"/>
        <v>966</v>
      </c>
      <c r="W1408" s="92">
        <v>10.487918388826074</v>
      </c>
      <c r="Y1408" s="92">
        <f t="shared" si="407"/>
        <v>2.7604874304636272E-53</v>
      </c>
      <c r="Z1408" s="92">
        <f>SUM($Y$13:Y1408)</f>
        <v>0.50430956334649568</v>
      </c>
      <c r="AA1408" s="92">
        <f t="shared" si="408"/>
        <v>2302</v>
      </c>
      <c r="AB1408" s="92">
        <v>10.260645127451426</v>
      </c>
      <c r="AD1408" s="92">
        <f t="shared" si="409"/>
        <v>8.2576871925068142E-4</v>
      </c>
      <c r="AE1408" s="92" t="e">
        <f>SUM($AD$13:AD1408)</f>
        <v>#N/A</v>
      </c>
      <c r="AF1408" s="92">
        <f t="shared" si="410"/>
        <v>81</v>
      </c>
      <c r="AG1408" s="92">
        <v>18.4672041809863</v>
      </c>
      <c r="AI1408" s="92">
        <f t="shared" si="411"/>
        <v>9.6762444584128989E-58</v>
      </c>
      <c r="AJ1408" s="92" t="e">
        <f>SUM($AI$13:AI1408)</f>
        <v>#N/A</v>
      </c>
      <c r="AK1408" s="92">
        <f t="shared" si="412"/>
        <v>2502</v>
      </c>
      <c r="AL1408" s="92">
        <v>24.496798890912032</v>
      </c>
    </row>
    <row r="1409" spans="1:38">
      <c r="A1409" s="93">
        <v>1397</v>
      </c>
      <c r="B1409" s="130">
        <v>41904</v>
      </c>
      <c r="C1409" s="92">
        <v>16.962900000000001</v>
      </c>
      <c r="D1409" s="92">
        <v>21.553301000000001</v>
      </c>
      <c r="E1409" s="92">
        <v>13.2759</v>
      </c>
      <c r="F1409" s="139">
        <f t="shared" si="400"/>
        <v>5.4177056989075378E-3</v>
      </c>
      <c r="G1409" s="140">
        <f t="shared" si="400"/>
        <v>8.096161233028587E-3</v>
      </c>
      <c r="H1409" s="140">
        <f t="shared" si="400"/>
        <v>1.5064892022385035E-3</v>
      </c>
      <c r="I1409" s="141">
        <f t="shared" si="418"/>
        <v>21.515838360186049</v>
      </c>
      <c r="J1409" s="142">
        <f t="shared" si="413"/>
        <v>25.28375739103722</v>
      </c>
      <c r="K1409" s="142">
        <f t="shared" si="416"/>
        <v>19.48831477338636</v>
      </c>
      <c r="L1409" s="143">
        <f t="shared" si="414"/>
        <v>15061.086852130235</v>
      </c>
      <c r="M1409" s="137">
        <f t="shared" si="401"/>
        <v>-15170.254434622331</v>
      </c>
      <c r="N1409" s="137">
        <f t="shared" si="402"/>
        <v>29232.472160079542</v>
      </c>
      <c r="O1409" s="143">
        <f t="shared" si="417"/>
        <v>-81.156852130236075</v>
      </c>
      <c r="P1409" s="137">
        <f t="shared" si="415"/>
        <v>121.83443462233117</v>
      </c>
      <c r="Q1409" s="137">
        <f t="shared" si="403"/>
        <v>-43.972160079541936</v>
      </c>
      <c r="R1409" s="144">
        <f t="shared" si="404"/>
        <v>-3.2945775874468382</v>
      </c>
      <c r="T1409" s="92">
        <f t="shared" si="405"/>
        <v>4.8185379127469102E-36</v>
      </c>
      <c r="U1409" s="92">
        <f>SUM($T$13:T1409)</f>
        <v>0.62857223928661721</v>
      </c>
      <c r="V1409" s="92">
        <f t="shared" si="406"/>
        <v>1528</v>
      </c>
      <c r="W1409" s="92">
        <v>10.500027599498935</v>
      </c>
      <c r="Y1409" s="92">
        <f t="shared" si="407"/>
        <v>1.7344112218150668E-17</v>
      </c>
      <c r="Z1409" s="92">
        <f>SUM($Y$13:Y1409)</f>
        <v>0.50430956334649568</v>
      </c>
      <c r="AA1409" s="92">
        <f t="shared" si="408"/>
        <v>695</v>
      </c>
      <c r="AB1409" s="92">
        <v>10.294695025530018</v>
      </c>
      <c r="AD1409" s="92">
        <f t="shared" si="409"/>
        <v>1.3049121992177356E-22</v>
      </c>
      <c r="AE1409" s="92" t="e">
        <f>SUM($AD$13:AD1409)</f>
        <v>#N/A</v>
      </c>
      <c r="AF1409" s="92">
        <f t="shared" si="410"/>
        <v>925</v>
      </c>
      <c r="AG1409" s="92">
        <v>18.582498993357149</v>
      </c>
      <c r="AI1409" s="92">
        <f t="shared" si="411"/>
        <v>1.9529072312396396E-5</v>
      </c>
      <c r="AJ1409" s="92" t="e">
        <f>SUM($AI$13:AI1409)</f>
        <v>#N/A</v>
      </c>
      <c r="AK1409" s="92">
        <f t="shared" si="412"/>
        <v>154</v>
      </c>
      <c r="AL1409" s="92">
        <v>24.982173901697024</v>
      </c>
    </row>
    <row r="1410" spans="1:38">
      <c r="A1410" s="93">
        <v>1398</v>
      </c>
      <c r="B1410" s="130">
        <v>41901</v>
      </c>
      <c r="C1410" s="92">
        <v>17.0947</v>
      </c>
      <c r="D1410" s="92">
        <v>21.741301</v>
      </c>
      <c r="E1410" s="92">
        <v>13.205299999999999</v>
      </c>
      <c r="F1410" s="139">
        <f t="shared" si="400"/>
        <v>-7.7099919858201194E-3</v>
      </c>
      <c r="G1410" s="140">
        <f t="shared" si="400"/>
        <v>-8.6471366179972087E-3</v>
      </c>
      <c r="H1410" s="140">
        <f t="shared" si="400"/>
        <v>5.3463382126874848E-3</v>
      </c>
      <c r="I1410" s="141">
        <f t="shared" si="418"/>
        <v>21.234906942502647</v>
      </c>
      <c r="J1410" s="142">
        <f t="shared" si="413"/>
        <v>24.863823760624996</v>
      </c>
      <c r="K1410" s="142">
        <f t="shared" si="416"/>
        <v>19.563034395280685</v>
      </c>
      <c r="L1410" s="143">
        <f t="shared" si="414"/>
        <v>14864.434859751853</v>
      </c>
      <c r="M1410" s="137">
        <f t="shared" si="401"/>
        <v>-14918.294256374997</v>
      </c>
      <c r="N1410" s="137">
        <f t="shared" si="402"/>
        <v>29344.551592921027</v>
      </c>
      <c r="O1410" s="143">
        <f t="shared" si="417"/>
        <v>115.49514024814562</v>
      </c>
      <c r="P1410" s="137">
        <f t="shared" si="415"/>
        <v>-130.12574362500345</v>
      </c>
      <c r="Q1410" s="137">
        <f t="shared" si="403"/>
        <v>-156.0515929210269</v>
      </c>
      <c r="R1410" s="144">
        <f t="shared" si="404"/>
        <v>-170.68219629788473</v>
      </c>
      <c r="T1410" s="92">
        <f t="shared" si="405"/>
        <v>4.9480151081888378E-13</v>
      </c>
      <c r="U1410" s="92">
        <f>SUM($T$13:T1410)</f>
        <v>0.62857223928711203</v>
      </c>
      <c r="V1410" s="92">
        <f t="shared" si="406"/>
        <v>495</v>
      </c>
      <c r="W1410" s="92">
        <v>10.516219422861468</v>
      </c>
      <c r="Y1410" s="92">
        <f t="shared" si="407"/>
        <v>2.1917095517431266E-21</v>
      </c>
      <c r="Z1410" s="92">
        <f>SUM($Y$13:Y1410)</f>
        <v>0.50430956334649568</v>
      </c>
      <c r="AA1410" s="92">
        <f t="shared" si="408"/>
        <v>870</v>
      </c>
      <c r="AB1410" s="92">
        <v>10.384847564240772</v>
      </c>
      <c r="AD1410" s="92">
        <f t="shared" si="409"/>
        <v>8.0743464402013456E-8</v>
      </c>
      <c r="AE1410" s="92" t="e">
        <f>SUM($AD$13:AD1410)</f>
        <v>#N/A</v>
      </c>
      <c r="AF1410" s="92">
        <f t="shared" si="410"/>
        <v>261</v>
      </c>
      <c r="AG1410" s="92">
        <v>18.640318124274927</v>
      </c>
      <c r="AI1410" s="92">
        <f t="shared" si="411"/>
        <v>3.7494802371524073E-35</v>
      </c>
      <c r="AJ1410" s="92" t="e">
        <f>SUM($AI$13:AI1410)</f>
        <v>#N/A</v>
      </c>
      <c r="AK1410" s="92">
        <f t="shared" si="412"/>
        <v>1488</v>
      </c>
      <c r="AL1410" s="92">
        <v>25.088516573314337</v>
      </c>
    </row>
    <row r="1411" spans="1:38">
      <c r="A1411" s="93">
        <v>1399</v>
      </c>
      <c r="B1411" s="130">
        <v>41900</v>
      </c>
      <c r="C1411" s="92">
        <v>17.040600000000001</v>
      </c>
      <c r="D1411" s="92">
        <v>21.571400000000001</v>
      </c>
      <c r="E1411" s="92">
        <v>13.238099999999999</v>
      </c>
      <c r="F1411" s="139">
        <f t="shared" si="400"/>
        <v>3.1747708414022746E-3</v>
      </c>
      <c r="G1411" s="140">
        <f t="shared" si="400"/>
        <v>7.8762157300871216E-3</v>
      </c>
      <c r="H1411" s="140">
        <f t="shared" si="400"/>
        <v>-2.477696950468733E-3</v>
      </c>
      <c r="I1411" s="141">
        <f t="shared" si="418"/>
        <v>21.467839778528923</v>
      </c>
      <c r="J1411" s="142">
        <f t="shared" si="413"/>
        <v>25.278241003861595</v>
      </c>
      <c r="K1411" s="142">
        <f t="shared" si="416"/>
        <v>19.410786495040828</v>
      </c>
      <c r="L1411" s="143">
        <f t="shared" si="414"/>
        <v>15027.487844970246</v>
      </c>
      <c r="M1411" s="137">
        <f t="shared" si="401"/>
        <v>-15166.944602316957</v>
      </c>
      <c r="N1411" s="137">
        <f t="shared" si="402"/>
        <v>29116.179742561242</v>
      </c>
      <c r="O1411" s="143">
        <f t="shared" si="417"/>
        <v>-47.55784497024797</v>
      </c>
      <c r="P1411" s="137">
        <f t="shared" si="415"/>
        <v>118.52460231695659</v>
      </c>
      <c r="Q1411" s="137">
        <f t="shared" si="403"/>
        <v>72.320257438757835</v>
      </c>
      <c r="R1411" s="144">
        <f t="shared" si="404"/>
        <v>143.28701478546645</v>
      </c>
      <c r="T1411" s="92">
        <f t="shared" si="405"/>
        <v>4.8804950631450967E-52</v>
      </c>
      <c r="U1411" s="92">
        <f>SUM($T$13:T1411)</f>
        <v>0.62857223928711203</v>
      </c>
      <c r="V1411" s="92">
        <f t="shared" si="406"/>
        <v>2246</v>
      </c>
      <c r="W1411" s="92">
        <v>10.566350012932162</v>
      </c>
      <c r="Y1411" s="92">
        <f t="shared" si="407"/>
        <v>7.0063246302837538E-15</v>
      </c>
      <c r="Z1411" s="92">
        <f>SUM($Y$13:Y1411)</f>
        <v>0.50430956334650268</v>
      </c>
      <c r="AA1411" s="92">
        <f t="shared" si="408"/>
        <v>578</v>
      </c>
      <c r="AB1411" s="92">
        <v>10.385900945306275</v>
      </c>
      <c r="AD1411" s="92">
        <f t="shared" si="409"/>
        <v>1.7371013115300219E-35</v>
      </c>
      <c r="AE1411" s="92" t="e">
        <f>SUM($AD$13:AD1411)</f>
        <v>#N/A</v>
      </c>
      <c r="AF1411" s="92">
        <f t="shared" si="410"/>
        <v>1503</v>
      </c>
      <c r="AG1411" s="92">
        <v>19.343679062752926</v>
      </c>
      <c r="AI1411" s="92">
        <f t="shared" si="411"/>
        <v>1.2996206478342278E-41</v>
      </c>
      <c r="AJ1411" s="92" t="e">
        <f>SUM($AI$13:AI1411)</f>
        <v>#N/A</v>
      </c>
      <c r="AK1411" s="92">
        <f t="shared" si="412"/>
        <v>1778</v>
      </c>
      <c r="AL1411" s="92">
        <v>25.239371409050364</v>
      </c>
    </row>
    <row r="1412" spans="1:38">
      <c r="A1412" s="93">
        <v>1400</v>
      </c>
      <c r="B1412" s="130">
        <v>41899</v>
      </c>
      <c r="C1412" s="92">
        <v>17.060600000000001</v>
      </c>
      <c r="D1412" s="92">
        <v>21.411501000000001</v>
      </c>
      <c r="E1412" s="92">
        <v>13.2615</v>
      </c>
      <c r="F1412" s="139">
        <f t="shared" si="400"/>
        <v>-1.1722917130698729E-3</v>
      </c>
      <c r="G1412" s="140">
        <f t="shared" si="400"/>
        <v>7.4679024137540573E-3</v>
      </c>
      <c r="H1412" s="140">
        <f t="shared" si="400"/>
        <v>-1.7645062775704101E-3</v>
      </c>
      <c r="I1412" s="141">
        <f t="shared" si="418"/>
        <v>21.374813074569474</v>
      </c>
      <c r="J1412" s="142">
        <f t="shared" si="413"/>
        <v>25.268000220068643</v>
      </c>
      <c r="K1412" s="142">
        <f t="shared" si="416"/>
        <v>19.424664472344759</v>
      </c>
      <c r="L1412" s="143">
        <f t="shared" si="414"/>
        <v>14962.369152198631</v>
      </c>
      <c r="M1412" s="137">
        <f t="shared" si="401"/>
        <v>-15160.800132041186</v>
      </c>
      <c r="N1412" s="137">
        <f t="shared" si="402"/>
        <v>29136.996708517137</v>
      </c>
      <c r="O1412" s="143">
        <f t="shared" si="417"/>
        <v>17.560847801367345</v>
      </c>
      <c r="P1412" s="137">
        <f t="shared" si="415"/>
        <v>112.38013204118579</v>
      </c>
      <c r="Q1412" s="137">
        <f t="shared" si="403"/>
        <v>51.503291482862551</v>
      </c>
      <c r="R1412" s="144">
        <f t="shared" si="404"/>
        <v>181.44427132541568</v>
      </c>
      <c r="T1412" s="92">
        <f t="shared" si="405"/>
        <v>1.0740257645991079E-11</v>
      </c>
      <c r="U1412" s="92">
        <f>SUM($T$13:T1412)</f>
        <v>0.62857223929785233</v>
      </c>
      <c r="V1412" s="92">
        <f t="shared" si="406"/>
        <v>435</v>
      </c>
      <c r="W1412" s="92">
        <v>10.615262797766263</v>
      </c>
      <c r="Y1412" s="92">
        <f t="shared" si="407"/>
        <v>4.4578263714769086E-59</v>
      </c>
      <c r="Z1412" s="92">
        <f>SUM($Y$13:Y1412)</f>
        <v>0.50430956334650268</v>
      </c>
      <c r="AA1412" s="92">
        <f t="shared" si="408"/>
        <v>2562</v>
      </c>
      <c r="AB1412" s="92">
        <v>10.460349695218611</v>
      </c>
      <c r="AD1412" s="92">
        <f t="shared" si="409"/>
        <v>2.934030467350721E-33</v>
      </c>
      <c r="AE1412" s="92" t="e">
        <f>SUM($AD$13:AD1412)</f>
        <v>#N/A</v>
      </c>
      <c r="AF1412" s="92">
        <f t="shared" si="410"/>
        <v>1403</v>
      </c>
      <c r="AG1412" s="92">
        <v>19.380157993618923</v>
      </c>
      <c r="AI1412" s="92">
        <f t="shared" si="411"/>
        <v>2.889511363104647E-54</v>
      </c>
      <c r="AJ1412" s="92" t="e">
        <f>SUM($AI$13:AI1412)</f>
        <v>#N/A</v>
      </c>
      <c r="AK1412" s="92">
        <f t="shared" si="412"/>
        <v>2346</v>
      </c>
      <c r="AL1412" s="92">
        <v>25.420442885419106</v>
      </c>
    </row>
    <row r="1413" spans="1:38">
      <c r="A1413" s="93">
        <v>1401</v>
      </c>
      <c r="B1413" s="130">
        <v>41898</v>
      </c>
      <c r="C1413" s="92">
        <v>17.1387</v>
      </c>
      <c r="D1413" s="92">
        <v>21.491199000000002</v>
      </c>
      <c r="E1413" s="92">
        <v>13.161099999999999</v>
      </c>
      <c r="F1413" s="139">
        <f t="shared" si="400"/>
        <v>-4.556938390893106E-3</v>
      </c>
      <c r="G1413" s="140">
        <f t="shared" si="400"/>
        <v>-3.7084017508748346E-3</v>
      </c>
      <c r="H1413" s="140">
        <f t="shared" si="400"/>
        <v>7.6285416872450273E-3</v>
      </c>
      <c r="I1413" s="141">
        <f t="shared" si="418"/>
        <v>21.302381974128725</v>
      </c>
      <c r="J1413" s="142">
        <f t="shared" si="413"/>
        <v>24.987690688206833</v>
      </c>
      <c r="K1413" s="142">
        <f t="shared" si="416"/>
        <v>19.607443792692102</v>
      </c>
      <c r="L1413" s="143">
        <f t="shared" si="414"/>
        <v>14911.667381890107</v>
      </c>
      <c r="M1413" s="137">
        <f t="shared" si="401"/>
        <v>-14992.6144129241</v>
      </c>
      <c r="N1413" s="137">
        <f t="shared" si="402"/>
        <v>29411.165689038153</v>
      </c>
      <c r="O1413" s="143">
        <f t="shared" si="417"/>
        <v>68.262618109891264</v>
      </c>
      <c r="P1413" s="137">
        <f t="shared" si="415"/>
        <v>-55.805587075899894</v>
      </c>
      <c r="Q1413" s="137">
        <f t="shared" si="403"/>
        <v>-222.66568903815278</v>
      </c>
      <c r="R1413" s="144">
        <f t="shared" si="404"/>
        <v>-210.20865800416141</v>
      </c>
      <c r="T1413" s="92">
        <f t="shared" si="405"/>
        <v>2.4247262624711614E-3</v>
      </c>
      <c r="U1413" s="92">
        <f>SUM($T$13:T1413)</f>
        <v>0.63099696556032348</v>
      </c>
      <c r="V1413" s="92">
        <f t="shared" si="406"/>
        <v>60</v>
      </c>
      <c r="W1413" s="92">
        <v>10.624218010703771</v>
      </c>
      <c r="Y1413" s="92">
        <f t="shared" si="407"/>
        <v>1.0696704811371288E-30</v>
      </c>
      <c r="Z1413" s="92">
        <f>SUM($Y$13:Y1413)</f>
        <v>0.50430956334650268</v>
      </c>
      <c r="AA1413" s="92">
        <f t="shared" si="408"/>
        <v>1288</v>
      </c>
      <c r="AB1413" s="92">
        <v>10.476727508594195</v>
      </c>
      <c r="AD1413" s="92">
        <f t="shared" si="409"/>
        <v>1.7273780083116073E-36</v>
      </c>
      <c r="AE1413" s="92" t="e">
        <f>SUM($AD$13:AD1413)</f>
        <v>#N/A</v>
      </c>
      <c r="AF1413" s="92">
        <f t="shared" si="410"/>
        <v>1548</v>
      </c>
      <c r="AG1413" s="92">
        <v>19.594768998682412</v>
      </c>
      <c r="AI1413" s="92">
        <f t="shared" si="411"/>
        <v>6.7520481720069471E-49</v>
      </c>
      <c r="AJ1413" s="92" t="e">
        <f>SUM($AI$13:AI1413)</f>
        <v>#N/A</v>
      </c>
      <c r="AK1413" s="92">
        <f t="shared" si="412"/>
        <v>2105</v>
      </c>
      <c r="AL1413" s="92">
        <v>25.582807138309363</v>
      </c>
    </row>
    <row r="1414" spans="1:38">
      <c r="A1414" s="93">
        <v>1402</v>
      </c>
      <c r="B1414" s="130">
        <v>41897</v>
      </c>
      <c r="C1414" s="92">
        <v>17.164000000000001</v>
      </c>
      <c r="D1414" s="92">
        <v>21.530000999999999</v>
      </c>
      <c r="E1414" s="92">
        <v>13.244899999999999</v>
      </c>
      <c r="F1414" s="139">
        <f t="shared" si="400"/>
        <v>-1.4740153810300916E-3</v>
      </c>
      <c r="G1414" s="140">
        <f t="shared" si="400"/>
        <v>-1.8022293635748809E-3</v>
      </c>
      <c r="H1414" s="140">
        <f t="shared" si="400"/>
        <v>-6.3269635859840578E-3</v>
      </c>
      <c r="I1414" s="141">
        <f t="shared" si="418"/>
        <v>21.368356218247492</v>
      </c>
      <c r="J1414" s="142">
        <f t="shared" si="413"/>
        <v>25.035498826000989</v>
      </c>
      <c r="K1414" s="142">
        <f t="shared" si="416"/>
        <v>19.335883615580336</v>
      </c>
      <c r="L1414" s="143">
        <f t="shared" si="414"/>
        <v>14957.849352773244</v>
      </c>
      <c r="M1414" s="137">
        <f t="shared" si="401"/>
        <v>-15021.299295600593</v>
      </c>
      <c r="N1414" s="137">
        <f t="shared" si="402"/>
        <v>29003.825423370505</v>
      </c>
      <c r="O1414" s="143">
        <f t="shared" si="417"/>
        <v>22.080647226754081</v>
      </c>
      <c r="P1414" s="137">
        <f t="shared" si="415"/>
        <v>-27.120704399407259</v>
      </c>
      <c r="Q1414" s="137">
        <f t="shared" si="403"/>
        <v>184.67457662949528</v>
      </c>
      <c r="R1414" s="144">
        <f t="shared" si="404"/>
        <v>179.6345194568421</v>
      </c>
      <c r="T1414" s="92">
        <f t="shared" si="405"/>
        <v>1.431962451040079E-42</v>
      </c>
      <c r="U1414" s="92">
        <f>SUM($T$13:T1414)</f>
        <v>0.63099696556032348</v>
      </c>
      <c r="V1414" s="92">
        <f t="shared" si="406"/>
        <v>1821</v>
      </c>
      <c r="W1414" s="92">
        <v>10.64572412185953</v>
      </c>
      <c r="Y1414" s="92">
        <f t="shared" si="407"/>
        <v>3.3222470161431022E-20</v>
      </c>
      <c r="Z1414" s="92">
        <f>SUM($Y$13:Y1414)</f>
        <v>0.50430956334650268</v>
      </c>
      <c r="AA1414" s="92">
        <f t="shared" si="408"/>
        <v>817</v>
      </c>
      <c r="AB1414" s="92">
        <v>10.527084532935987</v>
      </c>
      <c r="AD1414" s="92">
        <f t="shared" si="409"/>
        <v>1.5640936349636166E-8</v>
      </c>
      <c r="AE1414" s="92" t="e">
        <f>SUM($AD$13:AD1414)</f>
        <v>#N/A</v>
      </c>
      <c r="AF1414" s="92">
        <f t="shared" si="410"/>
        <v>293</v>
      </c>
      <c r="AG1414" s="92">
        <v>19.633813659398584</v>
      </c>
      <c r="AI1414" s="92">
        <f t="shared" si="411"/>
        <v>1.6688768005710347E-33</v>
      </c>
      <c r="AJ1414" s="92" t="e">
        <f>SUM($AI$13:AI1414)</f>
        <v>#N/A</v>
      </c>
      <c r="AK1414" s="92">
        <f t="shared" si="412"/>
        <v>1414</v>
      </c>
      <c r="AL1414" s="92">
        <v>26.24882963703385</v>
      </c>
    </row>
    <row r="1415" spans="1:38">
      <c r="A1415" s="93">
        <v>1403</v>
      </c>
      <c r="B1415" s="130">
        <v>41894</v>
      </c>
      <c r="C1415" s="92">
        <v>17.0961</v>
      </c>
      <c r="D1415" s="92">
        <v>21.492100000000001</v>
      </c>
      <c r="E1415" s="92">
        <v>13.2537</v>
      </c>
      <c r="F1415" s="139">
        <f t="shared" si="400"/>
        <v>3.9716660524915515E-3</v>
      </c>
      <c r="G1415" s="140">
        <f t="shared" si="400"/>
        <v>1.7634851875805158E-3</v>
      </c>
      <c r="H1415" s="140">
        <f t="shared" si="400"/>
        <v>-6.6396553415282167E-4</v>
      </c>
      <c r="I1415" s="141">
        <f t="shared" si="418"/>
        <v>21.484893256356713</v>
      </c>
      <c r="J1415" s="142">
        <f t="shared" si="413"/>
        <v>25.124929442944151</v>
      </c>
      <c r="K1415" s="142">
        <f t="shared" si="416"/>
        <v>19.44607989467092</v>
      </c>
      <c r="L1415" s="143">
        <f t="shared" si="414"/>
        <v>15039.425279449699</v>
      </c>
      <c r="M1415" s="137">
        <f t="shared" si="401"/>
        <v>-15074.957665766491</v>
      </c>
      <c r="N1415" s="137">
        <f t="shared" si="402"/>
        <v>29169.119842006381</v>
      </c>
      <c r="O1415" s="143">
        <f t="shared" si="417"/>
        <v>-59.49527944970032</v>
      </c>
      <c r="P1415" s="137">
        <f t="shared" si="415"/>
        <v>26.537665766491045</v>
      </c>
      <c r="Q1415" s="137">
        <f t="shared" si="403"/>
        <v>19.380157993618923</v>
      </c>
      <c r="R1415" s="144">
        <f t="shared" si="404"/>
        <v>-13.577455689590352</v>
      </c>
      <c r="T1415" s="92">
        <f t="shared" si="405"/>
        <v>8.4845477002159975E-54</v>
      </c>
      <c r="U1415" s="92">
        <f>SUM($T$13:T1415)</f>
        <v>0.63099696556032348</v>
      </c>
      <c r="V1415" s="92">
        <f t="shared" si="406"/>
        <v>2325</v>
      </c>
      <c r="W1415" s="92">
        <v>10.764273991377195</v>
      </c>
      <c r="Y1415" s="92">
        <f t="shared" si="407"/>
        <v>4.3277410377689068E-46</v>
      </c>
      <c r="Z1415" s="92">
        <f>SUM($Y$13:Y1415)</f>
        <v>0.50430956334650268</v>
      </c>
      <c r="AA1415" s="92">
        <f t="shared" si="408"/>
        <v>1979</v>
      </c>
      <c r="AB1415" s="92">
        <v>10.690835464622069</v>
      </c>
      <c r="AD1415" s="92">
        <f t="shared" si="409"/>
        <v>1.6769708084958295E-23</v>
      </c>
      <c r="AE1415" s="92" t="e">
        <f>SUM($AD$13:AD1415)</f>
        <v>#N/A</v>
      </c>
      <c r="AF1415" s="92">
        <f t="shared" si="410"/>
        <v>965</v>
      </c>
      <c r="AG1415" s="92">
        <v>19.799122526168503</v>
      </c>
      <c r="AI1415" s="92">
        <f t="shared" si="411"/>
        <v>1.4239471412729223E-43</v>
      </c>
      <c r="AJ1415" s="92" t="e">
        <f>SUM($AI$13:AI1415)</f>
        <v>#N/A</v>
      </c>
      <c r="AK1415" s="92">
        <f t="shared" si="412"/>
        <v>1866</v>
      </c>
      <c r="AL1415" s="92">
        <v>26.380937913309026</v>
      </c>
    </row>
    <row r="1416" spans="1:38">
      <c r="A1416" s="93">
        <v>1404</v>
      </c>
      <c r="B1416" s="130">
        <v>41893</v>
      </c>
      <c r="C1416" s="92">
        <v>17.035</v>
      </c>
      <c r="D1416" s="92">
        <v>21.360299999999999</v>
      </c>
      <c r="E1416" s="92">
        <v>13.227</v>
      </c>
      <c r="F1416" s="139">
        <f t="shared" si="400"/>
        <v>3.586733196360381E-3</v>
      </c>
      <c r="G1416" s="140">
        <f t="shared" si="400"/>
        <v>6.1703253231462085E-3</v>
      </c>
      <c r="H1416" s="140">
        <f t="shared" si="400"/>
        <v>2.0185983216147729E-3</v>
      </c>
      <c r="I1416" s="141">
        <f t="shared" si="418"/>
        <v>21.47665573172879</v>
      </c>
      <c r="J1416" s="142">
        <f t="shared" si="413"/>
        <v>25.235456078332234</v>
      </c>
      <c r="K1416" s="142">
        <f t="shared" si="416"/>
        <v>19.498279904740301</v>
      </c>
      <c r="L1416" s="143">
        <f t="shared" si="414"/>
        <v>15033.659012210153</v>
      </c>
      <c r="M1416" s="137">
        <f t="shared" si="401"/>
        <v>-15141.27364699934</v>
      </c>
      <c r="N1416" s="137">
        <f t="shared" si="402"/>
        <v>29247.41985711045</v>
      </c>
      <c r="O1416" s="143">
        <f t="shared" si="417"/>
        <v>-53.729012210154906</v>
      </c>
      <c r="P1416" s="137">
        <f t="shared" si="415"/>
        <v>92.853646999339617</v>
      </c>
      <c r="Q1416" s="137">
        <f t="shared" si="403"/>
        <v>-58.919857110449811</v>
      </c>
      <c r="R1416" s="144">
        <f t="shared" si="404"/>
        <v>-19.795222321265101</v>
      </c>
      <c r="T1416" s="92">
        <f t="shared" si="405"/>
        <v>9.8882933766483894E-45</v>
      </c>
      <c r="U1416" s="92">
        <f>SUM($T$13:T1416)</f>
        <v>0.63099696556032348</v>
      </c>
      <c r="V1416" s="92">
        <f t="shared" si="406"/>
        <v>1918</v>
      </c>
      <c r="W1416" s="92">
        <v>10.777826134893985</v>
      </c>
      <c r="Y1416" s="92">
        <f t="shared" si="407"/>
        <v>2.9198691797874474E-43</v>
      </c>
      <c r="Z1416" s="92">
        <f>SUM($Y$13:Y1416)</f>
        <v>0.50430956334650268</v>
      </c>
      <c r="AA1416" s="92">
        <f t="shared" si="408"/>
        <v>1852</v>
      </c>
      <c r="AB1416" s="92">
        <v>10.797201760260577</v>
      </c>
      <c r="AD1416" s="92">
        <f t="shared" si="409"/>
        <v>6.0748645061825363E-13</v>
      </c>
      <c r="AE1416" s="92" t="e">
        <f>SUM($AD$13:AD1416)</f>
        <v>#N/A</v>
      </c>
      <c r="AF1416" s="92">
        <f t="shared" si="410"/>
        <v>491</v>
      </c>
      <c r="AG1416" s="92">
        <v>19.835115907597356</v>
      </c>
      <c r="AI1416" s="92">
        <f t="shared" si="411"/>
        <v>4.0169579569866128E-41</v>
      </c>
      <c r="AJ1416" s="92" t="e">
        <f>SUM($AI$13:AI1416)</f>
        <v>#N/A</v>
      </c>
      <c r="AK1416" s="92">
        <f t="shared" si="412"/>
        <v>1756</v>
      </c>
      <c r="AL1416" s="92">
        <v>26.880459535046612</v>
      </c>
    </row>
    <row r="1417" spans="1:38">
      <c r="A1417" s="93">
        <v>1405</v>
      </c>
      <c r="B1417" s="130">
        <v>41892</v>
      </c>
      <c r="C1417" s="92">
        <v>17.085999999999999</v>
      </c>
      <c r="D1417" s="92">
        <v>21.2866</v>
      </c>
      <c r="E1417" s="92">
        <v>13.183199999999999</v>
      </c>
      <c r="F1417" s="139">
        <f t="shared" si="400"/>
        <v>-2.984899918061501E-3</v>
      </c>
      <c r="G1417" s="140">
        <f t="shared" si="400"/>
        <v>3.4622720396868534E-3</v>
      </c>
      <c r="H1417" s="140">
        <f t="shared" si="400"/>
        <v>3.3224103404334571E-3</v>
      </c>
      <c r="I1417" s="141">
        <f t="shared" si="418"/>
        <v>21.336023440243473</v>
      </c>
      <c r="J1417" s="142">
        <f t="shared" si="413"/>
        <v>25.167536206345773</v>
      </c>
      <c r="K1417" s="142">
        <f t="shared" si="416"/>
        <v>19.523650782814496</v>
      </c>
      <c r="L1417" s="143">
        <f t="shared" si="414"/>
        <v>14935.21640817043</v>
      </c>
      <c r="M1417" s="137">
        <f t="shared" si="401"/>
        <v>-15100.521723807464</v>
      </c>
      <c r="N1417" s="137">
        <f t="shared" si="402"/>
        <v>29285.476174221745</v>
      </c>
      <c r="O1417" s="143">
        <f t="shared" si="417"/>
        <v>44.713591829568031</v>
      </c>
      <c r="P1417" s="137">
        <f t="shared" si="415"/>
        <v>52.101723807463713</v>
      </c>
      <c r="Q1417" s="137">
        <f t="shared" si="403"/>
        <v>-96.976174221745168</v>
      </c>
      <c r="R1417" s="144">
        <f t="shared" si="404"/>
        <v>-0.16085858471342362</v>
      </c>
      <c r="T1417" s="92">
        <f t="shared" si="405"/>
        <v>1.3980010855578003E-28</v>
      </c>
      <c r="U1417" s="92">
        <f>SUM($T$13:T1417)</f>
        <v>0.63099696556032348</v>
      </c>
      <c r="V1417" s="92">
        <f t="shared" si="406"/>
        <v>1193</v>
      </c>
      <c r="W1417" s="92">
        <v>10.779588774552394</v>
      </c>
      <c r="Y1417" s="92">
        <f t="shared" si="407"/>
        <v>2.1463721557476217E-43</v>
      </c>
      <c r="Z1417" s="92">
        <f>SUM($Y$13:Y1417)</f>
        <v>0.50430956334650268</v>
      </c>
      <c r="AA1417" s="92">
        <f t="shared" si="408"/>
        <v>1858</v>
      </c>
      <c r="AB1417" s="92">
        <v>10.947821731204385</v>
      </c>
      <c r="AD1417" s="92">
        <f t="shared" si="409"/>
        <v>5.3009930451651619E-19</v>
      </c>
      <c r="AE1417" s="92" t="e">
        <f>SUM($AD$13:AD1417)</f>
        <v>#N/A</v>
      </c>
      <c r="AF1417" s="92">
        <f t="shared" si="410"/>
        <v>763</v>
      </c>
      <c r="AG1417" s="92">
        <v>19.938564425407094</v>
      </c>
      <c r="AI1417" s="92">
        <f t="shared" si="411"/>
        <v>1.1598138462364281E-43</v>
      </c>
      <c r="AJ1417" s="92" t="e">
        <f>SUM($AI$13:AI1417)</f>
        <v>#N/A</v>
      </c>
      <c r="AK1417" s="92">
        <f t="shared" si="412"/>
        <v>1870</v>
      </c>
      <c r="AL1417" s="92">
        <v>27.064930238942907</v>
      </c>
    </row>
    <row r="1418" spans="1:38">
      <c r="A1418" s="93">
        <v>1406</v>
      </c>
      <c r="B1418" s="130">
        <v>41891</v>
      </c>
      <c r="C1418" s="92">
        <v>16.9389</v>
      </c>
      <c r="D1418" s="92">
        <v>21.146298999999999</v>
      </c>
      <c r="E1418" s="92">
        <v>13.2057</v>
      </c>
      <c r="F1418" s="139">
        <f t="shared" si="400"/>
        <v>8.684153044176357E-3</v>
      </c>
      <c r="G1418" s="140">
        <f t="shared" si="400"/>
        <v>6.6347780290063607E-3</v>
      </c>
      <c r="H1418" s="140">
        <f t="shared" si="400"/>
        <v>-1.70380971853068E-3</v>
      </c>
      <c r="I1418" s="141">
        <f t="shared" si="418"/>
        <v>21.585740006730067</v>
      </c>
      <c r="J1418" s="142">
        <f t="shared" si="413"/>
        <v>25.247104877312101</v>
      </c>
      <c r="K1418" s="142">
        <f t="shared" si="416"/>
        <v>19.425845566687112</v>
      </c>
      <c r="L1418" s="143">
        <f t="shared" si="414"/>
        <v>15110.018004711046</v>
      </c>
      <c r="M1418" s="137">
        <f t="shared" si="401"/>
        <v>-15148.26292638726</v>
      </c>
      <c r="N1418" s="137">
        <f t="shared" si="402"/>
        <v>29138.768350030667</v>
      </c>
      <c r="O1418" s="143">
        <f t="shared" si="417"/>
        <v>-130.08800471104769</v>
      </c>
      <c r="P1418" s="137">
        <f t="shared" si="415"/>
        <v>99.842926387260377</v>
      </c>
      <c r="Q1418" s="137">
        <f t="shared" si="403"/>
        <v>49.731649969333375</v>
      </c>
      <c r="R1418" s="144">
        <f t="shared" si="404"/>
        <v>19.486571645546064</v>
      </c>
      <c r="T1418" s="92">
        <f t="shared" si="405"/>
        <v>8.5604108647522808E-25</v>
      </c>
      <c r="U1418" s="92">
        <f>SUM($T$13:T1418)</f>
        <v>0.63099696556032348</v>
      </c>
      <c r="V1418" s="92">
        <f t="shared" si="406"/>
        <v>1023</v>
      </c>
      <c r="W1418" s="92">
        <v>11.020001251106805</v>
      </c>
      <c r="Y1418" s="92">
        <f t="shared" si="407"/>
        <v>1.1116749214164601E-14</v>
      </c>
      <c r="Z1418" s="92">
        <f>SUM($Y$13:Y1418)</f>
        <v>0.50430956334651378</v>
      </c>
      <c r="AA1418" s="92">
        <f t="shared" si="408"/>
        <v>569</v>
      </c>
      <c r="AB1418" s="92">
        <v>10.956124346019351</v>
      </c>
      <c r="AD1418" s="92">
        <f t="shared" si="409"/>
        <v>9.3340613199777121E-37</v>
      </c>
      <c r="AE1418" s="92" t="e">
        <f>SUM($AD$13:AD1418)</f>
        <v>#N/A</v>
      </c>
      <c r="AF1418" s="92">
        <f t="shared" si="410"/>
        <v>1560</v>
      </c>
      <c r="AG1418" s="92">
        <v>20.023018355885142</v>
      </c>
      <c r="AI1418" s="92">
        <f t="shared" si="411"/>
        <v>2.3631077062393938E-35</v>
      </c>
      <c r="AJ1418" s="92" t="e">
        <f>SUM($AI$13:AI1418)</f>
        <v>#N/A</v>
      </c>
      <c r="AK1418" s="92">
        <f t="shared" si="412"/>
        <v>1497</v>
      </c>
      <c r="AL1418" s="92">
        <v>27.28322203062271</v>
      </c>
    </row>
    <row r="1419" spans="1:38">
      <c r="A1419" s="93">
        <v>1407</v>
      </c>
      <c r="B1419" s="130">
        <v>41890</v>
      </c>
      <c r="C1419" s="92">
        <v>16.8797</v>
      </c>
      <c r="D1419" s="92">
        <v>21.129299</v>
      </c>
      <c r="E1419" s="92">
        <v>13.1394</v>
      </c>
      <c r="F1419" s="139">
        <f t="shared" si="400"/>
        <v>3.5071713359835499E-3</v>
      </c>
      <c r="G1419" s="140">
        <f t="shared" si="400"/>
        <v>8.0456999543621066E-4</v>
      </c>
      <c r="H1419" s="140">
        <f t="shared" si="400"/>
        <v>5.0458925065071103E-3</v>
      </c>
      <c r="I1419" s="141">
        <f t="shared" si="418"/>
        <v>21.474953115872914</v>
      </c>
      <c r="J1419" s="142">
        <f t="shared" si="413"/>
        <v>25.100879178684536</v>
      </c>
      <c r="K1419" s="142">
        <f t="shared" si="416"/>
        <v>19.557188022284123</v>
      </c>
      <c r="L1419" s="143">
        <f t="shared" si="414"/>
        <v>15032.46718111104</v>
      </c>
      <c r="M1419" s="137">
        <f t="shared" si="401"/>
        <v>-15060.527507210722</v>
      </c>
      <c r="N1419" s="137">
        <f t="shared" si="402"/>
        <v>29335.782033426185</v>
      </c>
      <c r="O1419" s="143">
        <f t="shared" si="417"/>
        <v>-52.537181111041718</v>
      </c>
      <c r="P1419" s="137">
        <f t="shared" si="415"/>
        <v>12.107507210721451</v>
      </c>
      <c r="Q1419" s="137">
        <f t="shared" si="403"/>
        <v>-147.28203342618508</v>
      </c>
      <c r="R1419" s="144">
        <f t="shared" si="404"/>
        <v>-187.71170732650535</v>
      </c>
      <c r="T1419" s="92">
        <f t="shared" si="405"/>
        <v>6.6934746554743223E-14</v>
      </c>
      <c r="U1419" s="92">
        <f>SUM($T$13:T1419)</f>
        <v>0.63099696556039042</v>
      </c>
      <c r="V1419" s="92">
        <f t="shared" si="406"/>
        <v>534</v>
      </c>
      <c r="W1419" s="92">
        <v>11.06219619049989</v>
      </c>
      <c r="Y1419" s="92">
        <f t="shared" si="407"/>
        <v>2.4716422618125844E-27</v>
      </c>
      <c r="Z1419" s="92">
        <f>SUM($Y$13:Y1419)</f>
        <v>0.50430956334651378</v>
      </c>
      <c r="AA1419" s="92">
        <f t="shared" si="408"/>
        <v>1137</v>
      </c>
      <c r="AB1419" s="92">
        <v>10.962212768152312</v>
      </c>
      <c r="AD1419" s="92">
        <f t="shared" si="409"/>
        <v>5.3774812554391611E-53</v>
      </c>
      <c r="AE1419" s="92" t="e">
        <f>SUM($AD$13:AD1419)</f>
        <v>#N/A</v>
      </c>
      <c r="AF1419" s="92">
        <f t="shared" si="410"/>
        <v>2289</v>
      </c>
      <c r="AG1419" s="92">
        <v>20.128264804759965</v>
      </c>
      <c r="AI1419" s="92">
        <f t="shared" si="411"/>
        <v>2.3367270847500803E-37</v>
      </c>
      <c r="AJ1419" s="92" t="e">
        <f>SUM($AI$13:AI1419)</f>
        <v>#N/A</v>
      </c>
      <c r="AK1419" s="92">
        <f t="shared" si="412"/>
        <v>1587</v>
      </c>
      <c r="AL1419" s="92">
        <v>27.407565847668593</v>
      </c>
    </row>
    <row r="1420" spans="1:38">
      <c r="A1420" s="93">
        <v>1408</v>
      </c>
      <c r="B1420" s="130">
        <v>41887</v>
      </c>
      <c r="C1420" s="92">
        <v>17.007000000000001</v>
      </c>
      <c r="D1420" s="92">
        <v>21.420099</v>
      </c>
      <c r="E1420" s="92">
        <v>13.029500000000001</v>
      </c>
      <c r="F1420" s="139">
        <f t="shared" si="400"/>
        <v>-7.4851531722233133E-3</v>
      </c>
      <c r="G1420" s="140">
        <f t="shared" si="400"/>
        <v>-1.3576034359131572E-2</v>
      </c>
      <c r="H1420" s="140">
        <f t="shared" si="400"/>
        <v>8.4347058597797897E-3</v>
      </c>
      <c r="I1420" s="141">
        <f t="shared" si="418"/>
        <v>21.239718470629736</v>
      </c>
      <c r="J1420" s="142">
        <f t="shared" si="413"/>
        <v>24.740203555048929</v>
      </c>
      <c r="K1420" s="142">
        <f t="shared" si="416"/>
        <v>19.623130941325453</v>
      </c>
      <c r="L1420" s="143">
        <f t="shared" si="414"/>
        <v>14867.802929440815</v>
      </c>
      <c r="M1420" s="137">
        <f t="shared" si="401"/>
        <v>-14844.122133029357</v>
      </c>
      <c r="N1420" s="137">
        <f t="shared" si="402"/>
        <v>29434.696411988178</v>
      </c>
      <c r="O1420" s="143">
        <f t="shared" si="417"/>
        <v>112.12707055918327</v>
      </c>
      <c r="P1420" s="137">
        <f t="shared" si="415"/>
        <v>-204.29786697064264</v>
      </c>
      <c r="Q1420" s="137">
        <f t="shared" si="403"/>
        <v>-246.19641198817772</v>
      </c>
      <c r="R1420" s="144">
        <f t="shared" si="404"/>
        <v>-338.36720839963709</v>
      </c>
      <c r="T1420" s="92">
        <f t="shared" si="405"/>
        <v>6.5397935496516905E-9</v>
      </c>
      <c r="U1420" s="92">
        <f>SUM($T$13:T1420)</f>
        <v>0.63099697210018402</v>
      </c>
      <c r="V1420" s="92">
        <f t="shared" si="406"/>
        <v>310</v>
      </c>
      <c r="W1420" s="92">
        <v>11.066092518110963</v>
      </c>
      <c r="Y1420" s="92">
        <f t="shared" si="407"/>
        <v>1.3112409885435959E-12</v>
      </c>
      <c r="Z1420" s="92">
        <f>SUM($Y$13:Y1420)</f>
        <v>0.50430956334782506</v>
      </c>
      <c r="AA1420" s="92">
        <f t="shared" si="408"/>
        <v>476</v>
      </c>
      <c r="AB1420" s="92">
        <v>11.030360498434675</v>
      </c>
      <c r="AD1420" s="92">
        <f t="shared" si="409"/>
        <v>2.5277647919847489E-23</v>
      </c>
      <c r="AE1420" s="92" t="e">
        <f>SUM($AD$13:AD1420)</f>
        <v>#N/A</v>
      </c>
      <c r="AF1420" s="92">
        <f t="shared" si="410"/>
        <v>957</v>
      </c>
      <c r="AG1420" s="92">
        <v>20.375384180362744</v>
      </c>
      <c r="AI1420" s="92">
        <f t="shared" si="411"/>
        <v>5.6070554946326182E-9</v>
      </c>
      <c r="AJ1420" s="92" t="e">
        <f>SUM($AI$13:AI1420)</f>
        <v>#N/A</v>
      </c>
      <c r="AK1420" s="92">
        <f t="shared" si="412"/>
        <v>313</v>
      </c>
      <c r="AL1420" s="92">
        <v>27.644537163876521</v>
      </c>
    </row>
    <row r="1421" spans="1:38">
      <c r="A1421" s="93">
        <v>1409</v>
      </c>
      <c r="B1421" s="130">
        <v>41886</v>
      </c>
      <c r="C1421" s="92">
        <v>17.225100000000001</v>
      </c>
      <c r="D1421" s="92">
        <v>21.561001000000001</v>
      </c>
      <c r="E1421" s="92">
        <v>13.1517</v>
      </c>
      <c r="F1421" s="139">
        <f t="shared" si="400"/>
        <v>-1.2661755229287475E-2</v>
      </c>
      <c r="G1421" s="140">
        <f t="shared" si="400"/>
        <v>-6.5350398156375222E-3</v>
      </c>
      <c r="H1421" s="140">
        <f t="shared" si="400"/>
        <v>-9.2915744732620098E-3</v>
      </c>
      <c r="I1421" s="141">
        <f t="shared" si="418"/>
        <v>21.12893970426877</v>
      </c>
      <c r="J1421" s="142">
        <f t="shared" si="413"/>
        <v>24.916796626895941</v>
      </c>
      <c r="K1421" s="142">
        <f t="shared" si="416"/>
        <v>19.278195252324796</v>
      </c>
      <c r="L1421" s="143">
        <f t="shared" si="414"/>
        <v>14790.257792988139</v>
      </c>
      <c r="M1421" s="137">
        <f t="shared" si="401"/>
        <v>-14950.077976137565</v>
      </c>
      <c r="N1421" s="137">
        <f t="shared" si="402"/>
        <v>28917.292878487195</v>
      </c>
      <c r="O1421" s="143">
        <f t="shared" si="417"/>
        <v>189.67220701185943</v>
      </c>
      <c r="P1421" s="137">
        <f t="shared" si="415"/>
        <v>-98.342023862434871</v>
      </c>
      <c r="Q1421" s="137">
        <f t="shared" si="403"/>
        <v>271.20712151280532</v>
      </c>
      <c r="R1421" s="144">
        <f t="shared" si="404"/>
        <v>362.53730466222987</v>
      </c>
      <c r="T1421" s="92">
        <f t="shared" si="405"/>
        <v>3.3865291337717393E-44</v>
      </c>
      <c r="U1421" s="92">
        <f>SUM($T$13:T1421)</f>
        <v>0.63099697210018402</v>
      </c>
      <c r="V1421" s="92">
        <f t="shared" si="406"/>
        <v>1894</v>
      </c>
      <c r="W1421" s="92">
        <v>11.12171999950624</v>
      </c>
      <c r="Y1421" s="92">
        <f t="shared" si="407"/>
        <v>5.6923692236712014E-52</v>
      </c>
      <c r="Z1421" s="92">
        <f>SUM($Y$13:Y1421)</f>
        <v>0.50430956334782506</v>
      </c>
      <c r="AA1421" s="92">
        <f t="shared" si="408"/>
        <v>2243</v>
      </c>
      <c r="AB1421" s="92">
        <v>11.099408297803166</v>
      </c>
      <c r="AD1421" s="92">
        <f t="shared" si="409"/>
        <v>7.6026512830050972E-37</v>
      </c>
      <c r="AE1421" s="92" t="e">
        <f>SUM($AD$13:AD1421)</f>
        <v>#N/A</v>
      </c>
      <c r="AF1421" s="92">
        <f t="shared" si="410"/>
        <v>1564</v>
      </c>
      <c r="AG1421" s="92">
        <v>20.545276872962859</v>
      </c>
      <c r="AI1421" s="92">
        <f t="shared" si="411"/>
        <v>2.7429094786519552E-45</v>
      </c>
      <c r="AJ1421" s="92" t="e">
        <f>SUM($AI$13:AI1421)</f>
        <v>#N/A</v>
      </c>
      <c r="AK1421" s="92">
        <f t="shared" si="412"/>
        <v>1943</v>
      </c>
      <c r="AL1421" s="92">
        <v>27.773033770268739</v>
      </c>
    </row>
    <row r="1422" spans="1:38">
      <c r="A1422" s="93">
        <v>1410</v>
      </c>
      <c r="B1422" s="130">
        <v>41885</v>
      </c>
      <c r="C1422" s="92">
        <v>17.205200000000001</v>
      </c>
      <c r="D1422" s="92">
        <v>21.575600000000001</v>
      </c>
      <c r="E1422" s="92">
        <v>13.103899999999999</v>
      </c>
      <c r="F1422" s="139">
        <f t="shared" ref="F1422:H1485" si="419">C1421/C1422-1</f>
        <v>1.1566270662357603E-3</v>
      </c>
      <c r="G1422" s="140">
        <f t="shared" si="419"/>
        <v>-6.7664398672573345E-4</v>
      </c>
      <c r="H1422" s="140">
        <f t="shared" si="419"/>
        <v>3.6477689848060102E-3</v>
      </c>
      <c r="I1422" s="141">
        <f t="shared" si="418"/>
        <v>21.424651703554737</v>
      </c>
      <c r="J1422" s="142">
        <f t="shared" si="413"/>
        <v>25.06372929516213</v>
      </c>
      <c r="K1422" s="142">
        <f t="shared" si="416"/>
        <v>19.529981936675341</v>
      </c>
      <c r="L1422" s="143">
        <f t="shared" si="414"/>
        <v>14997.256192488316</v>
      </c>
      <c r="M1422" s="137">
        <f t="shared" ref="M1422:M1485" si="420">$C$5*J1422</f>
        <v>-15038.237577097278</v>
      </c>
      <c r="N1422" s="137">
        <f t="shared" ref="N1422:N1485" si="421">$C$6*K1422</f>
        <v>29294.972905013012</v>
      </c>
      <c r="O1422" s="143">
        <f t="shared" si="417"/>
        <v>-17.326192488317247</v>
      </c>
      <c r="P1422" s="137">
        <f t="shared" si="415"/>
        <v>-10.182422902722465</v>
      </c>
      <c r="Q1422" s="137">
        <f t="shared" ref="Q1422:Q1485" si="422">$N$13-N1422</f>
        <v>-106.47290501301177</v>
      </c>
      <c r="R1422" s="144">
        <f t="shared" ref="R1422:R1485" si="423">O1422+P1422+Q1422</f>
        <v>-133.98152040405148</v>
      </c>
      <c r="T1422" s="92">
        <f t="shared" ref="T1422:T1485" si="424">$U$1^(V1422-1)*$U$2</f>
        <v>1.1323069364743503E-29</v>
      </c>
      <c r="U1422" s="92">
        <f>SUM($T$13:T1422)</f>
        <v>0.63099697210018402</v>
      </c>
      <c r="V1422" s="92">
        <f t="shared" ref="V1422:V1485" si="425">MATCH(W1422,$O$13:$O$2603,0)</f>
        <v>1242</v>
      </c>
      <c r="W1422" s="92">
        <v>11.200139578813832</v>
      </c>
      <c r="Y1422" s="92">
        <f t="shared" ref="Y1422:Y1485" si="426">$U$1^(AA1422-1)*$U$2</f>
        <v>6.6341564548493365E-43</v>
      </c>
      <c r="Z1422" s="92">
        <f>SUM($Y$13:Y1422)</f>
        <v>0.50430956334782506</v>
      </c>
      <c r="AA1422" s="92">
        <f t="shared" ref="AA1422:AA1485" si="427">MATCH(AB1422,$P$13:$P$2603,0)</f>
        <v>1836</v>
      </c>
      <c r="AB1422" s="92">
        <v>11.147886184620802</v>
      </c>
      <c r="AD1422" s="92">
        <f t="shared" ref="AD1422:AD1485" si="428">$U$1^(AF1422-1)*$U$2</f>
        <v>1.4870408213036929E-17</v>
      </c>
      <c r="AE1422" s="92" t="e">
        <f>SUM($AD$13:AD1422)</f>
        <v>#N/A</v>
      </c>
      <c r="AF1422" s="92">
        <f t="shared" ref="AF1422:AF1485" si="429">MATCH(AG1422,$Q$13:$Q$2603,0)</f>
        <v>698</v>
      </c>
      <c r="AG1422" s="92">
        <v>21.160813698705169</v>
      </c>
      <c r="AI1422" s="92">
        <f t="shared" ref="AI1422:AI1485" si="430">$U$1^(AK1422-1)*$U$2</f>
        <v>1.7567124216537208E-33</v>
      </c>
      <c r="AJ1422" s="92" t="e">
        <f>SUM($AI$13:AI1422)</f>
        <v>#N/A</v>
      </c>
      <c r="AK1422" s="92">
        <f t="shared" ref="AK1422:AK1485" si="431">MATCH(AL1422,$R$13:$R$2603,0)</f>
        <v>1413</v>
      </c>
      <c r="AL1422" s="92">
        <v>28.399595939816209</v>
      </c>
    </row>
    <row r="1423" spans="1:38">
      <c r="A1423" s="93">
        <v>1411</v>
      </c>
      <c r="B1423" s="130">
        <v>41884</v>
      </c>
      <c r="C1423" s="92">
        <v>17.1877</v>
      </c>
      <c r="D1423" s="92">
        <v>21.739598999999998</v>
      </c>
      <c r="E1423" s="92">
        <v>13.1029</v>
      </c>
      <c r="F1423" s="139">
        <f t="shared" si="419"/>
        <v>1.0181699703859515E-3</v>
      </c>
      <c r="G1423" s="140">
        <f t="shared" si="419"/>
        <v>-7.543791401120048E-3</v>
      </c>
      <c r="H1423" s="140">
        <f t="shared" si="419"/>
        <v>7.6318982820566816E-5</v>
      </c>
      <c r="I1423" s="141">
        <f t="shared" si="418"/>
        <v>21.42168873554926</v>
      </c>
      <c r="J1423" s="142">
        <f t="shared" ref="J1423:J1486" si="432">$D$13*(1+G1423)</f>
        <v>24.89149643100593</v>
      </c>
      <c r="K1423" s="142">
        <f t="shared" si="416"/>
        <v>19.460485091086706</v>
      </c>
      <c r="L1423" s="143">
        <f t="shared" ref="L1423:L1486" si="433">$C$4*I1423</f>
        <v>14995.182114884483</v>
      </c>
      <c r="M1423" s="137">
        <f t="shared" si="420"/>
        <v>-14934.897858603557</v>
      </c>
      <c r="N1423" s="137">
        <f t="shared" si="421"/>
        <v>29190.727636630061</v>
      </c>
      <c r="O1423" s="143">
        <f t="shared" si="417"/>
        <v>-15.252114884484399</v>
      </c>
      <c r="P1423" s="137">
        <f t="shared" ref="P1423:P1486" si="434">$M$13-M1423</f>
        <v>-113.52214139644275</v>
      </c>
      <c r="Q1423" s="137">
        <f t="shared" si="422"/>
        <v>-2.2276366300611699</v>
      </c>
      <c r="R1423" s="144">
        <f t="shared" si="423"/>
        <v>-131.00189291098832</v>
      </c>
      <c r="T1423" s="92">
        <f t="shared" si="424"/>
        <v>4.490720127282122E-12</v>
      </c>
      <c r="U1423" s="92">
        <f>SUM($T$13:T1423)</f>
        <v>0.63099697210467476</v>
      </c>
      <c r="V1423" s="92">
        <f t="shared" si="425"/>
        <v>452</v>
      </c>
      <c r="W1423" s="92">
        <v>11.227768897311762</v>
      </c>
      <c r="Y1423" s="92">
        <f t="shared" si="426"/>
        <v>6.6392992840603032E-52</v>
      </c>
      <c r="Z1423" s="92">
        <f>SUM($Y$13:Y1423)</f>
        <v>0.50430956334782506</v>
      </c>
      <c r="AA1423" s="92">
        <f t="shared" si="427"/>
        <v>2240</v>
      </c>
      <c r="AB1423" s="92">
        <v>11.157013777314205</v>
      </c>
      <c r="AD1423" s="92">
        <f t="shared" si="428"/>
        <v>1.1159904851972984E-59</v>
      </c>
      <c r="AE1423" s="92" t="e">
        <f>SUM($AD$13:AD1423)</f>
        <v>#N/A</v>
      </c>
      <c r="AF1423" s="92">
        <f t="shared" si="429"/>
        <v>2589</v>
      </c>
      <c r="AG1423" s="92">
        <v>21.203459534615831</v>
      </c>
      <c r="AI1423" s="92">
        <f t="shared" si="430"/>
        <v>1.1071669668031465E-33</v>
      </c>
      <c r="AJ1423" s="92" t="e">
        <f>SUM($AI$13:AI1423)</f>
        <v>#N/A</v>
      </c>
      <c r="AK1423" s="92">
        <f t="shared" si="431"/>
        <v>1422</v>
      </c>
      <c r="AL1423" s="92">
        <v>28.657211546598774</v>
      </c>
    </row>
    <row r="1424" spans="1:38">
      <c r="A1424" s="93">
        <v>1412</v>
      </c>
      <c r="B1424" s="130">
        <v>41883</v>
      </c>
      <c r="C1424" s="92">
        <v>17.1616</v>
      </c>
      <c r="D1424" s="92">
        <v>21.689800000000002</v>
      </c>
      <c r="E1424" s="92">
        <v>13.0974</v>
      </c>
      <c r="F1424" s="139">
        <f t="shared" si="419"/>
        <v>1.520837217974913E-3</v>
      </c>
      <c r="G1424" s="140">
        <f t="shared" si="419"/>
        <v>2.2959640015121074E-3</v>
      </c>
      <c r="H1424" s="140">
        <f t="shared" si="419"/>
        <v>4.1993067326329125E-4</v>
      </c>
      <c r="I1424" s="141">
        <f t="shared" si="418"/>
        <v>21.43244576438094</v>
      </c>
      <c r="J1424" s="142">
        <f t="shared" si="432"/>
        <v>25.138284384332724</v>
      </c>
      <c r="K1424" s="142">
        <f t="shared" ref="K1424:K1487" si="435">$E$13*(1+H1424)</f>
        <v>19.467171430971032</v>
      </c>
      <c r="L1424" s="143">
        <f t="shared" si="433"/>
        <v>15002.712035066657</v>
      </c>
      <c r="M1424" s="137">
        <f t="shared" si="420"/>
        <v>-15082.970630599635</v>
      </c>
      <c r="N1424" s="137">
        <f t="shared" si="421"/>
        <v>29200.757146456548</v>
      </c>
      <c r="O1424" s="143">
        <f t="shared" si="417"/>
        <v>-22.782035066658864</v>
      </c>
      <c r="P1424" s="137">
        <f t="shared" si="434"/>
        <v>34.550630599635042</v>
      </c>
      <c r="Q1424" s="137">
        <f t="shared" si="422"/>
        <v>-12.257146456548071</v>
      </c>
      <c r="R1424" s="144">
        <f t="shared" si="423"/>
        <v>-0.48855092357189278</v>
      </c>
      <c r="T1424" s="92">
        <f t="shared" si="424"/>
        <v>1.575337401376553E-25</v>
      </c>
      <c r="U1424" s="92">
        <f>SUM($T$13:T1424)</f>
        <v>0.63099697210467476</v>
      </c>
      <c r="V1424" s="92">
        <f t="shared" si="425"/>
        <v>1056</v>
      </c>
      <c r="W1424" s="92">
        <v>11.258970853798019</v>
      </c>
      <c r="Y1424" s="92">
        <f t="shared" si="426"/>
        <v>2.2181711937955858E-28</v>
      </c>
      <c r="Z1424" s="92">
        <f>SUM($Y$13:Y1424)</f>
        <v>0.50430956334782506</v>
      </c>
      <c r="AA1424" s="92">
        <f t="shared" si="427"/>
        <v>1184</v>
      </c>
      <c r="AB1424" s="92">
        <v>11.21642614969096</v>
      </c>
      <c r="AD1424" s="92">
        <f t="shared" si="428"/>
        <v>1.5134661546674861E-23</v>
      </c>
      <c r="AE1424" s="92" t="e">
        <f>SUM($AD$13:AD1424)</f>
        <v>#N/A</v>
      </c>
      <c r="AF1424" s="92">
        <f t="shared" si="429"/>
        <v>967</v>
      </c>
      <c r="AG1424" s="92">
        <v>21.204374550259672</v>
      </c>
      <c r="AI1424" s="92">
        <f t="shared" si="430"/>
        <v>1.5514342378698878E-46</v>
      </c>
      <c r="AJ1424" s="92" t="e">
        <f>SUM($AI$13:AI1424)</f>
        <v>#N/A</v>
      </c>
      <c r="AK1424" s="92">
        <f t="shared" si="431"/>
        <v>1999</v>
      </c>
      <c r="AL1424" s="92">
        <v>28.723835687962492</v>
      </c>
    </row>
    <row r="1425" spans="1:38">
      <c r="A1425" s="93">
        <v>1413</v>
      </c>
      <c r="B1425" s="130">
        <v>41880</v>
      </c>
      <c r="C1425" s="92">
        <v>17.249099999999999</v>
      </c>
      <c r="D1425" s="92">
        <v>21.700500000000002</v>
      </c>
      <c r="E1425" s="92">
        <v>13.0794</v>
      </c>
      <c r="F1425" s="139">
        <f t="shared" si="419"/>
        <v>-5.0727284322079624E-3</v>
      </c>
      <c r="G1425" s="140">
        <f t="shared" si="419"/>
        <v>-4.9307619640104328E-4</v>
      </c>
      <c r="H1425" s="140">
        <f t="shared" si="419"/>
        <v>1.3762099178862286E-3</v>
      </c>
      <c r="I1425" s="141">
        <f t="shared" si="418"/>
        <v>21.291344118823591</v>
      </c>
      <c r="J1425" s="142">
        <f t="shared" si="432"/>
        <v>25.068333303840923</v>
      </c>
      <c r="K1425" s="142">
        <f t="shared" si="435"/>
        <v>19.485779668792148</v>
      </c>
      <c r="L1425" s="143">
        <f t="shared" si="433"/>
        <v>14903.940883176514</v>
      </c>
      <c r="M1425" s="137">
        <f t="shared" si="420"/>
        <v>-15040.999982304555</v>
      </c>
      <c r="N1425" s="137">
        <f t="shared" si="421"/>
        <v>29228.669503188223</v>
      </c>
      <c r="O1425" s="143">
        <f t="shared" ref="O1425:O1488" si="436">$L$13-L1425</f>
        <v>75.989116823484437</v>
      </c>
      <c r="P1425" s="137">
        <f t="shared" si="434"/>
        <v>-7.4200176954454946</v>
      </c>
      <c r="Q1425" s="137">
        <f t="shared" si="422"/>
        <v>-40.169503188222734</v>
      </c>
      <c r="R1425" s="144">
        <f t="shared" si="423"/>
        <v>28.399595939816209</v>
      </c>
      <c r="T1425" s="92">
        <f t="shared" si="424"/>
        <v>1.1776832597940063E-22</v>
      </c>
      <c r="U1425" s="92">
        <f>SUM($T$13:T1425)</f>
        <v>0.63099697210467476</v>
      </c>
      <c r="V1425" s="92">
        <f t="shared" si="425"/>
        <v>927</v>
      </c>
      <c r="W1425" s="92">
        <v>11.365476132534241</v>
      </c>
      <c r="Y1425" s="92">
        <f t="shared" si="426"/>
        <v>9.6855742229250558E-3</v>
      </c>
      <c r="Z1425" s="92">
        <f>SUM($Y$13:Y1425)</f>
        <v>0.5139951375707501</v>
      </c>
      <c r="AA1425" s="92">
        <f t="shared" si="427"/>
        <v>33</v>
      </c>
      <c r="AB1425" s="92">
        <v>11.307024060371987</v>
      </c>
      <c r="AD1425" s="92">
        <f t="shared" si="428"/>
        <v>7.2744390844726909E-54</v>
      </c>
      <c r="AE1425" s="92" t="e">
        <f>SUM($AD$13:AD1425)</f>
        <v>#N/A</v>
      </c>
      <c r="AF1425" s="92">
        <f t="shared" si="429"/>
        <v>2328</v>
      </c>
      <c r="AG1425" s="92">
        <v>21.665690721649298</v>
      </c>
      <c r="AI1425" s="92">
        <f t="shared" si="430"/>
        <v>1.217078350226936E-7</v>
      </c>
      <c r="AJ1425" s="92" t="e">
        <f>SUM($AI$13:AI1425)</f>
        <v>#N/A</v>
      </c>
      <c r="AK1425" s="92">
        <f t="shared" si="431"/>
        <v>253</v>
      </c>
      <c r="AL1425" s="92">
        <v>28.733384082397606</v>
      </c>
    </row>
    <row r="1426" spans="1:38">
      <c r="A1426" s="93">
        <v>1414</v>
      </c>
      <c r="B1426" s="130">
        <v>41879</v>
      </c>
      <c r="C1426" s="92">
        <v>17.257000000000001</v>
      </c>
      <c r="D1426" s="92">
        <v>21.680599000000001</v>
      </c>
      <c r="E1426" s="92">
        <v>13.081899999999999</v>
      </c>
      <c r="F1426" s="139">
        <f t="shared" si="419"/>
        <v>-4.5778524656681086E-4</v>
      </c>
      <c r="G1426" s="140">
        <f t="shared" si="419"/>
        <v>9.1791744314817514E-4</v>
      </c>
      <c r="H1426" s="140">
        <f t="shared" si="419"/>
        <v>-1.911037387535286E-4</v>
      </c>
      <c r="I1426" s="141">
        <f t="shared" si="418"/>
        <v>21.390103441501992</v>
      </c>
      <c r="J1426" s="142">
        <f t="shared" si="432"/>
        <v>25.103722012016366</v>
      </c>
      <c r="K1426" s="142">
        <f t="shared" si="435"/>
        <v>19.455281312347594</v>
      </c>
      <c r="L1426" s="143">
        <f t="shared" si="433"/>
        <v>14973.072409051394</v>
      </c>
      <c r="M1426" s="137">
        <f t="shared" si="420"/>
        <v>-15062.23320720982</v>
      </c>
      <c r="N1426" s="137">
        <f t="shared" si="421"/>
        <v>29182.92196852139</v>
      </c>
      <c r="O1426" s="143">
        <f t="shared" si="436"/>
        <v>6.8575909486044111</v>
      </c>
      <c r="P1426" s="137">
        <f t="shared" si="434"/>
        <v>13.813207209819666</v>
      </c>
      <c r="Q1426" s="137">
        <f t="shared" si="422"/>
        <v>5.5780314786097733</v>
      </c>
      <c r="R1426" s="144">
        <f t="shared" si="423"/>
        <v>26.24882963703385</v>
      </c>
      <c r="T1426" s="92">
        <f t="shared" si="424"/>
        <v>8.5537799344131722E-16</v>
      </c>
      <c r="U1426" s="92">
        <f>SUM($T$13:T1426)</f>
        <v>0.63099697210467565</v>
      </c>
      <c r="V1426" s="92">
        <f t="shared" si="425"/>
        <v>619</v>
      </c>
      <c r="W1426" s="92">
        <v>11.377828755807059</v>
      </c>
      <c r="Y1426" s="92">
        <f t="shared" si="426"/>
        <v>1.0825851656414789E-37</v>
      </c>
      <c r="Z1426" s="92">
        <f>SUM($Y$13:Y1426)</f>
        <v>0.5139951375707501</v>
      </c>
      <c r="AA1426" s="92">
        <f t="shared" si="427"/>
        <v>1602</v>
      </c>
      <c r="AB1426" s="92">
        <v>11.565931515195189</v>
      </c>
      <c r="AD1426" s="92">
        <f t="shared" si="428"/>
        <v>3.9247292457943123E-36</v>
      </c>
      <c r="AE1426" s="92" t="e">
        <f>SUM($AD$13:AD1426)</f>
        <v>#N/A</v>
      </c>
      <c r="AF1426" s="92">
        <f t="shared" si="429"/>
        <v>1532</v>
      </c>
      <c r="AG1426" s="92">
        <v>21.740577474098245</v>
      </c>
      <c r="AI1426" s="92">
        <f t="shared" si="430"/>
        <v>5.7244112154799492E-51</v>
      </c>
      <c r="AJ1426" s="92" t="e">
        <f>SUM($AI$13:AI1426)</f>
        <v>#N/A</v>
      </c>
      <c r="AK1426" s="92">
        <f t="shared" si="431"/>
        <v>2198</v>
      </c>
      <c r="AL1426" s="92">
        <v>28.748179167927447</v>
      </c>
    </row>
    <row r="1427" spans="1:38">
      <c r="A1427" s="93">
        <v>1415</v>
      </c>
      <c r="B1427" s="130">
        <v>41878</v>
      </c>
      <c r="C1427" s="92">
        <v>17.2395</v>
      </c>
      <c r="D1427" s="92">
        <v>21.658000999999999</v>
      </c>
      <c r="E1427" s="92">
        <v>13.083</v>
      </c>
      <c r="F1427" s="139">
        <f t="shared" si="419"/>
        <v>1.015110647060613E-3</v>
      </c>
      <c r="G1427" s="140">
        <f t="shared" si="419"/>
        <v>1.0434019279990103E-3</v>
      </c>
      <c r="H1427" s="140">
        <f t="shared" si="419"/>
        <v>-8.4078575250390308E-5</v>
      </c>
      <c r="I1427" s="141">
        <f t="shared" ref="I1427:I1490" si="437">$C$13*(1+F1427)</f>
        <v>21.421623266336031</v>
      </c>
      <c r="J1427" s="142">
        <f t="shared" si="432"/>
        <v>25.106869250735564</v>
      </c>
      <c r="K1427" s="142">
        <f t="shared" si="435"/>
        <v>19.457363915004201</v>
      </c>
      <c r="L1427" s="143">
        <f t="shared" si="433"/>
        <v>14995.136286435221</v>
      </c>
      <c r="M1427" s="137">
        <f t="shared" si="420"/>
        <v>-15064.121550441338</v>
      </c>
      <c r="N1427" s="137">
        <f t="shared" si="421"/>
        <v>29186.045872506304</v>
      </c>
      <c r="O1427" s="143">
        <f t="shared" si="436"/>
        <v>-15.206286435222864</v>
      </c>
      <c r="P1427" s="137">
        <f t="shared" si="434"/>
        <v>15.701550441337531</v>
      </c>
      <c r="Q1427" s="137">
        <f t="shared" si="422"/>
        <v>2.4541274936964328</v>
      </c>
      <c r="R1427" s="144">
        <f t="shared" si="423"/>
        <v>2.9493914998110995</v>
      </c>
      <c r="T1427" s="92">
        <f t="shared" si="424"/>
        <v>2.8187966623647219E-31</v>
      </c>
      <c r="U1427" s="92">
        <f>SUM($T$13:T1427)</f>
        <v>0.63099697210467565</v>
      </c>
      <c r="V1427" s="92">
        <f t="shared" si="425"/>
        <v>1314</v>
      </c>
      <c r="W1427" s="92">
        <v>11.495886574264659</v>
      </c>
      <c r="Y1427" s="92">
        <f t="shared" si="426"/>
        <v>1.0416798766388838E-53</v>
      </c>
      <c r="Z1427" s="92">
        <f>SUM($Y$13:Y1427)</f>
        <v>0.5139951375707501</v>
      </c>
      <c r="AA1427" s="92">
        <f t="shared" si="427"/>
        <v>2321</v>
      </c>
      <c r="AB1427" s="92">
        <v>11.571374961989932</v>
      </c>
      <c r="AD1427" s="92">
        <f t="shared" si="428"/>
        <v>5.7666509460031984E-4</v>
      </c>
      <c r="AE1427" s="92" t="e">
        <f>SUM($AD$13:AD1427)</f>
        <v>#N/A</v>
      </c>
      <c r="AF1427" s="92">
        <f t="shared" si="429"/>
        <v>88</v>
      </c>
      <c r="AG1427" s="92">
        <v>21.847989509300533</v>
      </c>
      <c r="AI1427" s="92">
        <f t="shared" si="430"/>
        <v>1.3912535430197605E-38</v>
      </c>
      <c r="AJ1427" s="92" t="e">
        <f>SUM($AI$13:AI1427)</f>
        <v>#N/A</v>
      </c>
      <c r="AK1427" s="92">
        <f t="shared" si="431"/>
        <v>1642</v>
      </c>
      <c r="AL1427" s="92">
        <v>28.764228774140065</v>
      </c>
    </row>
    <row r="1428" spans="1:38">
      <c r="A1428" s="93">
        <v>1416</v>
      </c>
      <c r="B1428" s="130">
        <v>41877</v>
      </c>
      <c r="C1428" s="92">
        <v>17.358000000000001</v>
      </c>
      <c r="D1428" s="92">
        <v>21.807300999999999</v>
      </c>
      <c r="E1428" s="92">
        <v>13.089399999999999</v>
      </c>
      <c r="F1428" s="139">
        <f t="shared" si="419"/>
        <v>-6.8268233667473366E-3</v>
      </c>
      <c r="G1428" s="140">
        <f t="shared" si="419"/>
        <v>-6.84633096044307E-3</v>
      </c>
      <c r="H1428" s="140">
        <f t="shared" si="419"/>
        <v>-4.8894525341114381E-4</v>
      </c>
      <c r="I1428" s="141">
        <f t="shared" si="437"/>
        <v>21.253806662633941</v>
      </c>
      <c r="J1428" s="142">
        <f t="shared" si="432"/>
        <v>24.908989227080415</v>
      </c>
      <c r="K1428" s="142">
        <f t="shared" si="435"/>
        <v>19.449485614313872</v>
      </c>
      <c r="L1428" s="143">
        <f t="shared" si="433"/>
        <v>14877.66466384376</v>
      </c>
      <c r="M1428" s="137">
        <f t="shared" si="420"/>
        <v>-14945.39353624825</v>
      </c>
      <c r="N1428" s="137">
        <f t="shared" si="421"/>
        <v>29174.228421470809</v>
      </c>
      <c r="O1428" s="143">
        <f t="shared" si="436"/>
        <v>102.26533615623885</v>
      </c>
      <c r="P1428" s="137">
        <f t="shared" si="434"/>
        <v>-103.02646375175027</v>
      </c>
      <c r="Q1428" s="137">
        <f t="shared" si="422"/>
        <v>14.271578529191174</v>
      </c>
      <c r="R1428" s="144">
        <f t="shared" si="423"/>
        <v>13.510450933679749</v>
      </c>
      <c r="T1428" s="92">
        <f t="shared" si="424"/>
        <v>9.3793312681659594E-27</v>
      </c>
      <c r="U1428" s="92">
        <f>SUM($T$13:T1428)</f>
        <v>0.63099697210467565</v>
      </c>
      <c r="V1428" s="92">
        <f t="shared" si="425"/>
        <v>1111</v>
      </c>
      <c r="W1428" s="92">
        <v>11.558464612309763</v>
      </c>
      <c r="Y1428" s="92">
        <f t="shared" si="426"/>
        <v>1.3441358813681805E-35</v>
      </c>
      <c r="Z1428" s="92">
        <f>SUM($Y$13:Y1428)</f>
        <v>0.5139951375707501</v>
      </c>
      <c r="AA1428" s="92">
        <f t="shared" si="427"/>
        <v>1508</v>
      </c>
      <c r="AB1428" s="92">
        <v>11.622740516697377</v>
      </c>
      <c r="AD1428" s="92">
        <f t="shared" si="428"/>
        <v>6.4667863744831224E-11</v>
      </c>
      <c r="AE1428" s="92" t="e">
        <f>SUM($AD$13:AD1428)</f>
        <v>#N/A</v>
      </c>
      <c r="AF1428" s="92">
        <f t="shared" si="429"/>
        <v>400</v>
      </c>
      <c r="AG1428" s="92">
        <v>22.082088124821894</v>
      </c>
      <c r="AI1428" s="92">
        <f t="shared" si="430"/>
        <v>1.4297449019333131E-24</v>
      </c>
      <c r="AJ1428" s="92" t="e">
        <f>SUM($AI$13:AI1428)</f>
        <v>#N/A</v>
      </c>
      <c r="AK1428" s="92">
        <f t="shared" si="431"/>
        <v>1013</v>
      </c>
      <c r="AL1428" s="92">
        <v>29.525743583137228</v>
      </c>
    </row>
    <row r="1429" spans="1:38">
      <c r="A1429" s="93">
        <v>1417</v>
      </c>
      <c r="B1429" s="130">
        <v>41876</v>
      </c>
      <c r="C1429" s="92">
        <v>17.340299999999999</v>
      </c>
      <c r="D1429" s="92">
        <v>21.744199999999999</v>
      </c>
      <c r="E1429" s="92">
        <v>13.1487</v>
      </c>
      <c r="F1429" s="139">
        <f t="shared" si="419"/>
        <v>1.0207435857512159E-3</v>
      </c>
      <c r="G1429" s="140">
        <f t="shared" si="419"/>
        <v>2.9019692607683556E-3</v>
      </c>
      <c r="H1429" s="140">
        <f t="shared" si="419"/>
        <v>-4.5099515541460189E-3</v>
      </c>
      <c r="I1429" s="141">
        <f t="shared" si="437"/>
        <v>21.421743810660715</v>
      </c>
      <c r="J1429" s="142">
        <f t="shared" si="432"/>
        <v>25.153483420438555</v>
      </c>
      <c r="K1429" s="142">
        <f t="shared" si="435"/>
        <v>19.371240852707871</v>
      </c>
      <c r="L1429" s="143">
        <f t="shared" si="433"/>
        <v>14995.220667462499</v>
      </c>
      <c r="M1429" s="137">
        <f t="shared" si="420"/>
        <v>-15092.090052263133</v>
      </c>
      <c r="N1429" s="137">
        <f t="shared" si="421"/>
        <v>29056.861279061806</v>
      </c>
      <c r="O1429" s="143">
        <f t="shared" si="436"/>
        <v>-15.290667462501006</v>
      </c>
      <c r="P1429" s="137">
        <f t="shared" si="434"/>
        <v>43.670052263132675</v>
      </c>
      <c r="Q1429" s="137">
        <f t="shared" si="422"/>
        <v>131.63872093819373</v>
      </c>
      <c r="R1429" s="144">
        <f t="shared" si="423"/>
        <v>160.0181057388254</v>
      </c>
      <c r="T1429" s="92">
        <f t="shared" si="424"/>
        <v>3.3113399452476804E-48</v>
      </c>
      <c r="U1429" s="92">
        <f>SUM($T$13:T1429)</f>
        <v>0.63099697210467565</v>
      </c>
      <c r="V1429" s="92">
        <f t="shared" si="425"/>
        <v>2074</v>
      </c>
      <c r="W1429" s="92">
        <v>11.578517747782826</v>
      </c>
      <c r="Y1429" s="92">
        <f t="shared" si="426"/>
        <v>5.62882229456992E-54</v>
      </c>
      <c r="Z1429" s="92">
        <f>SUM($Y$13:Y1429)</f>
        <v>0.5139951375707501</v>
      </c>
      <c r="AA1429" s="92">
        <f t="shared" si="427"/>
        <v>2333</v>
      </c>
      <c r="AB1429" s="92">
        <v>11.631954883290746</v>
      </c>
      <c r="AD1429" s="92">
        <f t="shared" si="428"/>
        <v>3.2016746405591661E-54</v>
      </c>
      <c r="AE1429" s="92" t="e">
        <f>SUM($AD$13:AD1429)</f>
        <v>#N/A</v>
      </c>
      <c r="AF1429" s="92">
        <f t="shared" si="429"/>
        <v>2344</v>
      </c>
      <c r="AG1429" s="92">
        <v>22.123366455387441</v>
      </c>
      <c r="AI1429" s="92">
        <f t="shared" si="430"/>
        <v>6.2128038721691041E-9</v>
      </c>
      <c r="AJ1429" s="92" t="e">
        <f>SUM($AI$13:AI1429)</f>
        <v>#N/A</v>
      </c>
      <c r="AK1429" s="92">
        <f t="shared" si="431"/>
        <v>311</v>
      </c>
      <c r="AL1429" s="92">
        <v>29.746912136613901</v>
      </c>
    </row>
    <row r="1430" spans="1:38">
      <c r="A1430" s="93">
        <v>1418</v>
      </c>
      <c r="B1430" s="130">
        <v>41873</v>
      </c>
      <c r="C1430" s="92">
        <v>17.402100000000001</v>
      </c>
      <c r="D1430" s="92">
        <v>21.726900000000001</v>
      </c>
      <c r="E1430" s="92">
        <v>13.135</v>
      </c>
      <c r="F1430" s="139">
        <f t="shared" si="419"/>
        <v>-3.5512955332978047E-3</v>
      </c>
      <c r="G1430" s="140">
        <f t="shared" si="419"/>
        <v>7.9624796910726658E-4</v>
      </c>
      <c r="H1430" s="140">
        <f t="shared" si="419"/>
        <v>1.0430148458318023E-3</v>
      </c>
      <c r="I1430" s="141">
        <f t="shared" si="437"/>
        <v>21.323902630716979</v>
      </c>
      <c r="J1430" s="142">
        <f t="shared" si="432"/>
        <v>25.100670456438788</v>
      </c>
      <c r="K1430" s="142">
        <f t="shared" si="435"/>
        <v>19.479296025885041</v>
      </c>
      <c r="L1430" s="143">
        <f t="shared" si="433"/>
        <v>14926.731841501885</v>
      </c>
      <c r="M1430" s="137">
        <f t="shared" si="420"/>
        <v>-15060.402273863272</v>
      </c>
      <c r="N1430" s="137">
        <f t="shared" si="421"/>
        <v>29218.944038827562</v>
      </c>
      <c r="O1430" s="143">
        <f t="shared" si="436"/>
        <v>53.198158498113116</v>
      </c>
      <c r="P1430" s="137">
        <f t="shared" si="434"/>
        <v>11.982273863271985</v>
      </c>
      <c r="Q1430" s="137">
        <f t="shared" si="422"/>
        <v>-30.444038827561599</v>
      </c>
      <c r="R1430" s="144">
        <f t="shared" si="423"/>
        <v>34.736393533823502</v>
      </c>
      <c r="T1430" s="92">
        <f t="shared" si="424"/>
        <v>2.988484300586031E-48</v>
      </c>
      <c r="U1430" s="92">
        <f>SUM($T$13:T1430)</f>
        <v>0.63099697210467565</v>
      </c>
      <c r="V1430" s="92">
        <f t="shared" si="425"/>
        <v>2076</v>
      </c>
      <c r="W1430" s="92">
        <v>11.622251592170869</v>
      </c>
      <c r="Y1430" s="92">
        <f t="shared" si="426"/>
        <v>1.1919020383940533E-29</v>
      </c>
      <c r="Z1430" s="92">
        <f>SUM($Y$13:Y1430)</f>
        <v>0.5139951375707501</v>
      </c>
      <c r="AA1430" s="92">
        <f t="shared" si="427"/>
        <v>1241</v>
      </c>
      <c r="AB1430" s="92">
        <v>11.650667899350083</v>
      </c>
      <c r="AD1430" s="92">
        <f t="shared" si="428"/>
        <v>8.1513177879977031E-52</v>
      </c>
      <c r="AE1430" s="92" t="e">
        <f>SUM($AD$13:AD1430)</f>
        <v>#N/A</v>
      </c>
      <c r="AF1430" s="92">
        <f t="shared" si="429"/>
        <v>2236</v>
      </c>
      <c r="AG1430" s="92">
        <v>22.595604679161625</v>
      </c>
      <c r="AI1430" s="92">
        <f t="shared" si="430"/>
        <v>3.3760484402527581E-8</v>
      </c>
      <c r="AJ1430" s="92" t="e">
        <f>SUM($AI$13:AI1430)</f>
        <v>#N/A</v>
      </c>
      <c r="AK1430" s="92">
        <f t="shared" si="431"/>
        <v>278</v>
      </c>
      <c r="AL1430" s="92">
        <v>29.808376899276482</v>
      </c>
    </row>
    <row r="1431" spans="1:38">
      <c r="A1431" s="93">
        <v>1419</v>
      </c>
      <c r="B1431" s="130">
        <v>41872</v>
      </c>
      <c r="C1431" s="92">
        <v>17.411100000000001</v>
      </c>
      <c r="D1431" s="92">
        <v>21.795999999999999</v>
      </c>
      <c r="E1431" s="92">
        <v>13.110300000000001</v>
      </c>
      <c r="F1431" s="139">
        <f t="shared" si="419"/>
        <v>-5.1691162534250878E-4</v>
      </c>
      <c r="G1431" s="140">
        <f t="shared" si="419"/>
        <v>-3.1703064782527823E-3</v>
      </c>
      <c r="H1431" s="140">
        <f t="shared" si="419"/>
        <v>1.884014858546168E-3</v>
      </c>
      <c r="I1431" s="141">
        <f t="shared" si="437"/>
        <v>21.388838142908831</v>
      </c>
      <c r="J1431" s="142">
        <f t="shared" si="432"/>
        <v>25.001186494310886</v>
      </c>
      <c r="K1431" s="142">
        <f t="shared" si="435"/>
        <v>19.495661045132451</v>
      </c>
      <c r="L1431" s="143">
        <f t="shared" si="433"/>
        <v>14972.186700036182</v>
      </c>
      <c r="M1431" s="137">
        <f t="shared" si="420"/>
        <v>-15000.711896586532</v>
      </c>
      <c r="N1431" s="137">
        <f t="shared" si="421"/>
        <v>29243.491567698675</v>
      </c>
      <c r="O1431" s="143">
        <f t="shared" si="436"/>
        <v>7.743299963816753</v>
      </c>
      <c r="P1431" s="137">
        <f t="shared" si="434"/>
        <v>-47.708103413468052</v>
      </c>
      <c r="Q1431" s="137">
        <f t="shared" si="422"/>
        <v>-54.991567698674771</v>
      </c>
      <c r="R1431" s="144">
        <f t="shared" si="423"/>
        <v>-94.95637114832607</v>
      </c>
      <c r="T1431" s="92">
        <f t="shared" si="424"/>
        <v>5.6244621850943116E-45</v>
      </c>
      <c r="U1431" s="92">
        <f>SUM($T$13:T1431)</f>
        <v>0.63099697210467565</v>
      </c>
      <c r="V1431" s="92">
        <f t="shared" si="425"/>
        <v>1929</v>
      </c>
      <c r="W1431" s="92">
        <v>11.789836023603129</v>
      </c>
      <c r="Y1431" s="92">
        <f t="shared" si="426"/>
        <v>4.1844144547640273E-52</v>
      </c>
      <c r="Z1431" s="92">
        <f>SUM($Y$13:Y1431)</f>
        <v>0.5139951375707501</v>
      </c>
      <c r="AA1431" s="92">
        <f t="shared" si="427"/>
        <v>2249</v>
      </c>
      <c r="AB1431" s="92">
        <v>11.709964653249699</v>
      </c>
      <c r="AD1431" s="92">
        <f t="shared" si="428"/>
        <v>8.1260909376925123E-16</v>
      </c>
      <c r="AE1431" s="92" t="e">
        <f>SUM($AD$13:AD1431)</f>
        <v>#N/A</v>
      </c>
      <c r="AF1431" s="92">
        <f t="shared" si="429"/>
        <v>620</v>
      </c>
      <c r="AG1431" s="92">
        <v>22.632122724804503</v>
      </c>
      <c r="AI1431" s="92">
        <f t="shared" si="430"/>
        <v>2.481705830786982E-8</v>
      </c>
      <c r="AJ1431" s="92" t="e">
        <f>SUM($AI$13:AI1431)</f>
        <v>#N/A</v>
      </c>
      <c r="AK1431" s="92">
        <f t="shared" si="431"/>
        <v>284</v>
      </c>
      <c r="AL1431" s="92">
        <v>29.909227290012495</v>
      </c>
    </row>
    <row r="1432" spans="1:38">
      <c r="A1432" s="93">
        <v>1420</v>
      </c>
      <c r="B1432" s="130">
        <v>41871</v>
      </c>
      <c r="C1432" s="92">
        <v>17.378299999999999</v>
      </c>
      <c r="D1432" s="92">
        <v>21.680098999999998</v>
      </c>
      <c r="E1432" s="92">
        <v>13.1304</v>
      </c>
      <c r="F1432" s="139">
        <f t="shared" si="419"/>
        <v>1.8874113118085845E-3</v>
      </c>
      <c r="G1432" s="140">
        <f t="shared" si="419"/>
        <v>5.3459626729563947E-3</v>
      </c>
      <c r="H1432" s="140">
        <f t="shared" si="419"/>
        <v>-1.5307987570827297E-3</v>
      </c>
      <c r="I1432" s="141">
        <f t="shared" si="437"/>
        <v>21.440290413331571</v>
      </c>
      <c r="J1432" s="142">
        <f t="shared" si="432"/>
        <v>25.214780486011616</v>
      </c>
      <c r="K1432" s="142">
        <f t="shared" si="435"/>
        <v>19.429212186985925</v>
      </c>
      <c r="L1432" s="143">
        <f t="shared" si="433"/>
        <v>15008.203289332099</v>
      </c>
      <c r="M1432" s="137">
        <f t="shared" si="420"/>
        <v>-15128.86829160697</v>
      </c>
      <c r="N1432" s="137">
        <f t="shared" si="421"/>
        <v>29143.818280478888</v>
      </c>
      <c r="O1432" s="143">
        <f t="shared" si="436"/>
        <v>-28.273289332100831</v>
      </c>
      <c r="P1432" s="137">
        <f t="shared" si="434"/>
        <v>80.448291606970088</v>
      </c>
      <c r="Q1432" s="137">
        <f t="shared" si="422"/>
        <v>44.681719521111518</v>
      </c>
      <c r="R1432" s="144">
        <f t="shared" si="423"/>
        <v>96.856721795980775</v>
      </c>
      <c r="T1432" s="92">
        <f t="shared" si="424"/>
        <v>2.1638861287973845E-5</v>
      </c>
      <c r="U1432" s="92">
        <f>SUM($T$13:T1432)</f>
        <v>0.63101861096596357</v>
      </c>
      <c r="V1432" s="92">
        <f t="shared" si="425"/>
        <v>152</v>
      </c>
      <c r="W1432" s="92">
        <v>11.794797300870414</v>
      </c>
      <c r="Y1432" s="92">
        <f t="shared" si="426"/>
        <v>1.359310584545111E-33</v>
      </c>
      <c r="Z1432" s="92">
        <f>SUM($Y$13:Y1432)</f>
        <v>0.5139951375707501</v>
      </c>
      <c r="AA1432" s="92">
        <f t="shared" si="427"/>
        <v>1418</v>
      </c>
      <c r="AB1432" s="92">
        <v>11.982273863271985</v>
      </c>
      <c r="AD1432" s="92">
        <f t="shared" si="428"/>
        <v>3.9186513770436422E-18</v>
      </c>
      <c r="AE1432" s="92" t="e">
        <f>SUM($AD$13:AD1432)</f>
        <v>#N/A</v>
      </c>
      <c r="AF1432" s="92">
        <f t="shared" si="429"/>
        <v>724</v>
      </c>
      <c r="AG1432" s="92">
        <v>22.808726866322104</v>
      </c>
      <c r="AI1432" s="92">
        <f t="shared" si="430"/>
        <v>4.979724492626094E-21</v>
      </c>
      <c r="AJ1432" s="92" t="e">
        <f>SUM($AI$13:AI1432)</f>
        <v>#N/A</v>
      </c>
      <c r="AK1432" s="92">
        <f t="shared" si="431"/>
        <v>854</v>
      </c>
      <c r="AL1432" s="92">
        <v>30.126019988645567</v>
      </c>
    </row>
    <row r="1433" spans="1:38">
      <c r="A1433" s="93">
        <v>1421</v>
      </c>
      <c r="B1433" s="130">
        <v>41870</v>
      </c>
      <c r="C1433" s="92">
        <v>17.429099999999998</v>
      </c>
      <c r="D1433" s="92">
        <v>21.8127</v>
      </c>
      <c r="E1433" s="92">
        <v>13.0479</v>
      </c>
      <c r="F1433" s="139">
        <f t="shared" si="419"/>
        <v>-2.9146657027614431E-3</v>
      </c>
      <c r="G1433" s="140">
        <f t="shared" si="419"/>
        <v>-6.0790732004749604E-3</v>
      </c>
      <c r="H1433" s="140">
        <f t="shared" si="419"/>
        <v>6.322856551628897E-3</v>
      </c>
      <c r="I1433" s="141">
        <f t="shared" si="437"/>
        <v>21.337526445427475</v>
      </c>
      <c r="J1433" s="142">
        <f t="shared" si="432"/>
        <v>24.928232588780848</v>
      </c>
      <c r="K1433" s="142">
        <f t="shared" si="435"/>
        <v>19.582036465638147</v>
      </c>
      <c r="L1433" s="143">
        <f t="shared" si="433"/>
        <v>14936.268511799233</v>
      </c>
      <c r="M1433" s="137">
        <f t="shared" si="420"/>
        <v>-14956.939553268508</v>
      </c>
      <c r="N1433" s="137">
        <f t="shared" si="421"/>
        <v>29373.054698457221</v>
      </c>
      <c r="O1433" s="143">
        <f t="shared" si="436"/>
        <v>43.661488200765234</v>
      </c>
      <c r="P1433" s="137">
        <f t="shared" si="434"/>
        <v>-91.480446731491611</v>
      </c>
      <c r="Q1433" s="137">
        <f t="shared" si="422"/>
        <v>-184.55469845722109</v>
      </c>
      <c r="R1433" s="144">
        <f t="shared" si="423"/>
        <v>-232.37365698794747</v>
      </c>
      <c r="T1433" s="92">
        <f t="shared" si="424"/>
        <v>9.9362513355138371E-35</v>
      </c>
      <c r="U1433" s="92">
        <f>SUM($T$13:T1433)</f>
        <v>0.63101861096596357</v>
      </c>
      <c r="V1433" s="92">
        <f t="shared" si="425"/>
        <v>1469</v>
      </c>
      <c r="W1433" s="92">
        <v>11.827558508601214</v>
      </c>
      <c r="Y1433" s="92">
        <f t="shared" si="426"/>
        <v>2.3897861533475831E-33</v>
      </c>
      <c r="Z1433" s="92">
        <f>SUM($Y$13:Y1433)</f>
        <v>0.5139951375707501</v>
      </c>
      <c r="AA1433" s="92">
        <f t="shared" si="427"/>
        <v>1407</v>
      </c>
      <c r="AB1433" s="92">
        <v>12.107507210721451</v>
      </c>
      <c r="AD1433" s="92">
        <f t="shared" si="428"/>
        <v>3.6344283548063764E-4</v>
      </c>
      <c r="AE1433" s="92" t="e">
        <f>SUM($AD$13:AD1433)</f>
        <v>#N/A</v>
      </c>
      <c r="AF1433" s="92">
        <f t="shared" si="429"/>
        <v>97</v>
      </c>
      <c r="AG1433" s="92">
        <v>22.963157689642685</v>
      </c>
      <c r="AI1433" s="92">
        <f t="shared" si="430"/>
        <v>1.1663423661374634E-42</v>
      </c>
      <c r="AJ1433" s="92" t="e">
        <f>SUM($AI$13:AI1433)</f>
        <v>#N/A</v>
      </c>
      <c r="AK1433" s="92">
        <f t="shared" si="431"/>
        <v>1825</v>
      </c>
      <c r="AL1433" s="92">
        <v>30.574222147493856</v>
      </c>
    </row>
    <row r="1434" spans="1:38">
      <c r="A1434" s="93">
        <v>1422</v>
      </c>
      <c r="B1434" s="130">
        <v>41869</v>
      </c>
      <c r="C1434" s="92">
        <v>17.4711</v>
      </c>
      <c r="D1434" s="92">
        <v>21.815901</v>
      </c>
      <c r="E1434" s="92">
        <v>13.0456</v>
      </c>
      <c r="F1434" s="139">
        <f t="shared" si="419"/>
        <v>-2.4039699847177021E-3</v>
      </c>
      <c r="G1434" s="140">
        <f t="shared" si="419"/>
        <v>-1.4672783856140015E-4</v>
      </c>
      <c r="H1434" s="140">
        <f t="shared" si="419"/>
        <v>1.7630465444296028E-4</v>
      </c>
      <c r="I1434" s="141">
        <f t="shared" si="437"/>
        <v>21.348455282724039</v>
      </c>
      <c r="J1434" s="142">
        <f t="shared" si="432"/>
        <v>25.077019963099392</v>
      </c>
      <c r="K1434" s="142">
        <f t="shared" si="435"/>
        <v>19.462430712270805</v>
      </c>
      <c r="L1434" s="143">
        <f t="shared" si="433"/>
        <v>14943.918697906827</v>
      </c>
      <c r="M1434" s="137">
        <f t="shared" si="420"/>
        <v>-15046.211977859635</v>
      </c>
      <c r="N1434" s="137">
        <f t="shared" si="421"/>
        <v>29193.646068406208</v>
      </c>
      <c r="O1434" s="143">
        <f t="shared" si="436"/>
        <v>36.011302093171253</v>
      </c>
      <c r="P1434" s="137">
        <f t="shared" si="434"/>
        <v>-2.2080221403648466</v>
      </c>
      <c r="Q1434" s="137">
        <f t="shared" si="422"/>
        <v>-5.1460684062076325</v>
      </c>
      <c r="R1434" s="144">
        <f t="shared" si="423"/>
        <v>28.657211546598774</v>
      </c>
      <c r="T1434" s="92">
        <f t="shared" si="424"/>
        <v>2.823168645095578E-49</v>
      </c>
      <c r="U1434" s="92">
        <f>SUM($T$13:T1434)</f>
        <v>0.63101861096596357</v>
      </c>
      <c r="V1434" s="92">
        <f t="shared" si="425"/>
        <v>2122</v>
      </c>
      <c r="W1434" s="92">
        <v>11.836942197624012</v>
      </c>
      <c r="Y1434" s="92">
        <f t="shared" si="426"/>
        <v>5.8261363816713345E-57</v>
      </c>
      <c r="Z1434" s="92">
        <f>SUM($Y$13:Y1434)</f>
        <v>0.5139951375707501</v>
      </c>
      <c r="AA1434" s="92">
        <f t="shared" si="427"/>
        <v>2467</v>
      </c>
      <c r="AB1434" s="92">
        <v>12.135675157232981</v>
      </c>
      <c r="AD1434" s="92">
        <f t="shared" si="428"/>
        <v>1.3912535430197605E-38</v>
      </c>
      <c r="AE1434" s="92" t="e">
        <f>SUM($AD$13:AD1434)</f>
        <v>#N/A</v>
      </c>
      <c r="AF1434" s="92">
        <f t="shared" si="429"/>
        <v>1642</v>
      </c>
      <c r="AG1434" s="92">
        <v>23.126273076923098</v>
      </c>
      <c r="AI1434" s="92">
        <f t="shared" si="430"/>
        <v>1.6410091078960267E-36</v>
      </c>
      <c r="AJ1434" s="92" t="e">
        <f>SUM($AI$13:AI1434)</f>
        <v>#N/A</v>
      </c>
      <c r="AK1434" s="92">
        <f t="shared" si="431"/>
        <v>1549</v>
      </c>
      <c r="AL1434" s="92">
        <v>30.68507375846275</v>
      </c>
    </row>
    <row r="1435" spans="1:38">
      <c r="A1435" s="93">
        <v>1423</v>
      </c>
      <c r="B1435" s="130">
        <v>41866</v>
      </c>
      <c r="C1435" s="92">
        <v>17.466999000000001</v>
      </c>
      <c r="D1435" s="92">
        <v>21.805700000000002</v>
      </c>
      <c r="E1435" s="92">
        <v>13.0684</v>
      </c>
      <c r="F1435" s="139">
        <f t="shared" si="419"/>
        <v>2.3478560913625657E-4</v>
      </c>
      <c r="G1435" s="140">
        <f t="shared" si="419"/>
        <v>4.6781346161783866E-4</v>
      </c>
      <c r="H1435" s="140">
        <f t="shared" si="419"/>
        <v>-1.7446665238284309E-3</v>
      </c>
      <c r="I1435" s="141">
        <f t="shared" si="437"/>
        <v>21.404924388556953</v>
      </c>
      <c r="J1435" s="142">
        <f t="shared" si="432"/>
        <v>25.0924330890868</v>
      </c>
      <c r="K1435" s="142">
        <f t="shared" si="435"/>
        <v>19.425050534112824</v>
      </c>
      <c r="L1435" s="143">
        <f t="shared" si="433"/>
        <v>14983.447071989867</v>
      </c>
      <c r="M1435" s="137">
        <f t="shared" si="420"/>
        <v>-15055.459853452079</v>
      </c>
      <c r="N1435" s="137">
        <f t="shared" si="421"/>
        <v>29137.575801169234</v>
      </c>
      <c r="O1435" s="143">
        <f t="shared" si="436"/>
        <v>-3.5170719898687821</v>
      </c>
      <c r="P1435" s="137">
        <f t="shared" si="434"/>
        <v>7.0398534520791145</v>
      </c>
      <c r="Q1435" s="137">
        <f t="shared" si="422"/>
        <v>50.924198830765818</v>
      </c>
      <c r="R1435" s="144">
        <f t="shared" si="423"/>
        <v>54.44698029297615</v>
      </c>
      <c r="T1435" s="92">
        <f t="shared" si="424"/>
        <v>2.9648560111457374E-22</v>
      </c>
      <c r="U1435" s="92">
        <f>SUM($T$13:T1435)</f>
        <v>0.63101861096596357</v>
      </c>
      <c r="V1435" s="92">
        <f t="shared" si="425"/>
        <v>909</v>
      </c>
      <c r="W1435" s="92">
        <v>12.021989802391545</v>
      </c>
      <c r="Y1435" s="92">
        <f t="shared" si="426"/>
        <v>3.7523868518246417E-44</v>
      </c>
      <c r="Z1435" s="92">
        <f>SUM($Y$13:Y1435)</f>
        <v>0.5139951375707501</v>
      </c>
      <c r="AA1435" s="92">
        <f t="shared" si="427"/>
        <v>1892</v>
      </c>
      <c r="AB1435" s="92">
        <v>12.224549147033031</v>
      </c>
      <c r="AD1435" s="92">
        <f t="shared" si="428"/>
        <v>1.3561542475946743E-6</v>
      </c>
      <c r="AE1435" s="92" t="e">
        <f>SUM($AD$13:AD1435)</f>
        <v>#N/A</v>
      </c>
      <c r="AF1435" s="92">
        <f t="shared" si="429"/>
        <v>206</v>
      </c>
      <c r="AG1435" s="92">
        <v>23.130978087439871</v>
      </c>
      <c r="AI1435" s="92">
        <f t="shared" si="430"/>
        <v>2.7080886555799749E-29</v>
      </c>
      <c r="AJ1435" s="92" t="e">
        <f>SUM($AI$13:AI1435)</f>
        <v>#N/A</v>
      </c>
      <c r="AK1435" s="92">
        <f t="shared" si="431"/>
        <v>1225</v>
      </c>
      <c r="AL1435" s="92">
        <v>30.694679563222962</v>
      </c>
    </row>
    <row r="1436" spans="1:38">
      <c r="A1436" s="93">
        <v>1424</v>
      </c>
      <c r="B1436" s="130">
        <v>41865</v>
      </c>
      <c r="C1436" s="92">
        <v>17.551100000000002</v>
      </c>
      <c r="D1436" s="92">
        <v>21.910399999999999</v>
      </c>
      <c r="E1436" s="92">
        <v>13.0707</v>
      </c>
      <c r="F1436" s="139">
        <f t="shared" si="419"/>
        <v>-4.791779432628207E-3</v>
      </c>
      <c r="G1436" s="140">
        <f t="shared" si="419"/>
        <v>-4.7785526507958531E-3</v>
      </c>
      <c r="H1436" s="140">
        <f t="shared" si="419"/>
        <v>-1.759660920991335E-4</v>
      </c>
      <c r="I1436" s="141">
        <f t="shared" si="437"/>
        <v>21.2973563993197</v>
      </c>
      <c r="J1436" s="142">
        <f t="shared" si="432"/>
        <v>24.960850554531184</v>
      </c>
      <c r="K1436" s="142">
        <f t="shared" si="435"/>
        <v>19.455575875813842</v>
      </c>
      <c r="L1436" s="143">
        <f t="shared" si="433"/>
        <v>14908.14947952379</v>
      </c>
      <c r="M1436" s="137">
        <f t="shared" si="420"/>
        <v>-14976.51033271871</v>
      </c>
      <c r="N1436" s="137">
        <f t="shared" si="421"/>
        <v>29183.363813720764</v>
      </c>
      <c r="O1436" s="143">
        <f t="shared" si="436"/>
        <v>71.780520476208039</v>
      </c>
      <c r="P1436" s="137">
        <f t="shared" si="434"/>
        <v>-71.90966728129024</v>
      </c>
      <c r="Q1436" s="137">
        <f t="shared" si="422"/>
        <v>5.1361862792364263</v>
      </c>
      <c r="R1436" s="144">
        <f t="shared" si="423"/>
        <v>5.0070394741542259</v>
      </c>
      <c r="T1436" s="92">
        <f t="shared" si="424"/>
        <v>3.0492456758816287E-17</v>
      </c>
      <c r="U1436" s="92">
        <f>SUM($T$13:T1436)</f>
        <v>0.63101861096596357</v>
      </c>
      <c r="V1436" s="92">
        <f t="shared" si="425"/>
        <v>684</v>
      </c>
      <c r="W1436" s="92">
        <v>12.065332862666764</v>
      </c>
      <c r="Y1436" s="92">
        <f t="shared" si="426"/>
        <v>3.2434544157814818E-6</v>
      </c>
      <c r="Z1436" s="92">
        <f>SUM($Y$13:Y1436)</f>
        <v>0.51399838102516593</v>
      </c>
      <c r="AA1436" s="92">
        <f t="shared" si="427"/>
        <v>189</v>
      </c>
      <c r="AB1436" s="92">
        <v>12.274973185651106</v>
      </c>
      <c r="AD1436" s="92">
        <f t="shared" si="428"/>
        <v>1.8911593093198779E-29</v>
      </c>
      <c r="AE1436" s="92" t="e">
        <f>SUM($AD$13:AD1436)</f>
        <v>#N/A</v>
      </c>
      <c r="AF1436" s="92">
        <f t="shared" si="429"/>
        <v>1232</v>
      </c>
      <c r="AG1436" s="92">
        <v>23.224246890713403</v>
      </c>
      <c r="AI1436" s="92">
        <f t="shared" si="430"/>
        <v>2.5602669962268157E-39</v>
      </c>
      <c r="AJ1436" s="92" t="e">
        <f>SUM($AI$13:AI1436)</f>
        <v>#N/A</v>
      </c>
      <c r="AK1436" s="92">
        <f t="shared" si="431"/>
        <v>1675</v>
      </c>
      <c r="AL1436" s="92">
        <v>31.056044768729407</v>
      </c>
    </row>
    <row r="1437" spans="1:38">
      <c r="A1437" s="93">
        <v>1425</v>
      </c>
      <c r="B1437" s="130">
        <v>41864</v>
      </c>
      <c r="C1437" s="92">
        <v>17.557600000000001</v>
      </c>
      <c r="D1437" s="92">
        <v>22.074100000000001</v>
      </c>
      <c r="E1437" s="92">
        <v>13.129200000000001</v>
      </c>
      <c r="F1437" s="139">
        <f t="shared" si="419"/>
        <v>-3.7021005148762942E-4</v>
      </c>
      <c r="G1437" s="140">
        <f t="shared" si="419"/>
        <v>-7.4159308873296137E-3</v>
      </c>
      <c r="H1437" s="140">
        <f t="shared" si="419"/>
        <v>-4.4557170276939839E-3</v>
      </c>
      <c r="I1437" s="141">
        <f t="shared" si="437"/>
        <v>21.391977541919168</v>
      </c>
      <c r="J1437" s="142">
        <f t="shared" si="432"/>
        <v>24.894703262194152</v>
      </c>
      <c r="K1437" s="142">
        <f t="shared" si="435"/>
        <v>19.372296202358104</v>
      </c>
      <c r="L1437" s="143">
        <f t="shared" si="433"/>
        <v>14974.384279343418</v>
      </c>
      <c r="M1437" s="137">
        <f t="shared" si="420"/>
        <v>-14936.821957316492</v>
      </c>
      <c r="N1437" s="137">
        <f t="shared" si="421"/>
        <v>29058.444303537155</v>
      </c>
      <c r="O1437" s="143">
        <f t="shared" si="436"/>
        <v>5.54572065658067</v>
      </c>
      <c r="P1437" s="137">
        <f t="shared" si="434"/>
        <v>-111.59804268350854</v>
      </c>
      <c r="Q1437" s="137">
        <f t="shared" si="422"/>
        <v>130.05569646284494</v>
      </c>
      <c r="R1437" s="144">
        <f t="shared" si="423"/>
        <v>24.003374435917067</v>
      </c>
      <c r="T1437" s="92">
        <f t="shared" si="424"/>
        <v>5.4518769411004311E-14</v>
      </c>
      <c r="U1437" s="92">
        <f>SUM($T$13:T1437)</f>
        <v>0.63101861096601808</v>
      </c>
      <c r="V1437" s="92">
        <f t="shared" si="425"/>
        <v>538</v>
      </c>
      <c r="W1437" s="92">
        <v>12.25902715385746</v>
      </c>
      <c r="Y1437" s="92">
        <f t="shared" si="426"/>
        <v>1.2140230202835627E-44</v>
      </c>
      <c r="Z1437" s="92">
        <f>SUM($Y$13:Y1437)</f>
        <v>0.51399838102516593</v>
      </c>
      <c r="AA1437" s="92">
        <f t="shared" si="427"/>
        <v>1914</v>
      </c>
      <c r="AB1437" s="92">
        <v>12.298006922408604</v>
      </c>
      <c r="AD1437" s="92">
        <f t="shared" si="428"/>
        <v>2.1174828016186153E-18</v>
      </c>
      <c r="AE1437" s="92" t="e">
        <f>SUM($AD$13:AD1437)</f>
        <v>#N/A</v>
      </c>
      <c r="AF1437" s="92">
        <f t="shared" si="429"/>
        <v>736</v>
      </c>
      <c r="AG1437" s="92">
        <v>23.268826216601155</v>
      </c>
      <c r="AI1437" s="92">
        <f t="shared" si="430"/>
        <v>8.5124945630606471E-26</v>
      </c>
      <c r="AJ1437" s="92" t="e">
        <f>SUM($AI$13:AI1437)</f>
        <v>#N/A</v>
      </c>
      <c r="AK1437" s="92">
        <f t="shared" si="431"/>
        <v>1068</v>
      </c>
      <c r="AL1437" s="92">
        <v>31.541809052383542</v>
      </c>
    </row>
    <row r="1438" spans="1:38">
      <c r="A1438" s="93">
        <v>1426</v>
      </c>
      <c r="B1438" s="130">
        <v>41863</v>
      </c>
      <c r="C1438" s="92">
        <v>17.631701</v>
      </c>
      <c r="D1438" s="92">
        <v>22.111999999999998</v>
      </c>
      <c r="E1438" s="92">
        <v>13.137</v>
      </c>
      <c r="F1438" s="139">
        <f t="shared" si="419"/>
        <v>-4.2027141907634569E-3</v>
      </c>
      <c r="G1438" s="140">
        <f t="shared" si="419"/>
        <v>-1.7140014471778153E-3</v>
      </c>
      <c r="H1438" s="140">
        <f t="shared" si="419"/>
        <v>-5.9374286366742357E-4</v>
      </c>
      <c r="I1438" s="141">
        <f t="shared" si="437"/>
        <v>21.309962336589081</v>
      </c>
      <c r="J1438" s="142">
        <f t="shared" si="432"/>
        <v>25.037711643903769</v>
      </c>
      <c r="K1438" s="142">
        <f t="shared" si="435"/>
        <v>19.447446357615895</v>
      </c>
      <c r="L1438" s="143">
        <f t="shared" si="433"/>
        <v>14916.973635612356</v>
      </c>
      <c r="M1438" s="137">
        <f t="shared" si="420"/>
        <v>-15022.626986342262</v>
      </c>
      <c r="N1438" s="137">
        <f t="shared" si="421"/>
        <v>29171.169536423844</v>
      </c>
      <c r="O1438" s="143">
        <f t="shared" si="436"/>
        <v>62.95636438764268</v>
      </c>
      <c r="P1438" s="137">
        <f t="shared" si="434"/>
        <v>-25.793013657737902</v>
      </c>
      <c r="Q1438" s="137">
        <f t="shared" si="422"/>
        <v>17.330463576156035</v>
      </c>
      <c r="R1438" s="144">
        <f t="shared" si="423"/>
        <v>54.493814306060813</v>
      </c>
      <c r="T1438" s="92">
        <f t="shared" si="424"/>
        <v>1.9891520098393581E-20</v>
      </c>
      <c r="U1438" s="92">
        <f>SUM($T$13:T1438)</f>
        <v>0.63101861096601808</v>
      </c>
      <c r="V1438" s="92">
        <f t="shared" si="425"/>
        <v>827</v>
      </c>
      <c r="W1438" s="92">
        <v>12.308730365237352</v>
      </c>
      <c r="Y1438" s="92">
        <f t="shared" si="426"/>
        <v>1.603331801661631E-31</v>
      </c>
      <c r="Z1438" s="92">
        <f>SUM($Y$13:Y1438)</f>
        <v>0.51399838102516593</v>
      </c>
      <c r="AA1438" s="92">
        <f t="shared" si="427"/>
        <v>1325</v>
      </c>
      <c r="AB1438" s="92">
        <v>12.338008670283671</v>
      </c>
      <c r="AD1438" s="92">
        <f t="shared" si="428"/>
        <v>8.4305206581174309E-46</v>
      </c>
      <c r="AE1438" s="92" t="e">
        <f>SUM($AD$13:AD1438)</f>
        <v>#N/A</v>
      </c>
      <c r="AF1438" s="92">
        <f t="shared" si="429"/>
        <v>1966</v>
      </c>
      <c r="AG1438" s="92">
        <v>23.768955912237288</v>
      </c>
      <c r="AI1438" s="92">
        <f t="shared" si="430"/>
        <v>9.0757356915616248E-42</v>
      </c>
      <c r="AJ1438" s="92" t="e">
        <f>SUM($AI$13:AI1438)</f>
        <v>#N/A</v>
      </c>
      <c r="AK1438" s="92">
        <f t="shared" si="431"/>
        <v>1785</v>
      </c>
      <c r="AL1438" s="92">
        <v>31.573491534345521</v>
      </c>
    </row>
    <row r="1439" spans="1:38">
      <c r="A1439" s="93">
        <v>1427</v>
      </c>
      <c r="B1439" s="130">
        <v>41862</v>
      </c>
      <c r="C1439" s="92">
        <v>17.760200999999999</v>
      </c>
      <c r="D1439" s="92">
        <v>22.225901</v>
      </c>
      <c r="E1439" s="92">
        <v>13.174799999999999</v>
      </c>
      <c r="F1439" s="139">
        <f t="shared" si="419"/>
        <v>-7.235278474607254E-3</v>
      </c>
      <c r="G1439" s="140">
        <f t="shared" si="419"/>
        <v>-5.1246966320961373E-3</v>
      </c>
      <c r="H1439" s="140">
        <f t="shared" si="419"/>
        <v>-2.8691137626376539E-3</v>
      </c>
      <c r="I1439" s="141">
        <f t="shared" si="437"/>
        <v>21.245065764171251</v>
      </c>
      <c r="J1439" s="142">
        <f t="shared" si="432"/>
        <v>24.952169021179387</v>
      </c>
      <c r="K1439" s="142">
        <f t="shared" si="435"/>
        <v>19.403169915292832</v>
      </c>
      <c r="L1439" s="143">
        <f t="shared" si="433"/>
        <v>14871.546034919877</v>
      </c>
      <c r="M1439" s="137">
        <f t="shared" si="420"/>
        <v>-14971.301412707631</v>
      </c>
      <c r="N1439" s="137">
        <f t="shared" si="421"/>
        <v>29104.754872939247</v>
      </c>
      <c r="O1439" s="143">
        <f t="shared" si="436"/>
        <v>108.38396508012192</v>
      </c>
      <c r="P1439" s="137">
        <f t="shared" si="434"/>
        <v>-77.118587292368829</v>
      </c>
      <c r="Q1439" s="137">
        <f t="shared" si="422"/>
        <v>83.745127060752566</v>
      </c>
      <c r="R1439" s="144">
        <f t="shared" si="423"/>
        <v>115.01050484850566</v>
      </c>
      <c r="T1439" s="92">
        <f t="shared" si="424"/>
        <v>1.7893159430948282E-48</v>
      </c>
      <c r="U1439" s="92">
        <f>SUM($T$13:T1439)</f>
        <v>0.63101861096601808</v>
      </c>
      <c r="V1439" s="92">
        <f t="shared" si="425"/>
        <v>2086</v>
      </c>
      <c r="W1439" s="92">
        <v>12.316850883888037</v>
      </c>
      <c r="Y1439" s="92">
        <f t="shared" si="426"/>
        <v>1.1776832597940063E-22</v>
      </c>
      <c r="Z1439" s="92">
        <f>SUM($Y$13:Y1439)</f>
        <v>0.51399838102516593</v>
      </c>
      <c r="AA1439" s="92">
        <f t="shared" si="427"/>
        <v>927</v>
      </c>
      <c r="AB1439" s="92">
        <v>12.446269611858952</v>
      </c>
      <c r="AD1439" s="92">
        <f t="shared" si="428"/>
        <v>6.7572823914301927E-58</v>
      </c>
      <c r="AE1439" s="92" t="e">
        <f>SUM($AD$13:AD1439)</f>
        <v>#N/A</v>
      </c>
      <c r="AF1439" s="92">
        <f t="shared" si="429"/>
        <v>2509</v>
      </c>
      <c r="AG1439" s="92">
        <v>23.877306192473043</v>
      </c>
      <c r="AI1439" s="92">
        <f t="shared" si="430"/>
        <v>1.5640936349636166E-8</v>
      </c>
      <c r="AJ1439" s="92" t="e">
        <f>SUM($AI$13:AI1439)</f>
        <v>#N/A</v>
      </c>
      <c r="AK1439" s="92">
        <f t="shared" si="431"/>
        <v>293</v>
      </c>
      <c r="AL1439" s="92">
        <v>32.164176368443805</v>
      </c>
    </row>
    <row r="1440" spans="1:38">
      <c r="A1440" s="93">
        <v>1428</v>
      </c>
      <c r="B1440" s="130">
        <v>41859</v>
      </c>
      <c r="C1440" s="92">
        <v>17.741599999999998</v>
      </c>
      <c r="D1440" s="92">
        <v>22.348499</v>
      </c>
      <c r="E1440" s="92">
        <v>13.2448</v>
      </c>
      <c r="F1440" s="139">
        <f t="shared" si="419"/>
        <v>1.0484398250438787E-3</v>
      </c>
      <c r="G1440" s="140">
        <f t="shared" si="419"/>
        <v>-5.4857375432685318E-3</v>
      </c>
      <c r="H1440" s="140">
        <f t="shared" si="419"/>
        <v>-5.2850930176371325E-3</v>
      </c>
      <c r="I1440" s="141">
        <f t="shared" si="437"/>
        <v>21.422336507411956</v>
      </c>
      <c r="J1440" s="142">
        <f t="shared" si="432"/>
        <v>24.943113862398544</v>
      </c>
      <c r="K1440" s="142">
        <f t="shared" si="435"/>
        <v>19.356157374969797</v>
      </c>
      <c r="L1440" s="143">
        <f t="shared" si="433"/>
        <v>14995.635555188368</v>
      </c>
      <c r="M1440" s="137">
        <f t="shared" si="420"/>
        <v>-14965.868317439126</v>
      </c>
      <c r="N1440" s="137">
        <f t="shared" si="421"/>
        <v>29034.236062454696</v>
      </c>
      <c r="O1440" s="143">
        <f t="shared" si="436"/>
        <v>-15.705555188369544</v>
      </c>
      <c r="P1440" s="137">
        <f t="shared" si="434"/>
        <v>-82.551682560873815</v>
      </c>
      <c r="Q1440" s="137">
        <f t="shared" si="422"/>
        <v>154.26393754530363</v>
      </c>
      <c r="R1440" s="144">
        <f t="shared" si="423"/>
        <v>56.006699796060275</v>
      </c>
      <c r="T1440" s="92">
        <f t="shared" si="424"/>
        <v>5.3649946736529198E-26</v>
      </c>
      <c r="U1440" s="92">
        <f>SUM($T$13:T1440)</f>
        <v>0.63101861096601808</v>
      </c>
      <c r="V1440" s="92">
        <f t="shared" si="425"/>
        <v>1077</v>
      </c>
      <c r="W1440" s="92">
        <v>12.351117933227215</v>
      </c>
      <c r="Y1440" s="92">
        <f t="shared" si="426"/>
        <v>4.7915664834560055E-37</v>
      </c>
      <c r="Z1440" s="92">
        <f>SUM($Y$13:Y1440)</f>
        <v>0.51399838102516593</v>
      </c>
      <c r="AA1440" s="92">
        <f t="shared" si="427"/>
        <v>1573</v>
      </c>
      <c r="AB1440" s="92">
        <v>12.484743562112271</v>
      </c>
      <c r="AD1440" s="92">
        <f t="shared" si="428"/>
        <v>1.1314298467485327E-20</v>
      </c>
      <c r="AE1440" s="92" t="e">
        <f>SUM($AD$13:AD1440)</f>
        <v>#N/A</v>
      </c>
      <c r="AF1440" s="92">
        <f t="shared" si="429"/>
        <v>838</v>
      </c>
      <c r="AG1440" s="92">
        <v>23.925878000751254</v>
      </c>
      <c r="AI1440" s="92">
        <f t="shared" si="430"/>
        <v>4.8222732659452352E-45</v>
      </c>
      <c r="AJ1440" s="92" t="e">
        <f>SUM($AI$13:AI1440)</f>
        <v>#N/A</v>
      </c>
      <c r="AK1440" s="92">
        <f t="shared" si="431"/>
        <v>1932</v>
      </c>
      <c r="AL1440" s="92">
        <v>32.28992717710571</v>
      </c>
    </row>
    <row r="1441" spans="1:38">
      <c r="A1441" s="93">
        <v>1429</v>
      </c>
      <c r="B1441" s="130">
        <v>41858</v>
      </c>
      <c r="C1441" s="92">
        <v>17.728901</v>
      </c>
      <c r="D1441" s="92">
        <v>22.329201000000001</v>
      </c>
      <c r="E1441" s="92">
        <v>13.2812</v>
      </c>
      <c r="F1441" s="139">
        <f t="shared" si="419"/>
        <v>7.162880541775607E-4</v>
      </c>
      <c r="G1441" s="140">
        <f t="shared" si="419"/>
        <v>8.642494641881715E-4</v>
      </c>
      <c r="H1441" s="140">
        <f t="shared" si="419"/>
        <v>-2.7407162003433294E-3</v>
      </c>
      <c r="I1441" s="141">
        <f t="shared" si="437"/>
        <v>21.415228492730595</v>
      </c>
      <c r="J1441" s="142">
        <f t="shared" si="432"/>
        <v>25.102375981536465</v>
      </c>
      <c r="K1441" s="142">
        <f t="shared" si="435"/>
        <v>19.405668403457518</v>
      </c>
      <c r="L1441" s="143">
        <f t="shared" si="433"/>
        <v>14990.659944911416</v>
      </c>
      <c r="M1441" s="137">
        <f t="shared" si="420"/>
        <v>-15061.425588921878</v>
      </c>
      <c r="N1441" s="137">
        <f t="shared" si="421"/>
        <v>29108.502605186277</v>
      </c>
      <c r="O1441" s="143">
        <f t="shared" si="436"/>
        <v>-10.729944911417988</v>
      </c>
      <c r="P1441" s="137">
        <f t="shared" si="434"/>
        <v>13.00558892187837</v>
      </c>
      <c r="Q1441" s="137">
        <f t="shared" si="422"/>
        <v>79.997394813723076</v>
      </c>
      <c r="R1441" s="144">
        <f t="shared" si="423"/>
        <v>82.273038824183459</v>
      </c>
      <c r="T1441" s="92">
        <f t="shared" si="424"/>
        <v>1.0493663050984141E-6</v>
      </c>
      <c r="U1441" s="92">
        <f>SUM($T$13:T1441)</f>
        <v>0.63101966033232315</v>
      </c>
      <c r="V1441" s="92">
        <f t="shared" si="425"/>
        <v>211</v>
      </c>
      <c r="W1441" s="92">
        <v>12.565876156349987</v>
      </c>
      <c r="Y1441" s="92">
        <f t="shared" si="426"/>
        <v>3.9529428628612708E-53</v>
      </c>
      <c r="Z1441" s="92">
        <f>SUM($Y$13:Y1441)</f>
        <v>0.51399838102516593</v>
      </c>
      <c r="AA1441" s="92">
        <f t="shared" si="427"/>
        <v>2295</v>
      </c>
      <c r="AB1441" s="92">
        <v>12.532648777008944</v>
      </c>
      <c r="AD1441" s="92">
        <f t="shared" si="428"/>
        <v>6.6136249437316993E-7</v>
      </c>
      <c r="AE1441" s="92" t="e">
        <f>SUM($AD$13:AD1441)</f>
        <v>#N/A</v>
      </c>
      <c r="AF1441" s="92">
        <f t="shared" si="429"/>
        <v>220</v>
      </c>
      <c r="AG1441" s="92">
        <v>23.993192300291412</v>
      </c>
      <c r="AI1441" s="92">
        <f t="shared" si="430"/>
        <v>6.6611681677099836E-24</v>
      </c>
      <c r="AJ1441" s="92" t="e">
        <f>SUM($AI$13:AI1441)</f>
        <v>#N/A</v>
      </c>
      <c r="AK1441" s="92">
        <f t="shared" si="431"/>
        <v>983</v>
      </c>
      <c r="AL1441" s="92">
        <v>32.43720173300062</v>
      </c>
    </row>
    <row r="1442" spans="1:38">
      <c r="A1442" s="93">
        <v>1430</v>
      </c>
      <c r="B1442" s="130">
        <v>41857</v>
      </c>
      <c r="C1442" s="92">
        <v>17.781700000000001</v>
      </c>
      <c r="D1442" s="92">
        <v>22.442399999999999</v>
      </c>
      <c r="E1442" s="92">
        <v>13.2468</v>
      </c>
      <c r="F1442" s="139">
        <f t="shared" si="419"/>
        <v>-2.9692886506914595E-3</v>
      </c>
      <c r="G1442" s="140">
        <f t="shared" si="419"/>
        <v>-5.0439792535557082E-3</v>
      </c>
      <c r="H1442" s="140">
        <f t="shared" si="419"/>
        <v>2.5968535797324943E-3</v>
      </c>
      <c r="I1442" s="141">
        <f t="shared" si="437"/>
        <v>21.336357519804068</v>
      </c>
      <c r="J1442" s="142">
        <f t="shared" si="432"/>
        <v>24.954193469535344</v>
      </c>
      <c r="K1442" s="142">
        <f t="shared" si="435"/>
        <v>19.509532173808015</v>
      </c>
      <c r="L1442" s="143">
        <f t="shared" si="433"/>
        <v>14935.450263862847</v>
      </c>
      <c r="M1442" s="137">
        <f t="shared" si="420"/>
        <v>-14972.516081721207</v>
      </c>
      <c r="N1442" s="137">
        <f t="shared" si="421"/>
        <v>29264.298260712021</v>
      </c>
      <c r="O1442" s="143">
        <f t="shared" si="436"/>
        <v>44.479736137151122</v>
      </c>
      <c r="P1442" s="137">
        <f t="shared" si="434"/>
        <v>-75.903918278792844</v>
      </c>
      <c r="Q1442" s="137">
        <f t="shared" si="422"/>
        <v>-75.798260712021147</v>
      </c>
      <c r="R1442" s="144">
        <f t="shared" si="423"/>
        <v>-107.22244285366287</v>
      </c>
      <c r="T1442" s="92">
        <f t="shared" si="424"/>
        <v>4.0270674291483383E-4</v>
      </c>
      <c r="U1442" s="92">
        <f>SUM($T$13:T1442)</f>
        <v>0.63142236707523802</v>
      </c>
      <c r="V1442" s="92">
        <f t="shared" si="425"/>
        <v>95</v>
      </c>
      <c r="W1442" s="92">
        <v>12.566048930584657</v>
      </c>
      <c r="Y1442" s="92">
        <f t="shared" si="426"/>
        <v>3.4721420093616878E-3</v>
      </c>
      <c r="Z1442" s="92">
        <f>SUM($Y$13:Y1442)</f>
        <v>0.51747052303452756</v>
      </c>
      <c r="AA1442" s="92">
        <f t="shared" si="427"/>
        <v>53</v>
      </c>
      <c r="AB1442" s="92">
        <v>12.609716373719493</v>
      </c>
      <c r="AD1442" s="92">
        <f t="shared" si="428"/>
        <v>5.5177002688377771E-21</v>
      </c>
      <c r="AE1442" s="92" t="e">
        <f>SUM($AD$13:AD1442)</f>
        <v>#N/A</v>
      </c>
      <c r="AF1442" s="92">
        <f t="shared" si="429"/>
        <v>852</v>
      </c>
      <c r="AG1442" s="92">
        <v>24.870041770962416</v>
      </c>
      <c r="AI1442" s="92">
        <f t="shared" si="430"/>
        <v>2.6143470113590117E-17</v>
      </c>
      <c r="AJ1442" s="92" t="e">
        <f>SUM($AI$13:AI1442)</f>
        <v>#N/A</v>
      </c>
      <c r="AK1442" s="92">
        <f t="shared" si="431"/>
        <v>687</v>
      </c>
      <c r="AL1442" s="92">
        <v>32.901256983988787</v>
      </c>
    </row>
    <row r="1443" spans="1:38">
      <c r="A1443" s="93">
        <v>1431</v>
      </c>
      <c r="B1443" s="130">
        <v>41856</v>
      </c>
      <c r="C1443" s="92">
        <v>17.706499000000001</v>
      </c>
      <c r="D1443" s="92">
        <v>22.247900000000001</v>
      </c>
      <c r="E1443" s="92">
        <v>13.2971</v>
      </c>
      <c r="F1443" s="139">
        <f t="shared" si="419"/>
        <v>4.2470846438926735E-3</v>
      </c>
      <c r="G1443" s="140">
        <f t="shared" si="419"/>
        <v>8.7423981589271893E-3</v>
      </c>
      <c r="H1443" s="140">
        <f t="shared" si="419"/>
        <v>-3.7827797038452182E-3</v>
      </c>
      <c r="I1443" s="141">
        <f t="shared" si="437"/>
        <v>21.490787186670836</v>
      </c>
      <c r="J1443" s="142">
        <f t="shared" si="432"/>
        <v>25.299965465504606</v>
      </c>
      <c r="K1443" s="142">
        <f t="shared" si="435"/>
        <v>19.385390889742876</v>
      </c>
      <c r="L1443" s="143">
        <f t="shared" si="433"/>
        <v>15043.551030669585</v>
      </c>
      <c r="M1443" s="137">
        <f t="shared" si="420"/>
        <v>-15179.979279302763</v>
      </c>
      <c r="N1443" s="137">
        <f t="shared" si="421"/>
        <v>29078.086334614312</v>
      </c>
      <c r="O1443" s="143">
        <f t="shared" si="436"/>
        <v>-63.621030669586617</v>
      </c>
      <c r="P1443" s="137">
        <f t="shared" si="434"/>
        <v>131.55927930276266</v>
      </c>
      <c r="Q1443" s="137">
        <f t="shared" si="422"/>
        <v>110.41366538568764</v>
      </c>
      <c r="R1443" s="144">
        <f t="shared" si="423"/>
        <v>178.35191401886368</v>
      </c>
      <c r="T1443" s="92">
        <f t="shared" si="424"/>
        <v>1.1259689275127671E-30</v>
      </c>
      <c r="U1443" s="92">
        <f>SUM($T$13:T1443)</f>
        <v>0.63142236707523802</v>
      </c>
      <c r="V1443" s="92">
        <f t="shared" si="425"/>
        <v>1287</v>
      </c>
      <c r="W1443" s="92">
        <v>12.602876599394222</v>
      </c>
      <c r="Y1443" s="92">
        <f t="shared" si="426"/>
        <v>3.301091948631556E-12</v>
      </c>
      <c r="Z1443" s="92">
        <f>SUM($Y$13:Y1443)</f>
        <v>0.5174705230378287</v>
      </c>
      <c r="AA1443" s="92">
        <f t="shared" si="427"/>
        <v>458</v>
      </c>
      <c r="AB1443" s="92">
        <v>12.677187235005476</v>
      </c>
      <c r="AD1443" s="92">
        <f t="shared" si="428"/>
        <v>9.5312228574943748E-15</v>
      </c>
      <c r="AE1443" s="92" t="e">
        <f>SUM($AD$13:AD1443)</f>
        <v>#N/A</v>
      </c>
      <c r="AF1443" s="92">
        <f t="shared" si="429"/>
        <v>572</v>
      </c>
      <c r="AG1443" s="92">
        <v>24.915158559299016</v>
      </c>
      <c r="AI1443" s="92">
        <f t="shared" si="430"/>
        <v>2.376409492330787E-34</v>
      </c>
      <c r="AJ1443" s="92" t="e">
        <f>SUM($AI$13:AI1443)</f>
        <v>#N/A</v>
      </c>
      <c r="AK1443" s="92">
        <f t="shared" si="431"/>
        <v>1452</v>
      </c>
      <c r="AL1443" s="92">
        <v>33.58714930320275</v>
      </c>
    </row>
    <row r="1444" spans="1:38">
      <c r="A1444" s="93">
        <v>1432</v>
      </c>
      <c r="B1444" s="130">
        <v>41855</v>
      </c>
      <c r="C1444" s="92">
        <v>17.722200000000001</v>
      </c>
      <c r="D1444" s="92">
        <v>22.2118</v>
      </c>
      <c r="E1444" s="92">
        <v>13.1904</v>
      </c>
      <c r="F1444" s="139">
        <f t="shared" si="419"/>
        <v>-8.8595095417043357E-4</v>
      </c>
      <c r="G1444" s="140">
        <f t="shared" si="419"/>
        <v>1.625262247994419E-3</v>
      </c>
      <c r="H1444" s="140">
        <f t="shared" si="419"/>
        <v>8.0892163998058653E-3</v>
      </c>
      <c r="I1444" s="141">
        <f t="shared" si="437"/>
        <v>21.380940738175848</v>
      </c>
      <c r="J1444" s="142">
        <f t="shared" si="432"/>
        <v>25.121462714863274</v>
      </c>
      <c r="K1444" s="142">
        <f t="shared" si="435"/>
        <v>19.616408061923821</v>
      </c>
      <c r="L1444" s="143">
        <f t="shared" si="433"/>
        <v>14966.658516723093</v>
      </c>
      <c r="M1444" s="137">
        <f t="shared" si="420"/>
        <v>-15072.877628917964</v>
      </c>
      <c r="N1444" s="137">
        <f t="shared" si="421"/>
        <v>29424.612092885731</v>
      </c>
      <c r="O1444" s="143">
        <f t="shared" si="436"/>
        <v>13.271483276905201</v>
      </c>
      <c r="P1444" s="137">
        <f t="shared" si="434"/>
        <v>24.45762891796403</v>
      </c>
      <c r="Q1444" s="137">
        <f t="shared" si="422"/>
        <v>-236.11209288573082</v>
      </c>
      <c r="R1444" s="144">
        <f t="shared" si="423"/>
        <v>-198.38298069086159</v>
      </c>
      <c r="T1444" s="92">
        <f t="shared" si="424"/>
        <v>5.799111065000289E-3</v>
      </c>
      <c r="U1444" s="92">
        <f>SUM($T$13:T1444)</f>
        <v>0.63722147814023833</v>
      </c>
      <c r="V1444" s="92">
        <f t="shared" si="425"/>
        <v>43</v>
      </c>
      <c r="W1444" s="92">
        <v>12.630504469894731</v>
      </c>
      <c r="Y1444" s="92">
        <f t="shared" si="426"/>
        <v>2.8051915582043056E-41</v>
      </c>
      <c r="Z1444" s="92">
        <f>SUM($Y$13:Y1444)</f>
        <v>0.5174705230378287</v>
      </c>
      <c r="AA1444" s="92">
        <f t="shared" si="427"/>
        <v>1763</v>
      </c>
      <c r="AB1444" s="92">
        <v>12.805360039712468</v>
      </c>
      <c r="AD1444" s="92">
        <f t="shared" si="428"/>
        <v>5.1006959605614379E-35</v>
      </c>
      <c r="AE1444" s="92" t="e">
        <f>SUM($AD$13:AD1444)</f>
        <v>#N/A</v>
      </c>
      <c r="AF1444" s="92">
        <f t="shared" si="429"/>
        <v>1482</v>
      </c>
      <c r="AG1444" s="92">
        <v>24.951701145499101</v>
      </c>
      <c r="AI1444" s="92">
        <f t="shared" si="430"/>
        <v>5.5177002688377771E-21</v>
      </c>
      <c r="AJ1444" s="92" t="e">
        <f>SUM($AI$13:AI1444)</f>
        <v>#N/A</v>
      </c>
      <c r="AK1444" s="92">
        <f t="shared" si="431"/>
        <v>852</v>
      </c>
      <c r="AL1444" s="92">
        <v>33.753822028193099</v>
      </c>
    </row>
    <row r="1445" spans="1:38">
      <c r="A1445" s="93">
        <v>1433</v>
      </c>
      <c r="B1445" s="130">
        <v>41852</v>
      </c>
      <c r="C1445" s="92">
        <v>17.704000000000001</v>
      </c>
      <c r="D1445" s="92">
        <v>22.333400999999999</v>
      </c>
      <c r="E1445" s="92">
        <v>13.175800000000001</v>
      </c>
      <c r="F1445" s="139">
        <f t="shared" si="419"/>
        <v>1.0280162675102567E-3</v>
      </c>
      <c r="G1445" s="140">
        <f t="shared" si="419"/>
        <v>-5.4448043985776406E-3</v>
      </c>
      <c r="H1445" s="140">
        <f t="shared" si="419"/>
        <v>1.1080921082591288E-3</v>
      </c>
      <c r="I1445" s="141">
        <f t="shared" si="437"/>
        <v>21.421899445323092</v>
      </c>
      <c r="J1445" s="142">
        <f t="shared" si="432"/>
        <v>24.944140494320592</v>
      </c>
      <c r="K1445" s="142">
        <f t="shared" si="435"/>
        <v>19.480562364334613</v>
      </c>
      <c r="L1445" s="143">
        <f t="shared" si="433"/>
        <v>14995.329611726165</v>
      </c>
      <c r="M1445" s="137">
        <f t="shared" si="420"/>
        <v>-14966.484296592356</v>
      </c>
      <c r="N1445" s="137">
        <f t="shared" si="421"/>
        <v>29220.843546501921</v>
      </c>
      <c r="O1445" s="143">
        <f t="shared" si="436"/>
        <v>-15.399611726166768</v>
      </c>
      <c r="P1445" s="137">
        <f t="shared" si="434"/>
        <v>-81.935703407643814</v>
      </c>
      <c r="Q1445" s="137">
        <f t="shared" si="422"/>
        <v>-32.343546501921082</v>
      </c>
      <c r="R1445" s="144">
        <f t="shared" si="423"/>
        <v>-129.67886163573166</v>
      </c>
      <c r="T1445" s="92">
        <f t="shared" si="424"/>
        <v>2.5602669962268157E-39</v>
      </c>
      <c r="U1445" s="92">
        <f>SUM($T$13:T1445)</f>
        <v>0.63722147814023833</v>
      </c>
      <c r="V1445" s="92">
        <f t="shared" si="425"/>
        <v>1675</v>
      </c>
      <c r="W1445" s="92">
        <v>12.98525926509501</v>
      </c>
      <c r="Y1445" s="92">
        <f t="shared" si="426"/>
        <v>2.8572542191082619E-56</v>
      </c>
      <c r="Z1445" s="92">
        <f>SUM($Y$13:Y1445)</f>
        <v>0.5174705230378287</v>
      </c>
      <c r="AA1445" s="92">
        <f t="shared" si="427"/>
        <v>2436</v>
      </c>
      <c r="AB1445" s="92">
        <v>12.893012442951658</v>
      </c>
      <c r="AD1445" s="92">
        <f t="shared" si="428"/>
        <v>6.8560779191407694E-28</v>
      </c>
      <c r="AE1445" s="92" t="e">
        <f>SUM($AD$13:AD1445)</f>
        <v>#N/A</v>
      </c>
      <c r="AF1445" s="92">
        <f t="shared" si="429"/>
        <v>1162</v>
      </c>
      <c r="AG1445" s="92">
        <v>25.049267148930085</v>
      </c>
      <c r="AI1445" s="92">
        <f t="shared" si="430"/>
        <v>2.0065587580727195E-55</v>
      </c>
      <c r="AJ1445" s="92" t="e">
        <f>SUM($AI$13:AI1445)</f>
        <v>#N/A</v>
      </c>
      <c r="AK1445" s="92">
        <f t="shared" si="431"/>
        <v>2398</v>
      </c>
      <c r="AL1445" s="92">
        <v>33.940106039184684</v>
      </c>
    </row>
    <row r="1446" spans="1:38">
      <c r="A1446" s="93">
        <v>1434</v>
      </c>
      <c r="B1446" s="130">
        <v>41851</v>
      </c>
      <c r="C1446" s="92">
        <v>17.614999999999998</v>
      </c>
      <c r="D1446" s="92">
        <v>22.236000000000001</v>
      </c>
      <c r="E1446" s="92">
        <v>13.222799999999999</v>
      </c>
      <c r="F1446" s="139">
        <f t="shared" si="419"/>
        <v>5.0525120635822596E-3</v>
      </c>
      <c r="G1446" s="140">
        <f t="shared" si="419"/>
        <v>4.3803291958983692E-3</v>
      </c>
      <c r="H1446" s="140">
        <f t="shared" si="419"/>
        <v>-3.5544665275130116E-3</v>
      </c>
      <c r="I1446" s="141">
        <f t="shared" si="437"/>
        <v>21.508023252909453</v>
      </c>
      <c r="J1446" s="142">
        <f t="shared" si="432"/>
        <v>25.190561722463567</v>
      </c>
      <c r="K1446" s="142">
        <f t="shared" si="435"/>
        <v>19.389833635841125</v>
      </c>
      <c r="L1446" s="143">
        <f t="shared" si="433"/>
        <v>15055.616277036617</v>
      </c>
      <c r="M1446" s="137">
        <f t="shared" si="420"/>
        <v>-15114.337033478139</v>
      </c>
      <c r="N1446" s="137">
        <f t="shared" si="421"/>
        <v>29084.750453761688</v>
      </c>
      <c r="O1446" s="143">
        <f t="shared" si="436"/>
        <v>-75.686277036618776</v>
      </c>
      <c r="P1446" s="137">
        <f t="shared" si="434"/>
        <v>65.917033478139274</v>
      </c>
      <c r="Q1446" s="137">
        <f t="shared" si="422"/>
        <v>103.74954623831218</v>
      </c>
      <c r="R1446" s="144">
        <f t="shared" si="423"/>
        <v>93.980302679832675</v>
      </c>
      <c r="T1446" s="92">
        <f t="shared" si="424"/>
        <v>2.2289292648616997E-18</v>
      </c>
      <c r="U1446" s="92">
        <f>SUM($T$13:T1446)</f>
        <v>0.63722147814023833</v>
      </c>
      <c r="V1446" s="92">
        <f t="shared" si="425"/>
        <v>735</v>
      </c>
      <c r="W1446" s="92">
        <v>13.197410273471178</v>
      </c>
      <c r="Y1446" s="92">
        <f t="shared" si="426"/>
        <v>6.5817038557586748E-17</v>
      </c>
      <c r="Z1446" s="92">
        <f>SUM($Y$13:Y1446)</f>
        <v>0.51747052303782881</v>
      </c>
      <c r="AA1446" s="92">
        <f t="shared" si="427"/>
        <v>669</v>
      </c>
      <c r="AB1446" s="92">
        <v>12.90253136472711</v>
      </c>
      <c r="AD1446" s="92">
        <f t="shared" si="428"/>
        <v>3.1763607732298498E-28</v>
      </c>
      <c r="AE1446" s="92" t="e">
        <f>SUM($AD$13:AD1446)</f>
        <v>#N/A</v>
      </c>
      <c r="AF1446" s="92">
        <f t="shared" si="429"/>
        <v>1177</v>
      </c>
      <c r="AG1446" s="92">
        <v>25.08064967044993</v>
      </c>
      <c r="AI1446" s="92">
        <f t="shared" si="430"/>
        <v>2.1072626341058066E-28</v>
      </c>
      <c r="AJ1446" s="92" t="e">
        <f>SUM($AI$13:AI1446)</f>
        <v>#N/A</v>
      </c>
      <c r="AK1446" s="92">
        <f t="shared" si="431"/>
        <v>1185</v>
      </c>
      <c r="AL1446" s="92">
        <v>34.133364155151867</v>
      </c>
    </row>
    <row r="1447" spans="1:38">
      <c r="A1447" s="93">
        <v>1435</v>
      </c>
      <c r="B1447" s="130">
        <v>41850</v>
      </c>
      <c r="C1447" s="92">
        <v>17.524999999999999</v>
      </c>
      <c r="D1447" s="92">
        <v>22.142799</v>
      </c>
      <c r="E1447" s="92">
        <v>13.1556</v>
      </c>
      <c r="F1447" s="139">
        <f t="shared" si="419"/>
        <v>5.1355206847361057E-3</v>
      </c>
      <c r="G1447" s="140">
        <f t="shared" si="419"/>
        <v>4.2090884716066146E-3</v>
      </c>
      <c r="H1447" s="140">
        <f t="shared" si="419"/>
        <v>5.1080908510443557E-3</v>
      </c>
      <c r="I1447" s="141">
        <f t="shared" si="437"/>
        <v>21.509799629101284</v>
      </c>
      <c r="J1447" s="142">
        <f t="shared" si="432"/>
        <v>25.186266885229823</v>
      </c>
      <c r="K1447" s="142">
        <f t="shared" si="435"/>
        <v>19.558398339870472</v>
      </c>
      <c r="L1447" s="143">
        <f t="shared" si="433"/>
        <v>15056.859740370899</v>
      </c>
      <c r="M1447" s="137">
        <f t="shared" si="420"/>
        <v>-15111.760131137895</v>
      </c>
      <c r="N1447" s="137">
        <f t="shared" si="421"/>
        <v>29337.597509805706</v>
      </c>
      <c r="O1447" s="143">
        <f t="shared" si="436"/>
        <v>-76.929740370900618</v>
      </c>
      <c r="P1447" s="137">
        <f t="shared" si="434"/>
        <v>63.340131137894787</v>
      </c>
      <c r="Q1447" s="137">
        <f t="shared" si="422"/>
        <v>-149.09750980570607</v>
      </c>
      <c r="R1447" s="144">
        <f t="shared" si="423"/>
        <v>-162.6871190387119</v>
      </c>
      <c r="T1447" s="92">
        <f t="shared" si="424"/>
        <v>1.0048427244808315E-32</v>
      </c>
      <c r="U1447" s="92">
        <f>SUM($T$13:T1447)</f>
        <v>0.63722147814023833</v>
      </c>
      <c r="V1447" s="92">
        <f t="shared" si="425"/>
        <v>1379</v>
      </c>
      <c r="W1447" s="92">
        <v>13.201445119002528</v>
      </c>
      <c r="Y1447" s="92">
        <f t="shared" si="426"/>
        <v>7.7317598592162802E-34</v>
      </c>
      <c r="Z1447" s="92">
        <f>SUM($Y$13:Y1447)</f>
        <v>0.51747052303782881</v>
      </c>
      <c r="AA1447" s="92">
        <f t="shared" si="427"/>
        <v>1429</v>
      </c>
      <c r="AB1447" s="92">
        <v>13.00558892187837</v>
      </c>
      <c r="AD1447" s="92">
        <f t="shared" si="428"/>
        <v>2.7429094786519552E-45</v>
      </c>
      <c r="AE1447" s="92" t="e">
        <f>SUM($AD$13:AD1447)</f>
        <v>#N/A</v>
      </c>
      <c r="AF1447" s="92">
        <f t="shared" si="429"/>
        <v>1943</v>
      </c>
      <c r="AG1447" s="92">
        <v>25.372982164506539</v>
      </c>
      <c r="AI1447" s="92">
        <f t="shared" si="430"/>
        <v>7.4525626912374003E-4</v>
      </c>
      <c r="AJ1447" s="92" t="e">
        <f>SUM($AI$13:AI1447)</f>
        <v>#N/A</v>
      </c>
      <c r="AK1447" s="92">
        <f t="shared" si="431"/>
        <v>83</v>
      </c>
      <c r="AL1447" s="92">
        <v>34.249127004131878</v>
      </c>
    </row>
    <row r="1448" spans="1:38">
      <c r="A1448" s="93">
        <v>1436</v>
      </c>
      <c r="B1448" s="130">
        <v>41849</v>
      </c>
      <c r="C1448" s="92">
        <v>17.469899999999999</v>
      </c>
      <c r="D1448" s="92">
        <v>22.078800000000001</v>
      </c>
      <c r="E1448" s="92">
        <v>13.063000000000001</v>
      </c>
      <c r="F1448" s="139">
        <f t="shared" si="419"/>
        <v>3.1539963022111372E-3</v>
      </c>
      <c r="G1448" s="140">
        <f t="shared" si="419"/>
        <v>2.898662970813648E-3</v>
      </c>
      <c r="H1448" s="140">
        <f t="shared" si="419"/>
        <v>7.0887238765979799E-3</v>
      </c>
      <c r="I1448" s="141">
        <f t="shared" si="437"/>
        <v>21.467395205467685</v>
      </c>
      <c r="J1448" s="142">
        <f t="shared" si="432"/>
        <v>25.153400496372086</v>
      </c>
      <c r="K1448" s="142">
        <f t="shared" si="435"/>
        <v>19.59693947791472</v>
      </c>
      <c r="L1448" s="143">
        <f t="shared" si="433"/>
        <v>15027.176643827379</v>
      </c>
      <c r="M1448" s="137">
        <f t="shared" si="420"/>
        <v>-15092.040297823252</v>
      </c>
      <c r="N1448" s="137">
        <f t="shared" si="421"/>
        <v>29395.409216872082</v>
      </c>
      <c r="O1448" s="143">
        <f t="shared" si="436"/>
        <v>-47.246643827380467</v>
      </c>
      <c r="P1448" s="137">
        <f t="shared" si="434"/>
        <v>43.620297823252258</v>
      </c>
      <c r="Q1448" s="137">
        <f t="shared" si="422"/>
        <v>-206.90921687208174</v>
      </c>
      <c r="R1448" s="144">
        <f t="shared" si="423"/>
        <v>-210.53556287620995</v>
      </c>
      <c r="T1448" s="92">
        <f t="shared" si="424"/>
        <v>1.6769708084958295E-23</v>
      </c>
      <c r="U1448" s="92">
        <f>SUM($T$13:T1448)</f>
        <v>0.63722147814023833</v>
      </c>
      <c r="V1448" s="92">
        <f t="shared" si="425"/>
        <v>965</v>
      </c>
      <c r="W1448" s="92">
        <v>13.245026264623448</v>
      </c>
      <c r="Y1448" s="92">
        <f t="shared" si="426"/>
        <v>1.8714969669013448E-40</v>
      </c>
      <c r="Z1448" s="92">
        <f>SUM($Y$13:Y1448)</f>
        <v>0.51747052303782881</v>
      </c>
      <c r="AA1448" s="92">
        <f t="shared" si="427"/>
        <v>1726</v>
      </c>
      <c r="AB1448" s="92">
        <v>13.144586581071053</v>
      </c>
      <c r="AD1448" s="92">
        <f t="shared" si="428"/>
        <v>1.6714652457219178E-51</v>
      </c>
      <c r="AE1448" s="92" t="e">
        <f>SUM($AD$13:AD1448)</f>
        <v>#N/A</v>
      </c>
      <c r="AF1448" s="92">
        <f t="shared" si="429"/>
        <v>2222</v>
      </c>
      <c r="AG1448" s="92">
        <v>25.581947069938906</v>
      </c>
      <c r="AI1448" s="92">
        <f t="shared" si="430"/>
        <v>4.6069466647120775E-44</v>
      </c>
      <c r="AJ1448" s="92" t="e">
        <f>SUM($AI$13:AI1448)</f>
        <v>#N/A</v>
      </c>
      <c r="AK1448" s="92">
        <f t="shared" si="431"/>
        <v>1888</v>
      </c>
      <c r="AL1448" s="92">
        <v>34.281694059178335</v>
      </c>
    </row>
    <row r="1449" spans="1:38">
      <c r="A1449" s="93">
        <v>1437</v>
      </c>
      <c r="B1449" s="130">
        <v>41848</v>
      </c>
      <c r="C1449" s="92">
        <v>17.3748</v>
      </c>
      <c r="D1449" s="92">
        <v>21.973801000000002</v>
      </c>
      <c r="E1449" s="92">
        <v>13</v>
      </c>
      <c r="F1449" s="139">
        <f t="shared" si="419"/>
        <v>5.473444298639274E-3</v>
      </c>
      <c r="G1449" s="140">
        <f t="shared" si="419"/>
        <v>4.7783722078851287E-3</v>
      </c>
      <c r="H1449" s="140">
        <f t="shared" si="419"/>
        <v>4.8461538461539444E-3</v>
      </c>
      <c r="I1449" s="141">
        <f t="shared" si="437"/>
        <v>21.51703116064645</v>
      </c>
      <c r="J1449" s="142">
        <f t="shared" si="432"/>
        <v>25.200544919834304</v>
      </c>
      <c r="K1449" s="142">
        <f t="shared" si="435"/>
        <v>19.553301307692308</v>
      </c>
      <c r="L1449" s="143">
        <f t="shared" si="433"/>
        <v>15061.921812452516</v>
      </c>
      <c r="M1449" s="137">
        <f t="shared" si="420"/>
        <v>-15120.326951900583</v>
      </c>
      <c r="N1449" s="137">
        <f t="shared" si="421"/>
        <v>29329.951961538463</v>
      </c>
      <c r="O1449" s="143">
        <f t="shared" si="436"/>
        <v>-81.991812452517479</v>
      </c>
      <c r="P1449" s="137">
        <f t="shared" si="434"/>
        <v>71.906951900582499</v>
      </c>
      <c r="Q1449" s="137">
        <f t="shared" si="422"/>
        <v>-141.45196153846337</v>
      </c>
      <c r="R1449" s="144">
        <f t="shared" si="423"/>
        <v>-151.53682209039835</v>
      </c>
      <c r="T1449" s="92">
        <f t="shared" si="424"/>
        <v>1.7273780083116073E-36</v>
      </c>
      <c r="U1449" s="92">
        <f>SUM($T$13:T1449)</f>
        <v>0.63722147814023833</v>
      </c>
      <c r="V1449" s="92">
        <f t="shared" si="425"/>
        <v>1548</v>
      </c>
      <c r="W1449" s="92">
        <v>13.245145068018246</v>
      </c>
      <c r="Y1449" s="92">
        <f t="shared" si="426"/>
        <v>6.2926886070975449E-25</v>
      </c>
      <c r="Z1449" s="92">
        <f>SUM($Y$13:Y1449)</f>
        <v>0.51747052303782881</v>
      </c>
      <c r="AA1449" s="92">
        <f t="shared" si="427"/>
        <v>1029</v>
      </c>
      <c r="AB1449" s="92">
        <v>13.278677523279839</v>
      </c>
      <c r="AD1449" s="92">
        <f t="shared" si="428"/>
        <v>4.9874480967359124E-39</v>
      </c>
      <c r="AE1449" s="92" t="e">
        <f>SUM($AD$13:AD1449)</f>
        <v>#N/A</v>
      </c>
      <c r="AF1449" s="92">
        <f t="shared" si="429"/>
        <v>1662</v>
      </c>
      <c r="AG1449" s="92">
        <v>25.959579750047851</v>
      </c>
      <c r="AI1449" s="92">
        <f t="shared" si="430"/>
        <v>5.3391001803289854E-36</v>
      </c>
      <c r="AJ1449" s="92" t="e">
        <f>SUM($AI$13:AI1449)</f>
        <v>#N/A</v>
      </c>
      <c r="AK1449" s="92">
        <f t="shared" si="431"/>
        <v>1526</v>
      </c>
      <c r="AL1449" s="92">
        <v>34.287785511489346</v>
      </c>
    </row>
    <row r="1450" spans="1:38">
      <c r="A1450" s="93">
        <v>1438</v>
      </c>
      <c r="B1450" s="130">
        <v>41845</v>
      </c>
      <c r="C1450" s="92">
        <v>17.433001000000001</v>
      </c>
      <c r="D1450" s="92">
        <v>22.008499</v>
      </c>
      <c r="E1450" s="92">
        <v>12.941599999999999</v>
      </c>
      <c r="F1450" s="139">
        <f t="shared" si="419"/>
        <v>-3.3385531269114477E-3</v>
      </c>
      <c r="G1450" s="140">
        <f t="shared" si="419"/>
        <v>-1.5765727594597712E-3</v>
      </c>
      <c r="H1450" s="140">
        <f t="shared" si="419"/>
        <v>4.5125795883045328E-3</v>
      </c>
      <c r="I1450" s="141">
        <f t="shared" si="437"/>
        <v>21.328455296939406</v>
      </c>
      <c r="J1450" s="142">
        <f t="shared" si="432"/>
        <v>25.041158451591819</v>
      </c>
      <c r="K1450" s="142">
        <f t="shared" si="435"/>
        <v>19.546810286208817</v>
      </c>
      <c r="L1450" s="143">
        <f t="shared" si="433"/>
        <v>14929.918707857585</v>
      </c>
      <c r="M1450" s="137">
        <f t="shared" si="420"/>
        <v>-15024.695070955091</v>
      </c>
      <c r="N1450" s="137">
        <f t="shared" si="421"/>
        <v>29320.215429313226</v>
      </c>
      <c r="O1450" s="143">
        <f t="shared" si="436"/>
        <v>50.011292142413367</v>
      </c>
      <c r="P1450" s="137">
        <f t="shared" si="434"/>
        <v>-23.724929044909004</v>
      </c>
      <c r="Q1450" s="137">
        <f t="shared" si="422"/>
        <v>-131.7154293132262</v>
      </c>
      <c r="R1450" s="144">
        <f t="shared" si="423"/>
        <v>-105.42906621572183</v>
      </c>
      <c r="T1450" s="92">
        <f t="shared" si="424"/>
        <v>6.6290176092955584E-34</v>
      </c>
      <c r="U1450" s="92">
        <f>SUM($T$13:T1450)</f>
        <v>0.63722147814023833</v>
      </c>
      <c r="V1450" s="92">
        <f t="shared" si="425"/>
        <v>1432</v>
      </c>
      <c r="W1450" s="92">
        <v>13.271483276905201</v>
      </c>
      <c r="Y1450" s="92">
        <f t="shared" si="426"/>
        <v>4.4294402769495887E-51</v>
      </c>
      <c r="Z1450" s="92">
        <f>SUM($Y$13:Y1450)</f>
        <v>0.51747052303782881</v>
      </c>
      <c r="AA1450" s="92">
        <f t="shared" si="427"/>
        <v>2203</v>
      </c>
      <c r="AB1450" s="92">
        <v>13.388274021353936</v>
      </c>
      <c r="AD1450" s="92">
        <f t="shared" si="428"/>
        <v>3.2072460182401198E-8</v>
      </c>
      <c r="AE1450" s="92" t="e">
        <f>SUM($AD$13:AD1450)</f>
        <v>#N/A</v>
      </c>
      <c r="AF1450" s="92">
        <f t="shared" si="429"/>
        <v>279</v>
      </c>
      <c r="AG1450" s="92">
        <v>26.056238085213408</v>
      </c>
      <c r="AI1450" s="92">
        <f t="shared" si="430"/>
        <v>1.6086129428065339E-3</v>
      </c>
      <c r="AJ1450" s="92" t="e">
        <f>SUM($AI$13:AI1450)</f>
        <v>#N/A</v>
      </c>
      <c r="AK1450" s="92">
        <f t="shared" si="431"/>
        <v>68</v>
      </c>
      <c r="AL1450" s="92">
        <v>34.467920455937929</v>
      </c>
    </row>
    <row r="1451" spans="1:38">
      <c r="A1451" s="93">
        <v>1439</v>
      </c>
      <c r="B1451" s="130">
        <v>41844</v>
      </c>
      <c r="C1451" s="92">
        <v>17.417000000000002</v>
      </c>
      <c r="D1451" s="92">
        <v>22.042801000000001</v>
      </c>
      <c r="E1451" s="92">
        <v>12.9543</v>
      </c>
      <c r="F1451" s="139">
        <f t="shared" si="419"/>
        <v>9.187001205717138E-4</v>
      </c>
      <c r="G1451" s="140">
        <f t="shared" si="419"/>
        <v>-1.5561543199523742E-3</v>
      </c>
      <c r="H1451" s="140">
        <f t="shared" si="419"/>
        <v>-9.8036945261426034E-4</v>
      </c>
      <c r="I1451" s="141">
        <f t="shared" si="437"/>
        <v>21.41956009071022</v>
      </c>
      <c r="J1451" s="142">
        <f t="shared" si="432"/>
        <v>25.041670560347569</v>
      </c>
      <c r="K1451" s="142">
        <f t="shared" si="435"/>
        <v>19.439922990821579</v>
      </c>
      <c r="L1451" s="143">
        <f t="shared" si="433"/>
        <v>14993.692063497154</v>
      </c>
      <c r="M1451" s="137">
        <f t="shared" si="420"/>
        <v>-15025.002336208541</v>
      </c>
      <c r="N1451" s="137">
        <f t="shared" si="421"/>
        <v>29159.884486232368</v>
      </c>
      <c r="O1451" s="143">
        <f t="shared" si="436"/>
        <v>-13.762063497155395</v>
      </c>
      <c r="P1451" s="137">
        <f t="shared" si="434"/>
        <v>-23.417663791458835</v>
      </c>
      <c r="Q1451" s="137">
        <f t="shared" si="422"/>
        <v>28.615513767632365</v>
      </c>
      <c r="R1451" s="144">
        <f t="shared" si="423"/>
        <v>-8.5642135209818662</v>
      </c>
      <c r="T1451" s="92">
        <f t="shared" si="424"/>
        <v>5.14630298059101E-6</v>
      </c>
      <c r="U1451" s="92">
        <f>SUM($T$13:T1451)</f>
        <v>0.63722662444321887</v>
      </c>
      <c r="V1451" s="92">
        <f t="shared" si="425"/>
        <v>180</v>
      </c>
      <c r="W1451" s="92">
        <v>13.333506835488151</v>
      </c>
      <c r="Y1451" s="92">
        <f t="shared" si="426"/>
        <v>2.0954673787477876E-29</v>
      </c>
      <c r="Z1451" s="92">
        <f>SUM($Y$13:Y1451)</f>
        <v>0.51747052303782881</v>
      </c>
      <c r="AA1451" s="92">
        <f t="shared" si="427"/>
        <v>1230</v>
      </c>
      <c r="AB1451" s="92">
        <v>13.480708302846324</v>
      </c>
      <c r="AD1451" s="92">
        <f t="shared" si="428"/>
        <v>5.2713211069801325E-20</v>
      </c>
      <c r="AE1451" s="92" t="e">
        <f>SUM($AD$13:AD1451)</f>
        <v>#N/A</v>
      </c>
      <c r="AF1451" s="92">
        <f t="shared" si="429"/>
        <v>808</v>
      </c>
      <c r="AG1451" s="92">
        <v>26.156450076050533</v>
      </c>
      <c r="AI1451" s="92">
        <f t="shared" si="430"/>
        <v>4.9203189393431403E-14</v>
      </c>
      <c r="AJ1451" s="92" t="e">
        <f>SUM($AI$13:AI1451)</f>
        <v>#N/A</v>
      </c>
      <c r="AK1451" s="92">
        <f t="shared" si="431"/>
        <v>540</v>
      </c>
      <c r="AL1451" s="92">
        <v>34.72212753092208</v>
      </c>
    </row>
    <row r="1452" spans="1:38">
      <c r="A1452" s="93">
        <v>1440</v>
      </c>
      <c r="B1452" s="130">
        <v>41843</v>
      </c>
      <c r="C1452" s="92">
        <v>17.416</v>
      </c>
      <c r="D1452" s="92">
        <v>22.072901000000002</v>
      </c>
      <c r="E1452" s="92">
        <v>12.928699999999999</v>
      </c>
      <c r="F1452" s="139">
        <f t="shared" si="419"/>
        <v>5.7418465778669159E-5</v>
      </c>
      <c r="G1452" s="140">
        <f t="shared" si="419"/>
        <v>-1.3636630726518995E-3</v>
      </c>
      <c r="H1452" s="140">
        <f t="shared" si="419"/>
        <v>1.9800908057268085E-3</v>
      </c>
      <c r="I1452" s="141">
        <f t="shared" si="437"/>
        <v>21.401128749425816</v>
      </c>
      <c r="J1452" s="142">
        <f t="shared" si="432"/>
        <v>25.046498375573741</v>
      </c>
      <c r="K1452" s="142">
        <f t="shared" si="435"/>
        <v>19.497530586988638</v>
      </c>
      <c r="L1452" s="143">
        <f t="shared" si="433"/>
        <v>14980.79012459807</v>
      </c>
      <c r="M1452" s="137">
        <f t="shared" si="420"/>
        <v>-15027.899025344244</v>
      </c>
      <c r="N1452" s="137">
        <f t="shared" si="421"/>
        <v>29246.295880482958</v>
      </c>
      <c r="O1452" s="143">
        <f t="shared" si="436"/>
        <v>-0.86012459807170671</v>
      </c>
      <c r="P1452" s="137">
        <f t="shared" si="434"/>
        <v>-20.520974655755708</v>
      </c>
      <c r="Q1452" s="137">
        <f t="shared" si="422"/>
        <v>-57.795880482957728</v>
      </c>
      <c r="R1452" s="144">
        <f t="shared" si="423"/>
        <v>-79.176979736785142</v>
      </c>
      <c r="T1452" s="92">
        <f t="shared" si="424"/>
        <v>1.1116749214164601E-14</v>
      </c>
      <c r="U1452" s="92">
        <f>SUM($T$13:T1452)</f>
        <v>0.63722662444322997</v>
      </c>
      <c r="V1452" s="92">
        <f t="shared" si="425"/>
        <v>569</v>
      </c>
      <c r="W1452" s="92">
        <v>13.467987795089357</v>
      </c>
      <c r="Y1452" s="92">
        <f t="shared" si="426"/>
        <v>7.0799345566755303E-4</v>
      </c>
      <c r="Z1452" s="92">
        <f>SUM($Y$13:Y1452)</f>
        <v>0.51817851649349633</v>
      </c>
      <c r="AA1452" s="92">
        <f t="shared" si="427"/>
        <v>84</v>
      </c>
      <c r="AB1452" s="92">
        <v>13.522774588913308</v>
      </c>
      <c r="AD1452" s="92">
        <f t="shared" si="428"/>
        <v>1.6837987834257345E-4</v>
      </c>
      <c r="AE1452" s="92" t="e">
        <f>SUM($AD$13:AD1452)</f>
        <v>#N/A</v>
      </c>
      <c r="AF1452" s="92">
        <f t="shared" si="429"/>
        <v>112</v>
      </c>
      <c r="AG1452" s="92">
        <v>26.957411839477572</v>
      </c>
      <c r="AI1452" s="92">
        <f t="shared" si="430"/>
        <v>1.359310584545111E-33</v>
      </c>
      <c r="AJ1452" s="92" t="e">
        <f>SUM($AI$13:AI1452)</f>
        <v>#N/A</v>
      </c>
      <c r="AK1452" s="92">
        <f t="shared" si="431"/>
        <v>1418</v>
      </c>
      <c r="AL1452" s="92">
        <v>34.736393533823502</v>
      </c>
    </row>
    <row r="1453" spans="1:38">
      <c r="A1453" s="93">
        <v>1441</v>
      </c>
      <c r="B1453" s="130">
        <v>41842</v>
      </c>
      <c r="C1453" s="92">
        <v>17.541</v>
      </c>
      <c r="D1453" s="92">
        <v>22.134899000000001</v>
      </c>
      <c r="E1453" s="92">
        <v>12.935</v>
      </c>
      <c r="F1453" s="139">
        <f t="shared" si="419"/>
        <v>-7.1261615643349874E-3</v>
      </c>
      <c r="G1453" s="140">
        <f t="shared" si="419"/>
        <v>-2.8009163267471715E-3</v>
      </c>
      <c r="H1453" s="140">
        <f t="shared" si="419"/>
        <v>-4.8705063780452029E-4</v>
      </c>
      <c r="I1453" s="141">
        <f t="shared" si="437"/>
        <v>21.247400855139386</v>
      </c>
      <c r="J1453" s="142">
        <f t="shared" si="432"/>
        <v>25.010451057883753</v>
      </c>
      <c r="K1453" s="142">
        <f t="shared" si="435"/>
        <v>19.449522481638962</v>
      </c>
      <c r="L1453" s="143">
        <f t="shared" si="433"/>
        <v>14873.18059859757</v>
      </c>
      <c r="M1453" s="137">
        <f t="shared" si="420"/>
        <v>-15006.270634730252</v>
      </c>
      <c r="N1453" s="137">
        <f t="shared" si="421"/>
        <v>29174.283722458444</v>
      </c>
      <c r="O1453" s="143">
        <f t="shared" si="436"/>
        <v>106.7494014024287</v>
      </c>
      <c r="P1453" s="137">
        <f t="shared" si="434"/>
        <v>-42.149365269748159</v>
      </c>
      <c r="Q1453" s="137">
        <f t="shared" si="422"/>
        <v>14.216277541556337</v>
      </c>
      <c r="R1453" s="144">
        <f t="shared" si="423"/>
        <v>78.816313674236881</v>
      </c>
      <c r="T1453" s="92">
        <f t="shared" si="424"/>
        <v>3.4493810689336253E-59</v>
      </c>
      <c r="U1453" s="92">
        <f>SUM($T$13:T1453)</f>
        <v>0.63722662444322997</v>
      </c>
      <c r="V1453" s="92">
        <f t="shared" si="425"/>
        <v>2567</v>
      </c>
      <c r="W1453" s="92">
        <v>13.498852496464679</v>
      </c>
      <c r="Y1453" s="92">
        <f t="shared" si="426"/>
        <v>8.5604108647522808E-25</v>
      </c>
      <c r="Z1453" s="92">
        <f>SUM($Y$13:Y1453)</f>
        <v>0.51817851649349633</v>
      </c>
      <c r="AA1453" s="92">
        <f t="shared" si="427"/>
        <v>1023</v>
      </c>
      <c r="AB1453" s="92">
        <v>13.614558286111787</v>
      </c>
      <c r="AD1453" s="92">
        <f t="shared" si="428"/>
        <v>2.1463721557476217E-43</v>
      </c>
      <c r="AE1453" s="92" t="e">
        <f>SUM($AD$13:AD1453)</f>
        <v>#N/A</v>
      </c>
      <c r="AF1453" s="92">
        <f t="shared" si="429"/>
        <v>1858</v>
      </c>
      <c r="AG1453" s="92">
        <v>27.035511040292477</v>
      </c>
      <c r="AI1453" s="92">
        <f t="shared" si="430"/>
        <v>1.0400667224124594E-35</v>
      </c>
      <c r="AJ1453" s="92" t="e">
        <f>SUM($AI$13:AI1453)</f>
        <v>#N/A</v>
      </c>
      <c r="AK1453" s="92">
        <f t="shared" si="431"/>
        <v>1513</v>
      </c>
      <c r="AL1453" s="92">
        <v>35.22980628987716</v>
      </c>
    </row>
    <row r="1454" spans="1:38">
      <c r="A1454" s="93">
        <v>1442</v>
      </c>
      <c r="B1454" s="130">
        <v>41841</v>
      </c>
      <c r="C1454" s="92">
        <v>17.533999999999999</v>
      </c>
      <c r="D1454" s="92">
        <v>22.142299999999999</v>
      </c>
      <c r="E1454" s="92">
        <v>12.9679</v>
      </c>
      <c r="F1454" s="139">
        <f t="shared" si="419"/>
        <v>3.9922436409267625E-4</v>
      </c>
      <c r="G1454" s="140">
        <f t="shared" si="419"/>
        <v>-3.3424711976615118E-4</v>
      </c>
      <c r="H1454" s="140">
        <f t="shared" si="419"/>
        <v>-2.5370337525736364E-3</v>
      </c>
      <c r="I1454" s="141">
        <f t="shared" si="437"/>
        <v>21.408443361469146</v>
      </c>
      <c r="J1454" s="142">
        <f t="shared" si="432"/>
        <v>25.072316848263281</v>
      </c>
      <c r="K1454" s="142">
        <f t="shared" si="435"/>
        <v>19.40963186020867</v>
      </c>
      <c r="L1454" s="143">
        <f t="shared" si="433"/>
        <v>14985.910353028403</v>
      </c>
      <c r="M1454" s="137">
        <f t="shared" si="420"/>
        <v>-15043.390108957969</v>
      </c>
      <c r="N1454" s="137">
        <f t="shared" si="421"/>
        <v>29114.447790313003</v>
      </c>
      <c r="O1454" s="143">
        <f t="shared" si="436"/>
        <v>-5.9803530284043518</v>
      </c>
      <c r="P1454" s="137">
        <f t="shared" si="434"/>
        <v>-5.0298910420315224</v>
      </c>
      <c r="Q1454" s="137">
        <f t="shared" si="422"/>
        <v>74.05220968699723</v>
      </c>
      <c r="R1454" s="144">
        <f t="shared" si="423"/>
        <v>63.041965616561356</v>
      </c>
      <c r="T1454" s="92">
        <f t="shared" si="424"/>
        <v>3.8042998905591739E-5</v>
      </c>
      <c r="U1454" s="92">
        <f>SUM($T$13:T1454)</f>
        <v>0.63726466744213561</v>
      </c>
      <c r="V1454" s="92">
        <f t="shared" si="425"/>
        <v>141</v>
      </c>
      <c r="W1454" s="92">
        <v>13.535557471701395</v>
      </c>
      <c r="Y1454" s="92">
        <f t="shared" si="426"/>
        <v>4.8222732659452352E-45</v>
      </c>
      <c r="Z1454" s="92">
        <f>SUM($Y$13:Y1454)</f>
        <v>0.51817851649349633</v>
      </c>
      <c r="AA1454" s="92">
        <f t="shared" si="427"/>
        <v>1932</v>
      </c>
      <c r="AB1454" s="92">
        <v>13.660706097727598</v>
      </c>
      <c r="AD1454" s="92">
        <f t="shared" si="428"/>
        <v>1.4942529295839491E-7</v>
      </c>
      <c r="AE1454" s="92" t="e">
        <f>SUM($AD$13:AD1454)</f>
        <v>#N/A</v>
      </c>
      <c r="AF1454" s="92">
        <f t="shared" si="429"/>
        <v>249</v>
      </c>
      <c r="AG1454" s="92">
        <v>27.127386876793025</v>
      </c>
      <c r="AI1454" s="92">
        <f t="shared" si="430"/>
        <v>3.9529428628612708E-53</v>
      </c>
      <c r="AJ1454" s="92" t="e">
        <f>SUM($AI$13:AI1454)</f>
        <v>#N/A</v>
      </c>
      <c r="AK1454" s="92">
        <f t="shared" si="431"/>
        <v>2295</v>
      </c>
      <c r="AL1454" s="92">
        <v>35.428379575621875</v>
      </c>
    </row>
    <row r="1455" spans="1:38">
      <c r="A1455" s="93">
        <v>1443</v>
      </c>
      <c r="B1455" s="130">
        <v>41838</v>
      </c>
      <c r="C1455" s="92">
        <v>17.5581</v>
      </c>
      <c r="D1455" s="92">
        <v>22.198499999999999</v>
      </c>
      <c r="E1455" s="92">
        <v>12.942600000000001</v>
      </c>
      <c r="F1455" s="139">
        <f t="shared" si="419"/>
        <v>-1.3725858720476936E-3</v>
      </c>
      <c r="G1455" s="140">
        <f t="shared" si="419"/>
        <v>-2.5317025925175596E-3</v>
      </c>
      <c r="H1455" s="140">
        <f t="shared" si="419"/>
        <v>1.9547849736529788E-3</v>
      </c>
      <c r="I1455" s="141">
        <f t="shared" si="437"/>
        <v>21.370526799596764</v>
      </c>
      <c r="J1455" s="142">
        <f t="shared" si="432"/>
        <v>25.017203126787845</v>
      </c>
      <c r="K1455" s="142">
        <f t="shared" si="435"/>
        <v>19.497038160802312</v>
      </c>
      <c r="L1455" s="143">
        <f t="shared" si="433"/>
        <v>14959.368759717734</v>
      </c>
      <c r="M1455" s="137">
        <f t="shared" si="420"/>
        <v>-15010.321876072707</v>
      </c>
      <c r="N1455" s="137">
        <f t="shared" si="421"/>
        <v>29245.557241203467</v>
      </c>
      <c r="O1455" s="143">
        <f t="shared" si="436"/>
        <v>20.561240282264407</v>
      </c>
      <c r="P1455" s="137">
        <f t="shared" si="434"/>
        <v>-38.098123927293273</v>
      </c>
      <c r="Q1455" s="137">
        <f t="shared" si="422"/>
        <v>-57.057241203467129</v>
      </c>
      <c r="R1455" s="144">
        <f t="shared" si="423"/>
        <v>-74.594124848495994</v>
      </c>
      <c r="T1455" s="92">
        <f t="shared" si="424"/>
        <v>2.3916387267864275E-42</v>
      </c>
      <c r="U1455" s="92">
        <f>SUM($T$13:T1455)</f>
        <v>0.63726466744213561</v>
      </c>
      <c r="V1455" s="92">
        <f t="shared" si="425"/>
        <v>1811</v>
      </c>
      <c r="W1455" s="92">
        <v>13.53600138198999</v>
      </c>
      <c r="Y1455" s="92">
        <f t="shared" si="426"/>
        <v>9.1056298414383323E-14</v>
      </c>
      <c r="Z1455" s="92">
        <f>SUM($Y$13:Y1455)</f>
        <v>0.51817851649358737</v>
      </c>
      <c r="AA1455" s="92">
        <f t="shared" si="427"/>
        <v>528</v>
      </c>
      <c r="AB1455" s="92">
        <v>13.748683575766336</v>
      </c>
      <c r="AD1455" s="92">
        <f t="shared" si="428"/>
        <v>5.7890373014744567E-49</v>
      </c>
      <c r="AE1455" s="92" t="e">
        <f>SUM($AD$13:AD1455)</f>
        <v>#N/A</v>
      </c>
      <c r="AF1455" s="92">
        <f t="shared" si="429"/>
        <v>2108</v>
      </c>
      <c r="AG1455" s="92">
        <v>27.88383025793155</v>
      </c>
      <c r="AI1455" s="92">
        <f t="shared" si="430"/>
        <v>1.5196284020417252E-4</v>
      </c>
      <c r="AJ1455" s="92" t="e">
        <f>SUM($AI$13:AI1455)</f>
        <v>#N/A</v>
      </c>
      <c r="AK1455" s="92">
        <f t="shared" si="431"/>
        <v>114</v>
      </c>
      <c r="AL1455" s="92">
        <v>35.446613005846302</v>
      </c>
    </row>
    <row r="1456" spans="1:38">
      <c r="A1456" s="93">
        <v>1444</v>
      </c>
      <c r="B1456" s="130">
        <v>41837</v>
      </c>
      <c r="C1456" s="92">
        <v>17.4709</v>
      </c>
      <c r="D1456" s="92">
        <v>22.132200000000001</v>
      </c>
      <c r="E1456" s="92">
        <v>12.9948</v>
      </c>
      <c r="F1456" s="139">
        <f t="shared" si="419"/>
        <v>4.9911567234657284E-3</v>
      </c>
      <c r="G1456" s="140">
        <f t="shared" si="419"/>
        <v>2.995635318675971E-3</v>
      </c>
      <c r="H1456" s="140">
        <f t="shared" si="419"/>
        <v>-4.0169914119493333E-3</v>
      </c>
      <c r="I1456" s="141">
        <f t="shared" si="437"/>
        <v>21.506710254766492</v>
      </c>
      <c r="J1456" s="142">
        <f t="shared" si="432"/>
        <v>25.155832630737116</v>
      </c>
      <c r="K1456" s="142">
        <f t="shared" si="435"/>
        <v>19.380833364114878</v>
      </c>
      <c r="L1456" s="143">
        <f t="shared" si="433"/>
        <v>15054.697178336544</v>
      </c>
      <c r="M1456" s="137">
        <f t="shared" si="420"/>
        <v>-15093.49957844227</v>
      </c>
      <c r="N1456" s="137">
        <f t="shared" si="421"/>
        <v>29071.250046172318</v>
      </c>
      <c r="O1456" s="143">
        <f t="shared" si="436"/>
        <v>-74.76717833654584</v>
      </c>
      <c r="P1456" s="137">
        <f t="shared" si="434"/>
        <v>45.079578442269849</v>
      </c>
      <c r="Q1456" s="137">
        <f t="shared" si="422"/>
        <v>117.24995382768248</v>
      </c>
      <c r="R1456" s="144">
        <f t="shared" si="423"/>
        <v>87.562353933406484</v>
      </c>
      <c r="T1456" s="92">
        <f t="shared" si="424"/>
        <v>1.4330725150508291E-51</v>
      </c>
      <c r="U1456" s="92">
        <f>SUM($T$13:T1456)</f>
        <v>0.63726466744213561</v>
      </c>
      <c r="V1456" s="92">
        <f t="shared" si="425"/>
        <v>2225</v>
      </c>
      <c r="W1456" s="92">
        <v>13.564032852240416</v>
      </c>
      <c r="Y1456" s="92">
        <f t="shared" si="426"/>
        <v>1.6688768005710347E-33</v>
      </c>
      <c r="Z1456" s="92">
        <f>SUM($Y$13:Y1456)</f>
        <v>0.51817851649358737</v>
      </c>
      <c r="AA1456" s="92">
        <f t="shared" si="427"/>
        <v>1414</v>
      </c>
      <c r="AB1456" s="92">
        <v>13.813207209819666</v>
      </c>
      <c r="AD1456" s="92">
        <f t="shared" si="428"/>
        <v>6.2829436965451135E-7</v>
      </c>
      <c r="AE1456" s="92" t="e">
        <f>SUM($AD$13:AD1456)</f>
        <v>#N/A</v>
      </c>
      <c r="AF1456" s="92">
        <f t="shared" si="429"/>
        <v>221</v>
      </c>
      <c r="AG1456" s="92">
        <v>27.884922458404617</v>
      </c>
      <c r="AI1456" s="92">
        <f t="shared" si="430"/>
        <v>7.0799345566755303E-4</v>
      </c>
      <c r="AJ1456" s="92" t="e">
        <f>SUM($AI$13:AI1456)</f>
        <v>#N/A</v>
      </c>
      <c r="AK1456" s="92">
        <f t="shared" si="431"/>
        <v>84</v>
      </c>
      <c r="AL1456" s="92">
        <v>35.656390680242112</v>
      </c>
    </row>
    <row r="1457" spans="1:38">
      <c r="A1457" s="93">
        <v>1445</v>
      </c>
      <c r="B1457" s="130">
        <v>41836</v>
      </c>
      <c r="C1457" s="92">
        <v>17.559000000000001</v>
      </c>
      <c r="D1457" s="92">
        <v>22.177999</v>
      </c>
      <c r="E1457" s="92">
        <v>12.924799999999999</v>
      </c>
      <c r="F1457" s="139">
        <f t="shared" si="419"/>
        <v>-5.0173700096817209E-3</v>
      </c>
      <c r="G1457" s="140">
        <f t="shared" si="419"/>
        <v>-2.0650645714249682E-3</v>
      </c>
      <c r="H1457" s="140">
        <f t="shared" si="419"/>
        <v>5.4159445407280238E-3</v>
      </c>
      <c r="I1457" s="141">
        <f t="shared" si="437"/>
        <v>21.292528783529811</v>
      </c>
      <c r="J1457" s="142">
        <f t="shared" si="432"/>
        <v>25.028906735003464</v>
      </c>
      <c r="K1457" s="142">
        <f t="shared" si="435"/>
        <v>19.564388864818028</v>
      </c>
      <c r="L1457" s="143">
        <f t="shared" si="433"/>
        <v>14904.770148470867</v>
      </c>
      <c r="M1457" s="137">
        <f t="shared" si="420"/>
        <v>-15017.344041002078</v>
      </c>
      <c r="N1457" s="137">
        <f t="shared" si="421"/>
        <v>29346.583297227044</v>
      </c>
      <c r="O1457" s="143">
        <f t="shared" si="436"/>
        <v>75.159851529131629</v>
      </c>
      <c r="P1457" s="137">
        <f t="shared" si="434"/>
        <v>-31.075958997922498</v>
      </c>
      <c r="Q1457" s="137">
        <f t="shared" si="422"/>
        <v>-158.08329722704366</v>
      </c>
      <c r="R1457" s="144">
        <f t="shared" si="423"/>
        <v>-113.99940469583453</v>
      </c>
      <c r="T1457" s="92">
        <f t="shared" si="424"/>
        <v>1.9202966643455671E-8</v>
      </c>
      <c r="U1457" s="92">
        <f>SUM($T$13:T1457)</f>
        <v>0.63726468664510227</v>
      </c>
      <c r="V1457" s="92">
        <f t="shared" si="425"/>
        <v>289</v>
      </c>
      <c r="W1457" s="92">
        <v>13.622326110064023</v>
      </c>
      <c r="Y1457" s="92">
        <f t="shared" si="426"/>
        <v>1.2130826329347829E-35</v>
      </c>
      <c r="Z1457" s="92">
        <f>SUM($Y$13:Y1457)</f>
        <v>0.51817851649358737</v>
      </c>
      <c r="AA1457" s="92">
        <f t="shared" si="427"/>
        <v>1510</v>
      </c>
      <c r="AB1457" s="92">
        <v>13.877543724267525</v>
      </c>
      <c r="AD1457" s="92">
        <f t="shared" si="428"/>
        <v>1.2955985576165304E-5</v>
      </c>
      <c r="AE1457" s="92" t="e">
        <f>SUM($AD$13:AD1457)</f>
        <v>#N/A</v>
      </c>
      <c r="AF1457" s="92">
        <f t="shared" si="429"/>
        <v>162</v>
      </c>
      <c r="AG1457" s="92">
        <v>28.412386680327472</v>
      </c>
      <c r="AI1457" s="92">
        <f t="shared" si="430"/>
        <v>6.9107171302490573E-54</v>
      </c>
      <c r="AJ1457" s="92" t="e">
        <f>SUM($AI$13:AI1457)</f>
        <v>#N/A</v>
      </c>
      <c r="AK1457" s="92">
        <f t="shared" si="431"/>
        <v>2329</v>
      </c>
      <c r="AL1457" s="92">
        <v>35.887310052154135</v>
      </c>
    </row>
    <row r="1458" spans="1:38">
      <c r="A1458" s="93">
        <v>1446</v>
      </c>
      <c r="B1458" s="130">
        <v>41835</v>
      </c>
      <c r="C1458" s="92">
        <v>17.631499999999999</v>
      </c>
      <c r="D1458" s="92">
        <v>22.110099999999999</v>
      </c>
      <c r="E1458" s="92">
        <v>12.942600000000001</v>
      </c>
      <c r="F1458" s="139">
        <f t="shared" si="419"/>
        <v>-4.1119587102628197E-3</v>
      </c>
      <c r="G1458" s="140">
        <f t="shared" si="419"/>
        <v>3.0709494755789546E-3</v>
      </c>
      <c r="H1458" s="140">
        <f t="shared" si="419"/>
        <v>-1.3753032620957839E-3</v>
      </c>
      <c r="I1458" s="141">
        <f t="shared" si="437"/>
        <v>21.311904494796245</v>
      </c>
      <c r="J1458" s="142">
        <f t="shared" si="432"/>
        <v>25.157721562512155</v>
      </c>
      <c r="K1458" s="142">
        <f t="shared" si="435"/>
        <v>19.432237973822879</v>
      </c>
      <c r="L1458" s="143">
        <f t="shared" si="433"/>
        <v>14918.333146357372</v>
      </c>
      <c r="M1458" s="137">
        <f t="shared" si="420"/>
        <v>-15094.632937507293</v>
      </c>
      <c r="N1458" s="137">
        <f t="shared" si="421"/>
        <v>29148.35696073432</v>
      </c>
      <c r="O1458" s="143">
        <f t="shared" si="436"/>
        <v>61.596853642626229</v>
      </c>
      <c r="P1458" s="137">
        <f t="shared" si="434"/>
        <v>46.212937507292736</v>
      </c>
      <c r="Q1458" s="137">
        <f t="shared" si="422"/>
        <v>40.143039265680272</v>
      </c>
      <c r="R1458" s="144">
        <f t="shared" si="423"/>
        <v>147.95283041559924</v>
      </c>
      <c r="T1458" s="92">
        <f t="shared" si="424"/>
        <v>7.6454461335432171E-36</v>
      </c>
      <c r="U1458" s="92">
        <f>SUM($T$13:T1458)</f>
        <v>0.63726468664510227</v>
      </c>
      <c r="V1458" s="92">
        <f t="shared" si="425"/>
        <v>1519</v>
      </c>
      <c r="W1458" s="92">
        <v>13.800487160560806</v>
      </c>
      <c r="Y1458" s="92">
        <f t="shared" si="426"/>
        <v>1.7482335356824118E-43</v>
      </c>
      <c r="Z1458" s="92">
        <f>SUM($Y$13:Y1458)</f>
        <v>0.51817851649358737</v>
      </c>
      <c r="AA1458" s="92">
        <f t="shared" si="427"/>
        <v>1862</v>
      </c>
      <c r="AB1458" s="92">
        <v>13.902613036547336</v>
      </c>
      <c r="AD1458" s="92">
        <f t="shared" si="428"/>
        <v>4.6292902330333136E-34</v>
      </c>
      <c r="AE1458" s="92" t="e">
        <f>SUM($AD$13:AD1458)</f>
        <v>#N/A</v>
      </c>
      <c r="AF1458" s="92">
        <f t="shared" si="429"/>
        <v>1439</v>
      </c>
      <c r="AG1458" s="92">
        <v>28.615513767632365</v>
      </c>
      <c r="AI1458" s="92">
        <f t="shared" si="430"/>
        <v>5.7477187984561973E-32</v>
      </c>
      <c r="AJ1458" s="92" t="e">
        <f>SUM($AI$13:AI1458)</f>
        <v>#N/A</v>
      </c>
      <c r="AK1458" s="92">
        <f t="shared" si="431"/>
        <v>1345</v>
      </c>
      <c r="AL1458" s="92">
        <v>35.959964621481049</v>
      </c>
    </row>
    <row r="1459" spans="1:38">
      <c r="A1459" s="93">
        <v>1447</v>
      </c>
      <c r="B1459" s="130">
        <v>41834</v>
      </c>
      <c r="C1459" s="92">
        <v>17.660999</v>
      </c>
      <c r="D1459" s="92">
        <v>22.2318</v>
      </c>
      <c r="E1459" s="92">
        <v>12.944900000000001</v>
      </c>
      <c r="F1459" s="139">
        <f t="shared" si="419"/>
        <v>-1.6702905651034827E-3</v>
      </c>
      <c r="G1459" s="140">
        <f t="shared" si="419"/>
        <v>-5.4741406453818753E-3</v>
      </c>
      <c r="H1459" s="140">
        <f t="shared" si="419"/>
        <v>-1.776761504530544E-4</v>
      </c>
      <c r="I1459" s="141">
        <f t="shared" si="437"/>
        <v>21.364155948935842</v>
      </c>
      <c r="J1459" s="142">
        <f t="shared" si="432"/>
        <v>24.943404720715371</v>
      </c>
      <c r="K1459" s="142">
        <f t="shared" si="435"/>
        <v>19.455542599788334</v>
      </c>
      <c r="L1459" s="143">
        <f t="shared" si="433"/>
        <v>14954.90916425509</v>
      </c>
      <c r="M1459" s="137">
        <f t="shared" si="420"/>
        <v>-14966.042832429222</v>
      </c>
      <c r="N1459" s="137">
        <f t="shared" si="421"/>
        <v>29183.3138996825</v>
      </c>
      <c r="O1459" s="143">
        <f t="shared" si="436"/>
        <v>25.020835744908254</v>
      </c>
      <c r="P1459" s="137">
        <f t="shared" si="434"/>
        <v>-82.377167570777601</v>
      </c>
      <c r="Q1459" s="137">
        <f t="shared" si="422"/>
        <v>5.1861003174999496</v>
      </c>
      <c r="R1459" s="144">
        <f t="shared" si="423"/>
        <v>-52.170231508369397</v>
      </c>
      <c r="T1459" s="92">
        <f t="shared" si="424"/>
        <v>2.771727064972489E-34</v>
      </c>
      <c r="U1459" s="92">
        <f>SUM($T$13:T1459)</f>
        <v>0.63726468664510227</v>
      </c>
      <c r="V1459" s="92">
        <f t="shared" si="425"/>
        <v>1449</v>
      </c>
      <c r="W1459" s="92">
        <v>13.803889432238066</v>
      </c>
      <c r="Y1459" s="92">
        <f t="shared" si="426"/>
        <v>1.440022878486679E-41</v>
      </c>
      <c r="Z1459" s="92">
        <f>SUM($Y$13:Y1459)</f>
        <v>0.51817851649358737</v>
      </c>
      <c r="AA1459" s="92">
        <f t="shared" si="427"/>
        <v>1776</v>
      </c>
      <c r="AB1459" s="92">
        <v>14.246751818514895</v>
      </c>
      <c r="AD1459" s="92">
        <f t="shared" si="428"/>
        <v>5.799111065000289E-3</v>
      </c>
      <c r="AE1459" s="92" t="e">
        <f>SUM($AD$13:AD1459)</f>
        <v>#N/A</v>
      </c>
      <c r="AF1459" s="92">
        <f t="shared" si="429"/>
        <v>43</v>
      </c>
      <c r="AG1459" s="92">
        <v>28.698769386915956</v>
      </c>
      <c r="AI1459" s="92">
        <f t="shared" si="430"/>
        <v>1.199540349741251E-37</v>
      </c>
      <c r="AJ1459" s="92" t="e">
        <f>SUM($AI$13:AI1459)</f>
        <v>#N/A</v>
      </c>
      <c r="AK1459" s="92">
        <f t="shared" si="431"/>
        <v>1600</v>
      </c>
      <c r="AL1459" s="92">
        <v>36.091501131044424</v>
      </c>
    </row>
    <row r="1460" spans="1:38">
      <c r="A1460" s="93">
        <v>1448</v>
      </c>
      <c r="B1460" s="130">
        <v>41831</v>
      </c>
      <c r="C1460" s="92">
        <v>17.6724</v>
      </c>
      <c r="D1460" s="92">
        <v>22.246300000000002</v>
      </c>
      <c r="E1460" s="92">
        <v>12.975</v>
      </c>
      <c r="F1460" s="139">
        <f t="shared" si="419"/>
        <v>-6.4513025961376869E-4</v>
      </c>
      <c r="G1460" s="140">
        <f t="shared" si="419"/>
        <v>-6.5179378143787048E-4</v>
      </c>
      <c r="H1460" s="140">
        <f t="shared" si="419"/>
        <v>-2.319845857418068E-3</v>
      </c>
      <c r="I1460" s="141">
        <f t="shared" si="437"/>
        <v>21.386094276957291</v>
      </c>
      <c r="J1460" s="142">
        <f t="shared" si="432"/>
        <v>25.064352555705891</v>
      </c>
      <c r="K1460" s="142">
        <f t="shared" si="435"/>
        <v>19.413858119460503</v>
      </c>
      <c r="L1460" s="143">
        <f t="shared" si="433"/>
        <v>14970.265993870104</v>
      </c>
      <c r="M1460" s="137">
        <f t="shared" si="420"/>
        <v>-15038.611533423535</v>
      </c>
      <c r="N1460" s="137">
        <f t="shared" si="421"/>
        <v>29120.787179190756</v>
      </c>
      <c r="O1460" s="143">
        <f t="shared" si="436"/>
        <v>9.6640061298949149</v>
      </c>
      <c r="P1460" s="137">
        <f t="shared" si="434"/>
        <v>-9.8084665764654346</v>
      </c>
      <c r="Q1460" s="137">
        <f t="shared" si="422"/>
        <v>67.712820809243567</v>
      </c>
      <c r="R1460" s="144">
        <f t="shared" si="423"/>
        <v>67.568360362673047</v>
      </c>
      <c r="T1460" s="92">
        <f t="shared" si="424"/>
        <v>2.0572854043034207E-14</v>
      </c>
      <c r="U1460" s="92">
        <f>SUM($T$13:T1460)</f>
        <v>0.63726468664512281</v>
      </c>
      <c r="V1460" s="92">
        <f t="shared" si="425"/>
        <v>557</v>
      </c>
      <c r="W1460" s="92">
        <v>13.901393130900033</v>
      </c>
      <c r="Y1460" s="92">
        <f t="shared" si="426"/>
        <v>4.9317705751019258E-41</v>
      </c>
      <c r="Z1460" s="92">
        <f>SUM($Y$13:Y1460)</f>
        <v>0.51817851649358737</v>
      </c>
      <c r="AA1460" s="92">
        <f t="shared" si="427"/>
        <v>1752</v>
      </c>
      <c r="AB1460" s="92">
        <v>14.25166826320492</v>
      </c>
      <c r="AD1460" s="92">
        <f t="shared" si="428"/>
        <v>3.2985349088936037E-3</v>
      </c>
      <c r="AE1460" s="92" t="e">
        <f>SUM($AD$13:AD1460)</f>
        <v>#N/A</v>
      </c>
      <c r="AF1460" s="92">
        <f t="shared" si="429"/>
        <v>54</v>
      </c>
      <c r="AG1460" s="92">
        <v>28.822878419261542</v>
      </c>
      <c r="AI1460" s="92">
        <f t="shared" si="430"/>
        <v>2.9983279320691497E-20</v>
      </c>
      <c r="AJ1460" s="92" t="e">
        <f>SUM($AI$13:AI1460)</f>
        <v>#N/A</v>
      </c>
      <c r="AK1460" s="92">
        <f t="shared" si="431"/>
        <v>819</v>
      </c>
      <c r="AL1460" s="92">
        <v>36.524774943483862</v>
      </c>
    </row>
    <row r="1461" spans="1:38">
      <c r="A1461" s="93">
        <v>1449</v>
      </c>
      <c r="B1461" s="130">
        <v>41830</v>
      </c>
      <c r="C1461" s="92">
        <v>17.688700000000001</v>
      </c>
      <c r="D1461" s="92">
        <v>22.243798999999999</v>
      </c>
      <c r="E1461" s="92">
        <v>12.990600000000001</v>
      </c>
      <c r="F1461" s="139">
        <f t="shared" si="419"/>
        <v>-9.2149225211579644E-4</v>
      </c>
      <c r="G1461" s="140">
        <f t="shared" si="419"/>
        <v>1.1243582986897316E-4</v>
      </c>
      <c r="H1461" s="140">
        <f t="shared" si="419"/>
        <v>-1.2008683201700787E-3</v>
      </c>
      <c r="I1461" s="141">
        <f t="shared" si="437"/>
        <v>21.380180157953944</v>
      </c>
      <c r="J1461" s="142">
        <f t="shared" si="432"/>
        <v>25.083519969318196</v>
      </c>
      <c r="K1461" s="142">
        <f t="shared" si="435"/>
        <v>19.43563230335781</v>
      </c>
      <c r="L1461" s="143">
        <f t="shared" si="433"/>
        <v>14966.12611056776</v>
      </c>
      <c r="M1461" s="137">
        <f t="shared" si="420"/>
        <v>-15050.111981590917</v>
      </c>
      <c r="N1461" s="137">
        <f t="shared" si="421"/>
        <v>29153.448455036716</v>
      </c>
      <c r="O1461" s="143">
        <f t="shared" si="436"/>
        <v>13.803889432238066</v>
      </c>
      <c r="P1461" s="137">
        <f t="shared" si="434"/>
        <v>1.6919815909168392</v>
      </c>
      <c r="Q1461" s="137">
        <f t="shared" si="422"/>
        <v>35.051544963283959</v>
      </c>
      <c r="R1461" s="144">
        <f t="shared" si="423"/>
        <v>50.547415986438864</v>
      </c>
      <c r="T1461" s="92">
        <f t="shared" si="424"/>
        <v>5.2672379194313431E-11</v>
      </c>
      <c r="U1461" s="92">
        <f>SUM($T$13:T1461)</f>
        <v>0.63726468669779524</v>
      </c>
      <c r="V1461" s="92">
        <f t="shared" si="425"/>
        <v>404</v>
      </c>
      <c r="W1461" s="92">
        <v>14.049007003264705</v>
      </c>
      <c r="Y1461" s="92">
        <f t="shared" si="426"/>
        <v>3.3171021564453125E-2</v>
      </c>
      <c r="Z1461" s="92">
        <f>SUM($Y$13:Y1461)</f>
        <v>0.55134953805804054</v>
      </c>
      <c r="AA1461" s="92">
        <f t="shared" si="427"/>
        <v>9</v>
      </c>
      <c r="AB1461" s="92">
        <v>14.276260800897944</v>
      </c>
      <c r="AD1461" s="92">
        <f t="shared" si="428"/>
        <v>4.2349350529030631E-59</v>
      </c>
      <c r="AE1461" s="92" t="e">
        <f>SUM($AD$13:AD1461)</f>
        <v>#N/A</v>
      </c>
      <c r="AF1461" s="92">
        <f t="shared" si="429"/>
        <v>2563</v>
      </c>
      <c r="AG1461" s="92">
        <v>28.936609188865987</v>
      </c>
      <c r="AI1461" s="92">
        <f t="shared" si="430"/>
        <v>5.5973153550670819E-55</v>
      </c>
      <c r="AJ1461" s="92" t="e">
        <f>SUM($AI$13:AI1461)</f>
        <v>#N/A</v>
      </c>
      <c r="AK1461" s="92">
        <f t="shared" si="431"/>
        <v>2378</v>
      </c>
      <c r="AL1461" s="92">
        <v>36.637201717328935</v>
      </c>
    </row>
    <row r="1462" spans="1:38">
      <c r="A1462" s="93">
        <v>1450</v>
      </c>
      <c r="B1462" s="130">
        <v>41829</v>
      </c>
      <c r="C1462" s="92">
        <v>17.683599000000001</v>
      </c>
      <c r="D1462" s="92">
        <v>22.246700000000001</v>
      </c>
      <c r="E1462" s="92">
        <v>12.967599999999999</v>
      </c>
      <c r="F1462" s="139">
        <f t="shared" si="419"/>
        <v>2.8845937979027347E-4</v>
      </c>
      <c r="G1462" s="140">
        <f t="shared" si="419"/>
        <v>-1.3040136289887982E-4</v>
      </c>
      <c r="H1462" s="140">
        <f t="shared" si="419"/>
        <v>1.7736512538943927E-3</v>
      </c>
      <c r="I1462" s="141">
        <f t="shared" si="437"/>
        <v>21.406073001881573</v>
      </c>
      <c r="J1462" s="142">
        <f t="shared" si="432"/>
        <v>25.077429442537543</v>
      </c>
      <c r="K1462" s="142">
        <f t="shared" si="435"/>
        <v>19.493513479749531</v>
      </c>
      <c r="L1462" s="143">
        <f t="shared" si="433"/>
        <v>14984.251101317101</v>
      </c>
      <c r="M1462" s="137">
        <f t="shared" si="420"/>
        <v>-15046.457665522526</v>
      </c>
      <c r="N1462" s="137">
        <f t="shared" si="421"/>
        <v>29240.270219624297</v>
      </c>
      <c r="O1462" s="143">
        <f t="shared" si="436"/>
        <v>-4.3211013171021477</v>
      </c>
      <c r="P1462" s="137">
        <f t="shared" si="434"/>
        <v>-1.9623344774736324</v>
      </c>
      <c r="Q1462" s="137">
        <f t="shared" si="422"/>
        <v>-51.77021962429717</v>
      </c>
      <c r="R1462" s="144">
        <f t="shared" si="423"/>
        <v>-58.05365541887295</v>
      </c>
      <c r="T1462" s="92">
        <f t="shared" si="424"/>
        <v>3.840565623292653E-49</v>
      </c>
      <c r="U1462" s="92">
        <f>SUM($T$13:T1462)</f>
        <v>0.63726468669779524</v>
      </c>
      <c r="V1462" s="92">
        <f t="shared" si="425"/>
        <v>2116</v>
      </c>
      <c r="W1462" s="92">
        <v>14.117954982537412</v>
      </c>
      <c r="Y1462" s="92">
        <f t="shared" si="426"/>
        <v>5.0437541931115843E-37</v>
      </c>
      <c r="Z1462" s="92">
        <f>SUM($Y$13:Y1462)</f>
        <v>0.55134953805804054</v>
      </c>
      <c r="AA1462" s="92">
        <f t="shared" si="427"/>
        <v>1572</v>
      </c>
      <c r="AB1462" s="92">
        <v>14.417042659100844</v>
      </c>
      <c r="AD1462" s="92">
        <f t="shared" si="428"/>
        <v>3.2718373619528273E-41</v>
      </c>
      <c r="AE1462" s="92" t="e">
        <f>SUM($AD$13:AD1462)</f>
        <v>#N/A</v>
      </c>
      <c r="AF1462" s="92">
        <f t="shared" si="429"/>
        <v>1760</v>
      </c>
      <c r="AG1462" s="92">
        <v>29.688658119452157</v>
      </c>
      <c r="AI1462" s="92">
        <f t="shared" si="430"/>
        <v>8.4370560372872285E-55</v>
      </c>
      <c r="AJ1462" s="92" t="e">
        <f>SUM($AI$13:AI1462)</f>
        <v>#N/A</v>
      </c>
      <c r="AK1462" s="92">
        <f t="shared" si="431"/>
        <v>2370</v>
      </c>
      <c r="AL1462" s="92">
        <v>36.772481367179353</v>
      </c>
    </row>
    <row r="1463" spans="1:38">
      <c r="A1463" s="93">
        <v>1451</v>
      </c>
      <c r="B1463" s="130">
        <v>41828</v>
      </c>
      <c r="C1463" s="92">
        <v>17.7117</v>
      </c>
      <c r="D1463" s="92">
        <v>22.3002</v>
      </c>
      <c r="E1463" s="92">
        <v>12.9832</v>
      </c>
      <c r="F1463" s="139">
        <f t="shared" si="419"/>
        <v>-1.5865783634546604E-3</v>
      </c>
      <c r="G1463" s="140">
        <f t="shared" si="419"/>
        <v>-2.3990816225862854E-3</v>
      </c>
      <c r="H1463" s="140">
        <f t="shared" si="419"/>
        <v>-1.201552775895065E-3</v>
      </c>
      <c r="I1463" s="141">
        <f t="shared" si="437"/>
        <v>21.365947381679906</v>
      </c>
      <c r="J1463" s="142">
        <f t="shared" si="432"/>
        <v>25.020529353548401</v>
      </c>
      <c r="K1463" s="142">
        <f t="shared" si="435"/>
        <v>19.435618984533857</v>
      </c>
      <c r="L1463" s="143">
        <f t="shared" si="433"/>
        <v>14956.163167175933</v>
      </c>
      <c r="M1463" s="137">
        <f t="shared" si="420"/>
        <v>-15012.31761212904</v>
      </c>
      <c r="N1463" s="137">
        <f t="shared" si="421"/>
        <v>29153.428476800786</v>
      </c>
      <c r="O1463" s="143">
        <f t="shared" si="436"/>
        <v>23.766832824065204</v>
      </c>
      <c r="P1463" s="137">
        <f t="shared" si="434"/>
        <v>-36.102387870960229</v>
      </c>
      <c r="Q1463" s="137">
        <f t="shared" si="422"/>
        <v>35.071523199214425</v>
      </c>
      <c r="R1463" s="144">
        <f t="shared" si="423"/>
        <v>22.735968152319401</v>
      </c>
      <c r="T1463" s="92">
        <f t="shared" si="424"/>
        <v>4.3732091991863617E-35</v>
      </c>
      <c r="U1463" s="92">
        <f>SUM($T$13:T1463)</f>
        <v>0.63726468669779524</v>
      </c>
      <c r="V1463" s="92">
        <f t="shared" si="425"/>
        <v>1485</v>
      </c>
      <c r="W1463" s="92">
        <v>14.224346272974799</v>
      </c>
      <c r="Y1463" s="92">
        <f t="shared" si="426"/>
        <v>7.0854229551626006E-13</v>
      </c>
      <c r="Z1463" s="92">
        <f>SUM($Y$13:Y1463)</f>
        <v>0.55134953805874909</v>
      </c>
      <c r="AA1463" s="92">
        <f t="shared" si="427"/>
        <v>488</v>
      </c>
      <c r="AB1463" s="92">
        <v>14.510202138169916</v>
      </c>
      <c r="AD1463" s="92">
        <f t="shared" si="428"/>
        <v>1.3572055447304248E-15</v>
      </c>
      <c r="AE1463" s="92" t="e">
        <f>SUM($AD$13:AD1463)</f>
        <v>#N/A</v>
      </c>
      <c r="AF1463" s="92">
        <f t="shared" si="429"/>
        <v>610</v>
      </c>
      <c r="AG1463" s="92">
        <v>29.758118879577523</v>
      </c>
      <c r="AI1463" s="92">
        <f t="shared" si="430"/>
        <v>2.6566844991028421E-5</v>
      </c>
      <c r="AJ1463" s="92" t="e">
        <f>SUM($AI$13:AI1463)</f>
        <v>#N/A</v>
      </c>
      <c r="AK1463" s="92">
        <f t="shared" si="431"/>
        <v>148</v>
      </c>
      <c r="AL1463" s="92">
        <v>37.109513760409754</v>
      </c>
    </row>
    <row r="1464" spans="1:38">
      <c r="A1464" s="93">
        <v>1452</v>
      </c>
      <c r="B1464" s="130">
        <v>41827</v>
      </c>
      <c r="C1464" s="92">
        <v>17.620999999999999</v>
      </c>
      <c r="D1464" s="92">
        <v>22.2453</v>
      </c>
      <c r="E1464" s="92">
        <v>13.016</v>
      </c>
      <c r="F1464" s="139">
        <f t="shared" si="419"/>
        <v>5.1472674649566397E-3</v>
      </c>
      <c r="G1464" s="140">
        <f t="shared" si="419"/>
        <v>2.4679370473763562E-3</v>
      </c>
      <c r="H1464" s="140">
        <f t="shared" si="419"/>
        <v>-2.5199754148740316E-3</v>
      </c>
      <c r="I1464" s="141">
        <f t="shared" si="437"/>
        <v>21.510051009023325</v>
      </c>
      <c r="J1464" s="142">
        <f t="shared" si="432"/>
        <v>25.142597588704131</v>
      </c>
      <c r="K1464" s="142">
        <f t="shared" si="435"/>
        <v>19.409963798401964</v>
      </c>
      <c r="L1464" s="143">
        <f t="shared" si="433"/>
        <v>15057.035706316328</v>
      </c>
      <c r="M1464" s="137">
        <f t="shared" si="420"/>
        <v>-15085.55855322248</v>
      </c>
      <c r="N1464" s="137">
        <f t="shared" si="421"/>
        <v>29114.945697602947</v>
      </c>
      <c r="O1464" s="143">
        <f t="shared" si="436"/>
        <v>-77.105706316329815</v>
      </c>
      <c r="P1464" s="137">
        <f t="shared" si="434"/>
        <v>37.138553222479459</v>
      </c>
      <c r="Q1464" s="137">
        <f t="shared" si="422"/>
        <v>73.554302397053107</v>
      </c>
      <c r="R1464" s="144">
        <f t="shared" si="423"/>
        <v>33.58714930320275</v>
      </c>
      <c r="T1464" s="92">
        <f t="shared" si="424"/>
        <v>1.235596713865281E-50</v>
      </c>
      <c r="U1464" s="92">
        <f>SUM($T$13:T1464)</f>
        <v>0.63726468669779524</v>
      </c>
      <c r="V1464" s="92">
        <f t="shared" si="425"/>
        <v>2183</v>
      </c>
      <c r="W1464" s="92">
        <v>14.246646713287191</v>
      </c>
      <c r="Y1464" s="92">
        <f t="shared" si="426"/>
        <v>4.7989982525506387E-55</v>
      </c>
      <c r="Z1464" s="92">
        <f>SUM($Y$13:Y1464)</f>
        <v>0.55134953805874909</v>
      </c>
      <c r="AA1464" s="92">
        <f t="shared" si="427"/>
        <v>2381</v>
      </c>
      <c r="AB1464" s="92">
        <v>14.555795315143769</v>
      </c>
      <c r="AD1464" s="92">
        <f t="shared" si="428"/>
        <v>2.0521208348271333E-51</v>
      </c>
      <c r="AE1464" s="92" t="e">
        <f>SUM($AD$13:AD1464)</f>
        <v>#N/A</v>
      </c>
      <c r="AF1464" s="92">
        <f t="shared" si="429"/>
        <v>2218</v>
      </c>
      <c r="AG1464" s="92">
        <v>29.878188177088305</v>
      </c>
      <c r="AI1464" s="92">
        <f t="shared" si="430"/>
        <v>1.603331801661631E-31</v>
      </c>
      <c r="AJ1464" s="92" t="e">
        <f>SUM($AI$13:AI1464)</f>
        <v>#N/A</v>
      </c>
      <c r="AK1464" s="92">
        <f t="shared" si="431"/>
        <v>1325</v>
      </c>
      <c r="AL1464" s="92">
        <v>37.244316182832335</v>
      </c>
    </row>
    <row r="1465" spans="1:38">
      <c r="A1465" s="93">
        <v>1453</v>
      </c>
      <c r="B1465" s="130">
        <v>41824</v>
      </c>
      <c r="C1465" s="92">
        <v>17.631701</v>
      </c>
      <c r="D1465" s="92">
        <v>22.219100999999998</v>
      </c>
      <c r="E1465" s="92">
        <v>12.97</v>
      </c>
      <c r="F1465" s="139">
        <f t="shared" si="419"/>
        <v>-6.0691818673652698E-4</v>
      </c>
      <c r="G1465" s="140">
        <f t="shared" si="419"/>
        <v>1.1791206133857646E-3</v>
      </c>
      <c r="H1465" s="140">
        <f t="shared" si="419"/>
        <v>3.5466461063993204E-3</v>
      </c>
      <c r="I1465" s="141">
        <f t="shared" si="437"/>
        <v>21.386912011495657</v>
      </c>
      <c r="J1465" s="142">
        <f t="shared" si="432"/>
        <v>25.110273170368146</v>
      </c>
      <c r="K1465" s="142">
        <f t="shared" si="435"/>
        <v>19.528014186584425</v>
      </c>
      <c r="L1465" s="143">
        <f t="shared" si="433"/>
        <v>14970.83840804696</v>
      </c>
      <c r="M1465" s="137">
        <f t="shared" si="420"/>
        <v>-15066.163902220887</v>
      </c>
      <c r="N1465" s="137">
        <f t="shared" si="421"/>
        <v>29292.021279876637</v>
      </c>
      <c r="O1465" s="143">
        <f t="shared" si="436"/>
        <v>9.0915919530380052</v>
      </c>
      <c r="P1465" s="137">
        <f t="shared" si="434"/>
        <v>17.743902220887321</v>
      </c>
      <c r="Q1465" s="137">
        <f t="shared" si="422"/>
        <v>-103.52127987663698</v>
      </c>
      <c r="R1465" s="144">
        <f t="shared" si="423"/>
        <v>-76.685785702711655</v>
      </c>
      <c r="T1465" s="92">
        <f t="shared" si="424"/>
        <v>3.7313831286042911E-45</v>
      </c>
      <c r="U1465" s="92">
        <f>SUM($T$13:T1465)</f>
        <v>0.63726468669779524</v>
      </c>
      <c r="V1465" s="92">
        <f t="shared" si="425"/>
        <v>1937</v>
      </c>
      <c r="W1465" s="92">
        <v>14.537472427977264</v>
      </c>
      <c r="Y1465" s="92">
        <f t="shared" si="426"/>
        <v>8.3703489101880818E-29</v>
      </c>
      <c r="Z1465" s="92">
        <f>SUM($Y$13:Y1465)</f>
        <v>0.55134953805874909</v>
      </c>
      <c r="AA1465" s="92">
        <f t="shared" si="427"/>
        <v>1203</v>
      </c>
      <c r="AB1465" s="92">
        <v>14.653473012103859</v>
      </c>
      <c r="AD1465" s="92">
        <f t="shared" si="428"/>
        <v>1.3614188892982877E-51</v>
      </c>
      <c r="AE1465" s="92" t="e">
        <f>SUM($AD$13:AD1465)</f>
        <v>#N/A</v>
      </c>
      <c r="AF1465" s="92">
        <f t="shared" si="429"/>
        <v>2226</v>
      </c>
      <c r="AG1465" s="92">
        <v>30.075734157653642</v>
      </c>
      <c r="AI1465" s="92">
        <f t="shared" si="430"/>
        <v>2.4247262624711614E-3</v>
      </c>
      <c r="AJ1465" s="92" t="e">
        <f>SUM($AI$13:AI1465)</f>
        <v>#N/A</v>
      </c>
      <c r="AK1465" s="92">
        <f t="shared" si="431"/>
        <v>60</v>
      </c>
      <c r="AL1465" s="92">
        <v>37.358700086937461</v>
      </c>
    </row>
    <row r="1466" spans="1:38">
      <c r="A1466" s="93">
        <v>1454</v>
      </c>
      <c r="B1466" s="130">
        <v>41823</v>
      </c>
      <c r="C1466" s="92">
        <v>17.732500000000002</v>
      </c>
      <c r="D1466" s="92">
        <v>22.284800000000001</v>
      </c>
      <c r="E1466" s="92">
        <v>12.954800000000001</v>
      </c>
      <c r="F1466" s="139">
        <f t="shared" si="419"/>
        <v>-5.6844212603976985E-3</v>
      </c>
      <c r="G1466" s="140">
        <f t="shared" si="419"/>
        <v>-2.9481530011488122E-3</v>
      </c>
      <c r="H1466" s="140">
        <f t="shared" si="419"/>
        <v>1.1733102788156202E-3</v>
      </c>
      <c r="I1466" s="141">
        <f t="shared" si="437"/>
        <v>21.278253953469616</v>
      </c>
      <c r="J1466" s="142">
        <f t="shared" si="432"/>
        <v>25.006758259024089</v>
      </c>
      <c r="K1466" s="142">
        <f t="shared" si="435"/>
        <v>19.481831444715471</v>
      </c>
      <c r="L1466" s="143">
        <f t="shared" si="433"/>
        <v>14894.777767428732</v>
      </c>
      <c r="M1466" s="137">
        <f t="shared" si="420"/>
        <v>-15004.054955414453</v>
      </c>
      <c r="N1466" s="137">
        <f t="shared" si="421"/>
        <v>29222.747167073208</v>
      </c>
      <c r="O1466" s="143">
        <f t="shared" si="436"/>
        <v>85.152232571266723</v>
      </c>
      <c r="P1466" s="137">
        <f t="shared" si="434"/>
        <v>-44.365044585547366</v>
      </c>
      <c r="Q1466" s="137">
        <f t="shared" si="422"/>
        <v>-34.247167073208402</v>
      </c>
      <c r="R1466" s="144">
        <f t="shared" si="423"/>
        <v>6.5400209125109541</v>
      </c>
      <c r="T1466" s="92">
        <f t="shared" si="424"/>
        <v>4.2390183464719356E-4</v>
      </c>
      <c r="U1466" s="92">
        <f>SUM($T$13:T1466)</f>
        <v>0.63768858853244248</v>
      </c>
      <c r="V1466" s="92">
        <f t="shared" si="425"/>
        <v>94</v>
      </c>
      <c r="W1466" s="92">
        <v>14.683588486901499</v>
      </c>
      <c r="Y1466" s="92">
        <f t="shared" si="426"/>
        <v>1.1701841278068001E-14</v>
      </c>
      <c r="Z1466" s="92">
        <f>SUM($Y$13:Y1466)</f>
        <v>0.55134953805876075</v>
      </c>
      <c r="AA1466" s="92">
        <f t="shared" si="427"/>
        <v>568</v>
      </c>
      <c r="AB1466" s="92">
        <v>14.657752782684838</v>
      </c>
      <c r="AD1466" s="92">
        <f t="shared" si="428"/>
        <v>1.4275307869417623E-6</v>
      </c>
      <c r="AE1466" s="92" t="e">
        <f>SUM($AD$13:AD1466)</f>
        <v>#N/A</v>
      </c>
      <c r="AF1466" s="92">
        <f t="shared" si="429"/>
        <v>205</v>
      </c>
      <c r="AG1466" s="92">
        <v>30.14072954313815</v>
      </c>
      <c r="AI1466" s="92">
        <f t="shared" si="430"/>
        <v>4.412311517984217E-6</v>
      </c>
      <c r="AJ1466" s="92" t="e">
        <f>SUM($AI$13:AI1466)</f>
        <v>#N/A</v>
      </c>
      <c r="AK1466" s="92">
        <f t="shared" si="431"/>
        <v>183</v>
      </c>
      <c r="AL1466" s="92">
        <v>37.558031090327859</v>
      </c>
    </row>
    <row r="1467" spans="1:38">
      <c r="A1467" s="93">
        <v>1455</v>
      </c>
      <c r="B1467" s="130">
        <v>41822</v>
      </c>
      <c r="C1467" s="92">
        <v>17.695900000000002</v>
      </c>
      <c r="D1467" s="92">
        <v>22.176901000000001</v>
      </c>
      <c r="E1467" s="92">
        <v>12.9879</v>
      </c>
      <c r="F1467" s="139">
        <f t="shared" si="419"/>
        <v>2.068275702281408E-3</v>
      </c>
      <c r="G1467" s="140">
        <f t="shared" si="419"/>
        <v>4.8653777189158198E-3</v>
      </c>
      <c r="H1467" s="140">
        <f t="shared" si="419"/>
        <v>-2.5485259356785583E-3</v>
      </c>
      <c r="I1467" s="141">
        <f t="shared" si="437"/>
        <v>21.44416089320125</v>
      </c>
      <c r="J1467" s="142">
        <f t="shared" si="432"/>
        <v>25.202727078954812</v>
      </c>
      <c r="K1467" s="142">
        <f t="shared" si="435"/>
        <v>19.409408233817629</v>
      </c>
      <c r="L1467" s="143">
        <f t="shared" si="433"/>
        <v>15010.912625240875</v>
      </c>
      <c r="M1467" s="137">
        <f t="shared" si="420"/>
        <v>-15121.636247372888</v>
      </c>
      <c r="N1467" s="137">
        <f t="shared" si="421"/>
        <v>29114.112350726446</v>
      </c>
      <c r="O1467" s="143">
        <f t="shared" si="436"/>
        <v>-30.982625240876587</v>
      </c>
      <c r="P1467" s="137">
        <f t="shared" si="434"/>
        <v>73.216247372887665</v>
      </c>
      <c r="Q1467" s="137">
        <f t="shared" si="422"/>
        <v>74.387649273554416</v>
      </c>
      <c r="R1467" s="144">
        <f t="shared" si="423"/>
        <v>116.62127140556549</v>
      </c>
      <c r="T1467" s="92">
        <f t="shared" si="424"/>
        <v>7.3097199198093763E-44</v>
      </c>
      <c r="U1467" s="92">
        <f>SUM($T$13:T1467)</f>
        <v>0.63768858853244248</v>
      </c>
      <c r="V1467" s="92">
        <f t="shared" si="425"/>
        <v>1879</v>
      </c>
      <c r="W1467" s="92">
        <v>14.715740828889466</v>
      </c>
      <c r="Y1467" s="92">
        <f t="shared" si="426"/>
        <v>2.6123219271441917E-8</v>
      </c>
      <c r="Z1467" s="92">
        <f>SUM($Y$13:Y1467)</f>
        <v>0.55134956418198</v>
      </c>
      <c r="AA1467" s="92">
        <f t="shared" si="427"/>
        <v>283</v>
      </c>
      <c r="AB1467" s="92">
        <v>14.68374840724573</v>
      </c>
      <c r="AD1467" s="92">
        <f t="shared" si="428"/>
        <v>9.4778725035048998E-16</v>
      </c>
      <c r="AE1467" s="92" t="e">
        <f>SUM($AD$13:AD1467)</f>
        <v>#N/A</v>
      </c>
      <c r="AF1467" s="92">
        <f t="shared" si="429"/>
        <v>617</v>
      </c>
      <c r="AG1467" s="92">
        <v>30.472951279749395</v>
      </c>
      <c r="AI1467" s="92">
        <f t="shared" si="430"/>
        <v>3.2353121105678076E-43</v>
      </c>
      <c r="AJ1467" s="92" t="e">
        <f>SUM($AI$13:AI1467)</f>
        <v>#N/A</v>
      </c>
      <c r="AK1467" s="92">
        <f t="shared" si="431"/>
        <v>1850</v>
      </c>
      <c r="AL1467" s="92">
        <v>37.768976106252012</v>
      </c>
    </row>
    <row r="1468" spans="1:38">
      <c r="A1468" s="93">
        <v>1456</v>
      </c>
      <c r="B1468" s="130">
        <v>41821</v>
      </c>
      <c r="C1468" s="92">
        <v>17.7684</v>
      </c>
      <c r="D1468" s="92">
        <v>22.195601</v>
      </c>
      <c r="E1468" s="92">
        <v>12.939</v>
      </c>
      <c r="F1468" s="139">
        <f t="shared" si="419"/>
        <v>-4.0802773463000097E-3</v>
      </c>
      <c r="G1468" s="140">
        <f t="shared" si="419"/>
        <v>-8.4250928821427706E-4</v>
      </c>
      <c r="H1468" s="140">
        <f t="shared" si="419"/>
        <v>3.7792719684675014E-3</v>
      </c>
      <c r="I1468" s="141">
        <f t="shared" si="437"/>
        <v>21.312582472816914</v>
      </c>
      <c r="J1468" s="142">
        <f t="shared" si="432"/>
        <v>25.059569277295083</v>
      </c>
      <c r="K1468" s="142">
        <f t="shared" si="435"/>
        <v>19.532540853234408</v>
      </c>
      <c r="L1468" s="143">
        <f t="shared" si="433"/>
        <v>14918.807730971839</v>
      </c>
      <c r="M1468" s="137">
        <f t="shared" si="420"/>
        <v>-15035.74156637705</v>
      </c>
      <c r="N1468" s="137">
        <f t="shared" si="421"/>
        <v>29298.811279851612</v>
      </c>
      <c r="O1468" s="143">
        <f t="shared" si="436"/>
        <v>61.12226902815928</v>
      </c>
      <c r="P1468" s="137">
        <f t="shared" si="434"/>
        <v>-12.678433622950251</v>
      </c>
      <c r="Q1468" s="137">
        <f t="shared" si="422"/>
        <v>-110.3112798516122</v>
      </c>
      <c r="R1468" s="144">
        <f t="shared" si="423"/>
        <v>-61.867444446403169</v>
      </c>
      <c r="T1468" s="92">
        <f t="shared" si="424"/>
        <v>4.0301892307142357E-13</v>
      </c>
      <c r="U1468" s="92">
        <f>SUM($T$13:T1468)</f>
        <v>0.63768858853284549</v>
      </c>
      <c r="V1468" s="92">
        <f t="shared" si="425"/>
        <v>499</v>
      </c>
      <c r="W1468" s="92">
        <v>14.724966123394552</v>
      </c>
      <c r="Y1468" s="92">
        <f t="shared" si="426"/>
        <v>1.6161094838613981E-57</v>
      </c>
      <c r="Z1468" s="92">
        <f>SUM($Y$13:Y1468)</f>
        <v>0.55134956418198</v>
      </c>
      <c r="AA1468" s="92">
        <f t="shared" si="427"/>
        <v>2492</v>
      </c>
      <c r="AB1468" s="92">
        <v>14.86842433720085</v>
      </c>
      <c r="AD1468" s="92">
        <f t="shared" si="428"/>
        <v>1.0195341287289533E-2</v>
      </c>
      <c r="AE1468" s="92" t="e">
        <f>SUM($AD$13:AD1468)</f>
        <v>#N/A</v>
      </c>
      <c r="AF1468" s="92">
        <f t="shared" si="429"/>
        <v>32</v>
      </c>
      <c r="AG1468" s="92">
        <v>30.61399319586053</v>
      </c>
      <c r="AI1468" s="92">
        <f t="shared" si="430"/>
        <v>6.7572823914301927E-58</v>
      </c>
      <c r="AJ1468" s="92" t="e">
        <f>SUM($AI$13:AI1468)</f>
        <v>#N/A</v>
      </c>
      <c r="AK1468" s="92">
        <f t="shared" si="431"/>
        <v>2509</v>
      </c>
      <c r="AL1468" s="92">
        <v>38.037812731105078</v>
      </c>
    </row>
    <row r="1469" spans="1:38">
      <c r="A1469" s="93">
        <v>1457</v>
      </c>
      <c r="B1469" s="130">
        <v>41820</v>
      </c>
      <c r="C1469" s="92">
        <v>17.697099999999999</v>
      </c>
      <c r="D1469" s="92">
        <v>22.094100999999998</v>
      </c>
      <c r="E1469" s="92">
        <v>12.9703</v>
      </c>
      <c r="F1469" s="139">
        <f t="shared" si="419"/>
        <v>4.0289086912546068E-3</v>
      </c>
      <c r="G1469" s="140">
        <f t="shared" si="419"/>
        <v>4.5939864219866067E-3</v>
      </c>
      <c r="H1469" s="140">
        <f t="shared" si="419"/>
        <v>-2.4132055542277486E-3</v>
      </c>
      <c r="I1469" s="141">
        <f t="shared" si="437"/>
        <v>21.486118243101977</v>
      </c>
      <c r="J1469" s="142">
        <f t="shared" si="432"/>
        <v>25.195920395253921</v>
      </c>
      <c r="K1469" s="142">
        <f t="shared" si="435"/>
        <v>19.412041433120283</v>
      </c>
      <c r="L1469" s="143">
        <f t="shared" si="433"/>
        <v>15040.282770171383</v>
      </c>
      <c r="M1469" s="137">
        <f t="shared" si="420"/>
        <v>-15117.552237152353</v>
      </c>
      <c r="N1469" s="137">
        <f t="shared" si="421"/>
        <v>29118.062149680423</v>
      </c>
      <c r="O1469" s="143">
        <f t="shared" si="436"/>
        <v>-60.352770171384691</v>
      </c>
      <c r="P1469" s="137">
        <f t="shared" si="434"/>
        <v>69.1322371523529</v>
      </c>
      <c r="Q1469" s="137">
        <f t="shared" si="422"/>
        <v>70.437850319576683</v>
      </c>
      <c r="R1469" s="144">
        <f t="shared" si="423"/>
        <v>79.217317300544892</v>
      </c>
      <c r="T1469" s="92">
        <f t="shared" si="424"/>
        <v>1.8039164079401044E-10</v>
      </c>
      <c r="U1469" s="92">
        <f>SUM($T$13:T1469)</f>
        <v>0.63768858871323708</v>
      </c>
      <c r="V1469" s="92">
        <f t="shared" si="425"/>
        <v>380</v>
      </c>
      <c r="W1469" s="92">
        <v>14.754954690710292</v>
      </c>
      <c r="Y1469" s="92">
        <f t="shared" si="426"/>
        <v>1.1179324703080341E-13</v>
      </c>
      <c r="Z1469" s="92">
        <f>SUM($Y$13:Y1469)</f>
        <v>0.5513495641820918</v>
      </c>
      <c r="AA1469" s="92">
        <f t="shared" si="427"/>
        <v>524</v>
      </c>
      <c r="AB1469" s="92">
        <v>14.903938337860382</v>
      </c>
      <c r="AD1469" s="92">
        <f t="shared" si="428"/>
        <v>6.8335691389190575E-56</v>
      </c>
      <c r="AE1469" s="92" t="e">
        <f>SUM($AD$13:AD1469)</f>
        <v>#N/A</v>
      </c>
      <c r="AF1469" s="92">
        <f t="shared" si="429"/>
        <v>2419</v>
      </c>
      <c r="AG1469" s="92">
        <v>30.632961976265506</v>
      </c>
      <c r="AI1469" s="92">
        <f t="shared" si="430"/>
        <v>1.4881935823254967E-26</v>
      </c>
      <c r="AJ1469" s="92" t="e">
        <f>SUM($AI$13:AI1469)</f>
        <v>#N/A</v>
      </c>
      <c r="AK1469" s="92">
        <f t="shared" si="431"/>
        <v>1102</v>
      </c>
      <c r="AL1469" s="92">
        <v>38.066447037819671</v>
      </c>
    </row>
    <row r="1470" spans="1:38">
      <c r="A1470" s="93">
        <v>1458</v>
      </c>
      <c r="B1470" s="130">
        <v>41817</v>
      </c>
      <c r="C1470" s="92">
        <v>17.7227</v>
      </c>
      <c r="D1470" s="92">
        <v>22.162399000000001</v>
      </c>
      <c r="E1470" s="92">
        <v>12.9559</v>
      </c>
      <c r="F1470" s="139">
        <f t="shared" si="419"/>
        <v>-1.4444751646194298E-3</v>
      </c>
      <c r="G1470" s="140">
        <f t="shared" si="419"/>
        <v>-3.0817060914751782E-3</v>
      </c>
      <c r="H1470" s="140">
        <f t="shared" si="419"/>
        <v>1.1114627312653891E-3</v>
      </c>
      <c r="I1470" s="141">
        <f t="shared" si="437"/>
        <v>21.368988375924658</v>
      </c>
      <c r="J1470" s="142">
        <f t="shared" si="432"/>
        <v>25.003408654031539</v>
      </c>
      <c r="K1470" s="142">
        <f t="shared" si="435"/>
        <v>19.480627953287694</v>
      </c>
      <c r="L1470" s="143">
        <f t="shared" si="433"/>
        <v>14958.29186314726</v>
      </c>
      <c r="M1470" s="137">
        <f t="shared" si="420"/>
        <v>-15002.045192418924</v>
      </c>
      <c r="N1470" s="137">
        <f t="shared" si="421"/>
        <v>29220.941929931541</v>
      </c>
      <c r="O1470" s="143">
        <f t="shared" si="436"/>
        <v>21.638136852738171</v>
      </c>
      <c r="P1470" s="137">
        <f t="shared" si="434"/>
        <v>-46.374807581076311</v>
      </c>
      <c r="Q1470" s="137">
        <f t="shared" si="422"/>
        <v>-32.441929931541381</v>
      </c>
      <c r="R1470" s="144">
        <f t="shared" si="423"/>
        <v>-57.178600659879521</v>
      </c>
      <c r="T1470" s="92">
        <f t="shared" si="424"/>
        <v>8.5059007488908026E-17</v>
      </c>
      <c r="U1470" s="92">
        <f>SUM($T$13:T1470)</f>
        <v>0.63768858871323719</v>
      </c>
      <c r="V1470" s="92">
        <f t="shared" si="425"/>
        <v>664</v>
      </c>
      <c r="W1470" s="92">
        <v>14.917215204000968</v>
      </c>
      <c r="Y1470" s="92">
        <f t="shared" si="426"/>
        <v>2.5891712850416406E-37</v>
      </c>
      <c r="Z1470" s="92">
        <f>SUM($Y$13:Y1470)</f>
        <v>0.5513495641820918</v>
      </c>
      <c r="AA1470" s="92">
        <f t="shared" si="427"/>
        <v>1585</v>
      </c>
      <c r="AB1470" s="92">
        <v>14.998198842966303</v>
      </c>
      <c r="AD1470" s="92">
        <f t="shared" si="428"/>
        <v>2.7498125548886226E-8</v>
      </c>
      <c r="AE1470" s="92" t="e">
        <f>SUM($AD$13:AD1470)</f>
        <v>#N/A</v>
      </c>
      <c r="AF1470" s="92">
        <f t="shared" si="429"/>
        <v>282</v>
      </c>
      <c r="AG1470" s="92">
        <v>30.633478192201437</v>
      </c>
      <c r="AI1470" s="92">
        <f t="shared" si="430"/>
        <v>6.0890032513464949E-40</v>
      </c>
      <c r="AJ1470" s="92" t="e">
        <f>SUM($AI$13:AI1470)</f>
        <v>#N/A</v>
      </c>
      <c r="AK1470" s="92">
        <f t="shared" si="431"/>
        <v>1703</v>
      </c>
      <c r="AL1470" s="92">
        <v>38.547375613221448</v>
      </c>
    </row>
    <row r="1471" spans="1:38">
      <c r="A1471" s="93">
        <v>1459</v>
      </c>
      <c r="B1471" s="130">
        <v>41816</v>
      </c>
      <c r="C1471" s="92">
        <v>17.723101</v>
      </c>
      <c r="D1471" s="92">
        <v>22.080400000000001</v>
      </c>
      <c r="E1471" s="92">
        <v>13.011900000000001</v>
      </c>
      <c r="F1471" s="139">
        <f t="shared" si="419"/>
        <v>-2.2625837318157593E-5</v>
      </c>
      <c r="G1471" s="140">
        <f t="shared" si="419"/>
        <v>3.7136555497183643E-3</v>
      </c>
      <c r="H1471" s="140">
        <f t="shared" si="419"/>
        <v>-4.3037527186653435E-3</v>
      </c>
      <c r="I1471" s="141">
        <f t="shared" si="437"/>
        <v>21.399415809343974</v>
      </c>
      <c r="J1471" s="142">
        <f t="shared" si="432"/>
        <v>25.17384108074582</v>
      </c>
      <c r="K1471" s="142">
        <f t="shared" si="435"/>
        <v>19.375253275847491</v>
      </c>
      <c r="L1471" s="143">
        <f t="shared" si="433"/>
        <v>14979.591066540783</v>
      </c>
      <c r="M1471" s="137">
        <f t="shared" si="420"/>
        <v>-15104.304648447493</v>
      </c>
      <c r="N1471" s="137">
        <f t="shared" si="421"/>
        <v>29062.879913771238</v>
      </c>
      <c r="O1471" s="143">
        <f t="shared" si="436"/>
        <v>0.33893345921569562</v>
      </c>
      <c r="P1471" s="137">
        <f t="shared" si="434"/>
        <v>55.884648447492509</v>
      </c>
      <c r="Q1471" s="137">
        <f t="shared" si="422"/>
        <v>125.62008622876237</v>
      </c>
      <c r="R1471" s="144">
        <f t="shared" si="423"/>
        <v>181.84366813547058</v>
      </c>
      <c r="T1471" s="92">
        <f t="shared" si="424"/>
        <v>8.8536261883361824E-19</v>
      </c>
      <c r="U1471" s="92">
        <f>SUM($T$13:T1471)</f>
        <v>0.63768858871323719</v>
      </c>
      <c r="V1471" s="92">
        <f t="shared" si="425"/>
        <v>753</v>
      </c>
      <c r="W1471" s="92">
        <v>14.998785616204259</v>
      </c>
      <c r="Y1471" s="92">
        <f t="shared" si="426"/>
        <v>3.1991946098871026E-45</v>
      </c>
      <c r="Z1471" s="92">
        <f>SUM($Y$13:Y1471)</f>
        <v>0.5513495641820918</v>
      </c>
      <c r="AA1471" s="92">
        <f t="shared" si="427"/>
        <v>1940</v>
      </c>
      <c r="AB1471" s="92">
        <v>15.227524695226748</v>
      </c>
      <c r="AD1471" s="92">
        <f t="shared" si="428"/>
        <v>1.1063093506038044E-24</v>
      </c>
      <c r="AE1471" s="92" t="e">
        <f>SUM($AD$13:AD1471)</f>
        <v>#N/A</v>
      </c>
      <c r="AF1471" s="92">
        <f t="shared" si="429"/>
        <v>1018</v>
      </c>
      <c r="AG1471" s="92">
        <v>30.734944338393689</v>
      </c>
      <c r="AI1471" s="92">
        <f t="shared" si="430"/>
        <v>2.2667810448723161E-15</v>
      </c>
      <c r="AJ1471" s="92" t="e">
        <f>SUM($AI$13:AI1471)</f>
        <v>#N/A</v>
      </c>
      <c r="AK1471" s="92">
        <f t="shared" si="431"/>
        <v>600</v>
      </c>
      <c r="AL1471" s="92">
        <v>38.715813277438428</v>
      </c>
    </row>
    <row r="1472" spans="1:38">
      <c r="A1472" s="93">
        <v>1460</v>
      </c>
      <c r="B1472" s="130">
        <v>41815</v>
      </c>
      <c r="C1472" s="92">
        <v>17.775499</v>
      </c>
      <c r="D1472" s="92">
        <v>22.181699999999999</v>
      </c>
      <c r="E1472" s="92">
        <v>13.0022</v>
      </c>
      <c r="F1472" s="139">
        <f t="shared" si="419"/>
        <v>-2.9477653482470334E-3</v>
      </c>
      <c r="G1472" s="140">
        <f t="shared" si="419"/>
        <v>-4.5668276101470395E-3</v>
      </c>
      <c r="H1472" s="140">
        <f t="shared" si="419"/>
        <v>7.460275953301565E-4</v>
      </c>
      <c r="I1472" s="141">
        <f t="shared" si="437"/>
        <v>21.336818116324046</v>
      </c>
      <c r="J1472" s="142">
        <f t="shared" si="432"/>
        <v>24.966160766758186</v>
      </c>
      <c r="K1472" s="142">
        <f t="shared" si="435"/>
        <v>19.47351695097753</v>
      </c>
      <c r="L1472" s="143">
        <f t="shared" si="433"/>
        <v>14935.772681426832</v>
      </c>
      <c r="M1472" s="137">
        <f t="shared" si="420"/>
        <v>-14979.696460054911</v>
      </c>
      <c r="N1472" s="137">
        <f t="shared" si="421"/>
        <v>29210.275426466294</v>
      </c>
      <c r="O1472" s="143">
        <f t="shared" si="436"/>
        <v>44.157318573166776</v>
      </c>
      <c r="P1472" s="137">
        <f t="shared" si="434"/>
        <v>-68.723539945089215</v>
      </c>
      <c r="Q1472" s="137">
        <f t="shared" si="422"/>
        <v>-21.775426466294448</v>
      </c>
      <c r="R1472" s="144">
        <f t="shared" si="423"/>
        <v>-46.341647838216886</v>
      </c>
      <c r="T1472" s="92">
        <f t="shared" si="424"/>
        <v>3.7618304782764872E-7</v>
      </c>
      <c r="U1472" s="92">
        <f>SUM($T$13:T1472)</f>
        <v>0.63768896489628502</v>
      </c>
      <c r="V1472" s="92">
        <f t="shared" si="425"/>
        <v>231</v>
      </c>
      <c r="W1472" s="92">
        <v>15.077173347943244</v>
      </c>
      <c r="Y1472" s="92">
        <f t="shared" si="426"/>
        <v>3.8286797691785228E-13</v>
      </c>
      <c r="Z1472" s="92">
        <f>SUM($Y$13:Y1472)</f>
        <v>0.55134956418247472</v>
      </c>
      <c r="AA1472" s="92">
        <f t="shared" si="427"/>
        <v>500</v>
      </c>
      <c r="AB1472" s="92">
        <v>15.250092323578428</v>
      </c>
      <c r="AD1472" s="92">
        <f t="shared" si="428"/>
        <v>9.7854850043719699E-56</v>
      </c>
      <c r="AE1472" s="92" t="e">
        <f>SUM($AD$13:AD1472)</f>
        <v>#N/A</v>
      </c>
      <c r="AF1472" s="92">
        <f t="shared" si="429"/>
        <v>2412</v>
      </c>
      <c r="AG1472" s="92">
        <v>30.744652406418027</v>
      </c>
      <c r="AI1472" s="92">
        <f t="shared" si="430"/>
        <v>1.1242252425525652E-12</v>
      </c>
      <c r="AJ1472" s="92" t="e">
        <f>SUM($AI$13:AI1472)</f>
        <v>#N/A</v>
      </c>
      <c r="AK1472" s="92">
        <f t="shared" si="431"/>
        <v>479</v>
      </c>
      <c r="AL1472" s="92">
        <v>38.807853215834257</v>
      </c>
    </row>
    <row r="1473" spans="1:38">
      <c r="A1473" s="93">
        <v>1461</v>
      </c>
      <c r="B1473" s="130">
        <v>41814</v>
      </c>
      <c r="C1473" s="92">
        <v>17.712</v>
      </c>
      <c r="D1473" s="92">
        <v>22.1752</v>
      </c>
      <c r="E1473" s="92">
        <v>13.0589</v>
      </c>
      <c r="F1473" s="139">
        <f t="shared" si="419"/>
        <v>3.5850835591688668E-3</v>
      </c>
      <c r="G1473" s="140">
        <f t="shared" si="419"/>
        <v>2.9312024243299817E-4</v>
      </c>
      <c r="H1473" s="140">
        <f t="shared" si="419"/>
        <v>-4.3418664665476614E-3</v>
      </c>
      <c r="I1473" s="141">
        <f t="shared" si="437"/>
        <v>21.476620429657856</v>
      </c>
      <c r="J1473" s="142">
        <f t="shared" si="432"/>
        <v>25.088051660864391</v>
      </c>
      <c r="K1473" s="142">
        <f t="shared" si="435"/>
        <v>19.374511620427448</v>
      </c>
      <c r="L1473" s="143">
        <f t="shared" si="433"/>
        <v>15033.634300760499</v>
      </c>
      <c r="M1473" s="137">
        <f t="shared" si="420"/>
        <v>-15052.830996518634</v>
      </c>
      <c r="N1473" s="137">
        <f t="shared" si="421"/>
        <v>29061.767430641172</v>
      </c>
      <c r="O1473" s="143">
        <f t="shared" si="436"/>
        <v>-53.704300760500701</v>
      </c>
      <c r="P1473" s="137">
        <f t="shared" si="434"/>
        <v>4.4109965186344198</v>
      </c>
      <c r="Q1473" s="137">
        <f t="shared" si="422"/>
        <v>126.73256935882819</v>
      </c>
      <c r="R1473" s="144">
        <f t="shared" si="423"/>
        <v>77.439265116961906</v>
      </c>
      <c r="T1473" s="92">
        <f t="shared" si="424"/>
        <v>4.3453619213044471E-27</v>
      </c>
      <c r="U1473" s="92">
        <f>SUM($T$13:T1473)</f>
        <v>0.63768896489628502</v>
      </c>
      <c r="V1473" s="92">
        <f t="shared" si="425"/>
        <v>1126</v>
      </c>
      <c r="W1473" s="92">
        <v>15.157280311623254</v>
      </c>
      <c r="Y1473" s="92">
        <f t="shared" si="426"/>
        <v>1.5281822956662073E-3</v>
      </c>
      <c r="Z1473" s="92">
        <f>SUM($Y$13:Y1473)</f>
        <v>0.55287774647814092</v>
      </c>
      <c r="AA1473" s="92">
        <f t="shared" si="427"/>
        <v>69</v>
      </c>
      <c r="AB1473" s="92">
        <v>15.422105557041505</v>
      </c>
      <c r="AD1473" s="92">
        <f t="shared" si="428"/>
        <v>1.2717510102746705E-54</v>
      </c>
      <c r="AE1473" s="92" t="e">
        <f>SUM($AD$13:AD1473)</f>
        <v>#N/A</v>
      </c>
      <c r="AF1473" s="92">
        <f t="shared" si="429"/>
        <v>2362</v>
      </c>
      <c r="AG1473" s="92">
        <v>31.02620605069751</v>
      </c>
      <c r="AI1473" s="92">
        <f t="shared" si="430"/>
        <v>3.1130664147125969E-59</v>
      </c>
      <c r="AJ1473" s="92" t="e">
        <f>SUM($AI$13:AI1473)</f>
        <v>#N/A</v>
      </c>
      <c r="AK1473" s="92">
        <f t="shared" si="431"/>
        <v>2569</v>
      </c>
      <c r="AL1473" s="92">
        <v>38.863180265221672</v>
      </c>
    </row>
    <row r="1474" spans="1:38">
      <c r="A1474" s="93">
        <v>1462</v>
      </c>
      <c r="B1474" s="130">
        <v>41813</v>
      </c>
      <c r="C1474" s="92">
        <v>17.639299000000001</v>
      </c>
      <c r="D1474" s="92">
        <v>22.088698999999998</v>
      </c>
      <c r="E1474" s="92">
        <v>13.0311</v>
      </c>
      <c r="F1474" s="139">
        <f t="shared" si="419"/>
        <v>4.121535668735854E-3</v>
      </c>
      <c r="G1474" s="140">
        <f t="shared" si="419"/>
        <v>3.9160749123341443E-3</v>
      </c>
      <c r="H1474" s="140">
        <f t="shared" si="419"/>
        <v>2.1333578899709327E-3</v>
      </c>
      <c r="I1474" s="141">
        <f t="shared" si="437"/>
        <v>21.488100451157379</v>
      </c>
      <c r="J1474" s="142">
        <f t="shared" si="432"/>
        <v>25.178917900053779</v>
      </c>
      <c r="K1474" s="142">
        <f t="shared" si="435"/>
        <v>19.500513011180946</v>
      </c>
      <c r="L1474" s="143">
        <f t="shared" si="433"/>
        <v>15041.670315810166</v>
      </c>
      <c r="M1474" s="137">
        <f t="shared" si="420"/>
        <v>-15107.350740032267</v>
      </c>
      <c r="N1474" s="137">
        <f t="shared" si="421"/>
        <v>29250.769516771419</v>
      </c>
      <c r="O1474" s="143">
        <f t="shared" si="436"/>
        <v>-61.740315810167886</v>
      </c>
      <c r="P1474" s="137">
        <f t="shared" si="434"/>
        <v>58.93074003226684</v>
      </c>
      <c r="Q1474" s="137">
        <f t="shared" si="422"/>
        <v>-62.269516771419148</v>
      </c>
      <c r="R1474" s="144">
        <f t="shared" si="423"/>
        <v>-65.079092549320194</v>
      </c>
      <c r="T1474" s="92">
        <f t="shared" si="424"/>
        <v>2.1917095517431266E-21</v>
      </c>
      <c r="U1474" s="92">
        <f>SUM($T$13:T1474)</f>
        <v>0.63768896489628502</v>
      </c>
      <c r="V1474" s="92">
        <f t="shared" si="425"/>
        <v>870</v>
      </c>
      <c r="W1474" s="92">
        <v>15.158185270129252</v>
      </c>
      <c r="Y1474" s="92">
        <f t="shared" si="426"/>
        <v>3.0539750874121184E-35</v>
      </c>
      <c r="Z1474" s="92">
        <f>SUM($Y$13:Y1474)</f>
        <v>0.55287774647814092</v>
      </c>
      <c r="AA1474" s="92">
        <f t="shared" si="427"/>
        <v>1492</v>
      </c>
      <c r="AB1474" s="92">
        <v>15.444602318608304</v>
      </c>
      <c r="AD1474" s="92">
        <f t="shared" si="428"/>
        <v>9.7627629802456143E-29</v>
      </c>
      <c r="AE1474" s="92" t="e">
        <f>SUM($AD$13:AD1474)</f>
        <v>#N/A</v>
      </c>
      <c r="AF1474" s="92">
        <f t="shared" si="429"/>
        <v>1200</v>
      </c>
      <c r="AG1474" s="92">
        <v>31.058003585523693</v>
      </c>
      <c r="AI1474" s="92">
        <f t="shared" si="430"/>
        <v>2.8945395314617083E-8</v>
      </c>
      <c r="AJ1474" s="92" t="e">
        <f>SUM($AI$13:AI1474)</f>
        <v>#N/A</v>
      </c>
      <c r="AK1474" s="92">
        <f t="shared" si="431"/>
        <v>281</v>
      </c>
      <c r="AL1474" s="92">
        <v>38.866841973989722</v>
      </c>
    </row>
    <row r="1475" spans="1:38">
      <c r="A1475" s="93">
        <v>1463</v>
      </c>
      <c r="B1475" s="130">
        <v>41810</v>
      </c>
      <c r="C1475" s="92">
        <v>17.721599999999999</v>
      </c>
      <c r="D1475" s="92">
        <v>22.182699</v>
      </c>
      <c r="E1475" s="92">
        <v>12.9838</v>
      </c>
      <c r="F1475" s="139">
        <f t="shared" si="419"/>
        <v>-4.6441066269410358E-3</v>
      </c>
      <c r="G1475" s="140">
        <f t="shared" si="419"/>
        <v>-4.2375366496205658E-3</v>
      </c>
      <c r="H1475" s="140">
        <f t="shared" si="419"/>
        <v>3.6430012785162447E-3</v>
      </c>
      <c r="I1475" s="141">
        <f t="shared" si="437"/>
        <v>21.300516582594124</v>
      </c>
      <c r="J1475" s="142">
        <f t="shared" si="432"/>
        <v>24.974419614551863</v>
      </c>
      <c r="K1475" s="142">
        <f t="shared" si="435"/>
        <v>19.529889161878646</v>
      </c>
      <c r="L1475" s="143">
        <f t="shared" si="433"/>
        <v>14910.361607815887</v>
      </c>
      <c r="M1475" s="137">
        <f t="shared" si="420"/>
        <v>-14984.651768731117</v>
      </c>
      <c r="N1475" s="137">
        <f t="shared" si="421"/>
        <v>29294.833742817969</v>
      </c>
      <c r="O1475" s="143">
        <f t="shared" si="436"/>
        <v>69.568392184111872</v>
      </c>
      <c r="P1475" s="137">
        <f t="shared" si="434"/>
        <v>-63.768231268883028</v>
      </c>
      <c r="Q1475" s="137">
        <f t="shared" si="422"/>
        <v>-106.33374281796932</v>
      </c>
      <c r="R1475" s="144">
        <f t="shared" si="423"/>
        <v>-100.53358190274048</v>
      </c>
      <c r="T1475" s="92">
        <f t="shared" si="424"/>
        <v>4.3876139125545848E-7</v>
      </c>
      <c r="U1475" s="92">
        <f>SUM($T$13:T1475)</f>
        <v>0.63768940365767623</v>
      </c>
      <c r="V1475" s="92">
        <f t="shared" si="425"/>
        <v>228</v>
      </c>
      <c r="W1475" s="92">
        <v>15.187000240726775</v>
      </c>
      <c r="Y1475" s="92">
        <f t="shared" si="426"/>
        <v>2.444050011660927E-29</v>
      </c>
      <c r="Z1475" s="92">
        <f>SUM($Y$13:Y1475)</f>
        <v>0.55287774647814092</v>
      </c>
      <c r="AA1475" s="92">
        <f t="shared" si="427"/>
        <v>1227</v>
      </c>
      <c r="AB1475" s="92">
        <v>15.6122450794428</v>
      </c>
      <c r="AD1475" s="92">
        <f t="shared" si="428"/>
        <v>2.1397295231720652E-7</v>
      </c>
      <c r="AE1475" s="92" t="e">
        <f>SUM($AD$13:AD1475)</f>
        <v>#N/A</v>
      </c>
      <c r="AF1475" s="92">
        <f t="shared" si="429"/>
        <v>242</v>
      </c>
      <c r="AG1475" s="92">
        <v>31.189172853228229</v>
      </c>
      <c r="AI1475" s="92">
        <f t="shared" si="430"/>
        <v>7.4641216929283489E-22</v>
      </c>
      <c r="AJ1475" s="92" t="e">
        <f>SUM($AI$13:AI1475)</f>
        <v>#N/A</v>
      </c>
      <c r="AK1475" s="92">
        <f t="shared" si="431"/>
        <v>891</v>
      </c>
      <c r="AL1475" s="92">
        <v>39.049474841101983</v>
      </c>
    </row>
    <row r="1476" spans="1:38">
      <c r="A1476" s="93">
        <v>1464</v>
      </c>
      <c r="B1476" s="130">
        <v>41809</v>
      </c>
      <c r="C1476" s="92">
        <v>17.643899999999999</v>
      </c>
      <c r="D1476" s="92">
        <v>22.066799</v>
      </c>
      <c r="E1476" s="92">
        <v>13.020799999999999</v>
      </c>
      <c r="F1476" s="139">
        <f t="shared" si="419"/>
        <v>4.4037882781018389E-3</v>
      </c>
      <c r="G1476" s="140">
        <f t="shared" si="419"/>
        <v>5.2522343634888724E-3</v>
      </c>
      <c r="H1476" s="140">
        <f t="shared" si="419"/>
        <v>-2.841607274514546E-3</v>
      </c>
      <c r="I1476" s="141">
        <f t="shared" si="437"/>
        <v>21.494140628772552</v>
      </c>
      <c r="J1476" s="142">
        <f t="shared" si="432"/>
        <v>25.212429714400354</v>
      </c>
      <c r="K1476" s="142">
        <f t="shared" si="435"/>
        <v>19.40370516404522</v>
      </c>
      <c r="L1476" s="143">
        <f t="shared" si="433"/>
        <v>15045.898440140787</v>
      </c>
      <c r="M1476" s="137">
        <f t="shared" si="420"/>
        <v>-15127.457828640212</v>
      </c>
      <c r="N1476" s="137">
        <f t="shared" si="421"/>
        <v>29105.557746067832</v>
      </c>
      <c r="O1476" s="143">
        <f t="shared" si="436"/>
        <v>-65.968440140788516</v>
      </c>
      <c r="P1476" s="137">
        <f t="shared" si="434"/>
        <v>79.037828640211956</v>
      </c>
      <c r="Q1476" s="137">
        <f t="shared" si="422"/>
        <v>82.94225393216766</v>
      </c>
      <c r="R1476" s="144">
        <f t="shared" si="423"/>
        <v>96.011642431591099</v>
      </c>
      <c r="T1476" s="92">
        <f t="shared" si="424"/>
        <v>3.6605550920761334E-21</v>
      </c>
      <c r="U1476" s="92">
        <f>SUM($T$13:T1476)</f>
        <v>0.63768940365767623</v>
      </c>
      <c r="V1476" s="92">
        <f t="shared" si="425"/>
        <v>860</v>
      </c>
      <c r="W1476" s="92">
        <v>15.64465301466953</v>
      </c>
      <c r="Y1476" s="92">
        <f t="shared" si="426"/>
        <v>1.4286374155057103E-15</v>
      </c>
      <c r="Z1476" s="92">
        <f>SUM($Y$13:Y1476)</f>
        <v>0.55287774647814236</v>
      </c>
      <c r="AA1476" s="92">
        <f t="shared" si="427"/>
        <v>609</v>
      </c>
      <c r="AB1476" s="92">
        <v>15.676336909256861</v>
      </c>
      <c r="AD1476" s="92">
        <f t="shared" si="428"/>
        <v>8.6219489069835409E-42</v>
      </c>
      <c r="AE1476" s="92" t="e">
        <f>SUM($AD$13:AD1476)</f>
        <v>#N/A</v>
      </c>
      <c r="AF1476" s="92">
        <f t="shared" si="429"/>
        <v>1786</v>
      </c>
      <c r="AG1476" s="92">
        <v>31.425117781342124</v>
      </c>
      <c r="AI1476" s="92">
        <f t="shared" si="430"/>
        <v>3.0836703190196019E-15</v>
      </c>
      <c r="AJ1476" s="92" t="e">
        <f>SUM($AI$13:AI1476)</f>
        <v>#N/A</v>
      </c>
      <c r="AK1476" s="92">
        <f t="shared" si="431"/>
        <v>594</v>
      </c>
      <c r="AL1476" s="92">
        <v>39.766561057374929</v>
      </c>
    </row>
    <row r="1477" spans="1:38">
      <c r="A1477" s="93">
        <v>1465</v>
      </c>
      <c r="B1477" s="130">
        <v>41808</v>
      </c>
      <c r="C1477" s="92">
        <v>17.758199999999999</v>
      </c>
      <c r="D1477" s="92">
        <v>22.227699000000001</v>
      </c>
      <c r="E1477" s="92">
        <v>12.9864</v>
      </c>
      <c r="F1477" s="139">
        <f t="shared" si="419"/>
        <v>-6.4364631550495321E-3</v>
      </c>
      <c r="G1477" s="140">
        <f t="shared" si="419"/>
        <v>-7.2387159822526748E-3</v>
      </c>
      <c r="H1477" s="140">
        <f t="shared" si="419"/>
        <v>2.6489250292613953E-3</v>
      </c>
      <c r="I1477" s="141">
        <f t="shared" si="437"/>
        <v>21.262160332128254</v>
      </c>
      <c r="J1477" s="142">
        <f t="shared" si="432"/>
        <v>24.899147936063915</v>
      </c>
      <c r="K1477" s="142">
        <f t="shared" si="435"/>
        <v>19.510545432144397</v>
      </c>
      <c r="L1477" s="143">
        <f t="shared" si="433"/>
        <v>14883.512232489777</v>
      </c>
      <c r="M1477" s="137">
        <f t="shared" si="420"/>
        <v>-14939.488761638349</v>
      </c>
      <c r="N1477" s="137">
        <f t="shared" si="421"/>
        <v>29265.818148216596</v>
      </c>
      <c r="O1477" s="143">
        <f t="shared" si="436"/>
        <v>96.417767510221893</v>
      </c>
      <c r="P1477" s="137">
        <f t="shared" si="434"/>
        <v>-108.93123836165068</v>
      </c>
      <c r="Q1477" s="137">
        <f t="shared" si="422"/>
        <v>-77.318148216596455</v>
      </c>
      <c r="R1477" s="144">
        <f t="shared" si="423"/>
        <v>-89.831619068025248</v>
      </c>
      <c r="T1477" s="92">
        <f t="shared" si="424"/>
        <v>7.1363577834004006E-30</v>
      </c>
      <c r="U1477" s="92">
        <f>SUM($T$13:T1477)</f>
        <v>0.63768940365767623</v>
      </c>
      <c r="V1477" s="92">
        <f t="shared" si="425"/>
        <v>1251</v>
      </c>
      <c r="W1477" s="92">
        <v>15.656281354513339</v>
      </c>
      <c r="Y1477" s="92">
        <f t="shared" si="426"/>
        <v>3.7552957197182079E-53</v>
      </c>
      <c r="Z1477" s="92">
        <f>SUM($Y$13:Y1477)</f>
        <v>0.55287774647814236</v>
      </c>
      <c r="AA1477" s="92">
        <f t="shared" si="427"/>
        <v>2296</v>
      </c>
      <c r="AB1477" s="92">
        <v>15.679585655208939</v>
      </c>
      <c r="AD1477" s="92">
        <f t="shared" si="428"/>
        <v>1.0169747099773047E-39</v>
      </c>
      <c r="AE1477" s="92" t="e">
        <f>SUM($AD$13:AD1477)</f>
        <v>#N/A</v>
      </c>
      <c r="AF1477" s="92">
        <f t="shared" si="429"/>
        <v>1693</v>
      </c>
      <c r="AG1477" s="92">
        <v>31.833695557685132</v>
      </c>
      <c r="AI1477" s="92">
        <f t="shared" si="430"/>
        <v>4.4405878427571832E-14</v>
      </c>
      <c r="AJ1477" s="92" t="e">
        <f>SUM($AI$13:AI1477)</f>
        <v>#N/A</v>
      </c>
      <c r="AK1477" s="92">
        <f t="shared" si="431"/>
        <v>542</v>
      </c>
      <c r="AL1477" s="92">
        <v>39.845993153136078</v>
      </c>
    </row>
    <row r="1478" spans="1:38">
      <c r="A1478" s="93">
        <v>1466</v>
      </c>
      <c r="B1478" s="130">
        <v>41807</v>
      </c>
      <c r="C1478" s="92">
        <v>17.710999999999999</v>
      </c>
      <c r="D1478" s="92">
        <v>22.146099</v>
      </c>
      <c r="E1478" s="92">
        <v>13.109299999999999</v>
      </c>
      <c r="F1478" s="139">
        <f t="shared" si="419"/>
        <v>2.6650104454859491E-3</v>
      </c>
      <c r="G1478" s="140">
        <f t="shared" si="419"/>
        <v>3.6846218379138485E-3</v>
      </c>
      <c r="H1478" s="140">
        <f t="shared" si="419"/>
        <v>-9.3750238380385653E-3</v>
      </c>
      <c r="I1478" s="141">
        <f t="shared" si="437"/>
        <v>21.456930957032352</v>
      </c>
      <c r="J1478" s="142">
        <f t="shared" si="432"/>
        <v>25.173112894930167</v>
      </c>
      <c r="K1478" s="142">
        <f t="shared" si="435"/>
        <v>19.276571411135606</v>
      </c>
      <c r="L1478" s="143">
        <f t="shared" si="433"/>
        <v>15019.851669922646</v>
      </c>
      <c r="M1478" s="137">
        <f t="shared" si="420"/>
        <v>-15103.8677369581</v>
      </c>
      <c r="N1478" s="137">
        <f t="shared" si="421"/>
        <v>28914.85711670341</v>
      </c>
      <c r="O1478" s="143">
        <f t="shared" si="436"/>
        <v>-39.921669922647197</v>
      </c>
      <c r="P1478" s="137">
        <f t="shared" si="434"/>
        <v>55.447736958099995</v>
      </c>
      <c r="Q1478" s="137">
        <f t="shared" si="422"/>
        <v>273.6428832965903</v>
      </c>
      <c r="R1478" s="144">
        <f t="shared" si="423"/>
        <v>289.1689503320431</v>
      </c>
      <c r="T1478" s="92">
        <f t="shared" si="424"/>
        <v>1.448128677577329E-40</v>
      </c>
      <c r="U1478" s="92">
        <f>SUM($T$13:T1478)</f>
        <v>0.63768940365767623</v>
      </c>
      <c r="V1478" s="92">
        <f t="shared" si="425"/>
        <v>1731</v>
      </c>
      <c r="W1478" s="92">
        <v>15.767609702470509</v>
      </c>
      <c r="Y1478" s="92">
        <f t="shared" si="426"/>
        <v>1.5854329605424829E-33</v>
      </c>
      <c r="Z1478" s="92">
        <f>SUM($Y$13:Y1478)</f>
        <v>0.55287774647814236</v>
      </c>
      <c r="AA1478" s="92">
        <f t="shared" si="427"/>
        <v>1415</v>
      </c>
      <c r="AB1478" s="92">
        <v>15.701550441337531</v>
      </c>
      <c r="AD1478" s="92">
        <f t="shared" si="428"/>
        <v>3.2147106183285455E-35</v>
      </c>
      <c r="AE1478" s="92" t="e">
        <f>SUM($AD$13:AD1478)</f>
        <v>#N/A</v>
      </c>
      <c r="AF1478" s="92">
        <f t="shared" si="429"/>
        <v>1491</v>
      </c>
      <c r="AG1478" s="92">
        <v>31.890359849370725</v>
      </c>
      <c r="AI1478" s="92">
        <f t="shared" si="430"/>
        <v>8.5537799344131722E-16</v>
      </c>
      <c r="AJ1478" s="92" t="e">
        <f>SUM($AI$13:AI1478)</f>
        <v>#N/A</v>
      </c>
      <c r="AK1478" s="92">
        <f t="shared" si="431"/>
        <v>619</v>
      </c>
      <c r="AL1478" s="92">
        <v>40.413317989530697</v>
      </c>
    </row>
    <row r="1479" spans="1:38">
      <c r="A1479" s="93">
        <v>1467</v>
      </c>
      <c r="B1479" s="130">
        <v>41806</v>
      </c>
      <c r="C1479" s="92">
        <v>17.595600000000001</v>
      </c>
      <c r="D1479" s="92">
        <v>22.067399999999999</v>
      </c>
      <c r="E1479" s="92">
        <v>13.041399999999999</v>
      </c>
      <c r="F1479" s="139">
        <f t="shared" si="419"/>
        <v>6.5584577962671808E-3</v>
      </c>
      <c r="G1479" s="140">
        <f t="shared" si="419"/>
        <v>3.5663014220070899E-3</v>
      </c>
      <c r="H1479" s="140">
        <f t="shared" si="419"/>
        <v>5.2064962350668598E-3</v>
      </c>
      <c r="I1479" s="141">
        <f t="shared" si="437"/>
        <v>21.540250340994337</v>
      </c>
      <c r="J1479" s="142">
        <f t="shared" si="432"/>
        <v>25.170145336074935</v>
      </c>
      <c r="K1479" s="142">
        <f t="shared" si="435"/>
        <v>19.560313210238167</v>
      </c>
      <c r="L1479" s="143">
        <f t="shared" si="433"/>
        <v>15078.175238696036</v>
      </c>
      <c r="M1479" s="137">
        <f t="shared" si="420"/>
        <v>-15102.087201644961</v>
      </c>
      <c r="N1479" s="137">
        <f t="shared" si="421"/>
        <v>29340.46981535725</v>
      </c>
      <c r="O1479" s="143">
        <f t="shared" si="436"/>
        <v>-98.245238696037632</v>
      </c>
      <c r="P1479" s="137">
        <f t="shared" si="434"/>
        <v>53.667201644961096</v>
      </c>
      <c r="Q1479" s="137">
        <f t="shared" si="422"/>
        <v>-151.9698153572499</v>
      </c>
      <c r="R1479" s="144">
        <f t="shared" si="423"/>
        <v>-196.54785240832643</v>
      </c>
      <c r="T1479" s="92">
        <f t="shared" si="424"/>
        <v>5.679151467905533E-25</v>
      </c>
      <c r="U1479" s="92">
        <f>SUM($T$13:T1479)</f>
        <v>0.63768940365767623</v>
      </c>
      <c r="V1479" s="92">
        <f t="shared" si="425"/>
        <v>1031</v>
      </c>
      <c r="W1479" s="92">
        <v>16.073726460026592</v>
      </c>
      <c r="Y1479" s="92">
        <f t="shared" si="426"/>
        <v>4.9003665467558141E-33</v>
      </c>
      <c r="Z1479" s="92">
        <f>SUM($Y$13:Y1479)</f>
        <v>0.55287774647814236</v>
      </c>
      <c r="AA1479" s="92">
        <f t="shared" si="427"/>
        <v>1393</v>
      </c>
      <c r="AB1479" s="92">
        <v>15.708451227381374</v>
      </c>
      <c r="AD1479" s="92">
        <f t="shared" si="428"/>
        <v>1.8285276963473921E-35</v>
      </c>
      <c r="AE1479" s="92" t="e">
        <f>SUM($AD$13:AD1479)</f>
        <v>#N/A</v>
      </c>
      <c r="AF1479" s="92">
        <f t="shared" si="429"/>
        <v>1502</v>
      </c>
      <c r="AG1479" s="92">
        <v>32.03835628968227</v>
      </c>
      <c r="AI1479" s="92">
        <f t="shared" si="430"/>
        <v>2.8030186449990634E-32</v>
      </c>
      <c r="AJ1479" s="92" t="e">
        <f>SUM($AI$13:AI1479)</f>
        <v>#N/A</v>
      </c>
      <c r="AK1479" s="92">
        <f t="shared" si="431"/>
        <v>1359</v>
      </c>
      <c r="AL1479" s="92">
        <v>40.430809673887779</v>
      </c>
    </row>
    <row r="1480" spans="1:38">
      <c r="A1480" s="93">
        <v>1468</v>
      </c>
      <c r="B1480" s="130">
        <v>41803</v>
      </c>
      <c r="C1480" s="92">
        <v>17.592099999999999</v>
      </c>
      <c r="D1480" s="92">
        <v>22.010401000000002</v>
      </c>
      <c r="E1480" s="92">
        <v>13.011900000000001</v>
      </c>
      <c r="F1480" s="139">
        <f t="shared" si="419"/>
        <v>1.9895293910354717E-4</v>
      </c>
      <c r="G1480" s="140">
        <f t="shared" si="419"/>
        <v>2.5896393255169237E-3</v>
      </c>
      <c r="H1480" s="140">
        <f t="shared" si="419"/>
        <v>2.2671554500111046E-3</v>
      </c>
      <c r="I1480" s="141">
        <f t="shared" si="437"/>
        <v>21.40415757300152</v>
      </c>
      <c r="J1480" s="142">
        <f t="shared" si="432"/>
        <v>25.145649967031492</v>
      </c>
      <c r="K1480" s="142">
        <f t="shared" si="435"/>
        <v>19.503116577901764</v>
      </c>
      <c r="L1480" s="143">
        <f t="shared" si="433"/>
        <v>14982.910301101063</v>
      </c>
      <c r="M1480" s="137">
        <f t="shared" si="420"/>
        <v>-15087.389980218895</v>
      </c>
      <c r="N1480" s="137">
        <f t="shared" si="421"/>
        <v>29254.674866852645</v>
      </c>
      <c r="O1480" s="143">
        <f t="shared" si="436"/>
        <v>-2.9803011010644695</v>
      </c>
      <c r="P1480" s="137">
        <f t="shared" si="434"/>
        <v>38.969980218895216</v>
      </c>
      <c r="Q1480" s="137">
        <f t="shared" si="422"/>
        <v>-66.174866852645209</v>
      </c>
      <c r="R1480" s="144">
        <f t="shared" si="423"/>
        <v>-30.185187734814463</v>
      </c>
      <c r="T1480" s="92">
        <f t="shared" si="424"/>
        <v>1.3537984421890362E-52</v>
      </c>
      <c r="U1480" s="92">
        <f>SUM($T$13:T1480)</f>
        <v>0.63768940365767623</v>
      </c>
      <c r="V1480" s="92">
        <f t="shared" si="425"/>
        <v>2271</v>
      </c>
      <c r="W1480" s="92">
        <v>16.18188441456914</v>
      </c>
      <c r="Y1480" s="92">
        <f t="shared" si="426"/>
        <v>2.9057762425932913E-53</v>
      </c>
      <c r="Z1480" s="92">
        <f>SUM($Y$13:Y1480)</f>
        <v>0.55287774647814236</v>
      </c>
      <c r="AA1480" s="92">
        <f t="shared" si="427"/>
        <v>2301</v>
      </c>
      <c r="AB1480" s="92">
        <v>15.775640674039096</v>
      </c>
      <c r="AD1480" s="92">
        <f t="shared" si="428"/>
        <v>2.8484115354656922E-20</v>
      </c>
      <c r="AE1480" s="92" t="e">
        <f>SUM($AD$13:AD1480)</f>
        <v>#N/A</v>
      </c>
      <c r="AF1480" s="92">
        <f t="shared" si="429"/>
        <v>820</v>
      </c>
      <c r="AG1480" s="92">
        <v>32.455122433613724</v>
      </c>
      <c r="AI1480" s="92">
        <f t="shared" si="430"/>
        <v>4.0820097299656711E-29</v>
      </c>
      <c r="AJ1480" s="92" t="e">
        <f>SUM($AI$13:AI1480)</f>
        <v>#N/A</v>
      </c>
      <c r="AK1480" s="92">
        <f t="shared" si="431"/>
        <v>1217</v>
      </c>
      <c r="AL1480" s="92">
        <v>40.561111529219488</v>
      </c>
    </row>
    <row r="1481" spans="1:38">
      <c r="A1481" s="93">
        <v>1469</v>
      </c>
      <c r="B1481" s="130">
        <v>41802</v>
      </c>
      <c r="C1481" s="92">
        <v>17.606000999999999</v>
      </c>
      <c r="D1481" s="92">
        <v>21.840199999999999</v>
      </c>
      <c r="E1481" s="92">
        <v>12.9763</v>
      </c>
      <c r="F1481" s="139">
        <f t="shared" si="419"/>
        <v>-7.895603322980449E-4</v>
      </c>
      <c r="G1481" s="140">
        <f t="shared" si="419"/>
        <v>7.7930147159825935E-3</v>
      </c>
      <c r="H1481" s="140">
        <f t="shared" si="419"/>
        <v>2.7434630826970174E-3</v>
      </c>
      <c r="I1481" s="141">
        <f t="shared" si="437"/>
        <v>21.383003487844853</v>
      </c>
      <c r="J1481" s="142">
        <f t="shared" si="432"/>
        <v>25.276154264187145</v>
      </c>
      <c r="K1481" s="142">
        <f t="shared" si="435"/>
        <v>19.512385048126202</v>
      </c>
      <c r="L1481" s="143">
        <f t="shared" si="433"/>
        <v>14968.102441491397</v>
      </c>
      <c r="M1481" s="137">
        <f t="shared" si="420"/>
        <v>-15165.692558512286</v>
      </c>
      <c r="N1481" s="137">
        <f t="shared" si="421"/>
        <v>29268.577572189304</v>
      </c>
      <c r="O1481" s="143">
        <f t="shared" si="436"/>
        <v>11.827558508601214</v>
      </c>
      <c r="P1481" s="137">
        <f t="shared" si="434"/>
        <v>117.2725585122862</v>
      </c>
      <c r="Q1481" s="137">
        <f t="shared" si="422"/>
        <v>-80.077572189304192</v>
      </c>
      <c r="R1481" s="144">
        <f t="shared" si="423"/>
        <v>49.022544831583218</v>
      </c>
      <c r="T1481" s="92">
        <f t="shared" si="424"/>
        <v>1.91399225297685E-36</v>
      </c>
      <c r="U1481" s="92">
        <f>SUM($T$13:T1481)</f>
        <v>0.63768940365767623</v>
      </c>
      <c r="V1481" s="92">
        <f t="shared" si="425"/>
        <v>1546</v>
      </c>
      <c r="W1481" s="92">
        <v>16.304909790556849</v>
      </c>
      <c r="Y1481" s="92">
        <f t="shared" si="426"/>
        <v>9.8576909018983799E-9</v>
      </c>
      <c r="Z1481" s="92">
        <f>SUM($Y$13:Y1481)</f>
        <v>0.55287775633583325</v>
      </c>
      <c r="AA1481" s="92">
        <f t="shared" si="427"/>
        <v>302</v>
      </c>
      <c r="AB1481" s="92">
        <v>15.805075365478842</v>
      </c>
      <c r="AD1481" s="92">
        <f t="shared" si="428"/>
        <v>6.9388548909506446E-35</v>
      </c>
      <c r="AE1481" s="92" t="e">
        <f>SUM($AD$13:AD1481)</f>
        <v>#N/A</v>
      </c>
      <c r="AF1481" s="92">
        <f t="shared" si="429"/>
        <v>1476</v>
      </c>
      <c r="AG1481" s="92">
        <v>32.936237798236107</v>
      </c>
      <c r="AI1481" s="92">
        <f t="shared" si="430"/>
        <v>1.1833949921605952E-12</v>
      </c>
      <c r="AJ1481" s="92" t="e">
        <f>SUM($AI$13:AI1481)</f>
        <v>#N/A</v>
      </c>
      <c r="AK1481" s="92">
        <f t="shared" si="431"/>
        <v>478</v>
      </c>
      <c r="AL1481" s="92">
        <v>41.167747425790367</v>
      </c>
    </row>
    <row r="1482" spans="1:38">
      <c r="A1482" s="93">
        <v>1470</v>
      </c>
      <c r="B1482" s="130">
        <v>41801</v>
      </c>
      <c r="C1482" s="92">
        <v>17.626200000000001</v>
      </c>
      <c r="D1482" s="92">
        <v>21.804701000000001</v>
      </c>
      <c r="E1482" s="92">
        <v>13.0031</v>
      </c>
      <c r="F1482" s="139">
        <f t="shared" si="419"/>
        <v>-1.1459645300746502E-3</v>
      </c>
      <c r="G1482" s="140">
        <f t="shared" si="419"/>
        <v>1.6280434205449001E-3</v>
      </c>
      <c r="H1482" s="140">
        <f t="shared" si="419"/>
        <v>-2.0610469811044307E-3</v>
      </c>
      <c r="I1482" s="141">
        <f t="shared" si="437"/>
        <v>21.375376473652853</v>
      </c>
      <c r="J1482" s="142">
        <f t="shared" si="432"/>
        <v>25.121532468617662</v>
      </c>
      <c r="K1482" s="142">
        <f t="shared" si="435"/>
        <v>19.418894086794687</v>
      </c>
      <c r="L1482" s="143">
        <f t="shared" si="433"/>
        <v>14962.763531556997</v>
      </c>
      <c r="M1482" s="137">
        <f t="shared" si="420"/>
        <v>-15072.919481170597</v>
      </c>
      <c r="N1482" s="137">
        <f t="shared" si="421"/>
        <v>29128.341130192031</v>
      </c>
      <c r="O1482" s="143">
        <f t="shared" si="436"/>
        <v>17.166468443001577</v>
      </c>
      <c r="P1482" s="137">
        <f t="shared" si="434"/>
        <v>24.499481170596482</v>
      </c>
      <c r="Q1482" s="137">
        <f t="shared" si="422"/>
        <v>60.158869807968586</v>
      </c>
      <c r="R1482" s="144">
        <f t="shared" si="423"/>
        <v>101.82481942156664</v>
      </c>
      <c r="T1482" s="92">
        <f t="shared" si="424"/>
        <v>2.0441852310149566E-6</v>
      </c>
      <c r="U1482" s="92">
        <f>SUM($T$13:T1482)</f>
        <v>0.63769144784290721</v>
      </c>
      <c r="V1482" s="92">
        <f t="shared" si="425"/>
        <v>198</v>
      </c>
      <c r="W1482" s="92">
        <v>16.415550951684054</v>
      </c>
      <c r="Y1482" s="92">
        <f t="shared" si="426"/>
        <v>2.6950178907650687E-39</v>
      </c>
      <c r="Z1482" s="92">
        <f>SUM($Y$13:Y1482)</f>
        <v>0.55287775633583325</v>
      </c>
      <c r="AA1482" s="92">
        <f t="shared" si="427"/>
        <v>1674</v>
      </c>
      <c r="AB1482" s="92">
        <v>15.94339317808226</v>
      </c>
      <c r="AD1482" s="92">
        <f t="shared" si="428"/>
        <v>1.2130826329347829E-35</v>
      </c>
      <c r="AE1482" s="92" t="e">
        <f>SUM($AD$13:AD1482)</f>
        <v>#N/A</v>
      </c>
      <c r="AF1482" s="92">
        <f t="shared" si="429"/>
        <v>1510</v>
      </c>
      <c r="AG1482" s="92">
        <v>33.085173356623272</v>
      </c>
      <c r="AI1482" s="92">
        <f t="shared" si="430"/>
        <v>1.379184521838752E-3</v>
      </c>
      <c r="AJ1482" s="92" t="e">
        <f>SUM($AI$13:AI1482)</f>
        <v>#N/A</v>
      </c>
      <c r="AK1482" s="92">
        <f t="shared" si="431"/>
        <v>71</v>
      </c>
      <c r="AL1482" s="92">
        <v>41.217680105010004</v>
      </c>
    </row>
    <row r="1483" spans="1:38">
      <c r="A1483" s="93">
        <v>1471</v>
      </c>
      <c r="B1483" s="130">
        <v>41800</v>
      </c>
      <c r="C1483" s="92">
        <v>17.6982</v>
      </c>
      <c r="D1483" s="92">
        <v>21.875799000000001</v>
      </c>
      <c r="E1483" s="92">
        <v>13.0192</v>
      </c>
      <c r="F1483" s="139">
        <f t="shared" si="419"/>
        <v>-4.0682103264738645E-3</v>
      </c>
      <c r="G1483" s="140">
        <f t="shared" si="419"/>
        <v>-3.2500755743823939E-3</v>
      </c>
      <c r="H1483" s="140">
        <f t="shared" si="419"/>
        <v>-1.2366351235099104E-3</v>
      </c>
      <c r="I1483" s="141">
        <f t="shared" si="437"/>
        <v>21.312840705834489</v>
      </c>
      <c r="J1483" s="142">
        <f t="shared" si="432"/>
        <v>24.999185829541588</v>
      </c>
      <c r="K1483" s="142">
        <f t="shared" si="435"/>
        <v>19.434936317131619</v>
      </c>
      <c r="L1483" s="143">
        <f t="shared" si="433"/>
        <v>14918.988494084142</v>
      </c>
      <c r="M1483" s="137">
        <f t="shared" si="420"/>
        <v>-14999.511497724952</v>
      </c>
      <c r="N1483" s="137">
        <f t="shared" si="421"/>
        <v>29152.404475697429</v>
      </c>
      <c r="O1483" s="143">
        <f t="shared" si="436"/>
        <v>60.941505915856396</v>
      </c>
      <c r="P1483" s="137">
        <f t="shared" si="434"/>
        <v>-48.908502275047795</v>
      </c>
      <c r="Q1483" s="137">
        <f t="shared" si="422"/>
        <v>36.095524302570993</v>
      </c>
      <c r="R1483" s="144">
        <f t="shared" si="423"/>
        <v>48.128527943379595</v>
      </c>
      <c r="T1483" s="92">
        <f t="shared" si="424"/>
        <v>9.3866021697724464E-36</v>
      </c>
      <c r="U1483" s="92">
        <f>SUM($T$13:T1483)</f>
        <v>0.63769144784290721</v>
      </c>
      <c r="V1483" s="92">
        <f t="shared" si="425"/>
        <v>1515</v>
      </c>
      <c r="W1483" s="92">
        <v>16.539459763866034</v>
      </c>
      <c r="Y1483" s="92">
        <f t="shared" si="426"/>
        <v>7.090915608281931E-22</v>
      </c>
      <c r="Z1483" s="92">
        <f>SUM($Y$13:Y1483)</f>
        <v>0.55287775633583325</v>
      </c>
      <c r="AA1483" s="92">
        <f t="shared" si="427"/>
        <v>892</v>
      </c>
      <c r="AB1483" s="92">
        <v>15.974771724026141</v>
      </c>
      <c r="AD1483" s="92">
        <f t="shared" si="428"/>
        <v>3.0986260377347631E-5</v>
      </c>
      <c r="AE1483" s="92" t="e">
        <f>SUM($AD$13:AD1483)</f>
        <v>#N/A</v>
      </c>
      <c r="AF1483" s="92">
        <f t="shared" si="429"/>
        <v>145</v>
      </c>
      <c r="AG1483" s="92">
        <v>33.204386020352104</v>
      </c>
      <c r="AI1483" s="92">
        <f t="shared" si="430"/>
        <v>7.1474263480140891E-48</v>
      </c>
      <c r="AJ1483" s="92" t="e">
        <f>SUM($AI$13:AI1483)</f>
        <v>#N/A</v>
      </c>
      <c r="AK1483" s="92">
        <f t="shared" si="431"/>
        <v>2059</v>
      </c>
      <c r="AL1483" s="92">
        <v>41.250176735034984</v>
      </c>
    </row>
    <row r="1484" spans="1:38">
      <c r="A1484" s="93">
        <v>1472</v>
      </c>
      <c r="B1484" s="130">
        <v>41799</v>
      </c>
      <c r="C1484" s="92">
        <v>17.631001000000001</v>
      </c>
      <c r="D1484" s="92">
        <v>21.716000000000001</v>
      </c>
      <c r="E1484" s="92">
        <v>13.016500000000001</v>
      </c>
      <c r="F1484" s="139">
        <f t="shared" si="419"/>
        <v>3.8114115018199612E-3</v>
      </c>
      <c r="G1484" s="140">
        <f t="shared" si="419"/>
        <v>7.3585835328788818E-3</v>
      </c>
      <c r="H1484" s="140">
        <f t="shared" si="419"/>
        <v>2.0742903238191168E-4</v>
      </c>
      <c r="I1484" s="141">
        <f t="shared" si="437"/>
        <v>21.481463824997796</v>
      </c>
      <c r="J1484" s="142">
        <f t="shared" si="432"/>
        <v>25.265258426013077</v>
      </c>
      <c r="K1484" s="142">
        <f t="shared" si="435"/>
        <v>19.463036361541118</v>
      </c>
      <c r="L1484" s="143">
        <f t="shared" si="433"/>
        <v>15037.024677498457</v>
      </c>
      <c r="M1484" s="137">
        <f t="shared" si="420"/>
        <v>-15159.155055607845</v>
      </c>
      <c r="N1484" s="137">
        <f t="shared" si="421"/>
        <v>29194.554542311678</v>
      </c>
      <c r="O1484" s="143">
        <f t="shared" si="436"/>
        <v>-57.094677498458623</v>
      </c>
      <c r="P1484" s="137">
        <f t="shared" si="434"/>
        <v>110.73505560784542</v>
      </c>
      <c r="Q1484" s="137">
        <f t="shared" si="422"/>
        <v>-6.0545423116782331</v>
      </c>
      <c r="R1484" s="144">
        <f t="shared" si="423"/>
        <v>47.585835797708569</v>
      </c>
      <c r="T1484" s="92">
        <f t="shared" si="424"/>
        <v>1.858139399995379E-23</v>
      </c>
      <c r="U1484" s="92">
        <f>SUM($T$13:T1484)</f>
        <v>0.63769144784290721</v>
      </c>
      <c r="V1484" s="92">
        <f t="shared" si="425"/>
        <v>963</v>
      </c>
      <c r="W1484" s="92">
        <v>16.552481845885268</v>
      </c>
      <c r="Y1484" s="92">
        <f t="shared" si="426"/>
        <v>5.1006959605614379E-35</v>
      </c>
      <c r="Z1484" s="92">
        <f>SUM($Y$13:Y1484)</f>
        <v>0.55287775633583325</v>
      </c>
      <c r="AA1484" s="92">
        <f t="shared" si="427"/>
        <v>1482</v>
      </c>
      <c r="AB1484" s="92">
        <v>15.993526805536021</v>
      </c>
      <c r="AD1484" s="92">
        <f t="shared" si="428"/>
        <v>1.1413308067499017E-55</v>
      </c>
      <c r="AE1484" s="92" t="e">
        <f>SUM($AD$13:AD1484)</f>
        <v>#N/A</v>
      </c>
      <c r="AF1484" s="92">
        <f t="shared" si="429"/>
        <v>2409</v>
      </c>
      <c r="AG1484" s="92">
        <v>33.369181773639866</v>
      </c>
      <c r="AI1484" s="92">
        <f t="shared" si="430"/>
        <v>3.1336081634489228E-3</v>
      </c>
      <c r="AJ1484" s="92" t="e">
        <f>SUM($AI$13:AI1484)</f>
        <v>#N/A</v>
      </c>
      <c r="AK1484" s="92">
        <f t="shared" si="431"/>
        <v>55</v>
      </c>
      <c r="AL1484" s="92">
        <v>41.361446795302982</v>
      </c>
    </row>
    <row r="1485" spans="1:38">
      <c r="A1485" s="93">
        <v>1473</v>
      </c>
      <c r="B1485" s="130">
        <v>41796</v>
      </c>
      <c r="C1485" s="92">
        <v>17.5716</v>
      </c>
      <c r="D1485" s="92">
        <v>21.614401000000001</v>
      </c>
      <c r="E1485" s="92">
        <v>12.925599999999999</v>
      </c>
      <c r="F1485" s="139">
        <f t="shared" si="419"/>
        <v>3.3805117348448821E-3</v>
      </c>
      <c r="G1485" s="140">
        <f t="shared" si="419"/>
        <v>4.7005235074522034E-3</v>
      </c>
      <c r="H1485" s="140">
        <f t="shared" si="419"/>
        <v>7.032555548678765E-3</v>
      </c>
      <c r="I1485" s="141">
        <f t="shared" si="437"/>
        <v>21.472242613074506</v>
      </c>
      <c r="J1485" s="142">
        <f t="shared" si="432"/>
        <v>25.198592419933355</v>
      </c>
      <c r="K1485" s="142">
        <f t="shared" si="435"/>
        <v>19.595846498421739</v>
      </c>
      <c r="L1485" s="143">
        <f t="shared" si="433"/>
        <v>15030.569829152155</v>
      </c>
      <c r="M1485" s="137">
        <f t="shared" si="420"/>
        <v>-15119.155451960014</v>
      </c>
      <c r="N1485" s="137">
        <f t="shared" si="421"/>
        <v>29393.76974763261</v>
      </c>
      <c r="O1485" s="143">
        <f t="shared" si="436"/>
        <v>-50.639829152156381</v>
      </c>
      <c r="P1485" s="137">
        <f t="shared" si="434"/>
        <v>70.735451960013961</v>
      </c>
      <c r="Q1485" s="137">
        <f t="shared" si="422"/>
        <v>-205.26974763261023</v>
      </c>
      <c r="R1485" s="144">
        <f t="shared" si="423"/>
        <v>-185.17412482475265</v>
      </c>
      <c r="T1485" s="92">
        <f t="shared" si="424"/>
        <v>2.3052756255642086E-12</v>
      </c>
      <c r="U1485" s="92">
        <f>SUM($T$13:T1485)</f>
        <v>0.63769144784521248</v>
      </c>
      <c r="V1485" s="92">
        <f t="shared" si="425"/>
        <v>465</v>
      </c>
      <c r="W1485" s="92">
        <v>16.578432311600409</v>
      </c>
      <c r="Y1485" s="92">
        <f t="shared" si="426"/>
        <v>3.6309274409827639E-59</v>
      </c>
      <c r="Z1485" s="92">
        <f>SUM($Y$13:Y1485)</f>
        <v>0.55287775633583325</v>
      </c>
      <c r="AA1485" s="92">
        <f t="shared" si="427"/>
        <v>2566</v>
      </c>
      <c r="AB1485" s="92">
        <v>16.178426597505677</v>
      </c>
      <c r="AD1485" s="92">
        <f t="shared" si="428"/>
        <v>4.0427006560975306E-49</v>
      </c>
      <c r="AE1485" s="92" t="e">
        <f>SUM($AD$13:AD1485)</f>
        <v>#N/A</v>
      </c>
      <c r="AF1485" s="92">
        <f t="shared" si="429"/>
        <v>2115</v>
      </c>
      <c r="AG1485" s="92">
        <v>33.380499138664163</v>
      </c>
      <c r="AI1485" s="92">
        <f t="shared" si="430"/>
        <v>1.7952096888800205E-20</v>
      </c>
      <c r="AJ1485" s="92" t="e">
        <f>SUM($AI$13:AI1485)</f>
        <v>#N/A</v>
      </c>
      <c r="AK1485" s="92">
        <f t="shared" si="431"/>
        <v>829</v>
      </c>
      <c r="AL1485" s="92">
        <v>41.390113203209694</v>
      </c>
    </row>
    <row r="1486" spans="1:38">
      <c r="A1486" s="93">
        <v>1474</v>
      </c>
      <c r="B1486" s="130">
        <v>41795</v>
      </c>
      <c r="C1486" s="92">
        <v>17.578600000000002</v>
      </c>
      <c r="D1486" s="92">
        <v>21.627300000000002</v>
      </c>
      <c r="E1486" s="92">
        <v>12.8629</v>
      </c>
      <c r="F1486" s="139">
        <f t="shared" ref="F1486:H1549" si="438">C1485/C1486-1</f>
        <v>-3.9821146166374444E-4</v>
      </c>
      <c r="G1486" s="140">
        <f t="shared" si="438"/>
        <v>-5.9642211464216999E-4</v>
      </c>
      <c r="H1486" s="140">
        <f t="shared" si="438"/>
        <v>4.8744839810617169E-3</v>
      </c>
      <c r="I1486" s="141">
        <f t="shared" si="437"/>
        <v>21.391378314541541</v>
      </c>
      <c r="J1486" s="142">
        <f t="shared" si="432"/>
        <v>25.065741315869296</v>
      </c>
      <c r="K1486" s="142">
        <f t="shared" si="435"/>
        <v>19.553852583787478</v>
      </c>
      <c r="L1486" s="143">
        <f t="shared" si="433"/>
        <v>14973.964820179079</v>
      </c>
      <c r="M1486" s="137">
        <f t="shared" ref="M1486:M1549" si="439">$C$5*J1486</f>
        <v>-15039.444789521578</v>
      </c>
      <c r="N1486" s="137">
        <f t="shared" ref="N1486:N1549" si="440">$C$6*K1486</f>
        <v>29330.778875681215</v>
      </c>
      <c r="O1486" s="143">
        <f t="shared" si="436"/>
        <v>5.9651798209197295</v>
      </c>
      <c r="P1486" s="137">
        <f t="shared" si="434"/>
        <v>-8.9752104784220137</v>
      </c>
      <c r="Q1486" s="137">
        <f t="shared" ref="Q1486:Q1549" si="441">$N$13-N1486</f>
        <v>-142.27887568121514</v>
      </c>
      <c r="R1486" s="144">
        <f t="shared" ref="R1486:R1549" si="442">O1486+P1486+Q1486</f>
        <v>-145.28890633871742</v>
      </c>
      <c r="T1486" s="92">
        <f t="shared" ref="T1486:T1549" si="443">$U$1^(V1486-1)*$U$2</f>
        <v>1.0713295510990306E-48</v>
      </c>
      <c r="U1486" s="92">
        <f>SUM($T$13:T1486)</f>
        <v>0.63769144784521248</v>
      </c>
      <c r="V1486" s="92">
        <f t="shared" ref="V1486:V1549" si="444">MATCH(W1486,$O$13:$O$2603,0)</f>
        <v>2096</v>
      </c>
      <c r="W1486" s="92">
        <v>16.588009203916954</v>
      </c>
      <c r="Y1486" s="92">
        <f t="shared" ref="Y1486:Y1549" si="445">$U$1^(AA1486-1)*$U$2</f>
        <v>5.283589671280314E-47</v>
      </c>
      <c r="Z1486" s="92">
        <f>SUM($Y$13:Y1486)</f>
        <v>0.55287775633583325</v>
      </c>
      <c r="AA1486" s="92">
        <f t="shared" ref="AA1486:AA1549" si="446">MATCH(AB1486,$P$13:$P$2603,0)</f>
        <v>2020</v>
      </c>
      <c r="AB1486" s="92">
        <v>16.533495340503578</v>
      </c>
      <c r="AD1486" s="92">
        <f t="shared" ref="AD1486:AD1549" si="447">$U$1^(AF1486-1)*$U$2</f>
        <v>1.8729477601310665E-49</v>
      </c>
      <c r="AE1486" s="92" t="e">
        <f>SUM($AD$13:AD1486)</f>
        <v>#N/A</v>
      </c>
      <c r="AF1486" s="92">
        <f t="shared" ref="AF1486:AF1549" si="448">MATCH(AG1486,$Q$13:$Q$2603,0)</f>
        <v>2130</v>
      </c>
      <c r="AG1486" s="92">
        <v>33.63199321869979</v>
      </c>
      <c r="AI1486" s="92">
        <f t="shared" ref="AI1486:AI1549" si="449">$U$1^(AK1486-1)*$U$2</f>
        <v>6.1529756055810655E-29</v>
      </c>
      <c r="AJ1486" s="92" t="e">
        <f>SUM($AI$13:AI1486)</f>
        <v>#N/A</v>
      </c>
      <c r="AK1486" s="92">
        <f t="shared" ref="AK1486:AK1549" si="450">MATCH(AL1486,$R$13:$R$2603,0)</f>
        <v>1209</v>
      </c>
      <c r="AL1486" s="92">
        <v>41.554271571974823</v>
      </c>
    </row>
    <row r="1487" spans="1:38">
      <c r="A1487" s="93">
        <v>1475</v>
      </c>
      <c r="B1487" s="130">
        <v>41794</v>
      </c>
      <c r="C1487" s="92">
        <v>17.6266</v>
      </c>
      <c r="D1487" s="92">
        <v>21.662299999999998</v>
      </c>
      <c r="E1487" s="92">
        <v>12.924099999999999</v>
      </c>
      <c r="F1487" s="139">
        <f t="shared" si="438"/>
        <v>-2.723157046736091E-3</v>
      </c>
      <c r="G1487" s="140">
        <f t="shared" si="438"/>
        <v>-1.6157102431411108E-3</v>
      </c>
      <c r="H1487" s="140">
        <f t="shared" si="438"/>
        <v>-4.7353394046780739E-3</v>
      </c>
      <c r="I1487" s="141">
        <f t="shared" si="437"/>
        <v>21.34162471151555</v>
      </c>
      <c r="J1487" s="142">
        <f t="shared" ref="J1487:J1550" si="451">$D$13*(1+G1487)</f>
        <v>25.04017685610485</v>
      </c>
      <c r="K1487" s="142">
        <f t="shared" si="435"/>
        <v>19.36685503052437</v>
      </c>
      <c r="L1487" s="143">
        <f t="shared" ref="L1487:L1550" si="452">$C$4*I1487</f>
        <v>14939.137298060885</v>
      </c>
      <c r="M1487" s="137">
        <f t="shared" si="439"/>
        <v>-15024.106113662911</v>
      </c>
      <c r="N1487" s="137">
        <f t="shared" si="440"/>
        <v>29050.282545786555</v>
      </c>
      <c r="O1487" s="143">
        <f t="shared" si="436"/>
        <v>40.792701939113613</v>
      </c>
      <c r="P1487" s="137">
        <f t="shared" ref="P1487:P1550" si="453">$M$13-M1487</f>
        <v>-24.313886337089571</v>
      </c>
      <c r="Q1487" s="137">
        <f t="shared" si="441"/>
        <v>138.21745421344531</v>
      </c>
      <c r="R1487" s="144">
        <f t="shared" si="442"/>
        <v>154.69626981546935</v>
      </c>
      <c r="T1487" s="92">
        <f t="shared" si="443"/>
        <v>9.1568848646683066E-13</v>
      </c>
      <c r="U1487" s="92">
        <f>SUM($T$13:T1487)</f>
        <v>0.63769144784612819</v>
      </c>
      <c r="V1487" s="92">
        <f t="shared" si="444"/>
        <v>483</v>
      </c>
      <c r="W1487" s="92">
        <v>16.666529507896485</v>
      </c>
      <c r="Y1487" s="92">
        <f t="shared" si="445"/>
        <v>2.3576205392476327E-8</v>
      </c>
      <c r="Z1487" s="92">
        <f>SUM($Y$13:Y1487)</f>
        <v>0.55287777991203868</v>
      </c>
      <c r="AA1487" s="92">
        <f t="shared" si="446"/>
        <v>285</v>
      </c>
      <c r="AB1487" s="92">
        <v>16.557237634538978</v>
      </c>
      <c r="AD1487" s="92">
        <f t="shared" si="447"/>
        <v>4.204708753148363E-42</v>
      </c>
      <c r="AE1487" s="92" t="e">
        <f>SUM($AD$13:AD1487)</f>
        <v>#N/A</v>
      </c>
      <c r="AF1487" s="92">
        <f t="shared" si="448"/>
        <v>1800</v>
      </c>
      <c r="AG1487" s="92">
        <v>34.048527385464695</v>
      </c>
      <c r="AI1487" s="92">
        <f t="shared" si="449"/>
        <v>2.6123219271441917E-8</v>
      </c>
      <c r="AJ1487" s="92" t="e">
        <f>SUM($AI$13:AI1487)</f>
        <v>#N/A</v>
      </c>
      <c r="AK1487" s="92">
        <f t="shared" si="450"/>
        <v>283</v>
      </c>
      <c r="AL1487" s="92">
        <v>41.731720243986274</v>
      </c>
    </row>
    <row r="1488" spans="1:38">
      <c r="A1488" s="93">
        <v>1476</v>
      </c>
      <c r="B1488" s="130">
        <v>41793</v>
      </c>
      <c r="C1488" s="92">
        <v>17.546600000000002</v>
      </c>
      <c r="D1488" s="92">
        <v>21.6066</v>
      </c>
      <c r="E1488" s="92">
        <v>12.938700000000001</v>
      </c>
      <c r="F1488" s="139">
        <f t="shared" si="438"/>
        <v>4.5592878392393121E-3</v>
      </c>
      <c r="G1488" s="140">
        <f t="shared" si="438"/>
        <v>2.5779160071459639E-3</v>
      </c>
      <c r="H1488" s="140">
        <f t="shared" si="438"/>
        <v>-1.1283977524790822E-3</v>
      </c>
      <c r="I1488" s="141">
        <f t="shared" si="437"/>
        <v>21.497468303830935</v>
      </c>
      <c r="J1488" s="142">
        <f t="shared" si="451"/>
        <v>25.145355938000424</v>
      </c>
      <c r="K1488" s="142">
        <f t="shared" ref="K1488:K1551" si="454">$E$13*(1+H1488)</f>
        <v>19.43704250813451</v>
      </c>
      <c r="L1488" s="143">
        <f t="shared" si="452"/>
        <v>15048.227812681655</v>
      </c>
      <c r="M1488" s="137">
        <f t="shared" si="439"/>
        <v>-15087.213562800254</v>
      </c>
      <c r="N1488" s="137">
        <f t="shared" si="440"/>
        <v>29155.563762201764</v>
      </c>
      <c r="O1488" s="143">
        <f t="shared" si="436"/>
        <v>-68.297812681656069</v>
      </c>
      <c r="P1488" s="137">
        <f t="shared" si="453"/>
        <v>38.793562800254222</v>
      </c>
      <c r="Q1488" s="137">
        <f t="shared" si="441"/>
        <v>32.936237798236107</v>
      </c>
      <c r="R1488" s="144">
        <f t="shared" si="442"/>
        <v>3.4319879168342595</v>
      </c>
      <c r="T1488" s="92">
        <f t="shared" si="443"/>
        <v>9.4467562659610946E-44</v>
      </c>
      <c r="U1488" s="92">
        <f>SUM($T$13:T1488)</f>
        <v>0.63769144784612819</v>
      </c>
      <c r="V1488" s="92">
        <f t="shared" si="444"/>
        <v>1874</v>
      </c>
      <c r="W1488" s="92">
        <v>16.773638681086595</v>
      </c>
      <c r="Y1488" s="92">
        <f t="shared" si="445"/>
        <v>5.9919676038644224E-52</v>
      </c>
      <c r="Z1488" s="92">
        <f>SUM($Y$13:Y1488)</f>
        <v>0.55287777991203868</v>
      </c>
      <c r="AA1488" s="92">
        <f t="shared" si="446"/>
        <v>2242</v>
      </c>
      <c r="AB1488" s="92">
        <v>16.636841451074361</v>
      </c>
      <c r="AD1488" s="92">
        <f t="shared" si="447"/>
        <v>1.9669460536242745E-22</v>
      </c>
      <c r="AE1488" s="92" t="e">
        <f>SUM($AD$13:AD1488)</f>
        <v>#N/A</v>
      </c>
      <c r="AF1488" s="92">
        <f t="shared" si="448"/>
        <v>917</v>
      </c>
      <c r="AG1488" s="92">
        <v>34.203599012631457</v>
      </c>
      <c r="AI1488" s="92">
        <f t="shared" si="449"/>
        <v>2.1191242842215644E-27</v>
      </c>
      <c r="AJ1488" s="92" t="e">
        <f>SUM($AI$13:AI1488)</f>
        <v>#N/A</v>
      </c>
      <c r="AK1488" s="92">
        <f t="shared" si="450"/>
        <v>1140</v>
      </c>
      <c r="AL1488" s="92">
        <v>41.931599872326842</v>
      </c>
    </row>
    <row r="1489" spans="1:38">
      <c r="A1489" s="93">
        <v>1477</v>
      </c>
      <c r="B1489" s="130">
        <v>41792</v>
      </c>
      <c r="C1489" s="92">
        <v>17.514700000000001</v>
      </c>
      <c r="D1489" s="92">
        <v>21.535</v>
      </c>
      <c r="E1489" s="92">
        <v>12.909700000000001</v>
      </c>
      <c r="F1489" s="139">
        <f t="shared" si="438"/>
        <v>1.8213272279856696E-3</v>
      </c>
      <c r="G1489" s="140">
        <f t="shared" si="438"/>
        <v>3.3248200603668288E-3</v>
      </c>
      <c r="H1489" s="140">
        <f t="shared" si="438"/>
        <v>2.2463728824062557E-3</v>
      </c>
      <c r="I1489" s="141">
        <f t="shared" si="437"/>
        <v>21.43887622054617</v>
      </c>
      <c r="J1489" s="142">
        <f t="shared" si="451"/>
        <v>25.164088814488043</v>
      </c>
      <c r="K1489" s="142">
        <f t="shared" si="454"/>
        <v>19.502712169918745</v>
      </c>
      <c r="L1489" s="143">
        <f t="shared" si="452"/>
        <v>15007.213354382318</v>
      </c>
      <c r="M1489" s="137">
        <f t="shared" si="439"/>
        <v>-15098.453288692826</v>
      </c>
      <c r="N1489" s="137">
        <f t="shared" si="440"/>
        <v>29254.068254878119</v>
      </c>
      <c r="O1489" s="143">
        <f t="shared" ref="O1489:O1552" si="455">$L$13-L1489</f>
        <v>-27.283354382319885</v>
      </c>
      <c r="P1489" s="137">
        <f t="shared" si="453"/>
        <v>50.033288692826318</v>
      </c>
      <c r="Q1489" s="137">
        <f t="shared" si="441"/>
        <v>-65.568254878118751</v>
      </c>
      <c r="R1489" s="144">
        <f t="shared" si="442"/>
        <v>-42.818320567612318</v>
      </c>
      <c r="T1489" s="92">
        <f t="shared" si="443"/>
        <v>4.4621245752336167E-4</v>
      </c>
      <c r="U1489" s="92">
        <f>SUM($T$13:T1489)</f>
        <v>0.6381376603036516</v>
      </c>
      <c r="V1489" s="92">
        <f t="shared" si="444"/>
        <v>93</v>
      </c>
      <c r="W1489" s="92">
        <v>16.807755869467655</v>
      </c>
      <c r="Y1489" s="92">
        <f t="shared" si="445"/>
        <v>3.3409477376696008E-19</v>
      </c>
      <c r="Z1489" s="92">
        <f>SUM($Y$13:Y1489)</f>
        <v>0.55287777991203868</v>
      </c>
      <c r="AA1489" s="92">
        <f t="shared" si="446"/>
        <v>772</v>
      </c>
      <c r="AB1489" s="92">
        <v>16.727584787855449</v>
      </c>
      <c r="AD1489" s="92">
        <f t="shared" si="447"/>
        <v>9.8729802822799586E-27</v>
      </c>
      <c r="AE1489" s="92" t="e">
        <f>SUM($AD$13:AD1489)</f>
        <v>#N/A</v>
      </c>
      <c r="AF1489" s="92">
        <f t="shared" si="448"/>
        <v>1110</v>
      </c>
      <c r="AG1489" s="92">
        <v>34.211550715834164</v>
      </c>
      <c r="AI1489" s="92">
        <f t="shared" si="449"/>
        <v>2.2593391113132866E-43</v>
      </c>
      <c r="AJ1489" s="92" t="e">
        <f>SUM($AI$13:AI1489)</f>
        <v>#N/A</v>
      </c>
      <c r="AK1489" s="92">
        <f t="shared" si="450"/>
        <v>1857</v>
      </c>
      <c r="AL1489" s="92">
        <v>41.947409324722685</v>
      </c>
    </row>
    <row r="1490" spans="1:38">
      <c r="A1490" s="93">
        <v>1478</v>
      </c>
      <c r="B1490" s="130">
        <v>41789</v>
      </c>
      <c r="C1490" s="92">
        <v>17.455200000000001</v>
      </c>
      <c r="D1490" s="92">
        <v>21.454901</v>
      </c>
      <c r="E1490" s="92">
        <v>12.855700000000001</v>
      </c>
      <c r="F1490" s="139">
        <f t="shared" si="438"/>
        <v>3.4087263394289025E-3</v>
      </c>
      <c r="G1490" s="140">
        <f t="shared" si="438"/>
        <v>3.7333660966321069E-3</v>
      </c>
      <c r="H1490" s="140">
        <f t="shared" si="438"/>
        <v>4.200471386233362E-3</v>
      </c>
      <c r="I1490" s="141">
        <f t="shared" si="437"/>
        <v>21.472846402791145</v>
      </c>
      <c r="J1490" s="142">
        <f t="shared" si="451"/>
        <v>25.174335435059803</v>
      </c>
      <c r="K1490" s="142">
        <f t="shared" si="454"/>
        <v>19.540736972704714</v>
      </c>
      <c r="L1490" s="143">
        <f t="shared" si="452"/>
        <v>15030.992481953801</v>
      </c>
      <c r="M1490" s="137">
        <f t="shared" si="439"/>
        <v>-15104.601261035881</v>
      </c>
      <c r="N1490" s="137">
        <f t="shared" si="440"/>
        <v>29311.105459057071</v>
      </c>
      <c r="O1490" s="143">
        <f t="shared" si="455"/>
        <v>-51.062481953802489</v>
      </c>
      <c r="P1490" s="137">
        <f t="shared" si="453"/>
        <v>56.181261035881107</v>
      </c>
      <c r="Q1490" s="137">
        <f t="shared" si="441"/>
        <v>-122.60545905707113</v>
      </c>
      <c r="R1490" s="144">
        <f t="shared" si="442"/>
        <v>-117.48667997499251</v>
      </c>
      <c r="T1490" s="92">
        <f t="shared" si="443"/>
        <v>9.4011608866659265E-54</v>
      </c>
      <c r="U1490" s="92">
        <f>SUM($T$13:T1490)</f>
        <v>0.6381376603036516</v>
      </c>
      <c r="V1490" s="92">
        <f t="shared" si="444"/>
        <v>2323</v>
      </c>
      <c r="W1490" s="92">
        <v>16.951560355546462</v>
      </c>
      <c r="Y1490" s="92">
        <f t="shared" si="445"/>
        <v>1.6239475717090059E-47</v>
      </c>
      <c r="Z1490" s="92">
        <f>SUM($Y$13:Y1490)</f>
        <v>0.55287777991203868</v>
      </c>
      <c r="AA1490" s="92">
        <f t="shared" si="446"/>
        <v>2043</v>
      </c>
      <c r="AB1490" s="92">
        <v>16.94061279428206</v>
      </c>
      <c r="AD1490" s="92">
        <f t="shared" si="447"/>
        <v>7.8190480289060076E-32</v>
      </c>
      <c r="AE1490" s="92" t="e">
        <f>SUM($AD$13:AD1490)</f>
        <v>#N/A</v>
      </c>
      <c r="AF1490" s="92">
        <f t="shared" si="448"/>
        <v>1339</v>
      </c>
      <c r="AG1490" s="92">
        <v>34.373808814769291</v>
      </c>
      <c r="AI1490" s="92">
        <f t="shared" si="449"/>
        <v>1.1919020383940533E-29</v>
      </c>
      <c r="AJ1490" s="92" t="e">
        <f>SUM($AI$13:AI1490)</f>
        <v>#N/A</v>
      </c>
      <c r="AK1490" s="92">
        <f t="shared" si="450"/>
        <v>1241</v>
      </c>
      <c r="AL1490" s="92">
        <v>42.70499117602958</v>
      </c>
    </row>
    <row r="1491" spans="1:38">
      <c r="A1491" s="93">
        <v>1479</v>
      </c>
      <c r="B1491" s="130">
        <v>41788</v>
      </c>
      <c r="C1491" s="92">
        <v>17.496500000000001</v>
      </c>
      <c r="D1491" s="92">
        <v>21.510401000000002</v>
      </c>
      <c r="E1491" s="92">
        <v>12.837199999999999</v>
      </c>
      <c r="F1491" s="139">
        <f t="shared" si="438"/>
        <v>-2.3604720944189195E-3</v>
      </c>
      <c r="G1491" s="140">
        <f t="shared" si="438"/>
        <v>-2.5801471576472057E-3</v>
      </c>
      <c r="H1491" s="140">
        <f t="shared" si="438"/>
        <v>1.4411242326988205E-3</v>
      </c>
      <c r="I1491" s="141">
        <f t="shared" ref="I1491:I1554" si="456">$C$13*(1+F1491)</f>
        <v>21.349386133226645</v>
      </c>
      <c r="J1491" s="142">
        <f t="shared" si="451"/>
        <v>25.015988103183197</v>
      </c>
      <c r="K1491" s="142">
        <f t="shared" si="454"/>
        <v>19.487042836444086</v>
      </c>
      <c r="L1491" s="143">
        <f t="shared" si="452"/>
        <v>14944.570293258652</v>
      </c>
      <c r="M1491" s="137">
        <f t="shared" si="439"/>
        <v>-15009.592861909918</v>
      </c>
      <c r="N1491" s="137">
        <f t="shared" si="440"/>
        <v>29230.564254666129</v>
      </c>
      <c r="O1491" s="143">
        <f t="shared" si="455"/>
        <v>35.359706741346599</v>
      </c>
      <c r="P1491" s="137">
        <f t="shared" si="453"/>
        <v>-38.827138090082371</v>
      </c>
      <c r="Q1491" s="137">
        <f t="shared" si="441"/>
        <v>-42.064254666129273</v>
      </c>
      <c r="R1491" s="144">
        <f t="shared" si="442"/>
        <v>-45.531686014865045</v>
      </c>
      <c r="T1491" s="92">
        <f t="shared" si="443"/>
        <v>2.6290630078503921E-16</v>
      </c>
      <c r="U1491" s="92">
        <f>SUM($T$13:T1491)</f>
        <v>0.63813766030365182</v>
      </c>
      <c r="V1491" s="92">
        <f t="shared" si="444"/>
        <v>642</v>
      </c>
      <c r="W1491" s="92">
        <v>17.034947013804413</v>
      </c>
      <c r="Y1491" s="92">
        <f t="shared" si="445"/>
        <v>1.8242818311282889E-8</v>
      </c>
      <c r="Z1491" s="92">
        <f>SUM($Y$13:Y1491)</f>
        <v>0.55287779815485694</v>
      </c>
      <c r="AA1491" s="92">
        <f t="shared" si="446"/>
        <v>290</v>
      </c>
      <c r="AB1491" s="92">
        <v>16.98156824412581</v>
      </c>
      <c r="AD1491" s="92">
        <f t="shared" si="447"/>
        <v>9.3938787078159703E-45</v>
      </c>
      <c r="AE1491" s="92" t="e">
        <f>SUM($AD$13:AD1491)</f>
        <v>#N/A</v>
      </c>
      <c r="AF1491" s="92">
        <f t="shared" si="448"/>
        <v>1919</v>
      </c>
      <c r="AG1491" s="92">
        <v>34.484878162533278</v>
      </c>
      <c r="AI1491" s="92">
        <f t="shared" si="449"/>
        <v>6.1924069865781691E-37</v>
      </c>
      <c r="AJ1491" s="92" t="e">
        <f>SUM($AI$13:AI1491)</f>
        <v>#N/A</v>
      </c>
      <c r="AK1491" s="92">
        <f t="shared" si="450"/>
        <v>1568</v>
      </c>
      <c r="AL1491" s="92">
        <v>42.708478057280445</v>
      </c>
    </row>
    <row r="1492" spans="1:38">
      <c r="A1492" s="93">
        <v>1480</v>
      </c>
      <c r="B1492" s="130">
        <v>41787</v>
      </c>
      <c r="C1492" s="92">
        <v>17.527000000000001</v>
      </c>
      <c r="D1492" s="92">
        <v>21.608999000000001</v>
      </c>
      <c r="E1492" s="92">
        <v>12.8653</v>
      </c>
      <c r="F1492" s="139">
        <f t="shared" si="438"/>
        <v>-1.7401723055856522E-3</v>
      </c>
      <c r="G1492" s="140">
        <f t="shared" si="438"/>
        <v>-4.5628212579397198E-3</v>
      </c>
      <c r="H1492" s="140">
        <f t="shared" si="438"/>
        <v>-2.1841698211467753E-3</v>
      </c>
      <c r="I1492" s="141">
        <f t="shared" si="456"/>
        <v>21.362660486677697</v>
      </c>
      <c r="J1492" s="142">
        <f t="shared" si="451"/>
        <v>24.966261248875991</v>
      </c>
      <c r="K1492" s="142">
        <f t="shared" si="454"/>
        <v>19.416498239450306</v>
      </c>
      <c r="L1492" s="143">
        <f t="shared" si="452"/>
        <v>14953.862340674388</v>
      </c>
      <c r="M1492" s="137">
        <f t="shared" si="439"/>
        <v>-14979.756749325596</v>
      </c>
      <c r="N1492" s="137">
        <f t="shared" si="440"/>
        <v>29124.747359175457</v>
      </c>
      <c r="O1492" s="143">
        <f t="shared" si="455"/>
        <v>26.067659325610293</v>
      </c>
      <c r="P1492" s="137">
        <f t="shared" si="453"/>
        <v>-68.66325067440448</v>
      </c>
      <c r="Q1492" s="137">
        <f t="shared" si="441"/>
        <v>63.75264082454305</v>
      </c>
      <c r="R1492" s="144">
        <f t="shared" si="442"/>
        <v>21.157049475748863</v>
      </c>
      <c r="T1492" s="92">
        <f t="shared" si="443"/>
        <v>1.1349422873049575E-56</v>
      </c>
      <c r="U1492" s="92">
        <f>SUM($T$13:T1492)</f>
        <v>0.63813766030365182</v>
      </c>
      <c r="V1492" s="92">
        <f t="shared" si="444"/>
        <v>2454</v>
      </c>
      <c r="W1492" s="92">
        <v>17.165481910131348</v>
      </c>
      <c r="Y1492" s="92">
        <f t="shared" si="445"/>
        <v>6.1577454211399971E-38</v>
      </c>
      <c r="Z1492" s="92">
        <f>SUM($Y$13:Y1492)</f>
        <v>0.55287779815485694</v>
      </c>
      <c r="AA1492" s="92">
        <f t="shared" si="446"/>
        <v>1613</v>
      </c>
      <c r="AB1492" s="92">
        <v>16.999840062473595</v>
      </c>
      <c r="AD1492" s="92">
        <f t="shared" si="447"/>
        <v>2.1088961939869475E-37</v>
      </c>
      <c r="AE1492" s="92" t="e">
        <f>SUM($AD$13:AD1492)</f>
        <v>#N/A</v>
      </c>
      <c r="AF1492" s="92">
        <f t="shared" si="448"/>
        <v>1589</v>
      </c>
      <c r="AG1492" s="92">
        <v>34.627205235159636</v>
      </c>
      <c r="AI1492" s="92">
        <f t="shared" si="449"/>
        <v>1.366962059160359E-32</v>
      </c>
      <c r="AJ1492" s="92" t="e">
        <f>SUM($AI$13:AI1492)</f>
        <v>#N/A</v>
      </c>
      <c r="AK1492" s="92">
        <f t="shared" si="450"/>
        <v>1373</v>
      </c>
      <c r="AL1492" s="92">
        <v>43.317480416550097</v>
      </c>
    </row>
    <row r="1493" spans="1:38">
      <c r="A1493" s="93">
        <v>1481</v>
      </c>
      <c r="B1493" s="130">
        <v>41786</v>
      </c>
      <c r="C1493" s="92">
        <v>17.561800000000002</v>
      </c>
      <c r="D1493" s="92">
        <v>21.664801000000001</v>
      </c>
      <c r="E1493" s="92">
        <v>12.8568</v>
      </c>
      <c r="F1493" s="139">
        <f t="shared" si="438"/>
        <v>-1.9815736427929442E-3</v>
      </c>
      <c r="G1493" s="140">
        <f t="shared" si="438"/>
        <v>-2.5756987105489682E-3</v>
      </c>
      <c r="H1493" s="140">
        <f t="shared" si="438"/>
        <v>6.6112874121082577E-4</v>
      </c>
      <c r="I1493" s="141">
        <f t="shared" si="456"/>
        <v>21.357494522201595</v>
      </c>
      <c r="J1493" s="142">
        <f t="shared" si="451"/>
        <v>25.016099673350336</v>
      </c>
      <c r="K1493" s="142">
        <f t="shared" si="454"/>
        <v>19.47186490417522</v>
      </c>
      <c r="L1493" s="143">
        <f t="shared" si="452"/>
        <v>14950.246165541117</v>
      </c>
      <c r="M1493" s="137">
        <f t="shared" si="439"/>
        <v>-15009.659804010202</v>
      </c>
      <c r="N1493" s="137">
        <f t="shared" si="440"/>
        <v>29207.797356262829</v>
      </c>
      <c r="O1493" s="143">
        <f t="shared" si="455"/>
        <v>29.683834458881392</v>
      </c>
      <c r="P1493" s="137">
        <f t="shared" si="453"/>
        <v>-38.760195989798376</v>
      </c>
      <c r="Q1493" s="137">
        <f t="shared" si="441"/>
        <v>-19.297356262828544</v>
      </c>
      <c r="R1493" s="144">
        <f t="shared" si="442"/>
        <v>-28.373717793745527</v>
      </c>
      <c r="T1493" s="92">
        <f t="shared" si="443"/>
        <v>9.4394387687381463E-35</v>
      </c>
      <c r="U1493" s="92">
        <f>SUM($T$13:T1493)</f>
        <v>0.63813766030365182</v>
      </c>
      <c r="V1493" s="92">
        <f t="shared" si="444"/>
        <v>1470</v>
      </c>
      <c r="W1493" s="92">
        <v>17.166468443001577</v>
      </c>
      <c r="Y1493" s="92">
        <f t="shared" si="445"/>
        <v>5.4783183987030387E-4</v>
      </c>
      <c r="Z1493" s="92">
        <f>SUM($Y$13:Y1493)</f>
        <v>0.55342562999472722</v>
      </c>
      <c r="AA1493" s="92">
        <f t="shared" si="446"/>
        <v>89</v>
      </c>
      <c r="AB1493" s="92">
        <v>17.213998747036385</v>
      </c>
      <c r="AD1493" s="92">
        <f t="shared" si="447"/>
        <v>4.2014517680247657E-33</v>
      </c>
      <c r="AE1493" s="92" t="e">
        <f>SUM($AD$13:AD1493)</f>
        <v>#N/A</v>
      </c>
      <c r="AF1493" s="92">
        <f t="shared" si="448"/>
        <v>1396</v>
      </c>
      <c r="AG1493" s="92">
        <v>34.685752750850952</v>
      </c>
      <c r="AI1493" s="92">
        <f t="shared" si="449"/>
        <v>3.2147106183285455E-35</v>
      </c>
      <c r="AJ1493" s="92" t="e">
        <f>SUM($AI$13:AI1493)</f>
        <v>#N/A</v>
      </c>
      <c r="AK1493" s="92">
        <f t="shared" si="450"/>
        <v>1491</v>
      </c>
      <c r="AL1493" s="92">
        <v>43.3618324274521</v>
      </c>
    </row>
    <row r="1494" spans="1:38">
      <c r="A1494" s="93">
        <v>1482</v>
      </c>
      <c r="B1494" s="130">
        <v>41785</v>
      </c>
      <c r="C1494" s="92">
        <v>17.524000000000001</v>
      </c>
      <c r="D1494" s="92">
        <v>21.6418</v>
      </c>
      <c r="E1494" s="92">
        <v>12.867800000000001</v>
      </c>
      <c r="F1494" s="139">
        <f t="shared" si="438"/>
        <v>2.157041771285062E-3</v>
      </c>
      <c r="G1494" s="140">
        <f t="shared" si="438"/>
        <v>1.0628043878051496E-3</v>
      </c>
      <c r="H1494" s="140">
        <f t="shared" si="438"/>
        <v>-8.5484698239024492E-4</v>
      </c>
      <c r="I1494" s="141">
        <f t="shared" si="456"/>
        <v>21.446060478201321</v>
      </c>
      <c r="J1494" s="142">
        <f t="shared" si="451"/>
        <v>25.107355878009226</v>
      </c>
      <c r="K1494" s="142">
        <f t="shared" si="454"/>
        <v>19.442365532569667</v>
      </c>
      <c r="L1494" s="143">
        <f t="shared" si="452"/>
        <v>15012.242334740926</v>
      </c>
      <c r="M1494" s="137">
        <f t="shared" si="439"/>
        <v>-15064.413526805536</v>
      </c>
      <c r="N1494" s="137">
        <f t="shared" si="440"/>
        <v>29163.548298854501</v>
      </c>
      <c r="O1494" s="143">
        <f t="shared" si="455"/>
        <v>-32.312334740927326</v>
      </c>
      <c r="P1494" s="137">
        <f t="shared" si="453"/>
        <v>15.993526805536021</v>
      </c>
      <c r="Q1494" s="137">
        <f t="shared" si="441"/>
        <v>24.951701145499101</v>
      </c>
      <c r="R1494" s="144">
        <f t="shared" si="442"/>
        <v>8.6328932101077953</v>
      </c>
      <c r="T1494" s="92">
        <f t="shared" si="443"/>
        <v>4.6815528845850628E-32</v>
      </c>
      <c r="U1494" s="92">
        <f>SUM($T$13:T1494)</f>
        <v>0.63813766030365182</v>
      </c>
      <c r="V1494" s="92">
        <f t="shared" si="444"/>
        <v>1349</v>
      </c>
      <c r="W1494" s="92">
        <v>17.280305170061183</v>
      </c>
      <c r="Y1494" s="92">
        <f t="shared" si="445"/>
        <v>1.1018231539246066E-43</v>
      </c>
      <c r="Z1494" s="92">
        <f>SUM($Y$13:Y1494)</f>
        <v>0.55342562999472722</v>
      </c>
      <c r="AA1494" s="92">
        <f t="shared" si="446"/>
        <v>1871</v>
      </c>
      <c r="AB1494" s="92">
        <v>17.321308736087303</v>
      </c>
      <c r="AD1494" s="92">
        <f t="shared" si="447"/>
        <v>2.771727064972489E-34</v>
      </c>
      <c r="AE1494" s="92" t="e">
        <f>SUM($AD$13:AD1494)</f>
        <v>#N/A</v>
      </c>
      <c r="AF1494" s="92">
        <f t="shared" si="448"/>
        <v>1449</v>
      </c>
      <c r="AG1494" s="92">
        <v>35.051544963283959</v>
      </c>
      <c r="AI1494" s="92">
        <f t="shared" si="449"/>
        <v>7.2057479359544989E-10</v>
      </c>
      <c r="AJ1494" s="92" t="e">
        <f>SUM($AI$13:AI1494)</f>
        <v>#N/A</v>
      </c>
      <c r="AK1494" s="92">
        <f t="shared" si="450"/>
        <v>353</v>
      </c>
      <c r="AL1494" s="92">
        <v>44.146430712178699</v>
      </c>
    </row>
    <row r="1495" spans="1:38">
      <c r="A1495" s="93">
        <v>1483</v>
      </c>
      <c r="B1495" s="130">
        <v>41782</v>
      </c>
      <c r="C1495" s="92">
        <v>17.582599999999999</v>
      </c>
      <c r="D1495" s="92">
        <v>21.719000000000001</v>
      </c>
      <c r="E1495" s="92">
        <v>12.8522</v>
      </c>
      <c r="F1495" s="139">
        <f t="shared" si="438"/>
        <v>-3.332840421780503E-3</v>
      </c>
      <c r="G1495" s="140">
        <f t="shared" si="438"/>
        <v>-3.5544914590911469E-3</v>
      </c>
      <c r="H1495" s="140">
        <f t="shared" si="438"/>
        <v>1.2137999719892267E-3</v>
      </c>
      <c r="I1495" s="141">
        <f t="shared" si="456"/>
        <v>21.32857754825794</v>
      </c>
      <c r="J1495" s="142">
        <f t="shared" si="451"/>
        <v>24.991550866061974</v>
      </c>
      <c r="K1495" s="142">
        <f t="shared" si="454"/>
        <v>19.482619333654938</v>
      </c>
      <c r="L1495" s="143">
        <f t="shared" si="452"/>
        <v>14930.004283780558</v>
      </c>
      <c r="M1495" s="137">
        <f t="shared" si="439"/>
        <v>-14994.930519637184</v>
      </c>
      <c r="N1495" s="137">
        <f t="shared" si="440"/>
        <v>29223.929000482407</v>
      </c>
      <c r="O1495" s="143">
        <f t="shared" si="455"/>
        <v>49.925716219440801</v>
      </c>
      <c r="P1495" s="137">
        <f t="shared" si="453"/>
        <v>-53.489480362815812</v>
      </c>
      <c r="Q1495" s="137">
        <f t="shared" si="441"/>
        <v>-35.429000482406991</v>
      </c>
      <c r="R1495" s="144">
        <f t="shared" si="442"/>
        <v>-38.992764625782002</v>
      </c>
      <c r="T1495" s="92">
        <f t="shared" si="443"/>
        <v>4.9165076395529247E-5</v>
      </c>
      <c r="U1495" s="92">
        <f>SUM($T$13:T1495)</f>
        <v>0.63818682538004734</v>
      </c>
      <c r="V1495" s="92">
        <f t="shared" si="444"/>
        <v>136</v>
      </c>
      <c r="W1495" s="92">
        <v>17.307385526610233</v>
      </c>
      <c r="Y1495" s="92">
        <f t="shared" si="445"/>
        <v>1.3376483227173812E-45</v>
      </c>
      <c r="Z1495" s="92">
        <f>SUM($Y$13:Y1495)</f>
        <v>0.55342562999472722</v>
      </c>
      <c r="AA1495" s="92">
        <f t="shared" si="446"/>
        <v>1957</v>
      </c>
      <c r="AB1495" s="92">
        <v>17.364396365210268</v>
      </c>
      <c r="AD1495" s="92">
        <f t="shared" si="447"/>
        <v>2.5014836761376712E-34</v>
      </c>
      <c r="AE1495" s="92" t="e">
        <f>SUM($AD$13:AD1495)</f>
        <v>#N/A</v>
      </c>
      <c r="AF1495" s="92">
        <f t="shared" si="448"/>
        <v>1451</v>
      </c>
      <c r="AG1495" s="92">
        <v>35.071523199214425</v>
      </c>
      <c r="AI1495" s="92">
        <f t="shared" si="449"/>
        <v>3.6168865515997435E-14</v>
      </c>
      <c r="AJ1495" s="92" t="e">
        <f>SUM($AI$13:AI1495)</f>
        <v>#N/A</v>
      </c>
      <c r="AK1495" s="92">
        <f t="shared" si="450"/>
        <v>546</v>
      </c>
      <c r="AL1495" s="92">
        <v>44.273755900392644</v>
      </c>
    </row>
    <row r="1496" spans="1:38">
      <c r="A1496" s="93">
        <v>1484</v>
      </c>
      <c r="B1496" s="130">
        <v>41781</v>
      </c>
      <c r="C1496" s="92">
        <v>17.675599999999999</v>
      </c>
      <c r="D1496" s="92">
        <v>21.83</v>
      </c>
      <c r="E1496" s="92">
        <v>12.8742</v>
      </c>
      <c r="F1496" s="139">
        <f t="shared" si="438"/>
        <v>-5.2614904161669696E-3</v>
      </c>
      <c r="G1496" s="140">
        <f t="shared" si="438"/>
        <v>-5.0847457627117842E-3</v>
      </c>
      <c r="H1496" s="140">
        <f t="shared" si="438"/>
        <v>-1.7088440446785258E-3</v>
      </c>
      <c r="I1496" s="141">
        <f t="shared" si="456"/>
        <v>21.287304631243067</v>
      </c>
      <c r="J1496" s="142">
        <f t="shared" si="451"/>
        <v>24.953171016949156</v>
      </c>
      <c r="K1496" s="142">
        <f t="shared" si="454"/>
        <v>19.4257476037346</v>
      </c>
      <c r="L1496" s="143">
        <f t="shared" si="452"/>
        <v>14901.113241870147</v>
      </c>
      <c r="M1496" s="137">
        <f t="shared" si="439"/>
        <v>-14971.902610169494</v>
      </c>
      <c r="N1496" s="137">
        <f t="shared" si="440"/>
        <v>29138.621405601898</v>
      </c>
      <c r="O1496" s="143">
        <f t="shared" si="455"/>
        <v>78.816758129851223</v>
      </c>
      <c r="P1496" s="137">
        <f t="shared" si="453"/>
        <v>-76.517389830505635</v>
      </c>
      <c r="Q1496" s="137">
        <f t="shared" si="441"/>
        <v>49.878594398101995</v>
      </c>
      <c r="R1496" s="144">
        <f t="shared" si="442"/>
        <v>52.177962697447583</v>
      </c>
      <c r="T1496" s="92">
        <f t="shared" si="443"/>
        <v>1.0138273576791848E-3</v>
      </c>
      <c r="U1496" s="92">
        <f>SUM($T$13:T1496)</f>
        <v>0.63920065273772653</v>
      </c>
      <c r="V1496" s="92">
        <f t="shared" si="444"/>
        <v>77</v>
      </c>
      <c r="W1496" s="92">
        <v>17.354960569749892</v>
      </c>
      <c r="Y1496" s="92">
        <f t="shared" si="445"/>
        <v>4.7152070635340791E-49</v>
      </c>
      <c r="Z1496" s="92">
        <f>SUM($Y$13:Y1496)</f>
        <v>0.55342562999472722</v>
      </c>
      <c r="AA1496" s="92">
        <f t="shared" si="446"/>
        <v>2112</v>
      </c>
      <c r="AB1496" s="92">
        <v>17.425000660658043</v>
      </c>
      <c r="AD1496" s="92">
        <f t="shared" si="447"/>
        <v>4.2455931077003707E-22</v>
      </c>
      <c r="AE1496" s="92" t="e">
        <f>SUM($AD$13:AD1496)</f>
        <v>#N/A</v>
      </c>
      <c r="AF1496" s="92">
        <f t="shared" si="448"/>
        <v>902</v>
      </c>
      <c r="AG1496" s="92">
        <v>35.199994097736635</v>
      </c>
      <c r="AI1496" s="92">
        <f t="shared" si="449"/>
        <v>9.2012955117788033E-3</v>
      </c>
      <c r="AJ1496" s="92" t="e">
        <f>SUM($AI$13:AI1496)</f>
        <v>#N/A</v>
      </c>
      <c r="AK1496" s="92">
        <f t="shared" si="450"/>
        <v>34</v>
      </c>
      <c r="AL1496" s="92">
        <v>44.379043609165819</v>
      </c>
    </row>
    <row r="1497" spans="1:38">
      <c r="A1497" s="93">
        <v>1485</v>
      </c>
      <c r="B1497" s="130">
        <v>41780</v>
      </c>
      <c r="C1497" s="92">
        <v>17.692399999999999</v>
      </c>
      <c r="D1497" s="92">
        <v>21.735900999999998</v>
      </c>
      <c r="E1497" s="92">
        <v>12.921799999999999</v>
      </c>
      <c r="F1497" s="139">
        <f t="shared" si="438"/>
        <v>-9.4956026316384001E-4</v>
      </c>
      <c r="G1497" s="140">
        <f t="shared" si="438"/>
        <v>4.3291971195489332E-3</v>
      </c>
      <c r="H1497" s="140">
        <f t="shared" si="438"/>
        <v>-3.683697317711121E-3</v>
      </c>
      <c r="I1497" s="141">
        <f t="shared" si="456"/>
        <v>21.379579505324319</v>
      </c>
      <c r="J1497" s="142">
        <f t="shared" si="451"/>
        <v>25.189279294196272</v>
      </c>
      <c r="K1497" s="142">
        <f t="shared" si="454"/>
        <v>19.387318933894658</v>
      </c>
      <c r="L1497" s="143">
        <f t="shared" si="452"/>
        <v>14965.705653727024</v>
      </c>
      <c r="M1497" s="137">
        <f t="shared" si="439"/>
        <v>-15113.567576517764</v>
      </c>
      <c r="N1497" s="137">
        <f t="shared" si="440"/>
        <v>29080.978400841988</v>
      </c>
      <c r="O1497" s="143">
        <f t="shared" si="455"/>
        <v>14.224346272974799</v>
      </c>
      <c r="P1497" s="137">
        <f t="shared" si="453"/>
        <v>65.14757651776381</v>
      </c>
      <c r="Q1497" s="137">
        <f t="shared" si="441"/>
        <v>107.52159915801167</v>
      </c>
      <c r="R1497" s="144">
        <f t="shared" si="442"/>
        <v>186.89352194875028</v>
      </c>
      <c r="T1497" s="92">
        <f t="shared" si="443"/>
        <v>4.085174123060947E-38</v>
      </c>
      <c r="U1497" s="92">
        <f>SUM($T$13:T1497)</f>
        <v>0.63920065273772653</v>
      </c>
      <c r="V1497" s="92">
        <f t="shared" si="444"/>
        <v>1621</v>
      </c>
      <c r="W1497" s="92">
        <v>17.497646982477818</v>
      </c>
      <c r="Y1497" s="92">
        <f t="shared" si="445"/>
        <v>3.840565623292653E-49</v>
      </c>
      <c r="Z1497" s="92">
        <f>SUM($Y$13:Y1497)</f>
        <v>0.55342562999472722</v>
      </c>
      <c r="AA1497" s="92">
        <f t="shared" si="446"/>
        <v>2116</v>
      </c>
      <c r="AB1497" s="92">
        <v>17.453625040661791</v>
      </c>
      <c r="AD1497" s="92">
        <f t="shared" si="447"/>
        <v>1.6410091078960267E-36</v>
      </c>
      <c r="AE1497" s="92" t="e">
        <f>SUM($AD$13:AD1497)</f>
        <v>#N/A</v>
      </c>
      <c r="AF1497" s="92">
        <f t="shared" si="448"/>
        <v>1549</v>
      </c>
      <c r="AG1497" s="92">
        <v>35.403722426472086</v>
      </c>
      <c r="AI1497" s="92">
        <f t="shared" si="449"/>
        <v>3.1917660381731532E-18</v>
      </c>
      <c r="AJ1497" s="92" t="e">
        <f>SUM($AI$13:AI1497)</f>
        <v>#N/A</v>
      </c>
      <c r="AK1497" s="92">
        <f t="shared" si="450"/>
        <v>728</v>
      </c>
      <c r="AL1497" s="92">
        <v>44.439993691466952</v>
      </c>
    </row>
    <row r="1498" spans="1:38">
      <c r="A1498" s="93">
        <v>1486</v>
      </c>
      <c r="B1498" s="130">
        <v>41779</v>
      </c>
      <c r="C1498" s="92">
        <v>17.682099999999998</v>
      </c>
      <c r="D1498" s="92">
        <v>21.681101000000002</v>
      </c>
      <c r="E1498" s="92">
        <v>12.911899999999999</v>
      </c>
      <c r="F1498" s="139">
        <f t="shared" si="438"/>
        <v>5.8250999598463693E-4</v>
      </c>
      <c r="G1498" s="140">
        <f t="shared" si="438"/>
        <v>2.5275469174741438E-3</v>
      </c>
      <c r="H1498" s="140">
        <f t="shared" si="438"/>
        <v>7.667345626902744E-4</v>
      </c>
      <c r="I1498" s="141">
        <f t="shared" si="456"/>
        <v>21.41236565566307</v>
      </c>
      <c r="J1498" s="142">
        <f t="shared" si="451"/>
        <v>25.144092645973092</v>
      </c>
      <c r="K1498" s="142">
        <f t="shared" si="454"/>
        <v>19.473919887855391</v>
      </c>
      <c r="L1498" s="143">
        <f t="shared" si="452"/>
        <v>14988.655958964149</v>
      </c>
      <c r="M1498" s="137">
        <f t="shared" si="439"/>
        <v>-15086.455587583856</v>
      </c>
      <c r="N1498" s="137">
        <f t="shared" si="440"/>
        <v>29210.879831783088</v>
      </c>
      <c r="O1498" s="143">
        <f t="shared" si="455"/>
        <v>-8.7259589641507773</v>
      </c>
      <c r="P1498" s="137">
        <f t="shared" si="453"/>
        <v>38.035587583855886</v>
      </c>
      <c r="Q1498" s="137">
        <f t="shared" si="441"/>
        <v>-22.379831783087866</v>
      </c>
      <c r="R1498" s="144">
        <f t="shared" si="442"/>
        <v>6.9297968366172427</v>
      </c>
      <c r="T1498" s="92">
        <f t="shared" si="443"/>
        <v>8.6990406214348897E-13</v>
      </c>
      <c r="U1498" s="92">
        <f>SUM($T$13:T1498)</f>
        <v>0.63920065273859639</v>
      </c>
      <c r="V1498" s="92">
        <f t="shared" si="444"/>
        <v>484</v>
      </c>
      <c r="W1498" s="92">
        <v>17.499041589997432</v>
      </c>
      <c r="Y1498" s="92">
        <f t="shared" si="445"/>
        <v>2.7143915081528488E-56</v>
      </c>
      <c r="Z1498" s="92">
        <f>SUM($Y$13:Y1498)</f>
        <v>0.55342562999472722</v>
      </c>
      <c r="AA1498" s="92">
        <f t="shared" si="446"/>
        <v>2437</v>
      </c>
      <c r="AB1498" s="92">
        <v>17.462970461680015</v>
      </c>
      <c r="AD1498" s="92">
        <f t="shared" si="447"/>
        <v>1.4137839032092217E-26</v>
      </c>
      <c r="AE1498" s="92" t="e">
        <f>SUM($AD$13:AD1498)</f>
        <v>#N/A</v>
      </c>
      <c r="AF1498" s="92">
        <f t="shared" si="448"/>
        <v>1103</v>
      </c>
      <c r="AG1498" s="92">
        <v>35.483895106644923</v>
      </c>
      <c r="AI1498" s="92">
        <f t="shared" si="449"/>
        <v>6.0070475798895335E-15</v>
      </c>
      <c r="AJ1498" s="92" t="e">
        <f>SUM($AI$13:AI1498)</f>
        <v>#N/A</v>
      </c>
      <c r="AK1498" s="92">
        <f t="shared" si="450"/>
        <v>581</v>
      </c>
      <c r="AL1498" s="92">
        <v>44.604023182406308</v>
      </c>
    </row>
    <row r="1499" spans="1:38">
      <c r="A1499" s="93">
        <v>1487</v>
      </c>
      <c r="B1499" s="130">
        <v>41778</v>
      </c>
      <c r="C1499" s="92">
        <v>17.673100000000002</v>
      </c>
      <c r="D1499" s="92">
        <v>21.697800000000001</v>
      </c>
      <c r="E1499" s="92">
        <v>12.8964</v>
      </c>
      <c r="F1499" s="139">
        <f t="shared" si="438"/>
        <v>5.0924851893530132E-4</v>
      </c>
      <c r="G1499" s="140">
        <f t="shared" si="438"/>
        <v>-7.696171962133791E-4</v>
      </c>
      <c r="H1499" s="140">
        <f t="shared" si="438"/>
        <v>1.2018857975868436E-3</v>
      </c>
      <c r="I1499" s="141">
        <f t="shared" si="456"/>
        <v>21.410797867380364</v>
      </c>
      <c r="J1499" s="142">
        <f t="shared" si="451"/>
        <v>25.061397461986932</v>
      </c>
      <c r="K1499" s="142">
        <f t="shared" si="454"/>
        <v>19.482387495735242</v>
      </c>
      <c r="L1499" s="143">
        <f t="shared" si="452"/>
        <v>14987.558507166255</v>
      </c>
      <c r="M1499" s="137">
        <f t="shared" si="439"/>
        <v>-15036.838477192159</v>
      </c>
      <c r="N1499" s="137">
        <f t="shared" si="440"/>
        <v>29223.581243602865</v>
      </c>
      <c r="O1499" s="143">
        <f t="shared" si="455"/>
        <v>-7.6285071662568953</v>
      </c>
      <c r="P1499" s="137">
        <f t="shared" si="453"/>
        <v>-11.581522807840884</v>
      </c>
      <c r="Q1499" s="137">
        <f t="shared" si="441"/>
        <v>-35.081243602864561</v>
      </c>
      <c r="R1499" s="144">
        <f t="shared" si="442"/>
        <v>-54.29127357696234</v>
      </c>
      <c r="T1499" s="92">
        <f t="shared" si="443"/>
        <v>3.4221087241297235E-33</v>
      </c>
      <c r="U1499" s="92">
        <f>SUM($T$13:T1499)</f>
        <v>0.63920065273859639</v>
      </c>
      <c r="V1499" s="92">
        <f t="shared" si="444"/>
        <v>1400</v>
      </c>
      <c r="W1499" s="92">
        <v>17.560847801367345</v>
      </c>
      <c r="Y1499" s="92">
        <f t="shared" si="445"/>
        <v>1.4389074306951149E-32</v>
      </c>
      <c r="Z1499" s="92">
        <f>SUM($Y$13:Y1499)</f>
        <v>0.55342562999472722</v>
      </c>
      <c r="AA1499" s="92">
        <f t="shared" si="446"/>
        <v>1372</v>
      </c>
      <c r="AB1499" s="92">
        <v>17.727718967238616</v>
      </c>
      <c r="AD1499" s="92">
        <f t="shared" si="447"/>
        <v>7.9395171915293742E-11</v>
      </c>
      <c r="AE1499" s="92" t="e">
        <f>SUM($AD$13:AD1499)</f>
        <v>#N/A</v>
      </c>
      <c r="AF1499" s="92">
        <f t="shared" si="448"/>
        <v>396</v>
      </c>
      <c r="AG1499" s="92">
        <v>35.670454279257683</v>
      </c>
      <c r="AI1499" s="92">
        <f t="shared" si="449"/>
        <v>1.1719990954726128E-32</v>
      </c>
      <c r="AJ1499" s="92" t="e">
        <f>SUM($AI$13:AI1499)</f>
        <v>#N/A</v>
      </c>
      <c r="AK1499" s="92">
        <f t="shared" si="450"/>
        <v>1376</v>
      </c>
      <c r="AL1499" s="92">
        <v>44.694193477391309</v>
      </c>
    </row>
    <row r="1500" spans="1:38">
      <c r="A1500" s="93">
        <v>1488</v>
      </c>
      <c r="B1500" s="130">
        <v>41775</v>
      </c>
      <c r="C1500" s="92">
        <v>17.767700000000001</v>
      </c>
      <c r="D1500" s="92">
        <v>21.752600000000001</v>
      </c>
      <c r="E1500" s="92">
        <v>12.888999999999999</v>
      </c>
      <c r="F1500" s="139">
        <f t="shared" si="438"/>
        <v>-5.3242681945327996E-3</v>
      </c>
      <c r="G1500" s="140">
        <f t="shared" si="438"/>
        <v>-2.5192390794663844E-3</v>
      </c>
      <c r="H1500" s="140">
        <f t="shared" si="438"/>
        <v>5.7413298161224091E-4</v>
      </c>
      <c r="I1500" s="141">
        <f t="shared" si="456"/>
        <v>21.285961193063816</v>
      </c>
      <c r="J1500" s="142">
        <f t="shared" si="451"/>
        <v>25.017515720419627</v>
      </c>
      <c r="K1500" s="142">
        <f t="shared" si="454"/>
        <v>19.470172053689193</v>
      </c>
      <c r="L1500" s="143">
        <f t="shared" si="452"/>
        <v>14900.172835144671</v>
      </c>
      <c r="M1500" s="137">
        <f t="shared" si="439"/>
        <v>-15010.509432251776</v>
      </c>
      <c r="N1500" s="137">
        <f t="shared" si="440"/>
        <v>29205.258080533789</v>
      </c>
      <c r="O1500" s="143">
        <f t="shared" si="455"/>
        <v>79.757164855327574</v>
      </c>
      <c r="P1500" s="137">
        <f t="shared" si="453"/>
        <v>-37.910567748223912</v>
      </c>
      <c r="Q1500" s="137">
        <f t="shared" si="441"/>
        <v>-16.758080533789325</v>
      </c>
      <c r="R1500" s="144">
        <f t="shared" si="442"/>
        <v>25.088516573314337</v>
      </c>
      <c r="T1500" s="92">
        <f t="shared" si="443"/>
        <v>1.4239471412729223E-43</v>
      </c>
      <c r="U1500" s="92">
        <f>SUM($T$13:T1500)</f>
        <v>0.63920065273859639</v>
      </c>
      <c r="V1500" s="92">
        <f t="shared" si="444"/>
        <v>1866</v>
      </c>
      <c r="W1500" s="92">
        <v>17.654443596462443</v>
      </c>
      <c r="Y1500" s="92">
        <f t="shared" si="445"/>
        <v>1.4810107198761639E-36</v>
      </c>
      <c r="Z1500" s="92">
        <f>SUM($Y$13:Y1500)</f>
        <v>0.55342562999472722</v>
      </c>
      <c r="AA1500" s="92">
        <f t="shared" si="446"/>
        <v>1551</v>
      </c>
      <c r="AB1500" s="92">
        <v>17.74147265198917</v>
      </c>
      <c r="AD1500" s="92">
        <f t="shared" si="447"/>
        <v>1.6945894180077236E-12</v>
      </c>
      <c r="AE1500" s="92" t="e">
        <f>SUM($AD$13:AD1500)</f>
        <v>#N/A</v>
      </c>
      <c r="AF1500" s="92">
        <f t="shared" si="448"/>
        <v>471</v>
      </c>
      <c r="AG1500" s="92">
        <v>35.936944859735377</v>
      </c>
      <c r="AI1500" s="92">
        <f t="shared" si="449"/>
        <v>5.0077550516311255E-20</v>
      </c>
      <c r="AJ1500" s="92" t="e">
        <f>SUM($AI$13:AI1500)</f>
        <v>#N/A</v>
      </c>
      <c r="AK1500" s="92">
        <f t="shared" si="450"/>
        <v>809</v>
      </c>
      <c r="AL1500" s="92">
        <v>44.766383778654927</v>
      </c>
    </row>
    <row r="1501" spans="1:38">
      <c r="A1501" s="93">
        <v>1489</v>
      </c>
      <c r="B1501" s="130">
        <v>41774</v>
      </c>
      <c r="C1501" s="92">
        <v>17.684699999999999</v>
      </c>
      <c r="D1501" s="92">
        <v>21.614699999999999</v>
      </c>
      <c r="E1501" s="92">
        <v>12.953900000000001</v>
      </c>
      <c r="F1501" s="139">
        <f t="shared" si="438"/>
        <v>4.6933224764911241E-3</v>
      </c>
      <c r="G1501" s="140">
        <f t="shared" si="438"/>
        <v>6.3799173710485935E-3</v>
      </c>
      <c r="H1501" s="140">
        <f t="shared" si="438"/>
        <v>-5.0100741861525133E-3</v>
      </c>
      <c r="I1501" s="141">
        <f t="shared" si="456"/>
        <v>21.500336631664663</v>
      </c>
      <c r="J1501" s="142">
        <f t="shared" si="451"/>
        <v>25.240712793608058</v>
      </c>
      <c r="K1501" s="142">
        <f t="shared" si="454"/>
        <v>19.361508966411659</v>
      </c>
      <c r="L1501" s="143">
        <f t="shared" si="452"/>
        <v>15050.235642165264</v>
      </c>
      <c r="M1501" s="137">
        <f t="shared" si="439"/>
        <v>-15144.427676164834</v>
      </c>
      <c r="N1501" s="137">
        <f t="shared" si="440"/>
        <v>29042.263449617487</v>
      </c>
      <c r="O1501" s="143">
        <f t="shared" si="455"/>
        <v>-70.305642165265454</v>
      </c>
      <c r="P1501" s="137">
        <f t="shared" si="453"/>
        <v>96.007676164834265</v>
      </c>
      <c r="Q1501" s="137">
        <f t="shared" si="441"/>
        <v>146.23655038251309</v>
      </c>
      <c r="R1501" s="144">
        <f t="shared" si="442"/>
        <v>171.9385843820819</v>
      </c>
      <c r="T1501" s="92">
        <f t="shared" si="443"/>
        <v>1.2239292084541936E-6</v>
      </c>
      <c r="U1501" s="92">
        <f>SUM($T$13:T1501)</f>
        <v>0.63920187666780481</v>
      </c>
      <c r="V1501" s="92">
        <f t="shared" si="444"/>
        <v>208</v>
      </c>
      <c r="W1501" s="92">
        <v>18.11912174029203</v>
      </c>
      <c r="Y1501" s="92">
        <f t="shared" si="445"/>
        <v>2.2575890177142475E-34</v>
      </c>
      <c r="Z1501" s="92">
        <f>SUM($Y$13:Y1501)</f>
        <v>0.55342562999472722</v>
      </c>
      <c r="AA1501" s="92">
        <f t="shared" si="446"/>
        <v>1453</v>
      </c>
      <c r="AB1501" s="92">
        <v>17.743902220887321</v>
      </c>
      <c r="AD1501" s="92">
        <f t="shared" si="447"/>
        <v>8.9674668303012393E-35</v>
      </c>
      <c r="AE1501" s="92" t="e">
        <f>SUM($AD$13:AD1501)</f>
        <v>#N/A</v>
      </c>
      <c r="AF1501" s="92">
        <f t="shared" si="448"/>
        <v>1471</v>
      </c>
      <c r="AG1501" s="92">
        <v>36.095524302570993</v>
      </c>
      <c r="AI1501" s="92">
        <f t="shared" si="449"/>
        <v>5.4825652168297378E-13</v>
      </c>
      <c r="AJ1501" s="92" t="e">
        <f>SUM($AI$13:AI1501)</f>
        <v>#N/A</v>
      </c>
      <c r="AK1501" s="92">
        <f t="shared" si="450"/>
        <v>493</v>
      </c>
      <c r="AL1501" s="92">
        <v>44.818002387763045</v>
      </c>
    </row>
    <row r="1502" spans="1:38">
      <c r="A1502" s="93">
        <v>1490</v>
      </c>
      <c r="B1502" s="130">
        <v>41773</v>
      </c>
      <c r="C1502" s="92">
        <v>17.689399999999999</v>
      </c>
      <c r="D1502" s="92">
        <v>21.716699999999999</v>
      </c>
      <c r="E1502" s="92">
        <v>12.891299999999999</v>
      </c>
      <c r="F1502" s="139">
        <f t="shared" si="438"/>
        <v>-2.6569584044677796E-4</v>
      </c>
      <c r="G1502" s="140">
        <f t="shared" si="438"/>
        <v>-4.6968462059152616E-3</v>
      </c>
      <c r="H1502" s="140">
        <f t="shared" si="438"/>
        <v>4.8559881470451316E-3</v>
      </c>
      <c r="I1502" s="141">
        <f t="shared" si="456"/>
        <v>21.394214135584022</v>
      </c>
      <c r="J1502" s="142">
        <f t="shared" si="451"/>
        <v>24.9628998093633</v>
      </c>
      <c r="K1502" s="142">
        <f t="shared" si="454"/>
        <v>19.55349267335335</v>
      </c>
      <c r="L1502" s="143">
        <f t="shared" si="452"/>
        <v>14975.949894908816</v>
      </c>
      <c r="M1502" s="137">
        <f t="shared" si="439"/>
        <v>-14977.739885617981</v>
      </c>
      <c r="N1502" s="137">
        <f t="shared" si="440"/>
        <v>29330.239010030025</v>
      </c>
      <c r="O1502" s="143">
        <f t="shared" si="455"/>
        <v>3.9801050911828497</v>
      </c>
      <c r="P1502" s="137">
        <f t="shared" si="453"/>
        <v>-70.680114382019383</v>
      </c>
      <c r="Q1502" s="137">
        <f t="shared" si="441"/>
        <v>-141.73901003002538</v>
      </c>
      <c r="R1502" s="144">
        <f t="shared" si="442"/>
        <v>-208.43901932086192</v>
      </c>
      <c r="T1502" s="92">
        <f t="shared" si="443"/>
        <v>1.0276592610784856E-28</v>
      </c>
      <c r="U1502" s="92">
        <f>SUM($T$13:T1502)</f>
        <v>0.63920187666780481</v>
      </c>
      <c r="V1502" s="92">
        <f t="shared" si="444"/>
        <v>1199</v>
      </c>
      <c r="W1502" s="92">
        <v>18.191534702227727</v>
      </c>
      <c r="Y1502" s="92">
        <f t="shared" si="445"/>
        <v>1.3869478656091699E-2</v>
      </c>
      <c r="Z1502" s="92">
        <f>SUM($Y$13:Y1502)</f>
        <v>0.56729510865081889</v>
      </c>
      <c r="AA1502" s="92">
        <f t="shared" si="446"/>
        <v>26</v>
      </c>
      <c r="AB1502" s="92">
        <v>17.855497579077564</v>
      </c>
      <c r="AD1502" s="92">
        <f t="shared" si="447"/>
        <v>1.7751688133959077E-22</v>
      </c>
      <c r="AE1502" s="92" t="e">
        <f>SUM($AD$13:AD1502)</f>
        <v>#N/A</v>
      </c>
      <c r="AF1502" s="92">
        <f t="shared" si="448"/>
        <v>919</v>
      </c>
      <c r="AG1502" s="92">
        <v>36.319942776190146</v>
      </c>
      <c r="AI1502" s="92">
        <f t="shared" si="449"/>
        <v>3.9186513770436422E-18</v>
      </c>
      <c r="AJ1502" s="92" t="e">
        <f>SUM($AI$13:AI1502)</f>
        <v>#N/A</v>
      </c>
      <c r="AK1502" s="92">
        <f t="shared" si="450"/>
        <v>724</v>
      </c>
      <c r="AL1502" s="92">
        <v>44.927594078417314</v>
      </c>
    </row>
    <row r="1503" spans="1:38">
      <c r="A1503" s="93">
        <v>1491</v>
      </c>
      <c r="B1503" s="130">
        <v>41772</v>
      </c>
      <c r="C1503" s="92">
        <v>17.810400000000001</v>
      </c>
      <c r="D1503" s="92">
        <v>21.847798999999998</v>
      </c>
      <c r="E1503" s="92">
        <v>12.9054</v>
      </c>
      <c r="F1503" s="139">
        <f t="shared" si="438"/>
        <v>-6.7937834074474068E-3</v>
      </c>
      <c r="G1503" s="140">
        <f t="shared" si="438"/>
        <v>-6.0005586832796443E-3</v>
      </c>
      <c r="H1503" s="140">
        <f t="shared" si="438"/>
        <v>-1.0925659026455037E-3</v>
      </c>
      <c r="I1503" s="141">
        <f t="shared" si="456"/>
        <v>21.254513714458966</v>
      </c>
      <c r="J1503" s="142">
        <f t="shared" si="451"/>
        <v>24.930201787832267</v>
      </c>
      <c r="K1503" s="142">
        <f t="shared" si="454"/>
        <v>19.43773976010042</v>
      </c>
      <c r="L1503" s="143">
        <f t="shared" si="452"/>
        <v>14878.159600121277</v>
      </c>
      <c r="M1503" s="137">
        <f t="shared" si="439"/>
        <v>-14958.12107269936</v>
      </c>
      <c r="N1503" s="137">
        <f t="shared" si="440"/>
        <v>29156.609640150629</v>
      </c>
      <c r="O1503" s="143">
        <f t="shared" si="455"/>
        <v>101.77039987872195</v>
      </c>
      <c r="P1503" s="137">
        <f t="shared" si="453"/>
        <v>-90.298927300640571</v>
      </c>
      <c r="Q1503" s="137">
        <f t="shared" si="441"/>
        <v>31.890359849370725</v>
      </c>
      <c r="R1503" s="144">
        <f t="shared" si="442"/>
        <v>43.3618324274521</v>
      </c>
      <c r="T1503" s="92">
        <f t="shared" si="443"/>
        <v>1.3366121746882383E-36</v>
      </c>
      <c r="U1503" s="92">
        <f>SUM($T$13:T1503)</f>
        <v>0.63920187666780481</v>
      </c>
      <c r="V1503" s="92">
        <f t="shared" si="444"/>
        <v>1553</v>
      </c>
      <c r="W1503" s="92">
        <v>18.259259455579013</v>
      </c>
      <c r="Y1503" s="92">
        <f t="shared" si="445"/>
        <v>1.1785962053826358E-31</v>
      </c>
      <c r="Z1503" s="92">
        <f>SUM($Y$13:Y1503)</f>
        <v>0.56729510865081889</v>
      </c>
      <c r="AA1503" s="92">
        <f t="shared" si="446"/>
        <v>1331</v>
      </c>
      <c r="AB1503" s="92">
        <v>17.97875958500299</v>
      </c>
      <c r="AD1503" s="92">
        <f t="shared" si="447"/>
        <v>4.7234122068868902E-3</v>
      </c>
      <c r="AE1503" s="92" t="e">
        <f>SUM($AD$13:AD1503)</f>
        <v>#N/A</v>
      </c>
      <c r="AF1503" s="92">
        <f t="shared" si="448"/>
        <v>47</v>
      </c>
      <c r="AG1503" s="92">
        <v>36.349900045381219</v>
      </c>
      <c r="AI1503" s="92">
        <f t="shared" si="449"/>
        <v>8.726046151798546E-49</v>
      </c>
      <c r="AJ1503" s="92" t="e">
        <f>SUM($AI$13:AI1503)</f>
        <v>#N/A</v>
      </c>
      <c r="AK1503" s="92">
        <f t="shared" si="450"/>
        <v>2100</v>
      </c>
      <c r="AL1503" s="92">
        <v>45.138257185129987</v>
      </c>
    </row>
    <row r="1504" spans="1:38">
      <c r="A1504" s="93">
        <v>1492</v>
      </c>
      <c r="B1504" s="130">
        <v>41771</v>
      </c>
      <c r="C1504" s="92">
        <v>17.815100000000001</v>
      </c>
      <c r="D1504" s="92">
        <v>21.825399000000001</v>
      </c>
      <c r="E1504" s="92">
        <v>12.949</v>
      </c>
      <c r="F1504" s="139">
        <f t="shared" si="438"/>
        <v>-2.6382114049317007E-4</v>
      </c>
      <c r="G1504" s="140">
        <f t="shared" si="438"/>
        <v>1.026327170467578E-3</v>
      </c>
      <c r="H1504" s="140">
        <f t="shared" si="438"/>
        <v>-3.3670553710710704E-3</v>
      </c>
      <c r="I1504" s="141">
        <f t="shared" si="456"/>
        <v>21.394254253975561</v>
      </c>
      <c r="J1504" s="142">
        <f t="shared" si="451"/>
        <v>25.106441003864347</v>
      </c>
      <c r="K1504" s="142">
        <f t="shared" si="454"/>
        <v>19.393480469534328</v>
      </c>
      <c r="L1504" s="143">
        <f t="shared" si="452"/>
        <v>14975.977977782892</v>
      </c>
      <c r="M1504" s="137">
        <f t="shared" si="439"/>
        <v>-15063.864602318608</v>
      </c>
      <c r="N1504" s="137">
        <f t="shared" si="440"/>
        <v>29090.220704301493</v>
      </c>
      <c r="O1504" s="143">
        <f t="shared" si="455"/>
        <v>3.9520222171067871</v>
      </c>
      <c r="P1504" s="137">
        <f t="shared" si="453"/>
        <v>15.444602318608304</v>
      </c>
      <c r="Q1504" s="137">
        <f t="shared" si="441"/>
        <v>98.279295698506758</v>
      </c>
      <c r="R1504" s="144">
        <f t="shared" si="442"/>
        <v>117.67592023422185</v>
      </c>
      <c r="T1504" s="92">
        <f t="shared" si="443"/>
        <v>3.1991946098871026E-45</v>
      </c>
      <c r="U1504" s="92">
        <f>SUM($T$13:T1504)</f>
        <v>0.63920187666780481</v>
      </c>
      <c r="V1504" s="92">
        <f t="shared" si="444"/>
        <v>1940</v>
      </c>
      <c r="W1504" s="92">
        <v>18.276921852620944</v>
      </c>
      <c r="Y1504" s="92">
        <f t="shared" si="445"/>
        <v>7.6144430736517243E-55</v>
      </c>
      <c r="Z1504" s="92">
        <f>SUM($Y$13:Y1504)</f>
        <v>0.56729510865081889</v>
      </c>
      <c r="AA1504" s="92">
        <f t="shared" si="446"/>
        <v>2372</v>
      </c>
      <c r="AB1504" s="92">
        <v>18.149479658615746</v>
      </c>
      <c r="AD1504" s="92">
        <f t="shared" si="447"/>
        <v>2.6163736654286164E-26</v>
      </c>
      <c r="AE1504" s="92" t="e">
        <f>SUM($AD$13:AD1504)</f>
        <v>#N/A</v>
      </c>
      <c r="AF1504" s="92">
        <f t="shared" si="448"/>
        <v>1091</v>
      </c>
      <c r="AG1504" s="92">
        <v>36.389352199279529</v>
      </c>
      <c r="AI1504" s="92">
        <f t="shared" si="449"/>
        <v>6.8282758274596451E-47</v>
      </c>
      <c r="AJ1504" s="92" t="e">
        <f>SUM($AI$13:AI1504)</f>
        <v>#N/A</v>
      </c>
      <c r="AK1504" s="92">
        <f t="shared" si="450"/>
        <v>2015</v>
      </c>
      <c r="AL1504" s="92">
        <v>45.168225545594396</v>
      </c>
    </row>
    <row r="1505" spans="1:38">
      <c r="A1505" s="93">
        <v>1493</v>
      </c>
      <c r="B1505" s="130">
        <v>41768</v>
      </c>
      <c r="C1505" s="92">
        <v>17.9163</v>
      </c>
      <c r="D1505" s="92">
        <v>21.92</v>
      </c>
      <c r="E1505" s="92">
        <v>12.9421</v>
      </c>
      <c r="F1505" s="139">
        <f t="shared" si="438"/>
        <v>-5.648487689980608E-3</v>
      </c>
      <c r="G1505" s="140">
        <f t="shared" si="438"/>
        <v>-4.3157390510949467E-3</v>
      </c>
      <c r="H1505" s="140">
        <f t="shared" si="438"/>
        <v>5.3314377110358357E-4</v>
      </c>
      <c r="I1505" s="141">
        <f t="shared" si="456"/>
        <v>21.279022928283183</v>
      </c>
      <c r="J1505" s="142">
        <f t="shared" si="451"/>
        <v>24.972458243581205</v>
      </c>
      <c r="K1505" s="142">
        <f t="shared" si="454"/>
        <v>19.469374444641904</v>
      </c>
      <c r="L1505" s="143">
        <f t="shared" si="452"/>
        <v>14895.316049798228</v>
      </c>
      <c r="M1505" s="137">
        <f t="shared" si="439"/>
        <v>-14983.474946148723</v>
      </c>
      <c r="N1505" s="137">
        <f t="shared" si="440"/>
        <v>29204.061666962854</v>
      </c>
      <c r="O1505" s="143">
        <f t="shared" si="455"/>
        <v>84.613950201770422</v>
      </c>
      <c r="P1505" s="137">
        <f t="shared" si="453"/>
        <v>-64.945053851277407</v>
      </c>
      <c r="Q1505" s="137">
        <f t="shared" si="441"/>
        <v>-15.56166696285436</v>
      </c>
      <c r="R1505" s="144">
        <f t="shared" si="442"/>
        <v>4.1072293876386539</v>
      </c>
      <c r="T1505" s="92">
        <f t="shared" si="443"/>
        <v>3.2800715902127548E-4</v>
      </c>
      <c r="U1505" s="92">
        <f>SUM($T$13:T1505)</f>
        <v>0.63952988382682607</v>
      </c>
      <c r="V1505" s="92">
        <f t="shared" si="444"/>
        <v>99</v>
      </c>
      <c r="W1505" s="92">
        <v>18.542471202352317</v>
      </c>
      <c r="Y1505" s="92">
        <f t="shared" si="445"/>
        <v>3.0908473068793161E-42</v>
      </c>
      <c r="Z1505" s="92">
        <f>SUM($Y$13:Y1505)</f>
        <v>0.56729510865081889</v>
      </c>
      <c r="AA1505" s="92">
        <f t="shared" si="446"/>
        <v>1806</v>
      </c>
      <c r="AB1505" s="92">
        <v>18.15227148744998</v>
      </c>
      <c r="AD1505" s="92">
        <f t="shared" si="447"/>
        <v>6.0210284867613477E-42</v>
      </c>
      <c r="AE1505" s="92" t="e">
        <f>SUM($AD$13:AD1505)</f>
        <v>#N/A</v>
      </c>
      <c r="AF1505" s="92">
        <f t="shared" si="448"/>
        <v>1793</v>
      </c>
      <c r="AG1505" s="92">
        <v>36.401080554845976</v>
      </c>
      <c r="AI1505" s="92">
        <f t="shared" si="449"/>
        <v>3.1942403101815682E-27</v>
      </c>
      <c r="AJ1505" s="92" t="e">
        <f>SUM($AI$13:AI1505)</f>
        <v>#N/A</v>
      </c>
      <c r="AK1505" s="92">
        <f t="shared" si="450"/>
        <v>1132</v>
      </c>
      <c r="AL1505" s="92">
        <v>45.263234088153695</v>
      </c>
    </row>
    <row r="1506" spans="1:38">
      <c r="A1506" s="93">
        <v>1494</v>
      </c>
      <c r="B1506" s="130">
        <v>41767</v>
      </c>
      <c r="C1506" s="92">
        <v>18.0306</v>
      </c>
      <c r="D1506" s="92">
        <v>21.977699000000001</v>
      </c>
      <c r="E1506" s="92">
        <v>12.9429</v>
      </c>
      <c r="F1506" s="139">
        <f t="shared" si="438"/>
        <v>-6.3392233203554138E-3</v>
      </c>
      <c r="G1506" s="140">
        <f t="shared" si="438"/>
        <v>-2.6253430807292588E-3</v>
      </c>
      <c r="H1506" s="140">
        <f t="shared" si="438"/>
        <v>-6.1809949856717061E-5</v>
      </c>
      <c r="I1506" s="141">
        <f t="shared" si="456"/>
        <v>21.264241254866725</v>
      </c>
      <c r="J1506" s="142">
        <f t="shared" si="451"/>
        <v>25.014854557795154</v>
      </c>
      <c r="K1506" s="142">
        <f t="shared" si="454"/>
        <v>19.457797240185737</v>
      </c>
      <c r="L1506" s="143">
        <f t="shared" si="452"/>
        <v>14884.968878406708</v>
      </c>
      <c r="M1506" s="137">
        <f t="shared" si="439"/>
        <v>-15008.912734677093</v>
      </c>
      <c r="N1506" s="137">
        <f t="shared" si="440"/>
        <v>29186.695860278607</v>
      </c>
      <c r="O1506" s="143">
        <f t="shared" si="455"/>
        <v>94.961121593290954</v>
      </c>
      <c r="P1506" s="137">
        <f t="shared" si="453"/>
        <v>-39.507265322907188</v>
      </c>
      <c r="Q1506" s="137">
        <f t="shared" si="441"/>
        <v>1.8041397213928576</v>
      </c>
      <c r="R1506" s="144">
        <f t="shared" si="442"/>
        <v>57.257995991776625</v>
      </c>
      <c r="T1506" s="92">
        <f t="shared" si="443"/>
        <v>7.1709689281135664E-20</v>
      </c>
      <c r="U1506" s="92">
        <f>SUM($T$13:T1506)</f>
        <v>0.63952988382682607</v>
      </c>
      <c r="V1506" s="92">
        <f t="shared" si="444"/>
        <v>802</v>
      </c>
      <c r="W1506" s="92">
        <v>18.55308318115749</v>
      </c>
      <c r="Y1506" s="92">
        <f t="shared" si="445"/>
        <v>3.7256046772784004E-27</v>
      </c>
      <c r="Z1506" s="92">
        <f>SUM($Y$13:Y1506)</f>
        <v>0.56729510865081889</v>
      </c>
      <c r="AA1506" s="92">
        <f t="shared" si="446"/>
        <v>1129</v>
      </c>
      <c r="AB1506" s="92">
        <v>18.184462030762006</v>
      </c>
      <c r="AD1506" s="92">
        <f t="shared" si="447"/>
        <v>1.9749546953219013E-3</v>
      </c>
      <c r="AE1506" s="92" t="e">
        <f>SUM($AD$13:AD1506)</f>
        <v>#N/A</v>
      </c>
      <c r="AF1506" s="92">
        <f t="shared" si="448"/>
        <v>64</v>
      </c>
      <c r="AG1506" s="92">
        <v>36.532599266000034</v>
      </c>
      <c r="AI1506" s="92">
        <f t="shared" si="449"/>
        <v>2.3535250646947546E-54</v>
      </c>
      <c r="AJ1506" s="92" t="e">
        <f>SUM($AI$13:AI1506)</f>
        <v>#N/A</v>
      </c>
      <c r="AK1506" s="92">
        <f t="shared" si="450"/>
        <v>2350</v>
      </c>
      <c r="AL1506" s="92">
        <v>45.372578545149736</v>
      </c>
    </row>
    <row r="1507" spans="1:38">
      <c r="A1507" s="93">
        <v>1495</v>
      </c>
      <c r="B1507" s="130">
        <v>41766</v>
      </c>
      <c r="C1507" s="92">
        <v>18.1509</v>
      </c>
      <c r="D1507" s="92">
        <v>22.119599999999998</v>
      </c>
      <c r="E1507" s="92">
        <v>12.964499999999999</v>
      </c>
      <c r="F1507" s="139">
        <f t="shared" si="438"/>
        <v>-6.6277705237757223E-3</v>
      </c>
      <c r="G1507" s="140">
        <f t="shared" si="438"/>
        <v>-6.4151702562431634E-3</v>
      </c>
      <c r="H1507" s="140">
        <f t="shared" si="438"/>
        <v>-1.666088163831958E-3</v>
      </c>
      <c r="I1507" s="141">
        <f t="shared" si="456"/>
        <v>21.258066373568251</v>
      </c>
      <c r="J1507" s="142">
        <f t="shared" si="451"/>
        <v>24.919803039354242</v>
      </c>
      <c r="K1507" s="142">
        <f t="shared" si="454"/>
        <v>19.426579590419994</v>
      </c>
      <c r="L1507" s="143">
        <f t="shared" si="452"/>
        <v>14880.646461497776</v>
      </c>
      <c r="M1507" s="137">
        <f t="shared" si="439"/>
        <v>-14951.881823612546</v>
      </c>
      <c r="N1507" s="137">
        <f t="shared" si="440"/>
        <v>29139.869385629991</v>
      </c>
      <c r="O1507" s="143">
        <f t="shared" si="455"/>
        <v>99.283538502222655</v>
      </c>
      <c r="P1507" s="137">
        <f t="shared" si="453"/>
        <v>-96.538176387453859</v>
      </c>
      <c r="Q1507" s="137">
        <f t="shared" si="441"/>
        <v>48.630614370009425</v>
      </c>
      <c r="R1507" s="144">
        <f t="shared" si="442"/>
        <v>51.375976484778221</v>
      </c>
      <c r="T1507" s="92">
        <f t="shared" si="443"/>
        <v>8.9466442550707434E-8</v>
      </c>
      <c r="U1507" s="92">
        <f>SUM($T$13:T1507)</f>
        <v>0.63952997329326866</v>
      </c>
      <c r="V1507" s="92">
        <f t="shared" si="444"/>
        <v>259</v>
      </c>
      <c r="W1507" s="92">
        <v>18.693840837167954</v>
      </c>
      <c r="Y1507" s="92">
        <f t="shared" si="445"/>
        <v>1.7107436457748245E-56</v>
      </c>
      <c r="Z1507" s="92">
        <f>SUM($Y$13:Y1507)</f>
        <v>0.56729510865081889</v>
      </c>
      <c r="AA1507" s="92">
        <f t="shared" si="446"/>
        <v>2446</v>
      </c>
      <c r="AB1507" s="92">
        <v>18.234063625690396</v>
      </c>
      <c r="AD1507" s="92">
        <f t="shared" si="447"/>
        <v>3.605012167230578E-42</v>
      </c>
      <c r="AE1507" s="92" t="e">
        <f>SUM($AD$13:AD1507)</f>
        <v>#N/A</v>
      </c>
      <c r="AF1507" s="92">
        <f t="shared" si="448"/>
        <v>1803</v>
      </c>
      <c r="AG1507" s="92">
        <v>36.622961104138085</v>
      </c>
      <c r="AI1507" s="92">
        <f t="shared" si="449"/>
        <v>3.2718373619528273E-41</v>
      </c>
      <c r="AJ1507" s="92" t="e">
        <f>SUM($AI$13:AI1507)</f>
        <v>#N/A</v>
      </c>
      <c r="AK1507" s="92">
        <f t="shared" si="450"/>
        <v>1760</v>
      </c>
      <c r="AL1507" s="92">
        <v>45.689627663983629</v>
      </c>
    </row>
    <row r="1508" spans="1:38">
      <c r="A1508" s="93">
        <v>1496</v>
      </c>
      <c r="B1508" s="130">
        <v>41765</v>
      </c>
      <c r="C1508" s="92">
        <v>18.0947</v>
      </c>
      <c r="D1508" s="92">
        <v>22</v>
      </c>
      <c r="E1508" s="92">
        <v>13.0274</v>
      </c>
      <c r="F1508" s="139">
        <f t="shared" si="438"/>
        <v>3.1058818328018045E-3</v>
      </c>
      <c r="G1508" s="140">
        <f t="shared" si="438"/>
        <v>5.4363636363634615E-3</v>
      </c>
      <c r="H1508" s="140">
        <f t="shared" si="438"/>
        <v>-4.828284999309207E-3</v>
      </c>
      <c r="I1508" s="141">
        <f t="shared" si="456"/>
        <v>21.466365560633776</v>
      </c>
      <c r="J1508" s="142">
        <f t="shared" si="451"/>
        <v>25.217047805454541</v>
      </c>
      <c r="K1508" s="142">
        <f t="shared" si="454"/>
        <v>19.365046402198441</v>
      </c>
      <c r="L1508" s="143">
        <f t="shared" si="452"/>
        <v>15026.455892443642</v>
      </c>
      <c r="M1508" s="137">
        <f t="shared" si="439"/>
        <v>-15130.228683272724</v>
      </c>
      <c r="N1508" s="137">
        <f t="shared" si="440"/>
        <v>29047.569603297663</v>
      </c>
      <c r="O1508" s="143">
        <f t="shared" si="455"/>
        <v>-46.525892443643897</v>
      </c>
      <c r="P1508" s="137">
        <f t="shared" si="453"/>
        <v>81.808683272724011</v>
      </c>
      <c r="Q1508" s="137">
        <f t="shared" si="441"/>
        <v>140.93039670233702</v>
      </c>
      <c r="R1508" s="144">
        <f t="shared" si="442"/>
        <v>176.21318753141713</v>
      </c>
      <c r="T1508" s="92">
        <f t="shared" si="443"/>
        <v>2.6163736654286164E-26</v>
      </c>
      <c r="U1508" s="92">
        <f>SUM($T$13:T1508)</f>
        <v>0.63952997329326866</v>
      </c>
      <c r="V1508" s="92">
        <f t="shared" si="444"/>
        <v>1091</v>
      </c>
      <c r="W1508" s="92">
        <v>18.715661008474854</v>
      </c>
      <c r="Y1508" s="92">
        <f t="shared" si="445"/>
        <v>1.4217420047423391E-25</v>
      </c>
      <c r="Z1508" s="92">
        <f>SUM($Y$13:Y1508)</f>
        <v>0.56729510865081889</v>
      </c>
      <c r="AA1508" s="92">
        <f t="shared" si="446"/>
        <v>1058</v>
      </c>
      <c r="AB1508" s="92">
        <v>18.415881141636419</v>
      </c>
      <c r="AD1508" s="92">
        <f t="shared" si="447"/>
        <v>3.8286797691785228E-13</v>
      </c>
      <c r="AE1508" s="92" t="e">
        <f>SUM($AD$13:AD1508)</f>
        <v>#N/A</v>
      </c>
      <c r="AF1508" s="92">
        <f t="shared" si="448"/>
        <v>500</v>
      </c>
      <c r="AG1508" s="92">
        <v>36.624713557306677</v>
      </c>
      <c r="AI1508" s="92">
        <f t="shared" si="449"/>
        <v>9.7231739856864777E-48</v>
      </c>
      <c r="AJ1508" s="92" t="e">
        <f>SUM($AI$13:AI1508)</f>
        <v>#N/A</v>
      </c>
      <c r="AK1508" s="92">
        <f t="shared" si="450"/>
        <v>2053</v>
      </c>
      <c r="AL1508" s="92">
        <v>45.706934236053712</v>
      </c>
    </row>
    <row r="1509" spans="1:38">
      <c r="A1509" s="93">
        <v>1497</v>
      </c>
      <c r="B1509" s="130">
        <v>41764</v>
      </c>
      <c r="C1509" s="92">
        <v>18.017299999999999</v>
      </c>
      <c r="D1509" s="92">
        <v>21.921600000000002</v>
      </c>
      <c r="E1509" s="92">
        <v>13.0443</v>
      </c>
      <c r="F1509" s="139">
        <f t="shared" si="438"/>
        <v>4.2958711904670377E-3</v>
      </c>
      <c r="G1509" s="140">
        <f t="shared" si="438"/>
        <v>3.5763812860374333E-3</v>
      </c>
      <c r="H1509" s="140">
        <f t="shared" si="438"/>
        <v>-1.2955850448088668E-3</v>
      </c>
      <c r="I1509" s="141">
        <f t="shared" si="456"/>
        <v>21.491831213888876</v>
      </c>
      <c r="J1509" s="142">
        <f t="shared" si="451"/>
        <v>25.170398146120718</v>
      </c>
      <c r="K1509" s="142">
        <f t="shared" si="454"/>
        <v>19.433789210613064</v>
      </c>
      <c r="L1509" s="143">
        <f t="shared" si="452"/>
        <v>15044.281849722212</v>
      </c>
      <c r="M1509" s="137">
        <f t="shared" si="439"/>
        <v>-15102.238887672431</v>
      </c>
      <c r="N1509" s="137">
        <f t="shared" si="440"/>
        <v>29150.683815919594</v>
      </c>
      <c r="O1509" s="143">
        <f t="shared" si="455"/>
        <v>-64.351849722213956</v>
      </c>
      <c r="P1509" s="137">
        <f t="shared" si="453"/>
        <v>53.818887672430719</v>
      </c>
      <c r="Q1509" s="137">
        <f t="shared" si="441"/>
        <v>37.816184080405947</v>
      </c>
      <c r="R1509" s="144">
        <f t="shared" si="442"/>
        <v>27.28322203062271</v>
      </c>
      <c r="T1509" s="92">
        <f t="shared" si="443"/>
        <v>1.8299451795969707E-44</v>
      </c>
      <c r="U1509" s="92">
        <f>SUM($T$13:T1509)</f>
        <v>0.63952997329326866</v>
      </c>
      <c r="V1509" s="92">
        <f t="shared" si="444"/>
        <v>1906</v>
      </c>
      <c r="W1509" s="92">
        <v>18.724685236720688</v>
      </c>
      <c r="Y1509" s="92">
        <f t="shared" si="445"/>
        <v>1.8940925169371702E-47</v>
      </c>
      <c r="Z1509" s="92">
        <f>SUM($Y$13:Y1509)</f>
        <v>0.56729510865081889</v>
      </c>
      <c r="AA1509" s="92">
        <f t="shared" si="446"/>
        <v>2040</v>
      </c>
      <c r="AB1509" s="92">
        <v>18.530881880158631</v>
      </c>
      <c r="AD1509" s="92">
        <f t="shared" si="447"/>
        <v>4.4440302072879288E-23</v>
      </c>
      <c r="AE1509" s="92" t="e">
        <f>SUM($AD$13:AD1509)</f>
        <v>#N/A</v>
      </c>
      <c r="AF1509" s="92">
        <f t="shared" si="448"/>
        <v>946</v>
      </c>
      <c r="AG1509" s="92">
        <v>36.871486705036659</v>
      </c>
      <c r="AI1509" s="92">
        <f t="shared" si="449"/>
        <v>3.2196966676933986E-53</v>
      </c>
      <c r="AJ1509" s="92" t="e">
        <f>SUM($AI$13:AI1509)</f>
        <v>#N/A</v>
      </c>
      <c r="AK1509" s="92">
        <f t="shared" si="450"/>
        <v>2299</v>
      </c>
      <c r="AL1509" s="92">
        <v>45.955036771669256</v>
      </c>
    </row>
    <row r="1510" spans="1:38">
      <c r="A1510" s="93">
        <v>1498</v>
      </c>
      <c r="B1510" s="130">
        <v>41761</v>
      </c>
      <c r="C1510" s="92">
        <v>18.0837</v>
      </c>
      <c r="D1510" s="92">
        <v>22.027100000000001</v>
      </c>
      <c r="E1510" s="92">
        <v>13.011200000000001</v>
      </c>
      <c r="F1510" s="139">
        <f t="shared" si="438"/>
        <v>-3.6718149493744079E-3</v>
      </c>
      <c r="G1510" s="140">
        <f t="shared" si="438"/>
        <v>-4.7895546849108239E-3</v>
      </c>
      <c r="H1510" s="140">
        <f t="shared" si="438"/>
        <v>2.5439621249383482E-3</v>
      </c>
      <c r="I1510" s="141">
        <f t="shared" si="456"/>
        <v>21.32132352726488</v>
      </c>
      <c r="J1510" s="142">
        <f t="shared" si="451"/>
        <v>24.960574615814156</v>
      </c>
      <c r="K1510" s="142">
        <f t="shared" si="454"/>
        <v>19.508502958989176</v>
      </c>
      <c r="L1510" s="143">
        <f t="shared" si="452"/>
        <v>14924.926469085416</v>
      </c>
      <c r="M1510" s="137">
        <f t="shared" si="439"/>
        <v>-14976.344769488494</v>
      </c>
      <c r="N1510" s="137">
        <f t="shared" si="440"/>
        <v>29262.754438483764</v>
      </c>
      <c r="O1510" s="143">
        <f t="shared" si="455"/>
        <v>55.00353091458237</v>
      </c>
      <c r="P1510" s="137">
        <f t="shared" si="453"/>
        <v>-72.075230511505652</v>
      </c>
      <c r="Q1510" s="137">
        <f t="shared" si="441"/>
        <v>-74.254438483763806</v>
      </c>
      <c r="R1510" s="144">
        <f t="shared" si="442"/>
        <v>-91.326138080687087</v>
      </c>
      <c r="T1510" s="92">
        <f t="shared" si="443"/>
        <v>1.1214030092542524E-49</v>
      </c>
      <c r="U1510" s="92">
        <f>SUM($T$13:T1510)</f>
        <v>0.63952997329326866</v>
      </c>
      <c r="V1510" s="92">
        <f t="shared" si="444"/>
        <v>2140</v>
      </c>
      <c r="W1510" s="92">
        <v>18.747327783219589</v>
      </c>
      <c r="Y1510" s="92">
        <f t="shared" si="445"/>
        <v>2.3142247920902098E-57</v>
      </c>
      <c r="Z1510" s="92">
        <f>SUM($Y$13:Y1510)</f>
        <v>0.56729510865081889</v>
      </c>
      <c r="AA1510" s="92">
        <f t="shared" si="446"/>
        <v>2485</v>
      </c>
      <c r="AB1510" s="92">
        <v>18.530991616840765</v>
      </c>
      <c r="AD1510" s="92">
        <f t="shared" si="447"/>
        <v>7.2519260147321857E-18</v>
      </c>
      <c r="AE1510" s="92" t="e">
        <f>SUM($AD$13:AD1510)</f>
        <v>#N/A</v>
      </c>
      <c r="AF1510" s="92">
        <f t="shared" si="448"/>
        <v>712</v>
      </c>
      <c r="AG1510" s="92">
        <v>37.109374267274688</v>
      </c>
      <c r="AI1510" s="92">
        <f t="shared" si="449"/>
        <v>9.319606514038086E-19</v>
      </c>
      <c r="AJ1510" s="92" t="e">
        <f>SUM($AI$13:AI1510)</f>
        <v>#N/A</v>
      </c>
      <c r="AK1510" s="92">
        <f t="shared" si="450"/>
        <v>752</v>
      </c>
      <c r="AL1510" s="92">
        <v>46.172310619851487</v>
      </c>
    </row>
    <row r="1511" spans="1:38">
      <c r="A1511" s="93">
        <v>1499</v>
      </c>
      <c r="B1511" s="130">
        <v>41760</v>
      </c>
      <c r="C1511" s="92">
        <v>18.1343</v>
      </c>
      <c r="D1511" s="92">
        <v>22.065398999999999</v>
      </c>
      <c r="E1511" s="92">
        <v>13.039</v>
      </c>
      <c r="F1511" s="139">
        <f t="shared" si="438"/>
        <v>-2.7902924292638742E-3</v>
      </c>
      <c r="G1511" s="140">
        <f t="shared" si="438"/>
        <v>-1.7357039408169017E-3</v>
      </c>
      <c r="H1511" s="140">
        <f t="shared" si="438"/>
        <v>-2.1320653424341529E-3</v>
      </c>
      <c r="I1511" s="141">
        <f t="shared" si="456"/>
        <v>21.340188021042994</v>
      </c>
      <c r="J1511" s="142">
        <f t="shared" si="451"/>
        <v>25.037167330171552</v>
      </c>
      <c r="K1511" s="142">
        <f t="shared" si="454"/>
        <v>19.417512140501575</v>
      </c>
      <c r="L1511" s="143">
        <f t="shared" si="452"/>
        <v>14938.131614730097</v>
      </c>
      <c r="M1511" s="137">
        <f t="shared" si="439"/>
        <v>-15022.300398102932</v>
      </c>
      <c r="N1511" s="137">
        <f t="shared" si="440"/>
        <v>29126.268210752361</v>
      </c>
      <c r="O1511" s="143">
        <f t="shared" si="455"/>
        <v>41.798385269901701</v>
      </c>
      <c r="P1511" s="137">
        <f t="shared" si="453"/>
        <v>-26.119601897067696</v>
      </c>
      <c r="Q1511" s="137">
        <f t="shared" si="441"/>
        <v>62.231789247638517</v>
      </c>
      <c r="R1511" s="144">
        <f t="shared" si="442"/>
        <v>77.910572620472522</v>
      </c>
      <c r="T1511" s="92">
        <f t="shared" si="443"/>
        <v>2.2414757688639322E-17</v>
      </c>
      <c r="U1511" s="92">
        <f>SUM($T$13:T1511)</f>
        <v>0.63952997329326866</v>
      </c>
      <c r="V1511" s="92">
        <f t="shared" si="444"/>
        <v>690</v>
      </c>
      <c r="W1511" s="92">
        <v>18.862648983034887</v>
      </c>
      <c r="Y1511" s="92">
        <f t="shared" si="445"/>
        <v>3.2196966676933986E-53</v>
      </c>
      <c r="Z1511" s="92">
        <f>SUM($Y$13:Y1511)</f>
        <v>0.56729510865081889</v>
      </c>
      <c r="AA1511" s="92">
        <f t="shared" si="446"/>
        <v>2299</v>
      </c>
      <c r="AB1511" s="92">
        <v>18.771417879419459</v>
      </c>
      <c r="AD1511" s="92">
        <f t="shared" si="447"/>
        <v>2.4247262624711614E-3</v>
      </c>
      <c r="AE1511" s="92" t="e">
        <f>SUM($AD$13:AD1511)</f>
        <v>#N/A</v>
      </c>
      <c r="AF1511" s="92">
        <f t="shared" si="448"/>
        <v>60</v>
      </c>
      <c r="AG1511" s="92">
        <v>37.443115187463263</v>
      </c>
      <c r="AI1511" s="92">
        <f t="shared" si="449"/>
        <v>1.4250509917779331E-52</v>
      </c>
      <c r="AJ1511" s="92" t="e">
        <f>SUM($AI$13:AI1511)</f>
        <v>#N/A</v>
      </c>
      <c r="AK1511" s="92">
        <f t="shared" si="450"/>
        <v>2270</v>
      </c>
      <c r="AL1511" s="92">
        <v>46.330890989049294</v>
      </c>
    </row>
    <row r="1512" spans="1:38">
      <c r="A1512" s="93">
        <v>1500</v>
      </c>
      <c r="B1512" s="130">
        <v>41759</v>
      </c>
      <c r="C1512" s="92">
        <v>18.0928</v>
      </c>
      <c r="D1512" s="92">
        <v>22.035900000000002</v>
      </c>
      <c r="E1512" s="92">
        <v>13.0748</v>
      </c>
      <c r="F1512" s="139">
        <f t="shared" si="438"/>
        <v>2.2937301025822698E-3</v>
      </c>
      <c r="G1512" s="140">
        <f t="shared" si="438"/>
        <v>1.3386791553782196E-3</v>
      </c>
      <c r="H1512" s="140">
        <f t="shared" si="438"/>
        <v>-2.7380915960473207E-3</v>
      </c>
      <c r="I1512" s="141">
        <f t="shared" si="456"/>
        <v>21.448985594822251</v>
      </c>
      <c r="J1512" s="142">
        <f t="shared" si="451"/>
        <v>25.114275010292296</v>
      </c>
      <c r="K1512" s="142">
        <f t="shared" si="454"/>
        <v>19.405719475632516</v>
      </c>
      <c r="L1512" s="143">
        <f t="shared" si="452"/>
        <v>15014.289916375576</v>
      </c>
      <c r="M1512" s="137">
        <f t="shared" si="439"/>
        <v>-15068.565006175377</v>
      </c>
      <c r="N1512" s="137">
        <f t="shared" si="440"/>
        <v>29108.579213448775</v>
      </c>
      <c r="O1512" s="143">
        <f t="shared" si="455"/>
        <v>-34.359916375577086</v>
      </c>
      <c r="P1512" s="137">
        <f t="shared" si="453"/>
        <v>20.145006175376693</v>
      </c>
      <c r="Q1512" s="137">
        <f t="shared" si="441"/>
        <v>79.920786551225319</v>
      </c>
      <c r="R1512" s="144">
        <f t="shared" si="442"/>
        <v>65.705876351024926</v>
      </c>
      <c r="T1512" s="92">
        <f t="shared" si="443"/>
        <v>2.6123219271441917E-8</v>
      </c>
      <c r="U1512" s="92">
        <f>SUM($T$13:T1512)</f>
        <v>0.63952999941648792</v>
      </c>
      <c r="V1512" s="92">
        <f t="shared" si="444"/>
        <v>283</v>
      </c>
      <c r="W1512" s="92">
        <v>19.021531607619181</v>
      </c>
      <c r="Y1512" s="92">
        <f t="shared" si="445"/>
        <v>2.5746785796814099E-38</v>
      </c>
      <c r="Z1512" s="92">
        <f>SUM($Y$13:Y1512)</f>
        <v>0.56729510865081889</v>
      </c>
      <c r="AA1512" s="92">
        <f t="shared" si="446"/>
        <v>1630</v>
      </c>
      <c r="AB1512" s="92">
        <v>18.936039746213282</v>
      </c>
      <c r="AD1512" s="92">
        <f t="shared" si="447"/>
        <v>6.5766056402092469E-8</v>
      </c>
      <c r="AE1512" s="92" t="e">
        <f>SUM($AD$13:AD1512)</f>
        <v>#N/A</v>
      </c>
      <c r="AF1512" s="92">
        <f t="shared" si="448"/>
        <v>265</v>
      </c>
      <c r="AG1512" s="92">
        <v>37.611474599361827</v>
      </c>
      <c r="AI1512" s="92">
        <f t="shared" si="449"/>
        <v>8.6923023079019102E-4</v>
      </c>
      <c r="AJ1512" s="92" t="e">
        <f>SUM($AI$13:AI1512)</f>
        <v>#N/A</v>
      </c>
      <c r="AK1512" s="92">
        <f t="shared" si="450"/>
        <v>80</v>
      </c>
      <c r="AL1512" s="92">
        <v>46.535902171579437</v>
      </c>
    </row>
    <row r="1513" spans="1:38">
      <c r="A1513" s="93">
        <v>1501</v>
      </c>
      <c r="B1513" s="130">
        <v>41758</v>
      </c>
      <c r="C1513" s="92">
        <v>18.1751</v>
      </c>
      <c r="D1513" s="92">
        <v>22.052700000000002</v>
      </c>
      <c r="E1513" s="92">
        <v>13.104699999999999</v>
      </c>
      <c r="F1513" s="139">
        <f t="shared" si="438"/>
        <v>-4.5281731599826625E-3</v>
      </c>
      <c r="G1513" s="140">
        <f t="shared" si="438"/>
        <v>-7.6181147886655864E-4</v>
      </c>
      <c r="H1513" s="140">
        <f t="shared" si="438"/>
        <v>-2.2816241501140144E-3</v>
      </c>
      <c r="I1513" s="141">
        <f t="shared" si="456"/>
        <v>21.302997547193687</v>
      </c>
      <c r="J1513" s="142">
        <f t="shared" si="451"/>
        <v>25.061593234841993</v>
      </c>
      <c r="K1513" s="142">
        <f t="shared" si="454"/>
        <v>19.414601875662932</v>
      </c>
      <c r="L1513" s="143">
        <f t="shared" si="452"/>
        <v>14912.098283035581</v>
      </c>
      <c r="M1513" s="137">
        <f t="shared" si="439"/>
        <v>-15036.955940905196</v>
      </c>
      <c r="N1513" s="137">
        <f t="shared" si="440"/>
        <v>29121.902813494398</v>
      </c>
      <c r="O1513" s="143">
        <f t="shared" si="455"/>
        <v>67.831716964417865</v>
      </c>
      <c r="P1513" s="137">
        <f t="shared" si="453"/>
        <v>-11.464059094803815</v>
      </c>
      <c r="Q1513" s="137">
        <f t="shared" si="441"/>
        <v>66.597186505601712</v>
      </c>
      <c r="R1513" s="144">
        <f t="shared" si="442"/>
        <v>122.96484437521576</v>
      </c>
      <c r="T1513" s="92">
        <f t="shared" si="443"/>
        <v>1.1125366970314707E-23</v>
      </c>
      <c r="U1513" s="92">
        <f>SUM($T$13:T1513)</f>
        <v>0.63952999941648792</v>
      </c>
      <c r="V1513" s="92">
        <f t="shared" si="444"/>
        <v>973</v>
      </c>
      <c r="W1513" s="92">
        <v>19.036273164841987</v>
      </c>
      <c r="Y1513" s="92">
        <f t="shared" si="445"/>
        <v>1.3176004723287116E-2</v>
      </c>
      <c r="Z1513" s="92">
        <f>SUM($Y$13:Y1513)</f>
        <v>0.58047111337410606</v>
      </c>
      <c r="AA1513" s="92">
        <f t="shared" si="446"/>
        <v>27</v>
      </c>
      <c r="AB1513" s="92">
        <v>18.981351654352693</v>
      </c>
      <c r="AD1513" s="92">
        <f t="shared" si="447"/>
        <v>4.7006143527793967E-13</v>
      </c>
      <c r="AE1513" s="92" t="e">
        <f>SUM($AD$13:AD1513)</f>
        <v>#N/A</v>
      </c>
      <c r="AF1513" s="92">
        <f t="shared" si="448"/>
        <v>496</v>
      </c>
      <c r="AG1513" s="92">
        <v>37.612026845639775</v>
      </c>
      <c r="AI1513" s="92">
        <f t="shared" si="449"/>
        <v>2.177753406005759E-13</v>
      </c>
      <c r="AJ1513" s="92" t="e">
        <f>SUM($AI$13:AI1513)</f>
        <v>#N/A</v>
      </c>
      <c r="AK1513" s="92">
        <f t="shared" si="450"/>
        <v>511</v>
      </c>
      <c r="AL1513" s="92">
        <v>46.684709161896535</v>
      </c>
    </row>
    <row r="1514" spans="1:38">
      <c r="A1514" s="93">
        <v>1502</v>
      </c>
      <c r="B1514" s="130">
        <v>41757</v>
      </c>
      <c r="C1514" s="92">
        <v>18.1707</v>
      </c>
      <c r="D1514" s="92">
        <v>22.064599999999999</v>
      </c>
      <c r="E1514" s="92">
        <v>13.1191</v>
      </c>
      <c r="F1514" s="139">
        <f t="shared" si="438"/>
        <v>2.4214807354705492E-4</v>
      </c>
      <c r="G1514" s="140">
        <f t="shared" si="438"/>
        <v>-5.3932543531254318E-4</v>
      </c>
      <c r="H1514" s="140">
        <f t="shared" si="438"/>
        <v>-1.0976362707807441E-3</v>
      </c>
      <c r="I1514" s="141">
        <f t="shared" si="456"/>
        <v>21.405081944559097</v>
      </c>
      <c r="J1514" s="142">
        <f t="shared" si="451"/>
        <v>25.067173340554557</v>
      </c>
      <c r="K1514" s="142">
        <f t="shared" si="454"/>
        <v>19.437641095806878</v>
      </c>
      <c r="L1514" s="143">
        <f t="shared" si="452"/>
        <v>14983.557361191368</v>
      </c>
      <c r="M1514" s="137">
        <f t="shared" si="439"/>
        <v>-15040.304004332735</v>
      </c>
      <c r="N1514" s="137">
        <f t="shared" si="440"/>
        <v>29156.461643710318</v>
      </c>
      <c r="O1514" s="143">
        <f t="shared" si="455"/>
        <v>-3.6273611913693458</v>
      </c>
      <c r="P1514" s="137">
        <f t="shared" si="453"/>
        <v>-8.1159956672654516</v>
      </c>
      <c r="Q1514" s="137">
        <f t="shared" si="441"/>
        <v>32.03835628968227</v>
      </c>
      <c r="R1514" s="144">
        <f t="shared" si="442"/>
        <v>20.294999431047472</v>
      </c>
      <c r="T1514" s="92">
        <f t="shared" si="443"/>
        <v>8.9970043583375288E-7</v>
      </c>
      <c r="U1514" s="92">
        <f>SUM($T$13:T1514)</f>
        <v>0.63953089911692373</v>
      </c>
      <c r="V1514" s="92">
        <f t="shared" si="444"/>
        <v>214</v>
      </c>
      <c r="W1514" s="92">
        <v>19.253279288481281</v>
      </c>
      <c r="Y1514" s="92">
        <f t="shared" si="445"/>
        <v>3.3597537243927918E-18</v>
      </c>
      <c r="Z1514" s="92">
        <f>SUM($Y$13:Y1514)</f>
        <v>0.58047111337410606</v>
      </c>
      <c r="AA1514" s="92">
        <f t="shared" si="446"/>
        <v>727</v>
      </c>
      <c r="AB1514" s="92">
        <v>19.008960748573372</v>
      </c>
      <c r="AD1514" s="92">
        <f t="shared" si="447"/>
        <v>2.3631077062393938E-35</v>
      </c>
      <c r="AE1514" s="92" t="e">
        <f>SUM($AD$13:AD1514)</f>
        <v>#N/A</v>
      </c>
      <c r="AF1514" s="92">
        <f t="shared" si="448"/>
        <v>1497</v>
      </c>
      <c r="AG1514" s="92">
        <v>37.816184080405947</v>
      </c>
      <c r="AI1514" s="92">
        <f t="shared" si="449"/>
        <v>1.7054492044360196E-20</v>
      </c>
      <c r="AJ1514" s="92" t="e">
        <f>SUM($AI$13:AI1514)</f>
        <v>#N/A</v>
      </c>
      <c r="AK1514" s="92">
        <f t="shared" si="450"/>
        <v>830</v>
      </c>
      <c r="AL1514" s="92">
        <v>46.735118180771678</v>
      </c>
    </row>
    <row r="1515" spans="1:38">
      <c r="A1515" s="93">
        <v>1503</v>
      </c>
      <c r="B1515" s="130">
        <v>41754</v>
      </c>
      <c r="C1515" s="92">
        <v>18.107201</v>
      </c>
      <c r="D1515" s="92">
        <v>22.006001000000001</v>
      </c>
      <c r="E1515" s="92">
        <v>13.127800000000001</v>
      </c>
      <c r="F1515" s="139">
        <f t="shared" si="438"/>
        <v>3.5068368656205884E-3</v>
      </c>
      <c r="G1515" s="140">
        <f t="shared" si="438"/>
        <v>2.6628645522646099E-3</v>
      </c>
      <c r="H1515" s="140">
        <f t="shared" si="438"/>
        <v>-6.6271576349430372E-4</v>
      </c>
      <c r="I1515" s="141">
        <f t="shared" si="456"/>
        <v>21.474945958240593</v>
      </c>
      <c r="J1515" s="142">
        <f t="shared" si="451"/>
        <v>25.147486506975984</v>
      </c>
      <c r="K1515" s="142">
        <f t="shared" si="454"/>
        <v>19.446104213958165</v>
      </c>
      <c r="L1515" s="143">
        <f t="shared" si="452"/>
        <v>15032.462170768415</v>
      </c>
      <c r="M1515" s="137">
        <f t="shared" si="439"/>
        <v>-15088.49190418559</v>
      </c>
      <c r="N1515" s="137">
        <f t="shared" si="440"/>
        <v>29169.156320937247</v>
      </c>
      <c r="O1515" s="143">
        <f t="shared" si="455"/>
        <v>-52.532170768416108</v>
      </c>
      <c r="P1515" s="137">
        <f t="shared" si="453"/>
        <v>40.071904185590029</v>
      </c>
      <c r="Q1515" s="137">
        <f t="shared" si="441"/>
        <v>19.343679062752926</v>
      </c>
      <c r="R1515" s="144">
        <f t="shared" si="442"/>
        <v>6.8834124799268466</v>
      </c>
      <c r="T1515" s="92">
        <f t="shared" si="443"/>
        <v>1.7638650735146455E-14</v>
      </c>
      <c r="U1515" s="92">
        <f>SUM($T$13:T1515)</f>
        <v>0.63953089911694139</v>
      </c>
      <c r="V1515" s="92">
        <f t="shared" si="444"/>
        <v>560</v>
      </c>
      <c r="W1515" s="92">
        <v>19.458436721432008</v>
      </c>
      <c r="Y1515" s="92">
        <f t="shared" si="445"/>
        <v>4.0301892307142357E-13</v>
      </c>
      <c r="Z1515" s="92">
        <f>SUM($Y$13:Y1515)</f>
        <v>0.58047111337450907</v>
      </c>
      <c r="AA1515" s="92">
        <f t="shared" si="446"/>
        <v>499</v>
      </c>
      <c r="AB1515" s="92">
        <v>19.231577804725021</v>
      </c>
      <c r="AD1515" s="92">
        <f t="shared" si="447"/>
        <v>3.1058378337939761E-32</v>
      </c>
      <c r="AE1515" s="92" t="e">
        <f>SUM($AD$13:AD1515)</f>
        <v>#N/A</v>
      </c>
      <c r="AF1515" s="92">
        <f t="shared" si="448"/>
        <v>1357</v>
      </c>
      <c r="AG1515" s="92">
        <v>38.680473242093285</v>
      </c>
      <c r="AI1515" s="92">
        <f t="shared" si="449"/>
        <v>3.282614317099436E-13</v>
      </c>
      <c r="AJ1515" s="92" t="e">
        <f>SUM($AI$13:AI1515)</f>
        <v>#N/A</v>
      </c>
      <c r="AK1515" s="92">
        <f t="shared" si="450"/>
        <v>503</v>
      </c>
      <c r="AL1515" s="92">
        <v>46.804147218424987</v>
      </c>
    </row>
    <row r="1516" spans="1:38">
      <c r="A1516" s="93">
        <v>1504</v>
      </c>
      <c r="B1516" s="130">
        <v>41753</v>
      </c>
      <c r="C1516" s="92">
        <v>18.057099999999998</v>
      </c>
      <c r="D1516" s="92">
        <v>21.927999</v>
      </c>
      <c r="E1516" s="92">
        <v>13.0928</v>
      </c>
      <c r="F1516" s="139">
        <f t="shared" si="438"/>
        <v>2.7745872814572969E-3</v>
      </c>
      <c r="G1516" s="140">
        <f t="shared" si="438"/>
        <v>3.5571873201929449E-3</v>
      </c>
      <c r="H1516" s="140">
        <f t="shared" si="438"/>
        <v>2.6732249786141082E-3</v>
      </c>
      <c r="I1516" s="141">
        <f t="shared" si="456"/>
        <v>21.459275890364456</v>
      </c>
      <c r="J1516" s="142">
        <f t="shared" si="451"/>
        <v>25.169916748021564</v>
      </c>
      <c r="K1516" s="142">
        <f t="shared" si="454"/>
        <v>19.511018284858853</v>
      </c>
      <c r="L1516" s="143">
        <f t="shared" si="452"/>
        <v>15021.493123255119</v>
      </c>
      <c r="M1516" s="137">
        <f t="shared" si="439"/>
        <v>-15101.950048812938</v>
      </c>
      <c r="N1516" s="137">
        <f t="shared" si="440"/>
        <v>29266.527427288278</v>
      </c>
      <c r="O1516" s="143">
        <f t="shared" si="455"/>
        <v>-41.563123255120445</v>
      </c>
      <c r="P1516" s="137">
        <f t="shared" si="453"/>
        <v>53.530048812937821</v>
      </c>
      <c r="Q1516" s="137">
        <f t="shared" si="441"/>
        <v>-78.027427288277977</v>
      </c>
      <c r="R1516" s="144">
        <f t="shared" si="442"/>
        <v>-66.060501730460601</v>
      </c>
      <c r="T1516" s="92">
        <f t="shared" si="443"/>
        <v>2.6143470113590117E-17</v>
      </c>
      <c r="U1516" s="92">
        <f>SUM($T$13:T1516)</f>
        <v>0.63953089911694139</v>
      </c>
      <c r="V1516" s="92">
        <f t="shared" si="444"/>
        <v>687</v>
      </c>
      <c r="W1516" s="92">
        <v>19.758647327780636</v>
      </c>
      <c r="Y1516" s="92">
        <f t="shared" si="445"/>
        <v>4.9720128493546218E-3</v>
      </c>
      <c r="Z1516" s="92">
        <f>SUM($Y$13:Y1516)</f>
        <v>0.58544312622386374</v>
      </c>
      <c r="AA1516" s="92">
        <f t="shared" si="446"/>
        <v>46</v>
      </c>
      <c r="AB1516" s="92">
        <v>19.255072669811852</v>
      </c>
      <c r="AD1516" s="92">
        <f t="shared" si="447"/>
        <v>1.7724197720270888E-4</v>
      </c>
      <c r="AE1516" s="92" t="e">
        <f>SUM($AD$13:AD1516)</f>
        <v>#N/A</v>
      </c>
      <c r="AF1516" s="92">
        <f t="shared" si="448"/>
        <v>111</v>
      </c>
      <c r="AG1516" s="92">
        <v>39.16790087868867</v>
      </c>
      <c r="AI1516" s="92">
        <f t="shared" si="449"/>
        <v>1.4585388091849119E-57</v>
      </c>
      <c r="AJ1516" s="92" t="e">
        <f>SUM($AI$13:AI1516)</f>
        <v>#N/A</v>
      </c>
      <c r="AK1516" s="92">
        <f t="shared" si="450"/>
        <v>2494</v>
      </c>
      <c r="AL1516" s="92">
        <v>46.907325054271496</v>
      </c>
    </row>
    <row r="1517" spans="1:38">
      <c r="A1517" s="93">
        <v>1505</v>
      </c>
      <c r="B1517" s="130">
        <v>41752</v>
      </c>
      <c r="C1517" s="92">
        <v>18.018899999999999</v>
      </c>
      <c r="D1517" s="92">
        <v>21.953299999999999</v>
      </c>
      <c r="E1517" s="92">
        <v>13.0657</v>
      </c>
      <c r="F1517" s="139">
        <f t="shared" si="438"/>
        <v>2.1199962261846395E-3</v>
      </c>
      <c r="G1517" s="140">
        <f t="shared" si="438"/>
        <v>-1.1524918804917128E-3</v>
      </c>
      <c r="H1517" s="140">
        <f t="shared" si="438"/>
        <v>2.0741330353521992E-3</v>
      </c>
      <c r="I1517" s="141">
        <f t="shared" si="456"/>
        <v>21.445267707240728</v>
      </c>
      <c r="J1517" s="142">
        <f t="shared" si="451"/>
        <v>25.051794696892951</v>
      </c>
      <c r="K1517" s="142">
        <f t="shared" si="454"/>
        <v>19.499360554734917</v>
      </c>
      <c r="L1517" s="143">
        <f t="shared" si="452"/>
        <v>15011.687395068509</v>
      </c>
      <c r="M1517" s="137">
        <f t="shared" si="439"/>
        <v>-15031.076818135771</v>
      </c>
      <c r="N1517" s="137">
        <f t="shared" si="440"/>
        <v>29249.040832102375</v>
      </c>
      <c r="O1517" s="143">
        <f t="shared" si="455"/>
        <v>-31.757395068510959</v>
      </c>
      <c r="P1517" s="137">
        <f t="shared" si="453"/>
        <v>-17.343181864229336</v>
      </c>
      <c r="Q1517" s="137">
        <f t="shared" si="441"/>
        <v>-60.540832102375134</v>
      </c>
      <c r="R1517" s="144">
        <f t="shared" si="442"/>
        <v>-109.64140903511543</v>
      </c>
      <c r="T1517" s="92">
        <f t="shared" si="443"/>
        <v>1.2739640412630844E-8</v>
      </c>
      <c r="U1517" s="92">
        <f>SUM($T$13:T1517)</f>
        <v>0.63953091185658184</v>
      </c>
      <c r="V1517" s="92">
        <f t="shared" si="444"/>
        <v>297</v>
      </c>
      <c r="W1517" s="92">
        <v>19.801327333905647</v>
      </c>
      <c r="Y1517" s="92">
        <f t="shared" si="445"/>
        <v>2.6840893197416644E-58</v>
      </c>
      <c r="Z1517" s="92">
        <f>SUM($Y$13:Y1517)</f>
        <v>0.58544312622386374</v>
      </c>
      <c r="AA1517" s="92">
        <f t="shared" si="446"/>
        <v>2527</v>
      </c>
      <c r="AB1517" s="92">
        <v>19.277398490665291</v>
      </c>
      <c r="AD1517" s="92">
        <f t="shared" si="447"/>
        <v>4.7454244962236867E-57</v>
      </c>
      <c r="AE1517" s="92" t="e">
        <f>SUM($AD$13:AD1517)</f>
        <v>#N/A</v>
      </c>
      <c r="AF1517" s="92">
        <f t="shared" si="448"/>
        <v>2471</v>
      </c>
      <c r="AG1517" s="92">
        <v>39.340719892174093</v>
      </c>
      <c r="AI1517" s="92">
        <f t="shared" si="449"/>
        <v>1.3441358813681805E-35</v>
      </c>
      <c r="AJ1517" s="92" t="e">
        <f>SUM($AI$13:AI1517)</f>
        <v>#N/A</v>
      </c>
      <c r="AK1517" s="92">
        <f t="shared" si="450"/>
        <v>1508</v>
      </c>
      <c r="AL1517" s="92">
        <v>46.916423208052947</v>
      </c>
    </row>
    <row r="1518" spans="1:38">
      <c r="A1518" s="93">
        <v>1506</v>
      </c>
      <c r="B1518" s="130">
        <v>41751</v>
      </c>
      <c r="C1518" s="92">
        <v>17.959399999999999</v>
      </c>
      <c r="D1518" s="92">
        <v>21.863001000000001</v>
      </c>
      <c r="E1518" s="92">
        <v>13.0517</v>
      </c>
      <c r="F1518" s="139">
        <f t="shared" si="438"/>
        <v>3.3130282748867756E-3</v>
      </c>
      <c r="G1518" s="140">
        <f t="shared" si="438"/>
        <v>4.1302198174897331E-3</v>
      </c>
      <c r="H1518" s="140">
        <f t="shared" si="438"/>
        <v>1.0726572017438762E-3</v>
      </c>
      <c r="I1518" s="141">
        <f t="shared" si="456"/>
        <v>21.470798473779748</v>
      </c>
      <c r="J1518" s="142">
        <f t="shared" si="451"/>
        <v>25.184288804176514</v>
      </c>
      <c r="K1518" s="142">
        <f t="shared" si="454"/>
        <v>19.479872836488735</v>
      </c>
      <c r="L1518" s="143">
        <f t="shared" si="452"/>
        <v>15029.558931645824</v>
      </c>
      <c r="M1518" s="137">
        <f t="shared" si="439"/>
        <v>-15110.573282505909</v>
      </c>
      <c r="N1518" s="137">
        <f t="shared" si="440"/>
        <v>29219.809254733103</v>
      </c>
      <c r="O1518" s="143">
        <f t="shared" si="455"/>
        <v>-49.628931645826015</v>
      </c>
      <c r="P1518" s="137">
        <f t="shared" si="453"/>
        <v>62.153282505909374</v>
      </c>
      <c r="Q1518" s="137">
        <f t="shared" si="441"/>
        <v>-31.309254733103444</v>
      </c>
      <c r="R1518" s="144">
        <f t="shared" si="442"/>
        <v>-18.784903873020085</v>
      </c>
      <c r="T1518" s="92">
        <f t="shared" si="443"/>
        <v>2.0065587580727195E-55</v>
      </c>
      <c r="U1518" s="92">
        <f>SUM($T$13:T1518)</f>
        <v>0.63953091185658184</v>
      </c>
      <c r="V1518" s="92">
        <f t="shared" si="444"/>
        <v>2398</v>
      </c>
      <c r="W1518" s="92">
        <v>19.832902016300068</v>
      </c>
      <c r="Y1518" s="92">
        <f t="shared" si="445"/>
        <v>2.7540775425564383E-26</v>
      </c>
      <c r="Z1518" s="92">
        <f>SUM($Y$13:Y1518)</f>
        <v>0.58544312622386374</v>
      </c>
      <c r="AA1518" s="92">
        <f t="shared" si="446"/>
        <v>1090</v>
      </c>
      <c r="AB1518" s="92">
        <v>19.320108793934196</v>
      </c>
      <c r="AD1518" s="92">
        <f t="shared" si="447"/>
        <v>4.9480151081888378E-13</v>
      </c>
      <c r="AE1518" s="92" t="e">
        <f>SUM($AD$13:AD1518)</f>
        <v>#N/A</v>
      </c>
      <c r="AF1518" s="92">
        <f t="shared" si="448"/>
        <v>495</v>
      </c>
      <c r="AG1518" s="92">
        <v>39.388233885274531</v>
      </c>
      <c r="AI1518" s="92">
        <f t="shared" si="449"/>
        <v>1.8896944093473903E-20</v>
      </c>
      <c r="AJ1518" s="92" t="e">
        <f>SUM($AI$13:AI1518)</f>
        <v>#N/A</v>
      </c>
      <c r="AK1518" s="92">
        <f t="shared" si="450"/>
        <v>828</v>
      </c>
      <c r="AL1518" s="92">
        <v>47.034014654627754</v>
      </c>
    </row>
    <row r="1519" spans="1:38">
      <c r="A1519" s="93">
        <v>1507</v>
      </c>
      <c r="B1519" s="130">
        <v>41750</v>
      </c>
      <c r="C1519" s="92">
        <v>18.019199</v>
      </c>
      <c r="D1519" s="92">
        <v>21.896699999999999</v>
      </c>
      <c r="E1519" s="92">
        <v>13.0204</v>
      </c>
      <c r="F1519" s="139">
        <f t="shared" si="438"/>
        <v>-3.318626982253825E-3</v>
      </c>
      <c r="G1519" s="140">
        <f t="shared" si="438"/>
        <v>-1.5389990272506315E-3</v>
      </c>
      <c r="H1519" s="140">
        <f t="shared" si="438"/>
        <v>2.4039200024577045E-3</v>
      </c>
      <c r="I1519" s="141">
        <f t="shared" si="456"/>
        <v>21.328881714442467</v>
      </c>
      <c r="J1519" s="142">
        <f t="shared" si="451"/>
        <v>25.042100827097237</v>
      </c>
      <c r="K1519" s="142">
        <f t="shared" si="454"/>
        <v>19.505777879327823</v>
      </c>
      <c r="L1519" s="143">
        <f t="shared" si="452"/>
        <v>14930.217200109726</v>
      </c>
      <c r="M1519" s="137">
        <f t="shared" si="439"/>
        <v>-15025.260496258343</v>
      </c>
      <c r="N1519" s="137">
        <f t="shared" si="440"/>
        <v>29258.666818991736</v>
      </c>
      <c r="O1519" s="143">
        <f t="shared" si="455"/>
        <v>49.712799890272436</v>
      </c>
      <c r="P1519" s="137">
        <f t="shared" si="453"/>
        <v>-23.159503741657318</v>
      </c>
      <c r="Q1519" s="137">
        <f t="shared" si="441"/>
        <v>-70.166818991736363</v>
      </c>
      <c r="R1519" s="144">
        <f t="shared" si="442"/>
        <v>-43.613522843121245</v>
      </c>
      <c r="T1519" s="92">
        <f t="shared" si="443"/>
        <v>1.0984132110798099E-7</v>
      </c>
      <c r="U1519" s="92">
        <f>SUM($T$13:T1519)</f>
        <v>0.63953102169790299</v>
      </c>
      <c r="V1519" s="92">
        <f t="shared" si="444"/>
        <v>255</v>
      </c>
      <c r="W1519" s="92">
        <v>20.018216568796561</v>
      </c>
      <c r="Y1519" s="92">
        <f t="shared" si="445"/>
        <v>6.9442339238189077E-44</v>
      </c>
      <c r="Z1519" s="92">
        <f>SUM($Y$13:Y1519)</f>
        <v>0.58544312622386374</v>
      </c>
      <c r="AA1519" s="92">
        <f t="shared" si="446"/>
        <v>1880</v>
      </c>
      <c r="AB1519" s="92">
        <v>19.347968571428282</v>
      </c>
      <c r="AD1519" s="92">
        <f t="shared" si="447"/>
        <v>3.2328060241696906E-34</v>
      </c>
      <c r="AE1519" s="92" t="e">
        <f>SUM($AD$13:AD1519)</f>
        <v>#N/A</v>
      </c>
      <c r="AF1519" s="92">
        <f t="shared" si="448"/>
        <v>1446</v>
      </c>
      <c r="AG1519" s="92">
        <v>40.143039265680272</v>
      </c>
      <c r="AI1519" s="92">
        <f t="shared" si="449"/>
        <v>1.0740257645991079E-11</v>
      </c>
      <c r="AJ1519" s="92" t="e">
        <f>SUM($AI$13:AI1519)</f>
        <v>#N/A</v>
      </c>
      <c r="AK1519" s="92">
        <f t="shared" si="450"/>
        <v>435</v>
      </c>
      <c r="AL1519" s="92">
        <v>47.279961229274704</v>
      </c>
    </row>
    <row r="1520" spans="1:38">
      <c r="A1520" s="93">
        <v>1508</v>
      </c>
      <c r="B1520" s="130">
        <v>41747</v>
      </c>
      <c r="C1520" s="92">
        <v>18.006201000000001</v>
      </c>
      <c r="D1520" s="92">
        <v>21.879801</v>
      </c>
      <c r="E1520" s="92">
        <v>13.041</v>
      </c>
      <c r="F1520" s="139">
        <f t="shared" si="438"/>
        <v>7.2186242950422752E-4</v>
      </c>
      <c r="G1520" s="140">
        <f t="shared" si="438"/>
        <v>7.7235620195992283E-4</v>
      </c>
      <c r="H1520" s="140">
        <f t="shared" si="438"/>
        <v>-1.5796334636913878E-3</v>
      </c>
      <c r="I1520" s="141">
        <f t="shared" si="456"/>
        <v>21.415347783805146</v>
      </c>
      <c r="J1520" s="142">
        <f t="shared" si="451"/>
        <v>25.100071234194495</v>
      </c>
      <c r="K1520" s="142">
        <f t="shared" si="454"/>
        <v>19.428261912430028</v>
      </c>
      <c r="L1520" s="143">
        <f t="shared" si="452"/>
        <v>14990.743448663601</v>
      </c>
      <c r="M1520" s="137">
        <f t="shared" si="439"/>
        <v>-15060.042740516697</v>
      </c>
      <c r="N1520" s="137">
        <f t="shared" si="440"/>
        <v>29142.392868645042</v>
      </c>
      <c r="O1520" s="143">
        <f t="shared" si="455"/>
        <v>-10.813448663602685</v>
      </c>
      <c r="P1520" s="137">
        <f t="shared" si="453"/>
        <v>11.622740516697377</v>
      </c>
      <c r="Q1520" s="137">
        <f t="shared" si="441"/>
        <v>46.107131354958256</v>
      </c>
      <c r="R1520" s="144">
        <f t="shared" si="442"/>
        <v>46.916423208052947</v>
      </c>
      <c r="T1520" s="92">
        <f t="shared" si="443"/>
        <v>1.8657050231864092E-4</v>
      </c>
      <c r="U1520" s="92">
        <f>SUM($T$13:T1520)</f>
        <v>0.63971759220022162</v>
      </c>
      <c r="V1520" s="92">
        <f t="shared" si="444"/>
        <v>110</v>
      </c>
      <c r="W1520" s="92">
        <v>20.134912292603985</v>
      </c>
      <c r="Y1520" s="92">
        <f t="shared" si="445"/>
        <v>1.4775717936202469E-9</v>
      </c>
      <c r="Z1520" s="92">
        <f>SUM($Y$13:Y1520)</f>
        <v>0.58544312770143558</v>
      </c>
      <c r="AA1520" s="92">
        <f t="shared" si="446"/>
        <v>339</v>
      </c>
      <c r="AB1520" s="92">
        <v>19.407032697810791</v>
      </c>
      <c r="AD1520" s="92">
        <f t="shared" si="447"/>
        <v>2.1828219471075606E-40</v>
      </c>
      <c r="AE1520" s="92" t="e">
        <f>SUM($AD$13:AD1520)</f>
        <v>#N/A</v>
      </c>
      <c r="AF1520" s="92">
        <f t="shared" si="448"/>
        <v>1723</v>
      </c>
      <c r="AG1520" s="92">
        <v>40.183978303717595</v>
      </c>
      <c r="AI1520" s="92">
        <f t="shared" si="449"/>
        <v>8.5190934887861777E-35</v>
      </c>
      <c r="AJ1520" s="92" t="e">
        <f>SUM($AI$13:AI1520)</f>
        <v>#N/A</v>
      </c>
      <c r="AK1520" s="92">
        <f t="shared" si="450"/>
        <v>1472</v>
      </c>
      <c r="AL1520" s="92">
        <v>47.585835797708569</v>
      </c>
    </row>
    <row r="1521" spans="1:38">
      <c r="A1521" s="93">
        <v>1509</v>
      </c>
      <c r="B1521" s="130">
        <v>41746</v>
      </c>
      <c r="C1521" s="92">
        <v>18.037500000000001</v>
      </c>
      <c r="D1521" s="92">
        <v>21.925599999999999</v>
      </c>
      <c r="E1521" s="92">
        <v>13.0421</v>
      </c>
      <c r="F1521" s="139">
        <f t="shared" si="438"/>
        <v>-1.7352182952182771E-3</v>
      </c>
      <c r="G1521" s="140">
        <f t="shared" si="438"/>
        <v>-2.0888367935198993E-3</v>
      </c>
      <c r="H1521" s="140">
        <f t="shared" si="438"/>
        <v>-8.4342245497248669E-5</v>
      </c>
      <c r="I1521" s="141">
        <f t="shared" si="456"/>
        <v>21.362766502004156</v>
      </c>
      <c r="J1521" s="142">
        <f t="shared" si="451"/>
        <v>25.028310511032764</v>
      </c>
      <c r="K1521" s="142">
        <f t="shared" si="454"/>
        <v>19.457358784244867</v>
      </c>
      <c r="L1521" s="143">
        <f t="shared" si="452"/>
        <v>14953.936551402909</v>
      </c>
      <c r="M1521" s="137">
        <f t="shared" si="439"/>
        <v>-15016.986306619658</v>
      </c>
      <c r="N1521" s="137">
        <f t="shared" si="440"/>
        <v>29186.038176367299</v>
      </c>
      <c r="O1521" s="143">
        <f t="shared" si="455"/>
        <v>25.993448597089809</v>
      </c>
      <c r="P1521" s="137">
        <f t="shared" si="453"/>
        <v>-31.433693380342447</v>
      </c>
      <c r="Q1521" s="137">
        <f t="shared" si="441"/>
        <v>2.4618236327005434</v>
      </c>
      <c r="R1521" s="144">
        <f t="shared" si="442"/>
        <v>-2.9784211505520943</v>
      </c>
      <c r="T1521" s="92">
        <f t="shared" si="443"/>
        <v>1.8820315067611596E-39</v>
      </c>
      <c r="U1521" s="92">
        <f>SUM($T$13:T1521)</f>
        <v>0.63971759220022162</v>
      </c>
      <c r="V1521" s="92">
        <f t="shared" si="444"/>
        <v>1681</v>
      </c>
      <c r="W1521" s="92">
        <v>20.194259727739336</v>
      </c>
      <c r="Y1521" s="92">
        <f t="shared" si="445"/>
        <v>6.0361816002675546E-5</v>
      </c>
      <c r="Z1521" s="92">
        <f>SUM($Y$13:Y1521)</f>
        <v>0.58550348951743825</v>
      </c>
      <c r="AA1521" s="92">
        <f t="shared" si="446"/>
        <v>132</v>
      </c>
      <c r="AB1521" s="92">
        <v>19.46362416052034</v>
      </c>
      <c r="AD1521" s="92">
        <f t="shared" si="447"/>
        <v>8.3573865173993413E-11</v>
      </c>
      <c r="AE1521" s="92" t="e">
        <f>SUM($AD$13:AD1521)</f>
        <v>#N/A</v>
      </c>
      <c r="AF1521" s="92">
        <f t="shared" si="448"/>
        <v>395</v>
      </c>
      <c r="AG1521" s="92">
        <v>40.260213914458291</v>
      </c>
      <c r="AI1521" s="92">
        <f t="shared" si="449"/>
        <v>4.6517421670643498E-24</v>
      </c>
      <c r="AJ1521" s="92" t="e">
        <f>SUM($AI$13:AI1521)</f>
        <v>#N/A</v>
      </c>
      <c r="AK1521" s="92">
        <f t="shared" si="450"/>
        <v>990</v>
      </c>
      <c r="AL1521" s="92">
        <v>47.585935184681148</v>
      </c>
    </row>
    <row r="1522" spans="1:38">
      <c r="A1522" s="93">
        <v>1510</v>
      </c>
      <c r="B1522" s="130">
        <v>41745</v>
      </c>
      <c r="C1522" s="92">
        <v>18.090499999999999</v>
      </c>
      <c r="D1522" s="92">
        <v>21.905398999999999</v>
      </c>
      <c r="E1522" s="92">
        <v>13.056900000000001</v>
      </c>
      <c r="F1522" s="139">
        <f t="shared" si="438"/>
        <v>-2.9297144910310768E-3</v>
      </c>
      <c r="G1522" s="140">
        <f t="shared" si="438"/>
        <v>9.22192743441963E-4</v>
      </c>
      <c r="H1522" s="140">
        <f t="shared" si="438"/>
        <v>-1.1335002948633655E-3</v>
      </c>
      <c r="I1522" s="141">
        <f t="shared" si="456"/>
        <v>21.337204402863382</v>
      </c>
      <c r="J1522" s="142">
        <f t="shared" si="451"/>
        <v>25.103829239540445</v>
      </c>
      <c r="K1522" s="142">
        <f t="shared" si="454"/>
        <v>19.436943217762252</v>
      </c>
      <c r="L1522" s="143">
        <f t="shared" si="452"/>
        <v>14936.043082004368</v>
      </c>
      <c r="M1522" s="137">
        <f t="shared" si="439"/>
        <v>-15062.297543724268</v>
      </c>
      <c r="N1522" s="137">
        <f t="shared" si="440"/>
        <v>29155.414826643377</v>
      </c>
      <c r="O1522" s="143">
        <f t="shared" si="455"/>
        <v>43.886917995630938</v>
      </c>
      <c r="P1522" s="137">
        <f t="shared" si="453"/>
        <v>13.877543724267525</v>
      </c>
      <c r="Q1522" s="137">
        <f t="shared" si="441"/>
        <v>33.085173356623272</v>
      </c>
      <c r="R1522" s="144">
        <f t="shared" si="442"/>
        <v>90.849635076521736</v>
      </c>
      <c r="T1522" s="92">
        <f t="shared" si="443"/>
        <v>1.8671513264741875E-13</v>
      </c>
      <c r="U1522" s="92">
        <f>SUM($T$13:T1522)</f>
        <v>0.63971759220040836</v>
      </c>
      <c r="V1522" s="92">
        <f t="shared" si="444"/>
        <v>514</v>
      </c>
      <c r="W1522" s="92">
        <v>20.266560324696911</v>
      </c>
      <c r="Y1522" s="92">
        <f t="shared" si="445"/>
        <v>4.2761133119389523E-39</v>
      </c>
      <c r="Z1522" s="92">
        <f>SUM($Y$13:Y1522)</f>
        <v>0.58550348951743825</v>
      </c>
      <c r="AA1522" s="92">
        <f t="shared" si="446"/>
        <v>1665</v>
      </c>
      <c r="AB1522" s="92">
        <v>19.473615328644883</v>
      </c>
      <c r="AD1522" s="92">
        <f t="shared" si="447"/>
        <v>1.0886789701096617E-36</v>
      </c>
      <c r="AE1522" s="92" t="e">
        <f>SUM($AD$13:AD1522)</f>
        <v>#N/A</v>
      </c>
      <c r="AF1522" s="92">
        <f t="shared" si="448"/>
        <v>1557</v>
      </c>
      <c r="AG1522" s="92">
        <v>40.577967897559574</v>
      </c>
      <c r="AI1522" s="92">
        <f t="shared" si="449"/>
        <v>3.5140629741783819E-10</v>
      </c>
      <c r="AJ1522" s="92" t="e">
        <f>SUM($AI$13:AI1522)</f>
        <v>#N/A</v>
      </c>
      <c r="AK1522" s="92">
        <f t="shared" si="450"/>
        <v>367</v>
      </c>
      <c r="AL1522" s="92">
        <v>47.866400046477793</v>
      </c>
    </row>
    <row r="1523" spans="1:38">
      <c r="A1523" s="93">
        <v>1511</v>
      </c>
      <c r="B1523" s="130">
        <v>41744</v>
      </c>
      <c r="C1523" s="92">
        <v>17.991599999999998</v>
      </c>
      <c r="D1523" s="92">
        <v>21.780100000000001</v>
      </c>
      <c r="E1523" s="92">
        <v>13.0916</v>
      </c>
      <c r="F1523" s="139">
        <f t="shared" si="438"/>
        <v>5.4970097156450404E-3</v>
      </c>
      <c r="G1523" s="140">
        <f t="shared" si="438"/>
        <v>5.7529120619279617E-3</v>
      </c>
      <c r="H1523" s="140">
        <f t="shared" si="438"/>
        <v>-2.6505545540651543E-3</v>
      </c>
      <c r="I1523" s="141">
        <f t="shared" si="456"/>
        <v>21.517535458213832</v>
      </c>
      <c r="J1523" s="142">
        <f t="shared" si="451"/>
        <v>25.224987061551598</v>
      </c>
      <c r="K1523" s="142">
        <f t="shared" si="454"/>
        <v>19.407422858932446</v>
      </c>
      <c r="L1523" s="143">
        <f t="shared" si="452"/>
        <v>15062.274820749682</v>
      </c>
      <c r="M1523" s="137">
        <f t="shared" si="439"/>
        <v>-15134.992236930959</v>
      </c>
      <c r="N1523" s="137">
        <f t="shared" si="440"/>
        <v>29111.134288398669</v>
      </c>
      <c r="O1523" s="143">
        <f t="shared" si="455"/>
        <v>-82.344820749684004</v>
      </c>
      <c r="P1523" s="137">
        <f t="shared" si="453"/>
        <v>86.572236930958752</v>
      </c>
      <c r="Q1523" s="137">
        <f t="shared" si="441"/>
        <v>77.365711601330986</v>
      </c>
      <c r="R1523" s="144">
        <f t="shared" si="442"/>
        <v>81.593127782605734</v>
      </c>
      <c r="T1523" s="92">
        <f t="shared" si="443"/>
        <v>9.5848735173035059E-14</v>
      </c>
      <c r="U1523" s="92">
        <f>SUM($T$13:T1523)</f>
        <v>0.63971759220050417</v>
      </c>
      <c r="V1523" s="92">
        <f t="shared" si="444"/>
        <v>527</v>
      </c>
      <c r="W1523" s="92">
        <v>20.385110409681147</v>
      </c>
      <c r="Y1523" s="92">
        <f t="shared" si="445"/>
        <v>1.0526239854390607E-42</v>
      </c>
      <c r="Z1523" s="92">
        <f>SUM($Y$13:Y1523)</f>
        <v>0.58550348951743825</v>
      </c>
      <c r="AA1523" s="92">
        <f t="shared" si="446"/>
        <v>1827</v>
      </c>
      <c r="AB1523" s="92">
        <v>19.553393574220536</v>
      </c>
      <c r="AD1523" s="92">
        <f t="shared" si="447"/>
        <v>3.5195133221383369E-28</v>
      </c>
      <c r="AE1523" s="92" t="e">
        <f>SUM($AD$13:AD1523)</f>
        <v>#N/A</v>
      </c>
      <c r="AF1523" s="92">
        <f t="shared" si="448"/>
        <v>1175</v>
      </c>
      <c r="AG1523" s="92">
        <v>40.873257414306863</v>
      </c>
      <c r="AI1523" s="92">
        <f t="shared" si="449"/>
        <v>2.408831448876077E-59</v>
      </c>
      <c r="AJ1523" s="92" t="e">
        <f>SUM($AI$13:AI1523)</f>
        <v>#N/A</v>
      </c>
      <c r="AK1523" s="92">
        <f t="shared" si="450"/>
        <v>2574</v>
      </c>
      <c r="AL1523" s="92">
        <v>48.059836275118869</v>
      </c>
    </row>
    <row r="1524" spans="1:38">
      <c r="A1524" s="93">
        <v>1512</v>
      </c>
      <c r="B1524" s="130">
        <v>41743</v>
      </c>
      <c r="C1524" s="92">
        <v>18.082999999999998</v>
      </c>
      <c r="D1524" s="92">
        <v>21.836901000000001</v>
      </c>
      <c r="E1524" s="92">
        <v>13.0185</v>
      </c>
      <c r="F1524" s="139">
        <f t="shared" si="438"/>
        <v>-5.0544710501576606E-3</v>
      </c>
      <c r="G1524" s="140">
        <f t="shared" si="438"/>
        <v>-2.6011474796721057E-3</v>
      </c>
      <c r="H1524" s="140">
        <f t="shared" si="438"/>
        <v>5.6150862234511933E-3</v>
      </c>
      <c r="I1524" s="141">
        <f t="shared" si="456"/>
        <v>21.29173482497373</v>
      </c>
      <c r="J1524" s="142">
        <f t="shared" si="451"/>
        <v>25.015461400406586</v>
      </c>
      <c r="K1524" s="142">
        <f t="shared" si="454"/>
        <v>19.568263962822137</v>
      </c>
      <c r="L1524" s="143">
        <f t="shared" si="452"/>
        <v>14904.21437748161</v>
      </c>
      <c r="M1524" s="137">
        <f t="shared" si="439"/>
        <v>-15009.276840243952</v>
      </c>
      <c r="N1524" s="137">
        <f t="shared" si="440"/>
        <v>29352.395944233205</v>
      </c>
      <c r="O1524" s="143">
        <f t="shared" si="455"/>
        <v>75.715622518388045</v>
      </c>
      <c r="P1524" s="137">
        <f t="shared" si="453"/>
        <v>-39.14315975604768</v>
      </c>
      <c r="Q1524" s="137">
        <f t="shared" si="441"/>
        <v>-163.89594423320523</v>
      </c>
      <c r="R1524" s="144">
        <f t="shared" si="442"/>
        <v>-127.32348147086486</v>
      </c>
      <c r="T1524" s="92">
        <f t="shared" si="443"/>
        <v>6.6136249437316993E-7</v>
      </c>
      <c r="U1524" s="92">
        <f>SUM($T$13:T1524)</f>
        <v>0.6397182535629985</v>
      </c>
      <c r="V1524" s="92">
        <f t="shared" si="444"/>
        <v>220</v>
      </c>
      <c r="W1524" s="92">
        <v>20.400580037881809</v>
      </c>
      <c r="Y1524" s="92">
        <f t="shared" si="445"/>
        <v>1.0276592610784856E-28</v>
      </c>
      <c r="Z1524" s="92">
        <f>SUM($Y$13:Y1524)</f>
        <v>0.58550348951743825</v>
      </c>
      <c r="AA1524" s="92">
        <f t="shared" si="446"/>
        <v>1199</v>
      </c>
      <c r="AB1524" s="92">
        <v>19.709558907237806</v>
      </c>
      <c r="AD1524" s="92">
        <f t="shared" si="447"/>
        <v>7.6573042994449388E-54</v>
      </c>
      <c r="AE1524" s="92" t="e">
        <f>SUM($AD$13:AD1524)</f>
        <v>#N/A</v>
      </c>
      <c r="AF1524" s="92">
        <f t="shared" si="448"/>
        <v>2327</v>
      </c>
      <c r="AG1524" s="92">
        <v>40.954481677119475</v>
      </c>
      <c r="AI1524" s="92">
        <f t="shared" si="449"/>
        <v>9.1409782383378193E-59</v>
      </c>
      <c r="AJ1524" s="92" t="e">
        <f>SUM($AI$13:AI1524)</f>
        <v>#N/A</v>
      </c>
      <c r="AK1524" s="92">
        <f t="shared" si="450"/>
        <v>2548</v>
      </c>
      <c r="AL1524" s="92">
        <v>48.109590188494622</v>
      </c>
    </row>
    <row r="1525" spans="1:38">
      <c r="A1525" s="93">
        <v>1513</v>
      </c>
      <c r="B1525" s="130">
        <v>41740</v>
      </c>
      <c r="C1525" s="92">
        <v>18.115200000000002</v>
      </c>
      <c r="D1525" s="92">
        <v>21.8843</v>
      </c>
      <c r="E1525" s="92">
        <v>13.036899999999999</v>
      </c>
      <c r="F1525" s="139">
        <f t="shared" si="438"/>
        <v>-1.7775128069247303E-3</v>
      </c>
      <c r="G1525" s="140">
        <f t="shared" si="438"/>
        <v>-2.1658906156467594E-3</v>
      </c>
      <c r="H1525" s="140">
        <f t="shared" si="438"/>
        <v>-1.4113784718760014E-3</v>
      </c>
      <c r="I1525" s="141">
        <f t="shared" si="456"/>
        <v>21.36186140368309</v>
      </c>
      <c r="J1525" s="142">
        <f t="shared" si="451"/>
        <v>25.026377947236149</v>
      </c>
      <c r="K1525" s="142">
        <f t="shared" si="454"/>
        <v>19.431535986315765</v>
      </c>
      <c r="L1525" s="143">
        <f t="shared" si="452"/>
        <v>14953.302982578163</v>
      </c>
      <c r="M1525" s="137">
        <f t="shared" si="439"/>
        <v>-15015.826768341689</v>
      </c>
      <c r="N1525" s="137">
        <f t="shared" si="440"/>
        <v>29147.303979473647</v>
      </c>
      <c r="O1525" s="143">
        <f t="shared" si="455"/>
        <v>26.627017421835262</v>
      </c>
      <c r="P1525" s="137">
        <f t="shared" si="453"/>
        <v>-32.593231658311197</v>
      </c>
      <c r="Q1525" s="137">
        <f t="shared" si="441"/>
        <v>41.196020526353095</v>
      </c>
      <c r="R1525" s="144">
        <f t="shared" si="442"/>
        <v>35.22980628987716</v>
      </c>
      <c r="T1525" s="92">
        <f t="shared" si="443"/>
        <v>5.1832980986008791E-23</v>
      </c>
      <c r="U1525" s="92">
        <f>SUM($T$13:T1525)</f>
        <v>0.6397182535629985</v>
      </c>
      <c r="V1525" s="92">
        <f t="shared" si="444"/>
        <v>943</v>
      </c>
      <c r="W1525" s="92">
        <v>20.551841695671101</v>
      </c>
      <c r="Y1525" s="92">
        <f t="shared" si="445"/>
        <v>2.3367270847500803E-37</v>
      </c>
      <c r="Z1525" s="92">
        <f>SUM($Y$13:Y1525)</f>
        <v>0.58550348951743825</v>
      </c>
      <c r="AA1525" s="92">
        <f t="shared" si="446"/>
        <v>1587</v>
      </c>
      <c r="AB1525" s="92">
        <v>19.724866936781837</v>
      </c>
      <c r="AD1525" s="92">
        <f t="shared" si="447"/>
        <v>8.974418452663041E-44</v>
      </c>
      <c r="AE1525" s="92" t="e">
        <f>SUM($AD$13:AD1525)</f>
        <v>#N/A</v>
      </c>
      <c r="AF1525" s="92">
        <f t="shared" si="448"/>
        <v>1875</v>
      </c>
      <c r="AG1525" s="92">
        <v>41.161290322579589</v>
      </c>
      <c r="AI1525" s="92">
        <f t="shared" si="449"/>
        <v>8.9674668303012393E-35</v>
      </c>
      <c r="AJ1525" s="92" t="e">
        <f>SUM($AI$13:AI1525)</f>
        <v>#N/A</v>
      </c>
      <c r="AK1525" s="92">
        <f t="shared" si="450"/>
        <v>1471</v>
      </c>
      <c r="AL1525" s="92">
        <v>48.128527943379595</v>
      </c>
    </row>
    <row r="1526" spans="1:38">
      <c r="A1526" s="93">
        <v>1514</v>
      </c>
      <c r="B1526" s="130">
        <v>41739</v>
      </c>
      <c r="C1526" s="92">
        <v>18.003699999999998</v>
      </c>
      <c r="D1526" s="92">
        <v>21.833599</v>
      </c>
      <c r="E1526" s="92">
        <v>13.059100000000001</v>
      </c>
      <c r="F1526" s="139">
        <f t="shared" si="438"/>
        <v>6.1931714036560503E-3</v>
      </c>
      <c r="G1526" s="140">
        <f t="shared" si="438"/>
        <v>2.322154950267219E-3</v>
      </c>
      <c r="H1526" s="140">
        <f t="shared" si="438"/>
        <v>-1.6999640097711266E-3</v>
      </c>
      <c r="I1526" s="141">
        <f t="shared" si="456"/>
        <v>21.532433248721098</v>
      </c>
      <c r="J1526" s="142">
        <f t="shared" si="451"/>
        <v>25.138941271661167</v>
      </c>
      <c r="K1526" s="142">
        <f t="shared" si="454"/>
        <v>19.425920400333862</v>
      </c>
      <c r="L1526" s="143">
        <f t="shared" si="452"/>
        <v>15072.703274104768</v>
      </c>
      <c r="M1526" s="137">
        <f t="shared" si="439"/>
        <v>-15083.3647629967</v>
      </c>
      <c r="N1526" s="137">
        <f t="shared" si="440"/>
        <v>29138.880600500794</v>
      </c>
      <c r="O1526" s="143">
        <f t="shared" si="455"/>
        <v>-92.773274104769371</v>
      </c>
      <c r="P1526" s="137">
        <f t="shared" si="453"/>
        <v>34.944762996699865</v>
      </c>
      <c r="Q1526" s="137">
        <f t="shared" si="441"/>
        <v>49.619399499206338</v>
      </c>
      <c r="R1526" s="144">
        <f t="shared" si="442"/>
        <v>-8.2091116088631679</v>
      </c>
      <c r="T1526" s="92">
        <f t="shared" si="443"/>
        <v>3.7705858278695908E-34</v>
      </c>
      <c r="U1526" s="92">
        <f>SUM($T$13:T1526)</f>
        <v>0.6397182535629985</v>
      </c>
      <c r="V1526" s="92">
        <f t="shared" si="444"/>
        <v>1443</v>
      </c>
      <c r="W1526" s="92">
        <v>20.561240282264407</v>
      </c>
      <c r="Y1526" s="92">
        <f t="shared" si="445"/>
        <v>7.5294390173205E-57</v>
      </c>
      <c r="Z1526" s="92">
        <f>SUM($Y$13:Y1526)</f>
        <v>0.58550348951743825</v>
      </c>
      <c r="AA1526" s="92">
        <f t="shared" si="446"/>
        <v>2462</v>
      </c>
      <c r="AB1526" s="92">
        <v>19.772772618751333</v>
      </c>
      <c r="AD1526" s="92">
        <f t="shared" si="447"/>
        <v>1.0400667224124594E-35</v>
      </c>
      <c r="AE1526" s="92" t="e">
        <f>SUM($AD$13:AD1526)</f>
        <v>#N/A</v>
      </c>
      <c r="AF1526" s="92">
        <f t="shared" si="448"/>
        <v>1513</v>
      </c>
      <c r="AG1526" s="92">
        <v>41.196020526353095</v>
      </c>
      <c r="AI1526" s="92">
        <f t="shared" si="449"/>
        <v>2.4284870379425224E-21</v>
      </c>
      <c r="AJ1526" s="92" t="e">
        <f>SUM($AI$13:AI1526)</f>
        <v>#N/A</v>
      </c>
      <c r="AK1526" s="92">
        <f t="shared" si="450"/>
        <v>868</v>
      </c>
      <c r="AL1526" s="92">
        <v>48.382454557737219</v>
      </c>
    </row>
    <row r="1527" spans="1:38">
      <c r="A1527" s="93">
        <v>1515</v>
      </c>
      <c r="B1527" s="130">
        <v>41738</v>
      </c>
      <c r="C1527" s="92">
        <v>18.023599999999998</v>
      </c>
      <c r="D1527" s="92">
        <v>21.884001000000001</v>
      </c>
      <c r="E1527" s="92">
        <v>12.985300000000001</v>
      </c>
      <c r="F1527" s="139">
        <f t="shared" si="438"/>
        <v>-1.1041079473579352E-3</v>
      </c>
      <c r="G1527" s="140">
        <f t="shared" si="438"/>
        <v>-2.3031437441445313E-3</v>
      </c>
      <c r="H1527" s="140">
        <f t="shared" si="438"/>
        <v>5.68334963381667E-3</v>
      </c>
      <c r="I1527" s="141">
        <f t="shared" si="456"/>
        <v>21.376272200337333</v>
      </c>
      <c r="J1527" s="142">
        <f t="shared" si="451"/>
        <v>25.022935542696235</v>
      </c>
      <c r="K1527" s="142">
        <f t="shared" si="454"/>
        <v>19.569592300524437</v>
      </c>
      <c r="L1527" s="143">
        <f t="shared" si="452"/>
        <v>14963.390540236132</v>
      </c>
      <c r="M1527" s="137">
        <f t="shared" si="439"/>
        <v>-15013.761325617741</v>
      </c>
      <c r="N1527" s="137">
        <f t="shared" si="440"/>
        <v>29354.388450786657</v>
      </c>
      <c r="O1527" s="143">
        <f t="shared" si="455"/>
        <v>16.539459763866034</v>
      </c>
      <c r="P1527" s="137">
        <f t="shared" si="453"/>
        <v>-34.658674382259051</v>
      </c>
      <c r="Q1527" s="137">
        <f t="shared" si="441"/>
        <v>-165.8884507866569</v>
      </c>
      <c r="R1527" s="144">
        <f t="shared" si="442"/>
        <v>-184.00766540504992</v>
      </c>
      <c r="T1527" s="92">
        <f t="shared" si="443"/>
        <v>3.0986260377347631E-5</v>
      </c>
      <c r="U1527" s="92">
        <f>SUM($T$13:T1527)</f>
        <v>0.63974923982337584</v>
      </c>
      <c r="V1527" s="92">
        <f t="shared" si="444"/>
        <v>145</v>
      </c>
      <c r="W1527" s="92">
        <v>21.208810715337677</v>
      </c>
      <c r="Y1527" s="92">
        <f t="shared" si="445"/>
        <v>4.0883409692085977E-47</v>
      </c>
      <c r="Z1527" s="92">
        <f>SUM($Y$13:Y1527)</f>
        <v>0.58550348951743825</v>
      </c>
      <c r="AA1527" s="92">
        <f t="shared" si="446"/>
        <v>2025</v>
      </c>
      <c r="AB1527" s="92">
        <v>19.843448236009863</v>
      </c>
      <c r="AD1527" s="92">
        <f t="shared" si="447"/>
        <v>6.7194589753817292E-59</v>
      </c>
      <c r="AE1527" s="92" t="e">
        <f>SUM($AD$13:AD1527)</f>
        <v>#N/A</v>
      </c>
      <c r="AF1527" s="92">
        <f t="shared" si="448"/>
        <v>2554</v>
      </c>
      <c r="AG1527" s="92">
        <v>41.92442013165055</v>
      </c>
      <c r="AI1527" s="92">
        <f t="shared" si="449"/>
        <v>2.0556918223575155E-5</v>
      </c>
      <c r="AJ1527" s="92" t="e">
        <f>SUM($AI$13:AI1527)</f>
        <v>#N/A</v>
      </c>
      <c r="AK1527" s="92">
        <f t="shared" si="450"/>
        <v>153</v>
      </c>
      <c r="AL1527" s="92">
        <v>48.693892237002729</v>
      </c>
    </row>
    <row r="1528" spans="1:38">
      <c r="A1528" s="93">
        <v>1516</v>
      </c>
      <c r="B1528" s="130">
        <v>41737</v>
      </c>
      <c r="C1528" s="92">
        <v>17.872199999999999</v>
      </c>
      <c r="D1528" s="92">
        <v>21.6</v>
      </c>
      <c r="E1528" s="92">
        <v>13.0687</v>
      </c>
      <c r="F1528" s="139">
        <f t="shared" si="438"/>
        <v>8.4712570360672146E-3</v>
      </c>
      <c r="G1528" s="140">
        <f t="shared" si="438"/>
        <v>1.3148194444444483E-2</v>
      </c>
      <c r="H1528" s="140">
        <f t="shared" si="438"/>
        <v>-6.3816599967861931E-3</v>
      </c>
      <c r="I1528" s="141">
        <f t="shared" si="456"/>
        <v>21.581184053446133</v>
      </c>
      <c r="J1528" s="142">
        <f t="shared" si="451"/>
        <v>25.410465920402778</v>
      </c>
      <c r="K1528" s="142">
        <f t="shared" si="454"/>
        <v>19.334819278122538</v>
      </c>
      <c r="L1528" s="143">
        <f t="shared" si="452"/>
        <v>15106.828837412293</v>
      </c>
      <c r="M1528" s="137">
        <f t="shared" si="439"/>
        <v>-15246.279552241667</v>
      </c>
      <c r="N1528" s="137">
        <f t="shared" si="440"/>
        <v>29002.228917183806</v>
      </c>
      <c r="O1528" s="143">
        <f t="shared" si="455"/>
        <v>-126.8988374122946</v>
      </c>
      <c r="P1528" s="137">
        <f t="shared" si="453"/>
        <v>197.85955224166719</v>
      </c>
      <c r="Q1528" s="137">
        <f t="shared" si="441"/>
        <v>186.27108281619439</v>
      </c>
      <c r="R1528" s="144">
        <f t="shared" si="442"/>
        <v>257.23179764556699</v>
      </c>
      <c r="T1528" s="92">
        <f t="shared" si="443"/>
        <v>9.1924322354922521E-58</v>
      </c>
      <c r="U1528" s="92">
        <f>SUM($T$13:T1528)</f>
        <v>0.63974923982337584</v>
      </c>
      <c r="V1528" s="92">
        <f t="shared" si="444"/>
        <v>2503</v>
      </c>
      <c r="W1528" s="92">
        <v>21.216665164487495</v>
      </c>
      <c r="Y1528" s="92">
        <f t="shared" si="445"/>
        <v>1.6877176859596116E-31</v>
      </c>
      <c r="Z1528" s="92">
        <f>SUM($Y$13:Y1528)</f>
        <v>0.58550348951743825</v>
      </c>
      <c r="AA1528" s="92">
        <f t="shared" si="446"/>
        <v>1324</v>
      </c>
      <c r="AB1528" s="92">
        <v>19.867847761752273</v>
      </c>
      <c r="AD1528" s="92">
        <f t="shared" si="447"/>
        <v>1.7952096888800205E-20</v>
      </c>
      <c r="AE1528" s="92" t="e">
        <f>SUM($AD$13:AD1528)</f>
        <v>#N/A</v>
      </c>
      <c r="AF1528" s="92">
        <f t="shared" si="448"/>
        <v>829</v>
      </c>
      <c r="AG1528" s="92">
        <v>42.013461622060277</v>
      </c>
      <c r="AI1528" s="92">
        <f t="shared" si="449"/>
        <v>9.9362513355138371E-35</v>
      </c>
      <c r="AJ1528" s="92" t="e">
        <f>SUM($AI$13:AI1528)</f>
        <v>#N/A</v>
      </c>
      <c r="AK1528" s="92">
        <f t="shared" si="450"/>
        <v>1469</v>
      </c>
      <c r="AL1528" s="92">
        <v>49.022544831583218</v>
      </c>
    </row>
    <row r="1529" spans="1:38">
      <c r="A1529" s="93">
        <v>1517</v>
      </c>
      <c r="B1529" s="130">
        <v>41736</v>
      </c>
      <c r="C1529" s="92">
        <v>17.8202</v>
      </c>
      <c r="D1529" s="92">
        <v>21.559200000000001</v>
      </c>
      <c r="E1529" s="92">
        <v>13.006600000000001</v>
      </c>
      <c r="F1529" s="139">
        <f t="shared" si="438"/>
        <v>2.9180368346033436E-3</v>
      </c>
      <c r="G1529" s="140">
        <f t="shared" si="438"/>
        <v>1.8924635422465919E-3</v>
      </c>
      <c r="H1529" s="140">
        <f t="shared" si="438"/>
        <v>4.7744991004565751E-3</v>
      </c>
      <c r="I1529" s="141">
        <f t="shared" si="456"/>
        <v>21.462345696456826</v>
      </c>
      <c r="J1529" s="142">
        <f t="shared" si="451"/>
        <v>25.128164310364024</v>
      </c>
      <c r="K1529" s="142">
        <f t="shared" si="454"/>
        <v>19.551906977995785</v>
      </c>
      <c r="L1529" s="143">
        <f t="shared" si="452"/>
        <v>15023.641987519777</v>
      </c>
      <c r="M1529" s="137">
        <f t="shared" si="439"/>
        <v>-15076.898586218414</v>
      </c>
      <c r="N1529" s="137">
        <f t="shared" si="440"/>
        <v>29327.860466993676</v>
      </c>
      <c r="O1529" s="143">
        <f t="shared" si="455"/>
        <v>-43.711987519778631</v>
      </c>
      <c r="P1529" s="137">
        <f t="shared" si="453"/>
        <v>28.478586218414421</v>
      </c>
      <c r="Q1529" s="137">
        <f t="shared" si="441"/>
        <v>-139.3604669936758</v>
      </c>
      <c r="R1529" s="144">
        <f t="shared" si="442"/>
        <v>-154.59386829504001</v>
      </c>
      <c r="T1529" s="92">
        <f t="shared" si="443"/>
        <v>3.728492783504596E-36</v>
      </c>
      <c r="U1529" s="92">
        <f>SUM($T$13:T1529)</f>
        <v>0.63974923982337584</v>
      </c>
      <c r="V1529" s="92">
        <f t="shared" si="444"/>
        <v>1533</v>
      </c>
      <c r="W1529" s="92">
        <v>21.22724707632733</v>
      </c>
      <c r="Y1529" s="92">
        <f t="shared" si="445"/>
        <v>3.4247615588690481E-42</v>
      </c>
      <c r="Z1529" s="92">
        <f>SUM($Y$13:Y1529)</f>
        <v>0.58550348951743825</v>
      </c>
      <c r="AA1529" s="92">
        <f t="shared" si="446"/>
        <v>1804</v>
      </c>
      <c r="AB1529" s="92">
        <v>20.067620323119627</v>
      </c>
      <c r="AD1529" s="92">
        <f t="shared" si="447"/>
        <v>1.297608044358036E-23</v>
      </c>
      <c r="AE1529" s="92" t="e">
        <f>SUM($AD$13:AD1529)</f>
        <v>#N/A</v>
      </c>
      <c r="AF1529" s="92">
        <f t="shared" si="448"/>
        <v>970</v>
      </c>
      <c r="AG1529" s="92">
        <v>42.187203482688346</v>
      </c>
      <c r="AI1529" s="92">
        <f t="shared" si="449"/>
        <v>1.2646324728530767E-55</v>
      </c>
      <c r="AJ1529" s="92" t="e">
        <f>SUM($AI$13:AI1529)</f>
        <v>#N/A</v>
      </c>
      <c r="AK1529" s="92">
        <f t="shared" si="450"/>
        <v>2407</v>
      </c>
      <c r="AL1529" s="92">
        <v>49.499289129786121</v>
      </c>
    </row>
    <row r="1530" spans="1:38">
      <c r="A1530" s="93">
        <v>1518</v>
      </c>
      <c r="B1530" s="130">
        <v>41733</v>
      </c>
      <c r="C1530" s="92">
        <v>18.002099999999999</v>
      </c>
      <c r="D1530" s="92">
        <v>21.774000000000001</v>
      </c>
      <c r="E1530" s="92">
        <v>13</v>
      </c>
      <c r="F1530" s="139">
        <f t="shared" si="438"/>
        <v>-1.01043767116058E-2</v>
      </c>
      <c r="G1530" s="140">
        <f t="shared" si="438"/>
        <v>-9.864976577569573E-3</v>
      </c>
      <c r="H1530" s="140">
        <f t="shared" si="438"/>
        <v>5.076923076923201E-4</v>
      </c>
      <c r="I1530" s="141">
        <f t="shared" si="456"/>
        <v>21.183667348809305</v>
      </c>
      <c r="J1530" s="142">
        <f t="shared" si="451"/>
        <v>24.833279481950949</v>
      </c>
      <c r="K1530" s="142">
        <f t="shared" si="454"/>
        <v>19.468879184615385</v>
      </c>
      <c r="L1530" s="143">
        <f t="shared" si="452"/>
        <v>14828.567144166513</v>
      </c>
      <c r="M1530" s="137">
        <f t="shared" si="439"/>
        <v>-14899.967689170569</v>
      </c>
      <c r="N1530" s="137">
        <f t="shared" si="440"/>
        <v>29203.318776923079</v>
      </c>
      <c r="O1530" s="143">
        <f t="shared" si="455"/>
        <v>151.36285583348581</v>
      </c>
      <c r="P1530" s="137">
        <f t="shared" si="453"/>
        <v>-148.45231082943064</v>
      </c>
      <c r="Q1530" s="137">
        <f t="shared" si="441"/>
        <v>-14.818776923078985</v>
      </c>
      <c r="R1530" s="144">
        <f t="shared" si="442"/>
        <v>-11.90823191902382</v>
      </c>
      <c r="T1530" s="92">
        <f t="shared" si="443"/>
        <v>1.2004702390485599E-46</v>
      </c>
      <c r="U1530" s="92">
        <f>SUM($T$13:T1530)</f>
        <v>0.63974923982337584</v>
      </c>
      <c r="V1530" s="92">
        <f t="shared" si="444"/>
        <v>2004</v>
      </c>
      <c r="W1530" s="92">
        <v>21.31221424355499</v>
      </c>
      <c r="Y1530" s="92">
        <f t="shared" si="445"/>
        <v>2.0260694696370001E-35</v>
      </c>
      <c r="Z1530" s="92">
        <f>SUM($Y$13:Y1530)</f>
        <v>0.58550348951743825</v>
      </c>
      <c r="AA1530" s="92">
        <f t="shared" si="446"/>
        <v>1500</v>
      </c>
      <c r="AB1530" s="92">
        <v>20.145006175376693</v>
      </c>
      <c r="AD1530" s="92">
        <f t="shared" si="447"/>
        <v>2.5642379967758564E-57</v>
      </c>
      <c r="AE1530" s="92" t="e">
        <f>SUM($AD$13:AD1530)</f>
        <v>#N/A</v>
      </c>
      <c r="AF1530" s="92">
        <f t="shared" si="448"/>
        <v>2483</v>
      </c>
      <c r="AG1530" s="92">
        <v>42.349616099505511</v>
      </c>
      <c r="AI1530" s="92">
        <f t="shared" si="449"/>
        <v>8.7125329232669842E-31</v>
      </c>
      <c r="AJ1530" s="92" t="e">
        <f>SUM($AI$13:AI1530)</f>
        <v>#N/A</v>
      </c>
      <c r="AK1530" s="92">
        <f t="shared" si="450"/>
        <v>1292</v>
      </c>
      <c r="AL1530" s="92">
        <v>49.808902434537231</v>
      </c>
    </row>
    <row r="1531" spans="1:38">
      <c r="A1531" s="93">
        <v>1519</v>
      </c>
      <c r="B1531" s="130">
        <v>41732</v>
      </c>
      <c r="C1531" s="92">
        <v>18.018699999999999</v>
      </c>
      <c r="D1531" s="92">
        <v>21.7621</v>
      </c>
      <c r="E1531" s="92">
        <v>13.1189</v>
      </c>
      <c r="F1531" s="139">
        <f t="shared" si="438"/>
        <v>-9.2126513011481226E-4</v>
      </c>
      <c r="G1531" s="140">
        <f t="shared" si="438"/>
        <v>5.4682222763435817E-4</v>
      </c>
      <c r="H1531" s="140">
        <f t="shared" si="438"/>
        <v>-9.0632598769714301E-3</v>
      </c>
      <c r="I1531" s="141">
        <f t="shared" si="456"/>
        <v>21.380185018342054</v>
      </c>
      <c r="J1531" s="142">
        <f t="shared" si="451"/>
        <v>25.094414684244629</v>
      </c>
      <c r="K1531" s="142">
        <f t="shared" si="454"/>
        <v>19.282638026054013</v>
      </c>
      <c r="L1531" s="143">
        <f t="shared" si="452"/>
        <v>14966.129512839438</v>
      </c>
      <c r="M1531" s="137">
        <f t="shared" si="439"/>
        <v>-15056.648810546778</v>
      </c>
      <c r="N1531" s="137">
        <f t="shared" si="440"/>
        <v>28923.957039081019</v>
      </c>
      <c r="O1531" s="143">
        <f t="shared" si="455"/>
        <v>13.800487160560806</v>
      </c>
      <c r="P1531" s="137">
        <f t="shared" si="453"/>
        <v>8.2288105467778223</v>
      </c>
      <c r="Q1531" s="137">
        <f t="shared" si="441"/>
        <v>264.54296091898141</v>
      </c>
      <c r="R1531" s="144">
        <f t="shared" si="442"/>
        <v>286.57225862632004</v>
      </c>
      <c r="T1531" s="92">
        <f t="shared" si="443"/>
        <v>2.7583491452641673E-44</v>
      </c>
      <c r="U1531" s="92">
        <f>SUM($T$13:T1531)</f>
        <v>0.63974923982337584</v>
      </c>
      <c r="V1531" s="92">
        <f t="shared" si="444"/>
        <v>1898</v>
      </c>
      <c r="W1531" s="92">
        <v>21.425405159388902</v>
      </c>
      <c r="Y1531" s="92">
        <f t="shared" si="445"/>
        <v>1.4599451216938633E-2</v>
      </c>
      <c r="Z1531" s="92">
        <f>SUM($Y$13:Y1531)</f>
        <v>0.60010294073437687</v>
      </c>
      <c r="AA1531" s="92">
        <f t="shared" si="446"/>
        <v>25</v>
      </c>
      <c r="AB1531" s="92">
        <v>20.155322779633934</v>
      </c>
      <c r="AD1531" s="92">
        <f t="shared" si="447"/>
        <v>5.4825652168297378E-13</v>
      </c>
      <c r="AE1531" s="92" t="e">
        <f>SUM($AD$13:AD1531)</f>
        <v>#N/A</v>
      </c>
      <c r="AF1531" s="92">
        <f t="shared" si="448"/>
        <v>493</v>
      </c>
      <c r="AG1531" s="92">
        <v>42.528245231074834</v>
      </c>
      <c r="AI1531" s="92">
        <f t="shared" si="449"/>
        <v>1.232727642140134E-23</v>
      </c>
      <c r="AJ1531" s="92" t="e">
        <f>SUM($AI$13:AI1531)</f>
        <v>#N/A</v>
      </c>
      <c r="AK1531" s="92">
        <f t="shared" si="450"/>
        <v>971</v>
      </c>
      <c r="AL1531" s="92">
        <v>50.08825647886988</v>
      </c>
    </row>
    <row r="1532" spans="1:38">
      <c r="A1532" s="93">
        <v>1520</v>
      </c>
      <c r="B1532" s="130">
        <v>41731</v>
      </c>
      <c r="C1532" s="92">
        <v>18.0016</v>
      </c>
      <c r="D1532" s="92">
        <v>21.700399000000001</v>
      </c>
      <c r="E1532" s="92">
        <v>13.088200000000001</v>
      </c>
      <c r="F1532" s="139">
        <f t="shared" si="438"/>
        <v>9.499155630610101E-4</v>
      </c>
      <c r="G1532" s="140">
        <f t="shared" si="438"/>
        <v>2.8433117750508163E-3</v>
      </c>
      <c r="H1532" s="140">
        <f t="shared" si="438"/>
        <v>2.3456243028070478E-3</v>
      </c>
      <c r="I1532" s="141">
        <f t="shared" si="456"/>
        <v>21.420228098057947</v>
      </c>
      <c r="J1532" s="142">
        <f t="shared" si="451"/>
        <v>25.152012249636517</v>
      </c>
      <c r="K1532" s="142">
        <f t="shared" si="454"/>
        <v>19.504643503308323</v>
      </c>
      <c r="L1532" s="143">
        <f t="shared" si="452"/>
        <v>14994.159668640563</v>
      </c>
      <c r="M1532" s="137">
        <f t="shared" si="439"/>
        <v>-15091.207349781909</v>
      </c>
      <c r="N1532" s="137">
        <f t="shared" si="440"/>
        <v>29256.965254962484</v>
      </c>
      <c r="O1532" s="143">
        <f t="shared" si="455"/>
        <v>-14.229668640564341</v>
      </c>
      <c r="P1532" s="137">
        <f t="shared" si="453"/>
        <v>42.787349781909143</v>
      </c>
      <c r="Q1532" s="137">
        <f t="shared" si="441"/>
        <v>-68.465254962484323</v>
      </c>
      <c r="R1532" s="144">
        <f t="shared" si="442"/>
        <v>-39.907573821139522</v>
      </c>
      <c r="T1532" s="92">
        <f t="shared" si="443"/>
        <v>3.5994294150393346E-24</v>
      </c>
      <c r="U1532" s="92">
        <f>SUM($T$13:T1532)</f>
        <v>0.63974923982337584</v>
      </c>
      <c r="V1532" s="92">
        <f t="shared" si="444"/>
        <v>995</v>
      </c>
      <c r="W1532" s="92">
        <v>21.438609945387725</v>
      </c>
      <c r="Y1532" s="92">
        <f t="shared" si="445"/>
        <v>3.8161100591372817E-41</v>
      </c>
      <c r="Z1532" s="92">
        <f>SUM($Y$13:Y1532)</f>
        <v>0.60010294073437687</v>
      </c>
      <c r="AA1532" s="92">
        <f t="shared" si="446"/>
        <v>1757</v>
      </c>
      <c r="AB1532" s="92">
        <v>20.260767798581583</v>
      </c>
      <c r="AD1532" s="92">
        <f t="shared" si="447"/>
        <v>1.7495887745219059E-52</v>
      </c>
      <c r="AE1532" s="92" t="e">
        <f>SUM($AD$13:AD1532)</f>
        <v>#N/A</v>
      </c>
      <c r="AF1532" s="92">
        <f t="shared" si="448"/>
        <v>2266</v>
      </c>
      <c r="AG1532" s="92">
        <v>42.718168279974634</v>
      </c>
      <c r="AI1532" s="92">
        <f t="shared" si="449"/>
        <v>1.3561542475946743E-6</v>
      </c>
      <c r="AJ1532" s="92" t="e">
        <f>SUM($AI$13:AI1532)</f>
        <v>#N/A</v>
      </c>
      <c r="AK1532" s="92">
        <f t="shared" si="450"/>
        <v>206</v>
      </c>
      <c r="AL1532" s="92">
        <v>50.179557354673307</v>
      </c>
    </row>
    <row r="1533" spans="1:38">
      <c r="A1533" s="93">
        <v>1521</v>
      </c>
      <c r="B1533" s="130">
        <v>41730</v>
      </c>
      <c r="C1533" s="92">
        <v>17.990200000000002</v>
      </c>
      <c r="D1533" s="92">
        <v>21.763901000000001</v>
      </c>
      <c r="E1533" s="92">
        <v>13.0501</v>
      </c>
      <c r="F1533" s="139">
        <f t="shared" si="438"/>
        <v>6.3367833598282353E-4</v>
      </c>
      <c r="G1533" s="140">
        <f t="shared" si="438"/>
        <v>-2.9177673616508359E-3</v>
      </c>
      <c r="H1533" s="140">
        <f t="shared" si="438"/>
        <v>2.9195178581007397E-3</v>
      </c>
      <c r="I1533" s="141">
        <f t="shared" si="456"/>
        <v>21.413460653022199</v>
      </c>
      <c r="J1533" s="142">
        <f t="shared" si="451"/>
        <v>25.007520352132644</v>
      </c>
      <c r="K1533" s="142">
        <f t="shared" si="454"/>
        <v>19.515810898000783</v>
      </c>
      <c r="L1533" s="143">
        <f t="shared" si="452"/>
        <v>14989.422457115539</v>
      </c>
      <c r="M1533" s="137">
        <f t="shared" si="439"/>
        <v>-15004.512211279587</v>
      </c>
      <c r="N1533" s="137">
        <f t="shared" si="440"/>
        <v>29273.716347001176</v>
      </c>
      <c r="O1533" s="143">
        <f t="shared" si="455"/>
        <v>-9.4924571155406738</v>
      </c>
      <c r="P1533" s="137">
        <f t="shared" si="453"/>
        <v>-43.907788720413009</v>
      </c>
      <c r="Q1533" s="137">
        <f t="shared" si="441"/>
        <v>-85.216347001176473</v>
      </c>
      <c r="R1533" s="144">
        <f t="shared" si="442"/>
        <v>-138.61659283713016</v>
      </c>
      <c r="T1533" s="92">
        <f t="shared" si="443"/>
        <v>1.7468793466166348E-34</v>
      </c>
      <c r="U1533" s="92">
        <f>SUM($T$13:T1533)</f>
        <v>0.63974923982337584</v>
      </c>
      <c r="V1533" s="92">
        <f t="shared" si="444"/>
        <v>1458</v>
      </c>
      <c r="W1533" s="92">
        <v>21.638136852738171</v>
      </c>
      <c r="Y1533" s="92">
        <f t="shared" si="445"/>
        <v>2.0970917948916317E-38</v>
      </c>
      <c r="Z1533" s="92">
        <f>SUM($Y$13:Y1533)</f>
        <v>0.60010294073437687</v>
      </c>
      <c r="AA1533" s="92">
        <f t="shared" si="446"/>
        <v>1634</v>
      </c>
      <c r="AB1533" s="92">
        <v>20.303862267272052</v>
      </c>
      <c r="AD1533" s="92">
        <f t="shared" si="447"/>
        <v>1.0569098621798974E-23</v>
      </c>
      <c r="AE1533" s="92" t="e">
        <f>SUM($AD$13:AD1533)</f>
        <v>#N/A</v>
      </c>
      <c r="AF1533" s="92">
        <f t="shared" si="448"/>
        <v>974</v>
      </c>
      <c r="AG1533" s="92">
        <v>43.108985734292219</v>
      </c>
      <c r="AI1533" s="92">
        <f t="shared" si="449"/>
        <v>4.4440302072879288E-23</v>
      </c>
      <c r="AJ1533" s="92" t="e">
        <f>SUM($AI$13:AI1533)</f>
        <v>#N/A</v>
      </c>
      <c r="AK1533" s="92">
        <f t="shared" si="450"/>
        <v>946</v>
      </c>
      <c r="AL1533" s="92">
        <v>50.222932881482848</v>
      </c>
    </row>
    <row r="1534" spans="1:38">
      <c r="A1534" s="93">
        <v>1522</v>
      </c>
      <c r="B1534" s="130">
        <v>41729</v>
      </c>
      <c r="C1534" s="92">
        <v>17.955200000000001</v>
      </c>
      <c r="D1534" s="92">
        <v>21.7316</v>
      </c>
      <c r="E1534" s="92">
        <v>13.047700000000001</v>
      </c>
      <c r="F1534" s="139">
        <f t="shared" si="438"/>
        <v>1.9492960256639602E-3</v>
      </c>
      <c r="G1534" s="140">
        <f t="shared" si="438"/>
        <v>1.4863608754072111E-3</v>
      </c>
      <c r="H1534" s="140">
        <f t="shared" si="438"/>
        <v>1.8394046460290525E-4</v>
      </c>
      <c r="I1534" s="141">
        <f t="shared" si="456"/>
        <v>21.441614740019606</v>
      </c>
      <c r="J1534" s="142">
        <f t="shared" si="451"/>
        <v>25.117978971207826</v>
      </c>
      <c r="K1534" s="142">
        <f t="shared" si="454"/>
        <v>19.462579297500707</v>
      </c>
      <c r="L1534" s="143">
        <f t="shared" si="452"/>
        <v>15009.130318013724</v>
      </c>
      <c r="M1534" s="137">
        <f t="shared" si="439"/>
        <v>-15070.787382724695</v>
      </c>
      <c r="N1534" s="137">
        <f t="shared" si="440"/>
        <v>29193.868946251059</v>
      </c>
      <c r="O1534" s="143">
        <f t="shared" si="455"/>
        <v>-29.200318013725337</v>
      </c>
      <c r="P1534" s="137">
        <f t="shared" si="453"/>
        <v>22.367382724694835</v>
      </c>
      <c r="Q1534" s="137">
        <f t="shared" si="441"/>
        <v>-5.3689462510592421</v>
      </c>
      <c r="R1534" s="144">
        <f t="shared" si="442"/>
        <v>-12.201881540089744</v>
      </c>
      <c r="T1534" s="92">
        <f t="shared" si="443"/>
        <v>3.0759291327110667E-52</v>
      </c>
      <c r="U1534" s="92">
        <f>SUM($T$13:T1534)</f>
        <v>0.63974923982337584</v>
      </c>
      <c r="V1534" s="92">
        <f t="shared" si="444"/>
        <v>2255</v>
      </c>
      <c r="W1534" s="92">
        <v>21.751656604033997</v>
      </c>
      <c r="Y1534" s="92">
        <f t="shared" si="445"/>
        <v>4.2728010165431369E-30</v>
      </c>
      <c r="Z1534" s="92">
        <f>SUM($Y$13:Y1534)</f>
        <v>0.60010294073437687</v>
      </c>
      <c r="AA1534" s="92">
        <f t="shared" si="446"/>
        <v>1261</v>
      </c>
      <c r="AB1534" s="92">
        <v>20.446526864523548</v>
      </c>
      <c r="AD1534" s="92">
        <f t="shared" si="447"/>
        <v>6.2272636598092858E-36</v>
      </c>
      <c r="AE1534" s="92" t="e">
        <f>SUM($AD$13:AD1534)</f>
        <v>#N/A</v>
      </c>
      <c r="AF1534" s="92">
        <f t="shared" si="448"/>
        <v>1523</v>
      </c>
      <c r="AG1534" s="92">
        <v>43.111506084031134</v>
      </c>
      <c r="AI1534" s="92">
        <f t="shared" si="449"/>
        <v>2.771727064972489E-34</v>
      </c>
      <c r="AJ1534" s="92" t="e">
        <f>SUM($AI$13:AI1534)</f>
        <v>#N/A</v>
      </c>
      <c r="AK1534" s="92">
        <f t="shared" si="450"/>
        <v>1449</v>
      </c>
      <c r="AL1534" s="92">
        <v>50.547415986438864</v>
      </c>
    </row>
    <row r="1535" spans="1:38">
      <c r="A1535" s="93">
        <v>1523</v>
      </c>
      <c r="B1535" s="130">
        <v>41726</v>
      </c>
      <c r="C1535" s="92">
        <v>17.9452</v>
      </c>
      <c r="D1535" s="92">
        <v>21.686899</v>
      </c>
      <c r="E1535" s="92">
        <v>13.067</v>
      </c>
      <c r="F1535" s="139">
        <f t="shared" si="438"/>
        <v>5.5725207855039649E-4</v>
      </c>
      <c r="G1535" s="140">
        <f t="shared" si="438"/>
        <v>2.0611983299225756E-3</v>
      </c>
      <c r="H1535" s="140">
        <f t="shared" si="438"/>
        <v>-1.4770031376750703E-3</v>
      </c>
      <c r="I1535" s="141">
        <f t="shared" si="456"/>
        <v>21.41182513875577</v>
      </c>
      <c r="J1535" s="142">
        <f t="shared" si="451"/>
        <v>25.132396296953289</v>
      </c>
      <c r="K1535" s="142">
        <f t="shared" si="454"/>
        <v>19.43025899594398</v>
      </c>
      <c r="L1535" s="143">
        <f t="shared" si="452"/>
        <v>14988.277597129039</v>
      </c>
      <c r="M1535" s="137">
        <f t="shared" si="439"/>
        <v>-15079.437778171974</v>
      </c>
      <c r="N1535" s="137">
        <f t="shared" si="440"/>
        <v>29145.388493915969</v>
      </c>
      <c r="O1535" s="143">
        <f t="shared" si="455"/>
        <v>-8.3475971290408779</v>
      </c>
      <c r="P1535" s="137">
        <f t="shared" si="453"/>
        <v>31.017778171973987</v>
      </c>
      <c r="Q1535" s="137">
        <f t="shared" si="441"/>
        <v>43.111506084031134</v>
      </c>
      <c r="R1535" s="144">
        <f t="shared" si="442"/>
        <v>65.781687126964243</v>
      </c>
      <c r="T1535" s="92">
        <f t="shared" si="443"/>
        <v>1.8416723942335858E-52</v>
      </c>
      <c r="U1535" s="92">
        <f>SUM($T$13:T1535)</f>
        <v>0.63974923982337584</v>
      </c>
      <c r="V1535" s="92">
        <f t="shared" si="444"/>
        <v>2265</v>
      </c>
      <c r="W1535" s="92">
        <v>21.792951445717335</v>
      </c>
      <c r="Y1535" s="92">
        <f t="shared" si="445"/>
        <v>6.7520481720069471E-49</v>
      </c>
      <c r="Z1535" s="92">
        <f>SUM($Y$13:Y1535)</f>
        <v>0.60010294073437687</v>
      </c>
      <c r="AA1535" s="92">
        <f t="shared" si="446"/>
        <v>2105</v>
      </c>
      <c r="AB1535" s="92">
        <v>20.449350120898089</v>
      </c>
      <c r="AD1535" s="92">
        <f t="shared" si="447"/>
        <v>2.6649319802940897E-41</v>
      </c>
      <c r="AE1535" s="92" t="e">
        <f>SUM($AD$13:AD1535)</f>
        <v>#N/A</v>
      </c>
      <c r="AF1535" s="92">
        <f t="shared" si="448"/>
        <v>1764</v>
      </c>
      <c r="AG1535" s="92">
        <v>43.159810074586858</v>
      </c>
      <c r="AI1535" s="92">
        <f t="shared" si="449"/>
        <v>1.7737937601504781E-13</v>
      </c>
      <c r="AJ1535" s="92" t="e">
        <f>SUM($AI$13:AI1535)</f>
        <v>#N/A</v>
      </c>
      <c r="AK1535" s="92">
        <f t="shared" si="450"/>
        <v>515</v>
      </c>
      <c r="AL1535" s="92">
        <v>50.616432430771965</v>
      </c>
    </row>
    <row r="1536" spans="1:38">
      <c r="A1536" s="93">
        <v>1524</v>
      </c>
      <c r="B1536" s="130">
        <v>41725</v>
      </c>
      <c r="C1536" s="92">
        <v>18.082599999999999</v>
      </c>
      <c r="D1536" s="92">
        <v>21.746700000000001</v>
      </c>
      <c r="E1536" s="92">
        <v>13.0602</v>
      </c>
      <c r="F1536" s="139">
        <f t="shared" si="438"/>
        <v>-7.5984648225365659E-3</v>
      </c>
      <c r="G1536" s="140">
        <f t="shared" si="438"/>
        <v>-2.7498884888281783E-3</v>
      </c>
      <c r="H1536" s="140">
        <f t="shared" si="438"/>
        <v>5.2066583972676383E-4</v>
      </c>
      <c r="I1536" s="141">
        <f t="shared" si="456"/>
        <v>21.237293612644198</v>
      </c>
      <c r="J1536" s="142">
        <f t="shared" si="451"/>
        <v>25.011730871778248</v>
      </c>
      <c r="K1536" s="142">
        <f t="shared" si="454"/>
        <v>19.469131636575241</v>
      </c>
      <c r="L1536" s="143">
        <f t="shared" si="452"/>
        <v>14866.105528850938</v>
      </c>
      <c r="M1536" s="137">
        <f t="shared" si="439"/>
        <v>-15007.038523066949</v>
      </c>
      <c r="N1536" s="137">
        <f t="shared" si="440"/>
        <v>29203.69745486286</v>
      </c>
      <c r="O1536" s="143">
        <f t="shared" si="455"/>
        <v>113.82447114906063</v>
      </c>
      <c r="P1536" s="137">
        <f t="shared" si="453"/>
        <v>-41.38147693305109</v>
      </c>
      <c r="Q1536" s="137">
        <f t="shared" si="441"/>
        <v>-15.197454862860468</v>
      </c>
      <c r="R1536" s="144">
        <f t="shared" si="442"/>
        <v>57.24553935314907</v>
      </c>
      <c r="T1536" s="92">
        <f t="shared" si="443"/>
        <v>7.8630609632484525E-31</v>
      </c>
      <c r="U1536" s="92">
        <f>SUM($T$13:T1536)</f>
        <v>0.63974923982337584</v>
      </c>
      <c r="V1536" s="92">
        <f t="shared" si="444"/>
        <v>1294</v>
      </c>
      <c r="W1536" s="92">
        <v>22.063665913608929</v>
      </c>
      <c r="Y1536" s="92">
        <f t="shared" si="445"/>
        <v>1.1413308067499017E-55</v>
      </c>
      <c r="Z1536" s="92">
        <f>SUM($Y$13:Y1536)</f>
        <v>0.60010294073437687</v>
      </c>
      <c r="AA1536" s="92">
        <f t="shared" si="446"/>
        <v>2409</v>
      </c>
      <c r="AB1536" s="92">
        <v>20.626832165702581</v>
      </c>
      <c r="AD1536" s="92">
        <f t="shared" si="447"/>
        <v>2.2484342651590643E-53</v>
      </c>
      <c r="AE1536" s="92" t="e">
        <f>SUM($AD$13:AD1536)</f>
        <v>#N/A</v>
      </c>
      <c r="AF1536" s="92">
        <f t="shared" si="448"/>
        <v>2306</v>
      </c>
      <c r="AG1536" s="92">
        <v>43.896148383322725</v>
      </c>
      <c r="AI1536" s="92">
        <f t="shared" si="449"/>
        <v>2.3498803759662377E-36</v>
      </c>
      <c r="AJ1536" s="92" t="e">
        <f>SUM($AI$13:AI1536)</f>
        <v>#N/A</v>
      </c>
      <c r="AK1536" s="92">
        <f t="shared" si="450"/>
        <v>1542</v>
      </c>
      <c r="AL1536" s="92">
        <v>51.137036962882121</v>
      </c>
    </row>
    <row r="1537" spans="1:38">
      <c r="A1537" s="93">
        <v>1525</v>
      </c>
      <c r="B1537" s="130">
        <v>41724</v>
      </c>
      <c r="C1537" s="92">
        <v>18.117100000000001</v>
      </c>
      <c r="D1537" s="92">
        <v>21.674700000000001</v>
      </c>
      <c r="E1537" s="92">
        <v>13.121499999999999</v>
      </c>
      <c r="F1537" s="139">
        <f t="shared" si="438"/>
        <v>-1.9042782785324563E-3</v>
      </c>
      <c r="G1537" s="140">
        <f t="shared" si="438"/>
        <v>3.3218452850558577E-3</v>
      </c>
      <c r="H1537" s="140">
        <f t="shared" si="438"/>
        <v>-4.6717219830049173E-3</v>
      </c>
      <c r="I1537" s="141">
        <f t="shared" si="456"/>
        <v>21.359148635267232</v>
      </c>
      <c r="J1537" s="142">
        <f t="shared" si="451"/>
        <v>25.1640142050409</v>
      </c>
      <c r="K1537" s="142">
        <f t="shared" si="454"/>
        <v>19.368092961932707</v>
      </c>
      <c r="L1537" s="143">
        <f t="shared" si="452"/>
        <v>14951.404044687062</v>
      </c>
      <c r="M1537" s="137">
        <f t="shared" si="439"/>
        <v>-15098.40852302454</v>
      </c>
      <c r="N1537" s="137">
        <f t="shared" si="440"/>
        <v>29052.139442899061</v>
      </c>
      <c r="O1537" s="143">
        <f t="shared" si="455"/>
        <v>28.525955312936276</v>
      </c>
      <c r="P1537" s="137">
        <f t="shared" si="453"/>
        <v>49.988523024539973</v>
      </c>
      <c r="Q1537" s="137">
        <f t="shared" si="441"/>
        <v>136.36055710093933</v>
      </c>
      <c r="R1537" s="144">
        <f t="shared" si="442"/>
        <v>214.87503543841558</v>
      </c>
      <c r="T1537" s="92">
        <f t="shared" si="443"/>
        <v>3.088453123527074E-33</v>
      </c>
      <c r="U1537" s="92">
        <f>SUM($T$13:T1537)</f>
        <v>0.63974923982337584</v>
      </c>
      <c r="V1537" s="92">
        <f t="shared" si="444"/>
        <v>1402</v>
      </c>
      <c r="W1537" s="92">
        <v>22.080647226754081</v>
      </c>
      <c r="Y1537" s="92">
        <f t="shared" si="445"/>
        <v>5.4077507624876407E-52</v>
      </c>
      <c r="Z1537" s="92">
        <f>SUM($Y$13:Y1537)</f>
        <v>0.60010294073437687</v>
      </c>
      <c r="AA1537" s="92">
        <f t="shared" si="446"/>
        <v>2244</v>
      </c>
      <c r="AB1537" s="92">
        <v>20.642256313374673</v>
      </c>
      <c r="AD1537" s="92">
        <f t="shared" si="447"/>
        <v>4.0458345766143067E-58</v>
      </c>
      <c r="AE1537" s="92" t="e">
        <f>SUM($AD$13:AD1537)</f>
        <v>#N/A</v>
      </c>
      <c r="AF1537" s="92">
        <f t="shared" si="448"/>
        <v>2519</v>
      </c>
      <c r="AG1537" s="92">
        <v>44.116596054598631</v>
      </c>
      <c r="AI1537" s="92">
        <f t="shared" si="449"/>
        <v>2.6184018905699642E-35</v>
      </c>
      <c r="AJ1537" s="92" t="e">
        <f>SUM($AI$13:AI1537)</f>
        <v>#N/A</v>
      </c>
      <c r="AK1537" s="92">
        <f t="shared" si="450"/>
        <v>1495</v>
      </c>
      <c r="AL1537" s="92">
        <v>51.375976484778221</v>
      </c>
    </row>
    <row r="1538" spans="1:38">
      <c r="A1538" s="93">
        <v>1526</v>
      </c>
      <c r="B1538" s="130">
        <v>41723</v>
      </c>
      <c r="C1538" s="92">
        <v>18.239100000000001</v>
      </c>
      <c r="D1538" s="92">
        <v>21.745501000000001</v>
      </c>
      <c r="E1538" s="92">
        <v>13.113899999999999</v>
      </c>
      <c r="F1538" s="139">
        <f t="shared" si="438"/>
        <v>-6.6889265369453055E-3</v>
      </c>
      <c r="G1538" s="140">
        <f t="shared" si="438"/>
        <v>-3.2558918739098441E-3</v>
      </c>
      <c r="H1538" s="140">
        <f t="shared" si="438"/>
        <v>5.7953774239538625E-4</v>
      </c>
      <c r="I1538" s="141">
        <f t="shared" si="456"/>
        <v>21.256757641002022</v>
      </c>
      <c r="J1538" s="142">
        <f t="shared" si="451"/>
        <v>24.999039952678029</v>
      </c>
      <c r="K1538" s="142">
        <f t="shared" si="454"/>
        <v>19.470277224929273</v>
      </c>
      <c r="L1538" s="143">
        <f t="shared" si="452"/>
        <v>14879.730348701416</v>
      </c>
      <c r="M1538" s="137">
        <f t="shared" si="439"/>
        <v>-14999.423971606817</v>
      </c>
      <c r="N1538" s="137">
        <f t="shared" si="440"/>
        <v>29205.41583739391</v>
      </c>
      <c r="O1538" s="143">
        <f t="shared" si="455"/>
        <v>100.19965129858247</v>
      </c>
      <c r="P1538" s="137">
        <f t="shared" si="453"/>
        <v>-48.996028393183224</v>
      </c>
      <c r="Q1538" s="137">
        <f t="shared" si="441"/>
        <v>-16.915837393909896</v>
      </c>
      <c r="R1538" s="144">
        <f t="shared" si="442"/>
        <v>34.287785511489346</v>
      </c>
      <c r="T1538" s="92">
        <f t="shared" si="443"/>
        <v>5.0155221314274092E-38</v>
      </c>
      <c r="U1538" s="92">
        <f>SUM($T$13:T1538)</f>
        <v>0.63974923982337584</v>
      </c>
      <c r="V1538" s="92">
        <f t="shared" si="444"/>
        <v>1617</v>
      </c>
      <c r="W1538" s="92">
        <v>22.179625597556878</v>
      </c>
      <c r="Y1538" s="92">
        <f t="shared" si="445"/>
        <v>1.2180218350745091E-16</v>
      </c>
      <c r="Z1538" s="92">
        <f>SUM($Y$13:Y1538)</f>
        <v>0.60010294073437698</v>
      </c>
      <c r="AA1538" s="92">
        <f t="shared" si="446"/>
        <v>657</v>
      </c>
      <c r="AB1538" s="92">
        <v>20.644196161854779</v>
      </c>
      <c r="AD1538" s="92">
        <f t="shared" si="447"/>
        <v>1.8639078567908139E-59</v>
      </c>
      <c r="AE1538" s="92" t="e">
        <f>SUM($AD$13:AD1538)</f>
        <v>#N/A</v>
      </c>
      <c r="AF1538" s="92">
        <f t="shared" si="448"/>
        <v>2579</v>
      </c>
      <c r="AG1538" s="92">
        <v>44.292461149780138</v>
      </c>
      <c r="AI1538" s="92">
        <f t="shared" si="449"/>
        <v>1.8109192791606294E-55</v>
      </c>
      <c r="AJ1538" s="92" t="e">
        <f>SUM($AI$13:AI1538)</f>
        <v>#N/A</v>
      </c>
      <c r="AK1538" s="92">
        <f t="shared" si="450"/>
        <v>2400</v>
      </c>
      <c r="AL1538" s="92">
        <v>51.42205848463891</v>
      </c>
    </row>
    <row r="1539" spans="1:38">
      <c r="A1539" s="93">
        <v>1527</v>
      </c>
      <c r="B1539" s="130">
        <v>41722</v>
      </c>
      <c r="C1539" s="92">
        <v>18.2484</v>
      </c>
      <c r="D1539" s="92">
        <v>21.811198999999998</v>
      </c>
      <c r="E1539" s="92">
        <v>13.181800000000001</v>
      </c>
      <c r="F1539" s="139">
        <f t="shared" si="438"/>
        <v>-5.0963372131251905E-4</v>
      </c>
      <c r="G1539" s="140">
        <f t="shared" si="438"/>
        <v>-3.0121223505410466E-3</v>
      </c>
      <c r="H1539" s="140">
        <f t="shared" si="438"/>
        <v>-5.1510415876436788E-3</v>
      </c>
      <c r="I1539" s="141">
        <f t="shared" si="456"/>
        <v>21.388993889327281</v>
      </c>
      <c r="J1539" s="142">
        <f t="shared" si="451"/>
        <v>25.005153862962786</v>
      </c>
      <c r="K1539" s="142">
        <f t="shared" si="454"/>
        <v>19.358765881746042</v>
      </c>
      <c r="L1539" s="143">
        <f t="shared" si="452"/>
        <v>14972.295722529097</v>
      </c>
      <c r="M1539" s="137">
        <f t="shared" si="439"/>
        <v>-15003.092317777671</v>
      </c>
      <c r="N1539" s="137">
        <f t="shared" si="440"/>
        <v>29038.148822619063</v>
      </c>
      <c r="O1539" s="143">
        <f t="shared" si="455"/>
        <v>7.6342774709009973</v>
      </c>
      <c r="P1539" s="137">
        <f t="shared" si="453"/>
        <v>-45.327682222328804</v>
      </c>
      <c r="Q1539" s="137">
        <f t="shared" si="441"/>
        <v>150.35117738093686</v>
      </c>
      <c r="R1539" s="144">
        <f t="shared" si="442"/>
        <v>112.65777262950905</v>
      </c>
      <c r="T1539" s="92">
        <f t="shared" si="443"/>
        <v>2.8872731354231118E-45</v>
      </c>
      <c r="U1539" s="92">
        <f>SUM($T$13:T1539)</f>
        <v>0.63974923982337584</v>
      </c>
      <c r="V1539" s="92">
        <f t="shared" si="444"/>
        <v>1942</v>
      </c>
      <c r="W1539" s="92">
        <v>22.204824902721157</v>
      </c>
      <c r="Y1539" s="92">
        <f t="shared" si="445"/>
        <v>2.1174828016186153E-18</v>
      </c>
      <c r="Z1539" s="92">
        <f>SUM($Y$13:Y1539)</f>
        <v>0.60010294073437698</v>
      </c>
      <c r="AA1539" s="92">
        <f t="shared" si="446"/>
        <v>736</v>
      </c>
      <c r="AB1539" s="92">
        <v>20.671993730482427</v>
      </c>
      <c r="AD1539" s="92">
        <f t="shared" si="447"/>
        <v>7.8448028328814744E-4</v>
      </c>
      <c r="AE1539" s="92" t="e">
        <f>SUM($AD$13:AD1539)</f>
        <v>#N/A</v>
      </c>
      <c r="AF1539" s="92">
        <f t="shared" si="448"/>
        <v>82</v>
      </c>
      <c r="AG1539" s="92">
        <v>44.354229270993528</v>
      </c>
      <c r="AI1539" s="92">
        <f t="shared" si="449"/>
        <v>4.6033781044066974E-35</v>
      </c>
      <c r="AJ1539" s="92" t="e">
        <f>SUM($AI$13:AI1539)</f>
        <v>#N/A</v>
      </c>
      <c r="AK1539" s="92">
        <f t="shared" si="450"/>
        <v>1484</v>
      </c>
      <c r="AL1539" s="92">
        <v>52.177962697447583</v>
      </c>
    </row>
    <row r="1540" spans="1:38">
      <c r="A1540" s="93">
        <v>1528</v>
      </c>
      <c r="B1540" s="130">
        <v>41719</v>
      </c>
      <c r="C1540" s="92">
        <v>18.261199999999999</v>
      </c>
      <c r="D1540" s="92">
        <v>21.873698999999998</v>
      </c>
      <c r="E1540" s="92">
        <v>13.2287</v>
      </c>
      <c r="F1540" s="139">
        <f t="shared" si="438"/>
        <v>-7.0093969728157735E-4</v>
      </c>
      <c r="G1540" s="140">
        <f t="shared" si="438"/>
        <v>-2.85731279378032E-3</v>
      </c>
      <c r="H1540" s="140">
        <f t="shared" si="438"/>
        <v>-3.5453219137178138E-3</v>
      </c>
      <c r="I1540" s="141">
        <f t="shared" si="456"/>
        <v>21.384899960572142</v>
      </c>
      <c r="J1540" s="142">
        <f t="shared" si="451"/>
        <v>25.009036595013033</v>
      </c>
      <c r="K1540" s="142">
        <f t="shared" si="454"/>
        <v>19.390011580880966</v>
      </c>
      <c r="L1540" s="143">
        <f t="shared" si="452"/>
        <v>14969.4299724005</v>
      </c>
      <c r="M1540" s="137">
        <f t="shared" si="439"/>
        <v>-15005.42195700782</v>
      </c>
      <c r="N1540" s="137">
        <f t="shared" si="440"/>
        <v>29085.01737132145</v>
      </c>
      <c r="O1540" s="143">
        <f t="shared" si="455"/>
        <v>10.500027599498935</v>
      </c>
      <c r="P1540" s="137">
        <f t="shared" si="453"/>
        <v>-42.998042992179762</v>
      </c>
      <c r="Q1540" s="137">
        <f t="shared" si="441"/>
        <v>103.4826286785501</v>
      </c>
      <c r="R1540" s="144">
        <f t="shared" si="442"/>
        <v>70.984613285869273</v>
      </c>
      <c r="T1540" s="92">
        <f t="shared" si="443"/>
        <v>1.595593217159755E-41</v>
      </c>
      <c r="U1540" s="92">
        <f>SUM($T$13:T1540)</f>
        <v>0.63974923982337584</v>
      </c>
      <c r="V1540" s="92">
        <f t="shared" si="444"/>
        <v>1774</v>
      </c>
      <c r="W1540" s="92">
        <v>22.462075922938311</v>
      </c>
      <c r="Y1540" s="92">
        <f t="shared" si="445"/>
        <v>4.7234122068868902E-3</v>
      </c>
      <c r="Z1540" s="92">
        <f>SUM($Y$13:Y1540)</f>
        <v>0.60482635294126386</v>
      </c>
      <c r="AA1540" s="92">
        <f t="shared" si="446"/>
        <v>47</v>
      </c>
      <c r="AB1540" s="92">
        <v>20.689404500415549</v>
      </c>
      <c r="AD1540" s="92">
        <f t="shared" si="447"/>
        <v>3.4580621211788743E-22</v>
      </c>
      <c r="AE1540" s="92" t="e">
        <f>SUM($AD$13:AD1540)</f>
        <v>#N/A</v>
      </c>
      <c r="AF1540" s="92">
        <f t="shared" si="448"/>
        <v>906</v>
      </c>
      <c r="AG1540" s="92">
        <v>44.485358711925073</v>
      </c>
      <c r="AI1540" s="92">
        <f t="shared" si="449"/>
        <v>1.9311058946627886E-7</v>
      </c>
      <c r="AJ1540" s="92" t="e">
        <f>SUM($AI$13:AI1540)</f>
        <v>#N/A</v>
      </c>
      <c r="AK1540" s="92">
        <f t="shared" si="450"/>
        <v>244</v>
      </c>
      <c r="AL1540" s="92">
        <v>52.204995875130408</v>
      </c>
    </row>
    <row r="1541" spans="1:38">
      <c r="A1541" s="93">
        <v>1529</v>
      </c>
      <c r="B1541" s="130">
        <v>41718</v>
      </c>
      <c r="C1541" s="92">
        <v>18.357500000000002</v>
      </c>
      <c r="D1541" s="92">
        <v>21.9617</v>
      </c>
      <c r="E1541" s="92">
        <v>13.2514</v>
      </c>
      <c r="F1541" s="139">
        <f t="shared" si="438"/>
        <v>-5.2458123382814748E-3</v>
      </c>
      <c r="G1541" s="140">
        <f t="shared" si="438"/>
        <v>-4.0070213143792444E-3</v>
      </c>
      <c r="H1541" s="140">
        <f t="shared" si="438"/>
        <v>-1.7130265481383189E-3</v>
      </c>
      <c r="I1541" s="141">
        <f t="shared" si="456"/>
        <v>21.28764014054201</v>
      </c>
      <c r="J1541" s="142">
        <f t="shared" si="451"/>
        <v>24.98020110052045</v>
      </c>
      <c r="K1541" s="142">
        <f t="shared" si="454"/>
        <v>19.425666216399776</v>
      </c>
      <c r="L1541" s="143">
        <f t="shared" si="452"/>
        <v>14901.348098379407</v>
      </c>
      <c r="M1541" s="137">
        <f t="shared" si="439"/>
        <v>-14988.12066031227</v>
      </c>
      <c r="N1541" s="137">
        <f t="shared" si="440"/>
        <v>29138.499324599663</v>
      </c>
      <c r="O1541" s="143">
        <f t="shared" si="455"/>
        <v>78.581901620591452</v>
      </c>
      <c r="P1541" s="137">
        <f t="shared" si="453"/>
        <v>-60.299339687730026</v>
      </c>
      <c r="Q1541" s="137">
        <f t="shared" si="441"/>
        <v>50.000675400337059</v>
      </c>
      <c r="R1541" s="144">
        <f t="shared" si="442"/>
        <v>68.283237333198485</v>
      </c>
      <c r="T1541" s="92">
        <f t="shared" si="443"/>
        <v>4.7115546442674385E-40</v>
      </c>
      <c r="U1541" s="92">
        <f>SUM($T$13:T1541)</f>
        <v>0.63974923982337584</v>
      </c>
      <c r="V1541" s="92">
        <f t="shared" si="444"/>
        <v>1708</v>
      </c>
      <c r="W1541" s="92">
        <v>22.520969341185264</v>
      </c>
      <c r="Y1541" s="92">
        <f t="shared" si="445"/>
        <v>4.4621245752336167E-4</v>
      </c>
      <c r="Z1541" s="92">
        <f>SUM($Y$13:Y1541)</f>
        <v>0.60527256539878727</v>
      </c>
      <c r="AA1541" s="92">
        <f t="shared" si="446"/>
        <v>93</v>
      </c>
      <c r="AB1541" s="92">
        <v>21.114583174361542</v>
      </c>
      <c r="AD1541" s="92">
        <f t="shared" si="447"/>
        <v>1.226777802551963E-33</v>
      </c>
      <c r="AE1541" s="92" t="e">
        <f>SUM($AD$13:AD1541)</f>
        <v>#N/A</v>
      </c>
      <c r="AF1541" s="92">
        <f t="shared" si="448"/>
        <v>1420</v>
      </c>
      <c r="AG1541" s="92">
        <v>44.681719521111518</v>
      </c>
      <c r="AI1541" s="92">
        <f t="shared" si="449"/>
        <v>4.5519881592832061E-37</v>
      </c>
      <c r="AJ1541" s="92" t="e">
        <f>SUM($AI$13:AI1541)</f>
        <v>#N/A</v>
      </c>
      <c r="AK1541" s="92">
        <f t="shared" si="450"/>
        <v>1574</v>
      </c>
      <c r="AL1541" s="92">
        <v>52.226880375286783</v>
      </c>
    </row>
    <row r="1542" spans="1:38">
      <c r="A1542" s="93">
        <v>1530</v>
      </c>
      <c r="B1542" s="130">
        <v>41717</v>
      </c>
      <c r="C1542" s="92">
        <v>18.314800000000002</v>
      </c>
      <c r="D1542" s="92">
        <v>21.818999999999999</v>
      </c>
      <c r="E1542" s="92">
        <v>13.284800000000001</v>
      </c>
      <c r="F1542" s="139">
        <f t="shared" si="438"/>
        <v>2.3314477908575881E-3</v>
      </c>
      <c r="G1542" s="140">
        <f t="shared" si="438"/>
        <v>6.5401714102388819E-3</v>
      </c>
      <c r="H1542" s="140">
        <f t="shared" si="438"/>
        <v>-2.5141515115019164E-3</v>
      </c>
      <c r="I1542" s="141">
        <f t="shared" si="456"/>
        <v>21.449792749579572</v>
      </c>
      <c r="J1542" s="142">
        <f t="shared" si="451"/>
        <v>25.244732077088777</v>
      </c>
      <c r="K1542" s="142">
        <f t="shared" si="454"/>
        <v>19.410077125737683</v>
      </c>
      <c r="L1542" s="143">
        <f t="shared" si="452"/>
        <v>15014.8549247057</v>
      </c>
      <c r="M1542" s="137">
        <f t="shared" si="439"/>
        <v>-15146.839246253267</v>
      </c>
      <c r="N1542" s="137">
        <f t="shared" si="440"/>
        <v>29115.115688606526</v>
      </c>
      <c r="O1542" s="143">
        <f t="shared" si="455"/>
        <v>-34.924924705701414</v>
      </c>
      <c r="P1542" s="137">
        <f t="shared" si="453"/>
        <v>98.419246253266465</v>
      </c>
      <c r="Q1542" s="137">
        <f t="shared" si="441"/>
        <v>73.384311393474491</v>
      </c>
      <c r="R1542" s="144">
        <f t="shared" si="442"/>
        <v>136.87863294103954</v>
      </c>
      <c r="T1542" s="92">
        <f t="shared" si="443"/>
        <v>1.3572055447304248E-15</v>
      </c>
      <c r="U1542" s="92">
        <f>SUM($T$13:T1542)</f>
        <v>0.63974923982337717</v>
      </c>
      <c r="V1542" s="92">
        <f t="shared" si="444"/>
        <v>610</v>
      </c>
      <c r="W1542" s="92">
        <v>22.656878404381132</v>
      </c>
      <c r="Y1542" s="92">
        <f t="shared" si="445"/>
        <v>3.7647466669135873E-16</v>
      </c>
      <c r="Z1542" s="92">
        <f>SUM($Y$13:Y1542)</f>
        <v>0.6052725653987876</v>
      </c>
      <c r="AA1542" s="92">
        <f t="shared" si="446"/>
        <v>635</v>
      </c>
      <c r="AB1542" s="92">
        <v>21.274470793385262</v>
      </c>
      <c r="AD1542" s="92">
        <f t="shared" si="447"/>
        <v>7.3394822651669848E-25</v>
      </c>
      <c r="AE1542" s="92" t="e">
        <f>SUM($AD$13:AD1542)</f>
        <v>#N/A</v>
      </c>
      <c r="AF1542" s="92">
        <f t="shared" si="448"/>
        <v>1026</v>
      </c>
      <c r="AG1542" s="92">
        <v>44.728167409997695</v>
      </c>
      <c r="AI1542" s="92">
        <f t="shared" si="449"/>
        <v>6.8177015020288805E-29</v>
      </c>
      <c r="AJ1542" s="92" t="e">
        <f>SUM($AI$13:AI1542)</f>
        <v>#N/A</v>
      </c>
      <c r="AK1542" s="92">
        <f t="shared" si="450"/>
        <v>1207</v>
      </c>
      <c r="AL1542" s="92">
        <v>52.788426502818766</v>
      </c>
    </row>
    <row r="1543" spans="1:38">
      <c r="A1543" s="93">
        <v>1531</v>
      </c>
      <c r="B1543" s="130">
        <v>41716</v>
      </c>
      <c r="C1543" s="92">
        <v>18.322001</v>
      </c>
      <c r="D1543" s="92">
        <v>21.891199</v>
      </c>
      <c r="E1543" s="92">
        <v>13.147500000000001</v>
      </c>
      <c r="F1543" s="139">
        <f t="shared" si="438"/>
        <v>-3.9302475750324639E-4</v>
      </c>
      <c r="G1543" s="140">
        <f t="shared" si="438"/>
        <v>-3.2980833987211744E-3</v>
      </c>
      <c r="H1543" s="140">
        <f t="shared" si="438"/>
        <v>1.0443050009507404E-2</v>
      </c>
      <c r="I1543" s="141">
        <f t="shared" si="456"/>
        <v>21.391489309491906</v>
      </c>
      <c r="J1543" s="142">
        <f t="shared" si="451"/>
        <v>24.997981759701695</v>
      </c>
      <c r="K1543" s="142">
        <f t="shared" si="454"/>
        <v>19.662211310135003</v>
      </c>
      <c r="L1543" s="143">
        <f t="shared" si="452"/>
        <v>14974.042516644335</v>
      </c>
      <c r="M1543" s="137">
        <f t="shared" si="439"/>
        <v>-14998.789055821017</v>
      </c>
      <c r="N1543" s="137">
        <f t="shared" si="440"/>
        <v>29493.316965202506</v>
      </c>
      <c r="O1543" s="143">
        <f t="shared" si="455"/>
        <v>5.8874833556637896</v>
      </c>
      <c r="P1543" s="137">
        <f t="shared" si="453"/>
        <v>-49.630944178983555</v>
      </c>
      <c r="Q1543" s="137">
        <f t="shared" si="441"/>
        <v>-304.81696520250625</v>
      </c>
      <c r="R1543" s="144">
        <f t="shared" si="442"/>
        <v>-348.56042602582602</v>
      </c>
      <c r="T1543" s="92">
        <f t="shared" si="443"/>
        <v>5.0515771079480405E-55</v>
      </c>
      <c r="U1543" s="92">
        <f>SUM($T$13:T1543)</f>
        <v>0.63974923982337717</v>
      </c>
      <c r="V1543" s="92">
        <f t="shared" si="444"/>
        <v>2380</v>
      </c>
      <c r="W1543" s="92">
        <v>22.789401035151968</v>
      </c>
      <c r="Y1543" s="92">
        <f t="shared" si="445"/>
        <v>8.9311028423326309E-54</v>
      </c>
      <c r="Z1543" s="92">
        <f>SUM($Y$13:Y1543)</f>
        <v>0.6052725653987876</v>
      </c>
      <c r="AA1543" s="92">
        <f t="shared" si="446"/>
        <v>2324</v>
      </c>
      <c r="AB1543" s="92">
        <v>21.400567900891474</v>
      </c>
      <c r="AD1543" s="92">
        <f t="shared" si="447"/>
        <v>2.2848460566046451E-41</v>
      </c>
      <c r="AE1543" s="92" t="e">
        <f>SUM($AD$13:AD1543)</f>
        <v>#N/A</v>
      </c>
      <c r="AF1543" s="92">
        <f t="shared" si="448"/>
        <v>1767</v>
      </c>
      <c r="AG1543" s="92">
        <v>44.757779173432937</v>
      </c>
      <c r="AI1543" s="92">
        <f t="shared" si="449"/>
        <v>3.5938553083451326E-6</v>
      </c>
      <c r="AJ1543" s="92" t="e">
        <f>SUM($AI$13:AI1543)</f>
        <v>#N/A</v>
      </c>
      <c r="AK1543" s="92">
        <f t="shared" si="450"/>
        <v>187</v>
      </c>
      <c r="AL1543" s="92">
        <v>52.931639702428583</v>
      </c>
    </row>
    <row r="1544" spans="1:38">
      <c r="A1544" s="93">
        <v>1532</v>
      </c>
      <c r="B1544" s="130">
        <v>41715</v>
      </c>
      <c r="C1544" s="92">
        <v>18.392499999999998</v>
      </c>
      <c r="D1544" s="92">
        <v>22.004000000000001</v>
      </c>
      <c r="E1544" s="92">
        <v>13.157299999999999</v>
      </c>
      <c r="F1544" s="139">
        <f t="shared" si="438"/>
        <v>-3.8330297675681635E-3</v>
      </c>
      <c r="G1544" s="140">
        <f t="shared" si="438"/>
        <v>-5.126386111616088E-3</v>
      </c>
      <c r="H1544" s="140">
        <f t="shared" si="438"/>
        <v>-7.4483366648159244E-4</v>
      </c>
      <c r="I1544" s="141">
        <f t="shared" si="456"/>
        <v>21.317873546277017</v>
      </c>
      <c r="J1544" s="142">
        <f t="shared" si="451"/>
        <v>24.952126647850392</v>
      </c>
      <c r="K1544" s="142">
        <f t="shared" si="454"/>
        <v>19.444506281683935</v>
      </c>
      <c r="L1544" s="143">
        <f t="shared" si="452"/>
        <v>14922.511482393911</v>
      </c>
      <c r="M1544" s="137">
        <f t="shared" si="439"/>
        <v>-14971.275988710235</v>
      </c>
      <c r="N1544" s="137">
        <f t="shared" si="440"/>
        <v>29166.759422525902</v>
      </c>
      <c r="O1544" s="143">
        <f t="shared" si="455"/>
        <v>57.418517606087335</v>
      </c>
      <c r="P1544" s="137">
        <f t="shared" si="453"/>
        <v>-77.144011289765331</v>
      </c>
      <c r="Q1544" s="137">
        <f t="shared" si="441"/>
        <v>21.740577474098245</v>
      </c>
      <c r="R1544" s="144">
        <f t="shared" si="442"/>
        <v>2.015083790420249</v>
      </c>
      <c r="T1544" s="92">
        <f t="shared" si="443"/>
        <v>2.593187116441105E-55</v>
      </c>
      <c r="U1544" s="92">
        <f>SUM($T$13:T1544)</f>
        <v>0.63974923982337717</v>
      </c>
      <c r="V1544" s="92">
        <f t="shared" si="444"/>
        <v>2393</v>
      </c>
      <c r="W1544" s="92">
        <v>22.806490503806344</v>
      </c>
      <c r="Y1544" s="92">
        <f t="shared" si="445"/>
        <v>1.2308186297357042E-5</v>
      </c>
      <c r="Z1544" s="92">
        <f>SUM($Y$13:Y1544)</f>
        <v>0.60528487358508498</v>
      </c>
      <c r="AA1544" s="92">
        <f t="shared" si="446"/>
        <v>163</v>
      </c>
      <c r="AB1544" s="92">
        <v>21.481101042878436</v>
      </c>
      <c r="AD1544" s="92">
        <f t="shared" si="447"/>
        <v>2.3649395984208658E-44</v>
      </c>
      <c r="AE1544" s="92" t="e">
        <f>SUM($AD$13:AD1544)</f>
        <v>#N/A</v>
      </c>
      <c r="AF1544" s="92">
        <f t="shared" si="448"/>
        <v>1901</v>
      </c>
      <c r="AG1544" s="92">
        <v>44.875245832550718</v>
      </c>
      <c r="AI1544" s="92">
        <f t="shared" si="449"/>
        <v>4.4872415965425466E-3</v>
      </c>
      <c r="AJ1544" s="92" t="e">
        <f>SUM($AI$13:AI1544)</f>
        <v>#N/A</v>
      </c>
      <c r="AK1544" s="92">
        <f t="shared" si="450"/>
        <v>48</v>
      </c>
      <c r="AL1544" s="92">
        <v>53.164546712640004</v>
      </c>
    </row>
    <row r="1545" spans="1:38">
      <c r="A1545" s="93">
        <v>1533</v>
      </c>
      <c r="B1545" s="130">
        <v>41712</v>
      </c>
      <c r="C1545" s="92">
        <v>18.418600000000001</v>
      </c>
      <c r="D1545" s="92">
        <v>22.082899000000001</v>
      </c>
      <c r="E1545" s="92">
        <v>13.202</v>
      </c>
      <c r="F1545" s="139">
        <f t="shared" si="438"/>
        <v>-1.4170458123854424E-3</v>
      </c>
      <c r="G1545" s="140">
        <f t="shared" si="438"/>
        <v>-3.5728551763063443E-3</v>
      </c>
      <c r="H1545" s="140">
        <f t="shared" si="438"/>
        <v>-3.3858506286926771E-3</v>
      </c>
      <c r="I1545" s="141">
        <f t="shared" si="456"/>
        <v>21.36957536131953</v>
      </c>
      <c r="J1545" s="142">
        <f t="shared" si="451"/>
        <v>24.991090291179614</v>
      </c>
      <c r="K1545" s="142">
        <f t="shared" si="454"/>
        <v>19.393114732616269</v>
      </c>
      <c r="L1545" s="143">
        <f t="shared" si="452"/>
        <v>14958.702752923671</v>
      </c>
      <c r="M1545" s="137">
        <f t="shared" si="439"/>
        <v>-14994.654174707768</v>
      </c>
      <c r="N1545" s="137">
        <f t="shared" si="440"/>
        <v>29089.672098924402</v>
      </c>
      <c r="O1545" s="143">
        <f t="shared" si="455"/>
        <v>21.22724707632733</v>
      </c>
      <c r="P1545" s="137">
        <f t="shared" si="453"/>
        <v>-53.765825292231966</v>
      </c>
      <c r="Q1545" s="137">
        <f t="shared" si="441"/>
        <v>98.827901075597765</v>
      </c>
      <c r="R1545" s="144">
        <f t="shared" si="442"/>
        <v>66.289322859693129</v>
      </c>
      <c r="T1545" s="92">
        <f t="shared" si="443"/>
        <v>1.5111223882391374E-5</v>
      </c>
      <c r="U1545" s="92">
        <f>SUM($T$13:T1545)</f>
        <v>0.63976435104725959</v>
      </c>
      <c r="V1545" s="92">
        <f t="shared" si="444"/>
        <v>159</v>
      </c>
      <c r="W1545" s="92">
        <v>22.851366888644407</v>
      </c>
      <c r="Y1545" s="92">
        <f t="shared" si="445"/>
        <v>4.1049871084861789E-28</v>
      </c>
      <c r="Z1545" s="92">
        <f>SUM($Y$13:Y1545)</f>
        <v>0.60528487358508498</v>
      </c>
      <c r="AA1545" s="92">
        <f t="shared" si="446"/>
        <v>1172</v>
      </c>
      <c r="AB1545" s="92">
        <v>21.513707804531805</v>
      </c>
      <c r="AD1545" s="92">
        <f t="shared" si="447"/>
        <v>1.9125096665099621E-27</v>
      </c>
      <c r="AE1545" s="92" t="e">
        <f>SUM($AD$13:AD1545)</f>
        <v>#N/A</v>
      </c>
      <c r="AF1545" s="92">
        <f t="shared" si="448"/>
        <v>1142</v>
      </c>
      <c r="AG1545" s="92">
        <v>45.036182298819767</v>
      </c>
      <c r="AI1545" s="92">
        <f t="shared" si="449"/>
        <v>3.116068010702116E-4</v>
      </c>
      <c r="AJ1545" s="92" t="e">
        <f>SUM($AI$13:AI1545)</f>
        <v>#N/A</v>
      </c>
      <c r="AK1545" s="92">
        <f t="shared" si="450"/>
        <v>100</v>
      </c>
      <c r="AL1545" s="92">
        <v>53.863304910835723</v>
      </c>
    </row>
    <row r="1546" spans="1:38">
      <c r="A1546" s="93">
        <v>1534</v>
      </c>
      <c r="B1546" s="130">
        <v>41711</v>
      </c>
      <c r="C1546" s="92">
        <v>18.408000999999999</v>
      </c>
      <c r="D1546" s="92">
        <v>22.004000000000001</v>
      </c>
      <c r="E1546" s="92">
        <v>13.2859</v>
      </c>
      <c r="F1546" s="139">
        <f t="shared" si="438"/>
        <v>5.7578223730003764E-4</v>
      </c>
      <c r="G1546" s="140">
        <f t="shared" si="438"/>
        <v>3.5856662425013397E-3</v>
      </c>
      <c r="H1546" s="140">
        <f t="shared" si="438"/>
        <v>-6.3149654897296514E-3</v>
      </c>
      <c r="I1546" s="141">
        <f t="shared" si="456"/>
        <v>21.412221682299997</v>
      </c>
      <c r="J1546" s="142">
        <f t="shared" si="451"/>
        <v>25.170631019328304</v>
      </c>
      <c r="K1546" s="142">
        <f t="shared" si="454"/>
        <v>19.336117086535349</v>
      </c>
      <c r="L1546" s="143">
        <f t="shared" si="452"/>
        <v>14988.555177609998</v>
      </c>
      <c r="M1546" s="137">
        <f t="shared" si="439"/>
        <v>-15102.378611596983</v>
      </c>
      <c r="N1546" s="137">
        <f t="shared" si="440"/>
        <v>29004.175629803023</v>
      </c>
      <c r="O1546" s="143">
        <f t="shared" si="455"/>
        <v>-8.6251776099998096</v>
      </c>
      <c r="P1546" s="137">
        <f t="shared" si="453"/>
        <v>53.958611596983246</v>
      </c>
      <c r="Q1546" s="137">
        <f t="shared" si="441"/>
        <v>184.32437019697682</v>
      </c>
      <c r="R1546" s="144">
        <f t="shared" si="442"/>
        <v>229.65780418396025</v>
      </c>
      <c r="T1546" s="92">
        <f t="shared" si="443"/>
        <v>4.8494175418021859E-44</v>
      </c>
      <c r="U1546" s="92">
        <f>SUM($T$13:T1546)</f>
        <v>0.63976435104725959</v>
      </c>
      <c r="V1546" s="92">
        <f t="shared" si="444"/>
        <v>1887</v>
      </c>
      <c r="W1546" s="92">
        <v>23.138278351632835</v>
      </c>
      <c r="Y1546" s="92">
        <f t="shared" si="445"/>
        <v>2.4597127207895584E-37</v>
      </c>
      <c r="Z1546" s="92">
        <f>SUM($Y$13:Y1546)</f>
        <v>0.60528487358508498</v>
      </c>
      <c r="AA1546" s="92">
        <f t="shared" si="446"/>
        <v>1586</v>
      </c>
      <c r="AB1546" s="92">
        <v>21.513808885403705</v>
      </c>
      <c r="AD1546" s="92">
        <f t="shared" si="447"/>
        <v>6.0890032513464949E-40</v>
      </c>
      <c r="AE1546" s="92" t="e">
        <f>SUM($AD$13:AD1546)</f>
        <v>#N/A</v>
      </c>
      <c r="AF1546" s="92">
        <f t="shared" si="448"/>
        <v>1703</v>
      </c>
      <c r="AG1546" s="92">
        <v>45.252403442736977</v>
      </c>
      <c r="AI1546" s="92">
        <f t="shared" si="449"/>
        <v>6.1043274368424083E-3</v>
      </c>
      <c r="AJ1546" s="92" t="e">
        <f>SUM($AI$13:AI1546)</f>
        <v>#N/A</v>
      </c>
      <c r="AK1546" s="92">
        <f t="shared" si="450"/>
        <v>42</v>
      </c>
      <c r="AL1546" s="92">
        <v>53.95737699541678</v>
      </c>
    </row>
    <row r="1547" spans="1:38">
      <c r="A1547" s="93">
        <v>1535</v>
      </c>
      <c r="B1547" s="130">
        <v>41710</v>
      </c>
      <c r="C1547" s="92">
        <v>18.408799999999999</v>
      </c>
      <c r="D1547" s="92">
        <v>22.075199000000001</v>
      </c>
      <c r="E1547" s="92">
        <v>13.2399</v>
      </c>
      <c r="F1547" s="139">
        <f t="shared" si="438"/>
        <v>-4.3403155012833317E-5</v>
      </c>
      <c r="G1547" s="140">
        <f t="shared" si="438"/>
        <v>-3.2252936881792538E-3</v>
      </c>
      <c r="H1547" s="140">
        <f t="shared" si="438"/>
        <v>3.4743464829793957E-3</v>
      </c>
      <c r="I1547" s="141">
        <f t="shared" si="456"/>
        <v>21.398971176823039</v>
      </c>
      <c r="J1547" s="142">
        <f t="shared" si="451"/>
        <v>24.999807376594884</v>
      </c>
      <c r="K1547" s="142">
        <f t="shared" si="454"/>
        <v>19.526607308212295</v>
      </c>
      <c r="L1547" s="143">
        <f t="shared" si="452"/>
        <v>14979.279823776127</v>
      </c>
      <c r="M1547" s="137">
        <f t="shared" si="439"/>
        <v>-14999.88442595693</v>
      </c>
      <c r="N1547" s="137">
        <f t="shared" si="440"/>
        <v>29289.910962318441</v>
      </c>
      <c r="O1547" s="143">
        <f t="shared" si="455"/>
        <v>0.65017622387131269</v>
      </c>
      <c r="P1547" s="137">
        <f t="shared" si="453"/>
        <v>-48.535574043069573</v>
      </c>
      <c r="Q1547" s="137">
        <f t="shared" si="441"/>
        <v>-101.41096231844131</v>
      </c>
      <c r="R1547" s="144">
        <f t="shared" si="442"/>
        <v>-149.29636013763957</v>
      </c>
      <c r="T1547" s="92">
        <f t="shared" si="443"/>
        <v>4.2554743748395053E-49</v>
      </c>
      <c r="U1547" s="92">
        <f>SUM($T$13:T1547)</f>
        <v>0.63976435104725959</v>
      </c>
      <c r="V1547" s="92">
        <f t="shared" si="444"/>
        <v>2114</v>
      </c>
      <c r="W1547" s="92">
        <v>23.234074256448366</v>
      </c>
      <c r="Y1547" s="92">
        <f t="shared" si="445"/>
        <v>1.6621093357958109E-52</v>
      </c>
      <c r="Z1547" s="92">
        <f>SUM($Y$13:Y1547)</f>
        <v>0.60528487358508498</v>
      </c>
      <c r="AA1547" s="92">
        <f t="shared" si="446"/>
        <v>2267</v>
      </c>
      <c r="AB1547" s="92">
        <v>21.539566816154547</v>
      </c>
      <c r="AD1547" s="92">
        <f t="shared" si="447"/>
        <v>3.0392348793927482E-45</v>
      </c>
      <c r="AE1547" s="92" t="e">
        <f>SUM($AD$13:AD1547)</f>
        <v>#N/A</v>
      </c>
      <c r="AF1547" s="92">
        <f t="shared" si="448"/>
        <v>1941</v>
      </c>
      <c r="AG1547" s="92">
        <v>45.452806424284063</v>
      </c>
      <c r="AI1547" s="92">
        <f t="shared" si="449"/>
        <v>3.4333806512296541E-5</v>
      </c>
      <c r="AJ1547" s="92" t="e">
        <f>SUM($AI$13:AI1547)</f>
        <v>#N/A</v>
      </c>
      <c r="AK1547" s="92">
        <f t="shared" si="450"/>
        <v>143</v>
      </c>
      <c r="AL1547" s="92">
        <v>54.006128150313089</v>
      </c>
    </row>
    <row r="1548" spans="1:38">
      <c r="A1548" s="93">
        <v>1536</v>
      </c>
      <c r="B1548" s="130">
        <v>41709</v>
      </c>
      <c r="C1548" s="92">
        <v>18.331600000000002</v>
      </c>
      <c r="D1548" s="92">
        <v>21.978200999999999</v>
      </c>
      <c r="E1548" s="92">
        <v>13.2844</v>
      </c>
      <c r="F1548" s="139">
        <f t="shared" si="438"/>
        <v>4.2113072508671578E-3</v>
      </c>
      <c r="G1548" s="140">
        <f t="shared" si="438"/>
        <v>4.4133730508699731E-3</v>
      </c>
      <c r="H1548" s="140">
        <f t="shared" si="438"/>
        <v>-3.3497937430368996E-3</v>
      </c>
      <c r="I1548" s="141">
        <f t="shared" si="456"/>
        <v>21.490021554037831</v>
      </c>
      <c r="J1548" s="142">
        <f t="shared" si="451"/>
        <v>25.191390485476955</v>
      </c>
      <c r="K1548" s="142">
        <f t="shared" si="454"/>
        <v>19.393816363554244</v>
      </c>
      <c r="L1548" s="143">
        <f t="shared" si="452"/>
        <v>15043.015087826481</v>
      </c>
      <c r="M1548" s="137">
        <f t="shared" si="439"/>
        <v>-15114.834291286174</v>
      </c>
      <c r="N1548" s="137">
        <f t="shared" si="440"/>
        <v>29090.724545331366</v>
      </c>
      <c r="O1548" s="143">
        <f t="shared" si="455"/>
        <v>-63.085087826482777</v>
      </c>
      <c r="P1548" s="137">
        <f t="shared" si="453"/>
        <v>66.414291286173466</v>
      </c>
      <c r="Q1548" s="137">
        <f t="shared" si="441"/>
        <v>97.775454668633756</v>
      </c>
      <c r="R1548" s="144">
        <f t="shared" si="442"/>
        <v>101.10465812832444</v>
      </c>
      <c r="T1548" s="92">
        <f t="shared" si="443"/>
        <v>2.8280813675126536E-3</v>
      </c>
      <c r="U1548" s="92">
        <f>SUM($T$13:T1548)</f>
        <v>0.64259243241477226</v>
      </c>
      <c r="V1548" s="92">
        <f t="shared" si="444"/>
        <v>57</v>
      </c>
      <c r="W1548" s="92">
        <v>23.512285792068724</v>
      </c>
      <c r="Y1548" s="92">
        <f t="shared" si="445"/>
        <v>1.5701655051757185E-53</v>
      </c>
      <c r="Z1548" s="92">
        <f>SUM($Y$13:Y1548)</f>
        <v>0.60528487358508498</v>
      </c>
      <c r="AA1548" s="92">
        <f t="shared" si="446"/>
        <v>2313</v>
      </c>
      <c r="AB1548" s="92">
        <v>21.635725802309025</v>
      </c>
      <c r="AD1548" s="92">
        <f t="shared" si="447"/>
        <v>6.404512298696885E-31</v>
      </c>
      <c r="AE1548" s="92" t="e">
        <f>SUM($AD$13:AD1548)</f>
        <v>#N/A</v>
      </c>
      <c r="AF1548" s="92">
        <f t="shared" si="448"/>
        <v>1298</v>
      </c>
      <c r="AG1548" s="92">
        <v>45.653459539269534</v>
      </c>
      <c r="AI1548" s="92">
        <f t="shared" si="449"/>
        <v>8.1513177879977031E-52</v>
      </c>
      <c r="AJ1548" s="92" t="e">
        <f>SUM($AI$13:AI1548)</f>
        <v>#N/A</v>
      </c>
      <c r="AK1548" s="92">
        <f t="shared" si="450"/>
        <v>2236</v>
      </c>
      <c r="AL1548" s="92">
        <v>54.094551652111477</v>
      </c>
    </row>
    <row r="1549" spans="1:38">
      <c r="A1549" s="93">
        <v>1537</v>
      </c>
      <c r="B1549" s="130">
        <v>41708</v>
      </c>
      <c r="C1549" s="92">
        <v>18.3081</v>
      </c>
      <c r="D1549" s="92">
        <v>22.071300999999998</v>
      </c>
      <c r="E1549" s="92">
        <v>13.2105</v>
      </c>
      <c r="F1549" s="139">
        <f t="shared" si="438"/>
        <v>1.2835848613457213E-3</v>
      </c>
      <c r="G1549" s="140">
        <f t="shared" si="438"/>
        <v>-4.2181473579649964E-3</v>
      </c>
      <c r="H1549" s="140">
        <f t="shared" si="438"/>
        <v>5.5940350478786982E-3</v>
      </c>
      <c r="I1549" s="141">
        <f t="shared" si="456"/>
        <v>21.427368587674312</v>
      </c>
      <c r="J1549" s="142">
        <f t="shared" si="451"/>
        <v>24.974905911559087</v>
      </c>
      <c r="K1549" s="142">
        <f t="shared" si="454"/>
        <v>19.56785432799667</v>
      </c>
      <c r="L1549" s="143">
        <f t="shared" si="452"/>
        <v>14999.158011372019</v>
      </c>
      <c r="M1549" s="137">
        <f t="shared" si="439"/>
        <v>-14984.943546935452</v>
      </c>
      <c r="N1549" s="137">
        <f t="shared" si="440"/>
        <v>29351.781491995007</v>
      </c>
      <c r="O1549" s="143">
        <f t="shared" si="455"/>
        <v>-19.228011372020774</v>
      </c>
      <c r="P1549" s="137">
        <f t="shared" si="453"/>
        <v>-63.476453064547968</v>
      </c>
      <c r="Q1549" s="137">
        <f t="shared" si="441"/>
        <v>-163.28149199500695</v>
      </c>
      <c r="R1549" s="144">
        <f t="shared" si="442"/>
        <v>-245.98595643157569</v>
      </c>
      <c r="T1549" s="92">
        <f t="shared" si="443"/>
        <v>4.0591609657159797E-30</v>
      </c>
      <c r="U1549" s="92">
        <f>SUM($T$13:T1549)</f>
        <v>0.64259243241477226</v>
      </c>
      <c r="V1549" s="92">
        <f t="shared" si="444"/>
        <v>1262</v>
      </c>
      <c r="W1549" s="92">
        <v>23.527506217531482</v>
      </c>
      <c r="Y1549" s="92">
        <f t="shared" si="445"/>
        <v>8.1450037428802281E-43</v>
      </c>
      <c r="Z1549" s="92">
        <f>SUM($Y$13:Y1549)</f>
        <v>0.60528487358508498</v>
      </c>
      <c r="AA1549" s="92">
        <f t="shared" si="446"/>
        <v>1832</v>
      </c>
      <c r="AB1549" s="92">
        <v>21.752775396273137</v>
      </c>
      <c r="AD1549" s="92">
        <f t="shared" si="447"/>
        <v>2.4303696124886885E-30</v>
      </c>
      <c r="AE1549" s="92" t="e">
        <f>SUM($AD$13:AD1549)</f>
        <v>#N/A</v>
      </c>
      <c r="AF1549" s="92">
        <f t="shared" si="448"/>
        <v>1272</v>
      </c>
      <c r="AG1549" s="92">
        <v>45.657353800223063</v>
      </c>
      <c r="AI1549" s="92">
        <f t="shared" si="449"/>
        <v>6.4667863744831224E-11</v>
      </c>
      <c r="AJ1549" s="92" t="e">
        <f>SUM($AI$13:AI1549)</f>
        <v>#N/A</v>
      </c>
      <c r="AK1549" s="92">
        <f t="shared" si="450"/>
        <v>400</v>
      </c>
      <c r="AL1549" s="92">
        <v>54.118236950169376</v>
      </c>
    </row>
    <row r="1550" spans="1:38">
      <c r="A1550" s="93">
        <v>1538</v>
      </c>
      <c r="B1550" s="130">
        <v>41705</v>
      </c>
      <c r="C1550" s="92">
        <v>18.2258</v>
      </c>
      <c r="D1550" s="92">
        <v>22.009799999999998</v>
      </c>
      <c r="E1550" s="92">
        <v>13.1797</v>
      </c>
      <c r="F1550" s="139">
        <f t="shared" ref="F1550:H1613" si="457">C1549/C1550-1</f>
        <v>4.5155768196731838E-3</v>
      </c>
      <c r="G1550" s="140">
        <f t="shared" si="457"/>
        <v>2.7942552862816328E-3</v>
      </c>
      <c r="H1550" s="140">
        <f t="shared" si="457"/>
        <v>2.3369272441708944E-3</v>
      </c>
      <c r="I1550" s="141">
        <f t="shared" si="456"/>
        <v>21.496532892383321</v>
      </c>
      <c r="J1550" s="142">
        <f t="shared" si="451"/>
        <v>25.150781878558643</v>
      </c>
      <c r="K1550" s="142">
        <f t="shared" si="454"/>
        <v>19.504474267244323</v>
      </c>
      <c r="L1550" s="143">
        <f t="shared" si="452"/>
        <v>15047.573024668325</v>
      </c>
      <c r="M1550" s="137">
        <f t="shared" ref="M1550:M1613" si="458">$C$5*J1550</f>
        <v>-15090.469127135186</v>
      </c>
      <c r="N1550" s="137">
        <f t="shared" ref="N1550:N1613" si="459">$C$6*K1550</f>
        <v>29256.711400866483</v>
      </c>
      <c r="O1550" s="143">
        <f t="shared" si="455"/>
        <v>-67.643024668326689</v>
      </c>
      <c r="P1550" s="137">
        <f t="shared" si="453"/>
        <v>42.049127135185699</v>
      </c>
      <c r="Q1550" s="137">
        <f t="shared" ref="Q1550:Q1613" si="460">$N$13-N1550</f>
        <v>-68.211400866483018</v>
      </c>
      <c r="R1550" s="144">
        <f t="shared" ref="R1550:R1613" si="461">O1550+P1550+Q1550</f>
        <v>-93.805298399624007</v>
      </c>
      <c r="T1550" s="92">
        <f t="shared" ref="T1550:T1613" si="462">$U$1^(V1550-1)*$U$2</f>
        <v>1.5439461403117795E-56</v>
      </c>
      <c r="U1550" s="92">
        <f>SUM($T$13:T1550)</f>
        <v>0.64259243241477226</v>
      </c>
      <c r="V1550" s="92">
        <f t="shared" ref="V1550:V1613" si="463">MATCH(W1550,$O$13:$O$2603,0)</f>
        <v>2448</v>
      </c>
      <c r="W1550" s="92">
        <v>23.726435180918998</v>
      </c>
      <c r="Y1550" s="92">
        <f t="shared" ref="Y1550:Y1613" si="464">$U$1^(AA1550-1)*$U$2</f>
        <v>1.6795718075365844E-41</v>
      </c>
      <c r="Z1550" s="92">
        <f>SUM($Y$13:Y1550)</f>
        <v>0.60528487358508498</v>
      </c>
      <c r="AA1550" s="92">
        <f t="shared" ref="AA1550:AA1613" si="465">MATCH(AB1550,$P$13:$P$2603,0)</f>
        <v>1773</v>
      </c>
      <c r="AB1550" s="92">
        <v>22.021661819850124</v>
      </c>
      <c r="AD1550" s="92">
        <f t="shared" ref="AD1550:AD1613" si="466">$U$1^(AF1550-1)*$U$2</f>
        <v>1.1116749214164601E-14</v>
      </c>
      <c r="AE1550" s="92" t="e">
        <f>SUM($AD$13:AD1550)</f>
        <v>#N/A</v>
      </c>
      <c r="AF1550" s="92">
        <f t="shared" ref="AF1550:AF1613" si="467">MATCH(AG1550,$Q$13:$Q$2603,0)</f>
        <v>569</v>
      </c>
      <c r="AG1550" s="92">
        <v>45.913065777418524</v>
      </c>
      <c r="AI1550" s="92">
        <f t="shared" ref="AI1550:AI1613" si="468">$U$1^(AK1550-1)*$U$2</f>
        <v>7.9395171915293742E-11</v>
      </c>
      <c r="AJ1550" s="92" t="e">
        <f>SUM($AI$13:AI1550)</f>
        <v>#N/A</v>
      </c>
      <c r="AK1550" s="92">
        <f t="shared" ref="AK1550:AK1613" si="469">MATCH(AL1550,$R$13:$R$2603,0)</f>
        <v>396</v>
      </c>
      <c r="AL1550" s="92">
        <v>54.408237147315958</v>
      </c>
    </row>
    <row r="1551" spans="1:38">
      <c r="A1551" s="93">
        <v>1539</v>
      </c>
      <c r="B1551" s="130">
        <v>41704</v>
      </c>
      <c r="C1551" s="92">
        <v>18.174900000000001</v>
      </c>
      <c r="D1551" s="92">
        <v>22.120899000000001</v>
      </c>
      <c r="E1551" s="92">
        <v>13.1495</v>
      </c>
      <c r="F1551" s="139">
        <f t="shared" si="457"/>
        <v>2.800565615216577E-3</v>
      </c>
      <c r="G1551" s="140">
        <f t="shared" si="457"/>
        <v>-5.0223546520420381E-3</v>
      </c>
      <c r="H1551" s="140">
        <f t="shared" si="457"/>
        <v>2.2966652724438763E-3</v>
      </c>
      <c r="I1551" s="141">
        <f t="shared" si="456"/>
        <v>21.459831824109074</v>
      </c>
      <c r="J1551" s="142">
        <f t="shared" ref="J1551:J1614" si="470">$D$13*(1+G1551)</f>
        <v>24.95473582967853</v>
      </c>
      <c r="K1551" s="142">
        <f t="shared" si="454"/>
        <v>19.503690809536486</v>
      </c>
      <c r="L1551" s="143">
        <f t="shared" ref="L1551:L1614" si="471">$C$4*I1551</f>
        <v>15021.882276876351</v>
      </c>
      <c r="M1551" s="137">
        <f t="shared" si="458"/>
        <v>-14972.841497807118</v>
      </c>
      <c r="N1551" s="137">
        <f t="shared" si="459"/>
        <v>29255.536214304731</v>
      </c>
      <c r="O1551" s="143">
        <f t="shared" si="455"/>
        <v>-41.952276876352698</v>
      </c>
      <c r="P1551" s="137">
        <f t="shared" ref="P1551:P1614" si="472">$M$13-M1551</f>
        <v>-75.578502192882297</v>
      </c>
      <c r="Q1551" s="137">
        <f t="shared" si="460"/>
        <v>-67.036214304731402</v>
      </c>
      <c r="R1551" s="144">
        <f t="shared" si="461"/>
        <v>-184.5669933739664</v>
      </c>
      <c r="T1551" s="92">
        <f t="shared" si="462"/>
        <v>2.5014836761376712E-34</v>
      </c>
      <c r="U1551" s="92">
        <f>SUM($T$13:T1551)</f>
        <v>0.64259243241477226</v>
      </c>
      <c r="V1551" s="92">
        <f t="shared" si="463"/>
        <v>1451</v>
      </c>
      <c r="W1551" s="92">
        <v>23.766832824065204</v>
      </c>
      <c r="Y1551" s="92">
        <f t="shared" si="464"/>
        <v>4.7684396783304828E-47</v>
      </c>
      <c r="Z1551" s="92">
        <f>SUM($Y$13:Y1551)</f>
        <v>0.60528487358508498</v>
      </c>
      <c r="AA1551" s="92">
        <f t="shared" si="465"/>
        <v>2022</v>
      </c>
      <c r="AB1551" s="92">
        <v>22.108673446671673</v>
      </c>
      <c r="AD1551" s="92">
        <f t="shared" si="466"/>
        <v>2.08212407415597E-21</v>
      </c>
      <c r="AE1551" s="92" t="e">
        <f>SUM($AD$13:AD1551)</f>
        <v>#N/A</v>
      </c>
      <c r="AF1551" s="92">
        <f t="shared" si="467"/>
        <v>871</v>
      </c>
      <c r="AG1551" s="92">
        <v>45.957205671245902</v>
      </c>
      <c r="AI1551" s="92">
        <f t="shared" si="468"/>
        <v>1.0518086184629891E-33</v>
      </c>
      <c r="AJ1551" s="92" t="e">
        <f>SUM($AI$13:AI1551)</f>
        <v>#N/A</v>
      </c>
      <c r="AK1551" s="92">
        <f t="shared" si="469"/>
        <v>1423</v>
      </c>
      <c r="AL1551" s="92">
        <v>54.44698029297615</v>
      </c>
    </row>
    <row r="1552" spans="1:38">
      <c r="A1552" s="93">
        <v>1540</v>
      </c>
      <c r="B1552" s="130">
        <v>41703</v>
      </c>
      <c r="C1552" s="92">
        <v>18.2395</v>
      </c>
      <c r="D1552" s="92">
        <v>22.121500000000001</v>
      </c>
      <c r="E1552" s="92">
        <v>13.237299999999999</v>
      </c>
      <c r="F1552" s="139">
        <f t="shared" si="457"/>
        <v>-3.5417637544887803E-3</v>
      </c>
      <c r="G1552" s="140">
        <f t="shared" si="457"/>
        <v>-2.7168139592692597E-5</v>
      </c>
      <c r="H1552" s="140">
        <f t="shared" si="457"/>
        <v>-6.6327725442499874E-3</v>
      </c>
      <c r="I1552" s="141">
        <f t="shared" si="456"/>
        <v>21.324106609830313</v>
      </c>
      <c r="J1552" s="142">
        <f t="shared" si="470"/>
        <v>25.080018604041317</v>
      </c>
      <c r="K1552" s="142">
        <f t="shared" ref="K1552:K1615" si="473">$E$13*(1+H1552)</f>
        <v>19.329932879061438</v>
      </c>
      <c r="L1552" s="143">
        <f t="shared" si="471"/>
        <v>14926.874626881219</v>
      </c>
      <c r="M1552" s="137">
        <f t="shared" si="458"/>
        <v>-15048.011162424791</v>
      </c>
      <c r="N1552" s="137">
        <f t="shared" si="459"/>
        <v>28994.899318592157</v>
      </c>
      <c r="O1552" s="143">
        <f t="shared" si="455"/>
        <v>53.055373118779244</v>
      </c>
      <c r="P1552" s="137">
        <f t="shared" si="472"/>
        <v>-0.40883757520896324</v>
      </c>
      <c r="Q1552" s="137">
        <f t="shared" si="460"/>
        <v>193.60068140784279</v>
      </c>
      <c r="R1552" s="144">
        <f t="shared" si="461"/>
        <v>246.24721695141307</v>
      </c>
      <c r="T1552" s="92">
        <f t="shared" si="462"/>
        <v>3.5249721236442596E-46</v>
      </c>
      <c r="U1552" s="92">
        <f>SUM($T$13:T1552)</f>
        <v>0.64259243241477226</v>
      </c>
      <c r="V1552" s="92">
        <f t="shared" si="463"/>
        <v>1983</v>
      </c>
      <c r="W1552" s="92">
        <v>24.044831460671048</v>
      </c>
      <c r="Y1552" s="92">
        <f t="shared" si="464"/>
        <v>1.8109192791606294E-55</v>
      </c>
      <c r="Z1552" s="92">
        <f>SUM($Y$13:Y1552)</f>
        <v>0.60528487358508498</v>
      </c>
      <c r="AA1552" s="92">
        <f t="shared" si="465"/>
        <v>2400</v>
      </c>
      <c r="AB1552" s="92">
        <v>22.162981687000865</v>
      </c>
      <c r="AD1552" s="92">
        <f t="shared" si="466"/>
        <v>1.3441358813681805E-35</v>
      </c>
      <c r="AE1552" s="92" t="e">
        <f>SUM($AD$13:AD1552)</f>
        <v>#N/A</v>
      </c>
      <c r="AF1552" s="92">
        <f t="shared" si="467"/>
        <v>1508</v>
      </c>
      <c r="AG1552" s="92">
        <v>46.107131354958256</v>
      </c>
      <c r="AI1552" s="92">
        <f t="shared" si="468"/>
        <v>9.0179441425470524E-34</v>
      </c>
      <c r="AJ1552" s="92" t="e">
        <f>SUM($AI$13:AI1552)</f>
        <v>#N/A</v>
      </c>
      <c r="AK1552" s="92">
        <f t="shared" si="469"/>
        <v>1426</v>
      </c>
      <c r="AL1552" s="92">
        <v>54.493814306060813</v>
      </c>
    </row>
    <row r="1553" spans="1:38">
      <c r="A1553" s="93">
        <v>1541</v>
      </c>
      <c r="B1553" s="130">
        <v>41702</v>
      </c>
      <c r="C1553" s="92">
        <v>18.281500000000001</v>
      </c>
      <c r="D1553" s="92">
        <v>22.178301000000001</v>
      </c>
      <c r="E1553" s="92">
        <v>13.2751</v>
      </c>
      <c r="F1553" s="139">
        <f t="shared" si="457"/>
        <v>-2.2974044799388693E-3</v>
      </c>
      <c r="G1553" s="140">
        <f t="shared" si="457"/>
        <v>-2.5611069125628383E-3</v>
      </c>
      <c r="H1553" s="140">
        <f t="shared" si="457"/>
        <v>-2.8474361775052692E-3</v>
      </c>
      <c r="I1553" s="141">
        <f t="shared" si="456"/>
        <v>21.350735773869754</v>
      </c>
      <c r="J1553" s="142">
        <f t="shared" si="470"/>
        <v>25.016465645858087</v>
      </c>
      <c r="K1553" s="142">
        <f t="shared" si="473"/>
        <v>19.403591739421923</v>
      </c>
      <c r="L1553" s="143">
        <f t="shared" si="471"/>
        <v>14945.515041708828</v>
      </c>
      <c r="M1553" s="137">
        <f t="shared" si="458"/>
        <v>-15009.879387514853</v>
      </c>
      <c r="N1553" s="137">
        <f t="shared" si="459"/>
        <v>29105.387609132886</v>
      </c>
      <c r="O1553" s="143">
        <f t="shared" ref="O1553:O1616" si="474">$L$13-L1553</f>
        <v>34.414958291170478</v>
      </c>
      <c r="P1553" s="137">
        <f t="shared" si="472"/>
        <v>-38.540612485146994</v>
      </c>
      <c r="Q1553" s="137">
        <f t="shared" si="460"/>
        <v>83.1123908671143</v>
      </c>
      <c r="R1553" s="144">
        <f t="shared" si="461"/>
        <v>78.986736673137784</v>
      </c>
      <c r="T1553" s="92">
        <f t="shared" si="462"/>
        <v>3.7104969722571153E-46</v>
      </c>
      <c r="U1553" s="92">
        <f>SUM($T$13:T1553)</f>
        <v>0.64259243241477226</v>
      </c>
      <c r="V1553" s="92">
        <f t="shared" si="463"/>
        <v>1982</v>
      </c>
      <c r="W1553" s="92">
        <v>24.083488745976865</v>
      </c>
      <c r="Y1553" s="92">
        <f t="shared" si="464"/>
        <v>5.9873262005015275E-43</v>
      </c>
      <c r="Z1553" s="92">
        <f>SUM($Y$13:Y1553)</f>
        <v>0.60528487358508498</v>
      </c>
      <c r="AA1553" s="92">
        <f t="shared" si="465"/>
        <v>1838</v>
      </c>
      <c r="AB1553" s="92">
        <v>22.178953574062689</v>
      </c>
      <c r="AD1553" s="92">
        <f t="shared" si="466"/>
        <v>2.0885878748614147E-57</v>
      </c>
      <c r="AE1553" s="92" t="e">
        <f>SUM($AD$13:AD1553)</f>
        <v>#N/A</v>
      </c>
      <c r="AF1553" s="92">
        <f t="shared" si="467"/>
        <v>2487</v>
      </c>
      <c r="AG1553" s="92">
        <v>46.343511598188343</v>
      </c>
      <c r="AI1553" s="92">
        <f t="shared" si="468"/>
        <v>1.0878356747904878E-27</v>
      </c>
      <c r="AJ1553" s="92" t="e">
        <f>SUM($AI$13:AI1553)</f>
        <v>#N/A</v>
      </c>
      <c r="AK1553" s="92">
        <f t="shared" si="469"/>
        <v>1153</v>
      </c>
      <c r="AL1553" s="92">
        <v>54.545216828320918</v>
      </c>
    </row>
    <row r="1554" spans="1:38">
      <c r="A1554" s="93">
        <v>1542</v>
      </c>
      <c r="B1554" s="130">
        <v>41701</v>
      </c>
      <c r="C1554" s="92">
        <v>18.335999999999999</v>
      </c>
      <c r="D1554" s="92">
        <v>22.271099</v>
      </c>
      <c r="E1554" s="92">
        <v>13.306699999999999</v>
      </c>
      <c r="F1554" s="139">
        <f t="shared" si="457"/>
        <v>-2.9722949389178188E-3</v>
      </c>
      <c r="G1554" s="140">
        <f t="shared" si="457"/>
        <v>-4.1667454309280982E-3</v>
      </c>
      <c r="H1554" s="140">
        <f t="shared" si="457"/>
        <v>-2.374743550241587E-3</v>
      </c>
      <c r="I1554" s="141">
        <f t="shared" si="456"/>
        <v>21.33629318553665</v>
      </c>
      <c r="J1554" s="142">
        <f t="shared" si="470"/>
        <v>24.97619510787052</v>
      </c>
      <c r="K1554" s="142">
        <f t="shared" si="473"/>
        <v>19.412789865255849</v>
      </c>
      <c r="L1554" s="143">
        <f t="shared" si="471"/>
        <v>14935.405229875656</v>
      </c>
      <c r="M1554" s="137">
        <f t="shared" si="458"/>
        <v>-14985.717064722312</v>
      </c>
      <c r="N1554" s="137">
        <f t="shared" si="459"/>
        <v>29119.184797883772</v>
      </c>
      <c r="O1554" s="143">
        <f t="shared" si="474"/>
        <v>44.524770124342467</v>
      </c>
      <c r="P1554" s="137">
        <f t="shared" si="472"/>
        <v>-62.702935277688084</v>
      </c>
      <c r="Q1554" s="137">
        <f t="shared" si="460"/>
        <v>69.315202116227738</v>
      </c>
      <c r="R1554" s="144">
        <f t="shared" si="461"/>
        <v>51.137036962882121</v>
      </c>
      <c r="T1554" s="92">
        <f t="shared" si="462"/>
        <v>6.4555527774751629E-57</v>
      </c>
      <c r="U1554" s="92">
        <f>SUM($T$13:T1554)</f>
        <v>0.64259243241477226</v>
      </c>
      <c r="V1554" s="92">
        <f t="shared" si="463"/>
        <v>2465</v>
      </c>
      <c r="W1554" s="92">
        <v>24.199279238848248</v>
      </c>
      <c r="Y1554" s="92">
        <f t="shared" si="464"/>
        <v>1.5817515644784073E-6</v>
      </c>
      <c r="Z1554" s="92">
        <f>SUM($Y$13:Y1554)</f>
        <v>0.60528645533664949</v>
      </c>
      <c r="AA1554" s="92">
        <f t="shared" si="465"/>
        <v>203</v>
      </c>
      <c r="AB1554" s="92">
        <v>22.294342421211695</v>
      </c>
      <c r="AD1554" s="92">
        <f t="shared" si="466"/>
        <v>6.6766714861990947E-51</v>
      </c>
      <c r="AE1554" s="92" t="e">
        <f>SUM($AD$13:AD1554)</f>
        <v>#N/A</v>
      </c>
      <c r="AF1554" s="92">
        <f t="shared" si="467"/>
        <v>2195</v>
      </c>
      <c r="AG1554" s="92">
        <v>46.428712871285825</v>
      </c>
      <c r="AI1554" s="92">
        <f t="shared" si="468"/>
        <v>2.0245000676856659E-26</v>
      </c>
      <c r="AJ1554" s="92" t="e">
        <f>SUM($AI$13:AI1554)</f>
        <v>#N/A</v>
      </c>
      <c r="AK1554" s="92">
        <f t="shared" si="469"/>
        <v>1096</v>
      </c>
      <c r="AL1554" s="92">
        <v>54.603953151974565</v>
      </c>
    </row>
    <row r="1555" spans="1:38">
      <c r="A1555" s="93">
        <v>1543</v>
      </c>
      <c r="B1555" s="130">
        <v>41698</v>
      </c>
      <c r="C1555" s="92">
        <v>18.162299999999998</v>
      </c>
      <c r="D1555" s="92">
        <v>22.115200000000002</v>
      </c>
      <c r="E1555" s="92">
        <v>13.244400000000001</v>
      </c>
      <c r="F1555" s="139">
        <f t="shared" si="457"/>
        <v>9.5637667035561869E-3</v>
      </c>
      <c r="G1555" s="140">
        <f t="shared" si="457"/>
        <v>7.0494049341627285E-3</v>
      </c>
      <c r="H1555" s="140">
        <f t="shared" si="457"/>
        <v>4.7038748452175039E-3</v>
      </c>
      <c r="I1555" s="141">
        <f t="shared" ref="I1555:I1618" si="475">$C$13*(1+F1555)</f>
        <v>21.604563651079431</v>
      </c>
      <c r="J1555" s="142">
        <f t="shared" si="470"/>
        <v>25.257504010332255</v>
      </c>
      <c r="K1555" s="142">
        <f t="shared" si="473"/>
        <v>19.550532700613086</v>
      </c>
      <c r="L1555" s="143">
        <f t="shared" si="471"/>
        <v>15123.194555755601</v>
      </c>
      <c r="M1555" s="137">
        <f t="shared" si="458"/>
        <v>-15154.502406199354</v>
      </c>
      <c r="N1555" s="137">
        <f t="shared" si="459"/>
        <v>29325.799050919628</v>
      </c>
      <c r="O1555" s="143">
        <f t="shared" si="474"/>
        <v>-143.26455575560249</v>
      </c>
      <c r="P1555" s="137">
        <f t="shared" si="472"/>
        <v>106.0824061993535</v>
      </c>
      <c r="Q1555" s="137">
        <f t="shared" si="460"/>
        <v>-137.29905091962792</v>
      </c>
      <c r="R1555" s="144">
        <f t="shared" si="461"/>
        <v>-174.4812004758769</v>
      </c>
      <c r="T1555" s="92">
        <f t="shared" si="462"/>
        <v>1.4069601838823561E-36</v>
      </c>
      <c r="U1555" s="92">
        <f>SUM($T$13:T1555)</f>
        <v>0.64259243241477226</v>
      </c>
      <c r="V1555" s="92">
        <f t="shared" si="463"/>
        <v>1552</v>
      </c>
      <c r="W1555" s="92">
        <v>24.319142443786404</v>
      </c>
      <c r="Y1555" s="92">
        <f t="shared" si="464"/>
        <v>3.0735465050394179E-43</v>
      </c>
      <c r="Z1555" s="92">
        <f>SUM($Y$13:Y1555)</f>
        <v>0.60528645533664949</v>
      </c>
      <c r="AA1555" s="92">
        <f t="shared" si="465"/>
        <v>1851</v>
      </c>
      <c r="AB1555" s="92">
        <v>22.298218058413113</v>
      </c>
      <c r="AD1555" s="92">
        <f t="shared" si="466"/>
        <v>9.4540794357422268E-53</v>
      </c>
      <c r="AE1555" s="92" t="e">
        <f>SUM($AD$13:AD1555)</f>
        <v>#N/A</v>
      </c>
      <c r="AF1555" s="92">
        <f t="shared" si="467"/>
        <v>2278</v>
      </c>
      <c r="AG1555" s="92">
        <v>46.685536159598996</v>
      </c>
      <c r="AI1555" s="92">
        <f t="shared" si="468"/>
        <v>7.0457627952361278E-14</v>
      </c>
      <c r="AJ1555" s="92" t="e">
        <f>SUM($AI$13:AI1555)</f>
        <v>#N/A</v>
      </c>
      <c r="AK1555" s="92">
        <f t="shared" si="469"/>
        <v>533</v>
      </c>
      <c r="AL1555" s="92">
        <v>54.637038619071973</v>
      </c>
    </row>
    <row r="1556" spans="1:38">
      <c r="A1556" s="93">
        <v>1544</v>
      </c>
      <c r="B1556" s="130">
        <v>41697</v>
      </c>
      <c r="C1556" s="92">
        <v>18.252600000000001</v>
      </c>
      <c r="D1556" s="92">
        <v>22.235800000000001</v>
      </c>
      <c r="E1556" s="92">
        <v>13.2501</v>
      </c>
      <c r="F1556" s="139">
        <f t="shared" si="457"/>
        <v>-4.9472403931496434E-3</v>
      </c>
      <c r="G1556" s="140">
        <f t="shared" si="457"/>
        <v>-5.4236861277758841E-3</v>
      </c>
      <c r="H1556" s="140">
        <f t="shared" si="457"/>
        <v>-4.3018543256267971E-4</v>
      </c>
      <c r="I1556" s="141">
        <f t="shared" si="475"/>
        <v>21.294029550310636</v>
      </c>
      <c r="J1556" s="142">
        <f t="shared" si="470"/>
        <v>24.944670155335093</v>
      </c>
      <c r="K1556" s="142">
        <f t="shared" si="473"/>
        <v>19.450629021667762</v>
      </c>
      <c r="L1556" s="143">
        <f t="shared" si="471"/>
        <v>14905.820685217446</v>
      </c>
      <c r="M1556" s="137">
        <f t="shared" si="458"/>
        <v>-14966.802093201055</v>
      </c>
      <c r="N1556" s="137">
        <f t="shared" si="459"/>
        <v>29175.943532501642</v>
      </c>
      <c r="O1556" s="143">
        <f t="shared" si="474"/>
        <v>74.109314782552246</v>
      </c>
      <c r="P1556" s="137">
        <f t="shared" si="472"/>
        <v>-81.617906798945114</v>
      </c>
      <c r="Q1556" s="137">
        <f t="shared" si="460"/>
        <v>12.556467498357961</v>
      </c>
      <c r="R1556" s="144">
        <f t="shared" si="461"/>
        <v>5.0478754819650931</v>
      </c>
      <c r="T1556" s="92">
        <f t="shared" si="462"/>
        <v>1.6161094838613981E-57</v>
      </c>
      <c r="U1556" s="92">
        <f>SUM($T$13:T1556)</f>
        <v>0.64259243241477226</v>
      </c>
      <c r="V1556" s="92">
        <f t="shared" si="463"/>
        <v>2492</v>
      </c>
      <c r="W1556" s="92">
        <v>24.331741113262979</v>
      </c>
      <c r="Y1556" s="92">
        <f t="shared" si="464"/>
        <v>2.725443457938569E-37</v>
      </c>
      <c r="Z1556" s="92">
        <f>SUM($Y$13:Y1556)</f>
        <v>0.60528645533664949</v>
      </c>
      <c r="AA1556" s="92">
        <f t="shared" si="465"/>
        <v>1584</v>
      </c>
      <c r="AB1556" s="92">
        <v>22.298600064892526</v>
      </c>
      <c r="AD1556" s="92">
        <f t="shared" si="466"/>
        <v>3.5140629741783819E-10</v>
      </c>
      <c r="AE1556" s="92" t="e">
        <f>SUM($AD$13:AD1556)</f>
        <v>#N/A</v>
      </c>
      <c r="AF1556" s="92">
        <f t="shared" si="467"/>
        <v>367</v>
      </c>
      <c r="AG1556" s="92">
        <v>47.016634053761663</v>
      </c>
      <c r="AI1556" s="92">
        <f t="shared" si="468"/>
        <v>8.9034626986989807E-18</v>
      </c>
      <c r="AJ1556" s="92" t="e">
        <f>SUM($AI$13:AI1556)</f>
        <v>#N/A</v>
      </c>
      <c r="AK1556" s="92">
        <f t="shared" si="469"/>
        <v>708</v>
      </c>
      <c r="AL1556" s="92">
        <v>54.805839624803411</v>
      </c>
    </row>
    <row r="1557" spans="1:38">
      <c r="A1557" s="93">
        <v>1545</v>
      </c>
      <c r="B1557" s="130">
        <v>41696</v>
      </c>
      <c r="C1557" s="92">
        <v>18.171199999999999</v>
      </c>
      <c r="D1557" s="92">
        <v>22.041599000000001</v>
      </c>
      <c r="E1557" s="92">
        <v>13.3399</v>
      </c>
      <c r="F1557" s="139">
        <f t="shared" si="457"/>
        <v>4.4796160958000542E-3</v>
      </c>
      <c r="G1557" s="140">
        <f t="shared" si="457"/>
        <v>8.8106584281839595E-3</v>
      </c>
      <c r="H1557" s="140">
        <f t="shared" si="457"/>
        <v>-6.7316846453121526E-3</v>
      </c>
      <c r="I1557" s="141">
        <f t="shared" si="475"/>
        <v>21.495763336488512</v>
      </c>
      <c r="J1557" s="142">
        <f t="shared" si="470"/>
        <v>25.301677480839754</v>
      </c>
      <c r="K1557" s="142">
        <f t="shared" si="473"/>
        <v>19.32800814848687</v>
      </c>
      <c r="L1557" s="143">
        <f t="shared" si="471"/>
        <v>15047.034335541959</v>
      </c>
      <c r="M1557" s="137">
        <f t="shared" si="458"/>
        <v>-15181.006488503852</v>
      </c>
      <c r="N1557" s="137">
        <f t="shared" si="459"/>
        <v>28992.012222730304</v>
      </c>
      <c r="O1557" s="143">
        <f t="shared" si="474"/>
        <v>-67.104335541960609</v>
      </c>
      <c r="P1557" s="137">
        <f t="shared" si="472"/>
        <v>132.5864885038518</v>
      </c>
      <c r="Q1557" s="137">
        <f t="shared" si="460"/>
        <v>196.48777726969638</v>
      </c>
      <c r="R1557" s="144">
        <f t="shared" si="461"/>
        <v>261.96993023158757</v>
      </c>
      <c r="T1557" s="92">
        <f t="shared" si="462"/>
        <v>3.4055916953345349E-43</v>
      </c>
      <c r="U1557" s="92">
        <f>SUM($T$13:T1557)</f>
        <v>0.64259243241477226</v>
      </c>
      <c r="V1557" s="92">
        <f t="shared" si="463"/>
        <v>1849</v>
      </c>
      <c r="W1557" s="92">
        <v>24.386480868450235</v>
      </c>
      <c r="Y1557" s="92">
        <f t="shared" si="464"/>
        <v>2.3995164359859117E-14</v>
      </c>
      <c r="Z1557" s="92">
        <f>SUM($Y$13:Y1557)</f>
        <v>0.60528645533667347</v>
      </c>
      <c r="AA1557" s="92">
        <f t="shared" si="465"/>
        <v>554</v>
      </c>
      <c r="AB1557" s="92">
        <v>22.341941475007843</v>
      </c>
      <c r="AD1557" s="92">
        <f t="shared" si="466"/>
        <v>5.4339782093021172E-42</v>
      </c>
      <c r="AE1557" s="92" t="e">
        <f>SUM($AD$13:AD1557)</f>
        <v>#N/A</v>
      </c>
      <c r="AF1557" s="92">
        <f t="shared" si="467"/>
        <v>1795</v>
      </c>
      <c r="AG1557" s="92">
        <v>47.15807136139847</v>
      </c>
      <c r="AI1557" s="92">
        <f t="shared" si="468"/>
        <v>4.2014517680247657E-33</v>
      </c>
      <c r="AJ1557" s="92" t="e">
        <f>SUM($AI$13:AI1557)</f>
        <v>#N/A</v>
      </c>
      <c r="AK1557" s="92">
        <f t="shared" si="469"/>
        <v>1396</v>
      </c>
      <c r="AL1557" s="92">
        <v>54.833408880876959</v>
      </c>
    </row>
    <row r="1558" spans="1:38">
      <c r="A1558" s="93">
        <v>1546</v>
      </c>
      <c r="B1558" s="130">
        <v>41695</v>
      </c>
      <c r="C1558" s="92">
        <v>18.190999999999999</v>
      </c>
      <c r="D1558" s="92">
        <v>22.0641</v>
      </c>
      <c r="E1558" s="92">
        <v>13.222</v>
      </c>
      <c r="F1558" s="139">
        <f t="shared" si="457"/>
        <v>-1.0884503325820916E-3</v>
      </c>
      <c r="G1558" s="140">
        <f t="shared" si="457"/>
        <v>-1.019801396839104E-3</v>
      </c>
      <c r="H1558" s="140">
        <f t="shared" si="457"/>
        <v>8.9169565875057977E-3</v>
      </c>
      <c r="I1558" s="141">
        <f t="shared" si="475"/>
        <v>21.376607271727774</v>
      </c>
      <c r="J1558" s="142">
        <f t="shared" si="470"/>
        <v>25.055122667106296</v>
      </c>
      <c r="K1558" s="142">
        <f t="shared" si="473"/>
        <v>19.632515058236276</v>
      </c>
      <c r="L1558" s="143">
        <f t="shared" si="471"/>
        <v>14963.625090209442</v>
      </c>
      <c r="M1558" s="137">
        <f t="shared" si="458"/>
        <v>-15033.073600263779</v>
      </c>
      <c r="N1558" s="137">
        <f t="shared" si="459"/>
        <v>29448.772587354415</v>
      </c>
      <c r="O1558" s="143">
        <f t="shared" si="474"/>
        <v>16.304909790556849</v>
      </c>
      <c r="P1558" s="137">
        <f t="shared" si="472"/>
        <v>-15.346399736221429</v>
      </c>
      <c r="Q1558" s="137">
        <f t="shared" si="460"/>
        <v>-260.27258735441501</v>
      </c>
      <c r="R1558" s="144">
        <f t="shared" si="461"/>
        <v>-259.31407730007959</v>
      </c>
      <c r="T1558" s="92">
        <f t="shared" si="462"/>
        <v>6.9833225840519348E-43</v>
      </c>
      <c r="U1558" s="92">
        <f>SUM($T$13:T1558)</f>
        <v>0.64259243241477226</v>
      </c>
      <c r="V1558" s="92">
        <f t="shared" si="463"/>
        <v>1835</v>
      </c>
      <c r="W1558" s="92">
        <v>24.458066899247569</v>
      </c>
      <c r="Y1558" s="92">
        <f t="shared" si="464"/>
        <v>6.5550143787466162E-36</v>
      </c>
      <c r="Z1558" s="92">
        <f>SUM($Y$13:Y1558)</f>
        <v>0.60528645533667347</v>
      </c>
      <c r="AA1558" s="92">
        <f t="shared" si="465"/>
        <v>1522</v>
      </c>
      <c r="AB1558" s="92">
        <v>22.367382724694835</v>
      </c>
      <c r="AD1558" s="92">
        <f t="shared" si="466"/>
        <v>1.3934113916313807E-56</v>
      </c>
      <c r="AE1558" s="92" t="e">
        <f>SUM($AD$13:AD1558)</f>
        <v>#N/A</v>
      </c>
      <c r="AF1558" s="92">
        <f t="shared" si="467"/>
        <v>2450</v>
      </c>
      <c r="AG1558" s="92">
        <v>47.164392216323904</v>
      </c>
      <c r="AI1558" s="92">
        <f t="shared" si="468"/>
        <v>4.0427006560975306E-49</v>
      </c>
      <c r="AJ1558" s="92" t="e">
        <f>SUM($AI$13:AI1558)</f>
        <v>#N/A</v>
      </c>
      <c r="AK1558" s="92">
        <f t="shared" si="469"/>
        <v>2115</v>
      </c>
      <c r="AL1558" s="92">
        <v>54.899178380766898</v>
      </c>
    </row>
    <row r="1559" spans="1:38">
      <c r="A1559" s="93">
        <v>1547</v>
      </c>
      <c r="B1559" s="130">
        <v>41694</v>
      </c>
      <c r="C1559" s="92">
        <v>18.192599999999999</v>
      </c>
      <c r="D1559" s="92">
        <v>22.027000000000001</v>
      </c>
      <c r="E1559" s="92">
        <v>13.2486</v>
      </c>
      <c r="F1559" s="139">
        <f t="shared" si="457"/>
        <v>-8.7947846926783591E-5</v>
      </c>
      <c r="G1559" s="140">
        <f t="shared" si="457"/>
        <v>1.6842965451491221E-3</v>
      </c>
      <c r="H1559" s="140">
        <f t="shared" si="457"/>
        <v>-2.0077593104177449E-3</v>
      </c>
      <c r="I1559" s="141">
        <f t="shared" si="475"/>
        <v>21.398017924870551</v>
      </c>
      <c r="J1559" s="142">
        <f t="shared" si="470"/>
        <v>25.122943336359921</v>
      </c>
      <c r="K1559" s="142">
        <f t="shared" si="473"/>
        <v>19.41993101157858</v>
      </c>
      <c r="L1559" s="143">
        <f t="shared" si="471"/>
        <v>14978.612547409386</v>
      </c>
      <c r="M1559" s="137">
        <f t="shared" si="458"/>
        <v>-15073.766001815953</v>
      </c>
      <c r="N1559" s="137">
        <f t="shared" si="459"/>
        <v>29129.89651736787</v>
      </c>
      <c r="O1559" s="143">
        <f t="shared" si="474"/>
        <v>1.3174525906124472</v>
      </c>
      <c r="P1559" s="137">
        <f t="shared" si="472"/>
        <v>25.346001815953059</v>
      </c>
      <c r="Q1559" s="137">
        <f t="shared" si="460"/>
        <v>58.603482632130181</v>
      </c>
      <c r="R1559" s="144">
        <f t="shared" si="461"/>
        <v>85.266937038695687</v>
      </c>
      <c r="T1559" s="92">
        <f t="shared" si="462"/>
        <v>7.8813615879051695E-58</v>
      </c>
      <c r="U1559" s="92">
        <f>SUM($T$13:T1559)</f>
        <v>0.64259243241477226</v>
      </c>
      <c r="V1559" s="92">
        <f t="shared" si="463"/>
        <v>2506</v>
      </c>
      <c r="W1559" s="92">
        <v>24.515465435977603</v>
      </c>
      <c r="Y1559" s="92">
        <f t="shared" si="464"/>
        <v>4.5194989340970905E-20</v>
      </c>
      <c r="Z1559" s="92">
        <f>SUM($Y$13:Y1559)</f>
        <v>0.60528645533667347</v>
      </c>
      <c r="AA1559" s="92">
        <f t="shared" si="465"/>
        <v>811</v>
      </c>
      <c r="AB1559" s="92">
        <v>22.419163190352265</v>
      </c>
      <c r="AD1559" s="92">
        <f t="shared" si="466"/>
        <v>1.2286805475917043E-51</v>
      </c>
      <c r="AE1559" s="92" t="e">
        <f>SUM($AD$13:AD1559)</f>
        <v>#N/A</v>
      </c>
      <c r="AF1559" s="92">
        <f t="shared" si="467"/>
        <v>2228</v>
      </c>
      <c r="AG1559" s="92">
        <v>47.266811557146866</v>
      </c>
      <c r="AI1559" s="92">
        <f t="shared" si="468"/>
        <v>7.0621612259412372E-41</v>
      </c>
      <c r="AJ1559" s="92" t="e">
        <f>SUM($AI$13:AI1559)</f>
        <v>#N/A</v>
      </c>
      <c r="AK1559" s="92">
        <f t="shared" si="469"/>
        <v>1745</v>
      </c>
      <c r="AL1559" s="92">
        <v>55.612602801791581</v>
      </c>
    </row>
    <row r="1560" spans="1:38">
      <c r="A1560" s="93">
        <v>1548</v>
      </c>
      <c r="B1560" s="130">
        <v>41691</v>
      </c>
      <c r="C1560" s="92">
        <v>18.2087</v>
      </c>
      <c r="D1560" s="92">
        <v>22.110001</v>
      </c>
      <c r="E1560" s="92">
        <v>13.2575</v>
      </c>
      <c r="F1560" s="139">
        <f t="shared" si="457"/>
        <v>-8.8419272106199376E-4</v>
      </c>
      <c r="G1560" s="140">
        <f t="shared" si="457"/>
        <v>-3.754002543916668E-3</v>
      </c>
      <c r="H1560" s="140">
        <f t="shared" si="457"/>
        <v>-6.7131812181786543E-4</v>
      </c>
      <c r="I1560" s="141">
        <f t="shared" si="475"/>
        <v>21.380978364188543</v>
      </c>
      <c r="J1560" s="142">
        <f t="shared" si="470"/>
        <v>24.986546988396789</v>
      </c>
      <c r="K1560" s="142">
        <f t="shared" si="473"/>
        <v>19.445936820667544</v>
      </c>
      <c r="L1560" s="143">
        <f t="shared" si="471"/>
        <v>14966.68485493198</v>
      </c>
      <c r="M1560" s="137">
        <f t="shared" si="458"/>
        <v>-14991.928193038073</v>
      </c>
      <c r="N1560" s="137">
        <f t="shared" si="459"/>
        <v>29168.905231001318</v>
      </c>
      <c r="O1560" s="143">
        <f t="shared" si="474"/>
        <v>13.245145068018246</v>
      </c>
      <c r="P1560" s="137">
        <f t="shared" si="472"/>
        <v>-56.491806961927068</v>
      </c>
      <c r="Q1560" s="137">
        <f t="shared" si="460"/>
        <v>19.594768998682412</v>
      </c>
      <c r="R1560" s="144">
        <f t="shared" si="461"/>
        <v>-23.65189289522641</v>
      </c>
      <c r="T1560" s="92">
        <f t="shared" si="462"/>
        <v>1.1018231539246066E-43</v>
      </c>
      <c r="U1560" s="92">
        <f>SUM($T$13:T1560)</f>
        <v>0.64259243241477226</v>
      </c>
      <c r="V1560" s="92">
        <f t="shared" si="463"/>
        <v>1871</v>
      </c>
      <c r="W1560" s="92">
        <v>24.570640403129801</v>
      </c>
      <c r="Y1560" s="92">
        <f t="shared" si="464"/>
        <v>4.4759769120540664E-40</v>
      </c>
      <c r="Z1560" s="92">
        <f>SUM($Y$13:Y1560)</f>
        <v>0.60528645533667347</v>
      </c>
      <c r="AA1560" s="92">
        <f t="shared" si="465"/>
        <v>1709</v>
      </c>
      <c r="AB1560" s="92">
        <v>22.507046860591799</v>
      </c>
      <c r="AD1560" s="92">
        <f t="shared" si="466"/>
        <v>3.2902543306756727E-40</v>
      </c>
      <c r="AE1560" s="92" t="e">
        <f>SUM($AD$13:AD1560)</f>
        <v>#N/A</v>
      </c>
      <c r="AF1560" s="92">
        <f t="shared" si="467"/>
        <v>1715</v>
      </c>
      <c r="AG1560" s="92">
        <v>47.402983574098471</v>
      </c>
      <c r="AI1560" s="92">
        <f t="shared" si="468"/>
        <v>1.0756915896506328E-29</v>
      </c>
      <c r="AJ1560" s="92" t="e">
        <f>SUM($AI$13:AI1560)</f>
        <v>#N/A</v>
      </c>
      <c r="AK1560" s="92">
        <f t="shared" si="469"/>
        <v>1243</v>
      </c>
      <c r="AL1560" s="92">
        <v>55.902944815677984</v>
      </c>
    </row>
    <row r="1561" spans="1:38">
      <c r="A1561" s="93">
        <v>1549</v>
      </c>
      <c r="B1561" s="130">
        <v>41690</v>
      </c>
      <c r="C1561" s="92">
        <v>18.287299999999998</v>
      </c>
      <c r="D1561" s="92">
        <v>22.212</v>
      </c>
      <c r="E1561" s="92">
        <v>13.2736</v>
      </c>
      <c r="F1561" s="139">
        <f t="shared" si="457"/>
        <v>-4.2980647771949654E-3</v>
      </c>
      <c r="G1561" s="140">
        <f t="shared" si="457"/>
        <v>-4.5920673509813881E-3</v>
      </c>
      <c r="H1561" s="140">
        <f t="shared" si="457"/>
        <v>-1.2129339440694054E-3</v>
      </c>
      <c r="I1561" s="141">
        <f t="shared" si="475"/>
        <v>21.307921843574505</v>
      </c>
      <c r="J1561" s="142">
        <f t="shared" si="470"/>
        <v>24.965527736390243</v>
      </c>
      <c r="K1561" s="142">
        <f t="shared" si="473"/>
        <v>19.435397518382352</v>
      </c>
      <c r="L1561" s="143">
        <f t="shared" si="471"/>
        <v>14915.545290502154</v>
      </c>
      <c r="M1561" s="137">
        <f t="shared" si="458"/>
        <v>-14979.316641834146</v>
      </c>
      <c r="N1561" s="137">
        <f t="shared" si="459"/>
        <v>29153.096277573528</v>
      </c>
      <c r="O1561" s="143">
        <f t="shared" si="474"/>
        <v>64.384709497844597</v>
      </c>
      <c r="P1561" s="137">
        <f t="shared" si="472"/>
        <v>-69.103358165853933</v>
      </c>
      <c r="Q1561" s="137">
        <f t="shared" si="460"/>
        <v>35.403722426472086</v>
      </c>
      <c r="R1561" s="144">
        <f t="shared" si="461"/>
        <v>30.68507375846275</v>
      </c>
      <c r="T1561" s="92">
        <f t="shared" si="462"/>
        <v>1.8256960229632287E-17</v>
      </c>
      <c r="U1561" s="92">
        <f>SUM($T$13:T1561)</f>
        <v>0.64259243241477226</v>
      </c>
      <c r="V1561" s="92">
        <f t="shared" si="463"/>
        <v>694</v>
      </c>
      <c r="W1561" s="92">
        <v>24.601099812427492</v>
      </c>
      <c r="Y1561" s="92">
        <f t="shared" si="464"/>
        <v>1.5026639862544866E-6</v>
      </c>
      <c r="Z1561" s="92">
        <f>SUM($Y$13:Y1561)</f>
        <v>0.60528795800065971</v>
      </c>
      <c r="AA1561" s="92">
        <f t="shared" si="465"/>
        <v>204</v>
      </c>
      <c r="AB1561" s="92">
        <v>22.63751833898823</v>
      </c>
      <c r="AD1561" s="92">
        <f t="shared" si="466"/>
        <v>2.1739703826106597E-59</v>
      </c>
      <c r="AE1561" s="92" t="e">
        <f>SUM($AD$13:AD1561)</f>
        <v>#N/A</v>
      </c>
      <c r="AF1561" s="92">
        <f t="shared" si="467"/>
        <v>2576</v>
      </c>
      <c r="AG1561" s="92">
        <v>47.962597216133872</v>
      </c>
      <c r="AI1561" s="92">
        <f t="shared" si="468"/>
        <v>2.8166132105884499E-22</v>
      </c>
      <c r="AJ1561" s="92" t="e">
        <f>SUM($AI$13:AI1561)</f>
        <v>#N/A</v>
      </c>
      <c r="AK1561" s="92">
        <f t="shared" si="469"/>
        <v>910</v>
      </c>
      <c r="AL1561" s="92">
        <v>55.938730933316037</v>
      </c>
    </row>
    <row r="1562" spans="1:38">
      <c r="A1562" s="93">
        <v>1550</v>
      </c>
      <c r="B1562" s="130">
        <v>41689</v>
      </c>
      <c r="C1562" s="92">
        <v>18.214099999999998</v>
      </c>
      <c r="D1562" s="92">
        <v>22.080200000000001</v>
      </c>
      <c r="E1562" s="92">
        <v>13.3216</v>
      </c>
      <c r="F1562" s="139">
        <f t="shared" si="457"/>
        <v>4.018864506069475E-3</v>
      </c>
      <c r="G1562" s="140">
        <f t="shared" si="457"/>
        <v>5.9691488301736317E-3</v>
      </c>
      <c r="H1562" s="140">
        <f t="shared" si="457"/>
        <v>-3.6031707902954846E-3</v>
      </c>
      <c r="I1562" s="141">
        <f t="shared" si="475"/>
        <v>21.485903298543434</v>
      </c>
      <c r="J1562" s="142">
        <f t="shared" si="470"/>
        <v>25.230410431064936</v>
      </c>
      <c r="K1562" s="142">
        <f t="shared" si="473"/>
        <v>19.388885899591639</v>
      </c>
      <c r="L1562" s="143">
        <f t="shared" si="471"/>
        <v>15040.132308980405</v>
      </c>
      <c r="M1562" s="137">
        <f t="shared" si="458"/>
        <v>-15138.246258638961</v>
      </c>
      <c r="N1562" s="137">
        <f t="shared" si="459"/>
        <v>29083.328849387457</v>
      </c>
      <c r="O1562" s="143">
        <f t="shared" si="474"/>
        <v>-60.202308980406087</v>
      </c>
      <c r="P1562" s="137">
        <f t="shared" si="472"/>
        <v>89.826258638961008</v>
      </c>
      <c r="Q1562" s="137">
        <f t="shared" si="460"/>
        <v>105.17115061254299</v>
      </c>
      <c r="R1562" s="144">
        <f t="shared" si="461"/>
        <v>134.79510027109791</v>
      </c>
      <c r="T1562" s="92">
        <f t="shared" si="462"/>
        <v>8.0994126535283943E-44</v>
      </c>
      <c r="U1562" s="92">
        <f>SUM($T$13:T1562)</f>
        <v>0.64259243241477226</v>
      </c>
      <c r="V1562" s="92">
        <f t="shared" si="463"/>
        <v>1877</v>
      </c>
      <c r="W1562" s="92">
        <v>24.624493400759093</v>
      </c>
      <c r="Y1562" s="92">
        <f t="shared" si="464"/>
        <v>7.1876587657469979E-47</v>
      </c>
      <c r="Z1562" s="92">
        <f>SUM($Y$13:Y1562)</f>
        <v>0.60528795800065971</v>
      </c>
      <c r="AA1562" s="92">
        <f t="shared" si="465"/>
        <v>2014</v>
      </c>
      <c r="AB1562" s="92">
        <v>22.773804704424037</v>
      </c>
      <c r="AD1562" s="92">
        <f t="shared" si="466"/>
        <v>3.4333806512296541E-5</v>
      </c>
      <c r="AE1562" s="92" t="e">
        <f>SUM($AD$13:AD1562)</f>
        <v>#N/A</v>
      </c>
      <c r="AF1562" s="92">
        <f t="shared" si="467"/>
        <v>143</v>
      </c>
      <c r="AG1562" s="92">
        <v>48.471661978252087</v>
      </c>
      <c r="AI1562" s="92">
        <f t="shared" si="468"/>
        <v>8.1386945886487141E-34</v>
      </c>
      <c r="AJ1562" s="92" t="e">
        <f>SUM($AI$13:AI1562)</f>
        <v>#N/A</v>
      </c>
      <c r="AK1562" s="92">
        <f t="shared" si="469"/>
        <v>1428</v>
      </c>
      <c r="AL1562" s="92">
        <v>56.006699796060275</v>
      </c>
    </row>
    <row r="1563" spans="1:38">
      <c r="A1563" s="93">
        <v>1551</v>
      </c>
      <c r="B1563" s="130">
        <v>41688</v>
      </c>
      <c r="C1563" s="92">
        <v>18.080200000000001</v>
      </c>
      <c r="D1563" s="92">
        <v>22.054199000000001</v>
      </c>
      <c r="E1563" s="92">
        <v>13.237299999999999</v>
      </c>
      <c r="F1563" s="139">
        <f t="shared" si="457"/>
        <v>7.4058915277483983E-3</v>
      </c>
      <c r="G1563" s="140">
        <f t="shared" si="457"/>
        <v>1.178959163286919E-3</v>
      </c>
      <c r="H1563" s="140">
        <f t="shared" si="457"/>
        <v>6.3683681717572327E-3</v>
      </c>
      <c r="I1563" s="141">
        <f t="shared" si="475"/>
        <v>21.55838533810466</v>
      </c>
      <c r="J1563" s="142">
        <f t="shared" si="470"/>
        <v>25.110269121086649</v>
      </c>
      <c r="K1563" s="142">
        <f t="shared" si="473"/>
        <v>19.582922076254224</v>
      </c>
      <c r="L1563" s="143">
        <f t="shared" si="471"/>
        <v>15090.869736673261</v>
      </c>
      <c r="M1563" s="137">
        <f t="shared" si="458"/>
        <v>-15066.161472651989</v>
      </c>
      <c r="N1563" s="137">
        <f t="shared" si="459"/>
        <v>29374.383114381337</v>
      </c>
      <c r="O1563" s="143">
        <f t="shared" si="474"/>
        <v>-110.93973667326281</v>
      </c>
      <c r="P1563" s="137">
        <f t="shared" si="472"/>
        <v>17.74147265198917</v>
      </c>
      <c r="Q1563" s="137">
        <f t="shared" si="460"/>
        <v>-185.88311438133678</v>
      </c>
      <c r="R1563" s="144">
        <f t="shared" si="461"/>
        <v>-279.08137840261043</v>
      </c>
      <c r="T1563" s="92">
        <f t="shared" si="462"/>
        <v>3.9944733154909451E-42</v>
      </c>
      <c r="U1563" s="92">
        <f>SUM($T$13:T1563)</f>
        <v>0.64259243241477226</v>
      </c>
      <c r="V1563" s="92">
        <f t="shared" si="463"/>
        <v>1801</v>
      </c>
      <c r="W1563" s="92">
        <v>24.642496655698778</v>
      </c>
      <c r="Y1563" s="92">
        <f t="shared" si="464"/>
        <v>5.7666509460031984E-4</v>
      </c>
      <c r="Z1563" s="92">
        <f>SUM($Y$13:Y1563)</f>
        <v>0.60586462309526001</v>
      </c>
      <c r="AA1563" s="92">
        <f t="shared" si="465"/>
        <v>88</v>
      </c>
      <c r="AB1563" s="92">
        <v>22.822978184716703</v>
      </c>
      <c r="AD1563" s="92">
        <f t="shared" si="466"/>
        <v>2.6184018905699642E-35</v>
      </c>
      <c r="AE1563" s="92" t="e">
        <f>SUM($AD$13:AD1563)</f>
        <v>#N/A</v>
      </c>
      <c r="AF1563" s="92">
        <f t="shared" si="467"/>
        <v>1495</v>
      </c>
      <c r="AG1563" s="92">
        <v>48.630614370009425</v>
      </c>
      <c r="AI1563" s="92">
        <f t="shared" si="468"/>
        <v>7.3153864489880933E-53</v>
      </c>
      <c r="AJ1563" s="92" t="e">
        <f>SUM($AI$13:AI1563)</f>
        <v>#N/A</v>
      </c>
      <c r="AK1563" s="92">
        <f t="shared" si="469"/>
        <v>2283</v>
      </c>
      <c r="AL1563" s="92">
        <v>56.154117589336238</v>
      </c>
    </row>
    <row r="1564" spans="1:38">
      <c r="A1564" s="93">
        <v>1552</v>
      </c>
      <c r="B1564" s="130">
        <v>41687</v>
      </c>
      <c r="C1564" s="92">
        <v>18.1096</v>
      </c>
      <c r="D1564" s="92">
        <v>22.1572</v>
      </c>
      <c r="E1564" s="92">
        <v>13.1928</v>
      </c>
      <c r="F1564" s="139">
        <f t="shared" si="457"/>
        <v>-1.6234483367937314E-3</v>
      </c>
      <c r="G1564" s="140">
        <f t="shared" si="457"/>
        <v>-4.6486469409491304E-3</v>
      </c>
      <c r="H1564" s="140">
        <f t="shared" si="457"/>
        <v>3.3730519677399595E-3</v>
      </c>
      <c r="I1564" s="141">
        <f t="shared" si="475"/>
        <v>21.365158367937447</v>
      </c>
      <c r="J1564" s="142">
        <f t="shared" si="470"/>
        <v>24.964108680668136</v>
      </c>
      <c r="K1564" s="142">
        <f t="shared" si="473"/>
        <v>19.52463621824025</v>
      </c>
      <c r="L1564" s="143">
        <f t="shared" si="471"/>
        <v>14955.610857556212</v>
      </c>
      <c r="M1564" s="137">
        <f t="shared" si="458"/>
        <v>-14978.465208400881</v>
      </c>
      <c r="N1564" s="137">
        <f t="shared" si="459"/>
        <v>29286.954327360374</v>
      </c>
      <c r="O1564" s="143">
        <f t="shared" si="474"/>
        <v>24.319142443786404</v>
      </c>
      <c r="P1564" s="137">
        <f t="shared" si="472"/>
        <v>-69.954791599118835</v>
      </c>
      <c r="Q1564" s="137">
        <f t="shared" si="460"/>
        <v>-98.454327360374009</v>
      </c>
      <c r="R1564" s="144">
        <f t="shared" si="461"/>
        <v>-144.08997651570644</v>
      </c>
      <c r="T1564" s="92">
        <f t="shared" si="462"/>
        <v>9.8101121200400906E-19</v>
      </c>
      <c r="U1564" s="92">
        <f>SUM($T$13:T1564)</f>
        <v>0.64259243241477226</v>
      </c>
      <c r="V1564" s="92">
        <f t="shared" si="463"/>
        <v>751</v>
      </c>
      <c r="W1564" s="92">
        <v>24.66433145560768</v>
      </c>
      <c r="Y1564" s="92">
        <f t="shared" si="464"/>
        <v>6.3736005064119652E-41</v>
      </c>
      <c r="Z1564" s="92">
        <f>SUM($Y$13:Y1564)</f>
        <v>0.60586462309526001</v>
      </c>
      <c r="AA1564" s="92">
        <f t="shared" si="465"/>
        <v>1747</v>
      </c>
      <c r="AB1564" s="92">
        <v>22.974618340702364</v>
      </c>
      <c r="AD1564" s="92">
        <f t="shared" si="466"/>
        <v>2.1360125519011109E-53</v>
      </c>
      <c r="AE1564" s="92" t="e">
        <f>SUM($AD$13:AD1564)</f>
        <v>#N/A</v>
      </c>
      <c r="AF1564" s="92">
        <f t="shared" si="467"/>
        <v>2307</v>
      </c>
      <c r="AG1564" s="92">
        <v>48.692134456592612</v>
      </c>
      <c r="AI1564" s="92">
        <f t="shared" si="468"/>
        <v>2.4836296607910613E-17</v>
      </c>
      <c r="AJ1564" s="92" t="e">
        <f>SUM($AI$13:AI1564)</f>
        <v>#N/A</v>
      </c>
      <c r="AK1564" s="92">
        <f t="shared" si="469"/>
        <v>688</v>
      </c>
      <c r="AL1564" s="92">
        <v>56.489482781142215</v>
      </c>
    </row>
    <row r="1565" spans="1:38">
      <c r="A1565" s="93">
        <v>1553</v>
      </c>
      <c r="B1565" s="130">
        <v>41684</v>
      </c>
      <c r="C1565" s="92">
        <v>18.131701</v>
      </c>
      <c r="D1565" s="92">
        <v>22.08</v>
      </c>
      <c r="E1565" s="92">
        <v>13.233700000000001</v>
      </c>
      <c r="F1565" s="139">
        <f t="shared" si="457"/>
        <v>-1.2189148718038112E-3</v>
      </c>
      <c r="G1565" s="140">
        <f t="shared" si="457"/>
        <v>3.496376811594315E-3</v>
      </c>
      <c r="H1565" s="140">
        <f t="shared" si="457"/>
        <v>-3.0905944671558716E-3</v>
      </c>
      <c r="I1565" s="141">
        <f t="shared" si="475"/>
        <v>21.373815343634885</v>
      </c>
      <c r="J1565" s="142">
        <f t="shared" si="470"/>
        <v>25.168391577898554</v>
      </c>
      <c r="K1565" s="142">
        <f t="shared" si="473"/>
        <v>19.398860122263613</v>
      </c>
      <c r="L1565" s="143">
        <f t="shared" si="471"/>
        <v>14961.670740544419</v>
      </c>
      <c r="M1565" s="137">
        <f t="shared" si="458"/>
        <v>-15101.034946739132</v>
      </c>
      <c r="N1565" s="137">
        <f t="shared" si="459"/>
        <v>29098.29018339542</v>
      </c>
      <c r="O1565" s="143">
        <f t="shared" si="474"/>
        <v>18.259259455579013</v>
      </c>
      <c r="P1565" s="137">
        <f t="shared" si="472"/>
        <v>52.614946739131483</v>
      </c>
      <c r="Q1565" s="137">
        <f t="shared" si="460"/>
        <v>90.209816604579828</v>
      </c>
      <c r="R1565" s="144">
        <f t="shared" si="461"/>
        <v>161.08402279929032</v>
      </c>
      <c r="T1565" s="92">
        <f t="shared" si="462"/>
        <v>2.5642379967758564E-57</v>
      </c>
      <c r="U1565" s="92">
        <f>SUM($T$13:T1565)</f>
        <v>0.64259243241477226</v>
      </c>
      <c r="V1565" s="92">
        <f t="shared" si="463"/>
        <v>2483</v>
      </c>
      <c r="W1565" s="92">
        <v>24.805771849127268</v>
      </c>
      <c r="Y1565" s="92">
        <f t="shared" si="464"/>
        <v>2.7080886555799749E-29</v>
      </c>
      <c r="Z1565" s="92">
        <f>SUM($Y$13:Y1565)</f>
        <v>0.60586462309526001</v>
      </c>
      <c r="AA1565" s="92">
        <f t="shared" si="465"/>
        <v>1225</v>
      </c>
      <c r="AB1565" s="92">
        <v>22.985072907084032</v>
      </c>
      <c r="AD1565" s="92">
        <f t="shared" si="466"/>
        <v>8.7192869196679173E-40</v>
      </c>
      <c r="AE1565" s="92" t="e">
        <f>SUM($AD$13:AD1565)</f>
        <v>#N/A</v>
      </c>
      <c r="AF1565" s="92">
        <f t="shared" si="467"/>
        <v>1696</v>
      </c>
      <c r="AG1565" s="92">
        <v>48.718786487268517</v>
      </c>
      <c r="AI1565" s="92">
        <f t="shared" si="468"/>
        <v>7.7572271486897981E-6</v>
      </c>
      <c r="AJ1565" s="92" t="e">
        <f>SUM($AI$13:AI1565)</f>
        <v>#N/A</v>
      </c>
      <c r="AK1565" s="92">
        <f t="shared" si="469"/>
        <v>172</v>
      </c>
      <c r="AL1565" s="92">
        <v>56.599992132387342</v>
      </c>
    </row>
    <row r="1566" spans="1:38">
      <c r="A1566" s="93">
        <v>1554</v>
      </c>
      <c r="B1566" s="130">
        <v>41683</v>
      </c>
      <c r="C1566" s="92">
        <v>18.0914</v>
      </c>
      <c r="D1566" s="92">
        <v>22.104400999999999</v>
      </c>
      <c r="E1566" s="92">
        <v>13.256</v>
      </c>
      <c r="F1566" s="139">
        <f t="shared" si="457"/>
        <v>2.2276330190034166E-3</v>
      </c>
      <c r="G1566" s="140">
        <f t="shared" si="457"/>
        <v>-1.1038978165479607E-3</v>
      </c>
      <c r="H1566" s="140">
        <f t="shared" si="457"/>
        <v>-1.6822570911284584E-3</v>
      </c>
      <c r="I1566" s="141">
        <f t="shared" si="475"/>
        <v>21.447571123843371</v>
      </c>
      <c r="J1566" s="142">
        <f t="shared" si="470"/>
        <v>25.053013470032507</v>
      </c>
      <c r="K1566" s="142">
        <f t="shared" si="473"/>
        <v>19.42626495926373</v>
      </c>
      <c r="L1566" s="143">
        <f t="shared" si="471"/>
        <v>15013.299786690361</v>
      </c>
      <c r="M1566" s="137">
        <f t="shared" si="458"/>
        <v>-15031.808082019505</v>
      </c>
      <c r="N1566" s="137">
        <f t="shared" si="459"/>
        <v>29139.397438895594</v>
      </c>
      <c r="O1566" s="143">
        <f t="shared" si="474"/>
        <v>-33.369786690362162</v>
      </c>
      <c r="P1566" s="137">
        <f t="shared" si="472"/>
        <v>-16.611917980495491</v>
      </c>
      <c r="Q1566" s="137">
        <f t="shared" si="460"/>
        <v>49.10256110440605</v>
      </c>
      <c r="R1566" s="144">
        <f t="shared" si="461"/>
        <v>-0.87914356645160296</v>
      </c>
      <c r="T1566" s="92">
        <f t="shared" si="462"/>
        <v>2.3576205392476327E-8</v>
      </c>
      <c r="U1566" s="92">
        <f>SUM($T$13:T1566)</f>
        <v>0.6425924559909777</v>
      </c>
      <c r="V1566" s="92">
        <f t="shared" si="463"/>
        <v>285</v>
      </c>
      <c r="W1566" s="92">
        <v>24.822362905375485</v>
      </c>
      <c r="Y1566" s="92">
        <f t="shared" si="464"/>
        <v>6.7637977139528077E-3</v>
      </c>
      <c r="Z1566" s="92">
        <f>SUM($Y$13:Y1566)</f>
        <v>0.61262842080921287</v>
      </c>
      <c r="AA1566" s="92">
        <f t="shared" si="465"/>
        <v>40</v>
      </c>
      <c r="AB1566" s="92">
        <v>23.140061366213558</v>
      </c>
      <c r="AD1566" s="92">
        <f t="shared" si="466"/>
        <v>2.6566844991028421E-5</v>
      </c>
      <c r="AE1566" s="92" t="e">
        <f>SUM($AD$13:AD1566)</f>
        <v>#N/A</v>
      </c>
      <c r="AF1566" s="92">
        <f t="shared" si="467"/>
        <v>148</v>
      </c>
      <c r="AG1566" s="92">
        <v>48.747788418884738</v>
      </c>
      <c r="AI1566" s="92">
        <f t="shared" si="468"/>
        <v>2.0276400881960894E-44</v>
      </c>
      <c r="AJ1566" s="92" t="e">
        <f>SUM($AI$13:AI1566)</f>
        <v>#N/A</v>
      </c>
      <c r="AK1566" s="92">
        <f t="shared" si="469"/>
        <v>1904</v>
      </c>
      <c r="AL1566" s="92">
        <v>56.636922086330742</v>
      </c>
    </row>
    <row r="1567" spans="1:38">
      <c r="A1567" s="93">
        <v>1555</v>
      </c>
      <c r="B1567" s="130">
        <v>41682</v>
      </c>
      <c r="C1567" s="92">
        <v>18.137599999999999</v>
      </c>
      <c r="D1567" s="92">
        <v>21.875999</v>
      </c>
      <c r="E1567" s="92">
        <v>13.3149</v>
      </c>
      <c r="F1567" s="139">
        <f t="shared" si="457"/>
        <v>-2.5471947776992687E-3</v>
      </c>
      <c r="G1567" s="140">
        <f t="shared" si="457"/>
        <v>1.0440757471235962E-2</v>
      </c>
      <c r="H1567" s="140">
        <f t="shared" si="457"/>
        <v>-4.4236156486342493E-3</v>
      </c>
      <c r="I1567" s="141">
        <f t="shared" si="475"/>
        <v>21.345390286476711</v>
      </c>
      <c r="J1567" s="142">
        <f t="shared" si="470"/>
        <v>25.342561505908829</v>
      </c>
      <c r="K1567" s="142">
        <f t="shared" si="473"/>
        <v>19.372920863093224</v>
      </c>
      <c r="L1567" s="143">
        <f t="shared" si="471"/>
        <v>14941.773200533698</v>
      </c>
      <c r="M1567" s="137">
        <f t="shared" si="458"/>
        <v>-15205.536903545297</v>
      </c>
      <c r="N1567" s="137">
        <f t="shared" si="459"/>
        <v>29059.381294639836</v>
      </c>
      <c r="O1567" s="143">
        <f t="shared" si="474"/>
        <v>38.156799466300072</v>
      </c>
      <c r="P1567" s="137">
        <f t="shared" si="472"/>
        <v>157.11690354529674</v>
      </c>
      <c r="Q1567" s="137">
        <f t="shared" si="460"/>
        <v>129.11870536016431</v>
      </c>
      <c r="R1567" s="144">
        <f t="shared" si="461"/>
        <v>324.39240837176112</v>
      </c>
      <c r="T1567" s="92">
        <f t="shared" si="462"/>
        <v>3.0711657229612056E-34</v>
      </c>
      <c r="U1567" s="92">
        <f>SUM($T$13:T1567)</f>
        <v>0.6425924559909777</v>
      </c>
      <c r="V1567" s="92">
        <f t="shared" si="463"/>
        <v>1447</v>
      </c>
      <c r="W1567" s="92">
        <v>25.020835744908254</v>
      </c>
      <c r="Y1567" s="92">
        <f t="shared" si="464"/>
        <v>1.5478317872843944E-19</v>
      </c>
      <c r="Z1567" s="92">
        <f>SUM($Y$13:Y1567)</f>
        <v>0.61262842080921287</v>
      </c>
      <c r="AA1567" s="92">
        <f t="shared" si="465"/>
        <v>787</v>
      </c>
      <c r="AB1567" s="92">
        <v>23.256412153426936</v>
      </c>
      <c r="AD1567" s="92">
        <f t="shared" si="466"/>
        <v>8.761575228428755E-30</v>
      </c>
      <c r="AE1567" s="92" t="e">
        <f>SUM($AD$13:AD1567)</f>
        <v>#N/A</v>
      </c>
      <c r="AF1567" s="92">
        <f t="shared" si="467"/>
        <v>1247</v>
      </c>
      <c r="AG1567" s="92">
        <v>48.902080328094598</v>
      </c>
      <c r="AI1567" s="92">
        <f t="shared" si="468"/>
        <v>2.8506196374526045E-29</v>
      </c>
      <c r="AJ1567" s="92" t="e">
        <f>SUM($AI$13:AI1567)</f>
        <v>#N/A</v>
      </c>
      <c r="AK1567" s="92">
        <f t="shared" si="469"/>
        <v>1224</v>
      </c>
      <c r="AL1567" s="92">
        <v>56.900690559930808</v>
      </c>
    </row>
    <row r="1568" spans="1:38">
      <c r="A1568" s="93">
        <v>1556</v>
      </c>
      <c r="B1568" s="130">
        <v>41681</v>
      </c>
      <c r="C1568" s="92">
        <v>18.168099999999999</v>
      </c>
      <c r="D1568" s="92">
        <v>21.8398</v>
      </c>
      <c r="E1568" s="92">
        <v>13.2889</v>
      </c>
      <c r="F1568" s="139">
        <f t="shared" si="457"/>
        <v>-1.6787666294219017E-3</v>
      </c>
      <c r="G1568" s="140">
        <f t="shared" si="457"/>
        <v>1.6574785483383092E-3</v>
      </c>
      <c r="H1568" s="140">
        <f t="shared" si="457"/>
        <v>1.9565201032440971E-3</v>
      </c>
      <c r="I1568" s="141">
        <f t="shared" si="475"/>
        <v>21.363974562007034</v>
      </c>
      <c r="J1568" s="142">
        <f t="shared" si="470"/>
        <v>25.122270722227309</v>
      </c>
      <c r="K1568" s="142">
        <f t="shared" si="473"/>
        <v>19.497071924689028</v>
      </c>
      <c r="L1568" s="143">
        <f t="shared" si="471"/>
        <v>14954.782193404924</v>
      </c>
      <c r="M1568" s="137">
        <f t="shared" si="458"/>
        <v>-15073.362433336386</v>
      </c>
      <c r="N1568" s="137">
        <f t="shared" si="459"/>
        <v>29245.60788703354</v>
      </c>
      <c r="O1568" s="143">
        <f t="shared" si="474"/>
        <v>25.147806595074144</v>
      </c>
      <c r="P1568" s="137">
        <f t="shared" si="472"/>
        <v>24.942433336385875</v>
      </c>
      <c r="Q1568" s="137">
        <f t="shared" si="460"/>
        <v>-57.107887033540464</v>
      </c>
      <c r="R1568" s="144">
        <f t="shared" si="461"/>
        <v>-7.0176471020804456</v>
      </c>
      <c r="T1568" s="92">
        <f t="shared" si="462"/>
        <v>2.070469530130815E-22</v>
      </c>
      <c r="U1568" s="92">
        <f>SUM($T$13:T1568)</f>
        <v>0.6425924559909777</v>
      </c>
      <c r="V1568" s="92">
        <f t="shared" si="463"/>
        <v>916</v>
      </c>
      <c r="W1568" s="92">
        <v>25.04556426129966</v>
      </c>
      <c r="Y1568" s="92">
        <f t="shared" si="464"/>
        <v>1.1323069364743503E-29</v>
      </c>
      <c r="Z1568" s="92">
        <f>SUM($Y$13:Y1568)</f>
        <v>0.61262842080921287</v>
      </c>
      <c r="AA1568" s="92">
        <f t="shared" si="465"/>
        <v>1242</v>
      </c>
      <c r="AB1568" s="92">
        <v>23.401391294459245</v>
      </c>
      <c r="AD1568" s="92">
        <f t="shared" si="466"/>
        <v>1.2697815659538263E-36</v>
      </c>
      <c r="AE1568" s="92" t="e">
        <f>SUM($AD$13:AD1568)</f>
        <v>#N/A</v>
      </c>
      <c r="AF1568" s="92">
        <f t="shared" si="467"/>
        <v>1554</v>
      </c>
      <c r="AG1568" s="92">
        <v>49.10256110440605</v>
      </c>
      <c r="AI1568" s="92">
        <f t="shared" si="468"/>
        <v>3.975193732025826E-52</v>
      </c>
      <c r="AJ1568" s="92" t="e">
        <f>SUM($AI$13:AI1568)</f>
        <v>#N/A</v>
      </c>
      <c r="AK1568" s="92">
        <f t="shared" si="469"/>
        <v>2250</v>
      </c>
      <c r="AL1568" s="92">
        <v>57.048403683489596</v>
      </c>
    </row>
    <row r="1569" spans="1:38">
      <c r="A1569" s="93">
        <v>1557</v>
      </c>
      <c r="B1569" s="130">
        <v>41680</v>
      </c>
      <c r="C1569" s="92">
        <v>18.079999999999998</v>
      </c>
      <c r="D1569" s="92">
        <v>21.774000000000001</v>
      </c>
      <c r="E1569" s="92">
        <v>13.307399999999999</v>
      </c>
      <c r="F1569" s="139">
        <f t="shared" si="457"/>
        <v>4.8727876106196E-3</v>
      </c>
      <c r="G1569" s="140">
        <f t="shared" si="457"/>
        <v>3.0219527877284325E-3</v>
      </c>
      <c r="H1569" s="140">
        <f t="shared" si="457"/>
        <v>-1.3902039466762162E-3</v>
      </c>
      <c r="I1569" s="141">
        <f t="shared" si="475"/>
        <v>21.504177167588498</v>
      </c>
      <c r="J1569" s="142">
        <f t="shared" si="470"/>
        <v>25.15649269128318</v>
      </c>
      <c r="K1569" s="142">
        <f t="shared" si="473"/>
        <v>19.431948021401627</v>
      </c>
      <c r="L1569" s="143">
        <f t="shared" si="471"/>
        <v>15052.924017311949</v>
      </c>
      <c r="M1569" s="137">
        <f t="shared" si="458"/>
        <v>-15093.895614769908</v>
      </c>
      <c r="N1569" s="137">
        <f t="shared" si="459"/>
        <v>29147.92203210244</v>
      </c>
      <c r="O1569" s="143">
        <f t="shared" si="474"/>
        <v>-72.994017311950302</v>
      </c>
      <c r="P1569" s="137">
        <f t="shared" si="472"/>
        <v>45.475614769908134</v>
      </c>
      <c r="Q1569" s="137">
        <f t="shared" si="460"/>
        <v>40.577967897559574</v>
      </c>
      <c r="R1569" s="144">
        <f t="shared" si="461"/>
        <v>13.059565355517407</v>
      </c>
      <c r="T1569" s="92">
        <f t="shared" si="462"/>
        <v>8.8108935896716659E-29</v>
      </c>
      <c r="U1569" s="92">
        <f>SUM($T$13:T1569)</f>
        <v>0.6425924559909777</v>
      </c>
      <c r="V1569" s="92">
        <f t="shared" si="463"/>
        <v>1202</v>
      </c>
      <c r="W1569" s="92">
        <v>25.081510861797142</v>
      </c>
      <c r="Y1569" s="92">
        <f t="shared" si="464"/>
        <v>2.4913399059934236E-53</v>
      </c>
      <c r="Z1569" s="92">
        <f>SUM($Y$13:Y1569)</f>
        <v>0.61262842080921287</v>
      </c>
      <c r="AA1569" s="92">
        <f t="shared" si="465"/>
        <v>2304</v>
      </c>
      <c r="AB1569" s="92">
        <v>23.600428668511086</v>
      </c>
      <c r="AD1569" s="92">
        <f t="shared" si="466"/>
        <v>4.7989982525506387E-55</v>
      </c>
      <c r="AE1569" s="92" t="e">
        <f>SUM($AD$13:AD1569)</f>
        <v>#N/A</v>
      </c>
      <c r="AF1569" s="92">
        <f t="shared" si="467"/>
        <v>2381</v>
      </c>
      <c r="AG1569" s="92">
        <v>49.209445179403701</v>
      </c>
      <c r="AI1569" s="92">
        <f t="shared" si="468"/>
        <v>5.9159004768188202E-36</v>
      </c>
      <c r="AJ1569" s="92" t="e">
        <f>SUM($AI$13:AI1569)</f>
        <v>#N/A</v>
      </c>
      <c r="AK1569" s="92">
        <f t="shared" si="469"/>
        <v>1524</v>
      </c>
      <c r="AL1569" s="92">
        <v>57.24553935314907</v>
      </c>
    </row>
    <row r="1570" spans="1:38">
      <c r="A1570" s="93">
        <v>1558</v>
      </c>
      <c r="B1570" s="130">
        <v>41677</v>
      </c>
      <c r="C1570" s="92">
        <v>18.023800000000001</v>
      </c>
      <c r="D1570" s="92">
        <v>21.635000000000002</v>
      </c>
      <c r="E1570" s="92">
        <v>13.259499999999999</v>
      </c>
      <c r="F1570" s="139">
        <f t="shared" si="457"/>
        <v>3.1180994019017749E-3</v>
      </c>
      <c r="G1570" s="140">
        <f t="shared" si="457"/>
        <v>6.424774670672484E-3</v>
      </c>
      <c r="H1570" s="140">
        <f t="shared" si="457"/>
        <v>3.6125042422414655E-3</v>
      </c>
      <c r="I1570" s="141">
        <f t="shared" si="475"/>
        <v>21.466627015390756</v>
      </c>
      <c r="J1570" s="142">
        <f t="shared" si="470"/>
        <v>25.241837846082735</v>
      </c>
      <c r="K1570" s="142">
        <f t="shared" si="473"/>
        <v>19.529295720049777</v>
      </c>
      <c r="L1570" s="143">
        <f t="shared" si="471"/>
        <v>15026.638910773529</v>
      </c>
      <c r="M1570" s="137">
        <f t="shared" si="458"/>
        <v>-15145.102707649641</v>
      </c>
      <c r="N1570" s="137">
        <f t="shared" si="459"/>
        <v>29293.943580074665</v>
      </c>
      <c r="O1570" s="143">
        <f t="shared" si="474"/>
        <v>-46.708910773530079</v>
      </c>
      <c r="P1570" s="137">
        <f t="shared" si="472"/>
        <v>96.682707649641088</v>
      </c>
      <c r="Q1570" s="137">
        <f t="shared" si="460"/>
        <v>-105.44358007466508</v>
      </c>
      <c r="R1570" s="144">
        <f t="shared" si="461"/>
        <v>-55.469783198554069</v>
      </c>
      <c r="T1570" s="92">
        <f t="shared" si="462"/>
        <v>1.145977863273328E-36</v>
      </c>
      <c r="U1570" s="92">
        <f>SUM($T$13:T1570)</f>
        <v>0.6425924559909777</v>
      </c>
      <c r="V1570" s="92">
        <f t="shared" si="463"/>
        <v>1556</v>
      </c>
      <c r="W1570" s="92">
        <v>25.147806595074144</v>
      </c>
      <c r="Y1570" s="92">
        <f t="shared" si="464"/>
        <v>2.5136158051788765E-24</v>
      </c>
      <c r="Z1570" s="92">
        <f>SUM($Y$13:Y1570)</f>
        <v>0.61262842080921287</v>
      </c>
      <c r="AA1570" s="92">
        <f t="shared" si="465"/>
        <v>1002</v>
      </c>
      <c r="AB1570" s="92">
        <v>23.829146836475047</v>
      </c>
      <c r="AD1570" s="92">
        <f t="shared" si="466"/>
        <v>1.1598138462364281E-43</v>
      </c>
      <c r="AE1570" s="92" t="e">
        <f>SUM($AD$13:AD1570)</f>
        <v>#N/A</v>
      </c>
      <c r="AF1570" s="92">
        <f t="shared" si="467"/>
        <v>1870</v>
      </c>
      <c r="AG1570" s="92">
        <v>49.300335492822342</v>
      </c>
      <c r="AI1570" s="92">
        <f t="shared" si="468"/>
        <v>2.7562125163894367E-35</v>
      </c>
      <c r="AJ1570" s="92" t="e">
        <f>SUM($AI$13:AI1570)</f>
        <v>#N/A</v>
      </c>
      <c r="AK1570" s="92">
        <f t="shared" si="469"/>
        <v>1494</v>
      </c>
      <c r="AL1570" s="92">
        <v>57.257995991776625</v>
      </c>
    </row>
    <row r="1571" spans="1:38">
      <c r="A1571" s="93">
        <v>1559</v>
      </c>
      <c r="B1571" s="130">
        <v>41676</v>
      </c>
      <c r="C1571" s="92">
        <v>17.9648</v>
      </c>
      <c r="D1571" s="92">
        <v>21.657</v>
      </c>
      <c r="E1571" s="92">
        <v>13.256399999999999</v>
      </c>
      <c r="F1571" s="139">
        <f t="shared" si="457"/>
        <v>3.2842002137514203E-3</v>
      </c>
      <c r="G1571" s="140">
        <f t="shared" si="457"/>
        <v>-1.0158378353418707E-3</v>
      </c>
      <c r="H1571" s="140">
        <f t="shared" si="457"/>
        <v>2.3384931052161662E-4</v>
      </c>
      <c r="I1571" s="141">
        <f t="shared" si="475"/>
        <v>21.470181556154259</v>
      </c>
      <c r="J1571" s="142">
        <f t="shared" si="470"/>
        <v>25.05522207600314</v>
      </c>
      <c r="K1571" s="142">
        <f t="shared" si="473"/>
        <v>19.463550473733441</v>
      </c>
      <c r="L1571" s="143">
        <f t="shared" si="471"/>
        <v>15029.127089307982</v>
      </c>
      <c r="M1571" s="137">
        <f t="shared" si="458"/>
        <v>-15033.133245601884</v>
      </c>
      <c r="N1571" s="137">
        <f t="shared" si="459"/>
        <v>29195.325710600162</v>
      </c>
      <c r="O1571" s="143">
        <f t="shared" si="474"/>
        <v>-49.197089307983333</v>
      </c>
      <c r="P1571" s="137">
        <f t="shared" si="472"/>
        <v>-15.28675439811559</v>
      </c>
      <c r="Q1571" s="137">
        <f t="shared" si="460"/>
        <v>-6.8257106001619832</v>
      </c>
      <c r="R1571" s="144">
        <f t="shared" si="461"/>
        <v>-71.309554306260907</v>
      </c>
      <c r="T1571" s="92">
        <f t="shared" si="462"/>
        <v>4.1018073681688786E-19</v>
      </c>
      <c r="U1571" s="92">
        <f>SUM($T$13:T1571)</f>
        <v>0.6425924559909777</v>
      </c>
      <c r="V1571" s="92">
        <f t="shared" si="463"/>
        <v>768</v>
      </c>
      <c r="W1571" s="92">
        <v>25.262781972960511</v>
      </c>
      <c r="Y1571" s="92">
        <f t="shared" si="464"/>
        <v>6.4355740123490612E-21</v>
      </c>
      <c r="Z1571" s="92">
        <f>SUM($Y$13:Y1571)</f>
        <v>0.61262842080921287</v>
      </c>
      <c r="AA1571" s="92">
        <f t="shared" si="465"/>
        <v>849</v>
      </c>
      <c r="AB1571" s="92">
        <v>24.087369144594049</v>
      </c>
      <c r="AD1571" s="92">
        <f t="shared" si="466"/>
        <v>4.6706822575752782E-5</v>
      </c>
      <c r="AE1571" s="92" t="e">
        <f>SUM($AD$13:AD1571)</f>
        <v>#N/A</v>
      </c>
      <c r="AF1571" s="92">
        <f t="shared" si="467"/>
        <v>137</v>
      </c>
      <c r="AG1571" s="92">
        <v>49.315249407893134</v>
      </c>
      <c r="AI1571" s="92">
        <f t="shared" si="468"/>
        <v>8.0743464402013456E-8</v>
      </c>
      <c r="AJ1571" s="92" t="e">
        <f>SUM($AI$13:AI1571)</f>
        <v>#N/A</v>
      </c>
      <c r="AK1571" s="92">
        <f t="shared" si="469"/>
        <v>261</v>
      </c>
      <c r="AL1571" s="92">
        <v>57.377249143757581</v>
      </c>
    </row>
    <row r="1572" spans="1:38">
      <c r="A1572" s="93">
        <v>1560</v>
      </c>
      <c r="B1572" s="130">
        <v>41675</v>
      </c>
      <c r="C1572" s="92">
        <v>17.998100000000001</v>
      </c>
      <c r="D1572" s="92">
        <v>21.743099000000001</v>
      </c>
      <c r="E1572" s="92">
        <v>13.265499999999999</v>
      </c>
      <c r="F1572" s="139">
        <f t="shared" si="457"/>
        <v>-1.8501952983925873E-3</v>
      </c>
      <c r="G1572" s="140">
        <f t="shared" si="457"/>
        <v>-3.9598311169902756E-3</v>
      </c>
      <c r="H1572" s="140">
        <f t="shared" si="457"/>
        <v>-6.8598997399271777E-4</v>
      </c>
      <c r="I1572" s="141">
        <f t="shared" si="475"/>
        <v>21.360306005633927</v>
      </c>
      <c r="J1572" s="142">
        <f t="shared" si="470"/>
        <v>24.981384663704102</v>
      </c>
      <c r="K1572" s="142">
        <f t="shared" si="473"/>
        <v>19.445651321096076</v>
      </c>
      <c r="L1572" s="143">
        <f t="shared" si="471"/>
        <v>14952.214203943749</v>
      </c>
      <c r="M1572" s="137">
        <f t="shared" si="458"/>
        <v>-14988.830798222461</v>
      </c>
      <c r="N1572" s="137">
        <f t="shared" si="459"/>
        <v>29168.476981644115</v>
      </c>
      <c r="O1572" s="143">
        <f t="shared" si="474"/>
        <v>27.715796056249019</v>
      </c>
      <c r="P1572" s="137">
        <f t="shared" si="472"/>
        <v>-59.589201777538619</v>
      </c>
      <c r="Q1572" s="137">
        <f t="shared" si="460"/>
        <v>20.023018355885142</v>
      </c>
      <c r="R1572" s="144">
        <f t="shared" si="461"/>
        <v>-11.850387365404458</v>
      </c>
      <c r="T1572" s="92">
        <f t="shared" si="462"/>
        <v>1.6701705216971324E-42</v>
      </c>
      <c r="U1572" s="92">
        <f>SUM($T$13:T1572)</f>
        <v>0.6425924559909777</v>
      </c>
      <c r="V1572" s="92">
        <f t="shared" si="463"/>
        <v>1818</v>
      </c>
      <c r="W1572" s="92">
        <v>25.586727730558778</v>
      </c>
      <c r="Y1572" s="92">
        <f t="shared" si="464"/>
        <v>6.2671711162465619E-44</v>
      </c>
      <c r="Z1572" s="92">
        <f>SUM($Y$13:Y1572)</f>
        <v>0.61262842080921287</v>
      </c>
      <c r="AA1572" s="92">
        <f t="shared" si="465"/>
        <v>1882</v>
      </c>
      <c r="AB1572" s="92">
        <v>24.413652467794236</v>
      </c>
      <c r="AD1572" s="92">
        <f t="shared" si="466"/>
        <v>9.2962107541533721E-56</v>
      </c>
      <c r="AE1572" s="92" t="e">
        <f>SUM($AD$13:AD1572)</f>
        <v>#N/A</v>
      </c>
      <c r="AF1572" s="92">
        <f t="shared" si="467"/>
        <v>2413</v>
      </c>
      <c r="AG1572" s="92">
        <v>49.580077651051397</v>
      </c>
      <c r="AI1572" s="92">
        <f t="shared" si="468"/>
        <v>1.1413308067499017E-55</v>
      </c>
      <c r="AJ1572" s="92" t="e">
        <f>SUM($AI$13:AI1572)</f>
        <v>#N/A</v>
      </c>
      <c r="AK1572" s="92">
        <f t="shared" si="469"/>
        <v>2409</v>
      </c>
      <c r="AL1572" s="92">
        <v>57.494918213040364</v>
      </c>
    </row>
    <row r="1573" spans="1:38">
      <c r="A1573" s="93">
        <v>1561</v>
      </c>
      <c r="B1573" s="130">
        <v>41674</v>
      </c>
      <c r="C1573" s="92">
        <v>18.292899999999999</v>
      </c>
      <c r="D1573" s="92">
        <v>22.062099</v>
      </c>
      <c r="E1573" s="92">
        <v>13.310600000000001</v>
      </c>
      <c r="F1573" s="139">
        <f t="shared" si="457"/>
        <v>-1.6115542095567092E-2</v>
      </c>
      <c r="G1573" s="140">
        <f t="shared" si="457"/>
        <v>-1.4459186317675399E-2</v>
      </c>
      <c r="H1573" s="140">
        <f t="shared" si="457"/>
        <v>-3.3882770123060402E-3</v>
      </c>
      <c r="I1573" s="141">
        <f t="shared" si="475"/>
        <v>21.055029010709074</v>
      </c>
      <c r="J1573" s="142">
        <f t="shared" si="470"/>
        <v>24.71805348572228</v>
      </c>
      <c r="K1573" s="142">
        <f t="shared" si="473"/>
        <v>19.393067517617535</v>
      </c>
      <c r="L1573" s="143">
        <f t="shared" si="471"/>
        <v>14738.520307496352</v>
      </c>
      <c r="M1573" s="137">
        <f t="shared" si="458"/>
        <v>-14830.832091433367</v>
      </c>
      <c r="N1573" s="137">
        <f t="shared" si="459"/>
        <v>29089.601276426303</v>
      </c>
      <c r="O1573" s="143">
        <f t="shared" si="474"/>
        <v>241.40969250364651</v>
      </c>
      <c r="P1573" s="137">
        <f t="shared" si="472"/>
        <v>-217.5879085666329</v>
      </c>
      <c r="Q1573" s="137">
        <f t="shared" si="460"/>
        <v>98.89872357369677</v>
      </c>
      <c r="R1573" s="144">
        <f t="shared" si="461"/>
        <v>122.72050751071038</v>
      </c>
      <c r="T1573" s="92">
        <f t="shared" si="462"/>
        <v>1.2769290872997712E-35</v>
      </c>
      <c r="U1573" s="92">
        <f>SUM($T$13:T1573)</f>
        <v>0.6425924559909777</v>
      </c>
      <c r="V1573" s="92">
        <f t="shared" si="463"/>
        <v>1509</v>
      </c>
      <c r="W1573" s="92">
        <v>25.993448597089809</v>
      </c>
      <c r="Y1573" s="92">
        <f t="shared" si="464"/>
        <v>6.6290176092955584E-34</v>
      </c>
      <c r="Z1573" s="92">
        <f>SUM($Y$13:Y1573)</f>
        <v>0.61262842080921287</v>
      </c>
      <c r="AA1573" s="92">
        <f t="shared" si="465"/>
        <v>1432</v>
      </c>
      <c r="AB1573" s="92">
        <v>24.45762891796403</v>
      </c>
      <c r="AD1573" s="92">
        <f t="shared" si="466"/>
        <v>9.8806338629183629E-36</v>
      </c>
      <c r="AE1573" s="92" t="e">
        <f>SUM($AD$13:AD1573)</f>
        <v>#N/A</v>
      </c>
      <c r="AF1573" s="92">
        <f t="shared" si="467"/>
        <v>1514</v>
      </c>
      <c r="AG1573" s="92">
        <v>49.619399499206338</v>
      </c>
      <c r="AI1573" s="92">
        <f t="shared" si="468"/>
        <v>1.5231652115785495E-31</v>
      </c>
      <c r="AJ1573" s="92" t="e">
        <f>SUM($AI$13:AI1573)</f>
        <v>#N/A</v>
      </c>
      <c r="AK1573" s="92">
        <f t="shared" si="469"/>
        <v>1326</v>
      </c>
      <c r="AL1573" s="92">
        <v>57.745531439502884</v>
      </c>
    </row>
    <row r="1574" spans="1:38">
      <c r="A1574" s="93">
        <v>1562</v>
      </c>
      <c r="B1574" s="130">
        <v>41673</v>
      </c>
      <c r="C1574" s="92">
        <v>18.0228</v>
      </c>
      <c r="D1574" s="92">
        <v>21.962</v>
      </c>
      <c r="E1574" s="92">
        <v>13.523899999999999</v>
      </c>
      <c r="F1574" s="139">
        <f t="shared" si="457"/>
        <v>1.4986572563641554E-2</v>
      </c>
      <c r="G1574" s="140">
        <f t="shared" si="457"/>
        <v>4.5578271559967298E-3</v>
      </c>
      <c r="H1574" s="140">
        <f t="shared" si="457"/>
        <v>-1.5772077581171051E-2</v>
      </c>
      <c r="I1574" s="141">
        <f t="shared" si="475"/>
        <v>21.720611154204672</v>
      </c>
      <c r="J1574" s="142">
        <f t="shared" si="470"/>
        <v>25.195013495551407</v>
      </c>
      <c r="K1574" s="142">
        <f t="shared" si="473"/>
        <v>19.152091142347992</v>
      </c>
      <c r="L1574" s="143">
        <f t="shared" si="471"/>
        <v>15204.42780794327</v>
      </c>
      <c r="M1574" s="137">
        <f t="shared" si="458"/>
        <v>-15117.008097330845</v>
      </c>
      <c r="N1574" s="137">
        <f t="shared" si="459"/>
        <v>28728.136713521988</v>
      </c>
      <c r="O1574" s="143">
        <f t="shared" si="474"/>
        <v>-224.49780794327125</v>
      </c>
      <c r="P1574" s="137">
        <f t="shared" si="472"/>
        <v>68.588097330844903</v>
      </c>
      <c r="Q1574" s="137">
        <f t="shared" si="460"/>
        <v>460.36328647801201</v>
      </c>
      <c r="R1574" s="144">
        <f t="shared" si="461"/>
        <v>304.45357586558566</v>
      </c>
      <c r="T1574" s="92">
        <f t="shared" si="462"/>
        <v>5.6517406765223673E-35</v>
      </c>
      <c r="U1574" s="92">
        <f>SUM($T$13:T1574)</f>
        <v>0.6425924559909777</v>
      </c>
      <c r="V1574" s="92">
        <f t="shared" si="463"/>
        <v>1480</v>
      </c>
      <c r="W1574" s="92">
        <v>26.067659325610293</v>
      </c>
      <c r="Y1574" s="92">
        <f t="shared" si="464"/>
        <v>9.4394387687381463E-35</v>
      </c>
      <c r="Z1574" s="92">
        <f>SUM($Y$13:Y1574)</f>
        <v>0.61262842080921287</v>
      </c>
      <c r="AA1574" s="92">
        <f t="shared" si="465"/>
        <v>1470</v>
      </c>
      <c r="AB1574" s="92">
        <v>24.499481170596482</v>
      </c>
      <c r="AD1574" s="92">
        <f t="shared" si="466"/>
        <v>8.3106066303065207E-12</v>
      </c>
      <c r="AE1574" s="92" t="e">
        <f>SUM($AD$13:AD1574)</f>
        <v>#N/A</v>
      </c>
      <c r="AF1574" s="92">
        <f t="shared" si="467"/>
        <v>440</v>
      </c>
      <c r="AG1574" s="92">
        <v>49.677313599982881</v>
      </c>
      <c r="AI1574" s="92">
        <f t="shared" si="468"/>
        <v>4.7006143527793967E-13</v>
      </c>
      <c r="AJ1574" s="92" t="e">
        <f>SUM($AI$13:AI1574)</f>
        <v>#N/A</v>
      </c>
      <c r="AK1574" s="92">
        <f t="shared" si="469"/>
        <v>496</v>
      </c>
      <c r="AL1574" s="92">
        <v>57.809755531707196</v>
      </c>
    </row>
    <row r="1575" spans="1:38">
      <c r="A1575" s="93">
        <v>1563</v>
      </c>
      <c r="B1575" s="130">
        <v>41670</v>
      </c>
      <c r="C1575" s="92">
        <v>18.109400000000001</v>
      </c>
      <c r="D1575" s="92">
        <v>22.033501000000001</v>
      </c>
      <c r="E1575" s="92">
        <v>13.3451</v>
      </c>
      <c r="F1575" s="139">
        <f t="shared" si="457"/>
        <v>-4.7820468927739501E-3</v>
      </c>
      <c r="G1575" s="140">
        <f t="shared" si="457"/>
        <v>-3.2451038988312586E-3</v>
      </c>
      <c r="H1575" s="140">
        <f t="shared" si="457"/>
        <v>1.339817610958316E-2</v>
      </c>
      <c r="I1575" s="141">
        <f t="shared" si="475"/>
        <v>21.297564674699327</v>
      </c>
      <c r="J1575" s="142">
        <f t="shared" si="470"/>
        <v>24.999310522644581</v>
      </c>
      <c r="K1575" s="142">
        <f t="shared" si="473"/>
        <v>19.719715108916379</v>
      </c>
      <c r="L1575" s="143">
        <f t="shared" si="471"/>
        <v>14908.29527228953</v>
      </c>
      <c r="M1575" s="137">
        <f t="shared" si="458"/>
        <v>-14999.586313586749</v>
      </c>
      <c r="N1575" s="137">
        <f t="shared" si="459"/>
        <v>29579.572663374569</v>
      </c>
      <c r="O1575" s="143">
        <f t="shared" si="474"/>
        <v>71.634727710468724</v>
      </c>
      <c r="P1575" s="137">
        <f t="shared" si="472"/>
        <v>-48.833686413250689</v>
      </c>
      <c r="Q1575" s="137">
        <f t="shared" si="460"/>
        <v>-391.07266337456895</v>
      </c>
      <c r="R1575" s="144">
        <f t="shared" si="461"/>
        <v>-368.27162207735091</v>
      </c>
      <c r="T1575" s="92">
        <f t="shared" si="462"/>
        <v>4.6969732370880177E-4</v>
      </c>
      <c r="U1575" s="92">
        <f>SUM($T$13:T1575)</f>
        <v>0.64306215331468652</v>
      </c>
      <c r="V1575" s="92">
        <f t="shared" si="463"/>
        <v>92</v>
      </c>
      <c r="W1575" s="92">
        <v>26.191116037505708</v>
      </c>
      <c r="Y1575" s="92">
        <f t="shared" si="464"/>
        <v>1.145977863273328E-36</v>
      </c>
      <c r="Z1575" s="92">
        <f>SUM($Y$13:Y1575)</f>
        <v>0.61262842080921287</v>
      </c>
      <c r="AA1575" s="92">
        <f t="shared" si="465"/>
        <v>1556</v>
      </c>
      <c r="AB1575" s="92">
        <v>24.942433336385875</v>
      </c>
      <c r="AD1575" s="92">
        <f t="shared" si="466"/>
        <v>2.5155643719448242E-33</v>
      </c>
      <c r="AE1575" s="92" t="e">
        <f>SUM($AD$13:AD1575)</f>
        <v>#N/A</v>
      </c>
      <c r="AF1575" s="92">
        <f t="shared" si="467"/>
        <v>1406</v>
      </c>
      <c r="AG1575" s="92">
        <v>49.731649969333375</v>
      </c>
      <c r="AI1575" s="92">
        <f t="shared" si="468"/>
        <v>9.4175202684955177E-8</v>
      </c>
      <c r="AJ1575" s="92" t="e">
        <f>SUM($AI$13:AI1575)</f>
        <v>#N/A</v>
      </c>
      <c r="AK1575" s="92">
        <f t="shared" si="469"/>
        <v>258</v>
      </c>
      <c r="AL1575" s="92">
        <v>57.917368145455839</v>
      </c>
    </row>
    <row r="1576" spans="1:38">
      <c r="A1576" s="93">
        <v>1564</v>
      </c>
      <c r="B1576" s="130">
        <v>41669</v>
      </c>
      <c r="C1576" s="92">
        <v>18.304099999999998</v>
      </c>
      <c r="D1576" s="92">
        <v>22.182099999999998</v>
      </c>
      <c r="E1576" s="92">
        <v>13.3545</v>
      </c>
      <c r="F1576" s="139">
        <f t="shared" si="457"/>
        <v>-1.0636961118000721E-2</v>
      </c>
      <c r="G1576" s="140">
        <f t="shared" si="457"/>
        <v>-6.6990501350187026E-3</v>
      </c>
      <c r="H1576" s="140">
        <f t="shared" si="457"/>
        <v>-7.0388258639408896E-4</v>
      </c>
      <c r="I1576" s="141">
        <f t="shared" si="475"/>
        <v>21.172270095770894</v>
      </c>
      <c r="J1576" s="142">
        <f t="shared" si="470"/>
        <v>24.912683133278637</v>
      </c>
      <c r="K1576" s="142">
        <f t="shared" si="473"/>
        <v>19.445303148751357</v>
      </c>
      <c r="L1576" s="143">
        <f t="shared" si="471"/>
        <v>14820.589067039626</v>
      </c>
      <c r="M1576" s="137">
        <f t="shared" si="458"/>
        <v>-14947.609879967182</v>
      </c>
      <c r="N1576" s="137">
        <f t="shared" si="459"/>
        <v>29167.954723127037</v>
      </c>
      <c r="O1576" s="143">
        <f t="shared" si="474"/>
        <v>159.34093296037281</v>
      </c>
      <c r="P1576" s="137">
        <f t="shared" si="472"/>
        <v>-100.8101200328183</v>
      </c>
      <c r="Q1576" s="137">
        <f t="shared" si="460"/>
        <v>20.545276872962859</v>
      </c>
      <c r="R1576" s="144">
        <f t="shared" si="461"/>
        <v>79.076089800517366</v>
      </c>
      <c r="T1576" s="92">
        <f t="shared" si="462"/>
        <v>1.0569098621798974E-23</v>
      </c>
      <c r="U1576" s="92">
        <f>SUM($T$13:T1576)</f>
        <v>0.64306215331468652</v>
      </c>
      <c r="V1576" s="92">
        <f t="shared" si="463"/>
        <v>974</v>
      </c>
      <c r="W1576" s="92">
        <v>26.19330654166879</v>
      </c>
      <c r="Y1576" s="92">
        <f t="shared" si="464"/>
        <v>1.8256960229632287E-17</v>
      </c>
      <c r="Z1576" s="92">
        <f>SUM($Y$13:Y1576)</f>
        <v>0.61262842080921287</v>
      </c>
      <c r="AA1576" s="92">
        <f t="shared" si="465"/>
        <v>694</v>
      </c>
      <c r="AB1576" s="92">
        <v>25.027591117112024</v>
      </c>
      <c r="AD1576" s="92">
        <f t="shared" si="466"/>
        <v>9.7231739856864777E-48</v>
      </c>
      <c r="AE1576" s="92" t="e">
        <f>SUM($AD$13:AD1576)</f>
        <v>#N/A</v>
      </c>
      <c r="AF1576" s="92">
        <f t="shared" si="467"/>
        <v>2053</v>
      </c>
      <c r="AG1576" s="92">
        <v>49.814449606521521</v>
      </c>
      <c r="AI1576" s="92">
        <f t="shared" si="468"/>
        <v>3.8131540842000621E-32</v>
      </c>
      <c r="AJ1576" s="92" t="e">
        <f>SUM($AI$13:AI1576)</f>
        <v>#N/A</v>
      </c>
      <c r="AK1576" s="92">
        <f t="shared" si="469"/>
        <v>1353</v>
      </c>
      <c r="AL1576" s="92">
        <v>58.292834993990255</v>
      </c>
    </row>
    <row r="1577" spans="1:38">
      <c r="A1577" s="93">
        <v>1565</v>
      </c>
      <c r="B1577" s="130">
        <v>41668</v>
      </c>
      <c r="C1577" s="92">
        <v>18.003699999999998</v>
      </c>
      <c r="D1577" s="92">
        <v>21.830998999999998</v>
      </c>
      <c r="E1577" s="92">
        <v>13.394500000000001</v>
      </c>
      <c r="F1577" s="139">
        <f t="shared" si="457"/>
        <v>1.6685459100073796E-2</v>
      </c>
      <c r="G1577" s="140">
        <f t="shared" si="457"/>
        <v>1.6082681328509096E-2</v>
      </c>
      <c r="H1577" s="140">
        <f t="shared" si="457"/>
        <v>-2.9863003471575222E-3</v>
      </c>
      <c r="I1577" s="141">
        <f t="shared" si="475"/>
        <v>21.756967156195667</v>
      </c>
      <c r="J1577" s="142">
        <f t="shared" si="470"/>
        <v>25.48406490559594</v>
      </c>
      <c r="K1577" s="142">
        <f t="shared" si="473"/>
        <v>19.400889581544661</v>
      </c>
      <c r="L1577" s="143">
        <f t="shared" si="471"/>
        <v>15229.877009336968</v>
      </c>
      <c r="M1577" s="137">
        <f t="shared" si="458"/>
        <v>-15290.438943357563</v>
      </c>
      <c r="N1577" s="137">
        <f t="shared" si="459"/>
        <v>29101.334372316993</v>
      </c>
      <c r="O1577" s="143">
        <f t="shared" si="474"/>
        <v>-249.94700933696913</v>
      </c>
      <c r="P1577" s="137">
        <f t="shared" si="472"/>
        <v>242.01894335756333</v>
      </c>
      <c r="Q1577" s="137">
        <f t="shared" si="460"/>
        <v>87.165627683007187</v>
      </c>
      <c r="R1577" s="144">
        <f t="shared" si="461"/>
        <v>79.237561703601386</v>
      </c>
      <c r="T1577" s="92">
        <f t="shared" si="462"/>
        <v>1.4137839032092217E-26</v>
      </c>
      <c r="U1577" s="92">
        <f>SUM($T$13:T1577)</f>
        <v>0.64306215331468652</v>
      </c>
      <c r="V1577" s="92">
        <f t="shared" si="463"/>
        <v>1103</v>
      </c>
      <c r="W1577" s="92">
        <v>26.613318700190575</v>
      </c>
      <c r="Y1577" s="92">
        <f t="shared" si="464"/>
        <v>3.1482115659344002E-57</v>
      </c>
      <c r="Z1577" s="92">
        <f>SUM($Y$13:Y1577)</f>
        <v>0.61262842080921287</v>
      </c>
      <c r="AA1577" s="92">
        <f t="shared" si="465"/>
        <v>2479</v>
      </c>
      <c r="AB1577" s="92">
        <v>25.066013149966238</v>
      </c>
      <c r="AD1577" s="92">
        <f t="shared" si="466"/>
        <v>4.6033781044066974E-35</v>
      </c>
      <c r="AE1577" s="92" t="e">
        <f>SUM($AD$13:AD1577)</f>
        <v>#N/A</v>
      </c>
      <c r="AF1577" s="92">
        <f t="shared" si="467"/>
        <v>1484</v>
      </c>
      <c r="AG1577" s="92">
        <v>49.878594398101995</v>
      </c>
      <c r="AI1577" s="92">
        <f t="shared" si="468"/>
        <v>1.0032866165783552E-14</v>
      </c>
      <c r="AJ1577" s="92" t="e">
        <f>SUM($AI$13:AI1577)</f>
        <v>#N/A</v>
      </c>
      <c r="AK1577" s="92">
        <f t="shared" si="469"/>
        <v>571</v>
      </c>
      <c r="AL1577" s="92">
        <v>58.544772791425203</v>
      </c>
    </row>
    <row r="1578" spans="1:38">
      <c r="A1578" s="93">
        <v>1566</v>
      </c>
      <c r="B1578" s="130">
        <v>41667</v>
      </c>
      <c r="C1578" s="92">
        <v>18.285900000000002</v>
      </c>
      <c r="D1578" s="92">
        <v>22.162500000000001</v>
      </c>
      <c r="E1578" s="92">
        <v>13.177199999999999</v>
      </c>
      <c r="F1578" s="139">
        <f t="shared" si="457"/>
        <v>-1.5432655762090075E-2</v>
      </c>
      <c r="G1578" s="140">
        <f t="shared" si="457"/>
        <v>-1.4957743936830359E-2</v>
      </c>
      <c r="H1578" s="140">
        <f t="shared" si="457"/>
        <v>1.6490604984367163E-2</v>
      </c>
      <c r="I1578" s="141">
        <f t="shared" si="475"/>
        <v>21.069642709956849</v>
      </c>
      <c r="J1578" s="142">
        <f t="shared" si="470"/>
        <v>24.705549311643541</v>
      </c>
      <c r="K1578" s="142">
        <f t="shared" si="473"/>
        <v>19.7798906823908</v>
      </c>
      <c r="L1578" s="143">
        <f t="shared" si="471"/>
        <v>14748.749896969794</v>
      </c>
      <c r="M1578" s="137">
        <f t="shared" si="458"/>
        <v>-14823.329586986125</v>
      </c>
      <c r="N1578" s="137">
        <f t="shared" si="459"/>
        <v>29669.836023586198</v>
      </c>
      <c r="O1578" s="143">
        <f t="shared" si="474"/>
        <v>231.18010303020492</v>
      </c>
      <c r="P1578" s="137">
        <f t="shared" si="472"/>
        <v>-225.09041301387515</v>
      </c>
      <c r="Q1578" s="137">
        <f t="shared" si="460"/>
        <v>-481.33602358619828</v>
      </c>
      <c r="R1578" s="144">
        <f t="shared" si="461"/>
        <v>-475.24633356986851</v>
      </c>
      <c r="T1578" s="92">
        <f t="shared" si="462"/>
        <v>1.0400667224124594E-35</v>
      </c>
      <c r="U1578" s="92">
        <f>SUM($T$13:T1578)</f>
        <v>0.64306215331468652</v>
      </c>
      <c r="V1578" s="92">
        <f t="shared" si="463"/>
        <v>1513</v>
      </c>
      <c r="W1578" s="92">
        <v>26.627017421835262</v>
      </c>
      <c r="Y1578" s="92">
        <f t="shared" si="464"/>
        <v>2.2523468664969107E-7</v>
      </c>
      <c r="Z1578" s="92">
        <f>SUM($Y$13:Y1578)</f>
        <v>0.61262864604389955</v>
      </c>
      <c r="AA1578" s="92">
        <f t="shared" si="465"/>
        <v>241</v>
      </c>
      <c r="AB1578" s="92">
        <v>25.236854301241692</v>
      </c>
      <c r="AD1578" s="92">
        <f t="shared" si="466"/>
        <v>4.5776110171095652E-36</v>
      </c>
      <c r="AE1578" s="92" t="e">
        <f>SUM($AD$13:AD1578)</f>
        <v>#N/A</v>
      </c>
      <c r="AF1578" s="92">
        <f t="shared" si="467"/>
        <v>1529</v>
      </c>
      <c r="AG1578" s="92">
        <v>50.000675400337059</v>
      </c>
      <c r="AI1578" s="92">
        <f t="shared" si="468"/>
        <v>1.2575537809473211E-56</v>
      </c>
      <c r="AJ1578" s="92" t="e">
        <f>SUM($AI$13:AI1578)</f>
        <v>#N/A</v>
      </c>
      <c r="AK1578" s="92">
        <f t="shared" si="469"/>
        <v>2452</v>
      </c>
      <c r="AL1578" s="92">
        <v>58.647074977772718</v>
      </c>
    </row>
    <row r="1579" spans="1:38">
      <c r="A1579" s="93">
        <v>1567</v>
      </c>
      <c r="B1579" s="130">
        <v>41666</v>
      </c>
      <c r="C1579" s="92">
        <v>18.3874</v>
      </c>
      <c r="D1579" s="92">
        <v>22.1509</v>
      </c>
      <c r="E1579" s="92">
        <v>13.373200000000001</v>
      </c>
      <c r="F1579" s="139">
        <f t="shared" si="457"/>
        <v>-5.5200844056254583E-3</v>
      </c>
      <c r="G1579" s="140">
        <f t="shared" si="457"/>
        <v>5.2368075337794195E-4</v>
      </c>
      <c r="H1579" s="140">
        <f t="shared" si="457"/>
        <v>-1.4656178027697253E-2</v>
      </c>
      <c r="I1579" s="141">
        <f t="shared" si="475"/>
        <v>21.281770745728053</v>
      </c>
      <c r="J1579" s="142">
        <f t="shared" si="470"/>
        <v>25.093834279871245</v>
      </c>
      <c r="K1579" s="142">
        <f t="shared" si="473"/>
        <v>19.173805431759039</v>
      </c>
      <c r="L1579" s="143">
        <f t="shared" si="471"/>
        <v>14897.239522009637</v>
      </c>
      <c r="M1579" s="137">
        <f t="shared" si="458"/>
        <v>-15056.300567922748</v>
      </c>
      <c r="N1579" s="137">
        <f t="shared" si="459"/>
        <v>28760.708147638557</v>
      </c>
      <c r="O1579" s="143">
        <f t="shared" si="474"/>
        <v>82.690477990361615</v>
      </c>
      <c r="P1579" s="137">
        <f t="shared" si="472"/>
        <v>7.8805679227480141</v>
      </c>
      <c r="Q1579" s="137">
        <f t="shared" si="460"/>
        <v>427.79185236144258</v>
      </c>
      <c r="R1579" s="144">
        <f t="shared" si="461"/>
        <v>518.36289827455221</v>
      </c>
      <c r="T1579" s="92">
        <f t="shared" si="462"/>
        <v>1.2505147115249137E-57</v>
      </c>
      <c r="U1579" s="92">
        <f>SUM($T$13:T1579)</f>
        <v>0.64306215331468652</v>
      </c>
      <c r="V1579" s="92">
        <f t="shared" si="463"/>
        <v>2497</v>
      </c>
      <c r="W1579" s="92">
        <v>26.645787738236322</v>
      </c>
      <c r="Y1579" s="92">
        <f t="shared" si="464"/>
        <v>3.1233204015121578E-31</v>
      </c>
      <c r="Z1579" s="92">
        <f>SUM($Y$13:Y1579)</f>
        <v>0.61262864604389955</v>
      </c>
      <c r="AA1579" s="92">
        <f t="shared" si="465"/>
        <v>1312</v>
      </c>
      <c r="AB1579" s="92">
        <v>25.260485555339983</v>
      </c>
      <c r="AD1579" s="92">
        <f t="shared" si="466"/>
        <v>5.8691267297595389E-10</v>
      </c>
      <c r="AE1579" s="92" t="e">
        <f>SUM($AD$13:AD1579)</f>
        <v>#N/A</v>
      </c>
      <c r="AF1579" s="92">
        <f t="shared" si="467"/>
        <v>357</v>
      </c>
      <c r="AG1579" s="92">
        <v>50.647173427081725</v>
      </c>
      <c r="AI1579" s="92">
        <f t="shared" si="468"/>
        <v>2.0162905144754986E-45</v>
      </c>
      <c r="AJ1579" s="92" t="e">
        <f>SUM($AI$13:AI1579)</f>
        <v>#N/A</v>
      </c>
      <c r="AK1579" s="92">
        <f t="shared" si="469"/>
        <v>1949</v>
      </c>
      <c r="AL1579" s="92">
        <v>58.812850902684659</v>
      </c>
    </row>
    <row r="1580" spans="1:38">
      <c r="A1580" s="93">
        <v>1568</v>
      </c>
      <c r="B1580" s="130">
        <v>41663</v>
      </c>
      <c r="C1580" s="92">
        <v>18.3447</v>
      </c>
      <c r="D1580" s="92">
        <v>22.277999999999999</v>
      </c>
      <c r="E1580" s="92">
        <v>13.448499999999999</v>
      </c>
      <c r="F1580" s="139">
        <f t="shared" si="457"/>
        <v>2.3276477674751828E-3</v>
      </c>
      <c r="G1580" s="140">
        <f t="shared" si="457"/>
        <v>-5.7051799982044127E-3</v>
      </c>
      <c r="H1580" s="140">
        <f t="shared" si="457"/>
        <v>-5.5991374502731839E-3</v>
      </c>
      <c r="I1580" s="141">
        <f t="shared" si="475"/>
        <v>21.449711429459192</v>
      </c>
      <c r="J1580" s="142">
        <f t="shared" si="470"/>
        <v>24.937610092019035</v>
      </c>
      <c r="K1580" s="142">
        <f t="shared" si="473"/>
        <v>19.350046384355135</v>
      </c>
      <c r="L1580" s="143">
        <f t="shared" si="471"/>
        <v>15014.798000621435</v>
      </c>
      <c r="M1580" s="137">
        <f t="shared" si="458"/>
        <v>-14962.56605521142</v>
      </c>
      <c r="N1580" s="137">
        <f t="shared" si="459"/>
        <v>29025.069576532704</v>
      </c>
      <c r="O1580" s="143">
        <f t="shared" si="474"/>
        <v>-34.868000621436295</v>
      </c>
      <c r="P1580" s="137">
        <f t="shared" si="472"/>
        <v>-85.853944788579611</v>
      </c>
      <c r="Q1580" s="137">
        <f t="shared" si="460"/>
        <v>163.43042346729635</v>
      </c>
      <c r="R1580" s="144">
        <f t="shared" si="461"/>
        <v>42.708478057280445</v>
      </c>
      <c r="T1580" s="92">
        <f t="shared" si="462"/>
        <v>4.9835847984174222E-30</v>
      </c>
      <c r="U1580" s="92">
        <f>SUM($T$13:T1580)</f>
        <v>0.64306215331468652</v>
      </c>
      <c r="V1580" s="92">
        <f t="shared" si="463"/>
        <v>1258</v>
      </c>
      <c r="W1580" s="92">
        <v>26.717904017650653</v>
      </c>
      <c r="Y1580" s="92">
        <f t="shared" si="464"/>
        <v>3.927771714320306E-45</v>
      </c>
      <c r="Z1580" s="92">
        <f>SUM($Y$13:Y1580)</f>
        <v>0.61262864604389955</v>
      </c>
      <c r="AA1580" s="92">
        <f t="shared" si="465"/>
        <v>1936</v>
      </c>
      <c r="AB1580" s="92">
        <v>25.291460970396656</v>
      </c>
      <c r="AD1580" s="92">
        <f t="shared" si="466"/>
        <v>8.4582895637640326E-18</v>
      </c>
      <c r="AE1580" s="92" t="e">
        <f>SUM($AD$13:AD1580)</f>
        <v>#N/A</v>
      </c>
      <c r="AF1580" s="92">
        <f t="shared" si="467"/>
        <v>709</v>
      </c>
      <c r="AG1580" s="92">
        <v>50.728144069697009</v>
      </c>
      <c r="AI1580" s="92">
        <f t="shared" si="468"/>
        <v>8.5059007488908026E-17</v>
      </c>
      <c r="AJ1580" s="92" t="e">
        <f>SUM($AI$13:AI1580)</f>
        <v>#N/A</v>
      </c>
      <c r="AK1580" s="92">
        <f t="shared" si="469"/>
        <v>664</v>
      </c>
      <c r="AL1580" s="92">
        <v>59.068319951196827</v>
      </c>
    </row>
    <row r="1581" spans="1:38">
      <c r="A1581" s="93">
        <v>1569</v>
      </c>
      <c r="B1581" s="130">
        <v>41662</v>
      </c>
      <c r="C1581" s="92">
        <v>18.0242</v>
      </c>
      <c r="D1581" s="92">
        <v>22.042000000000002</v>
      </c>
      <c r="E1581" s="92">
        <v>13.3935</v>
      </c>
      <c r="F1581" s="139">
        <f t="shared" si="457"/>
        <v>1.7781649116188181E-2</v>
      </c>
      <c r="G1581" s="140">
        <f t="shared" si="457"/>
        <v>1.0706832410851908E-2</v>
      </c>
      <c r="H1581" s="140">
        <f t="shared" si="457"/>
        <v>4.106469556127923E-3</v>
      </c>
      <c r="I1581" s="141">
        <f t="shared" si="475"/>
        <v>21.780425512921514</v>
      </c>
      <c r="J1581" s="142">
        <f t="shared" si="470"/>
        <v>25.349234851646855</v>
      </c>
      <c r="K1581" s="142">
        <f t="shared" si="473"/>
        <v>19.538907791092694</v>
      </c>
      <c r="L1581" s="143">
        <f t="shared" si="471"/>
        <v>15246.29785904506</v>
      </c>
      <c r="M1581" s="137">
        <f t="shared" si="458"/>
        <v>-15209.540910988113</v>
      </c>
      <c r="N1581" s="137">
        <f t="shared" si="459"/>
        <v>29308.36168663904</v>
      </c>
      <c r="O1581" s="143">
        <f t="shared" si="474"/>
        <v>-266.36785904506178</v>
      </c>
      <c r="P1581" s="137">
        <f t="shared" si="472"/>
        <v>161.12091098811288</v>
      </c>
      <c r="Q1581" s="137">
        <f t="shared" si="460"/>
        <v>-119.86168663904027</v>
      </c>
      <c r="R1581" s="144">
        <f t="shared" si="461"/>
        <v>-225.10863469598917</v>
      </c>
      <c r="T1581" s="92">
        <f t="shared" si="462"/>
        <v>1.6098599471073376E-12</v>
      </c>
      <c r="U1581" s="92">
        <f>SUM($T$13:T1581)</f>
        <v>0.64306215331629635</v>
      </c>
      <c r="V1581" s="92">
        <f t="shared" si="463"/>
        <v>472</v>
      </c>
      <c r="W1581" s="92">
        <v>26.956411190596555</v>
      </c>
      <c r="Y1581" s="92">
        <f t="shared" si="464"/>
        <v>1.8182926403280077E-36</v>
      </c>
      <c r="Z1581" s="92">
        <f>SUM($Y$13:Y1581)</f>
        <v>0.61262864604389955</v>
      </c>
      <c r="AA1581" s="92">
        <f t="shared" si="465"/>
        <v>1547</v>
      </c>
      <c r="AB1581" s="92">
        <v>25.346001815953059</v>
      </c>
      <c r="AD1581" s="92">
        <f t="shared" si="466"/>
        <v>2.2977073127448006E-40</v>
      </c>
      <c r="AE1581" s="92" t="e">
        <f>SUM($AD$13:AD1581)</f>
        <v>#N/A</v>
      </c>
      <c r="AF1581" s="92">
        <f t="shared" si="467"/>
        <v>1722</v>
      </c>
      <c r="AG1581" s="92">
        <v>50.793966536843072</v>
      </c>
      <c r="AI1581" s="92">
        <f t="shared" si="468"/>
        <v>5.283589671280314E-47</v>
      </c>
      <c r="AJ1581" s="92" t="e">
        <f>SUM($AI$13:AI1581)</f>
        <v>#N/A</v>
      </c>
      <c r="AK1581" s="92">
        <f t="shared" si="469"/>
        <v>2020</v>
      </c>
      <c r="AL1581" s="92">
        <v>59.206852414226887</v>
      </c>
    </row>
    <row r="1582" spans="1:38">
      <c r="A1582" s="93">
        <v>1570</v>
      </c>
      <c r="B1582" s="130">
        <v>41661</v>
      </c>
      <c r="C1582" s="92">
        <v>18.004000000000001</v>
      </c>
      <c r="D1582" s="92">
        <v>21.875999</v>
      </c>
      <c r="E1582" s="92">
        <v>13.2986</v>
      </c>
      <c r="F1582" s="139">
        <f t="shared" si="457"/>
        <v>1.1219728949121155E-3</v>
      </c>
      <c r="G1582" s="140">
        <f t="shared" si="457"/>
        <v>7.5882705973793207E-3</v>
      </c>
      <c r="H1582" s="140">
        <f t="shared" si="457"/>
        <v>7.136089513181787E-3</v>
      </c>
      <c r="I1582" s="141">
        <f t="shared" si="475"/>
        <v>21.42391010775383</v>
      </c>
      <c r="J1582" s="142">
        <f t="shared" si="470"/>
        <v>25.271019138371692</v>
      </c>
      <c r="K1582" s="142">
        <f t="shared" si="473"/>
        <v>19.597861165837003</v>
      </c>
      <c r="L1582" s="143">
        <f t="shared" si="471"/>
        <v>14996.737075427682</v>
      </c>
      <c r="M1582" s="137">
        <f t="shared" si="458"/>
        <v>-15162.611483023014</v>
      </c>
      <c r="N1582" s="137">
        <f t="shared" si="459"/>
        <v>29396.791748755502</v>
      </c>
      <c r="O1582" s="143">
        <f t="shared" si="474"/>
        <v>-16.80707542768323</v>
      </c>
      <c r="P1582" s="137">
        <f t="shared" si="472"/>
        <v>114.19148302301437</v>
      </c>
      <c r="Q1582" s="137">
        <f t="shared" si="460"/>
        <v>-208.29174875550234</v>
      </c>
      <c r="R1582" s="144">
        <f t="shared" si="461"/>
        <v>-110.9073411601712</v>
      </c>
      <c r="T1582" s="92">
        <f t="shared" si="462"/>
        <v>1.5181645987802231E-59</v>
      </c>
      <c r="U1582" s="92">
        <f>SUM($T$13:T1582)</f>
        <v>0.64306215331629635</v>
      </c>
      <c r="V1582" s="92">
        <f t="shared" si="463"/>
        <v>2583</v>
      </c>
      <c r="W1582" s="92">
        <v>27.14231440425101</v>
      </c>
      <c r="Y1582" s="92">
        <f t="shared" si="464"/>
        <v>4.979724492626094E-21</v>
      </c>
      <c r="Z1582" s="92">
        <f>SUM($Y$13:Y1582)</f>
        <v>0.61262864604389955</v>
      </c>
      <c r="AA1582" s="92">
        <f t="shared" si="465"/>
        <v>854</v>
      </c>
      <c r="AB1582" s="92">
        <v>25.387360636905214</v>
      </c>
      <c r="AD1582" s="92">
        <f t="shared" si="466"/>
        <v>1.0518086184629891E-33</v>
      </c>
      <c r="AE1582" s="92" t="e">
        <f>SUM($AD$13:AD1582)</f>
        <v>#N/A</v>
      </c>
      <c r="AF1582" s="92">
        <f t="shared" si="467"/>
        <v>1423</v>
      </c>
      <c r="AG1582" s="92">
        <v>50.924198830765818</v>
      </c>
      <c r="AI1582" s="92">
        <f t="shared" si="468"/>
        <v>1.0552731226696493E-5</v>
      </c>
      <c r="AJ1582" s="92" t="e">
        <f>SUM($AI$13:AI1582)</f>
        <v>#N/A</v>
      </c>
      <c r="AK1582" s="92">
        <f t="shared" si="469"/>
        <v>166</v>
      </c>
      <c r="AL1582" s="92">
        <v>59.309798302607305</v>
      </c>
    </row>
    <row r="1583" spans="1:38">
      <c r="A1583" s="93">
        <v>1571</v>
      </c>
      <c r="B1583" s="130">
        <v>41660</v>
      </c>
      <c r="C1583" s="92">
        <v>17.925599999999999</v>
      </c>
      <c r="D1583" s="92">
        <v>21.733801</v>
      </c>
      <c r="E1583" s="92">
        <v>13.2736</v>
      </c>
      <c r="F1583" s="139">
        <f t="shared" si="457"/>
        <v>4.3736332396127064E-3</v>
      </c>
      <c r="G1583" s="140">
        <f t="shared" si="457"/>
        <v>6.5427119720107285E-3</v>
      </c>
      <c r="H1583" s="140">
        <f t="shared" si="457"/>
        <v>1.8834378013501407E-3</v>
      </c>
      <c r="I1583" s="141">
        <f t="shared" si="475"/>
        <v>21.493495313964388</v>
      </c>
      <c r="J1583" s="142">
        <f t="shared" si="470"/>
        <v>25.24479579615641</v>
      </c>
      <c r="K1583" s="142">
        <f t="shared" si="473"/>
        <v>19.495649816176471</v>
      </c>
      <c r="L1583" s="143">
        <f t="shared" si="471"/>
        <v>15045.446719775071</v>
      </c>
      <c r="M1583" s="137">
        <f t="shared" si="458"/>
        <v>-15146.877477693846</v>
      </c>
      <c r="N1583" s="137">
        <f t="shared" si="459"/>
        <v>29243.474724264706</v>
      </c>
      <c r="O1583" s="143">
        <f t="shared" si="474"/>
        <v>-65.516719775072488</v>
      </c>
      <c r="P1583" s="137">
        <f t="shared" si="472"/>
        <v>98.457477693846158</v>
      </c>
      <c r="Q1583" s="137">
        <f t="shared" si="460"/>
        <v>-54.97472426470631</v>
      </c>
      <c r="R1583" s="144">
        <f t="shared" si="461"/>
        <v>-22.03396634593264</v>
      </c>
      <c r="T1583" s="92">
        <f t="shared" si="462"/>
        <v>1.5293669497519711E-12</v>
      </c>
      <c r="U1583" s="92">
        <f>SUM($T$13:T1583)</f>
        <v>0.64306215331782568</v>
      </c>
      <c r="V1583" s="92">
        <f t="shared" si="463"/>
        <v>473</v>
      </c>
      <c r="W1583" s="92">
        <v>27.172612685151762</v>
      </c>
      <c r="Y1583" s="92">
        <f t="shared" si="464"/>
        <v>7.4338539220434071E-41</v>
      </c>
      <c r="Z1583" s="92">
        <f>SUM($Y$13:Y1583)</f>
        <v>0.61262864604389955</v>
      </c>
      <c r="AA1583" s="92">
        <f t="shared" si="465"/>
        <v>1744</v>
      </c>
      <c r="AB1583" s="92">
        <v>25.621204908673462</v>
      </c>
      <c r="AD1583" s="92">
        <f t="shared" si="466"/>
        <v>2.8253571786754371E-58</v>
      </c>
      <c r="AE1583" s="92" t="e">
        <f>SUM($AD$13:AD1583)</f>
        <v>#N/A</v>
      </c>
      <c r="AF1583" s="92">
        <f t="shared" si="467"/>
        <v>2526</v>
      </c>
      <c r="AG1583" s="92">
        <v>51.113894883987086</v>
      </c>
      <c r="AI1583" s="92">
        <f t="shared" si="468"/>
        <v>1.9032788150732194E-37</v>
      </c>
      <c r="AJ1583" s="92" t="e">
        <f>SUM($AI$13:AI1583)</f>
        <v>#N/A</v>
      </c>
      <c r="AK1583" s="92">
        <f t="shared" si="469"/>
        <v>1591</v>
      </c>
      <c r="AL1583" s="92">
        <v>59.503251186582929</v>
      </c>
    </row>
    <row r="1584" spans="1:38">
      <c r="A1584" s="93">
        <v>1572</v>
      </c>
      <c r="B1584" s="130">
        <v>41659</v>
      </c>
      <c r="C1584" s="92">
        <v>17.908300000000001</v>
      </c>
      <c r="D1584" s="92">
        <v>21.712999</v>
      </c>
      <c r="E1584" s="92">
        <v>13.228400000000001</v>
      </c>
      <c r="F1584" s="139">
        <f t="shared" si="457"/>
        <v>9.6603251006510682E-4</v>
      </c>
      <c r="G1584" s="140">
        <f t="shared" si="457"/>
        <v>9.5804361249229864E-4</v>
      </c>
      <c r="H1584" s="140">
        <f t="shared" si="457"/>
        <v>3.4168909316318885E-3</v>
      </c>
      <c r="I1584" s="141">
        <f t="shared" si="475"/>
        <v>21.420572999112142</v>
      </c>
      <c r="J1584" s="142">
        <f t="shared" si="470"/>
        <v>25.104728404431835</v>
      </c>
      <c r="K1584" s="142">
        <f t="shared" si="473"/>
        <v>19.525489280638624</v>
      </c>
      <c r="L1584" s="143">
        <f t="shared" si="471"/>
        <v>14994.4010993785</v>
      </c>
      <c r="M1584" s="137">
        <f t="shared" si="458"/>
        <v>-15062.837042659101</v>
      </c>
      <c r="N1584" s="137">
        <f t="shared" si="459"/>
        <v>29288.233920957937</v>
      </c>
      <c r="O1584" s="143">
        <f t="shared" si="474"/>
        <v>-14.471099378501094</v>
      </c>
      <c r="P1584" s="137">
        <f t="shared" si="472"/>
        <v>14.417042659100844</v>
      </c>
      <c r="Q1584" s="137">
        <f t="shared" si="460"/>
        <v>-99.733920957936789</v>
      </c>
      <c r="R1584" s="144">
        <f t="shared" si="461"/>
        <v>-99.787977677337039</v>
      </c>
      <c r="T1584" s="92">
        <f t="shared" si="462"/>
        <v>2.3842370386528145E-6</v>
      </c>
      <c r="U1584" s="92">
        <f>SUM($T$13:T1584)</f>
        <v>0.64306453755486437</v>
      </c>
      <c r="V1584" s="92">
        <f t="shared" si="463"/>
        <v>195</v>
      </c>
      <c r="W1584" s="92">
        <v>27.27218287249525</v>
      </c>
      <c r="Y1584" s="92">
        <f t="shared" si="464"/>
        <v>1.937100870562229E-43</v>
      </c>
      <c r="Z1584" s="92">
        <f>SUM($Y$13:Y1584)</f>
        <v>0.61262864604389955</v>
      </c>
      <c r="AA1584" s="92">
        <f t="shared" si="465"/>
        <v>1860</v>
      </c>
      <c r="AB1584" s="92">
        <v>25.667383040936329</v>
      </c>
      <c r="AD1584" s="92">
        <f t="shared" si="466"/>
        <v>3.4221087241297235E-33</v>
      </c>
      <c r="AE1584" s="92" t="e">
        <f>SUM($AD$13:AD1584)</f>
        <v>#N/A</v>
      </c>
      <c r="AF1584" s="92">
        <f t="shared" si="467"/>
        <v>1400</v>
      </c>
      <c r="AG1584" s="92">
        <v>51.503291482862551</v>
      </c>
      <c r="AI1584" s="92">
        <f t="shared" si="468"/>
        <v>1.7357557455319981E-26</v>
      </c>
      <c r="AJ1584" s="92" t="e">
        <f>SUM($AI$13:AI1584)</f>
        <v>#N/A</v>
      </c>
      <c r="AK1584" s="92">
        <f t="shared" si="469"/>
        <v>1099</v>
      </c>
      <c r="AL1584" s="92">
        <v>59.668737118692661</v>
      </c>
    </row>
    <row r="1585" spans="1:38">
      <c r="A1585" s="93">
        <v>1573</v>
      </c>
      <c r="B1585" s="130">
        <v>41656</v>
      </c>
      <c r="C1585" s="92">
        <v>18.070399999999999</v>
      </c>
      <c r="D1585" s="92">
        <v>21.695</v>
      </c>
      <c r="E1585" s="92">
        <v>13.2334</v>
      </c>
      <c r="F1585" s="139">
        <f t="shared" si="457"/>
        <v>-8.9704710465733362E-3</v>
      </c>
      <c r="G1585" s="140">
        <f t="shared" si="457"/>
        <v>8.2963816547598768E-4</v>
      </c>
      <c r="H1585" s="140">
        <f t="shared" si="457"/>
        <v>-3.7783184971351691E-4</v>
      </c>
      <c r="I1585" s="141">
        <f t="shared" si="475"/>
        <v>21.207932816650434</v>
      </c>
      <c r="J1585" s="142">
        <f t="shared" si="470"/>
        <v>25.101507905936852</v>
      </c>
      <c r="K1585" s="142">
        <f t="shared" si="473"/>
        <v>19.451647770036423</v>
      </c>
      <c r="L1585" s="143">
        <f t="shared" si="471"/>
        <v>14845.552971655305</v>
      </c>
      <c r="M1585" s="137">
        <f t="shared" si="458"/>
        <v>-15060.904743562112</v>
      </c>
      <c r="N1585" s="137">
        <f t="shared" si="459"/>
        <v>29177.471655054636</v>
      </c>
      <c r="O1585" s="143">
        <f t="shared" si="474"/>
        <v>134.37702834469383</v>
      </c>
      <c r="P1585" s="137">
        <f t="shared" si="472"/>
        <v>12.484743562112271</v>
      </c>
      <c r="Q1585" s="137">
        <f t="shared" si="460"/>
        <v>11.028344945363642</v>
      </c>
      <c r="R1585" s="144">
        <f t="shared" si="461"/>
        <v>157.89011685216974</v>
      </c>
      <c r="T1585" s="92">
        <f t="shared" si="462"/>
        <v>2.5175144492488713E-42</v>
      </c>
      <c r="U1585" s="92">
        <f>SUM($T$13:T1585)</f>
        <v>0.64306453755486437</v>
      </c>
      <c r="V1585" s="92">
        <f t="shared" si="463"/>
        <v>1810</v>
      </c>
      <c r="W1585" s="92">
        <v>27.273588621959789</v>
      </c>
      <c r="Y1585" s="92">
        <f t="shared" si="464"/>
        <v>6.933480024703918E-26</v>
      </c>
      <c r="Z1585" s="92">
        <f>SUM($Y$13:Y1585)</f>
        <v>0.61262864604389955</v>
      </c>
      <c r="AA1585" s="92">
        <f t="shared" si="465"/>
        <v>1072</v>
      </c>
      <c r="AB1585" s="92">
        <v>25.799905046593267</v>
      </c>
      <c r="AD1585" s="92">
        <f t="shared" si="466"/>
        <v>1.1349422873049575E-56</v>
      </c>
      <c r="AE1585" s="92" t="e">
        <f>SUM($AD$13:AD1585)</f>
        <v>#N/A</v>
      </c>
      <c r="AF1585" s="92">
        <f t="shared" si="467"/>
        <v>2454</v>
      </c>
      <c r="AG1585" s="92">
        <v>51.638905269930547</v>
      </c>
      <c r="AI1585" s="92">
        <f t="shared" si="468"/>
        <v>2.6799327164249022E-40</v>
      </c>
      <c r="AJ1585" s="92" t="e">
        <f>SUM($AI$13:AI1585)</f>
        <v>#N/A</v>
      </c>
      <c r="AK1585" s="92">
        <f t="shared" si="469"/>
        <v>1719</v>
      </c>
      <c r="AL1585" s="92">
        <v>59.945741134115451</v>
      </c>
    </row>
    <row r="1586" spans="1:38">
      <c r="A1586" s="93">
        <v>1574</v>
      </c>
      <c r="B1586" s="130">
        <v>41655</v>
      </c>
      <c r="C1586" s="92">
        <v>17.951499999999999</v>
      </c>
      <c r="D1586" s="92">
        <v>21.600100000000001</v>
      </c>
      <c r="E1586" s="92">
        <v>13.2722</v>
      </c>
      <c r="F1586" s="139">
        <f t="shared" si="457"/>
        <v>6.6234019441271386E-3</v>
      </c>
      <c r="G1586" s="140">
        <f t="shared" si="457"/>
        <v>4.3934981782491889E-3</v>
      </c>
      <c r="H1586" s="140">
        <f t="shared" si="457"/>
        <v>-2.923403806452618E-3</v>
      </c>
      <c r="I1586" s="141">
        <f t="shared" si="475"/>
        <v>21.541640139264125</v>
      </c>
      <c r="J1586" s="142">
        <f t="shared" si="470"/>
        <v>25.190892009759214</v>
      </c>
      <c r="K1586" s="142">
        <f t="shared" si="473"/>
        <v>19.402113485330236</v>
      </c>
      <c r="L1586" s="143">
        <f t="shared" si="471"/>
        <v>15079.148097484887</v>
      </c>
      <c r="M1586" s="137">
        <f t="shared" si="458"/>
        <v>-15114.535205855529</v>
      </c>
      <c r="N1586" s="137">
        <f t="shared" si="459"/>
        <v>29103.170227995353</v>
      </c>
      <c r="O1586" s="143">
        <f t="shared" si="474"/>
        <v>-99.218097484888858</v>
      </c>
      <c r="P1586" s="137">
        <f t="shared" si="472"/>
        <v>66.115205855528984</v>
      </c>
      <c r="Q1586" s="137">
        <f t="shared" si="460"/>
        <v>85.329772004646657</v>
      </c>
      <c r="R1586" s="144">
        <f t="shared" si="461"/>
        <v>52.226880375286783</v>
      </c>
      <c r="T1586" s="92">
        <f t="shared" si="462"/>
        <v>6.6392992840603032E-52</v>
      </c>
      <c r="U1586" s="92">
        <f>SUM($T$13:T1586)</f>
        <v>0.64306453755486437</v>
      </c>
      <c r="V1586" s="92">
        <f t="shared" si="463"/>
        <v>2240</v>
      </c>
      <c r="W1586" s="92">
        <v>27.311523260597824</v>
      </c>
      <c r="Y1586" s="92">
        <f t="shared" si="464"/>
        <v>5.9113179953731685E-27</v>
      </c>
      <c r="Z1586" s="92">
        <f>SUM($Y$13:Y1586)</f>
        <v>0.61262864604389955</v>
      </c>
      <c r="AA1586" s="92">
        <f t="shared" si="465"/>
        <v>1120</v>
      </c>
      <c r="AB1586" s="92">
        <v>25.833689844816035</v>
      </c>
      <c r="AD1586" s="92">
        <f t="shared" si="466"/>
        <v>3.8591922640249044E-39</v>
      </c>
      <c r="AE1586" s="92" t="e">
        <f>SUM($AD$13:AD1586)</f>
        <v>#N/A</v>
      </c>
      <c r="AF1586" s="92">
        <f t="shared" si="467"/>
        <v>1667</v>
      </c>
      <c r="AG1586" s="92">
        <v>51.923747318269307</v>
      </c>
      <c r="AI1586" s="92">
        <f t="shared" si="468"/>
        <v>4.8148054529689153E-27</v>
      </c>
      <c r="AJ1586" s="92" t="e">
        <f>SUM($AI$13:AI1586)</f>
        <v>#N/A</v>
      </c>
      <c r="AK1586" s="92">
        <f t="shared" si="469"/>
        <v>1124</v>
      </c>
      <c r="AL1586" s="92">
        <v>60.266380514327466</v>
      </c>
    </row>
    <row r="1587" spans="1:38">
      <c r="A1587" s="93">
        <v>1575</v>
      </c>
      <c r="B1587" s="130">
        <v>41654</v>
      </c>
      <c r="C1587" s="92">
        <v>17.880099999999999</v>
      </c>
      <c r="D1587" s="92">
        <v>21.496500000000001</v>
      </c>
      <c r="E1587" s="92">
        <v>13.1957</v>
      </c>
      <c r="F1587" s="139">
        <f t="shared" si="457"/>
        <v>3.9932662569002186E-3</v>
      </c>
      <c r="G1587" s="140">
        <f t="shared" si="457"/>
        <v>4.8193892028935981E-3</v>
      </c>
      <c r="H1587" s="140">
        <f t="shared" si="457"/>
        <v>5.7973430738800236E-3</v>
      </c>
      <c r="I1587" s="141">
        <f t="shared" si="475"/>
        <v>21.485355498571039</v>
      </c>
      <c r="J1587" s="142">
        <f t="shared" si="470"/>
        <v>25.201573654781015</v>
      </c>
      <c r="K1587" s="142">
        <f t="shared" si="473"/>
        <v>19.57181049887463</v>
      </c>
      <c r="L1587" s="143">
        <f t="shared" si="471"/>
        <v>15039.748848999727</v>
      </c>
      <c r="M1587" s="137">
        <f t="shared" si="458"/>
        <v>-15120.944192868608</v>
      </c>
      <c r="N1587" s="137">
        <f t="shared" si="459"/>
        <v>29357.715748311944</v>
      </c>
      <c r="O1587" s="143">
        <f t="shared" si="474"/>
        <v>-59.818848999728289</v>
      </c>
      <c r="P1587" s="137">
        <f t="shared" si="472"/>
        <v>72.524192868608225</v>
      </c>
      <c r="Q1587" s="137">
        <f t="shared" si="460"/>
        <v>-169.21574831194448</v>
      </c>
      <c r="R1587" s="144">
        <f t="shared" si="461"/>
        <v>-156.51040444306454</v>
      </c>
      <c r="T1587" s="92">
        <f t="shared" si="462"/>
        <v>7.6825263431622355E-26</v>
      </c>
      <c r="U1587" s="92">
        <f>SUM($T$13:T1587)</f>
        <v>0.64306453755486437</v>
      </c>
      <c r="V1587" s="92">
        <f t="shared" si="463"/>
        <v>1070</v>
      </c>
      <c r="W1587" s="92">
        <v>27.462888049083631</v>
      </c>
      <c r="Y1587" s="92">
        <f t="shared" si="464"/>
        <v>3.6372457807195968E-13</v>
      </c>
      <c r="Z1587" s="92">
        <f>SUM($Y$13:Y1587)</f>
        <v>0.61262864604426326</v>
      </c>
      <c r="AA1587" s="92">
        <f t="shared" si="465"/>
        <v>501</v>
      </c>
      <c r="AB1587" s="92">
        <v>25.847708982275435</v>
      </c>
      <c r="AD1587" s="92">
        <f t="shared" si="466"/>
        <v>3.3036509705987101E-21</v>
      </c>
      <c r="AE1587" s="92" t="e">
        <f>SUM($AD$13:AD1587)</f>
        <v>#N/A</v>
      </c>
      <c r="AF1587" s="92">
        <f t="shared" si="467"/>
        <v>862</v>
      </c>
      <c r="AG1587" s="92">
        <v>52.175798313997802</v>
      </c>
      <c r="AI1587" s="92">
        <f t="shared" si="468"/>
        <v>1.4422563688412117E-59</v>
      </c>
      <c r="AJ1587" s="92" t="e">
        <f>SUM($AI$13:AI1587)</f>
        <v>#N/A</v>
      </c>
      <c r="AK1587" s="92">
        <f t="shared" si="469"/>
        <v>2584</v>
      </c>
      <c r="AL1587" s="92">
        <v>60.784861929574618</v>
      </c>
    </row>
    <row r="1588" spans="1:38">
      <c r="A1588" s="93">
        <v>1576</v>
      </c>
      <c r="B1588" s="130">
        <v>41653</v>
      </c>
      <c r="C1588" s="92">
        <v>17.874099999999999</v>
      </c>
      <c r="D1588" s="92">
        <v>21.428699000000002</v>
      </c>
      <c r="E1588" s="92">
        <v>13.077299999999999</v>
      </c>
      <c r="F1588" s="139">
        <f t="shared" si="457"/>
        <v>3.3568123709737385E-4</v>
      </c>
      <c r="G1588" s="140">
        <f t="shared" si="457"/>
        <v>3.1640278301543479E-3</v>
      </c>
      <c r="H1588" s="140">
        <f t="shared" si="457"/>
        <v>9.053856682954553E-3</v>
      </c>
      <c r="I1588" s="141">
        <f t="shared" si="475"/>
        <v>21.40708354490576</v>
      </c>
      <c r="J1588" s="142">
        <f t="shared" si="470"/>
        <v>25.160056032799751</v>
      </c>
      <c r="K1588" s="142">
        <f t="shared" si="473"/>
        <v>19.635178997193613</v>
      </c>
      <c r="L1588" s="143">
        <f t="shared" si="471"/>
        <v>14984.958481434032</v>
      </c>
      <c r="M1588" s="137">
        <f t="shared" si="458"/>
        <v>-15096.033619679851</v>
      </c>
      <c r="N1588" s="137">
        <f t="shared" si="459"/>
        <v>29452.76849579042</v>
      </c>
      <c r="O1588" s="143">
        <f t="shared" si="474"/>
        <v>-5.0284814340338926</v>
      </c>
      <c r="P1588" s="137">
        <f t="shared" si="472"/>
        <v>47.613619679850672</v>
      </c>
      <c r="Q1588" s="137">
        <f t="shared" si="460"/>
        <v>-264.26849579042027</v>
      </c>
      <c r="R1588" s="144">
        <f t="shared" si="461"/>
        <v>-221.6833575446035</v>
      </c>
      <c r="T1588" s="92">
        <f t="shared" si="462"/>
        <v>5.5444609678224677E-11</v>
      </c>
      <c r="U1588" s="92">
        <f>SUM($T$13:T1588)</f>
        <v>0.64306453761030902</v>
      </c>
      <c r="V1588" s="92">
        <f t="shared" si="463"/>
        <v>403</v>
      </c>
      <c r="W1588" s="92">
        <v>27.512341054325589</v>
      </c>
      <c r="Y1588" s="92">
        <f t="shared" si="464"/>
        <v>3.1561346653359468E-20</v>
      </c>
      <c r="Z1588" s="92">
        <f>SUM($Y$13:Y1588)</f>
        <v>0.61262864604426326</v>
      </c>
      <c r="AA1588" s="92">
        <f t="shared" si="465"/>
        <v>818</v>
      </c>
      <c r="AB1588" s="92">
        <v>26.450273427941283</v>
      </c>
      <c r="AD1588" s="92">
        <f t="shared" si="466"/>
        <v>1.7107436457748245E-56</v>
      </c>
      <c r="AE1588" s="92" t="e">
        <f>SUM($AD$13:AD1588)</f>
        <v>#N/A</v>
      </c>
      <c r="AF1588" s="92">
        <f t="shared" si="467"/>
        <v>2446</v>
      </c>
      <c r="AG1588" s="92">
        <v>52.211502566497074</v>
      </c>
      <c r="AI1588" s="92">
        <f t="shared" si="468"/>
        <v>6.9833225840519348E-43</v>
      </c>
      <c r="AJ1588" s="92" t="e">
        <f>SUM($AI$13:AI1588)</f>
        <v>#N/A</v>
      </c>
      <c r="AK1588" s="92">
        <f t="shared" si="469"/>
        <v>1835</v>
      </c>
      <c r="AL1588" s="92">
        <v>60.854437311503716</v>
      </c>
    </row>
    <row r="1589" spans="1:38">
      <c r="A1589" s="93">
        <v>1577</v>
      </c>
      <c r="B1589" s="130">
        <v>41652</v>
      </c>
      <c r="C1589" s="92">
        <v>17.7286</v>
      </c>
      <c r="D1589" s="92">
        <v>21.387198999999999</v>
      </c>
      <c r="E1589" s="92">
        <v>13.071199999999999</v>
      </c>
      <c r="F1589" s="139">
        <f t="shared" si="457"/>
        <v>8.2070778290443958E-3</v>
      </c>
      <c r="G1589" s="140">
        <f t="shared" si="457"/>
        <v>1.9404130480107362E-3</v>
      </c>
      <c r="H1589" s="140">
        <f t="shared" si="457"/>
        <v>4.666748271007215E-4</v>
      </c>
      <c r="I1589" s="141">
        <f t="shared" si="475"/>
        <v>21.575530644833766</v>
      </c>
      <c r="J1589" s="142">
        <f t="shared" si="470"/>
        <v>25.129366917533243</v>
      </c>
      <c r="K1589" s="142">
        <f t="shared" si="473"/>
        <v>19.468081025460553</v>
      </c>
      <c r="L1589" s="143">
        <f t="shared" si="471"/>
        <v>15102.871451383637</v>
      </c>
      <c r="M1589" s="137">
        <f t="shared" si="458"/>
        <v>-15077.620150519946</v>
      </c>
      <c r="N1589" s="137">
        <f t="shared" si="459"/>
        <v>29202.12153819083</v>
      </c>
      <c r="O1589" s="143">
        <f t="shared" si="474"/>
        <v>-122.9414513836382</v>
      </c>
      <c r="P1589" s="137">
        <f t="shared" si="472"/>
        <v>29.200150519945964</v>
      </c>
      <c r="Q1589" s="137">
        <f t="shared" si="460"/>
        <v>-13.621538190829597</v>
      </c>
      <c r="R1589" s="144">
        <f t="shared" si="461"/>
        <v>-107.36283905452183</v>
      </c>
      <c r="T1589" s="92">
        <f t="shared" si="462"/>
        <v>7.5600959736527491E-38</v>
      </c>
      <c r="U1589" s="92">
        <f>SUM($T$13:T1589)</f>
        <v>0.64306453761030902</v>
      </c>
      <c r="V1589" s="92">
        <f t="shared" si="463"/>
        <v>1609</v>
      </c>
      <c r="W1589" s="92">
        <v>27.519464210472506</v>
      </c>
      <c r="Y1589" s="92">
        <f t="shared" si="464"/>
        <v>2.934030467350721E-33</v>
      </c>
      <c r="Z1589" s="92">
        <f>SUM($Y$13:Y1589)</f>
        <v>0.61262864604426326</v>
      </c>
      <c r="AA1589" s="92">
        <f t="shared" si="465"/>
        <v>1403</v>
      </c>
      <c r="AB1589" s="92">
        <v>26.537665766491045</v>
      </c>
      <c r="AD1589" s="92">
        <f t="shared" si="466"/>
        <v>5.7610961390179097E-59</v>
      </c>
      <c r="AE1589" s="92" t="e">
        <f>SUM($AD$13:AD1589)</f>
        <v>#N/A</v>
      </c>
      <c r="AF1589" s="92">
        <f t="shared" si="467"/>
        <v>2557</v>
      </c>
      <c r="AG1589" s="92">
        <v>52.267890586492285</v>
      </c>
      <c r="AI1589" s="92">
        <f t="shared" si="468"/>
        <v>1.8700472974621736E-31</v>
      </c>
      <c r="AJ1589" s="92" t="e">
        <f>SUM($AI$13:AI1589)</f>
        <v>#N/A</v>
      </c>
      <c r="AK1589" s="92">
        <f t="shared" si="469"/>
        <v>1322</v>
      </c>
      <c r="AL1589" s="92">
        <v>61.05713244830622</v>
      </c>
    </row>
    <row r="1590" spans="1:38">
      <c r="A1590" s="93">
        <v>1578</v>
      </c>
      <c r="B1590" s="130">
        <v>41649</v>
      </c>
      <c r="C1590" s="92">
        <v>17.812099</v>
      </c>
      <c r="D1590" s="92">
        <v>21.568701000000001</v>
      </c>
      <c r="E1590" s="92">
        <v>12.959300000000001</v>
      </c>
      <c r="F1590" s="139">
        <f t="shared" si="457"/>
        <v>-4.6877686902593307E-3</v>
      </c>
      <c r="G1590" s="140">
        <f t="shared" si="457"/>
        <v>-8.4150640319045067E-3</v>
      </c>
      <c r="H1590" s="140">
        <f t="shared" si="457"/>
        <v>8.6347256410452822E-3</v>
      </c>
      <c r="I1590" s="141">
        <f t="shared" si="475"/>
        <v>21.29958221880532</v>
      </c>
      <c r="J1590" s="142">
        <f t="shared" si="470"/>
        <v>24.869644303535011</v>
      </c>
      <c r="K1590" s="142">
        <f t="shared" si="473"/>
        <v>19.6270231262491</v>
      </c>
      <c r="L1590" s="143">
        <f t="shared" si="471"/>
        <v>14909.707553163724</v>
      </c>
      <c r="M1590" s="137">
        <f t="shared" si="458"/>
        <v>-14921.786582121007</v>
      </c>
      <c r="N1590" s="137">
        <f t="shared" si="459"/>
        <v>29440.53468937365</v>
      </c>
      <c r="O1590" s="143">
        <f t="shared" si="474"/>
        <v>70.222446836274685</v>
      </c>
      <c r="P1590" s="137">
        <f t="shared" si="472"/>
        <v>-126.63341787899299</v>
      </c>
      <c r="Q1590" s="137">
        <f t="shared" si="460"/>
        <v>-252.0346893736496</v>
      </c>
      <c r="R1590" s="144">
        <f t="shared" si="461"/>
        <v>-308.4456604163679</v>
      </c>
      <c r="T1590" s="92">
        <f t="shared" si="462"/>
        <v>1.5968301285081493E-50</v>
      </c>
      <c r="U1590" s="92">
        <f>SUM($T$13:T1590)</f>
        <v>0.64306453761030902</v>
      </c>
      <c r="V1590" s="92">
        <f t="shared" si="463"/>
        <v>2178</v>
      </c>
      <c r="W1590" s="92">
        <v>27.578314176464119</v>
      </c>
      <c r="Y1590" s="92">
        <f t="shared" si="464"/>
        <v>1.1151260342634161E-50</v>
      </c>
      <c r="Z1590" s="92">
        <f>SUM($Y$13:Y1590)</f>
        <v>0.61262864604426326</v>
      </c>
      <c r="AA1590" s="92">
        <f t="shared" si="465"/>
        <v>2185</v>
      </c>
      <c r="AB1590" s="92">
        <v>26.648783511236616</v>
      </c>
      <c r="AD1590" s="92">
        <f t="shared" si="466"/>
        <v>3.0152053332468154E-19</v>
      </c>
      <c r="AE1590" s="92" t="e">
        <f>SUM($AD$13:AD1590)</f>
        <v>#N/A</v>
      </c>
      <c r="AF1590" s="92">
        <f t="shared" si="467"/>
        <v>774</v>
      </c>
      <c r="AG1590" s="92">
        <v>52.466360577440355</v>
      </c>
      <c r="AI1590" s="92">
        <f t="shared" si="468"/>
        <v>1.3582576568366476E-24</v>
      </c>
      <c r="AJ1590" s="92" t="e">
        <f>SUM($AI$13:AI1590)</f>
        <v>#N/A</v>
      </c>
      <c r="AK1590" s="92">
        <f t="shared" si="469"/>
        <v>1014</v>
      </c>
      <c r="AL1590" s="92">
        <v>61.200875382730374</v>
      </c>
    </row>
    <row r="1591" spans="1:38">
      <c r="A1591" s="93">
        <v>1579</v>
      </c>
      <c r="B1591" s="130">
        <v>41648</v>
      </c>
      <c r="C1591" s="92">
        <v>17.8232</v>
      </c>
      <c r="D1591" s="92">
        <v>21.594801</v>
      </c>
      <c r="E1591" s="92">
        <v>13.0848</v>
      </c>
      <c r="F1591" s="139">
        <f t="shared" si="457"/>
        <v>-6.22839894070637E-4</v>
      </c>
      <c r="G1591" s="140">
        <f t="shared" si="457"/>
        <v>-1.2086242424739213E-3</v>
      </c>
      <c r="H1591" s="140">
        <f t="shared" si="457"/>
        <v>-9.5912814869160146E-3</v>
      </c>
      <c r="I1591" s="141">
        <f t="shared" si="475"/>
        <v>21.386571288550876</v>
      </c>
      <c r="J1591" s="142">
        <f t="shared" si="470"/>
        <v>25.050386857961783</v>
      </c>
      <c r="K1591" s="142">
        <f t="shared" si="473"/>
        <v>19.2723632535461</v>
      </c>
      <c r="L1591" s="143">
        <f t="shared" si="471"/>
        <v>14970.599901985614</v>
      </c>
      <c r="M1591" s="137">
        <f t="shared" si="458"/>
        <v>-15030.232114777069</v>
      </c>
      <c r="N1591" s="137">
        <f t="shared" si="459"/>
        <v>28908.54488031915</v>
      </c>
      <c r="O1591" s="143">
        <f t="shared" si="474"/>
        <v>9.3300980143849301</v>
      </c>
      <c r="P1591" s="137">
        <f t="shared" si="472"/>
        <v>-18.187885222931072</v>
      </c>
      <c r="Q1591" s="137">
        <f t="shared" si="460"/>
        <v>279.95511968084975</v>
      </c>
      <c r="R1591" s="144">
        <f t="shared" si="461"/>
        <v>271.09733247230361</v>
      </c>
      <c r="T1591" s="92">
        <f t="shared" si="462"/>
        <v>6.3024486321068706E-43</v>
      </c>
      <c r="U1591" s="92">
        <f>SUM($T$13:T1591)</f>
        <v>0.64306453761030902</v>
      </c>
      <c r="V1591" s="92">
        <f t="shared" si="463"/>
        <v>1837</v>
      </c>
      <c r="W1591" s="92">
        <v>27.595983869314296</v>
      </c>
      <c r="Y1591" s="92">
        <f t="shared" si="464"/>
        <v>3.1058378337939761E-32</v>
      </c>
      <c r="Z1591" s="92">
        <f>SUM($Y$13:Y1591)</f>
        <v>0.61262864604426326</v>
      </c>
      <c r="AA1591" s="92">
        <f t="shared" si="465"/>
        <v>1357</v>
      </c>
      <c r="AB1591" s="92">
        <v>26.693463826168227</v>
      </c>
      <c r="AD1591" s="92">
        <f t="shared" si="466"/>
        <v>7.3565643036679264E-52</v>
      </c>
      <c r="AE1591" s="92" t="e">
        <f>SUM($AD$13:AD1591)</f>
        <v>#N/A</v>
      </c>
      <c r="AF1591" s="92">
        <f t="shared" si="467"/>
        <v>2238</v>
      </c>
      <c r="AG1591" s="92">
        <v>52.854919375698955</v>
      </c>
      <c r="AI1591" s="92">
        <f t="shared" si="468"/>
        <v>2.1828219471075606E-40</v>
      </c>
      <c r="AJ1591" s="92" t="e">
        <f>SUM($AI$13:AI1591)</f>
        <v>#N/A</v>
      </c>
      <c r="AK1591" s="92">
        <f t="shared" si="469"/>
        <v>1723</v>
      </c>
      <c r="AL1591" s="92">
        <v>61.209732210403672</v>
      </c>
    </row>
    <row r="1592" spans="1:38">
      <c r="A1592" s="93">
        <v>1580</v>
      </c>
      <c r="B1592" s="130">
        <v>41647</v>
      </c>
      <c r="C1592" s="92">
        <v>17.7087</v>
      </c>
      <c r="D1592" s="92">
        <v>21.325299999999999</v>
      </c>
      <c r="E1592" s="92">
        <v>13.124700000000001</v>
      </c>
      <c r="F1592" s="139">
        <f t="shared" si="457"/>
        <v>6.4657484739139015E-3</v>
      </c>
      <c r="G1592" s="140">
        <f t="shared" si="457"/>
        <v>1.2637618228114045E-2</v>
      </c>
      <c r="H1592" s="140">
        <f t="shared" si="457"/>
        <v>-3.0400694873026213E-3</v>
      </c>
      <c r="I1592" s="141">
        <f t="shared" si="475"/>
        <v>21.538266370766909</v>
      </c>
      <c r="J1592" s="142">
        <f t="shared" si="470"/>
        <v>25.397660311493858</v>
      </c>
      <c r="K1592" s="142">
        <f t="shared" si="473"/>
        <v>19.399843287846579</v>
      </c>
      <c r="L1592" s="143">
        <f t="shared" si="471"/>
        <v>15076.786459536836</v>
      </c>
      <c r="M1592" s="137">
        <f t="shared" si="458"/>
        <v>-15238.596186896315</v>
      </c>
      <c r="N1592" s="137">
        <f t="shared" si="459"/>
        <v>29099.764931769867</v>
      </c>
      <c r="O1592" s="143">
        <f t="shared" si="474"/>
        <v>-96.856459536837065</v>
      </c>
      <c r="P1592" s="137">
        <f t="shared" si="472"/>
        <v>190.1761868963149</v>
      </c>
      <c r="Q1592" s="137">
        <f t="shared" si="460"/>
        <v>88.735068230133038</v>
      </c>
      <c r="R1592" s="144">
        <f t="shared" si="461"/>
        <v>182.05479558961088</v>
      </c>
      <c r="T1592" s="92">
        <f t="shared" si="462"/>
        <v>8.1323903215146666E-25</v>
      </c>
      <c r="U1592" s="92">
        <f>SUM($T$13:T1592)</f>
        <v>0.64306453761030902</v>
      </c>
      <c r="V1592" s="92">
        <f t="shared" si="463"/>
        <v>1024</v>
      </c>
      <c r="W1592" s="92">
        <v>27.610716945768218</v>
      </c>
      <c r="Y1592" s="92">
        <f t="shared" si="464"/>
        <v>3.6168865515997435E-14</v>
      </c>
      <c r="Z1592" s="92">
        <f>SUM($Y$13:Y1592)</f>
        <v>0.61262864604429945</v>
      </c>
      <c r="AA1592" s="92">
        <f t="shared" si="465"/>
        <v>546</v>
      </c>
      <c r="AB1592" s="92">
        <v>26.705118047504584</v>
      </c>
      <c r="AD1592" s="92">
        <f t="shared" si="466"/>
        <v>2.4855549821571854E-26</v>
      </c>
      <c r="AE1592" s="92" t="e">
        <f>SUM($AD$13:AD1592)</f>
        <v>#N/A</v>
      </c>
      <c r="AF1592" s="92">
        <f t="shared" si="467"/>
        <v>1092</v>
      </c>
      <c r="AG1592" s="92">
        <v>52.898161125074694</v>
      </c>
      <c r="AI1592" s="92">
        <f t="shared" si="468"/>
        <v>2.6991978913430063E-57</v>
      </c>
      <c r="AJ1592" s="92" t="e">
        <f>SUM($AI$13:AI1592)</f>
        <v>#N/A</v>
      </c>
      <c r="AK1592" s="92">
        <f t="shared" si="469"/>
        <v>2482</v>
      </c>
      <c r="AL1592" s="92">
        <v>61.74198894498295</v>
      </c>
    </row>
    <row r="1593" spans="1:38">
      <c r="A1593" s="93">
        <v>1581</v>
      </c>
      <c r="B1593" s="130">
        <v>41646</v>
      </c>
      <c r="C1593" s="92">
        <v>17.8263</v>
      </c>
      <c r="D1593" s="92">
        <v>21.454000000000001</v>
      </c>
      <c r="E1593" s="92">
        <v>13.007899999999999</v>
      </c>
      <c r="F1593" s="139">
        <f t="shared" si="457"/>
        <v>-6.5969943286043886E-3</v>
      </c>
      <c r="G1593" s="140">
        <f t="shared" si="457"/>
        <v>-5.9988813274914898E-3</v>
      </c>
      <c r="H1593" s="140">
        <f t="shared" si="457"/>
        <v>8.9791588188716798E-3</v>
      </c>
      <c r="I1593" s="141">
        <f t="shared" si="475"/>
        <v>21.258724981067299</v>
      </c>
      <c r="J1593" s="142">
        <f t="shared" si="470"/>
        <v>24.930243857089586</v>
      </c>
      <c r="K1593" s="142">
        <f t="shared" si="473"/>
        <v>19.633725451456424</v>
      </c>
      <c r="L1593" s="143">
        <f t="shared" si="471"/>
        <v>14881.107486747109</v>
      </c>
      <c r="M1593" s="137">
        <f t="shared" si="458"/>
        <v>-14958.146314253752</v>
      </c>
      <c r="N1593" s="137">
        <f t="shared" si="459"/>
        <v>29450.588177184636</v>
      </c>
      <c r="O1593" s="143">
        <f t="shared" si="474"/>
        <v>98.822513252889621</v>
      </c>
      <c r="P1593" s="137">
        <f t="shared" si="472"/>
        <v>-90.273685746247793</v>
      </c>
      <c r="Q1593" s="137">
        <f t="shared" si="460"/>
        <v>-262.08817718463615</v>
      </c>
      <c r="R1593" s="144">
        <f t="shared" si="461"/>
        <v>-253.53934967799432</v>
      </c>
      <c r="T1593" s="92">
        <f t="shared" si="462"/>
        <v>9.3340613199777121E-37</v>
      </c>
      <c r="U1593" s="92">
        <f>SUM($T$13:T1593)</f>
        <v>0.64306453761030902</v>
      </c>
      <c r="V1593" s="92">
        <f t="shared" si="463"/>
        <v>1560</v>
      </c>
      <c r="W1593" s="92">
        <v>27.715796056249019</v>
      </c>
      <c r="Y1593" s="92">
        <f t="shared" si="464"/>
        <v>1.6318236740734019E-37</v>
      </c>
      <c r="Z1593" s="92">
        <f>SUM($Y$13:Y1593)</f>
        <v>0.61262864604429945</v>
      </c>
      <c r="AA1593" s="92">
        <f t="shared" si="465"/>
        <v>1594</v>
      </c>
      <c r="AB1593" s="92">
        <v>26.833081967817634</v>
      </c>
      <c r="AD1593" s="92">
        <f t="shared" si="466"/>
        <v>2.7583491452641673E-44</v>
      </c>
      <c r="AE1593" s="92" t="e">
        <f>SUM($AD$13:AD1593)</f>
        <v>#N/A</v>
      </c>
      <c r="AF1593" s="92">
        <f t="shared" si="467"/>
        <v>1898</v>
      </c>
      <c r="AG1593" s="92">
        <v>53.039503315889306</v>
      </c>
      <c r="AI1593" s="92">
        <f t="shared" si="468"/>
        <v>4.5669817444751081E-9</v>
      </c>
      <c r="AJ1593" s="92" t="e">
        <f>SUM($AI$13:AI1593)</f>
        <v>#N/A</v>
      </c>
      <c r="AK1593" s="92">
        <f t="shared" si="469"/>
        <v>317</v>
      </c>
      <c r="AL1593" s="92">
        <v>61.912743844897705</v>
      </c>
    </row>
    <row r="1594" spans="1:38">
      <c r="A1594" s="93">
        <v>1582</v>
      </c>
      <c r="B1594" s="130">
        <v>41645</v>
      </c>
      <c r="C1594" s="92">
        <v>17.802700000000002</v>
      </c>
      <c r="D1594" s="92">
        <v>21.483801</v>
      </c>
      <c r="E1594" s="92">
        <v>13.0692</v>
      </c>
      <c r="F1594" s="139">
        <f t="shared" si="457"/>
        <v>1.3256416161593343E-3</v>
      </c>
      <c r="G1594" s="140">
        <f t="shared" si="457"/>
        <v>-1.3871381512051695E-3</v>
      </c>
      <c r="H1594" s="140">
        <f t="shared" si="457"/>
        <v>-4.6904171640193004E-3</v>
      </c>
      <c r="I1594" s="141">
        <f t="shared" si="475"/>
        <v>21.428268598021646</v>
      </c>
      <c r="J1594" s="142">
        <f t="shared" si="470"/>
        <v>25.045909604171069</v>
      </c>
      <c r="K1594" s="142">
        <f t="shared" si="473"/>
        <v>19.367729172405348</v>
      </c>
      <c r="L1594" s="143">
        <f t="shared" si="471"/>
        <v>14999.788018615152</v>
      </c>
      <c r="M1594" s="137">
        <f t="shared" si="458"/>
        <v>-15027.545762502641</v>
      </c>
      <c r="N1594" s="137">
        <f t="shared" si="459"/>
        <v>29051.593758608022</v>
      </c>
      <c r="O1594" s="143">
        <f t="shared" si="474"/>
        <v>-19.858018615153924</v>
      </c>
      <c r="P1594" s="137">
        <f t="shared" si="472"/>
        <v>-20.87423749735899</v>
      </c>
      <c r="Q1594" s="137">
        <f t="shared" si="460"/>
        <v>136.90624139197826</v>
      </c>
      <c r="R1594" s="144">
        <f t="shared" si="461"/>
        <v>96.173985279465342</v>
      </c>
      <c r="T1594" s="92">
        <f t="shared" si="462"/>
        <v>1.9529072312396396E-5</v>
      </c>
      <c r="U1594" s="92">
        <f>SUM($T$13:T1594)</f>
        <v>0.64308406668262141</v>
      </c>
      <c r="V1594" s="92">
        <f t="shared" si="463"/>
        <v>154</v>
      </c>
      <c r="W1594" s="92">
        <v>27.795994532481927</v>
      </c>
      <c r="Y1594" s="92">
        <f t="shared" si="464"/>
        <v>1.0680139804249371E-12</v>
      </c>
      <c r="Z1594" s="92">
        <f>SUM($Y$13:Y1594)</f>
        <v>0.61262864604536749</v>
      </c>
      <c r="AA1594" s="92">
        <f t="shared" si="465"/>
        <v>480</v>
      </c>
      <c r="AB1594" s="92">
        <v>26.917356069145171</v>
      </c>
      <c r="AD1594" s="92">
        <f t="shared" si="466"/>
        <v>1.0704996947129525E-39</v>
      </c>
      <c r="AE1594" s="92" t="e">
        <f>SUM($AD$13:AD1594)</f>
        <v>#N/A</v>
      </c>
      <c r="AF1594" s="92">
        <f t="shared" si="467"/>
        <v>1692</v>
      </c>
      <c r="AG1594" s="92">
        <v>53.114086791407317</v>
      </c>
      <c r="AI1594" s="92">
        <f t="shared" si="468"/>
        <v>4.7188623141732708E-58</v>
      </c>
      <c r="AJ1594" s="92" t="e">
        <f>SUM($AI$13:AI1594)</f>
        <v>#N/A</v>
      </c>
      <c r="AK1594" s="92">
        <f t="shared" si="469"/>
        <v>2516</v>
      </c>
      <c r="AL1594" s="92">
        <v>61.938842015886621</v>
      </c>
    </row>
    <row r="1595" spans="1:38">
      <c r="A1595" s="93">
        <v>1583</v>
      </c>
      <c r="B1595" s="130">
        <v>41642</v>
      </c>
      <c r="C1595" s="92">
        <v>17.970099999999999</v>
      </c>
      <c r="D1595" s="92">
        <v>21.627500999999999</v>
      </c>
      <c r="E1595" s="92">
        <v>13.0939</v>
      </c>
      <c r="F1595" s="139">
        <f t="shared" si="457"/>
        <v>-9.315474037428717E-3</v>
      </c>
      <c r="G1595" s="140">
        <f t="shared" si="457"/>
        <v>-6.6443182686709568E-3</v>
      </c>
      <c r="H1595" s="140">
        <f t="shared" si="457"/>
        <v>-1.8863745713652014E-3</v>
      </c>
      <c r="I1595" s="141">
        <f t="shared" si="475"/>
        <v>21.200549787146429</v>
      </c>
      <c r="J1595" s="142">
        <f t="shared" si="470"/>
        <v>24.914055846798945</v>
      </c>
      <c r="K1595" s="142">
        <f t="shared" si="473"/>
        <v>19.422293037215805</v>
      </c>
      <c r="L1595" s="143">
        <f t="shared" si="471"/>
        <v>14840.3848510025</v>
      </c>
      <c r="M1595" s="137">
        <f t="shared" si="458"/>
        <v>-14948.433508079366</v>
      </c>
      <c r="N1595" s="137">
        <f t="shared" si="459"/>
        <v>29133.439555823708</v>
      </c>
      <c r="O1595" s="143">
        <f t="shared" si="474"/>
        <v>139.54514899749847</v>
      </c>
      <c r="P1595" s="137">
        <f t="shared" si="472"/>
        <v>-99.986491920633853</v>
      </c>
      <c r="Q1595" s="137">
        <f t="shared" si="460"/>
        <v>55.060444176291639</v>
      </c>
      <c r="R1595" s="144">
        <f t="shared" si="461"/>
        <v>94.619101253156259</v>
      </c>
      <c r="T1595" s="92">
        <f t="shared" si="462"/>
        <v>2.2830762052182683E-32</v>
      </c>
      <c r="U1595" s="92">
        <f>SUM($T$13:T1595)</f>
        <v>0.64308406668262141</v>
      </c>
      <c r="V1595" s="92">
        <f t="shared" si="463"/>
        <v>1363</v>
      </c>
      <c r="W1595" s="92">
        <v>27.954254914351623</v>
      </c>
      <c r="Y1595" s="92">
        <f t="shared" si="464"/>
        <v>1.305923773277159E-31</v>
      </c>
      <c r="Z1595" s="92">
        <f>SUM($Y$13:Y1595)</f>
        <v>0.61262864604536749</v>
      </c>
      <c r="AA1595" s="92">
        <f t="shared" si="465"/>
        <v>1329</v>
      </c>
      <c r="AB1595" s="92">
        <v>26.977406690570206</v>
      </c>
      <c r="AD1595" s="92">
        <f t="shared" si="466"/>
        <v>1.6189217484788897E-11</v>
      </c>
      <c r="AE1595" s="92" t="e">
        <f>SUM($AD$13:AD1595)</f>
        <v>#N/A</v>
      </c>
      <c r="AF1595" s="92">
        <f t="shared" si="467"/>
        <v>427</v>
      </c>
      <c r="AG1595" s="92">
        <v>53.460480833360634</v>
      </c>
      <c r="AI1595" s="92">
        <f t="shared" si="468"/>
        <v>6.1876103220245461E-28</v>
      </c>
      <c r="AJ1595" s="92" t="e">
        <f>SUM($AI$13:AI1595)</f>
        <v>#N/A</v>
      </c>
      <c r="AK1595" s="92">
        <f t="shared" si="469"/>
        <v>1164</v>
      </c>
      <c r="AL1595" s="92">
        <v>62.122602426617959</v>
      </c>
    </row>
    <row r="1596" spans="1:38">
      <c r="A1596" s="93">
        <v>1584</v>
      </c>
      <c r="B1596" s="130">
        <v>41641</v>
      </c>
      <c r="C1596" s="92">
        <v>17.936599999999999</v>
      </c>
      <c r="D1596" s="92">
        <v>21.595500999999999</v>
      </c>
      <c r="E1596" s="92">
        <v>13.1485</v>
      </c>
      <c r="F1596" s="139">
        <f t="shared" si="457"/>
        <v>1.867689528673111E-3</v>
      </c>
      <c r="G1596" s="140">
        <f t="shared" si="457"/>
        <v>1.4817901191548355E-3</v>
      </c>
      <c r="H1596" s="140">
        <f t="shared" si="457"/>
        <v>-4.1525649313610691E-3</v>
      </c>
      <c r="I1596" s="141">
        <f t="shared" si="475"/>
        <v>21.439868369144651</v>
      </c>
      <c r="J1596" s="142">
        <f t="shared" si="470"/>
        <v>25.117864333441489</v>
      </c>
      <c r="K1596" s="142">
        <f t="shared" si="473"/>
        <v>19.378195239000643</v>
      </c>
      <c r="L1596" s="143">
        <f t="shared" si="471"/>
        <v>15007.907858401257</v>
      </c>
      <c r="M1596" s="137">
        <f t="shared" si="458"/>
        <v>-15070.718600064893</v>
      </c>
      <c r="N1596" s="137">
        <f t="shared" si="459"/>
        <v>29067.292858500965</v>
      </c>
      <c r="O1596" s="143">
        <f t="shared" si="474"/>
        <v>-27.977858401258345</v>
      </c>
      <c r="P1596" s="137">
        <f t="shared" si="472"/>
        <v>22.298600064892526</v>
      </c>
      <c r="Q1596" s="137">
        <f t="shared" si="460"/>
        <v>121.20714149903506</v>
      </c>
      <c r="R1596" s="144">
        <f t="shared" si="461"/>
        <v>115.52788316266924</v>
      </c>
      <c r="T1596" s="92">
        <f t="shared" si="462"/>
        <v>2.5667104163975253E-2</v>
      </c>
      <c r="U1596" s="92">
        <f>SUM($T$13:T1596)</f>
        <v>0.66875117084659663</v>
      </c>
      <c r="V1596" s="92">
        <f t="shared" si="463"/>
        <v>14</v>
      </c>
      <c r="W1596" s="92">
        <v>27.96935982197283</v>
      </c>
      <c r="Y1596" s="92">
        <f t="shared" si="464"/>
        <v>1.1645361585303207E-24</v>
      </c>
      <c r="Z1596" s="92">
        <f>SUM($Y$13:Y1596)</f>
        <v>0.61262864604536749</v>
      </c>
      <c r="AA1596" s="92">
        <f t="shared" si="465"/>
        <v>1017</v>
      </c>
      <c r="AB1596" s="92">
        <v>27.058382844814332</v>
      </c>
      <c r="AD1596" s="92">
        <f t="shared" si="466"/>
        <v>1.0434925505258195E-7</v>
      </c>
      <c r="AE1596" s="92" t="e">
        <f>SUM($AD$13:AD1596)</f>
        <v>#N/A</v>
      </c>
      <c r="AF1596" s="92">
        <f t="shared" si="467"/>
        <v>256</v>
      </c>
      <c r="AG1596" s="92">
        <v>53.461029242458608</v>
      </c>
      <c r="AI1596" s="92">
        <f t="shared" si="468"/>
        <v>6.6341564548493365E-43</v>
      </c>
      <c r="AJ1596" s="92" t="e">
        <f>SUM($AI$13:AI1596)</f>
        <v>#N/A</v>
      </c>
      <c r="AK1596" s="92">
        <f t="shared" si="469"/>
        <v>1836</v>
      </c>
      <c r="AL1596" s="92">
        <v>62.136592141547226</v>
      </c>
    </row>
    <row r="1597" spans="1:38">
      <c r="A1597" s="93">
        <v>1585</v>
      </c>
      <c r="B1597" s="130">
        <v>41640</v>
      </c>
      <c r="C1597" s="92">
        <v>17.910999</v>
      </c>
      <c r="D1597" s="92">
        <v>21.573999000000001</v>
      </c>
      <c r="E1597" s="92">
        <v>13.026999999999999</v>
      </c>
      <c r="F1597" s="139">
        <f t="shared" si="457"/>
        <v>1.4293451749953778E-3</v>
      </c>
      <c r="G1597" s="140">
        <f t="shared" si="457"/>
        <v>9.9666269568277066E-4</v>
      </c>
      <c r="H1597" s="140">
        <f t="shared" si="457"/>
        <v>9.3267828356491389E-3</v>
      </c>
      <c r="I1597" s="141">
        <f t="shared" si="475"/>
        <v>21.430487843810383</v>
      </c>
      <c r="J1597" s="142">
        <f t="shared" si="470"/>
        <v>25.105696998071611</v>
      </c>
      <c r="K1597" s="142">
        <f t="shared" si="473"/>
        <v>19.640489867198895</v>
      </c>
      <c r="L1597" s="143">
        <f t="shared" si="471"/>
        <v>15001.341490667268</v>
      </c>
      <c r="M1597" s="137">
        <f t="shared" si="458"/>
        <v>-15063.418198842966</v>
      </c>
      <c r="N1597" s="137">
        <f t="shared" si="459"/>
        <v>29460.734800798342</v>
      </c>
      <c r="O1597" s="143">
        <f t="shared" si="474"/>
        <v>-21.411490667269391</v>
      </c>
      <c r="P1597" s="137">
        <f t="shared" si="472"/>
        <v>14.998198842966303</v>
      </c>
      <c r="Q1597" s="137">
        <f t="shared" si="460"/>
        <v>-272.23480079834189</v>
      </c>
      <c r="R1597" s="144">
        <f t="shared" si="461"/>
        <v>-278.64809262264498</v>
      </c>
      <c r="T1597" s="92">
        <f t="shared" si="462"/>
        <v>3.1058378337939761E-32</v>
      </c>
      <c r="U1597" s="92">
        <f>SUM($T$13:T1597)</f>
        <v>0.66875117084659663</v>
      </c>
      <c r="V1597" s="92">
        <f t="shared" si="463"/>
        <v>1357</v>
      </c>
      <c r="W1597" s="92">
        <v>28.035300018576891</v>
      </c>
      <c r="Y1597" s="92">
        <f t="shared" si="464"/>
        <v>2.2977073127448006E-40</v>
      </c>
      <c r="Z1597" s="92">
        <f>SUM($Y$13:Y1597)</f>
        <v>0.61262864604536749</v>
      </c>
      <c r="AA1597" s="92">
        <f t="shared" si="465"/>
        <v>1722</v>
      </c>
      <c r="AB1597" s="92">
        <v>27.318594461121393</v>
      </c>
      <c r="AD1597" s="92">
        <f t="shared" si="466"/>
        <v>3.6372457807195968E-13</v>
      </c>
      <c r="AE1597" s="92" t="e">
        <f>SUM($AD$13:AD1597)</f>
        <v>#N/A</v>
      </c>
      <c r="AF1597" s="92">
        <f t="shared" si="467"/>
        <v>501</v>
      </c>
      <c r="AG1597" s="92">
        <v>53.751576182137796</v>
      </c>
      <c r="AI1597" s="92">
        <f t="shared" si="468"/>
        <v>6.4094771066805218E-40</v>
      </c>
      <c r="AJ1597" s="92" t="e">
        <f>SUM($AI$13:AI1597)</f>
        <v>#N/A</v>
      </c>
      <c r="AK1597" s="92">
        <f t="shared" si="469"/>
        <v>1702</v>
      </c>
      <c r="AL1597" s="92">
        <v>62.308566244071699</v>
      </c>
    </row>
    <row r="1598" spans="1:38">
      <c r="A1598" s="93">
        <v>1586</v>
      </c>
      <c r="B1598" s="130">
        <v>41639</v>
      </c>
      <c r="C1598" s="92">
        <v>18.0396</v>
      </c>
      <c r="D1598" s="92">
        <v>21.543199999999999</v>
      </c>
      <c r="E1598" s="92">
        <v>13.0273</v>
      </c>
      <c r="F1598" s="139">
        <f t="shared" si="457"/>
        <v>-7.1288166034723099E-3</v>
      </c>
      <c r="G1598" s="140">
        <f t="shared" si="457"/>
        <v>1.4296390508374834E-3</v>
      </c>
      <c r="H1598" s="140">
        <f t="shared" si="457"/>
        <v>-2.302856309455148E-5</v>
      </c>
      <c r="I1598" s="141">
        <f t="shared" si="475"/>
        <v>21.247344037567352</v>
      </c>
      <c r="J1598" s="142">
        <f t="shared" si="470"/>
        <v>25.116556348142339</v>
      </c>
      <c r="K1598" s="142">
        <f t="shared" si="473"/>
        <v>19.458551887190744</v>
      </c>
      <c r="L1598" s="143">
        <f t="shared" si="471"/>
        <v>14873.140826297147</v>
      </c>
      <c r="M1598" s="137">
        <f t="shared" si="458"/>
        <v>-15069.933808885404</v>
      </c>
      <c r="N1598" s="137">
        <f t="shared" si="459"/>
        <v>29187.827830786115</v>
      </c>
      <c r="O1598" s="143">
        <f t="shared" si="474"/>
        <v>106.78917370285126</v>
      </c>
      <c r="P1598" s="137">
        <f t="shared" si="472"/>
        <v>21.513808885403705</v>
      </c>
      <c r="Q1598" s="137">
        <f t="shared" si="460"/>
        <v>0.67216921388535411</v>
      </c>
      <c r="R1598" s="144">
        <f t="shared" si="461"/>
        <v>128.97515180214032</v>
      </c>
      <c r="T1598" s="92">
        <f t="shared" si="462"/>
        <v>7.2113338655634969E-19</v>
      </c>
      <c r="U1598" s="92">
        <f>SUM($T$13:T1598)</f>
        <v>0.66875117084659663</v>
      </c>
      <c r="V1598" s="92">
        <f t="shared" si="463"/>
        <v>757</v>
      </c>
      <c r="W1598" s="92">
        <v>28.119273310101562</v>
      </c>
      <c r="Y1598" s="92">
        <f t="shared" si="464"/>
        <v>1.9232750643013827E-26</v>
      </c>
      <c r="Z1598" s="92">
        <f>SUM($Y$13:Y1598)</f>
        <v>0.61262864604536749</v>
      </c>
      <c r="AA1598" s="92">
        <f t="shared" si="465"/>
        <v>1097</v>
      </c>
      <c r="AB1598" s="92">
        <v>27.456517164089746</v>
      </c>
      <c r="AD1598" s="92">
        <f t="shared" si="466"/>
        <v>8.6503483493664151E-14</v>
      </c>
      <c r="AE1598" s="92" t="e">
        <f>SUM($AD$13:AD1598)</f>
        <v>#N/A</v>
      </c>
      <c r="AF1598" s="92">
        <f t="shared" si="467"/>
        <v>529</v>
      </c>
      <c r="AG1598" s="92">
        <v>53.827988860259211</v>
      </c>
      <c r="AI1598" s="92">
        <f t="shared" si="468"/>
        <v>3.0516094654364968E-26</v>
      </c>
      <c r="AJ1598" s="92" t="e">
        <f>SUM($AI$13:AI1598)</f>
        <v>#N/A</v>
      </c>
      <c r="AK1598" s="92">
        <f t="shared" si="469"/>
        <v>1088</v>
      </c>
      <c r="AL1598" s="92">
        <v>62.310591505740376</v>
      </c>
    </row>
    <row r="1599" spans="1:38">
      <c r="A1599" s="93">
        <v>1587</v>
      </c>
      <c r="B1599" s="130">
        <v>41638</v>
      </c>
      <c r="C1599" s="92">
        <v>17.954799999999999</v>
      </c>
      <c r="D1599" s="92">
        <v>21.514999</v>
      </c>
      <c r="E1599" s="92">
        <v>13.0624</v>
      </c>
      <c r="F1599" s="139">
        <f t="shared" si="457"/>
        <v>4.7229710161071914E-3</v>
      </c>
      <c r="G1599" s="140">
        <f t="shared" si="457"/>
        <v>1.3107599958521732E-3</v>
      </c>
      <c r="H1599" s="140">
        <f t="shared" si="457"/>
        <v>-2.6871019108279937E-3</v>
      </c>
      <c r="I1599" s="141">
        <f t="shared" si="475"/>
        <v>21.50097110744759</v>
      </c>
      <c r="J1599" s="142">
        <f t="shared" si="470"/>
        <v>25.113574778227971</v>
      </c>
      <c r="K1599" s="142">
        <f t="shared" si="473"/>
        <v>19.406711683917198</v>
      </c>
      <c r="L1599" s="143">
        <f t="shared" si="471"/>
        <v>15050.679775213313</v>
      </c>
      <c r="M1599" s="137">
        <f t="shared" si="458"/>
        <v>-15068.144866936782</v>
      </c>
      <c r="N1599" s="137">
        <f t="shared" si="459"/>
        <v>29110.067525875798</v>
      </c>
      <c r="O1599" s="143">
        <f t="shared" si="474"/>
        <v>-70.749775213314933</v>
      </c>
      <c r="P1599" s="137">
        <f t="shared" si="472"/>
        <v>19.724866936781837</v>
      </c>
      <c r="Q1599" s="137">
        <f t="shared" si="460"/>
        <v>78.43247412420169</v>
      </c>
      <c r="R1599" s="144">
        <f t="shared" si="461"/>
        <v>27.407565847668593</v>
      </c>
      <c r="T1599" s="92">
        <f t="shared" si="462"/>
        <v>7.8069393853031891E-14</v>
      </c>
      <c r="U1599" s="92">
        <f>SUM($T$13:T1599)</f>
        <v>0.66875117084667468</v>
      </c>
      <c r="V1599" s="92">
        <f t="shared" si="463"/>
        <v>531</v>
      </c>
      <c r="W1599" s="92">
        <v>28.119395286676081</v>
      </c>
      <c r="Y1599" s="92">
        <f t="shared" si="464"/>
        <v>1.4881935823254967E-26</v>
      </c>
      <c r="Z1599" s="92">
        <f>SUM($Y$13:Y1599)</f>
        <v>0.61262864604536749</v>
      </c>
      <c r="AA1599" s="92">
        <f t="shared" si="465"/>
        <v>1102</v>
      </c>
      <c r="AB1599" s="92">
        <v>27.661723167115269</v>
      </c>
      <c r="AD1599" s="92">
        <f t="shared" si="466"/>
        <v>1.8154768170377605E-18</v>
      </c>
      <c r="AE1599" s="92" t="e">
        <f>SUM($AD$13:AD1599)</f>
        <v>#N/A</v>
      </c>
      <c r="AF1599" s="92">
        <f t="shared" si="467"/>
        <v>739</v>
      </c>
      <c r="AG1599" s="92">
        <v>53.929409677355579</v>
      </c>
      <c r="AI1599" s="92">
        <f t="shared" si="468"/>
        <v>5.4953254343402128E-40</v>
      </c>
      <c r="AJ1599" s="92" t="e">
        <f>SUM($AI$13:AI1599)</f>
        <v>#N/A</v>
      </c>
      <c r="AK1599" s="92">
        <f t="shared" si="469"/>
        <v>1705</v>
      </c>
      <c r="AL1599" s="92">
        <v>62.33579419302805</v>
      </c>
    </row>
    <row r="1600" spans="1:38">
      <c r="A1600" s="93">
        <v>1588</v>
      </c>
      <c r="B1600" s="130">
        <v>41635</v>
      </c>
      <c r="C1600" s="92">
        <v>17.8965</v>
      </c>
      <c r="D1600" s="92">
        <v>21.448799000000001</v>
      </c>
      <c r="E1600" s="92">
        <v>13.05</v>
      </c>
      <c r="F1600" s="139">
        <f t="shared" si="457"/>
        <v>3.2576202050680347E-3</v>
      </c>
      <c r="G1600" s="140">
        <f t="shared" si="457"/>
        <v>3.0864198969833279E-3</v>
      </c>
      <c r="H1600" s="140">
        <f t="shared" si="457"/>
        <v>9.5019157088116479E-4</v>
      </c>
      <c r="I1600" s="141">
        <f t="shared" si="475"/>
        <v>21.469612746626435</v>
      </c>
      <c r="J1600" s="142">
        <f t="shared" si="470"/>
        <v>25.15810957151027</v>
      </c>
      <c r="K1600" s="142">
        <f t="shared" si="473"/>
        <v>19.477489777777777</v>
      </c>
      <c r="L1600" s="143">
        <f t="shared" si="471"/>
        <v>15028.728922638504</v>
      </c>
      <c r="M1600" s="137">
        <f t="shared" si="458"/>
        <v>-15094.865742906162</v>
      </c>
      <c r="N1600" s="137">
        <f t="shared" si="459"/>
        <v>29216.234666666664</v>
      </c>
      <c r="O1600" s="143">
        <f t="shared" si="474"/>
        <v>-48.798922638505246</v>
      </c>
      <c r="P1600" s="137">
        <f t="shared" si="472"/>
        <v>46.445742906162195</v>
      </c>
      <c r="Q1600" s="137">
        <f t="shared" si="460"/>
        <v>-27.734666666663543</v>
      </c>
      <c r="R1600" s="144">
        <f t="shared" si="461"/>
        <v>-30.087846399006594</v>
      </c>
      <c r="T1600" s="92">
        <f t="shared" si="462"/>
        <v>2.7894896944585834E-42</v>
      </c>
      <c r="U1600" s="92">
        <f>SUM($T$13:T1600)</f>
        <v>0.66875117084667468</v>
      </c>
      <c r="V1600" s="92">
        <f t="shared" si="463"/>
        <v>1808</v>
      </c>
      <c r="W1600" s="92">
        <v>28.170614547438163</v>
      </c>
      <c r="Y1600" s="92">
        <f t="shared" si="464"/>
        <v>1.7357557455319981E-26</v>
      </c>
      <c r="Z1600" s="92">
        <f>SUM($Y$13:Y1600)</f>
        <v>0.61262864604536749</v>
      </c>
      <c r="AA1600" s="92">
        <f t="shared" si="465"/>
        <v>1099</v>
      </c>
      <c r="AB1600" s="92">
        <v>27.788220140731937</v>
      </c>
      <c r="AD1600" s="92">
        <f t="shared" si="466"/>
        <v>3.4527069370660573E-4</v>
      </c>
      <c r="AE1600" s="92" t="e">
        <f>SUM($AD$13:AD1600)</f>
        <v>#N/A</v>
      </c>
      <c r="AF1600" s="92">
        <f t="shared" si="467"/>
        <v>98</v>
      </c>
      <c r="AG1600" s="92">
        <v>54.184490421514056</v>
      </c>
      <c r="AI1600" s="92">
        <f t="shared" si="468"/>
        <v>1.4470069509996219E-31</v>
      </c>
      <c r="AJ1600" s="92" t="e">
        <f>SUM($AI$13:AI1600)</f>
        <v>#N/A</v>
      </c>
      <c r="AK1600" s="92">
        <f t="shared" si="469"/>
        <v>1327</v>
      </c>
      <c r="AL1600" s="92">
        <v>62.51519240284324</v>
      </c>
    </row>
    <row r="1601" spans="1:38">
      <c r="A1601" s="93">
        <v>1589</v>
      </c>
      <c r="B1601" s="130">
        <v>41634</v>
      </c>
      <c r="C1601" s="92">
        <v>17.795200000000001</v>
      </c>
      <c r="D1601" s="92">
        <v>21.280000999999999</v>
      </c>
      <c r="E1601" s="92">
        <v>13.0655</v>
      </c>
      <c r="F1601" s="139">
        <f t="shared" si="457"/>
        <v>5.6925463046213487E-3</v>
      </c>
      <c r="G1601" s="140">
        <f t="shared" si="457"/>
        <v>7.9322364693499292E-3</v>
      </c>
      <c r="H1601" s="140">
        <f t="shared" si="457"/>
        <v>-1.1863304121541018E-3</v>
      </c>
      <c r="I1601" s="141">
        <f t="shared" si="475"/>
        <v>21.521719921664264</v>
      </c>
      <c r="J1601" s="142">
        <f t="shared" si="470"/>
        <v>25.279646043216825</v>
      </c>
      <c r="K1601" s="142">
        <f t="shared" si="473"/>
        <v>19.435915196509892</v>
      </c>
      <c r="L1601" s="143">
        <f t="shared" si="471"/>
        <v>15065.203945164985</v>
      </c>
      <c r="M1601" s="137">
        <f t="shared" si="458"/>
        <v>-15167.787625930096</v>
      </c>
      <c r="N1601" s="137">
        <f t="shared" si="459"/>
        <v>29153.87279476484</v>
      </c>
      <c r="O1601" s="143">
        <f t="shared" si="474"/>
        <v>-85.273945164986799</v>
      </c>
      <c r="P1601" s="137">
        <f t="shared" si="472"/>
        <v>119.36762593009553</v>
      </c>
      <c r="Q1601" s="137">
        <f t="shared" si="460"/>
        <v>34.627205235159636</v>
      </c>
      <c r="R1601" s="144">
        <f t="shared" si="461"/>
        <v>68.720886000268365</v>
      </c>
      <c r="T1601" s="92">
        <f t="shared" si="462"/>
        <v>8.3041691993803683E-3</v>
      </c>
      <c r="U1601" s="92">
        <f>SUM($T$13:T1601)</f>
        <v>0.67705534004605505</v>
      </c>
      <c r="V1601" s="92">
        <f t="shared" si="463"/>
        <v>36</v>
      </c>
      <c r="W1601" s="92">
        <v>28.264869425216602</v>
      </c>
      <c r="Y1601" s="92">
        <f t="shared" si="464"/>
        <v>4.9913143899013849E-48</v>
      </c>
      <c r="Z1601" s="92">
        <f>SUM($Y$13:Y1601)</f>
        <v>0.61262864604536749</v>
      </c>
      <c r="AA1601" s="92">
        <f t="shared" si="465"/>
        <v>2066</v>
      </c>
      <c r="AB1601" s="92">
        <v>28.053371857666207</v>
      </c>
      <c r="AD1601" s="92">
        <f t="shared" si="466"/>
        <v>4.0654567662896152E-48</v>
      </c>
      <c r="AE1601" s="92" t="e">
        <f>SUM($AD$13:AD1601)</f>
        <v>#N/A</v>
      </c>
      <c r="AF1601" s="92">
        <f t="shared" si="467"/>
        <v>2070</v>
      </c>
      <c r="AG1601" s="92">
        <v>54.310316236918879</v>
      </c>
      <c r="AI1601" s="92">
        <f t="shared" si="468"/>
        <v>2.7018004383131844E-2</v>
      </c>
      <c r="AJ1601" s="92" t="e">
        <f>SUM($AI$13:AI1601)</f>
        <v>#N/A</v>
      </c>
      <c r="AK1601" s="92">
        <f t="shared" si="469"/>
        <v>13</v>
      </c>
      <c r="AL1601" s="92">
        <v>62.657614621011817</v>
      </c>
    </row>
    <row r="1602" spans="1:38">
      <c r="A1602" s="93">
        <v>1590</v>
      </c>
      <c r="B1602" s="130">
        <v>41633</v>
      </c>
      <c r="C1602" s="92">
        <v>17.792000000000002</v>
      </c>
      <c r="D1602" s="92">
        <v>21.302999</v>
      </c>
      <c r="E1602" s="92">
        <v>13.014099999999999</v>
      </c>
      <c r="F1602" s="139">
        <f t="shared" si="457"/>
        <v>1.7985611510784594E-4</v>
      </c>
      <c r="G1602" s="140">
        <f t="shared" si="457"/>
        <v>-1.0795663089502305E-3</v>
      </c>
      <c r="H1602" s="140">
        <f t="shared" si="457"/>
        <v>3.9495623977072736E-3</v>
      </c>
      <c r="I1602" s="141">
        <f t="shared" si="475"/>
        <v>21.403748902877695</v>
      </c>
      <c r="J1602" s="142">
        <f t="shared" si="470"/>
        <v>25.053623721275113</v>
      </c>
      <c r="K1602" s="142">
        <f t="shared" si="473"/>
        <v>19.535854534696984</v>
      </c>
      <c r="L1602" s="143">
        <f t="shared" si="471"/>
        <v>14982.624232014387</v>
      </c>
      <c r="M1602" s="137">
        <f t="shared" si="458"/>
        <v>-15032.174232765068</v>
      </c>
      <c r="N1602" s="137">
        <f t="shared" si="459"/>
        <v>29303.781802045476</v>
      </c>
      <c r="O1602" s="143">
        <f t="shared" si="474"/>
        <v>-2.6942320143880352</v>
      </c>
      <c r="P1602" s="137">
        <f t="shared" si="472"/>
        <v>-16.245767234931918</v>
      </c>
      <c r="Q1602" s="137">
        <f t="shared" si="460"/>
        <v>-115.28180204547607</v>
      </c>
      <c r="R1602" s="144">
        <f t="shared" si="461"/>
        <v>-134.22180129479602</v>
      </c>
      <c r="T1602" s="92">
        <f t="shared" si="462"/>
        <v>8.1845067935666505E-33</v>
      </c>
      <c r="U1602" s="92">
        <f>SUM($T$13:T1602)</f>
        <v>0.67705534004605505</v>
      </c>
      <c r="V1602" s="92">
        <f t="shared" si="463"/>
        <v>1383</v>
      </c>
      <c r="W1602" s="92">
        <v>28.297678945422376</v>
      </c>
      <c r="Y1602" s="92">
        <f t="shared" si="464"/>
        <v>2.268538264173936E-24</v>
      </c>
      <c r="Z1602" s="92">
        <f>SUM($Y$13:Y1602)</f>
        <v>0.61262864604536749</v>
      </c>
      <c r="AA1602" s="92">
        <f t="shared" si="465"/>
        <v>1004</v>
      </c>
      <c r="AB1602" s="92">
        <v>28.091977664529622</v>
      </c>
      <c r="AD1602" s="92">
        <f t="shared" si="466"/>
        <v>1.5038288584270635E-15</v>
      </c>
      <c r="AE1602" s="92" t="e">
        <f>SUM($AD$13:AD1602)</f>
        <v>#N/A</v>
      </c>
      <c r="AF1602" s="92">
        <f t="shared" si="467"/>
        <v>608</v>
      </c>
      <c r="AG1602" s="92">
        <v>54.393179538619734</v>
      </c>
      <c r="AI1602" s="92">
        <f t="shared" si="468"/>
        <v>5.3432390758395947E-45</v>
      </c>
      <c r="AJ1602" s="92" t="e">
        <f>SUM($AI$13:AI1602)</f>
        <v>#N/A</v>
      </c>
      <c r="AK1602" s="92">
        <f t="shared" si="469"/>
        <v>1930</v>
      </c>
      <c r="AL1602" s="92">
        <v>62.754443673875357</v>
      </c>
    </row>
    <row r="1603" spans="1:38">
      <c r="A1603" s="93">
        <v>1591</v>
      </c>
      <c r="B1603" s="130">
        <v>41632</v>
      </c>
      <c r="C1603" s="92">
        <v>17.790099999999999</v>
      </c>
      <c r="D1603" s="92">
        <v>21.219999000000001</v>
      </c>
      <c r="E1603" s="92">
        <v>13.0151</v>
      </c>
      <c r="F1603" s="139">
        <f t="shared" si="457"/>
        <v>1.0680097357540497E-4</v>
      </c>
      <c r="G1603" s="140">
        <f t="shared" si="457"/>
        <v>3.9114045198587188E-3</v>
      </c>
      <c r="H1603" s="140">
        <f t="shared" si="457"/>
        <v>-7.683383147272238E-5</v>
      </c>
      <c r="I1603" s="141">
        <f t="shared" si="475"/>
        <v>21.402185530154416</v>
      </c>
      <c r="J1603" s="142">
        <f t="shared" si="470"/>
        <v>25.178800763341222</v>
      </c>
      <c r="K1603" s="142">
        <f t="shared" si="473"/>
        <v>19.457504890473373</v>
      </c>
      <c r="L1603" s="143">
        <f t="shared" si="471"/>
        <v>14981.52987110809</v>
      </c>
      <c r="M1603" s="137">
        <f t="shared" si="458"/>
        <v>-15107.280458004734</v>
      </c>
      <c r="N1603" s="137">
        <f t="shared" si="459"/>
        <v>29186.257335710059</v>
      </c>
      <c r="O1603" s="143">
        <f t="shared" si="474"/>
        <v>-1.5998711080919747</v>
      </c>
      <c r="P1603" s="137">
        <f t="shared" si="472"/>
        <v>58.860458004734028</v>
      </c>
      <c r="Q1603" s="137">
        <f t="shared" si="460"/>
        <v>2.2426642899408762</v>
      </c>
      <c r="R1603" s="144">
        <f t="shared" si="461"/>
        <v>59.503251186582929</v>
      </c>
      <c r="T1603" s="92">
        <f t="shared" si="462"/>
        <v>7.8950762987911945E-12</v>
      </c>
      <c r="U1603" s="92">
        <f>SUM($T$13:T1603)</f>
        <v>0.67705534005395018</v>
      </c>
      <c r="V1603" s="92">
        <f t="shared" si="463"/>
        <v>441</v>
      </c>
      <c r="W1603" s="92">
        <v>28.407267724543999</v>
      </c>
      <c r="Y1603" s="92">
        <f t="shared" si="464"/>
        <v>1.0195341287289533E-2</v>
      </c>
      <c r="Z1603" s="92">
        <f>SUM($Y$13:Y1603)</f>
        <v>0.62282398733265698</v>
      </c>
      <c r="AA1603" s="92">
        <f t="shared" si="465"/>
        <v>32</v>
      </c>
      <c r="AB1603" s="92">
        <v>28.245722476211085</v>
      </c>
      <c r="AD1603" s="92">
        <f t="shared" si="466"/>
        <v>2.6270265245626602E-7</v>
      </c>
      <c r="AE1603" s="92" t="e">
        <f>SUM($AD$13:AD1603)</f>
        <v>#N/A</v>
      </c>
      <c r="AF1603" s="92">
        <f t="shared" si="467"/>
        <v>238</v>
      </c>
      <c r="AG1603" s="92">
        <v>54.461982413671649</v>
      </c>
      <c r="AI1603" s="92">
        <f t="shared" si="468"/>
        <v>3.9690377135469376E-34</v>
      </c>
      <c r="AJ1603" s="92" t="e">
        <f>SUM($AI$13:AI1603)</f>
        <v>#N/A</v>
      </c>
      <c r="AK1603" s="92">
        <f t="shared" si="469"/>
        <v>1442</v>
      </c>
      <c r="AL1603" s="92">
        <v>63.041965616561356</v>
      </c>
    </row>
    <row r="1604" spans="1:38">
      <c r="A1604" s="93">
        <v>1592</v>
      </c>
      <c r="B1604" s="130">
        <v>41631</v>
      </c>
      <c r="C1604" s="92">
        <v>17.739699999999999</v>
      </c>
      <c r="D1604" s="92">
        <v>21.176000999999999</v>
      </c>
      <c r="E1604" s="92">
        <v>12.981299999999999</v>
      </c>
      <c r="F1604" s="139">
        <f t="shared" si="457"/>
        <v>2.8410852494686889E-3</v>
      </c>
      <c r="G1604" s="140">
        <f t="shared" si="457"/>
        <v>2.07772940698292E-3</v>
      </c>
      <c r="H1604" s="140">
        <f t="shared" si="457"/>
        <v>2.6037453875960015E-3</v>
      </c>
      <c r="I1604" s="141">
        <f t="shared" si="475"/>
        <v>21.460698940230102</v>
      </c>
      <c r="J1604" s="142">
        <f t="shared" si="470"/>
        <v>25.132810907937717</v>
      </c>
      <c r="K1604" s="142">
        <f t="shared" si="473"/>
        <v>19.509666281497232</v>
      </c>
      <c r="L1604" s="143">
        <f t="shared" si="471"/>
        <v>15022.489258161071</v>
      </c>
      <c r="M1604" s="137">
        <f t="shared" si="458"/>
        <v>-15079.68654476263</v>
      </c>
      <c r="N1604" s="137">
        <f t="shared" si="459"/>
        <v>29264.499422245848</v>
      </c>
      <c r="O1604" s="143">
        <f t="shared" si="474"/>
        <v>-42.559258161072648</v>
      </c>
      <c r="P1604" s="137">
        <f t="shared" si="472"/>
        <v>31.266544762629565</v>
      </c>
      <c r="Q1604" s="137">
        <f t="shared" si="460"/>
        <v>-75.999422245848109</v>
      </c>
      <c r="R1604" s="144">
        <f t="shared" si="461"/>
        <v>-87.292135644291193</v>
      </c>
      <c r="T1604" s="92">
        <f t="shared" si="462"/>
        <v>4.5159981111724478E-11</v>
      </c>
      <c r="U1604" s="92">
        <f>SUM($T$13:T1604)</f>
        <v>0.67705534009911017</v>
      </c>
      <c r="V1604" s="92">
        <f t="shared" si="463"/>
        <v>407</v>
      </c>
      <c r="W1604" s="92">
        <v>28.473368962473614</v>
      </c>
      <c r="Y1604" s="92">
        <f t="shared" si="464"/>
        <v>3.8809154169078998E-38</v>
      </c>
      <c r="Z1604" s="92">
        <f>SUM($Y$13:Y1604)</f>
        <v>0.62282398733265698</v>
      </c>
      <c r="AA1604" s="92">
        <f t="shared" si="465"/>
        <v>1622</v>
      </c>
      <c r="AB1604" s="92">
        <v>28.256059073590222</v>
      </c>
      <c r="AD1604" s="92">
        <f t="shared" si="466"/>
        <v>1.7624987761937747E-5</v>
      </c>
      <c r="AE1604" s="92" t="e">
        <f>SUM($AD$13:AD1604)</f>
        <v>#N/A</v>
      </c>
      <c r="AF1604" s="92">
        <f t="shared" si="467"/>
        <v>156</v>
      </c>
      <c r="AG1604" s="92">
        <v>54.503123617832898</v>
      </c>
      <c r="AI1604" s="92">
        <f t="shared" si="468"/>
        <v>7.3337970712674913E-16</v>
      </c>
      <c r="AJ1604" s="92" t="e">
        <f>SUM($AI$13:AI1604)</f>
        <v>#N/A</v>
      </c>
      <c r="AK1604" s="92">
        <f t="shared" si="469"/>
        <v>622</v>
      </c>
      <c r="AL1604" s="92">
        <v>63.107450297302421</v>
      </c>
    </row>
    <row r="1605" spans="1:38">
      <c r="A1605" s="93">
        <v>1593</v>
      </c>
      <c r="B1605" s="130">
        <v>41628</v>
      </c>
      <c r="C1605" s="92">
        <v>17.678599999999999</v>
      </c>
      <c r="D1605" s="92">
        <v>21.179898999999999</v>
      </c>
      <c r="E1605" s="92">
        <v>12.969799999999999</v>
      </c>
      <c r="F1605" s="139">
        <f t="shared" si="457"/>
        <v>3.4561560304549044E-3</v>
      </c>
      <c r="G1605" s="140">
        <f t="shared" si="457"/>
        <v>-1.8404242626457457E-4</v>
      </c>
      <c r="H1605" s="140">
        <f t="shared" si="457"/>
        <v>8.8667519930907268E-4</v>
      </c>
      <c r="I1605" s="141">
        <f t="shared" si="475"/>
        <v>21.473861393436131</v>
      </c>
      <c r="J1605" s="142">
        <f t="shared" si="470"/>
        <v>25.076084087119586</v>
      </c>
      <c r="K1605" s="142">
        <f t="shared" si="473"/>
        <v>19.476253812703355</v>
      </c>
      <c r="L1605" s="143">
        <f t="shared" si="471"/>
        <v>15031.702975405291</v>
      </c>
      <c r="M1605" s="137">
        <f t="shared" si="458"/>
        <v>-15045.650452271751</v>
      </c>
      <c r="N1605" s="137">
        <f t="shared" si="459"/>
        <v>29214.380719055032</v>
      </c>
      <c r="O1605" s="143">
        <f t="shared" si="474"/>
        <v>-51.772975405292527</v>
      </c>
      <c r="P1605" s="137">
        <f t="shared" si="472"/>
        <v>-2.7695477282486536</v>
      </c>
      <c r="Q1605" s="137">
        <f t="shared" si="460"/>
        <v>-25.880719055032387</v>
      </c>
      <c r="R1605" s="144">
        <f t="shared" si="461"/>
        <v>-80.423242188573568</v>
      </c>
      <c r="T1605" s="92">
        <f t="shared" si="462"/>
        <v>6.741591893365142E-31</v>
      </c>
      <c r="U1605" s="92">
        <f>SUM($T$13:T1605)</f>
        <v>0.67705534009911017</v>
      </c>
      <c r="V1605" s="92">
        <f t="shared" si="463"/>
        <v>1297</v>
      </c>
      <c r="W1605" s="92">
        <v>28.522462994467787</v>
      </c>
      <c r="Y1605" s="92">
        <f t="shared" si="464"/>
        <v>3.3113399452476804E-48</v>
      </c>
      <c r="Z1605" s="92">
        <f>SUM($Y$13:Y1605)</f>
        <v>0.62282398733265698</v>
      </c>
      <c r="AA1605" s="92">
        <f t="shared" si="465"/>
        <v>2074</v>
      </c>
      <c r="AB1605" s="92">
        <v>28.318720927118193</v>
      </c>
      <c r="AD1605" s="92">
        <f t="shared" si="466"/>
        <v>4.6924488120809567E-59</v>
      </c>
      <c r="AE1605" s="92" t="e">
        <f>SUM($AD$13:AD1605)</f>
        <v>#N/A</v>
      </c>
      <c r="AF1605" s="92">
        <f t="shared" si="467"/>
        <v>2561</v>
      </c>
      <c r="AG1605" s="92">
        <v>54.627055410266621</v>
      </c>
      <c r="AI1605" s="92">
        <f t="shared" si="468"/>
        <v>7.2519260147321857E-18</v>
      </c>
      <c r="AJ1605" s="92" t="e">
        <f>SUM($AI$13:AI1605)</f>
        <v>#N/A</v>
      </c>
      <c r="AK1605" s="92">
        <f t="shared" si="469"/>
        <v>712</v>
      </c>
      <c r="AL1605" s="92">
        <v>63.134508949133306</v>
      </c>
    </row>
    <row r="1606" spans="1:38">
      <c r="A1606" s="93">
        <v>1594</v>
      </c>
      <c r="B1606" s="130">
        <v>41627</v>
      </c>
      <c r="C1606" s="92">
        <v>17.655100000000001</v>
      </c>
      <c r="D1606" s="92">
        <v>21.142199999999999</v>
      </c>
      <c r="E1606" s="92">
        <v>12.9453</v>
      </c>
      <c r="F1606" s="139">
        <f t="shared" si="457"/>
        <v>1.3310601469262995E-3</v>
      </c>
      <c r="G1606" s="140">
        <f t="shared" si="457"/>
        <v>1.783116231991011E-3</v>
      </c>
      <c r="H1606" s="140">
        <f t="shared" si="457"/>
        <v>1.8925787737633648E-3</v>
      </c>
      <c r="I1606" s="141">
        <f t="shared" si="475"/>
        <v>21.428384554038207</v>
      </c>
      <c r="J1606" s="142">
        <f t="shared" si="470"/>
        <v>25.125421803279696</v>
      </c>
      <c r="K1606" s="142">
        <f t="shared" si="473"/>
        <v>19.495827690358659</v>
      </c>
      <c r="L1606" s="143">
        <f t="shared" si="471"/>
        <v>14999.869187826745</v>
      </c>
      <c r="M1606" s="137">
        <f t="shared" si="458"/>
        <v>-15075.253081967818</v>
      </c>
      <c r="N1606" s="137">
        <f t="shared" si="459"/>
        <v>29243.741535537989</v>
      </c>
      <c r="O1606" s="143">
        <f t="shared" si="474"/>
        <v>-19.939187826747002</v>
      </c>
      <c r="P1606" s="137">
        <f t="shared" si="472"/>
        <v>26.833081967817634</v>
      </c>
      <c r="Q1606" s="137">
        <f t="shared" si="460"/>
        <v>-55.241535537988966</v>
      </c>
      <c r="R1606" s="144">
        <f t="shared" si="461"/>
        <v>-48.347641396918334</v>
      </c>
      <c r="T1606" s="92">
        <f t="shared" si="462"/>
        <v>5.6201054529778796E-36</v>
      </c>
      <c r="U1606" s="92">
        <f>SUM($T$13:T1606)</f>
        <v>0.67705534009911017</v>
      </c>
      <c r="V1606" s="92">
        <f t="shared" si="463"/>
        <v>1525</v>
      </c>
      <c r="W1606" s="92">
        <v>28.525955312936276</v>
      </c>
      <c r="Y1606" s="92">
        <f t="shared" si="464"/>
        <v>8.4714084582196317E-36</v>
      </c>
      <c r="Z1606" s="92">
        <f>SUM($Y$13:Y1606)</f>
        <v>0.62282398733265698</v>
      </c>
      <c r="AA1606" s="92">
        <f t="shared" si="465"/>
        <v>1517</v>
      </c>
      <c r="AB1606" s="92">
        <v>28.478586218414421</v>
      </c>
      <c r="AD1606" s="92">
        <f t="shared" si="466"/>
        <v>2.3576205392476327E-8</v>
      </c>
      <c r="AE1606" s="92" t="e">
        <f>SUM($AD$13:AD1606)</f>
        <v>#N/A</v>
      </c>
      <c r="AF1606" s="92">
        <f t="shared" si="467"/>
        <v>285</v>
      </c>
      <c r="AG1606" s="92">
        <v>54.871544552494015</v>
      </c>
      <c r="AI1606" s="92">
        <f t="shared" si="468"/>
        <v>1.4159766966421497E-44</v>
      </c>
      <c r="AJ1606" s="92" t="e">
        <f>SUM($AI$13:AI1606)</f>
        <v>#N/A</v>
      </c>
      <c r="AK1606" s="92">
        <f t="shared" si="469"/>
        <v>1911</v>
      </c>
      <c r="AL1606" s="92">
        <v>63.172728907984492</v>
      </c>
    </row>
    <row r="1607" spans="1:38">
      <c r="A1607" s="93">
        <v>1595</v>
      </c>
      <c r="B1607" s="130">
        <v>41626</v>
      </c>
      <c r="C1607" s="92">
        <v>17.835599999999999</v>
      </c>
      <c r="D1607" s="92">
        <v>21.077000000000002</v>
      </c>
      <c r="E1607" s="92">
        <v>12.9011</v>
      </c>
      <c r="F1607" s="139">
        <f t="shared" si="457"/>
        <v>-1.0120209020161863E-2</v>
      </c>
      <c r="G1607" s="140">
        <f t="shared" si="457"/>
        <v>3.0934193670824062E-3</v>
      </c>
      <c r="H1607" s="140">
        <f t="shared" si="457"/>
        <v>3.4260644441170829E-3</v>
      </c>
      <c r="I1607" s="141">
        <f t="shared" si="475"/>
        <v>21.183328538989436</v>
      </c>
      <c r="J1607" s="142">
        <f t="shared" si="470"/>
        <v>25.158285123119985</v>
      </c>
      <c r="K1607" s="142">
        <f t="shared" si="473"/>
        <v>19.525667788018072</v>
      </c>
      <c r="L1607" s="143">
        <f t="shared" si="471"/>
        <v>14828.329977292606</v>
      </c>
      <c r="M1607" s="137">
        <f t="shared" si="458"/>
        <v>-15094.971073871991</v>
      </c>
      <c r="N1607" s="137">
        <f t="shared" si="459"/>
        <v>29288.501682027108</v>
      </c>
      <c r="O1607" s="143">
        <f t="shared" si="474"/>
        <v>151.60002270739278</v>
      </c>
      <c r="P1607" s="137">
        <f t="shared" si="472"/>
        <v>46.551073871991321</v>
      </c>
      <c r="Q1607" s="137">
        <f t="shared" si="460"/>
        <v>-100.00168202710847</v>
      </c>
      <c r="R1607" s="144">
        <f t="shared" si="461"/>
        <v>98.14941455227563</v>
      </c>
      <c r="T1607" s="92">
        <f t="shared" si="462"/>
        <v>7.7692586881002889E-24</v>
      </c>
      <c r="U1607" s="92">
        <f>SUM($T$13:T1607)</f>
        <v>0.67705534009911017</v>
      </c>
      <c r="V1607" s="92">
        <f t="shared" si="463"/>
        <v>980</v>
      </c>
      <c r="W1607" s="92">
        <v>28.622613045074104</v>
      </c>
      <c r="Y1607" s="92">
        <f t="shared" si="464"/>
        <v>1.5640936349636166E-8</v>
      </c>
      <c r="Z1607" s="92">
        <f>SUM($Y$13:Y1607)</f>
        <v>0.6228240029735933</v>
      </c>
      <c r="AA1607" s="92">
        <f t="shared" si="465"/>
        <v>293</v>
      </c>
      <c r="AB1607" s="92">
        <v>28.635057757952382</v>
      </c>
      <c r="AD1607" s="92">
        <f t="shared" si="466"/>
        <v>7.4525626912374003E-4</v>
      </c>
      <c r="AE1607" s="92" t="e">
        <f>SUM($AD$13:AD1607)</f>
        <v>#N/A</v>
      </c>
      <c r="AF1607" s="92">
        <f t="shared" si="467"/>
        <v>83</v>
      </c>
      <c r="AG1607" s="92">
        <v>54.918217211834417</v>
      </c>
      <c r="AI1607" s="92">
        <f t="shared" si="468"/>
        <v>5.7890373014744567E-49</v>
      </c>
      <c r="AJ1607" s="92" t="e">
        <f>SUM($AI$13:AI1607)</f>
        <v>#N/A</v>
      </c>
      <c r="AK1607" s="92">
        <f t="shared" si="469"/>
        <v>2108</v>
      </c>
      <c r="AL1607" s="92">
        <v>63.592824671206472</v>
      </c>
    </row>
    <row r="1608" spans="1:38">
      <c r="A1608" s="93">
        <v>1596</v>
      </c>
      <c r="B1608" s="130">
        <v>41625</v>
      </c>
      <c r="C1608" s="92">
        <v>17.789200000000001</v>
      </c>
      <c r="D1608" s="92">
        <v>21.0702</v>
      </c>
      <c r="E1608" s="92">
        <v>12.9483</v>
      </c>
      <c r="F1608" s="139">
        <f t="shared" si="457"/>
        <v>2.6083241517325106E-3</v>
      </c>
      <c r="G1608" s="140">
        <f t="shared" si="457"/>
        <v>3.2273068124655246E-4</v>
      </c>
      <c r="H1608" s="140">
        <f t="shared" si="457"/>
        <v>-3.6452661739379E-3</v>
      </c>
      <c r="I1608" s="141">
        <f t="shared" si="475"/>
        <v>21.45571787601466</v>
      </c>
      <c r="J1608" s="142">
        <f t="shared" si="470"/>
        <v>25.088794311397141</v>
      </c>
      <c r="K1608" s="142">
        <f t="shared" si="473"/>
        <v>19.388066765521341</v>
      </c>
      <c r="L1608" s="143">
        <f t="shared" si="471"/>
        <v>15019.002513210262</v>
      </c>
      <c r="M1608" s="137">
        <f t="shared" si="458"/>
        <v>-15053.276586838285</v>
      </c>
      <c r="N1608" s="137">
        <f t="shared" si="459"/>
        <v>29082.10014828201</v>
      </c>
      <c r="O1608" s="143">
        <f t="shared" si="474"/>
        <v>-39.072513210263423</v>
      </c>
      <c r="P1608" s="137">
        <f t="shared" si="472"/>
        <v>4.8565868382847839</v>
      </c>
      <c r="Q1608" s="137">
        <f t="shared" si="460"/>
        <v>106.3998517179898</v>
      </c>
      <c r="R1608" s="144">
        <f t="shared" si="461"/>
        <v>72.183925346011165</v>
      </c>
      <c r="T1608" s="92">
        <f t="shared" si="462"/>
        <v>2.9861694080499374E-39</v>
      </c>
      <c r="U1608" s="92">
        <f>SUM($T$13:T1608)</f>
        <v>0.67705534009911017</v>
      </c>
      <c r="V1608" s="92">
        <f t="shared" si="463"/>
        <v>1672</v>
      </c>
      <c r="W1608" s="92">
        <v>28.974719535781333</v>
      </c>
      <c r="Y1608" s="92">
        <f t="shared" si="464"/>
        <v>3.3435376560314203E-28</v>
      </c>
      <c r="Z1608" s="92">
        <f>SUM($Y$13:Y1608)</f>
        <v>0.6228240029735933</v>
      </c>
      <c r="AA1608" s="92">
        <f t="shared" si="465"/>
        <v>1176</v>
      </c>
      <c r="AB1608" s="92">
        <v>28.666934494453017</v>
      </c>
      <c r="AD1608" s="92">
        <f t="shared" si="466"/>
        <v>8.4370560372872285E-55</v>
      </c>
      <c r="AE1608" s="92" t="e">
        <f>SUM($AD$13:AD1608)</f>
        <v>#N/A</v>
      </c>
      <c r="AF1608" s="92">
        <f t="shared" si="467"/>
        <v>2370</v>
      </c>
      <c r="AG1608" s="92">
        <v>54.94672101346805</v>
      </c>
      <c r="AI1608" s="92">
        <f t="shared" si="468"/>
        <v>2.0505312533785134E-42</v>
      </c>
      <c r="AJ1608" s="92" t="e">
        <f>SUM($AI$13:AI1608)</f>
        <v>#N/A</v>
      </c>
      <c r="AK1608" s="92">
        <f t="shared" si="469"/>
        <v>1814</v>
      </c>
      <c r="AL1608" s="92">
        <v>63.622746312388699</v>
      </c>
    </row>
    <row r="1609" spans="1:38">
      <c r="A1609" s="93">
        <v>1597</v>
      </c>
      <c r="B1609" s="130">
        <v>41624</v>
      </c>
      <c r="C1609" s="92">
        <v>17.692800999999999</v>
      </c>
      <c r="D1609" s="92">
        <v>20.991099999999999</v>
      </c>
      <c r="E1609" s="92">
        <v>12.926399999999999</v>
      </c>
      <c r="F1609" s="139">
        <f t="shared" si="457"/>
        <v>5.4484872123978789E-3</v>
      </c>
      <c r="G1609" s="140">
        <f t="shared" si="457"/>
        <v>3.768263692707885E-3</v>
      </c>
      <c r="H1609" s="140">
        <f t="shared" si="457"/>
        <v>1.6942072038619305E-3</v>
      </c>
      <c r="I1609" s="141">
        <f t="shared" si="475"/>
        <v>21.516497081496592</v>
      </c>
      <c r="J1609" s="142">
        <f t="shared" si="470"/>
        <v>25.175210691197698</v>
      </c>
      <c r="K1609" s="142">
        <f t="shared" si="473"/>
        <v>19.491967577979949</v>
      </c>
      <c r="L1609" s="143">
        <f t="shared" si="471"/>
        <v>15061.547957047615</v>
      </c>
      <c r="M1609" s="137">
        <f t="shared" si="458"/>
        <v>-15105.126414718619</v>
      </c>
      <c r="N1609" s="137">
        <f t="shared" si="459"/>
        <v>29237.951366969923</v>
      </c>
      <c r="O1609" s="143">
        <f t="shared" si="474"/>
        <v>-81.617957047616073</v>
      </c>
      <c r="P1609" s="137">
        <f t="shared" si="472"/>
        <v>56.706414718619271</v>
      </c>
      <c r="Q1609" s="137">
        <f t="shared" si="460"/>
        <v>-49.451366969922674</v>
      </c>
      <c r="R1609" s="144">
        <f t="shared" si="461"/>
        <v>-74.362909298919476</v>
      </c>
      <c r="T1609" s="92">
        <f t="shared" si="462"/>
        <v>3.5966412818423702E-15</v>
      </c>
      <c r="U1609" s="92">
        <f>SUM($T$13:T1609)</f>
        <v>0.67705534009911372</v>
      </c>
      <c r="V1609" s="92">
        <f t="shared" si="463"/>
        <v>591</v>
      </c>
      <c r="W1609" s="92">
        <v>29.276936814945657</v>
      </c>
      <c r="Y1609" s="92">
        <f t="shared" si="464"/>
        <v>3.6457111697237382E-40</v>
      </c>
      <c r="Z1609" s="92">
        <f>SUM($Y$13:Y1609)</f>
        <v>0.6228240029735933</v>
      </c>
      <c r="AA1609" s="92">
        <f t="shared" si="465"/>
        <v>1713</v>
      </c>
      <c r="AB1609" s="92">
        <v>28.682150539329086</v>
      </c>
      <c r="AD1609" s="92">
        <f t="shared" si="466"/>
        <v>2.868887850461651E-37</v>
      </c>
      <c r="AE1609" s="92" t="e">
        <f>SUM($AD$13:AD1609)</f>
        <v>#N/A</v>
      </c>
      <c r="AF1609" s="92">
        <f t="shared" si="467"/>
        <v>1583</v>
      </c>
      <c r="AG1609" s="92">
        <v>55.060444176291639</v>
      </c>
      <c r="AI1609" s="92">
        <f t="shared" si="468"/>
        <v>4.5590483399231073E-55</v>
      </c>
      <c r="AJ1609" s="92" t="e">
        <f>SUM($AI$13:AI1609)</f>
        <v>#N/A</v>
      </c>
      <c r="AK1609" s="92">
        <f t="shared" si="469"/>
        <v>2382</v>
      </c>
      <c r="AL1609" s="92">
        <v>63.955887534943031</v>
      </c>
    </row>
    <row r="1610" spans="1:38">
      <c r="A1610" s="93">
        <v>1598</v>
      </c>
      <c r="B1610" s="130">
        <v>41621</v>
      </c>
      <c r="C1610" s="92">
        <v>17.8202</v>
      </c>
      <c r="D1610" s="92">
        <v>21.165001</v>
      </c>
      <c r="E1610" s="92">
        <v>12.8729</v>
      </c>
      <c r="F1610" s="139">
        <f t="shared" si="457"/>
        <v>-7.1491341286854526E-3</v>
      </c>
      <c r="G1610" s="140">
        <f t="shared" si="457"/>
        <v>-8.2164418513375193E-3</v>
      </c>
      <c r="H1610" s="140">
        <f t="shared" si="457"/>
        <v>4.1560176805537363E-3</v>
      </c>
      <c r="I1610" s="141">
        <f t="shared" si="475"/>
        <v>21.246909244559543</v>
      </c>
      <c r="J1610" s="142">
        <f t="shared" si="470"/>
        <v>24.87462588685916</v>
      </c>
      <c r="K1610" s="142">
        <f t="shared" si="473"/>
        <v>19.539871948045896</v>
      </c>
      <c r="L1610" s="143">
        <f t="shared" si="471"/>
        <v>14872.83647119168</v>
      </c>
      <c r="M1610" s="137">
        <f t="shared" si="458"/>
        <v>-14924.775532115496</v>
      </c>
      <c r="N1610" s="137">
        <f t="shared" si="459"/>
        <v>29309.807922068845</v>
      </c>
      <c r="O1610" s="143">
        <f t="shared" si="474"/>
        <v>107.0935288083183</v>
      </c>
      <c r="P1610" s="137">
        <f t="shared" si="472"/>
        <v>-123.64446788450368</v>
      </c>
      <c r="Q1610" s="137">
        <f t="shared" si="460"/>
        <v>-121.30792206884507</v>
      </c>
      <c r="R1610" s="144">
        <f t="shared" si="461"/>
        <v>-137.85886114503046</v>
      </c>
      <c r="T1610" s="92">
        <f t="shared" si="462"/>
        <v>2.3879350149199336E-24</v>
      </c>
      <c r="U1610" s="92">
        <f>SUM($T$13:T1610)</f>
        <v>0.67705534009911372</v>
      </c>
      <c r="V1610" s="92">
        <f t="shared" si="463"/>
        <v>1003</v>
      </c>
      <c r="W1610" s="92">
        <v>29.28375684166167</v>
      </c>
      <c r="Y1610" s="92">
        <f t="shared" si="464"/>
        <v>7.0731147109281378E-59</v>
      </c>
      <c r="Z1610" s="92">
        <f>SUM($Y$13:Y1610)</f>
        <v>0.6228240029735933</v>
      </c>
      <c r="AA1610" s="92">
        <f t="shared" si="465"/>
        <v>2553</v>
      </c>
      <c r="AB1610" s="92">
        <v>28.797011025357278</v>
      </c>
      <c r="AD1610" s="92">
        <f t="shared" si="466"/>
        <v>1.1919020383940533E-29</v>
      </c>
      <c r="AE1610" s="92" t="e">
        <f>SUM($AD$13:AD1610)</f>
        <v>#N/A</v>
      </c>
      <c r="AF1610" s="92">
        <f t="shared" si="467"/>
        <v>1241</v>
      </c>
      <c r="AG1610" s="92">
        <v>55.083467662669136</v>
      </c>
      <c r="AI1610" s="92">
        <f t="shared" si="468"/>
        <v>3.2172026770831514E-44</v>
      </c>
      <c r="AJ1610" s="92" t="e">
        <f>SUM($AI$13:AI1610)</f>
        <v>#N/A</v>
      </c>
      <c r="AK1610" s="92">
        <f t="shared" si="469"/>
        <v>1895</v>
      </c>
      <c r="AL1610" s="92">
        <v>64.328123358433004</v>
      </c>
    </row>
    <row r="1611" spans="1:38">
      <c r="A1611" s="93">
        <v>1599</v>
      </c>
      <c r="B1611" s="130">
        <v>41620</v>
      </c>
      <c r="C1611" s="92">
        <v>17.956199999999999</v>
      </c>
      <c r="D1611" s="92">
        <v>21.327998999999998</v>
      </c>
      <c r="E1611" s="92">
        <v>12.9604</v>
      </c>
      <c r="F1611" s="139">
        <f t="shared" si="457"/>
        <v>-7.5739855871509443E-3</v>
      </c>
      <c r="G1611" s="140">
        <f t="shared" si="457"/>
        <v>-7.6424422187940655E-3</v>
      </c>
      <c r="H1611" s="140">
        <f t="shared" si="457"/>
        <v>-6.7513348353446245E-3</v>
      </c>
      <c r="I1611" s="141">
        <f t="shared" si="475"/>
        <v>21.237817465833526</v>
      </c>
      <c r="J1611" s="142">
        <f t="shared" si="470"/>
        <v>24.88902219944309</v>
      </c>
      <c r="K1611" s="142">
        <f t="shared" si="473"/>
        <v>19.327625775439028</v>
      </c>
      <c r="L1611" s="143">
        <f t="shared" si="471"/>
        <v>14866.472226083468</v>
      </c>
      <c r="M1611" s="137">
        <f t="shared" si="458"/>
        <v>-14933.413319665855</v>
      </c>
      <c r="N1611" s="137">
        <f t="shared" si="459"/>
        <v>28991.43866315854</v>
      </c>
      <c r="O1611" s="143">
        <f t="shared" si="474"/>
        <v>113.45777391653064</v>
      </c>
      <c r="P1611" s="137">
        <f t="shared" si="472"/>
        <v>-115.00668033414513</v>
      </c>
      <c r="Q1611" s="137">
        <f t="shared" si="460"/>
        <v>197.06133684145971</v>
      </c>
      <c r="R1611" s="144">
        <f t="shared" si="461"/>
        <v>195.51243042384522</v>
      </c>
      <c r="T1611" s="92">
        <f t="shared" si="462"/>
        <v>4.0623076463420051E-39</v>
      </c>
      <c r="U1611" s="92">
        <f>SUM($T$13:T1611)</f>
        <v>0.67705534009911372</v>
      </c>
      <c r="V1611" s="92">
        <f t="shared" si="463"/>
        <v>1666</v>
      </c>
      <c r="W1611" s="92">
        <v>29.320331821216314</v>
      </c>
      <c r="Y1611" s="92">
        <f t="shared" si="464"/>
        <v>9.653776092262587E-31</v>
      </c>
      <c r="Z1611" s="92">
        <f>SUM($Y$13:Y1611)</f>
        <v>0.6228240029735933</v>
      </c>
      <c r="AA1611" s="92">
        <f t="shared" si="465"/>
        <v>1290</v>
      </c>
      <c r="AB1611" s="92">
        <v>28.859804721312685</v>
      </c>
      <c r="AD1611" s="92">
        <f t="shared" si="466"/>
        <v>7.1074191284283657E-49</v>
      </c>
      <c r="AE1611" s="92" t="e">
        <f>SUM($AD$13:AD1611)</f>
        <v>#N/A</v>
      </c>
      <c r="AF1611" s="92">
        <f t="shared" si="467"/>
        <v>2104</v>
      </c>
      <c r="AG1611" s="92">
        <v>55.204844693387713</v>
      </c>
      <c r="AI1611" s="92">
        <f t="shared" si="468"/>
        <v>3.5475619285974139E-54</v>
      </c>
      <c r="AJ1611" s="92" t="e">
        <f>SUM($AI$13:AI1611)</f>
        <v>#N/A</v>
      </c>
      <c r="AK1611" s="92">
        <f t="shared" si="469"/>
        <v>2342</v>
      </c>
      <c r="AL1611" s="92">
        <v>64.52392842170957</v>
      </c>
    </row>
    <row r="1612" spans="1:38">
      <c r="A1612" s="93">
        <v>1600</v>
      </c>
      <c r="B1612" s="130">
        <v>41619</v>
      </c>
      <c r="C1612" s="92">
        <v>17.681899999999999</v>
      </c>
      <c r="D1612" s="92">
        <v>21.139799</v>
      </c>
      <c r="E1612" s="92">
        <v>13.0204</v>
      </c>
      <c r="F1612" s="139">
        <f t="shared" si="457"/>
        <v>1.5513038757147157E-2</v>
      </c>
      <c r="G1612" s="140">
        <f t="shared" si="457"/>
        <v>8.9026390459057136E-3</v>
      </c>
      <c r="H1612" s="140">
        <f t="shared" si="457"/>
        <v>-4.6081533593438362E-3</v>
      </c>
      <c r="I1612" s="141">
        <f t="shared" si="475"/>
        <v>21.731877478099072</v>
      </c>
      <c r="J1612" s="142">
        <f t="shared" si="470"/>
        <v>25.303984419118649</v>
      </c>
      <c r="K1612" s="142">
        <f t="shared" si="473"/>
        <v>19.369329943780528</v>
      </c>
      <c r="L1612" s="143">
        <f t="shared" si="471"/>
        <v>15212.314234669351</v>
      </c>
      <c r="M1612" s="137">
        <f t="shared" si="458"/>
        <v>-15182.390651471189</v>
      </c>
      <c r="N1612" s="137">
        <f t="shared" si="459"/>
        <v>29053.994915670792</v>
      </c>
      <c r="O1612" s="143">
        <f t="shared" si="474"/>
        <v>-232.38423466935274</v>
      </c>
      <c r="P1612" s="137">
        <f t="shared" si="472"/>
        <v>133.97065147118883</v>
      </c>
      <c r="Q1612" s="137">
        <f t="shared" si="460"/>
        <v>134.50508432920833</v>
      </c>
      <c r="R1612" s="144">
        <f t="shared" si="461"/>
        <v>36.091501131044424</v>
      </c>
      <c r="T1612" s="92">
        <f t="shared" si="462"/>
        <v>4.8616220637723937E-7</v>
      </c>
      <c r="U1612" s="92">
        <f>SUM($T$13:T1612)</f>
        <v>0.6770558262613201</v>
      </c>
      <c r="V1612" s="92">
        <f t="shared" si="463"/>
        <v>226</v>
      </c>
      <c r="W1612" s="92">
        <v>29.340176734696797</v>
      </c>
      <c r="Y1612" s="92">
        <f t="shared" si="464"/>
        <v>2.8990289921646715E-26</v>
      </c>
      <c r="Z1612" s="92">
        <f>SUM($Y$13:Y1612)</f>
        <v>0.6228240029735933</v>
      </c>
      <c r="AA1612" s="92">
        <f t="shared" si="465"/>
        <v>1089</v>
      </c>
      <c r="AB1612" s="92">
        <v>28.884815023435294</v>
      </c>
      <c r="AD1612" s="92">
        <f t="shared" si="466"/>
        <v>3.3760484402527581E-8</v>
      </c>
      <c r="AE1612" s="92" t="e">
        <f>SUM($AD$13:AD1612)</f>
        <v>#N/A</v>
      </c>
      <c r="AF1612" s="92">
        <f t="shared" si="467"/>
        <v>278</v>
      </c>
      <c r="AG1612" s="92">
        <v>55.316857400455774</v>
      </c>
      <c r="AI1612" s="92">
        <f t="shared" si="468"/>
        <v>1.6932767819016149E-3</v>
      </c>
      <c r="AJ1612" s="92" t="e">
        <f>SUM($AI$13:AI1612)</f>
        <v>#N/A</v>
      </c>
      <c r="AK1612" s="92">
        <f t="shared" si="469"/>
        <v>67</v>
      </c>
      <c r="AL1612" s="92">
        <v>64.573510232554327</v>
      </c>
    </row>
    <row r="1613" spans="1:38">
      <c r="A1613" s="93">
        <v>1601</v>
      </c>
      <c r="B1613" s="130">
        <v>41618</v>
      </c>
      <c r="C1613" s="92">
        <v>17.645499999999998</v>
      </c>
      <c r="D1613" s="92">
        <v>21.092699</v>
      </c>
      <c r="E1613" s="92">
        <v>12.849299999999999</v>
      </c>
      <c r="F1613" s="139">
        <f t="shared" si="457"/>
        <v>2.0628488849847582E-3</v>
      </c>
      <c r="G1613" s="140">
        <f t="shared" si="457"/>
        <v>2.2330001485348916E-3</v>
      </c>
      <c r="H1613" s="140">
        <f t="shared" si="457"/>
        <v>1.3315900477068876E-2</v>
      </c>
      <c r="I1613" s="141">
        <f t="shared" si="475"/>
        <v>21.444044759853785</v>
      </c>
      <c r="J1613" s="142">
        <f t="shared" si="470"/>
        <v>25.136705206825358</v>
      </c>
      <c r="K1613" s="142">
        <f t="shared" si="473"/>
        <v>19.718114107383283</v>
      </c>
      <c r="L1613" s="143">
        <f t="shared" si="471"/>
        <v>15010.831331897649</v>
      </c>
      <c r="M1613" s="137">
        <f t="shared" si="458"/>
        <v>-15082.023124095214</v>
      </c>
      <c r="N1613" s="137">
        <f t="shared" si="459"/>
        <v>29577.171161074923</v>
      </c>
      <c r="O1613" s="143">
        <f t="shared" si="474"/>
        <v>-30.90133189765038</v>
      </c>
      <c r="P1613" s="137">
        <f t="shared" si="472"/>
        <v>33.603124095214298</v>
      </c>
      <c r="Q1613" s="137">
        <f t="shared" si="460"/>
        <v>-388.67116107492257</v>
      </c>
      <c r="R1613" s="144">
        <f t="shared" si="461"/>
        <v>-385.96936887735865</v>
      </c>
      <c r="T1613" s="92">
        <f t="shared" si="462"/>
        <v>3.5052413384752213E-47</v>
      </c>
      <c r="U1613" s="92">
        <f>SUM($T$13:T1613)</f>
        <v>0.6770558262613201</v>
      </c>
      <c r="V1613" s="92">
        <f t="shared" si="463"/>
        <v>2028</v>
      </c>
      <c r="W1613" s="92">
        <v>29.359730224232408</v>
      </c>
      <c r="Y1613" s="92">
        <f t="shared" si="464"/>
        <v>2.9153474457944859E-25</v>
      </c>
      <c r="Z1613" s="92">
        <f>SUM($Y$13:Y1613)</f>
        <v>0.6228240029735933</v>
      </c>
      <c r="AA1613" s="92">
        <f t="shared" si="465"/>
        <v>1044</v>
      </c>
      <c r="AB1613" s="92">
        <v>28.906662178369515</v>
      </c>
      <c r="AD1613" s="92">
        <f t="shared" si="466"/>
        <v>7.0457627952361278E-14</v>
      </c>
      <c r="AE1613" s="92" t="e">
        <f>SUM($AD$13:AD1613)</f>
        <v>#N/A</v>
      </c>
      <c r="AF1613" s="92">
        <f t="shared" si="467"/>
        <v>533</v>
      </c>
      <c r="AG1613" s="92">
        <v>55.413397311644076</v>
      </c>
      <c r="AI1613" s="92">
        <f t="shared" si="468"/>
        <v>1.6582498961858453E-25</v>
      </c>
      <c r="AJ1613" s="92" t="e">
        <f>SUM($AI$13:AI1613)</f>
        <v>#N/A</v>
      </c>
      <c r="AK1613" s="92">
        <f t="shared" si="469"/>
        <v>1055</v>
      </c>
      <c r="AL1613" s="92">
        <v>64.584128346768921</v>
      </c>
    </row>
    <row r="1614" spans="1:38">
      <c r="A1614" s="93">
        <v>1602</v>
      </c>
      <c r="B1614" s="130">
        <v>41617</v>
      </c>
      <c r="C1614" s="92">
        <v>17.691199999999998</v>
      </c>
      <c r="D1614" s="92">
        <v>21.076499999999999</v>
      </c>
      <c r="E1614" s="92">
        <v>12.8375</v>
      </c>
      <c r="F1614" s="139">
        <f t="shared" ref="F1614:H1677" si="476">C1613/C1614-1</f>
        <v>-2.5832052093696101E-3</v>
      </c>
      <c r="G1614" s="140">
        <f t="shared" si="476"/>
        <v>7.6858112115396615E-4</v>
      </c>
      <c r="H1614" s="140">
        <f t="shared" si="476"/>
        <v>9.1918208373908961E-4</v>
      </c>
      <c r="I1614" s="141">
        <f t="shared" si="475"/>
        <v>21.344619666840011</v>
      </c>
      <c r="J1614" s="142">
        <f t="shared" si="470"/>
        <v>25.099976552525327</v>
      </c>
      <c r="K1614" s="142">
        <f t="shared" si="473"/>
        <v>19.476886364167477</v>
      </c>
      <c r="L1614" s="143">
        <f t="shared" si="471"/>
        <v>14941.233766788007</v>
      </c>
      <c r="M1614" s="137">
        <f t="shared" ref="M1614:M1677" si="477">$C$5*J1614</f>
        <v>-15059.985931515195</v>
      </c>
      <c r="N1614" s="137">
        <f t="shared" ref="N1614:N1677" si="478">$C$6*K1614</f>
        <v>29215.329546251214</v>
      </c>
      <c r="O1614" s="143">
        <f t="shared" si="474"/>
        <v>38.696233211991057</v>
      </c>
      <c r="P1614" s="137">
        <f t="shared" si="472"/>
        <v>11.565931515195189</v>
      </c>
      <c r="Q1614" s="137">
        <f t="shared" ref="Q1614:Q1677" si="479">$N$13-N1614</f>
        <v>-26.829546251214197</v>
      </c>
      <c r="R1614" s="144">
        <f t="shared" ref="R1614:R1677" si="480">O1614+P1614+Q1614</f>
        <v>23.432618475972049</v>
      </c>
      <c r="T1614" s="92">
        <f t="shared" ref="T1614:T1677" si="481">$U$1^(V1614-1)*$U$2</f>
        <v>2.5097231985819099E-6</v>
      </c>
      <c r="U1614" s="92">
        <f>SUM($T$13:T1614)</f>
        <v>0.6770583359845187</v>
      </c>
      <c r="V1614" s="92">
        <f t="shared" ref="V1614:V1677" si="482">MATCH(W1614,$O$13:$O$2603,0)</f>
        <v>194</v>
      </c>
      <c r="W1614" s="92">
        <v>29.499250277804094</v>
      </c>
      <c r="Y1614" s="92">
        <f t="shared" ref="Y1614:Y1677" si="483">$U$1^(AA1614-1)*$U$2</f>
        <v>1.7539919620085302E-15</v>
      </c>
      <c r="Z1614" s="92">
        <f>SUM($Y$13:Y1614)</f>
        <v>0.62282400297359508</v>
      </c>
      <c r="AA1614" s="92">
        <f t="shared" ref="AA1614:AA1677" si="484">MATCH(AB1614,$P$13:$P$2603,0)</f>
        <v>605</v>
      </c>
      <c r="AB1614" s="92">
        <v>29.058976220758268</v>
      </c>
      <c r="AD1614" s="92">
        <f t="shared" ref="AD1614:AD1677" si="485">$U$1^(AF1614-1)*$U$2</f>
        <v>1.9922372051470503E-38</v>
      </c>
      <c r="AE1614" s="92" t="e">
        <f>SUM($AD$13:AD1614)</f>
        <v>#N/A</v>
      </c>
      <c r="AF1614" s="92">
        <f t="shared" ref="AF1614:AF1677" si="486">MATCH(AG1614,$Q$13:$Q$2603,0)</f>
        <v>1635</v>
      </c>
      <c r="AG1614" s="92">
        <v>55.744853875479748</v>
      </c>
      <c r="AI1614" s="92">
        <f t="shared" ref="AI1614:AI1677" si="487">$U$1^(AK1614-1)*$U$2</f>
        <v>1.3980010855578003E-28</v>
      </c>
      <c r="AJ1614" s="92" t="e">
        <f>SUM($AI$13:AI1614)</f>
        <v>#N/A</v>
      </c>
      <c r="AK1614" s="92">
        <f t="shared" ref="AK1614:AK1677" si="488">MATCH(AL1614,$R$13:$R$2603,0)</f>
        <v>1193</v>
      </c>
      <c r="AL1614" s="92">
        <v>64.625452113374195</v>
      </c>
    </row>
    <row r="1615" spans="1:38">
      <c r="A1615" s="93">
        <v>1603</v>
      </c>
      <c r="B1615" s="130">
        <v>41614</v>
      </c>
      <c r="C1615" s="92">
        <v>17.873100000000001</v>
      </c>
      <c r="D1615" s="92">
        <v>21.351101</v>
      </c>
      <c r="E1615" s="92">
        <v>12.923299999999999</v>
      </c>
      <c r="F1615" s="139">
        <f t="shared" si="476"/>
        <v>-1.0177305559751937E-2</v>
      </c>
      <c r="G1615" s="140">
        <f t="shared" si="476"/>
        <v>-1.2861210295431635E-2</v>
      </c>
      <c r="H1615" s="140">
        <f t="shared" si="476"/>
        <v>-6.6391711095462602E-3</v>
      </c>
      <c r="I1615" s="141">
        <f t="shared" si="475"/>
        <v>21.182106678751865</v>
      </c>
      <c r="J1615" s="142">
        <f t="shared" ref="J1615:J1678" si="489">$D$13*(1+G1615)</f>
        <v>24.758131842943367</v>
      </c>
      <c r="K1615" s="142">
        <f t="shared" si="473"/>
        <v>19.329808369379339</v>
      </c>
      <c r="L1615" s="143">
        <f t="shared" ref="L1615:L1678" si="490">$C$4*I1615</f>
        <v>14827.474675126305</v>
      </c>
      <c r="M1615" s="137">
        <f t="shared" si="477"/>
        <v>-14854.87910576602</v>
      </c>
      <c r="N1615" s="137">
        <f t="shared" si="478"/>
        <v>28994.71255406901</v>
      </c>
      <c r="O1615" s="143">
        <f t="shared" si="474"/>
        <v>152.45532487369383</v>
      </c>
      <c r="P1615" s="137">
        <f t="shared" ref="P1615:P1678" si="491">$M$13-M1615</f>
        <v>-193.54089423398</v>
      </c>
      <c r="Q1615" s="137">
        <f t="shared" si="479"/>
        <v>193.78744593098963</v>
      </c>
      <c r="R1615" s="144">
        <f t="shared" si="480"/>
        <v>152.70187657070346</v>
      </c>
      <c r="T1615" s="92">
        <f t="shared" si="481"/>
        <v>2.8368609376474409E-39</v>
      </c>
      <c r="U1615" s="92">
        <f>SUM($T$13:T1615)</f>
        <v>0.6770583359845187</v>
      </c>
      <c r="V1615" s="92">
        <f t="shared" si="482"/>
        <v>1673</v>
      </c>
      <c r="W1615" s="92">
        <v>29.595889915422958</v>
      </c>
      <c r="Y1615" s="92">
        <f t="shared" si="483"/>
        <v>3.9027608480654385E-37</v>
      </c>
      <c r="Z1615" s="92">
        <f>SUM($Y$13:Y1615)</f>
        <v>0.62282400297359508</v>
      </c>
      <c r="AA1615" s="92">
        <f t="shared" si="484"/>
        <v>1577</v>
      </c>
      <c r="AB1615" s="92">
        <v>29.200150519945964</v>
      </c>
      <c r="AD1615" s="92">
        <f t="shared" si="485"/>
        <v>1.5777807659533763E-43</v>
      </c>
      <c r="AE1615" s="92" t="e">
        <f>SUM($AD$13:AD1615)</f>
        <v>#N/A</v>
      </c>
      <c r="AF1615" s="92">
        <f t="shared" si="486"/>
        <v>1864</v>
      </c>
      <c r="AG1615" s="92">
        <v>55.796307376698678</v>
      </c>
      <c r="AI1615" s="92">
        <f t="shared" si="487"/>
        <v>3.0415909085312079E-54</v>
      </c>
      <c r="AJ1615" s="92" t="e">
        <f>SUM($AI$13:AI1615)</f>
        <v>#N/A</v>
      </c>
      <c r="AK1615" s="92">
        <f t="shared" si="488"/>
        <v>2345</v>
      </c>
      <c r="AL1615" s="92">
        <v>64.681141737806684</v>
      </c>
    </row>
    <row r="1616" spans="1:38">
      <c r="A1616" s="93">
        <v>1604</v>
      </c>
      <c r="B1616" s="130">
        <v>41613</v>
      </c>
      <c r="C1616" s="92">
        <v>17.710100000000001</v>
      </c>
      <c r="D1616" s="92">
        <v>21.3535</v>
      </c>
      <c r="E1616" s="92">
        <v>13.085800000000001</v>
      </c>
      <c r="F1616" s="139">
        <f t="shared" si="476"/>
        <v>9.2037876691830611E-3</v>
      </c>
      <c r="G1616" s="140">
        <f t="shared" si="476"/>
        <v>-1.1234692205031038E-4</v>
      </c>
      <c r="H1616" s="140">
        <f t="shared" si="476"/>
        <v>-1.2418040929862983E-2</v>
      </c>
      <c r="I1616" s="141">
        <f t="shared" si="475"/>
        <v>21.59686013574175</v>
      </c>
      <c r="J1616" s="142">
        <f t="shared" si="489"/>
        <v>25.077882260552133</v>
      </c>
      <c r="K1616" s="142">
        <f t="shared" ref="K1616:K1679" si="492">$E$13*(1+H1616)</f>
        <v>19.217357341545796</v>
      </c>
      <c r="L1616" s="143">
        <f t="shared" si="490"/>
        <v>15117.802095019224</v>
      </c>
      <c r="M1616" s="137">
        <f t="shared" si="477"/>
        <v>-15046.72935633128</v>
      </c>
      <c r="N1616" s="137">
        <f t="shared" si="478"/>
        <v>28826.036012318695</v>
      </c>
      <c r="O1616" s="143">
        <f t="shared" si="474"/>
        <v>-137.87209501922553</v>
      </c>
      <c r="P1616" s="137">
        <f t="shared" si="491"/>
        <v>-1.6906436687204405</v>
      </c>
      <c r="Q1616" s="137">
        <f t="shared" si="479"/>
        <v>362.4639876813053</v>
      </c>
      <c r="R1616" s="144">
        <f t="shared" si="480"/>
        <v>222.90124899335933</v>
      </c>
      <c r="T1616" s="92">
        <f t="shared" si="481"/>
        <v>2.2466926184998224E-44</v>
      </c>
      <c r="U1616" s="92">
        <f>SUM($T$13:T1616)</f>
        <v>0.6770583359845187</v>
      </c>
      <c r="V1616" s="92">
        <f t="shared" si="482"/>
        <v>1902</v>
      </c>
      <c r="W1616" s="92">
        <v>29.667691849263065</v>
      </c>
      <c r="Y1616" s="92">
        <f t="shared" si="483"/>
        <v>8.3833314077818903E-47</v>
      </c>
      <c r="Z1616" s="92">
        <f>SUM($Y$13:Y1616)</f>
        <v>0.62282400297359508</v>
      </c>
      <c r="AA1616" s="92">
        <f t="shared" si="484"/>
        <v>2011</v>
      </c>
      <c r="AB1616" s="92">
        <v>29.316191657471791</v>
      </c>
      <c r="AD1616" s="92">
        <f t="shared" si="485"/>
        <v>1.9876112043079955E-11</v>
      </c>
      <c r="AE1616" s="92" t="e">
        <f>SUM($AD$13:AD1616)</f>
        <v>#N/A</v>
      </c>
      <c r="AF1616" s="92">
        <f t="shared" si="486"/>
        <v>423</v>
      </c>
      <c r="AG1616" s="92">
        <v>55.819737587415148</v>
      </c>
      <c r="AI1616" s="92">
        <f t="shared" si="487"/>
        <v>3.3435376560314203E-28</v>
      </c>
      <c r="AJ1616" s="92" t="e">
        <f>SUM($AI$13:AI1616)</f>
        <v>#N/A</v>
      </c>
      <c r="AK1616" s="92">
        <f t="shared" si="488"/>
        <v>1176</v>
      </c>
      <c r="AL1616" s="92">
        <v>64.817042751396002</v>
      </c>
    </row>
    <row r="1617" spans="1:38">
      <c r="A1617" s="93">
        <v>1605</v>
      </c>
      <c r="B1617" s="130">
        <v>41612</v>
      </c>
      <c r="C1617" s="92">
        <v>17.801300000000001</v>
      </c>
      <c r="D1617" s="92">
        <v>21.464099999999998</v>
      </c>
      <c r="E1617" s="92">
        <v>13.0421</v>
      </c>
      <c r="F1617" s="139">
        <f t="shared" si="476"/>
        <v>-5.1232213377675473E-3</v>
      </c>
      <c r="G1617" s="140">
        <f t="shared" si="476"/>
        <v>-5.152790007500796E-3</v>
      </c>
      <c r="H1617" s="140">
        <f t="shared" si="476"/>
        <v>3.3506873893009992E-3</v>
      </c>
      <c r="I1617" s="141">
        <f t="shared" si="475"/>
        <v>21.290263575693906</v>
      </c>
      <c r="J1617" s="142">
        <f t="shared" si="489"/>
        <v>24.951464419658876</v>
      </c>
      <c r="K1617" s="142">
        <f t="shared" si="492"/>
        <v>19.524201025908408</v>
      </c>
      <c r="L1617" s="143">
        <f t="shared" si="490"/>
        <v>14903.184502985734</v>
      </c>
      <c r="M1617" s="137">
        <f t="shared" si="477"/>
        <v>-14970.878651795325</v>
      </c>
      <c r="N1617" s="137">
        <f t="shared" si="478"/>
        <v>29286.301538862612</v>
      </c>
      <c r="O1617" s="143">
        <f t="shared" ref="O1617:O1680" si="493">$L$13-L1617</f>
        <v>76.745497014264402</v>
      </c>
      <c r="P1617" s="137">
        <f t="shared" si="491"/>
        <v>-77.54134820467516</v>
      </c>
      <c r="Q1617" s="137">
        <f t="shared" si="479"/>
        <v>-97.801538862611778</v>
      </c>
      <c r="R1617" s="144">
        <f t="shared" si="480"/>
        <v>-98.597390053022536</v>
      </c>
      <c r="T1617" s="92">
        <f t="shared" si="481"/>
        <v>5.3691536426962503E-35</v>
      </c>
      <c r="U1617" s="92">
        <f>SUM($T$13:T1617)</f>
        <v>0.6770583359845187</v>
      </c>
      <c r="V1617" s="92">
        <f t="shared" si="482"/>
        <v>1481</v>
      </c>
      <c r="W1617" s="92">
        <v>29.683834458881392</v>
      </c>
      <c r="Y1617" s="92">
        <f t="shared" si="483"/>
        <v>2.3782516961192494E-43</v>
      </c>
      <c r="Z1617" s="92">
        <f>SUM($Y$13:Y1617)</f>
        <v>0.62282400297359508</v>
      </c>
      <c r="AA1617" s="92">
        <f t="shared" si="484"/>
        <v>1856</v>
      </c>
      <c r="AB1617" s="92">
        <v>29.924591133960348</v>
      </c>
      <c r="AD1617" s="92">
        <f t="shared" si="485"/>
        <v>1.5665195603426279E-26</v>
      </c>
      <c r="AE1617" s="92" t="e">
        <f>SUM($AD$13:AD1617)</f>
        <v>#N/A</v>
      </c>
      <c r="AF1617" s="92">
        <f t="shared" si="486"/>
        <v>1101</v>
      </c>
      <c r="AG1617" s="92">
        <v>55.92033768822148</v>
      </c>
      <c r="AI1617" s="92">
        <f t="shared" si="487"/>
        <v>5.5843183156271517E-28</v>
      </c>
      <c r="AJ1617" s="92" t="e">
        <f>SUM($AI$13:AI1617)</f>
        <v>#N/A</v>
      </c>
      <c r="AK1617" s="92">
        <f t="shared" si="488"/>
        <v>1166</v>
      </c>
      <c r="AL1617" s="92">
        <v>65.250175957249667</v>
      </c>
    </row>
    <row r="1618" spans="1:38">
      <c r="A1618" s="93">
        <v>1606</v>
      </c>
      <c r="B1618" s="130">
        <v>41611</v>
      </c>
      <c r="C1618" s="92">
        <v>17.874099999999999</v>
      </c>
      <c r="D1618" s="92">
        <v>21.596001000000001</v>
      </c>
      <c r="E1618" s="92">
        <v>13.1008</v>
      </c>
      <c r="F1618" s="139">
        <f t="shared" si="476"/>
        <v>-4.0729323434465226E-3</v>
      </c>
      <c r="G1618" s="140">
        <f t="shared" si="476"/>
        <v>-6.1076585428943009E-3</v>
      </c>
      <c r="H1618" s="140">
        <f t="shared" si="476"/>
        <v>-4.4806424035173098E-3</v>
      </c>
      <c r="I1618" s="141">
        <f t="shared" si="475"/>
        <v>21.312739655143478</v>
      </c>
      <c r="J1618" s="142">
        <f t="shared" si="489"/>
        <v>24.927515648383231</v>
      </c>
      <c r="K1618" s="142">
        <f t="shared" si="492"/>
        <v>19.371811179469955</v>
      </c>
      <c r="L1618" s="143">
        <f t="shared" si="490"/>
        <v>14918.917758600435</v>
      </c>
      <c r="M1618" s="137">
        <f t="shared" si="477"/>
        <v>-14956.509389029939</v>
      </c>
      <c r="N1618" s="137">
        <f t="shared" si="478"/>
        <v>29057.716769204933</v>
      </c>
      <c r="O1618" s="143">
        <f t="shared" si="493"/>
        <v>61.012241399563209</v>
      </c>
      <c r="P1618" s="137">
        <f t="shared" si="491"/>
        <v>-91.910610970060588</v>
      </c>
      <c r="Q1618" s="137">
        <f t="shared" si="479"/>
        <v>130.78323079506663</v>
      </c>
      <c r="R1618" s="144">
        <f t="shared" si="480"/>
        <v>99.884861224569249</v>
      </c>
      <c r="T1618" s="92">
        <f t="shared" si="481"/>
        <v>2.134357987574831E-44</v>
      </c>
      <c r="U1618" s="92">
        <f>SUM($T$13:T1618)</f>
        <v>0.6770583359845187</v>
      </c>
      <c r="V1618" s="92">
        <f t="shared" si="482"/>
        <v>1903</v>
      </c>
      <c r="W1618" s="92">
        <v>29.698869930911314</v>
      </c>
      <c r="Y1618" s="92">
        <f t="shared" si="483"/>
        <v>1.7666008464577342E-32</v>
      </c>
      <c r="Z1618" s="92">
        <f>SUM($Y$13:Y1618)</f>
        <v>0.62282400297359508</v>
      </c>
      <c r="AA1618" s="92">
        <f t="shared" si="484"/>
        <v>1368</v>
      </c>
      <c r="AB1618" s="92">
        <v>29.975955655461803</v>
      </c>
      <c r="AD1618" s="92">
        <f t="shared" si="485"/>
        <v>1.4821588063350486E-45</v>
      </c>
      <c r="AE1618" s="92" t="e">
        <f>SUM($AD$13:AD1618)</f>
        <v>#N/A</v>
      </c>
      <c r="AF1618" s="92">
        <f t="shared" si="486"/>
        <v>1955</v>
      </c>
      <c r="AG1618" s="92">
        <v>55.932571822089812</v>
      </c>
      <c r="AI1618" s="92">
        <f t="shared" si="487"/>
        <v>3.0152053332468154E-19</v>
      </c>
      <c r="AJ1618" s="92" t="e">
        <f>SUM($AI$13:AI1618)</f>
        <v>#N/A</v>
      </c>
      <c r="AK1618" s="92">
        <f t="shared" si="488"/>
        <v>774</v>
      </c>
      <c r="AL1618" s="92">
        <v>65.479403052813723</v>
      </c>
    </row>
    <row r="1619" spans="1:38">
      <c r="A1619" s="93">
        <v>1607</v>
      </c>
      <c r="B1619" s="130">
        <v>41610</v>
      </c>
      <c r="C1619" s="92">
        <v>17.835198999999999</v>
      </c>
      <c r="D1619" s="92">
        <v>21.504801</v>
      </c>
      <c r="E1619" s="92">
        <v>13.2006</v>
      </c>
      <c r="F1619" s="139">
        <f t="shared" si="476"/>
        <v>2.1811363024319963E-3</v>
      </c>
      <c r="G1619" s="140">
        <f t="shared" si="476"/>
        <v>4.2409134592782394E-3</v>
      </c>
      <c r="H1619" s="140">
        <f t="shared" si="476"/>
        <v>-7.5602624123145556E-3</v>
      </c>
      <c r="I1619" s="141">
        <f t="shared" ref="I1619:I1682" si="494">$C$13*(1+F1619)</f>
        <v>21.446576098758413</v>
      </c>
      <c r="J1619" s="142">
        <f t="shared" si="489"/>
        <v>25.18706507819812</v>
      </c>
      <c r="K1619" s="142">
        <f t="shared" si="492"/>
        <v>19.31188485371877</v>
      </c>
      <c r="L1619" s="143">
        <f t="shared" si="490"/>
        <v>15012.60326913089</v>
      </c>
      <c r="M1619" s="137">
        <f t="shared" si="477"/>
        <v>-15112.239046918872</v>
      </c>
      <c r="N1619" s="137">
        <f t="shared" si="478"/>
        <v>28967.827280578153</v>
      </c>
      <c r="O1619" s="143">
        <f t="shared" si="493"/>
        <v>-32.67326913089164</v>
      </c>
      <c r="P1619" s="137">
        <f t="shared" si="491"/>
        <v>63.819046918872118</v>
      </c>
      <c r="Q1619" s="137">
        <f t="shared" si="479"/>
        <v>220.67271942184743</v>
      </c>
      <c r="R1619" s="144">
        <f t="shared" si="480"/>
        <v>251.81849720982791</v>
      </c>
      <c r="T1619" s="92">
        <f t="shared" si="481"/>
        <v>3.362358221243757E-27</v>
      </c>
      <c r="U1619" s="92">
        <f>SUM($T$13:T1619)</f>
        <v>0.6770583359845187</v>
      </c>
      <c r="V1619" s="92">
        <f t="shared" si="482"/>
        <v>1131</v>
      </c>
      <c r="W1619" s="92">
        <v>30.373204482317306</v>
      </c>
      <c r="Y1619" s="92">
        <f t="shared" si="483"/>
        <v>1.0234919984933133E-47</v>
      </c>
      <c r="Z1619" s="92">
        <f>SUM($Y$13:Y1619)</f>
        <v>0.62282400297359508</v>
      </c>
      <c r="AA1619" s="92">
        <f t="shared" si="484"/>
        <v>2052</v>
      </c>
      <c r="AB1619" s="92">
        <v>30.049513199881403</v>
      </c>
      <c r="AD1619" s="92">
        <f t="shared" si="485"/>
        <v>3.3701838321675426E-54</v>
      </c>
      <c r="AE1619" s="92" t="e">
        <f>SUM($AD$13:AD1619)</f>
        <v>#N/A</v>
      </c>
      <c r="AF1619" s="92">
        <f t="shared" si="486"/>
        <v>2343</v>
      </c>
      <c r="AG1619" s="92">
        <v>55.95861465366761</v>
      </c>
      <c r="AI1619" s="92">
        <f t="shared" si="487"/>
        <v>5.9780541767426678E-25</v>
      </c>
      <c r="AJ1619" s="92" t="e">
        <f>SUM($AI$13:AI1619)</f>
        <v>#N/A</v>
      </c>
      <c r="AK1619" s="92">
        <f t="shared" si="488"/>
        <v>1030</v>
      </c>
      <c r="AL1619" s="92">
        <v>65.599302261947741</v>
      </c>
    </row>
    <row r="1620" spans="1:38">
      <c r="A1620" s="93">
        <v>1608</v>
      </c>
      <c r="B1620" s="130">
        <v>41607</v>
      </c>
      <c r="C1620" s="92">
        <v>17.767199999999999</v>
      </c>
      <c r="D1620" s="92">
        <v>21.34</v>
      </c>
      <c r="E1620" s="92">
        <v>13.0992</v>
      </c>
      <c r="F1620" s="139">
        <f t="shared" si="476"/>
        <v>3.8272209464631501E-3</v>
      </c>
      <c r="G1620" s="140">
        <f t="shared" si="476"/>
        <v>7.7226335520150791E-3</v>
      </c>
      <c r="H1620" s="140">
        <f t="shared" si="476"/>
        <v>7.7409307438622843E-3</v>
      </c>
      <c r="I1620" s="141">
        <f t="shared" si="494"/>
        <v>21.481802145532214</v>
      </c>
      <c r="J1620" s="142">
        <f t="shared" si="489"/>
        <v>25.274389055328026</v>
      </c>
      <c r="K1620" s="142">
        <f t="shared" si="492"/>
        <v>19.609630771344815</v>
      </c>
      <c r="L1620" s="143">
        <f t="shared" si="490"/>
        <v>15037.26150187255</v>
      </c>
      <c r="M1620" s="137">
        <f t="shared" si="477"/>
        <v>-15164.633433196816</v>
      </c>
      <c r="N1620" s="137">
        <f t="shared" si="478"/>
        <v>29414.446157017221</v>
      </c>
      <c r="O1620" s="143">
        <f t="shared" si="493"/>
        <v>-57.331501872551598</v>
      </c>
      <c r="P1620" s="137">
        <f t="shared" si="491"/>
        <v>116.21343319681546</v>
      </c>
      <c r="Q1620" s="137">
        <f t="shared" si="479"/>
        <v>-225.94615701722068</v>
      </c>
      <c r="R1620" s="144">
        <f t="shared" si="480"/>
        <v>-167.06422569295682</v>
      </c>
      <c r="T1620" s="92">
        <f t="shared" si="481"/>
        <v>4.6706822575752782E-5</v>
      </c>
      <c r="U1620" s="92">
        <f>SUM($T$13:T1620)</f>
        <v>0.67710504280709449</v>
      </c>
      <c r="V1620" s="92">
        <f t="shared" si="482"/>
        <v>137</v>
      </c>
      <c r="W1620" s="92">
        <v>30.667234617012582</v>
      </c>
      <c r="Y1620" s="92">
        <f t="shared" si="483"/>
        <v>4.8381571308634993E-17</v>
      </c>
      <c r="Z1620" s="92">
        <f>SUM($Y$13:Y1620)</f>
        <v>0.62282400297359508</v>
      </c>
      <c r="AA1620" s="92">
        <f t="shared" si="484"/>
        <v>675</v>
      </c>
      <c r="AB1620" s="92">
        <v>30.521642550233082</v>
      </c>
      <c r="AD1620" s="92">
        <f t="shared" si="485"/>
        <v>1.1747268265234724E-59</v>
      </c>
      <c r="AE1620" s="92" t="e">
        <f>SUM($AD$13:AD1620)</f>
        <v>#N/A</v>
      </c>
      <c r="AF1620" s="92">
        <f t="shared" si="486"/>
        <v>2588</v>
      </c>
      <c r="AG1620" s="92">
        <v>56.127343078245758</v>
      </c>
      <c r="AI1620" s="92">
        <f t="shared" si="487"/>
        <v>2.0260694696370001E-35</v>
      </c>
      <c r="AJ1620" s="92" t="e">
        <f>SUM($AI$13:AI1620)</f>
        <v>#N/A</v>
      </c>
      <c r="AK1620" s="92">
        <f t="shared" si="488"/>
        <v>1500</v>
      </c>
      <c r="AL1620" s="92">
        <v>65.705876351024926</v>
      </c>
    </row>
    <row r="1621" spans="1:38">
      <c r="A1621" s="93">
        <v>1609</v>
      </c>
      <c r="B1621" s="130">
        <v>41606</v>
      </c>
      <c r="C1621" s="92">
        <v>17.799900000000001</v>
      </c>
      <c r="D1621" s="92">
        <v>21.354700000000001</v>
      </c>
      <c r="E1621" s="92">
        <v>13.0609</v>
      </c>
      <c r="F1621" s="139">
        <f t="shared" si="476"/>
        <v>-1.8370889724100836E-3</v>
      </c>
      <c r="G1621" s="140">
        <f t="shared" si="476"/>
        <v>-6.8837305136582039E-4</v>
      </c>
      <c r="H1621" s="140">
        <f t="shared" si="476"/>
        <v>2.9324166022248743E-3</v>
      </c>
      <c r="I1621" s="141">
        <f t="shared" si="494"/>
        <v>21.360586479699322</v>
      </c>
      <c r="J1621" s="142">
        <f t="shared" si="489"/>
        <v>25.06343512201061</v>
      </c>
      <c r="K1621" s="142">
        <f t="shared" si="492"/>
        <v>19.516061894662695</v>
      </c>
      <c r="L1621" s="143">
        <f t="shared" si="490"/>
        <v>14952.410535789526</v>
      </c>
      <c r="M1621" s="137">
        <f t="shared" si="477"/>
        <v>-15038.061073206365</v>
      </c>
      <c r="N1621" s="137">
        <f t="shared" si="478"/>
        <v>29274.092841994043</v>
      </c>
      <c r="O1621" s="143">
        <f t="shared" si="493"/>
        <v>27.519464210472506</v>
      </c>
      <c r="P1621" s="137">
        <f t="shared" si="491"/>
        <v>-10.358926793634964</v>
      </c>
      <c r="Q1621" s="137">
        <f t="shared" si="479"/>
        <v>-85.592841994042828</v>
      </c>
      <c r="R1621" s="144">
        <f t="shared" si="480"/>
        <v>-68.432304577205286</v>
      </c>
      <c r="T1621" s="92">
        <f t="shared" si="481"/>
        <v>5.8498581500829985E-38</v>
      </c>
      <c r="U1621" s="92">
        <f>SUM($T$13:T1621)</f>
        <v>0.67710504280709449</v>
      </c>
      <c r="V1621" s="92">
        <f t="shared" si="482"/>
        <v>1614</v>
      </c>
      <c r="W1621" s="92">
        <v>31.024229727576312</v>
      </c>
      <c r="Y1621" s="92">
        <f t="shared" si="483"/>
        <v>2.5277647919847489E-23</v>
      </c>
      <c r="Z1621" s="92">
        <f>SUM($Y$13:Y1621)</f>
        <v>0.62282400297359508</v>
      </c>
      <c r="AA1621" s="92">
        <f t="shared" si="484"/>
        <v>957</v>
      </c>
      <c r="AB1621" s="92">
        <v>30.620236949171158</v>
      </c>
      <c r="AD1621" s="92">
        <f t="shared" si="485"/>
        <v>6.2526186629707435E-17</v>
      </c>
      <c r="AE1621" s="92" t="e">
        <f>SUM($AD$13:AD1621)</f>
        <v>#N/A</v>
      </c>
      <c r="AF1621" s="92">
        <f t="shared" si="486"/>
        <v>670</v>
      </c>
      <c r="AG1621" s="92">
        <v>56.433908994447847</v>
      </c>
      <c r="AI1621" s="92">
        <f t="shared" si="487"/>
        <v>6.2272636598092858E-36</v>
      </c>
      <c r="AJ1621" s="92" t="e">
        <f>SUM($AI$13:AI1621)</f>
        <v>#N/A</v>
      </c>
      <c r="AK1621" s="92">
        <f t="shared" si="488"/>
        <v>1523</v>
      </c>
      <c r="AL1621" s="92">
        <v>65.781687126964243</v>
      </c>
    </row>
    <row r="1622" spans="1:38">
      <c r="A1622" s="93">
        <v>1610</v>
      </c>
      <c r="B1622" s="130">
        <v>41605</v>
      </c>
      <c r="C1622" s="92">
        <v>17.712199999999999</v>
      </c>
      <c r="D1622" s="92">
        <v>21.158999999999999</v>
      </c>
      <c r="E1622" s="92">
        <v>13.115</v>
      </c>
      <c r="F1622" s="139">
        <f t="shared" si="476"/>
        <v>4.9513894377888334E-3</v>
      </c>
      <c r="G1622" s="140">
        <f t="shared" si="476"/>
        <v>9.2490193298360168E-3</v>
      </c>
      <c r="H1622" s="140">
        <f t="shared" si="476"/>
        <v>-4.1250476553564841E-3</v>
      </c>
      <c r="I1622" s="141">
        <f t="shared" si="494"/>
        <v>21.505859238829736</v>
      </c>
      <c r="J1622" s="142">
        <f t="shared" si="489"/>
        <v>25.312671879105817</v>
      </c>
      <c r="K1622" s="142">
        <f t="shared" si="492"/>
        <v>19.378730697674417</v>
      </c>
      <c r="L1622" s="143">
        <f t="shared" si="490"/>
        <v>15054.101467180815</v>
      </c>
      <c r="M1622" s="137">
        <f t="shared" si="477"/>
        <v>-15187.60312746349</v>
      </c>
      <c r="N1622" s="137">
        <f t="shared" si="478"/>
        <v>29068.096046511626</v>
      </c>
      <c r="O1622" s="143">
        <f t="shared" si="493"/>
        <v>-74.171467180816762</v>
      </c>
      <c r="P1622" s="137">
        <f t="shared" si="491"/>
        <v>139.18312746348965</v>
      </c>
      <c r="Q1622" s="137">
        <f t="shared" si="479"/>
        <v>120.4039534883741</v>
      </c>
      <c r="R1622" s="144">
        <f t="shared" si="480"/>
        <v>185.41561377104699</v>
      </c>
      <c r="T1622" s="92">
        <f t="shared" si="481"/>
        <v>6.5233761784512235E-46</v>
      </c>
      <c r="U1622" s="92">
        <f>SUM($T$13:T1622)</f>
        <v>0.67710504280709449</v>
      </c>
      <c r="V1622" s="92">
        <f t="shared" si="482"/>
        <v>1971</v>
      </c>
      <c r="W1622" s="92">
        <v>31.027571670570978</v>
      </c>
      <c r="Y1622" s="92">
        <f t="shared" si="483"/>
        <v>2.0406342318377677E-52</v>
      </c>
      <c r="Z1622" s="92">
        <f>SUM($Y$13:Y1622)</f>
        <v>0.62282400297359508</v>
      </c>
      <c r="AA1622" s="92">
        <f t="shared" si="484"/>
        <v>2263</v>
      </c>
      <c r="AB1622" s="92">
        <v>30.70545183250033</v>
      </c>
      <c r="AD1622" s="92">
        <f t="shared" si="485"/>
        <v>8.1845067935666505E-33</v>
      </c>
      <c r="AE1622" s="92" t="e">
        <f>SUM($AD$13:AD1622)</f>
        <v>#N/A</v>
      </c>
      <c r="AF1622" s="92">
        <f t="shared" si="486"/>
        <v>1383</v>
      </c>
      <c r="AG1622" s="92">
        <v>56.545867167435063</v>
      </c>
      <c r="AI1622" s="92">
        <f t="shared" si="487"/>
        <v>3.1634803079738873E-47</v>
      </c>
      <c r="AJ1622" s="92" t="e">
        <f>SUM($AI$13:AI1622)</f>
        <v>#N/A</v>
      </c>
      <c r="AK1622" s="92">
        <f t="shared" si="488"/>
        <v>2030</v>
      </c>
      <c r="AL1622" s="92">
        <v>65.857348036288386</v>
      </c>
    </row>
    <row r="1623" spans="1:38">
      <c r="A1623" s="93">
        <v>1611</v>
      </c>
      <c r="B1623" s="130">
        <v>41604</v>
      </c>
      <c r="C1623" s="92">
        <v>17.639500000000002</v>
      </c>
      <c r="D1623" s="92">
        <v>21.076401000000001</v>
      </c>
      <c r="E1623" s="92">
        <v>13.0535</v>
      </c>
      <c r="F1623" s="139">
        <f t="shared" si="476"/>
        <v>4.1214320133788895E-3</v>
      </c>
      <c r="G1623" s="140">
        <f t="shared" si="476"/>
        <v>3.9190277315372946E-3</v>
      </c>
      <c r="H1623" s="140">
        <f t="shared" si="476"/>
        <v>4.7113800896312341E-3</v>
      </c>
      <c r="I1623" s="141">
        <f t="shared" si="494"/>
        <v>21.488098232943106</v>
      </c>
      <c r="J1623" s="142">
        <f t="shared" si="489"/>
        <v>25.178991958826369</v>
      </c>
      <c r="K1623" s="142">
        <f t="shared" si="492"/>
        <v>19.550678745164134</v>
      </c>
      <c r="L1623" s="143">
        <f t="shared" si="490"/>
        <v>15041.668763060174</v>
      </c>
      <c r="M1623" s="137">
        <f t="shared" si="477"/>
        <v>-15107.395175295822</v>
      </c>
      <c r="N1623" s="137">
        <f t="shared" si="478"/>
        <v>29326.0181177462</v>
      </c>
      <c r="O1623" s="143">
        <f t="shared" si="493"/>
        <v>-61.738763060175188</v>
      </c>
      <c r="P1623" s="137">
        <f t="shared" si="491"/>
        <v>58.975175295821828</v>
      </c>
      <c r="Q1623" s="137">
        <f t="shared" si="479"/>
        <v>-137.51811774620001</v>
      </c>
      <c r="R1623" s="144">
        <f t="shared" si="480"/>
        <v>-140.28170551055337</v>
      </c>
      <c r="T1623" s="92">
        <f t="shared" si="481"/>
        <v>8.2769062771036338E-31</v>
      </c>
      <c r="U1623" s="92">
        <f>SUM($T$13:T1623)</f>
        <v>0.67710504280709449</v>
      </c>
      <c r="V1623" s="92">
        <f t="shared" si="482"/>
        <v>1293</v>
      </c>
      <c r="W1623" s="92">
        <v>31.073429457012026</v>
      </c>
      <c r="Y1623" s="92">
        <f t="shared" si="483"/>
        <v>3.4971021222558974E-20</v>
      </c>
      <c r="Z1623" s="92">
        <f>SUM($Y$13:Y1623)</f>
        <v>0.62282400297359508</v>
      </c>
      <c r="AA1623" s="92">
        <f t="shared" si="484"/>
        <v>816</v>
      </c>
      <c r="AB1623" s="92">
        <v>30.734099947279901</v>
      </c>
      <c r="AD1623" s="92">
        <f t="shared" si="485"/>
        <v>1.8552618696776575E-5</v>
      </c>
      <c r="AE1623" s="92" t="e">
        <f>SUM($AD$13:AD1623)</f>
        <v>#N/A</v>
      </c>
      <c r="AF1623" s="92">
        <f t="shared" si="486"/>
        <v>155</v>
      </c>
      <c r="AG1623" s="92">
        <v>56.586372293793829</v>
      </c>
      <c r="AI1623" s="92">
        <f t="shared" si="487"/>
        <v>4.7234122068868902E-3</v>
      </c>
      <c r="AJ1623" s="92" t="e">
        <f>SUM($AI$13:AI1623)</f>
        <v>#N/A</v>
      </c>
      <c r="AK1623" s="92">
        <f t="shared" si="488"/>
        <v>47</v>
      </c>
      <c r="AL1623" s="92">
        <v>65.939577165334413</v>
      </c>
    </row>
    <row r="1624" spans="1:38">
      <c r="A1624" s="93">
        <v>1612</v>
      </c>
      <c r="B1624" s="130">
        <v>41603</v>
      </c>
      <c r="C1624" s="92">
        <v>17.605399999999999</v>
      </c>
      <c r="D1624" s="92">
        <v>21.090900000000001</v>
      </c>
      <c r="E1624" s="92">
        <v>13.0359</v>
      </c>
      <c r="F1624" s="139">
        <f t="shared" si="476"/>
        <v>1.9369057221081398E-3</v>
      </c>
      <c r="G1624" s="140">
        <f t="shared" si="476"/>
        <v>-6.8745288252280989E-4</v>
      </c>
      <c r="H1624" s="140">
        <f t="shared" si="476"/>
        <v>1.350117751746982E-3</v>
      </c>
      <c r="I1624" s="141">
        <f t="shared" si="494"/>
        <v>21.441349588762542</v>
      </c>
      <c r="J1624" s="142">
        <f t="shared" si="489"/>
        <v>25.063458200489311</v>
      </c>
      <c r="K1624" s="142">
        <f t="shared" si="492"/>
        <v>19.485271941331245</v>
      </c>
      <c r="L1624" s="143">
        <f t="shared" si="490"/>
        <v>15008.94471213378</v>
      </c>
      <c r="M1624" s="137">
        <f t="shared" si="477"/>
        <v>-15038.074920293586</v>
      </c>
      <c r="N1624" s="137">
        <f t="shared" si="478"/>
        <v>29227.907911996866</v>
      </c>
      <c r="O1624" s="143">
        <f t="shared" si="493"/>
        <v>-29.014712133781359</v>
      </c>
      <c r="P1624" s="137">
        <f t="shared" si="491"/>
        <v>-10.345079706414253</v>
      </c>
      <c r="Q1624" s="137">
        <f t="shared" si="479"/>
        <v>-39.40791199686646</v>
      </c>
      <c r="R1624" s="144">
        <f t="shared" si="480"/>
        <v>-78.767703837062072</v>
      </c>
      <c r="T1624" s="92">
        <f t="shared" si="481"/>
        <v>9.2227107667671129E-30</v>
      </c>
      <c r="U1624" s="92">
        <f>SUM($T$13:T1624)</f>
        <v>0.67710504280709449</v>
      </c>
      <c r="V1624" s="92">
        <f t="shared" si="482"/>
        <v>1246</v>
      </c>
      <c r="W1624" s="92">
        <v>31.110088361914677</v>
      </c>
      <c r="Y1624" s="92">
        <f t="shared" si="483"/>
        <v>1.1843123655109545E-21</v>
      </c>
      <c r="Z1624" s="92">
        <f>SUM($Y$13:Y1624)</f>
        <v>0.62282400297359508</v>
      </c>
      <c r="AA1624" s="92">
        <f t="shared" si="484"/>
        <v>882</v>
      </c>
      <c r="AB1624" s="92">
        <v>30.762695936871751</v>
      </c>
      <c r="AD1624" s="92">
        <f t="shared" si="485"/>
        <v>4.8222732659452352E-45</v>
      </c>
      <c r="AE1624" s="92" t="e">
        <f>SUM($AD$13:AD1624)</f>
        <v>#N/A</v>
      </c>
      <c r="AF1624" s="92">
        <f t="shared" si="486"/>
        <v>1932</v>
      </c>
      <c r="AG1624" s="92">
        <v>56.614433458347776</v>
      </c>
      <c r="AI1624" s="92">
        <f t="shared" si="487"/>
        <v>1.6476906607243138E-17</v>
      </c>
      <c r="AJ1624" s="92" t="e">
        <f>SUM($AI$13:AI1624)</f>
        <v>#N/A</v>
      </c>
      <c r="AK1624" s="92">
        <f t="shared" si="488"/>
        <v>696</v>
      </c>
      <c r="AL1624" s="92">
        <v>66.005659982196448</v>
      </c>
    </row>
    <row r="1625" spans="1:38">
      <c r="A1625" s="93">
        <v>1613</v>
      </c>
      <c r="B1625" s="130">
        <v>41600</v>
      </c>
      <c r="C1625" s="92">
        <v>17.539200000000001</v>
      </c>
      <c r="D1625" s="92">
        <v>21.067101000000001</v>
      </c>
      <c r="E1625" s="92">
        <v>12.9602</v>
      </c>
      <c r="F1625" s="139">
        <f t="shared" si="476"/>
        <v>3.7744024812988997E-3</v>
      </c>
      <c r="G1625" s="140">
        <f t="shared" si="476"/>
        <v>1.1296760764567537E-3</v>
      </c>
      <c r="H1625" s="140">
        <f t="shared" si="476"/>
        <v>5.8409592444561564E-3</v>
      </c>
      <c r="I1625" s="141">
        <f t="shared" si="494"/>
        <v>21.480671835659546</v>
      </c>
      <c r="J1625" s="142">
        <f t="shared" si="489"/>
        <v>25.109033066770788</v>
      </c>
      <c r="K1625" s="142">
        <f t="shared" si="492"/>
        <v>19.572659225937873</v>
      </c>
      <c r="L1625" s="143">
        <f t="shared" si="490"/>
        <v>15036.470284961682</v>
      </c>
      <c r="M1625" s="137">
        <f t="shared" si="477"/>
        <v>-15065.419840062474</v>
      </c>
      <c r="N1625" s="137">
        <f t="shared" si="478"/>
        <v>29358.988838906807</v>
      </c>
      <c r="O1625" s="143">
        <f t="shared" si="493"/>
        <v>-56.540284961683938</v>
      </c>
      <c r="P1625" s="137">
        <f t="shared" si="491"/>
        <v>16.999840062473595</v>
      </c>
      <c r="Q1625" s="137">
        <f t="shared" si="479"/>
        <v>-170.48883890680736</v>
      </c>
      <c r="R1625" s="144">
        <f t="shared" si="480"/>
        <v>-210.0292838060177</v>
      </c>
      <c r="T1625" s="92">
        <f t="shared" si="481"/>
        <v>2.9505459421042773E-32</v>
      </c>
      <c r="U1625" s="92">
        <f>SUM($T$13:T1625)</f>
        <v>0.67710504280709449</v>
      </c>
      <c r="V1625" s="92">
        <f t="shared" si="482"/>
        <v>1358</v>
      </c>
      <c r="W1625" s="92">
        <v>31.152330876819178</v>
      </c>
      <c r="Y1625" s="92">
        <f t="shared" si="483"/>
        <v>5.2084369559882505E-13</v>
      </c>
      <c r="Z1625" s="92">
        <f>SUM($Y$13:Y1625)</f>
        <v>0.62282400297411589</v>
      </c>
      <c r="AA1625" s="92">
        <f t="shared" si="484"/>
        <v>494</v>
      </c>
      <c r="AB1625" s="92">
        <v>30.861313830695508</v>
      </c>
      <c r="AD1625" s="92">
        <f t="shared" si="485"/>
        <v>1.2966029116972854E-14</v>
      </c>
      <c r="AE1625" s="92" t="e">
        <f>SUM($AD$13:AD1625)</f>
        <v>#N/A</v>
      </c>
      <c r="AF1625" s="92">
        <f t="shared" si="486"/>
        <v>566</v>
      </c>
      <c r="AG1625" s="92">
        <v>57.128898157945514</v>
      </c>
      <c r="AI1625" s="92">
        <f t="shared" si="487"/>
        <v>8.5952655387144586E-6</v>
      </c>
      <c r="AJ1625" s="92" t="e">
        <f>SUM($AI$13:AI1625)</f>
        <v>#N/A</v>
      </c>
      <c r="AK1625" s="92">
        <f t="shared" si="488"/>
        <v>170</v>
      </c>
      <c r="AL1625" s="92">
        <v>66.104280872152231</v>
      </c>
    </row>
    <row r="1626" spans="1:38">
      <c r="A1626" s="93">
        <v>1614</v>
      </c>
      <c r="B1626" s="130">
        <v>41599</v>
      </c>
      <c r="C1626" s="92">
        <v>17.575600000000001</v>
      </c>
      <c r="D1626" s="92">
        <v>21.063998999999999</v>
      </c>
      <c r="E1626" s="92">
        <v>13.0199</v>
      </c>
      <c r="F1626" s="139">
        <f t="shared" si="476"/>
        <v>-2.0710530508204483E-3</v>
      </c>
      <c r="G1626" s="140">
        <f t="shared" si="476"/>
        <v>1.4726548363408476E-4</v>
      </c>
      <c r="H1626" s="140">
        <f t="shared" si="476"/>
        <v>-4.5852886734920606E-3</v>
      </c>
      <c r="I1626" s="141">
        <f t="shared" si="494"/>
        <v>21.355579671817747</v>
      </c>
      <c r="J1626" s="142">
        <f t="shared" si="489"/>
        <v>25.084393521415382</v>
      </c>
      <c r="K1626" s="142">
        <f t="shared" si="492"/>
        <v>19.369774867702517</v>
      </c>
      <c r="L1626" s="143">
        <f t="shared" si="490"/>
        <v>14948.905770272422</v>
      </c>
      <c r="M1626" s="137">
        <f t="shared" si="477"/>
        <v>-15050.63611284923</v>
      </c>
      <c r="N1626" s="137">
        <f t="shared" si="478"/>
        <v>29054.662301553777</v>
      </c>
      <c r="O1626" s="143">
        <f t="shared" si="493"/>
        <v>31.024229727576312</v>
      </c>
      <c r="P1626" s="137">
        <f t="shared" si="491"/>
        <v>2.2161128492298303</v>
      </c>
      <c r="Q1626" s="137">
        <f t="shared" si="479"/>
        <v>133.83769844622293</v>
      </c>
      <c r="R1626" s="144">
        <f t="shared" si="480"/>
        <v>167.07804102302907</v>
      </c>
      <c r="T1626" s="92">
        <f t="shared" si="481"/>
        <v>7.0226312719187617E-42</v>
      </c>
      <c r="U1626" s="92">
        <f>SUM($T$13:T1626)</f>
        <v>0.67710504280709449</v>
      </c>
      <c r="V1626" s="92">
        <f t="shared" si="482"/>
        <v>1790</v>
      </c>
      <c r="W1626" s="92">
        <v>31.253957815981266</v>
      </c>
      <c r="Y1626" s="92">
        <f t="shared" si="483"/>
        <v>5.2540151472646153E-48</v>
      </c>
      <c r="Z1626" s="92">
        <f>SUM($Y$13:Y1626)</f>
        <v>0.62282400297411589</v>
      </c>
      <c r="AA1626" s="92">
        <f t="shared" si="484"/>
        <v>2065</v>
      </c>
      <c r="AB1626" s="92">
        <v>30.948663649560331</v>
      </c>
      <c r="AD1626" s="92">
        <f t="shared" si="485"/>
        <v>1.4217420047423391E-25</v>
      </c>
      <c r="AE1626" s="92" t="e">
        <f>SUM($AD$13:AD1626)</f>
        <v>#N/A</v>
      </c>
      <c r="AF1626" s="92">
        <f t="shared" si="486"/>
        <v>1058</v>
      </c>
      <c r="AG1626" s="92">
        <v>57.153522851825983</v>
      </c>
      <c r="AI1626" s="92">
        <f t="shared" si="487"/>
        <v>1.0601909609374336E-59</v>
      </c>
      <c r="AJ1626" s="92" t="e">
        <f>SUM($AI$13:AI1626)</f>
        <v>#N/A</v>
      </c>
      <c r="AK1626" s="92">
        <f t="shared" si="488"/>
        <v>2590</v>
      </c>
      <c r="AL1626" s="92">
        <v>66.157518516560231</v>
      </c>
    </row>
    <row r="1627" spans="1:38">
      <c r="A1627" s="93">
        <v>1615</v>
      </c>
      <c r="B1627" s="130">
        <v>41598</v>
      </c>
      <c r="C1627" s="92">
        <v>17.559899999999999</v>
      </c>
      <c r="D1627" s="92">
        <v>20.889799</v>
      </c>
      <c r="E1627" s="92">
        <v>13.082800000000001</v>
      </c>
      <c r="F1627" s="139">
        <f t="shared" si="476"/>
        <v>8.9408254033340739E-4</v>
      </c>
      <c r="G1627" s="140">
        <f t="shared" si="476"/>
        <v>8.3389983790651545E-3</v>
      </c>
      <c r="H1627" s="140">
        <f t="shared" si="476"/>
        <v>-4.8078393004555853E-3</v>
      </c>
      <c r="I1627" s="141">
        <f t="shared" si="494"/>
        <v>21.419033276954881</v>
      </c>
      <c r="J1627" s="142">
        <f t="shared" si="489"/>
        <v>25.289847916645819</v>
      </c>
      <c r="K1627" s="142">
        <f t="shared" si="492"/>
        <v>19.365444255052434</v>
      </c>
      <c r="L1627" s="143">
        <f t="shared" si="490"/>
        <v>14993.323293868416</v>
      </c>
      <c r="M1627" s="137">
        <f t="shared" si="477"/>
        <v>-15173.908749987491</v>
      </c>
      <c r="N1627" s="137">
        <f t="shared" si="478"/>
        <v>29048.166382578653</v>
      </c>
      <c r="O1627" s="143">
        <f t="shared" si="493"/>
        <v>-13.393293868417459</v>
      </c>
      <c r="P1627" s="137">
        <f t="shared" si="491"/>
        <v>125.48874998749125</v>
      </c>
      <c r="Q1627" s="137">
        <f t="shared" si="479"/>
        <v>140.3336174213473</v>
      </c>
      <c r="R1627" s="144">
        <f t="shared" si="480"/>
        <v>252.42907354042109</v>
      </c>
      <c r="T1627" s="92">
        <f t="shared" si="481"/>
        <v>4.4829191984646073E-58</v>
      </c>
      <c r="U1627" s="92">
        <f>SUM($T$13:T1627)</f>
        <v>0.67710504280709449</v>
      </c>
      <c r="V1627" s="92">
        <f t="shared" si="482"/>
        <v>2517</v>
      </c>
      <c r="W1627" s="92">
        <v>31.316244855293917</v>
      </c>
      <c r="Y1627" s="92">
        <f t="shared" si="483"/>
        <v>6.2272636598092858E-36</v>
      </c>
      <c r="Z1627" s="92">
        <f>SUM($Y$13:Y1627)</f>
        <v>0.62282400297411589</v>
      </c>
      <c r="AA1627" s="92">
        <f t="shared" si="484"/>
        <v>1523</v>
      </c>
      <c r="AB1627" s="92">
        <v>31.017778171973987</v>
      </c>
      <c r="AD1627" s="92">
        <f t="shared" si="485"/>
        <v>1.2789096175000299E-53</v>
      </c>
      <c r="AE1627" s="92" t="e">
        <f>SUM($AD$13:AD1627)</f>
        <v>#N/A</v>
      </c>
      <c r="AF1627" s="92">
        <f t="shared" si="486"/>
        <v>2317</v>
      </c>
      <c r="AG1627" s="92">
        <v>57.338054063133313</v>
      </c>
      <c r="AI1627" s="92">
        <f t="shared" si="487"/>
        <v>3.728492783504596E-36</v>
      </c>
      <c r="AJ1627" s="92" t="e">
        <f>SUM($AI$13:AI1627)</f>
        <v>#N/A</v>
      </c>
      <c r="AK1627" s="92">
        <f t="shared" si="488"/>
        <v>1533</v>
      </c>
      <c r="AL1627" s="92">
        <v>66.289322859693129</v>
      </c>
    </row>
    <row r="1628" spans="1:38">
      <c r="A1628" s="93">
        <v>1616</v>
      </c>
      <c r="B1628" s="130">
        <v>41597</v>
      </c>
      <c r="C1628" s="92">
        <v>17.3993</v>
      </c>
      <c r="D1628" s="92">
        <v>20.761600000000001</v>
      </c>
      <c r="E1628" s="92">
        <v>12.946099999999999</v>
      </c>
      <c r="F1628" s="139">
        <f t="shared" si="476"/>
        <v>9.2302563896247136E-3</v>
      </c>
      <c r="G1628" s="140">
        <f t="shared" si="476"/>
        <v>6.1748131165226816E-3</v>
      </c>
      <c r="H1628" s="140">
        <f t="shared" si="476"/>
        <v>1.0559164536037891E-2</v>
      </c>
      <c r="I1628" s="141">
        <f t="shared" si="494"/>
        <v>21.597426563712329</v>
      </c>
      <c r="J1628" s="142">
        <f t="shared" si="489"/>
        <v>25.235568635331571</v>
      </c>
      <c r="K1628" s="142">
        <f t="shared" si="492"/>
        <v>19.664470782706761</v>
      </c>
      <c r="L1628" s="143">
        <f t="shared" si="490"/>
        <v>15118.198594598631</v>
      </c>
      <c r="M1628" s="137">
        <f t="shared" si="477"/>
        <v>-15141.341181198943</v>
      </c>
      <c r="N1628" s="137">
        <f t="shared" si="478"/>
        <v>29496.706174060142</v>
      </c>
      <c r="O1628" s="143">
        <f t="shared" si="493"/>
        <v>-138.26859459863226</v>
      </c>
      <c r="P1628" s="137">
        <f t="shared" si="491"/>
        <v>92.921181198942577</v>
      </c>
      <c r="Q1628" s="137">
        <f t="shared" si="479"/>
        <v>-308.20617406014208</v>
      </c>
      <c r="R1628" s="144">
        <f t="shared" si="480"/>
        <v>-353.55358745983176</v>
      </c>
      <c r="T1628" s="92">
        <f t="shared" si="481"/>
        <v>1.3281010312799099E-28</v>
      </c>
      <c r="U1628" s="92">
        <f>SUM($T$13:T1628)</f>
        <v>0.67710504280709449</v>
      </c>
      <c r="V1628" s="92">
        <f t="shared" si="482"/>
        <v>1194</v>
      </c>
      <c r="W1628" s="92">
        <v>31.493759241426233</v>
      </c>
      <c r="Y1628" s="92">
        <f t="shared" si="483"/>
        <v>5.8589313404807281E-56</v>
      </c>
      <c r="Z1628" s="92">
        <f>SUM($Y$13:Y1628)</f>
        <v>0.62282400297411589</v>
      </c>
      <c r="AA1628" s="92">
        <f t="shared" si="484"/>
        <v>2422</v>
      </c>
      <c r="AB1628" s="92">
        <v>31.085510882709059</v>
      </c>
      <c r="AD1628" s="92">
        <f t="shared" si="485"/>
        <v>3.0664096898677849E-16</v>
      </c>
      <c r="AE1628" s="92" t="e">
        <f>SUM($AD$13:AD1628)</f>
        <v>#N/A</v>
      </c>
      <c r="AF1628" s="92">
        <f t="shared" si="486"/>
        <v>639</v>
      </c>
      <c r="AG1628" s="92">
        <v>57.569704487781564</v>
      </c>
      <c r="AI1628" s="92">
        <f t="shared" si="487"/>
        <v>6.0748645061825363E-13</v>
      </c>
      <c r="AJ1628" s="92" t="e">
        <f>SUM($AI$13:AI1628)</f>
        <v>#N/A</v>
      </c>
      <c r="AK1628" s="92">
        <f t="shared" si="488"/>
        <v>491</v>
      </c>
      <c r="AL1628" s="92">
        <v>66.364877858519321</v>
      </c>
    </row>
    <row r="1629" spans="1:38">
      <c r="A1629" s="93">
        <v>1617</v>
      </c>
      <c r="B1629" s="130">
        <v>41596</v>
      </c>
      <c r="C1629" s="92">
        <v>17.4251</v>
      </c>
      <c r="D1629" s="92">
        <v>20.802</v>
      </c>
      <c r="E1629" s="92">
        <v>12.887700000000001</v>
      </c>
      <c r="F1629" s="139">
        <f t="shared" si="476"/>
        <v>-1.480622779783225E-3</v>
      </c>
      <c r="G1629" s="140">
        <f t="shared" si="476"/>
        <v>-1.9421209499085323E-3</v>
      </c>
      <c r="H1629" s="140">
        <f t="shared" si="476"/>
        <v>4.5314524701847159E-3</v>
      </c>
      <c r="I1629" s="141">
        <f t="shared" si="494"/>
        <v>21.368214820574917</v>
      </c>
      <c r="J1629" s="142">
        <f t="shared" si="489"/>
        <v>25.031990247091628</v>
      </c>
      <c r="K1629" s="142">
        <f t="shared" si="492"/>
        <v>19.547177533617322</v>
      </c>
      <c r="L1629" s="143">
        <f t="shared" si="490"/>
        <v>14957.750374402442</v>
      </c>
      <c r="M1629" s="137">
        <f t="shared" si="477"/>
        <v>-15019.194148254977</v>
      </c>
      <c r="N1629" s="137">
        <f t="shared" si="478"/>
        <v>29320.766300425985</v>
      </c>
      <c r="O1629" s="143">
        <f t="shared" si="493"/>
        <v>22.179625597556878</v>
      </c>
      <c r="P1629" s="137">
        <f t="shared" si="491"/>
        <v>-29.225851745022737</v>
      </c>
      <c r="Q1629" s="137">
        <f t="shared" si="479"/>
        <v>-132.26630042598481</v>
      </c>
      <c r="R1629" s="144">
        <f t="shared" si="480"/>
        <v>-139.31252657345067</v>
      </c>
      <c r="T1629" s="92">
        <f t="shared" si="481"/>
        <v>1.1833949921605952E-12</v>
      </c>
      <c r="U1629" s="92">
        <f>SUM($T$13:T1629)</f>
        <v>0.67710504280827788</v>
      </c>
      <c r="V1629" s="92">
        <f t="shared" si="482"/>
        <v>478</v>
      </c>
      <c r="W1629" s="92">
        <v>31.53433875394694</v>
      </c>
      <c r="Y1629" s="92">
        <f t="shared" si="483"/>
        <v>6.5868060234687219E-26</v>
      </c>
      <c r="Z1629" s="92">
        <f>SUM($Y$13:Y1629)</f>
        <v>0.62282400297411589</v>
      </c>
      <c r="AA1629" s="92">
        <f t="shared" si="484"/>
        <v>1073</v>
      </c>
      <c r="AB1629" s="92">
        <v>31.119871536686333</v>
      </c>
      <c r="AD1629" s="92">
        <f t="shared" si="485"/>
        <v>1.2495460575582801E-48</v>
      </c>
      <c r="AE1629" s="92" t="e">
        <f>SUM($AD$13:AD1629)</f>
        <v>#N/A</v>
      </c>
      <c r="AF1629" s="92">
        <f t="shared" si="486"/>
        <v>2093</v>
      </c>
      <c r="AG1629" s="92">
        <v>57.614713027633115</v>
      </c>
      <c r="AI1629" s="92">
        <f t="shared" si="487"/>
        <v>5.8407990105043011E-20</v>
      </c>
      <c r="AJ1629" s="92" t="e">
        <f>SUM($AI$13:AI1629)</f>
        <v>#N/A</v>
      </c>
      <c r="AK1629" s="92">
        <f t="shared" si="488"/>
        <v>806</v>
      </c>
      <c r="AL1629" s="92">
        <v>66.981649495966849</v>
      </c>
    </row>
    <row r="1630" spans="1:38">
      <c r="A1630" s="93">
        <v>1618</v>
      </c>
      <c r="B1630" s="130">
        <v>41593</v>
      </c>
      <c r="C1630" s="92">
        <v>17.4221</v>
      </c>
      <c r="D1630" s="92">
        <v>20.802199999999999</v>
      </c>
      <c r="E1630" s="92">
        <v>12.927300000000001</v>
      </c>
      <c r="F1630" s="139">
        <f t="shared" si="476"/>
        <v>1.7219508555221807E-4</v>
      </c>
      <c r="G1630" s="140">
        <f t="shared" si="476"/>
        <v>-9.6143677110749337E-6</v>
      </c>
      <c r="H1630" s="140">
        <f t="shared" si="476"/>
        <v>-3.0632846766146526E-3</v>
      </c>
      <c r="I1630" s="141">
        <f t="shared" si="494"/>
        <v>21.403584957611308</v>
      </c>
      <c r="J1630" s="142">
        <f t="shared" si="489"/>
        <v>25.080458864927749</v>
      </c>
      <c r="K1630" s="142">
        <f t="shared" si="492"/>
        <v>19.399391543477755</v>
      </c>
      <c r="L1630" s="143">
        <f t="shared" si="490"/>
        <v>14982.509470327916</v>
      </c>
      <c r="M1630" s="137">
        <f t="shared" si="477"/>
        <v>-15048.27531895665</v>
      </c>
      <c r="N1630" s="137">
        <f t="shared" si="478"/>
        <v>29099.087315216631</v>
      </c>
      <c r="O1630" s="143">
        <f t="shared" si="493"/>
        <v>-2.579470327917079</v>
      </c>
      <c r="P1630" s="137">
        <f t="shared" si="491"/>
        <v>-0.14468104334991949</v>
      </c>
      <c r="Q1630" s="137">
        <f t="shared" si="479"/>
        <v>89.412684783368604</v>
      </c>
      <c r="R1630" s="144">
        <f t="shared" si="480"/>
        <v>86.688533412101606</v>
      </c>
      <c r="T1630" s="92">
        <f t="shared" si="481"/>
        <v>1.2308186297357042E-5</v>
      </c>
      <c r="U1630" s="92">
        <f>SUM($T$13:T1630)</f>
        <v>0.67711735099457526</v>
      </c>
      <c r="V1630" s="92">
        <f t="shared" si="482"/>
        <v>163</v>
      </c>
      <c r="W1630" s="92">
        <v>31.620643347498117</v>
      </c>
      <c r="Y1630" s="92">
        <f t="shared" si="483"/>
        <v>6.5132740231837317E-28</v>
      </c>
      <c r="Z1630" s="92">
        <f>SUM($Y$13:Y1630)</f>
        <v>0.62282400297411589</v>
      </c>
      <c r="AA1630" s="92">
        <f t="shared" si="484"/>
        <v>1163</v>
      </c>
      <c r="AB1630" s="92">
        <v>31.149213230381065</v>
      </c>
      <c r="AD1630" s="92">
        <f t="shared" si="485"/>
        <v>8.3041691993803683E-3</v>
      </c>
      <c r="AE1630" s="92" t="e">
        <f>SUM($AD$13:AD1630)</f>
        <v>#N/A</v>
      </c>
      <c r="AF1630" s="92">
        <f t="shared" si="486"/>
        <v>36</v>
      </c>
      <c r="AG1630" s="92">
        <v>57.650802283493249</v>
      </c>
      <c r="AI1630" s="92">
        <f t="shared" si="487"/>
        <v>1.0526239854390607E-42</v>
      </c>
      <c r="AJ1630" s="92" t="e">
        <f>SUM($AI$13:AI1630)</f>
        <v>#N/A</v>
      </c>
      <c r="AK1630" s="92">
        <f t="shared" si="488"/>
        <v>1827</v>
      </c>
      <c r="AL1630" s="92">
        <v>67.01518881587981</v>
      </c>
    </row>
    <row r="1631" spans="1:38">
      <c r="A1631" s="93">
        <v>1619</v>
      </c>
      <c r="B1631" s="130">
        <v>41592</v>
      </c>
      <c r="C1631" s="92">
        <v>17.534300000000002</v>
      </c>
      <c r="D1631" s="92">
        <v>20.863899</v>
      </c>
      <c r="E1631" s="92">
        <v>12.956099999999999</v>
      </c>
      <c r="F1631" s="139">
        <f t="shared" si="476"/>
        <v>-6.3988867533919525E-3</v>
      </c>
      <c r="G1631" s="140">
        <f t="shared" si="476"/>
        <v>-2.9572133185652438E-3</v>
      </c>
      <c r="H1631" s="140">
        <f t="shared" si="476"/>
        <v>-2.2228911477989444E-3</v>
      </c>
      <c r="I1631" s="141">
        <f t="shared" si="494"/>
        <v>21.262964463366085</v>
      </c>
      <c r="J1631" s="142">
        <f t="shared" si="489"/>
        <v>25.006531019921059</v>
      </c>
      <c r="K1631" s="142">
        <f t="shared" si="492"/>
        <v>19.415744761154979</v>
      </c>
      <c r="L1631" s="143">
        <f t="shared" si="490"/>
        <v>14884.075124356259</v>
      </c>
      <c r="M1631" s="137">
        <f t="shared" si="477"/>
        <v>-15003.918611952635</v>
      </c>
      <c r="N1631" s="137">
        <f t="shared" si="478"/>
        <v>29123.617141732469</v>
      </c>
      <c r="O1631" s="143">
        <f t="shared" si="493"/>
        <v>95.854875643739433</v>
      </c>
      <c r="P1631" s="137">
        <f t="shared" si="491"/>
        <v>-44.501388047365253</v>
      </c>
      <c r="Q1631" s="137">
        <f t="shared" si="479"/>
        <v>64.882858267530537</v>
      </c>
      <c r="R1631" s="144">
        <f t="shared" si="480"/>
        <v>116.23634586390472</v>
      </c>
      <c r="T1631" s="92">
        <f t="shared" si="481"/>
        <v>2.1224110678689465E-45</v>
      </c>
      <c r="U1631" s="92">
        <f>SUM($T$13:T1631)</f>
        <v>0.67711735099457526</v>
      </c>
      <c r="V1631" s="92">
        <f t="shared" si="482"/>
        <v>1948</v>
      </c>
      <c r="W1631" s="92">
        <v>31.628846836967568</v>
      </c>
      <c r="Y1631" s="92">
        <f t="shared" si="483"/>
        <v>1.8081148743195592E-37</v>
      </c>
      <c r="Z1631" s="92">
        <f>SUM($Y$13:Y1631)</f>
        <v>0.62282400297411589</v>
      </c>
      <c r="AA1631" s="92">
        <f t="shared" si="484"/>
        <v>1592</v>
      </c>
      <c r="AB1631" s="92">
        <v>31.266544762629565</v>
      </c>
      <c r="AD1631" s="92">
        <f t="shared" si="485"/>
        <v>2.4836296607910613E-17</v>
      </c>
      <c r="AE1631" s="92" t="e">
        <f>SUM($AD$13:AD1631)</f>
        <v>#N/A</v>
      </c>
      <c r="AF1631" s="92">
        <f t="shared" si="486"/>
        <v>688</v>
      </c>
      <c r="AG1631" s="92">
        <v>57.697166660404037</v>
      </c>
      <c r="AI1631" s="92">
        <f t="shared" si="487"/>
        <v>1.1045961106299097E-6</v>
      </c>
      <c r="AJ1631" s="92" t="e">
        <f>SUM($AI$13:AI1631)</f>
        <v>#N/A</v>
      </c>
      <c r="AK1631" s="92">
        <f t="shared" si="488"/>
        <v>210</v>
      </c>
      <c r="AL1631" s="92">
        <v>67.164968189999854</v>
      </c>
    </row>
    <row r="1632" spans="1:38">
      <c r="A1632" s="93">
        <v>1620</v>
      </c>
      <c r="B1632" s="130">
        <v>41591</v>
      </c>
      <c r="C1632" s="92">
        <v>17.700800000000001</v>
      </c>
      <c r="D1632" s="92">
        <v>20.923999999999999</v>
      </c>
      <c r="E1632" s="92">
        <v>13.0055</v>
      </c>
      <c r="F1632" s="139">
        <f t="shared" si="476"/>
        <v>-9.4063545150501193E-3</v>
      </c>
      <c r="G1632" s="140">
        <f t="shared" si="476"/>
        <v>-2.8723475434907497E-3</v>
      </c>
      <c r="H1632" s="140">
        <f t="shared" si="476"/>
        <v>-3.798392987582222E-3</v>
      </c>
      <c r="I1632" s="141">
        <f t="shared" si="494"/>
        <v>21.198604954013376</v>
      </c>
      <c r="J1632" s="142">
        <f t="shared" si="489"/>
        <v>25.008659512965973</v>
      </c>
      <c r="K1632" s="142">
        <f t="shared" si="492"/>
        <v>19.385087070854638</v>
      </c>
      <c r="L1632" s="143">
        <f t="shared" si="490"/>
        <v>14839.023467809364</v>
      </c>
      <c r="M1632" s="137">
        <f t="shared" si="477"/>
        <v>-15005.195707779583</v>
      </c>
      <c r="N1632" s="137">
        <f t="shared" si="478"/>
        <v>29077.630606281957</v>
      </c>
      <c r="O1632" s="143">
        <f t="shared" si="493"/>
        <v>140.90653219063461</v>
      </c>
      <c r="P1632" s="137">
        <f t="shared" si="491"/>
        <v>-43.224292220416828</v>
      </c>
      <c r="Q1632" s="137">
        <f t="shared" si="479"/>
        <v>110.86939371804328</v>
      </c>
      <c r="R1632" s="144">
        <f t="shared" si="480"/>
        <v>208.55163368826106</v>
      </c>
      <c r="T1632" s="92">
        <f t="shared" si="481"/>
        <v>1.360364328488075E-42</v>
      </c>
      <c r="U1632" s="92">
        <f>SUM($T$13:T1632)</f>
        <v>0.67711735099457526</v>
      </c>
      <c r="V1632" s="92">
        <f t="shared" si="482"/>
        <v>1822</v>
      </c>
      <c r="W1632" s="92">
        <v>31.695446946529046</v>
      </c>
      <c r="Y1632" s="92">
        <f t="shared" si="483"/>
        <v>2.7760260422717379E-52</v>
      </c>
      <c r="Z1632" s="92">
        <f>SUM($Y$13:Y1632)</f>
        <v>0.62282400297411589</v>
      </c>
      <c r="AA1632" s="92">
        <f t="shared" si="484"/>
        <v>2257</v>
      </c>
      <c r="AB1632" s="92">
        <v>31.405637210829809</v>
      </c>
      <c r="AD1632" s="92">
        <f t="shared" si="485"/>
        <v>5.9584279838661058E-53</v>
      </c>
      <c r="AE1632" s="92" t="e">
        <f>SUM($AD$13:AD1632)</f>
        <v>#N/A</v>
      </c>
      <c r="AF1632" s="92">
        <f t="shared" si="486"/>
        <v>2287</v>
      </c>
      <c r="AG1632" s="92">
        <v>57.903700189752271</v>
      </c>
      <c r="AI1632" s="92">
        <f t="shared" si="487"/>
        <v>2.9176074368131457E-34</v>
      </c>
      <c r="AJ1632" s="92" t="e">
        <f>SUM($AI$13:AI1632)</f>
        <v>#N/A</v>
      </c>
      <c r="AK1632" s="92">
        <f t="shared" si="488"/>
        <v>1448</v>
      </c>
      <c r="AL1632" s="92">
        <v>67.568360362673047</v>
      </c>
    </row>
    <row r="1633" spans="1:38">
      <c r="A1633" s="93">
        <v>1621</v>
      </c>
      <c r="B1633" s="130">
        <v>41590</v>
      </c>
      <c r="C1633" s="92">
        <v>17.721499999999999</v>
      </c>
      <c r="D1633" s="92">
        <v>21.129498999999999</v>
      </c>
      <c r="E1633" s="92">
        <v>13.173999999999999</v>
      </c>
      <c r="F1633" s="139">
        <f t="shared" si="476"/>
        <v>-1.1680726800777919E-3</v>
      </c>
      <c r="G1633" s="140">
        <f t="shared" si="476"/>
        <v>-9.725692028949684E-3</v>
      </c>
      <c r="H1633" s="140">
        <f t="shared" si="476"/>
        <v>-1.2790344618187288E-2</v>
      </c>
      <c r="I1633" s="141">
        <f t="shared" si="494"/>
        <v>21.374903361453601</v>
      </c>
      <c r="J1633" s="142">
        <f t="shared" si="489"/>
        <v>24.836772835929523</v>
      </c>
      <c r="K1633" s="142">
        <f t="shared" si="492"/>
        <v>19.210112684074694</v>
      </c>
      <c r="L1633" s="143">
        <f t="shared" si="490"/>
        <v>14962.432353017521</v>
      </c>
      <c r="M1633" s="137">
        <f t="shared" si="477"/>
        <v>-14902.063701557714</v>
      </c>
      <c r="N1633" s="137">
        <f t="shared" si="478"/>
        <v>28815.169026112042</v>
      </c>
      <c r="O1633" s="143">
        <f t="shared" si="493"/>
        <v>17.497646982477818</v>
      </c>
      <c r="P1633" s="137">
        <f t="shared" si="491"/>
        <v>-146.35629844228606</v>
      </c>
      <c r="Q1633" s="137">
        <f t="shared" si="479"/>
        <v>373.33097388795795</v>
      </c>
      <c r="R1633" s="144">
        <f t="shared" si="480"/>
        <v>244.47232242814971</v>
      </c>
      <c r="T1633" s="92">
        <f t="shared" si="481"/>
        <v>2.1883154518802226E-3</v>
      </c>
      <c r="U1633" s="92">
        <f>SUM($T$13:T1633)</f>
        <v>0.67930566644645551</v>
      </c>
      <c r="V1633" s="92">
        <f t="shared" si="482"/>
        <v>62</v>
      </c>
      <c r="W1633" s="92">
        <v>31.907928802711467</v>
      </c>
      <c r="Y1633" s="92">
        <f t="shared" si="483"/>
        <v>8.1513177879977031E-52</v>
      </c>
      <c r="Z1633" s="92">
        <f>SUM($Y$13:Y1633)</f>
        <v>0.62282400297411589</v>
      </c>
      <c r="AA1633" s="92">
        <f t="shared" si="484"/>
        <v>2236</v>
      </c>
      <c r="AB1633" s="92">
        <v>31.498946972949852</v>
      </c>
      <c r="AD1633" s="92">
        <f t="shared" si="485"/>
        <v>9.2890098701184388E-47</v>
      </c>
      <c r="AE1633" s="92" t="e">
        <f>SUM($AD$13:AD1633)</f>
        <v>#N/A</v>
      </c>
      <c r="AF1633" s="92">
        <f t="shared" si="486"/>
        <v>2009</v>
      </c>
      <c r="AG1633" s="92">
        <v>58.047711165752844</v>
      </c>
      <c r="AI1633" s="92">
        <f t="shared" si="487"/>
        <v>1.6098599471073376E-12</v>
      </c>
      <c r="AJ1633" s="92" t="e">
        <f>SUM($AI$13:AI1633)</f>
        <v>#N/A</v>
      </c>
      <c r="AK1633" s="92">
        <f t="shared" si="488"/>
        <v>472</v>
      </c>
      <c r="AL1633" s="92">
        <v>68.039841473600973</v>
      </c>
    </row>
    <row r="1634" spans="1:38">
      <c r="A1634" s="93">
        <v>1622</v>
      </c>
      <c r="B1634" s="130">
        <v>41589</v>
      </c>
      <c r="C1634" s="92">
        <v>17.589600000000001</v>
      </c>
      <c r="D1634" s="92">
        <v>21.089898999999999</v>
      </c>
      <c r="E1634" s="92">
        <v>13.217000000000001</v>
      </c>
      <c r="F1634" s="139">
        <f t="shared" si="476"/>
        <v>7.4987492609268624E-3</v>
      </c>
      <c r="G1634" s="140">
        <f t="shared" si="476"/>
        <v>1.8776761330152603E-3</v>
      </c>
      <c r="H1634" s="140">
        <f t="shared" si="476"/>
        <v>-3.2533857910267416E-3</v>
      </c>
      <c r="I1634" s="141">
        <f t="shared" si="494"/>
        <v>21.560372484308907</v>
      </c>
      <c r="J1634" s="142">
        <f t="shared" si="489"/>
        <v>25.127793431789318</v>
      </c>
      <c r="K1634" s="142">
        <f t="shared" si="492"/>
        <v>19.395692365892412</v>
      </c>
      <c r="L1634" s="143">
        <f t="shared" si="490"/>
        <v>15092.260739016236</v>
      </c>
      <c r="M1634" s="137">
        <f t="shared" si="477"/>
        <v>-15076.67605907359</v>
      </c>
      <c r="N1634" s="137">
        <f t="shared" si="478"/>
        <v>29093.538548838616</v>
      </c>
      <c r="O1634" s="143">
        <f t="shared" si="493"/>
        <v>-112.3307390162372</v>
      </c>
      <c r="P1634" s="137">
        <f t="shared" si="491"/>
        <v>28.256059073590222</v>
      </c>
      <c r="Q1634" s="137">
        <f t="shared" si="479"/>
        <v>94.961451161383593</v>
      </c>
      <c r="R1634" s="144">
        <f t="shared" si="480"/>
        <v>10.886771218736612</v>
      </c>
      <c r="T1634" s="92">
        <f t="shared" si="481"/>
        <v>4.3554753921132144E-54</v>
      </c>
      <c r="U1634" s="92">
        <f>SUM($T$13:T1634)</f>
        <v>0.67930566644645551</v>
      </c>
      <c r="V1634" s="92">
        <f t="shared" si="482"/>
        <v>2338</v>
      </c>
      <c r="W1634" s="92">
        <v>32.059285190167429</v>
      </c>
      <c r="Y1634" s="92">
        <f t="shared" si="483"/>
        <v>2.1003444059205496E-56</v>
      </c>
      <c r="Z1634" s="92">
        <f>SUM($Y$13:Y1634)</f>
        <v>0.62282400297411589</v>
      </c>
      <c r="AA1634" s="92">
        <f t="shared" si="484"/>
        <v>2442</v>
      </c>
      <c r="AB1634" s="92">
        <v>31.646815879685164</v>
      </c>
      <c r="AD1634" s="92">
        <f t="shared" si="485"/>
        <v>2.4421568402198971E-20</v>
      </c>
      <c r="AE1634" s="92" t="e">
        <f>SUM($AD$13:AD1634)</f>
        <v>#N/A</v>
      </c>
      <c r="AF1634" s="92">
        <f t="shared" si="486"/>
        <v>823</v>
      </c>
      <c r="AG1634" s="92">
        <v>58.076698142453097</v>
      </c>
      <c r="AI1634" s="92">
        <f t="shared" si="487"/>
        <v>1.9125096665099621E-27</v>
      </c>
      <c r="AJ1634" s="92" t="e">
        <f>SUM($AI$13:AI1634)</f>
        <v>#N/A</v>
      </c>
      <c r="AK1634" s="92">
        <f t="shared" si="488"/>
        <v>1142</v>
      </c>
      <c r="AL1634" s="92">
        <v>68.147517851306475</v>
      </c>
    </row>
    <row r="1635" spans="1:38">
      <c r="A1635" s="93">
        <v>1623</v>
      </c>
      <c r="B1635" s="130">
        <v>41586</v>
      </c>
      <c r="C1635" s="92">
        <v>17.7286</v>
      </c>
      <c r="D1635" s="92">
        <v>21.268000000000001</v>
      </c>
      <c r="E1635" s="92">
        <v>13.162699999999999</v>
      </c>
      <c r="F1635" s="139">
        <f t="shared" si="476"/>
        <v>-7.8404386133140713E-3</v>
      </c>
      <c r="G1635" s="140">
        <f t="shared" si="476"/>
        <v>-8.3741301485801278E-3</v>
      </c>
      <c r="H1635" s="140">
        <f t="shared" si="476"/>
        <v>4.1252934428348542E-3</v>
      </c>
      <c r="I1635" s="141">
        <f t="shared" si="494"/>
        <v>21.232115397718939</v>
      </c>
      <c r="J1635" s="142">
        <f t="shared" si="489"/>
        <v>24.870670953982508</v>
      </c>
      <c r="K1635" s="142">
        <f t="shared" si="492"/>
        <v>19.539274085104122</v>
      </c>
      <c r="L1635" s="143">
        <f t="shared" si="490"/>
        <v>14862.480778403256</v>
      </c>
      <c r="M1635" s="137">
        <f t="shared" si="477"/>
        <v>-14922.402572389505</v>
      </c>
      <c r="N1635" s="137">
        <f t="shared" si="478"/>
        <v>29308.911127656182</v>
      </c>
      <c r="O1635" s="143">
        <f t="shared" si="493"/>
        <v>117.44922159674206</v>
      </c>
      <c r="P1635" s="137">
        <f t="shared" si="491"/>
        <v>-126.01742761049536</v>
      </c>
      <c r="Q1635" s="137">
        <f t="shared" si="479"/>
        <v>-120.41112765618163</v>
      </c>
      <c r="R1635" s="144">
        <f t="shared" si="480"/>
        <v>-128.97933366993493</v>
      </c>
      <c r="T1635" s="92">
        <f t="shared" si="481"/>
        <v>8.1260909376925123E-16</v>
      </c>
      <c r="U1635" s="92">
        <f>SUM($T$13:T1635)</f>
        <v>0.67930566644645629</v>
      </c>
      <c r="V1635" s="92">
        <f t="shared" si="482"/>
        <v>620</v>
      </c>
      <c r="W1635" s="92">
        <v>32.078255444857859</v>
      </c>
      <c r="Y1635" s="92">
        <f t="shared" si="483"/>
        <v>8.0868698349076146E-26</v>
      </c>
      <c r="Z1635" s="92">
        <f>SUM($Y$13:Y1635)</f>
        <v>0.62282400297411589</v>
      </c>
      <c r="AA1635" s="92">
        <f t="shared" si="484"/>
        <v>1069</v>
      </c>
      <c r="AB1635" s="92">
        <v>31.910133637798936</v>
      </c>
      <c r="AD1635" s="92">
        <f t="shared" si="485"/>
        <v>1.2505147115249137E-57</v>
      </c>
      <c r="AE1635" s="92" t="e">
        <f>SUM($AD$13:AD1635)</f>
        <v>#N/A</v>
      </c>
      <c r="AF1635" s="92">
        <f t="shared" si="486"/>
        <v>2497</v>
      </c>
      <c r="AG1635" s="92">
        <v>58.474755507297232</v>
      </c>
      <c r="AI1635" s="92">
        <f t="shared" si="487"/>
        <v>3.4141625429278764E-6</v>
      </c>
      <c r="AJ1635" s="92" t="e">
        <f>SUM($AI$13:AI1635)</f>
        <v>#N/A</v>
      </c>
      <c r="AK1635" s="92">
        <f t="shared" si="488"/>
        <v>188</v>
      </c>
      <c r="AL1635" s="92">
        <v>68.260469485090653</v>
      </c>
    </row>
    <row r="1636" spans="1:38">
      <c r="A1636" s="93">
        <v>1624</v>
      </c>
      <c r="B1636" s="130">
        <v>41585</v>
      </c>
      <c r="C1636" s="92">
        <v>17.799700000000001</v>
      </c>
      <c r="D1636" s="92">
        <v>21.177299000000001</v>
      </c>
      <c r="E1636" s="92">
        <v>13.2203</v>
      </c>
      <c r="F1636" s="139">
        <f t="shared" si="476"/>
        <v>-3.9944493446519846E-3</v>
      </c>
      <c r="G1636" s="140">
        <f t="shared" si="476"/>
        <v>4.2829352317308444E-3</v>
      </c>
      <c r="H1636" s="140">
        <f t="shared" si="476"/>
        <v>-4.3569359242983108E-3</v>
      </c>
      <c r="I1636" s="141">
        <f t="shared" si="494"/>
        <v>21.314419183469379</v>
      </c>
      <c r="J1636" s="142">
        <f t="shared" si="489"/>
        <v>25.188119013666473</v>
      </c>
      <c r="K1636" s="142">
        <f t="shared" si="492"/>
        <v>19.37421838384908</v>
      </c>
      <c r="L1636" s="143">
        <f t="shared" si="490"/>
        <v>14920.093428428565</v>
      </c>
      <c r="M1636" s="137">
        <f t="shared" si="477"/>
        <v>-15112.871408199884</v>
      </c>
      <c r="N1636" s="137">
        <f t="shared" si="478"/>
        <v>29061.327575773619</v>
      </c>
      <c r="O1636" s="143">
        <f t="shared" si="493"/>
        <v>59.836571571433524</v>
      </c>
      <c r="P1636" s="137">
        <f t="shared" si="491"/>
        <v>64.451408199884099</v>
      </c>
      <c r="Q1636" s="137">
        <f t="shared" si="479"/>
        <v>127.17242422638083</v>
      </c>
      <c r="R1636" s="144">
        <f t="shared" si="480"/>
        <v>251.46040399769845</v>
      </c>
      <c r="T1636" s="92">
        <f t="shared" si="481"/>
        <v>1.8834904664156083E-48</v>
      </c>
      <c r="U1636" s="92">
        <f>SUM($T$13:T1636)</f>
        <v>0.67930566644645629</v>
      </c>
      <c r="V1636" s="92">
        <f t="shared" si="482"/>
        <v>2085</v>
      </c>
      <c r="W1636" s="92">
        <v>32.578464115678798</v>
      </c>
      <c r="Y1636" s="92">
        <f t="shared" si="483"/>
        <v>1.3813236512738937E-21</v>
      </c>
      <c r="Z1636" s="92">
        <f>SUM($Y$13:Y1636)</f>
        <v>0.62282400297411589</v>
      </c>
      <c r="AA1636" s="92">
        <f t="shared" si="484"/>
        <v>879</v>
      </c>
      <c r="AB1636" s="92">
        <v>32.189659217985536</v>
      </c>
      <c r="AD1636" s="92">
        <f t="shared" si="485"/>
        <v>3.116068010702116E-4</v>
      </c>
      <c r="AE1636" s="92" t="e">
        <f>SUM($AD$13:AD1636)</f>
        <v>#N/A</v>
      </c>
      <c r="AF1636" s="92">
        <f t="shared" si="486"/>
        <v>100</v>
      </c>
      <c r="AG1636" s="92">
        <v>58.503682392361952</v>
      </c>
      <c r="AI1636" s="92">
        <f t="shared" si="487"/>
        <v>4.5776110171095652E-36</v>
      </c>
      <c r="AJ1636" s="92" t="e">
        <f>SUM($AI$13:AI1636)</f>
        <v>#N/A</v>
      </c>
      <c r="AK1636" s="92">
        <f t="shared" si="488"/>
        <v>1529</v>
      </c>
      <c r="AL1636" s="92">
        <v>68.283237333198485</v>
      </c>
    </row>
    <row r="1637" spans="1:38">
      <c r="A1637" s="93">
        <v>1625</v>
      </c>
      <c r="B1637" s="130">
        <v>41584</v>
      </c>
      <c r="C1637" s="92">
        <v>17.725100000000001</v>
      </c>
      <c r="D1637" s="92">
        <v>21.114100000000001</v>
      </c>
      <c r="E1637" s="92">
        <v>13.1663</v>
      </c>
      <c r="F1637" s="139">
        <f t="shared" si="476"/>
        <v>4.2087209663133063E-3</v>
      </c>
      <c r="G1637" s="140">
        <f t="shared" si="476"/>
        <v>2.99321306615008E-3</v>
      </c>
      <c r="H1637" s="140">
        <f t="shared" si="476"/>
        <v>4.1013800384315235E-3</v>
      </c>
      <c r="I1637" s="141">
        <f t="shared" si="494"/>
        <v>21.489966207807008</v>
      </c>
      <c r="J1637" s="142">
        <f t="shared" si="489"/>
        <v>25.15577187894819</v>
      </c>
      <c r="K1637" s="142">
        <f t="shared" si="492"/>
        <v>19.538808754167839</v>
      </c>
      <c r="L1637" s="143">
        <f t="shared" si="490"/>
        <v>15042.976345464906</v>
      </c>
      <c r="M1637" s="137">
        <f t="shared" si="477"/>
        <v>-15093.463127368914</v>
      </c>
      <c r="N1637" s="137">
        <f t="shared" si="478"/>
        <v>29308.213131251759</v>
      </c>
      <c r="O1637" s="143">
        <f t="shared" si="493"/>
        <v>-63.046345464907063</v>
      </c>
      <c r="P1637" s="137">
        <f t="shared" si="491"/>
        <v>45.043127368913702</v>
      </c>
      <c r="Q1637" s="137">
        <f t="shared" si="479"/>
        <v>-119.71313125175948</v>
      </c>
      <c r="R1637" s="144">
        <f t="shared" si="480"/>
        <v>-137.71634934775284</v>
      </c>
      <c r="T1637" s="92">
        <f t="shared" si="481"/>
        <v>3.5448139721740757E-45</v>
      </c>
      <c r="U1637" s="92">
        <f>SUM($T$13:T1637)</f>
        <v>0.67930566644645629</v>
      </c>
      <c r="V1637" s="92">
        <f t="shared" si="482"/>
        <v>1938</v>
      </c>
      <c r="W1637" s="92">
        <v>32.635106515976076</v>
      </c>
      <c r="Y1637" s="92">
        <f t="shared" si="483"/>
        <v>1.2277288064604878E-42</v>
      </c>
      <c r="Z1637" s="92">
        <f>SUM($Y$13:Y1637)</f>
        <v>0.62282400297411589</v>
      </c>
      <c r="AA1637" s="92">
        <f t="shared" si="484"/>
        <v>1824</v>
      </c>
      <c r="AB1637" s="92">
        <v>32.204352759668836</v>
      </c>
      <c r="AD1637" s="92">
        <f t="shared" si="485"/>
        <v>1.8182926403280077E-36</v>
      </c>
      <c r="AE1637" s="92" t="e">
        <f>SUM($AD$13:AD1637)</f>
        <v>#N/A</v>
      </c>
      <c r="AF1637" s="92">
        <f t="shared" si="486"/>
        <v>1547</v>
      </c>
      <c r="AG1637" s="92">
        <v>58.603482632130181</v>
      </c>
      <c r="AI1637" s="92">
        <f t="shared" si="487"/>
        <v>2.1088961939869475E-37</v>
      </c>
      <c r="AJ1637" s="92" t="e">
        <f>SUM($AI$13:AI1637)</f>
        <v>#N/A</v>
      </c>
      <c r="AK1637" s="92">
        <f t="shared" si="488"/>
        <v>1589</v>
      </c>
      <c r="AL1637" s="92">
        <v>68.720886000268365</v>
      </c>
    </row>
    <row r="1638" spans="1:38">
      <c r="A1638" s="93">
        <v>1626</v>
      </c>
      <c r="B1638" s="130">
        <v>41583</v>
      </c>
      <c r="C1638" s="92">
        <v>17.552</v>
      </c>
      <c r="D1638" s="92">
        <v>20.740400000000001</v>
      </c>
      <c r="E1638" s="92">
        <v>13.1614</v>
      </c>
      <c r="F1638" s="139">
        <f t="shared" si="476"/>
        <v>9.8621239744758338E-3</v>
      </c>
      <c r="G1638" s="140">
        <f t="shared" si="476"/>
        <v>1.8017974581010954E-2</v>
      </c>
      <c r="H1638" s="140">
        <f t="shared" si="476"/>
        <v>3.7230081906169943E-4</v>
      </c>
      <c r="I1638" s="141">
        <f t="shared" si="494"/>
        <v>21.610948466841386</v>
      </c>
      <c r="J1638" s="142">
        <f t="shared" si="489"/>
        <v>25.532603415073961</v>
      </c>
      <c r="K1638" s="142">
        <f t="shared" si="492"/>
        <v>19.46624460163812</v>
      </c>
      <c r="L1638" s="143">
        <f t="shared" si="490"/>
        <v>15127.66392678897</v>
      </c>
      <c r="M1638" s="137">
        <f t="shared" si="477"/>
        <v>-15319.562049044376</v>
      </c>
      <c r="N1638" s="137">
        <f t="shared" si="478"/>
        <v>29199.366902457179</v>
      </c>
      <c r="O1638" s="143">
        <f t="shared" si="493"/>
        <v>-147.73392678897108</v>
      </c>
      <c r="P1638" s="137">
        <f t="shared" si="491"/>
        <v>271.14204904437611</v>
      </c>
      <c r="Q1638" s="137">
        <f t="shared" si="479"/>
        <v>-10.866902457179094</v>
      </c>
      <c r="R1638" s="144">
        <f t="shared" si="480"/>
        <v>112.54121979822594</v>
      </c>
      <c r="T1638" s="92">
        <f t="shared" si="481"/>
        <v>2.1534419926287001E-15</v>
      </c>
      <c r="U1638" s="92">
        <f>SUM($T$13:T1638)</f>
        <v>0.6793056664464584</v>
      </c>
      <c r="V1638" s="92">
        <f t="shared" si="482"/>
        <v>601</v>
      </c>
      <c r="W1638" s="92">
        <v>32.68946393942133</v>
      </c>
      <c r="Y1638" s="92">
        <f t="shared" si="483"/>
        <v>1.0408729870156199E-44</v>
      </c>
      <c r="Z1638" s="92">
        <f>SUM($Y$13:Y1638)</f>
        <v>0.62282400297411589</v>
      </c>
      <c r="AA1638" s="92">
        <f t="shared" si="484"/>
        <v>1917</v>
      </c>
      <c r="AB1638" s="92">
        <v>32.427282115942944</v>
      </c>
      <c r="AD1638" s="92">
        <f t="shared" si="485"/>
        <v>3.2800715902127548E-4</v>
      </c>
      <c r="AE1638" s="92" t="e">
        <f>SUM($AD$13:AD1638)</f>
        <v>#N/A</v>
      </c>
      <c r="AF1638" s="92">
        <f t="shared" si="486"/>
        <v>99</v>
      </c>
      <c r="AG1638" s="92">
        <v>58.772655090455373</v>
      </c>
      <c r="AI1638" s="92">
        <f t="shared" si="487"/>
        <v>3.2016746405591661E-54</v>
      </c>
      <c r="AJ1638" s="92" t="e">
        <f>SUM($AI$13:AI1638)</f>
        <v>#N/A</v>
      </c>
      <c r="AK1638" s="92">
        <f t="shared" si="488"/>
        <v>2344</v>
      </c>
      <c r="AL1638" s="92">
        <v>68.728852311642186</v>
      </c>
    </row>
    <row r="1639" spans="1:38">
      <c r="A1639" s="93">
        <v>1627</v>
      </c>
      <c r="B1639" s="130">
        <v>41582</v>
      </c>
      <c r="C1639" s="92">
        <v>17.6096</v>
      </c>
      <c r="D1639" s="92">
        <v>20.778600999999998</v>
      </c>
      <c r="E1639" s="92">
        <v>12.9832</v>
      </c>
      <c r="F1639" s="139">
        <f t="shared" si="476"/>
        <v>-3.270943121933545E-3</v>
      </c>
      <c r="G1639" s="140">
        <f t="shared" si="476"/>
        <v>-1.8384779610521873E-3</v>
      </c>
      <c r="H1639" s="140">
        <f t="shared" si="476"/>
        <v>1.3725429786185295E-2</v>
      </c>
      <c r="I1639" s="141">
        <f t="shared" si="494"/>
        <v>21.329902144284933</v>
      </c>
      <c r="J1639" s="142">
        <f t="shared" si="489"/>
        <v>25.034589685802239</v>
      </c>
      <c r="K1639" s="142">
        <f t="shared" si="492"/>
        <v>19.726083138209379</v>
      </c>
      <c r="L1639" s="143">
        <f t="shared" si="490"/>
        <v>14930.931500999453</v>
      </c>
      <c r="M1639" s="137">
        <f t="shared" si="477"/>
        <v>-15020.753811481343</v>
      </c>
      <c r="N1639" s="137">
        <f t="shared" si="478"/>
        <v>29589.124707314069</v>
      </c>
      <c r="O1639" s="143">
        <f t="shared" si="493"/>
        <v>48.998499000545053</v>
      </c>
      <c r="P1639" s="137">
        <f t="shared" si="491"/>
        <v>-27.666188518656782</v>
      </c>
      <c r="Q1639" s="137">
        <f t="shared" si="479"/>
        <v>-400.62470731406938</v>
      </c>
      <c r="R1639" s="144">
        <f t="shared" si="480"/>
        <v>-379.29239683218111</v>
      </c>
      <c r="T1639" s="92">
        <f t="shared" si="481"/>
        <v>1.7624987761937747E-5</v>
      </c>
      <c r="U1639" s="92">
        <f>SUM($T$13:T1639)</f>
        <v>0.67932329143422032</v>
      </c>
      <c r="V1639" s="92">
        <f t="shared" si="482"/>
        <v>156</v>
      </c>
      <c r="W1639" s="92">
        <v>32.775618234065405</v>
      </c>
      <c r="Y1639" s="92">
        <f t="shared" si="483"/>
        <v>1.6945894180077236E-12</v>
      </c>
      <c r="Z1639" s="92">
        <f>SUM($Y$13:Y1639)</f>
        <v>0.62282400297581053</v>
      </c>
      <c r="AA1639" s="92">
        <f t="shared" si="484"/>
        <v>471</v>
      </c>
      <c r="AB1639" s="92">
        <v>32.511802722669017</v>
      </c>
      <c r="AD1639" s="92">
        <f t="shared" si="485"/>
        <v>3.6168865515997435E-14</v>
      </c>
      <c r="AE1639" s="92" t="e">
        <f>SUM($AD$13:AD1639)</f>
        <v>#N/A</v>
      </c>
      <c r="AF1639" s="92">
        <f t="shared" si="486"/>
        <v>546</v>
      </c>
      <c r="AG1639" s="92">
        <v>59.578586964678834</v>
      </c>
      <c r="AI1639" s="92">
        <f t="shared" si="487"/>
        <v>2.1760665090379469E-4</v>
      </c>
      <c r="AJ1639" s="92" t="e">
        <f>SUM($AI$13:AI1639)</f>
        <v>#N/A</v>
      </c>
      <c r="AK1639" s="92">
        <f t="shared" si="488"/>
        <v>107</v>
      </c>
      <c r="AL1639" s="92">
        <v>68.835183187164148</v>
      </c>
    </row>
    <row r="1640" spans="1:38">
      <c r="A1640" s="93">
        <v>1628</v>
      </c>
      <c r="B1640" s="130">
        <v>41579</v>
      </c>
      <c r="C1640" s="92">
        <v>17.673100000000002</v>
      </c>
      <c r="D1640" s="92">
        <v>20.881398999999998</v>
      </c>
      <c r="E1640" s="92">
        <v>13.0557</v>
      </c>
      <c r="F1640" s="139">
        <f t="shared" si="476"/>
        <v>-3.5930312169343281E-3</v>
      </c>
      <c r="G1640" s="140">
        <f t="shared" si="476"/>
        <v>-4.9229460152550031E-3</v>
      </c>
      <c r="H1640" s="140">
        <f t="shared" si="476"/>
        <v>-5.553130050475974E-3</v>
      </c>
      <c r="I1640" s="141">
        <f t="shared" si="494"/>
        <v>21.323009491260727</v>
      </c>
      <c r="J1640" s="142">
        <f t="shared" si="489"/>
        <v>24.957229067875193</v>
      </c>
      <c r="K1640" s="142">
        <f t="shared" si="492"/>
        <v>19.350941642347788</v>
      </c>
      <c r="L1640" s="143">
        <f t="shared" si="490"/>
        <v>14926.106643882509</v>
      </c>
      <c r="M1640" s="137">
        <f t="shared" si="477"/>
        <v>-14974.337440725116</v>
      </c>
      <c r="N1640" s="137">
        <f t="shared" si="478"/>
        <v>29026.412463521683</v>
      </c>
      <c r="O1640" s="143">
        <f t="shared" si="493"/>
        <v>53.823356117489311</v>
      </c>
      <c r="P1640" s="137">
        <f t="shared" si="491"/>
        <v>-74.082559274884261</v>
      </c>
      <c r="Q1640" s="137">
        <f t="shared" si="479"/>
        <v>162.08753647831691</v>
      </c>
      <c r="R1640" s="144">
        <f t="shared" si="480"/>
        <v>141.82833332092196</v>
      </c>
      <c r="T1640" s="92">
        <f t="shared" si="481"/>
        <v>1.7652324299956098E-23</v>
      </c>
      <c r="U1640" s="92">
        <f>SUM($T$13:T1640)</f>
        <v>0.67932329143422032</v>
      </c>
      <c r="V1640" s="92">
        <f t="shared" si="482"/>
        <v>964</v>
      </c>
      <c r="W1640" s="92">
        <v>32.964016225090745</v>
      </c>
      <c r="Y1640" s="92">
        <f t="shared" si="483"/>
        <v>9.9131792299952833E-8</v>
      </c>
      <c r="Z1640" s="92">
        <f>SUM($Y$13:Y1640)</f>
        <v>0.62282410210760286</v>
      </c>
      <c r="AA1640" s="92">
        <f t="shared" si="484"/>
        <v>257</v>
      </c>
      <c r="AB1640" s="92">
        <v>32.523782083379047</v>
      </c>
      <c r="AD1640" s="92">
        <f t="shared" si="485"/>
        <v>4.4621245752336167E-4</v>
      </c>
      <c r="AE1640" s="92" t="e">
        <f>SUM($AD$13:AD1640)</f>
        <v>#N/A</v>
      </c>
      <c r="AF1640" s="92">
        <f t="shared" si="486"/>
        <v>93</v>
      </c>
      <c r="AG1640" s="92">
        <v>59.622272572181828</v>
      </c>
      <c r="AI1640" s="92">
        <f t="shared" si="487"/>
        <v>2.6270265245626602E-7</v>
      </c>
      <c r="AJ1640" s="92" t="e">
        <f>SUM($AI$13:AI1640)</f>
        <v>#N/A</v>
      </c>
      <c r="AK1640" s="92">
        <f t="shared" si="488"/>
        <v>238</v>
      </c>
      <c r="AL1640" s="92">
        <v>69.037163978026001</v>
      </c>
    </row>
    <row r="1641" spans="1:38">
      <c r="A1641" s="93">
        <v>1629</v>
      </c>
      <c r="B1641" s="130">
        <v>41578</v>
      </c>
      <c r="C1641" s="92">
        <v>17.785499999999999</v>
      </c>
      <c r="D1641" s="92">
        <v>20.767700000000001</v>
      </c>
      <c r="E1641" s="92">
        <v>13.0151</v>
      </c>
      <c r="F1641" s="139">
        <f t="shared" si="476"/>
        <v>-6.3197548564840611E-3</v>
      </c>
      <c r="G1641" s="140">
        <f t="shared" si="476"/>
        <v>5.4747998093191974E-3</v>
      </c>
      <c r="H1641" s="140">
        <f t="shared" si="476"/>
        <v>3.1194535577905302E-3</v>
      </c>
      <c r="I1641" s="141">
        <f t="shared" si="494"/>
        <v>21.264657878046727</v>
      </c>
      <c r="J1641" s="142">
        <f t="shared" si="489"/>
        <v>25.218011811577593</v>
      </c>
      <c r="K1641" s="142">
        <f t="shared" si="492"/>
        <v>19.519701446781045</v>
      </c>
      <c r="L1641" s="143">
        <f t="shared" si="490"/>
        <v>14885.260514632708</v>
      </c>
      <c r="M1641" s="137">
        <f t="shared" si="477"/>
        <v>-15130.807086946556</v>
      </c>
      <c r="N1641" s="137">
        <f t="shared" si="478"/>
        <v>29279.55217017157</v>
      </c>
      <c r="O1641" s="143">
        <f t="shared" si="493"/>
        <v>94.66948536729069</v>
      </c>
      <c r="P1641" s="137">
        <f t="shared" si="491"/>
        <v>82.387086946555428</v>
      </c>
      <c r="Q1641" s="137">
        <f t="shared" si="479"/>
        <v>-91.052170171569742</v>
      </c>
      <c r="R1641" s="144">
        <f t="shared" si="480"/>
        <v>86.004402142276376</v>
      </c>
      <c r="T1641" s="92">
        <f t="shared" si="481"/>
        <v>8.4779755338039123E-45</v>
      </c>
      <c r="U1641" s="92">
        <f>SUM($T$13:T1641)</f>
        <v>0.67932329143422032</v>
      </c>
      <c r="V1641" s="92">
        <f t="shared" si="482"/>
        <v>1921</v>
      </c>
      <c r="W1641" s="92">
        <v>33.142524072833112</v>
      </c>
      <c r="Y1641" s="92">
        <f t="shared" si="483"/>
        <v>2.6459113738725017E-24</v>
      </c>
      <c r="Z1641" s="92">
        <f>SUM($Y$13:Y1641)</f>
        <v>0.62282410210760286</v>
      </c>
      <c r="AA1641" s="92">
        <f t="shared" si="484"/>
        <v>1001</v>
      </c>
      <c r="AB1641" s="92">
        <v>32.871956940913151</v>
      </c>
      <c r="AD1641" s="92">
        <f t="shared" si="485"/>
        <v>2.5034228380202614E-43</v>
      </c>
      <c r="AE1641" s="92" t="e">
        <f>SUM($AD$13:AD1641)</f>
        <v>#N/A</v>
      </c>
      <c r="AF1641" s="92">
        <f t="shared" si="486"/>
        <v>1855</v>
      </c>
      <c r="AG1641" s="92">
        <v>59.634581363312464</v>
      </c>
      <c r="AI1641" s="92">
        <f t="shared" si="487"/>
        <v>1.9326028970129935E-16</v>
      </c>
      <c r="AJ1641" s="92" t="e">
        <f>SUM($AI$13:AI1641)</f>
        <v>#N/A</v>
      </c>
      <c r="AK1641" s="92">
        <f t="shared" si="488"/>
        <v>648</v>
      </c>
      <c r="AL1641" s="92">
        <v>69.385961180976665</v>
      </c>
    </row>
    <row r="1642" spans="1:38">
      <c r="A1642" s="93">
        <v>1630</v>
      </c>
      <c r="B1642" s="130">
        <v>41577</v>
      </c>
      <c r="C1642" s="92">
        <v>17.7637</v>
      </c>
      <c r="D1642" s="92">
        <v>20.741599999999998</v>
      </c>
      <c r="E1642" s="92">
        <v>12.952299999999999</v>
      </c>
      <c r="F1642" s="139">
        <f t="shared" si="476"/>
        <v>1.2272218062678864E-3</v>
      </c>
      <c r="G1642" s="140">
        <f t="shared" si="476"/>
        <v>1.2583407258843771E-3</v>
      </c>
      <c r="H1642" s="140">
        <f t="shared" si="476"/>
        <v>4.84855971526299E-3</v>
      </c>
      <c r="I1642" s="141">
        <f t="shared" si="494"/>
        <v>21.426162423931952</v>
      </c>
      <c r="J1642" s="142">
        <f t="shared" si="489"/>
        <v>25.112260066243689</v>
      </c>
      <c r="K1642" s="142">
        <f t="shared" si="492"/>
        <v>19.553348123499301</v>
      </c>
      <c r="L1642" s="143">
        <f t="shared" si="490"/>
        <v>14998.313696752366</v>
      </c>
      <c r="M1642" s="137">
        <f t="shared" si="477"/>
        <v>-15067.356039746213</v>
      </c>
      <c r="N1642" s="137">
        <f t="shared" si="478"/>
        <v>29330.022185248952</v>
      </c>
      <c r="O1642" s="143">
        <f t="shared" si="493"/>
        <v>-18.383696752367541</v>
      </c>
      <c r="P1642" s="137">
        <f t="shared" si="491"/>
        <v>18.936039746213282</v>
      </c>
      <c r="Q1642" s="137">
        <f t="shared" si="479"/>
        <v>-141.52218524895216</v>
      </c>
      <c r="R1642" s="144">
        <f t="shared" si="480"/>
        <v>-140.96984225510641</v>
      </c>
      <c r="T1642" s="92">
        <f t="shared" si="481"/>
        <v>2.5976996376823494E-9</v>
      </c>
      <c r="U1642" s="92">
        <f>SUM($T$13:T1642)</f>
        <v>0.67932329403191993</v>
      </c>
      <c r="V1642" s="92">
        <f t="shared" si="482"/>
        <v>328</v>
      </c>
      <c r="W1642" s="92">
        <v>33.143687268388021</v>
      </c>
      <c r="Y1642" s="92">
        <f t="shared" si="483"/>
        <v>1.4750050711218272E-55</v>
      </c>
      <c r="Z1642" s="92">
        <f>SUM($Y$13:Y1642)</f>
        <v>0.62282410210760286</v>
      </c>
      <c r="AA1642" s="92">
        <f t="shared" si="484"/>
        <v>2404</v>
      </c>
      <c r="AB1642" s="92">
        <v>32.889308325758975</v>
      </c>
      <c r="AD1642" s="92">
        <f t="shared" si="485"/>
        <v>7.7692586881002889E-24</v>
      </c>
      <c r="AE1642" s="92" t="e">
        <f>SUM($AD$13:AD1642)</f>
        <v>#N/A</v>
      </c>
      <c r="AF1642" s="92">
        <f t="shared" si="486"/>
        <v>980</v>
      </c>
      <c r="AG1642" s="92">
        <v>59.751279426815017</v>
      </c>
      <c r="AI1642" s="92">
        <f t="shared" si="487"/>
        <v>1.305923773277159E-31</v>
      </c>
      <c r="AJ1642" s="92" t="e">
        <f>SUM($AI$13:AI1642)</f>
        <v>#N/A</v>
      </c>
      <c r="AK1642" s="92">
        <f t="shared" si="488"/>
        <v>1329</v>
      </c>
      <c r="AL1642" s="92">
        <v>69.637653676456466</v>
      </c>
    </row>
    <row r="1643" spans="1:38">
      <c r="A1643" s="93">
        <v>1631</v>
      </c>
      <c r="B1643" s="130">
        <v>41576</v>
      </c>
      <c r="C1643" s="92">
        <v>17.7498</v>
      </c>
      <c r="D1643" s="92">
        <v>20.775100999999999</v>
      </c>
      <c r="E1643" s="92">
        <v>12.9283</v>
      </c>
      <c r="F1643" s="139">
        <f t="shared" si="476"/>
        <v>7.8310741529485917E-4</v>
      </c>
      <c r="G1643" s="140">
        <f t="shared" si="476"/>
        <v>-1.6125553372761114E-3</v>
      </c>
      <c r="H1643" s="140">
        <f t="shared" si="476"/>
        <v>1.8563925651478019E-3</v>
      </c>
      <c r="I1643" s="141">
        <f t="shared" si="494"/>
        <v>21.416658420376567</v>
      </c>
      <c r="J1643" s="142">
        <f t="shared" si="489"/>
        <v>25.040255983352381</v>
      </c>
      <c r="K1643" s="142">
        <f t="shared" si="492"/>
        <v>19.49512354292521</v>
      </c>
      <c r="L1643" s="143">
        <f t="shared" si="490"/>
        <v>14991.660894263598</v>
      </c>
      <c r="M1643" s="137">
        <f t="shared" si="477"/>
        <v>-15024.153590011429</v>
      </c>
      <c r="N1643" s="137">
        <f t="shared" si="478"/>
        <v>29242.685314387814</v>
      </c>
      <c r="O1643" s="143">
        <f t="shared" si="493"/>
        <v>-11.730894263599112</v>
      </c>
      <c r="P1643" s="137">
        <f t="shared" si="491"/>
        <v>-24.266409988571468</v>
      </c>
      <c r="Q1643" s="137">
        <f t="shared" si="479"/>
        <v>-54.185314387814287</v>
      </c>
      <c r="R1643" s="144">
        <f t="shared" si="480"/>
        <v>-90.182618639984867</v>
      </c>
      <c r="T1643" s="92">
        <f t="shared" si="481"/>
        <v>2.1397295231720652E-7</v>
      </c>
      <c r="U1643" s="92">
        <f>SUM($T$13:T1643)</f>
        <v>0.67932350800487229</v>
      </c>
      <c r="V1643" s="92">
        <f t="shared" si="482"/>
        <v>242</v>
      </c>
      <c r="W1643" s="92">
        <v>33.444919434046824</v>
      </c>
      <c r="Y1643" s="92">
        <f t="shared" si="483"/>
        <v>1.6556819164365083E-7</v>
      </c>
      <c r="Z1643" s="92">
        <f>SUM($Y$13:Y1643)</f>
        <v>0.62282426767579446</v>
      </c>
      <c r="AA1643" s="92">
        <f t="shared" si="484"/>
        <v>247</v>
      </c>
      <c r="AB1643" s="92">
        <v>33.02908172601019</v>
      </c>
      <c r="AD1643" s="92">
        <f t="shared" si="485"/>
        <v>5.9780541767426678E-25</v>
      </c>
      <c r="AE1643" s="92" t="e">
        <f>SUM($AD$13:AD1643)</f>
        <v>#N/A</v>
      </c>
      <c r="AF1643" s="92">
        <f t="shared" si="486"/>
        <v>1030</v>
      </c>
      <c r="AG1643" s="92">
        <v>59.860500466933445</v>
      </c>
      <c r="AI1643" s="92">
        <f t="shared" si="487"/>
        <v>1.7247029761858722E-18</v>
      </c>
      <c r="AJ1643" s="92" t="e">
        <f>SUM($AI$13:AI1643)</f>
        <v>#N/A</v>
      </c>
      <c r="AK1643" s="92">
        <f t="shared" si="488"/>
        <v>740</v>
      </c>
      <c r="AL1643" s="92">
        <v>69.889190658381267</v>
      </c>
    </row>
    <row r="1644" spans="1:38">
      <c r="A1644" s="93">
        <v>1632</v>
      </c>
      <c r="B1644" s="130">
        <v>41575</v>
      </c>
      <c r="C1644" s="92">
        <v>17.752700999999998</v>
      </c>
      <c r="D1644" s="92">
        <v>20.798500000000001</v>
      </c>
      <c r="E1644" s="92">
        <v>12.875500000000001</v>
      </c>
      <c r="F1644" s="139">
        <f t="shared" si="476"/>
        <v>-1.6341175351275439E-4</v>
      </c>
      <c r="G1644" s="140">
        <f t="shared" si="476"/>
        <v>-1.125033055268454E-3</v>
      </c>
      <c r="H1644" s="140">
        <f t="shared" si="476"/>
        <v>4.1008116189662491E-3</v>
      </c>
      <c r="I1644" s="141">
        <f t="shared" si="494"/>
        <v>21.396403004816001</v>
      </c>
      <c r="J1644" s="142">
        <f t="shared" si="489"/>
        <v>25.052483383450728</v>
      </c>
      <c r="K1644" s="142">
        <f t="shared" si="492"/>
        <v>19.538797693293464</v>
      </c>
      <c r="L1644" s="143">
        <f t="shared" si="490"/>
        <v>14977.482103371201</v>
      </c>
      <c r="M1644" s="137">
        <f t="shared" si="477"/>
        <v>-15031.490030070436</v>
      </c>
      <c r="N1644" s="137">
        <f t="shared" si="478"/>
        <v>29308.196539940196</v>
      </c>
      <c r="O1644" s="143">
        <f t="shared" si="493"/>
        <v>2.4478966287970252</v>
      </c>
      <c r="P1644" s="137">
        <f t="shared" si="491"/>
        <v>-16.929969929564322</v>
      </c>
      <c r="Q1644" s="137">
        <f t="shared" si="479"/>
        <v>-119.69653994019609</v>
      </c>
      <c r="R1644" s="144">
        <f t="shared" si="480"/>
        <v>-134.17861324096339</v>
      </c>
      <c r="T1644" s="92">
        <f t="shared" si="481"/>
        <v>5.8691267297595389E-10</v>
      </c>
      <c r="U1644" s="92">
        <f>SUM($T$13:T1644)</f>
        <v>0.67932350859178492</v>
      </c>
      <c r="V1644" s="92">
        <f t="shared" si="482"/>
        <v>357</v>
      </c>
      <c r="W1644" s="92">
        <v>33.498491682075837</v>
      </c>
      <c r="Y1644" s="92">
        <f t="shared" si="483"/>
        <v>2.1310527028270167E-26</v>
      </c>
      <c r="Z1644" s="92">
        <f>SUM($Y$13:Y1644)</f>
        <v>0.62282426767579446</v>
      </c>
      <c r="AA1644" s="92">
        <f t="shared" si="484"/>
        <v>1095</v>
      </c>
      <c r="AB1644" s="92">
        <v>33.316205252001964</v>
      </c>
      <c r="AD1644" s="92">
        <f t="shared" si="485"/>
        <v>4.9633758563516614E-49</v>
      </c>
      <c r="AE1644" s="92" t="e">
        <f>SUM($AD$13:AD1644)</f>
        <v>#N/A</v>
      </c>
      <c r="AF1644" s="92">
        <f t="shared" si="486"/>
        <v>2111</v>
      </c>
      <c r="AG1644" s="92">
        <v>60.033336427975883</v>
      </c>
      <c r="AI1644" s="92">
        <f t="shared" si="487"/>
        <v>2.5706914107577873E-20</v>
      </c>
      <c r="AJ1644" s="92" t="e">
        <f>SUM($AI$13:AI1644)</f>
        <v>#N/A</v>
      </c>
      <c r="AK1644" s="92">
        <f t="shared" si="488"/>
        <v>822</v>
      </c>
      <c r="AL1644" s="92">
        <v>69.994541320123972</v>
      </c>
    </row>
    <row r="1645" spans="1:38">
      <c r="A1645" s="93">
        <v>1633</v>
      </c>
      <c r="B1645" s="130">
        <v>41572</v>
      </c>
      <c r="C1645" s="92">
        <v>17.892900000000001</v>
      </c>
      <c r="D1645" s="92">
        <v>21.002399</v>
      </c>
      <c r="E1645" s="92">
        <v>12.8772</v>
      </c>
      <c r="F1645" s="139">
        <f t="shared" si="476"/>
        <v>-7.8354542863371401E-3</v>
      </c>
      <c r="G1645" s="140">
        <f t="shared" si="476"/>
        <v>-9.7083671251079195E-3</v>
      </c>
      <c r="H1645" s="140">
        <f t="shared" si="476"/>
        <v>-1.32016276830349E-4</v>
      </c>
      <c r="I1645" s="141">
        <f t="shared" si="494"/>
        <v>21.232222061817811</v>
      </c>
      <c r="J1645" s="142">
        <f t="shared" si="489"/>
        <v>24.837207356645305</v>
      </c>
      <c r="K1645" s="142">
        <f t="shared" si="492"/>
        <v>19.456431095269156</v>
      </c>
      <c r="L1645" s="143">
        <f t="shared" si="490"/>
        <v>14862.555443272468</v>
      </c>
      <c r="M1645" s="137">
        <f t="shared" si="477"/>
        <v>-14902.324413987182</v>
      </c>
      <c r="N1645" s="137">
        <f t="shared" si="478"/>
        <v>29184.646642903735</v>
      </c>
      <c r="O1645" s="143">
        <f t="shared" si="493"/>
        <v>117.37455672753094</v>
      </c>
      <c r="P1645" s="137">
        <f t="shared" si="491"/>
        <v>-146.09558601281788</v>
      </c>
      <c r="Q1645" s="137">
        <f t="shared" si="479"/>
        <v>3.8533570962645172</v>
      </c>
      <c r="R1645" s="144">
        <f t="shared" si="480"/>
        <v>-24.867672189022414</v>
      </c>
      <c r="T1645" s="92">
        <f t="shared" si="481"/>
        <v>6.7637977139528077E-3</v>
      </c>
      <c r="U1645" s="92">
        <f>SUM($T$13:T1645)</f>
        <v>0.68608730630573778</v>
      </c>
      <c r="V1645" s="92">
        <f t="shared" si="482"/>
        <v>40</v>
      </c>
      <c r="W1645" s="92">
        <v>33.580933107583405</v>
      </c>
      <c r="Y1645" s="92">
        <f t="shared" si="483"/>
        <v>1.1395633322541881E-37</v>
      </c>
      <c r="Z1645" s="92">
        <f>SUM($Y$13:Y1645)</f>
        <v>0.62282426767579446</v>
      </c>
      <c r="AA1645" s="92">
        <f t="shared" si="484"/>
        <v>1601</v>
      </c>
      <c r="AB1645" s="92">
        <v>33.603124095214298</v>
      </c>
      <c r="AD1645" s="92">
        <f t="shared" si="485"/>
        <v>9.4394387687381463E-35</v>
      </c>
      <c r="AE1645" s="92" t="e">
        <f>SUM($AD$13:AD1645)</f>
        <v>#N/A</v>
      </c>
      <c r="AF1645" s="92">
        <f t="shared" si="486"/>
        <v>1470</v>
      </c>
      <c r="AG1645" s="92">
        <v>60.158869807968586</v>
      </c>
      <c r="AI1645" s="92">
        <f t="shared" si="487"/>
        <v>6.5284331302721462E-55</v>
      </c>
      <c r="AJ1645" s="92" t="e">
        <f>SUM($AI$13:AI1645)</f>
        <v>#N/A</v>
      </c>
      <c r="AK1645" s="92">
        <f t="shared" si="488"/>
        <v>2375</v>
      </c>
      <c r="AL1645" s="92">
        <v>70.158787599290008</v>
      </c>
    </row>
    <row r="1646" spans="1:38">
      <c r="A1646" s="93">
        <v>1634</v>
      </c>
      <c r="B1646" s="130">
        <v>41571</v>
      </c>
      <c r="C1646" s="92">
        <v>17.8841</v>
      </c>
      <c r="D1646" s="92">
        <v>20.9741</v>
      </c>
      <c r="E1646" s="92">
        <v>12.960699999999999</v>
      </c>
      <c r="F1646" s="139">
        <f t="shared" si="476"/>
        <v>4.9205719046541141E-4</v>
      </c>
      <c r="G1646" s="140">
        <f t="shared" si="476"/>
        <v>1.3492354856703415E-3</v>
      </c>
      <c r="H1646" s="140">
        <f t="shared" si="476"/>
        <v>-6.4425532571542599E-3</v>
      </c>
      <c r="I1646" s="141">
        <f t="shared" si="494"/>
        <v>21.41042997467024</v>
      </c>
      <c r="J1646" s="142">
        <f t="shared" si="489"/>
        <v>25.114539770445454</v>
      </c>
      <c r="K1646" s="142">
        <f t="shared" si="492"/>
        <v>19.333634356169036</v>
      </c>
      <c r="L1646" s="143">
        <f t="shared" si="490"/>
        <v>14987.300982269167</v>
      </c>
      <c r="M1646" s="137">
        <f t="shared" si="477"/>
        <v>-15068.723862267272</v>
      </c>
      <c r="N1646" s="137">
        <f t="shared" si="478"/>
        <v>29000.451534253552</v>
      </c>
      <c r="O1646" s="143">
        <f t="shared" si="493"/>
        <v>-7.3709822691689624</v>
      </c>
      <c r="P1646" s="137">
        <f t="shared" si="491"/>
        <v>20.303862267272052</v>
      </c>
      <c r="Q1646" s="137">
        <f t="shared" si="479"/>
        <v>188.04846574644762</v>
      </c>
      <c r="R1646" s="144">
        <f t="shared" si="480"/>
        <v>200.98134574455071</v>
      </c>
      <c r="T1646" s="92">
        <f t="shared" si="481"/>
        <v>6.0163645727160656E-33</v>
      </c>
      <c r="U1646" s="92">
        <f>SUM($T$13:T1646)</f>
        <v>0.68608730630573778</v>
      </c>
      <c r="V1646" s="92">
        <f t="shared" si="482"/>
        <v>1389</v>
      </c>
      <c r="W1646" s="92">
        <v>33.881744495716703</v>
      </c>
      <c r="Y1646" s="92">
        <f t="shared" si="483"/>
        <v>5.1582805755324364E-33</v>
      </c>
      <c r="Z1646" s="92">
        <f>SUM($Y$13:Y1646)</f>
        <v>0.62282426767579446</v>
      </c>
      <c r="AA1646" s="92">
        <f t="shared" si="484"/>
        <v>1392</v>
      </c>
      <c r="AB1646" s="92">
        <v>33.862525441922116</v>
      </c>
      <c r="AD1646" s="92">
        <f t="shared" si="485"/>
        <v>2.3727293645849788E-16</v>
      </c>
      <c r="AE1646" s="92" t="e">
        <f>SUM($AD$13:AD1646)</f>
        <v>#N/A</v>
      </c>
      <c r="AF1646" s="92">
        <f t="shared" si="486"/>
        <v>644</v>
      </c>
      <c r="AG1646" s="92">
        <v>60.306144396639866</v>
      </c>
      <c r="AI1646" s="92">
        <f t="shared" si="487"/>
        <v>8.1972010481185307E-51</v>
      </c>
      <c r="AJ1646" s="92" t="e">
        <f>SUM($AI$13:AI1646)</f>
        <v>#N/A</v>
      </c>
      <c r="AK1646" s="92">
        <f t="shared" si="488"/>
        <v>2191</v>
      </c>
      <c r="AL1646" s="92">
        <v>70.193679701069414</v>
      </c>
    </row>
    <row r="1647" spans="1:38">
      <c r="A1647" s="93">
        <v>1635</v>
      </c>
      <c r="B1647" s="130">
        <v>41570</v>
      </c>
      <c r="C1647" s="92">
        <v>17.697099999999999</v>
      </c>
      <c r="D1647" s="92">
        <v>20.847999999999999</v>
      </c>
      <c r="E1647" s="92">
        <v>12.9855</v>
      </c>
      <c r="F1647" s="139">
        <f t="shared" si="476"/>
        <v>1.0566703019138757E-2</v>
      </c>
      <c r="G1647" s="140">
        <f t="shared" si="476"/>
        <v>6.0485418265541213E-3</v>
      </c>
      <c r="H1647" s="140">
        <f t="shared" si="476"/>
        <v>-1.9098224943207009E-3</v>
      </c>
      <c r="I1647" s="141">
        <f t="shared" si="494"/>
        <v>21.626026387939266</v>
      </c>
      <c r="J1647" s="142">
        <f t="shared" si="489"/>
        <v>25.232401662989258</v>
      </c>
      <c r="K1647" s="142">
        <f t="shared" si="492"/>
        <v>19.421836764083015</v>
      </c>
      <c r="L1647" s="143">
        <f t="shared" si="490"/>
        <v>15138.218471557486</v>
      </c>
      <c r="M1647" s="137">
        <f t="shared" si="477"/>
        <v>-15139.440997793554</v>
      </c>
      <c r="N1647" s="137">
        <f t="shared" si="478"/>
        <v>29132.75514612452</v>
      </c>
      <c r="O1647" s="143">
        <f t="shared" si="493"/>
        <v>-158.28847155748736</v>
      </c>
      <c r="P1647" s="137">
        <f t="shared" si="491"/>
        <v>91.020997793553761</v>
      </c>
      <c r="Q1647" s="137">
        <f t="shared" si="479"/>
        <v>55.744853875479748</v>
      </c>
      <c r="R1647" s="144">
        <f t="shared" si="480"/>
        <v>-11.522619888453846</v>
      </c>
      <c r="T1647" s="92">
        <f t="shared" si="481"/>
        <v>1.4366791265343879E-14</v>
      </c>
      <c r="U1647" s="92">
        <f>SUM($T$13:T1647)</f>
        <v>0.6860873063057521</v>
      </c>
      <c r="V1647" s="92">
        <f t="shared" si="482"/>
        <v>564</v>
      </c>
      <c r="W1647" s="92">
        <v>33.906402867947691</v>
      </c>
      <c r="Y1647" s="92">
        <f t="shared" si="483"/>
        <v>5.9353865902888454E-8</v>
      </c>
      <c r="Z1647" s="92">
        <f>SUM($Y$13:Y1647)</f>
        <v>0.6228243270296604</v>
      </c>
      <c r="AA1647" s="92">
        <f t="shared" si="484"/>
        <v>267</v>
      </c>
      <c r="AB1647" s="92">
        <v>33.879112862981856</v>
      </c>
      <c r="AD1647" s="92">
        <f t="shared" si="485"/>
        <v>3.5737389543626625E-7</v>
      </c>
      <c r="AE1647" s="92" t="e">
        <f>SUM($AD$13:AD1647)</f>
        <v>#N/A</v>
      </c>
      <c r="AF1647" s="92">
        <f t="shared" si="486"/>
        <v>232</v>
      </c>
      <c r="AG1647" s="92">
        <v>60.852157741177507</v>
      </c>
      <c r="AI1647" s="92">
        <f t="shared" si="487"/>
        <v>1.1116749214164601E-14</v>
      </c>
      <c r="AJ1647" s="92" t="e">
        <f>SUM($AI$13:AI1647)</f>
        <v>#N/A</v>
      </c>
      <c r="AK1647" s="92">
        <f t="shared" si="488"/>
        <v>569</v>
      </c>
      <c r="AL1647" s="92">
        <v>70.337177918527232</v>
      </c>
    </row>
    <row r="1648" spans="1:38">
      <c r="A1648" s="93">
        <v>1636</v>
      </c>
      <c r="B1648" s="130">
        <v>41569</v>
      </c>
      <c r="C1648" s="92">
        <v>17.740400000000001</v>
      </c>
      <c r="D1648" s="92">
        <v>20.933399000000001</v>
      </c>
      <c r="E1648" s="92">
        <v>12.8445</v>
      </c>
      <c r="F1648" s="139">
        <f t="shared" si="476"/>
        <v>-2.4407566909427914E-3</v>
      </c>
      <c r="G1648" s="140">
        <f t="shared" si="476"/>
        <v>-4.0795572663571145E-3</v>
      </c>
      <c r="H1648" s="140">
        <f t="shared" si="476"/>
        <v>1.0977461170150749E-2</v>
      </c>
      <c r="I1648" s="141">
        <f t="shared" si="494"/>
        <v>21.347668050889492</v>
      </c>
      <c r="J1648" s="142">
        <f t="shared" si="489"/>
        <v>24.978381848069677</v>
      </c>
      <c r="K1648" s="142">
        <f t="shared" si="492"/>
        <v>19.672610416909961</v>
      </c>
      <c r="L1648" s="143">
        <f t="shared" si="490"/>
        <v>14943.367635622644</v>
      </c>
      <c r="M1648" s="137">
        <f t="shared" si="477"/>
        <v>-14987.029108841807</v>
      </c>
      <c r="N1648" s="137">
        <f t="shared" si="478"/>
        <v>29508.915625364942</v>
      </c>
      <c r="O1648" s="143">
        <f t="shared" si="493"/>
        <v>36.562364377354243</v>
      </c>
      <c r="P1648" s="137">
        <f t="shared" si="491"/>
        <v>-61.390891158192971</v>
      </c>
      <c r="Q1648" s="137">
        <f t="shared" si="479"/>
        <v>-320.41562536494166</v>
      </c>
      <c r="R1648" s="144">
        <f t="shared" si="480"/>
        <v>-345.24415214578039</v>
      </c>
      <c r="T1648" s="92">
        <f t="shared" si="481"/>
        <v>2.6608050441944732E-23</v>
      </c>
      <c r="U1648" s="92">
        <f>SUM($T$13:T1648)</f>
        <v>0.6860873063057521</v>
      </c>
      <c r="V1648" s="92">
        <f t="shared" si="482"/>
        <v>956</v>
      </c>
      <c r="W1648" s="92">
        <v>33.961303169398889</v>
      </c>
      <c r="Y1648" s="92">
        <f t="shared" si="483"/>
        <v>1.4137839032092217E-26</v>
      </c>
      <c r="Z1648" s="92">
        <f>SUM($Y$13:Y1648)</f>
        <v>0.6228243270296604</v>
      </c>
      <c r="AA1648" s="92">
        <f t="shared" si="484"/>
        <v>1103</v>
      </c>
      <c r="AB1648" s="92">
        <v>33.925469327594328</v>
      </c>
      <c r="AD1648" s="92">
        <f t="shared" si="485"/>
        <v>4.5046612368859995E-48</v>
      </c>
      <c r="AE1648" s="92" t="e">
        <f>SUM($AD$13:AD1648)</f>
        <v>#N/A</v>
      </c>
      <c r="AF1648" s="92">
        <f t="shared" si="486"/>
        <v>2068</v>
      </c>
      <c r="AG1648" s="92">
        <v>60.871132422144001</v>
      </c>
      <c r="AI1648" s="92">
        <f t="shared" si="487"/>
        <v>7.0280752486306255E-51</v>
      </c>
      <c r="AJ1648" s="92" t="e">
        <f>SUM($AI$13:AI1648)</f>
        <v>#N/A</v>
      </c>
      <c r="AK1648" s="92">
        <f t="shared" si="488"/>
        <v>2194</v>
      </c>
      <c r="AL1648" s="92">
        <v>70.393870539943237</v>
      </c>
    </row>
    <row r="1649" spans="1:38">
      <c r="A1649" s="93">
        <v>1637</v>
      </c>
      <c r="B1649" s="130">
        <v>41568</v>
      </c>
      <c r="C1649" s="92">
        <v>17.5688</v>
      </c>
      <c r="D1649" s="92">
        <v>20.759799999999998</v>
      </c>
      <c r="E1649" s="92">
        <v>12.986700000000001</v>
      </c>
      <c r="F1649" s="139">
        <f t="shared" si="476"/>
        <v>9.7673147853012399E-3</v>
      </c>
      <c r="G1649" s="140">
        <f t="shared" si="476"/>
        <v>8.362267459224304E-3</v>
      </c>
      <c r="H1649" s="140">
        <f t="shared" si="476"/>
        <v>-1.0949663886899774E-2</v>
      </c>
      <c r="I1649" s="141">
        <f t="shared" si="494"/>
        <v>21.608919559673968</v>
      </c>
      <c r="J1649" s="142">
        <f t="shared" si="489"/>
        <v>25.290431521464566</v>
      </c>
      <c r="K1649" s="142">
        <f t="shared" si="492"/>
        <v>19.245930490424819</v>
      </c>
      <c r="L1649" s="143">
        <f t="shared" si="490"/>
        <v>15126.243691771777</v>
      </c>
      <c r="M1649" s="137">
        <f t="shared" si="477"/>
        <v>-15174.258912878739</v>
      </c>
      <c r="N1649" s="137">
        <f t="shared" si="478"/>
        <v>28868.895735637227</v>
      </c>
      <c r="O1649" s="143">
        <f t="shared" si="493"/>
        <v>-146.31369177177839</v>
      </c>
      <c r="P1649" s="137">
        <f t="shared" si="491"/>
        <v>125.83891287873848</v>
      </c>
      <c r="Q1649" s="137">
        <f t="shared" si="479"/>
        <v>319.60426436277339</v>
      </c>
      <c r="R1649" s="144">
        <f t="shared" si="480"/>
        <v>299.12948546973348</v>
      </c>
      <c r="T1649" s="92">
        <f t="shared" si="481"/>
        <v>8.2433425822527266E-50</v>
      </c>
      <c r="U1649" s="92">
        <f>SUM($T$13:T1649)</f>
        <v>0.6860873063057521</v>
      </c>
      <c r="V1649" s="92">
        <f t="shared" si="482"/>
        <v>2146</v>
      </c>
      <c r="W1649" s="92">
        <v>34.032182271084821</v>
      </c>
      <c r="Y1649" s="92">
        <f t="shared" si="483"/>
        <v>8.8467681321714812E-10</v>
      </c>
      <c r="Z1649" s="92">
        <f>SUM($Y$13:Y1649)</f>
        <v>0.62282432791433717</v>
      </c>
      <c r="AA1649" s="92">
        <f t="shared" si="484"/>
        <v>349</v>
      </c>
      <c r="AB1649" s="92">
        <v>34.058925286813974</v>
      </c>
      <c r="AD1649" s="92">
        <f t="shared" si="485"/>
        <v>3.689727724710761E-47</v>
      </c>
      <c r="AE1649" s="92" t="e">
        <f>SUM($AD$13:AD1649)</f>
        <v>#N/A</v>
      </c>
      <c r="AF1649" s="92">
        <f t="shared" si="486"/>
        <v>2027</v>
      </c>
      <c r="AG1649" s="92">
        <v>60.922450760885113</v>
      </c>
      <c r="AI1649" s="92">
        <f t="shared" si="487"/>
        <v>1.330160929693695E-46</v>
      </c>
      <c r="AJ1649" s="92" t="e">
        <f>SUM($AI$13:AI1649)</f>
        <v>#N/A</v>
      </c>
      <c r="AK1649" s="92">
        <f t="shared" si="488"/>
        <v>2002</v>
      </c>
      <c r="AL1649" s="92">
        <v>70.836896809711106</v>
      </c>
    </row>
    <row r="1650" spans="1:38">
      <c r="A1650" s="93">
        <v>1638</v>
      </c>
      <c r="B1650" s="130">
        <v>41565</v>
      </c>
      <c r="C1650" s="92">
        <v>17.472000000000001</v>
      </c>
      <c r="D1650" s="92">
        <v>20.644600000000001</v>
      </c>
      <c r="E1650" s="92">
        <v>12.849</v>
      </c>
      <c r="F1650" s="139">
        <f t="shared" si="476"/>
        <v>5.5402930402930206E-3</v>
      </c>
      <c r="G1650" s="140">
        <f t="shared" si="476"/>
        <v>5.5801517103746257E-3</v>
      </c>
      <c r="H1650" s="140">
        <f t="shared" si="476"/>
        <v>1.0716787298622465E-2</v>
      </c>
      <c r="I1650" s="141">
        <f t="shared" si="494"/>
        <v>21.518461717032967</v>
      </c>
      <c r="J1650" s="142">
        <f t="shared" si="489"/>
        <v>25.220654111002393</v>
      </c>
      <c r="K1650" s="142">
        <f t="shared" si="492"/>
        <v>19.667537964043895</v>
      </c>
      <c r="L1650" s="143">
        <f t="shared" si="490"/>
        <v>15062.923201923077</v>
      </c>
      <c r="M1650" s="137">
        <f t="shared" si="477"/>
        <v>-15132.392466601435</v>
      </c>
      <c r="N1650" s="137">
        <f t="shared" si="478"/>
        <v>29501.306946065841</v>
      </c>
      <c r="O1650" s="143">
        <f t="shared" si="493"/>
        <v>-82.993201923078232</v>
      </c>
      <c r="P1650" s="137">
        <f t="shared" si="491"/>
        <v>83.972466601435372</v>
      </c>
      <c r="Q1650" s="137">
        <f t="shared" si="479"/>
        <v>-312.80694606584075</v>
      </c>
      <c r="R1650" s="144">
        <f t="shared" si="480"/>
        <v>-311.82768138748361</v>
      </c>
      <c r="T1650" s="92">
        <f t="shared" si="481"/>
        <v>7.4525626912374003E-4</v>
      </c>
      <c r="U1650" s="92">
        <f>SUM($T$13:T1650)</f>
        <v>0.68683256257487579</v>
      </c>
      <c r="V1650" s="92">
        <f t="shared" si="482"/>
        <v>83</v>
      </c>
      <c r="W1650" s="92">
        <v>34.106216457024857</v>
      </c>
      <c r="Y1650" s="92">
        <f t="shared" si="483"/>
        <v>6.3588009227006056E-14</v>
      </c>
      <c r="Z1650" s="92">
        <f>SUM($Y$13:Y1650)</f>
        <v>0.62282432791440079</v>
      </c>
      <c r="AA1650" s="92">
        <f t="shared" si="484"/>
        <v>535</v>
      </c>
      <c r="AB1650" s="92">
        <v>34.297701088460599</v>
      </c>
      <c r="AD1650" s="92">
        <f t="shared" si="485"/>
        <v>3.4916864804687496E-2</v>
      </c>
      <c r="AE1650" s="92" t="e">
        <f>SUM($AD$13:AD1650)</f>
        <v>#N/A</v>
      </c>
      <c r="AF1650" s="92">
        <f t="shared" si="486"/>
        <v>8</v>
      </c>
      <c r="AG1650" s="92">
        <v>60.924196698029846</v>
      </c>
      <c r="AI1650" s="92">
        <f t="shared" si="487"/>
        <v>2.366772910693752E-53</v>
      </c>
      <c r="AJ1650" s="92" t="e">
        <f>SUM($AI$13:AI1650)</f>
        <v>#N/A</v>
      </c>
      <c r="AK1650" s="92">
        <f t="shared" si="488"/>
        <v>2305</v>
      </c>
      <c r="AL1650" s="92">
        <v>70.842869283231266</v>
      </c>
    </row>
    <row r="1651" spans="1:38">
      <c r="A1651" s="93">
        <v>1639</v>
      </c>
      <c r="B1651" s="130">
        <v>41564</v>
      </c>
      <c r="C1651" s="92">
        <v>17.365400000000001</v>
      </c>
      <c r="D1651" s="92">
        <v>20.475100000000001</v>
      </c>
      <c r="E1651" s="92">
        <v>12.778700000000001</v>
      </c>
      <c r="F1651" s="139">
        <f t="shared" si="476"/>
        <v>6.1386435095074354E-3</v>
      </c>
      <c r="G1651" s="140">
        <f t="shared" si="476"/>
        <v>8.2783478468968497E-3</v>
      </c>
      <c r="H1651" s="140">
        <f t="shared" si="476"/>
        <v>5.5013420770499977E-3</v>
      </c>
      <c r="I1651" s="141">
        <f t="shared" si="494"/>
        <v>21.531266357239108</v>
      </c>
      <c r="J1651" s="142">
        <f t="shared" si="489"/>
        <v>25.288326758843667</v>
      </c>
      <c r="K1651" s="142">
        <f t="shared" si="492"/>
        <v>19.566050615477316</v>
      </c>
      <c r="L1651" s="143">
        <f t="shared" si="490"/>
        <v>15071.886450067375</v>
      </c>
      <c r="M1651" s="137">
        <f t="shared" si="477"/>
        <v>-15172.996055306199</v>
      </c>
      <c r="N1651" s="137">
        <f t="shared" si="478"/>
        <v>29349.075923215973</v>
      </c>
      <c r="O1651" s="143">
        <f t="shared" si="493"/>
        <v>-91.956450067376863</v>
      </c>
      <c r="P1651" s="137">
        <f t="shared" si="491"/>
        <v>124.57605530619912</v>
      </c>
      <c r="Q1651" s="137">
        <f t="shared" si="479"/>
        <v>-160.57592321597258</v>
      </c>
      <c r="R1651" s="144">
        <f t="shared" si="480"/>
        <v>-127.95631797715032</v>
      </c>
      <c r="T1651" s="92">
        <f t="shared" si="481"/>
        <v>2.0276400881960894E-44</v>
      </c>
      <c r="U1651" s="92">
        <f>SUM($T$13:T1651)</f>
        <v>0.68683256257487579</v>
      </c>
      <c r="V1651" s="92">
        <f t="shared" si="482"/>
        <v>1904</v>
      </c>
      <c r="W1651" s="92">
        <v>34.121697884573223</v>
      </c>
      <c r="Y1651" s="92">
        <f t="shared" si="483"/>
        <v>9.1126885684146213E-23</v>
      </c>
      <c r="Z1651" s="92">
        <f>SUM($Y$13:Y1651)</f>
        <v>0.62282432791440079</v>
      </c>
      <c r="AA1651" s="92">
        <f t="shared" si="484"/>
        <v>932</v>
      </c>
      <c r="AB1651" s="92">
        <v>34.449899497920342</v>
      </c>
      <c r="AD1651" s="92">
        <f t="shared" si="485"/>
        <v>2.2414757688639322E-17</v>
      </c>
      <c r="AE1651" s="92" t="e">
        <f>SUM($AD$13:AD1651)</f>
        <v>#N/A</v>
      </c>
      <c r="AF1651" s="92">
        <f t="shared" si="486"/>
        <v>690</v>
      </c>
      <c r="AG1651" s="92">
        <v>61.086482362094102</v>
      </c>
      <c r="AI1651" s="92">
        <f t="shared" si="487"/>
        <v>4.8185379127469102E-36</v>
      </c>
      <c r="AJ1651" s="92" t="e">
        <f>SUM($AI$13:AI1651)</f>
        <v>#N/A</v>
      </c>
      <c r="AK1651" s="92">
        <f t="shared" si="488"/>
        <v>1528</v>
      </c>
      <c r="AL1651" s="92">
        <v>70.984613285869273</v>
      </c>
    </row>
    <row r="1652" spans="1:38">
      <c r="A1652" s="93">
        <v>1640</v>
      </c>
      <c r="B1652" s="130">
        <v>41563</v>
      </c>
      <c r="C1652" s="92">
        <v>17.527100000000001</v>
      </c>
      <c r="D1652" s="92">
        <v>20.718499999999999</v>
      </c>
      <c r="E1652" s="92">
        <v>12.845700000000001</v>
      </c>
      <c r="F1652" s="139">
        <f t="shared" si="476"/>
        <v>-9.2257133239382894E-3</v>
      </c>
      <c r="G1652" s="140">
        <f t="shared" si="476"/>
        <v>-1.174795472645207E-2</v>
      </c>
      <c r="H1652" s="140">
        <f t="shared" si="476"/>
        <v>-5.2157531313981043E-3</v>
      </c>
      <c r="I1652" s="141">
        <f t="shared" si="494"/>
        <v>21.202470657439051</v>
      </c>
      <c r="J1652" s="142">
        <f t="shared" si="489"/>
        <v>24.786053071892272</v>
      </c>
      <c r="K1652" s="142">
        <f t="shared" si="492"/>
        <v>19.357506659816124</v>
      </c>
      <c r="L1652" s="143">
        <f t="shared" si="490"/>
        <v>14841.729460207336</v>
      </c>
      <c r="M1652" s="137">
        <f t="shared" si="477"/>
        <v>-14871.631843135363</v>
      </c>
      <c r="N1652" s="137">
        <f t="shared" si="478"/>
        <v>29036.259989724185</v>
      </c>
      <c r="O1652" s="143">
        <f t="shared" si="493"/>
        <v>138.20053979266231</v>
      </c>
      <c r="P1652" s="137">
        <f t="shared" si="491"/>
        <v>-176.78815686463713</v>
      </c>
      <c r="Q1652" s="137">
        <f t="shared" si="479"/>
        <v>152.24001027581471</v>
      </c>
      <c r="R1652" s="144">
        <f t="shared" si="480"/>
        <v>113.65239320383989</v>
      </c>
      <c r="T1652" s="92">
        <f t="shared" si="481"/>
        <v>4.9394198021904822E-59</v>
      </c>
      <c r="U1652" s="92">
        <f>SUM($T$13:T1652)</f>
        <v>0.68683256257487579</v>
      </c>
      <c r="V1652" s="92">
        <f t="shared" si="482"/>
        <v>2560</v>
      </c>
      <c r="W1652" s="92">
        <v>34.145971537700461</v>
      </c>
      <c r="Y1652" s="92">
        <f t="shared" si="483"/>
        <v>1.8491709701618113E-33</v>
      </c>
      <c r="Z1652" s="92">
        <f>SUM($Y$13:Y1652)</f>
        <v>0.62282432791440079</v>
      </c>
      <c r="AA1652" s="92">
        <f t="shared" si="484"/>
        <v>1412</v>
      </c>
      <c r="AB1652" s="92">
        <v>34.550630599635042</v>
      </c>
      <c r="AD1652" s="92">
        <f t="shared" si="485"/>
        <v>7.481493819398278E-49</v>
      </c>
      <c r="AE1652" s="92" t="e">
        <f>SUM($AD$13:AD1652)</f>
        <v>#N/A</v>
      </c>
      <c r="AF1652" s="92">
        <f t="shared" si="486"/>
        <v>2103</v>
      </c>
      <c r="AG1652" s="92">
        <v>61.265855258367083</v>
      </c>
      <c r="AI1652" s="92">
        <f t="shared" si="487"/>
        <v>1.4036932039392346E-9</v>
      </c>
      <c r="AJ1652" s="92" t="e">
        <f>SUM($AI$13:AI1652)</f>
        <v>#N/A</v>
      </c>
      <c r="AK1652" s="92">
        <f t="shared" si="488"/>
        <v>340</v>
      </c>
      <c r="AL1652" s="92">
        <v>71.011264128503171</v>
      </c>
    </row>
    <row r="1653" spans="1:38">
      <c r="A1653" s="93">
        <v>1641</v>
      </c>
      <c r="B1653" s="130">
        <v>41562</v>
      </c>
      <c r="C1653" s="92">
        <v>17.601700000000001</v>
      </c>
      <c r="D1653" s="92">
        <v>20.7379</v>
      </c>
      <c r="E1653" s="92">
        <v>12.989699999999999</v>
      </c>
      <c r="F1653" s="139">
        <f t="shared" si="476"/>
        <v>-4.2382269894385427E-3</v>
      </c>
      <c r="G1653" s="140">
        <f t="shared" si="476"/>
        <v>-9.3548527092912614E-4</v>
      </c>
      <c r="H1653" s="140">
        <f t="shared" si="476"/>
        <v>-1.108570636735251E-2</v>
      </c>
      <c r="I1653" s="141">
        <f t="shared" si="494"/>
        <v>21.309202366248712</v>
      </c>
      <c r="J1653" s="142">
        <f t="shared" si="489"/>
        <v>25.057237374565407</v>
      </c>
      <c r="K1653" s="142">
        <f t="shared" si="492"/>
        <v>19.243283239797687</v>
      </c>
      <c r="L1653" s="143">
        <f t="shared" si="490"/>
        <v>14916.441656374098</v>
      </c>
      <c r="M1653" s="137">
        <f t="shared" si="477"/>
        <v>-15034.342424739245</v>
      </c>
      <c r="N1653" s="137">
        <f t="shared" si="478"/>
        <v>28864.92485969653</v>
      </c>
      <c r="O1653" s="143">
        <f t="shared" si="493"/>
        <v>63.488343625900598</v>
      </c>
      <c r="P1653" s="137">
        <f t="shared" si="491"/>
        <v>-14.077575260755111</v>
      </c>
      <c r="Q1653" s="137">
        <f t="shared" si="479"/>
        <v>323.57514030347011</v>
      </c>
      <c r="R1653" s="144">
        <f t="shared" si="480"/>
        <v>372.98590866861559</v>
      </c>
      <c r="T1653" s="92">
        <f t="shared" si="481"/>
        <v>3.8591922640249044E-39</v>
      </c>
      <c r="U1653" s="92">
        <f>SUM($T$13:T1653)</f>
        <v>0.68683256257487579</v>
      </c>
      <c r="V1653" s="92">
        <f t="shared" si="482"/>
        <v>1667</v>
      </c>
      <c r="W1653" s="92">
        <v>34.329418518495004</v>
      </c>
      <c r="Y1653" s="92">
        <f t="shared" si="483"/>
        <v>5.7890373014744567E-49</v>
      </c>
      <c r="Z1653" s="92">
        <f>SUM($Y$13:Y1653)</f>
        <v>0.62282432791440079</v>
      </c>
      <c r="AA1653" s="92">
        <f t="shared" si="484"/>
        <v>2108</v>
      </c>
      <c r="AB1653" s="92">
        <v>34.881835951129688</v>
      </c>
      <c r="AD1653" s="92">
        <f t="shared" si="485"/>
        <v>2.0556918223575155E-5</v>
      </c>
      <c r="AE1653" s="92" t="e">
        <f>SUM($AD$13:AD1653)</f>
        <v>#N/A</v>
      </c>
      <c r="AF1653" s="92">
        <f t="shared" si="486"/>
        <v>153</v>
      </c>
      <c r="AG1653" s="92">
        <v>61.617098056234681</v>
      </c>
      <c r="AI1653" s="92">
        <f t="shared" si="487"/>
        <v>6.1232778713925288E-39</v>
      </c>
      <c r="AJ1653" s="92" t="e">
        <f>SUM($AI$13:AI1653)</f>
        <v>#N/A</v>
      </c>
      <c r="AK1653" s="92">
        <f t="shared" si="488"/>
        <v>1658</v>
      </c>
      <c r="AL1653" s="92">
        <v>71.588782764652933</v>
      </c>
    </row>
    <row r="1654" spans="1:38">
      <c r="A1654" s="93">
        <v>1642</v>
      </c>
      <c r="B1654" s="130">
        <v>41561</v>
      </c>
      <c r="C1654" s="92">
        <v>17.668399999999998</v>
      </c>
      <c r="D1654" s="92">
        <v>20.808299999999999</v>
      </c>
      <c r="E1654" s="92">
        <v>13</v>
      </c>
      <c r="F1654" s="139">
        <f t="shared" si="476"/>
        <v>-3.7751013108145992E-3</v>
      </c>
      <c r="G1654" s="140">
        <f t="shared" si="476"/>
        <v>-3.3832653316224759E-3</v>
      </c>
      <c r="H1654" s="140">
        <f t="shared" si="476"/>
        <v>-7.9230769230775877E-4</v>
      </c>
      <c r="I1654" s="141">
        <f t="shared" si="494"/>
        <v>21.319113209458699</v>
      </c>
      <c r="J1654" s="142">
        <f t="shared" si="489"/>
        <v>24.995845337197178</v>
      </c>
      <c r="K1654" s="142">
        <f t="shared" si="492"/>
        <v>19.443582484615384</v>
      </c>
      <c r="L1654" s="143">
        <f t="shared" si="490"/>
        <v>14923.379246621089</v>
      </c>
      <c r="M1654" s="137">
        <f t="shared" si="477"/>
        <v>-14997.507202318307</v>
      </c>
      <c r="N1654" s="137">
        <f t="shared" si="478"/>
        <v>29165.373726923077</v>
      </c>
      <c r="O1654" s="143">
        <f t="shared" si="493"/>
        <v>56.550753378909576</v>
      </c>
      <c r="P1654" s="137">
        <f t="shared" si="491"/>
        <v>-50.912797681692609</v>
      </c>
      <c r="Q1654" s="137">
        <f t="shared" si="479"/>
        <v>23.126273076923098</v>
      </c>
      <c r="R1654" s="144">
        <f t="shared" si="480"/>
        <v>28.764228774140065</v>
      </c>
      <c r="T1654" s="92">
        <f t="shared" si="481"/>
        <v>1.6176677248685465E-2</v>
      </c>
      <c r="U1654" s="92">
        <f>SUM($T$13:T1654)</f>
        <v>0.70300923982356123</v>
      </c>
      <c r="V1654" s="92">
        <f t="shared" si="482"/>
        <v>23</v>
      </c>
      <c r="W1654" s="92">
        <v>34.33388901737635</v>
      </c>
      <c r="Y1654" s="92">
        <f t="shared" si="483"/>
        <v>6.5233761784512235E-46</v>
      </c>
      <c r="Z1654" s="92">
        <f>SUM($Y$13:Y1654)</f>
        <v>0.62282432791440079</v>
      </c>
      <c r="AA1654" s="92">
        <f t="shared" si="484"/>
        <v>1971</v>
      </c>
      <c r="AB1654" s="92">
        <v>34.905235019317843</v>
      </c>
      <c r="AD1654" s="92">
        <f t="shared" si="485"/>
        <v>6.1876103220245461E-28</v>
      </c>
      <c r="AE1654" s="92" t="e">
        <f>SUM($AD$13:AD1654)</f>
        <v>#N/A</v>
      </c>
      <c r="AF1654" s="92">
        <f t="shared" si="486"/>
        <v>1164</v>
      </c>
      <c r="AG1654" s="92">
        <v>61.938570126229024</v>
      </c>
      <c r="AI1654" s="92">
        <f t="shared" si="487"/>
        <v>1.5267102527473198E-58</v>
      </c>
      <c r="AJ1654" s="92" t="e">
        <f>SUM($AI$13:AI1654)</f>
        <v>#N/A</v>
      </c>
      <c r="AK1654" s="92">
        <f t="shared" si="488"/>
        <v>2538</v>
      </c>
      <c r="AL1654" s="92">
        <v>71.657952496727376</v>
      </c>
    </row>
    <row r="1655" spans="1:38">
      <c r="A1655" s="93">
        <v>1643</v>
      </c>
      <c r="B1655" s="130">
        <v>41558</v>
      </c>
      <c r="C1655" s="92">
        <v>17.713100000000001</v>
      </c>
      <c r="D1655" s="92">
        <v>20.920200000000001</v>
      </c>
      <c r="E1655" s="92">
        <v>12.983499999999999</v>
      </c>
      <c r="F1655" s="139">
        <f t="shared" si="476"/>
        <v>-2.5235560122170986E-3</v>
      </c>
      <c r="G1655" s="140">
        <f t="shared" si="476"/>
        <v>-5.348897238076189E-3</v>
      </c>
      <c r="H1655" s="140">
        <f t="shared" si="476"/>
        <v>1.2708437632380498E-3</v>
      </c>
      <c r="I1655" s="141">
        <f t="shared" si="494"/>
        <v>21.345896153694156</v>
      </c>
      <c r="J1655" s="142">
        <f t="shared" si="489"/>
        <v>24.946545913040982</v>
      </c>
      <c r="K1655" s="142">
        <f t="shared" si="492"/>
        <v>19.483729348788849</v>
      </c>
      <c r="L1655" s="143">
        <f t="shared" si="490"/>
        <v>14942.12730758591</v>
      </c>
      <c r="M1655" s="137">
        <f t="shared" si="477"/>
        <v>-14967.927547824589</v>
      </c>
      <c r="N1655" s="137">
        <f t="shared" si="478"/>
        <v>29225.594023183272</v>
      </c>
      <c r="O1655" s="143">
        <f t="shared" si="493"/>
        <v>37.802692414088597</v>
      </c>
      <c r="P1655" s="137">
        <f t="shared" si="491"/>
        <v>-80.492452175411017</v>
      </c>
      <c r="Q1655" s="137">
        <f t="shared" si="479"/>
        <v>-37.094023183271929</v>
      </c>
      <c r="R1655" s="144">
        <f t="shared" si="480"/>
        <v>-79.78378294459435</v>
      </c>
      <c r="T1655" s="92">
        <f t="shared" si="481"/>
        <v>5.1373632243632594E-52</v>
      </c>
      <c r="U1655" s="92">
        <f>SUM($T$13:T1655)</f>
        <v>0.70300923982356123</v>
      </c>
      <c r="V1655" s="92">
        <f t="shared" si="482"/>
        <v>2245</v>
      </c>
      <c r="W1655" s="92">
        <v>34.369503823196283</v>
      </c>
      <c r="Y1655" s="92">
        <f t="shared" si="483"/>
        <v>1.7823966125280156E-3</v>
      </c>
      <c r="Z1655" s="92">
        <f>SUM($Y$13:Y1655)</f>
        <v>0.62460672452692878</v>
      </c>
      <c r="AA1655" s="92">
        <f t="shared" si="484"/>
        <v>66</v>
      </c>
      <c r="AB1655" s="92">
        <v>34.921232138600317</v>
      </c>
      <c r="AD1655" s="92">
        <f t="shared" si="485"/>
        <v>2.1327047048810524E-35</v>
      </c>
      <c r="AE1655" s="92" t="e">
        <f>SUM($AD$13:AD1655)</f>
        <v>#N/A</v>
      </c>
      <c r="AF1655" s="92">
        <f t="shared" si="486"/>
        <v>1499</v>
      </c>
      <c r="AG1655" s="92">
        <v>62.231789247638517</v>
      </c>
      <c r="AI1655" s="92">
        <f t="shared" si="487"/>
        <v>1.4727208658512455E-37</v>
      </c>
      <c r="AJ1655" s="92" t="e">
        <f>SUM($AI$13:AI1655)</f>
        <v>#N/A</v>
      </c>
      <c r="AK1655" s="92">
        <f t="shared" si="488"/>
        <v>1596</v>
      </c>
      <c r="AL1655" s="92">
        <v>72.183925346011165</v>
      </c>
    </row>
    <row r="1656" spans="1:38">
      <c r="A1656" s="93">
        <v>1644</v>
      </c>
      <c r="B1656" s="130">
        <v>41557</v>
      </c>
      <c r="C1656" s="92">
        <v>17.850100000000001</v>
      </c>
      <c r="D1656" s="92">
        <v>21.069599</v>
      </c>
      <c r="E1656" s="92">
        <v>13.1053</v>
      </c>
      <c r="F1656" s="139">
        <f t="shared" si="476"/>
        <v>-7.6750270306609192E-3</v>
      </c>
      <c r="G1656" s="140">
        <f t="shared" si="476"/>
        <v>-7.0907377022220164E-3</v>
      </c>
      <c r="H1656" s="140">
        <f t="shared" si="476"/>
        <v>-9.2939497760448075E-3</v>
      </c>
      <c r="I1656" s="141">
        <f t="shared" si="494"/>
        <v>21.235655189046557</v>
      </c>
      <c r="J1656" s="142">
        <f t="shared" si="489"/>
        <v>24.902859334911881</v>
      </c>
      <c r="K1656" s="142">
        <f t="shared" si="492"/>
        <v>19.278149031307944</v>
      </c>
      <c r="L1656" s="143">
        <f t="shared" si="490"/>
        <v>14864.958632332589</v>
      </c>
      <c r="M1656" s="137">
        <f t="shared" si="477"/>
        <v>-14941.715600947129</v>
      </c>
      <c r="N1656" s="137">
        <f t="shared" si="478"/>
        <v>28917.223546961915</v>
      </c>
      <c r="O1656" s="143">
        <f t="shared" si="493"/>
        <v>114.97136766740914</v>
      </c>
      <c r="P1656" s="137">
        <f t="shared" si="491"/>
        <v>-106.70439905287094</v>
      </c>
      <c r="Q1656" s="137">
        <f t="shared" si="479"/>
        <v>271.27645303808458</v>
      </c>
      <c r="R1656" s="144">
        <f t="shared" si="480"/>
        <v>279.54342165262278</v>
      </c>
      <c r="T1656" s="92">
        <f t="shared" si="481"/>
        <v>2.2795406141866163E-14</v>
      </c>
      <c r="U1656" s="92">
        <f>SUM($T$13:T1656)</f>
        <v>0.70300923982358399</v>
      </c>
      <c r="V1656" s="92">
        <f t="shared" si="482"/>
        <v>555</v>
      </c>
      <c r="W1656" s="92">
        <v>34.414791946837795</v>
      </c>
      <c r="Y1656" s="92">
        <f t="shared" si="483"/>
        <v>9.8806338629183629E-36</v>
      </c>
      <c r="Z1656" s="92">
        <f>SUM($Y$13:Y1656)</f>
        <v>0.62460672452692878</v>
      </c>
      <c r="AA1656" s="92">
        <f t="shared" si="484"/>
        <v>1514</v>
      </c>
      <c r="AB1656" s="92">
        <v>34.944762996699865</v>
      </c>
      <c r="AD1656" s="92">
        <f t="shared" si="485"/>
        <v>4.5011719073041612E-39</v>
      </c>
      <c r="AE1656" s="92" t="e">
        <f>SUM($AD$13:AD1656)</f>
        <v>#N/A</v>
      </c>
      <c r="AF1656" s="92">
        <f t="shared" si="486"/>
        <v>1664</v>
      </c>
      <c r="AG1656" s="92">
        <v>62.337557506678422</v>
      </c>
      <c r="AI1656" s="92">
        <f t="shared" si="487"/>
        <v>1.5427501931235554E-47</v>
      </c>
      <c r="AJ1656" s="92" t="e">
        <f>SUM($AI$13:AI1656)</f>
        <v>#N/A</v>
      </c>
      <c r="AK1656" s="92">
        <f t="shared" si="488"/>
        <v>2044</v>
      </c>
      <c r="AL1656" s="92">
        <v>72.2157607066747</v>
      </c>
    </row>
    <row r="1657" spans="1:38">
      <c r="A1657" s="93">
        <v>1645</v>
      </c>
      <c r="B1657" s="130">
        <v>41556</v>
      </c>
      <c r="C1657" s="92">
        <v>17.909099999999999</v>
      </c>
      <c r="D1657" s="92">
        <v>21.226900000000001</v>
      </c>
      <c r="E1657" s="92">
        <v>13.188599999999999</v>
      </c>
      <c r="F1657" s="139">
        <f t="shared" si="476"/>
        <v>-3.2944145713630357E-3</v>
      </c>
      <c r="G1657" s="140">
        <f t="shared" si="476"/>
        <v>-7.4104556011476141E-3</v>
      </c>
      <c r="H1657" s="140">
        <f t="shared" si="476"/>
        <v>-6.3160608404227991E-3</v>
      </c>
      <c r="I1657" s="141">
        <f t="shared" si="494"/>
        <v>21.329399857614288</v>
      </c>
      <c r="J1657" s="142">
        <f t="shared" si="489"/>
        <v>24.894840586204296</v>
      </c>
      <c r="K1657" s="142">
        <f t="shared" si="492"/>
        <v>19.336095772106212</v>
      </c>
      <c r="L1657" s="143">
        <f t="shared" si="490"/>
        <v>14930.579900330002</v>
      </c>
      <c r="M1657" s="137">
        <f t="shared" si="477"/>
        <v>-14936.904351722578</v>
      </c>
      <c r="N1657" s="137">
        <f t="shared" si="478"/>
        <v>29004.143658159319</v>
      </c>
      <c r="O1657" s="143">
        <f t="shared" si="493"/>
        <v>49.35009966999678</v>
      </c>
      <c r="P1657" s="137">
        <f t="shared" si="491"/>
        <v>-111.51564827742186</v>
      </c>
      <c r="Q1657" s="137">
        <f t="shared" si="479"/>
        <v>184.35634184068113</v>
      </c>
      <c r="R1657" s="144">
        <f t="shared" si="480"/>
        <v>122.19079323325604</v>
      </c>
      <c r="T1657" s="92">
        <f t="shared" si="481"/>
        <v>2.4735582904907766E-36</v>
      </c>
      <c r="U1657" s="92">
        <f>SUM($T$13:T1657)</f>
        <v>0.70300923982358399</v>
      </c>
      <c r="V1657" s="92">
        <f t="shared" si="482"/>
        <v>1541</v>
      </c>
      <c r="W1657" s="92">
        <v>34.414958291170478</v>
      </c>
      <c r="Y1657" s="92">
        <f t="shared" si="483"/>
        <v>1.6201767442142182E-20</v>
      </c>
      <c r="Z1657" s="92">
        <f>SUM($Y$13:Y1657)</f>
        <v>0.62460672452692878</v>
      </c>
      <c r="AA1657" s="92">
        <f t="shared" si="484"/>
        <v>831</v>
      </c>
      <c r="AB1657" s="92">
        <v>34.953189639736593</v>
      </c>
      <c r="AD1657" s="92">
        <f t="shared" si="485"/>
        <v>5.2418152553958879E-21</v>
      </c>
      <c r="AE1657" s="92" t="e">
        <f>SUM($AD$13:AD1657)</f>
        <v>#N/A</v>
      </c>
      <c r="AF1657" s="92">
        <f t="shared" si="486"/>
        <v>853</v>
      </c>
      <c r="AG1657" s="92">
        <v>62.664354438620649</v>
      </c>
      <c r="AI1657" s="92">
        <f t="shared" si="487"/>
        <v>3.4527069370660573E-4</v>
      </c>
      <c r="AJ1657" s="92" t="e">
        <f>SUM($AI$13:AI1657)</f>
        <v>#N/A</v>
      </c>
      <c r="AK1657" s="92">
        <f t="shared" si="488"/>
        <v>98</v>
      </c>
      <c r="AL1657" s="92">
        <v>72.224998761799725</v>
      </c>
    </row>
    <row r="1658" spans="1:38">
      <c r="A1658" s="93">
        <v>1646</v>
      </c>
      <c r="B1658" s="130">
        <v>41555</v>
      </c>
      <c r="C1658" s="92">
        <v>17.843499999999999</v>
      </c>
      <c r="D1658" s="92">
        <v>21.143999000000001</v>
      </c>
      <c r="E1658" s="92">
        <v>13.1957</v>
      </c>
      <c r="F1658" s="139">
        <f t="shared" si="476"/>
        <v>3.6764087763050401E-3</v>
      </c>
      <c r="G1658" s="140">
        <f t="shared" si="476"/>
        <v>3.9207814945507735E-3</v>
      </c>
      <c r="H1658" s="140">
        <f t="shared" si="476"/>
        <v>-5.380540630660624E-4</v>
      </c>
      <c r="I1658" s="141">
        <f t="shared" si="494"/>
        <v>21.47857478017205</v>
      </c>
      <c r="J1658" s="142">
        <f t="shared" si="489"/>
        <v>25.179035944430378</v>
      </c>
      <c r="K1658" s="142">
        <f t="shared" si="492"/>
        <v>19.448530005986797</v>
      </c>
      <c r="L1658" s="143">
        <f t="shared" si="490"/>
        <v>15035.002346120435</v>
      </c>
      <c r="M1658" s="137">
        <f t="shared" si="477"/>
        <v>-15107.421566658228</v>
      </c>
      <c r="N1658" s="137">
        <f t="shared" si="478"/>
        <v>29172.795008980196</v>
      </c>
      <c r="O1658" s="143">
        <f t="shared" si="493"/>
        <v>-55.072346120436123</v>
      </c>
      <c r="P1658" s="137">
        <f t="shared" si="491"/>
        <v>59.001566658227603</v>
      </c>
      <c r="Q1658" s="137">
        <f t="shared" si="479"/>
        <v>15.704991019803856</v>
      </c>
      <c r="R1658" s="144">
        <f t="shared" si="480"/>
        <v>19.634211557595336</v>
      </c>
      <c r="T1658" s="92">
        <f t="shared" si="481"/>
        <v>1.0704996947129525E-39</v>
      </c>
      <c r="U1658" s="92">
        <f>SUM($T$13:T1658)</f>
        <v>0.70300923982358399</v>
      </c>
      <c r="V1658" s="92">
        <f t="shared" si="482"/>
        <v>1692</v>
      </c>
      <c r="W1658" s="92">
        <v>34.503299315972981</v>
      </c>
      <c r="Y1658" s="92">
        <f t="shared" si="483"/>
        <v>3.1010281071778295E-14</v>
      </c>
      <c r="Z1658" s="92">
        <f>SUM($Y$13:Y1658)</f>
        <v>0.62460672452695976</v>
      </c>
      <c r="AA1658" s="92">
        <f t="shared" si="484"/>
        <v>549</v>
      </c>
      <c r="AB1658" s="92">
        <v>35.004292148738386</v>
      </c>
      <c r="AD1658" s="92">
        <f t="shared" si="485"/>
        <v>1.4239471412729223E-43</v>
      </c>
      <c r="AE1658" s="92" t="e">
        <f>SUM($AD$13:AD1658)</f>
        <v>#N/A</v>
      </c>
      <c r="AF1658" s="92">
        <f t="shared" si="486"/>
        <v>1866</v>
      </c>
      <c r="AG1658" s="92">
        <v>62.697730661948299</v>
      </c>
      <c r="AI1658" s="92">
        <f t="shared" si="487"/>
        <v>1.7865449933618582E-30</v>
      </c>
      <c r="AJ1658" s="92" t="e">
        <f>SUM($AI$13:AI1658)</f>
        <v>#N/A</v>
      </c>
      <c r="AK1658" s="92">
        <f t="shared" si="488"/>
        <v>1278</v>
      </c>
      <c r="AL1658" s="92">
        <v>72.737527689325361</v>
      </c>
    </row>
    <row r="1659" spans="1:38">
      <c r="A1659" s="93">
        <v>1647</v>
      </c>
      <c r="B1659" s="130">
        <v>41554</v>
      </c>
      <c r="C1659" s="92">
        <v>17.7759</v>
      </c>
      <c r="D1659" s="92">
        <v>21.0105</v>
      </c>
      <c r="E1659" s="92">
        <v>13.1347</v>
      </c>
      <c r="F1659" s="139">
        <f t="shared" si="476"/>
        <v>3.8029016814900007E-3</v>
      </c>
      <c r="G1659" s="140">
        <f t="shared" si="476"/>
        <v>6.3539182789558168E-3</v>
      </c>
      <c r="H1659" s="140">
        <f t="shared" si="476"/>
        <v>4.6441867724424934E-3</v>
      </c>
      <c r="I1659" s="141">
        <f t="shared" si="494"/>
        <v>21.481281715693715</v>
      </c>
      <c r="J1659" s="142">
        <f t="shared" si="489"/>
        <v>25.240060718179006</v>
      </c>
      <c r="K1659" s="142">
        <f t="shared" si="492"/>
        <v>19.549371230404958</v>
      </c>
      <c r="L1659" s="143">
        <f t="shared" si="490"/>
        <v>15036.897200985601</v>
      </c>
      <c r="M1659" s="137">
        <f t="shared" si="477"/>
        <v>-15144.036430907403</v>
      </c>
      <c r="N1659" s="137">
        <f t="shared" si="478"/>
        <v>29324.056845607436</v>
      </c>
      <c r="O1659" s="143">
        <f t="shared" si="493"/>
        <v>-56.967200985602176</v>
      </c>
      <c r="P1659" s="137">
        <f t="shared" si="491"/>
        <v>95.616430907402901</v>
      </c>
      <c r="Q1659" s="137">
        <f t="shared" si="479"/>
        <v>-135.55684560743612</v>
      </c>
      <c r="R1659" s="144">
        <f t="shared" si="480"/>
        <v>-96.907615685635392</v>
      </c>
      <c r="T1659" s="92">
        <f t="shared" si="481"/>
        <v>6.1972073695286614E-46</v>
      </c>
      <c r="U1659" s="92">
        <f>SUM($T$13:T1659)</f>
        <v>0.70300923982358399</v>
      </c>
      <c r="V1659" s="92">
        <f t="shared" si="482"/>
        <v>1972</v>
      </c>
      <c r="W1659" s="92">
        <v>34.595965157473984</v>
      </c>
      <c r="Y1659" s="92">
        <f t="shared" si="483"/>
        <v>6.6714997083228245E-42</v>
      </c>
      <c r="Z1659" s="92">
        <f>SUM($Y$13:Y1659)</f>
        <v>0.62460672452695976</v>
      </c>
      <c r="AA1659" s="92">
        <f t="shared" si="484"/>
        <v>1791</v>
      </c>
      <c r="AB1659" s="92">
        <v>35.018739965838904</v>
      </c>
      <c r="AD1659" s="92">
        <f t="shared" si="485"/>
        <v>1.9169608747255317E-54</v>
      </c>
      <c r="AE1659" s="92" t="e">
        <f>SUM($AD$13:AD1659)</f>
        <v>#N/A</v>
      </c>
      <c r="AF1659" s="92">
        <f t="shared" si="486"/>
        <v>2354</v>
      </c>
      <c r="AG1659" s="92">
        <v>62.796938353330916</v>
      </c>
      <c r="AI1659" s="92">
        <f t="shared" si="487"/>
        <v>6.0549204810913681E-41</v>
      </c>
      <c r="AJ1659" s="92" t="e">
        <f>SUM($AI$13:AI1659)</f>
        <v>#N/A</v>
      </c>
      <c r="AK1659" s="92">
        <f t="shared" si="488"/>
        <v>1748</v>
      </c>
      <c r="AL1659" s="92">
        <v>73.053171263227341</v>
      </c>
    </row>
    <row r="1660" spans="1:38">
      <c r="A1660" s="93">
        <v>1648</v>
      </c>
      <c r="B1660" s="130">
        <v>41551</v>
      </c>
      <c r="C1660" s="92">
        <v>17.939599999999999</v>
      </c>
      <c r="D1660" s="92">
        <v>21.274598999999998</v>
      </c>
      <c r="E1660" s="92">
        <v>13.0716</v>
      </c>
      <c r="F1660" s="139">
        <f t="shared" si="476"/>
        <v>-9.1250641039932745E-3</v>
      </c>
      <c r="G1660" s="140">
        <f t="shared" si="476"/>
        <v>-1.2413817999577748E-2</v>
      </c>
      <c r="H1660" s="140">
        <f t="shared" si="476"/>
        <v>4.8272590960556361E-3</v>
      </c>
      <c r="I1660" s="141">
        <f t="shared" si="494"/>
        <v>21.204624540680953</v>
      </c>
      <c r="J1660" s="142">
        <f t="shared" si="489"/>
        <v>24.769352754897991</v>
      </c>
      <c r="K1660" s="142">
        <f t="shared" si="492"/>
        <v>19.552933634750147</v>
      </c>
      <c r="L1660" s="143">
        <f t="shared" si="490"/>
        <v>14843.237178476667</v>
      </c>
      <c r="M1660" s="137">
        <f t="shared" si="477"/>
        <v>-14861.611652938795</v>
      </c>
      <c r="N1660" s="137">
        <f t="shared" si="478"/>
        <v>29329.400452125221</v>
      </c>
      <c r="O1660" s="143">
        <f t="shared" si="493"/>
        <v>136.69282152333108</v>
      </c>
      <c r="P1660" s="137">
        <f t="shared" si="491"/>
        <v>-186.8083470612055</v>
      </c>
      <c r="Q1660" s="137">
        <f t="shared" si="479"/>
        <v>-140.90045212522091</v>
      </c>
      <c r="R1660" s="144">
        <f t="shared" si="480"/>
        <v>-191.01597766309533</v>
      </c>
      <c r="T1660" s="92">
        <f t="shared" si="481"/>
        <v>2.9436947358480245E-5</v>
      </c>
      <c r="U1660" s="92">
        <f>SUM($T$13:T1660)</f>
        <v>0.70303867677094245</v>
      </c>
      <c r="V1660" s="92">
        <f t="shared" si="482"/>
        <v>146</v>
      </c>
      <c r="W1660" s="92">
        <v>34.638472091422955</v>
      </c>
      <c r="Y1660" s="92">
        <f t="shared" si="483"/>
        <v>1.8567000773838372E-14</v>
      </c>
      <c r="Z1660" s="92">
        <f>SUM($Y$13:Y1660)</f>
        <v>0.6246067245269783</v>
      </c>
      <c r="AA1660" s="92">
        <f t="shared" si="484"/>
        <v>559</v>
      </c>
      <c r="AB1660" s="92">
        <v>35.232678851521996</v>
      </c>
      <c r="AD1660" s="92">
        <f t="shared" si="485"/>
        <v>1.379184521838752E-3</v>
      </c>
      <c r="AE1660" s="92" t="e">
        <f>SUM($AD$13:AD1660)</f>
        <v>#N/A</v>
      </c>
      <c r="AF1660" s="92">
        <f t="shared" si="486"/>
        <v>71</v>
      </c>
      <c r="AG1660" s="92">
        <v>63.085245113968995</v>
      </c>
      <c r="AI1660" s="92">
        <f t="shared" si="487"/>
        <v>6.2526186629707435E-17</v>
      </c>
      <c r="AJ1660" s="92" t="e">
        <f>SUM($AI$13:AI1660)</f>
        <v>#N/A</v>
      </c>
      <c r="AK1660" s="92">
        <f t="shared" si="488"/>
        <v>670</v>
      </c>
      <c r="AL1660" s="92">
        <v>73.183083016530873</v>
      </c>
    </row>
    <row r="1661" spans="1:38">
      <c r="A1661" s="93">
        <v>1649</v>
      </c>
      <c r="B1661" s="130">
        <v>41550</v>
      </c>
      <c r="C1661" s="92">
        <v>17.815799999999999</v>
      </c>
      <c r="D1661" s="92">
        <v>21.282599999999999</v>
      </c>
      <c r="E1661" s="92">
        <v>13.1701</v>
      </c>
      <c r="F1661" s="139">
        <f t="shared" si="476"/>
        <v>6.9488880656496388E-3</v>
      </c>
      <c r="G1661" s="140">
        <f t="shared" si="476"/>
        <v>-3.7594090947534742E-4</v>
      </c>
      <c r="H1661" s="140">
        <f t="shared" si="476"/>
        <v>-7.479062421697602E-3</v>
      </c>
      <c r="I1661" s="141">
        <f t="shared" si="494"/>
        <v>21.548605509716094</v>
      </c>
      <c r="J1661" s="142">
        <f t="shared" si="489"/>
        <v>25.071271138831722</v>
      </c>
      <c r="K1661" s="142">
        <f t="shared" si="492"/>
        <v>19.313464924336184</v>
      </c>
      <c r="L1661" s="143">
        <f t="shared" si="490"/>
        <v>15084.023856801265</v>
      </c>
      <c r="M1661" s="137">
        <f t="shared" si="477"/>
        <v>-15042.762683299034</v>
      </c>
      <c r="N1661" s="137">
        <f t="shared" si="478"/>
        <v>28970.197386504275</v>
      </c>
      <c r="O1661" s="143">
        <f t="shared" si="493"/>
        <v>-104.09385680126616</v>
      </c>
      <c r="P1661" s="137">
        <f t="shared" si="491"/>
        <v>-5.6573167009664758</v>
      </c>
      <c r="Q1661" s="137">
        <f t="shared" si="479"/>
        <v>218.30261349572538</v>
      </c>
      <c r="R1661" s="144">
        <f t="shared" si="480"/>
        <v>108.55143999349275</v>
      </c>
      <c r="T1661" s="92">
        <f t="shared" si="481"/>
        <v>5.7711212808734083E-13</v>
      </c>
      <c r="U1661" s="92">
        <f>SUM($T$13:T1661)</f>
        <v>0.70303867677151954</v>
      </c>
      <c r="V1661" s="92">
        <f t="shared" si="482"/>
        <v>492</v>
      </c>
      <c r="W1661" s="92">
        <v>34.64000617315105</v>
      </c>
      <c r="Y1661" s="92">
        <f t="shared" si="483"/>
        <v>3.4687974201246918E-58</v>
      </c>
      <c r="Z1661" s="92">
        <f>SUM($Y$13:Y1661)</f>
        <v>0.6246067245269783</v>
      </c>
      <c r="AA1661" s="92">
        <f t="shared" si="484"/>
        <v>2522</v>
      </c>
      <c r="AB1661" s="92">
        <v>35.386426785313233</v>
      </c>
      <c r="AD1661" s="92">
        <f t="shared" si="485"/>
        <v>5.6517406765223673E-35</v>
      </c>
      <c r="AE1661" s="92" t="e">
        <f>SUM($AD$13:AD1661)</f>
        <v>#N/A</v>
      </c>
      <c r="AF1661" s="92">
        <f t="shared" si="486"/>
        <v>1480</v>
      </c>
      <c r="AG1661" s="92">
        <v>63.75264082454305</v>
      </c>
      <c r="AI1661" s="92">
        <f t="shared" si="487"/>
        <v>4.4759769120540664E-40</v>
      </c>
      <c r="AJ1661" s="92" t="e">
        <f>SUM($AI$13:AI1661)</f>
        <v>#N/A</v>
      </c>
      <c r="AK1661" s="92">
        <f t="shared" si="488"/>
        <v>1709</v>
      </c>
      <c r="AL1661" s="92">
        <v>73.345220739427532</v>
      </c>
    </row>
    <row r="1662" spans="1:38">
      <c r="A1662" s="93">
        <v>1650</v>
      </c>
      <c r="B1662" s="130">
        <v>41549</v>
      </c>
      <c r="C1662" s="92">
        <v>17.800799999999999</v>
      </c>
      <c r="D1662" s="92">
        <v>21.309601000000001</v>
      </c>
      <c r="E1662" s="92">
        <v>13.1075</v>
      </c>
      <c r="F1662" s="139">
        <f t="shared" si="476"/>
        <v>8.4265875690991976E-4</v>
      </c>
      <c r="G1662" s="140">
        <f t="shared" si="476"/>
        <v>-1.2670814437117928E-3</v>
      </c>
      <c r="H1662" s="140">
        <f t="shared" si="476"/>
        <v>4.7758916650773031E-3</v>
      </c>
      <c r="I1662" s="141">
        <f t="shared" si="494"/>
        <v>21.417932813131994</v>
      </c>
      <c r="J1662" s="142">
        <f t="shared" si="489"/>
        <v>25.048920710434697</v>
      </c>
      <c r="K1662" s="142">
        <f t="shared" si="492"/>
        <v>19.55193407591074</v>
      </c>
      <c r="L1662" s="143">
        <f t="shared" si="490"/>
        <v>14992.552969192397</v>
      </c>
      <c r="M1662" s="137">
        <f t="shared" si="477"/>
        <v>-15029.352426260819</v>
      </c>
      <c r="N1662" s="137">
        <f t="shared" si="478"/>
        <v>29327.901113866112</v>
      </c>
      <c r="O1662" s="143">
        <f t="shared" si="493"/>
        <v>-12.622969192398159</v>
      </c>
      <c r="P1662" s="137">
        <f t="shared" si="491"/>
        <v>-19.067573739181171</v>
      </c>
      <c r="Q1662" s="137">
        <f t="shared" si="479"/>
        <v>-139.4011138661117</v>
      </c>
      <c r="R1662" s="144">
        <f t="shared" si="480"/>
        <v>-171.09165679769103</v>
      </c>
      <c r="T1662" s="92">
        <f t="shared" si="481"/>
        <v>9.4321269396793882E-26</v>
      </c>
      <c r="U1662" s="92">
        <f>SUM($T$13:T1662)</f>
        <v>0.70303867677151954</v>
      </c>
      <c r="V1662" s="92">
        <f t="shared" si="482"/>
        <v>1066</v>
      </c>
      <c r="W1662" s="92">
        <v>34.724947287082614</v>
      </c>
      <c r="Y1662" s="92">
        <f t="shared" si="483"/>
        <v>9.8729802822799586E-27</v>
      </c>
      <c r="Z1662" s="92">
        <f>SUM($Y$13:Y1662)</f>
        <v>0.6246067245269783</v>
      </c>
      <c r="AA1662" s="92">
        <f t="shared" si="484"/>
        <v>1110</v>
      </c>
      <c r="AB1662" s="92">
        <v>35.400814680528129</v>
      </c>
      <c r="AD1662" s="92">
        <f t="shared" si="485"/>
        <v>1.1187990968043061E-22</v>
      </c>
      <c r="AE1662" s="92" t="e">
        <f>SUM($AD$13:AD1662)</f>
        <v>#N/A</v>
      </c>
      <c r="AF1662" s="92">
        <f t="shared" si="486"/>
        <v>928</v>
      </c>
      <c r="AG1662" s="92">
        <v>64.830381683605083</v>
      </c>
      <c r="AI1662" s="92">
        <f t="shared" si="487"/>
        <v>1.1967550013650401E-10</v>
      </c>
      <c r="AJ1662" s="92" t="e">
        <f>SUM($AI$13:AI1662)</f>
        <v>#N/A</v>
      </c>
      <c r="AK1662" s="92">
        <f t="shared" si="488"/>
        <v>388</v>
      </c>
      <c r="AL1662" s="92">
        <v>73.47085758661342</v>
      </c>
    </row>
    <row r="1663" spans="1:38">
      <c r="A1663" s="93">
        <v>1651</v>
      </c>
      <c r="B1663" s="130">
        <v>41548</v>
      </c>
      <c r="C1663" s="92">
        <v>17.697001</v>
      </c>
      <c r="D1663" s="92">
        <v>21.170999999999999</v>
      </c>
      <c r="E1663" s="92">
        <v>13.162100000000001</v>
      </c>
      <c r="F1663" s="139">
        <f t="shared" si="476"/>
        <v>5.8653440772251653E-3</v>
      </c>
      <c r="G1663" s="140">
        <f t="shared" si="476"/>
        <v>6.5467384629918079E-3</v>
      </c>
      <c r="H1663" s="140">
        <f t="shared" si="476"/>
        <v>-4.148274211562053E-3</v>
      </c>
      <c r="I1663" s="141">
        <f t="shared" si="494"/>
        <v>21.525417776718211</v>
      </c>
      <c r="J1663" s="142">
        <f t="shared" si="489"/>
        <v>25.244896783368759</v>
      </c>
      <c r="K1663" s="142">
        <f t="shared" si="492"/>
        <v>19.378278732117213</v>
      </c>
      <c r="L1663" s="143">
        <f t="shared" si="490"/>
        <v>15067.792443702747</v>
      </c>
      <c r="M1663" s="137">
        <f t="shared" si="477"/>
        <v>-15146.938070021255</v>
      </c>
      <c r="N1663" s="137">
        <f t="shared" si="478"/>
        <v>29067.418098175818</v>
      </c>
      <c r="O1663" s="143">
        <f t="shared" si="493"/>
        <v>-87.862443702748351</v>
      </c>
      <c r="P1663" s="137">
        <f t="shared" si="491"/>
        <v>98.518070021254971</v>
      </c>
      <c r="Q1663" s="137">
        <f t="shared" si="479"/>
        <v>121.08190182418184</v>
      </c>
      <c r="R1663" s="144">
        <f t="shared" si="480"/>
        <v>131.73752814268846</v>
      </c>
      <c r="T1663" s="92">
        <f t="shared" si="481"/>
        <v>3.6485373421280209E-49</v>
      </c>
      <c r="U1663" s="92">
        <f>SUM($T$13:T1663)</f>
        <v>0.70303867677151954</v>
      </c>
      <c r="V1663" s="92">
        <f t="shared" si="482"/>
        <v>2117</v>
      </c>
      <c r="W1663" s="92">
        <v>34.795758800160911</v>
      </c>
      <c r="Y1663" s="92">
        <f t="shared" si="483"/>
        <v>2.186207526487835E-58</v>
      </c>
      <c r="Z1663" s="92">
        <f>SUM($Y$13:Y1663)</f>
        <v>0.6246067245269783</v>
      </c>
      <c r="AA1663" s="92">
        <f t="shared" si="484"/>
        <v>2531</v>
      </c>
      <c r="AB1663" s="92">
        <v>35.515759820844323</v>
      </c>
      <c r="AD1663" s="92">
        <f t="shared" si="485"/>
        <v>4.5265087236132376E-38</v>
      </c>
      <c r="AE1663" s="92" t="e">
        <f>SUM($AD$13:AD1663)</f>
        <v>#N/A</v>
      </c>
      <c r="AF1663" s="92">
        <f t="shared" si="486"/>
        <v>1619</v>
      </c>
      <c r="AG1663" s="92">
        <v>64.882858267530537</v>
      </c>
      <c r="AI1663" s="92">
        <f t="shared" si="487"/>
        <v>6.0643117252820119E-59</v>
      </c>
      <c r="AJ1663" s="92" t="e">
        <f>SUM($AI$13:AI1663)</f>
        <v>#N/A</v>
      </c>
      <c r="AK1663" s="92">
        <f t="shared" si="488"/>
        <v>2556</v>
      </c>
      <c r="AL1663" s="92">
        <v>73.533277753525908</v>
      </c>
    </row>
    <row r="1664" spans="1:38">
      <c r="A1664" s="93">
        <v>1652</v>
      </c>
      <c r="B1664" s="130">
        <v>41547</v>
      </c>
      <c r="C1664" s="92">
        <v>17.805700000000002</v>
      </c>
      <c r="D1664" s="92">
        <v>21.330400000000001</v>
      </c>
      <c r="E1664" s="92">
        <v>13.09</v>
      </c>
      <c r="F1664" s="139">
        <f t="shared" si="476"/>
        <v>-6.1047305076464831E-3</v>
      </c>
      <c r="G1664" s="140">
        <f t="shared" si="476"/>
        <v>-7.4729025240971581E-3</v>
      </c>
      <c r="H1664" s="140">
        <f t="shared" si="476"/>
        <v>5.5080213903744291E-3</v>
      </c>
      <c r="I1664" s="141">
        <f t="shared" si="494"/>
        <v>21.269259377609416</v>
      </c>
      <c r="J1664" s="142">
        <f t="shared" si="489"/>
        <v>24.893274373663875</v>
      </c>
      <c r="K1664" s="142">
        <f t="shared" si="492"/>
        <v>19.566180588235294</v>
      </c>
      <c r="L1664" s="143">
        <f t="shared" si="490"/>
        <v>14888.48156432659</v>
      </c>
      <c r="M1664" s="137">
        <f t="shared" si="477"/>
        <v>-14935.964624198325</v>
      </c>
      <c r="N1664" s="137">
        <f t="shared" si="478"/>
        <v>29349.270882352943</v>
      </c>
      <c r="O1664" s="143">
        <f t="shared" si="493"/>
        <v>91.448435673408312</v>
      </c>
      <c r="P1664" s="137">
        <f t="shared" si="491"/>
        <v>-112.45537580167547</v>
      </c>
      <c r="Q1664" s="137">
        <f t="shared" si="479"/>
        <v>-160.77088235294286</v>
      </c>
      <c r="R1664" s="144">
        <f t="shared" si="480"/>
        <v>-181.77782248121002</v>
      </c>
      <c r="T1664" s="92">
        <f t="shared" si="481"/>
        <v>6.2829436965451135E-7</v>
      </c>
      <c r="U1664" s="92">
        <f>SUM($T$13:T1664)</f>
        <v>0.70303930506588919</v>
      </c>
      <c r="V1664" s="92">
        <f t="shared" si="482"/>
        <v>221</v>
      </c>
      <c r="W1664" s="92">
        <v>34.928988551215298</v>
      </c>
      <c r="Y1664" s="92">
        <f t="shared" si="483"/>
        <v>2.070469530130815E-22</v>
      </c>
      <c r="Z1664" s="92">
        <f>SUM($Y$13:Y1664)</f>
        <v>0.6246067245269783</v>
      </c>
      <c r="AA1664" s="92">
        <f t="shared" si="484"/>
        <v>916</v>
      </c>
      <c r="AB1664" s="92">
        <v>35.604496281237516</v>
      </c>
      <c r="AD1664" s="92">
        <f t="shared" si="485"/>
        <v>5.8589313404807281E-56</v>
      </c>
      <c r="AE1664" s="92" t="e">
        <f>SUM($AD$13:AD1664)</f>
        <v>#N/A</v>
      </c>
      <c r="AF1664" s="92">
        <f t="shared" si="486"/>
        <v>2422</v>
      </c>
      <c r="AG1664" s="92">
        <v>65.745153245912661</v>
      </c>
      <c r="AI1664" s="92">
        <f t="shared" si="487"/>
        <v>1.0612131893490845E-4</v>
      </c>
      <c r="AJ1664" s="92" t="e">
        <f>SUM($AI$13:AI1664)</f>
        <v>#N/A</v>
      </c>
      <c r="AK1664" s="92">
        <f t="shared" si="488"/>
        <v>121</v>
      </c>
      <c r="AL1664" s="92">
        <v>73.625700033457179</v>
      </c>
    </row>
    <row r="1665" spans="1:38">
      <c r="A1665" s="93">
        <v>1653</v>
      </c>
      <c r="B1665" s="130">
        <v>41544</v>
      </c>
      <c r="C1665" s="92">
        <v>17.631001000000001</v>
      </c>
      <c r="D1665" s="92">
        <v>20.975000000000001</v>
      </c>
      <c r="E1665" s="92">
        <v>13.136200000000001</v>
      </c>
      <c r="F1665" s="139">
        <f t="shared" si="476"/>
        <v>9.9086262884335863E-3</v>
      </c>
      <c r="G1665" s="140">
        <f t="shared" si="476"/>
        <v>1.6943980929678082E-2</v>
      </c>
      <c r="H1665" s="140">
        <f t="shared" si="476"/>
        <v>-3.5169988276670949E-3</v>
      </c>
      <c r="I1665" s="141">
        <f t="shared" si="494"/>
        <v>21.611943611709847</v>
      </c>
      <c r="J1665" s="142">
        <f t="shared" si="489"/>
        <v>25.505666902502977</v>
      </c>
      <c r="K1665" s="142">
        <f t="shared" si="492"/>
        <v>19.390562719812426</v>
      </c>
      <c r="L1665" s="143">
        <f t="shared" si="490"/>
        <v>15128.360528196894</v>
      </c>
      <c r="M1665" s="137">
        <f t="shared" si="477"/>
        <v>-15303.400141501786</v>
      </c>
      <c r="N1665" s="137">
        <f t="shared" si="478"/>
        <v>29085.844079718638</v>
      </c>
      <c r="O1665" s="143">
        <f t="shared" si="493"/>
        <v>-148.43052819689547</v>
      </c>
      <c r="P1665" s="137">
        <f t="shared" si="491"/>
        <v>254.98014150178642</v>
      </c>
      <c r="Q1665" s="137">
        <f t="shared" si="479"/>
        <v>102.65592028136234</v>
      </c>
      <c r="R1665" s="144">
        <f t="shared" si="480"/>
        <v>209.2055335862533</v>
      </c>
      <c r="T1665" s="92">
        <f t="shared" si="481"/>
        <v>1.6959030716755016E-21</v>
      </c>
      <c r="U1665" s="92">
        <f>SUM($T$13:T1665)</f>
        <v>0.70303930506588919</v>
      </c>
      <c r="V1665" s="92">
        <f t="shared" si="482"/>
        <v>875</v>
      </c>
      <c r="W1665" s="92">
        <v>35.080935749503624</v>
      </c>
      <c r="Y1665" s="92">
        <f t="shared" si="483"/>
        <v>5.7845530887791711E-40</v>
      </c>
      <c r="Z1665" s="92">
        <f>SUM($Y$13:Y1665)</f>
        <v>0.6246067245269783</v>
      </c>
      <c r="AA1665" s="92">
        <f t="shared" si="484"/>
        <v>1704</v>
      </c>
      <c r="AB1665" s="92">
        <v>36.25876572438392</v>
      </c>
      <c r="AD1665" s="92">
        <f t="shared" si="485"/>
        <v>5.7066952008950569E-15</v>
      </c>
      <c r="AE1665" s="92" t="e">
        <f>SUM($AD$13:AD1665)</f>
        <v>#N/A</v>
      </c>
      <c r="AF1665" s="92">
        <f t="shared" si="486"/>
        <v>582</v>
      </c>
      <c r="AG1665" s="92">
        <v>65.746781234316586</v>
      </c>
      <c r="AI1665" s="92">
        <f t="shared" si="487"/>
        <v>1.6176677248685465E-2</v>
      </c>
      <c r="AJ1665" s="92" t="e">
        <f>SUM($AI$13:AI1665)</f>
        <v>#N/A</v>
      </c>
      <c r="AK1665" s="92">
        <f t="shared" si="488"/>
        <v>23</v>
      </c>
      <c r="AL1665" s="92">
        <v>73.706204863656239</v>
      </c>
    </row>
    <row r="1666" spans="1:38">
      <c r="A1666" s="93">
        <v>1654</v>
      </c>
      <c r="B1666" s="130">
        <v>41543</v>
      </c>
      <c r="C1666" s="92">
        <v>17.587</v>
      </c>
      <c r="D1666" s="92">
        <v>20.915001</v>
      </c>
      <c r="E1666" s="92">
        <v>13.073</v>
      </c>
      <c r="F1666" s="139">
        <f t="shared" si="476"/>
        <v>2.5019048160574986E-3</v>
      </c>
      <c r="G1666" s="140">
        <f t="shared" si="476"/>
        <v>2.8687065326939987E-3</v>
      </c>
      <c r="H1666" s="140">
        <f t="shared" si="476"/>
        <v>4.8343914939188437E-3</v>
      </c>
      <c r="I1666" s="141">
        <f t="shared" si="494"/>
        <v>21.453440512873147</v>
      </c>
      <c r="J1666" s="142">
        <f t="shared" si="489"/>
        <v>25.152649167934538</v>
      </c>
      <c r="K1666" s="142">
        <f t="shared" si="492"/>
        <v>19.553072424080167</v>
      </c>
      <c r="L1666" s="143">
        <f t="shared" si="490"/>
        <v>15017.408359011202</v>
      </c>
      <c r="M1666" s="137">
        <f t="shared" si="477"/>
        <v>-15091.589500760723</v>
      </c>
      <c r="N1666" s="137">
        <f t="shared" si="478"/>
        <v>29329.608636120251</v>
      </c>
      <c r="O1666" s="143">
        <f t="shared" si="493"/>
        <v>-37.478359011203793</v>
      </c>
      <c r="P1666" s="137">
        <f t="shared" si="491"/>
        <v>43.169500760723167</v>
      </c>
      <c r="Q1666" s="137">
        <f t="shared" si="479"/>
        <v>-141.10863612025059</v>
      </c>
      <c r="R1666" s="144">
        <f t="shared" si="480"/>
        <v>-135.41749437073122</v>
      </c>
      <c r="T1666" s="92">
        <f t="shared" si="481"/>
        <v>2.3218475110778807E-29</v>
      </c>
      <c r="U1666" s="92">
        <f>SUM($T$13:T1666)</f>
        <v>0.70303930506588919</v>
      </c>
      <c r="V1666" s="92">
        <f t="shared" si="482"/>
        <v>1228</v>
      </c>
      <c r="W1666" s="92">
        <v>35.167780015923199</v>
      </c>
      <c r="Y1666" s="92">
        <f t="shared" si="483"/>
        <v>2.5602669962268157E-39</v>
      </c>
      <c r="Z1666" s="92">
        <f>SUM($Y$13:Y1666)</f>
        <v>0.6246067245269783</v>
      </c>
      <c r="AA1666" s="92">
        <f t="shared" si="484"/>
        <v>1675</v>
      </c>
      <c r="AB1666" s="92">
        <v>36.48776452398306</v>
      </c>
      <c r="AD1666" s="92">
        <f t="shared" si="485"/>
        <v>1.6176677248685465E-2</v>
      </c>
      <c r="AE1666" s="92" t="e">
        <f>SUM($AD$13:AD1666)</f>
        <v>#N/A</v>
      </c>
      <c r="AF1666" s="92">
        <f t="shared" si="486"/>
        <v>23</v>
      </c>
      <c r="AG1666" s="92">
        <v>65.784454259486665</v>
      </c>
      <c r="AI1666" s="92">
        <f t="shared" si="487"/>
        <v>1.1515358253133062E-26</v>
      </c>
      <c r="AJ1666" s="92" t="e">
        <f>SUM($AI$13:AI1666)</f>
        <v>#N/A</v>
      </c>
      <c r="AK1666" s="92">
        <f t="shared" si="488"/>
        <v>1107</v>
      </c>
      <c r="AL1666" s="92">
        <v>74.641512884125405</v>
      </c>
    </row>
    <row r="1667" spans="1:38">
      <c r="A1667" s="93">
        <v>1655</v>
      </c>
      <c r="B1667" s="130">
        <v>41542</v>
      </c>
      <c r="C1667" s="92">
        <v>17.456199999999999</v>
      </c>
      <c r="D1667" s="92">
        <v>20.724001000000001</v>
      </c>
      <c r="E1667" s="92">
        <v>13.005100000000001</v>
      </c>
      <c r="F1667" s="139">
        <f t="shared" si="476"/>
        <v>7.493039722276329E-3</v>
      </c>
      <c r="G1667" s="140">
        <f t="shared" si="476"/>
        <v>9.216367051902763E-3</v>
      </c>
      <c r="H1667" s="140">
        <f t="shared" si="476"/>
        <v>5.2210286733664901E-3</v>
      </c>
      <c r="I1667" s="141">
        <f t="shared" si="494"/>
        <v>21.560250300752742</v>
      </c>
      <c r="J1667" s="142">
        <f t="shared" si="489"/>
        <v>25.311852937118658</v>
      </c>
      <c r="K1667" s="142">
        <f t="shared" si="492"/>
        <v>19.560595996955037</v>
      </c>
      <c r="L1667" s="143">
        <f t="shared" si="490"/>
        <v>15092.175210526919</v>
      </c>
      <c r="M1667" s="137">
        <f t="shared" si="477"/>
        <v>-15187.111762271195</v>
      </c>
      <c r="N1667" s="137">
        <f t="shared" si="478"/>
        <v>29340.893995432554</v>
      </c>
      <c r="O1667" s="143">
        <f t="shared" si="493"/>
        <v>-112.24521052692035</v>
      </c>
      <c r="P1667" s="137">
        <f t="shared" si="491"/>
        <v>138.69176227119533</v>
      </c>
      <c r="Q1667" s="137">
        <f t="shared" si="479"/>
        <v>-152.39399543255422</v>
      </c>
      <c r="R1667" s="144">
        <f t="shared" si="480"/>
        <v>-125.94744368827924</v>
      </c>
      <c r="T1667" s="92">
        <f t="shared" si="481"/>
        <v>5.9492007121288091E-35</v>
      </c>
      <c r="U1667" s="92">
        <f>SUM($T$13:T1667)</f>
        <v>0.70303930506588919</v>
      </c>
      <c r="V1667" s="92">
        <f t="shared" si="482"/>
        <v>1479</v>
      </c>
      <c r="W1667" s="92">
        <v>35.359706741346599</v>
      </c>
      <c r="Y1667" s="92">
        <f t="shared" si="483"/>
        <v>9.3268311167349452E-28</v>
      </c>
      <c r="Z1667" s="92">
        <f>SUM($Y$13:Y1667)</f>
        <v>0.6246067245269783</v>
      </c>
      <c r="AA1667" s="92">
        <f t="shared" si="484"/>
        <v>1156</v>
      </c>
      <c r="AB1667" s="92">
        <v>36.494791181583423</v>
      </c>
      <c r="AD1667" s="92">
        <f t="shared" si="485"/>
        <v>1.5968301285081493E-50</v>
      </c>
      <c r="AE1667" s="92" t="e">
        <f>SUM($AD$13:AD1667)</f>
        <v>#N/A</v>
      </c>
      <c r="AF1667" s="92">
        <f t="shared" si="486"/>
        <v>2178</v>
      </c>
      <c r="AG1667" s="92">
        <v>65.901874123814196</v>
      </c>
      <c r="AI1667" s="92">
        <f t="shared" si="487"/>
        <v>8.9535797356745289E-17</v>
      </c>
      <c r="AJ1667" s="92" t="e">
        <f>SUM($AI$13:AI1667)</f>
        <v>#N/A</v>
      </c>
      <c r="AK1667" s="92">
        <f t="shared" si="488"/>
        <v>663</v>
      </c>
      <c r="AL1667" s="92">
        <v>74.714843514579115</v>
      </c>
    </row>
    <row r="1668" spans="1:38">
      <c r="A1668" s="93">
        <v>1656</v>
      </c>
      <c r="B1668" s="130">
        <v>41541</v>
      </c>
      <c r="C1668" s="92">
        <v>17.285499999999999</v>
      </c>
      <c r="D1668" s="92">
        <v>20.543099999999999</v>
      </c>
      <c r="E1668" s="92">
        <v>12.963100000000001</v>
      </c>
      <c r="F1668" s="139">
        <f t="shared" si="476"/>
        <v>9.8753290330044763E-3</v>
      </c>
      <c r="G1668" s="140">
        <f t="shared" si="476"/>
        <v>8.8059251038061781E-3</v>
      </c>
      <c r="H1668" s="140">
        <f t="shared" si="476"/>
        <v>3.2399657489334821E-3</v>
      </c>
      <c r="I1668" s="141">
        <f t="shared" si="494"/>
        <v>21.611231053773391</v>
      </c>
      <c r="J1668" s="142">
        <f t="shared" si="489"/>
        <v>25.301558765751032</v>
      </c>
      <c r="K1668" s="142">
        <f t="shared" si="492"/>
        <v>19.522046493508498</v>
      </c>
      <c r="L1668" s="143">
        <f t="shared" si="490"/>
        <v>15127.861737641373</v>
      </c>
      <c r="M1668" s="137">
        <f t="shared" si="477"/>
        <v>-15180.93525945062</v>
      </c>
      <c r="N1668" s="137">
        <f t="shared" si="478"/>
        <v>29283.069740262745</v>
      </c>
      <c r="O1668" s="143">
        <f t="shared" si="493"/>
        <v>-147.93173764137464</v>
      </c>
      <c r="P1668" s="137">
        <f t="shared" si="491"/>
        <v>132.51525945061985</v>
      </c>
      <c r="Q1668" s="137">
        <f t="shared" si="479"/>
        <v>-94.569740262744745</v>
      </c>
      <c r="R1668" s="144">
        <f t="shared" si="480"/>
        <v>-109.98621845349953</v>
      </c>
      <c r="T1668" s="92">
        <f t="shared" si="481"/>
        <v>2.2593391113132866E-43</v>
      </c>
      <c r="U1668" s="92">
        <f>SUM($T$13:T1668)</f>
        <v>0.70303930506588919</v>
      </c>
      <c r="V1668" s="92">
        <f t="shared" si="482"/>
        <v>1857</v>
      </c>
      <c r="W1668" s="92">
        <v>35.417764232241097</v>
      </c>
      <c r="Y1668" s="92">
        <f t="shared" si="483"/>
        <v>5.4645657341849597E-41</v>
      </c>
      <c r="Z1668" s="92">
        <f>SUM($Y$13:Y1668)</f>
        <v>0.6246067245269783</v>
      </c>
      <c r="AA1668" s="92">
        <f t="shared" si="484"/>
        <v>1750</v>
      </c>
      <c r="AB1668" s="92">
        <v>36.702671213659414</v>
      </c>
      <c r="AD1668" s="92">
        <f t="shared" si="485"/>
        <v>3.2928049512705386E-49</v>
      </c>
      <c r="AE1668" s="92" t="e">
        <f>SUM($AD$13:AD1668)</f>
        <v>#N/A</v>
      </c>
      <c r="AF1668" s="92">
        <f t="shared" si="486"/>
        <v>2119</v>
      </c>
      <c r="AG1668" s="92">
        <v>65.969833729217498</v>
      </c>
      <c r="AI1668" s="92">
        <f t="shared" si="487"/>
        <v>2.7583491452641673E-44</v>
      </c>
      <c r="AJ1668" s="92" t="e">
        <f>SUM($AI$13:AI1668)</f>
        <v>#N/A</v>
      </c>
      <c r="AK1668" s="92">
        <f t="shared" si="488"/>
        <v>1898</v>
      </c>
      <c r="AL1668" s="92">
        <v>75.196555695987627</v>
      </c>
    </row>
    <row r="1669" spans="1:38">
      <c r="A1669" s="93">
        <v>1657</v>
      </c>
      <c r="B1669" s="130">
        <v>41540</v>
      </c>
      <c r="C1669" s="92">
        <v>17.398299999999999</v>
      </c>
      <c r="D1669" s="92">
        <v>20.588498999999999</v>
      </c>
      <c r="E1669" s="92">
        <v>12.808</v>
      </c>
      <c r="F1669" s="139">
        <f t="shared" si="476"/>
        <v>-6.4833920555457114E-3</v>
      </c>
      <c r="G1669" s="140">
        <f t="shared" si="476"/>
        <v>-2.205066041968351E-3</v>
      </c>
      <c r="H1669" s="140">
        <f t="shared" si="476"/>
        <v>1.2109618988132453E-2</v>
      </c>
      <c r="I1669" s="141">
        <f t="shared" si="494"/>
        <v>21.261156058350526</v>
      </c>
      <c r="J1669" s="142">
        <f t="shared" si="489"/>
        <v>25.025395400121205</v>
      </c>
      <c r="K1669" s="142">
        <f t="shared" si="492"/>
        <v>19.694641075890068</v>
      </c>
      <c r="L1669" s="143">
        <f t="shared" si="490"/>
        <v>14882.809240845369</v>
      </c>
      <c r="M1669" s="137">
        <f t="shared" si="477"/>
        <v>-15015.237240072724</v>
      </c>
      <c r="N1669" s="137">
        <f t="shared" si="478"/>
        <v>29541.961613835101</v>
      </c>
      <c r="O1669" s="143">
        <f t="shared" si="493"/>
        <v>97.120759154629923</v>
      </c>
      <c r="P1669" s="137">
        <f t="shared" si="491"/>
        <v>-33.182759927276493</v>
      </c>
      <c r="Q1669" s="137">
        <f t="shared" si="479"/>
        <v>-353.46161383510116</v>
      </c>
      <c r="R1669" s="144">
        <f t="shared" si="480"/>
        <v>-289.52361460774773</v>
      </c>
      <c r="T1669" s="92">
        <f t="shared" si="481"/>
        <v>5.5530604840369107E-29</v>
      </c>
      <c r="U1669" s="92">
        <f>SUM($T$13:T1669)</f>
        <v>0.70303930506588919</v>
      </c>
      <c r="V1669" s="92">
        <f t="shared" si="482"/>
        <v>1211</v>
      </c>
      <c r="W1669" s="92">
        <v>35.518808440639987</v>
      </c>
      <c r="Y1669" s="92">
        <f t="shared" si="483"/>
        <v>6.6560083987695657E-15</v>
      </c>
      <c r="Z1669" s="92">
        <f>SUM($Y$13:Y1669)</f>
        <v>0.62460672452698496</v>
      </c>
      <c r="AA1669" s="92">
        <f t="shared" si="484"/>
        <v>579</v>
      </c>
      <c r="AB1669" s="92">
        <v>36.77260048342032</v>
      </c>
      <c r="AD1669" s="92">
        <f t="shared" si="485"/>
        <v>1.1369172512967883E-10</v>
      </c>
      <c r="AE1669" s="92" t="e">
        <f>SUM($AD$13:AD1669)</f>
        <v>#N/A</v>
      </c>
      <c r="AF1669" s="92">
        <f t="shared" si="486"/>
        <v>389</v>
      </c>
      <c r="AG1669" s="92">
        <v>66.020970886336727</v>
      </c>
      <c r="AI1669" s="92">
        <f t="shared" si="487"/>
        <v>6.5448632282957999E-18</v>
      </c>
      <c r="AJ1669" s="92" t="e">
        <f>SUM($AI$13:AI1669)</f>
        <v>#N/A</v>
      </c>
      <c r="AK1669" s="92">
        <f t="shared" si="488"/>
        <v>714</v>
      </c>
      <c r="AL1669" s="92">
        <v>75.639283171314673</v>
      </c>
    </row>
    <row r="1670" spans="1:38">
      <c r="A1670" s="93">
        <v>1658</v>
      </c>
      <c r="B1670" s="130">
        <v>41537</v>
      </c>
      <c r="C1670" s="92">
        <v>17.197099999999999</v>
      </c>
      <c r="D1670" s="92">
        <v>20.378201000000001</v>
      </c>
      <c r="E1670" s="92">
        <v>12.8483</v>
      </c>
      <c r="F1670" s="139">
        <f t="shared" si="476"/>
        <v>1.1699647033511562E-2</v>
      </c>
      <c r="G1670" s="140">
        <f t="shared" si="476"/>
        <v>1.0319752955621375E-2</v>
      </c>
      <c r="H1670" s="140">
        <f t="shared" si="476"/>
        <v>-3.1366017294116588E-3</v>
      </c>
      <c r="I1670" s="141">
        <f t="shared" si="494"/>
        <v>21.650271276552441</v>
      </c>
      <c r="J1670" s="142">
        <f t="shared" si="489"/>
        <v>25.339526627954054</v>
      </c>
      <c r="K1670" s="142">
        <f t="shared" si="492"/>
        <v>19.39796486694738</v>
      </c>
      <c r="L1670" s="143">
        <f t="shared" si="490"/>
        <v>15155.189893586708</v>
      </c>
      <c r="M1670" s="137">
        <f t="shared" si="477"/>
        <v>-15203.715976772433</v>
      </c>
      <c r="N1670" s="137">
        <f t="shared" si="478"/>
        <v>29096.94730042107</v>
      </c>
      <c r="O1670" s="143">
        <f t="shared" si="493"/>
        <v>-175.25989358670995</v>
      </c>
      <c r="P1670" s="137">
        <f t="shared" si="491"/>
        <v>155.29597677243328</v>
      </c>
      <c r="Q1670" s="137">
        <f t="shared" si="479"/>
        <v>91.552699578929605</v>
      </c>
      <c r="R1670" s="144">
        <f t="shared" si="480"/>
        <v>71.588782764652933</v>
      </c>
      <c r="T1670" s="92">
        <f t="shared" si="481"/>
        <v>1.0195341287289533E-2</v>
      </c>
      <c r="U1670" s="92">
        <f>SUM($T$13:T1670)</f>
        <v>0.71323464635317868</v>
      </c>
      <c r="V1670" s="92">
        <f t="shared" si="482"/>
        <v>32</v>
      </c>
      <c r="W1670" s="92">
        <v>35.735619814804522</v>
      </c>
      <c r="Y1670" s="92">
        <f t="shared" si="483"/>
        <v>1.4470069509996219E-31</v>
      </c>
      <c r="Z1670" s="92">
        <f>SUM($Y$13:Y1670)</f>
        <v>0.62460672452698496</v>
      </c>
      <c r="AA1670" s="92">
        <f t="shared" si="484"/>
        <v>1327</v>
      </c>
      <c r="AB1670" s="92">
        <v>36.972226890204183</v>
      </c>
      <c r="AD1670" s="92">
        <f t="shared" si="485"/>
        <v>1.1692776982489186E-5</v>
      </c>
      <c r="AE1670" s="92" t="e">
        <f>SUM($AD$13:AD1670)</f>
        <v>#N/A</v>
      </c>
      <c r="AF1670" s="92">
        <f t="shared" si="486"/>
        <v>164</v>
      </c>
      <c r="AG1670" s="92">
        <v>66.094522331270127</v>
      </c>
      <c r="AI1670" s="92">
        <f t="shared" si="487"/>
        <v>8.7057841585401377E-22</v>
      </c>
      <c r="AJ1670" s="92" t="e">
        <f>SUM($AI$13:AI1670)</f>
        <v>#N/A</v>
      </c>
      <c r="AK1670" s="92">
        <f t="shared" si="488"/>
        <v>888</v>
      </c>
      <c r="AL1670" s="92">
        <v>75.774652867934492</v>
      </c>
    </row>
    <row r="1671" spans="1:38">
      <c r="A1671" s="93">
        <v>1659</v>
      </c>
      <c r="B1671" s="130">
        <v>41536</v>
      </c>
      <c r="C1671" s="92">
        <v>17.092099999999999</v>
      </c>
      <c r="D1671" s="92">
        <v>20.388300000000001</v>
      </c>
      <c r="E1671" s="92">
        <v>12.7097</v>
      </c>
      <c r="F1671" s="139">
        <f t="shared" si="476"/>
        <v>6.1431889586416322E-3</v>
      </c>
      <c r="G1671" s="140">
        <f t="shared" si="476"/>
        <v>-4.9533310771376904E-4</v>
      </c>
      <c r="H1671" s="140">
        <f t="shared" si="476"/>
        <v>1.0905056767665622E-2</v>
      </c>
      <c r="I1671" s="141">
        <f t="shared" si="494"/>
        <v>21.531363629396033</v>
      </c>
      <c r="J1671" s="142">
        <f t="shared" si="489"/>
        <v>25.068276698925363</v>
      </c>
      <c r="K1671" s="142">
        <f t="shared" si="492"/>
        <v>19.671201499642006</v>
      </c>
      <c r="L1671" s="143">
        <f t="shared" si="490"/>
        <v>15071.954540577222</v>
      </c>
      <c r="M1671" s="137">
        <f t="shared" si="477"/>
        <v>-15040.966019355217</v>
      </c>
      <c r="N1671" s="137">
        <f t="shared" si="478"/>
        <v>29506.80224946301</v>
      </c>
      <c r="O1671" s="143">
        <f t="shared" si="493"/>
        <v>-92.024540577223888</v>
      </c>
      <c r="P1671" s="137">
        <f t="shared" si="491"/>
        <v>-7.4539806447828596</v>
      </c>
      <c r="Q1671" s="137">
        <f t="shared" si="479"/>
        <v>-318.3022494630095</v>
      </c>
      <c r="R1671" s="144">
        <f t="shared" si="480"/>
        <v>-417.78077068501625</v>
      </c>
      <c r="T1671" s="92">
        <f t="shared" si="481"/>
        <v>6.503187512198936E-10</v>
      </c>
      <c r="U1671" s="92">
        <f>SUM($T$13:T1671)</f>
        <v>0.71323464700349748</v>
      </c>
      <c r="V1671" s="92">
        <f t="shared" si="482"/>
        <v>355</v>
      </c>
      <c r="W1671" s="92">
        <v>35.904481278072126</v>
      </c>
      <c r="Y1671" s="92">
        <f t="shared" si="483"/>
        <v>1.4159766966421497E-44</v>
      </c>
      <c r="Z1671" s="92">
        <f>SUM($Y$13:Y1671)</f>
        <v>0.62460672452698496</v>
      </c>
      <c r="AA1671" s="92">
        <f t="shared" si="484"/>
        <v>1911</v>
      </c>
      <c r="AB1671" s="92">
        <v>37.092671616645021</v>
      </c>
      <c r="AD1671" s="92">
        <f t="shared" si="485"/>
        <v>6.6187518568189117E-16</v>
      </c>
      <c r="AE1671" s="92" t="e">
        <f>SUM($AD$13:AD1671)</f>
        <v>#N/A</v>
      </c>
      <c r="AF1671" s="92">
        <f t="shared" si="486"/>
        <v>624</v>
      </c>
      <c r="AG1671" s="92">
        <v>66.429284201607516</v>
      </c>
      <c r="AI1671" s="92">
        <f t="shared" si="487"/>
        <v>2.2977073127448006E-40</v>
      </c>
      <c r="AJ1671" s="92" t="e">
        <f>SUM($AI$13:AI1671)</f>
        <v>#N/A</v>
      </c>
      <c r="AK1671" s="92">
        <f t="shared" si="488"/>
        <v>1722</v>
      </c>
      <c r="AL1671" s="92">
        <v>75.961248949986839</v>
      </c>
    </row>
    <row r="1672" spans="1:38">
      <c r="A1672" s="93">
        <v>1660</v>
      </c>
      <c r="B1672" s="130">
        <v>41535</v>
      </c>
      <c r="C1672" s="92">
        <v>17.271899999999999</v>
      </c>
      <c r="D1672" s="92">
        <v>20.5655</v>
      </c>
      <c r="E1672" s="92">
        <v>12.6496</v>
      </c>
      <c r="F1672" s="139">
        <f t="shared" si="476"/>
        <v>-1.0409972267092837E-2</v>
      </c>
      <c r="G1672" s="140">
        <f t="shared" si="476"/>
        <v>-8.6163720794534271E-3</v>
      </c>
      <c r="H1672" s="140">
        <f t="shared" si="476"/>
        <v>4.7511383759171189E-3</v>
      </c>
      <c r="I1672" s="141">
        <f t="shared" si="494"/>
        <v>21.17712763448144</v>
      </c>
      <c r="J1672" s="142">
        <f t="shared" si="489"/>
        <v>24.864595356786854</v>
      </c>
      <c r="K1672" s="142">
        <f t="shared" si="492"/>
        <v>19.55145240165697</v>
      </c>
      <c r="L1672" s="143">
        <f t="shared" si="490"/>
        <v>14823.989344137008</v>
      </c>
      <c r="M1672" s="137">
        <f t="shared" si="477"/>
        <v>-14918.757214072113</v>
      </c>
      <c r="N1672" s="137">
        <f t="shared" si="478"/>
        <v>29327.178602485455</v>
      </c>
      <c r="O1672" s="143">
        <f t="shared" si="493"/>
        <v>155.94065586299075</v>
      </c>
      <c r="P1672" s="137">
        <f t="shared" si="491"/>
        <v>-129.66278592788694</v>
      </c>
      <c r="Q1672" s="137">
        <f t="shared" si="479"/>
        <v>-138.67860248545549</v>
      </c>
      <c r="R1672" s="144">
        <f t="shared" si="480"/>
        <v>-112.40073255035168</v>
      </c>
      <c r="T1672" s="92">
        <f t="shared" si="481"/>
        <v>3.3062119763317018E-30</v>
      </c>
      <c r="U1672" s="92">
        <f>SUM($T$13:T1672)</f>
        <v>0.71323464700349748</v>
      </c>
      <c r="V1672" s="92">
        <f t="shared" si="482"/>
        <v>1266</v>
      </c>
      <c r="W1672" s="92">
        <v>35.949889922731018</v>
      </c>
      <c r="Y1672" s="92">
        <f t="shared" si="483"/>
        <v>2.376409492330787E-34</v>
      </c>
      <c r="Z1672" s="92">
        <f>SUM($Y$13:Y1672)</f>
        <v>0.62460672452698496</v>
      </c>
      <c r="AA1672" s="92">
        <f t="shared" si="484"/>
        <v>1452</v>
      </c>
      <c r="AB1672" s="92">
        <v>37.138553222479459</v>
      </c>
      <c r="AD1672" s="92">
        <f t="shared" si="485"/>
        <v>4.4405878427571832E-14</v>
      </c>
      <c r="AE1672" s="92" t="e">
        <f>SUM($AD$13:AD1672)</f>
        <v>#N/A</v>
      </c>
      <c r="AF1672" s="92">
        <f t="shared" si="486"/>
        <v>542</v>
      </c>
      <c r="AG1672" s="92">
        <v>66.52185976394685</v>
      </c>
      <c r="AI1672" s="92">
        <f t="shared" si="487"/>
        <v>2.8095424392781191E-59</v>
      </c>
      <c r="AJ1672" s="92" t="e">
        <f>SUM($AI$13:AI1672)</f>
        <v>#N/A</v>
      </c>
      <c r="AK1672" s="92">
        <f t="shared" si="488"/>
        <v>2571</v>
      </c>
      <c r="AL1672" s="92">
        <v>76.141869976450835</v>
      </c>
    </row>
    <row r="1673" spans="1:38">
      <c r="A1673" s="93">
        <v>1661</v>
      </c>
      <c r="B1673" s="130">
        <v>41534</v>
      </c>
      <c r="C1673" s="92">
        <v>17.239999999999998</v>
      </c>
      <c r="D1673" s="92">
        <v>20.554898999999999</v>
      </c>
      <c r="E1673" s="92">
        <v>12.918900000000001</v>
      </c>
      <c r="F1673" s="139">
        <f t="shared" si="476"/>
        <v>1.8503480278422302E-3</v>
      </c>
      <c r="G1673" s="140">
        <f t="shared" si="476"/>
        <v>5.1574079736416145E-4</v>
      </c>
      <c r="H1673" s="140">
        <f t="shared" si="476"/>
        <v>-2.084542801631728E-2</v>
      </c>
      <c r="I1673" s="141">
        <f t="shared" si="494"/>
        <v>21.439497262761019</v>
      </c>
      <c r="J1673" s="142">
        <f t="shared" si="489"/>
        <v>25.093635140216453</v>
      </c>
      <c r="K1673" s="142">
        <f t="shared" si="492"/>
        <v>19.053368816230481</v>
      </c>
      <c r="L1673" s="143">
        <f t="shared" si="490"/>
        <v>15007.648083932714</v>
      </c>
      <c r="M1673" s="137">
        <f t="shared" si="477"/>
        <v>-15056.181084129872</v>
      </c>
      <c r="N1673" s="137">
        <f t="shared" si="478"/>
        <v>28580.053224345724</v>
      </c>
      <c r="O1673" s="143">
        <f t="shared" si="493"/>
        <v>-27.718083932715672</v>
      </c>
      <c r="P1673" s="137">
        <f t="shared" si="491"/>
        <v>7.7610841298719606</v>
      </c>
      <c r="Q1673" s="137">
        <f t="shared" si="479"/>
        <v>608.44677565427628</v>
      </c>
      <c r="R1673" s="144">
        <f t="shared" si="480"/>
        <v>588.48977585143257</v>
      </c>
      <c r="T1673" s="92">
        <f t="shared" si="481"/>
        <v>1.1071669668031465E-33</v>
      </c>
      <c r="U1673" s="92">
        <f>SUM($T$13:T1673)</f>
        <v>0.71323464700349748</v>
      </c>
      <c r="V1673" s="92">
        <f t="shared" si="482"/>
        <v>1422</v>
      </c>
      <c r="W1673" s="92">
        <v>36.011302093171253</v>
      </c>
      <c r="Y1673" s="92">
        <f t="shared" si="483"/>
        <v>3.4168092177502513E-15</v>
      </c>
      <c r="Z1673" s="92">
        <f>SUM($Y$13:Y1673)</f>
        <v>0.6246067245269884</v>
      </c>
      <c r="AA1673" s="92">
        <f t="shared" si="484"/>
        <v>592</v>
      </c>
      <c r="AB1673" s="92">
        <v>37.284498234261264</v>
      </c>
      <c r="AD1673" s="92">
        <f t="shared" si="485"/>
        <v>1.9247659961551497E-35</v>
      </c>
      <c r="AE1673" s="92" t="e">
        <f>SUM($AD$13:AD1673)</f>
        <v>#N/A</v>
      </c>
      <c r="AF1673" s="92">
        <f t="shared" si="486"/>
        <v>1501</v>
      </c>
      <c r="AG1673" s="92">
        <v>66.597186505601712</v>
      </c>
      <c r="AI1673" s="92">
        <f t="shared" si="487"/>
        <v>2.6057640047193574E-45</v>
      </c>
      <c r="AJ1673" s="92" t="e">
        <f>SUM($AI$13:AI1673)</f>
        <v>#N/A</v>
      </c>
      <c r="AK1673" s="92">
        <f t="shared" si="488"/>
        <v>1944</v>
      </c>
      <c r="AL1673" s="92">
        <v>76.31219540836355</v>
      </c>
    </row>
    <row r="1674" spans="1:38">
      <c r="A1674" s="93">
        <v>1662</v>
      </c>
      <c r="B1674" s="130">
        <v>41533</v>
      </c>
      <c r="C1674" s="92">
        <v>17.294799999999999</v>
      </c>
      <c r="D1674" s="92">
        <v>20.630898999999999</v>
      </c>
      <c r="E1674" s="92">
        <v>12.930400000000001</v>
      </c>
      <c r="F1674" s="139">
        <f t="shared" si="476"/>
        <v>-3.1685824640932392E-3</v>
      </c>
      <c r="G1674" s="140">
        <f t="shared" si="476"/>
        <v>-3.6837948748622562E-3</v>
      </c>
      <c r="H1674" s="140">
        <f t="shared" si="476"/>
        <v>-8.8937697209678923E-4</v>
      </c>
      <c r="I1674" s="141">
        <f t="shared" si="494"/>
        <v>21.332092652126651</v>
      </c>
      <c r="J1674" s="142">
        <f t="shared" si="489"/>
        <v>24.988307845882041</v>
      </c>
      <c r="K1674" s="142">
        <f t="shared" si="492"/>
        <v>19.441693613499968</v>
      </c>
      <c r="L1674" s="143">
        <f t="shared" si="490"/>
        <v>14932.464856488656</v>
      </c>
      <c r="M1674" s="137">
        <f t="shared" si="477"/>
        <v>-14992.984707529224</v>
      </c>
      <c r="N1674" s="137">
        <f t="shared" si="478"/>
        <v>29162.540420249952</v>
      </c>
      <c r="O1674" s="143">
        <f t="shared" si="493"/>
        <v>47.465143511342831</v>
      </c>
      <c r="P1674" s="137">
        <f t="shared" si="491"/>
        <v>-55.435292470776403</v>
      </c>
      <c r="Q1674" s="137">
        <f t="shared" si="479"/>
        <v>25.959579750047851</v>
      </c>
      <c r="R1674" s="144">
        <f t="shared" si="480"/>
        <v>17.989430790614279</v>
      </c>
      <c r="T1674" s="92">
        <f t="shared" si="481"/>
        <v>1.5665195603426279E-26</v>
      </c>
      <c r="U1674" s="92">
        <f>SUM($T$13:T1674)</f>
        <v>0.71323464700349748</v>
      </c>
      <c r="V1674" s="92">
        <f t="shared" si="482"/>
        <v>1101</v>
      </c>
      <c r="W1674" s="92">
        <v>36.133617347257314</v>
      </c>
      <c r="Y1674" s="92">
        <f t="shared" si="483"/>
        <v>2.1191242842215644E-27</v>
      </c>
      <c r="Z1674" s="92">
        <f>SUM($Y$13:Y1674)</f>
        <v>0.6246067245269884</v>
      </c>
      <c r="AA1674" s="92">
        <f t="shared" si="484"/>
        <v>1140</v>
      </c>
      <c r="AB1674" s="92">
        <v>37.37117824408233</v>
      </c>
      <c r="AD1674" s="92">
        <f t="shared" si="485"/>
        <v>7.8372462170948876E-59</v>
      </c>
      <c r="AE1674" s="92" t="e">
        <f>SUM($AD$13:AD1674)</f>
        <v>#N/A</v>
      </c>
      <c r="AF1674" s="92">
        <f t="shared" si="486"/>
        <v>2551</v>
      </c>
      <c r="AG1674" s="92">
        <v>66.792906178492558</v>
      </c>
      <c r="AI1674" s="92">
        <f t="shared" si="487"/>
        <v>4.1844144547640273E-52</v>
      </c>
      <c r="AJ1674" s="92" t="e">
        <f>SUM($AI$13:AI1674)</f>
        <v>#N/A</v>
      </c>
      <c r="AK1674" s="92">
        <f t="shared" si="488"/>
        <v>2249</v>
      </c>
      <c r="AL1674" s="92">
        <v>76.494223842717474</v>
      </c>
    </row>
    <row r="1675" spans="1:38">
      <c r="A1675" s="93">
        <v>1663</v>
      </c>
      <c r="B1675" s="130">
        <v>41530</v>
      </c>
      <c r="C1675" s="92">
        <v>17.377800000000001</v>
      </c>
      <c r="D1675" s="92">
        <v>20.651399999999999</v>
      </c>
      <c r="E1675" s="92">
        <v>13.0358</v>
      </c>
      <c r="F1675" s="139">
        <f t="shared" si="476"/>
        <v>-4.7762087260758701E-3</v>
      </c>
      <c r="G1675" s="140">
        <f t="shared" si="476"/>
        <v>-9.9271720077087622E-4</v>
      </c>
      <c r="H1675" s="140">
        <f t="shared" si="476"/>
        <v>-8.0854262876078886E-3</v>
      </c>
      <c r="I1675" s="141">
        <f t="shared" si="494"/>
        <v>21.297689610882848</v>
      </c>
      <c r="J1675" s="142">
        <f t="shared" si="489"/>
        <v>25.055801957702627</v>
      </c>
      <c r="K1675" s="142">
        <f t="shared" si="492"/>
        <v>19.301665689869438</v>
      </c>
      <c r="L1675" s="143">
        <f t="shared" si="490"/>
        <v>14908.382727617995</v>
      </c>
      <c r="M1675" s="137">
        <f t="shared" si="477"/>
        <v>-15033.481174621576</v>
      </c>
      <c r="N1675" s="137">
        <f t="shared" si="478"/>
        <v>28952.498534804155</v>
      </c>
      <c r="O1675" s="143">
        <f t="shared" si="493"/>
        <v>71.547272382003939</v>
      </c>
      <c r="P1675" s="137">
        <f t="shared" si="491"/>
        <v>-14.938825378423644</v>
      </c>
      <c r="Q1675" s="137">
        <f t="shared" si="479"/>
        <v>236.0014651958445</v>
      </c>
      <c r="R1675" s="144">
        <f t="shared" si="480"/>
        <v>292.6099121994248</v>
      </c>
      <c r="T1675" s="92">
        <f t="shared" si="481"/>
        <v>3.6140848960312148E-5</v>
      </c>
      <c r="U1675" s="92">
        <f>SUM($T$13:T1675)</f>
        <v>0.71327078785245779</v>
      </c>
      <c r="V1675" s="92">
        <f t="shared" si="482"/>
        <v>142</v>
      </c>
      <c r="W1675" s="92">
        <v>36.238134459850698</v>
      </c>
      <c r="Y1675" s="92">
        <f t="shared" si="483"/>
        <v>3.2072460182401198E-8</v>
      </c>
      <c r="Z1675" s="92">
        <f>SUM($Y$13:Y1675)</f>
        <v>0.62460675659944853</v>
      </c>
      <c r="AA1675" s="92">
        <f t="shared" si="484"/>
        <v>279</v>
      </c>
      <c r="AB1675" s="92">
        <v>37.477542292546786</v>
      </c>
      <c r="AD1675" s="92">
        <f t="shared" si="485"/>
        <v>7.7873409957126048E-51</v>
      </c>
      <c r="AE1675" s="92" t="e">
        <f>SUM($AD$13:AD1675)</f>
        <v>#N/A</v>
      </c>
      <c r="AF1675" s="92">
        <f t="shared" si="486"/>
        <v>2192</v>
      </c>
      <c r="AG1675" s="92">
        <v>67.571365849766153</v>
      </c>
      <c r="AI1675" s="92">
        <f t="shared" si="487"/>
        <v>4.3630545502456992E-8</v>
      </c>
      <c r="AJ1675" s="92" t="e">
        <f>SUM($AI$13:AI1675)</f>
        <v>#N/A</v>
      </c>
      <c r="AK1675" s="92">
        <f t="shared" si="488"/>
        <v>273</v>
      </c>
      <c r="AL1675" s="92">
        <v>76.518352666884311</v>
      </c>
    </row>
    <row r="1676" spans="1:38">
      <c r="A1676" s="93">
        <v>1664</v>
      </c>
      <c r="B1676" s="130">
        <v>41529</v>
      </c>
      <c r="C1676" s="92">
        <v>17.3386</v>
      </c>
      <c r="D1676" s="92">
        <v>20.582001000000002</v>
      </c>
      <c r="E1676" s="92">
        <v>13.063700000000001</v>
      </c>
      <c r="F1676" s="139">
        <f t="shared" si="476"/>
        <v>2.2608515105027038E-3</v>
      </c>
      <c r="G1676" s="140">
        <f t="shared" si="476"/>
        <v>3.3718295903297779E-3</v>
      </c>
      <c r="H1676" s="140">
        <f t="shared" si="476"/>
        <v>-2.1356889701998893E-3</v>
      </c>
      <c r="I1676" s="141">
        <f t="shared" si="494"/>
        <v>21.448281996239604</v>
      </c>
      <c r="J1676" s="142">
        <f t="shared" si="489"/>
        <v>25.165267846406184</v>
      </c>
      <c r="K1676" s="142">
        <f t="shared" si="492"/>
        <v>19.417441628328881</v>
      </c>
      <c r="L1676" s="143">
        <f t="shared" si="490"/>
        <v>15013.797397367724</v>
      </c>
      <c r="M1676" s="137">
        <f t="shared" si="477"/>
        <v>-15099.16070784371</v>
      </c>
      <c r="N1676" s="137">
        <f t="shared" si="478"/>
        <v>29126.162442493322</v>
      </c>
      <c r="O1676" s="143">
        <f t="shared" si="493"/>
        <v>-33.867397367725061</v>
      </c>
      <c r="P1676" s="137">
        <f t="shared" si="491"/>
        <v>50.74070784370997</v>
      </c>
      <c r="Q1676" s="137">
        <f t="shared" si="479"/>
        <v>62.337557506678422</v>
      </c>
      <c r="R1676" s="144">
        <f t="shared" si="480"/>
        <v>79.210867982663331</v>
      </c>
      <c r="T1676" s="92">
        <f t="shared" si="481"/>
        <v>8.4370560372872285E-55</v>
      </c>
      <c r="U1676" s="92">
        <f>SUM($T$13:T1676)</f>
        <v>0.71327078785245779</v>
      </c>
      <c r="V1676" s="92">
        <f t="shared" si="482"/>
        <v>2370</v>
      </c>
      <c r="W1676" s="92">
        <v>36.266120024449265</v>
      </c>
      <c r="Y1676" s="92">
        <f t="shared" si="483"/>
        <v>5.4339782093021172E-42</v>
      </c>
      <c r="Z1676" s="92">
        <f>SUM($Y$13:Y1676)</f>
        <v>0.62460675659944853</v>
      </c>
      <c r="AA1676" s="92">
        <f t="shared" si="484"/>
        <v>1795</v>
      </c>
      <c r="AB1676" s="92">
        <v>37.613129137582291</v>
      </c>
      <c r="AD1676" s="92">
        <f t="shared" si="485"/>
        <v>1.3701435503991514E-59</v>
      </c>
      <c r="AE1676" s="92" t="e">
        <f>SUM($AD$13:AD1676)</f>
        <v>#N/A</v>
      </c>
      <c r="AF1676" s="92">
        <f t="shared" si="486"/>
        <v>2585</v>
      </c>
      <c r="AG1676" s="92">
        <v>67.647718523639924</v>
      </c>
      <c r="AI1676" s="92">
        <f t="shared" si="487"/>
        <v>1.4574090188753816E-48</v>
      </c>
      <c r="AJ1676" s="92" t="e">
        <f>SUM($AI$13:AI1676)</f>
        <v>#N/A</v>
      </c>
      <c r="AK1676" s="92">
        <f t="shared" si="488"/>
        <v>2090</v>
      </c>
      <c r="AL1676" s="92">
        <v>76.550712595362711</v>
      </c>
    </row>
    <row r="1677" spans="1:38">
      <c r="A1677" s="93">
        <v>1665</v>
      </c>
      <c r="B1677" s="130">
        <v>41528</v>
      </c>
      <c r="C1677" s="92">
        <v>17.3368</v>
      </c>
      <c r="D1677" s="92">
        <v>20.555401</v>
      </c>
      <c r="E1677" s="92">
        <v>13.034599999999999</v>
      </c>
      <c r="F1677" s="139">
        <f t="shared" si="476"/>
        <v>1.0382538876840819E-4</v>
      </c>
      <c r="G1677" s="140">
        <f t="shared" si="476"/>
        <v>1.294063784014865E-3</v>
      </c>
      <c r="H1677" s="140">
        <f t="shared" si="476"/>
        <v>2.2325196016756976E-3</v>
      </c>
      <c r="I1677" s="141">
        <f t="shared" si="494"/>
        <v>21.402121852937103</v>
      </c>
      <c r="J1677" s="142">
        <f t="shared" si="489"/>
        <v>25.113156025547742</v>
      </c>
      <c r="K1677" s="142">
        <f t="shared" si="492"/>
        <v>19.502442598929008</v>
      </c>
      <c r="L1677" s="143">
        <f t="shared" si="490"/>
        <v>14981.485297055973</v>
      </c>
      <c r="M1677" s="137">
        <f t="shared" si="477"/>
        <v>-15067.893615328645</v>
      </c>
      <c r="N1677" s="137">
        <f t="shared" si="478"/>
        <v>29253.663898393512</v>
      </c>
      <c r="O1677" s="143">
        <f t="shared" si="493"/>
        <v>-1.5552970559747337</v>
      </c>
      <c r="P1677" s="137">
        <f t="shared" si="491"/>
        <v>19.473615328644883</v>
      </c>
      <c r="Q1677" s="137">
        <f t="shared" si="479"/>
        <v>-65.163898393511772</v>
      </c>
      <c r="R1677" s="144">
        <f t="shared" si="480"/>
        <v>-47.245580120841623</v>
      </c>
      <c r="T1677" s="92">
        <f t="shared" si="481"/>
        <v>4.1280938252392246E-27</v>
      </c>
      <c r="U1677" s="92">
        <f>SUM($T$13:T1677)</f>
        <v>0.71327078785245779</v>
      </c>
      <c r="V1677" s="92">
        <f t="shared" si="482"/>
        <v>1127</v>
      </c>
      <c r="W1677" s="92">
        <v>36.292046558070069</v>
      </c>
      <c r="Y1677" s="92">
        <f t="shared" si="483"/>
        <v>4.0231883002579089E-59</v>
      </c>
      <c r="Z1677" s="92">
        <f>SUM($Y$13:Y1677)</f>
        <v>0.62460675659944853</v>
      </c>
      <c r="AA1677" s="92">
        <f t="shared" si="484"/>
        <v>2564</v>
      </c>
      <c r="AB1677" s="92">
        <v>37.706089461886222</v>
      </c>
      <c r="AD1677" s="92">
        <f t="shared" si="485"/>
        <v>3.4687974201246918E-58</v>
      </c>
      <c r="AE1677" s="92" t="e">
        <f>SUM($AD$13:AD1677)</f>
        <v>#N/A</v>
      </c>
      <c r="AF1677" s="92">
        <f t="shared" si="486"/>
        <v>2522</v>
      </c>
      <c r="AG1677" s="92">
        <v>67.687140560261469</v>
      </c>
      <c r="AI1677" s="92">
        <f t="shared" si="487"/>
        <v>1.9449879942461285E-24</v>
      </c>
      <c r="AJ1677" s="92" t="e">
        <f>SUM($AI$13:AI1677)</f>
        <v>#N/A</v>
      </c>
      <c r="AK1677" s="92">
        <f t="shared" si="488"/>
        <v>1007</v>
      </c>
      <c r="AL1677" s="92">
        <v>76.850980804572828</v>
      </c>
    </row>
    <row r="1678" spans="1:38">
      <c r="A1678" s="93">
        <v>1666</v>
      </c>
      <c r="B1678" s="130">
        <v>41527</v>
      </c>
      <c r="C1678" s="92">
        <v>17.370799999999999</v>
      </c>
      <c r="D1678" s="92">
        <v>20.569201</v>
      </c>
      <c r="E1678" s="92">
        <v>13.0746</v>
      </c>
      <c r="F1678" s="139">
        <f t="shared" ref="F1678:H1741" si="495">C1677/C1678-1</f>
        <v>-1.957307665737873E-3</v>
      </c>
      <c r="G1678" s="140">
        <f t="shared" si="495"/>
        <v>-6.7090598220120867E-4</v>
      </c>
      <c r="H1678" s="140">
        <f t="shared" si="495"/>
        <v>-3.0593670169642984E-3</v>
      </c>
      <c r="I1678" s="141">
        <f t="shared" si="494"/>
        <v>21.358013811683975</v>
      </c>
      <c r="J1678" s="142">
        <f t="shared" si="489"/>
        <v>25.063873208332208</v>
      </c>
      <c r="K1678" s="142">
        <f t="shared" si="492"/>
        <v>19.399467777216891</v>
      </c>
      <c r="L1678" s="143">
        <f t="shared" si="490"/>
        <v>14950.609668178782</v>
      </c>
      <c r="M1678" s="137">
        <f t="shared" ref="M1678:M1741" si="496">$C$5*J1678</f>
        <v>-15038.323924999324</v>
      </c>
      <c r="N1678" s="137">
        <f t="shared" ref="N1678:N1741" si="497">$C$6*K1678</f>
        <v>29099.201665825338</v>
      </c>
      <c r="O1678" s="143">
        <f t="shared" si="493"/>
        <v>29.320331821216314</v>
      </c>
      <c r="P1678" s="137">
        <f t="shared" si="491"/>
        <v>-10.096075000676137</v>
      </c>
      <c r="Q1678" s="137">
        <f t="shared" ref="Q1678:Q1741" si="498">$N$13-N1678</f>
        <v>89.298334174662159</v>
      </c>
      <c r="R1678" s="144">
        <f t="shared" ref="R1678:R1741" si="499">O1678+P1678+Q1678</f>
        <v>108.52259099520234</v>
      </c>
      <c r="T1678" s="92">
        <f t="shared" ref="T1678:T1741" si="500">$U$1^(V1678-1)*$U$2</f>
        <v>1.3648451702076687E-14</v>
      </c>
      <c r="U1678" s="92">
        <f>SUM($T$13:T1678)</f>
        <v>0.71327078785247144</v>
      </c>
      <c r="V1678" s="92">
        <f t="shared" ref="V1678:V1741" si="501">MATCH(W1678,$O$13:$O$2603,0)</f>
        <v>565</v>
      </c>
      <c r="W1678" s="92">
        <v>36.322856738841438</v>
      </c>
      <c r="Y1678" s="92">
        <f t="shared" ref="Y1678:Y1741" si="502">$U$1^(AA1678-1)*$U$2</f>
        <v>8.4779755338039123E-45</v>
      </c>
      <c r="Z1678" s="92">
        <f>SUM($Y$13:Y1678)</f>
        <v>0.62460675659944853</v>
      </c>
      <c r="AA1678" s="92">
        <f t="shared" ref="AA1678:AA1741" si="503">MATCH(AB1678,$P$13:$P$2603,0)</f>
        <v>1921</v>
      </c>
      <c r="AB1678" s="92">
        <v>37.751727240847686</v>
      </c>
      <c r="AD1678" s="92">
        <f t="shared" ref="AD1678:AD1741" si="504">$U$1^(AF1678-1)*$U$2</f>
        <v>2.9176074368131457E-34</v>
      </c>
      <c r="AE1678" s="92" t="e">
        <f>SUM($AD$13:AD1678)</f>
        <v>#N/A</v>
      </c>
      <c r="AF1678" s="92">
        <f t="shared" ref="AF1678:AF1741" si="505">MATCH(AG1678,$Q$13:$Q$2603,0)</f>
        <v>1448</v>
      </c>
      <c r="AG1678" s="92">
        <v>67.712820809243567</v>
      </c>
      <c r="AI1678" s="92">
        <f t="shared" ref="AI1678:AI1741" si="506">$U$1^(AK1678-1)*$U$2</f>
        <v>5.4730413320670151E-59</v>
      </c>
      <c r="AJ1678" s="92" t="e">
        <f>SUM($AI$13:AI1678)</f>
        <v>#N/A</v>
      </c>
      <c r="AK1678" s="92">
        <f t="shared" ref="AK1678:AK1741" si="507">MATCH(AL1678,$R$13:$R$2603,0)</f>
        <v>2558</v>
      </c>
      <c r="AL1678" s="92">
        <v>76.863890865362919</v>
      </c>
    </row>
    <row r="1679" spans="1:38">
      <c r="A1679" s="93">
        <v>1667</v>
      </c>
      <c r="B1679" s="130">
        <v>41526</v>
      </c>
      <c r="C1679" s="92">
        <v>17.410699999999999</v>
      </c>
      <c r="D1679" s="92">
        <v>20.659901000000001</v>
      </c>
      <c r="E1679" s="92">
        <v>13.097899999999999</v>
      </c>
      <c r="F1679" s="139">
        <f t="shared" si="495"/>
        <v>-2.2916941880567476E-3</v>
      </c>
      <c r="G1679" s="140">
        <f t="shared" si="495"/>
        <v>-4.3901468840533697E-3</v>
      </c>
      <c r="H1679" s="140">
        <f t="shared" si="495"/>
        <v>-1.7789111231570898E-3</v>
      </c>
      <c r="I1679" s="141">
        <f t="shared" si="494"/>
        <v>21.350857973545004</v>
      </c>
      <c r="J1679" s="142">
        <f t="shared" ref="J1679:J1742" si="508">$D$13*(1+G1679)</f>
        <v>24.970592043045123</v>
      </c>
      <c r="K1679" s="142">
        <f t="shared" si="492"/>
        <v>19.424384168454488</v>
      </c>
      <c r="L1679" s="143">
        <f t="shared" ref="L1679:L1742" si="509">$C$4*I1679</f>
        <v>14945.600581481503</v>
      </c>
      <c r="M1679" s="137">
        <f t="shared" si="496"/>
        <v>-14982.355225827074</v>
      </c>
      <c r="N1679" s="137">
        <f t="shared" si="497"/>
        <v>29136.576252681731</v>
      </c>
      <c r="O1679" s="143">
        <f t="shared" si="493"/>
        <v>34.329418518495004</v>
      </c>
      <c r="P1679" s="137">
        <f t="shared" ref="P1679:P1742" si="510">$M$13-M1679</f>
        <v>-66.064774172926263</v>
      </c>
      <c r="Q1679" s="137">
        <f t="shared" si="498"/>
        <v>51.923747318269307</v>
      </c>
      <c r="R1679" s="144">
        <f t="shared" si="499"/>
        <v>20.188391663838047</v>
      </c>
      <c r="T1679" s="92">
        <f t="shared" si="500"/>
        <v>4.4440302072879288E-23</v>
      </c>
      <c r="U1679" s="92">
        <f>SUM($T$13:T1679)</f>
        <v>0.71327078785247144</v>
      </c>
      <c r="V1679" s="92">
        <f t="shared" si="501"/>
        <v>946</v>
      </c>
      <c r="W1679" s="92">
        <v>36.355633172162925</v>
      </c>
      <c r="Y1679" s="92">
        <f t="shared" si="502"/>
        <v>1.9937815967759677E-47</v>
      </c>
      <c r="Z1679" s="92">
        <f>SUM($Y$13:Y1679)</f>
        <v>0.62460675659944853</v>
      </c>
      <c r="AA1679" s="92">
        <f t="shared" si="503"/>
        <v>2039</v>
      </c>
      <c r="AB1679" s="92">
        <v>37.758755703038332</v>
      </c>
      <c r="AD1679" s="92">
        <f t="shared" si="504"/>
        <v>4.0788477880226238E-20</v>
      </c>
      <c r="AE1679" s="92" t="e">
        <f>SUM($AD$13:AD1679)</f>
        <v>#N/A</v>
      </c>
      <c r="AF1679" s="92">
        <f t="shared" si="505"/>
        <v>813</v>
      </c>
      <c r="AG1679" s="92">
        <v>67.787010979485785</v>
      </c>
      <c r="AI1679" s="92">
        <f t="shared" si="506"/>
        <v>5.6386172607744023E-8</v>
      </c>
      <c r="AJ1679" s="92" t="e">
        <f>SUM($AI$13:AI1679)</f>
        <v>#N/A</v>
      </c>
      <c r="AK1679" s="92">
        <f t="shared" si="507"/>
        <v>268</v>
      </c>
      <c r="AL1679" s="92">
        <v>77.113504932591241</v>
      </c>
    </row>
    <row r="1680" spans="1:38">
      <c r="A1680" s="93">
        <v>1668</v>
      </c>
      <c r="B1680" s="130">
        <v>41523</v>
      </c>
      <c r="C1680" s="92">
        <v>17.570399999999999</v>
      </c>
      <c r="D1680" s="92">
        <v>20.880400000000002</v>
      </c>
      <c r="E1680" s="92">
        <v>13.160299999999999</v>
      </c>
      <c r="F1680" s="139">
        <f t="shared" si="495"/>
        <v>-9.089149933979912E-3</v>
      </c>
      <c r="G1680" s="140">
        <f t="shared" si="495"/>
        <v>-1.0560094634202377E-2</v>
      </c>
      <c r="H1680" s="140">
        <f t="shared" si="495"/>
        <v>-4.7415332477223071E-3</v>
      </c>
      <c r="I1680" s="141">
        <f t="shared" si="494"/>
        <v>21.205393100327822</v>
      </c>
      <c r="J1680" s="142">
        <f t="shared" si="508"/>
        <v>24.81584543450796</v>
      </c>
      <c r="K1680" s="142">
        <f t="shared" ref="K1680:K1743" si="511">$E$13*(1+H1680)</f>
        <v>19.36673450453257</v>
      </c>
      <c r="L1680" s="143">
        <f t="shared" si="509"/>
        <v>14843.775170229475</v>
      </c>
      <c r="M1680" s="137">
        <f t="shared" si="496"/>
        <v>-14889.507260704775</v>
      </c>
      <c r="N1680" s="137">
        <f t="shared" si="497"/>
        <v>29050.101756798853</v>
      </c>
      <c r="O1680" s="143">
        <f t="shared" si="493"/>
        <v>136.15482977052307</v>
      </c>
      <c r="P1680" s="137">
        <f t="shared" si="510"/>
        <v>-158.91273929522504</v>
      </c>
      <c r="Q1680" s="137">
        <f t="shared" si="498"/>
        <v>138.39824320114712</v>
      </c>
      <c r="R1680" s="144">
        <f t="shared" si="499"/>
        <v>115.64033367644515</v>
      </c>
      <c r="T1680" s="92">
        <f t="shared" si="500"/>
        <v>5.1913374474757101E-41</v>
      </c>
      <c r="U1680" s="92">
        <f>SUM($T$13:T1680)</f>
        <v>0.71327078785247144</v>
      </c>
      <c r="V1680" s="92">
        <f t="shared" si="501"/>
        <v>1751</v>
      </c>
      <c r="W1680" s="92">
        <v>36.442669200796445</v>
      </c>
      <c r="Y1680" s="92">
        <f t="shared" si="502"/>
        <v>4.6445384399833878E-6</v>
      </c>
      <c r="Z1680" s="92">
        <f>SUM($Y$13:Y1680)</f>
        <v>0.62461140113788849</v>
      </c>
      <c r="AA1680" s="92">
        <f t="shared" si="503"/>
        <v>182</v>
      </c>
      <c r="AB1680" s="92">
        <v>37.853800097291241</v>
      </c>
      <c r="AD1680" s="92">
        <f t="shared" si="504"/>
        <v>1.6305596565771106E-28</v>
      </c>
      <c r="AE1680" s="92" t="e">
        <f>SUM($AD$13:AD1680)</f>
        <v>#N/A</v>
      </c>
      <c r="AF1680" s="92">
        <f t="shared" si="505"/>
        <v>1190</v>
      </c>
      <c r="AG1680" s="92">
        <v>67.995508235428133</v>
      </c>
      <c r="AI1680" s="92">
        <f t="shared" si="506"/>
        <v>1.4091423936561448E-54</v>
      </c>
      <c r="AJ1680" s="92" t="e">
        <f>SUM($AI$13:AI1680)</f>
        <v>#N/A</v>
      </c>
      <c r="AK1680" s="92">
        <f t="shared" si="507"/>
        <v>2360</v>
      </c>
      <c r="AL1680" s="92">
        <v>77.196922931070731</v>
      </c>
    </row>
    <row r="1681" spans="1:38">
      <c r="A1681" s="93">
        <v>1669</v>
      </c>
      <c r="B1681" s="130">
        <v>41522</v>
      </c>
      <c r="C1681" s="92">
        <v>17.582599999999999</v>
      </c>
      <c r="D1681" s="92">
        <v>20.807099999999998</v>
      </c>
      <c r="E1681" s="92">
        <v>13.3759</v>
      </c>
      <c r="F1681" s="139">
        <f t="shared" si="495"/>
        <v>-6.9386780112157265E-4</v>
      </c>
      <c r="G1681" s="140">
        <f t="shared" si="495"/>
        <v>3.5228359550347754E-3</v>
      </c>
      <c r="H1681" s="140">
        <f t="shared" si="495"/>
        <v>-1.6118541556082278E-2</v>
      </c>
      <c r="I1681" s="141">
        <f t="shared" si="494"/>
        <v>21.385051298442779</v>
      </c>
      <c r="J1681" s="142">
        <f t="shared" si="508"/>
        <v>25.169055191737442</v>
      </c>
      <c r="K1681" s="142">
        <f t="shared" si="511"/>
        <v>19.145349299860193</v>
      </c>
      <c r="L1681" s="143">
        <f t="shared" si="509"/>
        <v>14969.535908909946</v>
      </c>
      <c r="M1681" s="137">
        <f t="shared" si="496"/>
        <v>-15101.433115042466</v>
      </c>
      <c r="N1681" s="137">
        <f t="shared" si="497"/>
        <v>28718.023949790291</v>
      </c>
      <c r="O1681" s="143">
        <f t="shared" ref="O1681:O1744" si="512">$L$13-L1681</f>
        <v>10.394091090052825</v>
      </c>
      <c r="P1681" s="137">
        <f t="shared" si="510"/>
        <v>53.01311504246587</v>
      </c>
      <c r="Q1681" s="137">
        <f t="shared" si="498"/>
        <v>470.47605020970877</v>
      </c>
      <c r="R1681" s="144">
        <f t="shared" si="499"/>
        <v>533.88325634222747</v>
      </c>
      <c r="T1681" s="92">
        <f t="shared" si="500"/>
        <v>4.1481149700740914E-17</v>
      </c>
      <c r="U1681" s="92">
        <f>SUM($T$13:T1681)</f>
        <v>0.71327078785247144</v>
      </c>
      <c r="V1681" s="92">
        <f t="shared" si="501"/>
        <v>678</v>
      </c>
      <c r="W1681" s="92">
        <v>36.4734918938193</v>
      </c>
      <c r="Y1681" s="92">
        <f t="shared" si="502"/>
        <v>4.1545487392270446E-35</v>
      </c>
      <c r="Z1681" s="92">
        <f>SUM($Y$13:Y1681)</f>
        <v>0.62461140113788849</v>
      </c>
      <c r="AA1681" s="92">
        <f t="shared" si="503"/>
        <v>1486</v>
      </c>
      <c r="AB1681" s="92">
        <v>38.035587583855886</v>
      </c>
      <c r="AD1681" s="92">
        <f t="shared" si="504"/>
        <v>7.445383906240146E-59</v>
      </c>
      <c r="AE1681" s="92" t="e">
        <f>SUM($AD$13:AD1681)</f>
        <v>#N/A</v>
      </c>
      <c r="AF1681" s="92">
        <f t="shared" si="505"/>
        <v>2552</v>
      </c>
      <c r="AG1681" s="92">
        <v>68.302522687059536</v>
      </c>
      <c r="AI1681" s="92">
        <f t="shared" si="506"/>
        <v>4.3876139125545848E-7</v>
      </c>
      <c r="AJ1681" s="92" t="e">
        <f>SUM($AI$13:AI1681)</f>
        <v>#N/A</v>
      </c>
      <c r="AK1681" s="92">
        <f t="shared" si="507"/>
        <v>228</v>
      </c>
      <c r="AL1681" s="92">
        <v>77.368526292320894</v>
      </c>
    </row>
    <row r="1682" spans="1:38">
      <c r="A1682" s="93">
        <v>1670</v>
      </c>
      <c r="B1682" s="130">
        <v>41521</v>
      </c>
      <c r="C1682" s="92">
        <v>17.633600000000001</v>
      </c>
      <c r="D1682" s="92">
        <v>20.834800999999999</v>
      </c>
      <c r="E1682" s="92">
        <v>13.307399999999999</v>
      </c>
      <c r="F1682" s="139">
        <f t="shared" si="495"/>
        <v>-2.8922057889484432E-3</v>
      </c>
      <c r="G1682" s="140">
        <f t="shared" si="495"/>
        <v>-1.329554335556149E-3</v>
      </c>
      <c r="H1682" s="140">
        <f t="shared" si="495"/>
        <v>5.1475119106663136E-3</v>
      </c>
      <c r="I1682" s="141">
        <f t="shared" si="494"/>
        <v>21.338007085337082</v>
      </c>
      <c r="J1682" s="142">
        <f t="shared" si="508"/>
        <v>25.047353846576218</v>
      </c>
      <c r="K1682" s="142">
        <f t="shared" si="511"/>
        <v>19.559165434269655</v>
      </c>
      <c r="L1682" s="143">
        <f t="shared" si="509"/>
        <v>14936.604959735958</v>
      </c>
      <c r="M1682" s="137">
        <f t="shared" si="496"/>
        <v>-15028.412307945731</v>
      </c>
      <c r="N1682" s="137">
        <f t="shared" si="497"/>
        <v>29338.748151404481</v>
      </c>
      <c r="O1682" s="143">
        <f t="shared" si="512"/>
        <v>43.325040264040581</v>
      </c>
      <c r="P1682" s="137">
        <f t="shared" si="510"/>
        <v>-20.007692054268773</v>
      </c>
      <c r="Q1682" s="137">
        <f t="shared" si="498"/>
        <v>-150.24815140448118</v>
      </c>
      <c r="R1682" s="144">
        <f t="shared" si="499"/>
        <v>-126.93080319470937</v>
      </c>
      <c r="T1682" s="92">
        <f t="shared" si="500"/>
        <v>3.3171021564453125E-2</v>
      </c>
      <c r="U1682" s="92">
        <f>SUM($T$13:T1682)</f>
        <v>0.74644180941692462</v>
      </c>
      <c r="V1682" s="92">
        <f t="shared" si="501"/>
        <v>9</v>
      </c>
      <c r="W1682" s="92">
        <v>36.490804738325096</v>
      </c>
      <c r="Y1682" s="92">
        <f t="shared" si="502"/>
        <v>3.9498808966575182E-44</v>
      </c>
      <c r="Z1682" s="92">
        <f>SUM($Y$13:Y1682)</f>
        <v>0.62461140113788849</v>
      </c>
      <c r="AA1682" s="92">
        <f t="shared" si="503"/>
        <v>1891</v>
      </c>
      <c r="AB1682" s="92">
        <v>38.080894766997517</v>
      </c>
      <c r="AD1682" s="92">
        <f t="shared" si="504"/>
        <v>7.1932306725463779E-56</v>
      </c>
      <c r="AE1682" s="92" t="e">
        <f>SUM($AD$13:AD1682)</f>
        <v>#N/A</v>
      </c>
      <c r="AF1682" s="92">
        <f t="shared" si="505"/>
        <v>2418</v>
      </c>
      <c r="AG1682" s="92">
        <v>68.40686116049983</v>
      </c>
      <c r="AI1682" s="92">
        <f t="shared" si="506"/>
        <v>1.497730679805437E-34</v>
      </c>
      <c r="AJ1682" s="92" t="e">
        <f>SUM($AI$13:AI1682)</f>
        <v>#N/A</v>
      </c>
      <c r="AK1682" s="92">
        <f t="shared" si="507"/>
        <v>1461</v>
      </c>
      <c r="AL1682" s="92">
        <v>77.439265116961906</v>
      </c>
    </row>
    <row r="1683" spans="1:38">
      <c r="A1683" s="93">
        <v>1671</v>
      </c>
      <c r="B1683" s="130">
        <v>41520</v>
      </c>
      <c r="C1683" s="92">
        <v>17.595600000000001</v>
      </c>
      <c r="D1683" s="92">
        <v>20.741199000000002</v>
      </c>
      <c r="E1683" s="92">
        <v>13.387</v>
      </c>
      <c r="F1683" s="139">
        <f t="shared" si="495"/>
        <v>2.159630816795044E-3</v>
      </c>
      <c r="G1683" s="140">
        <f t="shared" si="495"/>
        <v>4.5128538615339941E-3</v>
      </c>
      <c r="H1683" s="140">
        <f t="shared" si="495"/>
        <v>-5.9460670800031146E-3</v>
      </c>
      <c r="I1683" s="141">
        <f t="shared" ref="I1683:I1746" si="513">$C$13*(1+F1683)</f>
        <v>21.446115883516331</v>
      </c>
      <c r="J1683" s="142">
        <f t="shared" si="508"/>
        <v>25.193885533844977</v>
      </c>
      <c r="K1683" s="142">
        <f t="shared" si="511"/>
        <v>19.34329548069022</v>
      </c>
      <c r="L1683" s="143">
        <f t="shared" si="509"/>
        <v>15012.281118461431</v>
      </c>
      <c r="M1683" s="137">
        <f t="shared" si="496"/>
        <v>-15116.331320306987</v>
      </c>
      <c r="N1683" s="137">
        <f t="shared" si="497"/>
        <v>29014.94322103533</v>
      </c>
      <c r="O1683" s="143">
        <f t="shared" si="512"/>
        <v>-32.351118461432634</v>
      </c>
      <c r="P1683" s="137">
        <f t="shared" si="510"/>
        <v>67.911320306986454</v>
      </c>
      <c r="Q1683" s="137">
        <f t="shared" si="498"/>
        <v>173.55677896467023</v>
      </c>
      <c r="R1683" s="144">
        <f t="shared" si="499"/>
        <v>209.11698081022405</v>
      </c>
      <c r="T1683" s="92">
        <f t="shared" si="500"/>
        <v>3.4856209949975584E-48</v>
      </c>
      <c r="U1683" s="92">
        <f>SUM($T$13:T1683)</f>
        <v>0.74644180941692462</v>
      </c>
      <c r="V1683" s="92">
        <f t="shared" si="501"/>
        <v>2073</v>
      </c>
      <c r="W1683" s="92">
        <v>36.546002018922081</v>
      </c>
      <c r="Y1683" s="92">
        <f t="shared" si="502"/>
        <v>1.320667078552967E-29</v>
      </c>
      <c r="Z1683" s="92">
        <f>SUM($Y$13:Y1683)</f>
        <v>0.62461140113788849</v>
      </c>
      <c r="AA1683" s="92">
        <f t="shared" si="503"/>
        <v>1239</v>
      </c>
      <c r="AB1683" s="92">
        <v>38.111050826215433</v>
      </c>
      <c r="AD1683" s="92">
        <f t="shared" si="504"/>
        <v>1.675671819838913E-14</v>
      </c>
      <c r="AE1683" s="92" t="e">
        <f>SUM($AD$13:AD1683)</f>
        <v>#N/A</v>
      </c>
      <c r="AF1683" s="92">
        <f t="shared" si="505"/>
        <v>561</v>
      </c>
      <c r="AG1683" s="92">
        <v>68.530797600891674</v>
      </c>
      <c r="AI1683" s="92">
        <f t="shared" si="506"/>
        <v>7.481493819398278E-49</v>
      </c>
      <c r="AJ1683" s="92" t="e">
        <f>SUM($AI$13:AI1683)</f>
        <v>#N/A</v>
      </c>
      <c r="AK1683" s="92">
        <f t="shared" si="507"/>
        <v>2103</v>
      </c>
      <c r="AL1683" s="92">
        <v>77.542270289639418</v>
      </c>
    </row>
    <row r="1684" spans="1:38">
      <c r="A1684" s="93">
        <v>1672</v>
      </c>
      <c r="B1684" s="130">
        <v>41519</v>
      </c>
      <c r="C1684" s="92">
        <v>17.6297</v>
      </c>
      <c r="D1684" s="92">
        <v>20.687999999999999</v>
      </c>
      <c r="E1684" s="92">
        <v>13.311299999999999</v>
      </c>
      <c r="F1684" s="139">
        <f t="shared" si="495"/>
        <v>-1.9342359767891004E-3</v>
      </c>
      <c r="G1684" s="140">
        <f t="shared" si="495"/>
        <v>2.5714907192577741E-3</v>
      </c>
      <c r="H1684" s="140">
        <f t="shared" si="495"/>
        <v>5.6868975982813375E-3</v>
      </c>
      <c r="I1684" s="141">
        <f t="shared" si="513"/>
        <v>21.358507543520311</v>
      </c>
      <c r="J1684" s="142">
        <f t="shared" si="508"/>
        <v>25.145194787282488</v>
      </c>
      <c r="K1684" s="142">
        <f t="shared" si="511"/>
        <v>19.569661340364956</v>
      </c>
      <c r="L1684" s="143">
        <f t="shared" si="509"/>
        <v>14950.955280464217</v>
      </c>
      <c r="M1684" s="137">
        <f t="shared" si="496"/>
        <v>-15087.116872369494</v>
      </c>
      <c r="N1684" s="137">
        <f t="shared" si="497"/>
        <v>29354.492010547434</v>
      </c>
      <c r="O1684" s="143">
        <f t="shared" si="512"/>
        <v>28.974719535781333</v>
      </c>
      <c r="P1684" s="137">
        <f t="shared" si="510"/>
        <v>38.696872369493576</v>
      </c>
      <c r="Q1684" s="137">
        <f t="shared" si="498"/>
        <v>-165.99201054743389</v>
      </c>
      <c r="R1684" s="144">
        <f t="shared" si="499"/>
        <v>-98.320418642158984</v>
      </c>
      <c r="T1684" s="92">
        <f t="shared" si="500"/>
        <v>1.8926253448896975E-38</v>
      </c>
      <c r="U1684" s="92">
        <f>SUM($T$13:T1684)</f>
        <v>0.74644180941692462</v>
      </c>
      <c r="V1684" s="92">
        <f t="shared" si="501"/>
        <v>1636</v>
      </c>
      <c r="W1684" s="92">
        <v>36.562364377354243</v>
      </c>
      <c r="Y1684" s="92">
        <f t="shared" si="502"/>
        <v>2.7519442224831702E-17</v>
      </c>
      <c r="Z1684" s="92">
        <f>SUM($Y$13:Y1684)</f>
        <v>0.62461140113788849</v>
      </c>
      <c r="AA1684" s="92">
        <f t="shared" si="503"/>
        <v>686</v>
      </c>
      <c r="AB1684" s="92">
        <v>38.279460189187375</v>
      </c>
      <c r="AD1684" s="92">
        <f t="shared" si="504"/>
        <v>3.6577196106720836E-12</v>
      </c>
      <c r="AE1684" s="92" t="e">
        <f>SUM($AD$13:AD1684)</f>
        <v>#N/A</v>
      </c>
      <c r="AF1684" s="92">
        <f t="shared" si="505"/>
        <v>456</v>
      </c>
      <c r="AG1684" s="92">
        <v>68.64743908833043</v>
      </c>
      <c r="AI1684" s="92">
        <f t="shared" si="506"/>
        <v>5.2672379194313431E-11</v>
      </c>
      <c r="AJ1684" s="92" t="e">
        <f>SUM($AI$13:AI1684)</f>
        <v>#N/A</v>
      </c>
      <c r="AK1684" s="92">
        <f t="shared" si="507"/>
        <v>404</v>
      </c>
      <c r="AL1684" s="92">
        <v>77.619087562090499</v>
      </c>
    </row>
    <row r="1685" spans="1:38">
      <c r="A1685" s="93">
        <v>1673</v>
      </c>
      <c r="B1685" s="130">
        <v>41516</v>
      </c>
      <c r="C1685" s="92">
        <v>17.6646</v>
      </c>
      <c r="D1685" s="92">
        <v>20.693501000000001</v>
      </c>
      <c r="E1685" s="92">
        <v>13.366199999999999</v>
      </c>
      <c r="F1685" s="139">
        <f t="shared" si="495"/>
        <v>-1.9757028180655833E-3</v>
      </c>
      <c r="G1685" s="140">
        <f t="shared" si="495"/>
        <v>-2.6583225332443838E-4</v>
      </c>
      <c r="H1685" s="140">
        <f t="shared" si="495"/>
        <v>-4.1073753198366258E-3</v>
      </c>
      <c r="I1685" s="141">
        <f t="shared" si="513"/>
        <v>21.357620157263678</v>
      </c>
      <c r="J1685" s="142">
        <f t="shared" si="508"/>
        <v>25.074032741004046</v>
      </c>
      <c r="K1685" s="142">
        <f t="shared" si="511"/>
        <v>19.379074583651299</v>
      </c>
      <c r="L1685" s="143">
        <f t="shared" si="509"/>
        <v>14950.334110084576</v>
      </c>
      <c r="M1685" s="137">
        <f t="shared" si="496"/>
        <v>-15044.419644602427</v>
      </c>
      <c r="N1685" s="137">
        <f t="shared" si="497"/>
        <v>29068.611875476949</v>
      </c>
      <c r="O1685" s="143">
        <f t="shared" si="512"/>
        <v>29.595889915422958</v>
      </c>
      <c r="P1685" s="137">
        <f t="shared" si="510"/>
        <v>-4.0003553975730028</v>
      </c>
      <c r="Q1685" s="137">
        <f t="shared" si="498"/>
        <v>119.88812452305137</v>
      </c>
      <c r="R1685" s="144">
        <f t="shared" si="499"/>
        <v>145.48365904090133</v>
      </c>
      <c r="T1685" s="92">
        <f t="shared" si="500"/>
        <v>1.1497525472399338E-8</v>
      </c>
      <c r="U1685" s="92">
        <f>SUM($T$13:T1685)</f>
        <v>0.7464418209144501</v>
      </c>
      <c r="V1685" s="92">
        <f t="shared" si="501"/>
        <v>299</v>
      </c>
      <c r="W1685" s="92">
        <v>36.598821430889075</v>
      </c>
      <c r="Y1685" s="92">
        <f t="shared" si="502"/>
        <v>9.614629050593643E-50</v>
      </c>
      <c r="Z1685" s="92">
        <f>SUM($Y$13:Y1685)</f>
        <v>0.62461140113788849</v>
      </c>
      <c r="AA1685" s="92">
        <f t="shared" si="503"/>
        <v>2143</v>
      </c>
      <c r="AB1685" s="92">
        <v>38.413770537457822</v>
      </c>
      <c r="AD1685" s="92">
        <f t="shared" si="504"/>
        <v>9.614629050593643E-50</v>
      </c>
      <c r="AE1685" s="92" t="e">
        <f>SUM($AD$13:AD1685)</f>
        <v>#N/A</v>
      </c>
      <c r="AF1685" s="92">
        <f t="shared" si="505"/>
        <v>2143</v>
      </c>
      <c r="AG1685" s="92">
        <v>69.029044416525721</v>
      </c>
      <c r="AI1685" s="92">
        <f t="shared" si="506"/>
        <v>2.1327047048810524E-35</v>
      </c>
      <c r="AJ1685" s="92" t="e">
        <f>SUM($AI$13:AI1685)</f>
        <v>#N/A</v>
      </c>
      <c r="AK1685" s="92">
        <f t="shared" si="507"/>
        <v>1499</v>
      </c>
      <c r="AL1685" s="92">
        <v>77.910572620472522</v>
      </c>
    </row>
    <row r="1686" spans="1:38">
      <c r="A1686" s="93">
        <v>1674</v>
      </c>
      <c r="B1686" s="130">
        <v>41515</v>
      </c>
      <c r="C1686" s="92">
        <v>17.7502</v>
      </c>
      <c r="D1686" s="92">
        <v>20.671600000000002</v>
      </c>
      <c r="E1686" s="92">
        <v>13.321300000000001</v>
      </c>
      <c r="F1686" s="139">
        <f t="shared" si="495"/>
        <v>-4.8224808734549374E-3</v>
      </c>
      <c r="G1686" s="140">
        <f t="shared" si="495"/>
        <v>1.0594729000175107E-3</v>
      </c>
      <c r="H1686" s="140">
        <f t="shared" si="495"/>
        <v>3.370541914077263E-3</v>
      </c>
      <c r="I1686" s="141">
        <f t="shared" si="513"/>
        <v>21.29669939155615</v>
      </c>
      <c r="J1686" s="142">
        <f t="shared" si="508"/>
        <v>25.107272321963471</v>
      </c>
      <c r="K1686" s="142">
        <f t="shared" si="511"/>
        <v>19.52458737510603</v>
      </c>
      <c r="L1686" s="143">
        <f t="shared" si="509"/>
        <v>14907.689574089305</v>
      </c>
      <c r="M1686" s="137">
        <f t="shared" si="496"/>
        <v>-15064.363393178082</v>
      </c>
      <c r="N1686" s="137">
        <f t="shared" si="497"/>
        <v>29286.881062659046</v>
      </c>
      <c r="O1686" s="143">
        <f t="shared" si="512"/>
        <v>72.240425910693375</v>
      </c>
      <c r="P1686" s="137">
        <f t="shared" si="510"/>
        <v>15.94339317808226</v>
      </c>
      <c r="Q1686" s="137">
        <f t="shared" si="498"/>
        <v>-98.38106265904571</v>
      </c>
      <c r="R1686" s="144">
        <f t="shared" si="499"/>
        <v>-10.197243570270075</v>
      </c>
      <c r="T1686" s="92">
        <f t="shared" si="500"/>
        <v>8.4305206581174309E-46</v>
      </c>
      <c r="U1686" s="92">
        <f>SUM($T$13:T1686)</f>
        <v>0.7464418209144501</v>
      </c>
      <c r="V1686" s="92">
        <f t="shared" si="501"/>
        <v>1966</v>
      </c>
      <c r="W1686" s="92">
        <v>36.956466200415889</v>
      </c>
      <c r="Y1686" s="92">
        <f t="shared" si="502"/>
        <v>4.4872415965425466E-3</v>
      </c>
      <c r="Z1686" s="92">
        <f>SUM($Y$13:Y1686)</f>
        <v>0.62909864273443106</v>
      </c>
      <c r="AA1686" s="92">
        <f t="shared" si="503"/>
        <v>48</v>
      </c>
      <c r="AB1686" s="92">
        <v>38.416681435974169</v>
      </c>
      <c r="AD1686" s="92">
        <f t="shared" si="504"/>
        <v>1.217078350226936E-7</v>
      </c>
      <c r="AE1686" s="92" t="e">
        <f>SUM($AD$13:AD1686)</f>
        <v>#N/A</v>
      </c>
      <c r="AF1686" s="92">
        <f t="shared" si="505"/>
        <v>253</v>
      </c>
      <c r="AG1686" s="92">
        <v>69.156300203423598</v>
      </c>
      <c r="AI1686" s="92">
        <f t="shared" si="506"/>
        <v>7.2337209199691374E-55</v>
      </c>
      <c r="AJ1686" s="92" t="e">
        <f>SUM($AI$13:AI1686)</f>
        <v>#N/A</v>
      </c>
      <c r="AK1686" s="92">
        <f t="shared" si="507"/>
        <v>2373</v>
      </c>
      <c r="AL1686" s="92">
        <v>77.960794360540604</v>
      </c>
    </row>
    <row r="1687" spans="1:38">
      <c r="A1687" s="93">
        <v>1675</v>
      </c>
      <c r="B1687" s="130">
        <v>41514</v>
      </c>
      <c r="C1687" s="92">
        <v>17.765599999999999</v>
      </c>
      <c r="D1687" s="92">
        <v>20.621599</v>
      </c>
      <c r="E1687" s="92">
        <v>13.312900000000001</v>
      </c>
      <c r="F1687" s="139">
        <f t="shared" si="495"/>
        <v>-8.6684378799473105E-4</v>
      </c>
      <c r="G1687" s="140">
        <f t="shared" si="495"/>
        <v>2.4246907332452494E-3</v>
      </c>
      <c r="H1687" s="140">
        <f t="shared" si="495"/>
        <v>6.3096695686137849E-4</v>
      </c>
      <c r="I1687" s="141">
        <f t="shared" si="513"/>
        <v>21.38134962962129</v>
      </c>
      <c r="J1687" s="142">
        <f t="shared" si="508"/>
        <v>25.141512940873305</v>
      </c>
      <c r="K1687" s="142">
        <f t="shared" si="511"/>
        <v>19.471277986013565</v>
      </c>
      <c r="L1687" s="143">
        <f t="shared" si="509"/>
        <v>14966.944740734903</v>
      </c>
      <c r="M1687" s="137">
        <f t="shared" si="496"/>
        <v>-15084.907764523983</v>
      </c>
      <c r="N1687" s="137">
        <f t="shared" si="497"/>
        <v>29206.916979020349</v>
      </c>
      <c r="O1687" s="143">
        <f t="shared" si="512"/>
        <v>12.98525926509501</v>
      </c>
      <c r="P1687" s="137">
        <f t="shared" si="510"/>
        <v>36.48776452398306</v>
      </c>
      <c r="Q1687" s="137">
        <f t="shared" si="498"/>
        <v>-18.416979020348663</v>
      </c>
      <c r="R1687" s="144">
        <f t="shared" si="499"/>
        <v>31.056044768729407</v>
      </c>
      <c r="T1687" s="92">
        <f t="shared" si="500"/>
        <v>6.0070475798895335E-15</v>
      </c>
      <c r="U1687" s="92">
        <f>SUM($T$13:T1687)</f>
        <v>0.7464418209144561</v>
      </c>
      <c r="V1687" s="92">
        <f t="shared" si="501"/>
        <v>581</v>
      </c>
      <c r="W1687" s="92">
        <v>37.18477382180572</v>
      </c>
      <c r="Y1687" s="92">
        <f t="shared" si="502"/>
        <v>2.1845140809226613E-49</v>
      </c>
      <c r="Z1687" s="92">
        <f>SUM($Y$13:Y1687)</f>
        <v>0.62909864273443106</v>
      </c>
      <c r="AA1687" s="92">
        <f t="shared" si="503"/>
        <v>2127</v>
      </c>
      <c r="AB1687" s="92">
        <v>38.517307274967607</v>
      </c>
      <c r="AD1687" s="92">
        <f t="shared" si="504"/>
        <v>3.4247615588690481E-42</v>
      </c>
      <c r="AE1687" s="92" t="e">
        <f>SUM($AD$13:AD1687)</f>
        <v>#N/A</v>
      </c>
      <c r="AF1687" s="92">
        <f t="shared" si="505"/>
        <v>1804</v>
      </c>
      <c r="AG1687" s="92">
        <v>69.190329596392985</v>
      </c>
      <c r="AI1687" s="92">
        <f t="shared" si="506"/>
        <v>1.1870687546803662E-48</v>
      </c>
      <c r="AJ1687" s="92" t="e">
        <f>SUM($AI$13:AI1687)</f>
        <v>#N/A</v>
      </c>
      <c r="AK1687" s="92">
        <f t="shared" si="507"/>
        <v>2094</v>
      </c>
      <c r="AL1687" s="92">
        <v>78.466167320031673</v>
      </c>
    </row>
    <row r="1688" spans="1:38">
      <c r="A1688" s="93">
        <v>1676</v>
      </c>
      <c r="B1688" s="130">
        <v>41513</v>
      </c>
      <c r="C1688" s="92">
        <v>17.625499999999999</v>
      </c>
      <c r="D1688" s="92">
        <v>20.525998999999999</v>
      </c>
      <c r="E1688" s="92">
        <v>13.2521</v>
      </c>
      <c r="F1688" s="139">
        <f t="shared" si="495"/>
        <v>7.9487106748745706E-3</v>
      </c>
      <c r="G1688" s="140">
        <f t="shared" si="495"/>
        <v>4.6575077783059804E-3</v>
      </c>
      <c r="H1688" s="140">
        <f t="shared" si="495"/>
        <v>4.587952098157988E-3</v>
      </c>
      <c r="I1688" s="141">
        <f t="shared" si="513"/>
        <v>21.570001613571247</v>
      </c>
      <c r="J1688" s="142">
        <f t="shared" si="508"/>
        <v>25.197513555335359</v>
      </c>
      <c r="K1688" s="142">
        <f t="shared" si="511"/>
        <v>19.548276959878056</v>
      </c>
      <c r="L1688" s="143">
        <f t="shared" si="509"/>
        <v>15099.001129499873</v>
      </c>
      <c r="M1688" s="137">
        <f t="shared" si="496"/>
        <v>-15118.508133201216</v>
      </c>
      <c r="N1688" s="137">
        <f t="shared" si="497"/>
        <v>29322.415439817083</v>
      </c>
      <c r="O1688" s="143">
        <f t="shared" si="512"/>
        <v>-119.07112949987459</v>
      </c>
      <c r="P1688" s="137">
        <f t="shared" si="510"/>
        <v>70.088133201215896</v>
      </c>
      <c r="Q1688" s="137">
        <f t="shared" si="498"/>
        <v>-133.9154398170831</v>
      </c>
      <c r="R1688" s="144">
        <f t="shared" si="499"/>
        <v>-182.89843611574179</v>
      </c>
      <c r="T1688" s="92">
        <f t="shared" si="500"/>
        <v>1.4091423936561448E-54</v>
      </c>
      <c r="U1688" s="92">
        <f>SUM($T$13:T1688)</f>
        <v>0.7464418209144561</v>
      </c>
      <c r="V1688" s="92">
        <f t="shared" si="501"/>
        <v>2360</v>
      </c>
      <c r="W1688" s="92">
        <v>37.223145587766339</v>
      </c>
      <c r="Y1688" s="92">
        <f t="shared" si="502"/>
        <v>4.2251014783380182E-32</v>
      </c>
      <c r="Z1688" s="92">
        <f>SUM($Y$13:Y1688)</f>
        <v>0.62909864273443106</v>
      </c>
      <c r="AA1688" s="92">
        <f t="shared" si="503"/>
        <v>1351</v>
      </c>
      <c r="AB1688" s="92">
        <v>38.608354729887651</v>
      </c>
      <c r="AD1688" s="92">
        <f t="shared" si="504"/>
        <v>2.2795406141866163E-14</v>
      </c>
      <c r="AE1688" s="92" t="e">
        <f>SUM($AD$13:AD1688)</f>
        <v>#N/A</v>
      </c>
      <c r="AF1688" s="92">
        <f t="shared" si="505"/>
        <v>555</v>
      </c>
      <c r="AG1688" s="92">
        <v>69.215500424023048</v>
      </c>
      <c r="AI1688" s="92">
        <f t="shared" si="506"/>
        <v>5.2418152553958879E-21</v>
      </c>
      <c r="AJ1688" s="92" t="e">
        <f>SUM($AI$13:AI1688)</f>
        <v>#N/A</v>
      </c>
      <c r="AK1688" s="92">
        <f t="shared" si="507"/>
        <v>853</v>
      </c>
      <c r="AL1688" s="92">
        <v>78.576310879680022</v>
      </c>
    </row>
    <row r="1689" spans="1:38">
      <c r="A1689" s="93">
        <v>1677</v>
      </c>
      <c r="B1689" s="130">
        <v>41512</v>
      </c>
      <c r="C1689" s="92">
        <v>17.392700000000001</v>
      </c>
      <c r="D1689" s="92">
        <v>20.236000000000001</v>
      </c>
      <c r="E1689" s="92">
        <v>13.176</v>
      </c>
      <c r="F1689" s="139">
        <f t="shared" si="495"/>
        <v>1.3384925859699637E-2</v>
      </c>
      <c r="G1689" s="140">
        <f t="shared" si="495"/>
        <v>1.4330846016999299E-2</v>
      </c>
      <c r="H1689" s="140">
        <f t="shared" si="495"/>
        <v>5.7756527018821835E-3</v>
      </c>
      <c r="I1689" s="141">
        <f t="shared" si="513"/>
        <v>21.686336074904986</v>
      </c>
      <c r="J1689" s="142">
        <f t="shared" si="508"/>
        <v>25.440127649698553</v>
      </c>
      <c r="K1689" s="142">
        <f t="shared" si="511"/>
        <v>19.571388425925925</v>
      </c>
      <c r="L1689" s="143">
        <f t="shared" si="509"/>
        <v>15180.43525243349</v>
      </c>
      <c r="M1689" s="137">
        <f t="shared" si="496"/>
        <v>-15264.076589819131</v>
      </c>
      <c r="N1689" s="137">
        <f t="shared" si="497"/>
        <v>29357.082638888885</v>
      </c>
      <c r="O1689" s="143">
        <f t="shared" si="512"/>
        <v>-200.50525243349148</v>
      </c>
      <c r="P1689" s="137">
        <f t="shared" si="510"/>
        <v>215.65658981913111</v>
      </c>
      <c r="Q1689" s="137">
        <f t="shared" si="498"/>
        <v>-168.58263888888541</v>
      </c>
      <c r="R1689" s="144">
        <f t="shared" si="499"/>
        <v>-153.43130150324578</v>
      </c>
      <c r="T1689" s="92">
        <f t="shared" si="500"/>
        <v>5.0038760234597764E-11</v>
      </c>
      <c r="U1689" s="92">
        <f>SUM($T$13:T1689)</f>
        <v>0.74644182096449485</v>
      </c>
      <c r="V1689" s="92">
        <f t="shared" si="501"/>
        <v>405</v>
      </c>
      <c r="W1689" s="92">
        <v>37.233698611527871</v>
      </c>
      <c r="Y1689" s="92">
        <f t="shared" si="502"/>
        <v>1.3016363728791935E-59</v>
      </c>
      <c r="Z1689" s="92">
        <f>SUM($Y$13:Y1689)</f>
        <v>0.62909864273443106</v>
      </c>
      <c r="AA1689" s="92">
        <f t="shared" si="503"/>
        <v>2586</v>
      </c>
      <c r="AB1689" s="92">
        <v>38.680377440221491</v>
      </c>
      <c r="AD1689" s="92">
        <f t="shared" si="504"/>
        <v>4.3310959229269518E-55</v>
      </c>
      <c r="AE1689" s="92" t="e">
        <f>SUM($AD$13:AD1689)</f>
        <v>#N/A</v>
      </c>
      <c r="AF1689" s="92">
        <f t="shared" si="505"/>
        <v>2383</v>
      </c>
      <c r="AG1689" s="92">
        <v>69.267431512620533</v>
      </c>
      <c r="AI1689" s="92">
        <f t="shared" si="506"/>
        <v>5.7066952008950569E-15</v>
      </c>
      <c r="AJ1689" s="92" t="e">
        <f>SUM($AI$13:AI1689)</f>
        <v>#N/A</v>
      </c>
      <c r="AK1689" s="92">
        <f t="shared" si="507"/>
        <v>582</v>
      </c>
      <c r="AL1689" s="92">
        <v>78.609463195180069</v>
      </c>
    </row>
    <row r="1690" spans="1:38">
      <c r="A1690" s="93">
        <v>1678</v>
      </c>
      <c r="B1690" s="130">
        <v>41509</v>
      </c>
      <c r="C1690" s="92">
        <v>17.390599999999999</v>
      </c>
      <c r="D1690" s="92">
        <v>20.288</v>
      </c>
      <c r="E1690" s="92">
        <v>12.946199999999999</v>
      </c>
      <c r="F1690" s="139">
        <f t="shared" si="495"/>
        <v>1.2075489057328248E-4</v>
      </c>
      <c r="G1690" s="140">
        <f t="shared" si="495"/>
        <v>-2.5630914826497708E-3</v>
      </c>
      <c r="H1690" s="140">
        <f t="shared" si="495"/>
        <v>1.7750382351578109E-2</v>
      </c>
      <c r="I1690" s="141">
        <f t="shared" si="513"/>
        <v>21.402484142582779</v>
      </c>
      <c r="J1690" s="142">
        <f t="shared" si="508"/>
        <v>25.016415871451105</v>
      </c>
      <c r="K1690" s="142">
        <f t="shared" si="511"/>
        <v>19.804404690179357</v>
      </c>
      <c r="L1690" s="143">
        <f t="shared" si="509"/>
        <v>14981.738899807946</v>
      </c>
      <c r="M1690" s="137">
        <f t="shared" si="496"/>
        <v>-15009.849522870663</v>
      </c>
      <c r="N1690" s="137">
        <f t="shared" si="497"/>
        <v>29706.607035269037</v>
      </c>
      <c r="O1690" s="143">
        <f t="shared" si="512"/>
        <v>-1.808899807947455</v>
      </c>
      <c r="P1690" s="137">
        <f t="shared" si="510"/>
        <v>-38.570477129336723</v>
      </c>
      <c r="Q1690" s="137">
        <f t="shared" si="498"/>
        <v>-518.10703526903671</v>
      </c>
      <c r="R1690" s="144">
        <f t="shared" si="499"/>
        <v>-558.48641220632089</v>
      </c>
      <c r="T1690" s="92">
        <f t="shared" si="500"/>
        <v>1.2883465352149405E-6</v>
      </c>
      <c r="U1690" s="92">
        <f>SUM($T$13:T1690)</f>
        <v>0.74644310931103008</v>
      </c>
      <c r="V1690" s="92">
        <f t="shared" si="501"/>
        <v>207</v>
      </c>
      <c r="W1690" s="92">
        <v>37.405003190549905</v>
      </c>
      <c r="Y1690" s="92">
        <f t="shared" si="502"/>
        <v>2.9861694080499374E-39</v>
      </c>
      <c r="Z1690" s="92">
        <f>SUM($Y$13:Y1690)</f>
        <v>0.62909864273443106</v>
      </c>
      <c r="AA1690" s="92">
        <f t="shared" si="503"/>
        <v>1672</v>
      </c>
      <c r="AB1690" s="92">
        <v>38.696872369493576</v>
      </c>
      <c r="AD1690" s="92">
        <f t="shared" si="504"/>
        <v>2.3498803759662377E-36</v>
      </c>
      <c r="AE1690" s="92" t="e">
        <f>SUM($AD$13:AD1690)</f>
        <v>#N/A</v>
      </c>
      <c r="AF1690" s="92">
        <f t="shared" si="505"/>
        <v>1542</v>
      </c>
      <c r="AG1690" s="92">
        <v>69.315202116227738</v>
      </c>
      <c r="AI1690" s="92">
        <f t="shared" si="506"/>
        <v>8.761575228428755E-30</v>
      </c>
      <c r="AJ1690" s="92" t="e">
        <f>SUM($AI$13:AI1690)</f>
        <v>#N/A</v>
      </c>
      <c r="AK1690" s="92">
        <f t="shared" si="507"/>
        <v>1247</v>
      </c>
      <c r="AL1690" s="92">
        <v>78.621000113267655</v>
      </c>
    </row>
    <row r="1691" spans="1:38">
      <c r="A1691" s="93">
        <v>1679</v>
      </c>
      <c r="B1691" s="130">
        <v>41508</v>
      </c>
      <c r="C1691" s="92">
        <v>17.709</v>
      </c>
      <c r="D1691" s="92">
        <v>20.719298999999999</v>
      </c>
      <c r="E1691" s="92">
        <v>13.0556</v>
      </c>
      <c r="F1691" s="139">
        <f t="shared" si="495"/>
        <v>-1.7979558416624353E-2</v>
      </c>
      <c r="G1691" s="140">
        <f t="shared" si="495"/>
        <v>-2.0816293060880064E-2</v>
      </c>
      <c r="H1691" s="140">
        <f t="shared" si="495"/>
        <v>-8.3795459419713225E-3</v>
      </c>
      <c r="I1691" s="141">
        <f t="shared" si="513"/>
        <v>21.015139247840079</v>
      </c>
      <c r="J1691" s="142">
        <f t="shared" si="508"/>
        <v>24.558612798627987</v>
      </c>
      <c r="K1691" s="142">
        <f t="shared" si="511"/>
        <v>19.295942415515178</v>
      </c>
      <c r="L1691" s="143">
        <f t="shared" si="509"/>
        <v>14710.597473488055</v>
      </c>
      <c r="M1691" s="137">
        <f t="shared" si="496"/>
        <v>-14735.167679176791</v>
      </c>
      <c r="N1691" s="137">
        <f t="shared" si="497"/>
        <v>28943.913623272769</v>
      </c>
      <c r="O1691" s="143">
        <f t="shared" si="512"/>
        <v>269.3325265119438</v>
      </c>
      <c r="P1691" s="137">
        <f t="shared" si="510"/>
        <v>-313.25232082320872</v>
      </c>
      <c r="Q1691" s="137">
        <f t="shared" si="498"/>
        <v>244.58637672723125</v>
      </c>
      <c r="R1691" s="144">
        <f t="shared" si="499"/>
        <v>200.66658241596633</v>
      </c>
      <c r="T1691" s="92">
        <f t="shared" si="500"/>
        <v>2.4956751983345271E-7</v>
      </c>
      <c r="U1691" s="92">
        <f>SUM($T$13:T1691)</f>
        <v>0.74644335887854996</v>
      </c>
      <c r="V1691" s="92">
        <f t="shared" si="501"/>
        <v>239</v>
      </c>
      <c r="W1691" s="92">
        <v>37.4378694759871</v>
      </c>
      <c r="Y1691" s="92">
        <f t="shared" si="502"/>
        <v>6.9388548909506446E-35</v>
      </c>
      <c r="Z1691" s="92">
        <f>SUM($Y$13:Y1691)</f>
        <v>0.62909864273443106</v>
      </c>
      <c r="AA1691" s="92">
        <f t="shared" si="503"/>
        <v>1476</v>
      </c>
      <c r="AB1691" s="92">
        <v>38.793562800254222</v>
      </c>
      <c r="AD1691" s="92">
        <f t="shared" si="504"/>
        <v>1.7526333124414487E-6</v>
      </c>
      <c r="AE1691" s="92" t="e">
        <f>SUM($AD$13:AD1691)</f>
        <v>#N/A</v>
      </c>
      <c r="AF1691" s="92">
        <f t="shared" si="505"/>
        <v>201</v>
      </c>
      <c r="AG1691" s="92">
        <v>69.803012775133539</v>
      </c>
      <c r="AI1691" s="92">
        <f t="shared" si="506"/>
        <v>3.3891543870456814E-53</v>
      </c>
      <c r="AJ1691" s="92" t="e">
        <f>SUM($AI$13:AI1691)</f>
        <v>#N/A</v>
      </c>
      <c r="AK1691" s="92">
        <f t="shared" si="507"/>
        <v>2298</v>
      </c>
      <c r="AL1691" s="92">
        <v>78.683825473754041</v>
      </c>
    </row>
    <row r="1692" spans="1:38">
      <c r="A1692" s="93">
        <v>1680</v>
      </c>
      <c r="B1692" s="130">
        <v>41507</v>
      </c>
      <c r="C1692" s="92">
        <v>17.4086</v>
      </c>
      <c r="D1692" s="92">
        <v>20.316299000000001</v>
      </c>
      <c r="E1692" s="92">
        <v>13.2486</v>
      </c>
      <c r="F1692" s="139">
        <f t="shared" si="495"/>
        <v>1.7255839068046841E-2</v>
      </c>
      <c r="G1692" s="140">
        <f t="shared" si="495"/>
        <v>1.9836290064445317E-2</v>
      </c>
      <c r="H1692" s="140">
        <f t="shared" si="495"/>
        <v>-1.4567576951526884E-2</v>
      </c>
      <c r="I1692" s="141">
        <f t="shared" si="513"/>
        <v>21.769173230472294</v>
      </c>
      <c r="J1692" s="142">
        <f t="shared" si="508"/>
        <v>25.578208040219334</v>
      </c>
      <c r="K1692" s="142">
        <f t="shared" si="511"/>
        <v>19.175529520100238</v>
      </c>
      <c r="L1692" s="143">
        <f t="shared" si="509"/>
        <v>15238.421261330606</v>
      </c>
      <c r="M1692" s="137">
        <f t="shared" si="496"/>
        <v>-15346.9248241316</v>
      </c>
      <c r="N1692" s="137">
        <f t="shared" si="497"/>
        <v>28763.294280150356</v>
      </c>
      <c r="O1692" s="143">
        <f t="shared" si="512"/>
        <v>-258.49126133060781</v>
      </c>
      <c r="P1692" s="137">
        <f t="shared" si="510"/>
        <v>298.50482413159989</v>
      </c>
      <c r="Q1692" s="137">
        <f t="shared" si="498"/>
        <v>425.20571984964408</v>
      </c>
      <c r="R1692" s="144">
        <f t="shared" si="499"/>
        <v>465.21928265063616</v>
      </c>
      <c r="T1692" s="92">
        <f t="shared" si="500"/>
        <v>3.5167870922837912E-19</v>
      </c>
      <c r="U1692" s="92">
        <f>SUM($T$13:T1692)</f>
        <v>0.74644335887854996</v>
      </c>
      <c r="V1692" s="92">
        <f t="shared" si="501"/>
        <v>771</v>
      </c>
      <c r="W1692" s="92">
        <v>37.563240522373235</v>
      </c>
      <c r="Y1692" s="92">
        <f t="shared" si="502"/>
        <v>7.1197870673187433E-3</v>
      </c>
      <c r="Z1692" s="92">
        <f>SUM($Y$13:Y1692)</f>
        <v>0.63621842980174981</v>
      </c>
      <c r="AA1692" s="92">
        <f t="shared" si="503"/>
        <v>39</v>
      </c>
      <c r="AB1692" s="92">
        <v>38.93246377455398</v>
      </c>
      <c r="AD1692" s="92">
        <f t="shared" si="504"/>
        <v>1.1663423661374634E-42</v>
      </c>
      <c r="AE1692" s="92" t="e">
        <f>SUM($AD$13:AD1692)</f>
        <v>#N/A</v>
      </c>
      <c r="AF1692" s="92">
        <f t="shared" si="505"/>
        <v>1825</v>
      </c>
      <c r="AG1692" s="92">
        <v>70.240810645023885</v>
      </c>
      <c r="AI1692" s="92">
        <f t="shared" si="506"/>
        <v>4.1779344353125667E-34</v>
      </c>
      <c r="AJ1692" s="92" t="e">
        <f>SUM($AI$13:AI1692)</f>
        <v>#N/A</v>
      </c>
      <c r="AK1692" s="92">
        <f t="shared" si="507"/>
        <v>1441</v>
      </c>
      <c r="AL1692" s="92">
        <v>78.816313674236881</v>
      </c>
    </row>
    <row r="1693" spans="1:38">
      <c r="A1693" s="93">
        <v>1681</v>
      </c>
      <c r="B1693" s="130">
        <v>41506</v>
      </c>
      <c r="C1693" s="92">
        <v>17.432099999999998</v>
      </c>
      <c r="D1693" s="92">
        <v>20.456699</v>
      </c>
      <c r="E1693" s="92">
        <v>12.971500000000001</v>
      </c>
      <c r="F1693" s="139">
        <f t="shared" si="495"/>
        <v>-1.3480877232231459E-3</v>
      </c>
      <c r="G1693" s="140">
        <f t="shared" si="495"/>
        <v>-6.8632774036514466E-3</v>
      </c>
      <c r="H1693" s="140">
        <f t="shared" si="495"/>
        <v>2.1362217168407582E-2</v>
      </c>
      <c r="I1693" s="141">
        <f t="shared" si="513"/>
        <v>21.371051057531798</v>
      </c>
      <c r="J1693" s="142">
        <f t="shared" si="508"/>
        <v>24.908564198422241</v>
      </c>
      <c r="K1693" s="142">
        <f t="shared" si="511"/>
        <v>19.874687383880044</v>
      </c>
      <c r="L1693" s="143">
        <f t="shared" si="509"/>
        <v>14959.735740272259</v>
      </c>
      <c r="M1693" s="137">
        <f t="shared" si="496"/>
        <v>-14945.138519053344</v>
      </c>
      <c r="N1693" s="137">
        <f t="shared" si="497"/>
        <v>29812.031075820065</v>
      </c>
      <c r="O1693" s="143">
        <f t="shared" si="512"/>
        <v>20.194259727739336</v>
      </c>
      <c r="P1693" s="137">
        <f t="shared" si="510"/>
        <v>-103.2814809466563</v>
      </c>
      <c r="Q1693" s="137">
        <f t="shared" si="498"/>
        <v>-623.53107582006487</v>
      </c>
      <c r="R1693" s="144">
        <f t="shared" si="499"/>
        <v>-706.61829703898184</v>
      </c>
      <c r="T1693" s="92">
        <f t="shared" si="500"/>
        <v>1.9110282284608002E-18</v>
      </c>
      <c r="U1693" s="92">
        <f>SUM($T$13:T1693)</f>
        <v>0.74644335887854996</v>
      </c>
      <c r="V1693" s="92">
        <f t="shared" si="501"/>
        <v>738</v>
      </c>
      <c r="W1693" s="92">
        <v>37.581399952521679</v>
      </c>
      <c r="Y1693" s="92">
        <f t="shared" si="502"/>
        <v>1.0459211932119829E-34</v>
      </c>
      <c r="Z1693" s="92">
        <f>SUM($Y$13:Y1693)</f>
        <v>0.63621842980174981</v>
      </c>
      <c r="AA1693" s="92">
        <f t="shared" si="503"/>
        <v>1468</v>
      </c>
      <c r="AB1693" s="92">
        <v>38.969980218895216</v>
      </c>
      <c r="AD1693" s="92">
        <f t="shared" si="504"/>
        <v>8.029150850164367E-9</v>
      </c>
      <c r="AE1693" s="92" t="e">
        <f>SUM($AD$13:AD1693)</f>
        <v>#N/A</v>
      </c>
      <c r="AF1693" s="92">
        <f t="shared" si="505"/>
        <v>306</v>
      </c>
      <c r="AG1693" s="92">
        <v>70.258799621184153</v>
      </c>
      <c r="AI1693" s="92">
        <f t="shared" si="506"/>
        <v>3.1837534904626021E-55</v>
      </c>
      <c r="AJ1693" s="92" t="e">
        <f>SUM($AI$13:AI1693)</f>
        <v>#N/A</v>
      </c>
      <c r="AK1693" s="92">
        <f t="shared" si="507"/>
        <v>2389</v>
      </c>
      <c r="AL1693" s="92">
        <v>78.909670373939662</v>
      </c>
    </row>
    <row r="1694" spans="1:38">
      <c r="A1694" s="93">
        <v>1682</v>
      </c>
      <c r="B1694" s="130">
        <v>41505</v>
      </c>
      <c r="C1694" s="92">
        <v>17.222200000000001</v>
      </c>
      <c r="D1694" s="92">
        <v>20.188600999999998</v>
      </c>
      <c r="E1694" s="92">
        <v>13.065099999999999</v>
      </c>
      <c r="F1694" s="139">
        <f t="shared" si="495"/>
        <v>1.2187757661622722E-2</v>
      </c>
      <c r="G1694" s="140">
        <f t="shared" si="495"/>
        <v>1.3279672028785106E-2</v>
      </c>
      <c r="H1694" s="140">
        <f t="shared" si="495"/>
        <v>-7.1641242700016816E-3</v>
      </c>
      <c r="I1694" s="141">
        <f t="shared" si="513"/>
        <v>21.66071679518296</v>
      </c>
      <c r="J1694" s="142">
        <f t="shared" si="508"/>
        <v>25.413763470252352</v>
      </c>
      <c r="K1694" s="142">
        <f t="shared" si="511"/>
        <v>19.319593305830036</v>
      </c>
      <c r="L1694" s="143">
        <f t="shared" si="509"/>
        <v>15162.501756628073</v>
      </c>
      <c r="M1694" s="137">
        <f t="shared" si="496"/>
        <v>-15248.258082151411</v>
      </c>
      <c r="N1694" s="137">
        <f t="shared" si="497"/>
        <v>28979.389958745054</v>
      </c>
      <c r="O1694" s="143">
        <f t="shared" si="512"/>
        <v>-182.57175662807458</v>
      </c>
      <c r="P1694" s="137">
        <f t="shared" si="510"/>
        <v>199.83808215141107</v>
      </c>
      <c r="Q1694" s="137">
        <f t="shared" si="498"/>
        <v>209.11004125494583</v>
      </c>
      <c r="R1694" s="144">
        <f t="shared" si="499"/>
        <v>226.37636677828232</v>
      </c>
      <c r="T1694" s="92">
        <f t="shared" si="500"/>
        <v>3.9186513770436422E-18</v>
      </c>
      <c r="U1694" s="92">
        <f>SUM($T$13:T1694)</f>
        <v>0.74644335887854996</v>
      </c>
      <c r="V1694" s="92">
        <f t="shared" si="501"/>
        <v>724</v>
      </c>
      <c r="W1694" s="92">
        <v>37.66428156382608</v>
      </c>
      <c r="Y1694" s="92">
        <f t="shared" si="502"/>
        <v>6.050230314164418E-32</v>
      </c>
      <c r="Z1694" s="92">
        <f>SUM($Y$13:Y1694)</f>
        <v>0.63621842980174981</v>
      </c>
      <c r="AA1694" s="92">
        <f t="shared" si="503"/>
        <v>1344</v>
      </c>
      <c r="AB1694" s="92">
        <v>38.976003653109728</v>
      </c>
      <c r="AD1694" s="92">
        <f t="shared" si="504"/>
        <v>1.0939590340476408E-26</v>
      </c>
      <c r="AE1694" s="92" t="e">
        <f>SUM($AD$13:AD1694)</f>
        <v>#N/A</v>
      </c>
      <c r="AF1694" s="92">
        <f t="shared" si="505"/>
        <v>1108</v>
      </c>
      <c r="AG1694" s="92">
        <v>70.316171992570162</v>
      </c>
      <c r="AI1694" s="92">
        <f t="shared" si="506"/>
        <v>2.4735582904907766E-36</v>
      </c>
      <c r="AJ1694" s="92" t="e">
        <f>SUM($AI$13:AI1694)</f>
        <v>#N/A</v>
      </c>
      <c r="AK1694" s="92">
        <f t="shared" si="507"/>
        <v>1541</v>
      </c>
      <c r="AL1694" s="92">
        <v>78.986736673137784</v>
      </c>
    </row>
    <row r="1695" spans="1:38">
      <c r="A1695" s="93">
        <v>1683</v>
      </c>
      <c r="B1695" s="130">
        <v>41502</v>
      </c>
      <c r="C1695" s="92">
        <v>17.118299</v>
      </c>
      <c r="D1695" s="92">
        <v>20.054199000000001</v>
      </c>
      <c r="E1695" s="92">
        <v>12.904199999999999</v>
      </c>
      <c r="F1695" s="139">
        <f t="shared" si="495"/>
        <v>6.0695867036788531E-3</v>
      </c>
      <c r="G1695" s="140">
        <f t="shared" si="495"/>
        <v>6.7019380828921005E-3</v>
      </c>
      <c r="H1695" s="140">
        <f t="shared" si="495"/>
        <v>1.2468808604950254E-2</v>
      </c>
      <c r="I1695" s="141">
        <f t="shared" si="513"/>
        <v>21.529788548500054</v>
      </c>
      <c r="J1695" s="142">
        <f t="shared" si="508"/>
        <v>25.248789298475593</v>
      </c>
      <c r="K1695" s="142">
        <f t="shared" si="511"/>
        <v>19.701630546643727</v>
      </c>
      <c r="L1695" s="143">
        <f t="shared" si="509"/>
        <v>15070.851983950039</v>
      </c>
      <c r="M1695" s="137">
        <f t="shared" si="496"/>
        <v>-15149.273579085357</v>
      </c>
      <c r="N1695" s="137">
        <f t="shared" si="497"/>
        <v>29552.445819965593</v>
      </c>
      <c r="O1695" s="143">
        <f t="shared" si="512"/>
        <v>-90.921983950040158</v>
      </c>
      <c r="P1695" s="137">
        <f t="shared" si="510"/>
        <v>100.85357908535661</v>
      </c>
      <c r="Q1695" s="137">
        <f t="shared" si="498"/>
        <v>-363.94581996559282</v>
      </c>
      <c r="R1695" s="144">
        <f t="shared" si="499"/>
        <v>-354.01422483027636</v>
      </c>
      <c r="T1695" s="92">
        <f t="shared" si="500"/>
        <v>5.4381906547059503E-51</v>
      </c>
      <c r="U1695" s="92">
        <f>SUM($T$13:T1695)</f>
        <v>0.74644335887854996</v>
      </c>
      <c r="V1695" s="92">
        <f t="shared" si="501"/>
        <v>2199</v>
      </c>
      <c r="W1695" s="92">
        <v>37.680094336503316</v>
      </c>
      <c r="Y1695" s="92">
        <f t="shared" si="502"/>
        <v>1.0392610823452586E-26</v>
      </c>
      <c r="Z1695" s="92">
        <f>SUM($Y$13:Y1695)</f>
        <v>0.63621842980174981</v>
      </c>
      <c r="AA1695" s="92">
        <f t="shared" si="503"/>
        <v>1109</v>
      </c>
      <c r="AB1695" s="92">
        <v>38.990476491209847</v>
      </c>
      <c r="AD1695" s="92">
        <f t="shared" si="504"/>
        <v>3.1739003507861213E-19</v>
      </c>
      <c r="AE1695" s="92" t="e">
        <f>SUM($AD$13:AD1695)</f>
        <v>#N/A</v>
      </c>
      <c r="AF1695" s="92">
        <f t="shared" si="505"/>
        <v>773</v>
      </c>
      <c r="AG1695" s="92">
        <v>70.37120819822303</v>
      </c>
      <c r="AI1695" s="92">
        <f t="shared" si="506"/>
        <v>1.900331381477299E-19</v>
      </c>
      <c r="AJ1695" s="92" t="e">
        <f>SUM($AI$13:AI1695)</f>
        <v>#N/A</v>
      </c>
      <c r="AK1695" s="92">
        <f t="shared" si="507"/>
        <v>783</v>
      </c>
      <c r="AL1695" s="92">
        <v>79.068835741905787</v>
      </c>
    </row>
    <row r="1696" spans="1:38">
      <c r="A1696" s="93">
        <v>1684</v>
      </c>
      <c r="B1696" s="130">
        <v>41501</v>
      </c>
      <c r="C1696" s="92">
        <v>16.881001000000001</v>
      </c>
      <c r="D1696" s="92">
        <v>19.724001000000001</v>
      </c>
      <c r="E1696" s="92">
        <v>12.8161</v>
      </c>
      <c r="F1696" s="139">
        <f t="shared" si="495"/>
        <v>1.4057104788987251E-2</v>
      </c>
      <c r="G1696" s="140">
        <f t="shared" si="495"/>
        <v>1.6740923912952566E-2</v>
      </c>
      <c r="H1696" s="140">
        <f t="shared" si="495"/>
        <v>6.874166087967426E-3</v>
      </c>
      <c r="I1696" s="141">
        <f t="shared" si="513"/>
        <v>21.700720636773848</v>
      </c>
      <c r="J1696" s="142">
        <f t="shared" si="508"/>
        <v>25.500574090383591</v>
      </c>
      <c r="K1696" s="142">
        <f t="shared" si="511"/>
        <v>19.592764397905757</v>
      </c>
      <c r="L1696" s="143">
        <f t="shared" si="509"/>
        <v>15190.504445741693</v>
      </c>
      <c r="M1696" s="137">
        <f t="shared" si="496"/>
        <v>-15300.344454230155</v>
      </c>
      <c r="N1696" s="137">
        <f t="shared" si="497"/>
        <v>29389.146596858634</v>
      </c>
      <c r="O1696" s="143">
        <f t="shared" si="512"/>
        <v>-210.57444574169494</v>
      </c>
      <c r="P1696" s="137">
        <f t="shared" si="510"/>
        <v>251.92445423015488</v>
      </c>
      <c r="Q1696" s="137">
        <f t="shared" si="498"/>
        <v>-200.64659685863444</v>
      </c>
      <c r="R1696" s="144">
        <f t="shared" si="499"/>
        <v>-159.2965883701745</v>
      </c>
      <c r="T1696" s="92">
        <f t="shared" si="500"/>
        <v>1.3216908658687726E-38</v>
      </c>
      <c r="U1696" s="92">
        <f>SUM($T$13:T1696)</f>
        <v>0.74644335887854996</v>
      </c>
      <c r="V1696" s="92">
        <f t="shared" si="501"/>
        <v>1643</v>
      </c>
      <c r="W1696" s="92">
        <v>37.802692414088597</v>
      </c>
      <c r="Y1696" s="92">
        <f t="shared" si="502"/>
        <v>3.8072490016839405E-14</v>
      </c>
      <c r="Z1696" s="92">
        <f>SUM($Y$13:Y1696)</f>
        <v>0.63621842980178789</v>
      </c>
      <c r="AA1696" s="92">
        <f t="shared" si="503"/>
        <v>545</v>
      </c>
      <c r="AB1696" s="92">
        <v>39.105701067199334</v>
      </c>
      <c r="AD1696" s="92">
        <f t="shared" si="504"/>
        <v>1.8388203648596154E-34</v>
      </c>
      <c r="AE1696" s="92" t="e">
        <f>SUM($AD$13:AD1696)</f>
        <v>#N/A</v>
      </c>
      <c r="AF1696" s="92">
        <f t="shared" si="505"/>
        <v>1457</v>
      </c>
      <c r="AG1696" s="92">
        <v>70.437850319576683</v>
      </c>
      <c r="AI1696" s="92">
        <f t="shared" si="506"/>
        <v>7.6026512830050972E-37</v>
      </c>
      <c r="AJ1696" s="92" t="e">
        <f>SUM($AI$13:AI1696)</f>
        <v>#N/A</v>
      </c>
      <c r="AK1696" s="92">
        <f t="shared" si="507"/>
        <v>1564</v>
      </c>
      <c r="AL1696" s="92">
        <v>79.076089800517366</v>
      </c>
    </row>
    <row r="1697" spans="1:38">
      <c r="A1697" s="93">
        <v>1685</v>
      </c>
      <c r="B1697" s="130">
        <v>41500</v>
      </c>
      <c r="C1697" s="92">
        <v>16.884501</v>
      </c>
      <c r="D1697" s="92">
        <v>19.665899</v>
      </c>
      <c r="E1697" s="92">
        <v>12.7325</v>
      </c>
      <c r="F1697" s="139">
        <f t="shared" si="495"/>
        <v>-2.0729069813785195E-4</v>
      </c>
      <c r="G1697" s="140">
        <f t="shared" si="495"/>
        <v>2.9544543069199847E-3</v>
      </c>
      <c r="H1697" s="140">
        <f t="shared" si="495"/>
        <v>6.5658747300216813E-3</v>
      </c>
      <c r="I1697" s="141">
        <f t="shared" si="513"/>
        <v>21.39546399978892</v>
      </c>
      <c r="J1697" s="142">
        <f t="shared" si="508"/>
        <v>25.154799782135569</v>
      </c>
      <c r="K1697" s="142">
        <f t="shared" si="511"/>
        <v>19.58676535637149</v>
      </c>
      <c r="L1697" s="143">
        <f t="shared" si="509"/>
        <v>14976.824799852244</v>
      </c>
      <c r="M1697" s="137">
        <f t="shared" si="496"/>
        <v>-15092.879869281342</v>
      </c>
      <c r="N1697" s="137">
        <f t="shared" si="497"/>
        <v>29380.148034557234</v>
      </c>
      <c r="O1697" s="143">
        <f t="shared" si="512"/>
        <v>3.1052001477546582</v>
      </c>
      <c r="P1697" s="137">
        <f t="shared" si="510"/>
        <v>44.459869281341525</v>
      </c>
      <c r="Q1697" s="137">
        <f t="shared" si="498"/>
        <v>-191.6480345572345</v>
      </c>
      <c r="R1697" s="144">
        <f t="shared" si="499"/>
        <v>-144.08296512813831</v>
      </c>
      <c r="T1697" s="92">
        <f t="shared" si="500"/>
        <v>7.7257708054389322E-25</v>
      </c>
      <c r="U1697" s="92">
        <f>SUM($T$13:T1697)</f>
        <v>0.74644335887854996</v>
      </c>
      <c r="V1697" s="92">
        <f t="shared" si="501"/>
        <v>1025</v>
      </c>
      <c r="W1697" s="92">
        <v>37.917061481313795</v>
      </c>
      <c r="Y1697" s="92">
        <f t="shared" si="502"/>
        <v>1.1738168781720169E-50</v>
      </c>
      <c r="Z1697" s="92">
        <f>SUM($Y$13:Y1697)</f>
        <v>0.63621842980178789</v>
      </c>
      <c r="AA1697" s="92">
        <f t="shared" si="503"/>
        <v>2184</v>
      </c>
      <c r="AB1697" s="92">
        <v>39.162838771420866</v>
      </c>
      <c r="AD1697" s="92">
        <f t="shared" si="504"/>
        <v>2.2023392845517958E-11</v>
      </c>
      <c r="AE1697" s="92" t="e">
        <f>SUM($AD$13:AD1697)</f>
        <v>#N/A</v>
      </c>
      <c r="AF1697" s="92">
        <f t="shared" si="505"/>
        <v>421</v>
      </c>
      <c r="AG1697" s="92">
        <v>70.53582501850542</v>
      </c>
      <c r="AI1697" s="92">
        <f t="shared" si="506"/>
        <v>4.5011719073041612E-39</v>
      </c>
      <c r="AJ1697" s="92" t="e">
        <f>SUM($AI$13:AI1697)</f>
        <v>#N/A</v>
      </c>
      <c r="AK1697" s="92">
        <f t="shared" si="507"/>
        <v>1664</v>
      </c>
      <c r="AL1697" s="92">
        <v>79.210867982663331</v>
      </c>
    </row>
    <row r="1698" spans="1:38">
      <c r="A1698" s="93">
        <v>1686</v>
      </c>
      <c r="B1698" s="130">
        <v>41499</v>
      </c>
      <c r="C1698" s="92">
        <v>16.856100000000001</v>
      </c>
      <c r="D1698" s="92">
        <v>19.598801000000002</v>
      </c>
      <c r="E1698" s="92">
        <v>12.7262</v>
      </c>
      <c r="F1698" s="139">
        <f t="shared" si="495"/>
        <v>1.684909320661232E-3</v>
      </c>
      <c r="G1698" s="140">
        <f t="shared" si="495"/>
        <v>3.423576779008064E-3</v>
      </c>
      <c r="H1698" s="140">
        <f t="shared" si="495"/>
        <v>4.9504172494541088E-4</v>
      </c>
      <c r="I1698" s="141">
        <f t="shared" si="513"/>
        <v>21.435956890971216</v>
      </c>
      <c r="J1698" s="142">
        <f t="shared" si="508"/>
        <v>25.166565702121268</v>
      </c>
      <c r="K1698" s="142">
        <f t="shared" si="511"/>
        <v>19.468633016925711</v>
      </c>
      <c r="L1698" s="143">
        <f t="shared" si="509"/>
        <v>15005.169823679851</v>
      </c>
      <c r="M1698" s="137">
        <f t="shared" si="496"/>
        <v>-15099.93942127276</v>
      </c>
      <c r="N1698" s="137">
        <f t="shared" si="497"/>
        <v>29202.949525388565</v>
      </c>
      <c r="O1698" s="143">
        <f t="shared" si="512"/>
        <v>-25.239823679852634</v>
      </c>
      <c r="P1698" s="137">
        <f t="shared" si="510"/>
        <v>51.519421272760155</v>
      </c>
      <c r="Q1698" s="137">
        <f t="shared" si="498"/>
        <v>-14.449525388565235</v>
      </c>
      <c r="R1698" s="144">
        <f t="shared" si="499"/>
        <v>11.830072204342287</v>
      </c>
      <c r="T1698" s="92">
        <f t="shared" si="500"/>
        <v>5.4910687320952422E-31</v>
      </c>
      <c r="U1698" s="92">
        <f>SUM($T$13:T1698)</f>
        <v>0.74644335887854996</v>
      </c>
      <c r="V1698" s="92">
        <f t="shared" si="501"/>
        <v>1301</v>
      </c>
      <c r="W1698" s="92">
        <v>37.960333703258584</v>
      </c>
      <c r="Y1698" s="92">
        <f t="shared" si="502"/>
        <v>1.6528057949218092E-53</v>
      </c>
      <c r="Z1698" s="92">
        <f>SUM($Y$13:Y1698)</f>
        <v>0.63621842980178789</v>
      </c>
      <c r="AA1698" s="92">
        <f t="shared" si="503"/>
        <v>2312</v>
      </c>
      <c r="AB1698" s="92">
        <v>39.352123694814509</v>
      </c>
      <c r="AD1698" s="92">
        <f t="shared" si="504"/>
        <v>5.0233012580446645E-56</v>
      </c>
      <c r="AE1698" s="92" t="e">
        <f>SUM($AD$13:AD1698)</f>
        <v>#N/A</v>
      </c>
      <c r="AF1698" s="92">
        <f t="shared" si="505"/>
        <v>2425</v>
      </c>
      <c r="AG1698" s="92">
        <v>70.577496574514953</v>
      </c>
      <c r="AI1698" s="92">
        <f t="shared" si="506"/>
        <v>1.8388203648596154E-34</v>
      </c>
      <c r="AJ1698" s="92" t="e">
        <f>SUM($AI$13:AI1698)</f>
        <v>#N/A</v>
      </c>
      <c r="AK1698" s="92">
        <f t="shared" si="507"/>
        <v>1457</v>
      </c>
      <c r="AL1698" s="92">
        <v>79.217317300544892</v>
      </c>
    </row>
    <row r="1699" spans="1:38">
      <c r="A1699" s="93">
        <v>1687</v>
      </c>
      <c r="B1699" s="130">
        <v>41498</v>
      </c>
      <c r="C1699" s="92">
        <v>16.793900000000001</v>
      </c>
      <c r="D1699" s="92">
        <v>19.533999999999999</v>
      </c>
      <c r="E1699" s="92">
        <v>12.6715</v>
      </c>
      <c r="F1699" s="139">
        <f t="shared" si="495"/>
        <v>3.7037257575667226E-3</v>
      </c>
      <c r="G1699" s="140">
        <f t="shared" si="495"/>
        <v>3.3173441179483731E-3</v>
      </c>
      <c r="H1699" s="140">
        <f t="shared" si="495"/>
        <v>4.3167738626050944E-3</v>
      </c>
      <c r="I1699" s="141">
        <f t="shared" si="513"/>
        <v>21.479159360839351</v>
      </c>
      <c r="J1699" s="142">
        <f t="shared" si="508"/>
        <v>25.163901312619029</v>
      </c>
      <c r="K1699" s="142">
        <f t="shared" si="511"/>
        <v>19.543000102592433</v>
      </c>
      <c r="L1699" s="143">
        <f t="shared" si="509"/>
        <v>15035.411552587546</v>
      </c>
      <c r="M1699" s="137">
        <f t="shared" si="496"/>
        <v>-15098.340787571417</v>
      </c>
      <c r="N1699" s="137">
        <f t="shared" si="497"/>
        <v>29314.50015388865</v>
      </c>
      <c r="O1699" s="143">
        <f t="shared" si="512"/>
        <v>-55.481552587547412</v>
      </c>
      <c r="P1699" s="137">
        <f t="shared" si="510"/>
        <v>49.92078757141644</v>
      </c>
      <c r="Q1699" s="137">
        <f t="shared" si="498"/>
        <v>-126.00015388864995</v>
      </c>
      <c r="R1699" s="144">
        <f t="shared" si="499"/>
        <v>-131.56091890478092</v>
      </c>
      <c r="T1699" s="92">
        <f t="shared" si="500"/>
        <v>2.4836296607910613E-17</v>
      </c>
      <c r="U1699" s="92">
        <f>SUM($T$13:T1699)</f>
        <v>0.74644335887854996</v>
      </c>
      <c r="V1699" s="92">
        <f t="shared" si="501"/>
        <v>688</v>
      </c>
      <c r="W1699" s="92">
        <v>38.020487133504503</v>
      </c>
      <c r="Y1699" s="92">
        <f t="shared" si="502"/>
        <v>9.0039788783296535E-16</v>
      </c>
      <c r="Z1699" s="92">
        <f>SUM($Y$13:Y1699)</f>
        <v>0.63621842980178878</v>
      </c>
      <c r="AA1699" s="92">
        <f t="shared" si="503"/>
        <v>618</v>
      </c>
      <c r="AB1699" s="92">
        <v>39.434434943623273</v>
      </c>
      <c r="AD1699" s="92">
        <f t="shared" si="504"/>
        <v>2.8440004613822997E-2</v>
      </c>
      <c r="AE1699" s="92" t="e">
        <f>SUM($AD$13:AD1699)</f>
        <v>#N/A</v>
      </c>
      <c r="AF1699" s="92">
        <f t="shared" si="505"/>
        <v>12</v>
      </c>
      <c r="AG1699" s="92">
        <v>70.934049162038718</v>
      </c>
      <c r="AI1699" s="92">
        <f t="shared" si="506"/>
        <v>7.2225187188548413E-37</v>
      </c>
      <c r="AJ1699" s="92" t="e">
        <f>SUM($AI$13:AI1699)</f>
        <v>#N/A</v>
      </c>
      <c r="AK1699" s="92">
        <f t="shared" si="507"/>
        <v>1565</v>
      </c>
      <c r="AL1699" s="92">
        <v>79.237561703601386</v>
      </c>
    </row>
    <row r="1700" spans="1:38">
      <c r="A1700" s="93">
        <v>1688</v>
      </c>
      <c r="B1700" s="130">
        <v>41495</v>
      </c>
      <c r="C1700" s="92">
        <v>16.852799999999998</v>
      </c>
      <c r="D1700" s="92">
        <v>19.566998999999999</v>
      </c>
      <c r="E1700" s="92">
        <v>12.610300000000001</v>
      </c>
      <c r="F1700" s="139">
        <f t="shared" si="495"/>
        <v>-3.4949681951959022E-3</v>
      </c>
      <c r="G1700" s="140">
        <f t="shared" si="495"/>
        <v>-1.686461986327048E-3</v>
      </c>
      <c r="H1700" s="140">
        <f t="shared" si="495"/>
        <v>4.8531755786935804E-3</v>
      </c>
      <c r="I1700" s="141">
        <f t="shared" si="513"/>
        <v>21.325108030119626</v>
      </c>
      <c r="J1700" s="142">
        <f t="shared" si="508"/>
        <v>25.038402352859528</v>
      </c>
      <c r="K1700" s="142">
        <f t="shared" si="511"/>
        <v>19.553437943585799</v>
      </c>
      <c r="L1700" s="143">
        <f t="shared" si="509"/>
        <v>14927.575621083739</v>
      </c>
      <c r="M1700" s="137">
        <f t="shared" si="496"/>
        <v>-15023.041411715716</v>
      </c>
      <c r="N1700" s="137">
        <f t="shared" si="497"/>
        <v>29330.156915378699</v>
      </c>
      <c r="O1700" s="143">
        <f t="shared" si="512"/>
        <v>52.35437891625952</v>
      </c>
      <c r="P1700" s="137">
        <f t="shared" si="510"/>
        <v>-25.378588284283978</v>
      </c>
      <c r="Q1700" s="137">
        <f t="shared" si="498"/>
        <v>-141.65691537869861</v>
      </c>
      <c r="R1700" s="144">
        <f t="shared" si="499"/>
        <v>-114.68112474672307</v>
      </c>
      <c r="T1700" s="92">
        <f t="shared" si="500"/>
        <v>1.2062924876561349E-36</v>
      </c>
      <c r="U1700" s="92">
        <f>SUM($T$13:T1700)</f>
        <v>0.74644335887854996</v>
      </c>
      <c r="V1700" s="92">
        <f t="shared" si="501"/>
        <v>1555</v>
      </c>
      <c r="W1700" s="92">
        <v>38.156799466300072</v>
      </c>
      <c r="Y1700" s="92">
        <f t="shared" si="502"/>
        <v>2.3517020142592197E-45</v>
      </c>
      <c r="Z1700" s="92">
        <f>SUM($Y$13:Y1700)</f>
        <v>0.63621842980178878</v>
      </c>
      <c r="AA1700" s="92">
        <f t="shared" si="503"/>
        <v>1946</v>
      </c>
      <c r="AB1700" s="92">
        <v>39.440838331271152</v>
      </c>
      <c r="AD1700" s="92">
        <f t="shared" si="504"/>
        <v>9.5997397551044033E-32</v>
      </c>
      <c r="AE1700" s="92" t="e">
        <f>SUM($AD$13:AD1700)</f>
        <v>#N/A</v>
      </c>
      <c r="AF1700" s="92">
        <f t="shared" si="505"/>
        <v>1335</v>
      </c>
      <c r="AG1700" s="92">
        <v>71.046490500317304</v>
      </c>
      <c r="AI1700" s="92">
        <f t="shared" si="506"/>
        <v>2.7059909586924073E-20</v>
      </c>
      <c r="AJ1700" s="92" t="e">
        <f>SUM($AI$13:AI1700)</f>
        <v>#N/A</v>
      </c>
      <c r="AK1700" s="92">
        <f t="shared" si="507"/>
        <v>821</v>
      </c>
      <c r="AL1700" s="92">
        <v>79.623139480238024</v>
      </c>
    </row>
    <row r="1701" spans="1:38">
      <c r="A1701" s="93">
        <v>1689</v>
      </c>
      <c r="B1701" s="130">
        <v>41494</v>
      </c>
      <c r="C1701" s="92">
        <v>16.992100000000001</v>
      </c>
      <c r="D1701" s="92">
        <v>19.741800000000001</v>
      </c>
      <c r="E1701" s="92">
        <v>12.5962</v>
      </c>
      <c r="F1701" s="139">
        <f t="shared" si="495"/>
        <v>-8.197927272085348E-3</v>
      </c>
      <c r="G1701" s="140">
        <f t="shared" si="495"/>
        <v>-8.8543597848221856E-3</v>
      </c>
      <c r="H1701" s="140">
        <f t="shared" si="495"/>
        <v>1.119385211413082E-3</v>
      </c>
      <c r="I1701" s="141">
        <f t="shared" si="513"/>
        <v>21.224465176170099</v>
      </c>
      <c r="J1701" s="142">
        <f t="shared" si="508"/>
        <v>24.858626458544812</v>
      </c>
      <c r="K1701" s="142">
        <f t="shared" si="511"/>
        <v>19.480782116828887</v>
      </c>
      <c r="L1701" s="143">
        <f t="shared" si="509"/>
        <v>14857.125623319069</v>
      </c>
      <c r="M1701" s="137">
        <f t="shared" si="496"/>
        <v>-14915.175875126888</v>
      </c>
      <c r="N1701" s="137">
        <f t="shared" si="497"/>
        <v>29221.17317524333</v>
      </c>
      <c r="O1701" s="143">
        <f t="shared" si="512"/>
        <v>122.80437668092964</v>
      </c>
      <c r="P1701" s="137">
        <f t="shared" si="510"/>
        <v>-133.24412487311201</v>
      </c>
      <c r="Q1701" s="137">
        <f t="shared" si="498"/>
        <v>-32.673175243329752</v>
      </c>
      <c r="R1701" s="144">
        <f t="shared" si="499"/>
        <v>-43.11292343551213</v>
      </c>
      <c r="T1701" s="92">
        <f t="shared" si="500"/>
        <v>2.7519442224831702E-17</v>
      </c>
      <c r="U1701" s="92">
        <f>SUM($T$13:T1701)</f>
        <v>0.74644335887854996</v>
      </c>
      <c r="V1701" s="92">
        <f t="shared" si="501"/>
        <v>686</v>
      </c>
      <c r="W1701" s="92">
        <v>38.167575631665386</v>
      </c>
      <c r="Y1701" s="92">
        <f t="shared" si="502"/>
        <v>6.0643117252820119E-59</v>
      </c>
      <c r="Z1701" s="92">
        <f>SUM($Y$13:Y1701)</f>
        <v>0.63621842980178878</v>
      </c>
      <c r="AA1701" s="92">
        <f t="shared" si="503"/>
        <v>2556</v>
      </c>
      <c r="AB1701" s="92">
        <v>39.471793801187232</v>
      </c>
      <c r="AD1701" s="92">
        <f t="shared" si="504"/>
        <v>9.1409782383378193E-59</v>
      </c>
      <c r="AE1701" s="92" t="e">
        <f>SUM($AD$13:AD1701)</f>
        <v>#N/A</v>
      </c>
      <c r="AF1701" s="92">
        <f t="shared" si="505"/>
        <v>2548</v>
      </c>
      <c r="AG1701" s="92">
        <v>71.058997352396545</v>
      </c>
      <c r="AI1701" s="92">
        <f t="shared" si="506"/>
        <v>4.1018073681688786E-19</v>
      </c>
      <c r="AJ1701" s="92" t="e">
        <f>SUM($AI$13:AI1701)</f>
        <v>#N/A</v>
      </c>
      <c r="AK1701" s="92">
        <f t="shared" si="507"/>
        <v>768</v>
      </c>
      <c r="AL1701" s="92">
        <v>79.981550737720681</v>
      </c>
    </row>
    <row r="1702" spans="1:38">
      <c r="A1702" s="93">
        <v>1690</v>
      </c>
      <c r="B1702" s="130">
        <v>41493</v>
      </c>
      <c r="C1702" s="92">
        <v>16.792200000000001</v>
      </c>
      <c r="D1702" s="92">
        <v>19.362300999999999</v>
      </c>
      <c r="E1702" s="92">
        <v>12.74</v>
      </c>
      <c r="F1702" s="139">
        <f t="shared" si="495"/>
        <v>1.1904336537201798E-2</v>
      </c>
      <c r="G1702" s="140">
        <f t="shared" si="495"/>
        <v>1.9599891562475102E-2</v>
      </c>
      <c r="H1702" s="140">
        <f t="shared" si="495"/>
        <v>-1.1287284144427034E-2</v>
      </c>
      <c r="I1702" s="141">
        <f t="shared" si="513"/>
        <v>21.654651611462462</v>
      </c>
      <c r="J1702" s="142">
        <f t="shared" si="508"/>
        <v>25.572279000310971</v>
      </c>
      <c r="K1702" s="142">
        <f t="shared" si="511"/>
        <v>19.239360737833593</v>
      </c>
      <c r="L1702" s="143">
        <f t="shared" si="509"/>
        <v>15158.256128023724</v>
      </c>
      <c r="M1702" s="137">
        <f t="shared" si="496"/>
        <v>-15343.367400186582</v>
      </c>
      <c r="N1702" s="137">
        <f t="shared" si="497"/>
        <v>28859.041106750388</v>
      </c>
      <c r="O1702" s="143">
        <f t="shared" si="512"/>
        <v>-178.32612802372569</v>
      </c>
      <c r="P1702" s="137">
        <f t="shared" si="510"/>
        <v>294.94740018658194</v>
      </c>
      <c r="Q1702" s="137">
        <f t="shared" si="498"/>
        <v>329.45889324961172</v>
      </c>
      <c r="R1702" s="144">
        <f t="shared" si="499"/>
        <v>446.08016541246798</v>
      </c>
      <c r="T1702" s="92">
        <f t="shared" si="500"/>
        <v>1.5317390136836231E-30</v>
      </c>
      <c r="U1702" s="92">
        <f>SUM($T$13:T1702)</f>
        <v>0.74644335887854996</v>
      </c>
      <c r="V1702" s="92">
        <f t="shared" si="501"/>
        <v>1281</v>
      </c>
      <c r="W1702" s="92">
        <v>38.180407421608834</v>
      </c>
      <c r="Y1702" s="92">
        <f t="shared" si="502"/>
        <v>1.3386852739733376E-54</v>
      </c>
      <c r="Z1702" s="92">
        <f>SUM($Y$13:Y1702)</f>
        <v>0.63621842980178878</v>
      </c>
      <c r="AA1702" s="92">
        <f t="shared" si="503"/>
        <v>2361</v>
      </c>
      <c r="AB1702" s="92">
        <v>39.615201455997521</v>
      </c>
      <c r="AD1702" s="92">
        <f t="shared" si="504"/>
        <v>1.305923773277159E-31</v>
      </c>
      <c r="AE1702" s="92" t="e">
        <f>SUM($AD$13:AD1702)</f>
        <v>#N/A</v>
      </c>
      <c r="AF1702" s="92">
        <f t="shared" si="505"/>
        <v>1329</v>
      </c>
      <c r="AG1702" s="92">
        <v>71.120434785560064</v>
      </c>
      <c r="AI1702" s="92">
        <f t="shared" si="506"/>
        <v>4.3143474640966628E-10</v>
      </c>
      <c r="AJ1702" s="92" t="e">
        <f>SUM($AI$13:AI1702)</f>
        <v>#N/A</v>
      </c>
      <c r="AK1702" s="92">
        <f t="shared" si="507"/>
        <v>363</v>
      </c>
      <c r="AL1702" s="92">
        <v>80.027867467228134</v>
      </c>
    </row>
    <row r="1703" spans="1:38">
      <c r="A1703" s="93">
        <v>1691</v>
      </c>
      <c r="B1703" s="130">
        <v>41492</v>
      </c>
      <c r="C1703" s="92">
        <v>16.7637</v>
      </c>
      <c r="D1703" s="92">
        <v>19.410999</v>
      </c>
      <c r="E1703" s="92">
        <v>12.6165</v>
      </c>
      <c r="F1703" s="139">
        <f t="shared" si="495"/>
        <v>1.7001020061204741E-3</v>
      </c>
      <c r="G1703" s="140">
        <f t="shared" si="495"/>
        <v>-2.5087838086026437E-3</v>
      </c>
      <c r="H1703" s="140">
        <f t="shared" si="495"/>
        <v>9.7887686759401404E-3</v>
      </c>
      <c r="I1703" s="141">
        <f t="shared" si="513"/>
        <v>21.436282012920778</v>
      </c>
      <c r="J1703" s="142">
        <f t="shared" si="508"/>
        <v>25.017777945931581</v>
      </c>
      <c r="K1703" s="142">
        <f t="shared" si="511"/>
        <v>19.649479649665118</v>
      </c>
      <c r="L1703" s="143">
        <f t="shared" si="509"/>
        <v>15005.397409044544</v>
      </c>
      <c r="M1703" s="137">
        <f t="shared" si="496"/>
        <v>-15010.666767558949</v>
      </c>
      <c r="N1703" s="137">
        <f t="shared" si="497"/>
        <v>29474.219474497677</v>
      </c>
      <c r="O1703" s="143">
        <f t="shared" si="512"/>
        <v>-25.467409044546002</v>
      </c>
      <c r="P1703" s="137">
        <f t="shared" si="510"/>
        <v>-37.753232441051296</v>
      </c>
      <c r="Q1703" s="137">
        <f t="shared" si="498"/>
        <v>-285.71947449767686</v>
      </c>
      <c r="R1703" s="144">
        <f t="shared" si="499"/>
        <v>-348.94011598327415</v>
      </c>
      <c r="T1703" s="92">
        <f t="shared" si="500"/>
        <v>2.0556918223575155E-5</v>
      </c>
      <c r="U1703" s="92">
        <f>SUM($T$13:T1703)</f>
        <v>0.74646391579677351</v>
      </c>
      <c r="V1703" s="92">
        <f t="shared" si="501"/>
        <v>153</v>
      </c>
      <c r="W1703" s="92">
        <v>38.289585221329617</v>
      </c>
      <c r="Y1703" s="92">
        <f t="shared" si="502"/>
        <v>3.5140629741783819E-10</v>
      </c>
      <c r="Z1703" s="92">
        <f>SUM($Y$13:Y1703)</f>
        <v>0.63621843015319512</v>
      </c>
      <c r="AA1703" s="92">
        <f t="shared" si="503"/>
        <v>367</v>
      </c>
      <c r="AB1703" s="92">
        <v>39.679331921972334</v>
      </c>
      <c r="AD1703" s="92">
        <f t="shared" si="504"/>
        <v>4.5484621700677879E-28</v>
      </c>
      <c r="AE1703" s="92" t="e">
        <f>SUM($AD$13:AD1703)</f>
        <v>#N/A</v>
      </c>
      <c r="AF1703" s="92">
        <f t="shared" si="505"/>
        <v>1170</v>
      </c>
      <c r="AG1703" s="92">
        <v>71.364177745585039</v>
      </c>
      <c r="AI1703" s="92">
        <f t="shared" si="506"/>
        <v>3.3409477376696008E-19</v>
      </c>
      <c r="AJ1703" s="92" t="e">
        <f>SUM($AI$13:AI1703)</f>
        <v>#N/A</v>
      </c>
      <c r="AK1703" s="92">
        <f t="shared" si="507"/>
        <v>772</v>
      </c>
      <c r="AL1703" s="92">
        <v>80.178245693521603</v>
      </c>
    </row>
    <row r="1704" spans="1:38">
      <c r="A1704" s="93">
        <v>1692</v>
      </c>
      <c r="B1704" s="130">
        <v>41491</v>
      </c>
      <c r="C1704" s="92">
        <v>16.802401</v>
      </c>
      <c r="D1704" s="92">
        <v>19.3431</v>
      </c>
      <c r="E1704" s="92">
        <v>12.6395</v>
      </c>
      <c r="F1704" s="139">
        <f t="shared" si="495"/>
        <v>-2.3033017721693083E-3</v>
      </c>
      <c r="G1704" s="140">
        <f t="shared" si="495"/>
        <v>3.5102439629635107E-3</v>
      </c>
      <c r="H1704" s="140">
        <f t="shared" si="495"/>
        <v>-1.8196922346611633E-3</v>
      </c>
      <c r="I1704" s="141">
        <f t="shared" si="513"/>
        <v>21.350609572405752</v>
      </c>
      <c r="J1704" s="142">
        <f t="shared" si="508"/>
        <v>25.168739375761898</v>
      </c>
      <c r="K1704" s="142">
        <f t="shared" si="511"/>
        <v>19.423590608805728</v>
      </c>
      <c r="L1704" s="143">
        <f t="shared" si="509"/>
        <v>14945.426700684025</v>
      </c>
      <c r="M1704" s="137">
        <f t="shared" si="496"/>
        <v>-15101.243625457138</v>
      </c>
      <c r="N1704" s="137">
        <f t="shared" si="497"/>
        <v>29135.385913208593</v>
      </c>
      <c r="O1704" s="143">
        <f t="shared" si="512"/>
        <v>34.503299315972981</v>
      </c>
      <c r="P1704" s="137">
        <f t="shared" si="510"/>
        <v>52.823625457138405</v>
      </c>
      <c r="Q1704" s="137">
        <f t="shared" si="498"/>
        <v>53.114086791407317</v>
      </c>
      <c r="R1704" s="144">
        <f t="shared" si="499"/>
        <v>140.4410115645187</v>
      </c>
      <c r="T1704" s="92">
        <f t="shared" si="500"/>
        <v>5.4645657341849597E-41</v>
      </c>
      <c r="U1704" s="92">
        <f>SUM($T$13:T1704)</f>
        <v>0.74646391579677351</v>
      </c>
      <c r="V1704" s="92">
        <f t="shared" si="501"/>
        <v>1750</v>
      </c>
      <c r="W1704" s="92">
        <v>38.339092156153129</v>
      </c>
      <c r="Y1704" s="92">
        <f t="shared" si="502"/>
        <v>3.965963280204001E-25</v>
      </c>
      <c r="Z1704" s="92">
        <f>SUM($Y$13:Y1704)</f>
        <v>0.63621843015319512</v>
      </c>
      <c r="AA1704" s="92">
        <f t="shared" si="503"/>
        <v>1038</v>
      </c>
      <c r="AB1704" s="92">
        <v>39.792359333378045</v>
      </c>
      <c r="AD1704" s="92">
        <f t="shared" si="504"/>
        <v>1.6098599471073376E-12</v>
      </c>
      <c r="AE1704" s="92" t="e">
        <f>SUM($AD$13:AD1704)</f>
        <v>#N/A</v>
      </c>
      <c r="AF1704" s="92">
        <f t="shared" si="505"/>
        <v>472</v>
      </c>
      <c r="AG1704" s="92">
        <v>72.016629565870971</v>
      </c>
      <c r="AI1704" s="92">
        <f t="shared" si="506"/>
        <v>5.7022747707379624E-6</v>
      </c>
      <c r="AJ1704" s="92" t="e">
        <f>SUM($AI$13:AI1704)</f>
        <v>#N/A</v>
      </c>
      <c r="AK1704" s="92">
        <f t="shared" si="507"/>
        <v>178</v>
      </c>
      <c r="AL1704" s="92">
        <v>80.498332744187792</v>
      </c>
    </row>
    <row r="1705" spans="1:38">
      <c r="A1705" s="93">
        <v>1693</v>
      </c>
      <c r="B1705" s="130">
        <v>41488</v>
      </c>
      <c r="C1705" s="92">
        <v>16.9573</v>
      </c>
      <c r="D1705" s="92">
        <v>19.405199</v>
      </c>
      <c r="E1705" s="92">
        <v>12.6533</v>
      </c>
      <c r="F1705" s="139">
        <f t="shared" si="495"/>
        <v>-9.1346499737576803E-3</v>
      </c>
      <c r="G1705" s="140">
        <f t="shared" si="495"/>
        <v>-3.2001217817967387E-3</v>
      </c>
      <c r="H1705" s="140">
        <f t="shared" si="495"/>
        <v>-1.0906245801490799E-3</v>
      </c>
      <c r="I1705" s="141">
        <f t="shared" si="513"/>
        <v>21.204419404026581</v>
      </c>
      <c r="J1705" s="142">
        <f t="shared" si="508"/>
        <v>25.000438705627289</v>
      </c>
      <c r="K1705" s="142">
        <f t="shared" si="511"/>
        <v>19.437777536294877</v>
      </c>
      <c r="L1705" s="143">
        <f t="shared" si="509"/>
        <v>14843.093582818607</v>
      </c>
      <c r="M1705" s="137">
        <f t="shared" si="496"/>
        <v>-15000.263223376372</v>
      </c>
      <c r="N1705" s="137">
        <f t="shared" si="497"/>
        <v>29156.666304442315</v>
      </c>
      <c r="O1705" s="143">
        <f t="shared" si="512"/>
        <v>136.83641718139188</v>
      </c>
      <c r="P1705" s="137">
        <f t="shared" si="510"/>
        <v>-48.156776623627593</v>
      </c>
      <c r="Q1705" s="137">
        <f t="shared" si="498"/>
        <v>31.833695557685132</v>
      </c>
      <c r="R1705" s="144">
        <f t="shared" si="499"/>
        <v>120.51333611544942</v>
      </c>
      <c r="T1705" s="92">
        <f t="shared" si="500"/>
        <v>3.3786655688439104E-17</v>
      </c>
      <c r="U1705" s="92">
        <f>SUM($T$13:T1705)</f>
        <v>0.74646391579677351</v>
      </c>
      <c r="V1705" s="92">
        <f t="shared" si="501"/>
        <v>682</v>
      </c>
      <c r="W1705" s="92">
        <v>38.482168841448583</v>
      </c>
      <c r="Y1705" s="92">
        <f t="shared" si="502"/>
        <v>2.6971070812788934E-48</v>
      </c>
      <c r="Z1705" s="92">
        <f>SUM($Y$13:Y1705)</f>
        <v>0.63621843015319512</v>
      </c>
      <c r="AA1705" s="92">
        <f t="shared" si="503"/>
        <v>2078</v>
      </c>
      <c r="AB1705" s="92">
        <v>39.797962663775252</v>
      </c>
      <c r="AD1705" s="92">
        <f t="shared" si="504"/>
        <v>5.7388178327372967E-14</v>
      </c>
      <c r="AE1705" s="92" t="e">
        <f>SUM($AD$13:AD1705)</f>
        <v>#N/A</v>
      </c>
      <c r="AF1705" s="92">
        <f t="shared" si="505"/>
        <v>537</v>
      </c>
      <c r="AG1705" s="92">
        <v>72.124975938331772</v>
      </c>
      <c r="AI1705" s="92">
        <f t="shared" si="506"/>
        <v>1.4858889532154359E-8</v>
      </c>
      <c r="AJ1705" s="92" t="e">
        <f>SUM($AI$13:AI1705)</f>
        <v>#N/A</v>
      </c>
      <c r="AK1705" s="92">
        <f t="shared" si="507"/>
        <v>294</v>
      </c>
      <c r="AL1705" s="92">
        <v>80.593191728574311</v>
      </c>
    </row>
    <row r="1706" spans="1:38">
      <c r="A1706" s="93">
        <v>1694</v>
      </c>
      <c r="B1706" s="130">
        <v>41487</v>
      </c>
      <c r="C1706" s="92">
        <v>16.951499999999999</v>
      </c>
      <c r="D1706" s="92">
        <v>19.315000999999999</v>
      </c>
      <c r="E1706" s="92">
        <v>12.8291</v>
      </c>
      <c r="F1706" s="139">
        <f t="shared" si="495"/>
        <v>3.4215261186321122E-4</v>
      </c>
      <c r="G1706" s="140">
        <f t="shared" si="495"/>
        <v>4.6698418498658523E-3</v>
      </c>
      <c r="H1706" s="140">
        <f t="shared" si="495"/>
        <v>-1.3703221582184288E-2</v>
      </c>
      <c r="I1706" s="141">
        <f t="shared" si="513"/>
        <v>21.407222031678611</v>
      </c>
      <c r="J1706" s="142">
        <f t="shared" si="508"/>
        <v>25.197822902483932</v>
      </c>
      <c r="K1706" s="142">
        <f t="shared" si="511"/>
        <v>19.192349011232274</v>
      </c>
      <c r="L1706" s="143">
        <f t="shared" si="509"/>
        <v>14985.055422175028</v>
      </c>
      <c r="M1706" s="137">
        <f t="shared" si="496"/>
        <v>-15118.693741490359</v>
      </c>
      <c r="N1706" s="137">
        <f t="shared" si="497"/>
        <v>28788.523516848411</v>
      </c>
      <c r="O1706" s="143">
        <f t="shared" si="512"/>
        <v>-5.1254221750295983</v>
      </c>
      <c r="P1706" s="137">
        <f t="shared" si="510"/>
        <v>70.273741490358589</v>
      </c>
      <c r="Q1706" s="137">
        <f t="shared" si="498"/>
        <v>399.97648315158949</v>
      </c>
      <c r="R1706" s="144">
        <f t="shared" si="499"/>
        <v>465.12480246691848</v>
      </c>
      <c r="T1706" s="92">
        <f t="shared" si="500"/>
        <v>1.0825851656414789E-37</v>
      </c>
      <c r="U1706" s="92">
        <f>SUM($T$13:T1706)</f>
        <v>0.74646391579677351</v>
      </c>
      <c r="V1706" s="92">
        <f t="shared" si="501"/>
        <v>1602</v>
      </c>
      <c r="W1706" s="92">
        <v>38.696233211991057</v>
      </c>
      <c r="Y1706" s="92">
        <f t="shared" si="502"/>
        <v>3.4082317259956412E-52</v>
      </c>
      <c r="Z1706" s="92">
        <f>SUM($Y$13:Y1706)</f>
        <v>0.63621843015319512</v>
      </c>
      <c r="AA1706" s="92">
        <f t="shared" si="503"/>
        <v>2253</v>
      </c>
      <c r="AB1706" s="92">
        <v>39.878115443068964</v>
      </c>
      <c r="AD1706" s="92">
        <f t="shared" si="504"/>
        <v>3.6022197096102342E-33</v>
      </c>
      <c r="AE1706" s="92" t="e">
        <f>SUM($AD$13:AD1706)</f>
        <v>#N/A</v>
      </c>
      <c r="AF1706" s="92">
        <f t="shared" si="505"/>
        <v>1399</v>
      </c>
      <c r="AG1706" s="92">
        <v>72.320257438757835</v>
      </c>
      <c r="AI1706" s="92">
        <f t="shared" si="506"/>
        <v>2.9528332191624271E-41</v>
      </c>
      <c r="AJ1706" s="92" t="e">
        <f>SUM($AI$13:AI1706)</f>
        <v>#N/A</v>
      </c>
      <c r="AK1706" s="92">
        <f t="shared" si="507"/>
        <v>1762</v>
      </c>
      <c r="AL1706" s="92">
        <v>80.616842759261999</v>
      </c>
    </row>
    <row r="1707" spans="1:38">
      <c r="A1707" s="93">
        <v>1695</v>
      </c>
      <c r="B1707" s="130">
        <v>41486</v>
      </c>
      <c r="C1707" s="92">
        <v>16.930499999999999</v>
      </c>
      <c r="D1707" s="92">
        <v>19.445999</v>
      </c>
      <c r="E1707" s="92">
        <v>12.74</v>
      </c>
      <c r="F1707" s="139">
        <f t="shared" si="495"/>
        <v>1.2403650217063245E-3</v>
      </c>
      <c r="G1707" s="140">
        <f t="shared" si="495"/>
        <v>-6.7365014263346401E-3</v>
      </c>
      <c r="H1707" s="140">
        <f t="shared" si="495"/>
        <v>6.9937205651491308E-3</v>
      </c>
      <c r="I1707" s="141">
        <f t="shared" si="513"/>
        <v>21.426443687428012</v>
      </c>
      <c r="J1707" s="142">
        <f t="shared" si="508"/>
        <v>24.911743828676528</v>
      </c>
      <c r="K1707" s="142">
        <f t="shared" si="511"/>
        <v>19.595090808477238</v>
      </c>
      <c r="L1707" s="143">
        <f t="shared" si="509"/>
        <v>14998.510581199609</v>
      </c>
      <c r="M1707" s="137">
        <f t="shared" si="496"/>
        <v>-14947.046297205916</v>
      </c>
      <c r="N1707" s="137">
        <f t="shared" si="497"/>
        <v>29392.636212715857</v>
      </c>
      <c r="O1707" s="143">
        <f t="shared" si="512"/>
        <v>-18.580581199610606</v>
      </c>
      <c r="P1707" s="137">
        <f t="shared" si="510"/>
        <v>-101.37370279408424</v>
      </c>
      <c r="Q1707" s="137">
        <f t="shared" si="498"/>
        <v>-204.13621271585725</v>
      </c>
      <c r="R1707" s="144">
        <f t="shared" si="499"/>
        <v>-324.0904967095521</v>
      </c>
      <c r="T1707" s="92">
        <f t="shared" si="500"/>
        <v>2.1121671137607575E-55</v>
      </c>
      <c r="U1707" s="92">
        <f>SUM($T$13:T1707)</f>
        <v>0.74646391579677351</v>
      </c>
      <c r="V1707" s="92">
        <f t="shared" si="501"/>
        <v>2397</v>
      </c>
      <c r="W1707" s="92">
        <v>38.727190370012977</v>
      </c>
      <c r="Y1707" s="92">
        <f t="shared" si="502"/>
        <v>4.0756882953331349E-11</v>
      </c>
      <c r="Z1707" s="92">
        <f>SUM($Y$13:Y1707)</f>
        <v>0.63621843019395197</v>
      </c>
      <c r="AA1707" s="92">
        <f t="shared" si="503"/>
        <v>409</v>
      </c>
      <c r="AB1707" s="92">
        <v>40.008657138794661</v>
      </c>
      <c r="AD1707" s="92">
        <f t="shared" si="504"/>
        <v>1.4775717936202469E-9</v>
      </c>
      <c r="AE1707" s="92" t="e">
        <f>SUM($AD$13:AD1707)</f>
        <v>#N/A</v>
      </c>
      <c r="AF1707" s="92">
        <f t="shared" si="505"/>
        <v>339</v>
      </c>
      <c r="AG1707" s="92">
        <v>72.557405917341384</v>
      </c>
      <c r="AI1707" s="92">
        <f t="shared" si="506"/>
        <v>4.9633758563516614E-49</v>
      </c>
      <c r="AJ1707" s="92" t="e">
        <f>SUM($AI$13:AI1707)</f>
        <v>#N/A</v>
      </c>
      <c r="AK1707" s="92">
        <f t="shared" si="507"/>
        <v>2111</v>
      </c>
      <c r="AL1707" s="92">
        <v>81.039195714469315</v>
      </c>
    </row>
    <row r="1708" spans="1:38">
      <c r="A1708" s="93">
        <v>1696</v>
      </c>
      <c r="B1708" s="130">
        <v>41485</v>
      </c>
      <c r="C1708" s="92">
        <v>16.927900000000001</v>
      </c>
      <c r="D1708" s="92">
        <v>19.552</v>
      </c>
      <c r="E1708" s="92">
        <v>12.7613</v>
      </c>
      <c r="F1708" s="139">
        <f t="shared" si="495"/>
        <v>1.5359258974823042E-4</v>
      </c>
      <c r="G1708" s="140">
        <f t="shared" si="495"/>
        <v>-5.421491407528567E-3</v>
      </c>
      <c r="H1708" s="140">
        <f t="shared" si="495"/>
        <v>-1.6691089465806774E-3</v>
      </c>
      <c r="I1708" s="141">
        <f t="shared" si="513"/>
        <v>21.40318686606135</v>
      </c>
      <c r="J1708" s="142">
        <f t="shared" si="508"/>
        <v>24.944725200455199</v>
      </c>
      <c r="K1708" s="142">
        <f t="shared" si="511"/>
        <v>19.426520809008487</v>
      </c>
      <c r="L1708" s="143">
        <f t="shared" si="509"/>
        <v>14982.230806242946</v>
      </c>
      <c r="M1708" s="137">
        <f t="shared" si="496"/>
        <v>-14966.835120273119</v>
      </c>
      <c r="N1708" s="137">
        <f t="shared" si="497"/>
        <v>29139.781213512731</v>
      </c>
      <c r="O1708" s="143">
        <f t="shared" si="512"/>
        <v>-2.3008062429471465</v>
      </c>
      <c r="P1708" s="137">
        <f t="shared" si="510"/>
        <v>-81.584879726880899</v>
      </c>
      <c r="Q1708" s="137">
        <f t="shared" si="498"/>
        <v>48.718786487268517</v>
      </c>
      <c r="R1708" s="144">
        <f t="shared" si="499"/>
        <v>-35.166899482559529</v>
      </c>
      <c r="T1708" s="92">
        <f t="shared" si="500"/>
        <v>1.6932767819016149E-3</v>
      </c>
      <c r="U1708" s="92">
        <f>SUM($T$13:T1708)</f>
        <v>0.74815719257867508</v>
      </c>
      <c r="V1708" s="92">
        <f t="shared" si="501"/>
        <v>67</v>
      </c>
      <c r="W1708" s="92">
        <v>39.401304818284189</v>
      </c>
      <c r="Y1708" s="92">
        <f t="shared" si="502"/>
        <v>1.7371013115300219E-35</v>
      </c>
      <c r="Z1708" s="92">
        <f>SUM($Y$13:Y1708)</f>
        <v>0.63621843019395197</v>
      </c>
      <c r="AA1708" s="92">
        <f t="shared" si="503"/>
        <v>1503</v>
      </c>
      <c r="AB1708" s="92">
        <v>40.071904185590029</v>
      </c>
      <c r="AD1708" s="92">
        <f t="shared" si="504"/>
        <v>5.7022747707379624E-6</v>
      </c>
      <c r="AE1708" s="92" t="e">
        <f>SUM($AD$13:AD1708)</f>
        <v>#N/A</v>
      </c>
      <c r="AF1708" s="92">
        <f t="shared" si="505"/>
        <v>178</v>
      </c>
      <c r="AG1708" s="92">
        <v>72.580203820001771</v>
      </c>
      <c r="AI1708" s="92">
        <f t="shared" si="506"/>
        <v>1.1524285012880436E-35</v>
      </c>
      <c r="AJ1708" s="92" t="e">
        <f>SUM($AI$13:AI1708)</f>
        <v>#N/A</v>
      </c>
      <c r="AK1708" s="92">
        <f t="shared" si="507"/>
        <v>1511</v>
      </c>
      <c r="AL1708" s="92">
        <v>81.593127782605734</v>
      </c>
    </row>
    <row r="1709" spans="1:38">
      <c r="A1709" s="93">
        <v>1697</v>
      </c>
      <c r="B1709" s="130">
        <v>41484</v>
      </c>
      <c r="C1709" s="92">
        <v>16.8018</v>
      </c>
      <c r="D1709" s="92">
        <v>19.464099999999998</v>
      </c>
      <c r="E1709" s="92">
        <v>12.7484</v>
      </c>
      <c r="F1709" s="139">
        <f t="shared" si="495"/>
        <v>7.5051482579246986E-3</v>
      </c>
      <c r="G1709" s="140">
        <f t="shared" si="495"/>
        <v>4.5160063912537129E-3</v>
      </c>
      <c r="H1709" s="140">
        <f t="shared" si="495"/>
        <v>1.0118916883687934E-3</v>
      </c>
      <c r="I1709" s="141">
        <f t="shared" si="513"/>
        <v>21.560509422204763</v>
      </c>
      <c r="J1709" s="142">
        <f t="shared" si="508"/>
        <v>25.193964601497118</v>
      </c>
      <c r="K1709" s="142">
        <f t="shared" si="511"/>
        <v>19.478690400363966</v>
      </c>
      <c r="L1709" s="143">
        <f t="shared" si="509"/>
        <v>15092.356595543335</v>
      </c>
      <c r="M1709" s="137">
        <f t="shared" si="496"/>
        <v>-15116.378760898271</v>
      </c>
      <c r="N1709" s="137">
        <f t="shared" si="497"/>
        <v>29218.035600545951</v>
      </c>
      <c r="O1709" s="143">
        <f t="shared" si="512"/>
        <v>-112.42659554333659</v>
      </c>
      <c r="P1709" s="137">
        <f t="shared" si="510"/>
        <v>67.958760898271066</v>
      </c>
      <c r="Q1709" s="137">
        <f t="shared" si="498"/>
        <v>-29.535600545950729</v>
      </c>
      <c r="R1709" s="144">
        <f t="shared" si="499"/>
        <v>-74.003435191016251</v>
      </c>
      <c r="T1709" s="92">
        <f t="shared" si="500"/>
        <v>1.1369172512967883E-10</v>
      </c>
      <c r="U1709" s="92">
        <f>SUM($T$13:T1709)</f>
        <v>0.7481571926923668</v>
      </c>
      <c r="V1709" s="92">
        <f t="shared" si="501"/>
        <v>389</v>
      </c>
      <c r="W1709" s="92">
        <v>39.494464765724842</v>
      </c>
      <c r="Y1709" s="92">
        <f t="shared" si="502"/>
        <v>7.85697020308247E-22</v>
      </c>
      <c r="Z1709" s="92">
        <f>SUM($Y$13:Y1709)</f>
        <v>0.63621843019395197</v>
      </c>
      <c r="AA1709" s="92">
        <f t="shared" si="503"/>
        <v>890</v>
      </c>
      <c r="AB1709" s="92">
        <v>40.101447948944042</v>
      </c>
      <c r="AD1709" s="92">
        <f t="shared" si="504"/>
        <v>1.3680217345623451E-41</v>
      </c>
      <c r="AE1709" s="92" t="e">
        <f>SUM($AD$13:AD1709)</f>
        <v>#N/A</v>
      </c>
      <c r="AF1709" s="92">
        <f t="shared" si="505"/>
        <v>1777</v>
      </c>
      <c r="AG1709" s="92">
        <v>72.620729153833963</v>
      </c>
      <c r="AI1709" s="92">
        <f t="shared" si="506"/>
        <v>2.7143915081528488E-56</v>
      </c>
      <c r="AJ1709" s="92" t="e">
        <f>SUM($AI$13:AI1709)</f>
        <v>#N/A</v>
      </c>
      <c r="AK1709" s="92">
        <f t="shared" si="507"/>
        <v>2437</v>
      </c>
      <c r="AL1709" s="92">
        <v>81.597459651178724</v>
      </c>
    </row>
    <row r="1710" spans="1:38">
      <c r="A1710" s="93">
        <v>1698</v>
      </c>
      <c r="B1710" s="130">
        <v>41481</v>
      </c>
      <c r="C1710" s="92">
        <v>16.723199999999999</v>
      </c>
      <c r="D1710" s="92">
        <v>19.379000000000001</v>
      </c>
      <c r="E1710" s="92">
        <v>12.6585</v>
      </c>
      <c r="F1710" s="139">
        <f t="shared" si="495"/>
        <v>4.7000574052813437E-3</v>
      </c>
      <c r="G1710" s="140">
        <f t="shared" si="495"/>
        <v>4.3913514629236872E-3</v>
      </c>
      <c r="H1710" s="140">
        <f t="shared" si="495"/>
        <v>7.1019473081328499E-3</v>
      </c>
      <c r="I1710" s="141">
        <f t="shared" si="513"/>
        <v>21.50048075846728</v>
      </c>
      <c r="J1710" s="142">
        <f t="shared" si="508"/>
        <v>25.190838168636152</v>
      </c>
      <c r="K1710" s="142">
        <f t="shared" si="511"/>
        <v>19.597196792668957</v>
      </c>
      <c r="L1710" s="143">
        <f t="shared" si="509"/>
        <v>15050.336530927096</v>
      </c>
      <c r="M1710" s="137">
        <f t="shared" si="496"/>
        <v>-15114.502901181691</v>
      </c>
      <c r="N1710" s="137">
        <f t="shared" si="497"/>
        <v>29395.795189003435</v>
      </c>
      <c r="O1710" s="143">
        <f t="shared" si="512"/>
        <v>-70.406530927097265</v>
      </c>
      <c r="P1710" s="137">
        <f t="shared" si="510"/>
        <v>66.082901181691341</v>
      </c>
      <c r="Q1710" s="137">
        <f t="shared" si="498"/>
        <v>-207.29518900343464</v>
      </c>
      <c r="R1710" s="144">
        <f t="shared" si="499"/>
        <v>-211.61881874884057</v>
      </c>
      <c r="T1710" s="92">
        <f t="shared" si="500"/>
        <v>8.7480069792700205E-12</v>
      </c>
      <c r="U1710" s="92">
        <f>SUM($T$13:T1710)</f>
        <v>0.7481571927011148</v>
      </c>
      <c r="V1710" s="92">
        <f t="shared" si="501"/>
        <v>439</v>
      </c>
      <c r="W1710" s="92">
        <v>39.499358615612437</v>
      </c>
      <c r="Y1710" s="92">
        <f t="shared" si="502"/>
        <v>5.7111190577903486E-24</v>
      </c>
      <c r="Z1710" s="92">
        <f>SUM($Y$13:Y1710)</f>
        <v>0.63621843019395197</v>
      </c>
      <c r="AA1710" s="92">
        <f t="shared" si="503"/>
        <v>986</v>
      </c>
      <c r="AB1710" s="92">
        <v>40.291697583545101</v>
      </c>
      <c r="AD1710" s="92">
        <f t="shared" si="504"/>
        <v>1.6608218588982909E-43</v>
      </c>
      <c r="AE1710" s="92" t="e">
        <f>SUM($AD$13:AD1710)</f>
        <v>#N/A</v>
      </c>
      <c r="AF1710" s="92">
        <f t="shared" si="505"/>
        <v>1863</v>
      </c>
      <c r="AG1710" s="92">
        <v>72.719572105914267</v>
      </c>
      <c r="AI1710" s="92">
        <f t="shared" si="506"/>
        <v>7.7317598592162802E-34</v>
      </c>
      <c r="AJ1710" s="92" t="e">
        <f>SUM($AI$13:AI1710)</f>
        <v>#N/A</v>
      </c>
      <c r="AK1710" s="92">
        <f t="shared" si="507"/>
        <v>1429</v>
      </c>
      <c r="AL1710" s="92">
        <v>82.273038824183459</v>
      </c>
    </row>
    <row r="1711" spans="1:38">
      <c r="A1711" s="93">
        <v>1699</v>
      </c>
      <c r="B1711" s="130">
        <v>41480</v>
      </c>
      <c r="C1711" s="92">
        <v>16.6416</v>
      </c>
      <c r="D1711" s="92">
        <v>19.305098999999998</v>
      </c>
      <c r="E1711" s="92">
        <v>12.599</v>
      </c>
      <c r="F1711" s="139">
        <f t="shared" si="495"/>
        <v>4.903374675511829E-3</v>
      </c>
      <c r="G1711" s="140">
        <f t="shared" si="495"/>
        <v>3.8280559970194084E-3</v>
      </c>
      <c r="H1711" s="140">
        <f t="shared" si="495"/>
        <v>4.7225970315103449E-3</v>
      </c>
      <c r="I1711" s="141">
        <f t="shared" si="513"/>
        <v>21.504831727718486</v>
      </c>
      <c r="J1711" s="142">
        <f t="shared" si="508"/>
        <v>25.176710324044446</v>
      </c>
      <c r="K1711" s="142">
        <f t="shared" si="511"/>
        <v>19.55089701563616</v>
      </c>
      <c r="L1711" s="143">
        <f t="shared" si="509"/>
        <v>15053.38220940294</v>
      </c>
      <c r="M1711" s="137">
        <f t="shared" si="496"/>
        <v>-15106.026194426668</v>
      </c>
      <c r="N1711" s="137">
        <f t="shared" si="497"/>
        <v>29326.345523454242</v>
      </c>
      <c r="O1711" s="143">
        <f t="shared" si="512"/>
        <v>-73.452209402941662</v>
      </c>
      <c r="P1711" s="137">
        <f t="shared" si="510"/>
        <v>57.606194426667571</v>
      </c>
      <c r="Q1711" s="137">
        <f t="shared" si="498"/>
        <v>-137.84552345424163</v>
      </c>
      <c r="R1711" s="144">
        <f t="shared" si="499"/>
        <v>-153.69153843051572</v>
      </c>
      <c r="T1711" s="92">
        <f t="shared" si="500"/>
        <v>2.0018995024005162E-28</v>
      </c>
      <c r="U1711" s="92">
        <f>SUM($T$13:T1711)</f>
        <v>0.7481571927011148</v>
      </c>
      <c r="V1711" s="92">
        <f t="shared" si="501"/>
        <v>1186</v>
      </c>
      <c r="W1711" s="92">
        <v>39.688998191104474</v>
      </c>
      <c r="Y1711" s="92">
        <f t="shared" si="502"/>
        <v>3.8621839279751336E-48</v>
      </c>
      <c r="Z1711" s="92">
        <f>SUM($Y$13:Y1711)</f>
        <v>0.63621843019395197</v>
      </c>
      <c r="AA1711" s="92">
        <f t="shared" si="503"/>
        <v>2071</v>
      </c>
      <c r="AB1711" s="92">
        <v>40.357567995031786</v>
      </c>
      <c r="AD1711" s="92">
        <f t="shared" si="504"/>
        <v>4.0986300908918288E-10</v>
      </c>
      <c r="AE1711" s="92" t="e">
        <f>SUM($AD$13:AD1711)</f>
        <v>#N/A</v>
      </c>
      <c r="AF1711" s="92">
        <f t="shared" si="505"/>
        <v>364</v>
      </c>
      <c r="AG1711" s="92">
        <v>72.844681214042794</v>
      </c>
      <c r="AI1711" s="92">
        <f t="shared" si="506"/>
        <v>7.8752566519981901E-49</v>
      </c>
      <c r="AJ1711" s="92" t="e">
        <f>SUM($AI$13:AI1711)</f>
        <v>#N/A</v>
      </c>
      <c r="AK1711" s="92">
        <f t="shared" si="507"/>
        <v>2102</v>
      </c>
      <c r="AL1711" s="92">
        <v>82.282613308221698</v>
      </c>
    </row>
    <row r="1712" spans="1:38">
      <c r="A1712" s="93">
        <v>1700</v>
      </c>
      <c r="B1712" s="130">
        <v>41479</v>
      </c>
      <c r="C1712" s="92">
        <v>16.511998999999999</v>
      </c>
      <c r="D1712" s="92">
        <v>19.190000999999999</v>
      </c>
      <c r="E1712" s="92">
        <v>12.6058</v>
      </c>
      <c r="F1712" s="139">
        <f t="shared" si="495"/>
        <v>7.8488982466629054E-3</v>
      </c>
      <c r="G1712" s="140">
        <f t="shared" si="495"/>
        <v>5.9978110475344959E-3</v>
      </c>
      <c r="H1712" s="140">
        <f t="shared" si="495"/>
        <v>-5.3943422868840685E-4</v>
      </c>
      <c r="I1712" s="141">
        <f t="shared" si="513"/>
        <v>21.56786563758876</v>
      </c>
      <c r="J1712" s="142">
        <f t="shared" si="508"/>
        <v>25.231129299539898</v>
      </c>
      <c r="K1712" s="142">
        <f t="shared" si="511"/>
        <v>19.448503149343953</v>
      </c>
      <c r="L1712" s="143">
        <f t="shared" si="509"/>
        <v>15097.505946312132</v>
      </c>
      <c r="M1712" s="137">
        <f t="shared" si="496"/>
        <v>-15138.677579723939</v>
      </c>
      <c r="N1712" s="137">
        <f t="shared" si="497"/>
        <v>29172.754724015929</v>
      </c>
      <c r="O1712" s="143">
        <f t="shared" si="512"/>
        <v>-117.57594631213396</v>
      </c>
      <c r="P1712" s="137">
        <f t="shared" si="510"/>
        <v>90.257579723938761</v>
      </c>
      <c r="Q1712" s="137">
        <f t="shared" si="498"/>
        <v>15.745275984070759</v>
      </c>
      <c r="R1712" s="144">
        <f t="shared" si="499"/>
        <v>-11.573090604124445</v>
      </c>
      <c r="T1712" s="92">
        <f t="shared" si="500"/>
        <v>4.9355937067913911E-50</v>
      </c>
      <c r="U1712" s="92">
        <f>SUM($T$13:T1712)</f>
        <v>0.7481571927011148</v>
      </c>
      <c r="V1712" s="92">
        <f t="shared" si="501"/>
        <v>2156</v>
      </c>
      <c r="W1712" s="92">
        <v>39.966996802026188</v>
      </c>
      <c r="Y1712" s="92">
        <f t="shared" si="502"/>
        <v>1.0628591419640908E-22</v>
      </c>
      <c r="Z1712" s="92">
        <f>SUM($Y$13:Y1712)</f>
        <v>0.63621843019395197</v>
      </c>
      <c r="AA1712" s="92">
        <f t="shared" si="503"/>
        <v>929</v>
      </c>
      <c r="AB1712" s="92">
        <v>40.568644714352558</v>
      </c>
      <c r="AD1712" s="92">
        <f t="shared" si="504"/>
        <v>8.2897438442086196E-49</v>
      </c>
      <c r="AE1712" s="92" t="e">
        <f>SUM($AD$13:AD1712)</f>
        <v>#N/A</v>
      </c>
      <c r="AF1712" s="92">
        <f t="shared" si="505"/>
        <v>2101</v>
      </c>
      <c r="AG1712" s="92">
        <v>73.040327729304408</v>
      </c>
      <c r="AI1712" s="92">
        <f t="shared" si="506"/>
        <v>4.0270674291483383E-4</v>
      </c>
      <c r="AJ1712" s="92" t="e">
        <f>SUM($AI$13:AI1712)</f>
        <v>#N/A</v>
      </c>
      <c r="AK1712" s="92">
        <f t="shared" si="507"/>
        <v>95</v>
      </c>
      <c r="AL1712" s="92">
        <v>82.356090590334134</v>
      </c>
    </row>
    <row r="1713" spans="1:38">
      <c r="A1713" s="93">
        <v>1701</v>
      </c>
      <c r="B1713" s="130">
        <v>41478</v>
      </c>
      <c r="C1713" s="92">
        <v>16.4953</v>
      </c>
      <c r="D1713" s="92">
        <v>19.215</v>
      </c>
      <c r="E1713" s="92">
        <v>12.490600000000001</v>
      </c>
      <c r="F1713" s="139">
        <f t="shared" si="495"/>
        <v>1.0123489721314272E-3</v>
      </c>
      <c r="G1713" s="140">
        <f t="shared" si="495"/>
        <v>-1.3010148321623838E-3</v>
      </c>
      <c r="H1713" s="140">
        <f t="shared" si="495"/>
        <v>9.2229356476070112E-3</v>
      </c>
      <c r="I1713" s="141">
        <f t="shared" si="513"/>
        <v>21.421564166768714</v>
      </c>
      <c r="J1713" s="142">
        <f t="shared" si="508"/>
        <v>25.048069637298987</v>
      </c>
      <c r="K1713" s="142">
        <f t="shared" si="511"/>
        <v>19.638469104766784</v>
      </c>
      <c r="L1713" s="143">
        <f t="shared" si="509"/>
        <v>14995.0949167381</v>
      </c>
      <c r="M1713" s="137">
        <f t="shared" si="496"/>
        <v>-15028.841782379392</v>
      </c>
      <c r="N1713" s="137">
        <f t="shared" si="497"/>
        <v>29457.703657150178</v>
      </c>
      <c r="O1713" s="143">
        <f t="shared" si="512"/>
        <v>-15.164916738101965</v>
      </c>
      <c r="P1713" s="137">
        <f t="shared" si="510"/>
        <v>-19.578217620608484</v>
      </c>
      <c r="Q1713" s="137">
        <f t="shared" si="498"/>
        <v>-269.20365715017761</v>
      </c>
      <c r="R1713" s="144">
        <f t="shared" si="499"/>
        <v>-303.94679150888805</v>
      </c>
      <c r="T1713" s="92">
        <f t="shared" si="500"/>
        <v>1.0112822650951698E-40</v>
      </c>
      <c r="U1713" s="92">
        <f>SUM($T$13:T1713)</f>
        <v>0.7481571927011148</v>
      </c>
      <c r="V1713" s="92">
        <f t="shared" si="501"/>
        <v>1738</v>
      </c>
      <c r="W1713" s="92">
        <v>40.122167822111805</v>
      </c>
      <c r="Y1713" s="92">
        <f t="shared" si="502"/>
        <v>2.4578074169480177E-28</v>
      </c>
      <c r="Z1713" s="92">
        <f>SUM($Y$13:Y1713)</f>
        <v>0.63621843019395197</v>
      </c>
      <c r="AA1713" s="92">
        <f t="shared" si="503"/>
        <v>1182</v>
      </c>
      <c r="AB1713" s="92">
        <v>40.577776972859283</v>
      </c>
      <c r="AD1713" s="92">
        <f t="shared" si="504"/>
        <v>3.7227188081914601E-18</v>
      </c>
      <c r="AE1713" s="92" t="e">
        <f>SUM($AD$13:AD1713)</f>
        <v>#N/A</v>
      </c>
      <c r="AF1713" s="92">
        <f t="shared" si="505"/>
        <v>725</v>
      </c>
      <c r="AG1713" s="92">
        <v>73.051345067844522</v>
      </c>
      <c r="AI1713" s="92">
        <f t="shared" si="506"/>
        <v>1.2081634597609371E-54</v>
      </c>
      <c r="AJ1713" s="92" t="e">
        <f>SUM($AI$13:AI1713)</f>
        <v>#N/A</v>
      </c>
      <c r="AK1713" s="92">
        <f t="shared" si="507"/>
        <v>2363</v>
      </c>
      <c r="AL1713" s="92">
        <v>82.565491145051055</v>
      </c>
    </row>
    <row r="1714" spans="1:38">
      <c r="A1714" s="93">
        <v>1702</v>
      </c>
      <c r="B1714" s="130">
        <v>41477</v>
      </c>
      <c r="C1714" s="92">
        <v>16.450099999999999</v>
      </c>
      <c r="D1714" s="92">
        <v>19.093499999999999</v>
      </c>
      <c r="E1714" s="92">
        <v>12.4939</v>
      </c>
      <c r="F1714" s="139">
        <f t="shared" si="495"/>
        <v>2.7477036613758887E-3</v>
      </c>
      <c r="G1714" s="140">
        <f t="shared" si="495"/>
        <v>6.3634221069999164E-3</v>
      </c>
      <c r="H1714" s="140">
        <f t="shared" si="495"/>
        <v>-2.641288949006837E-4</v>
      </c>
      <c r="I1714" s="141">
        <f t="shared" si="513"/>
        <v>21.458700583583077</v>
      </c>
      <c r="J1714" s="142">
        <f t="shared" si="508"/>
        <v>25.240299080839034</v>
      </c>
      <c r="K1714" s="142">
        <f t="shared" si="511"/>
        <v>19.453860315834127</v>
      </c>
      <c r="L1714" s="143">
        <f t="shared" si="509"/>
        <v>15021.090408508155</v>
      </c>
      <c r="M1714" s="137">
        <f t="shared" si="496"/>
        <v>-15144.179448503421</v>
      </c>
      <c r="N1714" s="137">
        <f t="shared" si="497"/>
        <v>29180.790473751193</v>
      </c>
      <c r="O1714" s="143">
        <f t="shared" si="512"/>
        <v>-41.160408508156252</v>
      </c>
      <c r="P1714" s="137">
        <f t="shared" si="510"/>
        <v>95.759448503420572</v>
      </c>
      <c r="Q1714" s="137">
        <f t="shared" si="498"/>
        <v>7.7095262488073786</v>
      </c>
      <c r="R1714" s="144">
        <f t="shared" si="499"/>
        <v>62.308566244071699</v>
      </c>
      <c r="T1714" s="92">
        <f t="shared" si="500"/>
        <v>8.4648464695197806E-27</v>
      </c>
      <c r="U1714" s="92">
        <f>SUM($T$13:T1714)</f>
        <v>0.7481571927011148</v>
      </c>
      <c r="V1714" s="92">
        <f t="shared" si="501"/>
        <v>1113</v>
      </c>
      <c r="W1714" s="92">
        <v>40.130369912742026</v>
      </c>
      <c r="Y1714" s="92">
        <f t="shared" si="502"/>
        <v>3.1257416141418886E-40</v>
      </c>
      <c r="Z1714" s="92">
        <f>SUM($Y$13:Y1714)</f>
        <v>0.63621843019395197</v>
      </c>
      <c r="AA1714" s="92">
        <f t="shared" si="503"/>
        <v>1716</v>
      </c>
      <c r="AB1714" s="92">
        <v>40.64815604631076</v>
      </c>
      <c r="AD1714" s="92">
        <f t="shared" si="504"/>
        <v>2.366772910693752E-53</v>
      </c>
      <c r="AE1714" s="92" t="e">
        <f>SUM($AD$13:AD1714)</f>
        <v>#N/A</v>
      </c>
      <c r="AF1714" s="92">
        <f t="shared" si="505"/>
        <v>2305</v>
      </c>
      <c r="AG1714" s="92">
        <v>73.27043762028552</v>
      </c>
      <c r="AI1714" s="92">
        <f t="shared" si="506"/>
        <v>1.7526333124414487E-6</v>
      </c>
      <c r="AJ1714" s="92" t="e">
        <f>SUM($AI$13:AI1714)</f>
        <v>#N/A</v>
      </c>
      <c r="AK1714" s="92">
        <f t="shared" si="507"/>
        <v>201</v>
      </c>
      <c r="AL1714" s="92">
        <v>82.829017278903848</v>
      </c>
    </row>
    <row r="1715" spans="1:38">
      <c r="A1715" s="93">
        <v>1703</v>
      </c>
      <c r="B1715" s="130">
        <v>41474</v>
      </c>
      <c r="C1715" s="92">
        <v>16.372699999999998</v>
      </c>
      <c r="D1715" s="92">
        <v>19.012501</v>
      </c>
      <c r="E1715" s="92">
        <v>12.513299999999999</v>
      </c>
      <c r="F1715" s="139">
        <f t="shared" si="495"/>
        <v>4.7273815558828147E-3</v>
      </c>
      <c r="G1715" s="140">
        <f t="shared" si="495"/>
        <v>4.2603022085310194E-3</v>
      </c>
      <c r="H1715" s="140">
        <f t="shared" si="495"/>
        <v>-1.5503504271454638E-3</v>
      </c>
      <c r="I1715" s="141">
        <f t="shared" si="513"/>
        <v>21.501065492557736</v>
      </c>
      <c r="J1715" s="142">
        <f t="shared" si="508"/>
        <v>25.187551361601503</v>
      </c>
      <c r="K1715" s="142">
        <f t="shared" si="511"/>
        <v>19.428831731038176</v>
      </c>
      <c r="L1715" s="143">
        <f t="shared" si="509"/>
        <v>15050.745844790416</v>
      </c>
      <c r="M1715" s="137">
        <f t="shared" si="496"/>
        <v>-15112.530816960902</v>
      </c>
      <c r="N1715" s="137">
        <f t="shared" si="497"/>
        <v>29143.247596557263</v>
      </c>
      <c r="O1715" s="143">
        <f t="shared" si="512"/>
        <v>-70.815844790417032</v>
      </c>
      <c r="P1715" s="137">
        <f t="shared" si="510"/>
        <v>64.110816960901502</v>
      </c>
      <c r="Q1715" s="137">
        <f t="shared" si="498"/>
        <v>45.252403442736977</v>
      </c>
      <c r="R1715" s="144">
        <f t="shared" si="499"/>
        <v>38.547375613221448</v>
      </c>
      <c r="T1715" s="92">
        <f t="shared" si="500"/>
        <v>6.714254054135984E-50</v>
      </c>
      <c r="U1715" s="92">
        <f>SUM($T$13:T1715)</f>
        <v>0.7481571927011148</v>
      </c>
      <c r="V1715" s="92">
        <f t="shared" si="501"/>
        <v>2150</v>
      </c>
      <c r="W1715" s="92">
        <v>40.17224349315984</v>
      </c>
      <c r="Y1715" s="92">
        <f t="shared" si="502"/>
        <v>2.6690653173142128E-59</v>
      </c>
      <c r="Z1715" s="92">
        <f>SUM($Y$13:Y1715)</f>
        <v>0.63621843019395197</v>
      </c>
      <c r="AA1715" s="92">
        <f t="shared" si="503"/>
        <v>2572</v>
      </c>
      <c r="AB1715" s="92">
        <v>40.691610647365451</v>
      </c>
      <c r="AD1715" s="92">
        <f t="shared" si="504"/>
        <v>4.6625687125785138E-51</v>
      </c>
      <c r="AE1715" s="92" t="e">
        <f>SUM($AD$13:AD1715)</f>
        <v>#N/A</v>
      </c>
      <c r="AF1715" s="92">
        <f t="shared" si="505"/>
        <v>2202</v>
      </c>
      <c r="AG1715" s="92">
        <v>73.284482060418668</v>
      </c>
      <c r="AI1715" s="92">
        <f t="shared" si="506"/>
        <v>1.6701705216971324E-42</v>
      </c>
      <c r="AJ1715" s="92" t="e">
        <f>SUM($AI$13:AI1715)</f>
        <v>#N/A</v>
      </c>
      <c r="AK1715" s="92">
        <f t="shared" si="507"/>
        <v>1818</v>
      </c>
      <c r="AL1715" s="92">
        <v>83.199689189506898</v>
      </c>
    </row>
    <row r="1716" spans="1:38">
      <c r="A1716" s="93">
        <v>1704</v>
      </c>
      <c r="B1716" s="130">
        <v>41473</v>
      </c>
      <c r="C1716" s="92">
        <v>16.365499</v>
      </c>
      <c r="D1716" s="92">
        <v>18.966801</v>
      </c>
      <c r="E1716" s="92">
        <v>12.497999999999999</v>
      </c>
      <c r="F1716" s="139">
        <f t="shared" si="495"/>
        <v>4.4001102563373529E-4</v>
      </c>
      <c r="G1716" s="140">
        <f t="shared" si="495"/>
        <v>2.4094732685813192E-3</v>
      </c>
      <c r="H1716" s="140">
        <f t="shared" si="495"/>
        <v>1.224195871339484E-3</v>
      </c>
      <c r="I1716" s="141">
        <f t="shared" si="513"/>
        <v>21.409316191947457</v>
      </c>
      <c r="J1716" s="142">
        <f t="shared" si="508"/>
        <v>25.141131276207307</v>
      </c>
      <c r="K1716" s="142">
        <f t="shared" si="511"/>
        <v>19.482821627460396</v>
      </c>
      <c r="L1716" s="143">
        <f t="shared" si="509"/>
        <v>14986.52133436322</v>
      </c>
      <c r="M1716" s="137">
        <f t="shared" si="496"/>
        <v>-15084.678765724384</v>
      </c>
      <c r="N1716" s="137">
        <f t="shared" si="497"/>
        <v>29224.232441190594</v>
      </c>
      <c r="O1716" s="143">
        <f t="shared" si="512"/>
        <v>-6.5913343632219039</v>
      </c>
      <c r="P1716" s="137">
        <f t="shared" si="510"/>
        <v>36.25876572438392</v>
      </c>
      <c r="Q1716" s="137">
        <f t="shared" si="498"/>
        <v>-35.732441190593818</v>
      </c>
      <c r="R1716" s="144">
        <f t="shared" si="499"/>
        <v>-6.0650098294318013</v>
      </c>
      <c r="T1716" s="92">
        <f t="shared" si="500"/>
        <v>9.5312228574943748E-15</v>
      </c>
      <c r="U1716" s="92">
        <f>SUM($T$13:T1716)</f>
        <v>0.74815719270112435</v>
      </c>
      <c r="V1716" s="92">
        <f t="shared" si="501"/>
        <v>572</v>
      </c>
      <c r="W1716" s="92">
        <v>40.775098756763327</v>
      </c>
      <c r="Y1716" s="92">
        <f t="shared" si="502"/>
        <v>4.9480151081888378E-13</v>
      </c>
      <c r="Z1716" s="92">
        <f>SUM($Y$13:Y1716)</f>
        <v>0.63621843019444679</v>
      </c>
      <c r="AA1716" s="92">
        <f t="shared" si="503"/>
        <v>495</v>
      </c>
      <c r="AB1716" s="92">
        <v>41.065714685555577</v>
      </c>
      <c r="AD1716" s="92">
        <f t="shared" si="504"/>
        <v>4.3487304662540849E-36</v>
      </c>
      <c r="AE1716" s="92" t="e">
        <f>SUM($AD$13:AD1716)</f>
        <v>#N/A</v>
      </c>
      <c r="AF1716" s="92">
        <f t="shared" si="505"/>
        <v>1530</v>
      </c>
      <c r="AG1716" s="92">
        <v>73.384311393474491</v>
      </c>
      <c r="AI1716" s="92">
        <f t="shared" si="506"/>
        <v>4.8531768330338429E-53</v>
      </c>
      <c r="AJ1716" s="92" t="e">
        <f>SUM($AI$13:AI1716)</f>
        <v>#N/A</v>
      </c>
      <c r="AK1716" s="92">
        <f t="shared" si="507"/>
        <v>2291</v>
      </c>
      <c r="AL1716" s="92">
        <v>83.664701280524241</v>
      </c>
    </row>
    <row r="1717" spans="1:38">
      <c r="A1717" s="93">
        <v>1705</v>
      </c>
      <c r="B1717" s="130">
        <v>41472</v>
      </c>
      <c r="C1717" s="92">
        <v>16.597200000000001</v>
      </c>
      <c r="D1717" s="92">
        <v>19.089199000000001</v>
      </c>
      <c r="E1717" s="92">
        <v>12.4765</v>
      </c>
      <c r="F1717" s="139">
        <f t="shared" si="495"/>
        <v>-1.3960246306605972E-2</v>
      </c>
      <c r="G1717" s="140">
        <f t="shared" si="495"/>
        <v>-6.4118981629349703E-3</v>
      </c>
      <c r="H1717" s="140">
        <f t="shared" si="495"/>
        <v>1.7232396906183833E-3</v>
      </c>
      <c r="I1717" s="141">
        <f t="shared" si="513"/>
        <v>21.101152125063262</v>
      </c>
      <c r="J1717" s="142">
        <f t="shared" si="508"/>
        <v>24.919885105744878</v>
      </c>
      <c r="K1717" s="142">
        <f t="shared" si="511"/>
        <v>19.492532521139744</v>
      </c>
      <c r="L1717" s="143">
        <f t="shared" si="509"/>
        <v>14770.806487544283</v>
      </c>
      <c r="M1717" s="137">
        <f t="shared" si="496"/>
        <v>-14951.931063446928</v>
      </c>
      <c r="N1717" s="137">
        <f t="shared" si="497"/>
        <v>29238.798781709615</v>
      </c>
      <c r="O1717" s="143">
        <f t="shared" si="512"/>
        <v>209.12351245571517</v>
      </c>
      <c r="P1717" s="137">
        <f t="shared" si="510"/>
        <v>-96.488936553072563</v>
      </c>
      <c r="Q1717" s="137">
        <f t="shared" si="498"/>
        <v>-50.298781709614559</v>
      </c>
      <c r="R1717" s="144">
        <f t="shared" si="499"/>
        <v>62.33579419302805</v>
      </c>
      <c r="T1717" s="92">
        <f t="shared" si="500"/>
        <v>7.3040577799480482E-35</v>
      </c>
      <c r="U1717" s="92">
        <f>SUM($T$13:T1717)</f>
        <v>0.74815719270112435</v>
      </c>
      <c r="V1717" s="92">
        <f t="shared" si="501"/>
        <v>1475</v>
      </c>
      <c r="W1717" s="92">
        <v>40.792701939113613</v>
      </c>
      <c r="Y1717" s="92">
        <f t="shared" si="502"/>
        <v>1.4551520629994419E-30</v>
      </c>
      <c r="Z1717" s="92">
        <f>SUM($Y$13:Y1717)</f>
        <v>0.63621843019444679</v>
      </c>
      <c r="AA1717" s="92">
        <f t="shared" si="503"/>
        <v>1282</v>
      </c>
      <c r="AB1717" s="92">
        <v>41.130730670791309</v>
      </c>
      <c r="AD1717" s="92">
        <f t="shared" si="504"/>
        <v>2.4913399059934236E-53</v>
      </c>
      <c r="AE1717" s="92" t="e">
        <f>SUM($AD$13:AD1717)</f>
        <v>#N/A</v>
      </c>
      <c r="AF1717" s="92">
        <f t="shared" si="505"/>
        <v>2304</v>
      </c>
      <c r="AG1717" s="92">
        <v>73.454827615132672</v>
      </c>
      <c r="AI1717" s="92">
        <f t="shared" si="506"/>
        <v>1.2883465352149405E-6</v>
      </c>
      <c r="AJ1717" s="92" t="e">
        <f>SUM($AI$13:AI1717)</f>
        <v>#N/A</v>
      </c>
      <c r="AK1717" s="92">
        <f t="shared" si="507"/>
        <v>207</v>
      </c>
      <c r="AL1717" s="92">
        <v>83.719654577878828</v>
      </c>
    </row>
    <row r="1718" spans="1:38">
      <c r="A1718" s="93">
        <v>1706</v>
      </c>
      <c r="B1718" s="130">
        <v>41471</v>
      </c>
      <c r="C1718" s="92">
        <v>16.5397</v>
      </c>
      <c r="D1718" s="92">
        <v>19.111999999999998</v>
      </c>
      <c r="E1718" s="92">
        <v>12.6166</v>
      </c>
      <c r="F1718" s="139">
        <f t="shared" si="495"/>
        <v>3.47648385399979E-3</v>
      </c>
      <c r="G1718" s="140">
        <f t="shared" si="495"/>
        <v>-1.1930200920886591E-3</v>
      </c>
      <c r="H1718" s="140">
        <f t="shared" si="495"/>
        <v>-1.1104417988998638E-2</v>
      </c>
      <c r="I1718" s="141">
        <f t="shared" si="513"/>
        <v>21.474296406827207</v>
      </c>
      <c r="J1718" s="142">
        <f t="shared" si="508"/>
        <v>25.050778220976351</v>
      </c>
      <c r="K1718" s="142">
        <f t="shared" si="511"/>
        <v>19.242919130352075</v>
      </c>
      <c r="L1718" s="143">
        <f t="shared" si="509"/>
        <v>15032.007484779046</v>
      </c>
      <c r="M1718" s="137">
        <f t="shared" si="496"/>
        <v>-15030.46693258581</v>
      </c>
      <c r="N1718" s="137">
        <f t="shared" si="497"/>
        <v>28864.37869552811</v>
      </c>
      <c r="O1718" s="143">
        <f t="shared" si="512"/>
        <v>-52.077484779047154</v>
      </c>
      <c r="P1718" s="137">
        <f t="shared" si="510"/>
        <v>-17.953067414189718</v>
      </c>
      <c r="Q1718" s="137">
        <f t="shared" si="498"/>
        <v>324.12130447188974</v>
      </c>
      <c r="R1718" s="144">
        <f t="shared" si="499"/>
        <v>254.09075227865287</v>
      </c>
      <c r="T1718" s="92">
        <f t="shared" si="500"/>
        <v>1.5728978206146834E-7</v>
      </c>
      <c r="U1718" s="92">
        <f>SUM($T$13:T1718)</f>
        <v>0.74815734999090644</v>
      </c>
      <c r="V1718" s="92">
        <f t="shared" si="501"/>
        <v>248</v>
      </c>
      <c r="W1718" s="92">
        <v>40.925389641548463</v>
      </c>
      <c r="Y1718" s="92">
        <f t="shared" si="502"/>
        <v>9.1924322354922521E-58</v>
      </c>
      <c r="Z1718" s="92">
        <f>SUM($Y$13:Y1718)</f>
        <v>0.63621843019444679</v>
      </c>
      <c r="AA1718" s="92">
        <f t="shared" si="503"/>
        <v>2503</v>
      </c>
      <c r="AB1718" s="92">
        <v>41.2285479452039</v>
      </c>
      <c r="AD1718" s="92">
        <f t="shared" si="504"/>
        <v>2.376409492330787E-34</v>
      </c>
      <c r="AE1718" s="92" t="e">
        <f>SUM($AD$13:AD1718)</f>
        <v>#N/A</v>
      </c>
      <c r="AF1718" s="92">
        <f t="shared" si="505"/>
        <v>1452</v>
      </c>
      <c r="AG1718" s="92">
        <v>73.554302397053107</v>
      </c>
      <c r="AI1718" s="92">
        <f t="shared" si="506"/>
        <v>5.7199770624232808E-42</v>
      </c>
      <c r="AJ1718" s="92" t="e">
        <f>SUM($AI$13:AI1718)</f>
        <v>#N/A</v>
      </c>
      <c r="AK1718" s="92">
        <f t="shared" si="507"/>
        <v>1794</v>
      </c>
      <c r="AL1718" s="92">
        <v>84.634899359271003</v>
      </c>
    </row>
    <row r="1719" spans="1:38">
      <c r="A1719" s="93">
        <v>1707</v>
      </c>
      <c r="B1719" s="130">
        <v>41470</v>
      </c>
      <c r="C1719" s="92">
        <v>16.736699999999999</v>
      </c>
      <c r="D1719" s="92">
        <v>19.337999</v>
      </c>
      <c r="E1719" s="92">
        <v>12.666</v>
      </c>
      <c r="F1719" s="139">
        <f t="shared" si="495"/>
        <v>-1.1770540190121026E-2</v>
      </c>
      <c r="G1719" s="140">
        <f t="shared" si="495"/>
        <v>-1.1686783105118614E-2</v>
      </c>
      <c r="H1719" s="140">
        <f t="shared" si="495"/>
        <v>-3.9002052739618431E-3</v>
      </c>
      <c r="I1719" s="141">
        <f t="shared" si="513"/>
        <v>21.148011616985428</v>
      </c>
      <c r="J1719" s="142">
        <f t="shared" si="508"/>
        <v>24.787587298975453</v>
      </c>
      <c r="K1719" s="142">
        <f t="shared" si="511"/>
        <v>19.383105905573977</v>
      </c>
      <c r="L1719" s="143">
        <f t="shared" si="509"/>
        <v>14803.6081318898</v>
      </c>
      <c r="M1719" s="137">
        <f t="shared" si="496"/>
        <v>-14872.552379385272</v>
      </c>
      <c r="N1719" s="137">
        <f t="shared" si="497"/>
        <v>29074.658858360966</v>
      </c>
      <c r="O1719" s="143">
        <f t="shared" si="512"/>
        <v>176.32186811019892</v>
      </c>
      <c r="P1719" s="137">
        <f t="shared" si="510"/>
        <v>-175.86762061472837</v>
      </c>
      <c r="Q1719" s="137">
        <f t="shared" si="498"/>
        <v>113.84114163903359</v>
      </c>
      <c r="R1719" s="144">
        <f t="shared" si="499"/>
        <v>114.29538913450415</v>
      </c>
      <c r="T1719" s="92">
        <f t="shared" si="500"/>
        <v>1.5049946336140136E-24</v>
      </c>
      <c r="U1719" s="92">
        <f>SUM($T$13:T1719)</f>
        <v>0.74815734999090644</v>
      </c>
      <c r="V1719" s="92">
        <f t="shared" si="501"/>
        <v>1012</v>
      </c>
      <c r="W1719" s="92">
        <v>41.249478223893675</v>
      </c>
      <c r="Y1719" s="92">
        <f t="shared" si="502"/>
        <v>3.6344283548063764E-4</v>
      </c>
      <c r="Z1719" s="92">
        <f>SUM($Y$13:Y1719)</f>
        <v>0.63658187302992741</v>
      </c>
      <c r="AA1719" s="92">
        <f t="shared" si="503"/>
        <v>97</v>
      </c>
      <c r="AB1719" s="92">
        <v>41.372764140969593</v>
      </c>
      <c r="AD1719" s="92">
        <f t="shared" si="504"/>
        <v>7.165414265355259E-11</v>
      </c>
      <c r="AE1719" s="92" t="e">
        <f>SUM($AD$13:AD1719)</f>
        <v>#N/A</v>
      </c>
      <c r="AF1719" s="92">
        <f t="shared" si="505"/>
        <v>398</v>
      </c>
      <c r="AG1719" s="92">
        <v>73.655320761132316</v>
      </c>
      <c r="AI1719" s="92">
        <f t="shared" si="506"/>
        <v>1.0104989215899373E-31</v>
      </c>
      <c r="AJ1719" s="92" t="e">
        <f>SUM($AI$13:AI1719)</f>
        <v>#N/A</v>
      </c>
      <c r="AK1719" s="92">
        <f t="shared" si="507"/>
        <v>1334</v>
      </c>
      <c r="AL1719" s="92">
        <v>85.064637647144991</v>
      </c>
    </row>
    <row r="1720" spans="1:38">
      <c r="A1720" s="93">
        <v>1708</v>
      </c>
      <c r="B1720" s="130">
        <v>41467</v>
      </c>
      <c r="C1720" s="92">
        <v>16.761900000000001</v>
      </c>
      <c r="D1720" s="92">
        <v>19.417998999999998</v>
      </c>
      <c r="E1720" s="92">
        <v>12.803699999999999</v>
      </c>
      <c r="F1720" s="139">
        <f t="shared" si="495"/>
        <v>-1.5034095180141982E-3</v>
      </c>
      <c r="G1720" s="140">
        <f t="shared" si="495"/>
        <v>-4.1198889751719037E-3</v>
      </c>
      <c r="H1720" s="140">
        <f t="shared" si="495"/>
        <v>-1.0754703718456327E-2</v>
      </c>
      <c r="I1720" s="141">
        <f t="shared" si="513"/>
        <v>21.367727186655447</v>
      </c>
      <c r="J1720" s="142">
        <f t="shared" si="508"/>
        <v>24.977370300580407</v>
      </c>
      <c r="K1720" s="142">
        <f t="shared" si="511"/>
        <v>19.249724220342557</v>
      </c>
      <c r="L1720" s="143">
        <f t="shared" si="509"/>
        <v>14957.409030658813</v>
      </c>
      <c r="M1720" s="137">
        <f t="shared" si="496"/>
        <v>-14986.422180348245</v>
      </c>
      <c r="N1720" s="137">
        <f t="shared" si="497"/>
        <v>28874.586330513837</v>
      </c>
      <c r="O1720" s="143">
        <f t="shared" si="512"/>
        <v>22.520969341185264</v>
      </c>
      <c r="P1720" s="137">
        <f t="shared" si="510"/>
        <v>-61.99781965175498</v>
      </c>
      <c r="Q1720" s="137">
        <f t="shared" si="498"/>
        <v>313.91366948616269</v>
      </c>
      <c r="R1720" s="144">
        <f t="shared" si="499"/>
        <v>274.43681917559297</v>
      </c>
      <c r="T1720" s="92">
        <f t="shared" si="500"/>
        <v>1.153321869269385E-44</v>
      </c>
      <c r="U1720" s="92">
        <f>SUM($T$13:T1720)</f>
        <v>0.74815734999090644</v>
      </c>
      <c r="V1720" s="92">
        <f t="shared" si="501"/>
        <v>1915</v>
      </c>
      <c r="W1720" s="92">
        <v>41.310508062966619</v>
      </c>
      <c r="Y1720" s="92">
        <f t="shared" si="502"/>
        <v>3.0175427345683568E-28</v>
      </c>
      <c r="Z1720" s="92">
        <f>SUM($Y$13:Y1720)</f>
        <v>0.63658187302992741</v>
      </c>
      <c r="AA1720" s="92">
        <f t="shared" si="503"/>
        <v>1178</v>
      </c>
      <c r="AB1720" s="92">
        <v>41.650499943150862</v>
      </c>
      <c r="AD1720" s="92">
        <f t="shared" si="504"/>
        <v>2.0736808497521829E-40</v>
      </c>
      <c r="AE1720" s="92" t="e">
        <f>SUM($AD$13:AD1720)</f>
        <v>#N/A</v>
      </c>
      <c r="AF1720" s="92">
        <f t="shared" si="505"/>
        <v>1724</v>
      </c>
      <c r="AG1720" s="92">
        <v>73.812870038949768</v>
      </c>
      <c r="AI1720" s="92">
        <f t="shared" si="506"/>
        <v>1.8639078567908139E-59</v>
      </c>
      <c r="AJ1720" s="92" t="e">
        <f>SUM($AI$13:AI1720)</f>
        <v>#N/A</v>
      </c>
      <c r="AK1720" s="92">
        <f t="shared" si="507"/>
        <v>2579</v>
      </c>
      <c r="AL1720" s="92">
        <v>85.174662177360005</v>
      </c>
    </row>
    <row r="1721" spans="1:38">
      <c r="A1721" s="93">
        <v>1709</v>
      </c>
      <c r="B1721" s="130">
        <v>41466</v>
      </c>
      <c r="C1721" s="92">
        <v>16.842400000000001</v>
      </c>
      <c r="D1721" s="92">
        <v>19.388999999999999</v>
      </c>
      <c r="E1721" s="92">
        <v>12.794600000000001</v>
      </c>
      <c r="F1721" s="139">
        <f t="shared" si="495"/>
        <v>-4.7796038569325461E-3</v>
      </c>
      <c r="G1721" s="140">
        <f t="shared" si="495"/>
        <v>1.4956418587859233E-3</v>
      </c>
      <c r="H1721" s="140">
        <f t="shared" si="495"/>
        <v>7.1123755334268068E-4</v>
      </c>
      <c r="I1721" s="141">
        <f t="shared" si="513"/>
        <v>21.297616955422029</v>
      </c>
      <c r="J1721" s="142">
        <f t="shared" si="508"/>
        <v>25.118211744767653</v>
      </c>
      <c r="K1721" s="142">
        <f t="shared" si="511"/>
        <v>19.472839971550496</v>
      </c>
      <c r="L1721" s="143">
        <f t="shared" si="509"/>
        <v>14908.33186879542</v>
      </c>
      <c r="M1721" s="137">
        <f t="shared" si="496"/>
        <v>-15070.927046860592</v>
      </c>
      <c r="N1721" s="137">
        <f t="shared" si="497"/>
        <v>29209.259957325743</v>
      </c>
      <c r="O1721" s="143">
        <f t="shared" si="512"/>
        <v>71.598131204578749</v>
      </c>
      <c r="P1721" s="137">
        <f t="shared" si="510"/>
        <v>22.507046860591799</v>
      </c>
      <c r="Q1721" s="137">
        <f t="shared" si="498"/>
        <v>-20.759957325743017</v>
      </c>
      <c r="R1721" s="144">
        <f t="shared" si="499"/>
        <v>73.345220739427532</v>
      </c>
      <c r="T1721" s="92">
        <f t="shared" si="500"/>
        <v>6.394594217034247E-13</v>
      </c>
      <c r="U1721" s="92">
        <f>SUM($T$13:T1721)</f>
        <v>0.74815734999154593</v>
      </c>
      <c r="V1721" s="92">
        <f t="shared" si="501"/>
        <v>490</v>
      </c>
      <c r="W1721" s="92">
        <v>41.528286803077208</v>
      </c>
      <c r="Y1721" s="92">
        <f t="shared" si="502"/>
        <v>9.6313598979522554E-4</v>
      </c>
      <c r="Z1721" s="92">
        <f>SUM($Y$13:Y1721)</f>
        <v>0.63754500901972266</v>
      </c>
      <c r="AA1721" s="92">
        <f t="shared" si="503"/>
        <v>78</v>
      </c>
      <c r="AB1721" s="92">
        <v>41.834850120869305</v>
      </c>
      <c r="AD1721" s="92">
        <f t="shared" si="504"/>
        <v>3.9690377135469376E-34</v>
      </c>
      <c r="AE1721" s="92" t="e">
        <f>SUM($AD$13:AD1721)</f>
        <v>#N/A</v>
      </c>
      <c r="AF1721" s="92">
        <f t="shared" si="505"/>
        <v>1442</v>
      </c>
      <c r="AG1721" s="92">
        <v>74.05220968699723</v>
      </c>
      <c r="AI1721" s="92">
        <f t="shared" si="506"/>
        <v>1.8182926403280077E-36</v>
      </c>
      <c r="AJ1721" s="92" t="e">
        <f>SUM($AI$13:AI1721)</f>
        <v>#N/A</v>
      </c>
      <c r="AK1721" s="92">
        <f t="shared" si="507"/>
        <v>1547</v>
      </c>
      <c r="AL1721" s="92">
        <v>85.266937038695687</v>
      </c>
    </row>
    <row r="1722" spans="1:38">
      <c r="A1722" s="93">
        <v>1710</v>
      </c>
      <c r="B1722" s="130">
        <v>41465</v>
      </c>
      <c r="C1722" s="92">
        <v>16.490200000000002</v>
      </c>
      <c r="D1722" s="92">
        <v>19.156099000000001</v>
      </c>
      <c r="E1722" s="92">
        <v>12.783099999999999</v>
      </c>
      <c r="F1722" s="139">
        <f t="shared" si="495"/>
        <v>2.135813998617353E-2</v>
      </c>
      <c r="G1722" s="140">
        <f t="shared" si="495"/>
        <v>1.2158059947382727E-2</v>
      </c>
      <c r="H1722" s="140">
        <f t="shared" si="495"/>
        <v>8.9962528651121865E-4</v>
      </c>
      <c r="I1722" s="141">
        <f t="shared" si="513"/>
        <v>21.856962059890115</v>
      </c>
      <c r="J1722" s="142">
        <f t="shared" si="508"/>
        <v>25.385632654122322</v>
      </c>
      <c r="K1722" s="142">
        <f t="shared" si="511"/>
        <v>19.47650580845022</v>
      </c>
      <c r="L1722" s="143">
        <f t="shared" si="509"/>
        <v>15299.87344192308</v>
      </c>
      <c r="M1722" s="137">
        <f t="shared" si="496"/>
        <v>-15231.379592473393</v>
      </c>
      <c r="N1722" s="137">
        <f t="shared" si="497"/>
        <v>29214.758712675331</v>
      </c>
      <c r="O1722" s="143">
        <f t="shared" si="512"/>
        <v>-319.94344192308199</v>
      </c>
      <c r="P1722" s="137">
        <f t="shared" si="510"/>
        <v>182.95959247339306</v>
      </c>
      <c r="Q1722" s="137">
        <f t="shared" si="498"/>
        <v>-26.258712675331481</v>
      </c>
      <c r="R1722" s="144">
        <f t="shared" si="499"/>
        <v>-163.24256212502041</v>
      </c>
      <c r="T1722" s="92">
        <f t="shared" si="500"/>
        <v>1.1404467270961319E-46</v>
      </c>
      <c r="U1722" s="92">
        <f>SUM($T$13:T1722)</f>
        <v>0.74815734999154593</v>
      </c>
      <c r="V1722" s="92">
        <f t="shared" si="501"/>
        <v>2005</v>
      </c>
      <c r="W1722" s="92">
        <v>41.654933889672975</v>
      </c>
      <c r="Y1722" s="92">
        <f t="shared" si="502"/>
        <v>6.6663319365274986E-33</v>
      </c>
      <c r="Z1722" s="92">
        <f>SUM($Y$13:Y1722)</f>
        <v>0.63754500901972266</v>
      </c>
      <c r="AA1722" s="92">
        <f t="shared" si="503"/>
        <v>1387</v>
      </c>
      <c r="AB1722" s="92">
        <v>41.896410196315628</v>
      </c>
      <c r="AD1722" s="92">
        <f t="shared" si="504"/>
        <v>1.2779189687195404E-44</v>
      </c>
      <c r="AE1722" s="92" t="e">
        <f>SUM($AD$13:AD1722)</f>
        <v>#N/A</v>
      </c>
      <c r="AF1722" s="92">
        <f t="shared" si="505"/>
        <v>1913</v>
      </c>
      <c r="AG1722" s="92">
        <v>74.208050847457343</v>
      </c>
      <c r="AI1722" s="92">
        <f t="shared" si="506"/>
        <v>1.9110282284608002E-18</v>
      </c>
      <c r="AJ1722" s="92" t="e">
        <f>SUM($AI$13:AI1722)</f>
        <v>#N/A</v>
      </c>
      <c r="AK1722" s="92">
        <f t="shared" si="507"/>
        <v>738</v>
      </c>
      <c r="AL1722" s="92">
        <v>85.26914819445301</v>
      </c>
    </row>
    <row r="1723" spans="1:38">
      <c r="A1723" s="93">
        <v>1711</v>
      </c>
      <c r="B1723" s="130">
        <v>41464</v>
      </c>
      <c r="C1723" s="92">
        <v>16.585198999999999</v>
      </c>
      <c r="D1723" s="92">
        <v>19.263999999999999</v>
      </c>
      <c r="E1723" s="92">
        <v>12.898300000000001</v>
      </c>
      <c r="F1723" s="139">
        <f t="shared" si="495"/>
        <v>-5.7279385070988509E-3</v>
      </c>
      <c r="G1723" s="140">
        <f t="shared" si="495"/>
        <v>-5.6011731727574343E-3</v>
      </c>
      <c r="H1723" s="140">
        <f t="shared" si="495"/>
        <v>-8.9314095656017889E-3</v>
      </c>
      <c r="I1723" s="141">
        <f t="shared" si="513"/>
        <v>21.277322688741933</v>
      </c>
      <c r="J1723" s="142">
        <f t="shared" si="508"/>
        <v>24.940218656006024</v>
      </c>
      <c r="K1723" s="142">
        <f t="shared" si="511"/>
        <v>19.285203701262954</v>
      </c>
      <c r="L1723" s="143">
        <f t="shared" si="509"/>
        <v>14894.125882119353</v>
      </c>
      <c r="M1723" s="137">
        <f t="shared" si="496"/>
        <v>-14964.131193603615</v>
      </c>
      <c r="N1723" s="137">
        <f t="shared" si="497"/>
        <v>28927.805551894431</v>
      </c>
      <c r="O1723" s="143">
        <f t="shared" si="512"/>
        <v>85.804117880645208</v>
      </c>
      <c r="P1723" s="137">
        <f t="shared" si="510"/>
        <v>-84.288806396385553</v>
      </c>
      <c r="Q1723" s="137">
        <f t="shared" si="498"/>
        <v>260.69444810556888</v>
      </c>
      <c r="R1723" s="144">
        <f t="shared" si="499"/>
        <v>262.20975958982854</v>
      </c>
      <c r="T1723" s="92">
        <f t="shared" si="500"/>
        <v>3.6548863256438816E-3</v>
      </c>
      <c r="U1723" s="92">
        <f>SUM($T$13:T1723)</f>
        <v>0.75181223631718985</v>
      </c>
      <c r="V1723" s="92">
        <f t="shared" si="501"/>
        <v>52</v>
      </c>
      <c r="W1723" s="92">
        <v>41.66750655110809</v>
      </c>
      <c r="Y1723" s="92">
        <f t="shared" si="502"/>
        <v>1.9841584811183441E-57</v>
      </c>
      <c r="Z1723" s="92">
        <f>SUM($Y$13:Y1723)</f>
        <v>0.63754500901972266</v>
      </c>
      <c r="AA1723" s="92">
        <f t="shared" si="503"/>
        <v>2488</v>
      </c>
      <c r="AB1723" s="92">
        <v>42.002694747528949</v>
      </c>
      <c r="AD1723" s="92">
        <f t="shared" si="504"/>
        <v>2.8095424392781191E-59</v>
      </c>
      <c r="AE1723" s="92" t="e">
        <f>SUM($AD$13:AD1723)</f>
        <v>#N/A</v>
      </c>
      <c r="AF1723" s="92">
        <f t="shared" si="505"/>
        <v>2571</v>
      </c>
      <c r="AG1723" s="92">
        <v>74.383724645904294</v>
      </c>
      <c r="AI1723" s="92">
        <f t="shared" si="506"/>
        <v>2.6311010698295238E-25</v>
      </c>
      <c r="AJ1723" s="92" t="e">
        <f>SUM($AI$13:AI1723)</f>
        <v>#N/A</v>
      </c>
      <c r="AK1723" s="92">
        <f t="shared" si="507"/>
        <v>1046</v>
      </c>
      <c r="AL1723" s="92">
        <v>85.389607807041102</v>
      </c>
    </row>
    <row r="1724" spans="1:38">
      <c r="A1724" s="93">
        <v>1712</v>
      </c>
      <c r="B1724" s="130">
        <v>41463</v>
      </c>
      <c r="C1724" s="92">
        <v>16.775299</v>
      </c>
      <c r="D1724" s="92">
        <v>19.450001</v>
      </c>
      <c r="E1724" s="92">
        <v>12.886900000000001</v>
      </c>
      <c r="F1724" s="139">
        <f t="shared" si="495"/>
        <v>-1.133213780571074E-2</v>
      </c>
      <c r="G1724" s="140">
        <f t="shared" si="495"/>
        <v>-9.563032927350501E-3</v>
      </c>
      <c r="H1724" s="140">
        <f t="shared" si="495"/>
        <v>8.8461926452443329E-4</v>
      </c>
      <c r="I1724" s="141">
        <f t="shared" si="513"/>
        <v>21.15739338417157</v>
      </c>
      <c r="J1724" s="142">
        <f t="shared" si="508"/>
        <v>24.840852440058999</v>
      </c>
      <c r="K1724" s="142">
        <f t="shared" si="511"/>
        <v>19.47621380626838</v>
      </c>
      <c r="L1724" s="143">
        <f t="shared" si="509"/>
        <v>14810.1753689201</v>
      </c>
      <c r="M1724" s="137">
        <f t="shared" si="496"/>
        <v>-14904.511464035399</v>
      </c>
      <c r="N1724" s="137">
        <f t="shared" si="497"/>
        <v>29214.320709402571</v>
      </c>
      <c r="O1724" s="143">
        <f t="shared" si="512"/>
        <v>169.7546310798989</v>
      </c>
      <c r="P1724" s="137">
        <f t="shared" si="510"/>
        <v>-143.90853596460147</v>
      </c>
      <c r="Q1724" s="137">
        <f t="shared" si="498"/>
        <v>-25.820709402571083</v>
      </c>
      <c r="R1724" s="144">
        <f t="shared" si="499"/>
        <v>2.5385712726347265E-2</v>
      </c>
      <c r="T1724" s="92">
        <f t="shared" si="500"/>
        <v>3.3891543870456814E-53</v>
      </c>
      <c r="U1724" s="92">
        <f>SUM($T$13:T1724)</f>
        <v>0.75181223631718985</v>
      </c>
      <c r="V1724" s="92">
        <f t="shared" si="501"/>
        <v>2298</v>
      </c>
      <c r="W1724" s="92">
        <v>41.683941489278368</v>
      </c>
      <c r="Y1724" s="92">
        <f t="shared" si="502"/>
        <v>2.8850366414821708E-36</v>
      </c>
      <c r="Z1724" s="92">
        <f>SUM($Y$13:Y1724)</f>
        <v>0.63754500901972266</v>
      </c>
      <c r="AA1724" s="92">
        <f t="shared" si="503"/>
        <v>1538</v>
      </c>
      <c r="AB1724" s="92">
        <v>42.049127135185699</v>
      </c>
      <c r="AD1724" s="92">
        <f t="shared" si="504"/>
        <v>2.0374740884871086E-34</v>
      </c>
      <c r="AE1724" s="92" t="e">
        <f>SUM($AD$13:AD1724)</f>
        <v>#N/A</v>
      </c>
      <c r="AF1724" s="92">
        <f t="shared" si="505"/>
        <v>1455</v>
      </c>
      <c r="AG1724" s="92">
        <v>74.387649273554416</v>
      </c>
      <c r="AI1724" s="92">
        <f t="shared" si="506"/>
        <v>1.9232750643013827E-26</v>
      </c>
      <c r="AJ1724" s="92" t="e">
        <f>SUM($AI$13:AI1724)</f>
        <v>#N/A</v>
      </c>
      <c r="AK1724" s="92">
        <f t="shared" si="507"/>
        <v>1097</v>
      </c>
      <c r="AL1724" s="92">
        <v>85.603210644199862</v>
      </c>
    </row>
    <row r="1725" spans="1:38">
      <c r="A1725" s="93">
        <v>1713</v>
      </c>
      <c r="B1725" s="130">
        <v>41460</v>
      </c>
      <c r="C1725" s="92">
        <v>16.654499000000001</v>
      </c>
      <c r="D1725" s="92">
        <v>19.413</v>
      </c>
      <c r="E1725" s="92">
        <v>13.069699999999999</v>
      </c>
      <c r="F1725" s="139">
        <f t="shared" si="495"/>
        <v>7.2532953407964396E-3</v>
      </c>
      <c r="G1725" s="140">
        <f t="shared" si="495"/>
        <v>1.9059908308864948E-3</v>
      </c>
      <c r="H1725" s="140">
        <f t="shared" si="495"/>
        <v>-1.3986549040911345E-2</v>
      </c>
      <c r="I1725" s="141">
        <f t="shared" si="513"/>
        <v>21.55511979496351</v>
      </c>
      <c r="J1725" s="142">
        <f t="shared" si="508"/>
        <v>25.128503584232217</v>
      </c>
      <c r="K1725" s="142">
        <f t="shared" si="511"/>
        <v>19.186835742212907</v>
      </c>
      <c r="L1725" s="143">
        <f t="shared" si="509"/>
        <v>15088.583856474457</v>
      </c>
      <c r="M1725" s="137">
        <f t="shared" si="496"/>
        <v>-15077.102150539329</v>
      </c>
      <c r="N1725" s="137">
        <f t="shared" si="497"/>
        <v>28780.253613319361</v>
      </c>
      <c r="O1725" s="143">
        <f t="shared" si="512"/>
        <v>-108.65385647445873</v>
      </c>
      <c r="P1725" s="137">
        <f t="shared" si="510"/>
        <v>28.682150539329086</v>
      </c>
      <c r="Q1725" s="137">
        <f t="shared" si="498"/>
        <v>408.24638668063926</v>
      </c>
      <c r="R1725" s="144">
        <f t="shared" si="499"/>
        <v>328.27468074550961</v>
      </c>
      <c r="T1725" s="92">
        <f t="shared" si="500"/>
        <v>9.4705309035131887E-7</v>
      </c>
      <c r="U1725" s="92">
        <f>SUM($T$13:T1725)</f>
        <v>0.75181318337028025</v>
      </c>
      <c r="V1725" s="92">
        <f t="shared" si="501"/>
        <v>213</v>
      </c>
      <c r="W1725" s="92">
        <v>41.715140642896586</v>
      </c>
      <c r="Y1725" s="92">
        <f t="shared" si="502"/>
        <v>1.8955608263432964E-56</v>
      </c>
      <c r="Z1725" s="92">
        <f>SUM($Y$13:Y1725)</f>
        <v>0.63754500901972266</v>
      </c>
      <c r="AA1725" s="92">
        <f t="shared" si="503"/>
        <v>2444</v>
      </c>
      <c r="AB1725" s="92">
        <v>42.268722475795585</v>
      </c>
      <c r="AD1725" s="92">
        <f t="shared" si="504"/>
        <v>1.4551520629994419E-30</v>
      </c>
      <c r="AE1725" s="92" t="e">
        <f>SUM($AD$13:AD1725)</f>
        <v>#N/A</v>
      </c>
      <c r="AF1725" s="92">
        <f t="shared" si="505"/>
        <v>1282</v>
      </c>
      <c r="AG1725" s="92">
        <v>74.613127413129405</v>
      </c>
      <c r="AI1725" s="92">
        <f t="shared" si="506"/>
        <v>1.6821768407537095E-59</v>
      </c>
      <c r="AJ1725" s="92" t="e">
        <f>SUM($AI$13:AI1725)</f>
        <v>#N/A</v>
      </c>
      <c r="AK1725" s="92">
        <f t="shared" si="507"/>
        <v>2581</v>
      </c>
      <c r="AL1725" s="92">
        <v>85.606485385471387</v>
      </c>
    </row>
    <row r="1726" spans="1:38">
      <c r="A1726" s="93">
        <v>1714</v>
      </c>
      <c r="B1726" s="130">
        <v>41459</v>
      </c>
      <c r="C1726" s="92">
        <v>16.822500000000002</v>
      </c>
      <c r="D1726" s="92">
        <v>19.746099000000001</v>
      </c>
      <c r="E1726" s="92">
        <v>12.909800000000001</v>
      </c>
      <c r="F1726" s="139">
        <f t="shared" si="495"/>
        <v>-9.9866844999256799E-3</v>
      </c>
      <c r="G1726" s="140">
        <f t="shared" si="495"/>
        <v>-1.6869104120261991E-2</v>
      </c>
      <c r="H1726" s="140">
        <f t="shared" si="495"/>
        <v>1.2385939363894094E-2</v>
      </c>
      <c r="I1726" s="141">
        <f t="shared" si="513"/>
        <v>21.186185950370039</v>
      </c>
      <c r="J1726" s="142">
        <f t="shared" si="508"/>
        <v>24.657611060290947</v>
      </c>
      <c r="K1726" s="142">
        <f t="shared" si="511"/>
        <v>19.700017994082014</v>
      </c>
      <c r="L1726" s="143">
        <f t="shared" si="509"/>
        <v>14830.330165259027</v>
      </c>
      <c r="M1726" s="137">
        <f t="shared" si="496"/>
        <v>-14794.566636174568</v>
      </c>
      <c r="N1726" s="137">
        <f t="shared" si="497"/>
        <v>29550.026991123021</v>
      </c>
      <c r="O1726" s="143">
        <f t="shared" si="512"/>
        <v>149.59983474097135</v>
      </c>
      <c r="P1726" s="137">
        <f t="shared" si="510"/>
        <v>-253.8533638254321</v>
      </c>
      <c r="Q1726" s="137">
        <f t="shared" si="498"/>
        <v>-361.52699112302071</v>
      </c>
      <c r="R1726" s="144">
        <f t="shared" si="499"/>
        <v>-465.78052020748146</v>
      </c>
      <c r="T1726" s="92">
        <f t="shared" si="500"/>
        <v>1.5231652115785495E-31</v>
      </c>
      <c r="U1726" s="92">
        <f>SUM($T$13:T1726)</f>
        <v>0.75181318337028025</v>
      </c>
      <c r="V1726" s="92">
        <f t="shared" si="501"/>
        <v>1326</v>
      </c>
      <c r="W1726" s="92">
        <v>41.77374068363315</v>
      </c>
      <c r="Y1726" s="92">
        <f t="shared" si="502"/>
        <v>6.1434470557589665E-11</v>
      </c>
      <c r="Z1726" s="92">
        <f>SUM($Y$13:Y1726)</f>
        <v>0.63754500908115719</v>
      </c>
      <c r="AA1726" s="92">
        <f t="shared" si="503"/>
        <v>401</v>
      </c>
      <c r="AB1726" s="92">
        <v>42.313256854062274</v>
      </c>
      <c r="AD1726" s="92">
        <f t="shared" si="504"/>
        <v>1.0552731226696493E-5</v>
      </c>
      <c r="AE1726" s="92" t="e">
        <f>SUM($AD$13:AD1726)</f>
        <v>#N/A</v>
      </c>
      <c r="AF1726" s="92">
        <f t="shared" si="505"/>
        <v>166</v>
      </c>
      <c r="AG1726" s="92">
        <v>75.633136335611198</v>
      </c>
      <c r="AI1726" s="92">
        <f t="shared" si="506"/>
        <v>2.7101879786120111E-38</v>
      </c>
      <c r="AJ1726" s="92" t="e">
        <f>SUM($AI$13:AI1726)</f>
        <v>#N/A</v>
      </c>
      <c r="AK1726" s="92">
        <f t="shared" si="507"/>
        <v>1629</v>
      </c>
      <c r="AL1726" s="92">
        <v>86.004402142276376</v>
      </c>
    </row>
    <row r="1727" spans="1:38">
      <c r="A1727" s="93">
        <v>1715</v>
      </c>
      <c r="B1727" s="130">
        <v>41458</v>
      </c>
      <c r="C1727" s="92">
        <v>16.921600000000002</v>
      </c>
      <c r="D1727" s="92">
        <v>19.749200999999999</v>
      </c>
      <c r="E1727" s="92">
        <v>12.9308</v>
      </c>
      <c r="F1727" s="139">
        <f t="shared" si="495"/>
        <v>-5.8564201966716523E-3</v>
      </c>
      <c r="G1727" s="140">
        <f t="shared" si="495"/>
        <v>-1.5706964550099567E-4</v>
      </c>
      <c r="H1727" s="140">
        <f t="shared" si="495"/>
        <v>-1.6240294490672547E-3</v>
      </c>
      <c r="I1727" s="141">
        <f t="shared" si="513"/>
        <v>21.274573193433245</v>
      </c>
      <c r="J1727" s="142">
        <f t="shared" si="508"/>
        <v>25.076760583342082</v>
      </c>
      <c r="K1727" s="142">
        <f t="shared" si="511"/>
        <v>19.427398010950601</v>
      </c>
      <c r="L1727" s="143">
        <f t="shared" si="509"/>
        <v>14892.20123540327</v>
      </c>
      <c r="M1727" s="137">
        <f t="shared" si="496"/>
        <v>-15046.056350005249</v>
      </c>
      <c r="N1727" s="137">
        <f t="shared" si="497"/>
        <v>29141.097016425902</v>
      </c>
      <c r="O1727" s="143">
        <f t="shared" si="512"/>
        <v>87.72876459672807</v>
      </c>
      <c r="P1727" s="137">
        <f t="shared" si="510"/>
        <v>-2.3636499947515404</v>
      </c>
      <c r="Q1727" s="137">
        <f t="shared" si="498"/>
        <v>47.402983574098471</v>
      </c>
      <c r="R1727" s="144">
        <f t="shared" si="499"/>
        <v>132.768098176075</v>
      </c>
      <c r="T1727" s="92">
        <f t="shared" si="500"/>
        <v>8.5256975300298884E-44</v>
      </c>
      <c r="U1727" s="92">
        <f>SUM($T$13:T1727)</f>
        <v>0.75181318337028025</v>
      </c>
      <c r="V1727" s="92">
        <f t="shared" si="501"/>
        <v>1876</v>
      </c>
      <c r="W1727" s="92">
        <v>41.796029026982069</v>
      </c>
      <c r="Y1727" s="92">
        <f t="shared" si="502"/>
        <v>1.1196663951135042E-31</v>
      </c>
      <c r="Z1727" s="92">
        <f>SUM($Y$13:Y1727)</f>
        <v>0.63754500908115719</v>
      </c>
      <c r="AA1727" s="92">
        <f t="shared" si="503"/>
        <v>1332</v>
      </c>
      <c r="AB1727" s="92">
        <v>42.33261563603628</v>
      </c>
      <c r="AD1727" s="92">
        <f t="shared" si="504"/>
        <v>1.4667488332961905E-56</v>
      </c>
      <c r="AE1727" s="92" t="e">
        <f>SUM($AD$13:AD1727)</f>
        <v>#N/A</v>
      </c>
      <c r="AF1727" s="92">
        <f t="shared" si="505"/>
        <v>2449</v>
      </c>
      <c r="AG1727" s="92">
        <v>76.122497507101798</v>
      </c>
      <c r="AI1727" s="92">
        <f t="shared" si="506"/>
        <v>2.0688657357054717E-13</v>
      </c>
      <c r="AJ1727" s="92" t="e">
        <f>SUM($AI$13:AI1727)</f>
        <v>#N/A</v>
      </c>
      <c r="AK1727" s="92">
        <f t="shared" si="507"/>
        <v>512</v>
      </c>
      <c r="AL1727" s="92">
        <v>86.06650482744044</v>
      </c>
    </row>
    <row r="1728" spans="1:38">
      <c r="A1728" s="93">
        <v>1716</v>
      </c>
      <c r="B1728" s="130">
        <v>41457</v>
      </c>
      <c r="C1728" s="92">
        <v>16.9237</v>
      </c>
      <c r="D1728" s="92">
        <v>19.695999</v>
      </c>
      <c r="E1728" s="92">
        <v>13.0382</v>
      </c>
      <c r="F1728" s="139">
        <f t="shared" si="495"/>
        <v>-1.2408634045735223E-4</v>
      </c>
      <c r="G1728" s="140">
        <f t="shared" si="495"/>
        <v>2.7011577325932734E-3</v>
      </c>
      <c r="H1728" s="140">
        <f t="shared" si="495"/>
        <v>-8.2373333742388199E-3</v>
      </c>
      <c r="I1728" s="141">
        <f t="shared" si="513"/>
        <v>21.397244564722847</v>
      </c>
      <c r="J1728" s="142">
        <f t="shared" si="508"/>
        <v>25.148446926743851</v>
      </c>
      <c r="K1728" s="142">
        <f t="shared" si="511"/>
        <v>19.298709729870687</v>
      </c>
      <c r="L1728" s="143">
        <f t="shared" si="509"/>
        <v>14978.071195305993</v>
      </c>
      <c r="M1728" s="137">
        <f t="shared" si="496"/>
        <v>-15089.068156046311</v>
      </c>
      <c r="N1728" s="137">
        <f t="shared" si="497"/>
        <v>28948.06459480603</v>
      </c>
      <c r="O1728" s="143">
        <f t="shared" si="512"/>
        <v>1.8588046940058121</v>
      </c>
      <c r="P1728" s="137">
        <f t="shared" si="510"/>
        <v>40.64815604631076</v>
      </c>
      <c r="Q1728" s="137">
        <f t="shared" si="498"/>
        <v>240.43540519396993</v>
      </c>
      <c r="R1728" s="144">
        <f t="shared" si="499"/>
        <v>282.9423659342865</v>
      </c>
      <c r="T1728" s="92">
        <f t="shared" si="500"/>
        <v>2.1327047048810524E-35</v>
      </c>
      <c r="U1728" s="92">
        <f>SUM($T$13:T1728)</f>
        <v>0.75181318337028025</v>
      </c>
      <c r="V1728" s="92">
        <f t="shared" si="501"/>
        <v>1499</v>
      </c>
      <c r="W1728" s="92">
        <v>41.798385269901701</v>
      </c>
      <c r="Y1728" s="92">
        <f t="shared" si="502"/>
        <v>8.1781670401055675E-24</v>
      </c>
      <c r="Z1728" s="92">
        <f>SUM($Y$13:Y1728)</f>
        <v>0.63754500908115719</v>
      </c>
      <c r="AA1728" s="92">
        <f t="shared" si="503"/>
        <v>979</v>
      </c>
      <c r="AB1728" s="92">
        <v>42.555142169636383</v>
      </c>
      <c r="AD1728" s="92">
        <f t="shared" si="504"/>
        <v>5.8407990105043011E-20</v>
      </c>
      <c r="AE1728" s="92" t="e">
        <f>SUM($AD$13:AD1728)</f>
        <v>#N/A</v>
      </c>
      <c r="AF1728" s="92">
        <f t="shared" si="505"/>
        <v>806</v>
      </c>
      <c r="AG1728" s="92">
        <v>76.209019017984247</v>
      </c>
      <c r="AI1728" s="92">
        <f t="shared" si="506"/>
        <v>8.7972489656835163E-11</v>
      </c>
      <c r="AJ1728" s="92" t="e">
        <f>SUM($AI$13:AI1728)</f>
        <v>#N/A</v>
      </c>
      <c r="AK1728" s="92">
        <f t="shared" si="507"/>
        <v>394</v>
      </c>
      <c r="AL1728" s="92">
        <v>86.149927275297159</v>
      </c>
    </row>
    <row r="1729" spans="1:38">
      <c r="A1729" s="93">
        <v>1717</v>
      </c>
      <c r="B1729" s="130">
        <v>41456</v>
      </c>
      <c r="C1729" s="92">
        <v>16.8843</v>
      </c>
      <c r="D1729" s="92">
        <v>19.721001000000001</v>
      </c>
      <c r="E1729" s="92">
        <v>12.9458</v>
      </c>
      <c r="F1729" s="139">
        <f t="shared" si="495"/>
        <v>2.3335287811754313E-3</v>
      </c>
      <c r="G1729" s="140">
        <f t="shared" si="495"/>
        <v>-1.2677855449629849E-3</v>
      </c>
      <c r="H1729" s="140">
        <f t="shared" si="495"/>
        <v>7.13744998377841E-3</v>
      </c>
      <c r="I1729" s="141">
        <f t="shared" si="513"/>
        <v>21.449837282564275</v>
      </c>
      <c r="J1729" s="142">
        <f t="shared" si="508"/>
        <v>25.048903051082448</v>
      </c>
      <c r="K1729" s="142">
        <f t="shared" si="511"/>
        <v>19.597887639234344</v>
      </c>
      <c r="L1729" s="143">
        <f t="shared" si="509"/>
        <v>15014.886097794992</v>
      </c>
      <c r="M1729" s="137">
        <f t="shared" si="496"/>
        <v>-15029.341830649468</v>
      </c>
      <c r="N1729" s="137">
        <f t="shared" si="497"/>
        <v>29396.831458851517</v>
      </c>
      <c r="O1729" s="143">
        <f t="shared" si="512"/>
        <v>-34.956097794993184</v>
      </c>
      <c r="P1729" s="137">
        <f t="shared" si="510"/>
        <v>-19.078169350532335</v>
      </c>
      <c r="Q1729" s="137">
        <f t="shared" si="498"/>
        <v>-208.3314588515168</v>
      </c>
      <c r="R1729" s="144">
        <f t="shared" si="499"/>
        <v>-262.36572599704232</v>
      </c>
      <c r="T1729" s="92">
        <f t="shared" si="500"/>
        <v>1.1843123655109545E-21</v>
      </c>
      <c r="U1729" s="92">
        <f>SUM($T$13:T1729)</f>
        <v>0.75181318337028025</v>
      </c>
      <c r="V1729" s="92">
        <f t="shared" si="501"/>
        <v>882</v>
      </c>
      <c r="W1729" s="92">
        <v>41.879171131315161</v>
      </c>
      <c r="Y1729" s="92">
        <f t="shared" si="502"/>
        <v>1.9217852873297139E-17</v>
      </c>
      <c r="Z1729" s="92">
        <f>SUM($Y$13:Y1729)</f>
        <v>0.63754500908115719</v>
      </c>
      <c r="AA1729" s="92">
        <f t="shared" si="503"/>
        <v>693</v>
      </c>
      <c r="AB1729" s="92">
        <v>42.582091616053731</v>
      </c>
      <c r="AD1729" s="92">
        <f t="shared" si="504"/>
        <v>2.2738180995314501E-51</v>
      </c>
      <c r="AE1729" s="92" t="e">
        <f>SUM($AD$13:AD1729)</f>
        <v>#N/A</v>
      </c>
      <c r="AF1729" s="92">
        <f t="shared" si="505"/>
        <v>2216</v>
      </c>
      <c r="AG1729" s="92">
        <v>76.467801909915579</v>
      </c>
      <c r="AI1729" s="92">
        <f t="shared" si="506"/>
        <v>4.5484621700677879E-28</v>
      </c>
      <c r="AJ1729" s="92" t="e">
        <f>SUM($AI$13:AI1729)</f>
        <v>#N/A</v>
      </c>
      <c r="AK1729" s="92">
        <f t="shared" si="507"/>
        <v>1170</v>
      </c>
      <c r="AL1729" s="92">
        <v>86.486205184020946</v>
      </c>
    </row>
    <row r="1730" spans="1:38">
      <c r="A1730" s="93">
        <v>1718</v>
      </c>
      <c r="B1730" s="130">
        <v>41453</v>
      </c>
      <c r="C1730" s="92">
        <v>16.947299999999998</v>
      </c>
      <c r="D1730" s="92">
        <v>19.836901000000001</v>
      </c>
      <c r="E1730" s="92">
        <v>12.9353</v>
      </c>
      <c r="F1730" s="139">
        <f t="shared" si="495"/>
        <v>-3.717406312509941E-3</v>
      </c>
      <c r="G1730" s="140">
        <f t="shared" si="495"/>
        <v>-5.8426464899935526E-3</v>
      </c>
      <c r="H1730" s="140">
        <f t="shared" si="495"/>
        <v>8.1173223659281035E-4</v>
      </c>
      <c r="I1730" s="141">
        <f t="shared" si="513"/>
        <v>21.320347876652917</v>
      </c>
      <c r="J1730" s="142">
        <f t="shared" si="508"/>
        <v>24.934162336178417</v>
      </c>
      <c r="K1730" s="142">
        <f t="shared" si="511"/>
        <v>19.47479549759186</v>
      </c>
      <c r="L1730" s="143">
        <f t="shared" si="509"/>
        <v>14924.243513657042</v>
      </c>
      <c r="M1730" s="137">
        <f t="shared" si="496"/>
        <v>-14960.497401707051</v>
      </c>
      <c r="N1730" s="137">
        <f t="shared" si="497"/>
        <v>29212.193246387789</v>
      </c>
      <c r="O1730" s="143">
        <f t="shared" si="512"/>
        <v>55.686486342956414</v>
      </c>
      <c r="P1730" s="137">
        <f t="shared" si="510"/>
        <v>-87.92259829294926</v>
      </c>
      <c r="Q1730" s="137">
        <f t="shared" si="498"/>
        <v>-23.693246387789259</v>
      </c>
      <c r="R1730" s="144">
        <f t="shared" si="499"/>
        <v>-55.929358337782105</v>
      </c>
      <c r="T1730" s="92">
        <f t="shared" si="500"/>
        <v>1.1277153169463479E-48</v>
      </c>
      <c r="U1730" s="92">
        <f>SUM($T$13:T1730)</f>
        <v>0.75181318337028025</v>
      </c>
      <c r="V1730" s="92">
        <f t="shared" si="501"/>
        <v>2095</v>
      </c>
      <c r="W1730" s="92">
        <v>41.950798246834893</v>
      </c>
      <c r="Y1730" s="92">
        <f t="shared" si="502"/>
        <v>2.0788996792862114E-3</v>
      </c>
      <c r="Z1730" s="92">
        <f>SUM($Y$13:Y1730)</f>
        <v>0.63962390876044339</v>
      </c>
      <c r="AA1730" s="92">
        <f t="shared" si="503"/>
        <v>63</v>
      </c>
      <c r="AB1730" s="92">
        <v>42.629994410935979</v>
      </c>
      <c r="AD1730" s="92">
        <f t="shared" si="504"/>
        <v>1.1524285012880436E-35</v>
      </c>
      <c r="AE1730" s="92" t="e">
        <f>SUM($AD$13:AD1730)</f>
        <v>#N/A</v>
      </c>
      <c r="AF1730" s="92">
        <f t="shared" si="505"/>
        <v>1511</v>
      </c>
      <c r="AG1730" s="92">
        <v>77.365711601330986</v>
      </c>
      <c r="AI1730" s="92">
        <f t="shared" si="506"/>
        <v>4.7647460248560396E-38</v>
      </c>
      <c r="AJ1730" s="92" t="e">
        <f>SUM($AI$13:AI1730)</f>
        <v>#N/A</v>
      </c>
      <c r="AK1730" s="92">
        <f t="shared" si="507"/>
        <v>1618</v>
      </c>
      <c r="AL1730" s="92">
        <v>86.688533412101606</v>
      </c>
    </row>
    <row r="1731" spans="1:38">
      <c r="A1731" s="93">
        <v>1719</v>
      </c>
      <c r="B1731" s="130">
        <v>41452</v>
      </c>
      <c r="C1731" s="92">
        <v>17.1035</v>
      </c>
      <c r="D1731" s="92">
        <v>20.1341</v>
      </c>
      <c r="E1731" s="92">
        <v>13</v>
      </c>
      <c r="F1731" s="139">
        <f t="shared" si="495"/>
        <v>-9.13263367147088E-3</v>
      </c>
      <c r="G1731" s="140">
        <f t="shared" si="495"/>
        <v>-1.4760977644890927E-2</v>
      </c>
      <c r="H1731" s="140">
        <f t="shared" si="495"/>
        <v>-4.976923076923101E-3</v>
      </c>
      <c r="I1731" s="141">
        <f t="shared" si="513"/>
        <v>21.20446255269389</v>
      </c>
      <c r="J1731" s="142">
        <f t="shared" si="508"/>
        <v>24.710484347981783</v>
      </c>
      <c r="K1731" s="142">
        <f t="shared" si="511"/>
        <v>19.362154053846155</v>
      </c>
      <c r="L1731" s="143">
        <f t="shared" si="509"/>
        <v>14843.123786885722</v>
      </c>
      <c r="M1731" s="137">
        <f t="shared" si="496"/>
        <v>-14826.29060878907</v>
      </c>
      <c r="N1731" s="137">
        <f t="shared" si="497"/>
        <v>29043.23108076923</v>
      </c>
      <c r="O1731" s="143">
        <f t="shared" si="512"/>
        <v>136.80621311427603</v>
      </c>
      <c r="P1731" s="137">
        <f t="shared" si="510"/>
        <v>-222.12939121093041</v>
      </c>
      <c r="Q1731" s="137">
        <f t="shared" si="498"/>
        <v>145.26891923076982</v>
      </c>
      <c r="R1731" s="144">
        <f t="shared" si="499"/>
        <v>59.945741134115451</v>
      </c>
      <c r="T1731" s="92">
        <f t="shared" si="500"/>
        <v>1.0636830753578289E-31</v>
      </c>
      <c r="U1731" s="92">
        <f>SUM($T$13:T1731)</f>
        <v>0.75181318337028025</v>
      </c>
      <c r="V1731" s="92">
        <f t="shared" si="501"/>
        <v>1333</v>
      </c>
      <c r="W1731" s="92">
        <v>41.985705902097834</v>
      </c>
      <c r="Y1731" s="92">
        <f t="shared" si="502"/>
        <v>1.2346396154425165E-41</v>
      </c>
      <c r="Z1731" s="92">
        <f>SUM($Y$13:Y1731)</f>
        <v>0.63962390876044339</v>
      </c>
      <c r="AA1731" s="92">
        <f t="shared" si="503"/>
        <v>1779</v>
      </c>
      <c r="AB1731" s="92">
        <v>42.677318182746603</v>
      </c>
      <c r="AD1731" s="92">
        <f t="shared" si="504"/>
        <v>7.694442020851975E-44</v>
      </c>
      <c r="AE1731" s="92" t="e">
        <f>SUM($AD$13:AD1731)</f>
        <v>#N/A</v>
      </c>
      <c r="AF1731" s="92">
        <f t="shared" si="505"/>
        <v>1878</v>
      </c>
      <c r="AG1731" s="92">
        <v>77.450232558141579</v>
      </c>
      <c r="AI1731" s="92">
        <f t="shared" si="506"/>
        <v>9.1568848646683066E-13</v>
      </c>
      <c r="AJ1731" s="92" t="e">
        <f>SUM($AI$13:AI1731)</f>
        <v>#N/A</v>
      </c>
      <c r="AK1731" s="92">
        <f t="shared" si="507"/>
        <v>483</v>
      </c>
      <c r="AL1731" s="92">
        <v>86.902932403265368</v>
      </c>
    </row>
    <row r="1732" spans="1:38">
      <c r="A1732" s="93">
        <v>1720</v>
      </c>
      <c r="B1732" s="130">
        <v>41451</v>
      </c>
      <c r="C1732" s="92">
        <v>17.331199999999999</v>
      </c>
      <c r="D1732" s="92">
        <v>20.419599999999999</v>
      </c>
      <c r="E1732" s="92">
        <v>13.144600000000001</v>
      </c>
      <c r="F1732" s="139">
        <f t="shared" si="495"/>
        <v>-1.313815546528796E-2</v>
      </c>
      <c r="G1732" s="140">
        <f t="shared" si="495"/>
        <v>-1.3981664675115968E-2</v>
      </c>
      <c r="H1732" s="140">
        <f t="shared" si="495"/>
        <v>-1.1000715122559845E-2</v>
      </c>
      <c r="I1732" s="141">
        <f t="shared" si="513"/>
        <v>21.118744786858382</v>
      </c>
      <c r="J1732" s="142">
        <f t="shared" si="508"/>
        <v>24.73003006278282</v>
      </c>
      <c r="K1732" s="142">
        <f t="shared" si="511"/>
        <v>19.244937084430109</v>
      </c>
      <c r="L1732" s="143">
        <f t="shared" si="509"/>
        <v>14783.121350800868</v>
      </c>
      <c r="M1732" s="137">
        <f t="shared" si="496"/>
        <v>-14838.018037669692</v>
      </c>
      <c r="N1732" s="137">
        <f t="shared" si="497"/>
        <v>28867.405626645163</v>
      </c>
      <c r="O1732" s="143">
        <f t="shared" si="512"/>
        <v>196.80864919913074</v>
      </c>
      <c r="P1732" s="137">
        <f t="shared" si="510"/>
        <v>-210.40196233030838</v>
      </c>
      <c r="Q1732" s="137">
        <f t="shared" si="498"/>
        <v>321.09437335483744</v>
      </c>
      <c r="R1732" s="144">
        <f t="shared" si="499"/>
        <v>307.50106022365981</v>
      </c>
      <c r="T1732" s="92">
        <f t="shared" si="500"/>
        <v>3.8472487638356655E-3</v>
      </c>
      <c r="U1732" s="92">
        <f>SUM($T$13:T1732)</f>
        <v>0.75566043213411593</v>
      </c>
      <c r="V1732" s="92">
        <f t="shared" si="501"/>
        <v>51</v>
      </c>
      <c r="W1732" s="92">
        <v>42.068457609077086</v>
      </c>
      <c r="Y1732" s="92">
        <f t="shared" si="502"/>
        <v>7.2631738268660576E-36</v>
      </c>
      <c r="Z1732" s="92">
        <f>SUM($Y$13:Y1732)</f>
        <v>0.63962390876044339</v>
      </c>
      <c r="AA1732" s="92">
        <f t="shared" si="503"/>
        <v>1520</v>
      </c>
      <c r="AB1732" s="92">
        <v>42.787349781909143</v>
      </c>
      <c r="AD1732" s="92">
        <f t="shared" si="504"/>
        <v>2.675782550059028E-22</v>
      </c>
      <c r="AE1732" s="92" t="e">
        <f>SUM($AD$13:AD1732)</f>
        <v>#N/A</v>
      </c>
      <c r="AF1732" s="92">
        <f t="shared" si="505"/>
        <v>911</v>
      </c>
      <c r="AG1732" s="92">
        <v>78.158820280288637</v>
      </c>
      <c r="AI1732" s="92">
        <f t="shared" si="506"/>
        <v>2.8711118257840227E-46</v>
      </c>
      <c r="AJ1732" s="92" t="e">
        <f>SUM($AI$13:AI1732)</f>
        <v>#N/A</v>
      </c>
      <c r="AK1732" s="92">
        <f t="shared" si="507"/>
        <v>1987</v>
      </c>
      <c r="AL1732" s="92">
        <v>86.955254606355084</v>
      </c>
    </row>
    <row r="1733" spans="1:38">
      <c r="A1733" s="93">
        <v>1721</v>
      </c>
      <c r="B1733" s="130">
        <v>41450</v>
      </c>
      <c r="C1733" s="92">
        <v>17.410399999999999</v>
      </c>
      <c r="D1733" s="92">
        <v>20.474701</v>
      </c>
      <c r="E1733" s="92">
        <v>13.251200000000001</v>
      </c>
      <c r="F1733" s="139">
        <f t="shared" si="495"/>
        <v>-4.5490051922988384E-3</v>
      </c>
      <c r="G1733" s="140">
        <f t="shared" si="495"/>
        <v>-2.6911748308314776E-3</v>
      </c>
      <c r="H1733" s="140">
        <f t="shared" si="495"/>
        <v>-8.0445544554456072E-3</v>
      </c>
      <c r="I1733" s="141">
        <f t="shared" si="513"/>
        <v>21.302551743785322</v>
      </c>
      <c r="J1733" s="142">
        <f t="shared" si="508"/>
        <v>25.013203451420367</v>
      </c>
      <c r="K1733" s="142">
        <f t="shared" si="511"/>
        <v>19.302461014851485</v>
      </c>
      <c r="L1733" s="143">
        <f t="shared" si="509"/>
        <v>14911.786220649727</v>
      </c>
      <c r="M1733" s="137">
        <f t="shared" si="496"/>
        <v>-15007.922070852221</v>
      </c>
      <c r="N1733" s="137">
        <f t="shared" si="497"/>
        <v>28953.691522277226</v>
      </c>
      <c r="O1733" s="143">
        <f t="shared" si="512"/>
        <v>68.14377935027187</v>
      </c>
      <c r="P1733" s="137">
        <f t="shared" si="510"/>
        <v>-40.497929147779359</v>
      </c>
      <c r="Q1733" s="137">
        <f t="shared" si="498"/>
        <v>234.80847772277411</v>
      </c>
      <c r="R1733" s="144">
        <f t="shared" si="499"/>
        <v>262.45432792526663</v>
      </c>
      <c r="T1733" s="92">
        <f t="shared" si="500"/>
        <v>7.6276933076561476E-9</v>
      </c>
      <c r="U1733" s="92">
        <f>SUM($T$13:T1733)</f>
        <v>0.75566043976180919</v>
      </c>
      <c r="V1733" s="92">
        <f t="shared" si="501"/>
        <v>307</v>
      </c>
      <c r="W1733" s="92">
        <v>42.111860130176865</v>
      </c>
      <c r="Y1733" s="92">
        <f t="shared" si="502"/>
        <v>9.2012955117788033E-3</v>
      </c>
      <c r="Z1733" s="92">
        <f>SUM($Y$13:Y1733)</f>
        <v>0.64882520427222223</v>
      </c>
      <c r="AA1733" s="92">
        <f t="shared" si="503"/>
        <v>34</v>
      </c>
      <c r="AB1733" s="92">
        <v>42.830151644831858</v>
      </c>
      <c r="AD1733" s="92">
        <f t="shared" si="504"/>
        <v>2.3367270847500803E-37</v>
      </c>
      <c r="AE1733" s="92" t="e">
        <f>SUM($AD$13:AD1733)</f>
        <v>#N/A</v>
      </c>
      <c r="AF1733" s="92">
        <f t="shared" si="505"/>
        <v>1587</v>
      </c>
      <c r="AG1733" s="92">
        <v>78.43247412420169</v>
      </c>
      <c r="AI1733" s="92">
        <f t="shared" si="506"/>
        <v>2.8733375251424983E-55</v>
      </c>
      <c r="AJ1733" s="92" t="e">
        <f>SUM($AI$13:AI1733)</f>
        <v>#N/A</v>
      </c>
      <c r="AK1733" s="92">
        <f t="shared" si="507"/>
        <v>2391</v>
      </c>
      <c r="AL1733" s="92">
        <v>87.013271406107378</v>
      </c>
    </row>
    <row r="1734" spans="1:38">
      <c r="A1734" s="93">
        <v>1722</v>
      </c>
      <c r="B1734" s="130">
        <v>41449</v>
      </c>
      <c r="C1734" s="92">
        <v>17.407900000000001</v>
      </c>
      <c r="D1734" s="92">
        <v>20.437598999999999</v>
      </c>
      <c r="E1734" s="92">
        <v>13.2743</v>
      </c>
      <c r="F1734" s="139">
        <f t="shared" si="495"/>
        <v>1.436129573353373E-4</v>
      </c>
      <c r="G1734" s="140">
        <f t="shared" si="495"/>
        <v>1.8153795854396471E-3</v>
      </c>
      <c r="H1734" s="140">
        <f t="shared" si="495"/>
        <v>-1.7402047565596712E-3</v>
      </c>
      <c r="I1734" s="141">
        <f t="shared" si="513"/>
        <v>21.40297330292568</v>
      </c>
      <c r="J1734" s="142">
        <f t="shared" si="508"/>
        <v>25.126230990768537</v>
      </c>
      <c r="K1734" s="142">
        <f t="shared" si="511"/>
        <v>19.425137355642104</v>
      </c>
      <c r="L1734" s="143">
        <f t="shared" si="509"/>
        <v>14982.081312047976</v>
      </c>
      <c r="M1734" s="137">
        <f t="shared" si="496"/>
        <v>-15075.738594461121</v>
      </c>
      <c r="N1734" s="137">
        <f t="shared" si="497"/>
        <v>29137.706033463157</v>
      </c>
      <c r="O1734" s="143">
        <f t="shared" si="512"/>
        <v>-2.1513120479776262</v>
      </c>
      <c r="P1734" s="137">
        <f t="shared" si="510"/>
        <v>27.318594461121393</v>
      </c>
      <c r="Q1734" s="137">
        <f t="shared" si="498"/>
        <v>50.793966536843072</v>
      </c>
      <c r="R1734" s="144">
        <f t="shared" si="499"/>
        <v>75.961248949986839</v>
      </c>
      <c r="T1734" s="92">
        <f t="shared" si="500"/>
        <v>3.116068010702116E-4</v>
      </c>
      <c r="U1734" s="92">
        <f>SUM($T$13:T1734)</f>
        <v>0.75597204656287942</v>
      </c>
      <c r="V1734" s="92">
        <f t="shared" si="501"/>
        <v>100</v>
      </c>
      <c r="W1734" s="92">
        <v>42.466737436130643</v>
      </c>
      <c r="Y1734" s="92">
        <f t="shared" si="502"/>
        <v>7.5177788646711187E-39</v>
      </c>
      <c r="Z1734" s="92">
        <f>SUM($Y$13:Y1734)</f>
        <v>0.64882520427222223</v>
      </c>
      <c r="AA1734" s="92">
        <f t="shared" si="503"/>
        <v>1654</v>
      </c>
      <c r="AB1734" s="92">
        <v>43.169500760723167</v>
      </c>
      <c r="AD1734" s="92">
        <f t="shared" si="504"/>
        <v>1.0138273576791848E-3</v>
      </c>
      <c r="AE1734" s="92" t="e">
        <f>SUM($AD$13:AD1734)</f>
        <v>#N/A</v>
      </c>
      <c r="AF1734" s="92">
        <f t="shared" si="505"/>
        <v>77</v>
      </c>
      <c r="AG1734" s="92">
        <v>79.131444550024753</v>
      </c>
      <c r="AI1734" s="92">
        <f t="shared" si="506"/>
        <v>9.4705309035131887E-7</v>
      </c>
      <c r="AJ1734" s="92" t="e">
        <f>SUM($AI$13:AI1734)</f>
        <v>#N/A</v>
      </c>
      <c r="AK1734" s="92">
        <f t="shared" si="507"/>
        <v>213</v>
      </c>
      <c r="AL1734" s="92">
        <v>87.292694399273387</v>
      </c>
    </row>
    <row r="1735" spans="1:38">
      <c r="A1735" s="93">
        <v>1723</v>
      </c>
      <c r="B1735" s="130">
        <v>41446</v>
      </c>
      <c r="C1735" s="92">
        <v>17.658999999999999</v>
      </c>
      <c r="D1735" s="92">
        <v>20.701699999999999</v>
      </c>
      <c r="E1735" s="92">
        <v>13.2926</v>
      </c>
      <c r="F1735" s="139">
        <f t="shared" si="495"/>
        <v>-1.4219378220737156E-2</v>
      </c>
      <c r="G1735" s="140">
        <f t="shared" si="495"/>
        <v>-1.2757454701787796E-2</v>
      </c>
      <c r="H1735" s="140">
        <f t="shared" si="495"/>
        <v>-1.3767058363299833E-3</v>
      </c>
      <c r="I1735" s="141">
        <f t="shared" si="513"/>
        <v>21.095606728014047</v>
      </c>
      <c r="J1735" s="142">
        <f t="shared" si="508"/>
        <v>24.76073410586087</v>
      </c>
      <c r="K1735" s="142">
        <f t="shared" si="511"/>
        <v>19.432210681130854</v>
      </c>
      <c r="L1735" s="143">
        <f t="shared" si="509"/>
        <v>14766.924709609833</v>
      </c>
      <c r="M1735" s="137">
        <f t="shared" si="496"/>
        <v>-14856.440463516521</v>
      </c>
      <c r="N1735" s="137">
        <f t="shared" si="497"/>
        <v>29148.316021696282</v>
      </c>
      <c r="O1735" s="143">
        <f t="shared" si="512"/>
        <v>213.0052903901651</v>
      </c>
      <c r="P1735" s="137">
        <f t="shared" si="510"/>
        <v>-191.97953648347902</v>
      </c>
      <c r="Q1735" s="137">
        <f t="shared" si="498"/>
        <v>40.183978303717595</v>
      </c>
      <c r="R1735" s="144">
        <f t="shared" si="499"/>
        <v>61.209732210403672</v>
      </c>
      <c r="T1735" s="92">
        <f t="shared" si="500"/>
        <v>1.2517204487122761E-2</v>
      </c>
      <c r="U1735" s="92">
        <f>SUM($T$13:T1735)</f>
        <v>0.76848925105000221</v>
      </c>
      <c r="V1735" s="92">
        <f t="shared" si="501"/>
        <v>28</v>
      </c>
      <c r="W1735" s="92">
        <v>42.619308631250533</v>
      </c>
      <c r="Y1735" s="92">
        <f t="shared" si="502"/>
        <v>1.7054492044360196E-20</v>
      </c>
      <c r="Z1735" s="92">
        <f>SUM($Y$13:Y1735)</f>
        <v>0.64882520427222223</v>
      </c>
      <c r="AA1735" s="92">
        <f t="shared" si="503"/>
        <v>830</v>
      </c>
      <c r="AB1735" s="92">
        <v>43.280187868014764</v>
      </c>
      <c r="AD1735" s="92">
        <f t="shared" si="504"/>
        <v>4.1018073681688786E-19</v>
      </c>
      <c r="AE1735" s="92" t="e">
        <f>SUM($AD$13:AD1735)</f>
        <v>#N/A</v>
      </c>
      <c r="AF1735" s="92">
        <f t="shared" si="505"/>
        <v>768</v>
      </c>
      <c r="AG1735" s="92">
        <v>79.361261481939437</v>
      </c>
      <c r="AI1735" s="92">
        <f t="shared" si="506"/>
        <v>3.582056536476111E-34</v>
      </c>
      <c r="AJ1735" s="92" t="e">
        <f>SUM($AI$13:AI1735)</f>
        <v>#N/A</v>
      </c>
      <c r="AK1735" s="92">
        <f t="shared" si="507"/>
        <v>1444</v>
      </c>
      <c r="AL1735" s="92">
        <v>87.562353933406484</v>
      </c>
    </row>
    <row r="1736" spans="1:38">
      <c r="A1736" s="93">
        <v>1724</v>
      </c>
      <c r="B1736" s="130">
        <v>41445</v>
      </c>
      <c r="C1736" s="92">
        <v>17.5411</v>
      </c>
      <c r="D1736" s="92">
        <v>20.408999999999999</v>
      </c>
      <c r="E1736" s="92">
        <v>13.3263</v>
      </c>
      <c r="F1736" s="139">
        <f t="shared" si="495"/>
        <v>6.7213572694984069E-3</v>
      </c>
      <c r="G1736" s="140">
        <f t="shared" si="495"/>
        <v>1.4341711989808381E-2</v>
      </c>
      <c r="H1736" s="140">
        <f t="shared" si="495"/>
        <v>-2.5288339599138787E-3</v>
      </c>
      <c r="I1736" s="141">
        <f t="shared" si="513"/>
        <v>21.543736373431539</v>
      </c>
      <c r="J1736" s="142">
        <f t="shared" si="508"/>
        <v>25.440400175902788</v>
      </c>
      <c r="K1736" s="142">
        <f t="shared" si="511"/>
        <v>19.409791419974034</v>
      </c>
      <c r="L1736" s="143">
        <f t="shared" si="509"/>
        <v>15080.615461402078</v>
      </c>
      <c r="M1736" s="137">
        <f t="shared" si="496"/>
        <v>-15264.240105541672</v>
      </c>
      <c r="N1736" s="137">
        <f t="shared" si="497"/>
        <v>29114.68712996105</v>
      </c>
      <c r="O1736" s="143">
        <f t="shared" si="512"/>
        <v>-100.68546140207945</v>
      </c>
      <c r="P1736" s="137">
        <f t="shared" si="510"/>
        <v>215.82010554167209</v>
      </c>
      <c r="Q1736" s="137">
        <f t="shared" si="498"/>
        <v>73.812870038949768</v>
      </c>
      <c r="R1736" s="144">
        <f t="shared" si="499"/>
        <v>188.94751417854241</v>
      </c>
      <c r="T1736" s="92">
        <f t="shared" si="500"/>
        <v>6.5284331302721462E-55</v>
      </c>
      <c r="U1736" s="92">
        <f>SUM($T$13:T1736)</f>
        <v>0.76848925105000221</v>
      </c>
      <c r="V1736" s="92">
        <f t="shared" si="501"/>
        <v>2375</v>
      </c>
      <c r="W1736" s="92">
        <v>42.699947944602172</v>
      </c>
      <c r="Y1736" s="92">
        <f t="shared" si="502"/>
        <v>6.2477753581987844E-8</v>
      </c>
      <c r="Z1736" s="92">
        <f>SUM($Y$13:Y1736)</f>
        <v>0.64882526674997587</v>
      </c>
      <c r="AA1736" s="92">
        <f t="shared" si="503"/>
        <v>266</v>
      </c>
      <c r="AB1736" s="92">
        <v>43.296105119343338</v>
      </c>
      <c r="AD1736" s="92">
        <f t="shared" si="504"/>
        <v>1.1515358253133062E-26</v>
      </c>
      <c r="AE1736" s="92" t="e">
        <f>SUM($AD$13:AD1736)</f>
        <v>#N/A</v>
      </c>
      <c r="AF1736" s="92">
        <f t="shared" si="505"/>
        <v>1107</v>
      </c>
      <c r="AG1736" s="92">
        <v>79.367076804825047</v>
      </c>
      <c r="AI1736" s="92">
        <f t="shared" si="506"/>
        <v>1.4775717936202469E-9</v>
      </c>
      <c r="AJ1736" s="92" t="e">
        <f>SUM($AI$13:AI1736)</f>
        <v>#N/A</v>
      </c>
      <c r="AK1736" s="92">
        <f t="shared" si="507"/>
        <v>339</v>
      </c>
      <c r="AL1736" s="92">
        <v>87.704440085894021</v>
      </c>
    </row>
    <row r="1737" spans="1:38">
      <c r="A1737" s="93">
        <v>1725</v>
      </c>
      <c r="B1737" s="130">
        <v>41444</v>
      </c>
      <c r="C1737" s="92">
        <v>17.273700999999999</v>
      </c>
      <c r="D1737" s="92">
        <v>20.165600000000001</v>
      </c>
      <c r="E1737" s="92">
        <v>13.198600000000001</v>
      </c>
      <c r="F1737" s="139">
        <f t="shared" si="495"/>
        <v>1.5480122065329338E-2</v>
      </c>
      <c r="G1737" s="140">
        <f t="shared" si="495"/>
        <v>1.2070059903994901E-2</v>
      </c>
      <c r="H1737" s="140">
        <f t="shared" si="495"/>
        <v>9.6752685890926227E-3</v>
      </c>
      <c r="I1737" s="141">
        <f t="shared" si="513"/>
        <v>21.731173064185839</v>
      </c>
      <c r="J1737" s="142">
        <f t="shared" si="508"/>
        <v>25.383425551434126</v>
      </c>
      <c r="K1737" s="142">
        <f t="shared" si="511"/>
        <v>19.647271051475155</v>
      </c>
      <c r="L1737" s="143">
        <f t="shared" si="509"/>
        <v>15211.821144930087</v>
      </c>
      <c r="M1737" s="137">
        <f t="shared" si="496"/>
        <v>-15230.055330860476</v>
      </c>
      <c r="N1737" s="137">
        <f t="shared" si="497"/>
        <v>29470.906577212732</v>
      </c>
      <c r="O1737" s="143">
        <f t="shared" si="512"/>
        <v>-231.89114493008856</v>
      </c>
      <c r="P1737" s="137">
        <f t="shared" si="510"/>
        <v>181.63533086047573</v>
      </c>
      <c r="Q1737" s="137">
        <f t="shared" si="498"/>
        <v>-282.40657721273237</v>
      </c>
      <c r="R1737" s="144">
        <f t="shared" si="499"/>
        <v>-332.6623912823452</v>
      </c>
      <c r="T1737" s="92">
        <f t="shared" si="500"/>
        <v>3.3435376560314203E-28</v>
      </c>
      <c r="U1737" s="92">
        <f>SUM($T$13:T1737)</f>
        <v>0.76848925105000221</v>
      </c>
      <c r="V1737" s="92">
        <f t="shared" si="501"/>
        <v>1176</v>
      </c>
      <c r="W1737" s="92">
        <v>42.786059183652469</v>
      </c>
      <c r="Y1737" s="92">
        <f t="shared" si="502"/>
        <v>6.4505522790827152E-48</v>
      </c>
      <c r="Z1737" s="92">
        <f>SUM($Y$13:Y1737)</f>
        <v>0.64882526674997587</v>
      </c>
      <c r="AA1737" s="92">
        <f t="shared" si="503"/>
        <v>2061</v>
      </c>
      <c r="AB1737" s="92">
        <v>43.605755120084723</v>
      </c>
      <c r="AD1737" s="92">
        <f t="shared" si="504"/>
        <v>2.0260694696370001E-35</v>
      </c>
      <c r="AE1737" s="92" t="e">
        <f>SUM($AD$13:AD1737)</f>
        <v>#N/A</v>
      </c>
      <c r="AF1737" s="92">
        <f t="shared" si="505"/>
        <v>1500</v>
      </c>
      <c r="AG1737" s="92">
        <v>79.920786551225319</v>
      </c>
      <c r="AI1737" s="92">
        <f t="shared" si="506"/>
        <v>1.4750050711218272E-55</v>
      </c>
      <c r="AJ1737" s="92" t="e">
        <f>SUM($AI$13:AI1737)</f>
        <v>#N/A</v>
      </c>
      <c r="AK1737" s="92">
        <f t="shared" si="507"/>
        <v>2404</v>
      </c>
      <c r="AL1737" s="92">
        <v>88.033500382987768</v>
      </c>
    </row>
    <row r="1738" spans="1:38">
      <c r="A1738" s="93">
        <v>1726</v>
      </c>
      <c r="B1738" s="130">
        <v>41443</v>
      </c>
      <c r="C1738" s="92">
        <v>17.133600000000001</v>
      </c>
      <c r="D1738" s="92">
        <v>20.148001000000001</v>
      </c>
      <c r="E1738" s="92">
        <v>12.901199999999999</v>
      </c>
      <c r="F1738" s="139">
        <f t="shared" si="495"/>
        <v>8.1769738992387708E-3</v>
      </c>
      <c r="G1738" s="140">
        <f t="shared" si="495"/>
        <v>8.7348615875093572E-4</v>
      </c>
      <c r="H1738" s="140">
        <f t="shared" si="495"/>
        <v>2.3052119182711772E-2</v>
      </c>
      <c r="I1738" s="141">
        <f t="shared" si="513"/>
        <v>21.574886423746317</v>
      </c>
      <c r="J1738" s="142">
        <f t="shared" si="508"/>
        <v>25.102607644301784</v>
      </c>
      <c r="K1738" s="142">
        <f t="shared" si="511"/>
        <v>19.907571187176387</v>
      </c>
      <c r="L1738" s="143">
        <f t="shared" si="509"/>
        <v>15102.420496622422</v>
      </c>
      <c r="M1738" s="137">
        <f t="shared" si="496"/>
        <v>-15061.564586581071</v>
      </c>
      <c r="N1738" s="137">
        <f t="shared" si="497"/>
        <v>29861.356780764581</v>
      </c>
      <c r="O1738" s="143">
        <f t="shared" si="512"/>
        <v>-122.49049662242396</v>
      </c>
      <c r="P1738" s="137">
        <f t="shared" si="510"/>
        <v>13.144586581071053</v>
      </c>
      <c r="Q1738" s="137">
        <f t="shared" si="498"/>
        <v>-672.85678076458134</v>
      </c>
      <c r="R1738" s="144">
        <f t="shared" si="499"/>
        <v>-782.20269080593425</v>
      </c>
      <c r="T1738" s="92">
        <f t="shared" si="500"/>
        <v>1.9495147930857769E-51</v>
      </c>
      <c r="U1738" s="92">
        <f>SUM($T$13:T1738)</f>
        <v>0.76848925105000221</v>
      </c>
      <c r="V1738" s="92">
        <f t="shared" si="501"/>
        <v>2219</v>
      </c>
      <c r="W1738" s="92">
        <v>42.961798406524395</v>
      </c>
      <c r="Y1738" s="92">
        <f t="shared" si="502"/>
        <v>5.3993762741312905E-34</v>
      </c>
      <c r="Z1738" s="92">
        <f>SUM($Y$13:Y1738)</f>
        <v>0.64882526674997587</v>
      </c>
      <c r="AA1738" s="92">
        <f t="shared" si="503"/>
        <v>1436</v>
      </c>
      <c r="AB1738" s="92">
        <v>43.620297823252258</v>
      </c>
      <c r="AD1738" s="92">
        <f t="shared" si="504"/>
        <v>7.85697020308247E-22</v>
      </c>
      <c r="AE1738" s="92" t="e">
        <f>SUM($AD$13:AD1738)</f>
        <v>#N/A</v>
      </c>
      <c r="AF1738" s="92">
        <f t="shared" si="505"/>
        <v>890</v>
      </c>
      <c r="AG1738" s="92">
        <v>79.982530249624688</v>
      </c>
      <c r="AI1738" s="92">
        <f t="shared" si="506"/>
        <v>3.6513657053944132E-58</v>
      </c>
      <c r="AJ1738" s="92" t="e">
        <f>SUM($AI$13:AI1738)</f>
        <v>#N/A</v>
      </c>
      <c r="AK1738" s="92">
        <f t="shared" si="507"/>
        <v>2521</v>
      </c>
      <c r="AL1738" s="92">
        <v>88.978457765608255</v>
      </c>
    </row>
    <row r="1739" spans="1:38">
      <c r="A1739" s="93">
        <v>1727</v>
      </c>
      <c r="B1739" s="130">
        <v>41442</v>
      </c>
      <c r="C1739" s="92">
        <v>16.979900000000001</v>
      </c>
      <c r="D1739" s="92">
        <v>19.992398999999999</v>
      </c>
      <c r="E1739" s="92">
        <v>12.8255</v>
      </c>
      <c r="F1739" s="139">
        <f t="shared" si="495"/>
        <v>9.0518789863309745E-3</v>
      </c>
      <c r="G1739" s="140">
        <f t="shared" si="495"/>
        <v>7.7830579511743991E-3</v>
      </c>
      <c r="H1739" s="140">
        <f t="shared" si="495"/>
        <v>5.9023040037424757E-3</v>
      </c>
      <c r="I1739" s="141">
        <f t="shared" si="513"/>
        <v>21.593609305119582</v>
      </c>
      <c r="J1739" s="142">
        <f t="shared" si="508"/>
        <v>25.27590454155602</v>
      </c>
      <c r="K1739" s="142">
        <f t="shared" si="511"/>
        <v>19.573852933608823</v>
      </c>
      <c r="L1739" s="143">
        <f t="shared" si="509"/>
        <v>15115.526513583707</v>
      </c>
      <c r="M1739" s="137">
        <f t="shared" si="496"/>
        <v>-15165.542724933612</v>
      </c>
      <c r="N1739" s="137">
        <f t="shared" si="497"/>
        <v>29360.779400413234</v>
      </c>
      <c r="O1739" s="143">
        <f t="shared" si="512"/>
        <v>-135.59651358370866</v>
      </c>
      <c r="P1739" s="137">
        <f t="shared" si="510"/>
        <v>117.12272493361161</v>
      </c>
      <c r="Q1739" s="137">
        <f t="shared" si="498"/>
        <v>-172.27940041323382</v>
      </c>
      <c r="R1739" s="144">
        <f t="shared" si="499"/>
        <v>-190.75318906333086</v>
      </c>
      <c r="T1739" s="92">
        <f t="shared" si="500"/>
        <v>4.2185584506193244E-14</v>
      </c>
      <c r="U1739" s="92">
        <f>SUM($T$13:T1739)</f>
        <v>0.7684892510500444</v>
      </c>
      <c r="V1739" s="92">
        <f t="shared" si="501"/>
        <v>543</v>
      </c>
      <c r="W1739" s="92">
        <v>43.098488027695566</v>
      </c>
      <c r="Y1739" s="92">
        <f t="shared" si="502"/>
        <v>1.4308532468895909E-33</v>
      </c>
      <c r="Z1739" s="92">
        <f>SUM($Y$13:Y1739)</f>
        <v>0.64882526674997587</v>
      </c>
      <c r="AA1739" s="92">
        <f t="shared" si="503"/>
        <v>1417</v>
      </c>
      <c r="AB1739" s="92">
        <v>43.670052263132675</v>
      </c>
      <c r="AD1739" s="92">
        <f t="shared" si="504"/>
        <v>7.7317598592162802E-34</v>
      </c>
      <c r="AE1739" s="92" t="e">
        <f>SUM($AD$13:AD1739)</f>
        <v>#N/A</v>
      </c>
      <c r="AF1739" s="92">
        <f t="shared" si="505"/>
        <v>1429</v>
      </c>
      <c r="AG1739" s="92">
        <v>79.997394813723076</v>
      </c>
      <c r="AI1739" s="92">
        <f t="shared" si="506"/>
        <v>1.9906940098103977E-29</v>
      </c>
      <c r="AJ1739" s="92" t="e">
        <f>SUM($AI$13:AI1739)</f>
        <v>#N/A</v>
      </c>
      <c r="AK1739" s="92">
        <f t="shared" si="507"/>
        <v>1231</v>
      </c>
      <c r="AL1739" s="92">
        <v>89.105000886840571</v>
      </c>
    </row>
    <row r="1740" spans="1:38">
      <c r="A1740" s="93">
        <v>1728</v>
      </c>
      <c r="B1740" s="130">
        <v>41439</v>
      </c>
      <c r="C1740" s="92">
        <v>16.878699999999998</v>
      </c>
      <c r="D1740" s="92">
        <v>19.834499000000001</v>
      </c>
      <c r="E1740" s="92">
        <v>12.7027</v>
      </c>
      <c r="F1740" s="139">
        <f t="shared" si="495"/>
        <v>5.9957224193807335E-3</v>
      </c>
      <c r="G1740" s="140">
        <f t="shared" si="495"/>
        <v>7.9608766523417973E-3</v>
      </c>
      <c r="H1740" s="140">
        <f t="shared" si="495"/>
        <v>9.6672360994118911E-3</v>
      </c>
      <c r="I1740" s="141">
        <f t="shared" si="513"/>
        <v>21.528207860202503</v>
      </c>
      <c r="J1740" s="142">
        <f t="shared" si="508"/>
        <v>25.280364359054389</v>
      </c>
      <c r="K1740" s="142">
        <f t="shared" si="511"/>
        <v>19.647114747258456</v>
      </c>
      <c r="L1740" s="143">
        <f t="shared" si="509"/>
        <v>15069.745502141752</v>
      </c>
      <c r="M1740" s="137">
        <f t="shared" si="496"/>
        <v>-15168.218615432634</v>
      </c>
      <c r="N1740" s="137">
        <f t="shared" si="497"/>
        <v>29470.672120887684</v>
      </c>
      <c r="O1740" s="143">
        <f t="shared" si="512"/>
        <v>-89.815502141753313</v>
      </c>
      <c r="P1740" s="137">
        <f t="shared" si="510"/>
        <v>119.7986154326336</v>
      </c>
      <c r="Q1740" s="137">
        <f t="shared" si="498"/>
        <v>-282.17212088768429</v>
      </c>
      <c r="R1740" s="144">
        <f t="shared" si="499"/>
        <v>-252.189007596804</v>
      </c>
      <c r="T1740" s="92">
        <f t="shared" si="500"/>
        <v>9.319606514038086E-19</v>
      </c>
      <c r="U1740" s="92">
        <f>SUM($T$13:T1740)</f>
        <v>0.7684892510500444</v>
      </c>
      <c r="V1740" s="92">
        <f t="shared" si="501"/>
        <v>752</v>
      </c>
      <c r="W1740" s="92">
        <v>43.111106927064611</v>
      </c>
      <c r="Y1740" s="92">
        <f t="shared" si="502"/>
        <v>1.4058703465933962E-27</v>
      </c>
      <c r="Z1740" s="92">
        <f>SUM($Y$13:Y1740)</f>
        <v>0.64882526674997587</v>
      </c>
      <c r="AA1740" s="92">
        <f t="shared" si="503"/>
        <v>1148</v>
      </c>
      <c r="AB1740" s="92">
        <v>43.911528673863359</v>
      </c>
      <c r="AD1740" s="92">
        <f t="shared" si="504"/>
        <v>1.8867680126765377E-2</v>
      </c>
      <c r="AE1740" s="92" t="e">
        <f>SUM($AD$13:AD1740)</f>
        <v>#N/A</v>
      </c>
      <c r="AF1740" s="92">
        <f t="shared" si="505"/>
        <v>20</v>
      </c>
      <c r="AG1740" s="92">
        <v>80.450006360511907</v>
      </c>
      <c r="AI1740" s="92">
        <f t="shared" si="506"/>
        <v>6.7742884340516432E-21</v>
      </c>
      <c r="AJ1740" s="92" t="e">
        <f>SUM($AI$13:AI1740)</f>
        <v>#N/A</v>
      </c>
      <c r="AK1740" s="92">
        <f t="shared" si="507"/>
        <v>848</v>
      </c>
      <c r="AL1740" s="92">
        <v>89.287762774310977</v>
      </c>
    </row>
    <row r="1741" spans="1:38">
      <c r="A1741" s="93">
        <v>1729</v>
      </c>
      <c r="B1741" s="130">
        <v>41438</v>
      </c>
      <c r="C1741" s="92">
        <v>17.238800000000001</v>
      </c>
      <c r="D1741" s="92">
        <v>20.257000000000001</v>
      </c>
      <c r="E1741" s="92">
        <v>12.6219</v>
      </c>
      <c r="F1741" s="139">
        <f t="shared" si="495"/>
        <v>-2.0888924983177626E-2</v>
      </c>
      <c r="G1741" s="140">
        <f t="shared" si="495"/>
        <v>-2.0857037073604201E-2</v>
      </c>
      <c r="H1741" s="140">
        <f t="shared" si="495"/>
        <v>6.4015718711130098E-3</v>
      </c>
      <c r="I1741" s="141">
        <f t="shared" si="513"/>
        <v>20.952879094252495</v>
      </c>
      <c r="J1741" s="142">
        <f t="shared" si="508"/>
        <v>24.557590910268054</v>
      </c>
      <c r="K1741" s="142">
        <f t="shared" si="511"/>
        <v>19.583568187039987</v>
      </c>
      <c r="L1741" s="143">
        <f t="shared" si="509"/>
        <v>14667.015365976746</v>
      </c>
      <c r="M1741" s="137">
        <f t="shared" si="496"/>
        <v>-14734.554546160833</v>
      </c>
      <c r="N1741" s="137">
        <f t="shared" si="497"/>
        <v>29375.352280559979</v>
      </c>
      <c r="O1741" s="143">
        <f t="shared" si="512"/>
        <v>312.9146340232528</v>
      </c>
      <c r="P1741" s="137">
        <f t="shared" si="510"/>
        <v>-313.86545383916746</v>
      </c>
      <c r="Q1741" s="137">
        <f t="shared" si="498"/>
        <v>-186.85228055997868</v>
      </c>
      <c r="R1741" s="144">
        <f t="shared" si="499"/>
        <v>-187.80310037589334</v>
      </c>
      <c r="T1741" s="92">
        <f t="shared" si="500"/>
        <v>2.1968105746209165E-48</v>
      </c>
      <c r="U1741" s="92">
        <f>SUM($T$13:T1741)</f>
        <v>0.7684892510500444</v>
      </c>
      <c r="V1741" s="92">
        <f t="shared" si="501"/>
        <v>2082</v>
      </c>
      <c r="W1741" s="92">
        <v>43.143924156967842</v>
      </c>
      <c r="Y1741" s="92">
        <f t="shared" si="502"/>
        <v>1.7287170798484307E-45</v>
      </c>
      <c r="Z1741" s="92">
        <f>SUM($Y$13:Y1741)</f>
        <v>0.64882526674997587</v>
      </c>
      <c r="AA1741" s="92">
        <f t="shared" si="503"/>
        <v>1952</v>
      </c>
      <c r="AB1741" s="92">
        <v>44.030532895225406</v>
      </c>
      <c r="AD1741" s="92">
        <f t="shared" si="504"/>
        <v>5.1254341997847436E-25</v>
      </c>
      <c r="AE1741" s="92" t="e">
        <f>SUM($AD$13:AD1741)</f>
        <v>#N/A</v>
      </c>
      <c r="AF1741" s="92">
        <f t="shared" si="505"/>
        <v>1033</v>
      </c>
      <c r="AG1741" s="92">
        <v>80.602210207794997</v>
      </c>
      <c r="AI1741" s="92">
        <f t="shared" si="506"/>
        <v>1.2526907882771343E-11</v>
      </c>
      <c r="AJ1741" s="92" t="e">
        <f>SUM($AI$13:AI1741)</f>
        <v>#N/A</v>
      </c>
      <c r="AK1741" s="92">
        <f t="shared" si="507"/>
        <v>432</v>
      </c>
      <c r="AL1741" s="92">
        <v>89.393859320061893</v>
      </c>
    </row>
    <row r="1742" spans="1:38">
      <c r="A1742" s="93">
        <v>1730</v>
      </c>
      <c r="B1742" s="130">
        <v>41437</v>
      </c>
      <c r="C1742" s="92">
        <v>17.082799999999999</v>
      </c>
      <c r="D1742" s="92">
        <v>20.063998999999999</v>
      </c>
      <c r="E1742" s="92">
        <v>12.920999999999999</v>
      </c>
      <c r="F1742" s="139">
        <f t="shared" ref="F1742:H1805" si="514">C1741/C1742-1</f>
        <v>9.1319924134218855E-3</v>
      </c>
      <c r="G1742" s="140">
        <f t="shared" si="514"/>
        <v>9.6192688207372701E-3</v>
      </c>
      <c r="H1742" s="140">
        <f t="shared" si="514"/>
        <v>-2.3148363129788629E-2</v>
      </c>
      <c r="I1742" s="141">
        <f t="shared" si="513"/>
        <v>21.595323724447987</v>
      </c>
      <c r="J1742" s="142">
        <f t="shared" si="508"/>
        <v>25.321957995512264</v>
      </c>
      <c r="K1742" s="142">
        <f t="shared" si="511"/>
        <v>19.008556001857443</v>
      </c>
      <c r="L1742" s="143">
        <f t="shared" si="509"/>
        <v>15116.726607113591</v>
      </c>
      <c r="M1742" s="137">
        <f t="shared" ref="M1742:M1805" si="515">$C$5*J1742</f>
        <v>-15193.174797307358</v>
      </c>
      <c r="N1742" s="137">
        <f t="shared" ref="N1742:N1805" si="516">$C$6*K1742</f>
        <v>28512.834002786163</v>
      </c>
      <c r="O1742" s="143">
        <f t="shared" si="512"/>
        <v>-136.79660711359247</v>
      </c>
      <c r="P1742" s="137">
        <f t="shared" si="510"/>
        <v>144.75479730735788</v>
      </c>
      <c r="Q1742" s="137">
        <f t="shared" ref="Q1742:Q1805" si="517">$N$13-N1742</f>
        <v>675.66599721383682</v>
      </c>
      <c r="R1742" s="144">
        <f t="shared" ref="R1742:R1805" si="518">O1742+P1742+Q1742</f>
        <v>683.62418740760222</v>
      </c>
      <c r="T1742" s="92">
        <f t="shared" ref="T1742:T1805" si="519">$U$1^(V1742-1)*$U$2</f>
        <v>1.3376483227173812E-45</v>
      </c>
      <c r="U1742" s="92">
        <f>SUM($T$13:T1742)</f>
        <v>0.7684892510500444</v>
      </c>
      <c r="V1742" s="92">
        <f t="shared" ref="V1742:V1805" si="520">MATCH(W1742,$O$13:$O$2603,0)</f>
        <v>1957</v>
      </c>
      <c r="W1742" s="92">
        <v>43.183879857930151</v>
      </c>
      <c r="Y1742" s="92">
        <f t="shared" ref="Y1742:Y1805" si="521">$U$1^(AA1742-1)*$U$2</f>
        <v>2.6566844991028421E-5</v>
      </c>
      <c r="Z1742" s="92">
        <f>SUM($Y$13:Y1742)</f>
        <v>0.6488518335949669</v>
      </c>
      <c r="AA1742" s="92">
        <f t="shared" ref="AA1742:AA1805" si="522">MATCH(AB1742,$P$13:$P$2603,0)</f>
        <v>148</v>
      </c>
      <c r="AB1742" s="92">
        <v>44.322513182894909</v>
      </c>
      <c r="AD1742" s="92">
        <f t="shared" ref="AD1742:AD1805" si="523">$U$1^(AF1742-1)*$U$2</f>
        <v>7.7257708054389322E-25</v>
      </c>
      <c r="AE1742" s="92" t="e">
        <f>SUM($AD$13:AD1742)</f>
        <v>#N/A</v>
      </c>
      <c r="AF1742" s="92">
        <f t="shared" ref="AF1742:AF1805" si="524">MATCH(AG1742,$Q$13:$Q$2603,0)</f>
        <v>1025</v>
      </c>
      <c r="AG1742" s="92">
        <v>80.767214631337993</v>
      </c>
      <c r="AI1742" s="92">
        <f t="shared" ref="AI1742:AI1805" si="525">$U$1^(AK1742-1)*$U$2</f>
        <v>2.9936846961918947E-2</v>
      </c>
      <c r="AJ1742" s="92" t="e">
        <f>SUM($AI$13:AI1742)</f>
        <v>#N/A</v>
      </c>
      <c r="AK1742" s="92">
        <f t="shared" ref="AK1742:AK1805" si="526">MATCH(AL1742,$R$13:$R$2603,0)</f>
        <v>11</v>
      </c>
      <c r="AL1742" s="92">
        <v>89.642870413365017</v>
      </c>
    </row>
    <row r="1743" spans="1:38">
      <c r="A1743" s="93">
        <v>1731</v>
      </c>
      <c r="B1743" s="130">
        <v>41436</v>
      </c>
      <c r="C1743" s="92">
        <v>17.1008</v>
      </c>
      <c r="D1743" s="92">
        <v>20.087098999999998</v>
      </c>
      <c r="E1743" s="92">
        <v>12.826000000000001</v>
      </c>
      <c r="F1743" s="139">
        <f t="shared" si="514"/>
        <v>-1.052582335329344E-3</v>
      </c>
      <c r="G1743" s="140">
        <f t="shared" si="514"/>
        <v>-1.1499918430232237E-3</v>
      </c>
      <c r="H1743" s="140">
        <f t="shared" si="514"/>
        <v>7.4068298768126262E-3</v>
      </c>
      <c r="I1743" s="141">
        <f t="shared" si="513"/>
        <v>21.377374843282183</v>
      </c>
      <c r="J1743" s="142">
        <f t="shared" ref="J1743:J1806" si="527">$D$13*(1+G1743)</f>
        <v>25.051857399582687</v>
      </c>
      <c r="K1743" s="142">
        <f t="shared" si="511"/>
        <v>19.603129502572898</v>
      </c>
      <c r="L1743" s="143">
        <f t="shared" ref="L1743:L1806" si="528">$C$4*I1743</f>
        <v>14964.162390297528</v>
      </c>
      <c r="M1743" s="137">
        <f t="shared" si="515"/>
        <v>-15031.114439749612</v>
      </c>
      <c r="N1743" s="137">
        <f t="shared" si="516"/>
        <v>29404.694253859347</v>
      </c>
      <c r="O1743" s="143">
        <f t="shared" si="512"/>
        <v>15.767609702470509</v>
      </c>
      <c r="P1743" s="137">
        <f t="shared" ref="P1743:P1806" si="529">$M$13-M1743</f>
        <v>-17.305560250388226</v>
      </c>
      <c r="Q1743" s="137">
        <f t="shared" si="517"/>
        <v>-216.19425385934665</v>
      </c>
      <c r="R1743" s="144">
        <f t="shared" si="518"/>
        <v>-217.73220440726436</v>
      </c>
      <c r="T1743" s="92">
        <f t="shared" si="519"/>
        <v>3.3087749673683531E-39</v>
      </c>
      <c r="U1743" s="92">
        <f>SUM($T$13:T1743)</f>
        <v>0.7684892510500444</v>
      </c>
      <c r="V1743" s="92">
        <f t="shared" si="520"/>
        <v>1670</v>
      </c>
      <c r="W1743" s="92">
        <v>43.325040264040581</v>
      </c>
      <c r="Y1743" s="92">
        <f t="shared" si="521"/>
        <v>2.889511363104647E-54</v>
      </c>
      <c r="Z1743" s="92">
        <f>SUM($Y$13:Y1743)</f>
        <v>0.6488518335949669</v>
      </c>
      <c r="AA1743" s="92">
        <f t="shared" si="522"/>
        <v>2346</v>
      </c>
      <c r="AB1743" s="92">
        <v>44.327165956281533</v>
      </c>
      <c r="AD1743" s="92">
        <f t="shared" si="523"/>
        <v>5.5038487408348394E-58</v>
      </c>
      <c r="AE1743" s="92" t="e">
        <f>SUM($AD$13:AD1743)</f>
        <v>#N/A</v>
      </c>
      <c r="AF1743" s="92">
        <f t="shared" si="524"/>
        <v>2513</v>
      </c>
      <c r="AG1743" s="92">
        <v>80.767881778836454</v>
      </c>
      <c r="AI1743" s="92">
        <f t="shared" si="525"/>
        <v>2.9057762425932913E-53</v>
      </c>
      <c r="AJ1743" s="92" t="e">
        <f>SUM($AI$13:AI1743)</f>
        <v>#N/A</v>
      </c>
      <c r="AK1743" s="92">
        <f t="shared" si="526"/>
        <v>2301</v>
      </c>
      <c r="AL1743" s="92">
        <v>89.895894403944112</v>
      </c>
    </row>
    <row r="1744" spans="1:38">
      <c r="A1744" s="93">
        <v>1732</v>
      </c>
      <c r="B1744" s="130">
        <v>41435</v>
      </c>
      <c r="C1744" s="92">
        <v>16.880600000000001</v>
      </c>
      <c r="D1744" s="92">
        <v>19.847099</v>
      </c>
      <c r="E1744" s="92">
        <v>12.8972</v>
      </c>
      <c r="F1744" s="139">
        <f t="shared" si="514"/>
        <v>1.3044560027487107E-2</v>
      </c>
      <c r="G1744" s="140">
        <f t="shared" si="514"/>
        <v>1.20924473647257E-2</v>
      </c>
      <c r="H1744" s="140">
        <f t="shared" si="514"/>
        <v>-5.5205781099773032E-3</v>
      </c>
      <c r="I1744" s="141">
        <f t="shared" si="513"/>
        <v>21.679052280132222</v>
      </c>
      <c r="J1744" s="142">
        <f t="shared" si="527"/>
        <v>25.383987044620476</v>
      </c>
      <c r="K1744" s="142">
        <f t="shared" ref="K1744:K1807" si="530">$E$13*(1+H1744)</f>
        <v>19.351575070557953</v>
      </c>
      <c r="L1744" s="143">
        <f t="shared" si="528"/>
        <v>15175.336596092555</v>
      </c>
      <c r="M1744" s="137">
        <f t="shared" si="515"/>
        <v>-15230.392226772285</v>
      </c>
      <c r="N1744" s="137">
        <f t="shared" si="516"/>
        <v>29027.36260583693</v>
      </c>
      <c r="O1744" s="143">
        <f t="shared" si="512"/>
        <v>-195.40659609255636</v>
      </c>
      <c r="P1744" s="137">
        <f t="shared" si="529"/>
        <v>181.97222677228456</v>
      </c>
      <c r="Q1744" s="137">
        <f t="shared" si="517"/>
        <v>161.13739416306998</v>
      </c>
      <c r="R1744" s="144">
        <f t="shared" si="518"/>
        <v>147.70302484279819</v>
      </c>
      <c r="T1744" s="92">
        <f t="shared" si="519"/>
        <v>2.7540775425564383E-26</v>
      </c>
      <c r="U1744" s="92">
        <f>SUM($T$13:T1744)</f>
        <v>0.7684892510500444</v>
      </c>
      <c r="V1744" s="92">
        <f t="shared" si="520"/>
        <v>1090</v>
      </c>
      <c r="W1744" s="92">
        <v>43.354549578372826</v>
      </c>
      <c r="Y1744" s="92">
        <f t="shared" si="521"/>
        <v>1.5329264249538812E-39</v>
      </c>
      <c r="Z1744" s="92">
        <f>SUM($Y$13:Y1744)</f>
        <v>0.6488518335949669</v>
      </c>
      <c r="AA1744" s="92">
        <f t="shared" si="522"/>
        <v>1685</v>
      </c>
      <c r="AB1744" s="92">
        <v>44.459869281341525</v>
      </c>
      <c r="AD1744" s="92">
        <f t="shared" si="523"/>
        <v>3.1130664147125969E-59</v>
      </c>
      <c r="AE1744" s="92" t="e">
        <f>SUM($AD$13:AD1744)</f>
        <v>#N/A</v>
      </c>
      <c r="AF1744" s="92">
        <f t="shared" si="524"/>
        <v>2569</v>
      </c>
      <c r="AG1744" s="92">
        <v>80.970252525654359</v>
      </c>
      <c r="AI1744" s="92">
        <f t="shared" si="525"/>
        <v>1.2377468311404978E-4</v>
      </c>
      <c r="AJ1744" s="92" t="e">
        <f>SUM($AI$13:AI1744)</f>
        <v>#N/A</v>
      </c>
      <c r="AK1744" s="92">
        <f t="shared" si="526"/>
        <v>118</v>
      </c>
      <c r="AL1744" s="92">
        <v>89.997616528436993</v>
      </c>
    </row>
    <row r="1745" spans="1:38">
      <c r="A1745" s="93">
        <v>1733</v>
      </c>
      <c r="B1745" s="130">
        <v>41432</v>
      </c>
      <c r="C1745" s="92">
        <v>16.976800999999998</v>
      </c>
      <c r="D1745" s="92">
        <v>19.995701</v>
      </c>
      <c r="E1745" s="92">
        <v>12.7653</v>
      </c>
      <c r="F1745" s="139">
        <f t="shared" si="514"/>
        <v>-5.6666152828201977E-3</v>
      </c>
      <c r="G1745" s="140">
        <f t="shared" si="514"/>
        <v>-7.4316974433654703E-3</v>
      </c>
      <c r="H1745" s="140">
        <f t="shared" si="514"/>
        <v>1.0332698800654905E-2</v>
      </c>
      <c r="I1745" s="141">
        <f t="shared" si="513"/>
        <v>21.278634999609174</v>
      </c>
      <c r="J1745" s="142">
        <f t="shared" si="527"/>
        <v>24.894307825932184</v>
      </c>
      <c r="K1745" s="142">
        <f t="shared" si="530"/>
        <v>19.660063985961944</v>
      </c>
      <c r="L1745" s="143">
        <f t="shared" si="528"/>
        <v>14895.044499726422</v>
      </c>
      <c r="M1745" s="137">
        <f t="shared" si="515"/>
        <v>-14936.584695559312</v>
      </c>
      <c r="N1745" s="137">
        <f t="shared" si="516"/>
        <v>29490.095978942918</v>
      </c>
      <c r="O1745" s="143">
        <f t="shared" ref="O1745:O1808" si="531">$L$13-L1745</f>
        <v>84.885500273576326</v>
      </c>
      <c r="P1745" s="137">
        <f t="shared" si="529"/>
        <v>-111.83530444068856</v>
      </c>
      <c r="Q1745" s="137">
        <f t="shared" si="517"/>
        <v>-301.59597894291801</v>
      </c>
      <c r="R1745" s="144">
        <f t="shared" si="518"/>
        <v>-328.54578311003024</v>
      </c>
      <c r="T1745" s="92">
        <f t="shared" si="519"/>
        <v>2.5766744825966557E-47</v>
      </c>
      <c r="U1745" s="92">
        <f>SUM($T$13:T1745)</f>
        <v>0.7684892510500444</v>
      </c>
      <c r="V1745" s="92">
        <f t="shared" si="520"/>
        <v>2034</v>
      </c>
      <c r="W1745" s="92">
        <v>43.419218554781764</v>
      </c>
      <c r="Y1745" s="92">
        <f t="shared" si="521"/>
        <v>4.2014517680247657E-33</v>
      </c>
      <c r="Z1745" s="92">
        <f>SUM($Y$13:Y1745)</f>
        <v>0.6488518335949669</v>
      </c>
      <c r="AA1745" s="92">
        <f t="shared" si="522"/>
        <v>1396</v>
      </c>
      <c r="AB1745" s="92">
        <v>44.74120398751802</v>
      </c>
      <c r="AD1745" s="92">
        <f t="shared" si="523"/>
        <v>1.2014008492104231E-55</v>
      </c>
      <c r="AE1745" s="92" t="e">
        <f>SUM($AD$13:AD1745)</f>
        <v>#N/A</v>
      </c>
      <c r="AF1745" s="92">
        <f t="shared" si="524"/>
        <v>2408</v>
      </c>
      <c r="AG1745" s="92">
        <v>81.132194244601124</v>
      </c>
      <c r="AI1745" s="92">
        <f t="shared" si="525"/>
        <v>7.6573042994449388E-54</v>
      </c>
      <c r="AJ1745" s="92" t="e">
        <f>SUM($AI$13:AI1745)</f>
        <v>#N/A</v>
      </c>
      <c r="AK1745" s="92">
        <f t="shared" si="526"/>
        <v>2327</v>
      </c>
      <c r="AL1745" s="92">
        <v>90.089673224132639</v>
      </c>
    </row>
    <row r="1746" spans="1:38">
      <c r="A1746" s="93">
        <v>1734</v>
      </c>
      <c r="B1746" s="130">
        <v>41431</v>
      </c>
      <c r="C1746" s="92">
        <v>16.835699000000002</v>
      </c>
      <c r="D1746" s="92">
        <v>19.802401</v>
      </c>
      <c r="E1746" s="92">
        <v>12.808299999999999</v>
      </c>
      <c r="F1746" s="139">
        <f t="shared" si="514"/>
        <v>8.3811191920215578E-3</v>
      </c>
      <c r="G1746" s="140">
        <f t="shared" si="514"/>
        <v>9.7614425644647618E-3</v>
      </c>
      <c r="H1746" s="140">
        <f t="shared" si="514"/>
        <v>-3.3571980668783974E-3</v>
      </c>
      <c r="I1746" s="141">
        <f t="shared" si="513"/>
        <v>21.579255112597341</v>
      </c>
      <c r="J1746" s="142">
        <f t="shared" si="527"/>
        <v>25.325523812526573</v>
      </c>
      <c r="K1746" s="142">
        <f t="shared" si="530"/>
        <v>19.393672282816613</v>
      </c>
      <c r="L1746" s="143">
        <f t="shared" si="528"/>
        <v>15105.478578818138</v>
      </c>
      <c r="M1746" s="137">
        <f t="shared" si="515"/>
        <v>-15195.314287515943</v>
      </c>
      <c r="N1746" s="137">
        <f t="shared" si="516"/>
        <v>29090.508424224921</v>
      </c>
      <c r="O1746" s="143">
        <f t="shared" si="531"/>
        <v>-125.5485788181395</v>
      </c>
      <c r="P1746" s="137">
        <f t="shared" si="529"/>
        <v>146.89428751594278</v>
      </c>
      <c r="Q1746" s="137">
        <f t="shared" si="517"/>
        <v>97.991575775078672</v>
      </c>
      <c r="R1746" s="144">
        <f t="shared" si="518"/>
        <v>119.33728447288195</v>
      </c>
      <c r="T1746" s="92">
        <f t="shared" si="519"/>
        <v>1.1654389124243647E-33</v>
      </c>
      <c r="U1746" s="92">
        <f>SUM($T$13:T1746)</f>
        <v>0.7684892510500444</v>
      </c>
      <c r="V1746" s="92">
        <f t="shared" si="520"/>
        <v>1421</v>
      </c>
      <c r="W1746" s="92">
        <v>43.661488200765234</v>
      </c>
      <c r="Y1746" s="92">
        <f t="shared" si="521"/>
        <v>3.3273998555714102E-38</v>
      </c>
      <c r="Z1746" s="92">
        <f>SUM($Y$13:Y1746)</f>
        <v>0.6488518335949669</v>
      </c>
      <c r="AA1746" s="92">
        <f t="shared" si="522"/>
        <v>1625</v>
      </c>
      <c r="AB1746" s="92">
        <v>45.043127368913702</v>
      </c>
      <c r="AD1746" s="92">
        <f t="shared" si="523"/>
        <v>9.6220823561450768E-59</v>
      </c>
      <c r="AE1746" s="92" t="e">
        <f>SUM($AD$13:AD1746)</f>
        <v>#N/A</v>
      </c>
      <c r="AF1746" s="92">
        <f t="shared" si="524"/>
        <v>2547</v>
      </c>
      <c r="AG1746" s="92">
        <v>81.54552177486039</v>
      </c>
      <c r="AI1746" s="92">
        <f t="shared" si="525"/>
        <v>1.4905017859391055E-44</v>
      </c>
      <c r="AJ1746" s="92" t="e">
        <f>SUM($AI$13:AI1746)</f>
        <v>#N/A</v>
      </c>
      <c r="AK1746" s="92">
        <f t="shared" si="526"/>
        <v>1910</v>
      </c>
      <c r="AL1746" s="92">
        <v>90.787213297866401</v>
      </c>
    </row>
    <row r="1747" spans="1:38">
      <c r="A1747" s="93">
        <v>1735</v>
      </c>
      <c r="B1747" s="130">
        <v>41430</v>
      </c>
      <c r="C1747" s="92">
        <v>16.600000000000001</v>
      </c>
      <c r="D1747" s="92">
        <v>19.426399</v>
      </c>
      <c r="E1747" s="92">
        <v>12.8612</v>
      </c>
      <c r="F1747" s="139">
        <f t="shared" si="514"/>
        <v>1.4198734939758983E-2</v>
      </c>
      <c r="G1747" s="140">
        <f t="shared" si="514"/>
        <v>1.9355208343038832E-2</v>
      </c>
      <c r="H1747" s="140">
        <f t="shared" si="514"/>
        <v>-4.1131465182099314E-3</v>
      </c>
      <c r="I1747" s="141">
        <f t="shared" ref="I1747:I1810" si="532">$C$13*(1+F1747)</f>
        <v>21.703751507837346</v>
      </c>
      <c r="J1747" s="142">
        <f t="shared" si="527"/>
        <v>25.566142173889254</v>
      </c>
      <c r="K1747" s="142">
        <f t="shared" si="530"/>
        <v>19.378962281902151</v>
      </c>
      <c r="L1747" s="143">
        <f t="shared" si="528"/>
        <v>15192.626055486142</v>
      </c>
      <c r="M1747" s="137">
        <f t="shared" si="515"/>
        <v>-15339.685304333552</v>
      </c>
      <c r="N1747" s="137">
        <f t="shared" si="516"/>
        <v>29068.443422853226</v>
      </c>
      <c r="O1747" s="143">
        <f t="shared" si="531"/>
        <v>-212.69605548614345</v>
      </c>
      <c r="P1747" s="137">
        <f t="shared" si="529"/>
        <v>291.26530433355219</v>
      </c>
      <c r="Q1747" s="137">
        <f t="shared" si="517"/>
        <v>120.05657714677363</v>
      </c>
      <c r="R1747" s="144">
        <f t="shared" si="518"/>
        <v>198.62582599418238</v>
      </c>
      <c r="T1747" s="92">
        <f t="shared" si="519"/>
        <v>1.4667488332961905E-56</v>
      </c>
      <c r="U1747" s="92">
        <f>SUM($T$13:T1747)</f>
        <v>0.7684892510500444</v>
      </c>
      <c r="V1747" s="92">
        <f t="shared" si="520"/>
        <v>2449</v>
      </c>
      <c r="W1747" s="92">
        <v>43.674172513108715</v>
      </c>
      <c r="Y1747" s="92">
        <f t="shared" si="521"/>
        <v>3.582056536476111E-34</v>
      </c>
      <c r="Z1747" s="92">
        <f>SUM($Y$13:Y1747)</f>
        <v>0.6488518335949669</v>
      </c>
      <c r="AA1747" s="92">
        <f t="shared" si="522"/>
        <v>1444</v>
      </c>
      <c r="AB1747" s="92">
        <v>45.079578442269849</v>
      </c>
      <c r="AD1747" s="92">
        <f t="shared" si="523"/>
        <v>3.7859381914130207E-15</v>
      </c>
      <c r="AE1747" s="92" t="e">
        <f>SUM($AD$13:AD1747)</f>
        <v>#N/A</v>
      </c>
      <c r="AF1747" s="92">
        <f t="shared" si="524"/>
        <v>590</v>
      </c>
      <c r="AG1747" s="92">
        <v>81.575485176188522</v>
      </c>
      <c r="AI1747" s="92">
        <f t="shared" si="525"/>
        <v>1.9559362105214515E-23</v>
      </c>
      <c r="AJ1747" s="92" t="e">
        <f>SUM($AI$13:AI1747)</f>
        <v>#N/A</v>
      </c>
      <c r="AK1747" s="92">
        <f t="shared" si="526"/>
        <v>962</v>
      </c>
      <c r="AL1747" s="92">
        <v>90.821877327114635</v>
      </c>
    </row>
    <row r="1748" spans="1:38">
      <c r="A1748" s="93">
        <v>1736</v>
      </c>
      <c r="B1748" s="130">
        <v>41429</v>
      </c>
      <c r="C1748" s="92">
        <v>16.662800000000001</v>
      </c>
      <c r="D1748" s="92">
        <v>19.529199999999999</v>
      </c>
      <c r="E1748" s="92">
        <v>12.700799999999999</v>
      </c>
      <c r="F1748" s="139">
        <f t="shared" si="514"/>
        <v>-3.7688743788558687E-3</v>
      </c>
      <c r="G1748" s="140">
        <f t="shared" si="514"/>
        <v>-5.2639637056305366E-3</v>
      </c>
      <c r="H1748" s="140">
        <f t="shared" si="514"/>
        <v>1.262912572436381E-2</v>
      </c>
      <c r="I1748" s="141">
        <f t="shared" si="532"/>
        <v>21.319246465179923</v>
      </c>
      <c r="J1748" s="142">
        <f t="shared" si="527"/>
        <v>24.948676105488193</v>
      </c>
      <c r="K1748" s="142">
        <f t="shared" si="530"/>
        <v>19.704750157470396</v>
      </c>
      <c r="L1748" s="143">
        <f t="shared" si="528"/>
        <v>14923.472525625946</v>
      </c>
      <c r="M1748" s="137">
        <f t="shared" si="515"/>
        <v>-14969.205663292916</v>
      </c>
      <c r="N1748" s="137">
        <f t="shared" si="516"/>
        <v>29557.125236205593</v>
      </c>
      <c r="O1748" s="143">
        <f t="shared" si="531"/>
        <v>56.457474374052254</v>
      </c>
      <c r="P1748" s="137">
        <f t="shared" si="529"/>
        <v>-79.21433670708393</v>
      </c>
      <c r="Q1748" s="137">
        <f t="shared" si="517"/>
        <v>-368.62523620559296</v>
      </c>
      <c r="R1748" s="144">
        <f t="shared" si="518"/>
        <v>-391.38209853862463</v>
      </c>
      <c r="T1748" s="92">
        <f t="shared" si="519"/>
        <v>1.4787172142073621E-18</v>
      </c>
      <c r="U1748" s="92">
        <f>SUM($T$13:T1748)</f>
        <v>0.7684892510500444</v>
      </c>
      <c r="V1748" s="92">
        <f t="shared" si="520"/>
        <v>743</v>
      </c>
      <c r="W1748" s="92">
        <v>43.70927715396283</v>
      </c>
      <c r="Y1748" s="92">
        <f t="shared" si="521"/>
        <v>9.9516625639391861E-53</v>
      </c>
      <c r="Z1748" s="92">
        <f>SUM($Y$13:Y1748)</f>
        <v>0.6488518335949669</v>
      </c>
      <c r="AA1748" s="92">
        <f t="shared" si="522"/>
        <v>2277</v>
      </c>
      <c r="AB1748" s="92">
        <v>45.153974077700695</v>
      </c>
      <c r="AD1748" s="92">
        <f t="shared" si="523"/>
        <v>2.9936846961918947E-2</v>
      </c>
      <c r="AE1748" s="92" t="e">
        <f>SUM($AD$13:AD1748)</f>
        <v>#N/A</v>
      </c>
      <c r="AF1748" s="92">
        <f t="shared" si="524"/>
        <v>11</v>
      </c>
      <c r="AG1748" s="92">
        <v>81.782299557413353</v>
      </c>
      <c r="AI1748" s="92">
        <f t="shared" si="525"/>
        <v>1.2130826329347829E-35</v>
      </c>
      <c r="AJ1748" s="92" t="e">
        <f>SUM($AI$13:AI1748)</f>
        <v>#N/A</v>
      </c>
      <c r="AK1748" s="92">
        <f t="shared" si="526"/>
        <v>1510</v>
      </c>
      <c r="AL1748" s="92">
        <v>90.849635076521736</v>
      </c>
    </row>
    <row r="1749" spans="1:38">
      <c r="A1749" s="93">
        <v>1737</v>
      </c>
      <c r="B1749" s="130">
        <v>41428</v>
      </c>
      <c r="C1749" s="92">
        <v>16.644400000000001</v>
      </c>
      <c r="D1749" s="92">
        <v>19.466899999999999</v>
      </c>
      <c r="E1749" s="92">
        <v>12.7499</v>
      </c>
      <c r="F1749" s="139">
        <f t="shared" si="514"/>
        <v>1.10547691716123E-3</v>
      </c>
      <c r="G1749" s="140">
        <f t="shared" si="514"/>
        <v>3.200304105943852E-3</v>
      </c>
      <c r="H1749" s="140">
        <f t="shared" si="514"/>
        <v>-3.8510105961616636E-3</v>
      </c>
      <c r="I1749" s="141">
        <f t="shared" si="532"/>
        <v>21.423557095479559</v>
      </c>
      <c r="J1749" s="142">
        <f t="shared" si="527"/>
        <v>25.160965867189947</v>
      </c>
      <c r="K1749" s="142">
        <f t="shared" si="530"/>
        <v>19.384063184809289</v>
      </c>
      <c r="L1749" s="143">
        <f t="shared" si="528"/>
        <v>14996.489966835692</v>
      </c>
      <c r="M1749" s="137">
        <f t="shared" si="515"/>
        <v>-15096.579520313968</v>
      </c>
      <c r="N1749" s="137">
        <f t="shared" si="516"/>
        <v>29076.094777213933</v>
      </c>
      <c r="O1749" s="143">
        <f t="shared" si="531"/>
        <v>-16.559966835693558</v>
      </c>
      <c r="P1749" s="137">
        <f t="shared" si="529"/>
        <v>48.159520313967732</v>
      </c>
      <c r="Q1749" s="137">
        <f t="shared" si="517"/>
        <v>112.40522278606659</v>
      </c>
      <c r="R1749" s="144">
        <f t="shared" si="518"/>
        <v>144.00477626434076</v>
      </c>
      <c r="T1749" s="92">
        <f t="shared" si="519"/>
        <v>3.225299406312303E-7</v>
      </c>
      <c r="U1749" s="92">
        <f>SUM($T$13:T1749)</f>
        <v>0.76848957357998504</v>
      </c>
      <c r="V1749" s="92">
        <f t="shared" si="520"/>
        <v>234</v>
      </c>
      <c r="W1749" s="92">
        <v>43.717348267109628</v>
      </c>
      <c r="Y1749" s="92">
        <f t="shared" si="521"/>
        <v>2.5419934225560766E-22</v>
      </c>
      <c r="Z1749" s="92">
        <f>SUM($Y$13:Y1749)</f>
        <v>0.6488518335949669</v>
      </c>
      <c r="AA1749" s="92">
        <f t="shared" si="522"/>
        <v>912</v>
      </c>
      <c r="AB1749" s="92">
        <v>45.177501798561934</v>
      </c>
      <c r="AD1749" s="92">
        <f t="shared" si="523"/>
        <v>4.0820097299656711E-29</v>
      </c>
      <c r="AE1749" s="92" t="e">
        <f>SUM($AD$13:AD1749)</f>
        <v>#N/A</v>
      </c>
      <c r="AF1749" s="92">
        <f t="shared" si="524"/>
        <v>1217</v>
      </c>
      <c r="AG1749" s="92">
        <v>82.044207730781636</v>
      </c>
      <c r="AI1749" s="92">
        <f t="shared" si="525"/>
        <v>4.9480151081888378E-13</v>
      </c>
      <c r="AJ1749" s="92" t="e">
        <f>SUM($AI$13:AI1749)</f>
        <v>#N/A</v>
      </c>
      <c r="AK1749" s="92">
        <f t="shared" si="526"/>
        <v>495</v>
      </c>
      <c r="AL1749" s="92">
        <v>90.970167993691575</v>
      </c>
    </row>
    <row r="1750" spans="1:38">
      <c r="A1750" s="93">
        <v>1738</v>
      </c>
      <c r="B1750" s="130">
        <v>41425</v>
      </c>
      <c r="C1750" s="92">
        <v>16.6891</v>
      </c>
      <c r="D1750" s="92">
        <v>19.480801</v>
      </c>
      <c r="E1750" s="92">
        <v>12.7957</v>
      </c>
      <c r="F1750" s="139">
        <f t="shared" si="514"/>
        <v>-2.6783948804908198E-3</v>
      </c>
      <c r="G1750" s="140">
        <f t="shared" si="514"/>
        <v>-7.1357435456587126E-4</v>
      </c>
      <c r="H1750" s="140">
        <f t="shared" si="514"/>
        <v>-3.5793274303086431E-3</v>
      </c>
      <c r="I1750" s="141">
        <f t="shared" si="532"/>
        <v>21.342582617396982</v>
      </c>
      <c r="J1750" s="142">
        <f t="shared" si="527"/>
        <v>25.062803055685439</v>
      </c>
      <c r="K1750" s="142">
        <f t="shared" si="530"/>
        <v>19.389349867533625</v>
      </c>
      <c r="L1750" s="143">
        <f t="shared" si="528"/>
        <v>14939.807832177887</v>
      </c>
      <c r="M1750" s="137">
        <f t="shared" si="515"/>
        <v>-15037.681833411263</v>
      </c>
      <c r="N1750" s="137">
        <f t="shared" si="516"/>
        <v>29084.024801300438</v>
      </c>
      <c r="O1750" s="143">
        <f t="shared" si="531"/>
        <v>40.122167822111805</v>
      </c>
      <c r="P1750" s="137">
        <f t="shared" si="529"/>
        <v>-10.738166588736931</v>
      </c>
      <c r="Q1750" s="137">
        <f t="shared" si="517"/>
        <v>104.47519869956159</v>
      </c>
      <c r="R1750" s="144">
        <f t="shared" si="518"/>
        <v>133.85919993293646</v>
      </c>
      <c r="T1750" s="92">
        <f t="shared" si="519"/>
        <v>1.4574090188753816E-48</v>
      </c>
      <c r="U1750" s="92">
        <f>SUM($T$13:T1750)</f>
        <v>0.76848957357998504</v>
      </c>
      <c r="V1750" s="92">
        <f t="shared" si="520"/>
        <v>2090</v>
      </c>
      <c r="W1750" s="92">
        <v>43.759211082595357</v>
      </c>
      <c r="Y1750" s="92">
        <f t="shared" si="521"/>
        <v>4.415731962575328E-15</v>
      </c>
      <c r="Z1750" s="92">
        <f>SUM($Y$13:Y1750)</f>
        <v>0.64885183359497134</v>
      </c>
      <c r="AA1750" s="92">
        <f t="shared" si="522"/>
        <v>587</v>
      </c>
      <c r="AB1750" s="92">
        <v>45.320499263822057</v>
      </c>
      <c r="AD1750" s="92">
        <f t="shared" si="523"/>
        <v>2.0688657357054717E-13</v>
      </c>
      <c r="AE1750" s="92" t="e">
        <f>SUM($AD$13:AD1750)</f>
        <v>#N/A</v>
      </c>
      <c r="AF1750" s="92">
        <f t="shared" si="524"/>
        <v>512</v>
      </c>
      <c r="AG1750" s="92">
        <v>82.425807752359106</v>
      </c>
      <c r="AI1750" s="92">
        <f t="shared" si="525"/>
        <v>7.5718217605751339E-56</v>
      </c>
      <c r="AJ1750" s="92" t="e">
        <f>SUM($AI$13:AI1750)</f>
        <v>#N/A</v>
      </c>
      <c r="AK1750" s="92">
        <f t="shared" si="526"/>
        <v>2417</v>
      </c>
      <c r="AL1750" s="92">
        <v>91.131120153493612</v>
      </c>
    </row>
    <row r="1751" spans="1:38">
      <c r="A1751" s="93">
        <v>1739</v>
      </c>
      <c r="B1751" s="130">
        <v>41424</v>
      </c>
      <c r="C1751" s="92">
        <v>16.3827</v>
      </c>
      <c r="D1751" s="92">
        <v>19.143801</v>
      </c>
      <c r="E1751" s="92">
        <v>12.772</v>
      </c>
      <c r="F1751" s="139">
        <f t="shared" si="514"/>
        <v>1.8702655850378669E-2</v>
      </c>
      <c r="G1751" s="140">
        <f t="shared" si="514"/>
        <v>1.7603609648888519E-2</v>
      </c>
      <c r="H1751" s="140">
        <f t="shared" si="514"/>
        <v>1.8556216724083807E-3</v>
      </c>
      <c r="I1751" s="141">
        <f t="shared" si="532"/>
        <v>21.800134964932518</v>
      </c>
      <c r="J1751" s="142">
        <f t="shared" si="527"/>
        <v>25.522210852520878</v>
      </c>
      <c r="K1751" s="142">
        <f t="shared" si="530"/>
        <v>19.495108542123393</v>
      </c>
      <c r="L1751" s="143">
        <f t="shared" si="528"/>
        <v>15260.094475452763</v>
      </c>
      <c r="M1751" s="137">
        <f t="shared" si="515"/>
        <v>-15313.326511512527</v>
      </c>
      <c r="N1751" s="137">
        <f t="shared" si="516"/>
        <v>29242.662813185088</v>
      </c>
      <c r="O1751" s="143">
        <f t="shared" si="531"/>
        <v>-280.16447545276424</v>
      </c>
      <c r="P1751" s="137">
        <f t="shared" si="529"/>
        <v>264.90651151252678</v>
      </c>
      <c r="Q1751" s="137">
        <f t="shared" si="517"/>
        <v>-54.162813185088453</v>
      </c>
      <c r="R1751" s="144">
        <f t="shared" si="518"/>
        <v>-69.420777125325912</v>
      </c>
      <c r="T1751" s="92">
        <f t="shared" si="519"/>
        <v>2.7212228132552509E-19</v>
      </c>
      <c r="U1751" s="92">
        <f>SUM($T$13:T1751)</f>
        <v>0.76848957357998504</v>
      </c>
      <c r="V1751" s="92">
        <f t="shared" si="520"/>
        <v>776</v>
      </c>
      <c r="W1751" s="92">
        <v>43.848399269571019</v>
      </c>
      <c r="Y1751" s="92">
        <f t="shared" si="521"/>
        <v>2.039053547960241E-43</v>
      </c>
      <c r="Z1751" s="92">
        <f>SUM($Y$13:Y1751)</f>
        <v>0.64885183359497134</v>
      </c>
      <c r="AA1751" s="92">
        <f t="shared" si="522"/>
        <v>1859</v>
      </c>
      <c r="AB1751" s="92">
        <v>45.391247308198217</v>
      </c>
      <c r="AD1751" s="92">
        <f t="shared" si="523"/>
        <v>2.1672423385279244E-23</v>
      </c>
      <c r="AE1751" s="92" t="e">
        <f>SUM($AD$13:AD1751)</f>
        <v>#N/A</v>
      </c>
      <c r="AF1751" s="92">
        <f t="shared" si="524"/>
        <v>960</v>
      </c>
      <c r="AG1751" s="92">
        <v>82.549459045119875</v>
      </c>
      <c r="AI1751" s="92">
        <f t="shared" si="525"/>
        <v>1.1804242202676339E-49</v>
      </c>
      <c r="AJ1751" s="92" t="e">
        <f>SUM($AI$13:AI1751)</f>
        <v>#N/A</v>
      </c>
      <c r="AK1751" s="92">
        <f t="shared" si="526"/>
        <v>2139</v>
      </c>
      <c r="AL1751" s="92">
        <v>91.21004836388056</v>
      </c>
    </row>
    <row r="1752" spans="1:38">
      <c r="A1752" s="93">
        <v>1740</v>
      </c>
      <c r="B1752" s="130">
        <v>41423</v>
      </c>
      <c r="C1752" s="92">
        <v>16.230399999999999</v>
      </c>
      <c r="D1752" s="92">
        <v>18.980599999999999</v>
      </c>
      <c r="E1752" s="92">
        <v>12.6557</v>
      </c>
      <c r="F1752" s="139">
        <f t="shared" si="514"/>
        <v>9.3836257886434904E-3</v>
      </c>
      <c r="G1752" s="140">
        <f t="shared" si="514"/>
        <v>8.5983056383887035E-3</v>
      </c>
      <c r="H1752" s="140">
        <f t="shared" si="514"/>
        <v>9.1895351501696254E-3</v>
      </c>
      <c r="I1752" s="141">
        <f t="shared" si="532"/>
        <v>21.600708653514392</v>
      </c>
      <c r="J1752" s="142">
        <f t="shared" si="527"/>
        <v>25.296351524224736</v>
      </c>
      <c r="K1752" s="142">
        <f t="shared" si="530"/>
        <v>19.637819164487151</v>
      </c>
      <c r="L1752" s="143">
        <f t="shared" si="528"/>
        <v>15120.496057460074</v>
      </c>
      <c r="M1752" s="137">
        <f t="shared" si="515"/>
        <v>-15177.810914534841</v>
      </c>
      <c r="N1752" s="137">
        <f t="shared" si="516"/>
        <v>29456.728746730729</v>
      </c>
      <c r="O1752" s="143">
        <f t="shared" si="531"/>
        <v>-140.56605746007517</v>
      </c>
      <c r="P1752" s="137">
        <f t="shared" si="529"/>
        <v>129.3909145348407</v>
      </c>
      <c r="Q1752" s="137">
        <f t="shared" si="517"/>
        <v>-268.22874673072874</v>
      </c>
      <c r="R1752" s="144">
        <f t="shared" si="518"/>
        <v>-279.40388965596321</v>
      </c>
      <c r="T1752" s="92">
        <f t="shared" si="519"/>
        <v>1.2130826329347829E-35</v>
      </c>
      <c r="U1752" s="92">
        <f>SUM($T$13:T1752)</f>
        <v>0.76848957357998504</v>
      </c>
      <c r="V1752" s="92">
        <f t="shared" si="520"/>
        <v>1510</v>
      </c>
      <c r="W1752" s="92">
        <v>43.886917995630938</v>
      </c>
      <c r="Y1752" s="92">
        <f t="shared" si="521"/>
        <v>1.0886789701096617E-36</v>
      </c>
      <c r="Z1752" s="92">
        <f>SUM($Y$13:Y1752)</f>
        <v>0.64885183359497134</v>
      </c>
      <c r="AA1752" s="92">
        <f t="shared" si="522"/>
        <v>1557</v>
      </c>
      <c r="AB1752" s="92">
        <v>45.475614769908134</v>
      </c>
      <c r="AD1752" s="92">
        <f t="shared" si="523"/>
        <v>3.2122204899331546E-26</v>
      </c>
      <c r="AE1752" s="92" t="e">
        <f>SUM($AD$13:AD1752)</f>
        <v>#N/A</v>
      </c>
      <c r="AF1752" s="92">
        <f t="shared" si="524"/>
        <v>1087</v>
      </c>
      <c r="AG1752" s="92">
        <v>82.649527265257348</v>
      </c>
      <c r="AI1752" s="92">
        <f t="shared" si="525"/>
        <v>8.1845067935666505E-33</v>
      </c>
      <c r="AJ1752" s="92" t="e">
        <f>SUM($AI$13:AI1752)</f>
        <v>#N/A</v>
      </c>
      <c r="AK1752" s="92">
        <f t="shared" si="526"/>
        <v>1383</v>
      </c>
      <c r="AL1752" s="92">
        <v>91.515577813877826</v>
      </c>
    </row>
    <row r="1753" spans="1:38">
      <c r="A1753" s="93">
        <v>1741</v>
      </c>
      <c r="B1753" s="130">
        <v>41422</v>
      </c>
      <c r="C1753" s="92">
        <v>16.113600000000002</v>
      </c>
      <c r="D1753" s="92">
        <v>18.819299999999998</v>
      </c>
      <c r="E1753" s="92">
        <v>12.6302</v>
      </c>
      <c r="F1753" s="139">
        <f t="shared" si="514"/>
        <v>7.2485353986693202E-3</v>
      </c>
      <c r="G1753" s="140">
        <f t="shared" si="514"/>
        <v>8.5709882939324356E-3</v>
      </c>
      <c r="H1753" s="140">
        <f t="shared" si="514"/>
        <v>2.018970404269016E-3</v>
      </c>
      <c r="I1753" s="141">
        <f t="shared" si="532"/>
        <v>21.555017932677984</v>
      </c>
      <c r="J1753" s="142">
        <f t="shared" si="527"/>
        <v>25.29566638610363</v>
      </c>
      <c r="K1753" s="142">
        <f t="shared" si="530"/>
        <v>19.498287145096672</v>
      </c>
      <c r="L1753" s="143">
        <f t="shared" si="528"/>
        <v>15088.512552874588</v>
      </c>
      <c r="M1753" s="137">
        <f t="shared" si="515"/>
        <v>-15177.399831662178</v>
      </c>
      <c r="N1753" s="137">
        <f t="shared" si="516"/>
        <v>29247.430717645009</v>
      </c>
      <c r="O1753" s="143">
        <f t="shared" si="531"/>
        <v>-108.58255287458996</v>
      </c>
      <c r="P1753" s="137">
        <f t="shared" si="529"/>
        <v>128.97983166217819</v>
      </c>
      <c r="Q1753" s="137">
        <f t="shared" si="517"/>
        <v>-58.930717645009281</v>
      </c>
      <c r="R1753" s="144">
        <f t="shared" si="518"/>
        <v>-38.533438857421061</v>
      </c>
      <c r="T1753" s="92">
        <f t="shared" si="519"/>
        <v>1.2821282474468519E-16</v>
      </c>
      <c r="U1753" s="92">
        <f>SUM($T$13:T1753)</f>
        <v>0.76848957357998515</v>
      </c>
      <c r="V1753" s="92">
        <f t="shared" si="520"/>
        <v>656</v>
      </c>
      <c r="W1753" s="92">
        <v>43.955446946016309</v>
      </c>
      <c r="Y1753" s="92">
        <f t="shared" si="521"/>
        <v>4.2794281750416993E-48</v>
      </c>
      <c r="Z1753" s="92">
        <f>SUM($Y$13:Y1753)</f>
        <v>0.64885183359497134</v>
      </c>
      <c r="AA1753" s="92">
        <f t="shared" si="522"/>
        <v>2069</v>
      </c>
      <c r="AB1753" s="92">
        <v>45.620150502933029</v>
      </c>
      <c r="AD1753" s="92">
        <f t="shared" si="523"/>
        <v>1.2841168415981867E-34</v>
      </c>
      <c r="AE1753" s="92" t="e">
        <f>SUM($AD$13:AD1753)</f>
        <v>#N/A</v>
      </c>
      <c r="AF1753" s="92">
        <f t="shared" si="524"/>
        <v>1464</v>
      </c>
      <c r="AG1753" s="92">
        <v>82.94225393216766</v>
      </c>
      <c r="AI1753" s="92">
        <f t="shared" si="525"/>
        <v>8.060320315205199E-54</v>
      </c>
      <c r="AJ1753" s="92" t="e">
        <f>SUM($AI$13:AI1753)</f>
        <v>#N/A</v>
      </c>
      <c r="AK1753" s="92">
        <f t="shared" si="526"/>
        <v>2326</v>
      </c>
      <c r="AL1753" s="92">
        <v>91.61486221357336</v>
      </c>
    </row>
    <row r="1754" spans="1:38">
      <c r="A1754" s="93">
        <v>1742</v>
      </c>
      <c r="B1754" s="130">
        <v>41421</v>
      </c>
      <c r="C1754" s="92">
        <v>16.203399999999998</v>
      </c>
      <c r="D1754" s="92">
        <v>18.949200000000001</v>
      </c>
      <c r="E1754" s="92">
        <v>12.4533</v>
      </c>
      <c r="F1754" s="139">
        <f t="shared" si="514"/>
        <v>-5.542046730932837E-3</v>
      </c>
      <c r="G1754" s="140">
        <f t="shared" si="514"/>
        <v>-6.8551706668357193E-3</v>
      </c>
      <c r="H1754" s="140">
        <f t="shared" si="514"/>
        <v>1.4205070142050635E-2</v>
      </c>
      <c r="I1754" s="141">
        <f t="shared" si="532"/>
        <v>21.281300754162711</v>
      </c>
      <c r="J1754" s="142">
        <f t="shared" si="527"/>
        <v>24.908767521056294</v>
      </c>
      <c r="K1754" s="142">
        <f t="shared" si="530"/>
        <v>19.735416459894164</v>
      </c>
      <c r="L1754" s="143">
        <f t="shared" si="528"/>
        <v>14896.910527913898</v>
      </c>
      <c r="M1754" s="137">
        <f t="shared" si="515"/>
        <v>-14945.260512633777</v>
      </c>
      <c r="N1754" s="137">
        <f t="shared" si="516"/>
        <v>29603.124689841246</v>
      </c>
      <c r="O1754" s="143">
        <f t="shared" si="531"/>
        <v>83.019472086099995</v>
      </c>
      <c r="P1754" s="137">
        <f t="shared" si="529"/>
        <v>-103.1594873662234</v>
      </c>
      <c r="Q1754" s="137">
        <f t="shared" si="517"/>
        <v>-414.62468984124644</v>
      </c>
      <c r="R1754" s="144">
        <f t="shared" si="518"/>
        <v>-434.76470512136984</v>
      </c>
      <c r="T1754" s="92">
        <f t="shared" si="519"/>
        <v>2.93630494153535E-42</v>
      </c>
      <c r="U1754" s="92">
        <f>SUM($T$13:T1754)</f>
        <v>0.76848957357998515</v>
      </c>
      <c r="V1754" s="92">
        <f t="shared" si="520"/>
        <v>1807</v>
      </c>
      <c r="W1754" s="92">
        <v>44.123242066851162</v>
      </c>
      <c r="Y1754" s="92">
        <f t="shared" si="521"/>
        <v>3.4194579442873669E-24</v>
      </c>
      <c r="Z1754" s="92">
        <f>SUM($Y$13:Y1754)</f>
        <v>0.64885183359497134</v>
      </c>
      <c r="AA1754" s="92">
        <f t="shared" si="522"/>
        <v>996</v>
      </c>
      <c r="AB1754" s="92">
        <v>45.655608781626142</v>
      </c>
      <c r="AD1754" s="92">
        <f t="shared" si="523"/>
        <v>2.1480360335134401E-52</v>
      </c>
      <c r="AE1754" s="92" t="e">
        <f>SUM($AD$13:AD1754)</f>
        <v>#N/A</v>
      </c>
      <c r="AF1754" s="92">
        <f t="shared" si="524"/>
        <v>2262</v>
      </c>
      <c r="AG1754" s="92">
        <v>83.064893066573859</v>
      </c>
      <c r="AI1754" s="92">
        <f t="shared" si="525"/>
        <v>3.53932444341448E-27</v>
      </c>
      <c r="AJ1754" s="92" t="e">
        <f>SUM($AI$13:AI1754)</f>
        <v>#N/A</v>
      </c>
      <c r="AK1754" s="92">
        <f t="shared" si="526"/>
        <v>1130</v>
      </c>
      <c r="AL1754" s="92">
        <v>91.730955600223751</v>
      </c>
    </row>
    <row r="1755" spans="1:38">
      <c r="A1755" s="93">
        <v>1743</v>
      </c>
      <c r="B1755" s="130">
        <v>41418</v>
      </c>
      <c r="C1755" s="92">
        <v>16.023599999999998</v>
      </c>
      <c r="D1755" s="92">
        <v>18.7087</v>
      </c>
      <c r="E1755" s="92">
        <v>12.5253</v>
      </c>
      <c r="F1755" s="139">
        <f t="shared" si="514"/>
        <v>1.1220949100077426E-2</v>
      </c>
      <c r="G1755" s="140">
        <f t="shared" si="514"/>
        <v>1.2854981906813556E-2</v>
      </c>
      <c r="H1755" s="140">
        <f t="shared" si="514"/>
        <v>-5.748365308615333E-3</v>
      </c>
      <c r="I1755" s="141">
        <f t="shared" si="532"/>
        <v>21.640027188646744</v>
      </c>
      <c r="J1755" s="142">
        <f t="shared" si="527"/>
        <v>25.403111944710218</v>
      </c>
      <c r="K1755" s="142">
        <f t="shared" si="530"/>
        <v>19.347142559459655</v>
      </c>
      <c r="L1755" s="143">
        <f t="shared" si="528"/>
        <v>15148.019032052722</v>
      </c>
      <c r="M1755" s="137">
        <f t="shared" si="515"/>
        <v>-15241.86716682613</v>
      </c>
      <c r="N1755" s="137">
        <f t="shared" si="516"/>
        <v>29020.713839189484</v>
      </c>
      <c r="O1755" s="143">
        <f t="shared" si="531"/>
        <v>-168.08903205272327</v>
      </c>
      <c r="P1755" s="137">
        <f t="shared" si="529"/>
        <v>193.44716682613034</v>
      </c>
      <c r="Q1755" s="137">
        <f t="shared" si="517"/>
        <v>167.78616081051587</v>
      </c>
      <c r="R1755" s="144">
        <f t="shared" si="518"/>
        <v>193.14429558392294</v>
      </c>
      <c r="T1755" s="92">
        <f t="shared" si="519"/>
        <v>1.5765586103215127E-34</v>
      </c>
      <c r="U1755" s="92">
        <f>SUM($T$13:T1755)</f>
        <v>0.76848957357998515</v>
      </c>
      <c r="V1755" s="92">
        <f t="shared" si="520"/>
        <v>1460</v>
      </c>
      <c r="W1755" s="92">
        <v>44.157318573166776</v>
      </c>
      <c r="Y1755" s="92">
        <f t="shared" si="521"/>
        <v>6.6021362702117518E-53</v>
      </c>
      <c r="Z1755" s="92">
        <f>SUM($Y$13:Y1755)</f>
        <v>0.64885183359497134</v>
      </c>
      <c r="AA1755" s="92">
        <f t="shared" si="522"/>
        <v>2285</v>
      </c>
      <c r="AB1755" s="92">
        <v>45.692778458422254</v>
      </c>
      <c r="AD1755" s="92">
        <f t="shared" si="523"/>
        <v>2.4735582904907766E-36</v>
      </c>
      <c r="AE1755" s="92" t="e">
        <f>SUM($AD$13:AD1755)</f>
        <v>#N/A</v>
      </c>
      <c r="AF1755" s="92">
        <f t="shared" si="524"/>
        <v>1541</v>
      </c>
      <c r="AG1755" s="92">
        <v>83.1123908671143</v>
      </c>
      <c r="AI1755" s="92">
        <f t="shared" si="525"/>
        <v>1.9749546953219013E-3</v>
      </c>
      <c r="AJ1755" s="92" t="e">
        <f>SUM($AI$13:AI1755)</f>
        <v>#N/A</v>
      </c>
      <c r="AK1755" s="92">
        <f t="shared" si="526"/>
        <v>64</v>
      </c>
      <c r="AL1755" s="92">
        <v>91.766161318184459</v>
      </c>
    </row>
    <row r="1756" spans="1:38">
      <c r="A1756" s="93">
        <v>1744</v>
      </c>
      <c r="B1756" s="130">
        <v>41417</v>
      </c>
      <c r="C1756" s="92">
        <v>15.956899999999999</v>
      </c>
      <c r="D1756" s="92">
        <v>18.676901000000001</v>
      </c>
      <c r="E1756" s="92">
        <v>12.3847</v>
      </c>
      <c r="F1756" s="139">
        <f t="shared" si="514"/>
        <v>4.1800099016726655E-3</v>
      </c>
      <c r="G1756" s="140">
        <f t="shared" si="514"/>
        <v>1.7025843848506028E-3</v>
      </c>
      <c r="H1756" s="140">
        <f t="shared" si="514"/>
        <v>1.1352717465905382E-2</v>
      </c>
      <c r="I1756" s="141">
        <f t="shared" si="532"/>
        <v>21.489351793894805</v>
      </c>
      <c r="J1756" s="142">
        <f t="shared" si="527"/>
        <v>25.123402008181124</v>
      </c>
      <c r="K1756" s="142">
        <f t="shared" si="530"/>
        <v>19.679912529169052</v>
      </c>
      <c r="L1756" s="143">
        <f t="shared" si="528"/>
        <v>15042.546255726364</v>
      </c>
      <c r="M1756" s="137">
        <f t="shared" si="515"/>
        <v>-15074.041204908674</v>
      </c>
      <c r="N1756" s="137">
        <f t="shared" si="516"/>
        <v>29519.868793753576</v>
      </c>
      <c r="O1756" s="143">
        <f t="shared" si="531"/>
        <v>-62.616255726365125</v>
      </c>
      <c r="P1756" s="137">
        <f t="shared" si="529"/>
        <v>25.621204908673462</v>
      </c>
      <c r="Q1756" s="137">
        <f t="shared" si="517"/>
        <v>-331.36879375357603</v>
      </c>
      <c r="R1756" s="144">
        <f t="shared" si="518"/>
        <v>-368.36384457126769</v>
      </c>
      <c r="T1756" s="92">
        <f t="shared" si="519"/>
        <v>2.340351372588097E-55</v>
      </c>
      <c r="U1756" s="92">
        <f>SUM($T$13:T1756)</f>
        <v>0.76848957357998515</v>
      </c>
      <c r="V1756" s="92">
        <f t="shared" si="520"/>
        <v>2395</v>
      </c>
      <c r="W1756" s="92">
        <v>44.223193758283742</v>
      </c>
      <c r="Y1756" s="92">
        <f t="shared" si="521"/>
        <v>1.1242252425525652E-12</v>
      </c>
      <c r="Z1756" s="92">
        <f>SUM($Y$13:Y1756)</f>
        <v>0.64885183359609555</v>
      </c>
      <c r="AA1756" s="92">
        <f t="shared" si="522"/>
        <v>479</v>
      </c>
      <c r="AB1756" s="92">
        <v>45.782859679675312</v>
      </c>
      <c r="AD1756" s="92">
        <f t="shared" si="523"/>
        <v>1.4470069509996219E-31</v>
      </c>
      <c r="AE1756" s="92" t="e">
        <f>SUM($AD$13:AD1756)</f>
        <v>#N/A</v>
      </c>
      <c r="AF1756" s="92">
        <f t="shared" si="524"/>
        <v>1327</v>
      </c>
      <c r="AG1756" s="92">
        <v>83.129429313634319</v>
      </c>
      <c r="AI1756" s="92">
        <f t="shared" si="525"/>
        <v>4.1609924872223909E-53</v>
      </c>
      <c r="AJ1756" s="92" t="e">
        <f>SUM($AI$13:AI1756)</f>
        <v>#N/A</v>
      </c>
      <c r="AK1756" s="92">
        <f t="shared" si="526"/>
        <v>2294</v>
      </c>
      <c r="AL1756" s="92">
        <v>92.231167312134858</v>
      </c>
    </row>
    <row r="1757" spans="1:38">
      <c r="A1757" s="93">
        <v>1745</v>
      </c>
      <c r="B1757" s="130">
        <v>41416</v>
      </c>
      <c r="C1757" s="92">
        <v>15.9298</v>
      </c>
      <c r="D1757" s="92">
        <v>18.692599999999999</v>
      </c>
      <c r="E1757" s="92">
        <v>12.4246</v>
      </c>
      <c r="F1757" s="139">
        <f t="shared" si="514"/>
        <v>1.7012140767618256E-3</v>
      </c>
      <c r="G1757" s="140">
        <f t="shared" si="514"/>
        <v>-8.3985106405737309E-4</v>
      </c>
      <c r="H1757" s="140">
        <f t="shared" si="514"/>
        <v>-3.2113709898105025E-3</v>
      </c>
      <c r="I1757" s="141">
        <f t="shared" si="532"/>
        <v>21.436305811121294</v>
      </c>
      <c r="J1757" s="142">
        <f t="shared" si="527"/>
        <v>25.059635947417696</v>
      </c>
      <c r="K1757" s="142">
        <f t="shared" si="530"/>
        <v>19.396509931909279</v>
      </c>
      <c r="L1757" s="143">
        <f t="shared" si="528"/>
        <v>15005.414067784906</v>
      </c>
      <c r="M1757" s="137">
        <f t="shared" si="515"/>
        <v>-15035.781568450619</v>
      </c>
      <c r="N1757" s="137">
        <f t="shared" si="516"/>
        <v>29094.764897863919</v>
      </c>
      <c r="O1757" s="143">
        <f t="shared" si="531"/>
        <v>-25.484067784907893</v>
      </c>
      <c r="P1757" s="137">
        <f t="shared" si="529"/>
        <v>-12.638431549381494</v>
      </c>
      <c r="Q1757" s="137">
        <f t="shared" si="517"/>
        <v>93.735102136080968</v>
      </c>
      <c r="R1757" s="144">
        <f t="shared" si="518"/>
        <v>55.612602801791581</v>
      </c>
      <c r="T1757" s="92">
        <f t="shared" si="519"/>
        <v>8.874232271702558E-46</v>
      </c>
      <c r="U1757" s="92">
        <f>SUM($T$13:T1757)</f>
        <v>0.76848957357998515</v>
      </c>
      <c r="V1757" s="92">
        <f t="shared" si="520"/>
        <v>1965</v>
      </c>
      <c r="W1757" s="92">
        <v>44.457253612588829</v>
      </c>
      <c r="Y1757" s="92">
        <f t="shared" si="521"/>
        <v>5.7477187984561973E-32</v>
      </c>
      <c r="Z1757" s="92">
        <f>SUM($Y$13:Y1757)</f>
        <v>0.64885183359609555</v>
      </c>
      <c r="AA1757" s="92">
        <f t="shared" si="522"/>
        <v>1345</v>
      </c>
      <c r="AB1757" s="92">
        <v>45.91766344933967</v>
      </c>
      <c r="AD1757" s="92">
        <f t="shared" si="523"/>
        <v>2.6500152097356533E-42</v>
      </c>
      <c r="AE1757" s="92" t="e">
        <f>SUM($AD$13:AD1757)</f>
        <v>#N/A</v>
      </c>
      <c r="AF1757" s="92">
        <f t="shared" si="524"/>
        <v>1809</v>
      </c>
      <c r="AG1757" s="92">
        <v>83.190765764000389</v>
      </c>
      <c r="AI1757" s="92">
        <f t="shared" si="525"/>
        <v>3.8257140576909222E-4</v>
      </c>
      <c r="AJ1757" s="92" t="e">
        <f>SUM($AI$13:AI1757)</f>
        <v>#N/A</v>
      </c>
      <c r="AK1757" s="92">
        <f t="shared" si="526"/>
        <v>96</v>
      </c>
      <c r="AL1757" s="92">
        <v>92.293280215108098</v>
      </c>
    </row>
    <row r="1758" spans="1:38">
      <c r="A1758" s="93">
        <v>1746</v>
      </c>
      <c r="B1758" s="130">
        <v>41415</v>
      </c>
      <c r="C1758" s="92">
        <v>15.8482</v>
      </c>
      <c r="D1758" s="92">
        <v>18.760999999999999</v>
      </c>
      <c r="E1758" s="92">
        <v>12.330500000000001</v>
      </c>
      <c r="F1758" s="139">
        <f t="shared" si="514"/>
        <v>5.1488497116392029E-3</v>
      </c>
      <c r="G1758" s="140">
        <f t="shared" si="514"/>
        <v>-3.6458610948243431E-3</v>
      </c>
      <c r="H1758" s="140">
        <f t="shared" si="514"/>
        <v>7.6314829082355651E-3</v>
      </c>
      <c r="I1758" s="141">
        <f t="shared" si="532"/>
        <v>21.510084868944105</v>
      </c>
      <c r="J1758" s="142">
        <f t="shared" si="527"/>
        <v>24.989259251639041</v>
      </c>
      <c r="K1758" s="142">
        <f t="shared" si="530"/>
        <v>19.607501025911354</v>
      </c>
      <c r="L1758" s="143">
        <f t="shared" si="528"/>
        <v>15057.059408260873</v>
      </c>
      <c r="M1758" s="137">
        <f t="shared" si="515"/>
        <v>-14993.555550983425</v>
      </c>
      <c r="N1758" s="137">
        <f t="shared" si="516"/>
        <v>29411.251538867033</v>
      </c>
      <c r="O1758" s="143">
        <f t="shared" si="531"/>
        <v>-77.129408260874698</v>
      </c>
      <c r="P1758" s="137">
        <f t="shared" si="529"/>
        <v>-54.864449016575236</v>
      </c>
      <c r="Q1758" s="137">
        <f t="shared" si="517"/>
        <v>-222.75153886703265</v>
      </c>
      <c r="R1758" s="144">
        <f t="shared" si="518"/>
        <v>-354.74539614448258</v>
      </c>
      <c r="T1758" s="92">
        <f t="shared" si="519"/>
        <v>5.3868388518253667E-7</v>
      </c>
      <c r="U1758" s="92">
        <f>SUM($T$13:T1758)</f>
        <v>0.76849011226387032</v>
      </c>
      <c r="V1758" s="92">
        <f t="shared" si="520"/>
        <v>224</v>
      </c>
      <c r="W1758" s="92">
        <v>44.469564248862298</v>
      </c>
      <c r="Y1758" s="92">
        <f t="shared" si="521"/>
        <v>1.5996088442544475E-4</v>
      </c>
      <c r="Z1758" s="92">
        <f>SUM($Y$13:Y1758)</f>
        <v>0.64901179448052104</v>
      </c>
      <c r="AA1758" s="92">
        <f t="shared" si="522"/>
        <v>113</v>
      </c>
      <c r="AB1758" s="92">
        <v>45.918341464192054</v>
      </c>
      <c r="AD1758" s="92">
        <f t="shared" si="523"/>
        <v>1.00815252988163E-4</v>
      </c>
      <c r="AE1758" s="92" t="e">
        <f>SUM($AD$13:AD1758)</f>
        <v>#N/A</v>
      </c>
      <c r="AF1758" s="92">
        <f t="shared" si="524"/>
        <v>122</v>
      </c>
      <c r="AG1758" s="92">
        <v>83.31064553570468</v>
      </c>
      <c r="AI1758" s="92">
        <f t="shared" si="525"/>
        <v>1.8007827850261311E-56</v>
      </c>
      <c r="AJ1758" s="92" t="e">
        <f>SUM($AI$13:AI1758)</f>
        <v>#N/A</v>
      </c>
      <c r="AK1758" s="92">
        <f t="shared" si="526"/>
        <v>2445</v>
      </c>
      <c r="AL1758" s="92">
        <v>92.500112927818918</v>
      </c>
    </row>
    <row r="1759" spans="1:38">
      <c r="A1759" s="93">
        <v>1747</v>
      </c>
      <c r="B1759" s="130">
        <v>41414</v>
      </c>
      <c r="C1759" s="92">
        <v>15.837</v>
      </c>
      <c r="D1759" s="92">
        <v>18.732400999999999</v>
      </c>
      <c r="E1759" s="92">
        <v>12.2934</v>
      </c>
      <c r="F1759" s="139">
        <f t="shared" si="514"/>
        <v>7.0720464734486121E-4</v>
      </c>
      <c r="G1759" s="140">
        <f t="shared" si="514"/>
        <v>1.5267129931715306E-3</v>
      </c>
      <c r="H1759" s="140">
        <f t="shared" si="514"/>
        <v>3.0178795125841429E-3</v>
      </c>
      <c r="I1759" s="141">
        <f t="shared" si="532"/>
        <v>21.415034108732716</v>
      </c>
      <c r="J1759" s="142">
        <f t="shared" si="527"/>
        <v>25.118991030567837</v>
      </c>
      <c r="K1759" s="142">
        <f t="shared" si="530"/>
        <v>19.517724917435373</v>
      </c>
      <c r="L1759" s="143">
        <f t="shared" si="528"/>
        <v>14990.5238761129</v>
      </c>
      <c r="M1759" s="137">
        <f t="shared" si="515"/>
        <v>-15071.394618340702</v>
      </c>
      <c r="N1759" s="137">
        <f t="shared" si="516"/>
        <v>29276.58737615306</v>
      </c>
      <c r="O1759" s="143">
        <f t="shared" si="531"/>
        <v>-10.593876112901853</v>
      </c>
      <c r="P1759" s="137">
        <f t="shared" si="529"/>
        <v>22.974618340702364</v>
      </c>
      <c r="Q1759" s="137">
        <f t="shared" si="517"/>
        <v>-88.087376153060177</v>
      </c>
      <c r="R1759" s="144">
        <f t="shared" si="518"/>
        <v>-75.706633925259666</v>
      </c>
      <c r="T1759" s="92">
        <f t="shared" si="519"/>
        <v>7.3451718662554669E-34</v>
      </c>
      <c r="U1759" s="92">
        <f>SUM($T$13:T1759)</f>
        <v>0.76849011226387032</v>
      </c>
      <c r="V1759" s="92">
        <f t="shared" si="520"/>
        <v>1430</v>
      </c>
      <c r="W1759" s="92">
        <v>44.479736137151122</v>
      </c>
      <c r="Y1759" s="92">
        <f t="shared" si="521"/>
        <v>1.2218030940756055E-52</v>
      </c>
      <c r="Z1759" s="92">
        <f>SUM($Y$13:Y1759)</f>
        <v>0.64901179448052104</v>
      </c>
      <c r="AA1759" s="92">
        <f t="shared" si="522"/>
        <v>2273</v>
      </c>
      <c r="AB1759" s="92">
        <v>46.132365189894699</v>
      </c>
      <c r="AD1759" s="92">
        <f t="shared" si="523"/>
        <v>1.5514342378698878E-46</v>
      </c>
      <c r="AE1759" s="92" t="e">
        <f>SUM($AD$13:AD1759)</f>
        <v>#N/A</v>
      </c>
      <c r="AF1759" s="92">
        <f t="shared" si="524"/>
        <v>1999</v>
      </c>
      <c r="AG1759" s="92">
        <v>83.42827166002462</v>
      </c>
      <c r="AI1759" s="92">
        <f t="shared" si="525"/>
        <v>1.7624987761937747E-5</v>
      </c>
      <c r="AJ1759" s="92" t="e">
        <f>SUM($AI$13:AI1759)</f>
        <v>#N/A</v>
      </c>
      <c r="AK1759" s="92">
        <f t="shared" si="526"/>
        <v>156</v>
      </c>
      <c r="AL1759" s="92">
        <v>92.667488396687986</v>
      </c>
    </row>
    <row r="1760" spans="1:38">
      <c r="A1760" s="93">
        <v>1748</v>
      </c>
      <c r="B1760" s="130">
        <v>41411</v>
      </c>
      <c r="C1760" s="92">
        <v>15.815200000000001</v>
      </c>
      <c r="D1760" s="92">
        <v>18.742999999999999</v>
      </c>
      <c r="E1760" s="92">
        <v>12.336600000000001</v>
      </c>
      <c r="F1760" s="139">
        <f t="shared" si="514"/>
        <v>1.3784207597753451E-3</v>
      </c>
      <c r="G1760" s="140">
        <f t="shared" si="514"/>
        <v>-5.6549111668346974E-4</v>
      </c>
      <c r="H1760" s="140">
        <f t="shared" si="514"/>
        <v>-3.5017752054861129E-3</v>
      </c>
      <c r="I1760" s="141">
        <f t="shared" si="532"/>
        <v>21.429398066417114</v>
      </c>
      <c r="J1760" s="142">
        <f t="shared" si="527"/>
        <v>25.066517086949798</v>
      </c>
      <c r="K1760" s="142">
        <f t="shared" si="530"/>
        <v>19.390858956276446</v>
      </c>
      <c r="L1760" s="143">
        <f t="shared" si="528"/>
        <v>15000.57864649198</v>
      </c>
      <c r="M1760" s="137">
        <f t="shared" si="515"/>
        <v>-15039.910252169879</v>
      </c>
      <c r="N1760" s="137">
        <f t="shared" si="516"/>
        <v>29086.28843441467</v>
      </c>
      <c r="O1760" s="143">
        <f t="shared" si="531"/>
        <v>-20.648646491981708</v>
      </c>
      <c r="P1760" s="137">
        <f t="shared" si="529"/>
        <v>-8.5097478301213414</v>
      </c>
      <c r="Q1760" s="137">
        <f t="shared" si="517"/>
        <v>102.21156558533039</v>
      </c>
      <c r="R1760" s="144">
        <f t="shared" si="518"/>
        <v>73.053171263227341</v>
      </c>
      <c r="T1760" s="92">
        <f t="shared" si="519"/>
        <v>2.3498803759662377E-36</v>
      </c>
      <c r="U1760" s="92">
        <f>SUM($T$13:T1760)</f>
        <v>0.76849011226387032</v>
      </c>
      <c r="V1760" s="92">
        <f t="shared" si="520"/>
        <v>1542</v>
      </c>
      <c r="W1760" s="92">
        <v>44.524770124342467</v>
      </c>
      <c r="Y1760" s="92">
        <f t="shared" si="521"/>
        <v>3.2328060241696906E-34</v>
      </c>
      <c r="Z1760" s="92">
        <f>SUM($Y$13:Y1760)</f>
        <v>0.64901179448052104</v>
      </c>
      <c r="AA1760" s="92">
        <f t="shared" si="522"/>
        <v>1446</v>
      </c>
      <c r="AB1760" s="92">
        <v>46.212937507292736</v>
      </c>
      <c r="AD1760" s="92">
        <f t="shared" si="523"/>
        <v>4.1949453644465605E-15</v>
      </c>
      <c r="AE1760" s="92" t="e">
        <f>SUM($AD$13:AD1760)</f>
        <v>#N/A</v>
      </c>
      <c r="AF1760" s="92">
        <f t="shared" si="524"/>
        <v>588</v>
      </c>
      <c r="AG1760" s="92">
        <v>83.648816732751584</v>
      </c>
      <c r="AI1760" s="92">
        <f t="shared" si="525"/>
        <v>1.9202966643455671E-8</v>
      </c>
      <c r="AJ1760" s="92" t="e">
        <f>SUM($AI$13:AI1760)</f>
        <v>#N/A</v>
      </c>
      <c r="AK1760" s="92">
        <f t="shared" si="526"/>
        <v>289</v>
      </c>
      <c r="AL1760" s="92">
        <v>92.685216404659514</v>
      </c>
    </row>
    <row r="1761" spans="1:38">
      <c r="A1761" s="93">
        <v>1749</v>
      </c>
      <c r="B1761" s="130">
        <v>41410</v>
      </c>
      <c r="C1761" s="92">
        <v>15.7058</v>
      </c>
      <c r="D1761" s="92">
        <v>18.5776</v>
      </c>
      <c r="E1761" s="92">
        <v>12.2643</v>
      </c>
      <c r="F1761" s="139">
        <f t="shared" si="514"/>
        <v>6.9655795947993759E-3</v>
      </c>
      <c r="G1761" s="140">
        <f t="shared" si="514"/>
        <v>8.9031952458873409E-3</v>
      </c>
      <c r="H1761" s="140">
        <f t="shared" si="514"/>
        <v>5.8951591203737497E-3</v>
      </c>
      <c r="I1761" s="141">
        <f t="shared" si="532"/>
        <v>21.548962706770745</v>
      </c>
      <c r="J1761" s="142">
        <f t="shared" si="527"/>
        <v>25.303998369003526</v>
      </c>
      <c r="K1761" s="142">
        <f t="shared" si="530"/>
        <v>19.573713901323352</v>
      </c>
      <c r="L1761" s="143">
        <f t="shared" si="528"/>
        <v>15084.273894739521</v>
      </c>
      <c r="M1761" s="137">
        <f t="shared" si="515"/>
        <v>-15182.399021402116</v>
      </c>
      <c r="N1761" s="137">
        <f t="shared" si="516"/>
        <v>29360.570851985027</v>
      </c>
      <c r="O1761" s="143">
        <f t="shared" si="531"/>
        <v>-104.34389473952251</v>
      </c>
      <c r="P1761" s="137">
        <f t="shared" si="529"/>
        <v>133.9790214021159</v>
      </c>
      <c r="Q1761" s="137">
        <f t="shared" si="517"/>
        <v>-172.07085198502682</v>
      </c>
      <c r="R1761" s="144">
        <f t="shared" si="518"/>
        <v>-142.43572532243343</v>
      </c>
      <c r="T1761" s="92">
        <f t="shared" si="519"/>
        <v>2.6887600239850813E-12</v>
      </c>
      <c r="U1761" s="92">
        <f>SUM($T$13:T1761)</f>
        <v>0.76849011226655906</v>
      </c>
      <c r="V1761" s="92">
        <f t="shared" si="520"/>
        <v>462</v>
      </c>
      <c r="W1761" s="92">
        <v>44.63986994087827</v>
      </c>
      <c r="Y1761" s="92">
        <f t="shared" si="521"/>
        <v>1.8463073284300318E-15</v>
      </c>
      <c r="Z1761" s="92">
        <f>SUM($Y$13:Y1761)</f>
        <v>0.64901179448052293</v>
      </c>
      <c r="AA1761" s="92">
        <f t="shared" si="522"/>
        <v>604</v>
      </c>
      <c r="AB1761" s="92">
        <v>46.327000946404951</v>
      </c>
      <c r="AD1761" s="92">
        <f t="shared" si="523"/>
        <v>4.4191550587111312E-24</v>
      </c>
      <c r="AE1761" s="92" t="e">
        <f>SUM($AD$13:AD1761)</f>
        <v>#N/A</v>
      </c>
      <c r="AF1761" s="92">
        <f t="shared" si="524"/>
        <v>991</v>
      </c>
      <c r="AG1761" s="92">
        <v>83.683242928513209</v>
      </c>
      <c r="AI1761" s="92">
        <f t="shared" si="525"/>
        <v>1.7793003721245133E-49</v>
      </c>
      <c r="AJ1761" s="92" t="e">
        <f>SUM($AI$13:AI1761)</f>
        <v>#N/A</v>
      </c>
      <c r="AK1761" s="92">
        <f t="shared" si="526"/>
        <v>2131</v>
      </c>
      <c r="AL1761" s="92">
        <v>92.690080646621936</v>
      </c>
    </row>
    <row r="1762" spans="1:38">
      <c r="A1762" s="93">
        <v>1750</v>
      </c>
      <c r="B1762" s="130">
        <v>41409</v>
      </c>
      <c r="C1762" s="92">
        <v>15.7461</v>
      </c>
      <c r="D1762" s="92">
        <v>18.532399999999999</v>
      </c>
      <c r="E1762" s="92">
        <v>12.192</v>
      </c>
      <c r="F1762" s="139">
        <f t="shared" si="514"/>
        <v>-2.559363905983103E-3</v>
      </c>
      <c r="G1762" s="140">
        <f t="shared" si="514"/>
        <v>2.4389717467787619E-3</v>
      </c>
      <c r="H1762" s="140">
        <f t="shared" si="514"/>
        <v>5.9301181102362488E-3</v>
      </c>
      <c r="I1762" s="141">
        <f t="shared" si="532"/>
        <v>21.345129868348351</v>
      </c>
      <c r="J1762" s="142">
        <f t="shared" si="527"/>
        <v>25.141871118689433</v>
      </c>
      <c r="K1762" s="142">
        <f t="shared" si="530"/>
        <v>19.574394168307087</v>
      </c>
      <c r="L1762" s="143">
        <f t="shared" si="528"/>
        <v>14941.590907843845</v>
      </c>
      <c r="M1762" s="137">
        <f t="shared" si="515"/>
        <v>-15085.122671213659</v>
      </c>
      <c r="N1762" s="137">
        <f t="shared" si="516"/>
        <v>29361.591252460632</v>
      </c>
      <c r="O1762" s="143">
        <f t="shared" si="531"/>
        <v>38.339092156153129</v>
      </c>
      <c r="P1762" s="137">
        <f t="shared" si="529"/>
        <v>36.702671213659414</v>
      </c>
      <c r="Q1762" s="137">
        <f t="shared" si="517"/>
        <v>-173.09125246063195</v>
      </c>
      <c r="R1762" s="144">
        <f t="shared" si="518"/>
        <v>-98.049489090819407</v>
      </c>
      <c r="T1762" s="92">
        <f t="shared" si="519"/>
        <v>2.6479624967840251E-33</v>
      </c>
      <c r="U1762" s="92">
        <f>SUM($T$13:T1762)</f>
        <v>0.76849011226655906</v>
      </c>
      <c r="V1762" s="92">
        <f t="shared" si="520"/>
        <v>1405</v>
      </c>
      <c r="W1762" s="92">
        <v>44.713591829568031</v>
      </c>
      <c r="Y1762" s="92">
        <f t="shared" si="521"/>
        <v>3.5079586180072432E-56</v>
      </c>
      <c r="Z1762" s="92">
        <f>SUM($Y$13:Y1762)</f>
        <v>0.64901179448052293</v>
      </c>
      <c r="AA1762" s="92">
        <f t="shared" si="522"/>
        <v>2432</v>
      </c>
      <c r="AB1762" s="92">
        <v>46.383957816880866</v>
      </c>
      <c r="AD1762" s="92">
        <f t="shared" si="523"/>
        <v>8.5670469354197013E-34</v>
      </c>
      <c r="AE1762" s="92" t="e">
        <f>SUM($AD$13:AD1762)</f>
        <v>#N/A</v>
      </c>
      <c r="AF1762" s="92">
        <f t="shared" si="524"/>
        <v>1427</v>
      </c>
      <c r="AG1762" s="92">
        <v>83.745127060752566</v>
      </c>
      <c r="AI1762" s="92">
        <f t="shared" si="525"/>
        <v>1.1701841278068001E-14</v>
      </c>
      <c r="AJ1762" s="92" t="e">
        <f>SUM($AI$13:AI1762)</f>
        <v>#N/A</v>
      </c>
      <c r="AK1762" s="92">
        <f t="shared" si="526"/>
        <v>568</v>
      </c>
      <c r="AL1762" s="92">
        <v>92.999914253152383</v>
      </c>
    </row>
    <row r="1763" spans="1:38">
      <c r="A1763" s="93">
        <v>1751</v>
      </c>
      <c r="B1763" s="130">
        <v>41408</v>
      </c>
      <c r="C1763" s="92">
        <v>15.7845</v>
      </c>
      <c r="D1763" s="92">
        <v>18.602599999999999</v>
      </c>
      <c r="E1763" s="92">
        <v>12.1884</v>
      </c>
      <c r="F1763" s="139">
        <f t="shared" si="514"/>
        <v>-2.4327663213912221E-3</v>
      </c>
      <c r="G1763" s="140">
        <f t="shared" si="514"/>
        <v>-3.7736660466816119E-3</v>
      </c>
      <c r="H1763" s="140">
        <f t="shared" si="514"/>
        <v>2.9536280397768344E-4</v>
      </c>
      <c r="I1763" s="141">
        <f t="shared" si="532"/>
        <v>21.34783904399886</v>
      </c>
      <c r="J1763" s="142">
        <f t="shared" si="527"/>
        <v>24.986053813982991</v>
      </c>
      <c r="K1763" s="142">
        <f t="shared" si="530"/>
        <v>19.464747464802603</v>
      </c>
      <c r="L1763" s="143">
        <f t="shared" si="528"/>
        <v>14943.487330799202</v>
      </c>
      <c r="M1763" s="137">
        <f t="shared" si="515"/>
        <v>-14991.632288389796</v>
      </c>
      <c r="N1763" s="137">
        <f t="shared" si="516"/>
        <v>29197.121197203905</v>
      </c>
      <c r="O1763" s="143">
        <f t="shared" si="531"/>
        <v>36.442669200796445</v>
      </c>
      <c r="P1763" s="137">
        <f t="shared" si="529"/>
        <v>-56.787711610204497</v>
      </c>
      <c r="Q1763" s="137">
        <f t="shared" si="517"/>
        <v>-8.6211972039054672</v>
      </c>
      <c r="R1763" s="144">
        <f t="shared" si="518"/>
        <v>-28.966239613313519</v>
      </c>
      <c r="T1763" s="92">
        <f t="shared" si="519"/>
        <v>1.7163785858706427E-28</v>
      </c>
      <c r="U1763" s="92">
        <f>SUM($T$13:T1763)</f>
        <v>0.76849011226655906</v>
      </c>
      <c r="V1763" s="92">
        <f t="shared" si="520"/>
        <v>1189</v>
      </c>
      <c r="W1763" s="92">
        <v>44.858531973513891</v>
      </c>
      <c r="Y1763" s="92">
        <f t="shared" si="521"/>
        <v>8.7480069792700205E-12</v>
      </c>
      <c r="Z1763" s="92">
        <f>SUM($Y$13:Y1763)</f>
        <v>0.64901179448927093</v>
      </c>
      <c r="AA1763" s="92">
        <f t="shared" si="522"/>
        <v>439</v>
      </c>
      <c r="AB1763" s="92">
        <v>46.429480916676766</v>
      </c>
      <c r="AD1763" s="92">
        <f t="shared" si="523"/>
        <v>1.3132747368569959E-30</v>
      </c>
      <c r="AE1763" s="92" t="e">
        <f>SUM($AD$13:AD1763)</f>
        <v>#N/A</v>
      </c>
      <c r="AF1763" s="92">
        <f t="shared" si="524"/>
        <v>1284</v>
      </c>
      <c r="AG1763" s="92">
        <v>83.766960549412033</v>
      </c>
      <c r="AI1763" s="92">
        <f t="shared" si="525"/>
        <v>1.2435150428017715E-58</v>
      </c>
      <c r="AJ1763" s="92" t="e">
        <f>SUM($AI$13:AI1763)</f>
        <v>#N/A</v>
      </c>
      <c r="AK1763" s="92">
        <f t="shared" si="526"/>
        <v>2542</v>
      </c>
      <c r="AL1763" s="92">
        <v>93.268038966582026</v>
      </c>
    </row>
    <row r="1764" spans="1:38">
      <c r="A1764" s="93">
        <v>1752</v>
      </c>
      <c r="B1764" s="130">
        <v>41407</v>
      </c>
      <c r="C1764" s="92">
        <v>15.7072</v>
      </c>
      <c r="D1764" s="92">
        <v>18.584999</v>
      </c>
      <c r="E1764" s="92">
        <v>12.158300000000001</v>
      </c>
      <c r="F1764" s="139">
        <f t="shared" si="514"/>
        <v>4.9213099724967346E-3</v>
      </c>
      <c r="G1764" s="140">
        <f t="shared" si="514"/>
        <v>9.4705412682549728E-4</v>
      </c>
      <c r="H1764" s="140">
        <f t="shared" si="514"/>
        <v>2.4756750532557437E-3</v>
      </c>
      <c r="I1764" s="141">
        <f t="shared" si="532"/>
        <v>21.505215541280432</v>
      </c>
      <c r="J1764" s="142">
        <f t="shared" si="527"/>
        <v>25.104452780438674</v>
      </c>
      <c r="K1764" s="142">
        <f t="shared" si="530"/>
        <v>19.507174160861304</v>
      </c>
      <c r="L1764" s="143">
        <f t="shared" si="528"/>
        <v>15053.650878896302</v>
      </c>
      <c r="M1764" s="137">
        <f t="shared" si="515"/>
        <v>-15062.671668263205</v>
      </c>
      <c r="N1764" s="137">
        <f t="shared" si="516"/>
        <v>29260.761241291955</v>
      </c>
      <c r="O1764" s="143">
        <f t="shared" si="531"/>
        <v>-73.720878896303475</v>
      </c>
      <c r="P1764" s="137">
        <f t="shared" si="529"/>
        <v>14.25166826320492</v>
      </c>
      <c r="Q1764" s="137">
        <f t="shared" si="517"/>
        <v>-72.26124129195523</v>
      </c>
      <c r="R1764" s="144">
        <f t="shared" si="518"/>
        <v>-131.73045192505379</v>
      </c>
      <c r="T1764" s="92">
        <f t="shared" si="519"/>
        <v>8.9605205926954209E-26</v>
      </c>
      <c r="U1764" s="92">
        <f>SUM($T$13:T1764)</f>
        <v>0.76849011226655906</v>
      </c>
      <c r="V1764" s="92">
        <f t="shared" si="520"/>
        <v>1067</v>
      </c>
      <c r="W1764" s="92">
        <v>44.895686325464339</v>
      </c>
      <c r="Y1764" s="92">
        <f t="shared" si="521"/>
        <v>1.6662923639081034E-15</v>
      </c>
      <c r="Z1764" s="92">
        <f>SUM($Y$13:Y1764)</f>
        <v>0.6490117944892726</v>
      </c>
      <c r="AA1764" s="92">
        <f t="shared" si="522"/>
        <v>606</v>
      </c>
      <c r="AB1764" s="92">
        <v>46.435484790092232</v>
      </c>
      <c r="AD1764" s="92">
        <f t="shared" si="523"/>
        <v>8.2305768725326397E-32</v>
      </c>
      <c r="AE1764" s="92" t="e">
        <f>SUM($AD$13:AD1764)</f>
        <v>#N/A</v>
      </c>
      <c r="AF1764" s="92">
        <f t="shared" si="524"/>
        <v>1338</v>
      </c>
      <c r="AG1764" s="92">
        <v>84.05800661345711</v>
      </c>
      <c r="AI1764" s="92">
        <f t="shared" si="525"/>
        <v>3.1058378337939761E-32</v>
      </c>
      <c r="AJ1764" s="92" t="e">
        <f>SUM($AI$13:AI1764)</f>
        <v>#N/A</v>
      </c>
      <c r="AK1764" s="92">
        <f t="shared" si="526"/>
        <v>1357</v>
      </c>
      <c r="AL1764" s="92">
        <v>93.409237086838402</v>
      </c>
    </row>
    <row r="1765" spans="1:38">
      <c r="A1765" s="93">
        <v>1753</v>
      </c>
      <c r="B1765" s="130">
        <v>41404</v>
      </c>
      <c r="C1765" s="92">
        <v>15.624000000000001</v>
      </c>
      <c r="D1765" s="92">
        <v>18.511399999999998</v>
      </c>
      <c r="E1765" s="92">
        <v>12.0754</v>
      </c>
      <c r="F1765" s="139">
        <f t="shared" si="514"/>
        <v>5.325140809011808E-3</v>
      </c>
      <c r="G1765" s="140">
        <f t="shared" si="514"/>
        <v>3.9758743260909224E-3</v>
      </c>
      <c r="H1765" s="140">
        <f t="shared" si="514"/>
        <v>6.8651970121071937E-3</v>
      </c>
      <c r="I1765" s="141">
        <f t="shared" si="532"/>
        <v>21.513857480798769</v>
      </c>
      <c r="J1765" s="142">
        <f t="shared" si="527"/>
        <v>25.180417711210389</v>
      </c>
      <c r="K1765" s="142">
        <f t="shared" si="530"/>
        <v>19.592589868658592</v>
      </c>
      <c r="L1765" s="143">
        <f t="shared" si="528"/>
        <v>15059.700236559138</v>
      </c>
      <c r="M1765" s="137">
        <f t="shared" si="515"/>
        <v>-15108.250626726232</v>
      </c>
      <c r="N1765" s="137">
        <f t="shared" si="516"/>
        <v>29388.88480298789</v>
      </c>
      <c r="O1765" s="143">
        <f t="shared" si="531"/>
        <v>-79.770236559139448</v>
      </c>
      <c r="P1765" s="137">
        <f t="shared" si="529"/>
        <v>59.830626726232367</v>
      </c>
      <c r="Q1765" s="137">
        <f t="shared" si="517"/>
        <v>-200.38480298789</v>
      </c>
      <c r="R1765" s="144">
        <f t="shared" si="518"/>
        <v>-220.32441282079708</v>
      </c>
      <c r="T1765" s="92">
        <f t="shared" si="519"/>
        <v>3.1585813157369584E-29</v>
      </c>
      <c r="U1765" s="92">
        <f>SUM($T$13:T1765)</f>
        <v>0.76849011226655906</v>
      </c>
      <c r="V1765" s="92">
        <f t="shared" si="520"/>
        <v>1222</v>
      </c>
      <c r="W1765" s="92">
        <v>44.968698449001749</v>
      </c>
      <c r="Y1765" s="92">
        <f t="shared" si="521"/>
        <v>2.2198907305125757E-37</v>
      </c>
      <c r="Z1765" s="92">
        <f>SUM($Y$13:Y1765)</f>
        <v>0.6490117944892726</v>
      </c>
      <c r="AA1765" s="92">
        <f t="shared" si="522"/>
        <v>1588</v>
      </c>
      <c r="AB1765" s="92">
        <v>46.445742906162195</v>
      </c>
      <c r="AD1765" s="92">
        <f t="shared" si="523"/>
        <v>8.4845477002159975E-54</v>
      </c>
      <c r="AE1765" s="92" t="e">
        <f>SUM($AD$13:AD1765)</f>
        <v>#N/A</v>
      </c>
      <c r="AF1765" s="92">
        <f t="shared" si="524"/>
        <v>2325</v>
      </c>
      <c r="AG1765" s="92">
        <v>84.366793294240779</v>
      </c>
      <c r="AI1765" s="92">
        <f t="shared" si="525"/>
        <v>1.1729076346703902E-41</v>
      </c>
      <c r="AJ1765" s="92" t="e">
        <f>SUM($AI$13:AI1765)</f>
        <v>#N/A</v>
      </c>
      <c r="AK1765" s="92">
        <f t="shared" si="526"/>
        <v>1780</v>
      </c>
      <c r="AL1765" s="92">
        <v>93.569055247797223</v>
      </c>
    </row>
    <row r="1766" spans="1:38">
      <c r="A1766" s="93">
        <v>1754</v>
      </c>
      <c r="B1766" s="130">
        <v>41403</v>
      </c>
      <c r="C1766" s="92">
        <v>15.746</v>
      </c>
      <c r="D1766" s="92">
        <v>18.587999</v>
      </c>
      <c r="E1766" s="92">
        <v>11.9839</v>
      </c>
      <c r="F1766" s="139">
        <f t="shared" si="514"/>
        <v>-7.7479994919344986E-3</v>
      </c>
      <c r="G1766" s="140">
        <f t="shared" si="514"/>
        <v>-4.1208846632713181E-3</v>
      </c>
      <c r="H1766" s="140">
        <f t="shared" si="514"/>
        <v>7.6352439523026394E-3</v>
      </c>
      <c r="I1766" s="141">
        <f t="shared" si="532"/>
        <v>21.23409358567255</v>
      </c>
      <c r="J1766" s="142">
        <f t="shared" si="527"/>
        <v>24.977345328025891</v>
      </c>
      <c r="K1766" s="142">
        <f t="shared" si="530"/>
        <v>19.607574212067856</v>
      </c>
      <c r="L1766" s="143">
        <f t="shared" si="528"/>
        <v>14863.865509970785</v>
      </c>
      <c r="M1766" s="137">
        <f t="shared" si="515"/>
        <v>-14986.407196815535</v>
      </c>
      <c r="N1766" s="137">
        <f t="shared" si="516"/>
        <v>29411.361318101783</v>
      </c>
      <c r="O1766" s="143">
        <f t="shared" si="531"/>
        <v>116.06449002921363</v>
      </c>
      <c r="P1766" s="137">
        <f t="shared" si="529"/>
        <v>-62.012803184465156</v>
      </c>
      <c r="Q1766" s="137">
        <f t="shared" si="517"/>
        <v>-222.86131810178267</v>
      </c>
      <c r="R1766" s="144">
        <f t="shared" si="518"/>
        <v>-168.8096312570342</v>
      </c>
      <c r="T1766" s="92">
        <f t="shared" si="519"/>
        <v>3.9975698499470032E-51</v>
      </c>
      <c r="U1766" s="92">
        <f>SUM($T$13:T1766)</f>
        <v>0.76849011226655906</v>
      </c>
      <c r="V1766" s="92">
        <f t="shared" si="520"/>
        <v>2205</v>
      </c>
      <c r="W1766" s="92">
        <v>45.239971338416581</v>
      </c>
      <c r="Y1766" s="92">
        <f t="shared" si="521"/>
        <v>1.5502324903697319E-37</v>
      </c>
      <c r="Z1766" s="92">
        <f>SUM($Y$13:Y1766)</f>
        <v>0.6490117944892726</v>
      </c>
      <c r="AA1766" s="92">
        <f t="shared" si="522"/>
        <v>1595</v>
      </c>
      <c r="AB1766" s="92">
        <v>46.551073871991321</v>
      </c>
      <c r="AD1766" s="92">
        <f t="shared" si="523"/>
        <v>2.3842370386528145E-6</v>
      </c>
      <c r="AE1766" s="92" t="e">
        <f>SUM($AD$13:AD1766)</f>
        <v>#N/A</v>
      </c>
      <c r="AF1766" s="92">
        <f t="shared" si="524"/>
        <v>195</v>
      </c>
      <c r="AG1766" s="92">
        <v>84.450753115692351</v>
      </c>
      <c r="AI1766" s="92">
        <f t="shared" si="525"/>
        <v>5.9826883923892406E-34</v>
      </c>
      <c r="AJ1766" s="92" t="e">
        <f>SUM($AI$13:AI1766)</f>
        <v>#N/A</v>
      </c>
      <c r="AK1766" s="92">
        <f t="shared" si="526"/>
        <v>1434</v>
      </c>
      <c r="AL1766" s="92">
        <v>93.980302679832675</v>
      </c>
    </row>
    <row r="1767" spans="1:38">
      <c r="A1767" s="93">
        <v>1755</v>
      </c>
      <c r="B1767" s="130">
        <v>41402</v>
      </c>
      <c r="C1767" s="92">
        <v>15.722</v>
      </c>
      <c r="D1767" s="92">
        <v>18.6038</v>
      </c>
      <c r="E1767" s="92">
        <v>11.980499999999999</v>
      </c>
      <c r="F1767" s="139">
        <f t="shared" si="514"/>
        <v>1.5265233430861169E-3</v>
      </c>
      <c r="G1767" s="140">
        <f t="shared" si="514"/>
        <v>-8.4934260742430823E-4</v>
      </c>
      <c r="H1767" s="140">
        <f t="shared" si="514"/>
        <v>2.837944993949737E-4</v>
      </c>
      <c r="I1767" s="141">
        <f t="shared" si="532"/>
        <v>21.432567446889706</v>
      </c>
      <c r="J1767" s="142">
        <f t="shared" si="527"/>
        <v>25.059397892865974</v>
      </c>
      <c r="K1767" s="142">
        <f t="shared" si="530"/>
        <v>19.464522357163727</v>
      </c>
      <c r="L1767" s="143">
        <f t="shared" si="528"/>
        <v>15002.797212822794</v>
      </c>
      <c r="M1767" s="137">
        <f t="shared" si="515"/>
        <v>-15035.638735719584</v>
      </c>
      <c r="N1767" s="137">
        <f t="shared" si="516"/>
        <v>29196.783535745592</v>
      </c>
      <c r="O1767" s="143">
        <f t="shared" si="531"/>
        <v>-22.867212822795409</v>
      </c>
      <c r="P1767" s="137">
        <f t="shared" si="529"/>
        <v>-12.781264280416508</v>
      </c>
      <c r="Q1767" s="137">
        <f t="shared" si="517"/>
        <v>-8.2835357455915073</v>
      </c>
      <c r="R1767" s="144">
        <f t="shared" si="518"/>
        <v>-43.932012848803424</v>
      </c>
      <c r="T1767" s="92">
        <f t="shared" si="519"/>
        <v>2.4913399059934236E-53</v>
      </c>
      <c r="U1767" s="92">
        <f>SUM($T$13:T1767)</f>
        <v>0.76849011226655906</v>
      </c>
      <c r="V1767" s="92">
        <f t="shared" si="520"/>
        <v>2304</v>
      </c>
      <c r="W1767" s="92">
        <v>45.338045809148753</v>
      </c>
      <c r="Y1767" s="92">
        <f t="shared" si="521"/>
        <v>2.481705830786982E-8</v>
      </c>
      <c r="Z1767" s="92">
        <f>SUM($Y$13:Y1767)</f>
        <v>0.64901181930633089</v>
      </c>
      <c r="AA1767" s="92">
        <f t="shared" si="522"/>
        <v>284</v>
      </c>
      <c r="AB1767" s="92">
        <v>46.721475996406298</v>
      </c>
      <c r="AD1767" s="92">
        <f t="shared" si="523"/>
        <v>3.7947496497163979E-42</v>
      </c>
      <c r="AE1767" s="92" t="e">
        <f>SUM($AD$13:AD1767)</f>
        <v>#N/A</v>
      </c>
      <c r="AF1767" s="92">
        <f t="shared" si="524"/>
        <v>1802</v>
      </c>
      <c r="AG1767" s="92">
        <v>84.567811714827258</v>
      </c>
      <c r="AI1767" s="92">
        <f t="shared" si="525"/>
        <v>1.8552618696776575E-5</v>
      </c>
      <c r="AJ1767" s="92" t="e">
        <f>SUM($AI$13:AI1767)</f>
        <v>#N/A</v>
      </c>
      <c r="AK1767" s="92">
        <f t="shared" si="526"/>
        <v>155</v>
      </c>
      <c r="AL1767" s="92">
        <v>94.064442182962011</v>
      </c>
    </row>
    <row r="1768" spans="1:38">
      <c r="A1768" s="93">
        <v>1756</v>
      </c>
      <c r="B1768" s="130">
        <v>41401</v>
      </c>
      <c r="C1768" s="92">
        <v>15.8331</v>
      </c>
      <c r="D1768" s="92">
        <v>18.815799999999999</v>
      </c>
      <c r="E1768" s="92">
        <v>12.0181</v>
      </c>
      <c r="F1768" s="139">
        <f t="shared" si="514"/>
        <v>-7.0169455128812341E-3</v>
      </c>
      <c r="G1768" s="140">
        <f t="shared" si="514"/>
        <v>-1.126712656384532E-2</v>
      </c>
      <c r="H1768" s="140">
        <f t="shared" si="514"/>
        <v>-3.1286143400371946E-3</v>
      </c>
      <c r="I1768" s="141">
        <f t="shared" si="532"/>
        <v>21.249738067718891</v>
      </c>
      <c r="J1768" s="142">
        <f t="shared" si="527"/>
        <v>24.798112578790164</v>
      </c>
      <c r="K1768" s="142">
        <f t="shared" si="530"/>
        <v>19.398120293557216</v>
      </c>
      <c r="L1768" s="143">
        <f t="shared" si="528"/>
        <v>14874.816647403224</v>
      </c>
      <c r="M1768" s="137">
        <f t="shared" si="515"/>
        <v>-14878.867547274098</v>
      </c>
      <c r="N1768" s="137">
        <f t="shared" si="516"/>
        <v>29097.180440335826</v>
      </c>
      <c r="O1768" s="143">
        <f t="shared" si="531"/>
        <v>105.11335259677435</v>
      </c>
      <c r="P1768" s="137">
        <f t="shared" si="529"/>
        <v>-169.55245272590219</v>
      </c>
      <c r="Q1768" s="137">
        <f t="shared" si="517"/>
        <v>91.319559664174449</v>
      </c>
      <c r="R1768" s="144">
        <f t="shared" si="518"/>
        <v>26.880459535046612</v>
      </c>
      <c r="T1768" s="92">
        <f t="shared" si="519"/>
        <v>3.4580621211788743E-22</v>
      </c>
      <c r="U1768" s="92">
        <f>SUM($T$13:T1768)</f>
        <v>0.76849011226655906</v>
      </c>
      <c r="V1768" s="92">
        <f t="shared" si="520"/>
        <v>906</v>
      </c>
      <c r="W1768" s="92">
        <v>45.393727272727119</v>
      </c>
      <c r="Y1768" s="92">
        <f t="shared" si="521"/>
        <v>1.3923320492940088E-47</v>
      </c>
      <c r="Z1768" s="92">
        <f>SUM($Y$13:Y1768)</f>
        <v>0.64901181930633089</v>
      </c>
      <c r="AA1768" s="92">
        <f t="shared" si="522"/>
        <v>2046</v>
      </c>
      <c r="AB1768" s="92">
        <v>46.963415069105395</v>
      </c>
      <c r="AD1768" s="92">
        <f t="shared" si="523"/>
        <v>1.0048427244808315E-32</v>
      </c>
      <c r="AE1768" s="92" t="e">
        <f>SUM($AD$13:AD1768)</f>
        <v>#N/A</v>
      </c>
      <c r="AF1768" s="92">
        <f t="shared" si="524"/>
        <v>1379</v>
      </c>
      <c r="AG1768" s="92">
        <v>84.661794336239836</v>
      </c>
      <c r="AI1768" s="92">
        <f t="shared" si="525"/>
        <v>7.8448028328814744E-4</v>
      </c>
      <c r="AJ1768" s="92" t="e">
        <f>SUM($AI$13:AI1768)</f>
        <v>#N/A</v>
      </c>
      <c r="AK1768" s="92">
        <f t="shared" si="526"/>
        <v>82</v>
      </c>
      <c r="AL1768" s="92">
        <v>94.36105915121334</v>
      </c>
    </row>
    <row r="1769" spans="1:38">
      <c r="A1769" s="93">
        <v>1757</v>
      </c>
      <c r="B1769" s="130">
        <v>41400</v>
      </c>
      <c r="C1769" s="92">
        <v>15.8329</v>
      </c>
      <c r="D1769" s="92">
        <v>18.790500999999999</v>
      </c>
      <c r="E1769" s="92">
        <v>12.108700000000001</v>
      </c>
      <c r="F1769" s="139">
        <f t="shared" si="514"/>
        <v>1.263192466316454E-5</v>
      </c>
      <c r="G1769" s="140">
        <f t="shared" si="514"/>
        <v>1.3463717651807094E-3</v>
      </c>
      <c r="H1769" s="140">
        <f t="shared" si="514"/>
        <v>-7.4822235252339775E-3</v>
      </c>
      <c r="I1769" s="141">
        <f t="shared" si="532"/>
        <v>21.400170321924598</v>
      </c>
      <c r="J1769" s="142">
        <f t="shared" si="527"/>
        <v>25.114467946330969</v>
      </c>
      <c r="K1769" s="142">
        <f t="shared" si="530"/>
        <v>19.31340341242247</v>
      </c>
      <c r="L1769" s="143">
        <f t="shared" si="528"/>
        <v>14980.119225347218</v>
      </c>
      <c r="M1769" s="137">
        <f t="shared" si="515"/>
        <v>-15068.680767798582</v>
      </c>
      <c r="N1769" s="137">
        <f t="shared" si="516"/>
        <v>28970.105118633706</v>
      </c>
      <c r="O1769" s="143">
        <f t="shared" si="531"/>
        <v>-0.18922534721968987</v>
      </c>
      <c r="P1769" s="137">
        <f t="shared" si="529"/>
        <v>20.260767798581583</v>
      </c>
      <c r="Q1769" s="137">
        <f t="shared" si="517"/>
        <v>218.3948813662937</v>
      </c>
      <c r="R1769" s="144">
        <f t="shared" si="518"/>
        <v>238.4664238176556</v>
      </c>
      <c r="T1769" s="92">
        <f t="shared" si="519"/>
        <v>4.415731962575328E-15</v>
      </c>
      <c r="U1769" s="92">
        <f>SUM($T$13:T1769)</f>
        <v>0.7684901122665635</v>
      </c>
      <c r="V1769" s="92">
        <f t="shared" si="520"/>
        <v>587</v>
      </c>
      <c r="W1769" s="92">
        <v>45.661753805779881</v>
      </c>
      <c r="Y1769" s="92">
        <f t="shared" si="521"/>
        <v>5.4603328585333863E-32</v>
      </c>
      <c r="Z1769" s="92">
        <f>SUM($Y$13:Y1769)</f>
        <v>0.64901181930633089</v>
      </c>
      <c r="AA1769" s="92">
        <f t="shared" si="522"/>
        <v>1346</v>
      </c>
      <c r="AB1769" s="92">
        <v>47.223207757970158</v>
      </c>
      <c r="AD1769" s="92">
        <f t="shared" si="523"/>
        <v>1.5741171383851898E-16</v>
      </c>
      <c r="AE1769" s="92" t="e">
        <f>SUM($AD$13:AD1769)</f>
        <v>#N/A</v>
      </c>
      <c r="AF1769" s="92">
        <f t="shared" si="524"/>
        <v>652</v>
      </c>
      <c r="AG1769" s="92">
        <v>84.72426687036932</v>
      </c>
      <c r="AI1769" s="92">
        <f t="shared" si="525"/>
        <v>1.2536618800537756E-20</v>
      </c>
      <c r="AJ1769" s="92" t="e">
        <f>SUM($AI$13:AI1769)</f>
        <v>#N/A</v>
      </c>
      <c r="AK1769" s="92">
        <f t="shared" si="526"/>
        <v>836</v>
      </c>
      <c r="AL1769" s="92">
        <v>94.451807567627839</v>
      </c>
    </row>
    <row r="1770" spans="1:38">
      <c r="A1770" s="93">
        <v>1758</v>
      </c>
      <c r="B1770" s="130">
        <v>41397</v>
      </c>
      <c r="C1770" s="92">
        <v>15.907</v>
      </c>
      <c r="D1770" s="92">
        <v>18.913098999999999</v>
      </c>
      <c r="E1770" s="92">
        <v>12.065</v>
      </c>
      <c r="F1770" s="139">
        <f t="shared" si="514"/>
        <v>-4.6583265229144244E-3</v>
      </c>
      <c r="G1770" s="140">
        <f t="shared" si="514"/>
        <v>-6.4821740741694001E-3</v>
      </c>
      <c r="H1770" s="140">
        <f t="shared" si="514"/>
        <v>3.6220472440946505E-3</v>
      </c>
      <c r="I1770" s="141">
        <f t="shared" si="532"/>
        <v>21.300212278242281</v>
      </c>
      <c r="J1770" s="142">
        <f t="shared" si="527"/>
        <v>24.918122536697979</v>
      </c>
      <c r="K1770" s="142">
        <f t="shared" si="530"/>
        <v>19.529481417322838</v>
      </c>
      <c r="L1770" s="143">
        <f t="shared" si="528"/>
        <v>14910.148594769596</v>
      </c>
      <c r="M1770" s="137">
        <f t="shared" si="515"/>
        <v>-14950.873522018788</v>
      </c>
      <c r="N1770" s="137">
        <f t="shared" si="516"/>
        <v>29294.222125984259</v>
      </c>
      <c r="O1770" s="143">
        <f t="shared" si="531"/>
        <v>69.781405230402015</v>
      </c>
      <c r="P1770" s="137">
        <f t="shared" si="529"/>
        <v>-97.546477981211865</v>
      </c>
      <c r="Q1770" s="137">
        <f t="shared" si="517"/>
        <v>-105.72212598425904</v>
      </c>
      <c r="R1770" s="144">
        <f t="shared" si="518"/>
        <v>-133.48719873506889</v>
      </c>
      <c r="T1770" s="92">
        <f t="shared" si="519"/>
        <v>5.195361796622519E-50</v>
      </c>
      <c r="U1770" s="92">
        <f>SUM($T$13:T1770)</f>
        <v>0.7684901122665635</v>
      </c>
      <c r="V1770" s="92">
        <f t="shared" si="520"/>
        <v>2155</v>
      </c>
      <c r="W1770" s="92">
        <v>45.686780319592799</v>
      </c>
      <c r="Y1770" s="92">
        <f t="shared" si="521"/>
        <v>3.1360373511999783E-12</v>
      </c>
      <c r="Z1770" s="92">
        <f>SUM($Y$13:Y1770)</f>
        <v>0.64901181930946694</v>
      </c>
      <c r="AA1770" s="92">
        <f t="shared" si="522"/>
        <v>459</v>
      </c>
      <c r="AB1770" s="92">
        <v>47.405298739689897</v>
      </c>
      <c r="AD1770" s="92">
        <f t="shared" si="523"/>
        <v>1.9232750643013827E-26</v>
      </c>
      <c r="AE1770" s="92" t="e">
        <f>SUM($AD$13:AD1770)</f>
        <v>#N/A</v>
      </c>
      <c r="AF1770" s="92">
        <f t="shared" si="524"/>
        <v>1097</v>
      </c>
      <c r="AG1770" s="92">
        <v>84.786521645772154</v>
      </c>
      <c r="AI1770" s="92">
        <f t="shared" si="525"/>
        <v>1.0195341287289533E-2</v>
      </c>
      <c r="AJ1770" s="92" t="e">
        <f>SUM($AI$13:AI1770)</f>
        <v>#N/A</v>
      </c>
      <c r="AK1770" s="92">
        <f t="shared" si="526"/>
        <v>32</v>
      </c>
      <c r="AL1770" s="92">
        <v>94.595335486876138</v>
      </c>
    </row>
    <row r="1771" spans="1:38">
      <c r="A1771" s="93">
        <v>1759</v>
      </c>
      <c r="B1771" s="130">
        <v>41396</v>
      </c>
      <c r="C1771" s="92">
        <v>16.078399999999998</v>
      </c>
      <c r="D1771" s="92">
        <v>18.9925</v>
      </c>
      <c r="E1771" s="92">
        <v>12.178699999999999</v>
      </c>
      <c r="F1771" s="139">
        <f t="shared" si="514"/>
        <v>-1.0660264702955446E-2</v>
      </c>
      <c r="G1771" s="140">
        <f t="shared" si="514"/>
        <v>-4.1806502566803516E-3</v>
      </c>
      <c r="H1771" s="140">
        <f t="shared" si="514"/>
        <v>-9.3359718196522889E-3</v>
      </c>
      <c r="I1771" s="141">
        <f t="shared" si="532"/>
        <v>21.171771401383221</v>
      </c>
      <c r="J1771" s="142">
        <f t="shared" si="527"/>
        <v>24.975846365107277</v>
      </c>
      <c r="K1771" s="142">
        <f t="shared" si="530"/>
        <v>19.277331324361384</v>
      </c>
      <c r="L1771" s="143">
        <f t="shared" si="528"/>
        <v>14820.239980968256</v>
      </c>
      <c r="M1771" s="137">
        <f t="shared" si="515"/>
        <v>-14985.507819064365</v>
      </c>
      <c r="N1771" s="137">
        <f t="shared" si="516"/>
        <v>28915.996986542075</v>
      </c>
      <c r="O1771" s="143">
        <f t="shared" si="531"/>
        <v>159.69001903174285</v>
      </c>
      <c r="P1771" s="137">
        <f t="shared" si="529"/>
        <v>-62.912180935634751</v>
      </c>
      <c r="Q1771" s="137">
        <f t="shared" si="517"/>
        <v>272.50301345792468</v>
      </c>
      <c r="R1771" s="144">
        <f t="shared" si="518"/>
        <v>369.28085155403278</v>
      </c>
      <c r="T1771" s="92">
        <f t="shared" si="519"/>
        <v>6.3379247229066843E-42</v>
      </c>
      <c r="U1771" s="92">
        <f>SUM($T$13:T1771)</f>
        <v>0.7684901122665635</v>
      </c>
      <c r="V1771" s="92">
        <f t="shared" si="520"/>
        <v>1792</v>
      </c>
      <c r="W1771" s="92">
        <v>46.288065492532041</v>
      </c>
      <c r="Y1771" s="92">
        <f t="shared" si="521"/>
        <v>5.3608389261645407E-17</v>
      </c>
      <c r="Z1771" s="92">
        <f>SUM($Y$13:Y1771)</f>
        <v>0.64901181930946694</v>
      </c>
      <c r="AA1771" s="92">
        <f t="shared" si="522"/>
        <v>673</v>
      </c>
      <c r="AB1771" s="92">
        <v>47.447250235742104</v>
      </c>
      <c r="AD1771" s="92">
        <f t="shared" si="523"/>
        <v>1.7707124639512732E-59</v>
      </c>
      <c r="AE1771" s="92" t="e">
        <f>SUM($AD$13:AD1771)</f>
        <v>#N/A</v>
      </c>
      <c r="AF1771" s="92">
        <f t="shared" si="524"/>
        <v>2580</v>
      </c>
      <c r="AG1771" s="92">
        <v>85.089578250259365</v>
      </c>
      <c r="AI1771" s="92">
        <f t="shared" si="525"/>
        <v>2.868887850461651E-37</v>
      </c>
      <c r="AJ1771" s="92" t="e">
        <f>SUM($AI$13:AI1771)</f>
        <v>#N/A</v>
      </c>
      <c r="AK1771" s="92">
        <f t="shared" si="526"/>
        <v>1583</v>
      </c>
      <c r="AL1771" s="92">
        <v>94.619101253156259</v>
      </c>
    </row>
    <row r="1772" spans="1:38">
      <c r="A1772" s="93">
        <v>1760</v>
      </c>
      <c r="B1772" s="130">
        <v>41395</v>
      </c>
      <c r="C1772" s="92">
        <v>15.9733</v>
      </c>
      <c r="D1772" s="92">
        <v>18.849001000000001</v>
      </c>
      <c r="E1772" s="92">
        <v>12.1911</v>
      </c>
      <c r="F1772" s="139">
        <f t="shared" si="514"/>
        <v>6.5797299243111063E-3</v>
      </c>
      <c r="G1772" s="140">
        <f t="shared" si="514"/>
        <v>7.6130825182723072E-3</v>
      </c>
      <c r="H1772" s="140">
        <f t="shared" si="514"/>
        <v>-1.0171354512719111E-3</v>
      </c>
      <c r="I1772" s="141">
        <f t="shared" si="532"/>
        <v>21.540705562407265</v>
      </c>
      <c r="J1772" s="142">
        <f t="shared" si="527"/>
        <v>25.271641438716031</v>
      </c>
      <c r="K1772" s="142">
        <f t="shared" si="530"/>
        <v>19.439207561253699</v>
      </c>
      <c r="L1772" s="143">
        <f t="shared" si="528"/>
        <v>15078.493893685085</v>
      </c>
      <c r="M1772" s="137">
        <f t="shared" si="515"/>
        <v>-15162.984863229618</v>
      </c>
      <c r="N1772" s="137">
        <f t="shared" si="516"/>
        <v>29158.811341880548</v>
      </c>
      <c r="O1772" s="143">
        <f t="shared" si="531"/>
        <v>-98.563893685086441</v>
      </c>
      <c r="P1772" s="137">
        <f t="shared" si="529"/>
        <v>114.56486322961791</v>
      </c>
      <c r="Q1772" s="137">
        <f t="shared" si="517"/>
        <v>29.688658119452157</v>
      </c>
      <c r="R1772" s="144">
        <f t="shared" si="518"/>
        <v>45.689627663983629</v>
      </c>
      <c r="T1772" s="92">
        <f t="shared" si="519"/>
        <v>3.2877056858022706E-31</v>
      </c>
      <c r="U1772" s="92">
        <f>SUM($T$13:T1772)</f>
        <v>0.7684901122665635</v>
      </c>
      <c r="V1772" s="92">
        <f t="shared" si="520"/>
        <v>1311</v>
      </c>
      <c r="W1772" s="92">
        <v>46.346061936474143</v>
      </c>
      <c r="Y1772" s="92">
        <f t="shared" si="521"/>
        <v>7.2575477418045216E-27</v>
      </c>
      <c r="Z1772" s="92">
        <f>SUM($Y$13:Y1772)</f>
        <v>0.64901181930946694</v>
      </c>
      <c r="AA1772" s="92">
        <f t="shared" si="522"/>
        <v>1116</v>
      </c>
      <c r="AB1772" s="92">
        <v>47.512100249054129</v>
      </c>
      <c r="AD1772" s="92">
        <f t="shared" si="523"/>
        <v>4.415731962575328E-15</v>
      </c>
      <c r="AE1772" s="92" t="e">
        <f>SUM($AD$13:AD1772)</f>
        <v>#N/A</v>
      </c>
      <c r="AF1772" s="92">
        <f t="shared" si="524"/>
        <v>587</v>
      </c>
      <c r="AG1772" s="92">
        <v>85.110287227715162</v>
      </c>
      <c r="AI1772" s="92">
        <f t="shared" si="525"/>
        <v>2.5034228380202614E-43</v>
      </c>
      <c r="AJ1772" s="92" t="e">
        <f>SUM($AI$13:AI1772)</f>
        <v>#N/A</v>
      </c>
      <c r="AK1772" s="92">
        <f t="shared" si="526"/>
        <v>1855</v>
      </c>
      <c r="AL1772" s="92">
        <v>94.672990351360568</v>
      </c>
    </row>
    <row r="1773" spans="1:38">
      <c r="A1773" s="93">
        <v>1761</v>
      </c>
      <c r="B1773" s="130">
        <v>41394</v>
      </c>
      <c r="C1773" s="92">
        <v>15.9808</v>
      </c>
      <c r="D1773" s="92">
        <v>18.907</v>
      </c>
      <c r="E1773" s="92">
        <v>12.134600000000001</v>
      </c>
      <c r="F1773" s="139">
        <f t="shared" si="514"/>
        <v>-4.6931317581100362E-4</v>
      </c>
      <c r="G1773" s="140">
        <f t="shared" si="514"/>
        <v>-3.067594012799435E-3</v>
      </c>
      <c r="H1773" s="140">
        <f t="shared" si="514"/>
        <v>4.6561073294546507E-3</v>
      </c>
      <c r="I1773" s="141">
        <f t="shared" si="532"/>
        <v>21.389856744968959</v>
      </c>
      <c r="J1773" s="142">
        <f t="shared" si="527"/>
        <v>25.003762594843181</v>
      </c>
      <c r="K1773" s="142">
        <f t="shared" si="530"/>
        <v>19.549603192523858</v>
      </c>
      <c r="L1773" s="143">
        <f t="shared" si="528"/>
        <v>14972.899721478272</v>
      </c>
      <c r="M1773" s="137">
        <f t="shared" si="515"/>
        <v>-15002.257556905908</v>
      </c>
      <c r="N1773" s="137">
        <f t="shared" si="516"/>
        <v>29324.404788785785</v>
      </c>
      <c r="O1773" s="143">
        <f t="shared" si="531"/>
        <v>7.030278521726359</v>
      </c>
      <c r="P1773" s="137">
        <f t="shared" si="529"/>
        <v>-46.162443094091941</v>
      </c>
      <c r="Q1773" s="137">
        <f t="shared" si="517"/>
        <v>-135.90478878578506</v>
      </c>
      <c r="R1773" s="144">
        <f t="shared" si="518"/>
        <v>-175.03695335815064</v>
      </c>
      <c r="T1773" s="92">
        <f t="shared" si="519"/>
        <v>1.4821588063350486E-45</v>
      </c>
      <c r="U1773" s="92">
        <f>SUM($T$13:T1773)</f>
        <v>0.7684901122665635</v>
      </c>
      <c r="V1773" s="92">
        <f t="shared" si="520"/>
        <v>1955</v>
      </c>
      <c r="W1773" s="92">
        <v>46.563140736881905</v>
      </c>
      <c r="Y1773" s="92">
        <f t="shared" si="521"/>
        <v>4.108169313753093E-37</v>
      </c>
      <c r="Z1773" s="92">
        <f>SUM($Y$13:Y1773)</f>
        <v>0.64901181930946694</v>
      </c>
      <c r="AA1773" s="92">
        <f t="shared" si="522"/>
        <v>1576</v>
      </c>
      <c r="AB1773" s="92">
        <v>47.613619679850672</v>
      </c>
      <c r="AD1773" s="92">
        <f t="shared" si="523"/>
        <v>1.0922649198779368E-8</v>
      </c>
      <c r="AE1773" s="92" t="e">
        <f>SUM($AD$13:AD1773)</f>
        <v>#N/A</v>
      </c>
      <c r="AF1773" s="92">
        <f t="shared" si="524"/>
        <v>300</v>
      </c>
      <c r="AG1773" s="92">
        <v>85.266150448820554</v>
      </c>
      <c r="AI1773" s="92">
        <f t="shared" si="525"/>
        <v>6.9442339238189077E-44</v>
      </c>
      <c r="AJ1773" s="92" t="e">
        <f>SUM($AI$13:AI1773)</f>
        <v>#N/A</v>
      </c>
      <c r="AK1773" s="92">
        <f t="shared" si="526"/>
        <v>1880</v>
      </c>
      <c r="AL1773" s="92">
        <v>94.679790135407529</v>
      </c>
    </row>
    <row r="1774" spans="1:38">
      <c r="A1774" s="93">
        <v>1762</v>
      </c>
      <c r="B1774" s="130">
        <v>41393</v>
      </c>
      <c r="C1774" s="92">
        <v>15.8415</v>
      </c>
      <c r="D1774" s="92">
        <v>18.816299000000001</v>
      </c>
      <c r="E1774" s="92">
        <v>12.193</v>
      </c>
      <c r="F1774" s="139">
        <f t="shared" si="514"/>
        <v>8.7933592147209083E-3</v>
      </c>
      <c r="G1774" s="140">
        <f t="shared" si="514"/>
        <v>4.8203421937544899E-3</v>
      </c>
      <c r="H1774" s="140">
        <f t="shared" si="514"/>
        <v>-4.7896333962108573E-3</v>
      </c>
      <c r="I1774" s="141">
        <f t="shared" si="532"/>
        <v>21.588077007859106</v>
      </c>
      <c r="J1774" s="142">
        <f t="shared" si="527"/>
        <v>25.2015975564589</v>
      </c>
      <c r="K1774" s="142">
        <f t="shared" si="530"/>
        <v>19.365798523743134</v>
      </c>
      <c r="L1774" s="143">
        <f t="shared" si="528"/>
        <v>15111.653905501375</v>
      </c>
      <c r="M1774" s="137">
        <f t="shared" si="515"/>
        <v>-15120.95853387534</v>
      </c>
      <c r="N1774" s="137">
        <f t="shared" si="516"/>
        <v>29048.697785614702</v>
      </c>
      <c r="O1774" s="143">
        <f t="shared" si="531"/>
        <v>-131.72390550137607</v>
      </c>
      <c r="P1774" s="137">
        <f t="shared" si="529"/>
        <v>72.538533875340363</v>
      </c>
      <c r="Q1774" s="137">
        <f t="shared" si="517"/>
        <v>139.8022143852977</v>
      </c>
      <c r="R1774" s="144">
        <f t="shared" si="518"/>
        <v>80.616842759261999</v>
      </c>
      <c r="T1774" s="92">
        <f t="shared" si="519"/>
        <v>3.9882874404867976E-24</v>
      </c>
      <c r="U1774" s="92">
        <f>SUM($T$13:T1774)</f>
        <v>0.7684901122665635</v>
      </c>
      <c r="V1774" s="92">
        <f t="shared" si="520"/>
        <v>993</v>
      </c>
      <c r="W1774" s="92">
        <v>46.64124532914866</v>
      </c>
      <c r="Y1774" s="92">
        <f t="shared" si="521"/>
        <v>7.71380661172964E-7</v>
      </c>
      <c r="Z1774" s="92">
        <f>SUM($Y$13:Y1774)</f>
        <v>0.64901259069012807</v>
      </c>
      <c r="AA1774" s="92">
        <f t="shared" si="522"/>
        <v>217</v>
      </c>
      <c r="AB1774" s="92">
        <v>47.638722198975302</v>
      </c>
      <c r="AD1774" s="92">
        <f t="shared" si="523"/>
        <v>4.5519881592832061E-37</v>
      </c>
      <c r="AE1774" s="92" t="e">
        <f>SUM($AD$13:AD1774)</f>
        <v>#N/A</v>
      </c>
      <c r="AF1774" s="92">
        <f t="shared" si="524"/>
        <v>1574</v>
      </c>
      <c r="AG1774" s="92">
        <v>85.329772004646657</v>
      </c>
      <c r="AI1774" s="92">
        <f t="shared" si="525"/>
        <v>6.2224399951296489E-27</v>
      </c>
      <c r="AJ1774" s="92" t="e">
        <f>SUM($AI$13:AI1774)</f>
        <v>#N/A</v>
      </c>
      <c r="AK1774" s="92">
        <f t="shared" si="526"/>
        <v>1119</v>
      </c>
      <c r="AL1774" s="92">
        <v>94.685521970610353</v>
      </c>
    </row>
    <row r="1775" spans="1:38">
      <c r="A1775" s="93">
        <v>1763</v>
      </c>
      <c r="B1775" s="130">
        <v>41390</v>
      </c>
      <c r="C1775" s="92">
        <v>15.847</v>
      </c>
      <c r="D1775" s="92">
        <v>18.800301000000001</v>
      </c>
      <c r="E1775" s="92">
        <v>12.155200000000001</v>
      </c>
      <c r="F1775" s="139">
        <f t="shared" si="514"/>
        <v>-3.4706884583834974E-4</v>
      </c>
      <c r="G1775" s="140">
        <f t="shared" si="514"/>
        <v>8.5094382265471502E-4</v>
      </c>
      <c r="H1775" s="140">
        <f t="shared" si="514"/>
        <v>3.1097801763853017E-3</v>
      </c>
      <c r="I1775" s="141">
        <f t="shared" si="532"/>
        <v>21.392472761405944</v>
      </c>
      <c r="J1775" s="142">
        <f t="shared" si="527"/>
        <v>25.102042266732855</v>
      </c>
      <c r="K1775" s="142">
        <f t="shared" si="530"/>
        <v>19.519513212452281</v>
      </c>
      <c r="L1775" s="143">
        <f t="shared" si="528"/>
        <v>14974.730932984161</v>
      </c>
      <c r="M1775" s="137">
        <f t="shared" si="515"/>
        <v>-15061.225360039713</v>
      </c>
      <c r="N1775" s="137">
        <f t="shared" si="516"/>
        <v>29279.269818678422</v>
      </c>
      <c r="O1775" s="143">
        <f t="shared" si="531"/>
        <v>5.1990670158374996</v>
      </c>
      <c r="P1775" s="137">
        <f t="shared" si="529"/>
        <v>12.805360039712468</v>
      </c>
      <c r="Q1775" s="137">
        <f t="shared" si="517"/>
        <v>-90.769818678421871</v>
      </c>
      <c r="R1775" s="144">
        <f t="shared" si="518"/>
        <v>-72.765391622871903</v>
      </c>
      <c r="T1775" s="92">
        <f t="shared" si="519"/>
        <v>5.5973153550670819E-55</v>
      </c>
      <c r="U1775" s="92">
        <f>SUM($T$13:T1775)</f>
        <v>0.7684901122665635</v>
      </c>
      <c r="V1775" s="92">
        <f t="shared" si="520"/>
        <v>2378</v>
      </c>
      <c r="W1775" s="92">
        <v>46.731187305476851</v>
      </c>
      <c r="Y1775" s="92">
        <f t="shared" si="521"/>
        <v>8.3170490515593272E-21</v>
      </c>
      <c r="Z1775" s="92">
        <f>SUM($Y$13:Y1775)</f>
        <v>0.64901259069012807</v>
      </c>
      <c r="AA1775" s="92">
        <f t="shared" si="522"/>
        <v>844</v>
      </c>
      <c r="AB1775" s="92">
        <v>47.745659354513919</v>
      </c>
      <c r="AD1775" s="92">
        <f t="shared" si="523"/>
        <v>8.2497328600998823E-59</v>
      </c>
      <c r="AE1775" s="92" t="e">
        <f>SUM($AD$13:AD1775)</f>
        <v>#N/A</v>
      </c>
      <c r="AF1775" s="92">
        <f t="shared" si="524"/>
        <v>2550</v>
      </c>
      <c r="AG1775" s="92">
        <v>85.356278669725725</v>
      </c>
      <c r="AI1775" s="92">
        <f t="shared" si="525"/>
        <v>8.5471541404206509E-7</v>
      </c>
      <c r="AJ1775" s="92" t="e">
        <f>SUM($AI$13:AI1775)</f>
        <v>#N/A</v>
      </c>
      <c r="AK1775" s="92">
        <f t="shared" si="526"/>
        <v>215</v>
      </c>
      <c r="AL1775" s="92">
        <v>95.378487233847409</v>
      </c>
    </row>
    <row r="1776" spans="1:38">
      <c r="A1776" s="93">
        <v>1764</v>
      </c>
      <c r="B1776" s="130">
        <v>41389</v>
      </c>
      <c r="C1776" s="92">
        <v>15.843400000000001</v>
      </c>
      <c r="D1776" s="92">
        <v>18.585899000000001</v>
      </c>
      <c r="E1776" s="92">
        <v>12.1732</v>
      </c>
      <c r="F1776" s="139">
        <f t="shared" si="514"/>
        <v>2.2722395445406995E-4</v>
      </c>
      <c r="G1776" s="140">
        <f t="shared" si="514"/>
        <v>1.1535734698655098E-2</v>
      </c>
      <c r="H1776" s="140">
        <f t="shared" si="514"/>
        <v>-1.47865803568481E-3</v>
      </c>
      <c r="I1776" s="141">
        <f t="shared" si="532"/>
        <v>21.404762569902921</v>
      </c>
      <c r="J1776" s="142">
        <f t="shared" si="527"/>
        <v>25.37002430125656</v>
      </c>
      <c r="K1776" s="142">
        <f t="shared" si="530"/>
        <v>19.430226793283609</v>
      </c>
      <c r="L1776" s="143">
        <f t="shared" si="528"/>
        <v>14983.333798932044</v>
      </c>
      <c r="M1776" s="137">
        <f t="shared" si="515"/>
        <v>-15222.014580753936</v>
      </c>
      <c r="N1776" s="137">
        <f t="shared" si="516"/>
        <v>29145.340189925413</v>
      </c>
      <c r="O1776" s="143">
        <f t="shared" si="531"/>
        <v>-3.4037989320459019</v>
      </c>
      <c r="P1776" s="137">
        <f t="shared" si="529"/>
        <v>173.59458075393559</v>
      </c>
      <c r="Q1776" s="137">
        <f t="shared" si="517"/>
        <v>43.159810074586858</v>
      </c>
      <c r="R1776" s="144">
        <f t="shared" si="518"/>
        <v>213.35059189647654</v>
      </c>
      <c r="T1776" s="92">
        <f t="shared" si="519"/>
        <v>2.3444239230083204E-9</v>
      </c>
      <c r="U1776" s="92">
        <f>SUM($T$13:T1776)</f>
        <v>0.76849011461098737</v>
      </c>
      <c r="V1776" s="92">
        <f t="shared" si="520"/>
        <v>330</v>
      </c>
      <c r="W1776" s="92">
        <v>46.779366745817242</v>
      </c>
      <c r="Y1776" s="92">
        <f t="shared" si="521"/>
        <v>6.9496171265386877E-53</v>
      </c>
      <c r="Z1776" s="92">
        <f>SUM($Y$13:Y1776)</f>
        <v>0.64901259069012807</v>
      </c>
      <c r="AA1776" s="92">
        <f t="shared" si="522"/>
        <v>2284</v>
      </c>
      <c r="AB1776" s="92">
        <v>47.910682067848029</v>
      </c>
      <c r="AD1776" s="92">
        <f t="shared" si="523"/>
        <v>1.9529072312396396E-5</v>
      </c>
      <c r="AE1776" s="92" t="e">
        <f>SUM($AD$13:AD1776)</f>
        <v>#N/A</v>
      </c>
      <c r="AF1776" s="92">
        <f t="shared" si="524"/>
        <v>154</v>
      </c>
      <c r="AG1776" s="92">
        <v>85.423424123862787</v>
      </c>
      <c r="AI1776" s="92">
        <f t="shared" si="525"/>
        <v>2.134357987574831E-44</v>
      </c>
      <c r="AJ1776" s="92" t="e">
        <f>SUM($AI$13:AI1776)</f>
        <v>#N/A</v>
      </c>
      <c r="AK1776" s="92">
        <f t="shared" si="526"/>
        <v>1903</v>
      </c>
      <c r="AL1776" s="92">
        <v>95.641490448444529</v>
      </c>
    </row>
    <row r="1777" spans="1:38">
      <c r="A1777" s="93">
        <v>1765</v>
      </c>
      <c r="B1777" s="130">
        <v>41388</v>
      </c>
      <c r="C1777" s="92">
        <v>15.920199999999999</v>
      </c>
      <c r="D1777" s="92">
        <v>18.647698999999999</v>
      </c>
      <c r="E1777" s="92">
        <v>12.1739</v>
      </c>
      <c r="F1777" s="139">
        <f t="shared" si="514"/>
        <v>-4.8240599992461775E-3</v>
      </c>
      <c r="G1777" s="140">
        <f t="shared" si="514"/>
        <v>-3.3140818070903633E-3</v>
      </c>
      <c r="H1777" s="140">
        <f t="shared" si="514"/>
        <v>-5.7500061607207442E-5</v>
      </c>
      <c r="I1777" s="141">
        <f t="shared" si="532"/>
        <v>21.29666559842213</v>
      </c>
      <c r="J1777" s="142">
        <f t="shared" si="527"/>
        <v>24.99758050842091</v>
      </c>
      <c r="K1777" s="142">
        <f t="shared" si="530"/>
        <v>19.457881106301183</v>
      </c>
      <c r="L1777" s="143">
        <f t="shared" si="528"/>
        <v>14907.665918895491</v>
      </c>
      <c r="M1777" s="137">
        <f t="shared" si="515"/>
        <v>-14998.548305052545</v>
      </c>
      <c r="N1777" s="137">
        <f t="shared" si="516"/>
        <v>29186.821659451776</v>
      </c>
      <c r="O1777" s="143">
        <f t="shared" si="531"/>
        <v>72.264081104507568</v>
      </c>
      <c r="P1777" s="137">
        <f t="shared" si="529"/>
        <v>-49.871694947454671</v>
      </c>
      <c r="Q1777" s="137">
        <f t="shared" si="517"/>
        <v>1.6783405482237868</v>
      </c>
      <c r="R1777" s="144">
        <f t="shared" si="518"/>
        <v>24.070726705276684</v>
      </c>
      <c r="T1777" s="92">
        <f t="shared" si="519"/>
        <v>1.8448771709909982E-6</v>
      </c>
      <c r="U1777" s="92">
        <f>SUM($T$13:T1777)</f>
        <v>0.7684919594881584</v>
      </c>
      <c r="V1777" s="92">
        <f t="shared" si="520"/>
        <v>200</v>
      </c>
      <c r="W1777" s="92">
        <v>46.954816342904451</v>
      </c>
      <c r="Y1777" s="92">
        <f t="shared" si="521"/>
        <v>1.1305534364201135E-11</v>
      </c>
      <c r="Z1777" s="92">
        <f>SUM($Y$13:Y1777)</f>
        <v>0.64901259070143358</v>
      </c>
      <c r="AA1777" s="92">
        <f t="shared" si="522"/>
        <v>434</v>
      </c>
      <c r="AB1777" s="92">
        <v>47.978898852317798</v>
      </c>
      <c r="AD1777" s="92">
        <f t="shared" si="523"/>
        <v>2.3594481777515083E-17</v>
      </c>
      <c r="AE1777" s="92" t="e">
        <f>SUM($AD$13:AD1777)</f>
        <v>#N/A</v>
      </c>
      <c r="AF1777" s="92">
        <f t="shared" si="524"/>
        <v>689</v>
      </c>
      <c r="AG1777" s="92">
        <v>85.887275331300771</v>
      </c>
      <c r="AI1777" s="92">
        <f t="shared" si="525"/>
        <v>1.2014008492104231E-55</v>
      </c>
      <c r="AJ1777" s="92" t="e">
        <f>SUM($AI$13:AI1777)</f>
        <v>#N/A</v>
      </c>
      <c r="AK1777" s="92">
        <f t="shared" si="526"/>
        <v>2408</v>
      </c>
      <c r="AL1777" s="92">
        <v>95.824800949176279</v>
      </c>
    </row>
    <row r="1778" spans="1:38">
      <c r="A1778" s="93">
        <v>1766</v>
      </c>
      <c r="B1778" s="130">
        <v>41387</v>
      </c>
      <c r="C1778" s="92">
        <v>16.021999000000001</v>
      </c>
      <c r="D1778" s="92">
        <v>18.7591</v>
      </c>
      <c r="E1778" s="92">
        <v>12.2415</v>
      </c>
      <c r="F1778" s="139">
        <f t="shared" si="514"/>
        <v>-6.3537015574649525E-3</v>
      </c>
      <c r="G1778" s="140">
        <f t="shared" si="514"/>
        <v>-5.9385045124766833E-3</v>
      </c>
      <c r="H1778" s="140">
        <f t="shared" si="514"/>
        <v>-5.5221990769105389E-3</v>
      </c>
      <c r="I1778" s="141">
        <f t="shared" si="532"/>
        <v>21.263931422040404</v>
      </c>
      <c r="J1778" s="142">
        <f t="shared" si="527"/>
        <v>24.931758149873925</v>
      </c>
      <c r="K1778" s="142">
        <f t="shared" si="530"/>
        <v>19.351543528162399</v>
      </c>
      <c r="L1778" s="143">
        <f t="shared" si="528"/>
        <v>14884.751995428283</v>
      </c>
      <c r="M1778" s="137">
        <f t="shared" si="515"/>
        <v>-14959.054889924355</v>
      </c>
      <c r="N1778" s="137">
        <f t="shared" si="516"/>
        <v>29027.315292243598</v>
      </c>
      <c r="O1778" s="143">
        <f t="shared" si="531"/>
        <v>95.178004571715064</v>
      </c>
      <c r="P1778" s="137">
        <f t="shared" si="529"/>
        <v>-89.365110075645134</v>
      </c>
      <c r="Q1778" s="137">
        <f t="shared" si="517"/>
        <v>161.18470775640162</v>
      </c>
      <c r="R1778" s="144">
        <f t="shared" si="518"/>
        <v>166.99760225247155</v>
      </c>
      <c r="T1778" s="92">
        <f t="shared" si="519"/>
        <v>7.2927466545802523E-17</v>
      </c>
      <c r="U1778" s="92">
        <f>SUM($T$13:T1778)</f>
        <v>0.76849195948815852</v>
      </c>
      <c r="V1778" s="92">
        <f t="shared" si="520"/>
        <v>667</v>
      </c>
      <c r="W1778" s="92">
        <v>47.078596807752547</v>
      </c>
      <c r="Y1778" s="92">
        <f t="shared" si="521"/>
        <v>1.742823069933167E-7</v>
      </c>
      <c r="Z1778" s="92">
        <f>SUM($Y$13:Y1778)</f>
        <v>0.64901276498374061</v>
      </c>
      <c r="AA1778" s="92">
        <f t="shared" si="522"/>
        <v>246</v>
      </c>
      <c r="AB1778" s="92">
        <v>48.025277671296863</v>
      </c>
      <c r="AD1778" s="92">
        <f t="shared" si="523"/>
        <v>2.4341391408542011E-48</v>
      </c>
      <c r="AE1778" s="92" t="e">
        <f>SUM($AD$13:AD1778)</f>
        <v>#N/A</v>
      </c>
      <c r="AF1778" s="92">
        <f t="shared" si="524"/>
        <v>2080</v>
      </c>
      <c r="AG1778" s="92">
        <v>86.094997443666216</v>
      </c>
      <c r="AI1778" s="92">
        <f t="shared" si="525"/>
        <v>2.6690653173142128E-59</v>
      </c>
      <c r="AJ1778" s="92" t="e">
        <f>SUM($AI$13:AI1778)</f>
        <v>#N/A</v>
      </c>
      <c r="AK1778" s="92">
        <f t="shared" si="526"/>
        <v>2572</v>
      </c>
      <c r="AL1778" s="92">
        <v>95.860293997569897</v>
      </c>
    </row>
    <row r="1779" spans="1:38">
      <c r="A1779" s="93">
        <v>1767</v>
      </c>
      <c r="B1779" s="130">
        <v>41386</v>
      </c>
      <c r="C1779" s="92">
        <v>16.003</v>
      </c>
      <c r="D1779" s="92">
        <v>18.650299</v>
      </c>
      <c r="E1779" s="92">
        <v>12.260300000000001</v>
      </c>
      <c r="F1779" s="139">
        <f t="shared" si="514"/>
        <v>1.1872148972067453E-3</v>
      </c>
      <c r="G1779" s="140">
        <f t="shared" si="514"/>
        <v>5.8337402526360549E-3</v>
      </c>
      <c r="H1779" s="140">
        <f t="shared" si="514"/>
        <v>-1.5334045659568529E-3</v>
      </c>
      <c r="I1779" s="141">
        <f t="shared" si="532"/>
        <v>21.425306280078733</v>
      </c>
      <c r="J1779" s="142">
        <f t="shared" si="527"/>
        <v>25.22701428915429</v>
      </c>
      <c r="K1779" s="142">
        <f t="shared" si="530"/>
        <v>19.429161480551045</v>
      </c>
      <c r="L1779" s="143">
        <f t="shared" si="528"/>
        <v>14997.714396055113</v>
      </c>
      <c r="M1779" s="137">
        <f t="shared" si="515"/>
        <v>-15136.208573492575</v>
      </c>
      <c r="N1779" s="137">
        <f t="shared" si="516"/>
        <v>29143.742220826567</v>
      </c>
      <c r="O1779" s="143">
        <f t="shared" si="531"/>
        <v>-17.784396055114485</v>
      </c>
      <c r="P1779" s="137">
        <f t="shared" si="529"/>
        <v>87.788573492574869</v>
      </c>
      <c r="Q1779" s="137">
        <f t="shared" si="517"/>
        <v>44.757779173432937</v>
      </c>
      <c r="R1779" s="144">
        <f t="shared" si="518"/>
        <v>114.76195661089332</v>
      </c>
      <c r="T1779" s="92">
        <f t="shared" si="519"/>
        <v>4.5669817444751081E-9</v>
      </c>
      <c r="U1779" s="92">
        <f>SUM($T$13:T1779)</f>
        <v>0.76849196405514031</v>
      </c>
      <c r="V1779" s="92">
        <f t="shared" si="520"/>
        <v>317</v>
      </c>
      <c r="W1779" s="92">
        <v>47.112803338604863</v>
      </c>
      <c r="Y1779" s="92">
        <f t="shared" si="521"/>
        <v>6.0842866837620416E-31</v>
      </c>
      <c r="Z1779" s="92">
        <f>SUM($Y$13:Y1779)</f>
        <v>0.64901276498374061</v>
      </c>
      <c r="AA1779" s="92">
        <f t="shared" si="522"/>
        <v>1299</v>
      </c>
      <c r="AB1779" s="92">
        <v>48.030770136567298</v>
      </c>
      <c r="AD1779" s="92">
        <f t="shared" si="523"/>
        <v>1.8896944093473903E-20</v>
      </c>
      <c r="AE1779" s="92" t="e">
        <f>SUM($AD$13:AD1779)</f>
        <v>#N/A</v>
      </c>
      <c r="AF1779" s="92">
        <f t="shared" si="524"/>
        <v>828</v>
      </c>
      <c r="AG1779" s="92">
        <v>86.40564062689009</v>
      </c>
      <c r="AI1779" s="92">
        <f t="shared" si="525"/>
        <v>1.2841168415981867E-34</v>
      </c>
      <c r="AJ1779" s="92" t="e">
        <f>SUM($AI$13:AI1779)</f>
        <v>#N/A</v>
      </c>
      <c r="AK1779" s="92">
        <f t="shared" si="526"/>
        <v>1464</v>
      </c>
      <c r="AL1779" s="92">
        <v>96.011642431591099</v>
      </c>
    </row>
    <row r="1780" spans="1:38">
      <c r="A1780" s="93">
        <v>1768</v>
      </c>
      <c r="B1780" s="130">
        <v>41383</v>
      </c>
      <c r="C1780" s="92">
        <v>15.9823</v>
      </c>
      <c r="D1780" s="92">
        <v>18.702299</v>
      </c>
      <c r="E1780" s="92">
        <v>12.256500000000001</v>
      </c>
      <c r="F1780" s="139">
        <f t="shared" si="514"/>
        <v>1.295182795967964E-3</v>
      </c>
      <c r="G1780" s="140">
        <f t="shared" si="514"/>
        <v>-2.7804068366140688E-3</v>
      </c>
      <c r="H1780" s="140">
        <f t="shared" si="514"/>
        <v>3.1003957083997058E-4</v>
      </c>
      <c r="I1780" s="141">
        <f t="shared" si="532"/>
        <v>21.427616782315432</v>
      </c>
      <c r="J1780" s="142">
        <f t="shared" si="527"/>
        <v>25.010965450252932</v>
      </c>
      <c r="K1780" s="142">
        <f t="shared" si="530"/>
        <v>19.465033060008974</v>
      </c>
      <c r="L1780" s="143">
        <f t="shared" si="528"/>
        <v>14999.331747620803</v>
      </c>
      <c r="M1780" s="137">
        <f t="shared" si="515"/>
        <v>-15006.57927015176</v>
      </c>
      <c r="N1780" s="137">
        <f t="shared" si="516"/>
        <v>29197.549590013459</v>
      </c>
      <c r="O1780" s="143">
        <f t="shared" si="531"/>
        <v>-19.401747620804599</v>
      </c>
      <c r="P1780" s="137">
        <f t="shared" si="529"/>
        <v>-41.840729848239789</v>
      </c>
      <c r="Q1780" s="137">
        <f t="shared" si="517"/>
        <v>-9.0495900134592375</v>
      </c>
      <c r="R1780" s="144">
        <f t="shared" si="518"/>
        <v>-70.292067482503626</v>
      </c>
      <c r="T1780" s="92">
        <f t="shared" si="519"/>
        <v>1.4870408213036929E-17</v>
      </c>
      <c r="U1780" s="92">
        <f>SUM($T$13:T1780)</f>
        <v>0.76849196405514031</v>
      </c>
      <c r="V1780" s="92">
        <f t="shared" si="520"/>
        <v>698</v>
      </c>
      <c r="W1780" s="92">
        <v>47.117795063188169</v>
      </c>
      <c r="Y1780" s="92">
        <f t="shared" si="521"/>
        <v>1.6008488685358067E-13</v>
      </c>
      <c r="Z1780" s="92">
        <f>SUM($Y$13:Y1780)</f>
        <v>0.6490127649839007</v>
      </c>
      <c r="AA1780" s="92">
        <f t="shared" si="522"/>
        <v>517</v>
      </c>
      <c r="AB1780" s="92">
        <v>48.059889644771829</v>
      </c>
      <c r="AD1780" s="92">
        <f t="shared" si="523"/>
        <v>4.8148054529689153E-27</v>
      </c>
      <c r="AE1780" s="92" t="e">
        <f>SUM($AD$13:AD1780)</f>
        <v>#N/A</v>
      </c>
      <c r="AF1780" s="92">
        <f t="shared" si="524"/>
        <v>1124</v>
      </c>
      <c r="AG1780" s="92">
        <v>86.549606260938162</v>
      </c>
      <c r="AI1780" s="92">
        <f t="shared" si="525"/>
        <v>1.4137839032092217E-26</v>
      </c>
      <c r="AJ1780" s="92" t="e">
        <f>SUM($AI$13:AI1780)</f>
        <v>#N/A</v>
      </c>
      <c r="AK1780" s="92">
        <f t="shared" si="526"/>
        <v>1103</v>
      </c>
      <c r="AL1780" s="92">
        <v>96.022683134429826</v>
      </c>
    </row>
    <row r="1781" spans="1:38">
      <c r="A1781" s="93">
        <v>1769</v>
      </c>
      <c r="B1781" s="130">
        <v>41382</v>
      </c>
      <c r="C1781" s="92">
        <v>15.9129</v>
      </c>
      <c r="D1781" s="92">
        <v>18.606898999999999</v>
      </c>
      <c r="E1781" s="92">
        <v>12.243</v>
      </c>
      <c r="F1781" s="139">
        <f t="shared" si="514"/>
        <v>4.3612415084617329E-3</v>
      </c>
      <c r="G1781" s="140">
        <f t="shared" si="514"/>
        <v>5.1271305336801909E-3</v>
      </c>
      <c r="H1781" s="140">
        <f t="shared" si="514"/>
        <v>1.1026709139916324E-3</v>
      </c>
      <c r="I1781" s="141">
        <f t="shared" si="532"/>
        <v>21.493230132156928</v>
      </c>
      <c r="J1781" s="142">
        <f t="shared" si="527"/>
        <v>25.209292022776072</v>
      </c>
      <c r="K1781" s="142">
        <f t="shared" si="530"/>
        <v>19.480456873315362</v>
      </c>
      <c r="L1781" s="143">
        <f t="shared" si="528"/>
        <v>15045.261092509849</v>
      </c>
      <c r="M1781" s="137">
        <f t="shared" si="515"/>
        <v>-15125.575213665643</v>
      </c>
      <c r="N1781" s="137">
        <f t="shared" si="516"/>
        <v>29220.685309973043</v>
      </c>
      <c r="O1781" s="143">
        <f t="shared" si="531"/>
        <v>-65.33109250985035</v>
      </c>
      <c r="P1781" s="137">
        <f t="shared" si="529"/>
        <v>77.155213665642805</v>
      </c>
      <c r="Q1781" s="137">
        <f t="shared" si="517"/>
        <v>-32.185309973043331</v>
      </c>
      <c r="R1781" s="144">
        <f t="shared" si="518"/>
        <v>-20.361188817250877</v>
      </c>
      <c r="T1781" s="92">
        <f t="shared" si="519"/>
        <v>2.9153474457944859E-25</v>
      </c>
      <c r="U1781" s="92">
        <f>SUM($T$13:T1781)</f>
        <v>0.76849196405514031</v>
      </c>
      <c r="V1781" s="92">
        <f t="shared" si="520"/>
        <v>1044</v>
      </c>
      <c r="W1781" s="92">
        <v>47.41520616354137</v>
      </c>
      <c r="Y1781" s="92">
        <f t="shared" si="521"/>
        <v>1.1663423661374634E-42</v>
      </c>
      <c r="Z1781" s="92">
        <f>SUM($Y$13:Y1781)</f>
        <v>0.6490127649839007</v>
      </c>
      <c r="AA1781" s="92">
        <f t="shared" si="522"/>
        <v>1825</v>
      </c>
      <c r="AB1781" s="92">
        <v>48.085974162764614</v>
      </c>
      <c r="AD1781" s="92">
        <f t="shared" si="523"/>
        <v>1.9559362105214515E-23</v>
      </c>
      <c r="AE1781" s="92" t="e">
        <f>SUM($AD$13:AD1781)</f>
        <v>#N/A</v>
      </c>
      <c r="AF1781" s="92">
        <f t="shared" si="524"/>
        <v>962</v>
      </c>
      <c r="AG1781" s="92">
        <v>86.836161031656957</v>
      </c>
      <c r="AI1781" s="92">
        <f t="shared" si="525"/>
        <v>3.0198819478543697E-37</v>
      </c>
      <c r="AJ1781" s="92" t="e">
        <f>SUM($AI$13:AI1781)</f>
        <v>#N/A</v>
      </c>
      <c r="AK1781" s="92">
        <f t="shared" si="526"/>
        <v>1582</v>
      </c>
      <c r="AL1781" s="92">
        <v>96.173985279465342</v>
      </c>
    </row>
    <row r="1782" spans="1:38">
      <c r="A1782" s="93">
        <v>1770</v>
      </c>
      <c r="B1782" s="130">
        <v>41381</v>
      </c>
      <c r="C1782" s="92">
        <v>16.003</v>
      </c>
      <c r="D1782" s="92">
        <v>18.645599000000001</v>
      </c>
      <c r="E1782" s="92">
        <v>12.208500000000001</v>
      </c>
      <c r="F1782" s="139">
        <f t="shared" si="514"/>
        <v>-5.6301943385614894E-3</v>
      </c>
      <c r="G1782" s="140">
        <f t="shared" si="514"/>
        <v>-2.0755568110202294E-3</v>
      </c>
      <c r="H1782" s="140">
        <f t="shared" si="514"/>
        <v>2.8258999877135427E-3</v>
      </c>
      <c r="I1782" s="141">
        <f t="shared" si="532"/>
        <v>21.279414404174215</v>
      </c>
      <c r="J1782" s="142">
        <f t="shared" si="527"/>
        <v>25.028643582289845</v>
      </c>
      <c r="K1782" s="142">
        <f t="shared" si="530"/>
        <v>19.513989187860918</v>
      </c>
      <c r="L1782" s="143">
        <f t="shared" si="528"/>
        <v>14895.59008292195</v>
      </c>
      <c r="M1782" s="137">
        <f t="shared" si="515"/>
        <v>-15017.186149373907</v>
      </c>
      <c r="N1782" s="137">
        <f t="shared" si="516"/>
        <v>29270.983781791376</v>
      </c>
      <c r="O1782" s="143">
        <f t="shared" si="531"/>
        <v>84.339917078048529</v>
      </c>
      <c r="P1782" s="137">
        <f t="shared" si="529"/>
        <v>-31.233850626093044</v>
      </c>
      <c r="Q1782" s="137">
        <f t="shared" si="517"/>
        <v>-82.483781791375804</v>
      </c>
      <c r="R1782" s="144">
        <f t="shared" si="518"/>
        <v>-29.37771533942032</v>
      </c>
      <c r="T1782" s="92">
        <f t="shared" si="519"/>
        <v>4.9874480967359124E-39</v>
      </c>
      <c r="U1782" s="92">
        <f>SUM($T$13:T1782)</f>
        <v>0.76849196405514031</v>
      </c>
      <c r="V1782" s="92">
        <f t="shared" si="520"/>
        <v>1662</v>
      </c>
      <c r="W1782" s="92">
        <v>47.465143511342831</v>
      </c>
      <c r="Y1782" s="92">
        <f t="shared" si="521"/>
        <v>4.0427006560975306E-49</v>
      </c>
      <c r="Z1782" s="92">
        <f>SUM($Y$13:Y1782)</f>
        <v>0.6490127649839007</v>
      </c>
      <c r="AA1782" s="92">
        <f t="shared" si="522"/>
        <v>2115</v>
      </c>
      <c r="AB1782" s="92">
        <v>48.118820539413719</v>
      </c>
      <c r="AD1782" s="92">
        <f t="shared" si="523"/>
        <v>4.5555168818620056E-46</v>
      </c>
      <c r="AE1782" s="92" t="e">
        <f>SUM($AD$13:AD1782)</f>
        <v>#N/A</v>
      </c>
      <c r="AF1782" s="92">
        <f t="shared" si="524"/>
        <v>1978</v>
      </c>
      <c r="AG1782" s="92">
        <v>86.949209248017723</v>
      </c>
      <c r="AI1782" s="92">
        <f t="shared" si="525"/>
        <v>5.3174495873137283E-55</v>
      </c>
      <c r="AJ1782" s="92" t="e">
        <f>SUM($AI$13:AI1782)</f>
        <v>#N/A</v>
      </c>
      <c r="AK1782" s="92">
        <f t="shared" si="526"/>
        <v>2379</v>
      </c>
      <c r="AL1782" s="92">
        <v>96.234301503885945</v>
      </c>
    </row>
    <row r="1783" spans="1:38">
      <c r="A1783" s="93">
        <v>1771</v>
      </c>
      <c r="B1783" s="130">
        <v>41380</v>
      </c>
      <c r="C1783" s="92">
        <v>16.010999999999999</v>
      </c>
      <c r="D1783" s="92">
        <v>18.757200000000001</v>
      </c>
      <c r="E1783" s="92">
        <v>12.135199999999999</v>
      </c>
      <c r="F1783" s="139">
        <f t="shared" si="514"/>
        <v>-4.9965648616567826E-4</v>
      </c>
      <c r="G1783" s="140">
        <f t="shared" si="514"/>
        <v>-5.9497686221824386E-3</v>
      </c>
      <c r="H1783" s="140">
        <f t="shared" si="514"/>
        <v>6.0402795174370194E-3</v>
      </c>
      <c r="I1783" s="141">
        <f t="shared" si="532"/>
        <v>21.389207401161702</v>
      </c>
      <c r="J1783" s="142">
        <f t="shared" si="527"/>
        <v>24.931475638117629</v>
      </c>
      <c r="K1783" s="142">
        <f t="shared" si="530"/>
        <v>19.576537799129806</v>
      </c>
      <c r="L1783" s="143">
        <f t="shared" si="528"/>
        <v>14972.445180813191</v>
      </c>
      <c r="M1783" s="137">
        <f t="shared" si="515"/>
        <v>-14958.885382870578</v>
      </c>
      <c r="N1783" s="137">
        <f t="shared" si="516"/>
        <v>29364.806698694709</v>
      </c>
      <c r="O1783" s="143">
        <f t="shared" si="531"/>
        <v>7.4848191868077265</v>
      </c>
      <c r="P1783" s="137">
        <f t="shared" si="529"/>
        <v>-89.534617129422259</v>
      </c>
      <c r="Q1783" s="137">
        <f t="shared" si="517"/>
        <v>-176.30669869470876</v>
      </c>
      <c r="R1783" s="144">
        <f t="shared" si="518"/>
        <v>-258.35649663732329</v>
      </c>
      <c r="T1783" s="92">
        <f t="shared" si="519"/>
        <v>3.0812816949924083E-6</v>
      </c>
      <c r="U1783" s="92">
        <f>SUM($T$13:T1783)</f>
        <v>0.76849504533683533</v>
      </c>
      <c r="V1783" s="92">
        <f t="shared" si="520"/>
        <v>190</v>
      </c>
      <c r="W1783" s="92">
        <v>47.508587670166889</v>
      </c>
      <c r="Y1783" s="92">
        <f t="shared" si="521"/>
        <v>1.0645076474685996E-40</v>
      </c>
      <c r="Z1783" s="92">
        <f>SUM($Y$13:Y1783)</f>
        <v>0.6490127649839007</v>
      </c>
      <c r="AA1783" s="92">
        <f t="shared" si="522"/>
        <v>1737</v>
      </c>
      <c r="AB1783" s="92">
        <v>48.159520313967732</v>
      </c>
      <c r="AD1783" s="92">
        <f t="shared" si="523"/>
        <v>9.2441758639918335E-57</v>
      </c>
      <c r="AE1783" s="92" t="e">
        <f>SUM($AD$13:AD1783)</f>
        <v>#N/A</v>
      </c>
      <c r="AF1783" s="92">
        <f t="shared" si="524"/>
        <v>2458</v>
      </c>
      <c r="AG1783" s="92">
        <v>87.089855405094568</v>
      </c>
      <c r="AI1783" s="92">
        <f t="shared" si="525"/>
        <v>2.3576205392476327E-8</v>
      </c>
      <c r="AJ1783" s="92" t="e">
        <f>SUM($AI$13:AI1783)</f>
        <v>#N/A</v>
      </c>
      <c r="AK1783" s="92">
        <f t="shared" si="526"/>
        <v>285</v>
      </c>
      <c r="AL1783" s="92">
        <v>96.251145092408478</v>
      </c>
    </row>
    <row r="1784" spans="1:38">
      <c r="A1784" s="93">
        <v>1772</v>
      </c>
      <c r="B1784" s="130">
        <v>41379</v>
      </c>
      <c r="C1784" s="92">
        <v>15.8249</v>
      </c>
      <c r="D1784" s="92">
        <v>18.545099</v>
      </c>
      <c r="E1784" s="92">
        <v>12.2698</v>
      </c>
      <c r="F1784" s="139">
        <f t="shared" si="514"/>
        <v>1.1759947930160664E-2</v>
      </c>
      <c r="G1784" s="140">
        <f t="shared" si="514"/>
        <v>1.1437037893407886E-2</v>
      </c>
      <c r="H1784" s="140">
        <f t="shared" si="514"/>
        <v>-1.0970023961270781E-2</v>
      </c>
      <c r="I1784" s="141">
        <f t="shared" si="532"/>
        <v>21.651561709710645</v>
      </c>
      <c r="J1784" s="142">
        <f t="shared" si="527"/>
        <v>25.367548916293195</v>
      </c>
      <c r="K1784" s="142">
        <f t="shared" si="530"/>
        <v>19.245534303737632</v>
      </c>
      <c r="L1784" s="143">
        <f t="shared" si="528"/>
        <v>15156.093196797452</v>
      </c>
      <c r="M1784" s="137">
        <f t="shared" si="515"/>
        <v>-15220.529349775918</v>
      </c>
      <c r="N1784" s="137">
        <f t="shared" si="516"/>
        <v>28868.301455606448</v>
      </c>
      <c r="O1784" s="143">
        <f t="shared" si="531"/>
        <v>-176.16319679745357</v>
      </c>
      <c r="P1784" s="137">
        <f t="shared" si="529"/>
        <v>172.10934977591751</v>
      </c>
      <c r="Q1784" s="137">
        <f t="shared" si="517"/>
        <v>320.19854439355186</v>
      </c>
      <c r="R1784" s="144">
        <f t="shared" si="518"/>
        <v>316.1446973720158</v>
      </c>
      <c r="T1784" s="92">
        <f t="shared" si="519"/>
        <v>1.1542159297937771E-53</v>
      </c>
      <c r="U1784" s="92">
        <f>SUM($T$13:T1784)</f>
        <v>0.76849504533683533</v>
      </c>
      <c r="V1784" s="92">
        <f t="shared" si="520"/>
        <v>2319</v>
      </c>
      <c r="W1784" s="92">
        <v>47.575281040264599</v>
      </c>
      <c r="Y1784" s="92">
        <f t="shared" si="521"/>
        <v>4.4829191984646073E-58</v>
      </c>
      <c r="Z1784" s="92">
        <f>SUM($Y$13:Y1784)</f>
        <v>0.6490127649839007</v>
      </c>
      <c r="AA1784" s="92">
        <f t="shared" si="522"/>
        <v>2517</v>
      </c>
      <c r="AB1784" s="92">
        <v>48.215857715476886</v>
      </c>
      <c r="AD1784" s="92">
        <f t="shared" si="523"/>
        <v>7.2225187188548413E-37</v>
      </c>
      <c r="AE1784" s="92" t="e">
        <f>SUM($AD$13:AD1784)</f>
        <v>#N/A</v>
      </c>
      <c r="AF1784" s="92">
        <f t="shared" si="524"/>
        <v>1565</v>
      </c>
      <c r="AG1784" s="92">
        <v>87.165627683007187</v>
      </c>
      <c r="AI1784" s="92">
        <f t="shared" si="525"/>
        <v>8.9970043583375288E-7</v>
      </c>
      <c r="AJ1784" s="92" t="e">
        <f>SUM($AI$13:AI1784)</f>
        <v>#N/A</v>
      </c>
      <c r="AK1784" s="92">
        <f t="shared" si="526"/>
        <v>214</v>
      </c>
      <c r="AL1784" s="92">
        <v>96.559674404754332</v>
      </c>
    </row>
    <row r="1785" spans="1:38">
      <c r="A1785" s="93">
        <v>1773</v>
      </c>
      <c r="B1785" s="130">
        <v>41376</v>
      </c>
      <c r="C1785" s="92">
        <v>15.7818</v>
      </c>
      <c r="D1785" s="92">
        <v>18.518000000000001</v>
      </c>
      <c r="E1785" s="92">
        <v>12.0716</v>
      </c>
      <c r="F1785" s="139">
        <f t="shared" si="514"/>
        <v>2.7309939297164298E-3</v>
      </c>
      <c r="G1785" s="140">
        <f t="shared" si="514"/>
        <v>1.463386974835279E-3</v>
      </c>
      <c r="H1785" s="140">
        <f t="shared" si="514"/>
        <v>1.6418701746247377E-2</v>
      </c>
      <c r="I1785" s="141">
        <f t="shared" si="532"/>
        <v>21.458342996996539</v>
      </c>
      <c r="J1785" s="142">
        <f t="shared" si="527"/>
        <v>25.117402769699751</v>
      </c>
      <c r="K1785" s="142">
        <f t="shared" si="530"/>
        <v>19.778491517280226</v>
      </c>
      <c r="L1785" s="143">
        <f t="shared" si="528"/>
        <v>15020.840097897577</v>
      </c>
      <c r="M1785" s="137">
        <f t="shared" si="515"/>
        <v>-15070.44166181985</v>
      </c>
      <c r="N1785" s="137">
        <f t="shared" si="516"/>
        <v>29667.737275920339</v>
      </c>
      <c r="O1785" s="143">
        <f t="shared" si="531"/>
        <v>-40.910097897578453</v>
      </c>
      <c r="P1785" s="137">
        <f t="shared" si="529"/>
        <v>22.021661819850124</v>
      </c>
      <c r="Q1785" s="137">
        <f t="shared" si="517"/>
        <v>-479.23727592033902</v>
      </c>
      <c r="R1785" s="144">
        <f t="shared" si="518"/>
        <v>-498.12571199806735</v>
      </c>
      <c r="T1785" s="92">
        <f t="shared" si="519"/>
        <v>1.7851611280794746E-21</v>
      </c>
      <c r="U1785" s="92">
        <f>SUM($T$13:T1785)</f>
        <v>0.76849504533683533</v>
      </c>
      <c r="V1785" s="92">
        <f t="shared" si="520"/>
        <v>874</v>
      </c>
      <c r="W1785" s="92">
        <v>47.786278895708165</v>
      </c>
      <c r="Y1785" s="92">
        <f t="shared" si="521"/>
        <v>4.2827456078418788E-57</v>
      </c>
      <c r="Z1785" s="92">
        <f>SUM($Y$13:Y1785)</f>
        <v>0.6490127649839007</v>
      </c>
      <c r="AA1785" s="92">
        <f t="shared" si="522"/>
        <v>2473</v>
      </c>
      <c r="AB1785" s="92">
        <v>48.446377105952706</v>
      </c>
      <c r="AD1785" s="92">
        <f t="shared" si="523"/>
        <v>1.4574090188753816E-48</v>
      </c>
      <c r="AE1785" s="92" t="e">
        <f>SUM($AD$13:AD1785)</f>
        <v>#N/A</v>
      </c>
      <c r="AF1785" s="92">
        <f t="shared" si="524"/>
        <v>2090</v>
      </c>
      <c r="AG1785" s="92">
        <v>87.21350718181202</v>
      </c>
      <c r="AI1785" s="92">
        <f t="shared" si="525"/>
        <v>1.226777802551963E-33</v>
      </c>
      <c r="AJ1785" s="92" t="e">
        <f>SUM($AI$13:AI1785)</f>
        <v>#N/A</v>
      </c>
      <c r="AK1785" s="92">
        <f t="shared" si="526"/>
        <v>1420</v>
      </c>
      <c r="AL1785" s="92">
        <v>96.856721795980775</v>
      </c>
    </row>
    <row r="1786" spans="1:38">
      <c r="A1786" s="93">
        <v>1774</v>
      </c>
      <c r="B1786" s="130">
        <v>41375</v>
      </c>
      <c r="C1786" s="92">
        <v>15.8055</v>
      </c>
      <c r="D1786" s="92">
        <v>18.547799999999999</v>
      </c>
      <c r="E1786" s="92">
        <v>12.0359</v>
      </c>
      <c r="F1786" s="139">
        <f t="shared" si="514"/>
        <v>-1.4994780297997723E-3</v>
      </c>
      <c r="G1786" s="140">
        <f t="shared" si="514"/>
        <v>-1.6066595499195646E-3</v>
      </c>
      <c r="H1786" s="140">
        <f t="shared" si="514"/>
        <v>2.966126338703301E-3</v>
      </c>
      <c r="I1786" s="141">
        <f t="shared" si="532"/>
        <v>21.367811320110086</v>
      </c>
      <c r="J1786" s="142">
        <f t="shared" si="527"/>
        <v>25.040403853826334</v>
      </c>
      <c r="K1786" s="142">
        <f t="shared" si="530"/>
        <v>19.516717852424826</v>
      </c>
      <c r="L1786" s="143">
        <f t="shared" si="528"/>
        <v>14957.46792407706</v>
      </c>
      <c r="M1786" s="137">
        <f t="shared" si="515"/>
        <v>-15024.242312295801</v>
      </c>
      <c r="N1786" s="137">
        <f t="shared" si="516"/>
        <v>29275.076778637238</v>
      </c>
      <c r="O1786" s="143">
        <f t="shared" si="531"/>
        <v>22.462075922938311</v>
      </c>
      <c r="P1786" s="137">
        <f t="shared" si="529"/>
        <v>-24.177687704199343</v>
      </c>
      <c r="Q1786" s="137">
        <f t="shared" si="517"/>
        <v>-86.576778637238021</v>
      </c>
      <c r="R1786" s="144">
        <f t="shared" si="518"/>
        <v>-88.292390418499053</v>
      </c>
      <c r="T1786" s="92">
        <f t="shared" si="519"/>
        <v>8.0743464402013456E-8</v>
      </c>
      <c r="U1786" s="92">
        <f>SUM($T$13:T1786)</f>
        <v>0.76849512608029968</v>
      </c>
      <c r="V1786" s="92">
        <f t="shared" si="520"/>
        <v>261</v>
      </c>
      <c r="W1786" s="92">
        <v>47.803973917212716</v>
      </c>
      <c r="Y1786" s="92">
        <f t="shared" si="521"/>
        <v>1.046731996228376E-43</v>
      </c>
      <c r="Z1786" s="92">
        <f>SUM($Y$13:Y1786)</f>
        <v>0.6490127649839007</v>
      </c>
      <c r="AA1786" s="92">
        <f t="shared" si="522"/>
        <v>1872</v>
      </c>
      <c r="AB1786" s="92">
        <v>48.515984429795935</v>
      </c>
      <c r="AD1786" s="92">
        <f t="shared" si="523"/>
        <v>1.8700472974621736E-31</v>
      </c>
      <c r="AE1786" s="92" t="e">
        <f>SUM($AD$13:AD1786)</f>
        <v>#N/A</v>
      </c>
      <c r="AF1786" s="92">
        <f t="shared" si="524"/>
        <v>1322</v>
      </c>
      <c r="AG1786" s="92">
        <v>87.334561628977099</v>
      </c>
      <c r="AI1786" s="92">
        <f t="shared" si="525"/>
        <v>4.4621245752336167E-4</v>
      </c>
      <c r="AJ1786" s="92" t="e">
        <f>SUM($AI$13:AI1786)</f>
        <v>#N/A</v>
      </c>
      <c r="AK1786" s="92">
        <f t="shared" si="526"/>
        <v>93</v>
      </c>
      <c r="AL1786" s="92">
        <v>97.544611616011025</v>
      </c>
    </row>
    <row r="1787" spans="1:38">
      <c r="A1787" s="93">
        <v>1775</v>
      </c>
      <c r="B1787" s="130">
        <v>41374</v>
      </c>
      <c r="C1787" s="92">
        <v>15.8896</v>
      </c>
      <c r="D1787" s="92">
        <v>18.606898999999999</v>
      </c>
      <c r="E1787" s="92">
        <v>12.0944</v>
      </c>
      <c r="F1787" s="139">
        <f t="shared" si="514"/>
        <v>-5.2927701137850391E-3</v>
      </c>
      <c r="G1787" s="140">
        <f t="shared" si="514"/>
        <v>-3.1761874990561267E-3</v>
      </c>
      <c r="H1787" s="140">
        <f t="shared" si="514"/>
        <v>-4.8369493319222467E-3</v>
      </c>
      <c r="I1787" s="141">
        <f t="shared" si="532"/>
        <v>21.286635248842011</v>
      </c>
      <c r="J1787" s="142">
        <f t="shared" si="527"/>
        <v>25.001038994192424</v>
      </c>
      <c r="K1787" s="142">
        <f t="shared" si="530"/>
        <v>19.364877802950126</v>
      </c>
      <c r="L1787" s="143">
        <f t="shared" si="528"/>
        <v>14900.644674189407</v>
      </c>
      <c r="M1787" s="137">
        <f t="shared" si="515"/>
        <v>-15000.623396515455</v>
      </c>
      <c r="N1787" s="137">
        <f t="shared" si="516"/>
        <v>29047.31670442519</v>
      </c>
      <c r="O1787" s="143">
        <f t="shared" si="531"/>
        <v>79.28532581059153</v>
      </c>
      <c r="P1787" s="137">
        <f t="shared" si="529"/>
        <v>-47.796603484544903</v>
      </c>
      <c r="Q1787" s="137">
        <f t="shared" si="517"/>
        <v>141.18329557481047</v>
      </c>
      <c r="R1787" s="144">
        <f t="shared" si="518"/>
        <v>172.6720179008571</v>
      </c>
      <c r="T1787" s="92">
        <f t="shared" si="519"/>
        <v>1.888230644092596E-11</v>
      </c>
      <c r="U1787" s="92">
        <f>SUM($T$13:T1787)</f>
        <v>0.76849512609918202</v>
      </c>
      <c r="V1787" s="92">
        <f t="shared" si="520"/>
        <v>424</v>
      </c>
      <c r="W1787" s="92">
        <v>48.167580136625475</v>
      </c>
      <c r="Y1787" s="92">
        <f t="shared" si="521"/>
        <v>1.0104989215899373E-31</v>
      </c>
      <c r="Z1787" s="92">
        <f>SUM($Y$13:Y1787)</f>
        <v>0.6490127649839007</v>
      </c>
      <c r="AA1787" s="92">
        <f t="shared" si="522"/>
        <v>1334</v>
      </c>
      <c r="AB1787" s="92">
        <v>48.77031630948477</v>
      </c>
      <c r="AD1787" s="92">
        <f t="shared" si="523"/>
        <v>1.2112040429569911E-17</v>
      </c>
      <c r="AE1787" s="92" t="e">
        <f>SUM($AD$13:AD1787)</f>
        <v>#N/A</v>
      </c>
      <c r="AF1787" s="92">
        <f t="shared" si="524"/>
        <v>702</v>
      </c>
      <c r="AG1787" s="92">
        <v>87.386359445616108</v>
      </c>
      <c r="AI1787" s="92">
        <f t="shared" si="525"/>
        <v>2.8572542191082619E-56</v>
      </c>
      <c r="AJ1787" s="92" t="e">
        <f>SUM($AI$13:AI1787)</f>
        <v>#N/A</v>
      </c>
      <c r="AK1787" s="92">
        <f t="shared" si="526"/>
        <v>2436</v>
      </c>
      <c r="AL1787" s="92">
        <v>97.879732418132335</v>
      </c>
    </row>
    <row r="1788" spans="1:38">
      <c r="A1788" s="93">
        <v>1776</v>
      </c>
      <c r="B1788" s="130">
        <v>41373</v>
      </c>
      <c r="C1788" s="92">
        <v>15.875999999999999</v>
      </c>
      <c r="D1788" s="92">
        <v>18.589300000000001</v>
      </c>
      <c r="E1788" s="92">
        <v>12.148199999999999</v>
      </c>
      <c r="F1788" s="139">
        <f t="shared" si="514"/>
        <v>8.5663895187715333E-4</v>
      </c>
      <c r="G1788" s="140">
        <f t="shared" si="514"/>
        <v>9.4672741846091313E-4</v>
      </c>
      <c r="H1788" s="140">
        <f t="shared" si="514"/>
        <v>-4.4286396338550915E-3</v>
      </c>
      <c r="I1788" s="141">
        <f t="shared" si="532"/>
        <v>21.418231987906275</v>
      </c>
      <c r="J1788" s="142">
        <f t="shared" si="527"/>
        <v>25.104444586364192</v>
      </c>
      <c r="K1788" s="142">
        <f t="shared" si="530"/>
        <v>19.372823101364812</v>
      </c>
      <c r="L1788" s="143">
        <f t="shared" si="528"/>
        <v>14992.762391534392</v>
      </c>
      <c r="M1788" s="137">
        <f t="shared" si="515"/>
        <v>-15062.666751818515</v>
      </c>
      <c r="N1788" s="137">
        <f t="shared" si="516"/>
        <v>29059.234652047217</v>
      </c>
      <c r="O1788" s="143">
        <f t="shared" si="531"/>
        <v>-12.832391534393537</v>
      </c>
      <c r="P1788" s="137">
        <f t="shared" si="529"/>
        <v>14.246751818514895</v>
      </c>
      <c r="Q1788" s="137">
        <f t="shared" si="517"/>
        <v>129.26534795278349</v>
      </c>
      <c r="R1788" s="144">
        <f t="shared" si="518"/>
        <v>130.67970823690484</v>
      </c>
      <c r="T1788" s="92">
        <f t="shared" si="519"/>
        <v>4.5740651803204704E-27</v>
      </c>
      <c r="U1788" s="92">
        <f>SUM($T$13:T1788)</f>
        <v>0.76849512609918202</v>
      </c>
      <c r="V1788" s="92">
        <f t="shared" si="520"/>
        <v>1125</v>
      </c>
      <c r="W1788" s="92">
        <v>48.235539111939943</v>
      </c>
      <c r="Y1788" s="92">
        <f t="shared" si="521"/>
        <v>3.6224963799900585E-32</v>
      </c>
      <c r="Z1788" s="92">
        <f>SUM($Y$13:Y1788)</f>
        <v>0.6490127649839007</v>
      </c>
      <c r="AA1788" s="92">
        <f t="shared" si="522"/>
        <v>1354</v>
      </c>
      <c r="AB1788" s="92">
        <v>48.82236389067657</v>
      </c>
      <c r="AD1788" s="92">
        <f t="shared" si="523"/>
        <v>1.8373960068541222E-25</v>
      </c>
      <c r="AE1788" s="92" t="e">
        <f>SUM($AD$13:AD1788)</f>
        <v>#N/A</v>
      </c>
      <c r="AF1788" s="92">
        <f t="shared" si="524"/>
        <v>1053</v>
      </c>
      <c r="AG1788" s="92">
        <v>87.652668019145494</v>
      </c>
      <c r="AI1788" s="92">
        <f t="shared" si="525"/>
        <v>1.5502324903697319E-37</v>
      </c>
      <c r="AJ1788" s="92" t="e">
        <f>SUM($AI$13:AI1788)</f>
        <v>#N/A</v>
      </c>
      <c r="AK1788" s="92">
        <f t="shared" si="526"/>
        <v>1595</v>
      </c>
      <c r="AL1788" s="92">
        <v>98.14941455227563</v>
      </c>
    </row>
    <row r="1789" spans="1:38">
      <c r="A1789" s="93">
        <v>1777</v>
      </c>
      <c r="B1789" s="130">
        <v>41372</v>
      </c>
      <c r="C1789" s="92">
        <v>15.840400000000001</v>
      </c>
      <c r="D1789" s="92">
        <v>18.708300000000001</v>
      </c>
      <c r="E1789" s="92">
        <v>12.1785</v>
      </c>
      <c r="F1789" s="139">
        <f t="shared" si="514"/>
        <v>2.2474179944949046E-3</v>
      </c>
      <c r="G1789" s="140">
        <f t="shared" si="514"/>
        <v>-6.3608131150344471E-3</v>
      </c>
      <c r="H1789" s="140">
        <f t="shared" si="514"/>
        <v>-2.4879911319127812E-3</v>
      </c>
      <c r="I1789" s="141">
        <f t="shared" si="532"/>
        <v>21.447994520340391</v>
      </c>
      <c r="J1789" s="142">
        <f t="shared" si="527"/>
        <v>24.921166354505754</v>
      </c>
      <c r="K1789" s="142">
        <f t="shared" si="530"/>
        <v>19.41058618056411</v>
      </c>
      <c r="L1789" s="143">
        <f t="shared" si="528"/>
        <v>15013.596164238274</v>
      </c>
      <c r="M1789" s="137">
        <f t="shared" si="515"/>
        <v>-14952.699812703453</v>
      </c>
      <c r="N1789" s="137">
        <f t="shared" si="516"/>
        <v>29115.879270846166</v>
      </c>
      <c r="O1789" s="143">
        <f t="shared" si="531"/>
        <v>-33.666164238275087</v>
      </c>
      <c r="P1789" s="137">
        <f t="shared" si="529"/>
        <v>-95.72018729654701</v>
      </c>
      <c r="Q1789" s="137">
        <f t="shared" si="517"/>
        <v>72.620729153833963</v>
      </c>
      <c r="R1789" s="144">
        <f t="shared" si="518"/>
        <v>-56.765622380988134</v>
      </c>
      <c r="T1789" s="92">
        <f t="shared" si="519"/>
        <v>1.9047542457407639E-46</v>
      </c>
      <c r="U1789" s="92">
        <f>SUM($T$13:T1789)</f>
        <v>0.76849512609918202</v>
      </c>
      <c r="V1789" s="92">
        <f t="shared" si="520"/>
        <v>1995</v>
      </c>
      <c r="W1789" s="92">
        <v>48.250513015400429</v>
      </c>
      <c r="Y1789" s="92">
        <f t="shared" si="521"/>
        <v>5.2458787351762346E-30</v>
      </c>
      <c r="Z1789" s="92">
        <f>SUM($Y$13:Y1789)</f>
        <v>0.6490127649839007</v>
      </c>
      <c r="AA1789" s="92">
        <f t="shared" si="522"/>
        <v>1257</v>
      </c>
      <c r="AB1789" s="92">
        <v>49.087272519238468</v>
      </c>
      <c r="AD1789" s="92">
        <f t="shared" si="523"/>
        <v>2.4167657883949535E-31</v>
      </c>
      <c r="AE1789" s="92" t="e">
        <f>SUM($AD$13:AD1789)</f>
        <v>#N/A</v>
      </c>
      <c r="AF1789" s="92">
        <f t="shared" si="524"/>
        <v>1317</v>
      </c>
      <c r="AG1789" s="92">
        <v>87.677089022392465</v>
      </c>
      <c r="AI1789" s="92">
        <f t="shared" si="525"/>
        <v>2.3976577604403155E-5</v>
      </c>
      <c r="AJ1789" s="92" t="e">
        <f>SUM($AI$13:AI1789)</f>
        <v>#N/A</v>
      </c>
      <c r="AK1789" s="92">
        <f t="shared" si="526"/>
        <v>150</v>
      </c>
      <c r="AL1789" s="92">
        <v>98.17733857105668</v>
      </c>
    </row>
    <row r="1790" spans="1:38">
      <c r="A1790" s="93">
        <v>1778</v>
      </c>
      <c r="B1790" s="130">
        <v>41369</v>
      </c>
      <c r="C1790" s="92">
        <v>15.912000000000001</v>
      </c>
      <c r="D1790" s="92">
        <v>18.742000999999998</v>
      </c>
      <c r="E1790" s="92">
        <v>12.1722</v>
      </c>
      <c r="F1790" s="139">
        <f t="shared" si="514"/>
        <v>-4.4997486173956602E-3</v>
      </c>
      <c r="G1790" s="140">
        <f t="shared" si="514"/>
        <v>-1.7981537830457084E-3</v>
      </c>
      <c r="H1790" s="140">
        <f t="shared" si="514"/>
        <v>5.1757282989095543E-4</v>
      </c>
      <c r="I1790" s="141">
        <f t="shared" si="532"/>
        <v>21.303605829562592</v>
      </c>
      <c r="J1790" s="142">
        <f t="shared" si="527"/>
        <v>25.035601044413564</v>
      </c>
      <c r="K1790" s="142">
        <f t="shared" si="530"/>
        <v>19.469071449696848</v>
      </c>
      <c r="L1790" s="143">
        <f t="shared" si="528"/>
        <v>14912.524080693815</v>
      </c>
      <c r="M1790" s="137">
        <f t="shared" si="515"/>
        <v>-15021.360626648138</v>
      </c>
      <c r="N1790" s="137">
        <f t="shared" si="516"/>
        <v>29203.607174545272</v>
      </c>
      <c r="O1790" s="143">
        <f t="shared" si="531"/>
        <v>67.405919306183932</v>
      </c>
      <c r="P1790" s="137">
        <f t="shared" si="529"/>
        <v>-27.059373351861723</v>
      </c>
      <c r="Q1790" s="137">
        <f t="shared" si="517"/>
        <v>-15.107174545271846</v>
      </c>
      <c r="R1790" s="144">
        <f t="shared" si="518"/>
        <v>25.239371409050364</v>
      </c>
      <c r="T1790" s="92">
        <f t="shared" si="519"/>
        <v>5.0320425299275847E-10</v>
      </c>
      <c r="U1790" s="92">
        <f>SUM($T$13:T1790)</f>
        <v>0.76849512660238628</v>
      </c>
      <c r="V1790" s="92">
        <f t="shared" si="520"/>
        <v>360</v>
      </c>
      <c r="W1790" s="92">
        <v>48.282188581348237</v>
      </c>
      <c r="Y1790" s="92">
        <f t="shared" si="521"/>
        <v>5.0077550516311255E-20</v>
      </c>
      <c r="Z1790" s="92">
        <f>SUM($Y$13:Y1790)</f>
        <v>0.6490127649839007</v>
      </c>
      <c r="AA1790" s="92">
        <f t="shared" si="522"/>
        <v>809</v>
      </c>
      <c r="AB1790" s="92">
        <v>49.171841376948578</v>
      </c>
      <c r="AD1790" s="92">
        <f t="shared" si="523"/>
        <v>2.0938442208835348E-20</v>
      </c>
      <c r="AE1790" s="92" t="e">
        <f>SUM($AD$13:AD1790)</f>
        <v>#N/A</v>
      </c>
      <c r="AF1790" s="92">
        <f t="shared" si="524"/>
        <v>826</v>
      </c>
      <c r="AG1790" s="92">
        <v>88.31203609784643</v>
      </c>
      <c r="AI1790" s="92">
        <f t="shared" si="525"/>
        <v>8.4845477002159975E-54</v>
      </c>
      <c r="AJ1790" s="92" t="e">
        <f>SUM($AI$13:AI1790)</f>
        <v>#N/A</v>
      </c>
      <c r="AK1790" s="92">
        <f t="shared" si="526"/>
        <v>2325</v>
      </c>
      <c r="AL1790" s="92">
        <v>98.188912500645529</v>
      </c>
    </row>
    <row r="1791" spans="1:38">
      <c r="A1791" s="93">
        <v>1779</v>
      </c>
      <c r="B1791" s="130">
        <v>41368</v>
      </c>
      <c r="C1791" s="92">
        <v>15.8721</v>
      </c>
      <c r="D1791" s="92">
        <v>18.688998999999999</v>
      </c>
      <c r="E1791" s="92">
        <v>12.305099999999999</v>
      </c>
      <c r="F1791" s="139">
        <f t="shared" si="514"/>
        <v>2.51384504885932E-3</v>
      </c>
      <c r="G1791" s="140">
        <f t="shared" si="514"/>
        <v>2.8359999377174372E-3</v>
      </c>
      <c r="H1791" s="140">
        <f t="shared" si="514"/>
        <v>-1.0800399834214991E-2</v>
      </c>
      <c r="I1791" s="141">
        <f t="shared" si="532"/>
        <v>21.453696032661082</v>
      </c>
      <c r="J1791" s="142">
        <f t="shared" si="527"/>
        <v>25.15182886363791</v>
      </c>
      <c r="K1791" s="142">
        <f t="shared" si="530"/>
        <v>19.248835019626011</v>
      </c>
      <c r="L1791" s="143">
        <f t="shared" si="528"/>
        <v>15017.587222862758</v>
      </c>
      <c r="M1791" s="137">
        <f t="shared" si="515"/>
        <v>-15091.097318182747</v>
      </c>
      <c r="N1791" s="137">
        <f t="shared" si="516"/>
        <v>28873.252529439014</v>
      </c>
      <c r="O1791" s="143">
        <f t="shared" si="531"/>
        <v>-37.657222862759227</v>
      </c>
      <c r="P1791" s="137">
        <f t="shared" si="529"/>
        <v>42.677318182746603</v>
      </c>
      <c r="Q1791" s="137">
        <f t="shared" si="517"/>
        <v>315.24747056098568</v>
      </c>
      <c r="R1791" s="144">
        <f t="shared" si="518"/>
        <v>320.26756588097305</v>
      </c>
      <c r="T1791" s="92">
        <f t="shared" si="519"/>
        <v>6.2020114737585387E-55</v>
      </c>
      <c r="U1791" s="92">
        <f>SUM($T$13:T1791)</f>
        <v>0.76849512660238628</v>
      </c>
      <c r="V1791" s="92">
        <f t="shared" si="520"/>
        <v>2376</v>
      </c>
      <c r="W1791" s="92">
        <v>48.481408770097914</v>
      </c>
      <c r="Y1791" s="92">
        <f t="shared" si="521"/>
        <v>3.7676651161938014E-25</v>
      </c>
      <c r="Z1791" s="92">
        <f>SUM($Y$13:Y1791)</f>
        <v>0.6490127649839007</v>
      </c>
      <c r="AA1791" s="92">
        <f t="shared" si="522"/>
        <v>1039</v>
      </c>
      <c r="AB1791" s="92">
        <v>49.22137989820294</v>
      </c>
      <c r="AD1791" s="92">
        <f t="shared" si="523"/>
        <v>2.2289292648616997E-18</v>
      </c>
      <c r="AE1791" s="92" t="e">
        <f>SUM($AD$13:AD1791)</f>
        <v>#N/A</v>
      </c>
      <c r="AF1791" s="92">
        <f t="shared" si="524"/>
        <v>735</v>
      </c>
      <c r="AG1791" s="92">
        <v>88.342725010756112</v>
      </c>
      <c r="AI1791" s="92">
        <f t="shared" si="525"/>
        <v>1.7724197720270888E-4</v>
      </c>
      <c r="AJ1791" s="92" t="e">
        <f>SUM($AI$13:AI1791)</f>
        <v>#N/A</v>
      </c>
      <c r="AK1791" s="92">
        <f t="shared" si="526"/>
        <v>111</v>
      </c>
      <c r="AL1791" s="92">
        <v>98.194374306651298</v>
      </c>
    </row>
    <row r="1792" spans="1:38">
      <c r="A1792" s="93">
        <v>1780</v>
      </c>
      <c r="B1792" s="130">
        <v>41367</v>
      </c>
      <c r="C1792" s="92">
        <v>15.7331</v>
      </c>
      <c r="D1792" s="92">
        <v>18.534200999999999</v>
      </c>
      <c r="E1792" s="92">
        <v>12.3475</v>
      </c>
      <c r="F1792" s="139">
        <f t="shared" si="514"/>
        <v>8.8348767884269819E-3</v>
      </c>
      <c r="G1792" s="140">
        <f t="shared" si="514"/>
        <v>8.3520190592516474E-3</v>
      </c>
      <c r="H1792" s="140">
        <f t="shared" si="514"/>
        <v>-3.4338935007086624E-3</v>
      </c>
      <c r="I1792" s="141">
        <f t="shared" si="532"/>
        <v>21.588965479784658</v>
      </c>
      <c r="J1792" s="142">
        <f t="shared" si="527"/>
        <v>25.290174484419374</v>
      </c>
      <c r="K1792" s="142">
        <f t="shared" si="530"/>
        <v>19.392179866369709</v>
      </c>
      <c r="L1792" s="143">
        <f t="shared" si="528"/>
        <v>15112.275835849261</v>
      </c>
      <c r="M1792" s="137">
        <f t="shared" si="515"/>
        <v>-15174.104690651624</v>
      </c>
      <c r="N1792" s="137">
        <f t="shared" si="516"/>
        <v>29088.269799554564</v>
      </c>
      <c r="O1792" s="143">
        <f t="shared" si="531"/>
        <v>-132.34583584926258</v>
      </c>
      <c r="P1792" s="137">
        <f t="shared" si="529"/>
        <v>125.6846906516239</v>
      </c>
      <c r="Q1792" s="137">
        <f t="shared" si="517"/>
        <v>100.23020044543591</v>
      </c>
      <c r="R1792" s="144">
        <f t="shared" si="518"/>
        <v>93.569055247797223</v>
      </c>
      <c r="T1792" s="92">
        <f t="shared" si="519"/>
        <v>2.3313011739063474E-10</v>
      </c>
      <c r="U1792" s="92">
        <f>SUM($T$13:T1792)</f>
        <v>0.76849512683551635</v>
      </c>
      <c r="V1792" s="92">
        <f t="shared" si="520"/>
        <v>375</v>
      </c>
      <c r="W1792" s="92">
        <v>48.806582469673231</v>
      </c>
      <c r="Y1792" s="92">
        <f t="shared" si="521"/>
        <v>2.5116687477809594E-15</v>
      </c>
      <c r="Z1792" s="92">
        <f>SUM($Y$13:Y1792)</f>
        <v>0.64901276498390326</v>
      </c>
      <c r="AA1792" s="92">
        <f t="shared" si="522"/>
        <v>598</v>
      </c>
      <c r="AB1792" s="92">
        <v>49.2460908924877</v>
      </c>
      <c r="AD1792" s="92">
        <f t="shared" si="523"/>
        <v>6.9833225840519348E-43</v>
      </c>
      <c r="AE1792" s="92" t="e">
        <f>SUM($AD$13:AD1792)</f>
        <v>#N/A</v>
      </c>
      <c r="AF1792" s="92">
        <f t="shared" si="524"/>
        <v>1835</v>
      </c>
      <c r="AG1792" s="92">
        <v>88.38479465411001</v>
      </c>
      <c r="AI1792" s="92">
        <f t="shared" si="525"/>
        <v>1.0138273576791848E-3</v>
      </c>
      <c r="AJ1792" s="92" t="e">
        <f>SUM($AI$13:AI1792)</f>
        <v>#N/A</v>
      </c>
      <c r="AK1792" s="92">
        <f t="shared" si="526"/>
        <v>77</v>
      </c>
      <c r="AL1792" s="92">
        <v>98.30026907573847</v>
      </c>
    </row>
    <row r="1793" spans="1:38">
      <c r="A1793" s="93">
        <v>1781</v>
      </c>
      <c r="B1793" s="130">
        <v>41366</v>
      </c>
      <c r="C1793" s="92">
        <v>15.866099999999999</v>
      </c>
      <c r="D1793" s="92">
        <v>18.787001</v>
      </c>
      <c r="E1793" s="92">
        <v>12.2662</v>
      </c>
      <c r="F1793" s="139">
        <f t="shared" si="514"/>
        <v>-8.3826523216165016E-3</v>
      </c>
      <c r="G1793" s="140">
        <f t="shared" si="514"/>
        <v>-1.3456112553568267E-2</v>
      </c>
      <c r="H1793" s="140">
        <f t="shared" si="514"/>
        <v>6.6279695423197005E-3</v>
      </c>
      <c r="I1793" s="141">
        <f t="shared" si="532"/>
        <v>21.220512078582637</v>
      </c>
      <c r="J1793" s="142">
        <f t="shared" si="527"/>
        <v>24.74321127787772</v>
      </c>
      <c r="K1793" s="142">
        <f t="shared" si="530"/>
        <v>19.587973659324</v>
      </c>
      <c r="L1793" s="143">
        <f t="shared" si="528"/>
        <v>14854.358455007845</v>
      </c>
      <c r="M1793" s="137">
        <f t="shared" si="515"/>
        <v>-14845.926766726632</v>
      </c>
      <c r="N1793" s="137">
        <f t="shared" si="516"/>
        <v>29381.960488985998</v>
      </c>
      <c r="O1793" s="143">
        <f t="shared" si="531"/>
        <v>125.57154499215358</v>
      </c>
      <c r="P1793" s="137">
        <f t="shared" si="529"/>
        <v>-202.49323327336788</v>
      </c>
      <c r="Q1793" s="137">
        <f t="shared" si="517"/>
        <v>-193.46048898599838</v>
      </c>
      <c r="R1793" s="144">
        <f t="shared" si="518"/>
        <v>-270.38217726721268</v>
      </c>
      <c r="T1793" s="92">
        <f t="shared" si="519"/>
        <v>2.8644450665844741E-19</v>
      </c>
      <c r="U1793" s="92">
        <f>SUM($T$13:T1793)</f>
        <v>0.76849512683551635</v>
      </c>
      <c r="V1793" s="92">
        <f t="shared" si="520"/>
        <v>775</v>
      </c>
      <c r="W1793" s="92">
        <v>48.946678073320072</v>
      </c>
      <c r="Y1793" s="92">
        <f t="shared" si="521"/>
        <v>1.831363761686215E-53</v>
      </c>
      <c r="Z1793" s="92">
        <f>SUM($Y$13:Y1793)</f>
        <v>0.64901276498390326</v>
      </c>
      <c r="AA1793" s="92">
        <f t="shared" si="522"/>
        <v>2310</v>
      </c>
      <c r="AB1793" s="92">
        <v>49.318098708523394</v>
      </c>
      <c r="AD1793" s="92">
        <f t="shared" si="523"/>
        <v>1.9202966643455671E-8</v>
      </c>
      <c r="AE1793" s="92" t="e">
        <f>SUM($AD$13:AD1793)</f>
        <v>#N/A</v>
      </c>
      <c r="AF1793" s="92">
        <f t="shared" si="524"/>
        <v>289</v>
      </c>
      <c r="AG1793" s="92">
        <v>88.499733369124442</v>
      </c>
      <c r="AI1793" s="92">
        <f t="shared" si="525"/>
        <v>7.6825263431622355E-26</v>
      </c>
      <c r="AJ1793" s="92" t="e">
        <f>SUM($AI$13:AI1793)</f>
        <v>#N/A</v>
      </c>
      <c r="AK1793" s="92">
        <f t="shared" si="526"/>
        <v>1070</v>
      </c>
      <c r="AL1793" s="92">
        <v>98.638733958619923</v>
      </c>
    </row>
    <row r="1794" spans="1:38">
      <c r="A1794" s="93">
        <v>1782</v>
      </c>
      <c r="B1794" s="130">
        <v>41365</v>
      </c>
      <c r="C1794" s="92">
        <v>15.77</v>
      </c>
      <c r="D1794" s="92">
        <v>18.712499999999999</v>
      </c>
      <c r="E1794" s="92">
        <v>12.350300000000001</v>
      </c>
      <c r="F1794" s="139">
        <f t="shared" si="514"/>
        <v>6.0938490805326762E-3</v>
      </c>
      <c r="G1794" s="140">
        <f t="shared" si="514"/>
        <v>3.9813493653975129E-3</v>
      </c>
      <c r="H1794" s="140">
        <f t="shared" si="514"/>
        <v>-6.8095511849916024E-3</v>
      </c>
      <c r="I1794" s="141">
        <f t="shared" si="532"/>
        <v>21.530307760938491</v>
      </c>
      <c r="J1794" s="142">
        <f t="shared" si="527"/>
        <v>25.180555029028724</v>
      </c>
      <c r="K1794" s="142">
        <f t="shared" si="530"/>
        <v>19.32649294349125</v>
      </c>
      <c r="L1794" s="143">
        <f t="shared" si="528"/>
        <v>15071.215432656943</v>
      </c>
      <c r="M1794" s="137">
        <f t="shared" si="515"/>
        <v>-15108.333017417235</v>
      </c>
      <c r="N1794" s="137">
        <f t="shared" si="516"/>
        <v>28989.739415236876</v>
      </c>
      <c r="O1794" s="143">
        <f t="shared" si="531"/>
        <v>-91.285432656944977</v>
      </c>
      <c r="P1794" s="137">
        <f t="shared" si="529"/>
        <v>59.913017417235096</v>
      </c>
      <c r="Q1794" s="137">
        <f t="shared" si="517"/>
        <v>198.76058476312392</v>
      </c>
      <c r="R1794" s="144">
        <f t="shared" si="518"/>
        <v>167.38816952341404</v>
      </c>
      <c r="T1794" s="92">
        <f t="shared" si="519"/>
        <v>3.0029783696531977E-38</v>
      </c>
      <c r="U1794" s="92">
        <f>SUM($T$13:T1794)</f>
        <v>0.76849512683551635</v>
      </c>
      <c r="V1794" s="92">
        <f t="shared" si="520"/>
        <v>1627</v>
      </c>
      <c r="W1794" s="92">
        <v>48.998499000545053</v>
      </c>
      <c r="Y1794" s="92">
        <f t="shared" si="521"/>
        <v>2.5786719327452064E-56</v>
      </c>
      <c r="Z1794" s="92">
        <f>SUM($Y$13:Y1794)</f>
        <v>0.64901276498390326</v>
      </c>
      <c r="AA1794" s="92">
        <f t="shared" si="522"/>
        <v>2438</v>
      </c>
      <c r="AB1794" s="92">
        <v>49.516416928216131</v>
      </c>
      <c r="AD1794" s="92">
        <f t="shared" si="523"/>
        <v>3.3461295821101048E-37</v>
      </c>
      <c r="AE1794" s="92" t="e">
        <f>SUM($AD$13:AD1794)</f>
        <v>#N/A</v>
      </c>
      <c r="AF1794" s="92">
        <f t="shared" si="524"/>
        <v>1580</v>
      </c>
      <c r="AG1794" s="92">
        <v>88.735068230133038</v>
      </c>
      <c r="AI1794" s="92">
        <f t="shared" si="525"/>
        <v>4.7417486704063146E-48</v>
      </c>
      <c r="AJ1794" s="92" t="e">
        <f>SUM($AI$13:AI1794)</f>
        <v>#N/A</v>
      </c>
      <c r="AK1794" s="92">
        <f t="shared" si="526"/>
        <v>2067</v>
      </c>
      <c r="AL1794" s="92">
        <v>98.897700125877236</v>
      </c>
    </row>
    <row r="1795" spans="1:38">
      <c r="A1795" s="93">
        <v>1783</v>
      </c>
      <c r="B1795" s="130">
        <v>41362</v>
      </c>
      <c r="C1795" s="92">
        <v>15.831200000000001</v>
      </c>
      <c r="D1795" s="92">
        <v>18.756001000000001</v>
      </c>
      <c r="E1795" s="92">
        <v>12.301299999999999</v>
      </c>
      <c r="F1795" s="139">
        <f t="shared" si="514"/>
        <v>-3.8657840214261219E-3</v>
      </c>
      <c r="G1795" s="140">
        <f t="shared" si="514"/>
        <v>-2.3193110301072961E-3</v>
      </c>
      <c r="H1795" s="140">
        <f t="shared" si="514"/>
        <v>3.9833188362206062E-3</v>
      </c>
      <c r="I1795" s="141">
        <f t="shared" si="532"/>
        <v>21.317172608519883</v>
      </c>
      <c r="J1795" s="142">
        <f t="shared" si="527"/>
        <v>25.022530055847188</v>
      </c>
      <c r="K1795" s="142">
        <f t="shared" si="530"/>
        <v>19.536511401234016</v>
      </c>
      <c r="L1795" s="143">
        <f t="shared" si="528"/>
        <v>14922.020825963918</v>
      </c>
      <c r="M1795" s="137">
        <f t="shared" si="515"/>
        <v>-15013.518033508313</v>
      </c>
      <c r="N1795" s="137">
        <f t="shared" si="516"/>
        <v>29304.767101851023</v>
      </c>
      <c r="O1795" s="143">
        <f t="shared" si="531"/>
        <v>57.909174036080003</v>
      </c>
      <c r="P1795" s="137">
        <f t="shared" si="529"/>
        <v>-34.901966491686835</v>
      </c>
      <c r="Q1795" s="137">
        <f t="shared" si="517"/>
        <v>-116.26710185102274</v>
      </c>
      <c r="R1795" s="144">
        <f t="shared" si="518"/>
        <v>-93.259894306629576</v>
      </c>
      <c r="T1795" s="92">
        <f t="shared" si="519"/>
        <v>1.6837987834257345E-4</v>
      </c>
      <c r="U1795" s="92">
        <f>SUM($T$13:T1795)</f>
        <v>0.76866350671385897</v>
      </c>
      <c r="V1795" s="92">
        <f t="shared" si="520"/>
        <v>112</v>
      </c>
      <c r="W1795" s="92">
        <v>49.018897768954048</v>
      </c>
      <c r="Y1795" s="92">
        <f t="shared" si="521"/>
        <v>1.5918882288469677E-14</v>
      </c>
      <c r="Z1795" s="92">
        <f>SUM($Y$13:Y1795)</f>
        <v>0.64901276498391913</v>
      </c>
      <c r="AA1795" s="92">
        <f t="shared" si="522"/>
        <v>562</v>
      </c>
      <c r="AB1795" s="92">
        <v>49.553495333539104</v>
      </c>
      <c r="AD1795" s="92">
        <f t="shared" si="523"/>
        <v>7.8630609632484525E-31</v>
      </c>
      <c r="AE1795" s="92" t="e">
        <f>SUM($AD$13:AD1795)</f>
        <v>#N/A</v>
      </c>
      <c r="AF1795" s="92">
        <f t="shared" si="524"/>
        <v>1294</v>
      </c>
      <c r="AG1795" s="92">
        <v>88.995292501509539</v>
      </c>
      <c r="AI1795" s="92">
        <f t="shared" si="525"/>
        <v>2.3517020142592197E-45</v>
      </c>
      <c r="AJ1795" s="92" t="e">
        <f>SUM($AI$13:AI1795)</f>
        <v>#N/A</v>
      </c>
      <c r="AK1795" s="92">
        <f t="shared" si="526"/>
        <v>1946</v>
      </c>
      <c r="AL1795" s="92">
        <v>99.141304608750943</v>
      </c>
    </row>
    <row r="1796" spans="1:38">
      <c r="A1796" s="93">
        <v>1784</v>
      </c>
      <c r="B1796" s="130">
        <v>41361</v>
      </c>
      <c r="C1796" s="92">
        <v>15.770300000000001</v>
      </c>
      <c r="D1796" s="92">
        <v>18.659400999999999</v>
      </c>
      <c r="E1796" s="92">
        <v>12.352</v>
      </c>
      <c r="F1796" s="139">
        <f t="shared" si="514"/>
        <v>3.8616893781349138E-3</v>
      </c>
      <c r="G1796" s="140">
        <f t="shared" si="514"/>
        <v>5.1770150606658127E-3</v>
      </c>
      <c r="H1796" s="140">
        <f t="shared" si="514"/>
        <v>-4.1045984455959639E-3</v>
      </c>
      <c r="I1796" s="141">
        <f t="shared" si="532"/>
        <v>21.48253976652315</v>
      </c>
      <c r="J1796" s="142">
        <f t="shared" si="527"/>
        <v>25.210543161632042</v>
      </c>
      <c r="K1796" s="142">
        <f t="shared" si="530"/>
        <v>19.379128618847147</v>
      </c>
      <c r="L1796" s="143">
        <f t="shared" si="528"/>
        <v>15037.777836566205</v>
      </c>
      <c r="M1796" s="137">
        <f t="shared" si="515"/>
        <v>-15126.325896979226</v>
      </c>
      <c r="N1796" s="137">
        <f t="shared" si="516"/>
        <v>29068.692928270721</v>
      </c>
      <c r="O1796" s="143">
        <f t="shared" si="531"/>
        <v>-57.847836566206752</v>
      </c>
      <c r="P1796" s="137">
        <f t="shared" si="529"/>
        <v>77.905896979225872</v>
      </c>
      <c r="Q1796" s="137">
        <f t="shared" si="517"/>
        <v>119.80707172927941</v>
      </c>
      <c r="R1796" s="144">
        <f t="shared" si="518"/>
        <v>139.86513214229853</v>
      </c>
      <c r="T1796" s="92">
        <f t="shared" si="519"/>
        <v>3.4553834916836175E-13</v>
      </c>
      <c r="U1796" s="92">
        <f>SUM($T$13:T1796)</f>
        <v>0.76866350671420447</v>
      </c>
      <c r="V1796" s="92">
        <f t="shared" si="520"/>
        <v>502</v>
      </c>
      <c r="W1796" s="92">
        <v>49.023509240732892</v>
      </c>
      <c r="Y1796" s="92">
        <f t="shared" si="521"/>
        <v>1.8154768170377605E-18</v>
      </c>
      <c r="Z1796" s="92">
        <f>SUM($Y$13:Y1796)</f>
        <v>0.64901276498391913</v>
      </c>
      <c r="AA1796" s="92">
        <f t="shared" si="522"/>
        <v>739</v>
      </c>
      <c r="AB1796" s="92">
        <v>49.570457770438225</v>
      </c>
      <c r="AD1796" s="92">
        <f t="shared" si="523"/>
        <v>4.0623076463420051E-39</v>
      </c>
      <c r="AE1796" s="92" t="e">
        <f>SUM($AD$13:AD1796)</f>
        <v>#N/A</v>
      </c>
      <c r="AF1796" s="92">
        <f t="shared" si="524"/>
        <v>1666</v>
      </c>
      <c r="AG1796" s="92">
        <v>89.298334174662159</v>
      </c>
      <c r="AI1796" s="92">
        <f t="shared" si="525"/>
        <v>5.5219776159749834E-30</v>
      </c>
      <c r="AJ1796" s="92" t="e">
        <f>SUM($AI$13:AI1796)</f>
        <v>#N/A</v>
      </c>
      <c r="AK1796" s="92">
        <f t="shared" si="526"/>
        <v>1256</v>
      </c>
      <c r="AL1796" s="92">
        <v>99.728100504562462</v>
      </c>
    </row>
    <row r="1797" spans="1:38">
      <c r="A1797" s="93">
        <v>1785</v>
      </c>
      <c r="B1797" s="130">
        <v>41360</v>
      </c>
      <c r="C1797" s="92">
        <v>15.887</v>
      </c>
      <c r="D1797" s="92">
        <v>18.722000000000001</v>
      </c>
      <c r="E1797" s="92">
        <v>12.3401</v>
      </c>
      <c r="F1797" s="139">
        <f t="shared" si="514"/>
        <v>-7.345628501290391E-3</v>
      </c>
      <c r="G1797" s="140">
        <f t="shared" si="514"/>
        <v>-3.3436064523022502E-3</v>
      </c>
      <c r="H1797" s="140">
        <f t="shared" si="514"/>
        <v>9.6433578334065295E-4</v>
      </c>
      <c r="I1797" s="141">
        <f t="shared" si="532"/>
        <v>21.242704284635234</v>
      </c>
      <c r="J1797" s="142">
        <f t="shared" si="527"/>
        <v>24.996840009651745</v>
      </c>
      <c r="K1797" s="142">
        <f t="shared" si="530"/>
        <v>19.477765010008024</v>
      </c>
      <c r="L1797" s="143">
        <f t="shared" si="528"/>
        <v>14869.892999244665</v>
      </c>
      <c r="M1797" s="137">
        <f t="shared" si="515"/>
        <v>-14998.104005791047</v>
      </c>
      <c r="N1797" s="137">
        <f t="shared" si="516"/>
        <v>29216.647515012035</v>
      </c>
      <c r="O1797" s="143">
        <f t="shared" si="531"/>
        <v>110.03700075533379</v>
      </c>
      <c r="P1797" s="137">
        <f t="shared" si="529"/>
        <v>-50.315994208953271</v>
      </c>
      <c r="Q1797" s="137">
        <f t="shared" si="517"/>
        <v>-28.147515012035001</v>
      </c>
      <c r="R1797" s="144">
        <f t="shared" si="518"/>
        <v>31.573491534345521</v>
      </c>
      <c r="T1797" s="92">
        <f t="shared" si="519"/>
        <v>5.2165152954904801E-31</v>
      </c>
      <c r="U1797" s="92">
        <f>SUM($T$13:T1797)</f>
        <v>0.76866350671420447</v>
      </c>
      <c r="V1797" s="92">
        <f t="shared" si="520"/>
        <v>1302</v>
      </c>
      <c r="W1797" s="92">
        <v>49.090132490217002</v>
      </c>
      <c r="Y1797" s="92">
        <f t="shared" si="521"/>
        <v>4.7610552325011474E-29</v>
      </c>
      <c r="Z1797" s="92">
        <f>SUM($Y$13:Y1797)</f>
        <v>0.64901276498391913</v>
      </c>
      <c r="AA1797" s="92">
        <f t="shared" si="522"/>
        <v>1214</v>
      </c>
      <c r="AB1797" s="92">
        <v>49.786479466896708</v>
      </c>
      <c r="AD1797" s="92">
        <f t="shared" si="523"/>
        <v>3.3891543870456814E-53</v>
      </c>
      <c r="AE1797" s="92" t="e">
        <f>SUM($AD$13:AD1797)</f>
        <v>#N/A</v>
      </c>
      <c r="AF1797" s="92">
        <f t="shared" si="524"/>
        <v>2298</v>
      </c>
      <c r="AG1797" s="92">
        <v>89.33735759224146</v>
      </c>
      <c r="AI1797" s="92">
        <f t="shared" si="525"/>
        <v>8.8177238357226979E-38</v>
      </c>
      <c r="AJ1797" s="92" t="e">
        <f>SUM($AI$13:AI1797)</f>
        <v>#N/A</v>
      </c>
      <c r="AK1797" s="92">
        <f t="shared" si="526"/>
        <v>1606</v>
      </c>
      <c r="AL1797" s="92">
        <v>99.884861224569249</v>
      </c>
    </row>
    <row r="1798" spans="1:38">
      <c r="A1798" s="93">
        <v>1786</v>
      </c>
      <c r="B1798" s="130">
        <v>41359</v>
      </c>
      <c r="C1798" s="92">
        <v>15.88</v>
      </c>
      <c r="D1798" s="92">
        <v>18.740998999999999</v>
      </c>
      <c r="E1798" s="92">
        <v>12.353400000000001</v>
      </c>
      <c r="F1798" s="139">
        <f t="shared" si="514"/>
        <v>4.4080604534002532E-4</v>
      </c>
      <c r="G1798" s="140">
        <f t="shared" si="514"/>
        <v>-1.0137666620652075E-3</v>
      </c>
      <c r="H1798" s="140">
        <f t="shared" si="514"/>
        <v>-1.0766266776758293E-3</v>
      </c>
      <c r="I1798" s="141">
        <f t="shared" si="532"/>
        <v>21.40933320528967</v>
      </c>
      <c r="J1798" s="142">
        <f t="shared" si="527"/>
        <v>25.055274022478741</v>
      </c>
      <c r="K1798" s="142">
        <f t="shared" si="530"/>
        <v>19.438049921479106</v>
      </c>
      <c r="L1798" s="143">
        <f t="shared" si="528"/>
        <v>14986.533243702768</v>
      </c>
      <c r="M1798" s="137">
        <f t="shared" si="515"/>
        <v>-15033.164413487244</v>
      </c>
      <c r="N1798" s="137">
        <f t="shared" si="516"/>
        <v>29157.074882218658</v>
      </c>
      <c r="O1798" s="143">
        <f t="shared" si="531"/>
        <v>-6.6032437027697597</v>
      </c>
      <c r="P1798" s="137">
        <f t="shared" si="529"/>
        <v>-15.255586512756054</v>
      </c>
      <c r="Q1798" s="137">
        <f t="shared" si="517"/>
        <v>31.425117781342124</v>
      </c>
      <c r="R1798" s="144">
        <f t="shared" si="518"/>
        <v>9.5662875658163102</v>
      </c>
      <c r="T1798" s="92">
        <f t="shared" si="519"/>
        <v>1.192826006446567E-38</v>
      </c>
      <c r="U1798" s="92">
        <f>SUM($T$13:T1798)</f>
        <v>0.76866350671420447</v>
      </c>
      <c r="V1798" s="92">
        <f t="shared" si="520"/>
        <v>1645</v>
      </c>
      <c r="W1798" s="92">
        <v>49.35009966999678</v>
      </c>
      <c r="Y1798" s="92">
        <f t="shared" si="521"/>
        <v>3.6140848960312148E-5</v>
      </c>
      <c r="Z1798" s="92">
        <f>SUM($Y$13:Y1798)</f>
        <v>0.64904890583287944</v>
      </c>
      <c r="AA1798" s="92">
        <f t="shared" si="522"/>
        <v>142</v>
      </c>
      <c r="AB1798" s="92">
        <v>49.823106318961436</v>
      </c>
      <c r="AD1798" s="92">
        <f t="shared" si="523"/>
        <v>1.2365545542352341E-59</v>
      </c>
      <c r="AE1798" s="92" t="e">
        <f>SUM($AD$13:AD1798)</f>
        <v>#N/A</v>
      </c>
      <c r="AF1798" s="92">
        <f t="shared" si="524"/>
        <v>2587</v>
      </c>
      <c r="AG1798" s="92">
        <v>89.382408915756969</v>
      </c>
      <c r="AI1798" s="92">
        <f t="shared" si="525"/>
        <v>4.0231883002579089E-59</v>
      </c>
      <c r="AJ1798" s="92" t="e">
        <f>SUM($AI$13:AI1798)</f>
        <v>#N/A</v>
      </c>
      <c r="AK1798" s="92">
        <f t="shared" si="526"/>
        <v>2564</v>
      </c>
      <c r="AL1798" s="92">
        <v>100.0976984071749</v>
      </c>
    </row>
    <row r="1799" spans="1:38">
      <c r="A1799" s="93">
        <v>1787</v>
      </c>
      <c r="B1799" s="130">
        <v>41358</v>
      </c>
      <c r="C1799" s="92">
        <v>16.073899999999998</v>
      </c>
      <c r="D1799" s="92">
        <v>18.805</v>
      </c>
      <c r="E1799" s="92">
        <v>12.342499999999999</v>
      </c>
      <c r="F1799" s="139">
        <f t="shared" si="514"/>
        <v>-1.2063033862348083E-2</v>
      </c>
      <c r="G1799" s="140">
        <f t="shared" si="514"/>
        <v>-3.4034033501728622E-3</v>
      </c>
      <c r="H1799" s="140">
        <f t="shared" si="514"/>
        <v>8.8312740530693823E-4</v>
      </c>
      <c r="I1799" s="141">
        <f t="shared" si="532"/>
        <v>21.141752281649136</v>
      </c>
      <c r="J1799" s="142">
        <f t="shared" si="527"/>
        <v>24.99534026159532</v>
      </c>
      <c r="K1799" s="142">
        <f t="shared" si="530"/>
        <v>19.476184776179867</v>
      </c>
      <c r="L1799" s="143">
        <f t="shared" si="528"/>
        <v>14799.226597154395</v>
      </c>
      <c r="M1799" s="137">
        <f t="shared" si="515"/>
        <v>-14997.204156957192</v>
      </c>
      <c r="N1799" s="137">
        <f t="shared" si="516"/>
        <v>29214.277164269799</v>
      </c>
      <c r="O1799" s="143">
        <f t="shared" si="531"/>
        <v>180.7034028456037</v>
      </c>
      <c r="P1799" s="137">
        <f t="shared" si="529"/>
        <v>-51.215843042808046</v>
      </c>
      <c r="Q1799" s="137">
        <f t="shared" si="517"/>
        <v>-25.777164269798959</v>
      </c>
      <c r="R1799" s="144">
        <f t="shared" si="518"/>
        <v>103.7103955329967</v>
      </c>
      <c r="T1799" s="92">
        <f t="shared" si="519"/>
        <v>3.4687974201246918E-58</v>
      </c>
      <c r="U1799" s="92">
        <f>SUM($T$13:T1799)</f>
        <v>0.76866350671420447</v>
      </c>
      <c r="V1799" s="92">
        <f t="shared" si="520"/>
        <v>2522</v>
      </c>
      <c r="W1799" s="92">
        <v>49.42302899562128</v>
      </c>
      <c r="Y1799" s="92">
        <f t="shared" si="521"/>
        <v>9.6220823561450768E-59</v>
      </c>
      <c r="Z1799" s="92">
        <f>SUM($Y$13:Y1799)</f>
        <v>0.64904890583287944</v>
      </c>
      <c r="AA1799" s="92">
        <f t="shared" si="522"/>
        <v>2547</v>
      </c>
      <c r="AB1799" s="92">
        <v>49.850504381272913</v>
      </c>
      <c r="AD1799" s="92">
        <f t="shared" si="523"/>
        <v>4.7647460248560396E-38</v>
      </c>
      <c r="AE1799" s="92" t="e">
        <f>SUM($AD$13:AD1799)</f>
        <v>#N/A</v>
      </c>
      <c r="AF1799" s="92">
        <f t="shared" si="524"/>
        <v>1618</v>
      </c>
      <c r="AG1799" s="92">
        <v>89.412684783368604</v>
      </c>
      <c r="AI1799" s="92">
        <f t="shared" si="525"/>
        <v>1.9654224489201974E-13</v>
      </c>
      <c r="AJ1799" s="92" t="e">
        <f>SUM($AI$13:AI1799)</f>
        <v>#N/A</v>
      </c>
      <c r="AK1799" s="92">
        <f t="shared" si="526"/>
        <v>513</v>
      </c>
      <c r="AL1799" s="92">
        <v>100.11384059334705</v>
      </c>
    </row>
    <row r="1800" spans="1:38">
      <c r="A1800" s="93">
        <v>1788</v>
      </c>
      <c r="B1800" s="130">
        <v>41355</v>
      </c>
      <c r="C1800" s="92">
        <v>16.030999999999999</v>
      </c>
      <c r="D1800" s="92">
        <v>18.856999999999999</v>
      </c>
      <c r="E1800" s="92">
        <v>12.347</v>
      </c>
      <c r="F1800" s="139">
        <f t="shared" si="514"/>
        <v>2.6760651238224575E-3</v>
      </c>
      <c r="G1800" s="140">
        <f t="shared" si="514"/>
        <v>-2.7575966484594261E-3</v>
      </c>
      <c r="H1800" s="140">
        <f t="shared" si="514"/>
        <v>-3.6446100267273351E-4</v>
      </c>
      <c r="I1800" s="141">
        <f t="shared" si="532"/>
        <v>21.457167526043285</v>
      </c>
      <c r="J1800" s="142">
        <f t="shared" si="527"/>
        <v>25.011537545738985</v>
      </c>
      <c r="K1800" s="142">
        <f t="shared" si="530"/>
        <v>19.451907953348989</v>
      </c>
      <c r="L1800" s="143">
        <f t="shared" si="528"/>
        <v>15020.0172682303</v>
      </c>
      <c r="M1800" s="137">
        <f t="shared" si="515"/>
        <v>-15006.922527443392</v>
      </c>
      <c r="N1800" s="137">
        <f t="shared" si="516"/>
        <v>29177.861930023482</v>
      </c>
      <c r="O1800" s="143">
        <f t="shared" si="531"/>
        <v>-40.087268230301561</v>
      </c>
      <c r="P1800" s="137">
        <f t="shared" si="529"/>
        <v>-41.497472556608045</v>
      </c>
      <c r="Q1800" s="137">
        <f t="shared" si="517"/>
        <v>10.638069976517727</v>
      </c>
      <c r="R1800" s="144">
        <f t="shared" si="518"/>
        <v>-70.946670810391879</v>
      </c>
      <c r="T1800" s="92">
        <f t="shared" si="519"/>
        <v>1.4148798751244004E-35</v>
      </c>
      <c r="U1800" s="92">
        <f>SUM($T$13:T1800)</f>
        <v>0.76866350671420447</v>
      </c>
      <c r="V1800" s="92">
        <f t="shared" si="520"/>
        <v>1507</v>
      </c>
      <c r="W1800" s="92">
        <v>49.712799890272436</v>
      </c>
      <c r="Y1800" s="92">
        <f t="shared" si="521"/>
        <v>1.383466098520878E-39</v>
      </c>
      <c r="Z1800" s="92">
        <f>SUM($Y$13:Y1800)</f>
        <v>0.64904890583287944</v>
      </c>
      <c r="AA1800" s="92">
        <f t="shared" si="522"/>
        <v>1687</v>
      </c>
      <c r="AB1800" s="92">
        <v>49.92078757141644</v>
      </c>
      <c r="AD1800" s="92">
        <f t="shared" si="523"/>
        <v>5.4730413320670151E-59</v>
      </c>
      <c r="AE1800" s="92" t="e">
        <f>SUM($AD$13:AD1800)</f>
        <v>#N/A</v>
      </c>
      <c r="AF1800" s="92">
        <f t="shared" si="524"/>
        <v>2558</v>
      </c>
      <c r="AG1800" s="92">
        <v>89.872547413939174</v>
      </c>
      <c r="AI1800" s="92">
        <f t="shared" si="525"/>
        <v>2.3480601487219554E-27</v>
      </c>
      <c r="AJ1800" s="92" t="e">
        <f>SUM($AI$13:AI1800)</f>
        <v>#N/A</v>
      </c>
      <c r="AK1800" s="92">
        <f t="shared" si="526"/>
        <v>1138</v>
      </c>
      <c r="AL1800" s="92">
        <v>100.37714961712118</v>
      </c>
    </row>
    <row r="1801" spans="1:38">
      <c r="A1801" s="93">
        <v>1789</v>
      </c>
      <c r="B1801" s="130">
        <v>41354</v>
      </c>
      <c r="C1801" s="92">
        <v>15.9756</v>
      </c>
      <c r="D1801" s="92">
        <v>18.6266</v>
      </c>
      <c r="E1801" s="92">
        <v>12.4237</v>
      </c>
      <c r="F1801" s="139">
        <f t="shared" si="514"/>
        <v>3.4677883772753493E-3</v>
      </c>
      <c r="G1801" s="140">
        <f t="shared" si="514"/>
        <v>1.2369407191865411E-2</v>
      </c>
      <c r="H1801" s="140">
        <f t="shared" si="514"/>
        <v>-6.1736841681625521E-3</v>
      </c>
      <c r="I1801" s="141">
        <f t="shared" si="532"/>
        <v>21.474110324494852</v>
      </c>
      <c r="J1801" s="142">
        <f t="shared" si="527"/>
        <v>25.39093339095702</v>
      </c>
      <c r="K1801" s="142">
        <f t="shared" si="530"/>
        <v>19.338866279771725</v>
      </c>
      <c r="L1801" s="143">
        <f t="shared" si="528"/>
        <v>15031.877227146397</v>
      </c>
      <c r="M1801" s="137">
        <f t="shared" si="515"/>
        <v>-15234.560034574211</v>
      </c>
      <c r="N1801" s="137">
        <f t="shared" si="516"/>
        <v>29008.299419657589</v>
      </c>
      <c r="O1801" s="143">
        <f t="shared" si="531"/>
        <v>-51.947227146398291</v>
      </c>
      <c r="P1801" s="137">
        <f t="shared" si="529"/>
        <v>186.14003457421131</v>
      </c>
      <c r="Q1801" s="137">
        <f t="shared" si="517"/>
        <v>180.20058034241083</v>
      </c>
      <c r="R1801" s="144">
        <f t="shared" si="518"/>
        <v>314.39338777022385</v>
      </c>
      <c r="T1801" s="92">
        <f t="shared" si="519"/>
        <v>4.8456611625333662E-35</v>
      </c>
      <c r="U1801" s="92">
        <f>SUM($T$13:T1801)</f>
        <v>0.76866350671420447</v>
      </c>
      <c r="V1801" s="92">
        <f t="shared" si="520"/>
        <v>1483</v>
      </c>
      <c r="W1801" s="92">
        <v>49.925716219440801</v>
      </c>
      <c r="Y1801" s="92">
        <f t="shared" si="521"/>
        <v>1.2955985576165304E-5</v>
      </c>
      <c r="Z1801" s="92">
        <f>SUM($Y$13:Y1801)</f>
        <v>0.6490618618184556</v>
      </c>
      <c r="AA1801" s="92">
        <f t="shared" si="522"/>
        <v>162</v>
      </c>
      <c r="AB1801" s="92">
        <v>49.966488294990995</v>
      </c>
      <c r="AD1801" s="92">
        <f t="shared" si="523"/>
        <v>1.066158709822169E-58</v>
      </c>
      <c r="AE1801" s="92" t="e">
        <f>SUM($AD$13:AD1801)</f>
        <v>#N/A</v>
      </c>
      <c r="AF1801" s="92">
        <f t="shared" si="524"/>
        <v>2545</v>
      </c>
      <c r="AG1801" s="92">
        <v>89.90370421271291</v>
      </c>
      <c r="AI1801" s="92">
        <f t="shared" si="525"/>
        <v>7.8950762987911945E-12</v>
      </c>
      <c r="AJ1801" s="92" t="e">
        <f>SUM($AI$13:AI1801)</f>
        <v>#N/A</v>
      </c>
      <c r="AK1801" s="92">
        <f t="shared" si="526"/>
        <v>441</v>
      </c>
      <c r="AL1801" s="92">
        <v>100.88513951811183</v>
      </c>
    </row>
    <row r="1802" spans="1:38">
      <c r="A1802" s="93">
        <v>1790</v>
      </c>
      <c r="B1802" s="130">
        <v>41353</v>
      </c>
      <c r="C1802" s="92">
        <v>16.009001000000001</v>
      </c>
      <c r="D1802" s="92">
        <v>18.779599999999999</v>
      </c>
      <c r="E1802" s="92">
        <v>12.339700000000001</v>
      </c>
      <c r="F1802" s="139">
        <f t="shared" si="514"/>
        <v>-2.0863887759143829E-3</v>
      </c>
      <c r="G1802" s="140">
        <f t="shared" si="514"/>
        <v>-8.1471383842041112E-3</v>
      </c>
      <c r="H1802" s="140">
        <f t="shared" si="514"/>
        <v>6.8072967738275203E-3</v>
      </c>
      <c r="I1802" s="141">
        <f t="shared" si="532"/>
        <v>21.355251488834309</v>
      </c>
      <c r="J1802" s="142">
        <f t="shared" si="527"/>
        <v>24.876364066327291</v>
      </c>
      <c r="K1802" s="142">
        <f t="shared" si="530"/>
        <v>19.59146318792191</v>
      </c>
      <c r="L1802" s="143">
        <f t="shared" si="528"/>
        <v>14948.676042184017</v>
      </c>
      <c r="M1802" s="137">
        <f t="shared" si="515"/>
        <v>-14925.818439796374</v>
      </c>
      <c r="N1802" s="137">
        <f t="shared" si="516"/>
        <v>29387.194781882867</v>
      </c>
      <c r="O1802" s="143">
        <f t="shared" si="531"/>
        <v>31.253957815981266</v>
      </c>
      <c r="P1802" s="137">
        <f t="shared" si="529"/>
        <v>-122.60156020362592</v>
      </c>
      <c r="Q1802" s="137">
        <f t="shared" si="517"/>
        <v>-198.69478188286666</v>
      </c>
      <c r="R1802" s="144">
        <f t="shared" si="518"/>
        <v>-290.04238427051132</v>
      </c>
      <c r="T1802" s="92">
        <f t="shared" si="519"/>
        <v>4.8729370874034888E-34</v>
      </c>
      <c r="U1802" s="92">
        <f>SUM($T$13:T1802)</f>
        <v>0.76866350671420447</v>
      </c>
      <c r="V1802" s="92">
        <f t="shared" si="520"/>
        <v>1438</v>
      </c>
      <c r="W1802" s="92">
        <v>50.011292142413367</v>
      </c>
      <c r="Y1802" s="92">
        <f t="shared" si="521"/>
        <v>5.6201054529778796E-36</v>
      </c>
      <c r="Z1802" s="92">
        <f>SUM($Y$13:Y1802)</f>
        <v>0.6490618618184556</v>
      </c>
      <c r="AA1802" s="92">
        <f t="shared" si="522"/>
        <v>1525</v>
      </c>
      <c r="AB1802" s="92">
        <v>49.988523024539973</v>
      </c>
      <c r="AD1802" s="92">
        <f t="shared" si="523"/>
        <v>7.1253063596590514E-12</v>
      </c>
      <c r="AE1802" s="92" t="e">
        <f>SUM($AD$13:AD1802)</f>
        <v>#N/A</v>
      </c>
      <c r="AF1802" s="92">
        <f t="shared" si="524"/>
        <v>443</v>
      </c>
      <c r="AG1802" s="92">
        <v>90.113062127311423</v>
      </c>
      <c r="AI1802" s="92">
        <f t="shared" si="525"/>
        <v>3.196716500257254E-36</v>
      </c>
      <c r="AJ1802" s="92" t="e">
        <f>SUM($AI$13:AI1802)</f>
        <v>#N/A</v>
      </c>
      <c r="AK1802" s="92">
        <f t="shared" si="526"/>
        <v>1536</v>
      </c>
      <c r="AL1802" s="92">
        <v>101.10465812832444</v>
      </c>
    </row>
    <row r="1803" spans="1:38">
      <c r="A1803" s="93">
        <v>1791</v>
      </c>
      <c r="B1803" s="130">
        <v>41352</v>
      </c>
      <c r="C1803" s="92">
        <v>16.066998999999999</v>
      </c>
      <c r="D1803" s="92">
        <v>18.736000000000001</v>
      </c>
      <c r="E1803" s="92">
        <v>12.4442</v>
      </c>
      <c r="F1803" s="139">
        <f t="shared" si="514"/>
        <v>-3.6097593582969933E-3</v>
      </c>
      <c r="G1803" s="140">
        <f t="shared" si="514"/>
        <v>2.3270708795899431E-3</v>
      </c>
      <c r="H1803" s="140">
        <f t="shared" si="514"/>
        <v>-8.3974863791966836E-3</v>
      </c>
      <c r="I1803" s="141">
        <f t="shared" si="532"/>
        <v>21.322651510708379</v>
      </c>
      <c r="J1803" s="142">
        <f t="shared" si="527"/>
        <v>25.139064566609733</v>
      </c>
      <c r="K1803" s="142">
        <f t="shared" si="530"/>
        <v>19.295593312547211</v>
      </c>
      <c r="L1803" s="143">
        <f t="shared" si="528"/>
        <v>14925.856057495865</v>
      </c>
      <c r="M1803" s="137">
        <f t="shared" si="515"/>
        <v>-15083.438739965839</v>
      </c>
      <c r="N1803" s="137">
        <f t="shared" si="516"/>
        <v>28943.389968820818</v>
      </c>
      <c r="O1803" s="143">
        <f t="shared" si="531"/>
        <v>54.073942504133811</v>
      </c>
      <c r="P1803" s="137">
        <f t="shared" si="529"/>
        <v>35.018739965838904</v>
      </c>
      <c r="Q1803" s="137">
        <f t="shared" si="517"/>
        <v>245.11003117918153</v>
      </c>
      <c r="R1803" s="144">
        <f t="shared" si="518"/>
        <v>334.20271364915425</v>
      </c>
      <c r="T1803" s="92">
        <f t="shared" si="519"/>
        <v>2.4402651352374469E-11</v>
      </c>
      <c r="U1803" s="92">
        <f>SUM($T$13:T1803)</f>
        <v>0.76866350673860717</v>
      </c>
      <c r="V1803" s="92">
        <f t="shared" si="520"/>
        <v>419</v>
      </c>
      <c r="W1803" s="92">
        <v>50.253379831496204</v>
      </c>
      <c r="Y1803" s="92">
        <f t="shared" si="521"/>
        <v>6.5919121464031136E-35</v>
      </c>
      <c r="Z1803" s="92">
        <f>SUM($Y$13:Y1803)</f>
        <v>0.6490618618184556</v>
      </c>
      <c r="AA1803" s="92">
        <f t="shared" si="522"/>
        <v>1477</v>
      </c>
      <c r="AB1803" s="92">
        <v>50.033288692826318</v>
      </c>
      <c r="AD1803" s="92">
        <f t="shared" si="523"/>
        <v>1.3366121746882383E-36</v>
      </c>
      <c r="AE1803" s="92" t="e">
        <f>SUM($AD$13:AD1803)</f>
        <v>#N/A</v>
      </c>
      <c r="AF1803" s="92">
        <f t="shared" si="524"/>
        <v>1553</v>
      </c>
      <c r="AG1803" s="92">
        <v>90.209816604579828</v>
      </c>
      <c r="AI1803" s="92">
        <f t="shared" si="525"/>
        <v>1.2779189687195404E-44</v>
      </c>
      <c r="AJ1803" s="92" t="e">
        <f>SUM($AI$13:AI1803)</f>
        <v>#N/A</v>
      </c>
      <c r="AK1803" s="92">
        <f t="shared" si="526"/>
        <v>1913</v>
      </c>
      <c r="AL1803" s="92">
        <v>101.1468370073344</v>
      </c>
    </row>
    <row r="1804" spans="1:38">
      <c r="A1804" s="93">
        <v>1792</v>
      </c>
      <c r="B1804" s="130">
        <v>41351</v>
      </c>
      <c r="C1804" s="92">
        <v>16.116800000000001</v>
      </c>
      <c r="D1804" s="92">
        <v>18.878201000000001</v>
      </c>
      <c r="E1804" s="92">
        <v>12.4133</v>
      </c>
      <c r="F1804" s="139">
        <f t="shared" si="514"/>
        <v>-3.0900054601411542E-3</v>
      </c>
      <c r="G1804" s="140">
        <f t="shared" si="514"/>
        <v>-7.5325503738412625E-3</v>
      </c>
      <c r="H1804" s="140">
        <f t="shared" si="514"/>
        <v>2.4892655458259583E-3</v>
      </c>
      <c r="I1804" s="141">
        <f t="shared" si="532"/>
        <v>21.333774192153523</v>
      </c>
      <c r="J1804" s="142">
        <f t="shared" si="527"/>
        <v>24.891778363838799</v>
      </c>
      <c r="K1804" s="142">
        <f t="shared" si="530"/>
        <v>19.507438618256227</v>
      </c>
      <c r="L1804" s="143">
        <f t="shared" si="528"/>
        <v>14933.641934507466</v>
      </c>
      <c r="M1804" s="137">
        <f t="shared" si="515"/>
        <v>-14935.06701830328</v>
      </c>
      <c r="N1804" s="137">
        <f t="shared" si="516"/>
        <v>29261.157927384342</v>
      </c>
      <c r="O1804" s="143">
        <f t="shared" si="531"/>
        <v>46.288065492532041</v>
      </c>
      <c r="P1804" s="137">
        <f t="shared" si="529"/>
        <v>-113.35298169672024</v>
      </c>
      <c r="Q1804" s="137">
        <f t="shared" si="517"/>
        <v>-72.657927384341747</v>
      </c>
      <c r="R1804" s="144">
        <f t="shared" si="518"/>
        <v>-139.72284358852994</v>
      </c>
      <c r="T1804" s="92">
        <f t="shared" si="519"/>
        <v>6.0210284867613477E-42</v>
      </c>
      <c r="U1804" s="92">
        <f>SUM($T$13:T1804)</f>
        <v>0.76866350673860717</v>
      </c>
      <c r="V1804" s="92">
        <f t="shared" si="520"/>
        <v>1793</v>
      </c>
      <c r="W1804" s="92">
        <v>50.392561590973855</v>
      </c>
      <c r="Y1804" s="92">
        <f t="shared" si="521"/>
        <v>8.0540767571137164E-45</v>
      </c>
      <c r="Z1804" s="92">
        <f>SUM($Y$13:Y1804)</f>
        <v>0.6490618618184556</v>
      </c>
      <c r="AA1804" s="92">
        <f t="shared" si="522"/>
        <v>1922</v>
      </c>
      <c r="AB1804" s="92">
        <v>50.261679094826832</v>
      </c>
      <c r="AD1804" s="92">
        <f t="shared" si="523"/>
        <v>9.4852197947393673E-25</v>
      </c>
      <c r="AE1804" s="92" t="e">
        <f>SUM($AD$13:AD1804)</f>
        <v>#N/A</v>
      </c>
      <c r="AF1804" s="92">
        <f t="shared" si="524"/>
        <v>1021</v>
      </c>
      <c r="AG1804" s="92">
        <v>90.807000150809472</v>
      </c>
      <c r="AI1804" s="92">
        <f t="shared" si="525"/>
        <v>8.9311028423326309E-54</v>
      </c>
      <c r="AJ1804" s="92" t="e">
        <f>SUM($AI$13:AI1804)</f>
        <v>#N/A</v>
      </c>
      <c r="AK1804" s="92">
        <f t="shared" si="526"/>
        <v>2324</v>
      </c>
      <c r="AL1804" s="92">
        <v>101.48535347694633</v>
      </c>
    </row>
    <row r="1805" spans="1:38">
      <c r="A1805" s="93">
        <v>1793</v>
      </c>
      <c r="B1805" s="130">
        <v>41348</v>
      </c>
      <c r="C1805" s="92">
        <v>16.171199999999999</v>
      </c>
      <c r="D1805" s="92">
        <v>18.748100000000001</v>
      </c>
      <c r="E1805" s="92">
        <v>12.428800000000001</v>
      </c>
      <c r="F1805" s="139">
        <f t="shared" si="514"/>
        <v>-3.364005144948945E-3</v>
      </c>
      <c r="G1805" s="140">
        <f t="shared" si="514"/>
        <v>6.9394231948838314E-3</v>
      </c>
      <c r="H1805" s="140">
        <f t="shared" si="514"/>
        <v>-1.2471035015448884E-3</v>
      </c>
      <c r="I1805" s="141">
        <f t="shared" si="532"/>
        <v>21.327910626298607</v>
      </c>
      <c r="J1805" s="142">
        <f t="shared" si="527"/>
        <v>25.254745591323925</v>
      </c>
      <c r="K1805" s="142">
        <f t="shared" si="530"/>
        <v>19.434732612963437</v>
      </c>
      <c r="L1805" s="143">
        <f t="shared" si="528"/>
        <v>14929.537438409025</v>
      </c>
      <c r="M1805" s="137">
        <f t="shared" si="515"/>
        <v>-15152.847354794354</v>
      </c>
      <c r="N1805" s="137">
        <f t="shared" si="516"/>
        <v>29152.098919445154</v>
      </c>
      <c r="O1805" s="143">
        <f t="shared" si="531"/>
        <v>50.392561590973855</v>
      </c>
      <c r="P1805" s="137">
        <f t="shared" si="529"/>
        <v>104.42735479435396</v>
      </c>
      <c r="Q1805" s="137">
        <f t="shared" si="517"/>
        <v>36.401080554845976</v>
      </c>
      <c r="R1805" s="144">
        <f t="shared" si="518"/>
        <v>191.22099694017379</v>
      </c>
      <c r="T1805" s="92">
        <f t="shared" si="519"/>
        <v>3.3760484402527581E-8</v>
      </c>
      <c r="U1805" s="92">
        <f>SUM($T$13:T1805)</f>
        <v>0.76866354049909158</v>
      </c>
      <c r="V1805" s="92">
        <f t="shared" si="520"/>
        <v>278</v>
      </c>
      <c r="W1805" s="92">
        <v>50.474913490605104</v>
      </c>
      <c r="Y1805" s="92">
        <f t="shared" si="521"/>
        <v>2.6077840052019438E-54</v>
      </c>
      <c r="Z1805" s="92">
        <f>SUM($Y$13:Y1805)</f>
        <v>0.6490618618184556</v>
      </c>
      <c r="AA1805" s="92">
        <f t="shared" si="522"/>
        <v>2348</v>
      </c>
      <c r="AB1805" s="92">
        <v>50.41267962625534</v>
      </c>
      <c r="AD1805" s="92">
        <f t="shared" si="523"/>
        <v>1.4159766966421497E-44</v>
      </c>
      <c r="AE1805" s="92" t="e">
        <f>SUM($AD$13:AD1805)</f>
        <v>#N/A</v>
      </c>
      <c r="AF1805" s="92">
        <f t="shared" si="524"/>
        <v>1911</v>
      </c>
      <c r="AG1805" s="92">
        <v>90.820271479133226</v>
      </c>
      <c r="AI1805" s="92">
        <f t="shared" si="525"/>
        <v>4.0788477880226238E-20</v>
      </c>
      <c r="AJ1805" s="92" t="e">
        <f>SUM($AI$13:AI1805)</f>
        <v>#N/A</v>
      </c>
      <c r="AK1805" s="92">
        <f t="shared" si="526"/>
        <v>813</v>
      </c>
      <c r="AL1805" s="92">
        <v>101.59902618775413</v>
      </c>
    </row>
    <row r="1806" spans="1:38">
      <c r="A1806" s="93">
        <v>1794</v>
      </c>
      <c r="B1806" s="130">
        <v>41347</v>
      </c>
      <c r="C1806" s="92">
        <v>16.127001</v>
      </c>
      <c r="D1806" s="92">
        <v>18.569799</v>
      </c>
      <c r="E1806" s="92">
        <v>12.4208</v>
      </c>
      <c r="F1806" s="139">
        <f t="shared" ref="F1806:H1869" si="533">C1805/C1806-1</f>
        <v>2.7406831561551659E-3</v>
      </c>
      <c r="G1806" s="140">
        <f t="shared" si="533"/>
        <v>9.6016655861488331E-3</v>
      </c>
      <c r="H1806" s="140">
        <f t="shared" si="533"/>
        <v>6.4408089656065037E-4</v>
      </c>
      <c r="I1806" s="141">
        <f t="shared" si="532"/>
        <v>21.458550345473405</v>
      </c>
      <c r="J1806" s="142">
        <f t="shared" si="527"/>
        <v>25.321516494066522</v>
      </c>
      <c r="K1806" s="142">
        <f t="shared" si="530"/>
        <v>19.471533170166172</v>
      </c>
      <c r="L1806" s="143">
        <f t="shared" si="528"/>
        <v>15020.985241831384</v>
      </c>
      <c r="M1806" s="137">
        <f t="shared" ref="M1806:M1869" si="534">$C$5*J1806</f>
        <v>-15192.909896439913</v>
      </c>
      <c r="N1806" s="137">
        <f t="shared" ref="N1806:N1869" si="535">$C$6*K1806</f>
        <v>29207.299755249256</v>
      </c>
      <c r="O1806" s="143">
        <f t="shared" si="531"/>
        <v>-41.055241831385501</v>
      </c>
      <c r="P1806" s="137">
        <f t="shared" si="529"/>
        <v>144.48989643991263</v>
      </c>
      <c r="Q1806" s="137">
        <f t="shared" ref="Q1806:Q1869" si="536">$N$13-N1806</f>
        <v>-18.799755249256123</v>
      </c>
      <c r="R1806" s="144">
        <f t="shared" ref="R1806:R1869" si="537">O1806+P1806+Q1806</f>
        <v>84.634899359271003</v>
      </c>
      <c r="T1806" s="92">
        <f t="shared" ref="T1806:T1869" si="538">$U$1^(V1806-1)*$U$2</f>
        <v>7.0799345566755303E-4</v>
      </c>
      <c r="U1806" s="92">
        <f>SUM($T$13:T1806)</f>
        <v>0.7693715339547591</v>
      </c>
      <c r="V1806" s="92">
        <f t="shared" ref="V1806:V1869" si="539">MATCH(W1806,$O$13:$O$2603,0)</f>
        <v>84</v>
      </c>
      <c r="W1806" s="92">
        <v>50.914163256120446</v>
      </c>
      <c r="Y1806" s="92">
        <f t="shared" ref="Y1806:Y1869" si="540">$U$1^(AA1806-1)*$U$2</f>
        <v>2.2023392845517958E-11</v>
      </c>
      <c r="Z1806" s="92">
        <f>SUM($Y$13:Y1806)</f>
        <v>0.64906186184047898</v>
      </c>
      <c r="AA1806" s="92">
        <f t="shared" ref="AA1806:AA1869" si="541">MATCH(AB1806,$P$13:$P$2603,0)</f>
        <v>421</v>
      </c>
      <c r="AB1806" s="92">
        <v>50.587833484481962</v>
      </c>
      <c r="AD1806" s="92">
        <f t="shared" ref="AD1806:AD1869" si="542">$U$1^(AF1806-1)*$U$2</f>
        <v>4.0169579569866128E-41</v>
      </c>
      <c r="AE1806" s="92" t="e">
        <f>SUM($AD$13:AD1806)</f>
        <v>#N/A</v>
      </c>
      <c r="AF1806" s="92">
        <f t="shared" ref="AF1806:AF1869" si="543">MATCH(AG1806,$Q$13:$Q$2603,0)</f>
        <v>1756</v>
      </c>
      <c r="AG1806" s="92">
        <v>91.319559664174449</v>
      </c>
      <c r="AI1806" s="92">
        <f t="shared" ref="AI1806:AI1869" si="544">$U$1^(AK1806-1)*$U$2</f>
        <v>1.5665195603426279E-26</v>
      </c>
      <c r="AJ1806" s="92" t="e">
        <f>SUM($AI$13:AI1806)</f>
        <v>#N/A</v>
      </c>
      <c r="AK1806" s="92">
        <f t="shared" ref="AK1806:AK1869" si="545">MATCH(AL1806,$R$13:$R$2603,0)</f>
        <v>1101</v>
      </c>
      <c r="AL1806" s="92">
        <v>101.79282051385599</v>
      </c>
    </row>
    <row r="1807" spans="1:38">
      <c r="A1807" s="93">
        <v>1795</v>
      </c>
      <c r="B1807" s="130">
        <v>41346</v>
      </c>
      <c r="C1807" s="92">
        <v>16.196100000000001</v>
      </c>
      <c r="D1807" s="92">
        <v>18.523499999999999</v>
      </c>
      <c r="E1807" s="92">
        <v>12.440899999999999</v>
      </c>
      <c r="F1807" s="139">
        <f t="shared" si="533"/>
        <v>-4.2663974660567261E-3</v>
      </c>
      <c r="G1807" s="140">
        <f t="shared" si="533"/>
        <v>2.4994736415904217E-3</v>
      </c>
      <c r="H1807" s="140">
        <f t="shared" si="533"/>
        <v>-1.6156387399625105E-3</v>
      </c>
      <c r="I1807" s="141">
        <f t="shared" si="532"/>
        <v>21.308599520866132</v>
      </c>
      <c r="J1807" s="142">
        <f t="shared" ref="J1807:J1870" si="546">$D$13*(1+G1807)</f>
        <v>25.143388548562637</v>
      </c>
      <c r="K1807" s="142">
        <f t="shared" si="530"/>
        <v>19.427561285759069</v>
      </c>
      <c r="L1807" s="143">
        <f t="shared" ref="L1807:L1870" si="547">$C$4*I1807</f>
        <v>14916.019664606292</v>
      </c>
      <c r="M1807" s="137">
        <f t="shared" si="534"/>
        <v>-15086.033129137582</v>
      </c>
      <c r="N1807" s="137">
        <f t="shared" si="535"/>
        <v>29141.341928638602</v>
      </c>
      <c r="O1807" s="143">
        <f t="shared" si="531"/>
        <v>63.910335393706191</v>
      </c>
      <c r="P1807" s="137">
        <f t="shared" ref="P1807:P1870" si="548">$M$13-M1807</f>
        <v>37.613129137582291</v>
      </c>
      <c r="Q1807" s="137">
        <f t="shared" si="536"/>
        <v>47.15807136139847</v>
      </c>
      <c r="R1807" s="144">
        <f t="shared" si="537"/>
        <v>148.68153589268695</v>
      </c>
      <c r="T1807" s="92">
        <f t="shared" si="538"/>
        <v>4.3910152114460858E-16</v>
      </c>
      <c r="U1807" s="92">
        <f>SUM($T$13:T1807)</f>
        <v>0.76937153395475955</v>
      </c>
      <c r="V1807" s="92">
        <f t="shared" si="539"/>
        <v>632</v>
      </c>
      <c r="W1807" s="92">
        <v>51.002758258695394</v>
      </c>
      <c r="Y1807" s="92">
        <f t="shared" si="540"/>
        <v>4.5011719073041612E-39</v>
      </c>
      <c r="Z1807" s="92">
        <f>SUM($Y$13:Y1807)</f>
        <v>0.64906186184047898</v>
      </c>
      <c r="AA1807" s="92">
        <f t="shared" si="541"/>
        <v>1664</v>
      </c>
      <c r="AB1807" s="92">
        <v>50.74070784370997</v>
      </c>
      <c r="AD1807" s="92">
        <f t="shared" si="542"/>
        <v>3.9156159731693465E-9</v>
      </c>
      <c r="AE1807" s="92" t="e">
        <f>SUM($AD$13:AD1807)</f>
        <v>#N/A</v>
      </c>
      <c r="AF1807" s="92">
        <f t="shared" si="543"/>
        <v>320</v>
      </c>
      <c r="AG1807" s="92">
        <v>91.484113433933089</v>
      </c>
      <c r="AI1807" s="92">
        <f t="shared" si="544"/>
        <v>9.4394387687381463E-35</v>
      </c>
      <c r="AJ1807" s="92" t="e">
        <f>SUM($AI$13:AI1807)</f>
        <v>#N/A</v>
      </c>
      <c r="AK1807" s="92">
        <f t="shared" si="545"/>
        <v>1470</v>
      </c>
      <c r="AL1807" s="92">
        <v>101.82481942156664</v>
      </c>
    </row>
    <row r="1808" spans="1:38">
      <c r="A1808" s="93">
        <v>1796</v>
      </c>
      <c r="B1808" s="130">
        <v>41345</v>
      </c>
      <c r="C1808" s="92">
        <v>16.325001</v>
      </c>
      <c r="D1808" s="92">
        <v>18.670000000000002</v>
      </c>
      <c r="E1808" s="92">
        <v>12.430999999999999</v>
      </c>
      <c r="F1808" s="139">
        <f t="shared" si="533"/>
        <v>-7.8959260094378925E-3</v>
      </c>
      <c r="G1808" s="140">
        <f t="shared" si="533"/>
        <v>-7.84681306909496E-3</v>
      </c>
      <c r="H1808" s="140">
        <f t="shared" si="533"/>
        <v>7.963961065078351E-4</v>
      </c>
      <c r="I1808" s="141">
        <f t="shared" si="532"/>
        <v>21.230927972990628</v>
      </c>
      <c r="J1808" s="142">
        <f t="shared" si="546"/>
        <v>24.883896435457949</v>
      </c>
      <c r="K1808" s="142">
        <f t="shared" ref="K1808:K1871" si="549">$E$13*(1+H1808)</f>
        <v>19.474497071836534</v>
      </c>
      <c r="L1808" s="143">
        <f t="shared" si="547"/>
        <v>14861.649581093439</v>
      </c>
      <c r="M1808" s="137">
        <f t="shared" si="534"/>
        <v>-14930.337861274769</v>
      </c>
      <c r="N1808" s="137">
        <f t="shared" si="535"/>
        <v>29211.745607754801</v>
      </c>
      <c r="O1808" s="143">
        <f t="shared" si="531"/>
        <v>118.28041890655913</v>
      </c>
      <c r="P1808" s="137">
        <f t="shared" si="548"/>
        <v>-118.08213872523083</v>
      </c>
      <c r="Q1808" s="137">
        <f t="shared" si="536"/>
        <v>-23.245607754801313</v>
      </c>
      <c r="R1808" s="144">
        <f t="shared" si="537"/>
        <v>-23.047327573473012</v>
      </c>
      <c r="T1808" s="92">
        <f t="shared" si="538"/>
        <v>2.168922394957355E-32</v>
      </c>
      <c r="U1808" s="92">
        <f>SUM($T$13:T1808)</f>
        <v>0.76937153395475955</v>
      </c>
      <c r="V1808" s="92">
        <f t="shared" si="539"/>
        <v>1364</v>
      </c>
      <c r="W1808" s="92">
        <v>51.031541527478112</v>
      </c>
      <c r="Y1808" s="92">
        <f t="shared" si="540"/>
        <v>9.6687491986687502E-49</v>
      </c>
      <c r="Z1808" s="92">
        <f>SUM($Y$13:Y1808)</f>
        <v>0.64906186184047898</v>
      </c>
      <c r="AA1808" s="92">
        <f t="shared" si="541"/>
        <v>2098</v>
      </c>
      <c r="AB1808" s="92">
        <v>50.775542273207975</v>
      </c>
      <c r="AD1808" s="92">
        <f t="shared" si="542"/>
        <v>6.1232778713925288E-39</v>
      </c>
      <c r="AE1808" s="92" t="e">
        <f>SUM($AD$13:AD1808)</f>
        <v>#N/A</v>
      </c>
      <c r="AF1808" s="92">
        <f t="shared" si="543"/>
        <v>1658</v>
      </c>
      <c r="AG1808" s="92">
        <v>91.552699578929605</v>
      </c>
      <c r="AI1808" s="92">
        <f t="shared" si="544"/>
        <v>2.039053547960241E-43</v>
      </c>
      <c r="AJ1808" s="92" t="e">
        <f>SUM($AI$13:AI1808)</f>
        <v>#N/A</v>
      </c>
      <c r="AK1808" s="92">
        <f t="shared" si="545"/>
        <v>1859</v>
      </c>
      <c r="AL1808" s="92">
        <v>101.9969409140358</v>
      </c>
    </row>
    <row r="1809" spans="1:38">
      <c r="A1809" s="93">
        <v>1797</v>
      </c>
      <c r="B1809" s="130">
        <v>41344</v>
      </c>
      <c r="C1809" s="92">
        <v>16.395800000000001</v>
      </c>
      <c r="D1809" s="92">
        <v>18.816799</v>
      </c>
      <c r="E1809" s="92">
        <v>12.53</v>
      </c>
      <c r="F1809" s="139">
        <f t="shared" si="533"/>
        <v>-4.3181180546237874E-3</v>
      </c>
      <c r="G1809" s="140">
        <f t="shared" si="533"/>
        <v>-7.8014863208135665E-3</v>
      </c>
      <c r="H1809" s="140">
        <f t="shared" si="533"/>
        <v>-7.901037509976061E-3</v>
      </c>
      <c r="I1809" s="141">
        <f t="shared" si="532"/>
        <v>21.307492705442854</v>
      </c>
      <c r="J1809" s="142">
        <f t="shared" si="546"/>
        <v>24.88503326203357</v>
      </c>
      <c r="K1809" s="142">
        <f t="shared" si="549"/>
        <v>19.305253711093375</v>
      </c>
      <c r="L1809" s="143">
        <f t="shared" si="547"/>
        <v>14915.244893809999</v>
      </c>
      <c r="M1809" s="137">
        <f t="shared" si="534"/>
        <v>-14931.019957220142</v>
      </c>
      <c r="N1809" s="137">
        <f t="shared" si="535"/>
        <v>28957.880566640062</v>
      </c>
      <c r="O1809" s="143">
        <f t="shared" ref="O1809:O1872" si="550">$L$13-L1809</f>
        <v>64.685106189999715</v>
      </c>
      <c r="P1809" s="137">
        <f t="shared" si="548"/>
        <v>-117.40004277985827</v>
      </c>
      <c r="Q1809" s="137">
        <f t="shared" si="536"/>
        <v>230.61943335993783</v>
      </c>
      <c r="R1809" s="144">
        <f t="shared" si="537"/>
        <v>177.90449677007928</v>
      </c>
      <c r="T1809" s="92">
        <f t="shared" si="538"/>
        <v>6.2926886070975449E-25</v>
      </c>
      <c r="U1809" s="92">
        <f>SUM($T$13:T1809)</f>
        <v>0.76937153395475955</v>
      </c>
      <c r="V1809" s="92">
        <f t="shared" si="539"/>
        <v>1029</v>
      </c>
      <c r="W1809" s="92">
        <v>51.356965582892371</v>
      </c>
      <c r="Y1809" s="92">
        <f t="shared" si="540"/>
        <v>5.4730413320670151E-59</v>
      </c>
      <c r="Z1809" s="92">
        <f>SUM($Y$13:Y1809)</f>
        <v>0.64906186184047898</v>
      </c>
      <c r="AA1809" s="92">
        <f t="shared" si="541"/>
        <v>2558</v>
      </c>
      <c r="AB1809" s="92">
        <v>50.806562700963696</v>
      </c>
      <c r="AD1809" s="92">
        <f t="shared" si="542"/>
        <v>3.3950520066445299E-7</v>
      </c>
      <c r="AE1809" s="92" t="e">
        <f>SUM($AD$13:AD1809)</f>
        <v>#N/A</v>
      </c>
      <c r="AF1809" s="92">
        <f t="shared" si="543"/>
        <v>233</v>
      </c>
      <c r="AG1809" s="92">
        <v>91.668926271064265</v>
      </c>
      <c r="AI1809" s="92">
        <f t="shared" si="544"/>
        <v>2.5726842228009758E-29</v>
      </c>
      <c r="AJ1809" s="92" t="e">
        <f>SUM($AI$13:AI1809)</f>
        <v>#N/A</v>
      </c>
      <c r="AK1809" s="92">
        <f t="shared" si="545"/>
        <v>1226</v>
      </c>
      <c r="AL1809" s="92">
        <v>102.13277169925823</v>
      </c>
    </row>
    <row r="1810" spans="1:38">
      <c r="A1810" s="93">
        <v>1798</v>
      </c>
      <c r="B1810" s="130">
        <v>41341</v>
      </c>
      <c r="C1810" s="92">
        <v>16.728000999999999</v>
      </c>
      <c r="D1810" s="92">
        <v>19.165199000000001</v>
      </c>
      <c r="E1810" s="92">
        <v>12.621499999999999</v>
      </c>
      <c r="F1810" s="139">
        <f t="shared" si="533"/>
        <v>-1.9858977770266573E-2</v>
      </c>
      <c r="G1810" s="140">
        <f t="shared" si="533"/>
        <v>-1.817878332492151E-2</v>
      </c>
      <c r="H1810" s="140">
        <f t="shared" si="533"/>
        <v>-7.2495345244225629E-3</v>
      </c>
      <c r="I1810" s="141">
        <f t="shared" si="532"/>
        <v>20.974919861614072</v>
      </c>
      <c r="J1810" s="142">
        <f t="shared" si="546"/>
        <v>24.62476338906264</v>
      </c>
      <c r="K1810" s="142">
        <f t="shared" si="549"/>
        <v>19.31793130768926</v>
      </c>
      <c r="L1810" s="143">
        <f t="shared" si="547"/>
        <v>14682.44390312985</v>
      </c>
      <c r="M1810" s="137">
        <f t="shared" si="534"/>
        <v>-14774.858033437584</v>
      </c>
      <c r="N1810" s="137">
        <f t="shared" si="535"/>
        <v>28976.89696153389</v>
      </c>
      <c r="O1810" s="143">
        <f t="shared" si="550"/>
        <v>297.48609687014869</v>
      </c>
      <c r="P1810" s="137">
        <f t="shared" si="548"/>
        <v>-273.56196656241627</v>
      </c>
      <c r="Q1810" s="137">
        <f t="shared" si="536"/>
        <v>211.60303846610987</v>
      </c>
      <c r="R1810" s="144">
        <f t="shared" si="537"/>
        <v>235.52716877384228</v>
      </c>
      <c r="T1810" s="92">
        <f t="shared" si="538"/>
        <v>5.7343725202541773E-5</v>
      </c>
      <c r="U1810" s="92">
        <f>SUM($T$13:T1810)</f>
        <v>0.76942887767996204</v>
      </c>
      <c r="V1810" s="92">
        <f t="shared" si="539"/>
        <v>133</v>
      </c>
      <c r="W1810" s="92">
        <v>51.403619056569369</v>
      </c>
      <c r="Y1810" s="92">
        <f t="shared" si="540"/>
        <v>3.8779092434673869E-29</v>
      </c>
      <c r="Z1810" s="92">
        <f>SUM($Y$13:Y1810)</f>
        <v>0.64906186184047898</v>
      </c>
      <c r="AA1810" s="92">
        <f t="shared" si="541"/>
        <v>1218</v>
      </c>
      <c r="AB1810" s="92">
        <v>50.821257355135458</v>
      </c>
      <c r="AD1810" s="92">
        <f t="shared" si="542"/>
        <v>1.9987993439779543E-10</v>
      </c>
      <c r="AE1810" s="92" t="e">
        <f>SUM($AD$13:AD1810)</f>
        <v>#N/A</v>
      </c>
      <c r="AF1810" s="92">
        <f t="shared" si="543"/>
        <v>378</v>
      </c>
      <c r="AG1810" s="92">
        <v>91.696448022728873</v>
      </c>
      <c r="AI1810" s="92">
        <f t="shared" si="544"/>
        <v>1.9987993439779543E-10</v>
      </c>
      <c r="AJ1810" s="92" t="e">
        <f>SUM($AI$13:AI1810)</f>
        <v>#N/A</v>
      </c>
      <c r="AK1810" s="92">
        <f t="shared" si="545"/>
        <v>378</v>
      </c>
      <c r="AL1810" s="92">
        <v>102.44405834162535</v>
      </c>
    </row>
    <row r="1811" spans="1:38">
      <c r="A1811" s="93">
        <v>1799</v>
      </c>
      <c r="B1811" s="130">
        <v>41340</v>
      </c>
      <c r="C1811" s="92">
        <v>16.584399999999999</v>
      </c>
      <c r="D1811" s="92">
        <v>19.1553</v>
      </c>
      <c r="E1811" s="92">
        <v>12.7583</v>
      </c>
      <c r="F1811" s="139">
        <f t="shared" si="533"/>
        <v>8.6587998359903828E-3</v>
      </c>
      <c r="G1811" s="140">
        <f t="shared" si="533"/>
        <v>5.167760358752993E-4</v>
      </c>
      <c r="H1811" s="140">
        <f t="shared" si="533"/>
        <v>-1.0722431671931321E-2</v>
      </c>
      <c r="I1811" s="141">
        <f t="shared" ref="I1811:I1874" si="551">$C$13*(1+F1811)</f>
        <v>21.58519745061021</v>
      </c>
      <c r="J1811" s="142">
        <f t="shared" si="546"/>
        <v>25.093661104722976</v>
      </c>
      <c r="K1811" s="142">
        <f t="shared" si="549"/>
        <v>19.25035220209589</v>
      </c>
      <c r="L1811" s="143">
        <f t="shared" si="547"/>
        <v>15109.638215427147</v>
      </c>
      <c r="M1811" s="137">
        <f t="shared" si="534"/>
        <v>-15056.196662833785</v>
      </c>
      <c r="N1811" s="137">
        <f t="shared" si="535"/>
        <v>28875.528303143834</v>
      </c>
      <c r="O1811" s="143">
        <f t="shared" si="550"/>
        <v>-129.70821542714839</v>
      </c>
      <c r="P1811" s="137">
        <f t="shared" si="548"/>
        <v>7.7766628337849397</v>
      </c>
      <c r="Q1811" s="137">
        <f t="shared" si="536"/>
        <v>312.97169685616609</v>
      </c>
      <c r="R1811" s="144">
        <f t="shared" si="537"/>
        <v>191.04014426280264</v>
      </c>
      <c r="T1811" s="92">
        <f t="shared" si="538"/>
        <v>3.4943932522112466E-11</v>
      </c>
      <c r="U1811" s="92">
        <f>SUM($T$13:T1811)</f>
        <v>0.76942887771490598</v>
      </c>
      <c r="V1811" s="92">
        <f t="shared" si="539"/>
        <v>412</v>
      </c>
      <c r="W1811" s="92">
        <v>51.441476035133746</v>
      </c>
      <c r="Y1811" s="92">
        <f t="shared" si="540"/>
        <v>1.3701435503991514E-59</v>
      </c>
      <c r="Z1811" s="92">
        <f>SUM($Y$13:Y1811)</f>
        <v>0.64906186184047898</v>
      </c>
      <c r="AA1811" s="92">
        <f t="shared" si="541"/>
        <v>2585</v>
      </c>
      <c r="AB1811" s="92">
        <v>51.175490607676693</v>
      </c>
      <c r="AD1811" s="92">
        <f t="shared" si="542"/>
        <v>3.4194579442873669E-24</v>
      </c>
      <c r="AE1811" s="92" t="e">
        <f>SUM($AD$13:AD1811)</f>
        <v>#N/A</v>
      </c>
      <c r="AF1811" s="92">
        <f t="shared" si="543"/>
        <v>996</v>
      </c>
      <c r="AG1811" s="92">
        <v>91.785046745091677</v>
      </c>
      <c r="AI1811" s="92">
        <f t="shared" si="544"/>
        <v>7.1253063596590514E-12</v>
      </c>
      <c r="AJ1811" s="92" t="e">
        <f>SUM($AI$13:AI1811)</f>
        <v>#N/A</v>
      </c>
      <c r="AK1811" s="92">
        <f t="shared" si="545"/>
        <v>443</v>
      </c>
      <c r="AL1811" s="92">
        <v>102.67033061524671</v>
      </c>
    </row>
    <row r="1812" spans="1:38">
      <c r="A1812" s="93">
        <v>1800</v>
      </c>
      <c r="B1812" s="130">
        <v>41339</v>
      </c>
      <c r="C1812" s="92">
        <v>16.568100000000001</v>
      </c>
      <c r="D1812" s="92">
        <v>19.214701000000002</v>
      </c>
      <c r="E1812" s="92">
        <v>12.773199999999999</v>
      </c>
      <c r="F1812" s="139">
        <f t="shared" si="533"/>
        <v>9.8381830143456916E-4</v>
      </c>
      <c r="G1812" s="140">
        <f t="shared" si="533"/>
        <v>-3.0914350423668635E-3</v>
      </c>
      <c r="H1812" s="140">
        <f t="shared" si="533"/>
        <v>-1.1665048695705948E-3</v>
      </c>
      <c r="I1812" s="141">
        <f t="shared" si="551"/>
        <v>21.420953613268868</v>
      </c>
      <c r="J1812" s="142">
        <f t="shared" si="546"/>
        <v>25.003164645132909</v>
      </c>
      <c r="K1812" s="142">
        <f t="shared" si="549"/>
        <v>19.436300981743024</v>
      </c>
      <c r="L1812" s="143">
        <f t="shared" si="547"/>
        <v>14994.667529288206</v>
      </c>
      <c r="M1812" s="137">
        <f t="shared" si="534"/>
        <v>-15001.898787079745</v>
      </c>
      <c r="N1812" s="137">
        <f t="shared" si="535"/>
        <v>29154.451472614535</v>
      </c>
      <c r="O1812" s="143">
        <f t="shared" si="550"/>
        <v>-14.737529288207952</v>
      </c>
      <c r="P1812" s="137">
        <f t="shared" si="548"/>
        <v>-46.521212920255493</v>
      </c>
      <c r="Q1812" s="137">
        <f t="shared" si="536"/>
        <v>34.048527385464695</v>
      </c>
      <c r="R1812" s="144">
        <f t="shared" si="537"/>
        <v>-27.210214822998751</v>
      </c>
      <c r="T1812" s="92">
        <f t="shared" si="538"/>
        <v>1.594357263928105E-32</v>
      </c>
      <c r="U1812" s="92">
        <f>SUM($T$13:T1812)</f>
        <v>0.76942887771490598</v>
      </c>
      <c r="V1812" s="92">
        <f t="shared" si="539"/>
        <v>1370</v>
      </c>
      <c r="W1812" s="92">
        <v>51.489459396263555</v>
      </c>
      <c r="Y1812" s="92">
        <f t="shared" si="540"/>
        <v>2.177753406005759E-13</v>
      </c>
      <c r="Z1812" s="92">
        <f>SUM($Y$13:Y1812)</f>
        <v>0.64906186184069681</v>
      </c>
      <c r="AA1812" s="92">
        <f t="shared" si="541"/>
        <v>511</v>
      </c>
      <c r="AB1812" s="92">
        <v>51.505362011746911</v>
      </c>
      <c r="AD1812" s="92">
        <f t="shared" si="542"/>
        <v>1.2517204487122761E-2</v>
      </c>
      <c r="AE1812" s="92" t="e">
        <f>SUM($AD$13:AD1812)</f>
        <v>#N/A</v>
      </c>
      <c r="AF1812" s="92">
        <f t="shared" si="543"/>
        <v>28</v>
      </c>
      <c r="AG1812" s="92">
        <v>91.800462264272937</v>
      </c>
      <c r="AI1812" s="92">
        <f t="shared" si="544"/>
        <v>8.1908514616343658E-42</v>
      </c>
      <c r="AJ1812" s="92" t="e">
        <f>SUM($AI$13:AI1812)</f>
        <v>#N/A</v>
      </c>
      <c r="AK1812" s="92">
        <f t="shared" si="545"/>
        <v>1787</v>
      </c>
      <c r="AL1812" s="92">
        <v>103.7103955329967</v>
      </c>
    </row>
    <row r="1813" spans="1:38">
      <c r="A1813" s="93">
        <v>1801</v>
      </c>
      <c r="B1813" s="130">
        <v>41338</v>
      </c>
      <c r="C1813" s="92">
        <v>16.595400000000001</v>
      </c>
      <c r="D1813" s="92">
        <v>19.249399</v>
      </c>
      <c r="E1813" s="92">
        <v>12.6991</v>
      </c>
      <c r="F1813" s="139">
        <f t="shared" si="533"/>
        <v>-1.6450341660941836E-3</v>
      </c>
      <c r="G1813" s="140">
        <f t="shared" si="533"/>
        <v>-1.8025497835022497E-3</v>
      </c>
      <c r="H1813" s="140">
        <f t="shared" si="533"/>
        <v>5.8350591774218863E-3</v>
      </c>
      <c r="I1813" s="141">
        <f t="shared" si="551"/>
        <v>21.364696433349</v>
      </c>
      <c r="J1813" s="142">
        <f t="shared" si="546"/>
        <v>25.035490789644914</v>
      </c>
      <c r="K1813" s="142">
        <f t="shared" si="549"/>
        <v>19.572544416533454</v>
      </c>
      <c r="L1813" s="143">
        <f t="shared" si="547"/>
        <v>14955.2875033443</v>
      </c>
      <c r="M1813" s="137">
        <f t="shared" si="534"/>
        <v>-15021.294473786949</v>
      </c>
      <c r="N1813" s="137">
        <f t="shared" si="535"/>
        <v>29358.81662480018</v>
      </c>
      <c r="O1813" s="143">
        <f t="shared" si="550"/>
        <v>24.642496655698778</v>
      </c>
      <c r="P1813" s="137">
        <f t="shared" si="548"/>
        <v>-27.125526213050762</v>
      </c>
      <c r="Q1813" s="137">
        <f t="shared" si="536"/>
        <v>-170.31662480017985</v>
      </c>
      <c r="R1813" s="144">
        <f t="shared" si="537"/>
        <v>-172.79965435753184</v>
      </c>
      <c r="T1813" s="92">
        <f t="shared" si="538"/>
        <v>1.0671866922938786E-3</v>
      </c>
      <c r="U1813" s="92">
        <f>SUM($T$13:T1813)</f>
        <v>0.77049606440719987</v>
      </c>
      <c r="V1813" s="92">
        <f t="shared" si="539"/>
        <v>76</v>
      </c>
      <c r="W1813" s="92">
        <v>51.490763961228367</v>
      </c>
      <c r="Y1813" s="92">
        <f t="shared" si="540"/>
        <v>1.4562801037061878E-39</v>
      </c>
      <c r="Z1813" s="92">
        <f>SUM($Y$13:Y1813)</f>
        <v>0.64906186184069681</v>
      </c>
      <c r="AA1813" s="92">
        <f t="shared" si="541"/>
        <v>1686</v>
      </c>
      <c r="AB1813" s="92">
        <v>51.519421272760155</v>
      </c>
      <c r="AD1813" s="92">
        <f t="shared" si="542"/>
        <v>1.1045961106299097E-6</v>
      </c>
      <c r="AE1813" s="92" t="e">
        <f>SUM($AD$13:AD1813)</f>
        <v>#N/A</v>
      </c>
      <c r="AF1813" s="92">
        <f t="shared" si="543"/>
        <v>210</v>
      </c>
      <c r="AG1813" s="92">
        <v>91.983741291071055</v>
      </c>
      <c r="AI1813" s="92">
        <f t="shared" si="544"/>
        <v>8.2897438442086196E-49</v>
      </c>
      <c r="AJ1813" s="92" t="e">
        <f>SUM($AI$13:AI1813)</f>
        <v>#N/A</v>
      </c>
      <c r="AK1813" s="92">
        <f t="shared" si="545"/>
        <v>2101</v>
      </c>
      <c r="AL1813" s="92">
        <v>103.86686609402932</v>
      </c>
    </row>
    <row r="1814" spans="1:38">
      <c r="A1814" s="93">
        <v>1802</v>
      </c>
      <c r="B1814" s="130">
        <v>41337</v>
      </c>
      <c r="C1814" s="92">
        <v>16.591899999999999</v>
      </c>
      <c r="D1814" s="92">
        <v>19.1586</v>
      </c>
      <c r="E1814" s="92">
        <v>12.736000000000001</v>
      </c>
      <c r="F1814" s="139">
        <f t="shared" si="533"/>
        <v>2.1094630512497048E-4</v>
      </c>
      <c r="G1814" s="140">
        <f t="shared" si="533"/>
        <v>4.7393337717787087E-3</v>
      </c>
      <c r="H1814" s="140">
        <f t="shared" si="533"/>
        <v>-2.8972989949749284E-3</v>
      </c>
      <c r="I1814" s="141">
        <f t="shared" si="551"/>
        <v>21.404414229835044</v>
      </c>
      <c r="J1814" s="142">
        <f t="shared" si="546"/>
        <v>25.199565808529851</v>
      </c>
      <c r="K1814" s="142">
        <f t="shared" si="549"/>
        <v>19.402621458856782</v>
      </c>
      <c r="L1814" s="143">
        <f t="shared" si="547"/>
        <v>14983.08996088453</v>
      </c>
      <c r="M1814" s="137">
        <f t="shared" si="534"/>
        <v>-15119.739485117911</v>
      </c>
      <c r="N1814" s="137">
        <f t="shared" si="535"/>
        <v>29103.932188285173</v>
      </c>
      <c r="O1814" s="143">
        <f t="shared" si="550"/>
        <v>-3.1599608845317562</v>
      </c>
      <c r="P1814" s="137">
        <f t="shared" si="548"/>
        <v>71.319485117910517</v>
      </c>
      <c r="Q1814" s="137">
        <f t="shared" si="536"/>
        <v>84.567811714827258</v>
      </c>
      <c r="R1814" s="144">
        <f t="shared" si="537"/>
        <v>152.72733594820602</v>
      </c>
      <c r="T1814" s="92">
        <f t="shared" si="538"/>
        <v>2.9769277552764775E-3</v>
      </c>
      <c r="U1814" s="92">
        <f>SUM($T$13:T1814)</f>
        <v>0.77347299216247634</v>
      </c>
      <c r="V1814" s="92">
        <f t="shared" si="539"/>
        <v>56</v>
      </c>
      <c r="W1814" s="92">
        <v>51.610927540157718</v>
      </c>
      <c r="Y1814" s="92">
        <f t="shared" si="540"/>
        <v>1.9749546953219013E-3</v>
      </c>
      <c r="Z1814" s="92">
        <f>SUM($Y$13:Y1814)</f>
        <v>0.65103681653601875</v>
      </c>
      <c r="AA1814" s="92">
        <f t="shared" si="541"/>
        <v>64</v>
      </c>
      <c r="AB1814" s="92">
        <v>51.570854020932529</v>
      </c>
      <c r="AD1814" s="92">
        <f t="shared" si="542"/>
        <v>2.9057762425932913E-53</v>
      </c>
      <c r="AE1814" s="92" t="e">
        <f>SUM($AD$13:AD1814)</f>
        <v>#N/A</v>
      </c>
      <c r="AF1814" s="92">
        <f t="shared" si="543"/>
        <v>2301</v>
      </c>
      <c r="AG1814" s="92">
        <v>92.186924174737214</v>
      </c>
      <c r="AI1814" s="92">
        <f t="shared" si="544"/>
        <v>2.3800953279927311E-52</v>
      </c>
      <c r="AJ1814" s="92" t="e">
        <f>SUM($AI$13:AI1814)</f>
        <v>#N/A</v>
      </c>
      <c r="AK1814" s="92">
        <f t="shared" si="545"/>
        <v>2260</v>
      </c>
      <c r="AL1814" s="92">
        <v>103.97108954291252</v>
      </c>
    </row>
    <row r="1815" spans="1:38">
      <c r="A1815" s="93">
        <v>1803</v>
      </c>
      <c r="B1815" s="130">
        <v>41334</v>
      </c>
      <c r="C1815" s="92">
        <v>16.6891</v>
      </c>
      <c r="D1815" s="92">
        <v>19.3736</v>
      </c>
      <c r="E1815" s="92">
        <v>12.752000000000001</v>
      </c>
      <c r="F1815" s="139">
        <f t="shared" si="533"/>
        <v>-5.8241606797251322E-3</v>
      </c>
      <c r="G1815" s="140">
        <f t="shared" si="533"/>
        <v>-1.1097576082916949E-2</v>
      </c>
      <c r="H1815" s="140">
        <f t="shared" si="533"/>
        <v>-1.2547051442910462E-3</v>
      </c>
      <c r="I1815" s="141">
        <f t="shared" si="551"/>
        <v>21.275263543869951</v>
      </c>
      <c r="J1815" s="142">
        <f t="shared" si="546"/>
        <v>24.802365023537185</v>
      </c>
      <c r="K1815" s="142">
        <f t="shared" si="549"/>
        <v>19.434584692597241</v>
      </c>
      <c r="L1815" s="143">
        <f t="shared" si="547"/>
        <v>14892.684480708966</v>
      </c>
      <c r="M1815" s="137">
        <f t="shared" si="534"/>
        <v>-14881.419014122312</v>
      </c>
      <c r="N1815" s="137">
        <f t="shared" si="535"/>
        <v>29151.877038895862</v>
      </c>
      <c r="O1815" s="143">
        <f t="shared" si="550"/>
        <v>87.245519291032906</v>
      </c>
      <c r="P1815" s="137">
        <f t="shared" si="548"/>
        <v>-167.00098587768844</v>
      </c>
      <c r="Q1815" s="137">
        <f t="shared" si="536"/>
        <v>36.622961104138085</v>
      </c>
      <c r="R1815" s="144">
        <f t="shared" si="537"/>
        <v>-43.132505482517445</v>
      </c>
      <c r="T1815" s="92">
        <f t="shared" si="538"/>
        <v>2.2181711937955858E-28</v>
      </c>
      <c r="U1815" s="92">
        <f>SUM($T$13:T1815)</f>
        <v>0.77347299216247634</v>
      </c>
      <c r="V1815" s="92">
        <f t="shared" si="539"/>
        <v>1184</v>
      </c>
      <c r="W1815" s="92">
        <v>52.011237905649978</v>
      </c>
      <c r="Y1815" s="92">
        <f t="shared" si="540"/>
        <v>1.4503747401099539E-58</v>
      </c>
      <c r="Z1815" s="92">
        <f>SUM($Y$13:Y1815)</f>
        <v>0.65103681653601875</v>
      </c>
      <c r="AA1815" s="92">
        <f t="shared" si="541"/>
        <v>2539</v>
      </c>
      <c r="AB1815" s="92">
        <v>51.691249521636564</v>
      </c>
      <c r="AD1815" s="92">
        <f t="shared" si="542"/>
        <v>2.0441852310149566E-6</v>
      </c>
      <c r="AE1815" s="92" t="e">
        <f>SUM($AD$13:AD1815)</f>
        <v>#N/A</v>
      </c>
      <c r="AF1815" s="92">
        <f t="shared" si="543"/>
        <v>198</v>
      </c>
      <c r="AG1815" s="92">
        <v>92.489246462864685</v>
      </c>
      <c r="AI1815" s="92">
        <f t="shared" si="544"/>
        <v>5.5929796509996181E-46</v>
      </c>
      <c r="AJ1815" s="92" t="e">
        <f>SUM($AI$13:AI1815)</f>
        <v>#N/A</v>
      </c>
      <c r="AK1815" s="92">
        <f t="shared" si="545"/>
        <v>1974</v>
      </c>
      <c r="AL1815" s="92">
        <v>104.41442835172529</v>
      </c>
    </row>
    <row r="1816" spans="1:38">
      <c r="A1816" s="93">
        <v>1804</v>
      </c>
      <c r="B1816" s="130">
        <v>41333</v>
      </c>
      <c r="C1816" s="92">
        <v>16.789200000000001</v>
      </c>
      <c r="D1816" s="92">
        <v>19.347798999999998</v>
      </c>
      <c r="E1816" s="92">
        <v>12.782299999999999</v>
      </c>
      <c r="F1816" s="139">
        <f t="shared" si="533"/>
        <v>-5.9621661544326798E-3</v>
      </c>
      <c r="G1816" s="140">
        <f t="shared" si="533"/>
        <v>1.3335366984121855E-3</v>
      </c>
      <c r="H1816" s="140">
        <f t="shared" si="533"/>
        <v>-2.3704654091986077E-3</v>
      </c>
      <c r="I1816" s="141">
        <f t="shared" si="551"/>
        <v>21.272310240511754</v>
      </c>
      <c r="J1816" s="142">
        <f t="shared" si="546"/>
        <v>25.114146033871865</v>
      </c>
      <c r="K1816" s="142">
        <f t="shared" si="549"/>
        <v>19.412873113602405</v>
      </c>
      <c r="L1816" s="143">
        <f t="shared" si="547"/>
        <v>14890.617168358227</v>
      </c>
      <c r="M1816" s="137">
        <f t="shared" si="534"/>
        <v>-15068.48762032312</v>
      </c>
      <c r="N1816" s="137">
        <f t="shared" si="535"/>
        <v>29119.309670403607</v>
      </c>
      <c r="O1816" s="143">
        <f t="shared" si="550"/>
        <v>89.312831641771481</v>
      </c>
      <c r="P1816" s="137">
        <f t="shared" si="548"/>
        <v>20.067620323119627</v>
      </c>
      <c r="Q1816" s="137">
        <f t="shared" si="536"/>
        <v>69.190329596392985</v>
      </c>
      <c r="R1816" s="144">
        <f t="shared" si="537"/>
        <v>178.57078156128409</v>
      </c>
      <c r="T1816" s="92">
        <f t="shared" si="538"/>
        <v>4.7610552325011474E-29</v>
      </c>
      <c r="U1816" s="92">
        <f>SUM($T$13:T1816)</f>
        <v>0.77347299216247634</v>
      </c>
      <c r="V1816" s="92">
        <f t="shared" si="539"/>
        <v>1214</v>
      </c>
      <c r="W1816" s="92">
        <v>52.203838389041266</v>
      </c>
      <c r="Y1816" s="92">
        <f t="shared" si="540"/>
        <v>1.8168841831844636E-27</v>
      </c>
      <c r="Z1816" s="92">
        <f>SUM($Y$13:Y1816)</f>
        <v>0.65103681653601875</v>
      </c>
      <c r="AA1816" s="92">
        <f t="shared" si="541"/>
        <v>1143</v>
      </c>
      <c r="AB1816" s="92">
        <v>51.786803165072342</v>
      </c>
      <c r="AD1816" s="92">
        <f t="shared" si="542"/>
        <v>8.4517377370151224E-9</v>
      </c>
      <c r="AE1816" s="92" t="e">
        <f>SUM($AD$13:AD1816)</f>
        <v>#N/A</v>
      </c>
      <c r="AF1816" s="92">
        <f t="shared" si="543"/>
        <v>305</v>
      </c>
      <c r="AG1816" s="92">
        <v>92.509337545980088</v>
      </c>
      <c r="AI1816" s="92">
        <f t="shared" si="544"/>
        <v>7.8630609632484525E-31</v>
      </c>
      <c r="AJ1816" s="92" t="e">
        <f>SUM($AI$13:AI1816)</f>
        <v>#N/A</v>
      </c>
      <c r="AK1816" s="92">
        <f t="shared" si="545"/>
        <v>1294</v>
      </c>
      <c r="AL1816" s="92">
        <v>105.03049628901135</v>
      </c>
    </row>
    <row r="1817" spans="1:38">
      <c r="A1817" s="93">
        <v>1805</v>
      </c>
      <c r="B1817" s="130">
        <v>41332</v>
      </c>
      <c r="C1817" s="92">
        <v>16.781500000000001</v>
      </c>
      <c r="D1817" s="92">
        <v>19.423901000000001</v>
      </c>
      <c r="E1817" s="92">
        <v>12.7691</v>
      </c>
      <c r="F1817" s="139">
        <f t="shared" si="533"/>
        <v>4.5883860203188576E-4</v>
      </c>
      <c r="G1817" s="140">
        <f t="shared" si="533"/>
        <v>-3.9179565423033136E-3</v>
      </c>
      <c r="H1817" s="140">
        <f t="shared" si="533"/>
        <v>1.0337455263096373E-3</v>
      </c>
      <c r="I1817" s="141">
        <f t="shared" si="551"/>
        <v>21.40971910019962</v>
      </c>
      <c r="J1817" s="142">
        <f t="shared" si="546"/>
        <v>24.982434907349454</v>
      </c>
      <c r="K1817" s="142">
        <f t="shared" si="549"/>
        <v>19.479115654196459</v>
      </c>
      <c r="L1817" s="143">
        <f t="shared" si="547"/>
        <v>14986.803370139734</v>
      </c>
      <c r="M1817" s="137">
        <f t="shared" si="534"/>
        <v>-14989.460944409673</v>
      </c>
      <c r="N1817" s="137">
        <f t="shared" si="535"/>
        <v>29218.673481294689</v>
      </c>
      <c r="O1817" s="143">
        <f t="shared" si="550"/>
        <v>-6.8733701397359255</v>
      </c>
      <c r="P1817" s="137">
        <f t="shared" si="548"/>
        <v>-58.959055590326898</v>
      </c>
      <c r="Q1817" s="137">
        <f t="shared" si="536"/>
        <v>-30.173481294688827</v>
      </c>
      <c r="R1817" s="144">
        <f t="shared" si="537"/>
        <v>-96.00590702475165</v>
      </c>
      <c r="T1817" s="92">
        <f t="shared" si="538"/>
        <v>9.9516625639391861E-53</v>
      </c>
      <c r="U1817" s="92">
        <f>SUM($T$13:T1817)</f>
        <v>0.77347299216247634</v>
      </c>
      <c r="V1817" s="92">
        <f t="shared" si="539"/>
        <v>2277</v>
      </c>
      <c r="W1817" s="92">
        <v>52.247785494464551</v>
      </c>
      <c r="Y1817" s="92">
        <f t="shared" si="540"/>
        <v>6.9053640596303736E-45</v>
      </c>
      <c r="Z1817" s="92">
        <f>SUM($Y$13:Y1817)</f>
        <v>0.65103681653601875</v>
      </c>
      <c r="AA1817" s="92">
        <f t="shared" si="541"/>
        <v>1925</v>
      </c>
      <c r="AB1817" s="92">
        <v>51.897116025429568</v>
      </c>
      <c r="AD1817" s="92">
        <f t="shared" si="542"/>
        <v>8.4648464695197806E-27</v>
      </c>
      <c r="AE1817" s="92" t="e">
        <f>SUM($AD$13:AD1817)</f>
        <v>#N/A</v>
      </c>
      <c r="AF1817" s="92">
        <f t="shared" si="543"/>
        <v>1113</v>
      </c>
      <c r="AG1817" s="92">
        <v>92.6428099939003</v>
      </c>
      <c r="AI1817" s="92">
        <f t="shared" si="544"/>
        <v>4.5046612368859995E-48</v>
      </c>
      <c r="AJ1817" s="92" t="e">
        <f>SUM($AI$13:AI1817)</f>
        <v>#N/A</v>
      </c>
      <c r="AK1817" s="92">
        <f t="shared" si="545"/>
        <v>2068</v>
      </c>
      <c r="AL1817" s="92">
        <v>106.16135677853345</v>
      </c>
    </row>
    <row r="1818" spans="1:38">
      <c r="A1818" s="93">
        <v>1806</v>
      </c>
      <c r="B1818" s="130">
        <v>41331</v>
      </c>
      <c r="C1818" s="92">
        <v>16.722000000000001</v>
      </c>
      <c r="D1818" s="92">
        <v>19.400499</v>
      </c>
      <c r="E1818" s="92">
        <v>12.841799999999999</v>
      </c>
      <c r="F1818" s="139">
        <f t="shared" si="533"/>
        <v>3.558186819758502E-3</v>
      </c>
      <c r="G1818" s="140">
        <f t="shared" si="533"/>
        <v>1.2062576328577546E-3</v>
      </c>
      <c r="H1818" s="140">
        <f t="shared" si="533"/>
        <v>-5.6612001432820858E-3</v>
      </c>
      <c r="I1818" s="141">
        <f t="shared" si="551"/>
        <v>21.47604484212415</v>
      </c>
      <c r="J1818" s="142">
        <f t="shared" si="546"/>
        <v>25.110953785812416</v>
      </c>
      <c r="K1818" s="142">
        <f t="shared" si="549"/>
        <v>19.348838706411872</v>
      </c>
      <c r="L1818" s="143">
        <f t="shared" si="547"/>
        <v>15033.231389486906</v>
      </c>
      <c r="M1818" s="137">
        <f t="shared" si="534"/>
        <v>-15066.57227148745</v>
      </c>
      <c r="N1818" s="137">
        <f t="shared" si="535"/>
        <v>29023.258059617809</v>
      </c>
      <c r="O1818" s="143">
        <f t="shared" si="550"/>
        <v>-53.301389486907283</v>
      </c>
      <c r="P1818" s="137">
        <f t="shared" si="548"/>
        <v>18.15227148744998</v>
      </c>
      <c r="Q1818" s="137">
        <f t="shared" si="536"/>
        <v>165.24194038219139</v>
      </c>
      <c r="R1818" s="144">
        <f t="shared" si="537"/>
        <v>130.09282238273408</v>
      </c>
      <c r="T1818" s="92">
        <f t="shared" si="538"/>
        <v>1.2248780041192083E-15</v>
      </c>
      <c r="U1818" s="92">
        <f>SUM($T$13:T1818)</f>
        <v>0.77347299216247756</v>
      </c>
      <c r="V1818" s="92">
        <f t="shared" si="539"/>
        <v>612</v>
      </c>
      <c r="W1818" s="92">
        <v>52.261999475966149</v>
      </c>
      <c r="Y1818" s="92">
        <f t="shared" si="540"/>
        <v>3.9628912283300909E-16</v>
      </c>
      <c r="Z1818" s="92">
        <f>SUM($Y$13:Y1818)</f>
        <v>0.65103681653601919</v>
      </c>
      <c r="AA1818" s="92">
        <f t="shared" si="541"/>
        <v>634</v>
      </c>
      <c r="AB1818" s="92">
        <v>51.912184029286436</v>
      </c>
      <c r="AD1818" s="92">
        <f t="shared" si="542"/>
        <v>5.9113179953731685E-27</v>
      </c>
      <c r="AE1818" s="92" t="e">
        <f>SUM($AD$13:AD1818)</f>
        <v>#N/A</v>
      </c>
      <c r="AF1818" s="92">
        <f t="shared" si="543"/>
        <v>1120</v>
      </c>
      <c r="AG1818" s="92">
        <v>92.723454181985289</v>
      </c>
      <c r="AI1818" s="92">
        <f t="shared" si="544"/>
        <v>5.6923692236712014E-52</v>
      </c>
      <c r="AJ1818" s="92" t="e">
        <f>SUM($AI$13:AI1818)</f>
        <v>#N/A</v>
      </c>
      <c r="AK1818" s="92">
        <f t="shared" si="545"/>
        <v>2243</v>
      </c>
      <c r="AL1818" s="92">
        <v>106.25735573747079</v>
      </c>
    </row>
    <row r="1819" spans="1:38">
      <c r="A1819" s="93">
        <v>1807</v>
      </c>
      <c r="B1819" s="130">
        <v>41330</v>
      </c>
      <c r="C1819" s="92">
        <v>16.7714</v>
      </c>
      <c r="D1819" s="92">
        <v>19.181999000000001</v>
      </c>
      <c r="E1819" s="92">
        <v>12.795999999999999</v>
      </c>
      <c r="F1819" s="139">
        <f t="shared" si="533"/>
        <v>-2.945490537462514E-3</v>
      </c>
      <c r="G1819" s="140">
        <f t="shared" si="533"/>
        <v>1.1390887883999889E-2</v>
      </c>
      <c r="H1819" s="140">
        <f t="shared" si="533"/>
        <v>3.5792435135979517E-3</v>
      </c>
      <c r="I1819" s="141">
        <f t="shared" si="551"/>
        <v>21.336866797047353</v>
      </c>
      <c r="J1819" s="142">
        <f t="shared" si="546"/>
        <v>25.366391441752235</v>
      </c>
      <c r="K1819" s="142">
        <f t="shared" si="549"/>
        <v>19.528648499531101</v>
      </c>
      <c r="L1819" s="143">
        <f t="shared" si="547"/>
        <v>14935.806757933147</v>
      </c>
      <c r="M1819" s="137">
        <f t="shared" si="534"/>
        <v>-15219.834865051342</v>
      </c>
      <c r="N1819" s="137">
        <f t="shared" si="535"/>
        <v>29292.972749296652</v>
      </c>
      <c r="O1819" s="143">
        <f t="shared" si="550"/>
        <v>44.123242066851162</v>
      </c>
      <c r="P1819" s="137">
        <f t="shared" si="548"/>
        <v>171.41486505134162</v>
      </c>
      <c r="Q1819" s="137">
        <f t="shared" si="536"/>
        <v>-104.47274929665218</v>
      </c>
      <c r="R1819" s="144">
        <f t="shared" si="537"/>
        <v>111.0653578215406</v>
      </c>
      <c r="T1819" s="92">
        <f t="shared" si="538"/>
        <v>2.8412609382557963E-57</v>
      </c>
      <c r="U1819" s="92">
        <f>SUM($T$13:T1819)</f>
        <v>0.77347299216247756</v>
      </c>
      <c r="V1819" s="92">
        <f t="shared" si="539"/>
        <v>2481</v>
      </c>
      <c r="W1819" s="92">
        <v>52.274764907551798</v>
      </c>
      <c r="Y1819" s="92">
        <f t="shared" si="540"/>
        <v>1.978017870448172E-21</v>
      </c>
      <c r="Z1819" s="92">
        <f>SUM($Y$13:Y1819)</f>
        <v>0.65103681653601919</v>
      </c>
      <c r="AA1819" s="92">
        <f t="shared" si="541"/>
        <v>872</v>
      </c>
      <c r="AB1819" s="92">
        <v>51.972549511725447</v>
      </c>
      <c r="AD1819" s="92">
        <f t="shared" si="542"/>
        <v>2.134357987574831E-44</v>
      </c>
      <c r="AE1819" s="92" t="e">
        <f>SUM($AD$13:AD1819)</f>
        <v>#N/A</v>
      </c>
      <c r="AF1819" s="92">
        <f t="shared" si="543"/>
        <v>1903</v>
      </c>
      <c r="AG1819" s="92">
        <v>92.854337782344373</v>
      </c>
      <c r="AI1819" s="92">
        <f t="shared" si="544"/>
        <v>2.3272514193025485E-56</v>
      </c>
      <c r="AJ1819" s="92" t="e">
        <f>SUM($AI$13:AI1819)</f>
        <v>#N/A</v>
      </c>
      <c r="AK1819" s="92">
        <f t="shared" si="545"/>
        <v>2440</v>
      </c>
      <c r="AL1819" s="92">
        <v>106.29505071281892</v>
      </c>
    </row>
    <row r="1820" spans="1:38">
      <c r="A1820" s="93">
        <v>1808</v>
      </c>
      <c r="B1820" s="130">
        <v>41327</v>
      </c>
      <c r="C1820" s="92">
        <v>16.802999</v>
      </c>
      <c r="D1820" s="92">
        <v>19.433001000000001</v>
      </c>
      <c r="E1820" s="92">
        <v>12.7</v>
      </c>
      <c r="F1820" s="139">
        <f t="shared" si="533"/>
        <v>-1.8805571553029976E-3</v>
      </c>
      <c r="G1820" s="140">
        <f t="shared" si="533"/>
        <v>-1.2916275772331787E-2</v>
      </c>
      <c r="H1820" s="140">
        <f t="shared" si="533"/>
        <v>7.5590551181101695E-3</v>
      </c>
      <c r="I1820" s="141">
        <f t="shared" si="551"/>
        <v>21.35965626493223</v>
      </c>
      <c r="J1820" s="142">
        <f t="shared" si="546"/>
        <v>24.75675076223688</v>
      </c>
      <c r="K1820" s="142">
        <f t="shared" si="549"/>
        <v>19.606091653543306</v>
      </c>
      <c r="L1820" s="143">
        <f t="shared" si="547"/>
        <v>14951.75938545256</v>
      </c>
      <c r="M1820" s="137">
        <f t="shared" si="534"/>
        <v>-14854.050457342128</v>
      </c>
      <c r="N1820" s="137">
        <f t="shared" si="535"/>
        <v>29409.137480314959</v>
      </c>
      <c r="O1820" s="143">
        <f t="shared" si="550"/>
        <v>28.170614547438163</v>
      </c>
      <c r="P1820" s="137">
        <f t="shared" si="548"/>
        <v>-194.36954265787244</v>
      </c>
      <c r="Q1820" s="137">
        <f t="shared" si="536"/>
        <v>-220.63748031495925</v>
      </c>
      <c r="R1820" s="144">
        <f t="shared" si="537"/>
        <v>-386.83640842539353</v>
      </c>
      <c r="T1820" s="92">
        <f t="shared" si="538"/>
        <v>1.3142927935948344E-39</v>
      </c>
      <c r="U1820" s="92">
        <f>SUM($T$13:T1820)</f>
        <v>0.77347299216247756</v>
      </c>
      <c r="V1820" s="92">
        <f t="shared" si="539"/>
        <v>1688</v>
      </c>
      <c r="W1820" s="92">
        <v>52.35437891625952</v>
      </c>
      <c r="Y1820" s="92">
        <f t="shared" si="540"/>
        <v>3.3299792715514606E-47</v>
      </c>
      <c r="Z1820" s="92">
        <f>SUM($Y$13:Y1820)</f>
        <v>0.65103681653601919</v>
      </c>
      <c r="AA1820" s="92">
        <f t="shared" si="541"/>
        <v>2029</v>
      </c>
      <c r="AB1820" s="92">
        <v>51.991796109612551</v>
      </c>
      <c r="AD1820" s="92">
        <f t="shared" si="542"/>
        <v>7.1474263480140891E-48</v>
      </c>
      <c r="AE1820" s="92" t="e">
        <f>SUM($AD$13:AD1820)</f>
        <v>#N/A</v>
      </c>
      <c r="AF1820" s="92">
        <f t="shared" si="543"/>
        <v>2059</v>
      </c>
      <c r="AG1820" s="92">
        <v>93.024470669904986</v>
      </c>
      <c r="AI1820" s="92">
        <f t="shared" si="544"/>
        <v>1.1785962053826358E-31</v>
      </c>
      <c r="AJ1820" s="92" t="e">
        <f>SUM($AI$13:AI1820)</f>
        <v>#N/A</v>
      </c>
      <c r="AK1820" s="92">
        <f t="shared" si="545"/>
        <v>1331</v>
      </c>
      <c r="AL1820" s="92">
        <v>106.65957259432253</v>
      </c>
    </row>
    <row r="1821" spans="1:38">
      <c r="A1821" s="93">
        <v>1809</v>
      </c>
      <c r="B1821" s="130">
        <v>41326</v>
      </c>
      <c r="C1821" s="92">
        <v>16.885999999999999</v>
      </c>
      <c r="D1821" s="92">
        <v>19.365801000000001</v>
      </c>
      <c r="E1821" s="92">
        <v>12.7363</v>
      </c>
      <c r="F1821" s="139">
        <f t="shared" si="533"/>
        <v>-4.9153736823404071E-3</v>
      </c>
      <c r="G1821" s="140">
        <f t="shared" si="533"/>
        <v>3.4700346244391778E-3</v>
      </c>
      <c r="H1821" s="140">
        <f t="shared" si="533"/>
        <v>-2.8501213068160558E-3</v>
      </c>
      <c r="I1821" s="141">
        <f t="shared" si="551"/>
        <v>21.294711494735282</v>
      </c>
      <c r="J1821" s="142">
        <f t="shared" si="546"/>
        <v>25.167730897405171</v>
      </c>
      <c r="K1821" s="142">
        <f t="shared" si="549"/>
        <v>19.403539489490665</v>
      </c>
      <c r="L1821" s="143">
        <f t="shared" si="547"/>
        <v>14906.298046314698</v>
      </c>
      <c r="M1821" s="137">
        <f t="shared" si="534"/>
        <v>-15100.638538443103</v>
      </c>
      <c r="N1821" s="137">
        <f t="shared" si="535"/>
        <v>29105.309234236</v>
      </c>
      <c r="O1821" s="143">
        <f t="shared" si="550"/>
        <v>73.631953685300687</v>
      </c>
      <c r="P1821" s="137">
        <f t="shared" si="548"/>
        <v>52.218538443103171</v>
      </c>
      <c r="Q1821" s="137">
        <f t="shared" si="536"/>
        <v>83.190765764000389</v>
      </c>
      <c r="R1821" s="144">
        <f t="shared" si="537"/>
        <v>209.04125789240425</v>
      </c>
      <c r="T1821" s="92">
        <f t="shared" si="538"/>
        <v>7.1129288330844153E-58</v>
      </c>
      <c r="U1821" s="92">
        <f>SUM($T$13:T1821)</f>
        <v>0.77347299216247756</v>
      </c>
      <c r="V1821" s="92">
        <f t="shared" si="539"/>
        <v>2508</v>
      </c>
      <c r="W1821" s="92">
        <v>52.492940947435272</v>
      </c>
      <c r="Y1821" s="92">
        <f t="shared" si="540"/>
        <v>4.6625687125785138E-51</v>
      </c>
      <c r="Z1821" s="92">
        <f>SUM($Y$13:Y1821)</f>
        <v>0.65103681653601919</v>
      </c>
      <c r="AA1821" s="92">
        <f t="shared" si="541"/>
        <v>2202</v>
      </c>
      <c r="AB1821" s="92">
        <v>52.01922962962999</v>
      </c>
      <c r="AD1821" s="92">
        <f t="shared" si="542"/>
        <v>5.2580880844583799E-57</v>
      </c>
      <c r="AE1821" s="92" t="e">
        <f>SUM($AD$13:AD1821)</f>
        <v>#N/A</v>
      </c>
      <c r="AF1821" s="92">
        <f t="shared" si="543"/>
        <v>2469</v>
      </c>
      <c r="AG1821" s="92">
        <v>93.03052929983096</v>
      </c>
      <c r="AI1821" s="92">
        <f t="shared" si="544"/>
        <v>3.3701838321675426E-54</v>
      </c>
      <c r="AJ1821" s="92" t="e">
        <f>SUM($AI$13:AI1821)</f>
        <v>#N/A</v>
      </c>
      <c r="AK1821" s="92">
        <f t="shared" si="545"/>
        <v>2343</v>
      </c>
      <c r="AL1821" s="92">
        <v>106.88395708502503</v>
      </c>
    </row>
    <row r="1822" spans="1:38">
      <c r="A1822" s="93">
        <v>1810</v>
      </c>
      <c r="B1822" s="130">
        <v>41325</v>
      </c>
      <c r="C1822" s="92">
        <v>16.916799999999999</v>
      </c>
      <c r="D1822" s="92">
        <v>19.476299000000001</v>
      </c>
      <c r="E1822" s="92">
        <v>12.7165</v>
      </c>
      <c r="F1822" s="139">
        <f t="shared" si="533"/>
        <v>-1.820675305022168E-3</v>
      </c>
      <c r="G1822" s="140">
        <f t="shared" si="533"/>
        <v>-5.67345982930334E-3</v>
      </c>
      <c r="H1822" s="140">
        <f t="shared" si="533"/>
        <v>1.5570322022568917E-3</v>
      </c>
      <c r="I1822" s="141">
        <f t="shared" si="551"/>
        <v>21.360937730540055</v>
      </c>
      <c r="J1822" s="142">
        <f t="shared" si="546"/>
        <v>24.938405656059192</v>
      </c>
      <c r="K1822" s="142">
        <f t="shared" si="549"/>
        <v>19.489298289623715</v>
      </c>
      <c r="L1822" s="143">
        <f t="shared" si="547"/>
        <v>14952.656411378039</v>
      </c>
      <c r="M1822" s="137">
        <f t="shared" si="534"/>
        <v>-14963.043393635515</v>
      </c>
      <c r="N1822" s="137">
        <f t="shared" si="535"/>
        <v>29233.947434435573</v>
      </c>
      <c r="O1822" s="143">
        <f t="shared" si="550"/>
        <v>27.273588621959789</v>
      </c>
      <c r="P1822" s="137">
        <f t="shared" si="548"/>
        <v>-85.376606364485269</v>
      </c>
      <c r="Q1822" s="137">
        <f t="shared" si="536"/>
        <v>-45.447434435573086</v>
      </c>
      <c r="R1822" s="144">
        <f t="shared" si="537"/>
        <v>-103.55045217809857</v>
      </c>
      <c r="T1822" s="92">
        <f t="shared" si="538"/>
        <v>2.9936846961918947E-2</v>
      </c>
      <c r="U1822" s="92">
        <f>SUM($T$13:T1822)</f>
        <v>0.80340983912439645</v>
      </c>
      <c r="V1822" s="92">
        <f t="shared" si="539"/>
        <v>11</v>
      </c>
      <c r="W1822" s="92">
        <v>52.499667924117603</v>
      </c>
      <c r="Y1822" s="92">
        <f t="shared" si="540"/>
        <v>2.6479624967840251E-33</v>
      </c>
      <c r="Z1822" s="92">
        <f>SUM($Y$13:Y1822)</f>
        <v>0.65103681653601919</v>
      </c>
      <c r="AA1822" s="92">
        <f t="shared" si="541"/>
        <v>1405</v>
      </c>
      <c r="AB1822" s="92">
        <v>52.101723807463713</v>
      </c>
      <c r="AD1822" s="92">
        <f t="shared" si="542"/>
        <v>6.8177015020288805E-29</v>
      </c>
      <c r="AE1822" s="92" t="e">
        <f>SUM($AD$13:AD1822)</f>
        <v>#N/A</v>
      </c>
      <c r="AF1822" s="92">
        <f t="shared" si="543"/>
        <v>1207</v>
      </c>
      <c r="AG1822" s="92">
        <v>93.215332344389026</v>
      </c>
      <c r="AI1822" s="92">
        <f t="shared" si="544"/>
        <v>1.443646981939639E-4</v>
      </c>
      <c r="AJ1822" s="92" t="e">
        <f>SUM($AI$13:AI1822)</f>
        <v>#N/A</v>
      </c>
      <c r="AK1822" s="92">
        <f t="shared" si="545"/>
        <v>115</v>
      </c>
      <c r="AL1822" s="92">
        <v>107.0963101361649</v>
      </c>
    </row>
    <row r="1823" spans="1:38">
      <c r="A1823" s="93">
        <v>1811</v>
      </c>
      <c r="B1823" s="130">
        <v>41324</v>
      </c>
      <c r="C1823" s="92">
        <v>16.932099999999998</v>
      </c>
      <c r="D1823" s="92">
        <v>19.626498999999999</v>
      </c>
      <c r="E1823" s="92">
        <v>12.628500000000001</v>
      </c>
      <c r="F1823" s="139">
        <f t="shared" si="533"/>
        <v>-9.0360912113673919E-4</v>
      </c>
      <c r="G1823" s="140">
        <f t="shared" si="533"/>
        <v>-7.6529186382144898E-3</v>
      </c>
      <c r="H1823" s="140">
        <f t="shared" si="533"/>
        <v>6.9683652056855561E-3</v>
      </c>
      <c r="I1823" s="141">
        <f t="shared" si="551"/>
        <v>21.380562855168584</v>
      </c>
      <c r="J1823" s="142">
        <f t="shared" si="546"/>
        <v>24.888759443510533</v>
      </c>
      <c r="K1823" s="142">
        <f t="shared" si="549"/>
        <v>19.594597418537436</v>
      </c>
      <c r="L1823" s="143">
        <f t="shared" si="547"/>
        <v>14966.393998618008</v>
      </c>
      <c r="M1823" s="137">
        <f t="shared" si="534"/>
        <v>-14933.255666106321</v>
      </c>
      <c r="N1823" s="137">
        <f t="shared" si="535"/>
        <v>29391.896127806154</v>
      </c>
      <c r="O1823" s="143">
        <f t="shared" si="550"/>
        <v>13.53600138198999</v>
      </c>
      <c r="P1823" s="137">
        <f t="shared" si="548"/>
        <v>-115.16433389367921</v>
      </c>
      <c r="Q1823" s="137">
        <f t="shared" si="536"/>
        <v>-203.39612780615425</v>
      </c>
      <c r="R1823" s="144">
        <f t="shared" si="537"/>
        <v>-305.02446031784348</v>
      </c>
      <c r="T1823" s="92">
        <f t="shared" si="538"/>
        <v>6.6238827443132047E-25</v>
      </c>
      <c r="U1823" s="92">
        <f>SUM($T$13:T1823)</f>
        <v>0.80340983912439645</v>
      </c>
      <c r="V1823" s="92">
        <f t="shared" si="539"/>
        <v>1028</v>
      </c>
      <c r="W1823" s="92">
        <v>52.565038092425311</v>
      </c>
      <c r="Y1823" s="92">
        <f t="shared" si="540"/>
        <v>1.4622095116533324E-20</v>
      </c>
      <c r="Z1823" s="92">
        <f>SUM($Y$13:Y1823)</f>
        <v>0.65103681653601919</v>
      </c>
      <c r="AA1823" s="92">
        <f t="shared" si="541"/>
        <v>833</v>
      </c>
      <c r="AB1823" s="92">
        <v>52.214744325583524</v>
      </c>
      <c r="AD1823" s="92">
        <f t="shared" si="542"/>
        <v>2.7965099990556238E-5</v>
      </c>
      <c r="AE1823" s="92" t="e">
        <f>SUM($AD$13:AD1823)</f>
        <v>#N/A</v>
      </c>
      <c r="AF1823" s="92">
        <f t="shared" si="543"/>
        <v>147</v>
      </c>
      <c r="AG1823" s="92">
        <v>93.384583814728103</v>
      </c>
      <c r="AI1823" s="92">
        <f t="shared" si="544"/>
        <v>1.0434925505258195E-7</v>
      </c>
      <c r="AJ1823" s="92" t="e">
        <f>SUM($AI$13:AI1823)</f>
        <v>#N/A</v>
      </c>
      <c r="AK1823" s="92">
        <f t="shared" si="545"/>
        <v>256</v>
      </c>
      <c r="AL1823" s="92">
        <v>107.12277290276324</v>
      </c>
    </row>
    <row r="1824" spans="1:38">
      <c r="A1824" s="93">
        <v>1812</v>
      </c>
      <c r="B1824" s="130">
        <v>41323</v>
      </c>
      <c r="C1824" s="92">
        <v>16.929600000000001</v>
      </c>
      <c r="D1824" s="92">
        <v>19.631201000000001</v>
      </c>
      <c r="E1824" s="92">
        <v>12.6836</v>
      </c>
      <c r="F1824" s="139">
        <f t="shared" si="533"/>
        <v>1.4767035251850302E-4</v>
      </c>
      <c r="G1824" s="140">
        <f t="shared" si="533"/>
        <v>-2.3951667552091216E-4</v>
      </c>
      <c r="H1824" s="140">
        <f t="shared" si="533"/>
        <v>-4.3441925005518467E-3</v>
      </c>
      <c r="I1824" s="141">
        <f t="shared" si="551"/>
        <v>21.403060130776858</v>
      </c>
      <c r="J1824" s="142">
        <f t="shared" si="546"/>
        <v>25.074692754116263</v>
      </c>
      <c r="K1824" s="142">
        <f t="shared" si="549"/>
        <v>19.374466358131762</v>
      </c>
      <c r="L1824" s="143">
        <f t="shared" si="547"/>
        <v>14982.142091543801</v>
      </c>
      <c r="M1824" s="137">
        <f t="shared" si="534"/>
        <v>-15044.815652469759</v>
      </c>
      <c r="N1824" s="137">
        <f t="shared" si="535"/>
        <v>29061.699537197645</v>
      </c>
      <c r="O1824" s="143">
        <f t="shared" si="550"/>
        <v>-2.2120915438026714</v>
      </c>
      <c r="P1824" s="137">
        <f t="shared" si="548"/>
        <v>-3.6043475302412844</v>
      </c>
      <c r="Q1824" s="137">
        <f t="shared" si="536"/>
        <v>126.80046280235547</v>
      </c>
      <c r="R1824" s="144">
        <f t="shared" si="537"/>
        <v>120.98402372831151</v>
      </c>
      <c r="T1824" s="92">
        <f t="shared" si="538"/>
        <v>4.3143474640966628E-10</v>
      </c>
      <c r="U1824" s="92">
        <f>SUM($T$13:T1824)</f>
        <v>0.80340983955583123</v>
      </c>
      <c r="V1824" s="92">
        <f t="shared" si="539"/>
        <v>363</v>
      </c>
      <c r="W1824" s="92">
        <v>52.620664110047073</v>
      </c>
      <c r="Y1824" s="92">
        <f t="shared" si="540"/>
        <v>2.6500152097356533E-42</v>
      </c>
      <c r="Z1824" s="92">
        <f>SUM($Y$13:Y1824)</f>
        <v>0.65103681653601919</v>
      </c>
      <c r="AA1824" s="92">
        <f t="shared" si="541"/>
        <v>1809</v>
      </c>
      <c r="AB1824" s="92">
        <v>52.218538443103171</v>
      </c>
      <c r="AD1824" s="92">
        <f t="shared" si="542"/>
        <v>2.0276400881960894E-44</v>
      </c>
      <c r="AE1824" s="92" t="e">
        <f>SUM($AD$13:AD1824)</f>
        <v>#N/A</v>
      </c>
      <c r="AF1824" s="92">
        <f t="shared" si="543"/>
        <v>1904</v>
      </c>
      <c r="AG1824" s="92">
        <v>93.462219241591811</v>
      </c>
      <c r="AI1824" s="92">
        <f t="shared" si="544"/>
        <v>3.1739003507861213E-19</v>
      </c>
      <c r="AJ1824" s="92" t="e">
        <f>SUM($AI$13:AI1824)</f>
        <v>#N/A</v>
      </c>
      <c r="AK1824" s="92">
        <f t="shared" si="545"/>
        <v>773</v>
      </c>
      <c r="AL1824" s="92">
        <v>107.54073624614102</v>
      </c>
    </row>
    <row r="1825" spans="1:38">
      <c r="A1825" s="93">
        <v>1813</v>
      </c>
      <c r="B1825" s="130">
        <v>41320</v>
      </c>
      <c r="C1825" s="92">
        <v>16.932600000000001</v>
      </c>
      <c r="D1825" s="92">
        <v>19.632899999999999</v>
      </c>
      <c r="E1825" s="92">
        <v>12.6785</v>
      </c>
      <c r="F1825" s="139">
        <f t="shared" si="533"/>
        <v>-1.771730271783456E-4</v>
      </c>
      <c r="G1825" s="140">
        <f t="shared" si="533"/>
        <v>-8.6538412562564559E-5</v>
      </c>
      <c r="H1825" s="140">
        <f t="shared" si="533"/>
        <v>4.0225578735664236E-4</v>
      </c>
      <c r="I1825" s="141">
        <f t="shared" si="551"/>
        <v>21.396108514935683</v>
      </c>
      <c r="J1825" s="142">
        <f t="shared" si="546"/>
        <v>25.078529556036042</v>
      </c>
      <c r="K1825" s="142">
        <f t="shared" si="549"/>
        <v>19.466827495366172</v>
      </c>
      <c r="L1825" s="143">
        <f t="shared" si="547"/>
        <v>14977.275960454979</v>
      </c>
      <c r="M1825" s="137">
        <f t="shared" si="534"/>
        <v>-15047.117733621624</v>
      </c>
      <c r="N1825" s="137">
        <f t="shared" si="535"/>
        <v>29200.241243049259</v>
      </c>
      <c r="O1825" s="143">
        <f t="shared" si="550"/>
        <v>2.6540395450192591</v>
      </c>
      <c r="P1825" s="137">
        <f t="shared" si="548"/>
        <v>-1.3022663783758617</v>
      </c>
      <c r="Q1825" s="137">
        <f t="shared" si="536"/>
        <v>-11.741243049258628</v>
      </c>
      <c r="R1825" s="144">
        <f t="shared" si="537"/>
        <v>-10.389469882615231</v>
      </c>
      <c r="T1825" s="92">
        <f t="shared" si="538"/>
        <v>1.1515358253133062E-26</v>
      </c>
      <c r="U1825" s="92">
        <f>SUM($T$13:T1825)</f>
        <v>0.80340983955583123</v>
      </c>
      <c r="V1825" s="92">
        <f t="shared" si="539"/>
        <v>1107</v>
      </c>
      <c r="W1825" s="92">
        <v>52.767959355049243</v>
      </c>
      <c r="Y1825" s="92">
        <f t="shared" si="540"/>
        <v>9.1639833247790884E-22</v>
      </c>
      <c r="Z1825" s="92">
        <f>SUM($Y$13:Y1825)</f>
        <v>0.65103681653601919</v>
      </c>
      <c r="AA1825" s="92">
        <f t="shared" si="541"/>
        <v>887</v>
      </c>
      <c r="AB1825" s="92">
        <v>52.518051653041766</v>
      </c>
      <c r="AD1825" s="92">
        <f t="shared" si="542"/>
        <v>9.1568848646683066E-13</v>
      </c>
      <c r="AE1825" s="92" t="e">
        <f>SUM($AD$13:AD1825)</f>
        <v>#N/A</v>
      </c>
      <c r="AF1825" s="92">
        <f t="shared" si="543"/>
        <v>483</v>
      </c>
      <c r="AG1825" s="92">
        <v>93.535635318097775</v>
      </c>
      <c r="AI1825" s="92">
        <f t="shared" si="544"/>
        <v>1.8416723942335858E-52</v>
      </c>
      <c r="AJ1825" s="92" t="e">
        <f>SUM($AI$13:AI1825)</f>
        <v>#N/A</v>
      </c>
      <c r="AK1825" s="92">
        <f t="shared" si="545"/>
        <v>2265</v>
      </c>
      <c r="AL1825" s="92">
        <v>107.65623108319596</v>
      </c>
    </row>
    <row r="1826" spans="1:38">
      <c r="A1826" s="93">
        <v>1814</v>
      </c>
      <c r="B1826" s="130">
        <v>41319</v>
      </c>
      <c r="C1826" s="92">
        <v>17.047001000000002</v>
      </c>
      <c r="D1826" s="92">
        <v>19.686299999999999</v>
      </c>
      <c r="E1826" s="92">
        <v>12.680199999999999</v>
      </c>
      <c r="F1826" s="139">
        <f t="shared" si="533"/>
        <v>-6.7109164831984369E-3</v>
      </c>
      <c r="G1826" s="140">
        <f t="shared" si="533"/>
        <v>-2.7125462885356777E-3</v>
      </c>
      <c r="H1826" s="140">
        <f t="shared" si="533"/>
        <v>-1.3406728600495743E-4</v>
      </c>
      <c r="I1826" s="141">
        <f t="shared" si="551"/>
        <v>21.256287058351202</v>
      </c>
      <c r="J1826" s="142">
        <f t="shared" si="546"/>
        <v>25.012667440301122</v>
      </c>
      <c r="K1826" s="142">
        <f t="shared" si="549"/>
        <v>19.456391184681628</v>
      </c>
      <c r="L1826" s="143">
        <f t="shared" si="547"/>
        <v>14879.400940845841</v>
      </c>
      <c r="M1826" s="137">
        <f t="shared" si="534"/>
        <v>-15007.600464180674</v>
      </c>
      <c r="N1826" s="137">
        <f t="shared" si="535"/>
        <v>29184.586777022443</v>
      </c>
      <c r="O1826" s="143">
        <f t="shared" si="550"/>
        <v>100.52905915415795</v>
      </c>
      <c r="P1826" s="137">
        <f t="shared" si="548"/>
        <v>-40.81953581932612</v>
      </c>
      <c r="Q1826" s="137">
        <f t="shared" si="536"/>
        <v>3.9132229775568703</v>
      </c>
      <c r="R1826" s="144">
        <f t="shared" si="537"/>
        <v>63.622746312388699</v>
      </c>
      <c r="T1826" s="92">
        <f t="shared" si="538"/>
        <v>1.7993878910903113E-47</v>
      </c>
      <c r="U1826" s="92">
        <f>SUM($T$13:T1826)</f>
        <v>0.80340983955583123</v>
      </c>
      <c r="V1826" s="92">
        <f t="shared" si="539"/>
        <v>2041</v>
      </c>
      <c r="W1826" s="92">
        <v>53.014673819157906</v>
      </c>
      <c r="Y1826" s="92">
        <f t="shared" si="540"/>
        <v>3.8532158863959307E-21</v>
      </c>
      <c r="Z1826" s="92">
        <f>SUM($Y$13:Y1826)</f>
        <v>0.65103681653601919</v>
      </c>
      <c r="AA1826" s="92">
        <f t="shared" si="541"/>
        <v>859</v>
      </c>
      <c r="AB1826" s="92">
        <v>52.558515380318568</v>
      </c>
      <c r="AD1826" s="92">
        <f t="shared" si="542"/>
        <v>7.0621612259412372E-41</v>
      </c>
      <c r="AE1826" s="92" t="e">
        <f>SUM($AD$13:AD1826)</f>
        <v>#N/A</v>
      </c>
      <c r="AF1826" s="92">
        <f t="shared" si="543"/>
        <v>1745</v>
      </c>
      <c r="AG1826" s="92">
        <v>93.735102136080968</v>
      </c>
      <c r="AI1826" s="92">
        <f t="shared" si="544"/>
        <v>4.8653908160067429E-16</v>
      </c>
      <c r="AJ1826" s="92" t="e">
        <f>SUM($AI$13:AI1826)</f>
        <v>#N/A</v>
      </c>
      <c r="AK1826" s="92">
        <f t="shared" si="545"/>
        <v>630</v>
      </c>
      <c r="AL1826" s="92">
        <v>108.07033126542046</v>
      </c>
    </row>
    <row r="1827" spans="1:38">
      <c r="A1827" s="93">
        <v>1815</v>
      </c>
      <c r="B1827" s="130">
        <v>41318</v>
      </c>
      <c r="C1827" s="92">
        <v>17.052499999999998</v>
      </c>
      <c r="D1827" s="92">
        <v>19.874001</v>
      </c>
      <c r="E1827" s="92">
        <v>12.675599999999999</v>
      </c>
      <c r="F1827" s="139">
        <f t="shared" si="533"/>
        <v>-3.2247471045288023E-4</v>
      </c>
      <c r="G1827" s="140">
        <f t="shared" si="533"/>
        <v>-9.4445501939947052E-3</v>
      </c>
      <c r="H1827" s="140">
        <f t="shared" si="533"/>
        <v>3.6290195335930697E-4</v>
      </c>
      <c r="I1827" s="141">
        <f t="shared" si="551"/>
        <v>21.392999073443779</v>
      </c>
      <c r="J1827" s="142">
        <f t="shared" si="546"/>
        <v>24.843824069949477</v>
      </c>
      <c r="K1827" s="142">
        <f t="shared" si="549"/>
        <v>19.46606170911042</v>
      </c>
      <c r="L1827" s="143">
        <f t="shared" si="547"/>
        <v>14975.099351410645</v>
      </c>
      <c r="M1827" s="137">
        <f t="shared" si="534"/>
        <v>-14906.294441969687</v>
      </c>
      <c r="N1827" s="137">
        <f t="shared" si="535"/>
        <v>29199.092563665628</v>
      </c>
      <c r="O1827" s="143">
        <f t="shared" si="550"/>
        <v>4.8306485893535864</v>
      </c>
      <c r="P1827" s="137">
        <f t="shared" si="548"/>
        <v>-142.12555803031319</v>
      </c>
      <c r="Q1827" s="137">
        <f t="shared" si="536"/>
        <v>-10.592563665628404</v>
      </c>
      <c r="R1827" s="144">
        <f t="shared" si="537"/>
        <v>-147.887473106588</v>
      </c>
      <c r="T1827" s="92">
        <f t="shared" si="538"/>
        <v>2.6037455689376591E-36</v>
      </c>
      <c r="U1827" s="92">
        <f>SUM($T$13:T1827)</f>
        <v>0.80340983955583123</v>
      </c>
      <c r="V1827" s="92">
        <f t="shared" si="539"/>
        <v>1540</v>
      </c>
      <c r="W1827" s="92">
        <v>53.055373118779244</v>
      </c>
      <c r="Y1827" s="92">
        <f t="shared" si="540"/>
        <v>5.5799926791212215E-19</v>
      </c>
      <c r="Z1827" s="92">
        <f>SUM($Y$13:Y1827)</f>
        <v>0.65103681653601919</v>
      </c>
      <c r="AA1827" s="92">
        <f t="shared" si="541"/>
        <v>762</v>
      </c>
      <c r="AB1827" s="92">
        <v>52.580438942490218</v>
      </c>
      <c r="AD1827" s="92">
        <f t="shared" si="542"/>
        <v>9.1710872876494571E-31</v>
      </c>
      <c r="AE1827" s="92" t="e">
        <f>SUM($AD$13:AD1827)</f>
        <v>#N/A</v>
      </c>
      <c r="AF1827" s="92">
        <f t="shared" si="543"/>
        <v>1291</v>
      </c>
      <c r="AG1827" s="92">
        <v>93.973304715273116</v>
      </c>
      <c r="AI1827" s="92">
        <f t="shared" si="544"/>
        <v>4.0623076463420051E-39</v>
      </c>
      <c r="AJ1827" s="92" t="e">
        <f>SUM($AI$13:AI1827)</f>
        <v>#N/A</v>
      </c>
      <c r="AK1827" s="92">
        <f t="shared" si="545"/>
        <v>1666</v>
      </c>
      <c r="AL1827" s="92">
        <v>108.52259099520234</v>
      </c>
    </row>
    <row r="1828" spans="1:38">
      <c r="A1828" s="93">
        <v>1816</v>
      </c>
      <c r="B1828" s="130">
        <v>41317</v>
      </c>
      <c r="C1828" s="92">
        <v>17.063400000000001</v>
      </c>
      <c r="D1828" s="92">
        <v>19.929001</v>
      </c>
      <c r="E1828" s="92">
        <v>12.6806</v>
      </c>
      <c r="F1828" s="139">
        <f t="shared" si="533"/>
        <v>-6.3879414419187874E-4</v>
      </c>
      <c r="G1828" s="140">
        <f t="shared" si="533"/>
        <v>-2.7597971418636957E-3</v>
      </c>
      <c r="H1828" s="140">
        <f t="shared" si="533"/>
        <v>-3.9430310868582286E-4</v>
      </c>
      <c r="I1828" s="141">
        <f t="shared" si="551"/>
        <v>21.386229869193706</v>
      </c>
      <c r="J1828" s="142">
        <f t="shared" si="546"/>
        <v>25.011482355824061</v>
      </c>
      <c r="K1828" s="142">
        <f t="shared" si="549"/>
        <v>19.451327255808081</v>
      </c>
      <c r="L1828" s="143">
        <f t="shared" si="547"/>
        <v>14970.360908435594</v>
      </c>
      <c r="M1828" s="137">
        <f t="shared" si="534"/>
        <v>-15006.889413494437</v>
      </c>
      <c r="N1828" s="137">
        <f t="shared" si="535"/>
        <v>29176.990883712122</v>
      </c>
      <c r="O1828" s="143">
        <f t="shared" si="550"/>
        <v>9.5690915644045162</v>
      </c>
      <c r="P1828" s="137">
        <f t="shared" si="548"/>
        <v>-41.530586505563406</v>
      </c>
      <c r="Q1828" s="137">
        <f t="shared" si="536"/>
        <v>11.509116287877987</v>
      </c>
      <c r="R1828" s="144">
        <f t="shared" si="537"/>
        <v>-20.452378653280903</v>
      </c>
      <c r="T1828" s="92">
        <f t="shared" si="538"/>
        <v>9.0476479354889061E-6</v>
      </c>
      <c r="U1828" s="92">
        <f>SUM($T$13:T1828)</f>
        <v>0.80341888720376675</v>
      </c>
      <c r="V1828" s="92">
        <f t="shared" si="539"/>
        <v>169</v>
      </c>
      <c r="W1828" s="92">
        <v>53.139182627839546</v>
      </c>
      <c r="Y1828" s="92">
        <f t="shared" si="540"/>
        <v>1.3366121746882383E-36</v>
      </c>
      <c r="Z1828" s="92">
        <f>SUM($Y$13:Y1828)</f>
        <v>0.65103681653601919</v>
      </c>
      <c r="AA1828" s="92">
        <f t="shared" si="541"/>
        <v>1553</v>
      </c>
      <c r="AB1828" s="92">
        <v>52.614946739131483</v>
      </c>
      <c r="AD1828" s="92">
        <f t="shared" si="542"/>
        <v>3.2196966676933986E-53</v>
      </c>
      <c r="AE1828" s="92" t="e">
        <f>SUM($AD$13:AD1828)</f>
        <v>#N/A</v>
      </c>
      <c r="AF1828" s="92">
        <f t="shared" si="543"/>
        <v>2299</v>
      </c>
      <c r="AG1828" s="92">
        <v>93.996864406777604</v>
      </c>
      <c r="AI1828" s="92">
        <f t="shared" si="544"/>
        <v>1.3527497842092761E-43</v>
      </c>
      <c r="AJ1828" s="92" t="e">
        <f>SUM($AI$13:AI1828)</f>
        <v>#N/A</v>
      </c>
      <c r="AK1828" s="92">
        <f t="shared" si="545"/>
        <v>1867</v>
      </c>
      <c r="AL1828" s="92">
        <v>108.54098189534307</v>
      </c>
    </row>
    <row r="1829" spans="1:38">
      <c r="A1829" s="93">
        <v>1817</v>
      </c>
      <c r="B1829" s="130">
        <v>41316</v>
      </c>
      <c r="C1829" s="92">
        <v>17.0077</v>
      </c>
      <c r="D1829" s="92">
        <v>20.106999999999999</v>
      </c>
      <c r="E1829" s="92">
        <v>12.728</v>
      </c>
      <c r="F1829" s="139">
        <f t="shared" si="533"/>
        <v>3.2749872116748513E-3</v>
      </c>
      <c r="G1829" s="140">
        <f t="shared" si="533"/>
        <v>-8.8525886507186957E-3</v>
      </c>
      <c r="H1829" s="140">
        <f t="shared" si="533"/>
        <v>-3.724072910119447E-3</v>
      </c>
      <c r="I1829" s="141">
        <f t="shared" si="551"/>
        <v>21.469984398831119</v>
      </c>
      <c r="J1829" s="142">
        <f t="shared" si="546"/>
        <v>24.858670879827919</v>
      </c>
      <c r="K1829" s="142">
        <f t="shared" si="549"/>
        <v>19.386533265241987</v>
      </c>
      <c r="L1829" s="143">
        <f t="shared" si="547"/>
        <v>15028.989079181783</v>
      </c>
      <c r="M1829" s="137">
        <f t="shared" si="534"/>
        <v>-14915.202527896752</v>
      </c>
      <c r="N1829" s="137">
        <f t="shared" si="535"/>
        <v>29079.79989786298</v>
      </c>
      <c r="O1829" s="143">
        <f t="shared" si="550"/>
        <v>-49.059079181784909</v>
      </c>
      <c r="P1829" s="137">
        <f t="shared" si="548"/>
        <v>-133.21747210324793</v>
      </c>
      <c r="Q1829" s="137">
        <f t="shared" si="536"/>
        <v>108.70010213701971</v>
      </c>
      <c r="R1829" s="144">
        <f t="shared" si="537"/>
        <v>-73.576449148013126</v>
      </c>
      <c r="T1829" s="92">
        <f t="shared" si="538"/>
        <v>1.359310584545111E-33</v>
      </c>
      <c r="U1829" s="92">
        <f>SUM($T$13:T1829)</f>
        <v>0.80341888720376675</v>
      </c>
      <c r="V1829" s="92">
        <f t="shared" si="539"/>
        <v>1418</v>
      </c>
      <c r="W1829" s="92">
        <v>53.198158498113116</v>
      </c>
      <c r="Y1829" s="92">
        <f t="shared" si="540"/>
        <v>3.1659326527515364E-56</v>
      </c>
      <c r="Z1829" s="92">
        <f>SUM($Y$13:Y1829)</f>
        <v>0.65103681653601919</v>
      </c>
      <c r="AA1829" s="92">
        <f t="shared" si="541"/>
        <v>2434</v>
      </c>
      <c r="AB1829" s="92">
        <v>52.627520527115848</v>
      </c>
      <c r="AD1829" s="92">
        <f t="shared" si="542"/>
        <v>2.1277525366709883E-8</v>
      </c>
      <c r="AE1829" s="92" t="e">
        <f>SUM($AD$13:AD1829)</f>
        <v>#N/A</v>
      </c>
      <c r="AF1829" s="92">
        <f t="shared" si="543"/>
        <v>287</v>
      </c>
      <c r="AG1829" s="92">
        <v>94.189094074514287</v>
      </c>
      <c r="AI1829" s="92">
        <f t="shared" si="544"/>
        <v>9.7156423741326905E-39</v>
      </c>
      <c r="AJ1829" s="92" t="e">
        <f>SUM($AI$13:AI1829)</f>
        <v>#N/A</v>
      </c>
      <c r="AK1829" s="92">
        <f t="shared" si="545"/>
        <v>1649</v>
      </c>
      <c r="AL1829" s="92">
        <v>108.55143999349275</v>
      </c>
    </row>
    <row r="1830" spans="1:38">
      <c r="A1830" s="93">
        <v>1818</v>
      </c>
      <c r="B1830" s="130">
        <v>41313</v>
      </c>
      <c r="C1830" s="92">
        <v>17.036799999999999</v>
      </c>
      <c r="D1830" s="92">
        <v>19.989000000000001</v>
      </c>
      <c r="E1830" s="92">
        <v>12.714399999999999</v>
      </c>
      <c r="F1830" s="139">
        <f t="shared" si="533"/>
        <v>-1.7080672426746935E-3</v>
      </c>
      <c r="G1830" s="140">
        <f t="shared" si="533"/>
        <v>5.9032467857320636E-3</v>
      </c>
      <c r="H1830" s="140">
        <f t="shared" si="533"/>
        <v>1.0696533064871172E-3</v>
      </c>
      <c r="I1830" s="141">
        <f t="shared" si="551"/>
        <v>21.363347531813485</v>
      </c>
      <c r="J1830" s="142">
        <f t="shared" si="546"/>
        <v>25.228757561658909</v>
      </c>
      <c r="K1830" s="142">
        <f t="shared" si="549"/>
        <v>19.479814383690933</v>
      </c>
      <c r="L1830" s="143">
        <f t="shared" si="547"/>
        <v>14954.34327226944</v>
      </c>
      <c r="M1830" s="137">
        <f t="shared" si="534"/>
        <v>-15137.254536995346</v>
      </c>
      <c r="N1830" s="137">
        <f t="shared" si="535"/>
        <v>29219.721575536398</v>
      </c>
      <c r="O1830" s="143">
        <f t="shared" si="550"/>
        <v>25.586727730558778</v>
      </c>
      <c r="P1830" s="137">
        <f t="shared" si="548"/>
        <v>88.834536995345843</v>
      </c>
      <c r="Q1830" s="137">
        <f t="shared" si="536"/>
        <v>-31.221575536397722</v>
      </c>
      <c r="R1830" s="144">
        <f t="shared" si="537"/>
        <v>83.199689189506898</v>
      </c>
      <c r="T1830" s="92">
        <f t="shared" si="538"/>
        <v>8.008994625211559E-46</v>
      </c>
      <c r="U1830" s="92">
        <f>SUM($T$13:T1830)</f>
        <v>0.80341888720376675</v>
      </c>
      <c r="V1830" s="92">
        <f t="shared" si="539"/>
        <v>1967</v>
      </c>
      <c r="W1830" s="92">
        <v>53.392701175807815</v>
      </c>
      <c r="Y1830" s="92">
        <f t="shared" si="540"/>
        <v>1.0704996947129525E-39</v>
      </c>
      <c r="Z1830" s="92">
        <f>SUM($Y$13:Y1830)</f>
        <v>0.65103681653601919</v>
      </c>
      <c r="AA1830" s="92">
        <f t="shared" si="541"/>
        <v>1692</v>
      </c>
      <c r="AB1830" s="92">
        <v>52.823625457138405</v>
      </c>
      <c r="AD1830" s="92">
        <f t="shared" si="542"/>
        <v>1.6932767819016149E-3</v>
      </c>
      <c r="AE1830" s="92" t="e">
        <f>SUM($AD$13:AD1830)</f>
        <v>#N/A</v>
      </c>
      <c r="AF1830" s="92">
        <f t="shared" si="543"/>
        <v>67</v>
      </c>
      <c r="AG1830" s="92">
        <v>94.336534626127104</v>
      </c>
      <c r="AI1830" s="92">
        <f t="shared" si="544"/>
        <v>8.4648464695197806E-27</v>
      </c>
      <c r="AJ1830" s="92" t="e">
        <f>SUM($AI$13:AI1830)</f>
        <v>#N/A</v>
      </c>
      <c r="AK1830" s="92">
        <f t="shared" si="545"/>
        <v>1113</v>
      </c>
      <c r="AL1830" s="92">
        <v>108.59206004066255</v>
      </c>
    </row>
    <row r="1831" spans="1:38">
      <c r="A1831" s="93">
        <v>1819</v>
      </c>
      <c r="B1831" s="130">
        <v>41312</v>
      </c>
      <c r="C1831" s="92">
        <v>17.149999999999999</v>
      </c>
      <c r="D1831" s="92">
        <v>19.856000999999999</v>
      </c>
      <c r="E1831" s="92">
        <v>12.7217</v>
      </c>
      <c r="F1831" s="139">
        <f t="shared" si="533"/>
        <v>-6.6005830903789198E-3</v>
      </c>
      <c r="G1831" s="140">
        <f t="shared" si="533"/>
        <v>6.6981765361515677E-3</v>
      </c>
      <c r="H1831" s="140">
        <f t="shared" si="533"/>
        <v>-5.738226809310909E-4</v>
      </c>
      <c r="I1831" s="141">
        <f t="shared" si="551"/>
        <v>21.258648181924197</v>
      </c>
      <c r="J1831" s="142">
        <f t="shared" si="546"/>
        <v>25.248694956250258</v>
      </c>
      <c r="K1831" s="142">
        <f t="shared" si="549"/>
        <v>19.447833984451762</v>
      </c>
      <c r="L1831" s="143">
        <f t="shared" si="547"/>
        <v>14881.053727346938</v>
      </c>
      <c r="M1831" s="137">
        <f t="shared" si="534"/>
        <v>-15149.216973750155</v>
      </c>
      <c r="N1831" s="137">
        <f t="shared" si="535"/>
        <v>29171.750976677642</v>
      </c>
      <c r="O1831" s="143">
        <f t="shared" si="550"/>
        <v>98.876272653060369</v>
      </c>
      <c r="P1831" s="137">
        <f t="shared" si="548"/>
        <v>100.7969737501553</v>
      </c>
      <c r="Q1831" s="137">
        <f t="shared" si="536"/>
        <v>16.749023322357971</v>
      </c>
      <c r="R1831" s="144">
        <f t="shared" si="537"/>
        <v>216.42226972557364</v>
      </c>
      <c r="T1831" s="92">
        <f t="shared" si="538"/>
        <v>2.568700142355207E-11</v>
      </c>
      <c r="U1831" s="92">
        <f>SUM($T$13:T1831)</f>
        <v>0.80341888722945376</v>
      </c>
      <c r="V1831" s="92">
        <f t="shared" si="539"/>
        <v>418</v>
      </c>
      <c r="W1831" s="92">
        <v>53.509626862787627</v>
      </c>
      <c r="Y1831" s="92">
        <f t="shared" si="540"/>
        <v>9.9999278616710759E-43</v>
      </c>
      <c r="Z1831" s="92">
        <f>SUM($Y$13:Y1831)</f>
        <v>0.65103681653601919</v>
      </c>
      <c r="AA1831" s="92">
        <f t="shared" si="541"/>
        <v>1828</v>
      </c>
      <c r="AB1831" s="92">
        <v>52.832115435687228</v>
      </c>
      <c r="AD1831" s="92">
        <f t="shared" si="542"/>
        <v>3.8257140576909222E-4</v>
      </c>
      <c r="AE1831" s="92" t="e">
        <f>SUM($AD$13:AD1831)</f>
        <v>#N/A</v>
      </c>
      <c r="AF1831" s="92">
        <f t="shared" si="543"/>
        <v>96</v>
      </c>
      <c r="AG1831" s="92">
        <v>94.504461021493626</v>
      </c>
      <c r="AI1831" s="92">
        <f t="shared" si="544"/>
        <v>4.7684396783304828E-47</v>
      </c>
      <c r="AJ1831" s="92" t="e">
        <f>SUM($AI$13:AI1831)</f>
        <v>#N/A</v>
      </c>
      <c r="AK1831" s="92">
        <f t="shared" si="545"/>
        <v>2022</v>
      </c>
      <c r="AL1831" s="92">
        <v>108.63590240731537</v>
      </c>
    </row>
    <row r="1832" spans="1:38">
      <c r="A1832" s="93">
        <v>1820</v>
      </c>
      <c r="B1832" s="130">
        <v>41311</v>
      </c>
      <c r="C1832" s="92">
        <v>17.154800000000002</v>
      </c>
      <c r="D1832" s="92">
        <v>19.775998999999999</v>
      </c>
      <c r="E1832" s="92">
        <v>12.6808</v>
      </c>
      <c r="F1832" s="139">
        <f t="shared" si="533"/>
        <v>-2.7980506913538594E-4</v>
      </c>
      <c r="G1832" s="140">
        <f t="shared" si="533"/>
        <v>4.0454087806134353E-3</v>
      </c>
      <c r="H1832" s="140">
        <f t="shared" si="533"/>
        <v>3.2253485584505803E-3</v>
      </c>
      <c r="I1832" s="141">
        <f t="shared" si="551"/>
        <v>21.39391219950101</v>
      </c>
      <c r="J1832" s="142">
        <f t="shared" si="546"/>
        <v>25.182161684003933</v>
      </c>
      <c r="K1832" s="142">
        <f t="shared" si="549"/>
        <v>19.521762057598888</v>
      </c>
      <c r="L1832" s="143">
        <f t="shared" si="547"/>
        <v>14975.738539650707</v>
      </c>
      <c r="M1832" s="137">
        <f t="shared" si="534"/>
        <v>-15109.297010402361</v>
      </c>
      <c r="N1832" s="137">
        <f t="shared" si="535"/>
        <v>29282.643086398333</v>
      </c>
      <c r="O1832" s="143">
        <f t="shared" si="550"/>
        <v>4.1914603492914466</v>
      </c>
      <c r="P1832" s="137">
        <f t="shared" si="548"/>
        <v>60.877010402360611</v>
      </c>
      <c r="Q1832" s="137">
        <f t="shared" si="536"/>
        <v>-94.143086398333253</v>
      </c>
      <c r="R1832" s="144">
        <f t="shared" si="537"/>
        <v>-29.074615646681195</v>
      </c>
      <c r="T1832" s="92">
        <f t="shared" si="538"/>
        <v>3.9376567315967436E-8</v>
      </c>
      <c r="U1832" s="92">
        <f>SUM($T$13:T1832)</f>
        <v>0.8034189266060211</v>
      </c>
      <c r="V1832" s="92">
        <f t="shared" si="539"/>
        <v>275</v>
      </c>
      <c r="W1832" s="92">
        <v>53.761509247102367</v>
      </c>
      <c r="Y1832" s="92">
        <f t="shared" si="540"/>
        <v>5.8126080168157721E-30</v>
      </c>
      <c r="Z1832" s="92">
        <f>SUM($Y$13:Y1832)</f>
        <v>0.65103681653601919</v>
      </c>
      <c r="AA1832" s="92">
        <f t="shared" si="541"/>
        <v>1255</v>
      </c>
      <c r="AB1832" s="92">
        <v>52.904920728286015</v>
      </c>
      <c r="AD1832" s="92">
        <f t="shared" si="542"/>
        <v>2.3976577604403155E-5</v>
      </c>
      <c r="AE1832" s="92" t="e">
        <f>SUM($AD$13:AD1832)</f>
        <v>#N/A</v>
      </c>
      <c r="AF1832" s="92">
        <f t="shared" si="543"/>
        <v>150</v>
      </c>
      <c r="AG1832" s="92">
        <v>94.657597565666947</v>
      </c>
      <c r="AI1832" s="92">
        <f t="shared" si="544"/>
        <v>2.5297243271116547E-32</v>
      </c>
      <c r="AJ1832" s="92" t="e">
        <f>SUM($AI$13:AI1832)</f>
        <v>#N/A</v>
      </c>
      <c r="AK1832" s="92">
        <f t="shared" si="545"/>
        <v>1361</v>
      </c>
      <c r="AL1832" s="92">
        <v>108.91262510684464</v>
      </c>
    </row>
    <row r="1833" spans="1:38">
      <c r="A1833" s="93">
        <v>1821</v>
      </c>
      <c r="B1833" s="130">
        <v>41310</v>
      </c>
      <c r="C1833" s="92">
        <v>17.167000000000002</v>
      </c>
      <c r="D1833" s="92">
        <v>20.02</v>
      </c>
      <c r="E1833" s="92">
        <v>12.629099999999999</v>
      </c>
      <c r="F1833" s="139">
        <f t="shared" si="533"/>
        <v>-7.1066581231427062E-4</v>
      </c>
      <c r="G1833" s="140">
        <f t="shared" si="533"/>
        <v>-1.218786213786216E-2</v>
      </c>
      <c r="H1833" s="140">
        <f t="shared" si="533"/>
        <v>4.0937200592283673E-3</v>
      </c>
      <c r="I1833" s="141">
        <f t="shared" si="551"/>
        <v>21.384691822683056</v>
      </c>
      <c r="J1833" s="142">
        <f t="shared" si="546"/>
        <v>24.775019886078919</v>
      </c>
      <c r="K1833" s="142">
        <f t="shared" si="549"/>
        <v>19.538659698632525</v>
      </c>
      <c r="L1833" s="143">
        <f t="shared" si="547"/>
        <v>14969.284275878139</v>
      </c>
      <c r="M1833" s="137">
        <f t="shared" si="534"/>
        <v>-14865.011931647352</v>
      </c>
      <c r="N1833" s="137">
        <f t="shared" si="535"/>
        <v>29307.98954794879</v>
      </c>
      <c r="O1833" s="143">
        <f t="shared" si="550"/>
        <v>10.64572412185953</v>
      </c>
      <c r="P1833" s="137">
        <f t="shared" si="548"/>
        <v>-183.40806835264812</v>
      </c>
      <c r="Q1833" s="137">
        <f t="shared" si="536"/>
        <v>-119.48954794878955</v>
      </c>
      <c r="R1833" s="144">
        <f t="shared" si="537"/>
        <v>-292.25189217957814</v>
      </c>
      <c r="T1833" s="92">
        <f t="shared" si="538"/>
        <v>2.8528294511705385E-38</v>
      </c>
      <c r="U1833" s="92">
        <f>SUM($T$13:T1833)</f>
        <v>0.8034189266060211</v>
      </c>
      <c r="V1833" s="92">
        <f t="shared" si="539"/>
        <v>1628</v>
      </c>
      <c r="W1833" s="92">
        <v>53.823356117489311</v>
      </c>
      <c r="Y1833" s="92">
        <f t="shared" si="540"/>
        <v>3.4829210182824764E-39</v>
      </c>
      <c r="Z1833" s="92">
        <f>SUM($Y$13:Y1833)</f>
        <v>0.65103681653601919</v>
      </c>
      <c r="AA1833" s="92">
        <f t="shared" si="541"/>
        <v>1669</v>
      </c>
      <c r="AB1833" s="92">
        <v>53.01311504246587</v>
      </c>
      <c r="AD1833" s="92">
        <f t="shared" si="542"/>
        <v>2.5667104163975253E-2</v>
      </c>
      <c r="AE1833" s="92" t="e">
        <f>SUM($AD$13:AD1833)</f>
        <v>#N/A</v>
      </c>
      <c r="AF1833" s="92">
        <f t="shared" si="543"/>
        <v>14</v>
      </c>
      <c r="AG1833" s="92">
        <v>94.731880958363035</v>
      </c>
      <c r="AI1833" s="92">
        <f t="shared" si="544"/>
        <v>7.9456719425081088E-20</v>
      </c>
      <c r="AJ1833" s="92" t="e">
        <f>SUM($AI$13:AI1833)</f>
        <v>#N/A</v>
      </c>
      <c r="AK1833" s="92">
        <f t="shared" si="545"/>
        <v>800</v>
      </c>
      <c r="AL1833" s="92">
        <v>109.26913550981953</v>
      </c>
    </row>
    <row r="1834" spans="1:38">
      <c r="A1834" s="93">
        <v>1822</v>
      </c>
      <c r="B1834" s="130">
        <v>41309</v>
      </c>
      <c r="C1834" s="92">
        <v>17.203399999999998</v>
      </c>
      <c r="D1834" s="92">
        <v>19.788</v>
      </c>
      <c r="E1834" s="92">
        <v>12.7052</v>
      </c>
      <c r="F1834" s="139">
        <f t="shared" si="533"/>
        <v>-2.1158608182101357E-3</v>
      </c>
      <c r="G1834" s="140">
        <f t="shared" si="533"/>
        <v>1.1724277339801858E-2</v>
      </c>
      <c r="H1834" s="140">
        <f t="shared" si="533"/>
        <v>-5.9896735195038575E-3</v>
      </c>
      <c r="I1834" s="141">
        <f t="shared" si="551"/>
        <v>21.354620790076385</v>
      </c>
      <c r="J1834" s="142">
        <f t="shared" si="546"/>
        <v>25.374753082676367</v>
      </c>
      <c r="K1834" s="142">
        <f t="shared" si="549"/>
        <v>19.342446942983972</v>
      </c>
      <c r="L1834" s="143">
        <f t="shared" si="547"/>
        <v>14948.234553053469</v>
      </c>
      <c r="M1834" s="137">
        <f t="shared" si="534"/>
        <v>-15224.85184960582</v>
      </c>
      <c r="N1834" s="137">
        <f t="shared" si="535"/>
        <v>29013.670414475957</v>
      </c>
      <c r="O1834" s="143">
        <f t="shared" si="550"/>
        <v>31.695446946529046</v>
      </c>
      <c r="P1834" s="137">
        <f t="shared" si="548"/>
        <v>176.43184960582039</v>
      </c>
      <c r="Q1834" s="137">
        <f t="shared" si="536"/>
        <v>174.82958552404307</v>
      </c>
      <c r="R1834" s="144">
        <f t="shared" si="537"/>
        <v>382.9568820763925</v>
      </c>
      <c r="T1834" s="92">
        <f t="shared" si="538"/>
        <v>1.0358491463125335E-54</v>
      </c>
      <c r="U1834" s="92">
        <f>SUM($T$13:T1834)</f>
        <v>0.8034189266060211</v>
      </c>
      <c r="V1834" s="92">
        <f t="shared" si="539"/>
        <v>2366</v>
      </c>
      <c r="W1834" s="92">
        <v>53.88052269002219</v>
      </c>
      <c r="Y1834" s="92">
        <f t="shared" si="540"/>
        <v>9.4778725035048998E-16</v>
      </c>
      <c r="Z1834" s="92">
        <f>SUM($Y$13:Y1834)</f>
        <v>0.65103681653602019</v>
      </c>
      <c r="AA1834" s="92">
        <f t="shared" si="541"/>
        <v>617</v>
      </c>
      <c r="AB1834" s="92">
        <v>53.131219307226274</v>
      </c>
      <c r="AD1834" s="92">
        <f t="shared" si="542"/>
        <v>4.3876139125545848E-7</v>
      </c>
      <c r="AE1834" s="92" t="e">
        <f>SUM($AD$13:AD1834)</f>
        <v>#N/A</v>
      </c>
      <c r="AF1834" s="92">
        <f t="shared" si="543"/>
        <v>228</v>
      </c>
      <c r="AG1834" s="92">
        <v>94.813151408452541</v>
      </c>
      <c r="AI1834" s="92">
        <f t="shared" si="544"/>
        <v>4.1949453644465605E-15</v>
      </c>
      <c r="AJ1834" s="92" t="e">
        <f>SUM($AI$13:AI1834)</f>
        <v>#N/A</v>
      </c>
      <c r="AK1834" s="92">
        <f t="shared" si="545"/>
        <v>588</v>
      </c>
      <c r="AL1834" s="92">
        <v>109.82261588497022</v>
      </c>
    </row>
    <row r="1835" spans="1:38">
      <c r="A1835" s="93">
        <v>1823</v>
      </c>
      <c r="B1835" s="130">
        <v>41306</v>
      </c>
      <c r="C1835" s="92">
        <v>17.2666</v>
      </c>
      <c r="D1835" s="92">
        <v>20.135999999999999</v>
      </c>
      <c r="E1835" s="92">
        <v>12.598100000000001</v>
      </c>
      <c r="F1835" s="139">
        <f t="shared" si="533"/>
        <v>-3.6602457924549414E-3</v>
      </c>
      <c r="G1835" s="140">
        <f t="shared" si="533"/>
        <v>-1.728247914183545E-2</v>
      </c>
      <c r="H1835" s="140">
        <f t="shared" si="533"/>
        <v>8.5012819393399663E-3</v>
      </c>
      <c r="I1835" s="141">
        <f t="shared" si="551"/>
        <v>21.321571106066042</v>
      </c>
      <c r="J1835" s="142">
        <f t="shared" si="546"/>
        <v>24.647243325387368</v>
      </c>
      <c r="K1835" s="142">
        <f t="shared" si="549"/>
        <v>19.624426445257615</v>
      </c>
      <c r="L1835" s="143">
        <f t="shared" si="547"/>
        <v>14925.09977424623</v>
      </c>
      <c r="M1835" s="137">
        <f t="shared" si="534"/>
        <v>-14788.345995232421</v>
      </c>
      <c r="N1835" s="137">
        <f t="shared" si="535"/>
        <v>29436.639667886422</v>
      </c>
      <c r="O1835" s="143">
        <f t="shared" si="550"/>
        <v>54.8302257537689</v>
      </c>
      <c r="P1835" s="137">
        <f t="shared" si="548"/>
        <v>-260.07400476757903</v>
      </c>
      <c r="Q1835" s="137">
        <f t="shared" si="536"/>
        <v>-248.1396678864221</v>
      </c>
      <c r="R1835" s="144">
        <f t="shared" si="537"/>
        <v>-453.38344690023223</v>
      </c>
      <c r="T1835" s="92">
        <f t="shared" si="538"/>
        <v>1.9449879942461285E-24</v>
      </c>
      <c r="U1835" s="92">
        <f>SUM($T$13:T1835)</f>
        <v>0.8034189266060211</v>
      </c>
      <c r="V1835" s="92">
        <f t="shared" si="539"/>
        <v>1007</v>
      </c>
      <c r="W1835" s="92">
        <v>53.912618914297127</v>
      </c>
      <c r="Y1835" s="92">
        <f t="shared" si="540"/>
        <v>5.670356686131963E-7</v>
      </c>
      <c r="Z1835" s="92">
        <f>SUM($Y$13:Y1835)</f>
        <v>0.65103738357168883</v>
      </c>
      <c r="AA1835" s="92">
        <f t="shared" si="541"/>
        <v>223</v>
      </c>
      <c r="AB1835" s="92">
        <v>53.270615255434677</v>
      </c>
      <c r="AD1835" s="92">
        <f t="shared" si="542"/>
        <v>9.3485385454706153E-55</v>
      </c>
      <c r="AE1835" s="92" t="e">
        <f>SUM($AD$13:AD1835)</f>
        <v>#N/A</v>
      </c>
      <c r="AF1835" s="92">
        <f t="shared" si="543"/>
        <v>2368</v>
      </c>
      <c r="AG1835" s="92">
        <v>94.84292503920733</v>
      </c>
      <c r="AI1835" s="92">
        <f t="shared" si="544"/>
        <v>2.1056303395870352E-19</v>
      </c>
      <c r="AJ1835" s="92" t="e">
        <f>SUM($AI$13:AI1835)</f>
        <v>#N/A</v>
      </c>
      <c r="AK1835" s="92">
        <f t="shared" si="545"/>
        <v>781</v>
      </c>
      <c r="AL1835" s="92">
        <v>110.02339710264459</v>
      </c>
    </row>
    <row r="1836" spans="1:38">
      <c r="A1836" s="93">
        <v>1824</v>
      </c>
      <c r="B1836" s="130">
        <v>41305</v>
      </c>
      <c r="C1836" s="92">
        <v>17.256499999999999</v>
      </c>
      <c r="D1836" s="92">
        <v>20.093</v>
      </c>
      <c r="E1836" s="92">
        <v>12.6852</v>
      </c>
      <c r="F1836" s="139">
        <f t="shared" si="533"/>
        <v>5.8528670356094992E-4</v>
      </c>
      <c r="G1836" s="140">
        <f t="shared" si="533"/>
        <v>2.1400487732046169E-3</v>
      </c>
      <c r="H1836" s="140">
        <f t="shared" si="533"/>
        <v>-6.8662693532620667E-3</v>
      </c>
      <c r="I1836" s="141">
        <f t="shared" si="551"/>
        <v>21.412425076927533</v>
      </c>
      <c r="J1836" s="142">
        <f t="shared" si="546"/>
        <v>25.134373921266114</v>
      </c>
      <c r="K1836" s="142">
        <f t="shared" si="549"/>
        <v>19.325389264654874</v>
      </c>
      <c r="L1836" s="143">
        <f t="shared" si="547"/>
        <v>14988.697553849273</v>
      </c>
      <c r="M1836" s="137">
        <f t="shared" si="534"/>
        <v>-15080.624352759669</v>
      </c>
      <c r="N1836" s="137">
        <f t="shared" si="535"/>
        <v>28988.083896982309</v>
      </c>
      <c r="O1836" s="143">
        <f t="shared" si="550"/>
        <v>-8.7675538492749183</v>
      </c>
      <c r="P1836" s="137">
        <f t="shared" si="548"/>
        <v>32.204352759668836</v>
      </c>
      <c r="Q1836" s="137">
        <f t="shared" si="536"/>
        <v>200.41610301769106</v>
      </c>
      <c r="R1836" s="144">
        <f t="shared" si="537"/>
        <v>223.85290192808498</v>
      </c>
      <c r="T1836" s="92">
        <f t="shared" si="538"/>
        <v>6.6714997083228245E-42</v>
      </c>
      <c r="U1836" s="92">
        <f>SUM($T$13:T1836)</f>
        <v>0.8034189266060211</v>
      </c>
      <c r="V1836" s="92">
        <f t="shared" si="539"/>
        <v>1791</v>
      </c>
      <c r="W1836" s="92">
        <v>54.073942504133811</v>
      </c>
      <c r="Y1836" s="92">
        <f t="shared" si="540"/>
        <v>2.3649395984208658E-44</v>
      </c>
      <c r="Z1836" s="92">
        <f>SUM($Y$13:Y1836)</f>
        <v>0.65103738357168883</v>
      </c>
      <c r="AA1836" s="92">
        <f t="shared" si="541"/>
        <v>1901</v>
      </c>
      <c r="AB1836" s="92">
        <v>53.342461882100906</v>
      </c>
      <c r="AD1836" s="92">
        <f t="shared" si="542"/>
        <v>3.8809154169078998E-38</v>
      </c>
      <c r="AE1836" s="92" t="e">
        <f>SUM($AD$13:AD1836)</f>
        <v>#N/A</v>
      </c>
      <c r="AF1836" s="92">
        <f t="shared" si="543"/>
        <v>1622</v>
      </c>
      <c r="AG1836" s="92">
        <v>94.961451161383593</v>
      </c>
      <c r="AI1836" s="92">
        <f t="shared" si="544"/>
        <v>3.6224963799900585E-32</v>
      </c>
      <c r="AJ1836" s="92" t="e">
        <f>SUM($AI$13:AI1836)</f>
        <v>#N/A</v>
      </c>
      <c r="AK1836" s="92">
        <f t="shared" si="545"/>
        <v>1354</v>
      </c>
      <c r="AL1836" s="92">
        <v>110.07348448620178</v>
      </c>
    </row>
    <row r="1837" spans="1:38">
      <c r="A1837" s="93">
        <v>1825</v>
      </c>
      <c r="B1837" s="130">
        <v>41304</v>
      </c>
      <c r="C1837" s="92">
        <v>17.155999999999999</v>
      </c>
      <c r="D1837" s="92">
        <v>20.028998999999999</v>
      </c>
      <c r="E1837" s="92">
        <v>12.7158</v>
      </c>
      <c r="F1837" s="139">
        <f t="shared" si="533"/>
        <v>5.8580088598740865E-3</v>
      </c>
      <c r="G1837" s="140">
        <f t="shared" si="533"/>
        <v>3.1954168054031395E-3</v>
      </c>
      <c r="H1837" s="140">
        <f t="shared" si="533"/>
        <v>-2.4064549615439024E-3</v>
      </c>
      <c r="I1837" s="141">
        <f t="shared" si="551"/>
        <v>21.525260803800418</v>
      </c>
      <c r="J1837" s="142">
        <f t="shared" si="546"/>
        <v>25.160843290271274</v>
      </c>
      <c r="K1837" s="142">
        <f t="shared" si="549"/>
        <v>19.412172792903316</v>
      </c>
      <c r="L1837" s="143">
        <f t="shared" si="547"/>
        <v>15067.682562660293</v>
      </c>
      <c r="M1837" s="137">
        <f t="shared" si="534"/>
        <v>-15096.505974162765</v>
      </c>
      <c r="N1837" s="137">
        <f t="shared" si="535"/>
        <v>29118.259189354976</v>
      </c>
      <c r="O1837" s="143">
        <f t="shared" si="550"/>
        <v>-87.752562660294643</v>
      </c>
      <c r="P1837" s="137">
        <f t="shared" si="548"/>
        <v>48.085974162764614</v>
      </c>
      <c r="Q1837" s="137">
        <f t="shared" si="536"/>
        <v>70.240810645023885</v>
      </c>
      <c r="R1837" s="144">
        <f t="shared" si="537"/>
        <v>30.574222147493856</v>
      </c>
      <c r="T1837" s="92">
        <f t="shared" si="538"/>
        <v>5.8126080168157721E-30</v>
      </c>
      <c r="U1837" s="92">
        <f>SUM($T$13:T1837)</f>
        <v>0.8034189266060211</v>
      </c>
      <c r="V1837" s="92">
        <f t="shared" si="539"/>
        <v>1255</v>
      </c>
      <c r="W1837" s="92">
        <v>54.116030945404418</v>
      </c>
      <c r="Y1837" s="92">
        <f t="shared" si="540"/>
        <v>2.9908009876376807E-57</v>
      </c>
      <c r="Z1837" s="92">
        <f>SUM($Y$13:Y1837)</f>
        <v>0.65103738357168883</v>
      </c>
      <c r="AA1837" s="92">
        <f t="shared" si="541"/>
        <v>2480</v>
      </c>
      <c r="AB1837" s="92">
        <v>53.362015612281539</v>
      </c>
      <c r="AD1837" s="92">
        <f t="shared" si="542"/>
        <v>9.6930825255069478E-12</v>
      </c>
      <c r="AE1837" s="92" t="e">
        <f>SUM($AD$13:AD1837)</f>
        <v>#N/A</v>
      </c>
      <c r="AF1837" s="92">
        <f t="shared" si="543"/>
        <v>437</v>
      </c>
      <c r="AG1837" s="92">
        <v>95.040126412564859</v>
      </c>
      <c r="AI1837" s="92">
        <f t="shared" si="544"/>
        <v>3.6428871864845103E-31</v>
      </c>
      <c r="AJ1837" s="92" t="e">
        <f>SUM($AI$13:AI1837)</f>
        <v>#N/A</v>
      </c>
      <c r="AK1837" s="92">
        <f t="shared" si="545"/>
        <v>1309</v>
      </c>
      <c r="AL1837" s="92">
        <v>110.09428687630134</v>
      </c>
    </row>
    <row r="1838" spans="1:38">
      <c r="A1838" s="93">
        <v>1826</v>
      </c>
      <c r="B1838" s="130">
        <v>41303</v>
      </c>
      <c r="C1838" s="92">
        <v>17.166</v>
      </c>
      <c r="D1838" s="92">
        <v>20.035</v>
      </c>
      <c r="E1838" s="92">
        <v>12.7142</v>
      </c>
      <c r="F1838" s="139">
        <f t="shared" si="533"/>
        <v>-5.8254689502512669E-4</v>
      </c>
      <c r="G1838" s="140">
        <f t="shared" si="533"/>
        <v>-2.9952582979786424E-4</v>
      </c>
      <c r="H1838" s="140">
        <f t="shared" si="533"/>
        <v>1.2584354501266048E-4</v>
      </c>
      <c r="I1838" s="141">
        <f t="shared" si="551"/>
        <v>21.38743355470115</v>
      </c>
      <c r="J1838" s="142">
        <f t="shared" si="546"/>
        <v>25.07318768252059</v>
      </c>
      <c r="K1838" s="142">
        <f t="shared" si="549"/>
        <v>19.461448789542402</v>
      </c>
      <c r="L1838" s="143">
        <f t="shared" si="547"/>
        <v>14971.203488290805</v>
      </c>
      <c r="M1838" s="137">
        <f t="shared" si="534"/>
        <v>-15043.912609512354</v>
      </c>
      <c r="N1838" s="137">
        <f t="shared" si="535"/>
        <v>29192.173184313604</v>
      </c>
      <c r="O1838" s="143">
        <f t="shared" si="550"/>
        <v>8.7265117091938009</v>
      </c>
      <c r="P1838" s="137">
        <f t="shared" si="548"/>
        <v>-4.507390487646262</v>
      </c>
      <c r="Q1838" s="137">
        <f t="shared" si="536"/>
        <v>-3.673184313603997</v>
      </c>
      <c r="R1838" s="144">
        <f t="shared" si="537"/>
        <v>0.54593690794354188</v>
      </c>
      <c r="T1838" s="92">
        <f t="shared" si="538"/>
        <v>3.1130664147125969E-59</v>
      </c>
      <c r="U1838" s="92">
        <f>SUM($T$13:T1838)</f>
        <v>0.8034189266060211</v>
      </c>
      <c r="V1838" s="92">
        <f t="shared" si="539"/>
        <v>2569</v>
      </c>
      <c r="W1838" s="92">
        <v>54.244723282634368</v>
      </c>
      <c r="Y1838" s="92">
        <f t="shared" si="540"/>
        <v>1.1580177487501649E-25</v>
      </c>
      <c r="Z1838" s="92">
        <f>SUM($Y$13:Y1838)</f>
        <v>0.65103738357168883</v>
      </c>
      <c r="AA1838" s="92">
        <f t="shared" si="541"/>
        <v>1062</v>
      </c>
      <c r="AB1838" s="92">
        <v>53.378734268702829</v>
      </c>
      <c r="AD1838" s="92">
        <f t="shared" si="542"/>
        <v>7.1129288330844153E-58</v>
      </c>
      <c r="AE1838" s="92" t="e">
        <f>SUM($AD$13:AD1838)</f>
        <v>#N/A</v>
      </c>
      <c r="AF1838" s="92">
        <f t="shared" si="543"/>
        <v>2508</v>
      </c>
      <c r="AG1838" s="92">
        <v>95.123402327357326</v>
      </c>
      <c r="AI1838" s="92">
        <f t="shared" si="544"/>
        <v>1.3845385679316128E-48</v>
      </c>
      <c r="AJ1838" s="92" t="e">
        <f>SUM($AI$13:AI1838)</f>
        <v>#N/A</v>
      </c>
      <c r="AK1838" s="92">
        <f t="shared" si="545"/>
        <v>2091</v>
      </c>
      <c r="AL1838" s="92">
        <v>110.70713589329716</v>
      </c>
    </row>
    <row r="1839" spans="1:38">
      <c r="A1839" s="93">
        <v>1827</v>
      </c>
      <c r="B1839" s="130">
        <v>41302</v>
      </c>
      <c r="C1839" s="92">
        <v>17.080400000000001</v>
      </c>
      <c r="D1839" s="92">
        <v>20.009001000000001</v>
      </c>
      <c r="E1839" s="92">
        <v>12.767799999999999</v>
      </c>
      <c r="F1839" s="139">
        <f t="shared" si="533"/>
        <v>5.0115922343738628E-3</v>
      </c>
      <c r="G1839" s="140">
        <f t="shared" si="533"/>
        <v>1.2993652206823025E-3</v>
      </c>
      <c r="H1839" s="140">
        <f t="shared" si="533"/>
        <v>-4.1980607465654796E-3</v>
      </c>
      <c r="I1839" s="141">
        <f t="shared" si="551"/>
        <v>21.507147572656375</v>
      </c>
      <c r="J1839" s="142">
        <f t="shared" si="546"/>
        <v>25.113288989290368</v>
      </c>
      <c r="K1839" s="142">
        <f t="shared" si="549"/>
        <v>19.377309935932583</v>
      </c>
      <c r="L1839" s="143">
        <f t="shared" si="547"/>
        <v>15055.003300859464</v>
      </c>
      <c r="M1839" s="137">
        <f t="shared" si="534"/>
        <v>-15067.973393574221</v>
      </c>
      <c r="N1839" s="137">
        <f t="shared" si="535"/>
        <v>29065.964903898875</v>
      </c>
      <c r="O1839" s="143">
        <f t="shared" si="550"/>
        <v>-75.073300859465235</v>
      </c>
      <c r="P1839" s="137">
        <f t="shared" si="548"/>
        <v>19.553393574220536</v>
      </c>
      <c r="Q1839" s="137">
        <f t="shared" si="536"/>
        <v>122.53509610112451</v>
      </c>
      <c r="R1839" s="144">
        <f t="shared" si="537"/>
        <v>67.01518881587981</v>
      </c>
      <c r="T1839" s="92">
        <f t="shared" si="538"/>
        <v>1.0260678192953511E-10</v>
      </c>
      <c r="U1839" s="92">
        <f>SUM($T$13:T1839)</f>
        <v>0.80341892670862791</v>
      </c>
      <c r="V1839" s="92">
        <f t="shared" si="539"/>
        <v>391</v>
      </c>
      <c r="W1839" s="92">
        <v>54.648080165661668</v>
      </c>
      <c r="Y1839" s="92">
        <f t="shared" si="540"/>
        <v>9.319606514038086E-19</v>
      </c>
      <c r="Z1839" s="92">
        <f>SUM($Y$13:Y1839)</f>
        <v>0.65103738357168883</v>
      </c>
      <c r="AA1839" s="92">
        <f t="shared" si="541"/>
        <v>752</v>
      </c>
      <c r="AB1839" s="92">
        <v>53.49244278905644</v>
      </c>
      <c r="AD1839" s="92">
        <f t="shared" si="542"/>
        <v>4.5669817444751081E-9</v>
      </c>
      <c r="AE1839" s="92" t="e">
        <f>SUM($AD$13:AD1839)</f>
        <v>#N/A</v>
      </c>
      <c r="AF1839" s="92">
        <f t="shared" si="543"/>
        <v>317</v>
      </c>
      <c r="AG1839" s="92">
        <v>95.318706460369867</v>
      </c>
      <c r="AI1839" s="92">
        <f t="shared" si="544"/>
        <v>2.93630494153535E-42</v>
      </c>
      <c r="AJ1839" s="92" t="e">
        <f>SUM($AI$13:AI1839)</f>
        <v>#N/A</v>
      </c>
      <c r="AK1839" s="92">
        <f t="shared" si="545"/>
        <v>1807</v>
      </c>
      <c r="AL1839" s="92">
        <v>111.0653578215406</v>
      </c>
    </row>
    <row r="1840" spans="1:38">
      <c r="A1840" s="93">
        <v>1828</v>
      </c>
      <c r="B1840" s="130">
        <v>41299</v>
      </c>
      <c r="C1840" s="92">
        <v>16.888000000000002</v>
      </c>
      <c r="D1840" s="92">
        <v>19.938998999999999</v>
      </c>
      <c r="E1840" s="92">
        <v>12.6906</v>
      </c>
      <c r="F1840" s="139">
        <f t="shared" si="533"/>
        <v>1.1392704879204185E-2</v>
      </c>
      <c r="G1840" s="140">
        <f t="shared" si="533"/>
        <v>3.5108081403687486E-3</v>
      </c>
      <c r="H1840" s="140">
        <f t="shared" si="533"/>
        <v>6.083242715080317E-3</v>
      </c>
      <c r="I1840" s="141">
        <f t="shared" si="551"/>
        <v>21.643702745144481</v>
      </c>
      <c r="J1840" s="142">
        <f t="shared" si="546"/>
        <v>25.168753525726146</v>
      </c>
      <c r="K1840" s="142">
        <f t="shared" si="549"/>
        <v>19.577373819992747</v>
      </c>
      <c r="L1840" s="143">
        <f t="shared" si="547"/>
        <v>15150.591921601137</v>
      </c>
      <c r="M1840" s="137">
        <f t="shared" si="534"/>
        <v>-15101.252115435687</v>
      </c>
      <c r="N1840" s="137">
        <f t="shared" si="535"/>
        <v>29366.06072998912</v>
      </c>
      <c r="O1840" s="143">
        <f t="shared" si="550"/>
        <v>-170.6619216011386</v>
      </c>
      <c r="P1840" s="137">
        <f t="shared" si="548"/>
        <v>52.832115435687228</v>
      </c>
      <c r="Q1840" s="137">
        <f t="shared" si="536"/>
        <v>-177.56072998911986</v>
      </c>
      <c r="R1840" s="144">
        <f t="shared" si="537"/>
        <v>-295.39053615457124</v>
      </c>
      <c r="T1840" s="92">
        <f t="shared" si="538"/>
        <v>5.3174495873137283E-55</v>
      </c>
      <c r="U1840" s="92">
        <f>SUM($T$13:T1840)</f>
        <v>0.80341892670862791</v>
      </c>
      <c r="V1840" s="92">
        <f t="shared" si="539"/>
        <v>2379</v>
      </c>
      <c r="W1840" s="92">
        <v>54.778810650364903</v>
      </c>
      <c r="Y1840" s="92">
        <f t="shared" si="540"/>
        <v>2.1397295231720652E-7</v>
      </c>
      <c r="Z1840" s="92">
        <f>SUM($Y$13:Y1840)</f>
        <v>0.65103759754464119</v>
      </c>
      <c r="AA1840" s="92">
        <f t="shared" si="541"/>
        <v>242</v>
      </c>
      <c r="AB1840" s="92">
        <v>53.492832451067443</v>
      </c>
      <c r="AD1840" s="92">
        <f t="shared" si="542"/>
        <v>2.7059909586924073E-20</v>
      </c>
      <c r="AE1840" s="92" t="e">
        <f>SUM($AD$13:AD1840)</f>
        <v>#N/A</v>
      </c>
      <c r="AF1840" s="92">
        <f t="shared" si="543"/>
        <v>821</v>
      </c>
      <c r="AG1840" s="92">
        <v>95.328292450838489</v>
      </c>
      <c r="AI1840" s="92">
        <f t="shared" si="544"/>
        <v>4.6924488120809567E-59</v>
      </c>
      <c r="AJ1840" s="92" t="e">
        <f>SUM($AI$13:AI1840)</f>
        <v>#N/A</v>
      </c>
      <c r="AK1840" s="92">
        <f t="shared" si="545"/>
        <v>2561</v>
      </c>
      <c r="AL1840" s="92">
        <v>111.53606221896189</v>
      </c>
    </row>
    <row r="1841" spans="1:38">
      <c r="A1841" s="93">
        <v>1829</v>
      </c>
      <c r="B1841" s="130">
        <v>41298</v>
      </c>
      <c r="C1841" s="92">
        <v>16.891999999999999</v>
      </c>
      <c r="D1841" s="92">
        <v>20.094000000000001</v>
      </c>
      <c r="E1841" s="92">
        <v>12.632</v>
      </c>
      <c r="F1841" s="139">
        <f t="shared" si="533"/>
        <v>-2.367984844895421E-4</v>
      </c>
      <c r="G1841" s="140">
        <f t="shared" si="533"/>
        <v>-7.713795162735293E-3</v>
      </c>
      <c r="H1841" s="140">
        <f t="shared" si="533"/>
        <v>4.6390120329322659E-3</v>
      </c>
      <c r="I1841" s="141">
        <f t="shared" si="551"/>
        <v>21.394832536111771</v>
      </c>
      <c r="J1841" s="142">
        <f t="shared" si="546"/>
        <v>24.887232617661986</v>
      </c>
      <c r="K1841" s="142">
        <f t="shared" si="549"/>
        <v>19.549270535148828</v>
      </c>
      <c r="L1841" s="143">
        <f t="shared" si="547"/>
        <v>14976.38277527824</v>
      </c>
      <c r="M1841" s="137">
        <f t="shared" si="534"/>
        <v>-14932.339570597193</v>
      </c>
      <c r="N1841" s="137">
        <f t="shared" si="535"/>
        <v>29323.905802723242</v>
      </c>
      <c r="O1841" s="143">
        <f t="shared" si="550"/>
        <v>3.5472247217585391</v>
      </c>
      <c r="P1841" s="137">
        <f t="shared" si="548"/>
        <v>-116.08042940280757</v>
      </c>
      <c r="Q1841" s="137">
        <f t="shared" si="536"/>
        <v>-135.40580272324223</v>
      </c>
      <c r="R1841" s="144">
        <f t="shared" si="537"/>
        <v>-247.93900740429126</v>
      </c>
      <c r="T1841" s="92">
        <f t="shared" si="538"/>
        <v>1.2923461120636712E-42</v>
      </c>
      <c r="U1841" s="92">
        <f>SUM($T$13:T1841)</f>
        <v>0.80341892670862791</v>
      </c>
      <c r="V1841" s="92">
        <f t="shared" si="539"/>
        <v>1823</v>
      </c>
      <c r="W1841" s="92">
        <v>54.8302257537689</v>
      </c>
      <c r="Y1841" s="92">
        <f t="shared" si="540"/>
        <v>1.6502462459535213E-35</v>
      </c>
      <c r="Z1841" s="92">
        <f>SUM($Y$13:Y1841)</f>
        <v>0.65103759754464119</v>
      </c>
      <c r="AA1841" s="92">
        <f t="shared" si="541"/>
        <v>1504</v>
      </c>
      <c r="AB1841" s="92">
        <v>53.530048812937821</v>
      </c>
      <c r="AD1841" s="92">
        <f t="shared" si="542"/>
        <v>1.3079492745347746E-49</v>
      </c>
      <c r="AE1841" s="92" t="e">
        <f>SUM($AD$13:AD1841)</f>
        <v>#N/A</v>
      </c>
      <c r="AF1841" s="92">
        <f t="shared" si="543"/>
        <v>2137</v>
      </c>
      <c r="AG1841" s="92">
        <v>95.877677806340216</v>
      </c>
      <c r="AI1841" s="92">
        <f t="shared" si="544"/>
        <v>3.689727724710761E-47</v>
      </c>
      <c r="AJ1841" s="92" t="e">
        <f>SUM($AI$13:AI1841)</f>
        <v>#N/A</v>
      </c>
      <c r="AK1841" s="92">
        <f t="shared" si="545"/>
        <v>2027</v>
      </c>
      <c r="AL1841" s="92">
        <v>112.00679618104186</v>
      </c>
    </row>
    <row r="1842" spans="1:38">
      <c r="A1842" s="93">
        <v>1830</v>
      </c>
      <c r="B1842" s="130">
        <v>41297</v>
      </c>
      <c r="C1842" s="92">
        <v>16.799700000000001</v>
      </c>
      <c r="D1842" s="92">
        <v>19.983999000000001</v>
      </c>
      <c r="E1842" s="92">
        <v>12.6957</v>
      </c>
      <c r="F1842" s="139">
        <f t="shared" si="533"/>
        <v>5.4941457287926987E-3</v>
      </c>
      <c r="G1842" s="140">
        <f t="shared" si="533"/>
        <v>5.5044538382933439E-3</v>
      </c>
      <c r="H1842" s="140">
        <f t="shared" si="533"/>
        <v>-5.0174468520838289E-3</v>
      </c>
      <c r="I1842" s="141">
        <f t="shared" si="551"/>
        <v>21.51747416918159</v>
      </c>
      <c r="J1842" s="142">
        <f t="shared" si="546"/>
        <v>25.218755555382085</v>
      </c>
      <c r="K1842" s="142">
        <f t="shared" si="549"/>
        <v>19.361365501705301</v>
      </c>
      <c r="L1842" s="143">
        <f t="shared" si="547"/>
        <v>15062.231918427113</v>
      </c>
      <c r="M1842" s="137">
        <f t="shared" si="534"/>
        <v>-15131.253333229251</v>
      </c>
      <c r="N1842" s="137">
        <f t="shared" si="535"/>
        <v>29042.04825255795</v>
      </c>
      <c r="O1842" s="143">
        <f t="shared" si="550"/>
        <v>-82.301918427114288</v>
      </c>
      <c r="P1842" s="137">
        <f t="shared" si="548"/>
        <v>82.833333229251366</v>
      </c>
      <c r="Q1842" s="137">
        <f t="shared" si="536"/>
        <v>146.45174744204996</v>
      </c>
      <c r="R1842" s="144">
        <f t="shared" si="537"/>
        <v>146.98316224418704</v>
      </c>
      <c r="T1842" s="92">
        <f t="shared" si="538"/>
        <v>2.1294019804207358E-17</v>
      </c>
      <c r="U1842" s="92">
        <f>SUM($T$13:T1842)</f>
        <v>0.80341892670862791</v>
      </c>
      <c r="V1842" s="92">
        <f t="shared" si="539"/>
        <v>691</v>
      </c>
      <c r="W1842" s="92">
        <v>54.856194110239812</v>
      </c>
      <c r="Y1842" s="92">
        <f t="shared" si="540"/>
        <v>1.1009696770652452E-34</v>
      </c>
      <c r="Z1842" s="92">
        <f>SUM($Y$13:Y1842)</f>
        <v>0.65103759754464119</v>
      </c>
      <c r="AA1842" s="92">
        <f t="shared" si="541"/>
        <v>1467</v>
      </c>
      <c r="AB1842" s="92">
        <v>53.667201644961096</v>
      </c>
      <c r="AD1842" s="92">
        <f t="shared" si="542"/>
        <v>5.775595081168185E-22</v>
      </c>
      <c r="AE1842" s="92" t="e">
        <f>SUM($AD$13:AD1842)</f>
        <v>#N/A</v>
      </c>
      <c r="AF1842" s="92">
        <f t="shared" si="543"/>
        <v>896</v>
      </c>
      <c r="AG1842" s="92">
        <v>95.947429641706549</v>
      </c>
      <c r="AI1842" s="92">
        <f t="shared" si="544"/>
        <v>7.8190480289060076E-32</v>
      </c>
      <c r="AJ1842" s="92" t="e">
        <f>SUM($AI$13:AI1842)</f>
        <v>#N/A</v>
      </c>
      <c r="AK1842" s="92">
        <f t="shared" si="545"/>
        <v>1339</v>
      </c>
      <c r="AL1842" s="92">
        <v>112.22810389922597</v>
      </c>
    </row>
    <row r="1843" spans="1:38">
      <c r="A1843" s="93">
        <v>1831</v>
      </c>
      <c r="B1843" s="130">
        <v>41296</v>
      </c>
      <c r="C1843" s="92">
        <v>16.888000000000002</v>
      </c>
      <c r="D1843" s="92">
        <v>20.091000000000001</v>
      </c>
      <c r="E1843" s="92">
        <v>12.6183</v>
      </c>
      <c r="F1843" s="139">
        <f t="shared" si="533"/>
        <v>-5.2285646612979519E-3</v>
      </c>
      <c r="G1843" s="140">
        <f t="shared" si="533"/>
        <v>-5.32581753023742E-3</v>
      </c>
      <c r="H1843" s="140">
        <f t="shared" si="533"/>
        <v>6.1339483131643835E-3</v>
      </c>
      <c r="I1843" s="141">
        <f t="shared" si="551"/>
        <v>21.288009239104689</v>
      </c>
      <c r="J1843" s="142">
        <f t="shared" si="546"/>
        <v>24.947124768269376</v>
      </c>
      <c r="K1843" s="142">
        <f t="shared" si="549"/>
        <v>19.578360500225866</v>
      </c>
      <c r="L1843" s="143">
        <f t="shared" si="547"/>
        <v>14901.606467373282</v>
      </c>
      <c r="M1843" s="137">
        <f t="shared" si="534"/>
        <v>-14968.274860961625</v>
      </c>
      <c r="N1843" s="137">
        <f t="shared" si="535"/>
        <v>29367.540750338798</v>
      </c>
      <c r="O1843" s="143">
        <f t="shared" si="550"/>
        <v>78.323532626716769</v>
      </c>
      <c r="P1843" s="137">
        <f t="shared" si="548"/>
        <v>-80.145139038375419</v>
      </c>
      <c r="Q1843" s="137">
        <f t="shared" si="536"/>
        <v>-179.04075033879781</v>
      </c>
      <c r="R1843" s="144">
        <f t="shared" si="537"/>
        <v>-180.86235675045646</v>
      </c>
      <c r="T1843" s="92">
        <f t="shared" si="538"/>
        <v>2.2449523209274236E-35</v>
      </c>
      <c r="U1843" s="92">
        <f>SUM($T$13:T1843)</f>
        <v>0.80341892670862791</v>
      </c>
      <c r="V1843" s="92">
        <f t="shared" si="539"/>
        <v>1498</v>
      </c>
      <c r="W1843" s="92">
        <v>55.00353091458237</v>
      </c>
      <c r="Y1843" s="92">
        <f t="shared" si="540"/>
        <v>5.2876855347838579E-56</v>
      </c>
      <c r="Z1843" s="92">
        <f>SUM($Y$13:Y1843)</f>
        <v>0.65103759754464119</v>
      </c>
      <c r="AA1843" s="92">
        <f t="shared" si="541"/>
        <v>2424</v>
      </c>
      <c r="AB1843" s="92">
        <v>53.702490521540312</v>
      </c>
      <c r="AD1843" s="92">
        <f t="shared" si="542"/>
        <v>3.4141625429278764E-6</v>
      </c>
      <c r="AE1843" s="92" t="e">
        <f>SUM($AD$13:AD1843)</f>
        <v>#N/A</v>
      </c>
      <c r="AF1843" s="92">
        <f t="shared" si="543"/>
        <v>188</v>
      </c>
      <c r="AG1843" s="92">
        <v>96.195752403891674</v>
      </c>
      <c r="AI1843" s="92">
        <f t="shared" si="544"/>
        <v>2.6459113738725017E-24</v>
      </c>
      <c r="AJ1843" s="92" t="e">
        <f>SUM($AI$13:AI1843)</f>
        <v>#N/A</v>
      </c>
      <c r="AK1843" s="92">
        <f t="shared" si="545"/>
        <v>1001</v>
      </c>
      <c r="AL1843" s="92">
        <v>112.22995333088693</v>
      </c>
    </row>
    <row r="1844" spans="1:38">
      <c r="A1844" s="93">
        <v>1832</v>
      </c>
      <c r="B1844" s="130">
        <v>41295</v>
      </c>
      <c r="C1844" s="92">
        <v>16.8552</v>
      </c>
      <c r="D1844" s="92">
        <v>20.062000000000001</v>
      </c>
      <c r="E1844" s="92">
        <v>12.686500000000001</v>
      </c>
      <c r="F1844" s="139">
        <f t="shared" si="533"/>
        <v>1.9459869951115039E-3</v>
      </c>
      <c r="G1844" s="140">
        <f t="shared" si="533"/>
        <v>1.4455188914366257E-3</v>
      </c>
      <c r="H1844" s="140">
        <f t="shared" si="533"/>
        <v>-5.3757931659639269E-3</v>
      </c>
      <c r="I1844" s="141">
        <f t="shared" si="551"/>
        <v>21.441543927096685</v>
      </c>
      <c r="J1844" s="142">
        <f t="shared" si="546"/>
        <v>25.116954625660455</v>
      </c>
      <c r="K1844" s="142">
        <f t="shared" si="549"/>
        <v>19.354392440783506</v>
      </c>
      <c r="L1844" s="143">
        <f t="shared" si="547"/>
        <v>15009.080748967679</v>
      </c>
      <c r="M1844" s="137">
        <f t="shared" si="534"/>
        <v>-15070.172775396273</v>
      </c>
      <c r="N1844" s="137">
        <f t="shared" si="535"/>
        <v>29031.588661175261</v>
      </c>
      <c r="O1844" s="143">
        <f t="shared" si="550"/>
        <v>-29.150748967680556</v>
      </c>
      <c r="P1844" s="137">
        <f t="shared" si="548"/>
        <v>21.752775396273137</v>
      </c>
      <c r="Q1844" s="137">
        <f t="shared" si="536"/>
        <v>156.91133882473878</v>
      </c>
      <c r="R1844" s="144">
        <f t="shared" si="537"/>
        <v>149.51336525333136</v>
      </c>
      <c r="T1844" s="92">
        <f t="shared" si="538"/>
        <v>1.540361077186724E-29</v>
      </c>
      <c r="U1844" s="92">
        <f>SUM($T$13:T1844)</f>
        <v>0.80341892670862791</v>
      </c>
      <c r="V1844" s="92">
        <f t="shared" si="539"/>
        <v>1236</v>
      </c>
      <c r="W1844" s="92">
        <v>55.633183231973817</v>
      </c>
      <c r="Y1844" s="92">
        <f t="shared" si="540"/>
        <v>2.3631077062393938E-35</v>
      </c>
      <c r="Z1844" s="92">
        <f>SUM($Y$13:Y1844)</f>
        <v>0.65103759754464119</v>
      </c>
      <c r="AA1844" s="92">
        <f t="shared" si="541"/>
        <v>1497</v>
      </c>
      <c r="AB1844" s="92">
        <v>53.818887672430719</v>
      </c>
      <c r="AD1844" s="92">
        <f t="shared" si="542"/>
        <v>2.0720745678251238E-31</v>
      </c>
      <c r="AE1844" s="92" t="e">
        <f>SUM($AD$13:AD1844)</f>
        <v>#N/A</v>
      </c>
      <c r="AF1844" s="92">
        <f t="shared" si="543"/>
        <v>1320</v>
      </c>
      <c r="AG1844" s="92">
        <v>96.235418281194143</v>
      </c>
      <c r="AI1844" s="92">
        <f t="shared" si="544"/>
        <v>5.3308320048421052E-18</v>
      </c>
      <c r="AJ1844" s="92" t="e">
        <f>SUM($AI$13:AI1844)</f>
        <v>#N/A</v>
      </c>
      <c r="AK1844" s="92">
        <f t="shared" si="545"/>
        <v>718</v>
      </c>
      <c r="AL1844" s="92">
        <v>112.26845768660132</v>
      </c>
    </row>
    <row r="1845" spans="1:38">
      <c r="A1845" s="93">
        <v>1833</v>
      </c>
      <c r="B1845" s="130">
        <v>41292</v>
      </c>
      <c r="C1845" s="92">
        <v>16.823</v>
      </c>
      <c r="D1845" s="92">
        <v>20.096001000000001</v>
      </c>
      <c r="E1845" s="92">
        <v>12.659000000000001</v>
      </c>
      <c r="F1845" s="139">
        <f t="shared" si="533"/>
        <v>1.91404624621061E-3</v>
      </c>
      <c r="G1845" s="140">
        <f t="shared" si="533"/>
        <v>-1.6919286578459536E-3</v>
      </c>
      <c r="H1845" s="140">
        <f t="shared" si="533"/>
        <v>2.1723674855833597E-3</v>
      </c>
      <c r="I1845" s="141">
        <f t="shared" si="551"/>
        <v>21.440860398264281</v>
      </c>
      <c r="J1845" s="142">
        <f t="shared" si="546"/>
        <v>25.038265244911162</v>
      </c>
      <c r="K1845" s="142">
        <f t="shared" si="549"/>
        <v>19.501272098901968</v>
      </c>
      <c r="L1845" s="143">
        <f t="shared" si="547"/>
        <v>15008.602278784996</v>
      </c>
      <c r="M1845" s="137">
        <f t="shared" si="534"/>
        <v>-15022.959146946698</v>
      </c>
      <c r="N1845" s="137">
        <f t="shared" si="535"/>
        <v>29251.908148352952</v>
      </c>
      <c r="O1845" s="143">
        <f t="shared" si="550"/>
        <v>-28.672278784997616</v>
      </c>
      <c r="P1845" s="137">
        <f t="shared" si="548"/>
        <v>-25.460853053302344</v>
      </c>
      <c r="Q1845" s="137">
        <f t="shared" si="536"/>
        <v>-63.408148352951685</v>
      </c>
      <c r="R1845" s="144">
        <f t="shared" si="537"/>
        <v>-117.54128019125164</v>
      </c>
      <c r="T1845" s="92">
        <f t="shared" si="538"/>
        <v>2.820981806763056E-40</v>
      </c>
      <c r="U1845" s="92">
        <f>SUM($T$13:T1845)</f>
        <v>0.80341892670862791</v>
      </c>
      <c r="V1845" s="92">
        <f t="shared" si="539"/>
        <v>1718</v>
      </c>
      <c r="W1845" s="92">
        <v>55.686486342956414</v>
      </c>
      <c r="Y1845" s="92">
        <f t="shared" si="540"/>
        <v>2.9108327141968539E-7</v>
      </c>
      <c r="Z1845" s="92">
        <f>SUM($Y$13:Y1845)</f>
        <v>0.65103788862791256</v>
      </c>
      <c r="AA1845" s="92">
        <f t="shared" si="541"/>
        <v>236</v>
      </c>
      <c r="AB1845" s="92">
        <v>53.841198209174763</v>
      </c>
      <c r="AD1845" s="92">
        <f t="shared" si="542"/>
        <v>3.0516094654364968E-26</v>
      </c>
      <c r="AE1845" s="92" t="e">
        <f>SUM($AD$13:AD1845)</f>
        <v>#N/A</v>
      </c>
      <c r="AF1845" s="92">
        <f t="shared" si="543"/>
        <v>1088</v>
      </c>
      <c r="AG1845" s="92">
        <v>96.252846311228495</v>
      </c>
      <c r="AI1845" s="92">
        <f t="shared" si="544"/>
        <v>3.1610298627928396E-38</v>
      </c>
      <c r="AJ1845" s="92" t="e">
        <f>SUM($AI$13:AI1845)</f>
        <v>#N/A</v>
      </c>
      <c r="AK1845" s="92">
        <f t="shared" si="545"/>
        <v>1626</v>
      </c>
      <c r="AL1845" s="92">
        <v>112.54121979822594</v>
      </c>
    </row>
    <row r="1846" spans="1:38">
      <c r="A1846" s="93">
        <v>1834</v>
      </c>
      <c r="B1846" s="130">
        <v>41291</v>
      </c>
      <c r="C1846" s="92">
        <v>16.754999000000002</v>
      </c>
      <c r="D1846" s="92">
        <v>20.191998999999999</v>
      </c>
      <c r="E1846" s="92">
        <v>12.5771</v>
      </c>
      <c r="F1846" s="139">
        <f t="shared" si="533"/>
        <v>4.0585499288898763E-3</v>
      </c>
      <c r="G1846" s="140">
        <f t="shared" si="533"/>
        <v>-4.7542593479723561E-3</v>
      </c>
      <c r="H1846" s="140">
        <f t="shared" si="533"/>
        <v>6.5118350017094873E-3</v>
      </c>
      <c r="I1846" s="141">
        <f t="shared" si="551"/>
        <v>21.486752562623249</v>
      </c>
      <c r="J1846" s="142">
        <f t="shared" si="546"/>
        <v>24.961459847571309</v>
      </c>
      <c r="K1846" s="142">
        <f t="shared" si="549"/>
        <v>19.585713797298265</v>
      </c>
      <c r="L1846" s="143">
        <f t="shared" si="547"/>
        <v>15040.726793836275</v>
      </c>
      <c r="M1846" s="137">
        <f t="shared" si="534"/>
        <v>-14976.875908542785</v>
      </c>
      <c r="N1846" s="137">
        <f t="shared" si="535"/>
        <v>29378.570695947397</v>
      </c>
      <c r="O1846" s="143">
        <f t="shared" si="550"/>
        <v>-60.796793836276265</v>
      </c>
      <c r="P1846" s="137">
        <f t="shared" si="548"/>
        <v>-71.544091457215472</v>
      </c>
      <c r="Q1846" s="137">
        <f t="shared" si="536"/>
        <v>-190.07069594739733</v>
      </c>
      <c r="R1846" s="144">
        <f t="shared" si="537"/>
        <v>-322.41158124088906</v>
      </c>
      <c r="T1846" s="92">
        <f t="shared" si="538"/>
        <v>4.269491286865297E-21</v>
      </c>
      <c r="U1846" s="92">
        <f>SUM($T$13:T1846)</f>
        <v>0.80341892670862791</v>
      </c>
      <c r="V1846" s="92">
        <f t="shared" si="539"/>
        <v>857</v>
      </c>
      <c r="W1846" s="92">
        <v>55.703322286677576</v>
      </c>
      <c r="Y1846" s="92">
        <f t="shared" si="540"/>
        <v>3.5420681443293671E-36</v>
      </c>
      <c r="Z1846" s="92">
        <f>SUM($Y$13:Y1846)</f>
        <v>0.65103788862791256</v>
      </c>
      <c r="AA1846" s="92">
        <f t="shared" si="541"/>
        <v>1534</v>
      </c>
      <c r="AB1846" s="92">
        <v>53.958611596983246</v>
      </c>
      <c r="AD1846" s="92">
        <f t="shared" si="542"/>
        <v>4.7417486704063146E-48</v>
      </c>
      <c r="AE1846" s="92" t="e">
        <f>SUM($AD$13:AD1846)</f>
        <v>#N/A</v>
      </c>
      <c r="AF1846" s="92">
        <f t="shared" si="543"/>
        <v>2067</v>
      </c>
      <c r="AG1846" s="92">
        <v>96.372844157864165</v>
      </c>
      <c r="AI1846" s="92">
        <f t="shared" si="544"/>
        <v>5.0721451713125355E-36</v>
      </c>
      <c r="AJ1846" s="92" t="e">
        <f>SUM($AI$13:AI1846)</f>
        <v>#N/A</v>
      </c>
      <c r="AK1846" s="92">
        <f t="shared" si="545"/>
        <v>1527</v>
      </c>
      <c r="AL1846" s="92">
        <v>112.65777262950905</v>
      </c>
    </row>
    <row r="1847" spans="1:38">
      <c r="A1847" s="93">
        <v>1835</v>
      </c>
      <c r="B1847" s="130">
        <v>41290</v>
      </c>
      <c r="C1847" s="92">
        <v>16.782399999999999</v>
      </c>
      <c r="D1847" s="92">
        <v>20.261998999999999</v>
      </c>
      <c r="E1847" s="92">
        <v>12.6153</v>
      </c>
      <c r="F1847" s="139">
        <f t="shared" si="533"/>
        <v>-1.6327223758221265E-3</v>
      </c>
      <c r="G1847" s="140">
        <f t="shared" si="533"/>
        <v>-3.4547430389272327E-3</v>
      </c>
      <c r="H1847" s="140">
        <f t="shared" si="533"/>
        <v>-3.0280690907072971E-3</v>
      </c>
      <c r="I1847" s="141">
        <f t="shared" si="551"/>
        <v>21.364959904429643</v>
      </c>
      <c r="J1847" s="142">
        <f t="shared" si="546"/>
        <v>24.994052626263578</v>
      </c>
      <c r="K1847" s="142">
        <f t="shared" si="549"/>
        <v>19.400076803563927</v>
      </c>
      <c r="L1847" s="143">
        <f t="shared" si="547"/>
        <v>14955.471933100751</v>
      </c>
      <c r="M1847" s="137">
        <f t="shared" si="534"/>
        <v>-14996.431575758146</v>
      </c>
      <c r="N1847" s="137">
        <f t="shared" si="535"/>
        <v>29100.11520534589</v>
      </c>
      <c r="O1847" s="143">
        <f t="shared" si="550"/>
        <v>24.458066899247569</v>
      </c>
      <c r="P1847" s="137">
        <f t="shared" si="548"/>
        <v>-51.988424241853863</v>
      </c>
      <c r="Q1847" s="137">
        <f t="shared" si="536"/>
        <v>88.38479465411001</v>
      </c>
      <c r="R1847" s="144">
        <f t="shared" si="537"/>
        <v>60.854437311503716</v>
      </c>
      <c r="T1847" s="92">
        <f t="shared" si="538"/>
        <v>8.3898302056234162E-56</v>
      </c>
      <c r="U1847" s="92">
        <f>SUM($T$13:T1847)</f>
        <v>0.80341892670862791</v>
      </c>
      <c r="V1847" s="92">
        <f t="shared" si="539"/>
        <v>2415</v>
      </c>
      <c r="W1847" s="92">
        <v>56.098917491515749</v>
      </c>
      <c r="Y1847" s="92">
        <f t="shared" si="540"/>
        <v>3.4527069370660573E-4</v>
      </c>
      <c r="Z1847" s="92">
        <f>SUM($Y$13:Y1847)</f>
        <v>0.65138315932161917</v>
      </c>
      <c r="AA1847" s="92">
        <f t="shared" si="541"/>
        <v>98</v>
      </c>
      <c r="AB1847" s="92">
        <v>53.9733905613557</v>
      </c>
      <c r="AD1847" s="92">
        <f t="shared" si="542"/>
        <v>3.6224963799900585E-32</v>
      </c>
      <c r="AE1847" s="92" t="e">
        <f>SUM($AD$13:AD1847)</f>
        <v>#N/A</v>
      </c>
      <c r="AF1847" s="92">
        <f t="shared" si="543"/>
        <v>1354</v>
      </c>
      <c r="AG1847" s="92">
        <v>96.397992808972049</v>
      </c>
      <c r="AI1847" s="92">
        <f t="shared" si="544"/>
        <v>1.4965705313077256E-25</v>
      </c>
      <c r="AJ1847" s="92" t="e">
        <f>SUM($AI$13:AI1847)</f>
        <v>#N/A</v>
      </c>
      <c r="AK1847" s="92">
        <f t="shared" si="545"/>
        <v>1057</v>
      </c>
      <c r="AL1847" s="92">
        <v>112.98167867379198</v>
      </c>
    </row>
    <row r="1848" spans="1:38">
      <c r="A1848" s="93">
        <v>1836</v>
      </c>
      <c r="B1848" s="130">
        <v>41289</v>
      </c>
      <c r="C1848" s="92">
        <v>16.851998999999999</v>
      </c>
      <c r="D1848" s="92">
        <v>20.247</v>
      </c>
      <c r="E1848" s="92">
        <v>12.6106</v>
      </c>
      <c r="F1848" s="139">
        <f t="shared" si="533"/>
        <v>-4.1300144867086885E-3</v>
      </c>
      <c r="G1848" s="140">
        <f t="shared" si="533"/>
        <v>7.4080110633678586E-4</v>
      </c>
      <c r="H1848" s="140">
        <f t="shared" si="533"/>
        <v>3.7270232978592333E-4</v>
      </c>
      <c r="I1848" s="141">
        <f t="shared" si="551"/>
        <v>21.311518102985882</v>
      </c>
      <c r="J1848" s="142">
        <f t="shared" si="546"/>
        <v>25.099279810307703</v>
      </c>
      <c r="K1848" s="142">
        <f t="shared" si="549"/>
        <v>19.466252414635303</v>
      </c>
      <c r="L1848" s="143">
        <f t="shared" si="547"/>
        <v>14918.062672090118</v>
      </c>
      <c r="M1848" s="137">
        <f t="shared" si="534"/>
        <v>-15059.567886184621</v>
      </c>
      <c r="N1848" s="137">
        <f t="shared" si="535"/>
        <v>29199.378621952954</v>
      </c>
      <c r="O1848" s="143">
        <f t="shared" si="550"/>
        <v>61.86732790988026</v>
      </c>
      <c r="P1848" s="137">
        <f t="shared" si="548"/>
        <v>11.147886184620802</v>
      </c>
      <c r="Q1848" s="137">
        <f t="shared" si="536"/>
        <v>-10.878621952953836</v>
      </c>
      <c r="R1848" s="144">
        <f t="shared" si="537"/>
        <v>62.136592141547226</v>
      </c>
      <c r="T1848" s="92">
        <f t="shared" si="538"/>
        <v>2.2883898764322726E-59</v>
      </c>
      <c r="U1848" s="92">
        <f>SUM($T$13:T1848)</f>
        <v>0.80341892670862791</v>
      </c>
      <c r="V1848" s="92">
        <f t="shared" si="539"/>
        <v>2575</v>
      </c>
      <c r="W1848" s="92">
        <v>56.107013523143905</v>
      </c>
      <c r="Y1848" s="92">
        <f t="shared" si="540"/>
        <v>8.3638652026401119E-20</v>
      </c>
      <c r="Z1848" s="92">
        <f>SUM($Y$13:Y1848)</f>
        <v>0.65138315932161917</v>
      </c>
      <c r="AA1848" s="92">
        <f t="shared" si="541"/>
        <v>799</v>
      </c>
      <c r="AB1848" s="92">
        <v>54.24001610403684</v>
      </c>
      <c r="AD1848" s="92">
        <f t="shared" si="542"/>
        <v>7.984208239284761E-10</v>
      </c>
      <c r="AE1848" s="92" t="e">
        <f>SUM($AD$13:AD1848)</f>
        <v>#N/A</v>
      </c>
      <c r="AF1848" s="92">
        <f t="shared" si="543"/>
        <v>351</v>
      </c>
      <c r="AG1848" s="92">
        <v>96.63066963071833</v>
      </c>
      <c r="AI1848" s="92">
        <f t="shared" si="544"/>
        <v>3.3865291337717393E-44</v>
      </c>
      <c r="AJ1848" s="92" t="e">
        <f>SUM($AI$13:AI1848)</f>
        <v>#N/A</v>
      </c>
      <c r="AK1848" s="92">
        <f t="shared" si="545"/>
        <v>1894</v>
      </c>
      <c r="AL1848" s="92">
        <v>113.55857648928031</v>
      </c>
    </row>
    <row r="1849" spans="1:38">
      <c r="A1849" s="93">
        <v>1837</v>
      </c>
      <c r="B1849" s="130">
        <v>41288</v>
      </c>
      <c r="C1849" s="92">
        <v>16.883101</v>
      </c>
      <c r="D1849" s="92">
        <v>20.385000000000002</v>
      </c>
      <c r="E1849" s="92">
        <v>12.5954</v>
      </c>
      <c r="F1849" s="139">
        <f t="shared" si="533"/>
        <v>-1.8421971176978413E-3</v>
      </c>
      <c r="G1849" s="140">
        <f t="shared" si="533"/>
        <v>-6.769683590875708E-3</v>
      </c>
      <c r="H1849" s="140">
        <f t="shared" si="533"/>
        <v>1.2067897803960115E-3</v>
      </c>
      <c r="I1849" s="141">
        <f t="shared" si="551"/>
        <v>21.360477165900978</v>
      </c>
      <c r="J1849" s="142">
        <f t="shared" si="546"/>
        <v>24.910911596762325</v>
      </c>
      <c r="K1849" s="142">
        <f t="shared" si="549"/>
        <v>19.482482922336725</v>
      </c>
      <c r="L1849" s="143">
        <f t="shared" si="547"/>
        <v>14952.334016130684</v>
      </c>
      <c r="M1849" s="137">
        <f t="shared" si="534"/>
        <v>-14946.546958057395</v>
      </c>
      <c r="N1849" s="137">
        <f t="shared" si="535"/>
        <v>29223.724383505087</v>
      </c>
      <c r="O1849" s="143">
        <f t="shared" si="550"/>
        <v>27.595983869314296</v>
      </c>
      <c r="P1849" s="137">
        <f t="shared" si="548"/>
        <v>-101.87304194260469</v>
      </c>
      <c r="Q1849" s="137">
        <f t="shared" si="536"/>
        <v>-35.224383505086735</v>
      </c>
      <c r="R1849" s="144">
        <f t="shared" si="537"/>
        <v>-109.50144157837713</v>
      </c>
      <c r="T1849" s="92">
        <f t="shared" si="538"/>
        <v>5.5348295625877665E-57</v>
      </c>
      <c r="U1849" s="92">
        <f>SUM($T$13:T1849)</f>
        <v>0.80341892670862791</v>
      </c>
      <c r="V1849" s="92">
        <f t="shared" si="539"/>
        <v>2468</v>
      </c>
      <c r="W1849" s="92">
        <v>56.153791788619856</v>
      </c>
      <c r="Y1849" s="92">
        <f t="shared" si="540"/>
        <v>2.2341169135462593E-45</v>
      </c>
      <c r="Z1849" s="92">
        <f>SUM($Y$13:Y1849)</f>
        <v>0.65138315932161917</v>
      </c>
      <c r="AA1849" s="92">
        <f t="shared" si="541"/>
        <v>1947</v>
      </c>
      <c r="AB1849" s="92">
        <v>54.245858594467791</v>
      </c>
      <c r="AD1849" s="92">
        <f t="shared" si="542"/>
        <v>4.3143474640966628E-10</v>
      </c>
      <c r="AE1849" s="92" t="e">
        <f>SUM($AD$13:AD1849)</f>
        <v>#N/A</v>
      </c>
      <c r="AF1849" s="92">
        <f t="shared" si="543"/>
        <v>363</v>
      </c>
      <c r="AG1849" s="92">
        <v>96.81170405496232</v>
      </c>
      <c r="AI1849" s="92">
        <f t="shared" si="544"/>
        <v>1.5415551723210641E-38</v>
      </c>
      <c r="AJ1849" s="92" t="e">
        <f>SUM($AI$13:AI1849)</f>
        <v>#N/A</v>
      </c>
      <c r="AK1849" s="92">
        <f t="shared" si="545"/>
        <v>1640</v>
      </c>
      <c r="AL1849" s="92">
        <v>113.65239320383989</v>
      </c>
    </row>
    <row r="1850" spans="1:38">
      <c r="A1850" s="93">
        <v>1838</v>
      </c>
      <c r="B1850" s="130">
        <v>41285</v>
      </c>
      <c r="C1850" s="92">
        <v>16.7087</v>
      </c>
      <c r="D1850" s="92">
        <v>20.355</v>
      </c>
      <c r="E1850" s="92">
        <v>12.651400000000001</v>
      </c>
      <c r="F1850" s="139">
        <f t="shared" si="533"/>
        <v>1.0437736029732969E-2</v>
      </c>
      <c r="G1850" s="140">
        <f t="shared" si="533"/>
        <v>1.4738393515107973E-3</v>
      </c>
      <c r="H1850" s="140">
        <f t="shared" si="533"/>
        <v>-4.4263875934680286E-3</v>
      </c>
      <c r="I1850" s="141">
        <f t="shared" si="551"/>
        <v>21.623266507262681</v>
      </c>
      <c r="J1850" s="142">
        <f t="shared" si="546"/>
        <v>25.117664922623437</v>
      </c>
      <c r="K1850" s="142">
        <f t="shared" si="549"/>
        <v>19.372866923818705</v>
      </c>
      <c r="L1850" s="143">
        <f t="shared" si="547"/>
        <v>15136.286555083876</v>
      </c>
      <c r="M1850" s="137">
        <f t="shared" si="534"/>
        <v>-15070.598953574063</v>
      </c>
      <c r="N1850" s="137">
        <f t="shared" si="535"/>
        <v>29059.300385728056</v>
      </c>
      <c r="O1850" s="143">
        <f t="shared" si="550"/>
        <v>-156.35655508387754</v>
      </c>
      <c r="P1850" s="137">
        <f t="shared" si="548"/>
        <v>22.178953574062689</v>
      </c>
      <c r="Q1850" s="137">
        <f t="shared" si="536"/>
        <v>129.19961427194357</v>
      </c>
      <c r="R1850" s="144">
        <f t="shared" si="537"/>
        <v>-4.9779872378712753</v>
      </c>
      <c r="T1850" s="92">
        <f t="shared" si="538"/>
        <v>1.1205343657564206E-40</v>
      </c>
      <c r="U1850" s="92">
        <f>SUM($T$13:T1850)</f>
        <v>0.80341892670862791</v>
      </c>
      <c r="V1850" s="92">
        <f t="shared" si="539"/>
        <v>1736</v>
      </c>
      <c r="W1850" s="92">
        <v>56.457474374052254</v>
      </c>
      <c r="Y1850" s="92">
        <f t="shared" si="540"/>
        <v>1.2425518108080357E-49</v>
      </c>
      <c r="Z1850" s="92">
        <f>SUM($Y$13:Y1850)</f>
        <v>0.65138315932161917</v>
      </c>
      <c r="AA1850" s="92">
        <f t="shared" si="541"/>
        <v>2138</v>
      </c>
      <c r="AB1850" s="92">
        <v>54.329637047903816</v>
      </c>
      <c r="AD1850" s="92">
        <f t="shared" si="542"/>
        <v>1.6821768407537095E-59</v>
      </c>
      <c r="AE1850" s="92" t="e">
        <f>SUM($AD$13:AD1850)</f>
        <v>#N/A</v>
      </c>
      <c r="AF1850" s="92">
        <f t="shared" si="543"/>
        <v>2581</v>
      </c>
      <c r="AG1850" s="92">
        <v>97.250446083155111</v>
      </c>
      <c r="AI1850" s="92">
        <f t="shared" si="544"/>
        <v>7.6144430736517243E-55</v>
      </c>
      <c r="AJ1850" s="92" t="e">
        <f>SUM($AI$13:AI1850)</f>
        <v>#N/A</v>
      </c>
      <c r="AK1850" s="92">
        <f t="shared" si="545"/>
        <v>2372</v>
      </c>
      <c r="AL1850" s="92">
        <v>114.16301718938303</v>
      </c>
    </row>
    <row r="1851" spans="1:38">
      <c r="A1851" s="93">
        <v>1839</v>
      </c>
      <c r="B1851" s="130">
        <v>41284</v>
      </c>
      <c r="C1851" s="92">
        <v>16.597999999999999</v>
      </c>
      <c r="D1851" s="92">
        <v>20.372</v>
      </c>
      <c r="E1851" s="92">
        <v>12.594099999999999</v>
      </c>
      <c r="F1851" s="139">
        <f t="shared" si="533"/>
        <v>6.6694782503917693E-3</v>
      </c>
      <c r="G1851" s="140">
        <f t="shared" si="533"/>
        <v>-8.3447869624975191E-4</v>
      </c>
      <c r="H1851" s="140">
        <f t="shared" si="533"/>
        <v>4.5497494858703913E-3</v>
      </c>
      <c r="I1851" s="141">
        <f t="shared" si="551"/>
        <v>21.542626167610557</v>
      </c>
      <c r="J1851" s="142">
        <f t="shared" si="546"/>
        <v>25.059770690162971</v>
      </c>
      <c r="K1851" s="142">
        <f t="shared" si="549"/>
        <v>19.547533575245552</v>
      </c>
      <c r="L1851" s="143">
        <f t="shared" si="547"/>
        <v>15079.838317327391</v>
      </c>
      <c r="M1851" s="137">
        <f t="shared" si="534"/>
        <v>-15035.862414097783</v>
      </c>
      <c r="N1851" s="137">
        <f t="shared" si="535"/>
        <v>29321.300362868329</v>
      </c>
      <c r="O1851" s="143">
        <f t="shared" si="550"/>
        <v>-99.908317327392069</v>
      </c>
      <c r="P1851" s="137">
        <f t="shared" si="548"/>
        <v>-12.557585902217397</v>
      </c>
      <c r="Q1851" s="137">
        <f t="shared" si="536"/>
        <v>-132.8003628683291</v>
      </c>
      <c r="R1851" s="144">
        <f t="shared" si="537"/>
        <v>-245.26626609793857</v>
      </c>
      <c r="T1851" s="92">
        <f t="shared" si="538"/>
        <v>1.3912535430197605E-38</v>
      </c>
      <c r="U1851" s="92">
        <f>SUM($T$13:T1851)</f>
        <v>0.80341892670862791</v>
      </c>
      <c r="V1851" s="92">
        <f t="shared" si="539"/>
        <v>1642</v>
      </c>
      <c r="W1851" s="92">
        <v>56.550753378909576</v>
      </c>
      <c r="Y1851" s="92">
        <f t="shared" si="540"/>
        <v>1.4693011887447645E-10</v>
      </c>
      <c r="Z1851" s="92">
        <f>SUM($Y$13:Y1851)</f>
        <v>0.6513831594685493</v>
      </c>
      <c r="AA1851" s="92">
        <f t="shared" si="541"/>
        <v>384</v>
      </c>
      <c r="AB1851" s="92">
        <v>54.717876083135707</v>
      </c>
      <c r="AD1851" s="92">
        <f t="shared" si="542"/>
        <v>6.7690410416761003E-12</v>
      </c>
      <c r="AE1851" s="92" t="e">
        <f>SUM($AD$13:AD1851)</f>
        <v>#N/A</v>
      </c>
      <c r="AF1851" s="92">
        <f t="shared" si="543"/>
        <v>444</v>
      </c>
      <c r="AG1851" s="92">
        <v>97.294021664260072</v>
      </c>
      <c r="AI1851" s="92">
        <f t="shared" si="544"/>
        <v>4.9595312044920419E-40</v>
      </c>
      <c r="AJ1851" s="92" t="e">
        <f>SUM($AI$13:AI1851)</f>
        <v>#N/A</v>
      </c>
      <c r="AK1851" s="92">
        <f t="shared" si="545"/>
        <v>1707</v>
      </c>
      <c r="AL1851" s="92">
        <v>114.29538913450415</v>
      </c>
    </row>
    <row r="1852" spans="1:38">
      <c r="A1852" s="93">
        <v>1840</v>
      </c>
      <c r="B1852" s="130">
        <v>41283</v>
      </c>
      <c r="C1852" s="92">
        <v>16.735099999999999</v>
      </c>
      <c r="D1852" s="92">
        <v>20.544001000000002</v>
      </c>
      <c r="E1852" s="92">
        <v>12.7216</v>
      </c>
      <c r="F1852" s="139">
        <f t="shared" si="533"/>
        <v>-8.1923621609670816E-3</v>
      </c>
      <c r="G1852" s="140">
        <f t="shared" si="533"/>
        <v>-8.3723224117834283E-3</v>
      </c>
      <c r="H1852" s="140">
        <f t="shared" si="533"/>
        <v>-1.002232423594529E-2</v>
      </c>
      <c r="I1852" s="141">
        <f t="shared" si="551"/>
        <v>21.224584268991521</v>
      </c>
      <c r="J1852" s="142">
        <f t="shared" si="546"/>
        <v>24.870716293286783</v>
      </c>
      <c r="K1852" s="142">
        <f t="shared" si="549"/>
        <v>19.263975592692741</v>
      </c>
      <c r="L1852" s="143">
        <f t="shared" si="547"/>
        <v>14857.208988294064</v>
      </c>
      <c r="M1852" s="137">
        <f t="shared" si="534"/>
        <v>-14922.42977597207</v>
      </c>
      <c r="N1852" s="137">
        <f t="shared" si="535"/>
        <v>28895.963389039112</v>
      </c>
      <c r="O1852" s="143">
        <f t="shared" si="550"/>
        <v>122.72101170593487</v>
      </c>
      <c r="P1852" s="137">
        <f t="shared" si="548"/>
        <v>-125.9902240279298</v>
      </c>
      <c r="Q1852" s="137">
        <f t="shared" si="536"/>
        <v>292.53661096088763</v>
      </c>
      <c r="R1852" s="144">
        <f t="shared" si="537"/>
        <v>289.2673986388927</v>
      </c>
      <c r="T1852" s="92">
        <f t="shared" si="538"/>
        <v>1.9062308201690832E-55</v>
      </c>
      <c r="U1852" s="92">
        <f>SUM($T$13:T1852)</f>
        <v>0.80341892670862791</v>
      </c>
      <c r="V1852" s="92">
        <f t="shared" si="539"/>
        <v>2399</v>
      </c>
      <c r="W1852" s="92">
        <v>56.584057394085903</v>
      </c>
      <c r="Y1852" s="92">
        <f t="shared" si="540"/>
        <v>1.1589154495423631E-34</v>
      </c>
      <c r="Z1852" s="92">
        <f>SUM($Y$13:Y1852)</f>
        <v>0.6513831594685493</v>
      </c>
      <c r="AA1852" s="92">
        <f t="shared" si="541"/>
        <v>1466</v>
      </c>
      <c r="AB1852" s="92">
        <v>55.447736958099995</v>
      </c>
      <c r="AD1852" s="92">
        <f t="shared" si="542"/>
        <v>4.412311517984217E-6</v>
      </c>
      <c r="AE1852" s="92" t="e">
        <f>SUM($AD$13:AD1852)</f>
        <v>#N/A</v>
      </c>
      <c r="AF1852" s="92">
        <f t="shared" si="543"/>
        <v>183</v>
      </c>
      <c r="AG1852" s="92">
        <v>97.31542825559518</v>
      </c>
      <c r="AI1852" s="92">
        <f t="shared" si="544"/>
        <v>5.0603675839059381E-9</v>
      </c>
      <c r="AJ1852" s="92" t="e">
        <f>SUM($AI$13:AI1852)</f>
        <v>#N/A</v>
      </c>
      <c r="AK1852" s="92">
        <f t="shared" si="545"/>
        <v>315</v>
      </c>
      <c r="AL1852" s="92">
        <v>114.71389762042054</v>
      </c>
    </row>
    <row r="1853" spans="1:38">
      <c r="A1853" s="93">
        <v>1841</v>
      </c>
      <c r="B1853" s="130">
        <v>41282</v>
      </c>
      <c r="C1853" s="92">
        <v>16.732800000000001</v>
      </c>
      <c r="D1853" s="92">
        <v>20.565999999999999</v>
      </c>
      <c r="E1853" s="92">
        <v>12.7921</v>
      </c>
      <c r="F1853" s="139">
        <f t="shared" si="533"/>
        <v>1.374545802255156E-4</v>
      </c>
      <c r="G1853" s="140">
        <f t="shared" si="533"/>
        <v>-1.0696781095009822E-3</v>
      </c>
      <c r="H1853" s="140">
        <f t="shared" si="533"/>
        <v>-5.5112139523612047E-3</v>
      </c>
      <c r="I1853" s="141">
        <f t="shared" si="551"/>
        <v>21.402841514271365</v>
      </c>
      <c r="J1853" s="142">
        <f t="shared" si="546"/>
        <v>25.053871724239038</v>
      </c>
      <c r="K1853" s="142">
        <f t="shared" si="549"/>
        <v>19.351757287701002</v>
      </c>
      <c r="L1853" s="143">
        <f t="shared" si="547"/>
        <v>14981.989059989955</v>
      </c>
      <c r="M1853" s="137">
        <f t="shared" si="534"/>
        <v>-15032.323034543422</v>
      </c>
      <c r="N1853" s="137">
        <f t="shared" si="535"/>
        <v>29027.635931551504</v>
      </c>
      <c r="O1853" s="143">
        <f t="shared" si="550"/>
        <v>-2.0590599899569497</v>
      </c>
      <c r="P1853" s="137">
        <f t="shared" si="548"/>
        <v>-16.096965456577891</v>
      </c>
      <c r="Q1853" s="137">
        <f t="shared" si="536"/>
        <v>160.86406844849625</v>
      </c>
      <c r="R1853" s="144">
        <f t="shared" si="537"/>
        <v>142.70804300196141</v>
      </c>
      <c r="T1853" s="92">
        <f t="shared" si="538"/>
        <v>1.9795512391821147E-30</v>
      </c>
      <c r="U1853" s="92">
        <f>SUM($T$13:T1853)</f>
        <v>0.80341892670862791</v>
      </c>
      <c r="V1853" s="92">
        <f t="shared" si="539"/>
        <v>1276</v>
      </c>
      <c r="W1853" s="92">
        <v>56.59136239586951</v>
      </c>
      <c r="Y1853" s="92">
        <f t="shared" si="540"/>
        <v>1.2517204487122761E-2</v>
      </c>
      <c r="Z1853" s="92">
        <f>SUM($Y$13:Y1853)</f>
        <v>0.66390036395567209</v>
      </c>
      <c r="AA1853" s="92">
        <f t="shared" si="541"/>
        <v>28</v>
      </c>
      <c r="AB1853" s="92">
        <v>55.554623150052066</v>
      </c>
      <c r="AD1853" s="92">
        <f t="shared" si="542"/>
        <v>1.0842642664124065E-55</v>
      </c>
      <c r="AE1853" s="92" t="e">
        <f>SUM($AD$13:AD1853)</f>
        <v>#N/A</v>
      </c>
      <c r="AF1853" s="92">
        <f t="shared" si="543"/>
        <v>2410</v>
      </c>
      <c r="AG1853" s="92">
        <v>97.39794091316071</v>
      </c>
      <c r="AI1853" s="92">
        <f t="shared" si="544"/>
        <v>2.0720745678251238E-31</v>
      </c>
      <c r="AJ1853" s="92" t="e">
        <f>SUM($AI$13:AI1853)</f>
        <v>#N/A</v>
      </c>
      <c r="AK1853" s="92">
        <f t="shared" si="545"/>
        <v>1320</v>
      </c>
      <c r="AL1853" s="92">
        <v>114.73688282239709</v>
      </c>
    </row>
    <row r="1854" spans="1:38">
      <c r="A1854" s="93">
        <v>1842</v>
      </c>
      <c r="B1854" s="130">
        <v>41281</v>
      </c>
      <c r="C1854" s="92">
        <v>16.635300000000001</v>
      </c>
      <c r="D1854" s="92">
        <v>20.451000000000001</v>
      </c>
      <c r="E1854" s="92">
        <v>12.76</v>
      </c>
      <c r="F1854" s="139">
        <f t="shared" si="533"/>
        <v>5.8610304593245122E-3</v>
      </c>
      <c r="G1854" s="140">
        <f t="shared" si="533"/>
        <v>5.6231969096864898E-3</v>
      </c>
      <c r="H1854" s="140">
        <f t="shared" si="533"/>
        <v>2.5156739811911244E-3</v>
      </c>
      <c r="I1854" s="141">
        <f t="shared" si="551"/>
        <v>21.525325465726496</v>
      </c>
      <c r="J1854" s="142">
        <f t="shared" si="546"/>
        <v>25.221733714732775</v>
      </c>
      <c r="K1854" s="142">
        <f t="shared" si="549"/>
        <v>19.507952499999998</v>
      </c>
      <c r="L1854" s="143">
        <f t="shared" si="547"/>
        <v>15067.727826008548</v>
      </c>
      <c r="M1854" s="137">
        <f t="shared" si="534"/>
        <v>-15133.040228839665</v>
      </c>
      <c r="N1854" s="137">
        <f t="shared" si="535"/>
        <v>29261.928749999999</v>
      </c>
      <c r="O1854" s="143">
        <f t="shared" si="550"/>
        <v>-87.797826008549237</v>
      </c>
      <c r="P1854" s="137">
        <f t="shared" si="548"/>
        <v>84.620228839665288</v>
      </c>
      <c r="Q1854" s="137">
        <f t="shared" si="536"/>
        <v>-73.428749999999127</v>
      </c>
      <c r="R1854" s="144">
        <f t="shared" si="537"/>
        <v>-76.606347168883076</v>
      </c>
      <c r="T1854" s="92">
        <f t="shared" si="538"/>
        <v>1.0620358467926323E-13</v>
      </c>
      <c r="U1854" s="92">
        <f>SUM($T$13:T1854)</f>
        <v>0.80341892670873416</v>
      </c>
      <c r="V1854" s="92">
        <f t="shared" si="539"/>
        <v>525</v>
      </c>
      <c r="W1854" s="92">
        <v>56.773095939508494</v>
      </c>
      <c r="Y1854" s="92">
        <f t="shared" si="540"/>
        <v>5.7343725202541773E-5</v>
      </c>
      <c r="Z1854" s="92">
        <f>SUM($Y$13:Y1854)</f>
        <v>0.66395770768087459</v>
      </c>
      <c r="AA1854" s="92">
        <f t="shared" si="541"/>
        <v>133</v>
      </c>
      <c r="AB1854" s="92">
        <v>55.620540818503287</v>
      </c>
      <c r="AD1854" s="92">
        <f t="shared" si="542"/>
        <v>1.26879798780054E-27</v>
      </c>
      <c r="AE1854" s="92" t="e">
        <f>SUM($AD$13:AD1854)</f>
        <v>#N/A</v>
      </c>
      <c r="AF1854" s="92">
        <f t="shared" si="543"/>
        <v>1150</v>
      </c>
      <c r="AG1854" s="92">
        <v>97.651079618055519</v>
      </c>
      <c r="AI1854" s="92">
        <f t="shared" si="544"/>
        <v>2.2848460566046451E-41</v>
      </c>
      <c r="AJ1854" s="92" t="e">
        <f>SUM($AI$13:AI1854)</f>
        <v>#N/A</v>
      </c>
      <c r="AK1854" s="92">
        <f t="shared" si="545"/>
        <v>1767</v>
      </c>
      <c r="AL1854" s="92">
        <v>114.76195661089332</v>
      </c>
    </row>
    <row r="1855" spans="1:38">
      <c r="A1855" s="93">
        <v>1843</v>
      </c>
      <c r="B1855" s="130">
        <v>41278</v>
      </c>
      <c r="C1855" s="92">
        <v>16.646899999999999</v>
      </c>
      <c r="D1855" s="92">
        <v>20.568999999999999</v>
      </c>
      <c r="E1855" s="92">
        <v>12.735799999999999</v>
      </c>
      <c r="F1855" s="139">
        <f t="shared" si="533"/>
        <v>-6.9682643615309736E-4</v>
      </c>
      <c r="G1855" s="140">
        <f t="shared" si="533"/>
        <v>-5.7367883708492329E-3</v>
      </c>
      <c r="H1855" s="140">
        <f t="shared" si="533"/>
        <v>1.9001554672655185E-3</v>
      </c>
      <c r="I1855" s="141">
        <f t="shared" si="551"/>
        <v>21.384987983948967</v>
      </c>
      <c r="J1855" s="142">
        <f t="shared" si="546"/>
        <v>24.936817331907243</v>
      </c>
      <c r="K1855" s="142">
        <f t="shared" si="549"/>
        <v>19.495975125237518</v>
      </c>
      <c r="L1855" s="143">
        <f t="shared" si="547"/>
        <v>14969.491588764276</v>
      </c>
      <c r="M1855" s="137">
        <f t="shared" si="534"/>
        <v>-14962.090399144345</v>
      </c>
      <c r="N1855" s="137">
        <f t="shared" si="535"/>
        <v>29243.962687856278</v>
      </c>
      <c r="O1855" s="143">
        <f t="shared" si="550"/>
        <v>10.438411235722015</v>
      </c>
      <c r="P1855" s="137">
        <f t="shared" si="548"/>
        <v>-86.329600855655372</v>
      </c>
      <c r="Q1855" s="137">
        <f t="shared" si="536"/>
        <v>-55.462687856277626</v>
      </c>
      <c r="R1855" s="144">
        <f t="shared" si="537"/>
        <v>-131.35387747621098</v>
      </c>
      <c r="T1855" s="92">
        <f t="shared" si="538"/>
        <v>7.165414265355259E-11</v>
      </c>
      <c r="U1855" s="92">
        <f>SUM($T$13:T1855)</f>
        <v>0.80341892678038829</v>
      </c>
      <c r="V1855" s="92">
        <f t="shared" si="539"/>
        <v>398</v>
      </c>
      <c r="W1855" s="92">
        <v>56.83042102264335</v>
      </c>
      <c r="Y1855" s="92">
        <f t="shared" si="540"/>
        <v>1.6998501459400865E-48</v>
      </c>
      <c r="Z1855" s="92">
        <f>SUM($Y$13:Y1855)</f>
        <v>0.66395770768087459</v>
      </c>
      <c r="AA1855" s="92">
        <f t="shared" si="541"/>
        <v>2087</v>
      </c>
      <c r="AB1855" s="92">
        <v>55.636725034837582</v>
      </c>
      <c r="AD1855" s="92">
        <f t="shared" si="542"/>
        <v>3.196716500257254E-36</v>
      </c>
      <c r="AE1855" s="92" t="e">
        <f>SUM($AD$13:AD1855)</f>
        <v>#N/A</v>
      </c>
      <c r="AF1855" s="92">
        <f t="shared" si="543"/>
        <v>1536</v>
      </c>
      <c r="AG1855" s="92">
        <v>97.775454668633756</v>
      </c>
      <c r="AI1855" s="92">
        <f t="shared" si="544"/>
        <v>8.5670469354197013E-34</v>
      </c>
      <c r="AJ1855" s="92" t="e">
        <f>SUM($AI$13:AI1855)</f>
        <v>#N/A</v>
      </c>
      <c r="AK1855" s="92">
        <f t="shared" si="545"/>
        <v>1427</v>
      </c>
      <c r="AL1855" s="92">
        <v>115.01050484850566</v>
      </c>
    </row>
    <row r="1856" spans="1:38">
      <c r="A1856" s="93">
        <v>1844</v>
      </c>
      <c r="B1856" s="130">
        <v>41277</v>
      </c>
      <c r="C1856" s="92">
        <v>16.812000000000001</v>
      </c>
      <c r="D1856" s="92">
        <v>20.728999999999999</v>
      </c>
      <c r="E1856" s="92">
        <v>12.7852</v>
      </c>
      <c r="F1856" s="139">
        <f t="shared" si="533"/>
        <v>-9.820366404948988E-3</v>
      </c>
      <c r="G1856" s="140">
        <f t="shared" si="533"/>
        <v>-7.7186550243619756E-3</v>
      </c>
      <c r="H1856" s="140">
        <f t="shared" si="533"/>
        <v>-3.8638425679692334E-3</v>
      </c>
      <c r="I1856" s="141">
        <f t="shared" si="551"/>
        <v>21.189745140970732</v>
      </c>
      <c r="J1856" s="142">
        <f t="shared" si="546"/>
        <v>24.887110728930484</v>
      </c>
      <c r="K1856" s="142">
        <f t="shared" si="549"/>
        <v>19.383813487469887</v>
      </c>
      <c r="L1856" s="143">
        <f t="shared" si="547"/>
        <v>14832.821598679513</v>
      </c>
      <c r="M1856" s="137">
        <f t="shared" si="534"/>
        <v>-14932.26643735829</v>
      </c>
      <c r="N1856" s="137">
        <f t="shared" si="535"/>
        <v>29075.720231204828</v>
      </c>
      <c r="O1856" s="143">
        <f t="shared" si="550"/>
        <v>147.10840132048543</v>
      </c>
      <c r="P1856" s="137">
        <f t="shared" si="548"/>
        <v>-116.15356264170987</v>
      </c>
      <c r="Q1856" s="137">
        <f t="shared" si="536"/>
        <v>112.77976879517155</v>
      </c>
      <c r="R1856" s="144">
        <f t="shared" si="537"/>
        <v>143.73460747394711</v>
      </c>
      <c r="T1856" s="92">
        <f t="shared" si="538"/>
        <v>3.2122204899331546E-26</v>
      </c>
      <c r="U1856" s="92">
        <f>SUM($T$13:T1856)</f>
        <v>0.80341892678038829</v>
      </c>
      <c r="V1856" s="92">
        <f t="shared" si="539"/>
        <v>1087</v>
      </c>
      <c r="W1856" s="92">
        <v>57.273219960969072</v>
      </c>
      <c r="Y1856" s="92">
        <f t="shared" si="540"/>
        <v>1.6489679582553977E-26</v>
      </c>
      <c r="Z1856" s="92">
        <f>SUM($Y$13:Y1856)</f>
        <v>0.66395770768087459</v>
      </c>
      <c r="AA1856" s="92">
        <f t="shared" si="541"/>
        <v>1100</v>
      </c>
      <c r="AB1856" s="92">
        <v>55.662140848844501</v>
      </c>
      <c r="AD1856" s="92">
        <f t="shared" si="542"/>
        <v>1.2415893249378625E-40</v>
      </c>
      <c r="AE1856" s="92" t="e">
        <f>SUM($AD$13:AD1856)</f>
        <v>#N/A</v>
      </c>
      <c r="AF1856" s="92">
        <f t="shared" si="543"/>
        <v>1734</v>
      </c>
      <c r="AG1856" s="92">
        <v>97.991575775078672</v>
      </c>
      <c r="AI1856" s="92">
        <f t="shared" si="544"/>
        <v>2.725443457938569E-37</v>
      </c>
      <c r="AJ1856" s="92" t="e">
        <f>SUM($AI$13:AI1856)</f>
        <v>#N/A</v>
      </c>
      <c r="AK1856" s="92">
        <f t="shared" si="545"/>
        <v>1584</v>
      </c>
      <c r="AL1856" s="92">
        <v>115.52788316266924</v>
      </c>
    </row>
    <row r="1857" spans="1:38">
      <c r="A1857" s="93">
        <v>1845</v>
      </c>
      <c r="B1857" s="130">
        <v>41276</v>
      </c>
      <c r="C1857" s="92">
        <v>17.020099999999999</v>
      </c>
      <c r="D1857" s="92">
        <v>20.954999999999998</v>
      </c>
      <c r="E1857" s="92">
        <v>12.753399999999999</v>
      </c>
      <c r="F1857" s="139">
        <f t="shared" si="533"/>
        <v>-1.2226720172031746E-2</v>
      </c>
      <c r="G1857" s="140">
        <f t="shared" si="533"/>
        <v>-1.07850155094249E-2</v>
      </c>
      <c r="H1857" s="140">
        <f t="shared" si="533"/>
        <v>2.4934527263318351E-3</v>
      </c>
      <c r="I1857" s="141">
        <f t="shared" si="551"/>
        <v>21.138249410990536</v>
      </c>
      <c r="J1857" s="142">
        <f t="shared" si="546"/>
        <v>24.810204261512766</v>
      </c>
      <c r="K1857" s="142">
        <f t="shared" si="549"/>
        <v>19.507520096601692</v>
      </c>
      <c r="L1857" s="143">
        <f t="shared" si="547"/>
        <v>14796.774587693375</v>
      </c>
      <c r="M1857" s="137">
        <f t="shared" si="534"/>
        <v>-14886.12255690766</v>
      </c>
      <c r="N1857" s="137">
        <f t="shared" si="535"/>
        <v>29261.280144902536</v>
      </c>
      <c r="O1857" s="143">
        <f t="shared" si="550"/>
        <v>183.15541230662348</v>
      </c>
      <c r="P1857" s="137">
        <f t="shared" si="548"/>
        <v>-162.29744309234047</v>
      </c>
      <c r="Q1857" s="137">
        <f t="shared" si="536"/>
        <v>-72.78014490253554</v>
      </c>
      <c r="R1857" s="144">
        <f t="shared" si="537"/>
        <v>-51.922175688252537</v>
      </c>
      <c r="T1857" s="92">
        <f t="shared" si="538"/>
        <v>3.9247292457943123E-36</v>
      </c>
      <c r="U1857" s="92">
        <f>SUM($T$13:T1857)</f>
        <v>0.80341892678038829</v>
      </c>
      <c r="V1857" s="92">
        <f t="shared" si="539"/>
        <v>1532</v>
      </c>
      <c r="W1857" s="92">
        <v>57.418517606087335</v>
      </c>
      <c r="Y1857" s="92">
        <f t="shared" si="540"/>
        <v>1.6595353792858031E-34</v>
      </c>
      <c r="Z1857" s="92">
        <f>SUM($Y$13:Y1857)</f>
        <v>0.66395770768087459</v>
      </c>
      <c r="AA1857" s="92">
        <f t="shared" si="541"/>
        <v>1459</v>
      </c>
      <c r="AB1857" s="92">
        <v>55.884648447492509</v>
      </c>
      <c r="AD1857" s="92">
        <f t="shared" si="542"/>
        <v>4.4046467944884494E-52</v>
      </c>
      <c r="AE1857" s="92" t="e">
        <f>SUM($AD$13:AD1857)</f>
        <v>#N/A</v>
      </c>
      <c r="AF1857" s="92">
        <f t="shared" si="543"/>
        <v>2248</v>
      </c>
      <c r="AG1857" s="92">
        <v>98.153846153847553</v>
      </c>
      <c r="AI1857" s="92">
        <f t="shared" si="544"/>
        <v>3.6662326508236592E-39</v>
      </c>
      <c r="AJ1857" s="92" t="e">
        <f>SUM($AI$13:AI1857)</f>
        <v>#N/A</v>
      </c>
      <c r="AK1857" s="92">
        <f t="shared" si="545"/>
        <v>1668</v>
      </c>
      <c r="AL1857" s="92">
        <v>115.64033367644515</v>
      </c>
    </row>
    <row r="1858" spans="1:38">
      <c r="A1858" s="93">
        <v>1846</v>
      </c>
      <c r="B1858" s="130">
        <v>41275</v>
      </c>
      <c r="C1858" s="92">
        <v>16.912001</v>
      </c>
      <c r="D1858" s="92">
        <v>20.84</v>
      </c>
      <c r="E1858" s="92">
        <v>12.889799999999999</v>
      </c>
      <c r="F1858" s="139">
        <f t="shared" si="533"/>
        <v>6.3918515615035698E-3</v>
      </c>
      <c r="G1858" s="140">
        <f t="shared" si="533"/>
        <v>5.5182341650670264E-3</v>
      </c>
      <c r="H1858" s="140">
        <f t="shared" si="533"/>
        <v>-1.0582010582010581E-2</v>
      </c>
      <c r="I1858" s="141">
        <f t="shared" si="551"/>
        <v>21.53668498423102</v>
      </c>
      <c r="J1858" s="142">
        <f t="shared" si="546"/>
        <v>25.219101175623798</v>
      </c>
      <c r="K1858" s="142">
        <f t="shared" si="549"/>
        <v>19.253084656084656</v>
      </c>
      <c r="L1858" s="143">
        <f t="shared" si="547"/>
        <v>15075.679488961714</v>
      </c>
      <c r="M1858" s="137">
        <f t="shared" si="534"/>
        <v>-15131.460705374278</v>
      </c>
      <c r="N1858" s="137">
        <f t="shared" si="535"/>
        <v>28879.626984126986</v>
      </c>
      <c r="O1858" s="143">
        <f t="shared" si="550"/>
        <v>-95.749488961715542</v>
      </c>
      <c r="P1858" s="137">
        <f t="shared" si="548"/>
        <v>83.040705374278332</v>
      </c>
      <c r="Q1858" s="137">
        <f t="shared" si="536"/>
        <v>308.87301587301408</v>
      </c>
      <c r="R1858" s="144">
        <f t="shared" si="537"/>
        <v>296.16423228557687</v>
      </c>
      <c r="T1858" s="92">
        <f t="shared" si="538"/>
        <v>4.9672234886034432E-58</v>
      </c>
      <c r="U1858" s="92">
        <f>SUM($T$13:T1858)</f>
        <v>0.80341892678038829</v>
      </c>
      <c r="V1858" s="92">
        <f t="shared" si="539"/>
        <v>2515</v>
      </c>
      <c r="W1858" s="92">
        <v>57.652698630134182</v>
      </c>
      <c r="Y1858" s="92">
        <f t="shared" si="540"/>
        <v>6.2623165390829587E-35</v>
      </c>
      <c r="Z1858" s="92">
        <f>SUM($Y$13:Y1858)</f>
        <v>0.66395770768087459</v>
      </c>
      <c r="AA1858" s="92">
        <f t="shared" si="541"/>
        <v>1478</v>
      </c>
      <c r="AB1858" s="92">
        <v>56.181261035881107</v>
      </c>
      <c r="AD1858" s="92">
        <f t="shared" si="542"/>
        <v>3.0539750874121184E-35</v>
      </c>
      <c r="AE1858" s="92" t="e">
        <f>SUM($AD$13:AD1858)</f>
        <v>#N/A</v>
      </c>
      <c r="AF1858" s="92">
        <f t="shared" si="543"/>
        <v>1492</v>
      </c>
      <c r="AG1858" s="92">
        <v>98.279295698506758</v>
      </c>
      <c r="AI1858" s="92">
        <f t="shared" si="544"/>
        <v>3.8220288852450143E-59</v>
      </c>
      <c r="AJ1858" s="92" t="e">
        <f>SUM($AI$13:AI1858)</f>
        <v>#N/A</v>
      </c>
      <c r="AK1858" s="92">
        <f t="shared" si="545"/>
        <v>2565</v>
      </c>
      <c r="AL1858" s="92">
        <v>116.16878771486336</v>
      </c>
    </row>
    <row r="1859" spans="1:38">
      <c r="A1859" s="93">
        <v>1847</v>
      </c>
      <c r="B1859" s="130">
        <v>41274</v>
      </c>
      <c r="C1859" s="92">
        <v>17.205998999999998</v>
      </c>
      <c r="D1859" s="92">
        <v>21.037001</v>
      </c>
      <c r="E1859" s="92">
        <v>12.837300000000001</v>
      </c>
      <c r="F1859" s="139">
        <f t="shared" si="533"/>
        <v>-1.7086947407122244E-2</v>
      </c>
      <c r="G1859" s="140">
        <f t="shared" si="533"/>
        <v>-9.3645001965821928E-3</v>
      </c>
      <c r="H1859" s="140">
        <f t="shared" si="533"/>
        <v>4.0896450188121491E-3</v>
      </c>
      <c r="I1859" s="141">
        <f t="shared" si="551"/>
        <v>21.034241034182322</v>
      </c>
      <c r="J1859" s="142">
        <f t="shared" si="546"/>
        <v>24.845831779919582</v>
      </c>
      <c r="K1859" s="142">
        <f t="shared" si="549"/>
        <v>19.538580402421065</v>
      </c>
      <c r="L1859" s="143">
        <f t="shared" si="547"/>
        <v>14723.968723927626</v>
      </c>
      <c r="M1859" s="137">
        <f t="shared" si="534"/>
        <v>-14907.499067951749</v>
      </c>
      <c r="N1859" s="137">
        <f t="shared" si="535"/>
        <v>29307.870603631596</v>
      </c>
      <c r="O1859" s="143">
        <f t="shared" si="550"/>
        <v>255.96127607237213</v>
      </c>
      <c r="P1859" s="137">
        <f t="shared" si="548"/>
        <v>-140.92093204825142</v>
      </c>
      <c r="Q1859" s="137">
        <f t="shared" si="536"/>
        <v>-119.37060363159617</v>
      </c>
      <c r="R1859" s="144">
        <f t="shared" si="537"/>
        <v>-4.3302596074754547</v>
      </c>
      <c r="T1859" s="92">
        <f t="shared" si="538"/>
        <v>1.0056216832755259E-41</v>
      </c>
      <c r="U1859" s="92">
        <f>SUM($T$13:T1859)</f>
        <v>0.80341892678038829</v>
      </c>
      <c r="V1859" s="92">
        <f t="shared" si="539"/>
        <v>1783</v>
      </c>
      <c r="W1859" s="92">
        <v>57.909174036080003</v>
      </c>
      <c r="Y1859" s="92">
        <f t="shared" si="540"/>
        <v>3.15368991012065E-11</v>
      </c>
      <c r="Z1859" s="92">
        <f>SUM($Y$13:Y1859)</f>
        <v>0.66395770771241147</v>
      </c>
      <c r="AA1859" s="92">
        <f t="shared" si="541"/>
        <v>414</v>
      </c>
      <c r="AB1859" s="92">
        <v>56.190495918317538</v>
      </c>
      <c r="AD1859" s="92">
        <f t="shared" si="542"/>
        <v>1.2883465352149405E-6</v>
      </c>
      <c r="AE1859" s="92" t="e">
        <f>SUM($AD$13:AD1859)</f>
        <v>#N/A</v>
      </c>
      <c r="AF1859" s="92">
        <f t="shared" si="543"/>
        <v>207</v>
      </c>
      <c r="AG1859" s="92">
        <v>98.710650478082243</v>
      </c>
      <c r="AI1859" s="92">
        <f t="shared" si="544"/>
        <v>4.5265087236132376E-38</v>
      </c>
      <c r="AJ1859" s="92" t="e">
        <f>SUM($AI$13:AI1859)</f>
        <v>#N/A</v>
      </c>
      <c r="AK1859" s="92">
        <f t="shared" si="545"/>
        <v>1619</v>
      </c>
      <c r="AL1859" s="92">
        <v>116.23634586390472</v>
      </c>
    </row>
    <row r="1860" spans="1:38">
      <c r="A1860" s="93">
        <v>1848</v>
      </c>
      <c r="B1860" s="130">
        <v>41271</v>
      </c>
      <c r="C1860" s="92">
        <v>17.170999999999999</v>
      </c>
      <c r="D1860" s="92">
        <v>20.885000000000002</v>
      </c>
      <c r="E1860" s="92">
        <v>13.0025</v>
      </c>
      <c r="F1860" s="139">
        <f t="shared" si="533"/>
        <v>2.0382621862442551E-3</v>
      </c>
      <c r="G1860" s="140">
        <f t="shared" si="533"/>
        <v>7.2779985635622602E-3</v>
      </c>
      <c r="H1860" s="140">
        <f t="shared" si="533"/>
        <v>-1.2705248990578677E-2</v>
      </c>
      <c r="I1860" s="141">
        <f t="shared" si="551"/>
        <v>21.443518606959408</v>
      </c>
      <c r="J1860" s="142">
        <f t="shared" si="546"/>
        <v>25.263237298573138</v>
      </c>
      <c r="K1860" s="142">
        <f t="shared" si="549"/>
        <v>19.211768559892331</v>
      </c>
      <c r="L1860" s="143">
        <f t="shared" si="547"/>
        <v>15010.463024871586</v>
      </c>
      <c r="M1860" s="137">
        <f t="shared" si="534"/>
        <v>-15157.942379143882</v>
      </c>
      <c r="N1860" s="137">
        <f t="shared" si="535"/>
        <v>28817.652839838498</v>
      </c>
      <c r="O1860" s="143">
        <f t="shared" si="550"/>
        <v>-30.533024871587259</v>
      </c>
      <c r="P1860" s="137">
        <f t="shared" si="548"/>
        <v>109.52237914388206</v>
      </c>
      <c r="Q1860" s="137">
        <f t="shared" si="536"/>
        <v>370.84716016150196</v>
      </c>
      <c r="R1860" s="144">
        <f t="shared" si="537"/>
        <v>449.83651443379676</v>
      </c>
      <c r="T1860" s="92">
        <f t="shared" si="538"/>
        <v>5.2418152553958879E-21</v>
      </c>
      <c r="U1860" s="92">
        <f>SUM($T$13:T1860)</f>
        <v>0.80341892678038829</v>
      </c>
      <c r="V1860" s="92">
        <f t="shared" si="539"/>
        <v>853</v>
      </c>
      <c r="W1860" s="92">
        <v>58.286068329478439</v>
      </c>
      <c r="Y1860" s="92">
        <f t="shared" si="540"/>
        <v>7.6706291181912775E-8</v>
      </c>
      <c r="Z1860" s="92">
        <f>SUM($Y$13:Y1860)</f>
        <v>0.66395778441870268</v>
      </c>
      <c r="AA1860" s="92">
        <f t="shared" si="541"/>
        <v>262</v>
      </c>
      <c r="AB1860" s="92">
        <v>56.361351619158086</v>
      </c>
      <c r="AD1860" s="92">
        <f t="shared" si="542"/>
        <v>1.8776614049947079E-12</v>
      </c>
      <c r="AE1860" s="92" t="e">
        <f>SUM($AD$13:AD1860)</f>
        <v>#N/A</v>
      </c>
      <c r="AF1860" s="92">
        <f t="shared" si="543"/>
        <v>469</v>
      </c>
      <c r="AG1860" s="92">
        <v>98.787871754713706</v>
      </c>
      <c r="AI1860" s="92">
        <f t="shared" si="544"/>
        <v>1.0800713887319489E-10</v>
      </c>
      <c r="AJ1860" s="92" t="e">
        <f>SUM($AI$13:AI1860)</f>
        <v>#N/A</v>
      </c>
      <c r="AK1860" s="92">
        <f t="shared" si="545"/>
        <v>390</v>
      </c>
      <c r="AL1860" s="92">
        <v>116.46244055352145</v>
      </c>
    </row>
    <row r="1861" spans="1:38">
      <c r="A1861" s="93">
        <v>1849</v>
      </c>
      <c r="B1861" s="130">
        <v>41270</v>
      </c>
      <c r="C1861" s="92">
        <v>17.198999000000001</v>
      </c>
      <c r="D1861" s="92">
        <v>20.962</v>
      </c>
      <c r="E1861" s="92">
        <v>12.953099999999999</v>
      </c>
      <c r="F1861" s="139">
        <f t="shared" si="533"/>
        <v>-1.6279435797398323E-3</v>
      </c>
      <c r="G1861" s="140">
        <f t="shared" si="533"/>
        <v>-3.6733136151130275E-3</v>
      </c>
      <c r="H1861" s="140">
        <f t="shared" si="533"/>
        <v>3.8137588685334123E-3</v>
      </c>
      <c r="I1861" s="141">
        <f t="shared" si="551"/>
        <v>21.365062170187926</v>
      </c>
      <c r="J1861" s="142">
        <f t="shared" si="546"/>
        <v>24.988570723213435</v>
      </c>
      <c r="K1861" s="142">
        <f t="shared" si="549"/>
        <v>19.533211933822791</v>
      </c>
      <c r="L1861" s="143">
        <f t="shared" si="547"/>
        <v>14955.543519131548</v>
      </c>
      <c r="M1861" s="137">
        <f t="shared" si="534"/>
        <v>-14993.14243392806</v>
      </c>
      <c r="N1861" s="137">
        <f t="shared" si="535"/>
        <v>29299.817900734186</v>
      </c>
      <c r="O1861" s="143">
        <f t="shared" si="550"/>
        <v>24.386480868450235</v>
      </c>
      <c r="P1861" s="137">
        <f t="shared" si="548"/>
        <v>-55.277566071939873</v>
      </c>
      <c r="Q1861" s="137">
        <f t="shared" si="536"/>
        <v>-111.31790073418597</v>
      </c>
      <c r="R1861" s="144">
        <f t="shared" si="537"/>
        <v>-142.20898593767561</v>
      </c>
      <c r="T1861" s="92">
        <f t="shared" si="538"/>
        <v>1.552636916970345E-55</v>
      </c>
      <c r="U1861" s="92">
        <f>SUM($T$13:T1861)</f>
        <v>0.80341892678038829</v>
      </c>
      <c r="V1861" s="92">
        <f t="shared" si="539"/>
        <v>2403</v>
      </c>
      <c r="W1861" s="92">
        <v>58.385527972657655</v>
      </c>
      <c r="Y1861" s="92">
        <f t="shared" si="540"/>
        <v>3.1106550203457712E-50</v>
      </c>
      <c r="Z1861" s="92">
        <f>SUM($Y$13:Y1861)</f>
        <v>0.66395778441870268</v>
      </c>
      <c r="AA1861" s="92">
        <f t="shared" si="541"/>
        <v>2165</v>
      </c>
      <c r="AB1861" s="92">
        <v>56.382056643193209</v>
      </c>
      <c r="AD1861" s="92">
        <f t="shared" si="542"/>
        <v>3.728492783504596E-36</v>
      </c>
      <c r="AE1861" s="92" t="e">
        <f>SUM($AD$13:AD1861)</f>
        <v>#N/A</v>
      </c>
      <c r="AF1861" s="92">
        <f t="shared" si="543"/>
        <v>1533</v>
      </c>
      <c r="AG1861" s="92">
        <v>98.827901075597765</v>
      </c>
      <c r="AI1861" s="92">
        <f t="shared" si="544"/>
        <v>5.0967449399702743E-26</v>
      </c>
      <c r="AJ1861" s="92" t="e">
        <f>SUM($AI$13:AI1861)</f>
        <v>#N/A</v>
      </c>
      <c r="AK1861" s="92">
        <f t="shared" si="545"/>
        <v>1078</v>
      </c>
      <c r="AL1861" s="92">
        <v>116.48081948982326</v>
      </c>
    </row>
    <row r="1862" spans="1:38">
      <c r="A1862" s="93">
        <v>1850</v>
      </c>
      <c r="B1862" s="130">
        <v>41269</v>
      </c>
      <c r="C1862" s="92">
        <v>17.105</v>
      </c>
      <c r="D1862" s="92">
        <v>20.952000000000002</v>
      </c>
      <c r="E1862" s="92">
        <v>13.003399999999999</v>
      </c>
      <c r="F1862" s="139">
        <f t="shared" si="533"/>
        <v>5.4954106986262463E-3</v>
      </c>
      <c r="G1862" s="140">
        <f t="shared" si="533"/>
        <v>4.7728140511638095E-4</v>
      </c>
      <c r="H1862" s="140">
        <f t="shared" si="533"/>
        <v>-3.8682190811634154E-3</v>
      </c>
      <c r="I1862" s="141">
        <f t="shared" si="551"/>
        <v>21.51750123940953</v>
      </c>
      <c r="J1862" s="142">
        <f t="shared" si="546"/>
        <v>25.092670551737303</v>
      </c>
      <c r="K1862" s="142">
        <f t="shared" si="549"/>
        <v>19.383728324899639</v>
      </c>
      <c r="L1862" s="143">
        <f t="shared" si="547"/>
        <v>15062.25086758667</v>
      </c>
      <c r="M1862" s="137">
        <f t="shared" si="534"/>
        <v>-15055.602331042383</v>
      </c>
      <c r="N1862" s="137">
        <f t="shared" si="535"/>
        <v>29075.592487349459</v>
      </c>
      <c r="O1862" s="143">
        <f t="shared" si="550"/>
        <v>-82.320867586671739</v>
      </c>
      <c r="P1862" s="137">
        <f t="shared" si="548"/>
        <v>7.1823310423824296</v>
      </c>
      <c r="Q1862" s="137">
        <f t="shared" si="536"/>
        <v>112.90751265054132</v>
      </c>
      <c r="R1862" s="144">
        <f t="shared" si="537"/>
        <v>37.768976106252012</v>
      </c>
      <c r="T1862" s="92">
        <f t="shared" si="538"/>
        <v>7.1253063596590514E-12</v>
      </c>
      <c r="U1862" s="92">
        <f>SUM($T$13:T1862)</f>
        <v>0.80341892678751359</v>
      </c>
      <c r="V1862" s="92">
        <f t="shared" si="539"/>
        <v>443</v>
      </c>
      <c r="W1862" s="92">
        <v>58.47943203545401</v>
      </c>
      <c r="Y1862" s="92">
        <f t="shared" si="540"/>
        <v>2.2289292648616997E-18</v>
      </c>
      <c r="Z1862" s="92">
        <f>SUM($Y$13:Y1862)</f>
        <v>0.66395778441870268</v>
      </c>
      <c r="AA1862" s="92">
        <f t="shared" si="541"/>
        <v>735</v>
      </c>
      <c r="AB1862" s="92">
        <v>56.4621214842482</v>
      </c>
      <c r="AD1862" s="92">
        <f t="shared" si="542"/>
        <v>8.8673582539788279E-37</v>
      </c>
      <c r="AE1862" s="92" t="e">
        <f>SUM($AD$13:AD1862)</f>
        <v>#N/A</v>
      </c>
      <c r="AF1862" s="92">
        <f t="shared" si="543"/>
        <v>1561</v>
      </c>
      <c r="AG1862" s="92">
        <v>98.89872357369677</v>
      </c>
      <c r="AI1862" s="92">
        <f t="shared" si="544"/>
        <v>2.0374740884871086E-34</v>
      </c>
      <c r="AJ1862" s="92" t="e">
        <f>SUM($AI$13:AI1862)</f>
        <v>#N/A</v>
      </c>
      <c r="AK1862" s="92">
        <f t="shared" si="545"/>
        <v>1455</v>
      </c>
      <c r="AL1862" s="92">
        <v>116.62127140556549</v>
      </c>
    </row>
    <row r="1863" spans="1:38">
      <c r="A1863" s="93">
        <v>1851</v>
      </c>
      <c r="B1863" s="130">
        <v>41268</v>
      </c>
      <c r="C1863" s="92">
        <v>17.091999000000001</v>
      </c>
      <c r="D1863" s="92">
        <v>20.920999999999999</v>
      </c>
      <c r="E1863" s="92">
        <v>12.9841</v>
      </c>
      <c r="F1863" s="139">
        <f t="shared" si="533"/>
        <v>7.6064830099742409E-4</v>
      </c>
      <c r="G1863" s="140">
        <f t="shared" si="533"/>
        <v>1.4817647339995244E-3</v>
      </c>
      <c r="H1863" s="140">
        <f t="shared" si="533"/>
        <v>1.4864334070130436E-3</v>
      </c>
      <c r="I1863" s="141">
        <f t="shared" si="551"/>
        <v>21.416177797576513</v>
      </c>
      <c r="J1863" s="142">
        <f t="shared" si="546"/>
        <v>25.117863696764022</v>
      </c>
      <c r="K1863" s="142">
        <f t="shared" si="549"/>
        <v>19.487924507667067</v>
      </c>
      <c r="L1863" s="143">
        <f t="shared" si="547"/>
        <v>14991.324458303559</v>
      </c>
      <c r="M1863" s="137">
        <f t="shared" si="534"/>
        <v>-15070.718218058413</v>
      </c>
      <c r="N1863" s="137">
        <f t="shared" si="535"/>
        <v>29231.886761500602</v>
      </c>
      <c r="O1863" s="143">
        <f t="shared" si="550"/>
        <v>-11.394458303560896</v>
      </c>
      <c r="P1863" s="137">
        <f t="shared" si="548"/>
        <v>22.298218058413113</v>
      </c>
      <c r="Q1863" s="137">
        <f t="shared" si="536"/>
        <v>-43.386761500602006</v>
      </c>
      <c r="R1863" s="144">
        <f t="shared" si="537"/>
        <v>-32.483001745749789</v>
      </c>
      <c r="T1863" s="92">
        <f t="shared" si="538"/>
        <v>4.6185409605837741E-7</v>
      </c>
      <c r="U1863" s="92">
        <f>SUM($T$13:T1863)</f>
        <v>0.80341938864160967</v>
      </c>
      <c r="V1863" s="92">
        <f t="shared" si="539"/>
        <v>227</v>
      </c>
      <c r="W1863" s="92">
        <v>58.588294075394515</v>
      </c>
      <c r="Y1863" s="92">
        <f t="shared" si="540"/>
        <v>4.2587732385413765E-58</v>
      </c>
      <c r="Z1863" s="92">
        <f>SUM($Y$13:Y1863)</f>
        <v>0.66395778441870268</v>
      </c>
      <c r="AA1863" s="92">
        <f t="shared" si="541"/>
        <v>2518</v>
      </c>
      <c r="AB1863" s="92">
        <v>56.463840051457737</v>
      </c>
      <c r="AD1863" s="92">
        <f t="shared" si="542"/>
        <v>6.0070475798895335E-15</v>
      </c>
      <c r="AE1863" s="92" t="e">
        <f>SUM($AD$13:AD1863)</f>
        <v>#N/A</v>
      </c>
      <c r="AF1863" s="92">
        <f t="shared" si="543"/>
        <v>581</v>
      </c>
      <c r="AG1863" s="92">
        <v>99.078274390361912</v>
      </c>
      <c r="AI1863" s="92">
        <f t="shared" si="544"/>
        <v>1.153321869269385E-44</v>
      </c>
      <c r="AJ1863" s="92" t="e">
        <f>SUM($AI$13:AI1863)</f>
        <v>#N/A</v>
      </c>
      <c r="AK1863" s="92">
        <f t="shared" si="545"/>
        <v>1915</v>
      </c>
      <c r="AL1863" s="92">
        <v>116.73053427373998</v>
      </c>
    </row>
    <row r="1864" spans="1:38">
      <c r="A1864" s="93">
        <v>1852</v>
      </c>
      <c r="B1864" s="130">
        <v>41267</v>
      </c>
      <c r="C1864" s="92">
        <v>17.055</v>
      </c>
      <c r="D1864" s="92">
        <v>20.905999999999999</v>
      </c>
      <c r="E1864" s="92">
        <v>12.9689</v>
      </c>
      <c r="F1864" s="139">
        <f t="shared" si="533"/>
        <v>2.1693931398418798E-3</v>
      </c>
      <c r="G1864" s="140">
        <f t="shared" si="533"/>
        <v>7.1749736917636753E-4</v>
      </c>
      <c r="H1864" s="140">
        <f t="shared" si="533"/>
        <v>1.1720346367078971E-3</v>
      </c>
      <c r="I1864" s="141">
        <f t="shared" si="551"/>
        <v>21.4463247962533</v>
      </c>
      <c r="J1864" s="142">
        <f t="shared" si="546"/>
        <v>25.098695336267102</v>
      </c>
      <c r="K1864" s="142">
        <f t="shared" si="549"/>
        <v>19.481806621995698</v>
      </c>
      <c r="L1864" s="143">
        <f t="shared" si="547"/>
        <v>15012.42735737731</v>
      </c>
      <c r="M1864" s="137">
        <f t="shared" si="534"/>
        <v>-15059.217201760261</v>
      </c>
      <c r="N1864" s="137">
        <f t="shared" si="535"/>
        <v>29222.709932993548</v>
      </c>
      <c r="O1864" s="143">
        <f t="shared" si="550"/>
        <v>-32.497357377311346</v>
      </c>
      <c r="P1864" s="137">
        <f t="shared" si="548"/>
        <v>10.797201760260577</v>
      </c>
      <c r="Q1864" s="137">
        <f t="shared" si="536"/>
        <v>-34.209932993548136</v>
      </c>
      <c r="R1864" s="144">
        <f t="shared" si="537"/>
        <v>-55.910088610598905</v>
      </c>
      <c r="T1864" s="92">
        <f t="shared" si="538"/>
        <v>9.653776092262587E-31</v>
      </c>
      <c r="U1864" s="92">
        <f>SUM($T$13:T1864)</f>
        <v>0.80341938864160967</v>
      </c>
      <c r="V1864" s="92">
        <f t="shared" si="539"/>
        <v>1290</v>
      </c>
      <c r="W1864" s="92">
        <v>58.661732840393597</v>
      </c>
      <c r="Y1864" s="92">
        <f t="shared" si="540"/>
        <v>4.5124999999999998E-2</v>
      </c>
      <c r="Z1864" s="92">
        <f>SUM($Y$13:Y1864)</f>
        <v>0.70908278441870265</v>
      </c>
      <c r="AA1864" s="92">
        <f t="shared" si="541"/>
        <v>3</v>
      </c>
      <c r="AB1864" s="92">
        <v>56.55901530040137</v>
      </c>
      <c r="AD1864" s="92">
        <f t="shared" si="542"/>
        <v>1.0300510530917864E-55</v>
      </c>
      <c r="AE1864" s="92" t="e">
        <f>SUM($AD$13:AD1864)</f>
        <v>#N/A</v>
      </c>
      <c r="AF1864" s="92">
        <f t="shared" si="543"/>
        <v>2411</v>
      </c>
      <c r="AG1864" s="92">
        <v>99.433611809556169</v>
      </c>
      <c r="AI1864" s="92">
        <f t="shared" si="544"/>
        <v>4.5962492743203222E-17</v>
      </c>
      <c r="AJ1864" s="92" t="e">
        <f>SUM($AI$13:AI1864)</f>
        <v>#N/A</v>
      </c>
      <c r="AK1864" s="92">
        <f t="shared" si="545"/>
        <v>676</v>
      </c>
      <c r="AL1864" s="92">
        <v>116.89522062335891</v>
      </c>
    </row>
    <row r="1865" spans="1:38">
      <c r="A1865" s="93">
        <v>1853</v>
      </c>
      <c r="B1865" s="130">
        <v>41264</v>
      </c>
      <c r="C1865" s="92">
        <v>16.861999999999998</v>
      </c>
      <c r="D1865" s="92">
        <v>20.745000999999998</v>
      </c>
      <c r="E1865" s="92">
        <v>12.913399999999999</v>
      </c>
      <c r="F1865" s="139">
        <f t="shared" si="533"/>
        <v>1.1445854584272386E-2</v>
      </c>
      <c r="G1865" s="140">
        <f t="shared" si="533"/>
        <v>7.7608576639740523E-3</v>
      </c>
      <c r="H1865" s="140">
        <f t="shared" si="533"/>
        <v>4.2978611364938857E-3</v>
      </c>
      <c r="I1865" s="141">
        <f t="shared" si="551"/>
        <v>21.644840143517971</v>
      </c>
      <c r="J1865" s="142">
        <f t="shared" si="546"/>
        <v>25.275347742812833</v>
      </c>
      <c r="K1865" s="142">
        <f t="shared" si="549"/>
        <v>19.542632079855036</v>
      </c>
      <c r="L1865" s="143">
        <f t="shared" si="547"/>
        <v>15151.38810046258</v>
      </c>
      <c r="M1865" s="137">
        <f t="shared" si="534"/>
        <v>-15165.2086456877</v>
      </c>
      <c r="N1865" s="137">
        <f t="shared" si="535"/>
        <v>29313.948119782555</v>
      </c>
      <c r="O1865" s="143">
        <f t="shared" si="550"/>
        <v>-171.45810046258157</v>
      </c>
      <c r="P1865" s="137">
        <f t="shared" si="548"/>
        <v>116.78864568770041</v>
      </c>
      <c r="Q1865" s="137">
        <f t="shared" si="536"/>
        <v>-125.4481197825553</v>
      </c>
      <c r="R1865" s="144">
        <f t="shared" si="537"/>
        <v>-180.11757455743646</v>
      </c>
      <c r="T1865" s="92">
        <f t="shared" si="538"/>
        <v>6.3995513364744421E-22</v>
      </c>
      <c r="U1865" s="92">
        <f>SUM($T$13:T1865)</f>
        <v>0.80341938864160967</v>
      </c>
      <c r="V1865" s="92">
        <f t="shared" si="539"/>
        <v>894</v>
      </c>
      <c r="W1865" s="92">
        <v>58.680881706148284</v>
      </c>
      <c r="Y1865" s="92">
        <f t="shared" si="540"/>
        <v>2.1224110678689465E-45</v>
      </c>
      <c r="Z1865" s="92">
        <f>SUM($Y$13:Y1865)</f>
        <v>0.70908278441870265</v>
      </c>
      <c r="AA1865" s="92">
        <f t="shared" si="541"/>
        <v>1948</v>
      </c>
      <c r="AB1865" s="92">
        <v>56.655255797963036</v>
      </c>
      <c r="AD1865" s="92">
        <f t="shared" si="542"/>
        <v>9.6687491986687502E-49</v>
      </c>
      <c r="AE1865" s="92" t="e">
        <f>SUM($AD$13:AD1865)</f>
        <v>#N/A</v>
      </c>
      <c r="AF1865" s="92">
        <f t="shared" si="543"/>
        <v>2098</v>
      </c>
      <c r="AG1865" s="92">
        <v>99.464749392802332</v>
      </c>
      <c r="AI1865" s="92">
        <f t="shared" si="544"/>
        <v>1.8168841831844636E-27</v>
      </c>
      <c r="AJ1865" s="92" t="e">
        <f>SUM($AI$13:AI1865)</f>
        <v>#N/A</v>
      </c>
      <c r="AK1865" s="92">
        <f t="shared" si="545"/>
        <v>1143</v>
      </c>
      <c r="AL1865" s="92">
        <v>116.93862497043483</v>
      </c>
    </row>
    <row r="1866" spans="1:38">
      <c r="A1866" s="93">
        <v>1854</v>
      </c>
      <c r="B1866" s="130">
        <v>41263</v>
      </c>
      <c r="C1866" s="92">
        <v>16.8706</v>
      </c>
      <c r="D1866" s="92">
        <v>20.760999999999999</v>
      </c>
      <c r="E1866" s="92">
        <v>12.748699999999999</v>
      </c>
      <c r="F1866" s="139">
        <f t="shared" si="533"/>
        <v>-5.0976254549339739E-4</v>
      </c>
      <c r="G1866" s="140">
        <f t="shared" si="533"/>
        <v>-7.706276190935224E-4</v>
      </c>
      <c r="H1866" s="140">
        <f t="shared" si="533"/>
        <v>1.2918964286554591E-2</v>
      </c>
      <c r="I1866" s="141">
        <f t="shared" si="551"/>
        <v>21.388991132502696</v>
      </c>
      <c r="J1866" s="142">
        <f t="shared" si="546"/>
        <v>25.061372119873802</v>
      </c>
      <c r="K1866" s="142">
        <f t="shared" si="549"/>
        <v>19.710390126052065</v>
      </c>
      <c r="L1866" s="143">
        <f t="shared" si="547"/>
        <v>14972.293792751887</v>
      </c>
      <c r="M1866" s="137">
        <f t="shared" si="534"/>
        <v>-15036.823271924281</v>
      </c>
      <c r="N1866" s="137">
        <f t="shared" si="535"/>
        <v>29565.585189078098</v>
      </c>
      <c r="O1866" s="143">
        <f t="shared" si="550"/>
        <v>7.636207248111532</v>
      </c>
      <c r="P1866" s="137">
        <f t="shared" si="548"/>
        <v>-11.596728075719511</v>
      </c>
      <c r="Q1866" s="137">
        <f t="shared" si="536"/>
        <v>-377.08518907809776</v>
      </c>
      <c r="R1866" s="144">
        <f t="shared" si="537"/>
        <v>-381.04570990570573</v>
      </c>
      <c r="T1866" s="92">
        <f t="shared" si="538"/>
        <v>1.8955608263432964E-56</v>
      </c>
      <c r="U1866" s="92">
        <f>SUM($T$13:T1866)</f>
        <v>0.80341938864160967</v>
      </c>
      <c r="V1866" s="92">
        <f t="shared" si="539"/>
        <v>2444</v>
      </c>
      <c r="W1866" s="92">
        <v>58.890495342928261</v>
      </c>
      <c r="Y1866" s="92">
        <f t="shared" si="540"/>
        <v>1.3990848225586828E-37</v>
      </c>
      <c r="Z1866" s="92">
        <f>SUM($Y$13:Y1866)</f>
        <v>0.70908278441870265</v>
      </c>
      <c r="AA1866" s="92">
        <f t="shared" si="541"/>
        <v>1597</v>
      </c>
      <c r="AB1866" s="92">
        <v>56.706414718619271</v>
      </c>
      <c r="AD1866" s="92">
        <f t="shared" si="542"/>
        <v>1.1785962053826358E-31</v>
      </c>
      <c r="AE1866" s="92" t="e">
        <f>SUM($AD$13:AD1866)</f>
        <v>#N/A</v>
      </c>
      <c r="AF1866" s="92">
        <f t="shared" si="543"/>
        <v>1331</v>
      </c>
      <c r="AG1866" s="92">
        <v>99.53975674081812</v>
      </c>
      <c r="AI1866" s="92">
        <f t="shared" si="544"/>
        <v>2.1277525366709883E-8</v>
      </c>
      <c r="AJ1866" s="92" t="e">
        <f>SUM($AI$13:AI1866)</f>
        <v>#N/A</v>
      </c>
      <c r="AK1866" s="92">
        <f t="shared" si="545"/>
        <v>287</v>
      </c>
      <c r="AL1866" s="92">
        <v>117.07540439844706</v>
      </c>
    </row>
    <row r="1867" spans="1:38">
      <c r="A1867" s="93">
        <v>1855</v>
      </c>
      <c r="B1867" s="130">
        <v>41262</v>
      </c>
      <c r="C1867" s="92">
        <v>16.826499999999999</v>
      </c>
      <c r="D1867" s="92">
        <v>20.658999999999999</v>
      </c>
      <c r="E1867" s="92">
        <v>12.774800000000001</v>
      </c>
      <c r="F1867" s="139">
        <f t="shared" si="533"/>
        <v>2.6208658960569231E-3</v>
      </c>
      <c r="G1867" s="140">
        <f t="shared" si="533"/>
        <v>4.9373154557335042E-3</v>
      </c>
      <c r="H1867" s="140">
        <f t="shared" si="533"/>
        <v>-2.0430848232458887E-3</v>
      </c>
      <c r="I1867" s="141">
        <f t="shared" si="551"/>
        <v>21.455986268089028</v>
      </c>
      <c r="J1867" s="142">
        <f t="shared" si="546"/>
        <v>25.204531327750615</v>
      </c>
      <c r="K1867" s="142">
        <f t="shared" si="549"/>
        <v>19.419243612424459</v>
      </c>
      <c r="L1867" s="143">
        <f t="shared" si="547"/>
        <v>15019.19038766232</v>
      </c>
      <c r="M1867" s="137">
        <f t="shared" si="534"/>
        <v>-15122.71879665037</v>
      </c>
      <c r="N1867" s="137">
        <f t="shared" si="535"/>
        <v>29128.865418636688</v>
      </c>
      <c r="O1867" s="143">
        <f t="shared" si="550"/>
        <v>-39.260387662321591</v>
      </c>
      <c r="P1867" s="137">
        <f t="shared" si="548"/>
        <v>74.298796650369695</v>
      </c>
      <c r="Q1867" s="137">
        <f t="shared" si="536"/>
        <v>59.634581363312464</v>
      </c>
      <c r="R1867" s="144">
        <f t="shared" si="537"/>
        <v>94.672990351360568</v>
      </c>
      <c r="T1867" s="92">
        <f t="shared" si="538"/>
        <v>4.7841462232615565E-19</v>
      </c>
      <c r="U1867" s="92">
        <f>SUM($T$13:T1867)</f>
        <v>0.80341938864160967</v>
      </c>
      <c r="V1867" s="92">
        <f t="shared" si="539"/>
        <v>765</v>
      </c>
      <c r="W1867" s="92">
        <v>58.974124574953748</v>
      </c>
      <c r="Y1867" s="92">
        <f t="shared" si="540"/>
        <v>9.0827712444526656E-51</v>
      </c>
      <c r="Z1867" s="92">
        <f>SUM($Y$13:Y1867)</f>
        <v>0.70908278441870265</v>
      </c>
      <c r="AA1867" s="92">
        <f t="shared" si="541"/>
        <v>2189</v>
      </c>
      <c r="AB1867" s="92">
        <v>56.718757144582924</v>
      </c>
      <c r="AD1867" s="92">
        <f t="shared" si="542"/>
        <v>1.443646981939639E-4</v>
      </c>
      <c r="AE1867" s="92" t="e">
        <f>SUM($AD$13:AD1867)</f>
        <v>#N/A</v>
      </c>
      <c r="AF1867" s="92">
        <f t="shared" si="543"/>
        <v>115</v>
      </c>
      <c r="AG1867" s="92">
        <v>99.801758187077212</v>
      </c>
      <c r="AI1867" s="92">
        <f t="shared" si="544"/>
        <v>1.8955608263432964E-56</v>
      </c>
      <c r="AJ1867" s="92" t="e">
        <f>SUM($AI$13:AI1867)</f>
        <v>#N/A</v>
      </c>
      <c r="AK1867" s="92">
        <f t="shared" si="545"/>
        <v>2444</v>
      </c>
      <c r="AL1867" s="92">
        <v>117.13665760602089</v>
      </c>
    </row>
    <row r="1868" spans="1:38">
      <c r="A1868" s="93">
        <v>1856</v>
      </c>
      <c r="B1868" s="130">
        <v>41261</v>
      </c>
      <c r="C1868" s="92">
        <v>16.7514</v>
      </c>
      <c r="D1868" s="92">
        <v>20.617999999999999</v>
      </c>
      <c r="E1868" s="92">
        <v>12.720599999999999</v>
      </c>
      <c r="F1868" s="139">
        <f t="shared" si="533"/>
        <v>4.4832073737119948E-3</v>
      </c>
      <c r="G1868" s="140">
        <f t="shared" si="533"/>
        <v>1.9885536909496349E-3</v>
      </c>
      <c r="H1868" s="140">
        <f t="shared" si="533"/>
        <v>4.2608053079258301E-3</v>
      </c>
      <c r="I1868" s="141">
        <f t="shared" si="551"/>
        <v>21.495840189476699</v>
      </c>
      <c r="J1868" s="142">
        <f t="shared" si="546"/>
        <v>25.130574318556601</v>
      </c>
      <c r="K1868" s="142">
        <f t="shared" si="549"/>
        <v>19.541911010486928</v>
      </c>
      <c r="L1868" s="143">
        <f t="shared" si="547"/>
        <v>15047.088132633689</v>
      </c>
      <c r="M1868" s="137">
        <f t="shared" si="534"/>
        <v>-15078.34459113396</v>
      </c>
      <c r="N1868" s="137">
        <f t="shared" si="535"/>
        <v>29312.866515730391</v>
      </c>
      <c r="O1868" s="143">
        <f t="shared" si="550"/>
        <v>-67.158132633690911</v>
      </c>
      <c r="P1868" s="137">
        <f t="shared" si="548"/>
        <v>29.924591133960348</v>
      </c>
      <c r="Q1868" s="137">
        <f t="shared" si="536"/>
        <v>-124.36651573039126</v>
      </c>
      <c r="R1868" s="144">
        <f t="shared" si="537"/>
        <v>-161.60005723012182</v>
      </c>
      <c r="T1868" s="92">
        <f t="shared" si="538"/>
        <v>3.3409477376696008E-19</v>
      </c>
      <c r="U1868" s="92">
        <f>SUM($T$13:T1868)</f>
        <v>0.80341938864160967</v>
      </c>
      <c r="V1868" s="92">
        <f t="shared" si="539"/>
        <v>772</v>
      </c>
      <c r="W1868" s="92">
        <v>59.277378913491702</v>
      </c>
      <c r="Y1868" s="92">
        <f t="shared" si="540"/>
        <v>2.4032381107560721E-32</v>
      </c>
      <c r="Z1868" s="92">
        <f>SUM($Y$13:Y1868)</f>
        <v>0.70908278441870265</v>
      </c>
      <c r="AA1868" s="92">
        <f t="shared" si="541"/>
        <v>1362</v>
      </c>
      <c r="AB1868" s="92">
        <v>56.902672031837938</v>
      </c>
      <c r="AD1868" s="92">
        <f t="shared" si="542"/>
        <v>2.5297243271116547E-32</v>
      </c>
      <c r="AE1868" s="92" t="e">
        <f>SUM($AD$13:AD1868)</f>
        <v>#N/A</v>
      </c>
      <c r="AF1868" s="92">
        <f t="shared" si="543"/>
        <v>1361</v>
      </c>
      <c r="AG1868" s="92">
        <v>99.80331852875679</v>
      </c>
      <c r="AI1868" s="92">
        <f t="shared" si="544"/>
        <v>1.5790038690060204E-52</v>
      </c>
      <c r="AJ1868" s="92" t="e">
        <f>SUM($AI$13:AI1868)</f>
        <v>#N/A</v>
      </c>
      <c r="AK1868" s="92">
        <f t="shared" si="545"/>
        <v>2268</v>
      </c>
      <c r="AL1868" s="92">
        <v>117.29832584908945</v>
      </c>
    </row>
    <row r="1869" spans="1:38">
      <c r="A1869" s="93">
        <v>1857</v>
      </c>
      <c r="B1869" s="130">
        <v>41260</v>
      </c>
      <c r="C1869" s="92">
        <v>16.7911</v>
      </c>
      <c r="D1869" s="92">
        <v>20.632000000000001</v>
      </c>
      <c r="E1869" s="92">
        <v>12.7279</v>
      </c>
      <c r="F1869" s="139">
        <f t="shared" si="533"/>
        <v>-2.3643477794783596E-3</v>
      </c>
      <c r="G1869" s="140">
        <f t="shared" si="533"/>
        <v>-6.7855758045765047E-4</v>
      </c>
      <c r="H1869" s="140">
        <f t="shared" si="533"/>
        <v>-5.7354316108715331E-4</v>
      </c>
      <c r="I1869" s="141">
        <f t="shared" si="551"/>
        <v>21.34930319395394</v>
      </c>
      <c r="J1869" s="142">
        <f t="shared" si="546"/>
        <v>25.063681300891815</v>
      </c>
      <c r="K1869" s="142">
        <f t="shared" si="549"/>
        <v>19.447839423628405</v>
      </c>
      <c r="L1869" s="143">
        <f t="shared" si="547"/>
        <v>14944.512235767757</v>
      </c>
      <c r="M1869" s="137">
        <f t="shared" si="534"/>
        <v>-15038.208780535089</v>
      </c>
      <c r="N1869" s="137">
        <f t="shared" si="535"/>
        <v>29171.759135442608</v>
      </c>
      <c r="O1869" s="143">
        <f t="shared" si="550"/>
        <v>35.417764232241097</v>
      </c>
      <c r="P1869" s="137">
        <f t="shared" si="548"/>
        <v>-10.211219464910755</v>
      </c>
      <c r="Q1869" s="137">
        <f t="shared" si="536"/>
        <v>16.740864557392342</v>
      </c>
      <c r="R1869" s="144">
        <f t="shared" si="537"/>
        <v>41.947409324722685</v>
      </c>
      <c r="T1869" s="92">
        <f t="shared" si="538"/>
        <v>9.031931067033464E-52</v>
      </c>
      <c r="U1869" s="92">
        <f>SUM($T$13:T1869)</f>
        <v>0.80341938864160967</v>
      </c>
      <c r="V1869" s="92">
        <f t="shared" si="539"/>
        <v>2234</v>
      </c>
      <c r="W1869" s="92">
        <v>59.326451885599454</v>
      </c>
      <c r="Y1869" s="92">
        <f t="shared" si="540"/>
        <v>6.2369222100497744E-54</v>
      </c>
      <c r="Z1869" s="92">
        <f>SUM($Y$13:Y1869)</f>
        <v>0.70908278441870265</v>
      </c>
      <c r="AA1869" s="92">
        <f t="shared" si="541"/>
        <v>2331</v>
      </c>
      <c r="AB1869" s="92">
        <v>57.034475207172363</v>
      </c>
      <c r="AD1869" s="92">
        <f t="shared" si="542"/>
        <v>2.5097231985819099E-6</v>
      </c>
      <c r="AE1869" s="92" t="e">
        <f>SUM($AD$13:AD1869)</f>
        <v>#N/A</v>
      </c>
      <c r="AF1869" s="92">
        <f t="shared" si="543"/>
        <v>194</v>
      </c>
      <c r="AG1869" s="92">
        <v>100.01149916892973</v>
      </c>
      <c r="AI1869" s="92">
        <f t="shared" si="544"/>
        <v>1.1250967472354067E-21</v>
      </c>
      <c r="AJ1869" s="92" t="e">
        <f>SUM($AI$13:AI1869)</f>
        <v>#N/A</v>
      </c>
      <c r="AK1869" s="92">
        <f t="shared" si="545"/>
        <v>883</v>
      </c>
      <c r="AL1869" s="92">
        <v>117.33328233253633</v>
      </c>
    </row>
    <row r="1870" spans="1:38">
      <c r="A1870" s="93">
        <v>1858</v>
      </c>
      <c r="B1870" s="130">
        <v>41257</v>
      </c>
      <c r="C1870" s="92">
        <v>16.736899999999999</v>
      </c>
      <c r="D1870" s="92">
        <v>20.617000999999998</v>
      </c>
      <c r="E1870" s="92">
        <v>12.739699999999999</v>
      </c>
      <c r="F1870" s="139">
        <f t="shared" ref="F1870:H1933" si="552">C1869/C1870-1</f>
        <v>3.2383535780222683E-3</v>
      </c>
      <c r="G1870" s="140">
        <f t="shared" si="552"/>
        <v>7.2750639144869567E-4</v>
      </c>
      <c r="H1870" s="140">
        <f t="shared" si="552"/>
        <v>-9.2623845145478612E-4</v>
      </c>
      <c r="I1870" s="141">
        <f t="shared" si="551"/>
        <v>21.469200442734319</v>
      </c>
      <c r="J1870" s="142">
        <f t="shared" si="546"/>
        <v>25.098946369552007</v>
      </c>
      <c r="K1870" s="142">
        <f t="shared" si="549"/>
        <v>19.440976325973139</v>
      </c>
      <c r="L1870" s="143">
        <f t="shared" si="547"/>
        <v>15028.440309914024</v>
      </c>
      <c r="M1870" s="137">
        <f t="shared" ref="M1870:M1933" si="553">$C$5*J1870</f>
        <v>-15059.367821731204</v>
      </c>
      <c r="N1870" s="137">
        <f t="shared" ref="N1870:N1933" si="554">$C$6*K1870</f>
        <v>29161.464488959708</v>
      </c>
      <c r="O1870" s="143">
        <f t="shared" si="550"/>
        <v>-48.510309914025129</v>
      </c>
      <c r="P1870" s="137">
        <f t="shared" si="548"/>
        <v>10.947821731204385</v>
      </c>
      <c r="Q1870" s="137">
        <f t="shared" ref="Q1870:Q1933" si="555">$N$13-N1870</f>
        <v>27.035511040292477</v>
      </c>
      <c r="R1870" s="144">
        <f t="shared" ref="R1870:R1933" si="556">O1870+P1870+Q1870</f>
        <v>-10.526977142528267</v>
      </c>
      <c r="T1870" s="92">
        <f t="shared" ref="T1870:T1933" si="557">$U$1^(V1870-1)*$U$2</f>
        <v>3.5025261637593793E-38</v>
      </c>
      <c r="U1870" s="92">
        <f>SUM($T$13:T1870)</f>
        <v>0.80341938864160967</v>
      </c>
      <c r="V1870" s="92">
        <f t="shared" ref="V1870:V1933" si="558">MATCH(W1870,$O$13:$O$2603,0)</f>
        <v>1624</v>
      </c>
      <c r="W1870" s="92">
        <v>59.836571571433524</v>
      </c>
      <c r="Y1870" s="92">
        <f t="shared" ref="Y1870:Y1933" si="559">$U$1^(AA1870-1)*$U$2</f>
        <v>3.8102003989734875E-23</v>
      </c>
      <c r="Z1870" s="92">
        <f>SUM($Y$13:Y1870)</f>
        <v>0.70908278441870265</v>
      </c>
      <c r="AA1870" s="92">
        <f t="shared" ref="AA1870:AA1933" si="560">MATCH(AB1870,$P$13:$P$2603,0)</f>
        <v>949</v>
      </c>
      <c r="AB1870" s="92">
        <v>57.125178702526682</v>
      </c>
      <c r="AD1870" s="92">
        <f t="shared" ref="AD1870:AD1933" si="561">$U$1^(AF1870-1)*$U$2</f>
        <v>1.1729076346703902E-41</v>
      </c>
      <c r="AE1870" s="92" t="e">
        <f>SUM($AD$13:AD1870)</f>
        <v>#N/A</v>
      </c>
      <c r="AF1870" s="92">
        <f t="shared" ref="AF1870:AF1933" si="562">MATCH(AG1870,$Q$13:$Q$2603,0)</f>
        <v>1780</v>
      </c>
      <c r="AG1870" s="92">
        <v>100.23020044543591</v>
      </c>
      <c r="AI1870" s="92">
        <f t="shared" ref="AI1870:AI1933" si="563">$U$1^(AK1870-1)*$U$2</f>
        <v>1.5439461403117795E-56</v>
      </c>
      <c r="AJ1870" s="92" t="e">
        <f>SUM($AI$13:AI1870)</f>
        <v>#N/A</v>
      </c>
      <c r="AK1870" s="92">
        <f t="shared" ref="AK1870:AK1933" si="564">MATCH(AL1870,$R$13:$R$2603,0)</f>
        <v>2448</v>
      </c>
      <c r="AL1870" s="92">
        <v>117.53386130234867</v>
      </c>
    </row>
    <row r="1871" spans="1:38">
      <c r="A1871" s="93">
        <v>1859</v>
      </c>
      <c r="B1871" s="130">
        <v>41256</v>
      </c>
      <c r="C1871" s="92">
        <v>16.648001000000001</v>
      </c>
      <c r="D1871" s="92">
        <v>20.555</v>
      </c>
      <c r="E1871" s="92">
        <v>12.7996</v>
      </c>
      <c r="F1871" s="139">
        <f t="shared" si="552"/>
        <v>5.3399203904418435E-3</v>
      </c>
      <c r="G1871" s="140">
        <f t="shared" si="552"/>
        <v>3.0163463877401764E-3</v>
      </c>
      <c r="H1871" s="140">
        <f t="shared" si="552"/>
        <v>-4.679833744804629E-3</v>
      </c>
      <c r="I1871" s="141">
        <f t="shared" si="551"/>
        <v>21.514173762363416</v>
      </c>
      <c r="J1871" s="142">
        <f t="shared" ref="J1871:J1934" si="565">$D$13*(1+G1871)</f>
        <v>25.156352078846997</v>
      </c>
      <c r="K1871" s="142">
        <f t="shared" si="549"/>
        <v>19.367935115159845</v>
      </c>
      <c r="L1871" s="143">
        <f t="shared" ref="L1871:L1934" si="566">$C$4*I1871</f>
        <v>15059.921633654392</v>
      </c>
      <c r="M1871" s="137">
        <f t="shared" si="553"/>
        <v>-15093.811247308198</v>
      </c>
      <c r="N1871" s="137">
        <f t="shared" si="554"/>
        <v>29051.902672739769</v>
      </c>
      <c r="O1871" s="143">
        <f t="shared" si="550"/>
        <v>-79.991633654393809</v>
      </c>
      <c r="P1871" s="137">
        <f t="shared" ref="P1871:P1934" si="567">$M$13-M1871</f>
        <v>45.391247308198217</v>
      </c>
      <c r="Q1871" s="137">
        <f t="shared" si="555"/>
        <v>136.5973272602314</v>
      </c>
      <c r="R1871" s="144">
        <f t="shared" si="556"/>
        <v>101.9969409140358</v>
      </c>
      <c r="T1871" s="92">
        <f t="shared" si="557"/>
        <v>2.5136158051788765E-24</v>
      </c>
      <c r="U1871" s="92">
        <f>SUM($T$13:T1871)</f>
        <v>0.80341938864160967</v>
      </c>
      <c r="V1871" s="92">
        <f t="shared" si="558"/>
        <v>1002</v>
      </c>
      <c r="W1871" s="92">
        <v>59.980387287683698</v>
      </c>
      <c r="Y1871" s="92">
        <f t="shared" si="559"/>
        <v>8.7328106237176378E-58</v>
      </c>
      <c r="Z1871" s="92">
        <f>SUM($Y$13:Y1871)</f>
        <v>0.70908278441870265</v>
      </c>
      <c r="AA1871" s="92">
        <f t="shared" si="560"/>
        <v>2504</v>
      </c>
      <c r="AB1871" s="92">
        <v>57.302260116233811</v>
      </c>
      <c r="AD1871" s="92">
        <f t="shared" si="561"/>
        <v>2.3517020142592197E-45</v>
      </c>
      <c r="AE1871" s="92" t="e">
        <f>SUM($AD$13:AD1871)</f>
        <v>#N/A</v>
      </c>
      <c r="AF1871" s="92">
        <f t="shared" si="562"/>
        <v>1946</v>
      </c>
      <c r="AG1871" s="92">
        <v>100.38484402165341</v>
      </c>
      <c r="AI1871" s="92">
        <f t="shared" si="563"/>
        <v>4.7536822222867885E-11</v>
      </c>
      <c r="AJ1871" s="92" t="e">
        <f>SUM($AI$13:AI1871)</f>
        <v>#N/A</v>
      </c>
      <c r="AK1871" s="92">
        <f t="shared" si="564"/>
        <v>406</v>
      </c>
      <c r="AL1871" s="92">
        <v>117.55757105108569</v>
      </c>
    </row>
    <row r="1872" spans="1:38">
      <c r="A1872" s="93">
        <v>1860</v>
      </c>
      <c r="B1872" s="130">
        <v>41255</v>
      </c>
      <c r="C1872" s="92">
        <v>16.563998999999999</v>
      </c>
      <c r="D1872" s="92">
        <v>20.52</v>
      </c>
      <c r="E1872" s="92">
        <v>12.743600000000001</v>
      </c>
      <c r="F1872" s="139">
        <f t="shared" si="552"/>
        <v>5.0713598811495952E-3</v>
      </c>
      <c r="G1872" s="140">
        <f t="shared" si="552"/>
        <v>1.7056530214425436E-3</v>
      </c>
      <c r="H1872" s="140">
        <f t="shared" si="552"/>
        <v>4.3943626604725505E-3</v>
      </c>
      <c r="I1872" s="141">
        <f t="shared" si="551"/>
        <v>21.508426594320611</v>
      </c>
      <c r="J1872" s="142">
        <f t="shared" si="565"/>
        <v>25.123478971734894</v>
      </c>
      <c r="K1872" s="142">
        <f t="shared" ref="K1872:K1935" si="568">$E$13*(1+H1872)</f>
        <v>19.544509903010134</v>
      </c>
      <c r="L1872" s="143">
        <f t="shared" si="566"/>
        <v>15055.898616024428</v>
      </c>
      <c r="M1872" s="137">
        <f t="shared" si="553"/>
        <v>-15074.087383040936</v>
      </c>
      <c r="N1872" s="137">
        <f t="shared" si="554"/>
        <v>29316.764854515201</v>
      </c>
      <c r="O1872" s="143">
        <f t="shared" si="550"/>
        <v>-75.968616024429139</v>
      </c>
      <c r="P1872" s="137">
        <f t="shared" si="567"/>
        <v>25.667383040936329</v>
      </c>
      <c r="Q1872" s="137">
        <f t="shared" si="555"/>
        <v>-128.26485451520057</v>
      </c>
      <c r="R1872" s="144">
        <f t="shared" si="556"/>
        <v>-178.56608749869338</v>
      </c>
      <c r="T1872" s="92">
        <f t="shared" si="557"/>
        <v>2.6866772991370204E-3</v>
      </c>
      <c r="U1872" s="92">
        <f>SUM($T$13:T1872)</f>
        <v>0.80610606594074674</v>
      </c>
      <c r="V1872" s="92">
        <f t="shared" si="558"/>
        <v>58</v>
      </c>
      <c r="W1872" s="92">
        <v>60.018998639883648</v>
      </c>
      <c r="Y1872" s="92">
        <f t="shared" si="559"/>
        <v>1.0007679852668658E-51</v>
      </c>
      <c r="Z1872" s="92">
        <f>SUM($Y$13:Y1872)</f>
        <v>0.70908278441870265</v>
      </c>
      <c r="AA1872" s="92">
        <f t="shared" si="560"/>
        <v>2232</v>
      </c>
      <c r="AB1872" s="92">
        <v>57.377303666828084</v>
      </c>
      <c r="AD1872" s="92">
        <f t="shared" si="561"/>
        <v>1.153321869269385E-44</v>
      </c>
      <c r="AE1872" s="92" t="e">
        <f>SUM($AD$13:AD1872)</f>
        <v>#N/A</v>
      </c>
      <c r="AF1872" s="92">
        <f t="shared" si="562"/>
        <v>1915</v>
      </c>
      <c r="AG1872" s="92">
        <v>100.69692307692458</v>
      </c>
      <c r="AI1872" s="92">
        <f t="shared" si="563"/>
        <v>3.0539750874121184E-35</v>
      </c>
      <c r="AJ1872" s="92" t="e">
        <f>SUM($AI$13:AI1872)</f>
        <v>#N/A</v>
      </c>
      <c r="AK1872" s="92">
        <f t="shared" si="564"/>
        <v>1492</v>
      </c>
      <c r="AL1872" s="92">
        <v>117.67592023422185</v>
      </c>
    </row>
    <row r="1873" spans="1:38">
      <c r="A1873" s="93">
        <v>1861</v>
      </c>
      <c r="B1873" s="130">
        <v>41254</v>
      </c>
      <c r="C1873" s="92">
        <v>16.573</v>
      </c>
      <c r="D1873" s="92">
        <v>20.585999999999999</v>
      </c>
      <c r="E1873" s="92">
        <v>12.7285</v>
      </c>
      <c r="F1873" s="139">
        <f t="shared" si="552"/>
        <v>-5.4311229107595338E-4</v>
      </c>
      <c r="G1873" s="140">
        <f t="shared" si="552"/>
        <v>-3.206062372486107E-3</v>
      </c>
      <c r="H1873" s="140">
        <f t="shared" si="552"/>
        <v>1.1863141768473362E-3</v>
      </c>
      <c r="I1873" s="141">
        <f t="shared" si="551"/>
        <v>21.388277451282203</v>
      </c>
      <c r="J1873" s="142">
        <f t="shared" si="565"/>
        <v>25.000289711454389</v>
      </c>
      <c r="K1873" s="142">
        <f t="shared" si="568"/>
        <v>19.482084487567271</v>
      </c>
      <c r="L1873" s="143">
        <f t="shared" si="566"/>
        <v>14971.794215897542</v>
      </c>
      <c r="M1873" s="137">
        <f t="shared" si="553"/>
        <v>-15000.173826872633</v>
      </c>
      <c r="N1873" s="137">
        <f t="shared" si="554"/>
        <v>29223.126731350905</v>
      </c>
      <c r="O1873" s="143">
        <f t="shared" ref="O1873:O1936" si="569">$L$13-L1873</f>
        <v>8.135784102456455</v>
      </c>
      <c r="P1873" s="137">
        <f t="shared" si="567"/>
        <v>-48.246173127367001</v>
      </c>
      <c r="Q1873" s="137">
        <f t="shared" si="555"/>
        <v>-34.626731350905175</v>
      </c>
      <c r="R1873" s="144">
        <f t="shared" si="556"/>
        <v>-74.737120375815721</v>
      </c>
      <c r="T1873" s="92">
        <f t="shared" si="557"/>
        <v>3.9598215560805129E-7</v>
      </c>
      <c r="U1873" s="92">
        <f>SUM($T$13:T1873)</f>
        <v>0.80610646192290236</v>
      </c>
      <c r="V1873" s="92">
        <f t="shared" si="558"/>
        <v>230</v>
      </c>
      <c r="W1873" s="92">
        <v>60.023718122994978</v>
      </c>
      <c r="Y1873" s="92">
        <f t="shared" si="559"/>
        <v>4.2152907374616889E-5</v>
      </c>
      <c r="Z1873" s="92">
        <f>SUM($Y$13:Y1873)</f>
        <v>0.70912493732607729</v>
      </c>
      <c r="AA1873" s="92">
        <f t="shared" si="560"/>
        <v>139</v>
      </c>
      <c r="AB1873" s="92">
        <v>57.502373127732426</v>
      </c>
      <c r="AD1873" s="92">
        <f t="shared" si="561"/>
        <v>2.6459113738725017E-24</v>
      </c>
      <c r="AE1873" s="92" t="e">
        <f>SUM($AD$13:AD1873)</f>
        <v>#N/A</v>
      </c>
      <c r="AF1873" s="92">
        <f t="shared" si="562"/>
        <v>1001</v>
      </c>
      <c r="AG1873" s="92">
        <v>100.91549064085484</v>
      </c>
      <c r="AI1873" s="92">
        <f t="shared" si="563"/>
        <v>3.4168092177502513E-15</v>
      </c>
      <c r="AJ1873" s="92" t="e">
        <f>SUM($AI$13:AI1873)</f>
        <v>#N/A</v>
      </c>
      <c r="AK1873" s="92">
        <f t="shared" si="564"/>
        <v>592</v>
      </c>
      <c r="AL1873" s="92">
        <v>117.7296377655839</v>
      </c>
    </row>
    <row r="1874" spans="1:38">
      <c r="A1874" s="93">
        <v>1862</v>
      </c>
      <c r="B1874" s="130">
        <v>41253</v>
      </c>
      <c r="C1874" s="92">
        <v>16.552299000000001</v>
      </c>
      <c r="D1874" s="92">
        <v>20.566998999999999</v>
      </c>
      <c r="E1874" s="92">
        <v>12.8123</v>
      </c>
      <c r="F1874" s="139">
        <f t="shared" si="552"/>
        <v>1.2506419803073321E-3</v>
      </c>
      <c r="G1874" s="140">
        <f t="shared" si="552"/>
        <v>9.2385865336996886E-4</v>
      </c>
      <c r="H1874" s="140">
        <f t="shared" si="552"/>
        <v>-6.5405899018912139E-3</v>
      </c>
      <c r="I1874" s="141">
        <f t="shared" si="551"/>
        <v>21.426663613314378</v>
      </c>
      <c r="J1874" s="142">
        <f t="shared" si="565"/>
        <v>25.103871021727578</v>
      </c>
      <c r="K1874" s="142">
        <f t="shared" si="568"/>
        <v>19.331726661099097</v>
      </c>
      <c r="L1874" s="143">
        <f t="shared" si="566"/>
        <v>14998.664529320065</v>
      </c>
      <c r="M1874" s="137">
        <f t="shared" si="553"/>
        <v>-15062.322613036547</v>
      </c>
      <c r="N1874" s="137">
        <f t="shared" si="554"/>
        <v>28997.589991648645</v>
      </c>
      <c r="O1874" s="143">
        <f t="shared" si="569"/>
        <v>-18.73452932006694</v>
      </c>
      <c r="P1874" s="137">
        <f t="shared" si="567"/>
        <v>13.902613036547336</v>
      </c>
      <c r="Q1874" s="137">
        <f t="shared" si="555"/>
        <v>190.91000835135492</v>
      </c>
      <c r="R1874" s="144">
        <f t="shared" si="556"/>
        <v>186.07809206783531</v>
      </c>
      <c r="T1874" s="92">
        <f t="shared" si="557"/>
        <v>3.1917660381731532E-18</v>
      </c>
      <c r="U1874" s="92">
        <f>SUM($T$13:T1874)</f>
        <v>0.80610646192290236</v>
      </c>
      <c r="V1874" s="92">
        <f t="shared" si="558"/>
        <v>728</v>
      </c>
      <c r="W1874" s="92">
        <v>60.027765570981501</v>
      </c>
      <c r="Y1874" s="92">
        <f t="shared" si="559"/>
        <v>1.9110282284608002E-18</v>
      </c>
      <c r="Z1874" s="92">
        <f>SUM($Y$13:Y1874)</f>
        <v>0.70912493732607729</v>
      </c>
      <c r="AA1874" s="92">
        <f t="shared" si="560"/>
        <v>738</v>
      </c>
      <c r="AB1874" s="92">
        <v>57.525725737816174</v>
      </c>
      <c r="AD1874" s="92">
        <f t="shared" si="561"/>
        <v>7.8950762987911945E-12</v>
      </c>
      <c r="AE1874" s="92" t="e">
        <f>SUM($AD$13:AD1874)</f>
        <v>#N/A</v>
      </c>
      <c r="AF1874" s="92">
        <f t="shared" si="562"/>
        <v>441</v>
      </c>
      <c r="AG1874" s="92">
        <v>101.08583527308292</v>
      </c>
      <c r="AI1874" s="92">
        <f t="shared" si="563"/>
        <v>7.1129288330844153E-58</v>
      </c>
      <c r="AJ1874" s="92" t="e">
        <f>SUM($AI$13:AI1874)</f>
        <v>#N/A</v>
      </c>
      <c r="AK1874" s="92">
        <f t="shared" si="564"/>
        <v>2508</v>
      </c>
      <c r="AL1874" s="92">
        <v>117.74155004333079</v>
      </c>
    </row>
    <row r="1875" spans="1:38">
      <c r="A1875" s="93">
        <v>1863</v>
      </c>
      <c r="B1875" s="130">
        <v>41250</v>
      </c>
      <c r="C1875" s="92">
        <v>16.677199999999999</v>
      </c>
      <c r="D1875" s="92">
        <v>20.652999999999999</v>
      </c>
      <c r="E1875" s="92">
        <v>12.8443</v>
      </c>
      <c r="F1875" s="139">
        <f t="shared" si="552"/>
        <v>-7.4893267454967383E-3</v>
      </c>
      <c r="G1875" s="140">
        <f t="shared" si="552"/>
        <v>-4.1640923836731014E-3</v>
      </c>
      <c r="H1875" s="140">
        <f t="shared" si="552"/>
        <v>-2.4913774981898396E-3</v>
      </c>
      <c r="I1875" s="141">
        <f t="shared" ref="I1875:I1938" si="570">$C$13*(1+F1875)</f>
        <v>21.239629156579042</v>
      </c>
      <c r="J1875" s="142">
        <f t="shared" si="565"/>
        <v>24.976261648152811</v>
      </c>
      <c r="K1875" s="142">
        <f t="shared" si="568"/>
        <v>19.410520285262724</v>
      </c>
      <c r="L1875" s="143">
        <f t="shared" si="566"/>
        <v>14867.740409605329</v>
      </c>
      <c r="M1875" s="137">
        <f t="shared" si="553"/>
        <v>-14985.756988891686</v>
      </c>
      <c r="N1875" s="137">
        <f t="shared" si="554"/>
        <v>29115.780427894086</v>
      </c>
      <c r="O1875" s="143">
        <f t="shared" si="569"/>
        <v>112.18959039466972</v>
      </c>
      <c r="P1875" s="137">
        <f t="shared" si="567"/>
        <v>-62.663011108314095</v>
      </c>
      <c r="Q1875" s="137">
        <f t="shared" si="555"/>
        <v>72.719572105914267</v>
      </c>
      <c r="R1875" s="144">
        <f t="shared" si="556"/>
        <v>122.24615139226989</v>
      </c>
      <c r="T1875" s="92">
        <f t="shared" si="557"/>
        <v>4.8381571308634993E-17</v>
      </c>
      <c r="U1875" s="92">
        <f>SUM($T$13:T1875)</f>
        <v>0.80610646192290236</v>
      </c>
      <c r="V1875" s="92">
        <f t="shared" si="558"/>
        <v>675</v>
      </c>
      <c r="W1875" s="92">
        <v>60.067050501729682</v>
      </c>
      <c r="Y1875" s="92">
        <f t="shared" si="559"/>
        <v>7.4756986227502811E-40</v>
      </c>
      <c r="Z1875" s="92">
        <f>SUM($Y$13:Y1875)</f>
        <v>0.70912493732607729</v>
      </c>
      <c r="AA1875" s="92">
        <f t="shared" si="560"/>
        <v>1699</v>
      </c>
      <c r="AB1875" s="92">
        <v>57.606194426667571</v>
      </c>
      <c r="AD1875" s="92">
        <f t="shared" si="561"/>
        <v>5.5843183156271517E-28</v>
      </c>
      <c r="AE1875" s="92" t="e">
        <f>SUM($AD$13:AD1875)</f>
        <v>#N/A</v>
      </c>
      <c r="AF1875" s="92">
        <f t="shared" si="562"/>
        <v>1166</v>
      </c>
      <c r="AG1875" s="92">
        <v>101.12840724517446</v>
      </c>
      <c r="AI1875" s="92">
        <f t="shared" si="563"/>
        <v>2.3331084095147207E-19</v>
      </c>
      <c r="AJ1875" s="92" t="e">
        <f>SUM($AI$13:AI1875)</f>
        <v>#N/A</v>
      </c>
      <c r="AK1875" s="92">
        <f t="shared" si="564"/>
        <v>779</v>
      </c>
      <c r="AL1875" s="92">
        <v>117.94193509232355</v>
      </c>
    </row>
    <row r="1876" spans="1:38">
      <c r="A1876" s="93">
        <v>1864</v>
      </c>
      <c r="B1876" s="130">
        <v>41249</v>
      </c>
      <c r="C1876" s="92">
        <v>16.879000000000001</v>
      </c>
      <c r="D1876" s="92">
        <v>20.775998999999999</v>
      </c>
      <c r="E1876" s="92">
        <v>12.8689</v>
      </c>
      <c r="F1876" s="139">
        <f t="shared" si="552"/>
        <v>-1.1955684578470405E-2</v>
      </c>
      <c r="G1876" s="140">
        <f t="shared" si="552"/>
        <v>-5.9202447978554673E-3</v>
      </c>
      <c r="H1876" s="140">
        <f t="shared" si="552"/>
        <v>-1.9115852947804157E-3</v>
      </c>
      <c r="I1876" s="141">
        <f t="shared" si="570"/>
        <v>21.144049545589191</v>
      </c>
      <c r="J1876" s="142">
        <f t="shared" si="565"/>
        <v>24.932216116298427</v>
      </c>
      <c r="K1876" s="142">
        <f t="shared" si="568"/>
        <v>19.421802461748868</v>
      </c>
      <c r="L1876" s="143">
        <f t="shared" si="566"/>
        <v>14800.834681912433</v>
      </c>
      <c r="M1876" s="137">
        <f t="shared" si="553"/>
        <v>-14959.329669779056</v>
      </c>
      <c r="N1876" s="137">
        <f t="shared" si="554"/>
        <v>29132.703692623301</v>
      </c>
      <c r="O1876" s="143">
        <f t="shared" si="569"/>
        <v>179.09531808756583</v>
      </c>
      <c r="P1876" s="137">
        <f t="shared" si="567"/>
        <v>-89.090330220944452</v>
      </c>
      <c r="Q1876" s="137">
        <f t="shared" si="555"/>
        <v>55.796307376698678</v>
      </c>
      <c r="R1876" s="144">
        <f t="shared" si="556"/>
        <v>145.80129524332006</v>
      </c>
      <c r="T1876" s="92">
        <f t="shared" si="557"/>
        <v>3.1336081634489228E-3</v>
      </c>
      <c r="U1876" s="92">
        <f>SUM($T$13:T1876)</f>
        <v>0.80924007008635124</v>
      </c>
      <c r="V1876" s="92">
        <f t="shared" si="558"/>
        <v>55</v>
      </c>
      <c r="W1876" s="92">
        <v>60.067166853250455</v>
      </c>
      <c r="Y1876" s="92">
        <f t="shared" si="559"/>
        <v>2.8550409779464332E-47</v>
      </c>
      <c r="Z1876" s="92">
        <f>SUM($Y$13:Y1876)</f>
        <v>0.70912493732607729</v>
      </c>
      <c r="AA1876" s="92">
        <f t="shared" si="560"/>
        <v>2032</v>
      </c>
      <c r="AB1876" s="92">
        <v>57.626420103088094</v>
      </c>
      <c r="AD1876" s="92">
        <f t="shared" si="561"/>
        <v>2.6690653173142128E-59</v>
      </c>
      <c r="AE1876" s="92" t="e">
        <f>SUM($AD$13:AD1876)</f>
        <v>#N/A</v>
      </c>
      <c r="AF1876" s="92">
        <f t="shared" si="562"/>
        <v>2572</v>
      </c>
      <c r="AG1876" s="92">
        <v>101.31265076066848</v>
      </c>
      <c r="AI1876" s="92">
        <f t="shared" si="563"/>
        <v>1.5741171383851898E-16</v>
      </c>
      <c r="AJ1876" s="92" t="e">
        <f>SUM($AI$13:AI1876)</f>
        <v>#N/A</v>
      </c>
      <c r="AK1876" s="92">
        <f t="shared" si="564"/>
        <v>652</v>
      </c>
      <c r="AL1876" s="92">
        <v>118.08315561298514</v>
      </c>
    </row>
    <row r="1877" spans="1:38">
      <c r="A1877" s="93">
        <v>1865</v>
      </c>
      <c r="B1877" s="130">
        <v>41248</v>
      </c>
      <c r="C1877" s="92">
        <v>16.951000000000001</v>
      </c>
      <c r="D1877" s="92">
        <v>20.837</v>
      </c>
      <c r="E1877" s="92">
        <v>12.914300000000001</v>
      </c>
      <c r="F1877" s="139">
        <f t="shared" si="552"/>
        <v>-4.2475370184649197E-3</v>
      </c>
      <c r="G1877" s="140">
        <f t="shared" si="552"/>
        <v>-2.9275327542352958E-3</v>
      </c>
      <c r="H1877" s="140">
        <f t="shared" si="552"/>
        <v>-3.5154828368553215E-3</v>
      </c>
      <c r="I1877" s="141">
        <f t="shared" si="570"/>
        <v>21.309003132558551</v>
      </c>
      <c r="J1877" s="142">
        <f t="shared" si="565"/>
        <v>25.00727542925085</v>
      </c>
      <c r="K1877" s="142">
        <f t="shared" si="568"/>
        <v>19.390592219477632</v>
      </c>
      <c r="L1877" s="143">
        <f t="shared" si="566"/>
        <v>14916.302192790987</v>
      </c>
      <c r="M1877" s="137">
        <f t="shared" si="553"/>
        <v>-15004.365257550509</v>
      </c>
      <c r="N1877" s="137">
        <f t="shared" si="554"/>
        <v>29085.88832921645</v>
      </c>
      <c r="O1877" s="143">
        <f t="shared" si="569"/>
        <v>63.627807209011735</v>
      </c>
      <c r="P1877" s="137">
        <f t="shared" si="567"/>
        <v>-44.054742449490732</v>
      </c>
      <c r="Q1877" s="137">
        <f t="shared" si="555"/>
        <v>102.61167078354993</v>
      </c>
      <c r="R1877" s="144">
        <f t="shared" si="556"/>
        <v>122.18473554307093</v>
      </c>
      <c r="T1877" s="92">
        <f t="shared" si="557"/>
        <v>9.9844418891993372E-25</v>
      </c>
      <c r="U1877" s="92">
        <f>SUM($T$13:T1877)</f>
        <v>0.80924007008635124</v>
      </c>
      <c r="V1877" s="92">
        <f t="shared" si="558"/>
        <v>1020</v>
      </c>
      <c r="W1877" s="92">
        <v>60.225377964798099</v>
      </c>
      <c r="Y1877" s="92">
        <f t="shared" si="559"/>
        <v>1.9326028970129935E-16</v>
      </c>
      <c r="Z1877" s="92">
        <f>SUM($Y$13:Y1877)</f>
        <v>0.70912493732607751</v>
      </c>
      <c r="AA1877" s="92">
        <f t="shared" si="560"/>
        <v>648</v>
      </c>
      <c r="AB1877" s="92">
        <v>57.687224983901615</v>
      </c>
      <c r="AD1877" s="92">
        <f t="shared" si="561"/>
        <v>1.5701655051757185E-53</v>
      </c>
      <c r="AE1877" s="92" t="e">
        <f>SUM($AD$13:AD1877)</f>
        <v>#N/A</v>
      </c>
      <c r="AF1877" s="92">
        <f t="shared" si="562"/>
        <v>2313</v>
      </c>
      <c r="AG1877" s="92">
        <v>101.46639629200945</v>
      </c>
      <c r="AI1877" s="92">
        <f t="shared" si="563"/>
        <v>2.1397295231720652E-7</v>
      </c>
      <c r="AJ1877" s="92" t="e">
        <f>SUM($AI$13:AI1877)</f>
        <v>#N/A</v>
      </c>
      <c r="AK1877" s="92">
        <f t="shared" si="564"/>
        <v>242</v>
      </c>
      <c r="AL1877" s="92">
        <v>118.1269247383425</v>
      </c>
    </row>
    <row r="1878" spans="1:38">
      <c r="A1878" s="93">
        <v>1866</v>
      </c>
      <c r="B1878" s="130">
        <v>41247</v>
      </c>
      <c r="C1878" s="92">
        <v>16.971001000000001</v>
      </c>
      <c r="D1878" s="92">
        <v>20.912001</v>
      </c>
      <c r="E1878" s="92">
        <v>12.9421</v>
      </c>
      <c r="F1878" s="139">
        <f t="shared" si="552"/>
        <v>-1.1785397926734609E-3</v>
      </c>
      <c r="G1878" s="140">
        <f t="shared" si="552"/>
        <v>-3.5865051842719486E-3</v>
      </c>
      <c r="H1878" s="140">
        <f t="shared" si="552"/>
        <v>-2.1480285270550903E-3</v>
      </c>
      <c r="I1878" s="141">
        <f t="shared" si="570"/>
        <v>21.374679366290767</v>
      </c>
      <c r="J1878" s="142">
        <f t="shared" si="565"/>
        <v>24.990747939424832</v>
      </c>
      <c r="K1878" s="142">
        <f t="shared" si="568"/>
        <v>19.417201512892035</v>
      </c>
      <c r="L1878" s="143">
        <f t="shared" si="566"/>
        <v>14962.275556403536</v>
      </c>
      <c r="M1878" s="137">
        <f t="shared" si="553"/>
        <v>-14994.448763654898</v>
      </c>
      <c r="N1878" s="137">
        <f t="shared" si="554"/>
        <v>29125.802269338052</v>
      </c>
      <c r="O1878" s="143">
        <f t="shared" si="569"/>
        <v>17.654443596462443</v>
      </c>
      <c r="P1878" s="137">
        <f t="shared" si="567"/>
        <v>-53.971236345101715</v>
      </c>
      <c r="Q1878" s="137">
        <f t="shared" si="555"/>
        <v>62.697730661948299</v>
      </c>
      <c r="R1878" s="144">
        <f t="shared" si="556"/>
        <v>26.380937913309026</v>
      </c>
      <c r="T1878" s="92">
        <f t="shared" si="557"/>
        <v>1.2072276112524362E-45</v>
      </c>
      <c r="U1878" s="92">
        <f>SUM($T$13:T1878)</f>
        <v>0.80924007008635124</v>
      </c>
      <c r="V1878" s="92">
        <f t="shared" si="558"/>
        <v>1959</v>
      </c>
      <c r="W1878" s="92">
        <v>60.724546829622341</v>
      </c>
      <c r="Y1878" s="92">
        <f t="shared" si="559"/>
        <v>6.0748645061825363E-13</v>
      </c>
      <c r="Z1878" s="92">
        <f>SUM($Y$13:Y1878)</f>
        <v>0.70912493732668502</v>
      </c>
      <c r="AA1878" s="92">
        <f t="shared" si="560"/>
        <v>491</v>
      </c>
      <c r="AB1878" s="92">
        <v>57.733849355525308</v>
      </c>
      <c r="AD1878" s="92">
        <f t="shared" si="561"/>
        <v>1.4858889532154359E-8</v>
      </c>
      <c r="AE1878" s="92" t="e">
        <f>SUM($AD$13:AD1878)</f>
        <v>#N/A</v>
      </c>
      <c r="AF1878" s="92">
        <f t="shared" si="562"/>
        <v>294</v>
      </c>
      <c r="AG1878" s="92">
        <v>102.02880819856364</v>
      </c>
      <c r="AI1878" s="92">
        <f t="shared" si="563"/>
        <v>7.85697020308247E-22</v>
      </c>
      <c r="AJ1878" s="92" t="e">
        <f>SUM($AI$13:AI1878)</f>
        <v>#N/A</v>
      </c>
      <c r="AK1878" s="92">
        <f t="shared" si="564"/>
        <v>890</v>
      </c>
      <c r="AL1878" s="92">
        <v>118.44084659848886</v>
      </c>
    </row>
    <row r="1879" spans="1:38">
      <c r="A1879" s="93">
        <v>1867</v>
      </c>
      <c r="B1879" s="130">
        <v>41246</v>
      </c>
      <c r="C1879" s="92">
        <v>16.825099999999999</v>
      </c>
      <c r="D1879" s="92">
        <v>20.747999</v>
      </c>
      <c r="E1879" s="92">
        <v>12.9953</v>
      </c>
      <c r="F1879" s="139">
        <f t="shared" si="552"/>
        <v>8.6716275089004924E-3</v>
      </c>
      <c r="G1879" s="140">
        <f t="shared" si="552"/>
        <v>7.9044731012374303E-3</v>
      </c>
      <c r="H1879" s="140">
        <f t="shared" si="552"/>
        <v>-4.0937877540341283E-3</v>
      </c>
      <c r="I1879" s="141">
        <f t="shared" si="570"/>
        <v>21.58547196152772</v>
      </c>
      <c r="J1879" s="142">
        <f t="shared" si="565"/>
        <v>25.278949718510205</v>
      </c>
      <c r="K1879" s="142">
        <f t="shared" si="568"/>
        <v>19.37933898409425</v>
      </c>
      <c r="L1879" s="143">
        <f t="shared" si="566"/>
        <v>15109.830373069404</v>
      </c>
      <c r="M1879" s="137">
        <f t="shared" si="553"/>
        <v>-15167.369831106123</v>
      </c>
      <c r="N1879" s="137">
        <f t="shared" si="554"/>
        <v>29069.008476141375</v>
      </c>
      <c r="O1879" s="143">
        <f t="shared" si="569"/>
        <v>-129.90037306940576</v>
      </c>
      <c r="P1879" s="137">
        <f t="shared" si="567"/>
        <v>118.94983110612338</v>
      </c>
      <c r="Q1879" s="137">
        <f t="shared" si="555"/>
        <v>119.49152385862544</v>
      </c>
      <c r="R1879" s="144">
        <f t="shared" si="556"/>
        <v>108.54098189534307</v>
      </c>
      <c r="T1879" s="92">
        <f t="shared" si="557"/>
        <v>8.9674668303012393E-35</v>
      </c>
      <c r="U1879" s="92">
        <f>SUM($T$13:T1879)</f>
        <v>0.80924007008635124</v>
      </c>
      <c r="V1879" s="92">
        <f t="shared" si="558"/>
        <v>1471</v>
      </c>
      <c r="W1879" s="92">
        <v>60.941505915856396</v>
      </c>
      <c r="Y1879" s="92">
        <f t="shared" si="559"/>
        <v>1.0534399844914376E-51</v>
      </c>
      <c r="Z1879" s="92">
        <f>SUM($Y$13:Y1879)</f>
        <v>0.70912493732668502</v>
      </c>
      <c r="AA1879" s="92">
        <f t="shared" si="560"/>
        <v>2231</v>
      </c>
      <c r="AB1879" s="92">
        <v>57.966046778625241</v>
      </c>
      <c r="AD1879" s="92">
        <f t="shared" si="561"/>
        <v>6.0549204810913681E-41</v>
      </c>
      <c r="AE1879" s="92" t="e">
        <f>SUM($AD$13:AD1879)</f>
        <v>#N/A</v>
      </c>
      <c r="AF1879" s="92">
        <f t="shared" si="562"/>
        <v>1748</v>
      </c>
      <c r="AG1879" s="92">
        <v>102.21156558533039</v>
      </c>
      <c r="AI1879" s="92">
        <f t="shared" si="563"/>
        <v>5.4561032616851355E-23</v>
      </c>
      <c r="AJ1879" s="92" t="e">
        <f>SUM($AI$13:AI1879)</f>
        <v>#N/A</v>
      </c>
      <c r="AK1879" s="92">
        <f t="shared" si="564"/>
        <v>942</v>
      </c>
      <c r="AL1879" s="92">
        <v>118.71280185987416</v>
      </c>
    </row>
    <row r="1880" spans="1:38">
      <c r="A1880" s="93">
        <v>1868</v>
      </c>
      <c r="B1880" s="130">
        <v>41243</v>
      </c>
      <c r="C1880" s="92">
        <v>16.7959</v>
      </c>
      <c r="D1880" s="92">
        <v>20.763999999999999</v>
      </c>
      <c r="E1880" s="92">
        <v>12.958600000000001</v>
      </c>
      <c r="F1880" s="139">
        <f t="shared" si="552"/>
        <v>1.7385195196446546E-3</v>
      </c>
      <c r="G1880" s="140">
        <f t="shared" si="552"/>
        <v>-7.7061259872857057E-4</v>
      </c>
      <c r="H1880" s="140">
        <f t="shared" si="552"/>
        <v>2.8320960597594258E-3</v>
      </c>
      <c r="I1880" s="141">
        <f t="shared" si="570"/>
        <v>21.437104143868442</v>
      </c>
      <c r="J1880" s="142">
        <f t="shared" si="565"/>
        <v>25.061372496595069</v>
      </c>
      <c r="K1880" s="142">
        <f t="shared" si="568"/>
        <v>19.514109757226858</v>
      </c>
      <c r="L1880" s="143">
        <f t="shared" si="566"/>
        <v>15005.97290070791</v>
      </c>
      <c r="M1880" s="137">
        <f t="shared" si="553"/>
        <v>-15036.823497957042</v>
      </c>
      <c r="N1880" s="137">
        <f t="shared" si="554"/>
        <v>29271.164635840287</v>
      </c>
      <c r="O1880" s="143">
        <f t="shared" si="569"/>
        <v>-26.042900707911031</v>
      </c>
      <c r="P1880" s="137">
        <f t="shared" si="567"/>
        <v>-11.596502042957582</v>
      </c>
      <c r="Q1880" s="137">
        <f t="shared" si="555"/>
        <v>-82.664635840286792</v>
      </c>
      <c r="R1880" s="144">
        <f t="shared" si="556"/>
        <v>-120.3040385911554</v>
      </c>
      <c r="T1880" s="92">
        <f t="shared" si="557"/>
        <v>8.8177238357226979E-38</v>
      </c>
      <c r="U1880" s="92">
        <f>SUM($T$13:T1880)</f>
        <v>0.80924007008635124</v>
      </c>
      <c r="V1880" s="92">
        <f t="shared" si="558"/>
        <v>1606</v>
      </c>
      <c r="W1880" s="92">
        <v>61.012241399563209</v>
      </c>
      <c r="Y1880" s="92">
        <f t="shared" si="559"/>
        <v>3.5966412818423702E-15</v>
      </c>
      <c r="Z1880" s="92">
        <f>SUM($Y$13:Y1880)</f>
        <v>0.70912493732668858</v>
      </c>
      <c r="AA1880" s="92">
        <f t="shared" si="560"/>
        <v>591</v>
      </c>
      <c r="AB1880" s="92">
        <v>57.99596078930881</v>
      </c>
      <c r="AD1880" s="92">
        <f t="shared" si="561"/>
        <v>3.6548863256438816E-3</v>
      </c>
      <c r="AE1880" s="92" t="e">
        <f>SUM($AD$13:AD1880)</f>
        <v>#N/A</v>
      </c>
      <c r="AF1880" s="92">
        <f t="shared" si="562"/>
        <v>52</v>
      </c>
      <c r="AG1880" s="92">
        <v>102.29165239388021</v>
      </c>
      <c r="AI1880" s="92">
        <f t="shared" si="563"/>
        <v>4.0458345766143067E-58</v>
      </c>
      <c r="AJ1880" s="92" t="e">
        <f>SUM($AI$13:AI1880)</f>
        <v>#N/A</v>
      </c>
      <c r="AK1880" s="92">
        <f t="shared" si="564"/>
        <v>2519</v>
      </c>
      <c r="AL1880" s="92">
        <v>118.73068872200565</v>
      </c>
    </row>
    <row r="1881" spans="1:38">
      <c r="A1881" s="93">
        <v>1869</v>
      </c>
      <c r="B1881" s="130">
        <v>41242</v>
      </c>
      <c r="C1881" s="92">
        <v>16.791</v>
      </c>
      <c r="D1881" s="92">
        <v>20.757000000000001</v>
      </c>
      <c r="E1881" s="92">
        <v>12.944100000000001</v>
      </c>
      <c r="F1881" s="139">
        <f t="shared" si="552"/>
        <v>2.9182300041674658E-4</v>
      </c>
      <c r="G1881" s="140">
        <f t="shared" si="552"/>
        <v>3.3723563135312773E-4</v>
      </c>
      <c r="H1881" s="140">
        <f t="shared" si="552"/>
        <v>1.1202014817561778E-3</v>
      </c>
      <c r="I1881" s="141">
        <f t="shared" si="570"/>
        <v>21.406144983026618</v>
      </c>
      <c r="J1881" s="142">
        <f t="shared" si="565"/>
        <v>25.08915810569928</v>
      </c>
      <c r="K1881" s="142">
        <f t="shared" si="568"/>
        <v>19.480798000633492</v>
      </c>
      <c r="L1881" s="143">
        <f t="shared" si="566"/>
        <v>14984.301488118632</v>
      </c>
      <c r="M1881" s="137">
        <f t="shared" si="553"/>
        <v>-15053.494863419568</v>
      </c>
      <c r="N1881" s="137">
        <f t="shared" si="554"/>
        <v>29221.197000950237</v>
      </c>
      <c r="O1881" s="143">
        <f t="shared" si="569"/>
        <v>-4.3714881186333514</v>
      </c>
      <c r="P1881" s="137">
        <f t="shared" si="567"/>
        <v>5.0748634195679188</v>
      </c>
      <c r="Q1881" s="137">
        <f t="shared" si="555"/>
        <v>-32.697000950236543</v>
      </c>
      <c r="R1881" s="144">
        <f t="shared" si="556"/>
        <v>-31.993625649301975</v>
      </c>
      <c r="T1881" s="92">
        <f t="shared" si="557"/>
        <v>1.9356003840627531E-34</v>
      </c>
      <c r="U1881" s="92">
        <f>SUM($T$13:T1881)</f>
        <v>0.80924007008635124</v>
      </c>
      <c r="V1881" s="92">
        <f t="shared" si="558"/>
        <v>1456</v>
      </c>
      <c r="W1881" s="92">
        <v>61.12226902815928</v>
      </c>
      <c r="Y1881" s="92">
        <f t="shared" si="559"/>
        <v>2.4421568402198971E-20</v>
      </c>
      <c r="Z1881" s="92">
        <f>SUM($Y$13:Y1881)</f>
        <v>0.70912493732668858</v>
      </c>
      <c r="AA1881" s="92">
        <f t="shared" si="560"/>
        <v>823</v>
      </c>
      <c r="AB1881" s="92">
        <v>58.050065614630512</v>
      </c>
      <c r="AD1881" s="92">
        <f t="shared" si="561"/>
        <v>2.1883154518802226E-3</v>
      </c>
      <c r="AE1881" s="92" t="e">
        <f>SUM($AD$13:AD1881)</f>
        <v>#N/A</v>
      </c>
      <c r="AF1881" s="92">
        <f t="shared" si="562"/>
        <v>62</v>
      </c>
      <c r="AG1881" s="92">
        <v>102.29666605098464</v>
      </c>
      <c r="AI1881" s="92">
        <f t="shared" si="563"/>
        <v>1.2415893249378625E-40</v>
      </c>
      <c r="AJ1881" s="92" t="e">
        <f>SUM($AI$13:AI1881)</f>
        <v>#N/A</v>
      </c>
      <c r="AK1881" s="92">
        <f t="shared" si="564"/>
        <v>1734</v>
      </c>
      <c r="AL1881" s="92">
        <v>119.33728447288195</v>
      </c>
    </row>
    <row r="1882" spans="1:38">
      <c r="A1882" s="93">
        <v>1870</v>
      </c>
      <c r="B1882" s="130">
        <v>41241</v>
      </c>
      <c r="C1882" s="92">
        <v>16.860099999999999</v>
      </c>
      <c r="D1882" s="92">
        <v>20.872999</v>
      </c>
      <c r="E1882" s="92">
        <v>12.965999999999999</v>
      </c>
      <c r="F1882" s="139">
        <f t="shared" si="552"/>
        <v>-4.0984335798719407E-3</v>
      </c>
      <c r="G1882" s="140">
        <f t="shared" si="552"/>
        <v>-5.5573710323082448E-3</v>
      </c>
      <c r="H1882" s="140">
        <f t="shared" si="552"/>
        <v>-1.6890328551595335E-3</v>
      </c>
      <c r="I1882" s="141">
        <f t="shared" si="570"/>
        <v>21.312193931234098</v>
      </c>
      <c r="J1882" s="142">
        <f t="shared" si="565"/>
        <v>24.941317244349985</v>
      </c>
      <c r="K1882" s="142">
        <f t="shared" si="568"/>
        <v>19.426133109671451</v>
      </c>
      <c r="L1882" s="143">
        <f t="shared" si="566"/>
        <v>14918.535751863868</v>
      </c>
      <c r="M1882" s="137">
        <f t="shared" si="553"/>
        <v>-14964.790346609991</v>
      </c>
      <c r="N1882" s="137">
        <f t="shared" si="554"/>
        <v>29139.199664507178</v>
      </c>
      <c r="O1882" s="143">
        <f t="shared" si="569"/>
        <v>61.394248136130045</v>
      </c>
      <c r="P1882" s="137">
        <f t="shared" si="567"/>
        <v>-83.62965339000948</v>
      </c>
      <c r="Q1882" s="137">
        <f t="shared" si="555"/>
        <v>49.300335492822342</v>
      </c>
      <c r="R1882" s="144">
        <f t="shared" si="556"/>
        <v>27.064930238942907</v>
      </c>
      <c r="T1882" s="92">
        <f t="shared" si="557"/>
        <v>1.0809086651401403E-19</v>
      </c>
      <c r="U1882" s="92">
        <f>SUM($T$13:T1882)</f>
        <v>0.80924007008635124</v>
      </c>
      <c r="V1882" s="92">
        <f t="shared" si="558"/>
        <v>794</v>
      </c>
      <c r="W1882" s="92">
        <v>61.133088507831417</v>
      </c>
      <c r="Y1882" s="92">
        <f t="shared" si="559"/>
        <v>3.427416450098312E-51</v>
      </c>
      <c r="Z1882" s="92">
        <f>SUM($Y$13:Y1882)</f>
        <v>0.70912493732668858</v>
      </c>
      <c r="AA1882" s="92">
        <f t="shared" si="560"/>
        <v>2208</v>
      </c>
      <c r="AB1882" s="92">
        <v>58.104924185383425</v>
      </c>
      <c r="AD1882" s="92">
        <f t="shared" si="561"/>
        <v>1.0800713887319489E-10</v>
      </c>
      <c r="AE1882" s="92" t="e">
        <f>SUM($AD$13:AD1882)</f>
        <v>#N/A</v>
      </c>
      <c r="AF1882" s="92">
        <f t="shared" si="562"/>
        <v>390</v>
      </c>
      <c r="AG1882" s="92">
        <v>102.44483127912463</v>
      </c>
      <c r="AI1882" s="92">
        <f t="shared" si="563"/>
        <v>9.5997397551044033E-32</v>
      </c>
      <c r="AJ1882" s="92" t="e">
        <f>SUM($AI$13:AI1882)</f>
        <v>#N/A</v>
      </c>
      <c r="AK1882" s="92">
        <f t="shared" si="564"/>
        <v>1335</v>
      </c>
      <c r="AL1882" s="92">
        <v>119.40065675731057</v>
      </c>
    </row>
    <row r="1883" spans="1:38">
      <c r="A1883" s="93">
        <v>1871</v>
      </c>
      <c r="B1883" s="130">
        <v>41240</v>
      </c>
      <c r="C1883" s="92">
        <v>16.887799999999999</v>
      </c>
      <c r="D1883" s="92">
        <v>20.849001000000001</v>
      </c>
      <c r="E1883" s="92">
        <v>13.033099999999999</v>
      </c>
      <c r="F1883" s="139">
        <f t="shared" si="552"/>
        <v>-1.6402373310910878E-3</v>
      </c>
      <c r="G1883" s="140">
        <f t="shared" si="552"/>
        <v>1.1510383639004029E-3</v>
      </c>
      <c r="H1883" s="140">
        <f t="shared" si="552"/>
        <v>-5.1484297672848012E-3</v>
      </c>
      <c r="I1883" s="141">
        <f t="shared" si="570"/>
        <v>21.364799085138383</v>
      </c>
      <c r="J1883" s="142">
        <f t="shared" si="565"/>
        <v>25.109568847893478</v>
      </c>
      <c r="K1883" s="142">
        <f t="shared" si="568"/>
        <v>19.358816705158404</v>
      </c>
      <c r="L1883" s="143">
        <f t="shared" si="566"/>
        <v>14955.359359596869</v>
      </c>
      <c r="M1883" s="137">
        <f t="shared" si="553"/>
        <v>-15065.741308736087</v>
      </c>
      <c r="N1883" s="137">
        <f t="shared" si="554"/>
        <v>29038.225057737607</v>
      </c>
      <c r="O1883" s="143">
        <f t="shared" si="569"/>
        <v>24.570640403129801</v>
      </c>
      <c r="P1883" s="137">
        <f t="shared" si="567"/>
        <v>17.321308736087303</v>
      </c>
      <c r="Q1883" s="137">
        <f t="shared" si="555"/>
        <v>150.27494226239287</v>
      </c>
      <c r="R1883" s="144">
        <f t="shared" si="556"/>
        <v>192.16689140160997</v>
      </c>
      <c r="T1883" s="92">
        <f t="shared" si="557"/>
        <v>1.1598138462364281E-43</v>
      </c>
      <c r="U1883" s="92">
        <f>SUM($T$13:T1883)</f>
        <v>0.80924007008635124</v>
      </c>
      <c r="V1883" s="92">
        <f t="shared" si="558"/>
        <v>1870</v>
      </c>
      <c r="W1883" s="92">
        <v>61.394248136130045</v>
      </c>
      <c r="Y1883" s="92">
        <f t="shared" si="559"/>
        <v>9.9208639730465679E-17</v>
      </c>
      <c r="Z1883" s="92">
        <f>SUM($Y$13:Y1883)</f>
        <v>0.70912493732668869</v>
      </c>
      <c r="AA1883" s="92">
        <f t="shared" si="560"/>
        <v>661</v>
      </c>
      <c r="AB1883" s="92">
        <v>58.335138330388872</v>
      </c>
      <c r="AD1883" s="92">
        <f t="shared" si="561"/>
        <v>1.4988917276557076E-43</v>
      </c>
      <c r="AE1883" s="92" t="e">
        <f>SUM($AD$13:AD1883)</f>
        <v>#N/A</v>
      </c>
      <c r="AF1883" s="92">
        <f t="shared" si="562"/>
        <v>1865</v>
      </c>
      <c r="AG1883" s="92">
        <v>102.61167078354993</v>
      </c>
      <c r="AI1883" s="92">
        <f t="shared" si="563"/>
        <v>3.2851590151199308E-22</v>
      </c>
      <c r="AJ1883" s="92" t="e">
        <f>SUM($AI$13:AI1883)</f>
        <v>#N/A</v>
      </c>
      <c r="AK1883" s="92">
        <f t="shared" si="564"/>
        <v>907</v>
      </c>
      <c r="AL1883" s="92">
        <v>119.40810065853657</v>
      </c>
    </row>
    <row r="1884" spans="1:38">
      <c r="A1884" s="93">
        <v>1872</v>
      </c>
      <c r="B1884" s="130">
        <v>41239</v>
      </c>
      <c r="C1884" s="92">
        <v>16.818300000000001</v>
      </c>
      <c r="D1884" s="92">
        <v>20.782</v>
      </c>
      <c r="E1884" s="92">
        <v>13.0029</v>
      </c>
      <c r="F1884" s="139">
        <f t="shared" si="552"/>
        <v>4.1324033939220683E-3</v>
      </c>
      <c r="G1884" s="140">
        <f t="shared" si="552"/>
        <v>3.223991916081248E-3</v>
      </c>
      <c r="H1884" s="140">
        <f t="shared" si="552"/>
        <v>2.322558813802944E-3</v>
      </c>
      <c r="I1884" s="141">
        <f t="shared" si="570"/>
        <v>21.488333019389593</v>
      </c>
      <c r="J1884" s="142">
        <f t="shared" si="565"/>
        <v>25.161559974049659</v>
      </c>
      <c r="K1884" s="142">
        <f t="shared" si="568"/>
        <v>19.504194671957791</v>
      </c>
      <c r="L1884" s="143">
        <f t="shared" si="566"/>
        <v>15041.833113572715</v>
      </c>
      <c r="M1884" s="137">
        <f t="shared" si="553"/>
        <v>-15096.935984429796</v>
      </c>
      <c r="N1884" s="137">
        <f t="shared" si="554"/>
        <v>29256.292007936685</v>
      </c>
      <c r="O1884" s="143">
        <f t="shared" si="569"/>
        <v>-61.903113572716393</v>
      </c>
      <c r="P1884" s="137">
        <f t="shared" si="567"/>
        <v>48.515984429795935</v>
      </c>
      <c r="Q1884" s="137">
        <f t="shared" si="555"/>
        <v>-67.792007936684968</v>
      </c>
      <c r="R1884" s="144">
        <f t="shared" si="556"/>
        <v>-81.179137079605425</v>
      </c>
      <c r="T1884" s="92">
        <f t="shared" si="557"/>
        <v>7.3865173811939027E-33</v>
      </c>
      <c r="U1884" s="92">
        <f>SUM($T$13:T1884)</f>
        <v>0.80924007008635124</v>
      </c>
      <c r="V1884" s="92">
        <f t="shared" si="558"/>
        <v>1385</v>
      </c>
      <c r="W1884" s="92">
        <v>61.47702076017049</v>
      </c>
      <c r="Y1884" s="92">
        <f t="shared" si="559"/>
        <v>7.9703386953422457E-56</v>
      </c>
      <c r="Z1884" s="92">
        <f>SUM($Y$13:Y1884)</f>
        <v>0.70912493732668869</v>
      </c>
      <c r="AA1884" s="92">
        <f t="shared" si="560"/>
        <v>2416</v>
      </c>
      <c r="AB1884" s="92">
        <v>58.389800381808527</v>
      </c>
      <c r="AD1884" s="92">
        <f t="shared" si="561"/>
        <v>7.9134514364959147E-39</v>
      </c>
      <c r="AE1884" s="92" t="e">
        <f>SUM($AD$13:AD1884)</f>
        <v>#N/A</v>
      </c>
      <c r="AF1884" s="92">
        <f t="shared" si="562"/>
        <v>1653</v>
      </c>
      <c r="AG1884" s="92">
        <v>102.65592028136234</v>
      </c>
      <c r="AI1884" s="92">
        <f t="shared" si="563"/>
        <v>2.7830124629151903E-15</v>
      </c>
      <c r="AJ1884" s="92" t="e">
        <f>SUM($AI$13:AI1884)</f>
        <v>#N/A</v>
      </c>
      <c r="AK1884" s="92">
        <f t="shared" si="564"/>
        <v>596</v>
      </c>
      <c r="AL1884" s="92">
        <v>119.74945092254529</v>
      </c>
    </row>
    <row r="1885" spans="1:38">
      <c r="A1885" s="93">
        <v>1873</v>
      </c>
      <c r="B1885" s="130">
        <v>41236</v>
      </c>
      <c r="C1885" s="92">
        <v>16.770800000000001</v>
      </c>
      <c r="D1885" s="92">
        <v>20.768000000000001</v>
      </c>
      <c r="E1885" s="92">
        <v>12.948499999999999</v>
      </c>
      <c r="F1885" s="139">
        <f t="shared" si="552"/>
        <v>2.8323037660695771E-3</v>
      </c>
      <c r="G1885" s="140">
        <f t="shared" si="552"/>
        <v>6.7411402157158129E-4</v>
      </c>
      <c r="H1885" s="140">
        <f t="shared" si="552"/>
        <v>4.2012588330695433E-3</v>
      </c>
      <c r="I1885" s="141">
        <f t="shared" si="570"/>
        <v>21.460511017363512</v>
      </c>
      <c r="J1885" s="142">
        <f t="shared" si="565"/>
        <v>25.097607251540829</v>
      </c>
      <c r="K1885" s="142">
        <f t="shared" si="568"/>
        <v>19.5407522956327</v>
      </c>
      <c r="L1885" s="143">
        <f t="shared" si="566"/>
        <v>15022.357712154459</v>
      </c>
      <c r="M1885" s="137">
        <f t="shared" si="553"/>
        <v>-15058.564350924498</v>
      </c>
      <c r="N1885" s="137">
        <f t="shared" si="554"/>
        <v>29311.128443449052</v>
      </c>
      <c r="O1885" s="143">
        <f t="shared" si="569"/>
        <v>-42.427712154460096</v>
      </c>
      <c r="P1885" s="137">
        <f t="shared" si="567"/>
        <v>10.144350924498212</v>
      </c>
      <c r="Q1885" s="137">
        <f t="shared" si="555"/>
        <v>-122.6284434490517</v>
      </c>
      <c r="R1885" s="144">
        <f t="shared" si="556"/>
        <v>-154.91180467901358</v>
      </c>
      <c r="T1885" s="92">
        <f t="shared" si="557"/>
        <v>2.0604762752094871E-32</v>
      </c>
      <c r="U1885" s="92">
        <f>SUM($T$13:T1885)</f>
        <v>0.80924007008635124</v>
      </c>
      <c r="V1885" s="92">
        <f t="shared" si="558"/>
        <v>1365</v>
      </c>
      <c r="W1885" s="92">
        <v>61.478707276201021</v>
      </c>
      <c r="Y1885" s="92">
        <f t="shared" si="559"/>
        <v>1.8197021893141378E-45</v>
      </c>
      <c r="Z1885" s="92">
        <f>SUM($Y$13:Y1885)</f>
        <v>0.70912493732668869</v>
      </c>
      <c r="AA1885" s="92">
        <f t="shared" si="560"/>
        <v>1951</v>
      </c>
      <c r="AB1885" s="92">
        <v>58.537080618498294</v>
      </c>
      <c r="AD1885" s="92">
        <f t="shared" si="561"/>
        <v>4.8185379127469102E-36</v>
      </c>
      <c r="AE1885" s="92" t="e">
        <f>SUM($AD$13:AD1885)</f>
        <v>#N/A</v>
      </c>
      <c r="AF1885" s="92">
        <f t="shared" si="562"/>
        <v>1528</v>
      </c>
      <c r="AG1885" s="92">
        <v>103.4826286785501</v>
      </c>
      <c r="AI1885" s="92">
        <f t="shared" si="563"/>
        <v>2.8144314501231286E-13</v>
      </c>
      <c r="AJ1885" s="92" t="e">
        <f>SUM($AI$13:AI1885)</f>
        <v>#N/A</v>
      </c>
      <c r="AK1885" s="92">
        <f t="shared" si="564"/>
        <v>506</v>
      </c>
      <c r="AL1885" s="92">
        <v>119.77969049147032</v>
      </c>
    </row>
    <row r="1886" spans="1:38">
      <c r="A1886" s="93">
        <v>1874</v>
      </c>
      <c r="B1886" s="130">
        <v>41235</v>
      </c>
      <c r="C1886" s="92">
        <v>16.7896</v>
      </c>
      <c r="D1886" s="92">
        <v>20.834999</v>
      </c>
      <c r="E1886" s="92">
        <v>13.029500000000001</v>
      </c>
      <c r="F1886" s="139">
        <f t="shared" si="552"/>
        <v>-1.1197407919187885E-3</v>
      </c>
      <c r="G1886" s="140">
        <f t="shared" si="552"/>
        <v>-3.2156948987613898E-3</v>
      </c>
      <c r="H1886" s="140">
        <f t="shared" si="552"/>
        <v>-6.2166621896466712E-3</v>
      </c>
      <c r="I1886" s="141">
        <f t="shared" si="570"/>
        <v>21.375937659027016</v>
      </c>
      <c r="J1886" s="142">
        <f t="shared" si="565"/>
        <v>25.000048120952634</v>
      </c>
      <c r="K1886" s="142">
        <f t="shared" si="568"/>
        <v>19.338029970451664</v>
      </c>
      <c r="L1886" s="143">
        <f t="shared" si="566"/>
        <v>14963.156361318912</v>
      </c>
      <c r="M1886" s="137">
        <f t="shared" si="553"/>
        <v>-15000.02887257158</v>
      </c>
      <c r="N1886" s="137">
        <f t="shared" si="554"/>
        <v>29007.044955677498</v>
      </c>
      <c r="O1886" s="143">
        <f t="shared" si="569"/>
        <v>16.773638681086595</v>
      </c>
      <c r="P1886" s="137">
        <f t="shared" si="567"/>
        <v>-48.391127428420077</v>
      </c>
      <c r="Q1886" s="137">
        <f t="shared" si="555"/>
        <v>181.45504432250164</v>
      </c>
      <c r="R1886" s="144">
        <f t="shared" si="556"/>
        <v>149.83755557516815</v>
      </c>
      <c r="T1886" s="92">
        <f t="shared" si="557"/>
        <v>3.2328060241696906E-34</v>
      </c>
      <c r="U1886" s="92">
        <f>SUM($T$13:T1886)</f>
        <v>0.80924007008635124</v>
      </c>
      <c r="V1886" s="92">
        <f t="shared" si="558"/>
        <v>1446</v>
      </c>
      <c r="W1886" s="92">
        <v>61.596853642626229</v>
      </c>
      <c r="Y1886" s="92">
        <f t="shared" si="559"/>
        <v>1.9032788150732194E-37</v>
      </c>
      <c r="Z1886" s="92">
        <f>SUM($Y$13:Y1886)</f>
        <v>0.70912493732668869</v>
      </c>
      <c r="AA1886" s="92">
        <f t="shared" si="560"/>
        <v>1591</v>
      </c>
      <c r="AB1886" s="92">
        <v>58.860458004734028</v>
      </c>
      <c r="AD1886" s="92">
        <f t="shared" si="561"/>
        <v>5.9826883923892406E-34</v>
      </c>
      <c r="AE1886" s="92" t="e">
        <f>SUM($AD$13:AD1886)</f>
        <v>#N/A</v>
      </c>
      <c r="AF1886" s="92">
        <f t="shared" si="562"/>
        <v>1434</v>
      </c>
      <c r="AG1886" s="92">
        <v>103.74954623831218</v>
      </c>
      <c r="AI1886" s="92">
        <f t="shared" si="563"/>
        <v>2.1655635834772852E-14</v>
      </c>
      <c r="AJ1886" s="92" t="e">
        <f>SUM($AI$13:AI1886)</f>
        <v>#N/A</v>
      </c>
      <c r="AK1886" s="92">
        <f t="shared" si="564"/>
        <v>556</v>
      </c>
      <c r="AL1886" s="92">
        <v>119.95828031485325</v>
      </c>
    </row>
    <row r="1887" spans="1:38">
      <c r="A1887" s="93">
        <v>1875</v>
      </c>
      <c r="B1887" s="130">
        <v>41234</v>
      </c>
      <c r="C1887" s="92">
        <v>16.655100000000001</v>
      </c>
      <c r="D1887" s="92">
        <v>20.698</v>
      </c>
      <c r="E1887" s="92">
        <v>13.0479</v>
      </c>
      <c r="F1887" s="139">
        <f t="shared" si="552"/>
        <v>8.0756044695018403E-3</v>
      </c>
      <c r="G1887" s="140">
        <f t="shared" si="552"/>
        <v>6.6189486906946815E-3</v>
      </c>
      <c r="H1887" s="140">
        <f t="shared" si="552"/>
        <v>-1.4101886127269037E-3</v>
      </c>
      <c r="I1887" s="141">
        <f t="shared" si="570"/>
        <v>21.572717128086889</v>
      </c>
      <c r="J1887" s="142">
        <f t="shared" si="565"/>
        <v>25.246707866426707</v>
      </c>
      <c r="K1887" s="142">
        <f t="shared" si="568"/>
        <v>19.431559139784948</v>
      </c>
      <c r="L1887" s="143">
        <f t="shared" si="566"/>
        <v>15100.901989660822</v>
      </c>
      <c r="M1887" s="137">
        <f t="shared" si="553"/>
        <v>-15148.024719856025</v>
      </c>
      <c r="N1887" s="137">
        <f t="shared" si="554"/>
        <v>29147.33870967742</v>
      </c>
      <c r="O1887" s="143">
        <f t="shared" si="569"/>
        <v>-120.97198966082397</v>
      </c>
      <c r="P1887" s="137">
        <f t="shared" si="567"/>
        <v>99.604719856024531</v>
      </c>
      <c r="Q1887" s="137">
        <f t="shared" si="555"/>
        <v>41.161290322579589</v>
      </c>
      <c r="R1887" s="144">
        <f t="shared" si="556"/>
        <v>19.794020517780154</v>
      </c>
      <c r="T1887" s="92">
        <f t="shared" si="557"/>
        <v>4.1916959420850073E-6</v>
      </c>
      <c r="U1887" s="92">
        <f>SUM($T$13:T1887)</f>
        <v>0.80924426178229336</v>
      </c>
      <c r="V1887" s="92">
        <f t="shared" si="558"/>
        <v>184</v>
      </c>
      <c r="W1887" s="92">
        <v>61.754961286951584</v>
      </c>
      <c r="Y1887" s="92">
        <f t="shared" si="559"/>
        <v>1.4228441458151655E-34</v>
      </c>
      <c r="Z1887" s="92">
        <f>SUM($Y$13:Y1887)</f>
        <v>0.70912493732668869</v>
      </c>
      <c r="AA1887" s="92">
        <f t="shared" si="560"/>
        <v>1462</v>
      </c>
      <c r="AB1887" s="92">
        <v>58.93074003226684</v>
      </c>
      <c r="AD1887" s="92">
        <f t="shared" si="561"/>
        <v>3.0640344359966887E-7</v>
      </c>
      <c r="AE1887" s="92" t="e">
        <f>SUM($AD$13:AD1887)</f>
        <v>#N/A</v>
      </c>
      <c r="AF1887" s="92">
        <f t="shared" si="562"/>
        <v>235</v>
      </c>
      <c r="AG1887" s="92">
        <v>103.89767784653668</v>
      </c>
      <c r="AI1887" s="92">
        <f t="shared" si="563"/>
        <v>1.0169747099773047E-39</v>
      </c>
      <c r="AJ1887" s="92" t="e">
        <f>SUM($AI$13:AI1887)</f>
        <v>#N/A</v>
      </c>
      <c r="AK1887" s="92">
        <f t="shared" si="564"/>
        <v>1693</v>
      </c>
      <c r="AL1887" s="92">
        <v>120.51333611544942</v>
      </c>
    </row>
    <row r="1888" spans="1:38">
      <c r="A1888" s="93">
        <v>1876</v>
      </c>
      <c r="B1888" s="130">
        <v>41233</v>
      </c>
      <c r="C1888" s="92">
        <v>16.701699999999999</v>
      </c>
      <c r="D1888" s="92">
        <v>20.785</v>
      </c>
      <c r="E1888" s="92">
        <v>12.9984</v>
      </c>
      <c r="F1888" s="139">
        <f t="shared" si="552"/>
        <v>-2.7901351359441717E-3</v>
      </c>
      <c r="G1888" s="140">
        <f t="shared" si="552"/>
        <v>-4.1857108491700767E-3</v>
      </c>
      <c r="H1888" s="140">
        <f t="shared" si="552"/>
        <v>3.8081610044313763E-3</v>
      </c>
      <c r="I1888" s="141">
        <f t="shared" si="570"/>
        <v>21.340191387104309</v>
      </c>
      <c r="J1888" s="142">
        <f t="shared" si="565"/>
        <v>24.97571944190522</v>
      </c>
      <c r="K1888" s="142">
        <f t="shared" si="568"/>
        <v>19.533103004985229</v>
      </c>
      <c r="L1888" s="143">
        <f t="shared" si="566"/>
        <v>14938.133970973016</v>
      </c>
      <c r="M1888" s="137">
        <f t="shared" si="553"/>
        <v>-14985.431665143133</v>
      </c>
      <c r="N1888" s="137">
        <f t="shared" si="554"/>
        <v>29299.654507477844</v>
      </c>
      <c r="O1888" s="143">
        <f t="shared" si="569"/>
        <v>41.796029026982069</v>
      </c>
      <c r="P1888" s="137">
        <f t="shared" si="567"/>
        <v>-62.988334856867368</v>
      </c>
      <c r="Q1888" s="137">
        <f t="shared" si="555"/>
        <v>-111.15450747784416</v>
      </c>
      <c r="R1888" s="144">
        <f t="shared" si="556"/>
        <v>-132.34681330772946</v>
      </c>
      <c r="T1888" s="92">
        <f t="shared" si="557"/>
        <v>6.6341564548493365E-43</v>
      </c>
      <c r="U1888" s="92">
        <f>SUM($T$13:T1888)</f>
        <v>0.80924426178229336</v>
      </c>
      <c r="V1888" s="92">
        <f t="shared" si="558"/>
        <v>1836</v>
      </c>
      <c r="W1888" s="92">
        <v>61.86732790988026</v>
      </c>
      <c r="Y1888" s="92">
        <f t="shared" si="559"/>
        <v>6.8229866162216051E-38</v>
      </c>
      <c r="Z1888" s="92">
        <f>SUM($Y$13:Y1888)</f>
        <v>0.70912493732668869</v>
      </c>
      <c r="AA1888" s="92">
        <f t="shared" si="560"/>
        <v>1611</v>
      </c>
      <c r="AB1888" s="92">
        <v>58.975175295821828</v>
      </c>
      <c r="AD1888" s="92">
        <f t="shared" si="561"/>
        <v>3.4943932522112466E-11</v>
      </c>
      <c r="AE1888" s="92" t="e">
        <f>SUM($AD$13:AD1888)</f>
        <v>#N/A</v>
      </c>
      <c r="AF1888" s="92">
        <f t="shared" si="562"/>
        <v>412</v>
      </c>
      <c r="AG1888" s="92">
        <v>103.91383844263328</v>
      </c>
      <c r="AI1888" s="92">
        <f t="shared" si="563"/>
        <v>1.0451110182470238E-25</v>
      </c>
      <c r="AJ1888" s="92" t="e">
        <f>SUM($AI$13:AI1888)</f>
        <v>#N/A</v>
      </c>
      <c r="AK1888" s="92">
        <f t="shared" si="564"/>
        <v>1064</v>
      </c>
      <c r="AL1888" s="92">
        <v>120.59938555941335</v>
      </c>
    </row>
    <row r="1889" spans="1:38">
      <c r="A1889" s="93">
        <v>1877</v>
      </c>
      <c r="B1889" s="130">
        <v>41232</v>
      </c>
      <c r="C1889" s="92">
        <v>16.729199999999999</v>
      </c>
      <c r="D1889" s="92">
        <v>20.855</v>
      </c>
      <c r="E1889" s="92">
        <v>13.0802</v>
      </c>
      <c r="F1889" s="139">
        <f t="shared" si="552"/>
        <v>-1.6438323410563616E-3</v>
      </c>
      <c r="G1889" s="140">
        <f t="shared" si="552"/>
        <v>-3.3565092304004285E-3</v>
      </c>
      <c r="H1889" s="140">
        <f t="shared" si="552"/>
        <v>-6.2537270072322571E-3</v>
      </c>
      <c r="I1889" s="141">
        <f t="shared" si="570"/>
        <v>21.364722152284628</v>
      </c>
      <c r="J1889" s="142">
        <f t="shared" si="565"/>
        <v>24.996516398945097</v>
      </c>
      <c r="K1889" s="142">
        <f t="shared" si="568"/>
        <v>19.337308726166267</v>
      </c>
      <c r="L1889" s="143">
        <f t="shared" si="566"/>
        <v>14955.305506599239</v>
      </c>
      <c r="M1889" s="137">
        <f t="shared" si="553"/>
        <v>-14997.909839367057</v>
      </c>
      <c r="N1889" s="137">
        <f t="shared" si="554"/>
        <v>29005.963089249399</v>
      </c>
      <c r="O1889" s="143">
        <f t="shared" si="569"/>
        <v>24.624493400759093</v>
      </c>
      <c r="P1889" s="137">
        <f t="shared" si="567"/>
        <v>-50.510160632942643</v>
      </c>
      <c r="Q1889" s="137">
        <f t="shared" si="555"/>
        <v>182.53691075060124</v>
      </c>
      <c r="R1889" s="144">
        <f t="shared" si="556"/>
        <v>156.65124351841769</v>
      </c>
      <c r="T1889" s="92">
        <f t="shared" si="557"/>
        <v>2.3727293645849788E-16</v>
      </c>
      <c r="U1889" s="92">
        <f>SUM($T$13:T1889)</f>
        <v>0.80924426178229358</v>
      </c>
      <c r="V1889" s="92">
        <f t="shared" si="558"/>
        <v>644</v>
      </c>
      <c r="W1889" s="92">
        <v>62.036441541624299</v>
      </c>
      <c r="Y1889" s="92">
        <f t="shared" si="559"/>
        <v>1.1331847061242386E-38</v>
      </c>
      <c r="Z1889" s="92">
        <f>SUM($Y$13:Y1889)</f>
        <v>0.70912493732668869</v>
      </c>
      <c r="AA1889" s="92">
        <f t="shared" si="560"/>
        <v>1646</v>
      </c>
      <c r="AB1889" s="92">
        <v>59.001566658227603</v>
      </c>
      <c r="AD1889" s="92">
        <f t="shared" si="561"/>
        <v>5.0038760234597764E-11</v>
      </c>
      <c r="AE1889" s="92" t="e">
        <f>SUM($AD$13:AD1889)</f>
        <v>#N/A</v>
      </c>
      <c r="AF1889" s="92">
        <f t="shared" si="562"/>
        <v>405</v>
      </c>
      <c r="AG1889" s="92">
        <v>104.16935692182597</v>
      </c>
      <c r="AI1889" s="92">
        <f t="shared" si="563"/>
        <v>2.2941490638568591E-22</v>
      </c>
      <c r="AJ1889" s="92" t="e">
        <f>SUM($AI$13:AI1889)</f>
        <v>#N/A</v>
      </c>
      <c r="AK1889" s="92">
        <f t="shared" si="564"/>
        <v>914</v>
      </c>
      <c r="AL1889" s="92">
        <v>120.61275764073798</v>
      </c>
    </row>
    <row r="1890" spans="1:38">
      <c r="A1890" s="93">
        <v>1878</v>
      </c>
      <c r="B1890" s="130">
        <v>41229</v>
      </c>
      <c r="C1890" s="92">
        <v>16.880400000000002</v>
      </c>
      <c r="D1890" s="92">
        <v>20.943000999999999</v>
      </c>
      <c r="E1890" s="92">
        <v>13.115</v>
      </c>
      <c r="F1890" s="139">
        <f t="shared" si="552"/>
        <v>-8.9571337172106302E-3</v>
      </c>
      <c r="G1890" s="140">
        <f t="shared" si="552"/>
        <v>-4.2019288448679193E-3</v>
      </c>
      <c r="H1890" s="140">
        <f t="shared" si="552"/>
        <v>-2.6534502478079425E-3</v>
      </c>
      <c r="I1890" s="141">
        <f t="shared" si="570"/>
        <v>21.208218234165063</v>
      </c>
      <c r="J1890" s="142">
        <f t="shared" si="565"/>
        <v>24.975312683220523</v>
      </c>
      <c r="K1890" s="142">
        <f t="shared" si="568"/>
        <v>19.407366511627906</v>
      </c>
      <c r="L1890" s="143">
        <f t="shared" si="566"/>
        <v>14845.752763915543</v>
      </c>
      <c r="M1890" s="137">
        <f t="shared" si="553"/>
        <v>-14985.187609932313</v>
      </c>
      <c r="N1890" s="137">
        <f t="shared" si="554"/>
        <v>29111.049767441858</v>
      </c>
      <c r="O1890" s="143">
        <f t="shared" si="569"/>
        <v>134.17723608445522</v>
      </c>
      <c r="P1890" s="137">
        <f t="shared" si="567"/>
        <v>-63.232390067687447</v>
      </c>
      <c r="Q1890" s="137">
        <f t="shared" si="555"/>
        <v>77.450232558141579</v>
      </c>
      <c r="R1890" s="144">
        <f t="shared" si="556"/>
        <v>148.39507857490935</v>
      </c>
      <c r="T1890" s="92">
        <f t="shared" si="557"/>
        <v>1.738447920617122E-44</v>
      </c>
      <c r="U1890" s="92">
        <f>SUM($T$13:T1890)</f>
        <v>0.80924426178229358</v>
      </c>
      <c r="V1890" s="92">
        <f t="shared" si="558"/>
        <v>1907</v>
      </c>
      <c r="W1890" s="92">
        <v>62.15185040841061</v>
      </c>
      <c r="Y1890" s="92">
        <f t="shared" si="559"/>
        <v>1.3006281198581908E-50</v>
      </c>
      <c r="Z1890" s="92">
        <f>SUM($Y$13:Y1890)</f>
        <v>0.70912493732668869</v>
      </c>
      <c r="AA1890" s="92">
        <f t="shared" si="560"/>
        <v>2182</v>
      </c>
      <c r="AB1890" s="92">
        <v>59.31709433938704</v>
      </c>
      <c r="AD1890" s="92">
        <f t="shared" si="561"/>
        <v>3.3487235174620476E-46</v>
      </c>
      <c r="AE1890" s="92" t="e">
        <f>SUM($AD$13:AD1890)</f>
        <v>#N/A</v>
      </c>
      <c r="AF1890" s="92">
        <f t="shared" si="562"/>
        <v>1984</v>
      </c>
      <c r="AG1890" s="92">
        <v>104.3616334781691</v>
      </c>
      <c r="AI1890" s="92">
        <f t="shared" si="563"/>
        <v>3.7407738950169064E-8</v>
      </c>
      <c r="AJ1890" s="92" t="e">
        <f>SUM($AI$13:AI1890)</f>
        <v>#N/A</v>
      </c>
      <c r="AK1890" s="92">
        <f t="shared" si="564"/>
        <v>276</v>
      </c>
      <c r="AL1890" s="92">
        <v>120.97324714593015</v>
      </c>
    </row>
    <row r="1891" spans="1:38">
      <c r="A1891" s="93">
        <v>1879</v>
      </c>
      <c r="B1891" s="130">
        <v>41228</v>
      </c>
      <c r="C1891" s="92">
        <v>16.896999000000001</v>
      </c>
      <c r="D1891" s="92">
        <v>21.027000000000001</v>
      </c>
      <c r="E1891" s="92">
        <v>13.2043</v>
      </c>
      <c r="F1891" s="139">
        <f t="shared" si="552"/>
        <v>-9.8236379134541973E-4</v>
      </c>
      <c r="G1891" s="140">
        <f t="shared" si="552"/>
        <v>-3.9948161887098932E-3</v>
      </c>
      <c r="H1891" s="140">
        <f t="shared" si="552"/>
        <v>-6.7629484334648104E-3</v>
      </c>
      <c r="I1891" s="141">
        <f t="shared" si="570"/>
        <v>21.378877513101585</v>
      </c>
      <c r="J1891" s="142">
        <f t="shared" si="565"/>
        <v>24.980507213615823</v>
      </c>
      <c r="K1891" s="142">
        <f t="shared" si="568"/>
        <v>19.327399786433208</v>
      </c>
      <c r="L1891" s="143">
        <f t="shared" si="566"/>
        <v>14965.214259171109</v>
      </c>
      <c r="M1891" s="137">
        <f t="shared" si="553"/>
        <v>-14988.304328169494</v>
      </c>
      <c r="N1891" s="137">
        <f t="shared" si="554"/>
        <v>28991.099679649811</v>
      </c>
      <c r="O1891" s="143">
        <f t="shared" si="569"/>
        <v>14.715740828889466</v>
      </c>
      <c r="P1891" s="137">
        <f t="shared" si="567"/>
        <v>-60.115671830506471</v>
      </c>
      <c r="Q1891" s="137">
        <f t="shared" si="555"/>
        <v>197.40032035018885</v>
      </c>
      <c r="R1891" s="144">
        <f t="shared" si="556"/>
        <v>152.00038934857184</v>
      </c>
      <c r="T1891" s="92">
        <f t="shared" si="557"/>
        <v>1.3163312752893829E-57</v>
      </c>
      <c r="U1891" s="92">
        <f>SUM($T$13:T1891)</f>
        <v>0.80924426178229358</v>
      </c>
      <c r="V1891" s="92">
        <f t="shared" si="558"/>
        <v>2496</v>
      </c>
      <c r="W1891" s="92">
        <v>62.588034412898196</v>
      </c>
      <c r="Y1891" s="92">
        <f t="shared" si="559"/>
        <v>2.4540012356908925E-10</v>
      </c>
      <c r="Z1891" s="92">
        <f>SUM($Y$13:Y1891)</f>
        <v>0.70912493757208883</v>
      </c>
      <c r="AA1891" s="92">
        <f t="shared" si="560"/>
        <v>374</v>
      </c>
      <c r="AB1891" s="92">
        <v>59.325258714281517</v>
      </c>
      <c r="AD1891" s="92">
        <f t="shared" si="561"/>
        <v>8.1972010481185307E-51</v>
      </c>
      <c r="AE1891" s="92" t="e">
        <f>SUM($AD$13:AD1891)</f>
        <v>#N/A</v>
      </c>
      <c r="AF1891" s="92">
        <f t="shared" si="562"/>
        <v>2191</v>
      </c>
      <c r="AG1891" s="92">
        <v>104.39477916466421</v>
      </c>
      <c r="AI1891" s="92">
        <f t="shared" si="563"/>
        <v>2.2720567904471065E-42</v>
      </c>
      <c r="AJ1891" s="92" t="e">
        <f>SUM($AI$13:AI1891)</f>
        <v>#N/A</v>
      </c>
      <c r="AK1891" s="92">
        <f t="shared" si="564"/>
        <v>1812</v>
      </c>
      <c r="AL1891" s="92">
        <v>120.98402372831151</v>
      </c>
    </row>
    <row r="1892" spans="1:38">
      <c r="A1892" s="93">
        <v>1880</v>
      </c>
      <c r="B1892" s="130">
        <v>41227</v>
      </c>
      <c r="C1892" s="92">
        <v>16.813700000000001</v>
      </c>
      <c r="D1892" s="92">
        <v>21</v>
      </c>
      <c r="E1892" s="92">
        <v>13.2723</v>
      </c>
      <c r="F1892" s="139">
        <f t="shared" si="552"/>
        <v>4.9542337498587052E-3</v>
      </c>
      <c r="G1892" s="140">
        <f t="shared" si="552"/>
        <v>1.2857142857143344E-3</v>
      </c>
      <c r="H1892" s="140">
        <f t="shared" si="552"/>
        <v>-5.1234526042961415E-3</v>
      </c>
      <c r="I1892" s="141">
        <f t="shared" si="570"/>
        <v>21.505920106823599</v>
      </c>
      <c r="J1892" s="142">
        <f t="shared" si="565"/>
        <v>25.112946614285715</v>
      </c>
      <c r="K1892" s="142">
        <f t="shared" si="568"/>
        <v>19.359302735772999</v>
      </c>
      <c r="L1892" s="143">
        <f t="shared" si="566"/>
        <v>15054.144074776519</v>
      </c>
      <c r="M1892" s="137">
        <f t="shared" si="553"/>
        <v>-15067.767968571428</v>
      </c>
      <c r="N1892" s="137">
        <f t="shared" si="554"/>
        <v>29038.9541036595</v>
      </c>
      <c r="O1892" s="143">
        <f t="shared" si="569"/>
        <v>-74.214074776520647</v>
      </c>
      <c r="P1892" s="137">
        <f t="shared" si="567"/>
        <v>19.347968571428282</v>
      </c>
      <c r="Q1892" s="137">
        <f t="shared" si="555"/>
        <v>149.54589634049989</v>
      </c>
      <c r="R1892" s="144">
        <f t="shared" si="556"/>
        <v>94.679790135407529</v>
      </c>
      <c r="T1892" s="92">
        <f t="shared" si="557"/>
        <v>9.9689798984349356E-7</v>
      </c>
      <c r="U1892" s="92">
        <f>SUM($T$13:T1892)</f>
        <v>0.80924525868028341</v>
      </c>
      <c r="V1892" s="92">
        <f t="shared" si="558"/>
        <v>212</v>
      </c>
      <c r="W1892" s="92">
        <v>62.780488357751892</v>
      </c>
      <c r="Y1892" s="92">
        <f t="shared" si="559"/>
        <v>1.2861085200795847E-52</v>
      </c>
      <c r="Z1892" s="92">
        <f>SUM($Y$13:Y1892)</f>
        <v>0.70912493757208883</v>
      </c>
      <c r="AA1892" s="92">
        <f t="shared" si="560"/>
        <v>2272</v>
      </c>
      <c r="AB1892" s="92">
        <v>59.474448432021745</v>
      </c>
      <c r="AD1892" s="92">
        <f t="shared" si="561"/>
        <v>1.0112822650951698E-40</v>
      </c>
      <c r="AE1892" s="92" t="e">
        <f>SUM($AD$13:AD1892)</f>
        <v>#N/A</v>
      </c>
      <c r="AF1892" s="92">
        <f t="shared" si="562"/>
        <v>1738</v>
      </c>
      <c r="AG1892" s="92">
        <v>104.47519869956159</v>
      </c>
      <c r="AI1892" s="92">
        <f t="shared" si="563"/>
        <v>8.4517377370151224E-9</v>
      </c>
      <c r="AJ1892" s="92" t="e">
        <f>SUM($AI$13:AI1892)</f>
        <v>#N/A</v>
      </c>
      <c r="AK1892" s="92">
        <f t="shared" si="564"/>
        <v>305</v>
      </c>
      <c r="AL1892" s="92">
        <v>121.33147035370166</v>
      </c>
    </row>
    <row r="1893" spans="1:38">
      <c r="A1893" s="93">
        <v>1881</v>
      </c>
      <c r="B1893" s="130">
        <v>41226</v>
      </c>
      <c r="C1893" s="92">
        <v>16.8048</v>
      </c>
      <c r="D1893" s="92">
        <v>20.992000999999998</v>
      </c>
      <c r="E1893" s="92">
        <v>13.2287</v>
      </c>
      <c r="F1893" s="139">
        <f t="shared" si="552"/>
        <v>5.2961058745126799E-4</v>
      </c>
      <c r="G1893" s="140">
        <f t="shared" si="552"/>
        <v>3.8104990562848329E-4</v>
      </c>
      <c r="H1893" s="140">
        <f t="shared" si="552"/>
        <v>3.2958642950553507E-3</v>
      </c>
      <c r="I1893" s="141">
        <f t="shared" si="570"/>
        <v>21.411233613610396</v>
      </c>
      <c r="J1893" s="142">
        <f t="shared" si="565"/>
        <v>25.090256998368098</v>
      </c>
      <c r="K1893" s="142">
        <f t="shared" si="568"/>
        <v>19.523134223317481</v>
      </c>
      <c r="L1893" s="143">
        <f t="shared" si="566"/>
        <v>14987.863529527276</v>
      </c>
      <c r="M1893" s="137">
        <f t="shared" si="553"/>
        <v>-15054.154199020859</v>
      </c>
      <c r="N1893" s="137">
        <f t="shared" si="554"/>
        <v>29284.70133497622</v>
      </c>
      <c r="O1893" s="143">
        <f t="shared" si="569"/>
        <v>-7.933529527277642</v>
      </c>
      <c r="P1893" s="137">
        <f t="shared" si="567"/>
        <v>5.7341990208587958</v>
      </c>
      <c r="Q1893" s="137">
        <f t="shared" si="555"/>
        <v>-96.201334976220096</v>
      </c>
      <c r="R1893" s="144">
        <f t="shared" si="556"/>
        <v>-98.400665482638942</v>
      </c>
      <c r="T1893" s="92">
        <f t="shared" si="557"/>
        <v>9.0179441425470524E-34</v>
      </c>
      <c r="U1893" s="92">
        <f>SUM($T$13:T1893)</f>
        <v>0.80924525868028341</v>
      </c>
      <c r="V1893" s="92">
        <f t="shared" si="558"/>
        <v>1426</v>
      </c>
      <c r="W1893" s="92">
        <v>62.95636438764268</v>
      </c>
      <c r="Y1893" s="92">
        <f t="shared" si="559"/>
        <v>1.8477385945338219E-24</v>
      </c>
      <c r="Z1893" s="92">
        <f>SUM($Y$13:Y1893)</f>
        <v>0.70912493757208883</v>
      </c>
      <c r="AA1893" s="92">
        <f t="shared" si="560"/>
        <v>1008</v>
      </c>
      <c r="AB1893" s="92">
        <v>59.670136754473788</v>
      </c>
      <c r="AD1893" s="92">
        <f t="shared" si="561"/>
        <v>1.0408729870156199E-44</v>
      </c>
      <c r="AE1893" s="92" t="e">
        <f>SUM($AD$13:AD1893)</f>
        <v>#N/A</v>
      </c>
      <c r="AF1893" s="92">
        <f t="shared" si="562"/>
        <v>1917</v>
      </c>
      <c r="AG1893" s="92">
        <v>104.70257528685033</v>
      </c>
      <c r="AI1893" s="92">
        <f t="shared" si="563"/>
        <v>2.7965099990556238E-5</v>
      </c>
      <c r="AJ1893" s="92" t="e">
        <f>SUM($AI$13:AI1893)</f>
        <v>#N/A</v>
      </c>
      <c r="AK1893" s="92">
        <f t="shared" si="564"/>
        <v>147</v>
      </c>
      <c r="AL1893" s="92">
        <v>121.41715138815562</v>
      </c>
    </row>
    <row r="1894" spans="1:38">
      <c r="A1894" s="93">
        <v>1882</v>
      </c>
      <c r="B1894" s="130">
        <v>41225</v>
      </c>
      <c r="C1894" s="92">
        <v>16.763999999999999</v>
      </c>
      <c r="D1894" s="92">
        <v>20.957999999999998</v>
      </c>
      <c r="E1894" s="92">
        <v>13.2203</v>
      </c>
      <c r="F1894" s="139">
        <f t="shared" si="552"/>
        <v>2.4337866857553347E-3</v>
      </c>
      <c r="G1894" s="140">
        <f t="shared" si="552"/>
        <v>1.6223399179311482E-3</v>
      </c>
      <c r="H1894" s="140">
        <f t="shared" si="552"/>
        <v>6.3538648896011019E-4</v>
      </c>
      <c r="I1894" s="141">
        <f t="shared" si="570"/>
        <v>21.451982791696494</v>
      </c>
      <c r="J1894" s="142">
        <f t="shared" si="565"/>
        <v>25.121389420779657</v>
      </c>
      <c r="K1894" s="142">
        <f t="shared" si="568"/>
        <v>19.471363985688676</v>
      </c>
      <c r="L1894" s="143">
        <f t="shared" si="566"/>
        <v>15016.387954187547</v>
      </c>
      <c r="M1894" s="137">
        <f t="shared" si="553"/>
        <v>-15072.833652467794</v>
      </c>
      <c r="N1894" s="137">
        <f t="shared" si="554"/>
        <v>29207.045978533013</v>
      </c>
      <c r="O1894" s="143">
        <f t="shared" si="569"/>
        <v>-36.457954187548239</v>
      </c>
      <c r="P1894" s="137">
        <f t="shared" si="567"/>
        <v>24.413652467794236</v>
      </c>
      <c r="Q1894" s="137">
        <f t="shared" si="555"/>
        <v>-18.545978533013113</v>
      </c>
      <c r="R1894" s="144">
        <f t="shared" si="556"/>
        <v>-30.590280252767116</v>
      </c>
      <c r="T1894" s="92">
        <f t="shared" si="557"/>
        <v>4.8927777978673991E-15</v>
      </c>
      <c r="U1894" s="92">
        <f>SUM($T$13:T1894)</f>
        <v>0.80924525868028829</v>
      </c>
      <c r="V1894" s="92">
        <f t="shared" si="558"/>
        <v>585</v>
      </c>
      <c r="W1894" s="92">
        <v>63.35451482157805</v>
      </c>
      <c r="Y1894" s="92">
        <f t="shared" si="559"/>
        <v>4.6779265339872931E-23</v>
      </c>
      <c r="Z1894" s="92">
        <f>SUM($Y$13:Y1894)</f>
        <v>0.70912493757208883</v>
      </c>
      <c r="AA1894" s="92">
        <f t="shared" si="560"/>
        <v>945</v>
      </c>
      <c r="AB1894" s="92">
        <v>59.822694909684287</v>
      </c>
      <c r="AD1894" s="92">
        <f t="shared" si="561"/>
        <v>5.3432390758395947E-45</v>
      </c>
      <c r="AE1894" s="92" t="e">
        <f>SUM($AD$13:AD1894)</f>
        <v>#N/A</v>
      </c>
      <c r="AF1894" s="92">
        <f t="shared" si="562"/>
        <v>1930</v>
      </c>
      <c r="AG1894" s="92">
        <v>105.01701375125776</v>
      </c>
      <c r="AI1894" s="92">
        <f t="shared" si="563"/>
        <v>4.1916959420850073E-6</v>
      </c>
      <c r="AJ1894" s="92" t="e">
        <f>SUM($AI$13:AI1894)</f>
        <v>#N/A</v>
      </c>
      <c r="AK1894" s="92">
        <f t="shared" si="564"/>
        <v>184</v>
      </c>
      <c r="AL1894" s="92">
        <v>121.64039973258878</v>
      </c>
    </row>
    <row r="1895" spans="1:38">
      <c r="A1895" s="93">
        <v>1883</v>
      </c>
      <c r="B1895" s="130">
        <v>41222</v>
      </c>
      <c r="C1895" s="92">
        <v>16.7652</v>
      </c>
      <c r="D1895" s="92">
        <v>21.023001000000001</v>
      </c>
      <c r="E1895" s="92">
        <v>13.194000000000001</v>
      </c>
      <c r="F1895" s="139">
        <f t="shared" si="552"/>
        <v>-7.1576837735398691E-5</v>
      </c>
      <c r="G1895" s="140">
        <f t="shared" si="552"/>
        <v>-3.0918992012606283E-3</v>
      </c>
      <c r="H1895" s="140">
        <f t="shared" si="552"/>
        <v>1.9933303016521631E-3</v>
      </c>
      <c r="I1895" s="141">
        <f t="shared" si="570"/>
        <v>21.398368262830147</v>
      </c>
      <c r="J1895" s="142">
        <f t="shared" si="565"/>
        <v>25.003153003702941</v>
      </c>
      <c r="K1895" s="142">
        <f t="shared" si="568"/>
        <v>19.497788214339849</v>
      </c>
      <c r="L1895" s="143">
        <f t="shared" si="566"/>
        <v>14978.857783981102</v>
      </c>
      <c r="M1895" s="137">
        <f t="shared" si="553"/>
        <v>-15001.891802221764</v>
      </c>
      <c r="N1895" s="137">
        <f t="shared" si="554"/>
        <v>29246.682321509772</v>
      </c>
      <c r="O1895" s="143">
        <f t="shared" si="569"/>
        <v>1.0722160188961425</v>
      </c>
      <c r="P1895" s="137">
        <f t="shared" si="567"/>
        <v>-46.528197778236063</v>
      </c>
      <c r="Q1895" s="137">
        <f t="shared" si="555"/>
        <v>-58.182321509772009</v>
      </c>
      <c r="R1895" s="144">
        <f t="shared" si="556"/>
        <v>-103.63830326911193</v>
      </c>
      <c r="T1895" s="92">
        <f t="shared" si="557"/>
        <v>1.3934113916313807E-56</v>
      </c>
      <c r="U1895" s="92">
        <f>SUM($T$13:T1895)</f>
        <v>0.80924525868028829</v>
      </c>
      <c r="V1895" s="92">
        <f t="shared" si="558"/>
        <v>2450</v>
      </c>
      <c r="W1895" s="92">
        <v>63.419627438610405</v>
      </c>
      <c r="Y1895" s="92">
        <f t="shared" si="559"/>
        <v>4.6851820463468302E-41</v>
      </c>
      <c r="Z1895" s="92">
        <f>SUM($Y$13:Y1895)</f>
        <v>0.70912493757208883</v>
      </c>
      <c r="AA1895" s="92">
        <f t="shared" si="560"/>
        <v>1753</v>
      </c>
      <c r="AB1895" s="92">
        <v>59.830626726232367</v>
      </c>
      <c r="AD1895" s="92">
        <f t="shared" si="561"/>
        <v>1.102677292403234E-52</v>
      </c>
      <c r="AE1895" s="92" t="e">
        <f>SUM($AD$13:AD1895)</f>
        <v>#N/A</v>
      </c>
      <c r="AF1895" s="92">
        <f t="shared" si="562"/>
        <v>2275</v>
      </c>
      <c r="AG1895" s="92">
        <v>105.12064825930793</v>
      </c>
      <c r="AI1895" s="92">
        <f t="shared" si="563"/>
        <v>1.0408729870156199E-44</v>
      </c>
      <c r="AJ1895" s="92" t="e">
        <f>SUM($AI$13:AI1895)</f>
        <v>#N/A</v>
      </c>
      <c r="AK1895" s="92">
        <f t="shared" si="564"/>
        <v>1917</v>
      </c>
      <c r="AL1895" s="92">
        <v>121.85155015067357</v>
      </c>
    </row>
    <row r="1896" spans="1:38">
      <c r="A1896" s="93">
        <v>1884</v>
      </c>
      <c r="B1896" s="130">
        <v>41221</v>
      </c>
      <c r="C1896" s="92">
        <v>16.663</v>
      </c>
      <c r="D1896" s="92">
        <v>20.875999</v>
      </c>
      <c r="E1896" s="92">
        <v>13.157999999999999</v>
      </c>
      <c r="F1896" s="139">
        <f t="shared" si="552"/>
        <v>6.1333493368540548E-3</v>
      </c>
      <c r="G1896" s="140">
        <f t="shared" si="552"/>
        <v>7.0416749876258677E-3</v>
      </c>
      <c r="H1896" s="140">
        <f t="shared" si="552"/>
        <v>2.7359781121751858E-3</v>
      </c>
      <c r="I1896" s="141">
        <f t="shared" si="570"/>
        <v>21.531153062473741</v>
      </c>
      <c r="J1896" s="142">
        <f t="shared" si="565"/>
        <v>25.257310137862149</v>
      </c>
      <c r="K1896" s="142">
        <f t="shared" si="568"/>
        <v>19.512239398084816</v>
      </c>
      <c r="L1896" s="143">
        <f t="shared" si="566"/>
        <v>15071.807143731619</v>
      </c>
      <c r="M1896" s="137">
        <f t="shared" si="553"/>
        <v>-15154.386082717288</v>
      </c>
      <c r="N1896" s="137">
        <f t="shared" si="554"/>
        <v>29268.359097127224</v>
      </c>
      <c r="O1896" s="143">
        <f t="shared" si="569"/>
        <v>-91.87714373162089</v>
      </c>
      <c r="P1896" s="137">
        <f t="shared" si="567"/>
        <v>105.96608271728837</v>
      </c>
      <c r="Q1896" s="137">
        <f t="shared" si="555"/>
        <v>-79.859097127224231</v>
      </c>
      <c r="R1896" s="144">
        <f t="shared" si="556"/>
        <v>-65.770158141556749</v>
      </c>
      <c r="T1896" s="92">
        <f t="shared" si="557"/>
        <v>2.7080886555799749E-29</v>
      </c>
      <c r="U1896" s="92">
        <f>SUM($T$13:T1896)</f>
        <v>0.80924525868028829</v>
      </c>
      <c r="V1896" s="92">
        <f t="shared" si="558"/>
        <v>1225</v>
      </c>
      <c r="W1896" s="92">
        <v>63.425683667817793</v>
      </c>
      <c r="Y1896" s="92">
        <f t="shared" si="559"/>
        <v>1.0585491402900275E-41</v>
      </c>
      <c r="Z1896" s="92">
        <f>SUM($Y$13:Y1896)</f>
        <v>0.70912493757208883</v>
      </c>
      <c r="AA1896" s="92">
        <f t="shared" si="560"/>
        <v>1782</v>
      </c>
      <c r="AB1896" s="92">
        <v>59.913017417235096</v>
      </c>
      <c r="AD1896" s="92">
        <f t="shared" si="561"/>
        <v>1.5589586525012255E-36</v>
      </c>
      <c r="AE1896" s="92" t="e">
        <f>SUM($AD$13:AD1896)</f>
        <v>#N/A</v>
      </c>
      <c r="AF1896" s="92">
        <f t="shared" si="562"/>
        <v>1550</v>
      </c>
      <c r="AG1896" s="92">
        <v>105.17115061254299</v>
      </c>
      <c r="AI1896" s="92">
        <f t="shared" si="563"/>
        <v>1.4195402831047511E-7</v>
      </c>
      <c r="AJ1896" s="92" t="e">
        <f>SUM($AI$13:AI1896)</f>
        <v>#N/A</v>
      </c>
      <c r="AK1896" s="92">
        <f t="shared" si="564"/>
        <v>250</v>
      </c>
      <c r="AL1896" s="92">
        <v>121.9173334365496</v>
      </c>
    </row>
    <row r="1897" spans="1:38">
      <c r="A1897" s="93">
        <v>1885</v>
      </c>
      <c r="B1897" s="130">
        <v>41220</v>
      </c>
      <c r="C1897" s="92">
        <v>16.591999000000001</v>
      </c>
      <c r="D1897" s="92">
        <v>20.705998999999998</v>
      </c>
      <c r="E1897" s="92">
        <v>13.059100000000001</v>
      </c>
      <c r="F1897" s="139">
        <f t="shared" si="552"/>
        <v>4.2792312125861098E-3</v>
      </c>
      <c r="G1897" s="140">
        <f t="shared" si="552"/>
        <v>8.2101810204859849E-3</v>
      </c>
      <c r="H1897" s="140">
        <f t="shared" si="552"/>
        <v>7.5732630885740893E-3</v>
      </c>
      <c r="I1897" s="141">
        <f t="shared" si="570"/>
        <v>21.49147512002622</v>
      </c>
      <c r="J1897" s="142">
        <f t="shared" si="565"/>
        <v>25.286617087120504</v>
      </c>
      <c r="K1897" s="142">
        <f t="shared" si="568"/>
        <v>19.606368126440564</v>
      </c>
      <c r="L1897" s="143">
        <f t="shared" si="566"/>
        <v>15044.032584018354</v>
      </c>
      <c r="M1897" s="137">
        <f t="shared" si="553"/>
        <v>-15171.970252272302</v>
      </c>
      <c r="N1897" s="137">
        <f t="shared" si="554"/>
        <v>29409.552189660848</v>
      </c>
      <c r="O1897" s="143">
        <f t="shared" si="569"/>
        <v>-64.102584018355628</v>
      </c>
      <c r="P1897" s="137">
        <f t="shared" si="567"/>
        <v>123.5502522723018</v>
      </c>
      <c r="Q1897" s="137">
        <f t="shared" si="555"/>
        <v>-221.05218966084794</v>
      </c>
      <c r="R1897" s="144">
        <f t="shared" si="556"/>
        <v>-161.60452140690177</v>
      </c>
      <c r="T1897" s="92">
        <f t="shared" si="557"/>
        <v>1.4644774137050112E-38</v>
      </c>
      <c r="U1897" s="92">
        <f>SUM($T$13:T1897)</f>
        <v>0.80924525868028829</v>
      </c>
      <c r="V1897" s="92">
        <f t="shared" si="558"/>
        <v>1641</v>
      </c>
      <c r="W1897" s="92">
        <v>63.488343625900598</v>
      </c>
      <c r="Y1897" s="92">
        <f t="shared" si="559"/>
        <v>1.8776614049947079E-12</v>
      </c>
      <c r="Z1897" s="92">
        <f>SUM($Y$13:Y1897)</f>
        <v>0.70912493757396644</v>
      </c>
      <c r="AA1897" s="92">
        <f t="shared" si="560"/>
        <v>469</v>
      </c>
      <c r="AB1897" s="92">
        <v>59.982426879510967</v>
      </c>
      <c r="AD1897" s="92">
        <f t="shared" si="561"/>
        <v>1.5553387301265756E-9</v>
      </c>
      <c r="AE1897" s="92" t="e">
        <f>SUM($AD$13:AD1897)</f>
        <v>#N/A</v>
      </c>
      <c r="AF1897" s="92">
        <f t="shared" si="562"/>
        <v>338</v>
      </c>
      <c r="AG1897" s="92">
        <v>105.46421554805056</v>
      </c>
      <c r="AI1897" s="92">
        <f t="shared" si="563"/>
        <v>2.2023392845517958E-11</v>
      </c>
      <c r="AJ1897" s="92" t="e">
        <f>SUM($AI$13:AI1897)</f>
        <v>#N/A</v>
      </c>
      <c r="AK1897" s="92">
        <f t="shared" si="564"/>
        <v>421</v>
      </c>
      <c r="AL1897" s="92">
        <v>122.01278819306935</v>
      </c>
    </row>
    <row r="1898" spans="1:38">
      <c r="A1898" s="93">
        <v>1886</v>
      </c>
      <c r="B1898" s="130">
        <v>41219</v>
      </c>
      <c r="C1898" s="92">
        <v>16.677999</v>
      </c>
      <c r="D1898" s="92">
        <v>20.823</v>
      </c>
      <c r="E1898" s="92">
        <v>12.952</v>
      </c>
      <c r="F1898" s="139">
        <f t="shared" si="552"/>
        <v>-5.1564938935418914E-3</v>
      </c>
      <c r="G1898" s="140">
        <f t="shared" si="552"/>
        <v>-5.6188349421313344E-3</v>
      </c>
      <c r="H1898" s="140">
        <f t="shared" si="552"/>
        <v>8.2689932056825288E-3</v>
      </c>
      <c r="I1898" s="141">
        <f t="shared" si="570"/>
        <v>21.289551546327591</v>
      </c>
      <c r="J1898" s="142">
        <f t="shared" si="565"/>
        <v>24.939775686466888</v>
      </c>
      <c r="K1898" s="142">
        <f t="shared" si="568"/>
        <v>19.619906338789377</v>
      </c>
      <c r="L1898" s="143">
        <f t="shared" si="566"/>
        <v>14902.686082429313</v>
      </c>
      <c r="M1898" s="137">
        <f t="shared" si="553"/>
        <v>-14963.865411880133</v>
      </c>
      <c r="N1898" s="137">
        <f t="shared" si="554"/>
        <v>29429.859508184065</v>
      </c>
      <c r="O1898" s="143">
        <f t="shared" si="569"/>
        <v>77.24391757068588</v>
      </c>
      <c r="P1898" s="137">
        <f t="shared" si="567"/>
        <v>-84.554588119866821</v>
      </c>
      <c r="Q1898" s="137">
        <f t="shared" si="555"/>
        <v>-241.35950818406491</v>
      </c>
      <c r="R1898" s="144">
        <f t="shared" si="556"/>
        <v>-248.67017873324585</v>
      </c>
      <c r="T1898" s="92">
        <f t="shared" si="557"/>
        <v>2.2994885062343801E-49</v>
      </c>
      <c r="U1898" s="92">
        <f>SUM($T$13:T1898)</f>
        <v>0.80924525868028829</v>
      </c>
      <c r="V1898" s="92">
        <f t="shared" si="558"/>
        <v>2126</v>
      </c>
      <c r="W1898" s="92">
        <v>63.526717519414888</v>
      </c>
      <c r="Y1898" s="92">
        <f t="shared" si="559"/>
        <v>6.7572823914301927E-58</v>
      </c>
      <c r="Z1898" s="92">
        <f>SUM($Y$13:Y1898)</f>
        <v>0.70912493757396644</v>
      </c>
      <c r="AA1898" s="92">
        <f t="shared" si="560"/>
        <v>2509</v>
      </c>
      <c r="AB1898" s="92">
        <v>59.988581133438856</v>
      </c>
      <c r="AD1898" s="92">
        <f t="shared" si="561"/>
        <v>4.7721361951424291E-56</v>
      </c>
      <c r="AE1898" s="92" t="e">
        <f>SUM($AD$13:AD1898)</f>
        <v>#N/A</v>
      </c>
      <c r="AF1898" s="92">
        <f t="shared" si="562"/>
        <v>2426</v>
      </c>
      <c r="AG1898" s="92">
        <v>105.48365724381802</v>
      </c>
      <c r="AI1898" s="92">
        <f t="shared" si="563"/>
        <v>1.4988917276557076E-43</v>
      </c>
      <c r="AJ1898" s="92" t="e">
        <f>SUM($AI$13:AI1898)</f>
        <v>#N/A</v>
      </c>
      <c r="AK1898" s="92">
        <f t="shared" si="564"/>
        <v>1865</v>
      </c>
      <c r="AL1898" s="92">
        <v>122.18473554307093</v>
      </c>
    </row>
    <row r="1899" spans="1:38">
      <c r="A1899" s="93">
        <v>1887</v>
      </c>
      <c r="B1899" s="130">
        <v>41218</v>
      </c>
      <c r="C1899" s="92">
        <v>16.703800000000001</v>
      </c>
      <c r="D1899" s="92">
        <v>20.865998999999999</v>
      </c>
      <c r="E1899" s="92">
        <v>13.0291</v>
      </c>
      <c r="F1899" s="139">
        <f t="shared" si="552"/>
        <v>-1.5446185897820541E-3</v>
      </c>
      <c r="G1899" s="140">
        <f t="shared" si="552"/>
        <v>-2.0607208885612405E-3</v>
      </c>
      <c r="H1899" s="140">
        <f t="shared" si="552"/>
        <v>-5.9175230829451309E-3</v>
      </c>
      <c r="I1899" s="141">
        <f t="shared" si="570"/>
        <v>21.366845316640521</v>
      </c>
      <c r="J1899" s="142">
        <f t="shared" si="565"/>
        <v>25.029015677610261</v>
      </c>
      <c r="K1899" s="142">
        <f t="shared" si="568"/>
        <v>19.343850918328972</v>
      </c>
      <c r="L1899" s="143">
        <f t="shared" si="566"/>
        <v>14956.791721648366</v>
      </c>
      <c r="M1899" s="137">
        <f t="shared" si="553"/>
        <v>-15017.409406566156</v>
      </c>
      <c r="N1899" s="137">
        <f t="shared" si="554"/>
        <v>29015.776377493457</v>
      </c>
      <c r="O1899" s="143">
        <f t="shared" si="569"/>
        <v>23.138278351632835</v>
      </c>
      <c r="P1899" s="137">
        <f t="shared" si="567"/>
        <v>-31.010593433844406</v>
      </c>
      <c r="Q1899" s="137">
        <f t="shared" si="555"/>
        <v>172.7236225065426</v>
      </c>
      <c r="R1899" s="144">
        <f t="shared" si="556"/>
        <v>164.85130742433103</v>
      </c>
      <c r="T1899" s="92">
        <f t="shared" si="557"/>
        <v>1.4988917276557076E-43</v>
      </c>
      <c r="U1899" s="92">
        <f>SUM($T$13:T1899)</f>
        <v>0.80924525868028829</v>
      </c>
      <c r="V1899" s="92">
        <f t="shared" si="558"/>
        <v>1865</v>
      </c>
      <c r="W1899" s="92">
        <v>63.627807209011735</v>
      </c>
      <c r="Y1899" s="92">
        <f t="shared" si="559"/>
        <v>1.6111079180917259E-21</v>
      </c>
      <c r="Z1899" s="92">
        <f>SUM($Y$13:Y1899)</f>
        <v>0.70912493757396644</v>
      </c>
      <c r="AA1899" s="92">
        <f t="shared" si="560"/>
        <v>876</v>
      </c>
      <c r="AB1899" s="92">
        <v>60.268796814352754</v>
      </c>
      <c r="AD1899" s="92">
        <f t="shared" si="561"/>
        <v>1.9906940098103977E-29</v>
      </c>
      <c r="AE1899" s="92" t="e">
        <f>SUM($AD$13:AD1899)</f>
        <v>#N/A</v>
      </c>
      <c r="AF1899" s="92">
        <f t="shared" si="562"/>
        <v>1231</v>
      </c>
      <c r="AG1899" s="92">
        <v>105.73541697941982</v>
      </c>
      <c r="AI1899" s="92">
        <f t="shared" si="563"/>
        <v>1.192826006446567E-38</v>
      </c>
      <c r="AJ1899" s="92" t="e">
        <f>SUM($AI$13:AI1899)</f>
        <v>#N/A</v>
      </c>
      <c r="AK1899" s="92">
        <f t="shared" si="564"/>
        <v>1645</v>
      </c>
      <c r="AL1899" s="92">
        <v>122.19079323325604</v>
      </c>
    </row>
    <row r="1900" spans="1:38">
      <c r="A1900" s="93">
        <v>1888</v>
      </c>
      <c r="B1900" s="130">
        <v>41215</v>
      </c>
      <c r="C1900" s="92">
        <v>16.845600000000001</v>
      </c>
      <c r="D1900" s="92">
        <v>20.978999999999999</v>
      </c>
      <c r="E1900" s="92">
        <v>13.0243</v>
      </c>
      <c r="F1900" s="139">
        <f t="shared" si="552"/>
        <v>-8.4176283421190101E-3</v>
      </c>
      <c r="G1900" s="140">
        <f t="shared" si="552"/>
        <v>-5.3863863863864436E-3</v>
      </c>
      <c r="H1900" s="140">
        <f t="shared" si="552"/>
        <v>3.6854187940993377E-4</v>
      </c>
      <c r="I1900" s="141">
        <f t="shared" si="570"/>
        <v>21.219763595241485</v>
      </c>
      <c r="J1900" s="142">
        <f t="shared" si="565"/>
        <v>24.945605658958957</v>
      </c>
      <c r="K1900" s="142">
        <f t="shared" si="568"/>
        <v>19.466171456431436</v>
      </c>
      <c r="L1900" s="143">
        <f t="shared" si="566"/>
        <v>14853.83451666904</v>
      </c>
      <c r="M1900" s="137">
        <f t="shared" si="553"/>
        <v>-14967.363395375374</v>
      </c>
      <c r="N1900" s="137">
        <f t="shared" si="554"/>
        <v>29199.257184647155</v>
      </c>
      <c r="O1900" s="143">
        <f t="shared" si="569"/>
        <v>126.09548333095881</v>
      </c>
      <c r="P1900" s="137">
        <f t="shared" si="567"/>
        <v>-81.056604624625834</v>
      </c>
      <c r="Q1900" s="137">
        <f t="shared" si="555"/>
        <v>-10.757184647154645</v>
      </c>
      <c r="R1900" s="144">
        <f t="shared" si="556"/>
        <v>34.281694059178335</v>
      </c>
      <c r="T1900" s="92">
        <f t="shared" si="557"/>
        <v>3.0222229745094974E-46</v>
      </c>
      <c r="U1900" s="92">
        <f>SUM($T$13:T1900)</f>
        <v>0.80924525868028829</v>
      </c>
      <c r="V1900" s="92">
        <f t="shared" si="558"/>
        <v>1986</v>
      </c>
      <c r="W1900" s="92">
        <v>63.639974523221099</v>
      </c>
      <c r="Y1900" s="92">
        <f t="shared" si="559"/>
        <v>2.3070626860453965E-21</v>
      </c>
      <c r="Z1900" s="92">
        <f>SUM($Y$13:Y1900)</f>
        <v>0.70912493757396644</v>
      </c>
      <c r="AA1900" s="92">
        <f t="shared" si="560"/>
        <v>869</v>
      </c>
      <c r="AB1900" s="92">
        <v>60.297337575946585</v>
      </c>
      <c r="AD1900" s="92">
        <f t="shared" si="561"/>
        <v>6.1043274368424083E-3</v>
      </c>
      <c r="AE1900" s="92" t="e">
        <f>SUM($AD$13:AD1900)</f>
        <v>#N/A</v>
      </c>
      <c r="AF1900" s="92">
        <f t="shared" si="562"/>
        <v>42</v>
      </c>
      <c r="AG1900" s="92">
        <v>105.79726958854735</v>
      </c>
      <c r="AI1900" s="92">
        <f t="shared" si="563"/>
        <v>1.2893452674939037E-15</v>
      </c>
      <c r="AJ1900" s="92" t="e">
        <f>SUM($AI$13:AI1900)</f>
        <v>#N/A</v>
      </c>
      <c r="AK1900" s="92">
        <f t="shared" si="564"/>
        <v>611</v>
      </c>
      <c r="AL1900" s="92">
        <v>122.19231698212934</v>
      </c>
    </row>
    <row r="1901" spans="1:38">
      <c r="A1901" s="93">
        <v>1889</v>
      </c>
      <c r="B1901" s="130">
        <v>41214</v>
      </c>
      <c r="C1901" s="92">
        <v>16.962</v>
      </c>
      <c r="D1901" s="92">
        <v>21.103999999999999</v>
      </c>
      <c r="E1901" s="92">
        <v>13</v>
      </c>
      <c r="F1901" s="139">
        <f t="shared" si="552"/>
        <v>-6.8623983020869028E-3</v>
      </c>
      <c r="G1901" s="140">
        <f t="shared" si="552"/>
        <v>-5.923047763457201E-3</v>
      </c>
      <c r="H1901" s="140">
        <f t="shared" si="552"/>
        <v>1.8692307692307342E-3</v>
      </c>
      <c r="I1901" s="141">
        <f t="shared" si="570"/>
        <v>21.253045362575168</v>
      </c>
      <c r="J1901" s="142">
        <f t="shared" si="565"/>
        <v>24.932145815959061</v>
      </c>
      <c r="K1901" s="142">
        <f t="shared" si="568"/>
        <v>19.495373361538462</v>
      </c>
      <c r="L1901" s="143">
        <f t="shared" si="566"/>
        <v>14877.131753802618</v>
      </c>
      <c r="M1901" s="137">
        <f t="shared" si="553"/>
        <v>-14959.287489575436</v>
      </c>
      <c r="N1901" s="137">
        <f t="shared" si="554"/>
        <v>29243.060042307694</v>
      </c>
      <c r="O1901" s="143">
        <f t="shared" si="569"/>
        <v>102.79824619738065</v>
      </c>
      <c r="P1901" s="137">
        <f t="shared" si="567"/>
        <v>-89.132510424564316</v>
      </c>
      <c r="Q1901" s="137">
        <f t="shared" si="555"/>
        <v>-54.560042307693948</v>
      </c>
      <c r="R1901" s="144">
        <f t="shared" si="556"/>
        <v>-40.894306534877614</v>
      </c>
      <c r="T1901" s="92">
        <f t="shared" si="557"/>
        <v>1.1758594895834728E-4</v>
      </c>
      <c r="U1901" s="92">
        <f>SUM($T$13:T1901)</f>
        <v>0.80936284462924668</v>
      </c>
      <c r="V1901" s="92">
        <f t="shared" si="558"/>
        <v>119</v>
      </c>
      <c r="W1901" s="92">
        <v>63.735410033330481</v>
      </c>
      <c r="Y1901" s="92">
        <f t="shared" si="559"/>
        <v>2.1517739273841649E-6</v>
      </c>
      <c r="Z1901" s="92">
        <f>SUM($Y$13:Y1901)</f>
        <v>0.70912708934789381</v>
      </c>
      <c r="AA1901" s="92">
        <f t="shared" si="560"/>
        <v>197</v>
      </c>
      <c r="AB1901" s="92">
        <v>60.453657725438461</v>
      </c>
      <c r="AD1901" s="92">
        <f t="shared" si="561"/>
        <v>4.9241331936708355E-23</v>
      </c>
      <c r="AE1901" s="92" t="e">
        <f>SUM($AD$13:AD1901)</f>
        <v>#N/A</v>
      </c>
      <c r="AF1901" s="92">
        <f t="shared" si="562"/>
        <v>944</v>
      </c>
      <c r="AG1901" s="92">
        <v>105.8998819198714</v>
      </c>
      <c r="AI1901" s="92">
        <f t="shared" si="563"/>
        <v>2.4167657883949535E-31</v>
      </c>
      <c r="AJ1901" s="92" t="e">
        <f>SUM($AI$13:AI1901)</f>
        <v>#N/A</v>
      </c>
      <c r="AK1901" s="92">
        <f t="shared" si="564"/>
        <v>1317</v>
      </c>
      <c r="AL1901" s="92">
        <v>122.21974757073076</v>
      </c>
    </row>
    <row r="1902" spans="1:38">
      <c r="A1902" s="93">
        <v>1890</v>
      </c>
      <c r="B1902" s="130">
        <v>41213</v>
      </c>
      <c r="C1902" s="92">
        <v>16.918099999999999</v>
      </c>
      <c r="D1902" s="92">
        <v>20.997</v>
      </c>
      <c r="E1902" s="92">
        <v>13.0845</v>
      </c>
      <c r="F1902" s="139">
        <f t="shared" si="552"/>
        <v>2.594854032072158E-3</v>
      </c>
      <c r="G1902" s="140">
        <f t="shared" si="552"/>
        <v>5.0959660903937554E-3</v>
      </c>
      <c r="H1902" s="140">
        <f t="shared" si="552"/>
        <v>-6.4580228514654614E-3</v>
      </c>
      <c r="I1902" s="141">
        <f t="shared" si="570"/>
        <v>21.455429616800942</v>
      </c>
      <c r="J1902" s="142">
        <f t="shared" si="565"/>
        <v>25.208510396723337</v>
      </c>
      <c r="K1902" s="142">
        <f t="shared" si="568"/>
        <v>19.333333333333332</v>
      </c>
      <c r="L1902" s="143">
        <f t="shared" si="566"/>
        <v>15018.800731760659</v>
      </c>
      <c r="M1902" s="137">
        <f t="shared" si="553"/>
        <v>-15125.106238034003</v>
      </c>
      <c r="N1902" s="137">
        <f t="shared" si="554"/>
        <v>29000</v>
      </c>
      <c r="O1902" s="143">
        <f t="shared" si="569"/>
        <v>-38.870731760660419</v>
      </c>
      <c r="P1902" s="137">
        <f t="shared" si="567"/>
        <v>76.686238034002599</v>
      </c>
      <c r="Q1902" s="137">
        <f t="shared" si="555"/>
        <v>188.5</v>
      </c>
      <c r="R1902" s="144">
        <f t="shared" si="556"/>
        <v>226.31550627334218</v>
      </c>
      <c r="T1902" s="92">
        <f t="shared" si="557"/>
        <v>5.4339782093021172E-42</v>
      </c>
      <c r="U1902" s="92">
        <f>SUM($T$13:T1902)</f>
        <v>0.80936284462924668</v>
      </c>
      <c r="V1902" s="92">
        <f t="shared" si="558"/>
        <v>1795</v>
      </c>
      <c r="W1902" s="92">
        <v>63.910335393706191</v>
      </c>
      <c r="Y1902" s="92">
        <f t="shared" si="559"/>
        <v>2.7038948866896919E-11</v>
      </c>
      <c r="Z1902" s="92">
        <f>SUM($Y$13:Y1902)</f>
        <v>0.70912708937493274</v>
      </c>
      <c r="AA1902" s="92">
        <f t="shared" si="560"/>
        <v>417</v>
      </c>
      <c r="AB1902" s="92">
        <v>60.570932781634838</v>
      </c>
      <c r="AD1902" s="92">
        <f t="shared" si="561"/>
        <v>1.915475988751724E-45</v>
      </c>
      <c r="AE1902" s="92" t="e">
        <f>SUM($AD$13:AD1902)</f>
        <v>#N/A</v>
      </c>
      <c r="AF1902" s="92">
        <f t="shared" si="562"/>
        <v>1950</v>
      </c>
      <c r="AG1902" s="92">
        <v>105.98245033112835</v>
      </c>
      <c r="AI1902" s="92">
        <f t="shared" si="563"/>
        <v>1.6608218588982909E-43</v>
      </c>
      <c r="AJ1902" s="92" t="e">
        <f>SUM($AI$13:AI1902)</f>
        <v>#N/A</v>
      </c>
      <c r="AK1902" s="92">
        <f t="shared" si="564"/>
        <v>1863</v>
      </c>
      <c r="AL1902" s="92">
        <v>122.24615139226989</v>
      </c>
    </row>
    <row r="1903" spans="1:38">
      <c r="A1903" s="93">
        <v>1891</v>
      </c>
      <c r="B1903" s="130">
        <v>41212</v>
      </c>
      <c r="C1903" s="92">
        <v>16.864699999999999</v>
      </c>
      <c r="D1903" s="92">
        <v>20.943999999999999</v>
      </c>
      <c r="E1903" s="92">
        <v>13.0646</v>
      </c>
      <c r="F1903" s="139">
        <f t="shared" si="552"/>
        <v>3.1663771072121261E-3</v>
      </c>
      <c r="G1903" s="140">
        <f t="shared" si="552"/>
        <v>2.5305576776164518E-3</v>
      </c>
      <c r="H1903" s="140">
        <f t="shared" si="552"/>
        <v>1.5232000979745752E-3</v>
      </c>
      <c r="I1903" s="141">
        <f t="shared" si="570"/>
        <v>21.467660153456627</v>
      </c>
      <c r="J1903" s="142">
        <f t="shared" si="565"/>
        <v>25.144168157944996</v>
      </c>
      <c r="K1903" s="142">
        <f t="shared" si="568"/>
        <v>19.488639950706485</v>
      </c>
      <c r="L1903" s="143">
        <f t="shared" si="566"/>
        <v>15027.36210741964</v>
      </c>
      <c r="M1903" s="137">
        <f t="shared" si="553"/>
        <v>-15086.500894766998</v>
      </c>
      <c r="N1903" s="137">
        <f t="shared" si="554"/>
        <v>29232.959926059728</v>
      </c>
      <c r="O1903" s="143">
        <f t="shared" si="569"/>
        <v>-47.432107419641397</v>
      </c>
      <c r="P1903" s="137">
        <f t="shared" si="567"/>
        <v>38.080894766997517</v>
      </c>
      <c r="Q1903" s="137">
        <f t="shared" si="555"/>
        <v>-44.459926059727877</v>
      </c>
      <c r="R1903" s="144">
        <f t="shared" si="556"/>
        <v>-53.811138712371758</v>
      </c>
      <c r="T1903" s="92">
        <f t="shared" si="557"/>
        <v>2.1722864159887145E-50</v>
      </c>
      <c r="U1903" s="92">
        <f>SUM($T$13:T1903)</f>
        <v>0.80936284462924668</v>
      </c>
      <c r="V1903" s="92">
        <f t="shared" si="558"/>
        <v>2172</v>
      </c>
      <c r="W1903" s="92">
        <v>63.955331275941717</v>
      </c>
      <c r="Y1903" s="92">
        <f t="shared" si="559"/>
        <v>7.6395239387416013E-27</v>
      </c>
      <c r="Z1903" s="92">
        <f>SUM($Y$13:Y1903)</f>
        <v>0.70912708937493274</v>
      </c>
      <c r="AA1903" s="92">
        <f t="shared" si="560"/>
        <v>1115</v>
      </c>
      <c r="AB1903" s="92">
        <v>60.601888000916006</v>
      </c>
      <c r="AD1903" s="92">
        <f t="shared" si="561"/>
        <v>1.9326028970129935E-16</v>
      </c>
      <c r="AE1903" s="92" t="e">
        <f>SUM($AD$13:AD1903)</f>
        <v>#N/A</v>
      </c>
      <c r="AF1903" s="92">
        <f t="shared" si="562"/>
        <v>648</v>
      </c>
      <c r="AG1903" s="92">
        <v>106.00100791048681</v>
      </c>
      <c r="AI1903" s="92">
        <f t="shared" si="563"/>
        <v>1.888230644092596E-11</v>
      </c>
      <c r="AJ1903" s="92" t="e">
        <f>SUM($AI$13:AI1903)</f>
        <v>#N/A</v>
      </c>
      <c r="AK1903" s="92">
        <f t="shared" si="564"/>
        <v>424</v>
      </c>
      <c r="AL1903" s="92">
        <v>122.41780200186986</v>
      </c>
    </row>
    <row r="1904" spans="1:38">
      <c r="A1904" s="93">
        <v>1892</v>
      </c>
      <c r="B1904" s="130">
        <v>41211</v>
      </c>
      <c r="C1904" s="92">
        <v>16.831399999999999</v>
      </c>
      <c r="D1904" s="92">
        <v>20.927</v>
      </c>
      <c r="E1904" s="92">
        <v>13.065099999999999</v>
      </c>
      <c r="F1904" s="139">
        <f t="shared" si="552"/>
        <v>1.9784450491344696E-3</v>
      </c>
      <c r="G1904" s="140">
        <f t="shared" si="552"/>
        <v>8.1234768480897834E-4</v>
      </c>
      <c r="H1904" s="140">
        <f t="shared" si="552"/>
        <v>-3.8269894604647803E-5</v>
      </c>
      <c r="I1904" s="141">
        <f t="shared" si="570"/>
        <v>21.442238526206971</v>
      </c>
      <c r="J1904" s="142">
        <f t="shared" si="565"/>
        <v>25.101074248578389</v>
      </c>
      <c r="K1904" s="142">
        <f t="shared" si="568"/>
        <v>19.458255306120886</v>
      </c>
      <c r="L1904" s="143">
        <f t="shared" si="566"/>
        <v>15009.56696834488</v>
      </c>
      <c r="M1904" s="137">
        <f t="shared" si="553"/>
        <v>-15060.644549147033</v>
      </c>
      <c r="N1904" s="137">
        <f t="shared" si="554"/>
        <v>29187.38295918133</v>
      </c>
      <c r="O1904" s="143">
        <f t="shared" si="569"/>
        <v>-29.636968344881097</v>
      </c>
      <c r="P1904" s="137">
        <f t="shared" si="567"/>
        <v>12.224549147033031</v>
      </c>
      <c r="Q1904" s="137">
        <f t="shared" si="555"/>
        <v>1.1170408186699206</v>
      </c>
      <c r="R1904" s="144">
        <f t="shared" si="556"/>
        <v>-16.295378379178146</v>
      </c>
      <c r="T1904" s="92">
        <f t="shared" si="557"/>
        <v>3.8719038805664776E-11</v>
      </c>
      <c r="U1904" s="92">
        <f>SUM($T$13:T1904)</f>
        <v>0.80936284466796571</v>
      </c>
      <c r="V1904" s="92">
        <f t="shared" si="558"/>
        <v>410</v>
      </c>
      <c r="W1904" s="92">
        <v>64.023717420452158</v>
      </c>
      <c r="Y1904" s="92">
        <f t="shared" si="559"/>
        <v>6.4305889895922938E-12</v>
      </c>
      <c r="Z1904" s="92">
        <f>SUM($Y$13:Y1904)</f>
        <v>0.70912708938136337</v>
      </c>
      <c r="AA1904" s="92">
        <f t="shared" si="560"/>
        <v>445</v>
      </c>
      <c r="AB1904" s="92">
        <v>60.64922757131535</v>
      </c>
      <c r="AD1904" s="92">
        <f t="shared" si="561"/>
        <v>1.4727208658512455E-37</v>
      </c>
      <c r="AE1904" s="92" t="e">
        <f>SUM($AD$13:AD1904)</f>
        <v>#N/A</v>
      </c>
      <c r="AF1904" s="92">
        <f t="shared" si="562"/>
        <v>1596</v>
      </c>
      <c r="AG1904" s="92">
        <v>106.3998517179898</v>
      </c>
      <c r="AI1904" s="92">
        <f t="shared" si="563"/>
        <v>1.3485632689495142E-7</v>
      </c>
      <c r="AJ1904" s="92" t="e">
        <f>SUM($AI$13:AI1904)</f>
        <v>#N/A</v>
      </c>
      <c r="AK1904" s="92">
        <f t="shared" si="564"/>
        <v>251</v>
      </c>
      <c r="AL1904" s="92">
        <v>122.67485589216994</v>
      </c>
    </row>
    <row r="1905" spans="1:38">
      <c r="A1905" s="93">
        <v>1893</v>
      </c>
      <c r="B1905" s="130">
        <v>41208</v>
      </c>
      <c r="C1905" s="92">
        <v>16.822500000000002</v>
      </c>
      <c r="D1905" s="92">
        <v>20.950001</v>
      </c>
      <c r="E1905" s="92">
        <v>12.9886</v>
      </c>
      <c r="F1905" s="139">
        <f t="shared" si="552"/>
        <v>5.2905335116637531E-4</v>
      </c>
      <c r="G1905" s="140">
        <f t="shared" si="552"/>
        <v>-1.0978997089308162E-3</v>
      </c>
      <c r="H1905" s="140">
        <f t="shared" si="552"/>
        <v>5.8897802688511192E-3</v>
      </c>
      <c r="I1905" s="141">
        <f t="shared" si="570"/>
        <v>21.411221688809626</v>
      </c>
      <c r="J1905" s="142">
        <f t="shared" si="565"/>
        <v>25.053163906770219</v>
      </c>
      <c r="K1905" s="142">
        <f t="shared" si="568"/>
        <v>19.573609234251574</v>
      </c>
      <c r="L1905" s="143">
        <f t="shared" si="566"/>
        <v>14987.855182166739</v>
      </c>
      <c r="M1905" s="137">
        <f t="shared" si="553"/>
        <v>-15031.898344062132</v>
      </c>
      <c r="N1905" s="137">
        <f t="shared" si="554"/>
        <v>29360.413851377361</v>
      </c>
      <c r="O1905" s="143">
        <f t="shared" si="569"/>
        <v>-7.9251821667403419</v>
      </c>
      <c r="P1905" s="137">
        <f t="shared" si="567"/>
        <v>-16.521655937867763</v>
      </c>
      <c r="Q1905" s="137">
        <f t="shared" si="555"/>
        <v>-171.91385137736142</v>
      </c>
      <c r="R1905" s="144">
        <f t="shared" si="556"/>
        <v>-196.36068948196953</v>
      </c>
      <c r="T1905" s="92">
        <f t="shared" si="557"/>
        <v>1.0434925505258195E-7</v>
      </c>
      <c r="U1905" s="92">
        <f>SUM($T$13:T1905)</f>
        <v>0.80936294901722072</v>
      </c>
      <c r="V1905" s="92">
        <f t="shared" si="558"/>
        <v>256</v>
      </c>
      <c r="W1905" s="92">
        <v>64.073286173983433</v>
      </c>
      <c r="Y1905" s="92">
        <f t="shared" si="559"/>
        <v>1.1386806216936126E-28</v>
      </c>
      <c r="Z1905" s="92">
        <f>SUM($Y$13:Y1905)</f>
        <v>0.70912708938136337</v>
      </c>
      <c r="AA1905" s="92">
        <f t="shared" si="560"/>
        <v>1197</v>
      </c>
      <c r="AB1905" s="92">
        <v>60.694918357045026</v>
      </c>
      <c r="AD1905" s="92">
        <f t="shared" si="561"/>
        <v>2.1845140809226613E-49</v>
      </c>
      <c r="AE1905" s="92" t="e">
        <f>SUM($AD$13:AD1905)</f>
        <v>#N/A</v>
      </c>
      <c r="AF1905" s="92">
        <f t="shared" si="562"/>
        <v>2127</v>
      </c>
      <c r="AG1905" s="92">
        <v>106.41078532869869</v>
      </c>
      <c r="AI1905" s="92">
        <f t="shared" si="563"/>
        <v>8.8673582539788279E-37</v>
      </c>
      <c r="AJ1905" s="92" t="e">
        <f>SUM($AI$13:AI1905)</f>
        <v>#N/A</v>
      </c>
      <c r="AK1905" s="92">
        <f t="shared" si="564"/>
        <v>1561</v>
      </c>
      <c r="AL1905" s="92">
        <v>122.72050751071038</v>
      </c>
    </row>
    <row r="1906" spans="1:38">
      <c r="A1906" s="93">
        <v>1894</v>
      </c>
      <c r="B1906" s="130">
        <v>41207</v>
      </c>
      <c r="C1906" s="92">
        <v>16.834999</v>
      </c>
      <c r="D1906" s="92">
        <v>20.816998999999999</v>
      </c>
      <c r="E1906" s="92">
        <v>12.991400000000001</v>
      </c>
      <c r="F1906" s="139">
        <f t="shared" si="552"/>
        <v>-7.4244138654233627E-4</v>
      </c>
      <c r="G1906" s="140">
        <f t="shared" si="552"/>
        <v>6.3891053652835872E-3</v>
      </c>
      <c r="H1906" s="140">
        <f t="shared" si="552"/>
        <v>-2.1552719491357841E-4</v>
      </c>
      <c r="I1906" s="141">
        <f t="shared" si="570"/>
        <v>21.384011828572131</v>
      </c>
      <c r="J1906" s="142">
        <f t="shared" si="565"/>
        <v>25.240943234935067</v>
      </c>
      <c r="K1906" s="142">
        <f t="shared" si="568"/>
        <v>19.454806056314176</v>
      </c>
      <c r="L1906" s="143">
        <f t="shared" si="566"/>
        <v>14968.808280000492</v>
      </c>
      <c r="M1906" s="137">
        <f t="shared" si="553"/>
        <v>-15144.56594096104</v>
      </c>
      <c r="N1906" s="137">
        <f t="shared" si="554"/>
        <v>29182.209084471266</v>
      </c>
      <c r="O1906" s="143">
        <f t="shared" si="569"/>
        <v>11.12171999950624</v>
      </c>
      <c r="P1906" s="137">
        <f t="shared" si="567"/>
        <v>96.145940961039742</v>
      </c>
      <c r="Q1906" s="137">
        <f t="shared" si="555"/>
        <v>6.290915528734331</v>
      </c>
      <c r="R1906" s="144">
        <f t="shared" si="556"/>
        <v>113.55857648928031</v>
      </c>
      <c r="T1906" s="92">
        <f t="shared" si="557"/>
        <v>1.6410091078960267E-36</v>
      </c>
      <c r="U1906" s="92">
        <f>SUM($T$13:T1906)</f>
        <v>0.80936294901722072</v>
      </c>
      <c r="V1906" s="92">
        <f t="shared" si="558"/>
        <v>1549</v>
      </c>
      <c r="W1906" s="92">
        <v>64.384709497844597</v>
      </c>
      <c r="Y1906" s="92">
        <f t="shared" si="559"/>
        <v>1.5073288958316619E-42</v>
      </c>
      <c r="Z1906" s="92">
        <f>SUM($Y$13:Y1906)</f>
        <v>0.70912708938136337</v>
      </c>
      <c r="AA1906" s="92">
        <f t="shared" si="560"/>
        <v>1820</v>
      </c>
      <c r="AB1906" s="92">
        <v>60.877010402360611</v>
      </c>
      <c r="AD1906" s="92">
        <f t="shared" si="561"/>
        <v>1.1442031923067609E-18</v>
      </c>
      <c r="AE1906" s="92" t="e">
        <f>SUM($AD$13:AD1906)</f>
        <v>#N/A</v>
      </c>
      <c r="AF1906" s="92">
        <f t="shared" si="562"/>
        <v>748</v>
      </c>
      <c r="AG1906" s="92">
        <v>106.49762992766045</v>
      </c>
      <c r="AI1906" s="92">
        <f t="shared" si="563"/>
        <v>2.4616195016315764E-46</v>
      </c>
      <c r="AJ1906" s="92" t="e">
        <f>SUM($AI$13:AI1906)</f>
        <v>#N/A</v>
      </c>
      <c r="AK1906" s="92">
        <f t="shared" si="564"/>
        <v>1990</v>
      </c>
      <c r="AL1906" s="92">
        <v>122.75078770762229</v>
      </c>
    </row>
    <row r="1907" spans="1:38">
      <c r="A1907" s="93">
        <v>1895</v>
      </c>
      <c r="B1907" s="130">
        <v>41206</v>
      </c>
      <c r="C1907" s="92">
        <v>16.832100000000001</v>
      </c>
      <c r="D1907" s="92">
        <v>20.679001</v>
      </c>
      <c r="E1907" s="92">
        <v>12.9765</v>
      </c>
      <c r="F1907" s="139">
        <f t="shared" si="552"/>
        <v>1.7223044064618165E-4</v>
      </c>
      <c r="G1907" s="140">
        <f t="shared" si="552"/>
        <v>6.6733397807756667E-3</v>
      </c>
      <c r="H1907" s="140">
        <f t="shared" si="552"/>
        <v>1.1482294917737335E-3</v>
      </c>
      <c r="I1907" s="141">
        <f t="shared" si="570"/>
        <v>21.403585714206784</v>
      </c>
      <c r="J1907" s="142">
        <f t="shared" si="565"/>
        <v>25.248072033039701</v>
      </c>
      <c r="K1907" s="142">
        <f t="shared" si="568"/>
        <v>19.481343397680426</v>
      </c>
      <c r="L1907" s="143">
        <f t="shared" si="566"/>
        <v>14982.509999944748</v>
      </c>
      <c r="M1907" s="137">
        <f t="shared" si="553"/>
        <v>-15148.843219823821</v>
      </c>
      <c r="N1907" s="137">
        <f t="shared" si="554"/>
        <v>29222.015096520638</v>
      </c>
      <c r="O1907" s="143">
        <f t="shared" si="569"/>
        <v>-2.5799999447499431</v>
      </c>
      <c r="P1907" s="137">
        <f t="shared" si="567"/>
        <v>100.42321982382055</v>
      </c>
      <c r="Q1907" s="137">
        <f t="shared" si="555"/>
        <v>-33.515096520637599</v>
      </c>
      <c r="R1907" s="144">
        <f t="shared" si="556"/>
        <v>64.328123358433004</v>
      </c>
      <c r="T1907" s="92">
        <f t="shared" si="557"/>
        <v>4.9041653338951604E-42</v>
      </c>
      <c r="U1907" s="92">
        <f>SUM($T$13:T1907)</f>
        <v>0.80936294901722072</v>
      </c>
      <c r="V1907" s="92">
        <f t="shared" si="558"/>
        <v>1797</v>
      </c>
      <c r="W1907" s="92">
        <v>64.685106189999715</v>
      </c>
      <c r="Y1907" s="92">
        <f t="shared" si="559"/>
        <v>2.4167657883949535E-31</v>
      </c>
      <c r="Z1907" s="92">
        <f>SUM($Y$13:Y1907)</f>
        <v>0.70912708938136337</v>
      </c>
      <c r="AA1907" s="92">
        <f t="shared" si="560"/>
        <v>1317</v>
      </c>
      <c r="AB1907" s="92">
        <v>61.13276401051553</v>
      </c>
      <c r="AD1907" s="92">
        <f t="shared" si="561"/>
        <v>5.2672379194313431E-11</v>
      </c>
      <c r="AE1907" s="92" t="e">
        <f>SUM($AD$13:AD1907)</f>
        <v>#N/A</v>
      </c>
      <c r="AF1907" s="92">
        <f t="shared" si="562"/>
        <v>404</v>
      </c>
      <c r="AG1907" s="92">
        <v>106.54991535287627</v>
      </c>
      <c r="AI1907" s="92">
        <f t="shared" si="563"/>
        <v>1.9247659961551497E-35</v>
      </c>
      <c r="AJ1907" s="92" t="e">
        <f>SUM($AI$13:AI1907)</f>
        <v>#N/A</v>
      </c>
      <c r="AK1907" s="92">
        <f t="shared" si="564"/>
        <v>1501</v>
      </c>
      <c r="AL1907" s="92">
        <v>122.96484437521576</v>
      </c>
    </row>
    <row r="1908" spans="1:38">
      <c r="A1908" s="93">
        <v>1896</v>
      </c>
      <c r="B1908" s="130">
        <v>41205</v>
      </c>
      <c r="C1908" s="92">
        <v>16.7712</v>
      </c>
      <c r="D1908" s="92">
        <v>20.594000000000001</v>
      </c>
      <c r="E1908" s="92">
        <v>12.969099999999999</v>
      </c>
      <c r="F1908" s="139">
        <f t="shared" si="552"/>
        <v>3.6312249570693567E-3</v>
      </c>
      <c r="G1908" s="140">
        <f t="shared" si="552"/>
        <v>4.1274643099931119E-3</v>
      </c>
      <c r="H1908" s="140">
        <f t="shared" si="552"/>
        <v>5.7058701066381445E-4</v>
      </c>
      <c r="I1908" s="141">
        <f t="shared" si="570"/>
        <v>21.477607850958787</v>
      </c>
      <c r="J1908" s="142">
        <f t="shared" si="565"/>
        <v>25.184219694119644</v>
      </c>
      <c r="K1908" s="142">
        <f t="shared" si="568"/>
        <v>19.470103052640507</v>
      </c>
      <c r="L1908" s="143">
        <f t="shared" si="566"/>
        <v>15034.325495671152</v>
      </c>
      <c r="M1908" s="137">
        <f t="shared" si="553"/>
        <v>-15110.531816471786</v>
      </c>
      <c r="N1908" s="137">
        <f t="shared" si="554"/>
        <v>29205.154578960759</v>
      </c>
      <c r="O1908" s="143">
        <f t="shared" si="569"/>
        <v>-54.395495671153185</v>
      </c>
      <c r="P1908" s="137">
        <f t="shared" si="567"/>
        <v>62.111816471786369</v>
      </c>
      <c r="Q1908" s="137">
        <f t="shared" si="555"/>
        <v>-16.654578960758954</v>
      </c>
      <c r="R1908" s="144">
        <f t="shared" si="556"/>
        <v>-8.9382581601257698</v>
      </c>
      <c r="T1908" s="92">
        <f t="shared" si="557"/>
        <v>3.4360422240197567E-14</v>
      </c>
      <c r="U1908" s="92">
        <f>SUM($T$13:T1908)</f>
        <v>0.80936294901725503</v>
      </c>
      <c r="V1908" s="92">
        <f t="shared" si="558"/>
        <v>547</v>
      </c>
      <c r="W1908" s="92">
        <v>64.776635240403266</v>
      </c>
      <c r="Y1908" s="92">
        <f t="shared" si="559"/>
        <v>1.8053148124034346E-19</v>
      </c>
      <c r="Z1908" s="92">
        <f>SUM($Y$13:Y1908)</f>
        <v>0.70912708938136337</v>
      </c>
      <c r="AA1908" s="92">
        <f t="shared" si="560"/>
        <v>784</v>
      </c>
      <c r="AB1908" s="92">
        <v>61.133019878125197</v>
      </c>
      <c r="AD1908" s="92">
        <f t="shared" si="561"/>
        <v>1.8007827850261311E-56</v>
      </c>
      <c r="AE1908" s="92" t="e">
        <f>SUM($AD$13:AD1908)</f>
        <v>#N/A</v>
      </c>
      <c r="AF1908" s="92">
        <f t="shared" si="562"/>
        <v>2445</v>
      </c>
      <c r="AG1908" s="92">
        <v>106.8842617841874</v>
      </c>
      <c r="AI1908" s="92">
        <f t="shared" si="563"/>
        <v>4.4655836351404268E-13</v>
      </c>
      <c r="AJ1908" s="92" t="e">
        <f>SUM($AI$13:AI1908)</f>
        <v>#N/A</v>
      </c>
      <c r="AK1908" s="92">
        <f t="shared" si="564"/>
        <v>497</v>
      </c>
      <c r="AL1908" s="92">
        <v>123.02125660317142</v>
      </c>
    </row>
    <row r="1909" spans="1:38">
      <c r="A1909" s="93">
        <v>1897</v>
      </c>
      <c r="B1909" s="130">
        <v>41204</v>
      </c>
      <c r="C1909" s="92">
        <v>16.756001000000001</v>
      </c>
      <c r="D1909" s="92">
        <v>20.610001</v>
      </c>
      <c r="E1909" s="92">
        <v>12.853999999999999</v>
      </c>
      <c r="F1909" s="139">
        <f t="shared" si="552"/>
        <v>9.0707800745537526E-4</v>
      </c>
      <c r="G1909" s="140">
        <f t="shared" si="552"/>
        <v>-7.7637065616831258E-4</v>
      </c>
      <c r="H1909" s="140">
        <f t="shared" si="552"/>
        <v>8.9544110782635578E-3</v>
      </c>
      <c r="I1909" s="141">
        <f t="shared" si="570"/>
        <v>21.419311378651742</v>
      </c>
      <c r="J1909" s="142">
        <f t="shared" si="565"/>
        <v>25.06122808048384</v>
      </c>
      <c r="K1909" s="142">
        <f t="shared" si="568"/>
        <v>19.633243885171929</v>
      </c>
      <c r="L1909" s="143">
        <f t="shared" si="566"/>
        <v>14993.517965056219</v>
      </c>
      <c r="M1909" s="137">
        <f t="shared" si="553"/>
        <v>-15036.736848290304</v>
      </c>
      <c r="N1909" s="137">
        <f t="shared" si="554"/>
        <v>29449.865827757894</v>
      </c>
      <c r="O1909" s="143">
        <f t="shared" si="569"/>
        <v>-13.587965056220128</v>
      </c>
      <c r="P1909" s="137">
        <f t="shared" si="567"/>
        <v>-11.683151709696176</v>
      </c>
      <c r="Q1909" s="137">
        <f t="shared" si="555"/>
        <v>-261.36582775789429</v>
      </c>
      <c r="R1909" s="144">
        <f t="shared" si="556"/>
        <v>-286.6369445238106</v>
      </c>
      <c r="T1909" s="92">
        <f t="shared" si="557"/>
        <v>1.5391679070035078E-20</v>
      </c>
      <c r="U1909" s="92">
        <f>SUM($T$13:T1909)</f>
        <v>0.80936294901725503</v>
      </c>
      <c r="V1909" s="92">
        <f t="shared" si="558"/>
        <v>832</v>
      </c>
      <c r="W1909" s="92">
        <v>64.824036060610524</v>
      </c>
      <c r="Y1909" s="92">
        <f t="shared" si="559"/>
        <v>3.1942403101815682E-27</v>
      </c>
      <c r="Z1909" s="92">
        <f>SUM($Y$13:Y1909)</f>
        <v>0.70912708938136337</v>
      </c>
      <c r="AA1909" s="92">
        <f t="shared" si="560"/>
        <v>1132</v>
      </c>
      <c r="AB1909" s="92">
        <v>61.300015265711409</v>
      </c>
      <c r="AD1909" s="92">
        <f t="shared" si="561"/>
        <v>4.3732091991863617E-35</v>
      </c>
      <c r="AE1909" s="92" t="e">
        <f>SUM($AD$13:AD1909)</f>
        <v>#N/A</v>
      </c>
      <c r="AF1909" s="92">
        <f t="shared" si="562"/>
        <v>1485</v>
      </c>
      <c r="AG1909" s="92">
        <v>107.52159915801167</v>
      </c>
      <c r="AI1909" s="92">
        <f t="shared" si="563"/>
        <v>6.6238827443132047E-25</v>
      </c>
      <c r="AJ1909" s="92" t="e">
        <f>SUM($AI$13:AI1909)</f>
        <v>#N/A</v>
      </c>
      <c r="AK1909" s="92">
        <f t="shared" si="564"/>
        <v>1028</v>
      </c>
      <c r="AL1909" s="92">
        <v>123.151561587998</v>
      </c>
    </row>
    <row r="1910" spans="1:38">
      <c r="A1910" s="93">
        <v>1898</v>
      </c>
      <c r="B1910" s="130">
        <v>41201</v>
      </c>
      <c r="C1910" s="92">
        <v>16.780000999999999</v>
      </c>
      <c r="D1910" s="92">
        <v>20.608999000000001</v>
      </c>
      <c r="E1910" s="92">
        <v>12.8774</v>
      </c>
      <c r="F1910" s="139">
        <f t="shared" si="552"/>
        <v>-1.4302740506390021E-3</v>
      </c>
      <c r="G1910" s="140">
        <f t="shared" si="552"/>
        <v>4.8619537513561184E-5</v>
      </c>
      <c r="H1910" s="140">
        <f t="shared" si="552"/>
        <v>-1.8171369997049824E-3</v>
      </c>
      <c r="I1910" s="141">
        <f t="shared" si="570"/>
        <v>21.369292278343728</v>
      </c>
      <c r="J1910" s="142">
        <f t="shared" si="565"/>
        <v>25.081919412034516</v>
      </c>
      <c r="K1910" s="142">
        <f t="shared" si="568"/>
        <v>19.423640331122741</v>
      </c>
      <c r="L1910" s="143">
        <f t="shared" si="566"/>
        <v>14958.50459484061</v>
      </c>
      <c r="M1910" s="137">
        <f t="shared" si="553"/>
        <v>-15049.151647220709</v>
      </c>
      <c r="N1910" s="137">
        <f t="shared" si="554"/>
        <v>29135.460496684111</v>
      </c>
      <c r="O1910" s="143">
        <f t="shared" si="569"/>
        <v>21.425405159388902</v>
      </c>
      <c r="P1910" s="137">
        <f t="shared" si="567"/>
        <v>0.73164722070941934</v>
      </c>
      <c r="Q1910" s="137">
        <f t="shared" si="555"/>
        <v>53.039503315889306</v>
      </c>
      <c r="R1910" s="144">
        <f t="shared" si="556"/>
        <v>75.196555695987627</v>
      </c>
      <c r="T1910" s="92">
        <f t="shared" si="557"/>
        <v>3.0321777362644957E-18</v>
      </c>
      <c r="U1910" s="92">
        <f>SUM($T$13:T1910)</f>
        <v>0.80936294901725503</v>
      </c>
      <c r="V1910" s="92">
        <f t="shared" si="558"/>
        <v>729</v>
      </c>
      <c r="W1910" s="92">
        <v>64.985960378471646</v>
      </c>
      <c r="Y1910" s="92">
        <f t="shared" si="559"/>
        <v>2.3800953279927311E-52</v>
      </c>
      <c r="Z1910" s="92">
        <f>SUM($Y$13:Y1910)</f>
        <v>0.70912708938136337</v>
      </c>
      <c r="AA1910" s="92">
        <f t="shared" si="560"/>
        <v>2260</v>
      </c>
      <c r="AB1910" s="92">
        <v>61.66168680824012</v>
      </c>
      <c r="AD1910" s="92">
        <f t="shared" si="561"/>
        <v>8.1197964333996194E-7</v>
      </c>
      <c r="AE1910" s="92" t="e">
        <f>SUM($AD$13:AD1910)</f>
        <v>#N/A</v>
      </c>
      <c r="AF1910" s="92">
        <f t="shared" si="562"/>
        <v>216</v>
      </c>
      <c r="AG1910" s="92">
        <v>107.68535036374305</v>
      </c>
      <c r="AI1910" s="92">
        <f t="shared" si="563"/>
        <v>1.5906551455148814E-5</v>
      </c>
      <c r="AJ1910" s="92" t="e">
        <f>SUM($AI$13:AI1910)</f>
        <v>#N/A</v>
      </c>
      <c r="AK1910" s="92">
        <f t="shared" si="564"/>
        <v>158</v>
      </c>
      <c r="AL1910" s="92">
        <v>123.4582127661979</v>
      </c>
    </row>
    <row r="1911" spans="1:38">
      <c r="A1911" s="93">
        <v>1899</v>
      </c>
      <c r="B1911" s="130">
        <v>41200</v>
      </c>
      <c r="C1911" s="92">
        <v>16.756001000000001</v>
      </c>
      <c r="D1911" s="92">
        <v>20.635999999999999</v>
      </c>
      <c r="E1911" s="92">
        <v>12.8301</v>
      </c>
      <c r="F1911" s="139">
        <f t="shared" si="552"/>
        <v>1.4323226645782672E-3</v>
      </c>
      <c r="G1911" s="140">
        <f t="shared" si="552"/>
        <v>-1.3084415584414533E-3</v>
      </c>
      <c r="H1911" s="140">
        <f t="shared" si="552"/>
        <v>3.6866431282687184E-3</v>
      </c>
      <c r="I1911" s="141">
        <f t="shared" si="570"/>
        <v>21.430551561789706</v>
      </c>
      <c r="J1911" s="142">
        <f t="shared" si="565"/>
        <v>25.047883369805199</v>
      </c>
      <c r="K1911" s="142">
        <f t="shared" si="568"/>
        <v>19.53073838863298</v>
      </c>
      <c r="L1911" s="143">
        <f t="shared" si="566"/>
        <v>15001.386093252793</v>
      </c>
      <c r="M1911" s="137">
        <f t="shared" si="553"/>
        <v>-15028.730021883119</v>
      </c>
      <c r="N1911" s="137">
        <f t="shared" si="554"/>
        <v>29296.107582949469</v>
      </c>
      <c r="O1911" s="143">
        <f t="shared" si="569"/>
        <v>-21.456093252794744</v>
      </c>
      <c r="P1911" s="137">
        <f t="shared" si="567"/>
        <v>-19.689978116881321</v>
      </c>
      <c r="Q1911" s="137">
        <f t="shared" si="555"/>
        <v>-107.60758294946936</v>
      </c>
      <c r="R1911" s="144">
        <f t="shared" si="556"/>
        <v>-148.75365431914543</v>
      </c>
      <c r="T1911" s="92">
        <f t="shared" si="557"/>
        <v>1.5906551455148814E-5</v>
      </c>
      <c r="U1911" s="92">
        <f>SUM($T$13:T1911)</f>
        <v>0.80937885556871014</v>
      </c>
      <c r="V1911" s="92">
        <f t="shared" si="558"/>
        <v>158</v>
      </c>
      <c r="W1911" s="92">
        <v>65.09833834982237</v>
      </c>
      <c r="Y1911" s="92">
        <f t="shared" si="559"/>
        <v>1.2546337246253189E-29</v>
      </c>
      <c r="Z1911" s="92">
        <f>SUM($Y$13:Y1911)</f>
        <v>0.70912708938136337</v>
      </c>
      <c r="AA1911" s="92">
        <f t="shared" si="560"/>
        <v>1240</v>
      </c>
      <c r="AB1911" s="92">
        <v>61.741095880797729</v>
      </c>
      <c r="AD1911" s="92">
        <f t="shared" si="561"/>
        <v>9.4705309035131887E-7</v>
      </c>
      <c r="AE1911" s="92" t="e">
        <f>SUM($AD$13:AD1911)</f>
        <v>#N/A</v>
      </c>
      <c r="AF1911" s="92">
        <f t="shared" si="562"/>
        <v>213</v>
      </c>
      <c r="AG1911" s="92">
        <v>107.78307083897016</v>
      </c>
      <c r="AI1911" s="92">
        <f t="shared" si="563"/>
        <v>3.2122204899331546E-26</v>
      </c>
      <c r="AJ1911" s="92" t="e">
        <f>SUM($AI$13:AI1911)</f>
        <v>#N/A</v>
      </c>
      <c r="AK1911" s="92">
        <f t="shared" si="564"/>
        <v>1087</v>
      </c>
      <c r="AL1911" s="92">
        <v>123.59119869859933</v>
      </c>
    </row>
    <row r="1912" spans="1:38">
      <c r="A1912" s="93">
        <v>1900</v>
      </c>
      <c r="B1912" s="130">
        <v>41199</v>
      </c>
      <c r="C1912" s="92">
        <v>16.758699</v>
      </c>
      <c r="D1912" s="92">
        <v>20.667000000000002</v>
      </c>
      <c r="E1912" s="92">
        <v>12.793900000000001</v>
      </c>
      <c r="F1912" s="139">
        <f t="shared" si="552"/>
        <v>-1.6099101726207987E-4</v>
      </c>
      <c r="G1912" s="140">
        <f t="shared" si="552"/>
        <v>-1.4999758068419133E-3</v>
      </c>
      <c r="H1912" s="140">
        <f t="shared" si="552"/>
        <v>2.8294734209270977E-3</v>
      </c>
      <c r="I1912" s="141">
        <f t="shared" si="570"/>
        <v>21.396454808329693</v>
      </c>
      <c r="J1912" s="142">
        <f t="shared" si="565"/>
        <v>25.04307955678134</v>
      </c>
      <c r="K1912" s="142">
        <f t="shared" si="568"/>
        <v>19.514058723297818</v>
      </c>
      <c r="L1912" s="143">
        <f t="shared" si="566"/>
        <v>14977.518365830785</v>
      </c>
      <c r="M1912" s="137">
        <f t="shared" si="553"/>
        <v>-15025.847734068804</v>
      </c>
      <c r="N1912" s="137">
        <f t="shared" si="554"/>
        <v>29271.088084946728</v>
      </c>
      <c r="O1912" s="143">
        <f t="shared" si="569"/>
        <v>2.4116341692133574</v>
      </c>
      <c r="P1912" s="137">
        <f t="shared" si="567"/>
        <v>-22.572265931195943</v>
      </c>
      <c r="Q1912" s="137">
        <f t="shared" si="555"/>
        <v>-82.588084946728486</v>
      </c>
      <c r="R1912" s="144">
        <f t="shared" si="556"/>
        <v>-102.74871670871107</v>
      </c>
      <c r="T1912" s="92">
        <f t="shared" si="557"/>
        <v>2.444050011660927E-29</v>
      </c>
      <c r="U1912" s="92">
        <f>SUM($T$13:T1912)</f>
        <v>0.80937885556871014</v>
      </c>
      <c r="V1912" s="92">
        <f t="shared" si="558"/>
        <v>1227</v>
      </c>
      <c r="W1912" s="92">
        <v>65.442844423114366</v>
      </c>
      <c r="Y1912" s="92">
        <f t="shared" si="559"/>
        <v>3.056342543228995E-44</v>
      </c>
      <c r="Z1912" s="92">
        <f>SUM($Y$13:Y1912)</f>
        <v>0.70912708938136337</v>
      </c>
      <c r="AA1912" s="92">
        <f t="shared" si="560"/>
        <v>1896</v>
      </c>
      <c r="AB1912" s="92">
        <v>62.111816471786369</v>
      </c>
      <c r="AD1912" s="92">
        <f t="shared" si="561"/>
        <v>1.6214327128281302E-29</v>
      </c>
      <c r="AE1912" s="92" t="e">
        <f>SUM($AD$13:AD1912)</f>
        <v>#N/A</v>
      </c>
      <c r="AF1912" s="92">
        <f t="shared" si="562"/>
        <v>1235</v>
      </c>
      <c r="AG1912" s="92">
        <v>107.79082240762727</v>
      </c>
      <c r="AI1912" s="92">
        <f t="shared" si="563"/>
        <v>6.9496171265386877E-53</v>
      </c>
      <c r="AJ1912" s="92" t="e">
        <f>SUM($AI$13:AI1912)</f>
        <v>#N/A</v>
      </c>
      <c r="AK1912" s="92">
        <f t="shared" si="564"/>
        <v>2284</v>
      </c>
      <c r="AL1912" s="92">
        <v>123.99296296433931</v>
      </c>
    </row>
    <row r="1913" spans="1:38">
      <c r="A1913" s="93">
        <v>1901</v>
      </c>
      <c r="B1913" s="130">
        <v>41198</v>
      </c>
      <c r="C1913" s="92">
        <v>16.5791</v>
      </c>
      <c r="D1913" s="92">
        <v>20.594000000000001</v>
      </c>
      <c r="E1913" s="92">
        <v>12.813599999999999</v>
      </c>
      <c r="F1913" s="139">
        <f t="shared" si="552"/>
        <v>1.0832855824501886E-2</v>
      </c>
      <c r="G1913" s="140">
        <f t="shared" si="552"/>
        <v>3.5447217636204176E-3</v>
      </c>
      <c r="H1913" s="140">
        <f t="shared" si="552"/>
        <v>-1.5374289817068343E-3</v>
      </c>
      <c r="I1913" s="141">
        <f t="shared" si="570"/>
        <v>21.631722031358755</v>
      </c>
      <c r="J1913" s="142">
        <f t="shared" si="565"/>
        <v>25.169604103136834</v>
      </c>
      <c r="K1913" s="142">
        <f t="shared" si="568"/>
        <v>19.429083169444965</v>
      </c>
      <c r="L1913" s="143">
        <f t="shared" si="566"/>
        <v>15142.205421951128</v>
      </c>
      <c r="M1913" s="137">
        <f t="shared" si="553"/>
        <v>-15101.762461882101</v>
      </c>
      <c r="N1913" s="137">
        <f t="shared" si="554"/>
        <v>29143.624754167449</v>
      </c>
      <c r="O1913" s="143">
        <f t="shared" si="569"/>
        <v>-162.27542195112983</v>
      </c>
      <c r="P1913" s="137">
        <f t="shared" si="567"/>
        <v>53.342461882100906</v>
      </c>
      <c r="Q1913" s="137">
        <f t="shared" si="555"/>
        <v>44.875245832550718</v>
      </c>
      <c r="R1913" s="144">
        <f t="shared" si="556"/>
        <v>-64.057714236478205</v>
      </c>
      <c r="T1913" s="92">
        <f t="shared" si="557"/>
        <v>5.5177002688377771E-21</v>
      </c>
      <c r="U1913" s="92">
        <f>SUM($T$13:T1913)</f>
        <v>0.80937885556871014</v>
      </c>
      <c r="V1913" s="92">
        <f t="shared" si="558"/>
        <v>852</v>
      </c>
      <c r="W1913" s="92">
        <v>65.542137613412706</v>
      </c>
      <c r="Y1913" s="92">
        <f t="shared" si="559"/>
        <v>1.4893472369730531E-35</v>
      </c>
      <c r="Z1913" s="92">
        <f>SUM($Y$13:Y1913)</f>
        <v>0.70912708938136337</v>
      </c>
      <c r="AA1913" s="92">
        <f t="shared" si="560"/>
        <v>1506</v>
      </c>
      <c r="AB1913" s="92">
        <v>62.153282505909374</v>
      </c>
      <c r="AD1913" s="92">
        <f t="shared" si="561"/>
        <v>9.4175202684955177E-8</v>
      </c>
      <c r="AE1913" s="92" t="e">
        <f>SUM($AD$13:AD1913)</f>
        <v>#N/A</v>
      </c>
      <c r="AF1913" s="92">
        <f t="shared" si="562"/>
        <v>258</v>
      </c>
      <c r="AG1913" s="92">
        <v>108.06949225193603</v>
      </c>
      <c r="AI1913" s="92">
        <f t="shared" si="563"/>
        <v>5.1582805755324364E-33</v>
      </c>
      <c r="AJ1913" s="92" t="e">
        <f>SUM($AI$13:AI1913)</f>
        <v>#N/A</v>
      </c>
      <c r="AK1913" s="92">
        <f t="shared" si="564"/>
        <v>1392</v>
      </c>
      <c r="AL1913" s="92">
        <v>124.29757580809564</v>
      </c>
    </row>
    <row r="1914" spans="1:38">
      <c r="A1914" s="93">
        <v>1902</v>
      </c>
      <c r="B1914" s="130">
        <v>41197</v>
      </c>
      <c r="C1914" s="92">
        <v>16.611999999999998</v>
      </c>
      <c r="D1914" s="92">
        <v>20.652000000000001</v>
      </c>
      <c r="E1914" s="92">
        <v>12.815899999999999</v>
      </c>
      <c r="F1914" s="139">
        <f t="shared" si="552"/>
        <v>-1.9804960269683702E-3</v>
      </c>
      <c r="G1914" s="140">
        <f t="shared" si="552"/>
        <v>-2.8084447026922588E-3</v>
      </c>
      <c r="H1914" s="140">
        <f t="shared" si="552"/>
        <v>-1.7946457135276095E-4</v>
      </c>
      <c r="I1914" s="141">
        <f t="shared" si="570"/>
        <v>21.357517583072479</v>
      </c>
      <c r="J1914" s="142">
        <f t="shared" si="565"/>
        <v>25.010262240945188</v>
      </c>
      <c r="K1914" s="142">
        <f t="shared" si="568"/>
        <v>19.455507798906048</v>
      </c>
      <c r="L1914" s="143">
        <f t="shared" si="566"/>
        <v>14950.262308150735</v>
      </c>
      <c r="M1914" s="137">
        <f t="shared" si="553"/>
        <v>-15006.157344567113</v>
      </c>
      <c r="N1914" s="137">
        <f t="shared" si="554"/>
        <v>29183.261698359071</v>
      </c>
      <c r="O1914" s="143">
        <f t="shared" si="569"/>
        <v>29.667691849263065</v>
      </c>
      <c r="P1914" s="137">
        <f t="shared" si="567"/>
        <v>-42.262655432887186</v>
      </c>
      <c r="Q1914" s="137">
        <f t="shared" si="555"/>
        <v>5.2383016409294214</v>
      </c>
      <c r="R1914" s="144">
        <f t="shared" si="556"/>
        <v>-7.3566619426947</v>
      </c>
      <c r="T1914" s="92">
        <f t="shared" si="557"/>
        <v>1.603331801661631E-31</v>
      </c>
      <c r="U1914" s="92">
        <f>SUM($T$13:T1914)</f>
        <v>0.80937885556871014</v>
      </c>
      <c r="V1914" s="92">
        <f t="shared" si="558"/>
        <v>1325</v>
      </c>
      <c r="W1914" s="92">
        <v>65.720517202884366</v>
      </c>
      <c r="Y1914" s="92">
        <f t="shared" si="559"/>
        <v>3.7436737604918679E-17</v>
      </c>
      <c r="Z1914" s="92">
        <f>SUM($Y$13:Y1914)</f>
        <v>0.70912708938136337</v>
      </c>
      <c r="AA1914" s="92">
        <f t="shared" si="560"/>
        <v>680</v>
      </c>
      <c r="AB1914" s="92">
        <v>62.189614752591297</v>
      </c>
      <c r="AD1914" s="92">
        <f t="shared" si="561"/>
        <v>5.2754074598350669E-29</v>
      </c>
      <c r="AE1914" s="92" t="e">
        <f>SUM($AD$13:AD1914)</f>
        <v>#N/A</v>
      </c>
      <c r="AF1914" s="92">
        <f t="shared" si="562"/>
        <v>1212</v>
      </c>
      <c r="AG1914" s="92">
        <v>108.67611553594179</v>
      </c>
      <c r="AI1914" s="92">
        <f t="shared" si="563"/>
        <v>4.2349350529030631E-59</v>
      </c>
      <c r="AJ1914" s="92" t="e">
        <f>SUM($AI$13:AI1914)</f>
        <v>#N/A</v>
      </c>
      <c r="AK1914" s="92">
        <f t="shared" si="564"/>
        <v>2563</v>
      </c>
      <c r="AL1914" s="92">
        <v>125.39974898073524</v>
      </c>
    </row>
    <row r="1915" spans="1:38">
      <c r="A1915" s="93">
        <v>1903</v>
      </c>
      <c r="B1915" s="130">
        <v>41194</v>
      </c>
      <c r="C1915" s="92">
        <v>16.645</v>
      </c>
      <c r="D1915" s="92">
        <v>20.688998999999999</v>
      </c>
      <c r="E1915" s="92">
        <v>12.8568</v>
      </c>
      <c r="F1915" s="139">
        <f t="shared" si="552"/>
        <v>-1.9825773505558475E-3</v>
      </c>
      <c r="G1915" s="140">
        <f t="shared" si="552"/>
        <v>-1.7883417172575022E-3</v>
      </c>
      <c r="H1915" s="140">
        <f t="shared" si="552"/>
        <v>-3.1811959430029235E-3</v>
      </c>
      <c r="I1915" s="141">
        <f t="shared" si="570"/>
        <v>21.357473042955839</v>
      </c>
      <c r="J1915" s="142">
        <f t="shared" si="565"/>
        <v>25.035847137891981</v>
      </c>
      <c r="K1915" s="142">
        <f t="shared" si="568"/>
        <v>19.397097108145104</v>
      </c>
      <c r="L1915" s="143">
        <f t="shared" si="566"/>
        <v>14950.231130069087</v>
      </c>
      <c r="M1915" s="137">
        <f t="shared" si="553"/>
        <v>-15021.508282735189</v>
      </c>
      <c r="N1915" s="137">
        <f t="shared" si="554"/>
        <v>29095.645662217656</v>
      </c>
      <c r="O1915" s="143">
        <f t="shared" si="569"/>
        <v>29.698869930911314</v>
      </c>
      <c r="P1915" s="137">
        <f t="shared" si="567"/>
        <v>-26.911717264811159</v>
      </c>
      <c r="Q1915" s="137">
        <f t="shared" si="555"/>
        <v>92.854337782344373</v>
      </c>
      <c r="R1915" s="144">
        <f t="shared" si="556"/>
        <v>95.641490448444529</v>
      </c>
      <c r="T1915" s="92">
        <f t="shared" si="557"/>
        <v>4.7307382679947885E-21</v>
      </c>
      <c r="U1915" s="92">
        <f>SUM($T$13:T1915)</f>
        <v>0.80937885556871014</v>
      </c>
      <c r="V1915" s="92">
        <f t="shared" si="558"/>
        <v>855</v>
      </c>
      <c r="W1915" s="92">
        <v>65.825040708952656</v>
      </c>
      <c r="Y1915" s="92">
        <f t="shared" si="559"/>
        <v>2.7122889290491116E-47</v>
      </c>
      <c r="Z1915" s="92">
        <f>SUM($Y$13:Y1915)</f>
        <v>0.70912708938136337</v>
      </c>
      <c r="AA1915" s="92">
        <f t="shared" si="560"/>
        <v>2033</v>
      </c>
      <c r="AB1915" s="92">
        <v>62.205199155008813</v>
      </c>
      <c r="AD1915" s="92">
        <f t="shared" si="561"/>
        <v>1.7580742333654028E-42</v>
      </c>
      <c r="AE1915" s="92" t="e">
        <f>SUM($AD$13:AD1915)</f>
        <v>#N/A</v>
      </c>
      <c r="AF1915" s="92">
        <f t="shared" si="562"/>
        <v>1817</v>
      </c>
      <c r="AG1915" s="92">
        <v>108.70010213701971</v>
      </c>
      <c r="AI1915" s="92">
        <f t="shared" si="563"/>
        <v>1.6435543299678028E-54</v>
      </c>
      <c r="AJ1915" s="92" t="e">
        <f>SUM($AI$13:AI1915)</f>
        <v>#N/A</v>
      </c>
      <c r="AK1915" s="92">
        <f t="shared" si="564"/>
        <v>2357</v>
      </c>
      <c r="AL1915" s="92">
        <v>125.91011466336386</v>
      </c>
    </row>
    <row r="1916" spans="1:38">
      <c r="A1916" s="93">
        <v>1904</v>
      </c>
      <c r="B1916" s="130">
        <v>41193</v>
      </c>
      <c r="C1916" s="92">
        <v>16.683001000000001</v>
      </c>
      <c r="D1916" s="92">
        <v>20.787001</v>
      </c>
      <c r="E1916" s="92">
        <v>12.898099999999999</v>
      </c>
      <c r="F1916" s="139">
        <f t="shared" si="552"/>
        <v>-2.2778275922900049E-3</v>
      </c>
      <c r="G1916" s="140">
        <f t="shared" si="552"/>
        <v>-4.7145810018482948E-3</v>
      </c>
      <c r="H1916" s="140">
        <f t="shared" si="552"/>
        <v>-3.2020220032407121E-3</v>
      </c>
      <c r="I1916" s="141">
        <f t="shared" si="570"/>
        <v>21.35115471730775</v>
      </c>
      <c r="J1916" s="142">
        <f t="shared" si="565"/>
        <v>24.962455008266943</v>
      </c>
      <c r="K1916" s="142">
        <f t="shared" si="568"/>
        <v>19.396691853838938</v>
      </c>
      <c r="L1916" s="143">
        <f t="shared" si="566"/>
        <v>14945.808302115425</v>
      </c>
      <c r="M1916" s="137">
        <f t="shared" si="553"/>
        <v>-14977.473004960166</v>
      </c>
      <c r="N1916" s="137">
        <f t="shared" si="554"/>
        <v>29095.037780758408</v>
      </c>
      <c r="O1916" s="143">
        <f t="shared" si="569"/>
        <v>34.121697884573223</v>
      </c>
      <c r="P1916" s="137">
        <f t="shared" si="567"/>
        <v>-70.946995039834292</v>
      </c>
      <c r="Q1916" s="137">
        <f t="shared" si="555"/>
        <v>93.462219241591811</v>
      </c>
      <c r="R1916" s="144">
        <f t="shared" si="556"/>
        <v>56.636922086330742</v>
      </c>
      <c r="T1916" s="92">
        <f t="shared" si="557"/>
        <v>2.2397395122852509E-8</v>
      </c>
      <c r="U1916" s="92">
        <f>SUM($T$13:T1916)</f>
        <v>0.8093788779661053</v>
      </c>
      <c r="V1916" s="92">
        <f t="shared" si="558"/>
        <v>286</v>
      </c>
      <c r="W1916" s="92">
        <v>65.989713572993423</v>
      </c>
      <c r="Y1916" s="92">
        <f t="shared" si="559"/>
        <v>4.4725098014711503E-31</v>
      </c>
      <c r="Z1916" s="92">
        <f>SUM($Y$13:Y1916)</f>
        <v>0.70912708938136337</v>
      </c>
      <c r="AA1916" s="92">
        <f t="shared" si="560"/>
        <v>1305</v>
      </c>
      <c r="AB1916" s="92">
        <v>62.283533131270815</v>
      </c>
      <c r="AD1916" s="92">
        <f t="shared" si="561"/>
        <v>2.268538264173936E-24</v>
      </c>
      <c r="AE1916" s="92" t="e">
        <f>SUM($AD$13:AD1916)</f>
        <v>#N/A</v>
      </c>
      <c r="AF1916" s="92">
        <f t="shared" si="562"/>
        <v>1004</v>
      </c>
      <c r="AG1916" s="92">
        <v>108.86485122150771</v>
      </c>
      <c r="AI1916" s="92">
        <f t="shared" si="563"/>
        <v>1.2966029116972854E-14</v>
      </c>
      <c r="AJ1916" s="92" t="e">
        <f>SUM($AI$13:AI1916)</f>
        <v>#N/A</v>
      </c>
      <c r="AK1916" s="92">
        <f t="shared" si="564"/>
        <v>566</v>
      </c>
      <c r="AL1916" s="92">
        <v>126.02479774698259</v>
      </c>
    </row>
    <row r="1917" spans="1:38">
      <c r="A1917" s="93">
        <v>1905</v>
      </c>
      <c r="B1917" s="130">
        <v>41192</v>
      </c>
      <c r="C1917" s="92">
        <v>16.540299999999998</v>
      </c>
      <c r="D1917" s="92">
        <v>20.608000000000001</v>
      </c>
      <c r="E1917" s="92">
        <v>12.9924</v>
      </c>
      <c r="F1917" s="139">
        <f t="shared" si="552"/>
        <v>8.6274735041083073E-3</v>
      </c>
      <c r="G1917" s="140">
        <f t="shared" si="552"/>
        <v>8.6859957298135448E-3</v>
      </c>
      <c r="H1917" s="140">
        <f t="shared" si="552"/>
        <v>-7.2580893445399752E-3</v>
      </c>
      <c r="I1917" s="141">
        <f t="shared" si="570"/>
        <v>21.584527070240565</v>
      </c>
      <c r="J1917" s="142">
        <f t="shared" si="565"/>
        <v>25.298550853100735</v>
      </c>
      <c r="K1917" s="142">
        <f t="shared" si="568"/>
        <v>19.317764839444596</v>
      </c>
      <c r="L1917" s="143">
        <f t="shared" si="566"/>
        <v>15109.168949168396</v>
      </c>
      <c r="M1917" s="137">
        <f t="shared" si="553"/>
        <v>-15179.130511860441</v>
      </c>
      <c r="N1917" s="137">
        <f t="shared" si="554"/>
        <v>28976.647259166893</v>
      </c>
      <c r="O1917" s="143">
        <f t="shared" si="569"/>
        <v>-129.23894916839708</v>
      </c>
      <c r="P1917" s="137">
        <f t="shared" si="567"/>
        <v>130.71051186044133</v>
      </c>
      <c r="Q1917" s="137">
        <f t="shared" si="555"/>
        <v>211.85274083310651</v>
      </c>
      <c r="R1917" s="144">
        <f t="shared" si="556"/>
        <v>213.32430352515075</v>
      </c>
      <c r="T1917" s="92">
        <f t="shared" si="557"/>
        <v>6.0937234752362702E-49</v>
      </c>
      <c r="U1917" s="92">
        <f>SUM($T$13:T1917)</f>
        <v>0.8093788779661053</v>
      </c>
      <c r="V1917" s="92">
        <f t="shared" si="558"/>
        <v>2107</v>
      </c>
      <c r="W1917" s="92">
        <v>66.242573655410524</v>
      </c>
      <c r="Y1917" s="92">
        <f t="shared" si="559"/>
        <v>1.876206960555806E-3</v>
      </c>
      <c r="Z1917" s="92">
        <f>SUM($Y$13:Y1917)</f>
        <v>0.71100329634191917</v>
      </c>
      <c r="AA1917" s="92">
        <f t="shared" si="560"/>
        <v>65</v>
      </c>
      <c r="AB1917" s="92">
        <v>62.342209986361922</v>
      </c>
      <c r="AD1917" s="92">
        <f t="shared" si="561"/>
        <v>2.4284870379425224E-21</v>
      </c>
      <c r="AE1917" s="92" t="e">
        <f>SUM($AD$13:AD1917)</f>
        <v>#N/A</v>
      </c>
      <c r="AF1917" s="92">
        <f t="shared" si="562"/>
        <v>868</v>
      </c>
      <c r="AG1917" s="92">
        <v>109.40507264222833</v>
      </c>
      <c r="AI1917" s="92">
        <f t="shared" si="563"/>
        <v>3.362358221243757E-27</v>
      </c>
      <c r="AJ1917" s="92" t="e">
        <f>SUM($AI$13:AI1917)</f>
        <v>#N/A</v>
      </c>
      <c r="AK1917" s="92">
        <f t="shared" si="564"/>
        <v>1131</v>
      </c>
      <c r="AL1917" s="92">
        <v>126.25176719467345</v>
      </c>
    </row>
    <row r="1918" spans="1:38">
      <c r="A1918" s="93">
        <v>1906</v>
      </c>
      <c r="B1918" s="130">
        <v>41191</v>
      </c>
      <c r="C1918" s="92">
        <v>16.561001000000001</v>
      </c>
      <c r="D1918" s="92">
        <v>20.500999</v>
      </c>
      <c r="E1918" s="92">
        <v>12.862399999999999</v>
      </c>
      <c r="F1918" s="139">
        <f t="shared" si="552"/>
        <v>-1.2499848288157756E-3</v>
      </c>
      <c r="G1918" s="140">
        <f t="shared" si="552"/>
        <v>5.2193066298866775E-3</v>
      </c>
      <c r="H1918" s="140">
        <f t="shared" si="552"/>
        <v>1.01069784799106E-2</v>
      </c>
      <c r="I1918" s="141">
        <f t="shared" si="570"/>
        <v>21.373150449661825</v>
      </c>
      <c r="J1918" s="142">
        <f t="shared" si="565"/>
        <v>25.211603863792199</v>
      </c>
      <c r="K1918" s="142">
        <f t="shared" si="568"/>
        <v>19.655671694240581</v>
      </c>
      <c r="L1918" s="143">
        <f t="shared" si="566"/>
        <v>14961.205314763278</v>
      </c>
      <c r="M1918" s="137">
        <f t="shared" si="553"/>
        <v>-15126.962318275318</v>
      </c>
      <c r="N1918" s="137">
        <f t="shared" si="554"/>
        <v>29483.507541360872</v>
      </c>
      <c r="O1918" s="143">
        <f t="shared" si="569"/>
        <v>18.724685236720688</v>
      </c>
      <c r="P1918" s="137">
        <f t="shared" si="567"/>
        <v>78.542318275318394</v>
      </c>
      <c r="Q1918" s="137">
        <f t="shared" si="555"/>
        <v>-295.00754136087198</v>
      </c>
      <c r="R1918" s="144">
        <f t="shared" si="556"/>
        <v>-197.7405378488329</v>
      </c>
      <c r="T1918" s="92">
        <f t="shared" si="557"/>
        <v>3.3976838668895124E-16</v>
      </c>
      <c r="U1918" s="92">
        <f>SUM($T$13:T1918)</f>
        <v>0.80937887796610564</v>
      </c>
      <c r="V1918" s="92">
        <f t="shared" si="558"/>
        <v>637</v>
      </c>
      <c r="W1918" s="92">
        <v>66.293764032967374</v>
      </c>
      <c r="Y1918" s="92">
        <f t="shared" si="559"/>
        <v>1.5122938174046193E-14</v>
      </c>
      <c r="Z1918" s="92">
        <f>SUM($Y$13:Y1918)</f>
        <v>0.71100329634193427</v>
      </c>
      <c r="AA1918" s="92">
        <f t="shared" si="560"/>
        <v>563</v>
      </c>
      <c r="AB1918" s="92">
        <v>62.544292852528088</v>
      </c>
      <c r="AD1918" s="92">
        <f t="shared" si="561"/>
        <v>4.5590483399231073E-55</v>
      </c>
      <c r="AE1918" s="92" t="e">
        <f>SUM($AD$13:AD1918)</f>
        <v>#N/A</v>
      </c>
      <c r="AF1918" s="92">
        <f t="shared" si="562"/>
        <v>2382</v>
      </c>
      <c r="AG1918" s="92">
        <v>109.54337204162948</v>
      </c>
      <c r="AI1918" s="92">
        <f t="shared" si="563"/>
        <v>2.4360260969370632E-57</v>
      </c>
      <c r="AJ1918" s="92" t="e">
        <f>SUM($AI$13:AI1918)</f>
        <v>#N/A</v>
      </c>
      <c r="AK1918" s="92">
        <f t="shared" si="564"/>
        <v>2484</v>
      </c>
      <c r="AL1918" s="92">
        <v>126.37047710966726</v>
      </c>
    </row>
    <row r="1919" spans="1:38">
      <c r="A1919" s="93">
        <v>1907</v>
      </c>
      <c r="B1919" s="130">
        <v>41190</v>
      </c>
      <c r="C1919" s="92">
        <v>16.629999000000002</v>
      </c>
      <c r="D1919" s="92">
        <v>20.632000000000001</v>
      </c>
      <c r="E1919" s="92">
        <v>12.800800000000001</v>
      </c>
      <c r="F1919" s="139">
        <f t="shared" si="552"/>
        <v>-4.1490080666872764E-3</v>
      </c>
      <c r="G1919" s="140">
        <f t="shared" si="552"/>
        <v>-6.3494086855371279E-3</v>
      </c>
      <c r="H1919" s="140">
        <f t="shared" si="552"/>
        <v>4.8121992375476097E-3</v>
      </c>
      <c r="I1919" s="141">
        <f t="shared" si="570"/>
        <v>21.311111642273698</v>
      </c>
      <c r="J1919" s="142">
        <f t="shared" si="565"/>
        <v>24.92145238558065</v>
      </c>
      <c r="K1919" s="142">
        <f t="shared" si="568"/>
        <v>19.552640584963438</v>
      </c>
      <c r="L1919" s="143">
        <f t="shared" si="566"/>
        <v>14917.778149591588</v>
      </c>
      <c r="M1919" s="137">
        <f t="shared" si="553"/>
        <v>-14952.871431348391</v>
      </c>
      <c r="N1919" s="137">
        <f t="shared" si="554"/>
        <v>29328.960877445155</v>
      </c>
      <c r="O1919" s="143">
        <f t="shared" si="569"/>
        <v>62.15185040841061</v>
      </c>
      <c r="P1919" s="137">
        <f t="shared" si="567"/>
        <v>-95.548568651609457</v>
      </c>
      <c r="Q1919" s="137">
        <f t="shared" si="555"/>
        <v>-140.46087744515535</v>
      </c>
      <c r="R1919" s="144">
        <f t="shared" si="556"/>
        <v>-173.85759568835419</v>
      </c>
      <c r="T1919" s="92">
        <f t="shared" si="557"/>
        <v>1.0903675224342455E-54</v>
      </c>
      <c r="U1919" s="92">
        <f>SUM($T$13:T1919)</f>
        <v>0.80937887796610564</v>
      </c>
      <c r="V1919" s="92">
        <f t="shared" si="558"/>
        <v>2365</v>
      </c>
      <c r="W1919" s="92">
        <v>66.436187419993075</v>
      </c>
      <c r="Y1919" s="92">
        <f t="shared" si="559"/>
        <v>1.3980010855578003E-28</v>
      </c>
      <c r="Z1919" s="92">
        <f>SUM($Y$13:Y1919)</f>
        <v>0.71100329634193427</v>
      </c>
      <c r="AA1919" s="92">
        <f t="shared" si="560"/>
        <v>1193</v>
      </c>
      <c r="AB1919" s="92">
        <v>62.760820992625668</v>
      </c>
      <c r="AD1919" s="92">
        <f t="shared" si="561"/>
        <v>4.1844144547640273E-52</v>
      </c>
      <c r="AE1919" s="92" t="e">
        <f>SUM($AD$13:AD1919)</f>
        <v>#N/A</v>
      </c>
      <c r="AF1919" s="92">
        <f t="shared" si="562"/>
        <v>2249</v>
      </c>
      <c r="AG1919" s="92">
        <v>110.00690954774109</v>
      </c>
      <c r="AI1919" s="92">
        <f t="shared" si="563"/>
        <v>1.1187990968043061E-22</v>
      </c>
      <c r="AJ1919" s="92" t="e">
        <f>SUM($AI$13:AI1919)</f>
        <v>#N/A</v>
      </c>
      <c r="AK1919" s="92">
        <f t="shared" si="564"/>
        <v>928</v>
      </c>
      <c r="AL1919" s="92">
        <v>126.65602896524979</v>
      </c>
    </row>
    <row r="1920" spans="1:38">
      <c r="A1920" s="93">
        <v>1908</v>
      </c>
      <c r="B1920" s="130">
        <v>41187</v>
      </c>
      <c r="C1920" s="92">
        <v>16.562999999999999</v>
      </c>
      <c r="D1920" s="92">
        <v>20.639999</v>
      </c>
      <c r="E1920" s="92">
        <v>12.7881</v>
      </c>
      <c r="F1920" s="139">
        <f t="shared" si="552"/>
        <v>4.0451005252672978E-3</v>
      </c>
      <c r="G1920" s="140">
        <f t="shared" si="552"/>
        <v>-3.8754846838884305E-4</v>
      </c>
      <c r="H1920" s="140">
        <f t="shared" si="552"/>
        <v>9.9311078268082831E-4</v>
      </c>
      <c r="I1920" s="141">
        <f t="shared" si="570"/>
        <v>21.486464746730668</v>
      </c>
      <c r="J1920" s="142">
        <f t="shared" si="565"/>
        <v>25.070980013128882</v>
      </c>
      <c r="K1920" s="142">
        <f t="shared" si="568"/>
        <v>19.478324942720185</v>
      </c>
      <c r="L1920" s="143">
        <f t="shared" si="566"/>
        <v>15040.525322711468</v>
      </c>
      <c r="M1920" s="137">
        <f t="shared" si="553"/>
        <v>-15042.58800787733</v>
      </c>
      <c r="N1920" s="137">
        <f t="shared" si="554"/>
        <v>29217.487414080279</v>
      </c>
      <c r="O1920" s="143">
        <f t="shared" si="569"/>
        <v>-60.595322711469635</v>
      </c>
      <c r="P1920" s="137">
        <f t="shared" si="567"/>
        <v>-5.8319921226702718</v>
      </c>
      <c r="Q1920" s="137">
        <f t="shared" si="555"/>
        <v>-28.98741408027854</v>
      </c>
      <c r="R1920" s="144">
        <f t="shared" si="556"/>
        <v>-95.414728914418447</v>
      </c>
      <c r="T1920" s="92">
        <f t="shared" si="557"/>
        <v>5.6114021103601105E-18</v>
      </c>
      <c r="U1920" s="92">
        <f>SUM($T$13:T1920)</f>
        <v>0.80937887796610564</v>
      </c>
      <c r="V1920" s="92">
        <f t="shared" si="558"/>
        <v>717</v>
      </c>
      <c r="W1920" s="92">
        <v>66.439072010613017</v>
      </c>
      <c r="Y1920" s="92">
        <f t="shared" si="559"/>
        <v>3.2953575491184577E-58</v>
      </c>
      <c r="Z1920" s="92">
        <f>SUM($Y$13:Y1920)</f>
        <v>0.71100329634193427</v>
      </c>
      <c r="AA1920" s="92">
        <f t="shared" si="560"/>
        <v>2523</v>
      </c>
      <c r="AB1920" s="92">
        <v>62.995323963679766</v>
      </c>
      <c r="AD1920" s="92">
        <f t="shared" si="561"/>
        <v>3.0321777362644957E-18</v>
      </c>
      <c r="AE1920" s="92" t="e">
        <f>SUM($AD$13:AD1920)</f>
        <v>#N/A</v>
      </c>
      <c r="AF1920" s="92">
        <f t="shared" si="562"/>
        <v>729</v>
      </c>
      <c r="AG1920" s="92">
        <v>110.36062951412896</v>
      </c>
      <c r="AI1920" s="92">
        <f t="shared" si="563"/>
        <v>1.3386852739733376E-54</v>
      </c>
      <c r="AJ1920" s="92" t="e">
        <f>SUM($AI$13:AI1920)</f>
        <v>#N/A</v>
      </c>
      <c r="AK1920" s="92">
        <f t="shared" si="564"/>
        <v>2361</v>
      </c>
      <c r="AL1920" s="92">
        <v>126.7711602208492</v>
      </c>
    </row>
    <row r="1921" spans="1:38">
      <c r="A1921" s="93">
        <v>1909</v>
      </c>
      <c r="B1921" s="130">
        <v>41186</v>
      </c>
      <c r="C1921" s="92">
        <v>16.562999999999999</v>
      </c>
      <c r="D1921" s="92">
        <v>20.632000000000001</v>
      </c>
      <c r="E1921" s="92">
        <v>12.7431</v>
      </c>
      <c r="F1921" s="139">
        <f t="shared" si="552"/>
        <v>0</v>
      </c>
      <c r="G1921" s="140">
        <f t="shared" si="552"/>
        <v>3.8769872043409315E-4</v>
      </c>
      <c r="H1921" s="140">
        <f t="shared" si="552"/>
        <v>3.5313228335334124E-3</v>
      </c>
      <c r="I1921" s="141">
        <f t="shared" si="570"/>
        <v>21.399899999999999</v>
      </c>
      <c r="J1921" s="142">
        <f t="shared" si="565"/>
        <v>25.090423755297593</v>
      </c>
      <c r="K1921" s="142">
        <f t="shared" si="568"/>
        <v>19.527716011017727</v>
      </c>
      <c r="L1921" s="143">
        <f t="shared" si="566"/>
        <v>14979.929999999998</v>
      </c>
      <c r="M1921" s="137">
        <f t="shared" si="553"/>
        <v>-15054.254253178555</v>
      </c>
      <c r="N1921" s="137">
        <f t="shared" si="554"/>
        <v>29291.574016526589</v>
      </c>
      <c r="O1921" s="143">
        <f t="shared" si="569"/>
        <v>0</v>
      </c>
      <c r="P1921" s="137">
        <f t="shared" si="567"/>
        <v>5.834253178554718</v>
      </c>
      <c r="Q1921" s="137">
        <f t="shared" si="555"/>
        <v>-103.07401652658882</v>
      </c>
      <c r="R1921" s="144">
        <f t="shared" si="556"/>
        <v>-97.239763348034103</v>
      </c>
      <c r="T1921" s="92">
        <f t="shared" si="557"/>
        <v>1.8095165334537252E-46</v>
      </c>
      <c r="U1921" s="92">
        <f>SUM($T$13:T1921)</f>
        <v>0.80937887796610564</v>
      </c>
      <c r="V1921" s="92">
        <f t="shared" si="558"/>
        <v>1996</v>
      </c>
      <c r="W1921" s="92">
        <v>66.57830941940847</v>
      </c>
      <c r="Y1921" s="92">
        <f t="shared" si="559"/>
        <v>5.5616733381898042E-47</v>
      </c>
      <c r="Z1921" s="92">
        <f>SUM($Y$13:Y1921)</f>
        <v>0.71100329634193427</v>
      </c>
      <c r="AA1921" s="92">
        <f t="shared" si="560"/>
        <v>2019</v>
      </c>
      <c r="AB1921" s="92">
        <v>63.18641855138776</v>
      </c>
      <c r="AD1921" s="92">
        <f t="shared" si="561"/>
        <v>6.977913272942691E-34</v>
      </c>
      <c r="AE1921" s="92" t="e">
        <f>SUM($AD$13:AD1921)</f>
        <v>#N/A</v>
      </c>
      <c r="AF1921" s="92">
        <f t="shared" si="562"/>
        <v>1431</v>
      </c>
      <c r="AG1921" s="92">
        <v>110.41366538568764</v>
      </c>
      <c r="AI1921" s="92">
        <f t="shared" si="563"/>
        <v>1.8595798383765623E-32</v>
      </c>
      <c r="AJ1921" s="92" t="e">
        <f>SUM($AI$13:AI1921)</f>
        <v>#N/A</v>
      </c>
      <c r="AK1921" s="92">
        <f t="shared" si="564"/>
        <v>1367</v>
      </c>
      <c r="AL1921" s="92">
        <v>126.87034585642323</v>
      </c>
    </row>
    <row r="1922" spans="1:38">
      <c r="A1922" s="93">
        <v>1910</v>
      </c>
      <c r="B1922" s="130">
        <v>41185</v>
      </c>
      <c r="C1922" s="92">
        <v>16.569299999999998</v>
      </c>
      <c r="D1922" s="92">
        <v>20.742000999999998</v>
      </c>
      <c r="E1922" s="92">
        <v>12.8155</v>
      </c>
      <c r="F1922" s="139">
        <f t="shared" si="552"/>
        <v>-3.8022125255743333E-4</v>
      </c>
      <c r="G1922" s="140">
        <f t="shared" si="552"/>
        <v>-5.3032974012486855E-3</v>
      </c>
      <c r="H1922" s="140">
        <f t="shared" si="552"/>
        <v>-5.649408918887322E-3</v>
      </c>
      <c r="I1922" s="141">
        <f t="shared" si="570"/>
        <v>21.391763303217395</v>
      </c>
      <c r="J1922" s="142">
        <f t="shared" si="565"/>
        <v>24.947689588868503</v>
      </c>
      <c r="K1922" s="142">
        <f t="shared" si="568"/>
        <v>19.349068151847373</v>
      </c>
      <c r="L1922" s="143">
        <f t="shared" si="566"/>
        <v>14974.234312252176</v>
      </c>
      <c r="M1922" s="137">
        <f t="shared" si="553"/>
        <v>-14968.613753321102</v>
      </c>
      <c r="N1922" s="137">
        <f t="shared" si="554"/>
        <v>29023.602227771058</v>
      </c>
      <c r="O1922" s="143">
        <f t="shared" si="569"/>
        <v>5.695687747822376</v>
      </c>
      <c r="P1922" s="137">
        <f t="shared" si="567"/>
        <v>-79.806246678897878</v>
      </c>
      <c r="Q1922" s="137">
        <f t="shared" si="555"/>
        <v>164.8977722289419</v>
      </c>
      <c r="R1922" s="144">
        <f t="shared" si="556"/>
        <v>90.787213297866401</v>
      </c>
      <c r="T1922" s="92">
        <f t="shared" si="557"/>
        <v>1.5577510765577794E-27</v>
      </c>
      <c r="U1922" s="92">
        <f>SUM($T$13:T1922)</f>
        <v>0.80937887796610564</v>
      </c>
      <c r="V1922" s="92">
        <f t="shared" si="558"/>
        <v>1146</v>
      </c>
      <c r="W1922" s="92">
        <v>66.611220570994192</v>
      </c>
      <c r="Y1922" s="92">
        <f t="shared" si="559"/>
        <v>1.8700472974621736E-31</v>
      </c>
      <c r="Z1922" s="92">
        <f>SUM($Y$13:Y1922)</f>
        <v>0.71100329634193427</v>
      </c>
      <c r="AA1922" s="92">
        <f t="shared" si="560"/>
        <v>1322</v>
      </c>
      <c r="AB1922" s="92">
        <v>63.206192132383876</v>
      </c>
      <c r="AD1922" s="92">
        <f t="shared" si="561"/>
        <v>7.7572271486897981E-6</v>
      </c>
      <c r="AE1922" s="92" t="e">
        <f>SUM($AD$13:AD1922)</f>
        <v>#N/A</v>
      </c>
      <c r="AF1922" s="92">
        <f t="shared" si="562"/>
        <v>172</v>
      </c>
      <c r="AG1922" s="92">
        <v>110.70204951582491</v>
      </c>
      <c r="AI1922" s="92">
        <f t="shared" si="563"/>
        <v>4.1714644508737811E-16</v>
      </c>
      <c r="AJ1922" s="92" t="e">
        <f>SUM($AI$13:AI1922)</f>
        <v>#N/A</v>
      </c>
      <c r="AK1922" s="92">
        <f t="shared" si="564"/>
        <v>633</v>
      </c>
      <c r="AL1922" s="92">
        <v>126.90362521524185</v>
      </c>
    </row>
    <row r="1923" spans="1:38">
      <c r="A1923" s="93">
        <v>1911</v>
      </c>
      <c r="B1923" s="130">
        <v>41184</v>
      </c>
      <c r="C1923" s="92">
        <v>16.497999</v>
      </c>
      <c r="D1923" s="92">
        <v>20.690999999999999</v>
      </c>
      <c r="E1923" s="92">
        <v>12.855499999999999</v>
      </c>
      <c r="F1923" s="139">
        <f t="shared" si="552"/>
        <v>4.3217968433626464E-3</v>
      </c>
      <c r="G1923" s="140">
        <f t="shared" si="552"/>
        <v>2.4648881156057456E-3</v>
      </c>
      <c r="H1923" s="140">
        <f t="shared" si="552"/>
        <v>-3.1115086927773206E-3</v>
      </c>
      <c r="I1923" s="141">
        <f t="shared" si="570"/>
        <v>21.492386020268274</v>
      </c>
      <c r="J1923" s="142">
        <f t="shared" si="565"/>
        <v>25.142521119361074</v>
      </c>
      <c r="K1923" s="142">
        <f t="shared" si="568"/>
        <v>19.398453152347244</v>
      </c>
      <c r="L1923" s="143">
        <f t="shared" si="566"/>
        <v>15044.670214187792</v>
      </c>
      <c r="M1923" s="137">
        <f t="shared" si="553"/>
        <v>-15085.512671616645</v>
      </c>
      <c r="N1923" s="137">
        <f t="shared" si="554"/>
        <v>29097.679728520867</v>
      </c>
      <c r="O1923" s="143">
        <f t="shared" si="569"/>
        <v>-64.740214187793754</v>
      </c>
      <c r="P1923" s="137">
        <f t="shared" si="567"/>
        <v>37.092671616645021</v>
      </c>
      <c r="Q1923" s="137">
        <f t="shared" si="555"/>
        <v>90.820271479133226</v>
      </c>
      <c r="R1923" s="144">
        <f t="shared" si="556"/>
        <v>63.172728907984492</v>
      </c>
      <c r="T1923" s="92">
        <f t="shared" si="557"/>
        <v>8.6637651289817275E-32</v>
      </c>
      <c r="U1923" s="92">
        <f>SUM($T$13:T1923)</f>
        <v>0.80937887796610564</v>
      </c>
      <c r="V1923" s="92">
        <f t="shared" si="558"/>
        <v>1337</v>
      </c>
      <c r="W1923" s="92">
        <v>66.716856109629589</v>
      </c>
      <c r="Y1923" s="92">
        <f t="shared" si="559"/>
        <v>5.683553972769779E-34</v>
      </c>
      <c r="Z1923" s="92">
        <f>SUM($Y$13:Y1923)</f>
        <v>0.71100329634193427</v>
      </c>
      <c r="AA1923" s="92">
        <f t="shared" si="560"/>
        <v>1435</v>
      </c>
      <c r="AB1923" s="92">
        <v>63.340131137894787</v>
      </c>
      <c r="AD1923" s="92">
        <f t="shared" si="561"/>
        <v>1.6621093357958109E-52</v>
      </c>
      <c r="AE1923" s="92" t="e">
        <f>SUM($AD$13:AD1923)</f>
        <v>#N/A</v>
      </c>
      <c r="AF1923" s="92">
        <f t="shared" si="562"/>
        <v>2267</v>
      </c>
      <c r="AG1923" s="92">
        <v>110.7453788175917</v>
      </c>
      <c r="AI1923" s="92">
        <f t="shared" si="563"/>
        <v>7.984208239284761E-10</v>
      </c>
      <c r="AJ1923" s="92" t="e">
        <f>SUM($AI$13:AI1923)</f>
        <v>#N/A</v>
      </c>
      <c r="AK1923" s="92">
        <f t="shared" si="564"/>
        <v>351</v>
      </c>
      <c r="AL1923" s="92">
        <v>127.17105646577875</v>
      </c>
    </row>
    <row r="1924" spans="1:38">
      <c r="A1924" s="93">
        <v>1912</v>
      </c>
      <c r="B1924" s="130">
        <v>41183</v>
      </c>
      <c r="C1924" s="92">
        <v>16.454201000000001</v>
      </c>
      <c r="D1924" s="92">
        <v>20.754999000000002</v>
      </c>
      <c r="E1924" s="92">
        <v>12.8293</v>
      </c>
      <c r="F1924" s="139">
        <f t="shared" si="552"/>
        <v>2.6618126276687359E-3</v>
      </c>
      <c r="G1924" s="140">
        <f t="shared" si="552"/>
        <v>-3.0835462820307802E-3</v>
      </c>
      <c r="H1924" s="140">
        <f t="shared" si="552"/>
        <v>2.0422002759308278E-3</v>
      </c>
      <c r="I1924" s="141">
        <f t="shared" si="570"/>
        <v>21.456862524050848</v>
      </c>
      <c r="J1924" s="142">
        <f t="shared" si="565"/>
        <v>25.003362500764272</v>
      </c>
      <c r="K1924" s="142">
        <f t="shared" si="568"/>
        <v>19.498739175169337</v>
      </c>
      <c r="L1924" s="143">
        <f t="shared" si="566"/>
        <v>15019.803766835594</v>
      </c>
      <c r="M1924" s="137">
        <f t="shared" si="553"/>
        <v>-15002.017500458564</v>
      </c>
      <c r="N1924" s="137">
        <f t="shared" si="554"/>
        <v>29248.108762754007</v>
      </c>
      <c r="O1924" s="143">
        <f t="shared" si="569"/>
        <v>-39.873766835595234</v>
      </c>
      <c r="P1924" s="137">
        <f t="shared" si="567"/>
        <v>-46.402499541436555</v>
      </c>
      <c r="Q1924" s="137">
        <f t="shared" si="555"/>
        <v>-59.60876275400733</v>
      </c>
      <c r="R1924" s="144">
        <f t="shared" si="556"/>
        <v>-145.88502913103912</v>
      </c>
      <c r="T1924" s="92">
        <f t="shared" si="557"/>
        <v>1.5478317872843944E-19</v>
      </c>
      <c r="U1924" s="92">
        <f>SUM($T$13:T1924)</f>
        <v>0.80937887796610564</v>
      </c>
      <c r="V1924" s="92">
        <f t="shared" si="558"/>
        <v>787</v>
      </c>
      <c r="W1924" s="92">
        <v>66.85365112161162</v>
      </c>
      <c r="Y1924" s="92">
        <f t="shared" si="559"/>
        <v>8.3768376439365617E-38</v>
      </c>
      <c r="Z1924" s="92">
        <f>SUM($Y$13:Y1924)</f>
        <v>0.71100329634193427</v>
      </c>
      <c r="AA1924" s="92">
        <f t="shared" si="560"/>
        <v>1607</v>
      </c>
      <c r="AB1924" s="92">
        <v>63.819046918872118</v>
      </c>
      <c r="AD1924" s="92">
        <f t="shared" si="561"/>
        <v>4.3001832874325755E-38</v>
      </c>
      <c r="AE1924" s="92" t="e">
        <f>SUM($AD$13:AD1924)</f>
        <v>#N/A</v>
      </c>
      <c r="AF1924" s="92">
        <f t="shared" si="562"/>
        <v>1620</v>
      </c>
      <c r="AG1924" s="92">
        <v>110.86939371804328</v>
      </c>
      <c r="AI1924" s="92">
        <f t="shared" si="563"/>
        <v>1.8834904664156083E-48</v>
      </c>
      <c r="AJ1924" s="92" t="e">
        <f>SUM($AI$13:AI1924)</f>
        <v>#N/A</v>
      </c>
      <c r="AK1924" s="92">
        <f t="shared" si="564"/>
        <v>2085</v>
      </c>
      <c r="AL1924" s="92">
        <v>127.75687310823741</v>
      </c>
    </row>
    <row r="1925" spans="1:38">
      <c r="A1925" s="93">
        <v>1913</v>
      </c>
      <c r="B1925" s="130">
        <v>41180</v>
      </c>
      <c r="C1925" s="92">
        <v>16.535</v>
      </c>
      <c r="D1925" s="92">
        <v>20.818999999999999</v>
      </c>
      <c r="E1925" s="92">
        <v>12.862</v>
      </c>
      <c r="F1925" s="139">
        <f t="shared" si="552"/>
        <v>-4.886543695191925E-3</v>
      </c>
      <c r="G1925" s="140">
        <f t="shared" si="552"/>
        <v>-3.0741630241605256E-3</v>
      </c>
      <c r="H1925" s="140">
        <f t="shared" si="552"/>
        <v>-2.5423728813559476E-3</v>
      </c>
      <c r="I1925" s="141">
        <f t="shared" si="570"/>
        <v>21.295328453577262</v>
      </c>
      <c r="J1925" s="142">
        <f t="shared" si="565"/>
        <v>25.003597839439937</v>
      </c>
      <c r="K1925" s="142">
        <f t="shared" si="568"/>
        <v>19.409527966101695</v>
      </c>
      <c r="L1925" s="143">
        <f t="shared" si="566"/>
        <v>14906.729917504084</v>
      </c>
      <c r="M1925" s="137">
        <f t="shared" si="553"/>
        <v>-15002.158703663963</v>
      </c>
      <c r="N1925" s="137">
        <f t="shared" si="554"/>
        <v>29114.291949152543</v>
      </c>
      <c r="O1925" s="143">
        <f t="shared" si="569"/>
        <v>73.200082495914103</v>
      </c>
      <c r="P1925" s="137">
        <f t="shared" si="567"/>
        <v>-46.261296336037049</v>
      </c>
      <c r="Q1925" s="137">
        <f t="shared" si="555"/>
        <v>74.208050847457343</v>
      </c>
      <c r="R1925" s="144">
        <f t="shared" si="556"/>
        <v>101.1468370073344</v>
      </c>
      <c r="T1925" s="92">
        <f t="shared" si="557"/>
        <v>4.412311517984217E-6</v>
      </c>
      <c r="U1925" s="92">
        <f>SUM($T$13:T1925)</f>
        <v>0.80938329027762357</v>
      </c>
      <c r="V1925" s="92">
        <f t="shared" si="558"/>
        <v>183</v>
      </c>
      <c r="W1925" s="92">
        <v>67.359922233656107</v>
      </c>
      <c r="Y1925" s="92">
        <f t="shared" si="559"/>
        <v>7.2169241254113374E-28</v>
      </c>
      <c r="Z1925" s="92">
        <f>SUM($Y$13:Y1925)</f>
        <v>0.71100329634193427</v>
      </c>
      <c r="AA1925" s="92">
        <f t="shared" si="560"/>
        <v>1161</v>
      </c>
      <c r="AB1925" s="92">
        <v>64.056496105418773</v>
      </c>
      <c r="AD1925" s="92">
        <f t="shared" si="561"/>
        <v>4.8653908160067429E-16</v>
      </c>
      <c r="AE1925" s="92" t="e">
        <f>SUM($AD$13:AD1925)</f>
        <v>#N/A</v>
      </c>
      <c r="AF1925" s="92">
        <f t="shared" si="562"/>
        <v>630</v>
      </c>
      <c r="AG1925" s="92">
        <v>111.35265887466448</v>
      </c>
      <c r="AI1925" s="92">
        <f t="shared" si="563"/>
        <v>1.5134661546674861E-23</v>
      </c>
      <c r="AJ1925" s="92" t="e">
        <f>SUM($AI$13:AI1925)</f>
        <v>#N/A</v>
      </c>
      <c r="AK1925" s="92">
        <f t="shared" si="564"/>
        <v>967</v>
      </c>
      <c r="AL1925" s="92">
        <v>127.97329617592004</v>
      </c>
    </row>
    <row r="1926" spans="1:38">
      <c r="A1926" s="93">
        <v>1914</v>
      </c>
      <c r="B1926" s="130">
        <v>41179</v>
      </c>
      <c r="C1926" s="92">
        <v>16.526299999999999</v>
      </c>
      <c r="D1926" s="92">
        <v>20.802</v>
      </c>
      <c r="E1926" s="92">
        <v>12.8256</v>
      </c>
      <c r="F1926" s="139">
        <f t="shared" si="552"/>
        <v>5.2643362398119287E-4</v>
      </c>
      <c r="G1926" s="140">
        <f t="shared" si="552"/>
        <v>8.1722911258519382E-4</v>
      </c>
      <c r="H1926" s="140">
        <f t="shared" si="552"/>
        <v>2.8380738522955085E-3</v>
      </c>
      <c r="I1926" s="141">
        <f t="shared" si="570"/>
        <v>21.411165626909835</v>
      </c>
      <c r="J1926" s="142">
        <f t="shared" si="565"/>
        <v>25.101196678204015</v>
      </c>
      <c r="K1926" s="142">
        <f t="shared" si="568"/>
        <v>19.514226079091817</v>
      </c>
      <c r="L1926" s="143">
        <f t="shared" si="566"/>
        <v>14987.815938836884</v>
      </c>
      <c r="M1926" s="137">
        <f t="shared" si="553"/>
        <v>-15060.718006922409</v>
      </c>
      <c r="N1926" s="137">
        <f t="shared" si="554"/>
        <v>29271.339118637723</v>
      </c>
      <c r="O1926" s="143">
        <f t="shared" si="569"/>
        <v>-7.8859388368855434</v>
      </c>
      <c r="P1926" s="137">
        <f t="shared" si="567"/>
        <v>12.298006922408604</v>
      </c>
      <c r="Q1926" s="137">
        <f t="shared" si="555"/>
        <v>-82.839118637723004</v>
      </c>
      <c r="R1926" s="144">
        <f t="shared" si="556"/>
        <v>-78.427050552199944</v>
      </c>
      <c r="T1926" s="92">
        <f t="shared" si="557"/>
        <v>1.7526333124414487E-6</v>
      </c>
      <c r="U1926" s="92">
        <f>SUM($T$13:T1926)</f>
        <v>0.80938504291093605</v>
      </c>
      <c r="V1926" s="92">
        <f t="shared" si="558"/>
        <v>201</v>
      </c>
      <c r="W1926" s="92">
        <v>67.369981061317958</v>
      </c>
      <c r="Y1926" s="92">
        <f t="shared" si="559"/>
        <v>3.689727724710761E-47</v>
      </c>
      <c r="Z1926" s="92">
        <f>SUM($Y$13:Y1926)</f>
        <v>0.71100329634193427</v>
      </c>
      <c r="AA1926" s="92">
        <f t="shared" si="560"/>
        <v>2027</v>
      </c>
      <c r="AB1926" s="92">
        <v>64.063087646607528</v>
      </c>
      <c r="AD1926" s="92">
        <f t="shared" si="561"/>
        <v>2.6143470113590117E-17</v>
      </c>
      <c r="AE1926" s="92" t="e">
        <f>SUM($AD$13:AD1926)</f>
        <v>#N/A</v>
      </c>
      <c r="AF1926" s="92">
        <f t="shared" si="562"/>
        <v>687</v>
      </c>
      <c r="AG1926" s="92">
        <v>111.60024028996486</v>
      </c>
      <c r="AI1926" s="92">
        <f t="shared" si="563"/>
        <v>2.6840893197416644E-58</v>
      </c>
      <c r="AJ1926" s="92" t="e">
        <f>SUM($AI$13:AI1926)</f>
        <v>#N/A</v>
      </c>
      <c r="AK1926" s="92">
        <f t="shared" si="564"/>
        <v>2527</v>
      </c>
      <c r="AL1926" s="92">
        <v>128.24587116005205</v>
      </c>
    </row>
    <row r="1927" spans="1:38">
      <c r="A1927" s="93">
        <v>1915</v>
      </c>
      <c r="B1927" s="130">
        <v>41178</v>
      </c>
      <c r="C1927" s="92">
        <v>16.572001</v>
      </c>
      <c r="D1927" s="92">
        <v>20.837</v>
      </c>
      <c r="E1927" s="92">
        <v>12.87</v>
      </c>
      <c r="F1927" s="139">
        <f t="shared" si="552"/>
        <v>-2.7577237051821246E-3</v>
      </c>
      <c r="G1927" s="140">
        <f t="shared" si="552"/>
        <v>-1.6797043720305771E-3</v>
      </c>
      <c r="H1927" s="140">
        <f t="shared" si="552"/>
        <v>-3.4498834498833952E-3</v>
      </c>
      <c r="I1927" s="141">
        <f t="shared" si="570"/>
        <v>21.340884988481474</v>
      </c>
      <c r="J1927" s="142">
        <f t="shared" si="565"/>
        <v>25.038571838556415</v>
      </c>
      <c r="K1927" s="142">
        <f t="shared" si="568"/>
        <v>19.391868717948718</v>
      </c>
      <c r="L1927" s="143">
        <f t="shared" si="566"/>
        <v>14938.619491937032</v>
      </c>
      <c r="M1927" s="137">
        <f t="shared" si="553"/>
        <v>-15023.143103133849</v>
      </c>
      <c r="N1927" s="137">
        <f t="shared" si="554"/>
        <v>29087.803076923075</v>
      </c>
      <c r="O1927" s="143">
        <f t="shared" si="569"/>
        <v>41.310508062966619</v>
      </c>
      <c r="P1927" s="137">
        <f t="shared" si="567"/>
        <v>-25.276896866151219</v>
      </c>
      <c r="Q1927" s="137">
        <f t="shared" si="555"/>
        <v>100.69692307692458</v>
      </c>
      <c r="R1927" s="144">
        <f t="shared" si="556"/>
        <v>116.73053427373998</v>
      </c>
      <c r="T1927" s="92">
        <f t="shared" si="557"/>
        <v>1.2996206478342278E-41</v>
      </c>
      <c r="U1927" s="92">
        <f>SUM($T$13:T1927)</f>
        <v>0.80938504291093605</v>
      </c>
      <c r="V1927" s="92">
        <f t="shared" si="558"/>
        <v>1778</v>
      </c>
      <c r="W1927" s="92">
        <v>67.405919306183932</v>
      </c>
      <c r="Y1927" s="92">
        <f t="shared" si="559"/>
        <v>6.0890032513464949E-40</v>
      </c>
      <c r="Z1927" s="92">
        <f>SUM($Y$13:Y1927)</f>
        <v>0.71100329634193427</v>
      </c>
      <c r="AA1927" s="92">
        <f t="shared" si="560"/>
        <v>1703</v>
      </c>
      <c r="AB1927" s="92">
        <v>64.110816960901502</v>
      </c>
      <c r="AD1927" s="92">
        <f t="shared" si="561"/>
        <v>1.330160929693695E-46</v>
      </c>
      <c r="AE1927" s="92" t="e">
        <f>SUM($AD$13:AD1927)</f>
        <v>#N/A</v>
      </c>
      <c r="AF1927" s="92">
        <f t="shared" si="562"/>
        <v>2002</v>
      </c>
      <c r="AG1927" s="92">
        <v>112.20710033708747</v>
      </c>
      <c r="AI1927" s="92">
        <f t="shared" si="563"/>
        <v>3.5537352002660605E-8</v>
      </c>
      <c r="AJ1927" s="92" t="e">
        <f>SUM($AI$13:AI1927)</f>
        <v>#N/A</v>
      </c>
      <c r="AK1927" s="92">
        <f t="shared" si="564"/>
        <v>277</v>
      </c>
      <c r="AL1927" s="92">
        <v>128.68088140116379</v>
      </c>
    </row>
    <row r="1928" spans="1:38">
      <c r="A1928" s="93">
        <v>1916</v>
      </c>
      <c r="B1928" s="130">
        <v>41177</v>
      </c>
      <c r="C1928" s="92">
        <v>16.684999000000001</v>
      </c>
      <c r="D1928" s="92">
        <v>20.927999</v>
      </c>
      <c r="E1928" s="92">
        <v>12.861000000000001</v>
      </c>
      <c r="F1928" s="139">
        <f t="shared" si="552"/>
        <v>-6.7724307325400801E-3</v>
      </c>
      <c r="G1928" s="140">
        <f t="shared" si="552"/>
        <v>-4.348194015108664E-3</v>
      </c>
      <c r="H1928" s="140">
        <f t="shared" si="552"/>
        <v>6.9979006298104274E-4</v>
      </c>
      <c r="I1928" s="141">
        <f t="shared" si="570"/>
        <v>21.254970659566716</v>
      </c>
      <c r="J1928" s="142">
        <f t="shared" si="565"/>
        <v>24.971644250365266</v>
      </c>
      <c r="K1928" s="142">
        <f t="shared" si="568"/>
        <v>19.472617214835548</v>
      </c>
      <c r="L1928" s="143">
        <f t="shared" si="566"/>
        <v>14878.479461696701</v>
      </c>
      <c r="M1928" s="137">
        <f t="shared" si="553"/>
        <v>-14982.986550219159</v>
      </c>
      <c r="N1928" s="137">
        <f t="shared" si="554"/>
        <v>29208.925822253321</v>
      </c>
      <c r="O1928" s="143">
        <f t="shared" si="569"/>
        <v>101.45053830329744</v>
      </c>
      <c r="P1928" s="137">
        <f t="shared" si="567"/>
        <v>-65.433449780841329</v>
      </c>
      <c r="Q1928" s="137">
        <f t="shared" si="555"/>
        <v>-20.425822253320803</v>
      </c>
      <c r="R1928" s="144">
        <f t="shared" si="556"/>
        <v>15.591266269135303</v>
      </c>
      <c r="T1928" s="92">
        <f t="shared" si="557"/>
        <v>5.5134262349516937E-12</v>
      </c>
      <c r="U1928" s="92">
        <f>SUM($T$13:T1928)</f>
        <v>0.80938504291644953</v>
      </c>
      <c r="V1928" s="92">
        <f t="shared" si="558"/>
        <v>448</v>
      </c>
      <c r="W1928" s="92">
        <v>67.691414938226444</v>
      </c>
      <c r="Y1928" s="92">
        <f t="shared" si="559"/>
        <v>4.303516809693261E-47</v>
      </c>
      <c r="Z1928" s="92">
        <f>SUM($Y$13:Y1928)</f>
        <v>0.71100329634193427</v>
      </c>
      <c r="AA1928" s="92">
        <f t="shared" si="560"/>
        <v>2024</v>
      </c>
      <c r="AB1928" s="92">
        <v>64.407693596449462</v>
      </c>
      <c r="AD1928" s="92">
        <f t="shared" si="561"/>
        <v>1.0645076474685996E-40</v>
      </c>
      <c r="AE1928" s="92" t="e">
        <f>SUM($AD$13:AD1928)</f>
        <v>#N/A</v>
      </c>
      <c r="AF1928" s="92">
        <f t="shared" si="562"/>
        <v>1737</v>
      </c>
      <c r="AG1928" s="92">
        <v>112.40522278606659</v>
      </c>
      <c r="AI1928" s="92">
        <f t="shared" si="563"/>
        <v>2.4597127207895584E-37</v>
      </c>
      <c r="AJ1928" s="92" t="e">
        <f>SUM($AI$13:AI1928)</f>
        <v>#N/A</v>
      </c>
      <c r="AK1928" s="92">
        <f t="shared" si="564"/>
        <v>1586</v>
      </c>
      <c r="AL1928" s="92">
        <v>128.97515180214032</v>
      </c>
    </row>
    <row r="1929" spans="1:38">
      <c r="A1929" s="93">
        <v>1917</v>
      </c>
      <c r="B1929" s="130">
        <v>41176</v>
      </c>
      <c r="C1929" s="92">
        <v>16.667998999999998</v>
      </c>
      <c r="D1929" s="92">
        <v>20.882999000000002</v>
      </c>
      <c r="E1929" s="92">
        <v>12.907299999999999</v>
      </c>
      <c r="F1929" s="139">
        <f t="shared" si="552"/>
        <v>1.019918467717762E-3</v>
      </c>
      <c r="G1929" s="140">
        <f t="shared" si="552"/>
        <v>2.1548629102552397E-3</v>
      </c>
      <c r="H1929" s="140">
        <f t="shared" si="552"/>
        <v>-3.5871173676910173E-3</v>
      </c>
      <c r="I1929" s="141">
        <f t="shared" si="570"/>
        <v>21.42172615321731</v>
      </c>
      <c r="J1929" s="142">
        <f t="shared" si="565"/>
        <v>25.134745470193238</v>
      </c>
      <c r="K1929" s="142">
        <f t="shared" si="568"/>
        <v>19.3891982831421</v>
      </c>
      <c r="L1929" s="143">
        <f t="shared" si="566"/>
        <v>14995.208307252118</v>
      </c>
      <c r="M1929" s="137">
        <f t="shared" si="553"/>
        <v>-15080.847282115943</v>
      </c>
      <c r="N1929" s="137">
        <f t="shared" si="554"/>
        <v>29083.79742471315</v>
      </c>
      <c r="O1929" s="143">
        <f t="shared" si="569"/>
        <v>-15.278307252119703</v>
      </c>
      <c r="P1929" s="137">
        <f t="shared" si="567"/>
        <v>32.427282115942944</v>
      </c>
      <c r="Q1929" s="137">
        <f t="shared" si="555"/>
        <v>104.70257528685033</v>
      </c>
      <c r="R1929" s="144">
        <f t="shared" si="556"/>
        <v>121.85155015067357</v>
      </c>
      <c r="T1929" s="92">
        <f t="shared" si="557"/>
        <v>1.2377468311404978E-4</v>
      </c>
      <c r="U1929" s="92">
        <f>SUM($T$13:T1929)</f>
        <v>0.80950881759956361</v>
      </c>
      <c r="V1929" s="92">
        <f t="shared" si="558"/>
        <v>118</v>
      </c>
      <c r="W1929" s="92">
        <v>67.764869920514684</v>
      </c>
      <c r="Y1929" s="92">
        <f t="shared" si="559"/>
        <v>3.5025261637593793E-38</v>
      </c>
      <c r="Z1929" s="92">
        <f>SUM($Y$13:Y1929)</f>
        <v>0.71100329634193427</v>
      </c>
      <c r="AA1929" s="92">
        <f t="shared" si="560"/>
        <v>1624</v>
      </c>
      <c r="AB1929" s="92">
        <v>64.451408199884099</v>
      </c>
      <c r="AD1929" s="92">
        <f t="shared" si="561"/>
        <v>1.3345422858221443E-18</v>
      </c>
      <c r="AE1929" s="92" t="e">
        <f>SUM($AD$13:AD1929)</f>
        <v>#N/A</v>
      </c>
      <c r="AF1929" s="92">
        <f t="shared" si="562"/>
        <v>745</v>
      </c>
      <c r="AG1929" s="92">
        <v>112.66703592782505</v>
      </c>
      <c r="AI1929" s="92">
        <f t="shared" si="563"/>
        <v>7.1074191284283657E-49</v>
      </c>
      <c r="AJ1929" s="92" t="e">
        <f>SUM($AI$13:AI1929)</f>
        <v>#N/A</v>
      </c>
      <c r="AK1929" s="92">
        <f t="shared" si="564"/>
        <v>2104</v>
      </c>
      <c r="AL1929" s="92">
        <v>128.99633738251032</v>
      </c>
    </row>
    <row r="1930" spans="1:38">
      <c r="A1930" s="93">
        <v>1918</v>
      </c>
      <c r="B1930" s="130">
        <v>41173</v>
      </c>
      <c r="C1930" s="92">
        <v>16.68</v>
      </c>
      <c r="D1930" s="92">
        <v>20.875</v>
      </c>
      <c r="E1930" s="92">
        <v>12.850300000000001</v>
      </c>
      <c r="F1930" s="139">
        <f t="shared" si="552"/>
        <v>-7.1948441247016159E-4</v>
      </c>
      <c r="G1930" s="140">
        <f t="shared" si="552"/>
        <v>3.8318562874262163E-4</v>
      </c>
      <c r="H1930" s="140">
        <f t="shared" si="552"/>
        <v>4.4356941083085744E-3</v>
      </c>
      <c r="I1930" s="141">
        <f t="shared" si="570"/>
        <v>21.384503105521578</v>
      </c>
      <c r="J1930" s="142">
        <f t="shared" si="565"/>
        <v>25.090310563798806</v>
      </c>
      <c r="K1930" s="142">
        <f t="shared" si="568"/>
        <v>19.545314171653576</v>
      </c>
      <c r="L1930" s="143">
        <f t="shared" si="566"/>
        <v>14969.152173865104</v>
      </c>
      <c r="M1930" s="137">
        <f t="shared" si="553"/>
        <v>-15054.186338279284</v>
      </c>
      <c r="N1930" s="137">
        <f t="shared" si="554"/>
        <v>29317.971257480363</v>
      </c>
      <c r="O1930" s="143">
        <f t="shared" si="569"/>
        <v>10.777826134893985</v>
      </c>
      <c r="P1930" s="137">
        <f t="shared" si="567"/>
        <v>5.7663382792834454</v>
      </c>
      <c r="Q1930" s="137">
        <f t="shared" si="555"/>
        <v>-129.47125748036342</v>
      </c>
      <c r="R1930" s="144">
        <f t="shared" si="556"/>
        <v>-112.92709306618599</v>
      </c>
      <c r="T1930" s="92">
        <f t="shared" si="557"/>
        <v>1.9247659961551497E-35</v>
      </c>
      <c r="U1930" s="92">
        <f>SUM($T$13:T1930)</f>
        <v>0.80950881759956361</v>
      </c>
      <c r="V1930" s="92">
        <f t="shared" si="558"/>
        <v>1501</v>
      </c>
      <c r="W1930" s="92">
        <v>67.831716964417865</v>
      </c>
      <c r="Y1930" s="92">
        <f t="shared" si="559"/>
        <v>5.3349644908242841E-27</v>
      </c>
      <c r="Z1930" s="92">
        <f>SUM($Y$13:Y1930)</f>
        <v>0.71100329634193427</v>
      </c>
      <c r="AA1930" s="92">
        <f t="shared" si="560"/>
        <v>1122</v>
      </c>
      <c r="AB1930" s="92">
        <v>64.500665107236273</v>
      </c>
      <c r="AD1930" s="92">
        <f t="shared" si="561"/>
        <v>4.4012349365152654E-43</v>
      </c>
      <c r="AE1930" s="92" t="e">
        <f>SUM($AD$13:AD1930)</f>
        <v>#N/A</v>
      </c>
      <c r="AF1930" s="92">
        <f t="shared" si="562"/>
        <v>1844</v>
      </c>
      <c r="AG1930" s="92">
        <v>112.77976879517155</v>
      </c>
      <c r="AI1930" s="92">
        <f t="shared" si="563"/>
        <v>1.1937506907634505E-47</v>
      </c>
      <c r="AJ1930" s="92" t="e">
        <f>SUM($AI$13:AI1930)</f>
        <v>#N/A</v>
      </c>
      <c r="AK1930" s="92">
        <f t="shared" si="564"/>
        <v>2049</v>
      </c>
      <c r="AL1930" s="92">
        <v>129.05185233651355</v>
      </c>
    </row>
    <row r="1931" spans="1:38">
      <c r="A1931" s="93">
        <v>1919</v>
      </c>
      <c r="B1931" s="130">
        <v>41172</v>
      </c>
      <c r="C1931" s="92">
        <v>16.792998999999998</v>
      </c>
      <c r="D1931" s="92">
        <v>20.872</v>
      </c>
      <c r="E1931" s="92">
        <v>12.865500000000001</v>
      </c>
      <c r="F1931" s="139">
        <f t="shared" si="552"/>
        <v>-6.7289350758610311E-3</v>
      </c>
      <c r="G1931" s="140">
        <f t="shared" si="552"/>
        <v>1.4373323112293335E-4</v>
      </c>
      <c r="H1931" s="140">
        <f t="shared" si="552"/>
        <v>-1.1814542769422731E-3</v>
      </c>
      <c r="I1931" s="141">
        <f t="shared" si="570"/>
        <v>21.255901462270081</v>
      </c>
      <c r="J1931" s="142">
        <f t="shared" si="565"/>
        <v>25.084304930049825</v>
      </c>
      <c r="K1931" s="142">
        <f t="shared" si="568"/>
        <v>19.436010081224978</v>
      </c>
      <c r="L1931" s="143">
        <f t="shared" si="566"/>
        <v>14879.131023589058</v>
      </c>
      <c r="M1931" s="137">
        <f t="shared" si="553"/>
        <v>-15050.582958029896</v>
      </c>
      <c r="N1931" s="137">
        <f t="shared" si="554"/>
        <v>29154.015121837467</v>
      </c>
      <c r="O1931" s="143">
        <f t="shared" si="569"/>
        <v>100.79897641094067</v>
      </c>
      <c r="P1931" s="137">
        <f t="shared" si="567"/>
        <v>2.1629580298958899</v>
      </c>
      <c r="Q1931" s="137">
        <f t="shared" si="555"/>
        <v>34.484878162533278</v>
      </c>
      <c r="R1931" s="144">
        <f t="shared" si="556"/>
        <v>137.44681260336984</v>
      </c>
      <c r="T1931" s="92">
        <f t="shared" si="557"/>
        <v>1.3311920766874492E-55</v>
      </c>
      <c r="U1931" s="92">
        <f>SUM($T$13:T1931)</f>
        <v>0.80950881759956361</v>
      </c>
      <c r="V1931" s="92">
        <f t="shared" si="558"/>
        <v>2406</v>
      </c>
      <c r="W1931" s="92">
        <v>67.913312410697472</v>
      </c>
      <c r="Y1931" s="92">
        <f t="shared" si="559"/>
        <v>4.8260115148068854E-54</v>
      </c>
      <c r="Z1931" s="92">
        <f>SUM($Y$13:Y1931)</f>
        <v>0.71100329634193427</v>
      </c>
      <c r="AA1931" s="92">
        <f t="shared" si="560"/>
        <v>2336</v>
      </c>
      <c r="AB1931" s="92">
        <v>64.970281845075078</v>
      </c>
      <c r="AD1931" s="92">
        <f t="shared" si="561"/>
        <v>3.2353121105678076E-43</v>
      </c>
      <c r="AE1931" s="92" t="e">
        <f>SUM($AD$13:AD1931)</f>
        <v>#N/A</v>
      </c>
      <c r="AF1931" s="92">
        <f t="shared" si="562"/>
        <v>1850</v>
      </c>
      <c r="AG1931" s="92">
        <v>112.90751265054132</v>
      </c>
      <c r="AI1931" s="92">
        <f t="shared" si="563"/>
        <v>2.1883154518802226E-3</v>
      </c>
      <c r="AJ1931" s="92" t="e">
        <f>SUM($AI$13:AI1931)</f>
        <v>#N/A</v>
      </c>
      <c r="AK1931" s="92">
        <f t="shared" si="564"/>
        <v>62</v>
      </c>
      <c r="AL1931" s="92">
        <v>129.12640182647374</v>
      </c>
    </row>
    <row r="1932" spans="1:38">
      <c r="A1932" s="93">
        <v>1920</v>
      </c>
      <c r="B1932" s="130">
        <v>41171</v>
      </c>
      <c r="C1932" s="92">
        <v>16.686001000000001</v>
      </c>
      <c r="D1932" s="92">
        <v>20.780000999999999</v>
      </c>
      <c r="E1932" s="92">
        <v>12.862</v>
      </c>
      <c r="F1932" s="139">
        <f t="shared" si="552"/>
        <v>6.4124411834804995E-3</v>
      </c>
      <c r="G1932" s="140">
        <f t="shared" si="552"/>
        <v>4.4272856387255199E-3</v>
      </c>
      <c r="H1932" s="140">
        <f t="shared" si="552"/>
        <v>2.7211942155180857E-4</v>
      </c>
      <c r="I1932" s="141">
        <f t="shared" si="570"/>
        <v>21.537125600082362</v>
      </c>
      <c r="J1932" s="142">
        <f t="shared" si="565"/>
        <v>25.191739422919184</v>
      </c>
      <c r="K1932" s="142">
        <f t="shared" si="568"/>
        <v>19.464295171823977</v>
      </c>
      <c r="L1932" s="143">
        <f t="shared" si="566"/>
        <v>15075.987920057654</v>
      </c>
      <c r="M1932" s="137">
        <f t="shared" si="553"/>
        <v>-15115.043653751511</v>
      </c>
      <c r="N1932" s="137">
        <f t="shared" si="554"/>
        <v>29196.442757735967</v>
      </c>
      <c r="O1932" s="143">
        <f t="shared" si="569"/>
        <v>-96.057920057655792</v>
      </c>
      <c r="P1932" s="137">
        <f t="shared" si="567"/>
        <v>66.623653751510574</v>
      </c>
      <c r="Q1932" s="137">
        <f t="shared" si="555"/>
        <v>-7.9427577359674615</v>
      </c>
      <c r="R1932" s="144">
        <f t="shared" si="556"/>
        <v>-37.37702404211268</v>
      </c>
      <c r="T1932" s="92">
        <f t="shared" si="557"/>
        <v>8.5952655387144586E-6</v>
      </c>
      <c r="U1932" s="92">
        <f>SUM($T$13:T1932)</f>
        <v>0.80951741286510237</v>
      </c>
      <c r="V1932" s="92">
        <f t="shared" si="558"/>
        <v>170</v>
      </c>
      <c r="W1932" s="92">
        <v>67.99297692057371</v>
      </c>
      <c r="Y1932" s="92">
        <f t="shared" si="559"/>
        <v>1.5391679070035078E-20</v>
      </c>
      <c r="Z1932" s="92">
        <f>SUM($Y$13:Y1932)</f>
        <v>0.71100329634193427</v>
      </c>
      <c r="AA1932" s="92">
        <f t="shared" si="560"/>
        <v>832</v>
      </c>
      <c r="AB1932" s="92">
        <v>65.116150552499676</v>
      </c>
      <c r="AD1932" s="92">
        <f t="shared" si="561"/>
        <v>8.5952655387144586E-6</v>
      </c>
      <c r="AE1932" s="92" t="e">
        <f>SUM($AD$13:AD1932)</f>
        <v>#N/A</v>
      </c>
      <c r="AF1932" s="92">
        <f t="shared" si="562"/>
        <v>170</v>
      </c>
      <c r="AG1932" s="92">
        <v>113.0970915914113</v>
      </c>
      <c r="AI1932" s="92">
        <f t="shared" si="563"/>
        <v>2.5667104163975253E-2</v>
      </c>
      <c r="AJ1932" s="92" t="e">
        <f>SUM($AI$13:AI1932)</f>
        <v>#N/A</v>
      </c>
      <c r="AK1932" s="92">
        <f t="shared" si="564"/>
        <v>14</v>
      </c>
      <c r="AL1932" s="92">
        <v>129.61550765923494</v>
      </c>
    </row>
    <row r="1933" spans="1:38">
      <c r="A1933" s="93">
        <v>1921</v>
      </c>
      <c r="B1933" s="130">
        <v>41170</v>
      </c>
      <c r="C1933" s="92">
        <v>16.722999999999999</v>
      </c>
      <c r="D1933" s="92">
        <v>20.728000999999999</v>
      </c>
      <c r="E1933" s="92">
        <v>12.7943</v>
      </c>
      <c r="F1933" s="139">
        <f t="shared" si="552"/>
        <v>-2.2124618788493811E-3</v>
      </c>
      <c r="G1933" s="140">
        <f t="shared" si="552"/>
        <v>2.5086837847991816E-3</v>
      </c>
      <c r="H1933" s="140">
        <f t="shared" si="552"/>
        <v>5.2914188349499902E-3</v>
      </c>
      <c r="I1933" s="141">
        <f t="shared" si="570"/>
        <v>21.352553537038808</v>
      </c>
      <c r="J1933" s="142">
        <f t="shared" si="565"/>
        <v>25.143619545401414</v>
      </c>
      <c r="K1933" s="142">
        <f t="shared" si="568"/>
        <v>19.561965719109292</v>
      </c>
      <c r="L1933" s="143">
        <f t="shared" si="566"/>
        <v>14946.787475927165</v>
      </c>
      <c r="M1933" s="137">
        <f t="shared" si="553"/>
        <v>-15086.171727240848</v>
      </c>
      <c r="N1933" s="137">
        <f t="shared" si="554"/>
        <v>29342.948578663938</v>
      </c>
      <c r="O1933" s="143">
        <f t="shared" si="569"/>
        <v>33.142524072833112</v>
      </c>
      <c r="P1933" s="137">
        <f t="shared" si="567"/>
        <v>37.751727240847686</v>
      </c>
      <c r="Q1933" s="137">
        <f t="shared" si="555"/>
        <v>-154.44857866393795</v>
      </c>
      <c r="R1933" s="144">
        <f t="shared" si="556"/>
        <v>-83.554327350257154</v>
      </c>
      <c r="T1933" s="92">
        <f t="shared" si="557"/>
        <v>2.4186392765734748E-40</v>
      </c>
      <c r="U1933" s="92">
        <f>SUM($T$13:T1933)</f>
        <v>0.80951741286510237</v>
      </c>
      <c r="V1933" s="92">
        <f t="shared" si="558"/>
        <v>1721</v>
      </c>
      <c r="W1933" s="92">
        <v>68.14377935027187</v>
      </c>
      <c r="Y1933" s="92">
        <f t="shared" si="559"/>
        <v>4.3732091991863617E-35</v>
      </c>
      <c r="Z1933" s="92">
        <f>SUM($Y$13:Y1933)</f>
        <v>0.71100329634193427</v>
      </c>
      <c r="AA1933" s="92">
        <f t="shared" si="560"/>
        <v>1485</v>
      </c>
      <c r="AB1933" s="92">
        <v>65.14757651776381</v>
      </c>
      <c r="AD1933" s="92">
        <f t="shared" si="561"/>
        <v>1.315311639535032E-48</v>
      </c>
      <c r="AE1933" s="92" t="e">
        <f>SUM($AD$13:AD1933)</f>
        <v>#N/A</v>
      </c>
      <c r="AF1933" s="92">
        <f t="shared" si="562"/>
        <v>2092</v>
      </c>
      <c r="AG1933" s="92">
        <v>113.23699224098527</v>
      </c>
      <c r="AI1933" s="92">
        <f t="shared" si="563"/>
        <v>3.0908473068793161E-42</v>
      </c>
      <c r="AJ1933" s="92" t="e">
        <f>SUM($AI$13:AI1933)</f>
        <v>#N/A</v>
      </c>
      <c r="AK1933" s="92">
        <f t="shared" si="564"/>
        <v>1806</v>
      </c>
      <c r="AL1933" s="92">
        <v>130.09282238273408</v>
      </c>
    </row>
    <row r="1934" spans="1:38">
      <c r="A1934" s="93">
        <v>1922</v>
      </c>
      <c r="B1934" s="130">
        <v>41169</v>
      </c>
      <c r="C1934" s="92">
        <v>16.690999999999999</v>
      </c>
      <c r="D1934" s="92">
        <v>20.658999999999999</v>
      </c>
      <c r="E1934" s="92">
        <v>12.755000000000001</v>
      </c>
      <c r="F1934" s="139">
        <f t="shared" ref="F1934:H1997" si="571">C1933/C1934-1</f>
        <v>1.9172008867054391E-3</v>
      </c>
      <c r="G1934" s="140">
        <f t="shared" si="571"/>
        <v>3.3399970956968783E-3</v>
      </c>
      <c r="H1934" s="140">
        <f t="shared" si="571"/>
        <v>3.0811446491572081E-3</v>
      </c>
      <c r="I1934" s="141">
        <f t="shared" si="570"/>
        <v>21.440927907255407</v>
      </c>
      <c r="J1934" s="142">
        <f t="shared" si="565"/>
        <v>25.164469465158046</v>
      </c>
      <c r="K1934" s="142">
        <f t="shared" si="568"/>
        <v>19.51895599372795</v>
      </c>
      <c r="L1934" s="143">
        <f t="shared" si="566"/>
        <v>15008.649535078785</v>
      </c>
      <c r="M1934" s="137">
        <f t="shared" ref="M1934:M1997" si="572">$C$5*J1934</f>
        <v>-15098.681679094827</v>
      </c>
      <c r="N1934" s="137">
        <f t="shared" ref="N1934:N1997" si="573">$C$6*K1934</f>
        <v>29278.433990591926</v>
      </c>
      <c r="O1934" s="143">
        <f t="shared" si="569"/>
        <v>-28.719535078786066</v>
      </c>
      <c r="P1934" s="137">
        <f t="shared" si="567"/>
        <v>50.261679094826832</v>
      </c>
      <c r="Q1934" s="137">
        <f t="shared" ref="Q1934:Q1997" si="574">$N$13-N1934</f>
        <v>-89.933990591925976</v>
      </c>
      <c r="R1934" s="144">
        <f t="shared" ref="R1934:R1997" si="575">O1934+P1934+Q1934</f>
        <v>-68.391846575885211</v>
      </c>
      <c r="T1934" s="92">
        <f t="shared" ref="T1934:T1997" si="576">$U$1^(V1934-1)*$U$2</f>
        <v>2.5543220227858268E-12</v>
      </c>
      <c r="U1934" s="92">
        <f>SUM($T$13:T1934)</f>
        <v>0.80951741286765666</v>
      </c>
      <c r="V1934" s="92">
        <f t="shared" ref="V1934:V1997" si="577">MATCH(W1934,$O$13:$O$2603,0)</f>
        <v>463</v>
      </c>
      <c r="W1934" s="92">
        <v>68.145062204059286</v>
      </c>
      <c r="Y1934" s="92">
        <f t="shared" ref="Y1934:Y1997" si="578">$U$1^(AA1934-1)*$U$2</f>
        <v>1.9311058946627886E-7</v>
      </c>
      <c r="Z1934" s="92">
        <f>SUM($Y$13:Y1934)</f>
        <v>0.71100348945252378</v>
      </c>
      <c r="AA1934" s="92">
        <f t="shared" ref="AA1934:AA1997" si="579">MATCH(AB1934,$P$13:$P$2603,0)</f>
        <v>244</v>
      </c>
      <c r="AB1934" s="92">
        <v>65.176378932928856</v>
      </c>
      <c r="AD1934" s="92">
        <f t="shared" ref="AD1934:AD1997" si="580">$U$1^(AF1934-1)*$U$2</f>
        <v>1.2435150428017715E-58</v>
      </c>
      <c r="AE1934" s="92" t="e">
        <f>SUM($AD$13:AD1934)</f>
        <v>#N/A</v>
      </c>
      <c r="AF1934" s="92">
        <f t="shared" ref="AF1934:AF1997" si="581">MATCH(AG1934,$Q$13:$Q$2603,0)</f>
        <v>2542</v>
      </c>
      <c r="AG1934" s="92">
        <v>113.41513437058165</v>
      </c>
      <c r="AI1934" s="92">
        <f t="shared" ref="AI1934:AI1997" si="582">$U$1^(AK1934-1)*$U$2</f>
        <v>1.6111079180917259E-21</v>
      </c>
      <c r="AJ1934" s="92" t="e">
        <f>SUM($AI$13:AI1934)</f>
        <v>#N/A</v>
      </c>
      <c r="AK1934" s="92">
        <f t="shared" ref="AK1934:AK1997" si="583">MATCH(AL1934,$R$13:$R$2603,0)</f>
        <v>876</v>
      </c>
      <c r="AL1934" s="92">
        <v>130.18026327783082</v>
      </c>
    </row>
    <row r="1935" spans="1:38">
      <c r="A1935" s="93">
        <v>1923</v>
      </c>
      <c r="B1935" s="130">
        <v>41166</v>
      </c>
      <c r="C1935" s="92">
        <v>16.639999</v>
      </c>
      <c r="D1935" s="92">
        <v>20.704999999999998</v>
      </c>
      <c r="E1935" s="92">
        <v>12.706300000000001</v>
      </c>
      <c r="F1935" s="139">
        <f t="shared" si="571"/>
        <v>3.064964126500147E-3</v>
      </c>
      <c r="G1935" s="140">
        <f t="shared" si="571"/>
        <v>-2.2216855831924676E-3</v>
      </c>
      <c r="H1935" s="140">
        <f t="shared" si="571"/>
        <v>3.8327443866428279E-3</v>
      </c>
      <c r="I1935" s="141">
        <f t="shared" si="570"/>
        <v>21.46548992581069</v>
      </c>
      <c r="J1935" s="142">
        <f t="shared" ref="J1935:J1998" si="584">$D$13*(1+G1935)</f>
        <v>25.024978570393625</v>
      </c>
      <c r="K1935" s="142">
        <f t="shared" si="568"/>
        <v>19.533581373019683</v>
      </c>
      <c r="L1935" s="143">
        <f t="shared" ref="L1935:L1998" si="585">$C$4*I1935</f>
        <v>15025.842948067482</v>
      </c>
      <c r="M1935" s="137">
        <f t="shared" si="572"/>
        <v>-15014.987142236176</v>
      </c>
      <c r="N1935" s="137">
        <f t="shared" si="573"/>
        <v>29300.372059529524</v>
      </c>
      <c r="O1935" s="143">
        <f t="shared" si="569"/>
        <v>-45.91294806748374</v>
      </c>
      <c r="P1935" s="137">
        <f t="shared" ref="P1935:P1998" si="586">$M$13-M1935</f>
        <v>-33.432857763824359</v>
      </c>
      <c r="Q1935" s="137">
        <f t="shared" si="574"/>
        <v>-111.87205952952354</v>
      </c>
      <c r="R1935" s="144">
        <f t="shared" si="575"/>
        <v>-191.21786536083164</v>
      </c>
      <c r="T1935" s="92">
        <f t="shared" si="576"/>
        <v>3.2510032879232365E-33</v>
      </c>
      <c r="U1935" s="92">
        <f>SUM($T$13:T1935)</f>
        <v>0.80951741286765666</v>
      </c>
      <c r="V1935" s="92">
        <f t="shared" si="577"/>
        <v>1401</v>
      </c>
      <c r="W1935" s="92">
        <v>68.262618109891264</v>
      </c>
      <c r="Y1935" s="92">
        <f t="shared" si="578"/>
        <v>6.7953187131317509E-57</v>
      </c>
      <c r="Z1935" s="92">
        <f>SUM($Y$13:Y1935)</f>
        <v>0.71100348945252378</v>
      </c>
      <c r="AA1935" s="92">
        <f t="shared" si="579"/>
        <v>2464</v>
      </c>
      <c r="AB1935" s="92">
        <v>65.221841139100434</v>
      </c>
      <c r="AD1935" s="92">
        <f t="shared" si="580"/>
        <v>6.6392992840603032E-52</v>
      </c>
      <c r="AE1935" s="92" t="e">
        <f>SUM($AD$13:AD1935)</f>
        <v>#N/A</v>
      </c>
      <c r="AF1935" s="92">
        <f t="shared" si="581"/>
        <v>2240</v>
      </c>
      <c r="AG1935" s="92">
        <v>113.70530747639714</v>
      </c>
      <c r="AI1935" s="92">
        <f t="shared" si="582"/>
        <v>1.1692776982489186E-5</v>
      </c>
      <c r="AJ1935" s="92" t="e">
        <f>SUM($AI$13:AI1935)</f>
        <v>#N/A</v>
      </c>
      <c r="AK1935" s="92">
        <f t="shared" si="583"/>
        <v>164</v>
      </c>
      <c r="AL1935" s="92">
        <v>130.56260370910968</v>
      </c>
    </row>
    <row r="1936" spans="1:38">
      <c r="A1936" s="93">
        <v>1924</v>
      </c>
      <c r="B1936" s="130">
        <v>41165</v>
      </c>
      <c r="C1936" s="92">
        <v>16.773001000000001</v>
      </c>
      <c r="D1936" s="92">
        <v>20.948999000000001</v>
      </c>
      <c r="E1936" s="92">
        <v>12.8247</v>
      </c>
      <c r="F1936" s="139">
        <f t="shared" si="571"/>
        <v>-7.9295291283891789E-3</v>
      </c>
      <c r="G1936" s="140">
        <f t="shared" si="571"/>
        <v>-1.1647286822630609E-2</v>
      </c>
      <c r="H1936" s="140">
        <f t="shared" si="571"/>
        <v>-9.2321847684545544E-3</v>
      </c>
      <c r="I1936" s="141">
        <f t="shared" si="570"/>
        <v>21.230208869605384</v>
      </c>
      <c r="J1936" s="142">
        <f t="shared" si="584"/>
        <v>24.78857789338765</v>
      </c>
      <c r="K1936" s="142">
        <f t="shared" ref="K1936:K1999" si="587">$E$13*(1+H1936)</f>
        <v>19.279350916590641</v>
      </c>
      <c r="L1936" s="143">
        <f t="shared" si="585"/>
        <v>14861.146208723769</v>
      </c>
      <c r="M1936" s="137">
        <f t="shared" si="572"/>
        <v>-14873.14673603259</v>
      </c>
      <c r="N1936" s="137">
        <f t="shared" si="573"/>
        <v>28919.026374885962</v>
      </c>
      <c r="O1936" s="143">
        <f t="shared" si="569"/>
        <v>118.78379127622975</v>
      </c>
      <c r="P1936" s="137">
        <f t="shared" si="586"/>
        <v>-175.27326396741046</v>
      </c>
      <c r="Q1936" s="137">
        <f t="shared" si="574"/>
        <v>269.47362511403844</v>
      </c>
      <c r="R1936" s="144">
        <f t="shared" si="575"/>
        <v>212.98415242285773</v>
      </c>
      <c r="T1936" s="92">
        <f t="shared" si="576"/>
        <v>2.7965099990556238E-5</v>
      </c>
      <c r="U1936" s="92">
        <f>SUM($T$13:T1936)</f>
        <v>0.80954537796764725</v>
      </c>
      <c r="V1936" s="92">
        <f t="shared" si="577"/>
        <v>147</v>
      </c>
      <c r="W1936" s="92">
        <v>68.264693684379381</v>
      </c>
      <c r="Y1936" s="92">
        <f t="shared" si="578"/>
        <v>6.8177015020288805E-29</v>
      </c>
      <c r="Z1936" s="92">
        <f>SUM($Y$13:Y1936)</f>
        <v>0.71100348945252378</v>
      </c>
      <c r="AA1936" s="92">
        <f t="shared" si="579"/>
        <v>1207</v>
      </c>
      <c r="AB1936" s="92">
        <v>65.234999797858109</v>
      </c>
      <c r="AD1936" s="92">
        <f t="shared" si="580"/>
        <v>4.9595312044920419E-40</v>
      </c>
      <c r="AE1936" s="92" t="e">
        <f>SUM($AD$13:AD1936)</f>
        <v>#N/A</v>
      </c>
      <c r="AF1936" s="92">
        <f t="shared" si="581"/>
        <v>1707</v>
      </c>
      <c r="AG1936" s="92">
        <v>113.84114163903359</v>
      </c>
      <c r="AI1936" s="92">
        <f t="shared" si="582"/>
        <v>1.440022878486679E-41</v>
      </c>
      <c r="AJ1936" s="92" t="e">
        <f>SUM($AI$13:AI1936)</f>
        <v>#N/A</v>
      </c>
      <c r="AK1936" s="92">
        <f t="shared" si="583"/>
        <v>1776</v>
      </c>
      <c r="AL1936" s="92">
        <v>130.67970823690484</v>
      </c>
    </row>
    <row r="1937" spans="1:38">
      <c r="A1937" s="93">
        <v>1925</v>
      </c>
      <c r="B1937" s="130">
        <v>41164</v>
      </c>
      <c r="C1937" s="92">
        <v>16.684999000000001</v>
      </c>
      <c r="D1937" s="92">
        <v>20.877001</v>
      </c>
      <c r="E1937" s="92">
        <v>12.996499999999999</v>
      </c>
      <c r="F1937" s="139">
        <f t="shared" si="571"/>
        <v>5.27431856603644E-3</v>
      </c>
      <c r="G1937" s="140">
        <f t="shared" si="571"/>
        <v>3.4486754108025153E-3</v>
      </c>
      <c r="H1937" s="140">
        <f t="shared" si="571"/>
        <v>-1.3218943561728147E-2</v>
      </c>
      <c r="I1937" s="141">
        <f t="shared" si="570"/>
        <v>21.512769889881323</v>
      </c>
      <c r="J1937" s="142">
        <f t="shared" si="584"/>
        <v>25.167195193375715</v>
      </c>
      <c r="K1937" s="142">
        <f t="shared" si="587"/>
        <v>19.201772577232333</v>
      </c>
      <c r="L1937" s="143">
        <f t="shared" si="585"/>
        <v>15058.938922916926</v>
      </c>
      <c r="M1937" s="137">
        <f t="shared" si="572"/>
        <v>-15100.31711602543</v>
      </c>
      <c r="N1937" s="137">
        <f t="shared" si="573"/>
        <v>28802.658865848498</v>
      </c>
      <c r="O1937" s="143">
        <f t="shared" ref="O1937:O2000" si="588">$L$13-L1937</f>
        <v>-79.008922916927986</v>
      </c>
      <c r="P1937" s="137">
        <f t="shared" si="586"/>
        <v>51.897116025429568</v>
      </c>
      <c r="Q1937" s="137">
        <f t="shared" si="574"/>
        <v>385.84113415150205</v>
      </c>
      <c r="R1937" s="144">
        <f t="shared" si="575"/>
        <v>358.72932726000363</v>
      </c>
      <c r="T1937" s="92">
        <f t="shared" si="576"/>
        <v>4.0560167225220314E-21</v>
      </c>
      <c r="U1937" s="92">
        <f>SUM($T$13:T1937)</f>
        <v>0.80954537796764725</v>
      </c>
      <c r="V1937" s="92">
        <f t="shared" si="577"/>
        <v>858</v>
      </c>
      <c r="W1937" s="92">
        <v>68.471809759279495</v>
      </c>
      <c r="Y1937" s="92">
        <f t="shared" si="578"/>
        <v>4.9394198021904822E-59</v>
      </c>
      <c r="Z1937" s="92">
        <f>SUM($Y$13:Y1937)</f>
        <v>0.71100348945252378</v>
      </c>
      <c r="AA1937" s="92">
        <f t="shared" si="579"/>
        <v>2560</v>
      </c>
      <c r="AB1937" s="92">
        <v>65.350740939309617</v>
      </c>
      <c r="AD1937" s="92">
        <f t="shared" si="580"/>
        <v>2.6057640047193574E-45</v>
      </c>
      <c r="AE1937" s="92" t="e">
        <f>SUM($AD$13:AD1937)</f>
        <v>#N/A</v>
      </c>
      <c r="AF1937" s="92">
        <f t="shared" si="581"/>
        <v>1944</v>
      </c>
      <c r="AG1937" s="92">
        <v>113.95435867443302</v>
      </c>
      <c r="AI1937" s="92">
        <f t="shared" si="582"/>
        <v>3.0812816949924083E-6</v>
      </c>
      <c r="AJ1937" s="92" t="e">
        <f>SUM($AI$13:AI1937)</f>
        <v>#N/A</v>
      </c>
      <c r="AK1937" s="92">
        <f t="shared" si="583"/>
        <v>190</v>
      </c>
      <c r="AL1937" s="92">
        <v>130.95125378277589</v>
      </c>
    </row>
    <row r="1938" spans="1:38">
      <c r="A1938" s="93">
        <v>1926</v>
      </c>
      <c r="B1938" s="130">
        <v>41163</v>
      </c>
      <c r="C1938" s="92">
        <v>16.655999999999999</v>
      </c>
      <c r="D1938" s="92">
        <v>20.893000000000001</v>
      </c>
      <c r="E1938" s="92">
        <v>12.984400000000001</v>
      </c>
      <c r="F1938" s="139">
        <f t="shared" si="571"/>
        <v>1.7410542747360314E-3</v>
      </c>
      <c r="G1938" s="140">
        <f t="shared" si="571"/>
        <v>-7.6575886660612547E-4</v>
      </c>
      <c r="H1938" s="140">
        <f t="shared" si="571"/>
        <v>9.3188749576400554E-4</v>
      </c>
      <c r="I1938" s="141">
        <f t="shared" si="570"/>
        <v>21.437158387373923</v>
      </c>
      <c r="J1938" s="142">
        <f t="shared" si="584"/>
        <v>25.061494231594313</v>
      </c>
      <c r="K1938" s="142">
        <f t="shared" si="587"/>
        <v>19.477133598780071</v>
      </c>
      <c r="L1938" s="143">
        <f t="shared" si="585"/>
        <v>15006.010871161747</v>
      </c>
      <c r="M1938" s="137">
        <f t="shared" si="572"/>
        <v>-15036.896538956587</v>
      </c>
      <c r="N1938" s="137">
        <f t="shared" si="573"/>
        <v>29215.700398170105</v>
      </c>
      <c r="O1938" s="143">
        <f t="shared" si="588"/>
        <v>-26.080871161748291</v>
      </c>
      <c r="P1938" s="137">
        <f t="shared" si="586"/>
        <v>-11.523461043412681</v>
      </c>
      <c r="Q1938" s="137">
        <f t="shared" si="574"/>
        <v>-27.200398170105473</v>
      </c>
      <c r="R1938" s="144">
        <f t="shared" si="575"/>
        <v>-64.804730375266445</v>
      </c>
      <c r="T1938" s="92">
        <f t="shared" si="576"/>
        <v>5.9021636785606504E-9</v>
      </c>
      <c r="U1938" s="92">
        <f>SUM($T$13:T1938)</f>
        <v>0.8095453838698109</v>
      </c>
      <c r="V1938" s="92">
        <f t="shared" si="577"/>
        <v>312</v>
      </c>
      <c r="W1938" s="92">
        <v>68.526130303982427</v>
      </c>
      <c r="Y1938" s="92">
        <f t="shared" si="578"/>
        <v>1.7952096888800205E-20</v>
      </c>
      <c r="Z1938" s="92">
        <f>SUM($Y$13:Y1938)</f>
        <v>0.71100348945252378</v>
      </c>
      <c r="AA1938" s="92">
        <f t="shared" si="579"/>
        <v>829</v>
      </c>
      <c r="AB1938" s="92">
        <v>65.497259934119938</v>
      </c>
      <c r="AD1938" s="92">
        <f t="shared" si="580"/>
        <v>3.7407738950169064E-8</v>
      </c>
      <c r="AE1938" s="92" t="e">
        <f>SUM($AD$13:AD1938)</f>
        <v>#N/A</v>
      </c>
      <c r="AF1938" s="92">
        <f t="shared" si="581"/>
        <v>276</v>
      </c>
      <c r="AG1938" s="92">
        <v>114.13452897287061</v>
      </c>
      <c r="AI1938" s="92">
        <f t="shared" si="582"/>
        <v>3.0321777362644957E-18</v>
      </c>
      <c r="AJ1938" s="92" t="e">
        <f>SUM($AI$13:AI1938)</f>
        <v>#N/A</v>
      </c>
      <c r="AK1938" s="92">
        <f t="shared" si="583"/>
        <v>729</v>
      </c>
      <c r="AL1938" s="92">
        <v>131.0058100539336</v>
      </c>
    </row>
    <row r="1939" spans="1:38">
      <c r="A1939" s="93">
        <v>1927</v>
      </c>
      <c r="B1939" s="130">
        <v>41162</v>
      </c>
      <c r="C1939" s="92">
        <v>16.629999000000002</v>
      </c>
      <c r="D1939" s="92">
        <v>20.757999000000002</v>
      </c>
      <c r="E1939" s="92">
        <v>13.061400000000001</v>
      </c>
      <c r="F1939" s="139">
        <f t="shared" si="571"/>
        <v>1.5634997933551276E-3</v>
      </c>
      <c r="G1939" s="140">
        <f t="shared" si="571"/>
        <v>6.5035652039484582E-3</v>
      </c>
      <c r="H1939" s="140">
        <f t="shared" si="571"/>
        <v>-5.8952332828027254E-3</v>
      </c>
      <c r="I1939" s="141">
        <f t="shared" ref="I1939:I2002" si="589">$C$13*(1+F1939)</f>
        <v>21.43335873922782</v>
      </c>
      <c r="J1939" s="142">
        <f t="shared" si="584"/>
        <v>25.24381396781067</v>
      </c>
      <c r="K1939" s="142">
        <f t="shared" si="587"/>
        <v>19.344284655549941</v>
      </c>
      <c r="L1939" s="143">
        <f t="shared" si="585"/>
        <v>15003.351117459475</v>
      </c>
      <c r="M1939" s="137">
        <f t="shared" si="572"/>
        <v>-15146.288380686403</v>
      </c>
      <c r="N1939" s="137">
        <f t="shared" si="573"/>
        <v>29016.426983324913</v>
      </c>
      <c r="O1939" s="143">
        <f t="shared" si="588"/>
        <v>-23.421117459476591</v>
      </c>
      <c r="P1939" s="137">
        <f t="shared" si="586"/>
        <v>97.868380686402816</v>
      </c>
      <c r="Q1939" s="137">
        <f t="shared" si="574"/>
        <v>172.07301667508727</v>
      </c>
      <c r="R1939" s="144">
        <f t="shared" si="575"/>
        <v>246.5202799020135</v>
      </c>
      <c r="T1939" s="92">
        <f t="shared" si="576"/>
        <v>2.6270265245626602E-7</v>
      </c>
      <c r="U1939" s="92">
        <f>SUM($T$13:T1939)</f>
        <v>0.80954564657246331</v>
      </c>
      <c r="V1939" s="92">
        <f t="shared" si="577"/>
        <v>238</v>
      </c>
      <c r="W1939" s="92">
        <v>68.556934967675261</v>
      </c>
      <c r="Y1939" s="92">
        <f t="shared" si="578"/>
        <v>6.4405628995188615E-30</v>
      </c>
      <c r="Z1939" s="92">
        <f>SUM($Y$13:Y1939)</f>
        <v>0.71100348945252378</v>
      </c>
      <c r="AA1939" s="92">
        <f t="shared" si="579"/>
        <v>1253</v>
      </c>
      <c r="AB1939" s="92">
        <v>65.593482427582785</v>
      </c>
      <c r="AD1939" s="92">
        <f t="shared" si="580"/>
        <v>4.4655836351404268E-13</v>
      </c>
      <c r="AE1939" s="92" t="e">
        <f>SUM($AD$13:AD1939)</f>
        <v>#N/A</v>
      </c>
      <c r="AF1939" s="92">
        <f t="shared" si="581"/>
        <v>497</v>
      </c>
      <c r="AG1939" s="92">
        <v>114.42152366372829</v>
      </c>
      <c r="AI1939" s="92">
        <f t="shared" si="582"/>
        <v>5.1993892654636638E-59</v>
      </c>
      <c r="AJ1939" s="92" t="e">
        <f>SUM($AI$13:AI1939)</f>
        <v>#N/A</v>
      </c>
      <c r="AK1939" s="92">
        <f t="shared" si="583"/>
        <v>2559</v>
      </c>
      <c r="AL1939" s="92">
        <v>131.36833597825353</v>
      </c>
    </row>
    <row r="1940" spans="1:38">
      <c r="A1940" s="93">
        <v>1928</v>
      </c>
      <c r="B1940" s="130">
        <v>41159</v>
      </c>
      <c r="C1940" s="92">
        <v>16.502001</v>
      </c>
      <c r="D1940" s="92">
        <v>20.804001</v>
      </c>
      <c r="E1940" s="92">
        <v>12.9739</v>
      </c>
      <c r="F1940" s="139">
        <f t="shared" si="571"/>
        <v>7.7565138918609389E-3</v>
      </c>
      <c r="G1940" s="140">
        <f t="shared" si="571"/>
        <v>-2.211209276523185E-3</v>
      </c>
      <c r="H1940" s="140">
        <f t="shared" si="571"/>
        <v>6.7443097295338816E-3</v>
      </c>
      <c r="I1940" s="141">
        <f t="shared" si="589"/>
        <v>21.565888621634432</v>
      </c>
      <c r="J1940" s="142">
        <f t="shared" si="584"/>
        <v>25.025241323498307</v>
      </c>
      <c r="K1940" s="142">
        <f t="shared" si="587"/>
        <v>19.590237523027</v>
      </c>
      <c r="L1940" s="143">
        <f t="shared" si="585"/>
        <v>15096.122035144102</v>
      </c>
      <c r="M1940" s="137">
        <f t="shared" si="572"/>
        <v>-15015.144794098984</v>
      </c>
      <c r="N1940" s="137">
        <f t="shared" si="573"/>
        <v>29385.356284540499</v>
      </c>
      <c r="O1940" s="143">
        <f t="shared" si="588"/>
        <v>-116.19203514410401</v>
      </c>
      <c r="P1940" s="137">
        <f t="shared" si="586"/>
        <v>-33.275205901016307</v>
      </c>
      <c r="Q1940" s="137">
        <f t="shared" si="574"/>
        <v>-196.85628454049947</v>
      </c>
      <c r="R1940" s="144">
        <f t="shared" si="575"/>
        <v>-346.32352558561979</v>
      </c>
      <c r="T1940" s="92">
        <f t="shared" si="576"/>
        <v>3.2928049512705386E-49</v>
      </c>
      <c r="U1940" s="92">
        <f>SUM($T$13:T1940)</f>
        <v>0.80954564657246331</v>
      </c>
      <c r="V1940" s="92">
        <f t="shared" si="577"/>
        <v>2119</v>
      </c>
      <c r="W1940" s="92">
        <v>68.783701593272781</v>
      </c>
      <c r="Y1940" s="92">
        <f t="shared" si="578"/>
        <v>5.9826883923892406E-34</v>
      </c>
      <c r="Z1940" s="92">
        <f>SUM($Y$13:Y1940)</f>
        <v>0.71100348945252378</v>
      </c>
      <c r="AA1940" s="92">
        <f t="shared" si="579"/>
        <v>1434</v>
      </c>
      <c r="AB1940" s="92">
        <v>65.917033478139274</v>
      </c>
      <c r="AD1940" s="92">
        <f t="shared" si="580"/>
        <v>1.9620082703061201E-59</v>
      </c>
      <c r="AE1940" s="92" t="e">
        <f>SUM($AD$13:AD1940)</f>
        <v>#N/A</v>
      </c>
      <c r="AF1940" s="92">
        <f t="shared" si="581"/>
        <v>2578</v>
      </c>
      <c r="AG1940" s="92">
        <v>115.42831623924576</v>
      </c>
      <c r="AI1940" s="92">
        <f t="shared" si="582"/>
        <v>2.2272027268579047E-9</v>
      </c>
      <c r="AJ1940" s="92" t="e">
        <f>SUM($AI$13:AI1940)</f>
        <v>#N/A</v>
      </c>
      <c r="AK1940" s="92">
        <f t="shared" si="583"/>
        <v>331</v>
      </c>
      <c r="AL1940" s="92">
        <v>131.46192980389606</v>
      </c>
    </row>
    <row r="1941" spans="1:38">
      <c r="A1941" s="93">
        <v>1929</v>
      </c>
      <c r="B1941" s="130">
        <v>41158</v>
      </c>
      <c r="C1941" s="92">
        <v>16.514999</v>
      </c>
      <c r="D1941" s="92">
        <v>20.864999999999998</v>
      </c>
      <c r="E1941" s="92">
        <v>13.0716</v>
      </c>
      <c r="F1941" s="139">
        <f t="shared" si="571"/>
        <v>-7.8704213061109307E-4</v>
      </c>
      <c r="G1941" s="140">
        <f t="shared" si="571"/>
        <v>-2.9235082674334834E-3</v>
      </c>
      <c r="H1941" s="140">
        <f t="shared" si="571"/>
        <v>-7.4742189173474527E-3</v>
      </c>
      <c r="I1941" s="141">
        <f t="shared" si="589"/>
        <v>21.383057377109136</v>
      </c>
      <c r="J1941" s="142">
        <f t="shared" si="584"/>
        <v>25.007376366196983</v>
      </c>
      <c r="K1941" s="142">
        <f t="shared" si="587"/>
        <v>19.313559174087334</v>
      </c>
      <c r="L1941" s="143">
        <f t="shared" si="585"/>
        <v>14968.140163976395</v>
      </c>
      <c r="M1941" s="137">
        <f t="shared" si="572"/>
        <v>-15004.42581971819</v>
      </c>
      <c r="N1941" s="137">
        <f t="shared" si="573"/>
        <v>28970.338761131003</v>
      </c>
      <c r="O1941" s="143">
        <f t="shared" si="588"/>
        <v>11.789836023603129</v>
      </c>
      <c r="P1941" s="137">
        <f t="shared" si="586"/>
        <v>-43.994180281810259</v>
      </c>
      <c r="Q1941" s="137">
        <f t="shared" si="574"/>
        <v>218.16123886899732</v>
      </c>
      <c r="R1941" s="144">
        <f t="shared" si="575"/>
        <v>185.95689461079019</v>
      </c>
      <c r="T1941" s="92">
        <f t="shared" si="576"/>
        <v>1.8867680126765377E-2</v>
      </c>
      <c r="U1941" s="92">
        <f>SUM($T$13:T1941)</f>
        <v>0.82841332669922874</v>
      </c>
      <c r="V1941" s="92">
        <f t="shared" si="577"/>
        <v>20</v>
      </c>
      <c r="W1941" s="92">
        <v>68.942854892546166</v>
      </c>
      <c r="Y1941" s="92">
        <f t="shared" si="578"/>
        <v>7.8691564450002951E-40</v>
      </c>
      <c r="Z1941" s="92">
        <f>SUM($Y$13:Y1941)</f>
        <v>0.71100348945252378</v>
      </c>
      <c r="AA1941" s="92">
        <f t="shared" si="579"/>
        <v>1698</v>
      </c>
      <c r="AB1941" s="92">
        <v>66.082901181691341</v>
      </c>
      <c r="AD1941" s="92">
        <f t="shared" si="580"/>
        <v>4.1714644508737811E-16</v>
      </c>
      <c r="AE1941" s="92" t="e">
        <f>SUM($AD$13:AD1941)</f>
        <v>#N/A</v>
      </c>
      <c r="AF1941" s="92">
        <f t="shared" si="581"/>
        <v>633</v>
      </c>
      <c r="AG1941" s="92">
        <v>115.62670517441438</v>
      </c>
      <c r="AI1941" s="92">
        <f t="shared" si="582"/>
        <v>1.0713295510990306E-48</v>
      </c>
      <c r="AJ1941" s="92" t="e">
        <f>SUM($AI$13:AI1941)</f>
        <v>#N/A</v>
      </c>
      <c r="AK1941" s="92">
        <f t="shared" si="583"/>
        <v>2096</v>
      </c>
      <c r="AL1941" s="92">
        <v>131.64752706702529</v>
      </c>
    </row>
    <row r="1942" spans="1:38">
      <c r="A1942" s="93">
        <v>1930</v>
      </c>
      <c r="B1942" s="130">
        <v>41157</v>
      </c>
      <c r="C1942" s="92">
        <v>16.497</v>
      </c>
      <c r="D1942" s="92">
        <v>20.900998999999999</v>
      </c>
      <c r="E1942" s="92">
        <v>13.1188</v>
      </c>
      <c r="F1942" s="139">
        <f t="shared" si="571"/>
        <v>1.0910468570042298E-3</v>
      </c>
      <c r="G1942" s="140">
        <f t="shared" si="571"/>
        <v>-1.7223578643298376E-3</v>
      </c>
      <c r="H1942" s="140">
        <f t="shared" si="571"/>
        <v>-3.5978900509192613E-3</v>
      </c>
      <c r="I1942" s="141">
        <f t="shared" si="589"/>
        <v>21.423248293635204</v>
      </c>
      <c r="J1942" s="142">
        <f t="shared" si="584"/>
        <v>25.037502059112104</v>
      </c>
      <c r="K1942" s="142">
        <f t="shared" si="587"/>
        <v>19.388988657499162</v>
      </c>
      <c r="L1942" s="143">
        <f t="shared" si="585"/>
        <v>14996.273805544643</v>
      </c>
      <c r="M1942" s="137">
        <f t="shared" si="572"/>
        <v>-15022.501235467262</v>
      </c>
      <c r="N1942" s="137">
        <f t="shared" si="573"/>
        <v>29083.482986248742</v>
      </c>
      <c r="O1942" s="143">
        <f t="shared" si="588"/>
        <v>-16.343805544644056</v>
      </c>
      <c r="P1942" s="137">
        <f t="shared" si="586"/>
        <v>-25.918764532738351</v>
      </c>
      <c r="Q1942" s="137">
        <f t="shared" si="574"/>
        <v>105.01701375125776</v>
      </c>
      <c r="R1942" s="144">
        <f t="shared" si="575"/>
        <v>62.754443673875357</v>
      </c>
      <c r="T1942" s="92">
        <f t="shared" si="576"/>
        <v>1.7751688133959077E-22</v>
      </c>
      <c r="U1942" s="92">
        <f>SUM($T$13:T1942)</f>
        <v>0.82841332669922874</v>
      </c>
      <c r="V1942" s="92">
        <f t="shared" si="577"/>
        <v>919</v>
      </c>
      <c r="W1942" s="92">
        <v>68.95973302625498</v>
      </c>
      <c r="Y1942" s="92">
        <f t="shared" si="578"/>
        <v>4.5519881592832061E-37</v>
      </c>
      <c r="Z1942" s="92">
        <f>SUM($Y$13:Y1942)</f>
        <v>0.71100348945252378</v>
      </c>
      <c r="AA1942" s="92">
        <f t="shared" si="579"/>
        <v>1574</v>
      </c>
      <c r="AB1942" s="92">
        <v>66.115205855528984</v>
      </c>
      <c r="AD1942" s="92">
        <f t="shared" si="580"/>
        <v>3.276912015486944E-59</v>
      </c>
      <c r="AE1942" s="92" t="e">
        <f>SUM($AD$13:AD1942)</f>
        <v>#N/A</v>
      </c>
      <c r="AF1942" s="92">
        <f t="shared" si="581"/>
        <v>2568</v>
      </c>
      <c r="AG1942" s="92">
        <v>115.62796508847532</v>
      </c>
      <c r="AI1942" s="92">
        <f t="shared" si="582"/>
        <v>8.7683672426547542E-39</v>
      </c>
      <c r="AJ1942" s="92" t="e">
        <f>SUM($AI$13:AI1942)</f>
        <v>#N/A</v>
      </c>
      <c r="AK1942" s="92">
        <f t="shared" si="583"/>
        <v>1651</v>
      </c>
      <c r="AL1942" s="92">
        <v>131.73752814268846</v>
      </c>
    </row>
    <row r="1943" spans="1:38">
      <c r="A1943" s="93">
        <v>1931</v>
      </c>
      <c r="B1943" s="130">
        <v>41156</v>
      </c>
      <c r="C1943" s="92">
        <v>16.606000999999999</v>
      </c>
      <c r="D1943" s="92">
        <v>20.948</v>
      </c>
      <c r="E1943" s="92">
        <v>13.1729</v>
      </c>
      <c r="F1943" s="139">
        <f t="shared" si="571"/>
        <v>-6.5639523928728849E-3</v>
      </c>
      <c r="G1943" s="140">
        <f t="shared" si="571"/>
        <v>-2.243698682451889E-3</v>
      </c>
      <c r="H1943" s="140">
        <f t="shared" si="571"/>
        <v>-4.106916472454869E-3</v>
      </c>
      <c r="I1943" s="141">
        <f t="shared" si="589"/>
        <v>21.259432075187757</v>
      </c>
      <c r="J1943" s="142">
        <f t="shared" si="584"/>
        <v>25.024426466455029</v>
      </c>
      <c r="K1943" s="142">
        <f t="shared" si="587"/>
        <v>19.379083512362499</v>
      </c>
      <c r="L1943" s="143">
        <f t="shared" si="585"/>
        <v>14881.60245263143</v>
      </c>
      <c r="M1943" s="137">
        <f t="shared" si="572"/>
        <v>-15014.655879873018</v>
      </c>
      <c r="N1943" s="137">
        <f t="shared" si="573"/>
        <v>29068.625268543747</v>
      </c>
      <c r="O1943" s="143">
        <f t="shared" si="588"/>
        <v>98.327547368568048</v>
      </c>
      <c r="P1943" s="137">
        <f t="shared" si="586"/>
        <v>-33.764120126981652</v>
      </c>
      <c r="Q1943" s="137">
        <f t="shared" si="574"/>
        <v>119.87473145625336</v>
      </c>
      <c r="R1943" s="144">
        <f t="shared" si="575"/>
        <v>184.43815869783975</v>
      </c>
      <c r="T1943" s="92">
        <f t="shared" si="576"/>
        <v>2.455903588962864E-19</v>
      </c>
      <c r="U1943" s="92">
        <f>SUM($T$13:T1943)</f>
        <v>0.82841332669922874</v>
      </c>
      <c r="V1943" s="92">
        <f t="shared" si="577"/>
        <v>778</v>
      </c>
      <c r="W1943" s="92">
        <v>68.970368470612812</v>
      </c>
      <c r="Y1943" s="92">
        <f t="shared" si="578"/>
        <v>3.196716500257254E-36</v>
      </c>
      <c r="Z1943" s="92">
        <f>SUM($Y$13:Y1943)</f>
        <v>0.71100348945252378</v>
      </c>
      <c r="AA1943" s="92">
        <f t="shared" si="579"/>
        <v>1536</v>
      </c>
      <c r="AB1943" s="92">
        <v>66.414291286173466</v>
      </c>
      <c r="AD1943" s="92">
        <f t="shared" si="580"/>
        <v>4.0231883002579089E-59</v>
      </c>
      <c r="AE1943" s="92" t="e">
        <f>SUM($AD$13:AD1943)</f>
        <v>#N/A</v>
      </c>
      <c r="AF1943" s="92">
        <f t="shared" si="581"/>
        <v>2564</v>
      </c>
      <c r="AG1943" s="92">
        <v>115.99518829975568</v>
      </c>
      <c r="AI1943" s="92">
        <f t="shared" si="582"/>
        <v>4.9441823548294927E-4</v>
      </c>
      <c r="AJ1943" s="92" t="e">
        <f>SUM($AI$13:AI1943)</f>
        <v>#N/A</v>
      </c>
      <c r="AK1943" s="92">
        <f t="shared" si="583"/>
        <v>91</v>
      </c>
      <c r="AL1943" s="92">
        <v>132.7003401185957</v>
      </c>
    </row>
    <row r="1944" spans="1:38">
      <c r="A1944" s="93">
        <v>1932</v>
      </c>
      <c r="B1944" s="130">
        <v>41155</v>
      </c>
      <c r="C1944" s="92">
        <v>16.563998999999999</v>
      </c>
      <c r="D1944" s="92">
        <v>20.929001</v>
      </c>
      <c r="E1944" s="92">
        <v>13.198499999999999</v>
      </c>
      <c r="F1944" s="139">
        <f t="shared" si="571"/>
        <v>2.5357403124692812E-3</v>
      </c>
      <c r="G1944" s="140">
        <f t="shared" si="571"/>
        <v>9.0778341498487514E-4</v>
      </c>
      <c r="H1944" s="140">
        <f t="shared" si="571"/>
        <v>-1.9396143501154706E-3</v>
      </c>
      <c r="I1944" s="141">
        <f t="shared" si="589"/>
        <v>21.454164589112811</v>
      </c>
      <c r="J1944" s="142">
        <f t="shared" si="584"/>
        <v>25.103467843496212</v>
      </c>
      <c r="K1944" s="142">
        <f t="shared" si="587"/>
        <v>19.421257044361102</v>
      </c>
      <c r="L1944" s="143">
        <f t="shared" si="585"/>
        <v>15017.915212378968</v>
      </c>
      <c r="M1944" s="137">
        <f t="shared" si="572"/>
        <v>-15062.080706097728</v>
      </c>
      <c r="N1944" s="137">
        <f t="shared" si="573"/>
        <v>29131.885566541652</v>
      </c>
      <c r="O1944" s="143">
        <f t="shared" si="588"/>
        <v>-37.985212378969663</v>
      </c>
      <c r="P1944" s="137">
        <f t="shared" si="586"/>
        <v>13.660706097727598</v>
      </c>
      <c r="Q1944" s="137">
        <f t="shared" si="574"/>
        <v>56.614433458347776</v>
      </c>
      <c r="R1944" s="144">
        <f t="shared" si="575"/>
        <v>32.28992717710571</v>
      </c>
      <c r="T1944" s="92">
        <f t="shared" si="576"/>
        <v>1.6945894180077236E-12</v>
      </c>
      <c r="U1944" s="92">
        <f>SUM($T$13:T1944)</f>
        <v>0.82841332670092338</v>
      </c>
      <c r="V1944" s="92">
        <f t="shared" si="577"/>
        <v>471</v>
      </c>
      <c r="W1944" s="92">
        <v>69.042357156811704</v>
      </c>
      <c r="Y1944" s="92">
        <f t="shared" si="578"/>
        <v>1.4080508660182956E-45</v>
      </c>
      <c r="Z1944" s="92">
        <f>SUM($Y$13:Y1944)</f>
        <v>0.71100348945252378</v>
      </c>
      <c r="AA1944" s="92">
        <f t="shared" si="579"/>
        <v>1956</v>
      </c>
      <c r="AB1944" s="92">
        <v>66.487522855495627</v>
      </c>
      <c r="AD1944" s="92">
        <f t="shared" si="580"/>
        <v>1.8595798383765623E-32</v>
      </c>
      <c r="AE1944" s="92" t="e">
        <f>SUM($AD$13:AD1944)</f>
        <v>#N/A</v>
      </c>
      <c r="AF1944" s="92">
        <f t="shared" si="581"/>
        <v>1367</v>
      </c>
      <c r="AG1944" s="92">
        <v>116.07428955764044</v>
      </c>
      <c r="AI1944" s="92">
        <f t="shared" si="582"/>
        <v>3.2902543306756727E-40</v>
      </c>
      <c r="AJ1944" s="92" t="e">
        <f>SUM($AI$13:AI1944)</f>
        <v>#N/A</v>
      </c>
      <c r="AK1944" s="92">
        <f t="shared" si="583"/>
        <v>1715</v>
      </c>
      <c r="AL1944" s="92">
        <v>132.768098176075</v>
      </c>
    </row>
    <row r="1945" spans="1:38">
      <c r="A1945" s="93">
        <v>1933</v>
      </c>
      <c r="B1945" s="130">
        <v>41152</v>
      </c>
      <c r="C1945" s="92">
        <v>16.698</v>
      </c>
      <c r="D1945" s="92">
        <v>21.075001</v>
      </c>
      <c r="E1945" s="92">
        <v>13.186999999999999</v>
      </c>
      <c r="F1945" s="139">
        <f t="shared" si="571"/>
        <v>-8.024973050664852E-3</v>
      </c>
      <c r="G1945" s="140">
        <f t="shared" si="571"/>
        <v>-6.9276390544418254E-3</v>
      </c>
      <c r="H1945" s="140">
        <f t="shared" si="571"/>
        <v>8.7207097899444364E-4</v>
      </c>
      <c r="I1945" s="141">
        <f t="shared" si="589"/>
        <v>21.228166379213075</v>
      </c>
      <c r="J1945" s="142">
        <f t="shared" si="584"/>
        <v>24.906949963167261</v>
      </c>
      <c r="K1945" s="142">
        <f t="shared" si="587"/>
        <v>19.475969629180252</v>
      </c>
      <c r="L1945" s="143">
        <f t="shared" si="585"/>
        <v>14859.716465449152</v>
      </c>
      <c r="M1945" s="137">
        <f t="shared" si="572"/>
        <v>-14944.169977900356</v>
      </c>
      <c r="N1945" s="137">
        <f t="shared" si="573"/>
        <v>29213.954443770377</v>
      </c>
      <c r="O1945" s="143">
        <f t="shared" si="588"/>
        <v>120.21353455084682</v>
      </c>
      <c r="P1945" s="137">
        <f t="shared" si="586"/>
        <v>-104.25002209964441</v>
      </c>
      <c r="Q1945" s="137">
        <f t="shared" si="574"/>
        <v>-25.454443770377111</v>
      </c>
      <c r="R1945" s="144">
        <f t="shared" si="575"/>
        <v>-9.490931319174706</v>
      </c>
      <c r="T1945" s="92">
        <f t="shared" si="576"/>
        <v>3.9851980962242322E-15</v>
      </c>
      <c r="U1945" s="92">
        <f>SUM($T$13:T1945)</f>
        <v>0.82841332670092738</v>
      </c>
      <c r="V1945" s="92">
        <f t="shared" si="577"/>
        <v>589</v>
      </c>
      <c r="W1945" s="92">
        <v>69.09371268220093</v>
      </c>
      <c r="Y1945" s="92">
        <f t="shared" si="578"/>
        <v>3.2928049512705386E-49</v>
      </c>
      <c r="Z1945" s="92">
        <f>SUM($Y$13:Y1945)</f>
        <v>0.71100348945252378</v>
      </c>
      <c r="AA1945" s="92">
        <f t="shared" si="579"/>
        <v>2119</v>
      </c>
      <c r="AB1945" s="92">
        <v>66.613853035740249</v>
      </c>
      <c r="AD1945" s="92">
        <f t="shared" si="580"/>
        <v>1.2377468311404978E-4</v>
      </c>
      <c r="AE1945" s="92" t="e">
        <f>SUM($AD$13:AD1945)</f>
        <v>#N/A</v>
      </c>
      <c r="AF1945" s="92">
        <f t="shared" si="581"/>
        <v>118</v>
      </c>
      <c r="AG1945" s="92">
        <v>116.15989974937111</v>
      </c>
      <c r="AI1945" s="92">
        <f t="shared" si="582"/>
        <v>4.6185409605837741E-7</v>
      </c>
      <c r="AJ1945" s="92" t="e">
        <f>SUM($AI$13:AI1945)</f>
        <v>#N/A</v>
      </c>
      <c r="AK1945" s="92">
        <f t="shared" si="583"/>
        <v>227</v>
      </c>
      <c r="AL1945" s="92">
        <v>132.89445052705196</v>
      </c>
    </row>
    <row r="1946" spans="1:38">
      <c r="A1946" s="93">
        <v>1934</v>
      </c>
      <c r="B1946" s="130">
        <v>41151</v>
      </c>
      <c r="C1946" s="92">
        <v>16.677999</v>
      </c>
      <c r="D1946" s="92">
        <v>21.084</v>
      </c>
      <c r="E1946" s="92">
        <v>13.3428</v>
      </c>
      <c r="F1946" s="139">
        <f t="shared" si="571"/>
        <v>1.199244585636583E-3</v>
      </c>
      <c r="G1946" s="140">
        <f t="shared" si="571"/>
        <v>-4.2681654335041674E-4</v>
      </c>
      <c r="H1946" s="140">
        <f t="shared" si="571"/>
        <v>-1.1676709536229346E-2</v>
      </c>
      <c r="I1946" s="141">
        <f t="shared" si="589"/>
        <v>21.425563714208163</v>
      </c>
      <c r="J1946" s="142">
        <f t="shared" si="584"/>
        <v>25.06999514232119</v>
      </c>
      <c r="K1946" s="142">
        <f t="shared" si="587"/>
        <v>19.231782909134512</v>
      </c>
      <c r="L1946" s="143">
        <f t="shared" si="585"/>
        <v>14997.894599945714</v>
      </c>
      <c r="M1946" s="137">
        <f t="shared" si="572"/>
        <v>-15041.997085392713</v>
      </c>
      <c r="N1946" s="137">
        <f t="shared" si="573"/>
        <v>28847.674363701768</v>
      </c>
      <c r="O1946" s="143">
        <f t="shared" si="588"/>
        <v>-17.964599945715236</v>
      </c>
      <c r="P1946" s="137">
        <f t="shared" si="586"/>
        <v>-6.422914607286657</v>
      </c>
      <c r="Q1946" s="137">
        <f t="shared" si="574"/>
        <v>340.82563629823198</v>
      </c>
      <c r="R1946" s="144">
        <f t="shared" si="575"/>
        <v>316.43812174523009</v>
      </c>
      <c r="T1946" s="92">
        <f t="shared" si="576"/>
        <v>1.3767887100366047E-49</v>
      </c>
      <c r="U1946" s="92">
        <f>SUM($T$13:T1946)</f>
        <v>0.82841332670092738</v>
      </c>
      <c r="V1946" s="92">
        <f t="shared" si="577"/>
        <v>2136</v>
      </c>
      <c r="W1946" s="92">
        <v>69.544651019254161</v>
      </c>
      <c r="Y1946" s="92">
        <f t="shared" si="578"/>
        <v>8.9241847724251719E-45</v>
      </c>
      <c r="Z1946" s="92">
        <f>SUM($Y$13:Y1946)</f>
        <v>0.71100348945252378</v>
      </c>
      <c r="AA1946" s="92">
        <f t="shared" si="579"/>
        <v>1920</v>
      </c>
      <c r="AB1946" s="92">
        <v>66.623653751510574</v>
      </c>
      <c r="AD1946" s="92">
        <f t="shared" si="580"/>
        <v>9.7476442833058361E-11</v>
      </c>
      <c r="AE1946" s="92" t="e">
        <f>SUM($AD$13:AD1946)</f>
        <v>#N/A</v>
      </c>
      <c r="AF1946" s="92">
        <f t="shared" si="581"/>
        <v>392</v>
      </c>
      <c r="AG1946" s="92">
        <v>116.97512381529305</v>
      </c>
      <c r="AI1946" s="92">
        <f t="shared" si="582"/>
        <v>1.194676091899955E-56</v>
      </c>
      <c r="AJ1946" s="92" t="e">
        <f>SUM($AI$13:AI1946)</f>
        <v>#N/A</v>
      </c>
      <c r="AK1946" s="92">
        <f t="shared" si="583"/>
        <v>2453</v>
      </c>
      <c r="AL1946" s="92">
        <v>133.05947516598098</v>
      </c>
    </row>
    <row r="1947" spans="1:38">
      <c r="A1947" s="93">
        <v>1935</v>
      </c>
      <c r="B1947" s="130">
        <v>41150</v>
      </c>
      <c r="C1947" s="92">
        <v>16.556999000000001</v>
      </c>
      <c r="D1947" s="92">
        <v>20.860001</v>
      </c>
      <c r="E1947" s="92">
        <v>13.3161</v>
      </c>
      <c r="F1947" s="139">
        <f t="shared" si="571"/>
        <v>7.3080876552567009E-3</v>
      </c>
      <c r="G1947" s="140">
        <f t="shared" si="571"/>
        <v>1.073820658014335E-2</v>
      </c>
      <c r="H1947" s="140">
        <f t="shared" si="571"/>
        <v>2.0050915808682568E-3</v>
      </c>
      <c r="I1947" s="141">
        <f t="shared" si="589"/>
        <v>21.556292345013727</v>
      </c>
      <c r="J1947" s="142">
        <f t="shared" si="584"/>
        <v>25.3500217377746</v>
      </c>
      <c r="K1947" s="142">
        <f t="shared" si="587"/>
        <v>19.498017077072117</v>
      </c>
      <c r="L1947" s="143">
        <f t="shared" si="585"/>
        <v>15089.404641509609</v>
      </c>
      <c r="M1947" s="137">
        <f t="shared" si="572"/>
        <v>-15210.013042664761</v>
      </c>
      <c r="N1947" s="137">
        <f t="shared" si="573"/>
        <v>29247.025615608174</v>
      </c>
      <c r="O1947" s="143">
        <f t="shared" si="588"/>
        <v>-109.47464150961059</v>
      </c>
      <c r="P1947" s="137">
        <f t="shared" si="586"/>
        <v>161.59304266476101</v>
      </c>
      <c r="Q1947" s="137">
        <f t="shared" si="574"/>
        <v>-58.525615608174121</v>
      </c>
      <c r="R1947" s="144">
        <f t="shared" si="575"/>
        <v>-6.4072144530236983</v>
      </c>
      <c r="T1947" s="92">
        <f t="shared" si="576"/>
        <v>1.351701938524407E-34</v>
      </c>
      <c r="U1947" s="92">
        <f>SUM($T$13:T1947)</f>
        <v>0.82841332670092738</v>
      </c>
      <c r="V1947" s="92">
        <f t="shared" si="577"/>
        <v>1463</v>
      </c>
      <c r="W1947" s="92">
        <v>69.568392184111872</v>
      </c>
      <c r="Y1947" s="92">
        <f t="shared" si="578"/>
        <v>5.1662811219706534E-51</v>
      </c>
      <c r="Z1947" s="92">
        <f>SUM($Y$13:Y1947)</f>
        <v>0.71100348945252378</v>
      </c>
      <c r="AA1947" s="92">
        <f t="shared" si="579"/>
        <v>2200</v>
      </c>
      <c r="AB1947" s="92">
        <v>66.664589486121258</v>
      </c>
      <c r="AD1947" s="92">
        <f t="shared" si="580"/>
        <v>1.0032866165783552E-14</v>
      </c>
      <c r="AE1947" s="92" t="e">
        <f>SUM($AD$13:AD1947)</f>
        <v>#N/A</v>
      </c>
      <c r="AF1947" s="92">
        <f t="shared" si="581"/>
        <v>571</v>
      </c>
      <c r="AG1947" s="92">
        <v>116.99740478851527</v>
      </c>
      <c r="AI1947" s="92">
        <f t="shared" si="582"/>
        <v>4.5555168818620056E-46</v>
      </c>
      <c r="AJ1947" s="92" t="e">
        <f>SUM($AI$13:AI1947)</f>
        <v>#N/A</v>
      </c>
      <c r="AK1947" s="92">
        <f t="shared" si="583"/>
        <v>1978</v>
      </c>
      <c r="AL1947" s="92">
        <v>133.4228397156985</v>
      </c>
    </row>
    <row r="1948" spans="1:38">
      <c r="A1948" s="93">
        <v>1936</v>
      </c>
      <c r="B1948" s="130">
        <v>41149</v>
      </c>
      <c r="C1948" s="92">
        <v>16.472000000000001</v>
      </c>
      <c r="D1948" s="92">
        <v>20.825001</v>
      </c>
      <c r="E1948" s="92">
        <v>13.182600000000001</v>
      </c>
      <c r="F1948" s="139">
        <f t="shared" si="571"/>
        <v>5.1602112676056855E-3</v>
      </c>
      <c r="G1948" s="140">
        <f t="shared" si="571"/>
        <v>1.6806721882030029E-3</v>
      </c>
      <c r="H1948" s="140">
        <f t="shared" si="571"/>
        <v>1.0126985571890179E-2</v>
      </c>
      <c r="I1948" s="141">
        <f t="shared" si="589"/>
        <v>21.510328005105634</v>
      </c>
      <c r="J1948" s="142">
        <f t="shared" si="584"/>
        <v>25.122852434950662</v>
      </c>
      <c r="K1948" s="142">
        <f t="shared" si="587"/>
        <v>19.656061012243409</v>
      </c>
      <c r="L1948" s="143">
        <f t="shared" si="585"/>
        <v>15057.229603573944</v>
      </c>
      <c r="M1948" s="137">
        <f t="shared" si="572"/>
        <v>-15073.711460970397</v>
      </c>
      <c r="N1948" s="137">
        <f t="shared" si="573"/>
        <v>29484.091518365112</v>
      </c>
      <c r="O1948" s="143">
        <f t="shared" si="588"/>
        <v>-77.299603573945205</v>
      </c>
      <c r="P1948" s="137">
        <f t="shared" si="586"/>
        <v>25.291460970396656</v>
      </c>
      <c r="Q1948" s="137">
        <f t="shared" si="574"/>
        <v>-295.59151836511228</v>
      </c>
      <c r="R1948" s="144">
        <f t="shared" si="575"/>
        <v>-347.59966096866083</v>
      </c>
      <c r="T1948" s="92">
        <f t="shared" si="576"/>
        <v>3.6253045561804183E-41</v>
      </c>
      <c r="U1948" s="92">
        <f>SUM($T$13:T1948)</f>
        <v>0.82841332670092738</v>
      </c>
      <c r="V1948" s="92">
        <f t="shared" si="577"/>
        <v>1758</v>
      </c>
      <c r="W1948" s="92">
        <v>69.781405230402015</v>
      </c>
      <c r="Y1948" s="92">
        <f t="shared" si="578"/>
        <v>3.7342757143130668E-54</v>
      </c>
      <c r="Z1948" s="92">
        <f>SUM($Y$13:Y1948)</f>
        <v>0.71100348945252378</v>
      </c>
      <c r="AA1948" s="92">
        <f t="shared" si="579"/>
        <v>2341</v>
      </c>
      <c r="AB1948" s="92">
        <v>67.135922001349172</v>
      </c>
      <c r="AD1948" s="92">
        <f t="shared" si="580"/>
        <v>3.582056536476111E-34</v>
      </c>
      <c r="AE1948" s="92" t="e">
        <f>SUM($AD$13:AD1948)</f>
        <v>#N/A</v>
      </c>
      <c r="AF1948" s="92">
        <f t="shared" si="581"/>
        <v>1444</v>
      </c>
      <c r="AG1948" s="92">
        <v>117.24995382768248</v>
      </c>
      <c r="AI1948" s="92">
        <f t="shared" si="582"/>
        <v>1.0089340544530008E-13</v>
      </c>
      <c r="AJ1948" s="92" t="e">
        <f>SUM($AI$13:AI1948)</f>
        <v>#N/A</v>
      </c>
      <c r="AK1948" s="92">
        <f t="shared" si="583"/>
        <v>526</v>
      </c>
      <c r="AL1948" s="92">
        <v>133.49582395209654</v>
      </c>
    </row>
    <row r="1949" spans="1:38">
      <c r="A1949" s="93">
        <v>1937</v>
      </c>
      <c r="B1949" s="130">
        <v>41148</v>
      </c>
      <c r="C1949" s="92">
        <v>16.488001000000001</v>
      </c>
      <c r="D1949" s="92">
        <v>20.853999999999999</v>
      </c>
      <c r="E1949" s="92">
        <v>13.189299999999999</v>
      </c>
      <c r="F1949" s="139">
        <f t="shared" si="571"/>
        <v>-9.7046330843864048E-4</v>
      </c>
      <c r="G1949" s="140">
        <f t="shared" si="571"/>
        <v>-1.3905725520283463E-3</v>
      </c>
      <c r="H1949" s="140">
        <f t="shared" si="571"/>
        <v>-5.0798753535052921E-4</v>
      </c>
      <c r="I1949" s="141">
        <f t="shared" si="589"/>
        <v>21.379132182245744</v>
      </c>
      <c r="J1949" s="142">
        <f t="shared" si="584"/>
        <v>25.045823466994342</v>
      </c>
      <c r="K1949" s="142">
        <f t="shared" si="587"/>
        <v>19.449115070549613</v>
      </c>
      <c r="L1949" s="143">
        <f t="shared" si="585"/>
        <v>14965.392527572021</v>
      </c>
      <c r="M1949" s="137">
        <f t="shared" si="572"/>
        <v>-15027.494080196606</v>
      </c>
      <c r="N1949" s="137">
        <f t="shared" si="573"/>
        <v>29173.67260582442</v>
      </c>
      <c r="O1949" s="143">
        <f t="shared" si="588"/>
        <v>14.537472427977264</v>
      </c>
      <c r="P1949" s="137">
        <f t="shared" si="586"/>
        <v>-20.925919803394208</v>
      </c>
      <c r="Q1949" s="137">
        <f t="shared" si="574"/>
        <v>14.827394175579684</v>
      </c>
      <c r="R1949" s="144">
        <f t="shared" si="575"/>
        <v>8.4389468001627392</v>
      </c>
      <c r="T1949" s="92">
        <f t="shared" si="576"/>
        <v>2.7429094786519552E-45</v>
      </c>
      <c r="U1949" s="92">
        <f>SUM($T$13:T1949)</f>
        <v>0.82841332670092738</v>
      </c>
      <c r="V1949" s="92">
        <f t="shared" si="577"/>
        <v>1943</v>
      </c>
      <c r="W1949" s="92">
        <v>69.9867633859958</v>
      </c>
      <c r="Y1949" s="92">
        <f t="shared" si="578"/>
        <v>2.2414757688639322E-17</v>
      </c>
      <c r="Z1949" s="92">
        <f>SUM($Y$13:Y1949)</f>
        <v>0.71100348945252378</v>
      </c>
      <c r="AA1949" s="92">
        <f t="shared" si="579"/>
        <v>690</v>
      </c>
      <c r="AB1949" s="92">
        <v>67.213176540109998</v>
      </c>
      <c r="AD1949" s="92">
        <f t="shared" si="580"/>
        <v>6.9107171302490573E-54</v>
      </c>
      <c r="AE1949" s="92" t="e">
        <f>SUM($AD$13:AD1949)</f>
        <v>#N/A</v>
      </c>
      <c r="AF1949" s="92">
        <f t="shared" si="581"/>
        <v>2329</v>
      </c>
      <c r="AG1949" s="92">
        <v>117.48287333661574</v>
      </c>
      <c r="AI1949" s="92">
        <f t="shared" si="582"/>
        <v>1.3345422858221443E-18</v>
      </c>
      <c r="AJ1949" s="92" t="e">
        <f>SUM($AI$13:AI1949)</f>
        <v>#N/A</v>
      </c>
      <c r="AK1949" s="92">
        <f t="shared" si="583"/>
        <v>745</v>
      </c>
      <c r="AL1949" s="92">
        <v>133.68719731318561</v>
      </c>
    </row>
    <row r="1950" spans="1:38">
      <c r="A1950" s="93">
        <v>1938</v>
      </c>
      <c r="B1950" s="130">
        <v>41145</v>
      </c>
      <c r="C1950" s="92">
        <v>16.524000000000001</v>
      </c>
      <c r="D1950" s="92">
        <v>20.882000000000001</v>
      </c>
      <c r="E1950" s="92">
        <v>13.1661</v>
      </c>
      <c r="F1950" s="139">
        <f t="shared" si="571"/>
        <v>-2.1785887194384346E-3</v>
      </c>
      <c r="G1950" s="140">
        <f t="shared" si="571"/>
        <v>-1.3408677329759255E-3</v>
      </c>
      <c r="H1950" s="140">
        <f t="shared" si="571"/>
        <v>1.7621011537205522E-3</v>
      </c>
      <c r="I1950" s="141">
        <f t="shared" si="589"/>
        <v>21.353278419262889</v>
      </c>
      <c r="J1950" s="142">
        <f t="shared" si="584"/>
        <v>25.047070098649552</v>
      </c>
      <c r="K1950" s="142">
        <f t="shared" si="587"/>
        <v>19.493288726350247</v>
      </c>
      <c r="L1950" s="143">
        <f t="shared" si="585"/>
        <v>14947.294893484022</v>
      </c>
      <c r="M1950" s="137">
        <f t="shared" si="572"/>
        <v>-15028.242059189732</v>
      </c>
      <c r="N1950" s="137">
        <f t="shared" si="573"/>
        <v>29239.93308952537</v>
      </c>
      <c r="O1950" s="143">
        <f t="shared" si="588"/>
        <v>32.635106515976076</v>
      </c>
      <c r="P1950" s="137">
        <f t="shared" si="586"/>
        <v>-20.17794081026841</v>
      </c>
      <c r="Q1950" s="137">
        <f t="shared" si="574"/>
        <v>-51.433089525369724</v>
      </c>
      <c r="R1950" s="144">
        <f t="shared" si="575"/>
        <v>-38.975923819662057</v>
      </c>
      <c r="T1950" s="92">
        <f t="shared" si="576"/>
        <v>7.0854229551626006E-13</v>
      </c>
      <c r="U1950" s="92">
        <f>SUM($T$13:T1950)</f>
        <v>0.82841332670163592</v>
      </c>
      <c r="V1950" s="92">
        <f t="shared" si="577"/>
        <v>488</v>
      </c>
      <c r="W1950" s="92">
        <v>70.097333599076592</v>
      </c>
      <c r="Y1950" s="92">
        <f t="shared" si="578"/>
        <v>1.0128507743310604E-58</v>
      </c>
      <c r="Z1950" s="92">
        <f>SUM($Y$13:Y1950)</f>
        <v>0.71100348945252378</v>
      </c>
      <c r="AA1950" s="92">
        <f t="shared" si="579"/>
        <v>2546</v>
      </c>
      <c r="AB1950" s="92">
        <v>67.316395782298059</v>
      </c>
      <c r="AD1950" s="92">
        <f t="shared" si="580"/>
        <v>6.2020114737585387E-55</v>
      </c>
      <c r="AE1950" s="92" t="e">
        <f>SUM($AD$13:AD1950)</f>
        <v>#N/A</v>
      </c>
      <c r="AF1950" s="92">
        <f t="shared" si="581"/>
        <v>2376</v>
      </c>
      <c r="AG1950" s="92">
        <v>117.67658442186439</v>
      </c>
      <c r="AI1950" s="92">
        <f t="shared" si="582"/>
        <v>1.0112822650951698E-40</v>
      </c>
      <c r="AJ1950" s="92" t="e">
        <f>SUM($AI$13:AI1950)</f>
        <v>#N/A</v>
      </c>
      <c r="AK1950" s="92">
        <f t="shared" si="583"/>
        <v>1738</v>
      </c>
      <c r="AL1950" s="92">
        <v>133.85919993293646</v>
      </c>
    </row>
    <row r="1951" spans="1:38">
      <c r="A1951" s="93">
        <v>1939</v>
      </c>
      <c r="B1951" s="130">
        <v>41144</v>
      </c>
      <c r="C1951" s="92">
        <v>16.372999</v>
      </c>
      <c r="D1951" s="92">
        <v>20.774000000000001</v>
      </c>
      <c r="E1951" s="92">
        <v>13.1661</v>
      </c>
      <c r="F1951" s="139">
        <f t="shared" si="571"/>
        <v>9.2225620975119327E-3</v>
      </c>
      <c r="G1951" s="140">
        <f t="shared" si="571"/>
        <v>5.1988062000578594E-3</v>
      </c>
      <c r="H1951" s="140">
        <f t="shared" si="571"/>
        <v>0</v>
      </c>
      <c r="I1951" s="141">
        <f t="shared" si="589"/>
        <v>21.597261906630543</v>
      </c>
      <c r="J1951" s="142">
        <f t="shared" si="584"/>
        <v>25.211089698661791</v>
      </c>
      <c r="K1951" s="142">
        <f t="shared" si="587"/>
        <v>19.459</v>
      </c>
      <c r="L1951" s="143">
        <f t="shared" si="585"/>
        <v>15118.08333464138</v>
      </c>
      <c r="M1951" s="137">
        <f t="shared" si="572"/>
        <v>-15126.653819197074</v>
      </c>
      <c r="N1951" s="137">
        <f t="shared" si="573"/>
        <v>29188.5</v>
      </c>
      <c r="O1951" s="143">
        <f t="shared" si="588"/>
        <v>-138.15333464138166</v>
      </c>
      <c r="P1951" s="137">
        <f t="shared" si="586"/>
        <v>78.233819197073899</v>
      </c>
      <c r="Q1951" s="137">
        <f t="shared" si="574"/>
        <v>0</v>
      </c>
      <c r="R1951" s="144">
        <f t="shared" si="575"/>
        <v>-59.919515444307763</v>
      </c>
      <c r="T1951" s="92">
        <f t="shared" si="576"/>
        <v>1.4047813534969942E-18</v>
      </c>
      <c r="U1951" s="92">
        <f>SUM($T$13:T1951)</f>
        <v>0.82841332670163592</v>
      </c>
      <c r="V1951" s="92">
        <f t="shared" si="577"/>
        <v>744</v>
      </c>
      <c r="W1951" s="92">
        <v>70.146341217399822</v>
      </c>
      <c r="Y1951" s="92">
        <f t="shared" si="578"/>
        <v>2.3860853103919114E-15</v>
      </c>
      <c r="Z1951" s="92">
        <f>SUM($Y$13:Y1951)</f>
        <v>0.71100348945252612</v>
      </c>
      <c r="AA1951" s="92">
        <f t="shared" si="579"/>
        <v>599</v>
      </c>
      <c r="AB1951" s="92">
        <v>67.377333907688808</v>
      </c>
      <c r="AD1951" s="92">
        <f t="shared" si="580"/>
        <v>1.1250967472354067E-21</v>
      </c>
      <c r="AE1951" s="92" t="e">
        <f>SUM($AD$13:AD1951)</f>
        <v>#N/A</v>
      </c>
      <c r="AF1951" s="92">
        <f t="shared" si="581"/>
        <v>883</v>
      </c>
      <c r="AG1951" s="92">
        <v>117.70769165756792</v>
      </c>
      <c r="AI1951" s="92">
        <f t="shared" si="582"/>
        <v>1.3102252957468143E-3</v>
      </c>
      <c r="AJ1951" s="92" t="e">
        <f>SUM($AI$13:AI1951)</f>
        <v>#N/A</v>
      </c>
      <c r="AK1951" s="92">
        <f t="shared" si="583"/>
        <v>72</v>
      </c>
      <c r="AL1951" s="92">
        <v>133.8792097162077</v>
      </c>
    </row>
    <row r="1952" spans="1:38">
      <c r="A1952" s="93">
        <v>1940</v>
      </c>
      <c r="B1952" s="130">
        <v>41143</v>
      </c>
      <c r="C1952" s="92">
        <v>16.393000000000001</v>
      </c>
      <c r="D1952" s="92">
        <v>20.753</v>
      </c>
      <c r="E1952" s="92">
        <v>13.0799</v>
      </c>
      <c r="F1952" s="139">
        <f t="shared" si="571"/>
        <v>-1.2200939425365265E-3</v>
      </c>
      <c r="G1952" s="140">
        <f t="shared" si="571"/>
        <v>1.0119018937022606E-3</v>
      </c>
      <c r="H1952" s="140">
        <f t="shared" si="571"/>
        <v>6.590264451562966E-3</v>
      </c>
      <c r="I1952" s="141">
        <f t="shared" si="589"/>
        <v>21.37379011163911</v>
      </c>
      <c r="J1952" s="142">
        <f t="shared" si="584"/>
        <v>25.106079207825378</v>
      </c>
      <c r="K1952" s="142">
        <f t="shared" si="587"/>
        <v>19.587239955962964</v>
      </c>
      <c r="L1952" s="143">
        <f t="shared" si="585"/>
        <v>14961.653078147378</v>
      </c>
      <c r="M1952" s="137">
        <f t="shared" si="572"/>
        <v>-15063.647524695227</v>
      </c>
      <c r="N1952" s="137">
        <f t="shared" si="573"/>
        <v>29380.859933944444</v>
      </c>
      <c r="O1952" s="143">
        <f t="shared" si="588"/>
        <v>18.276921852620944</v>
      </c>
      <c r="P1952" s="137">
        <f t="shared" si="586"/>
        <v>15.227524695226748</v>
      </c>
      <c r="Q1952" s="137">
        <f t="shared" si="574"/>
        <v>-192.35993394444449</v>
      </c>
      <c r="R1952" s="144">
        <f t="shared" si="575"/>
        <v>-158.8554873965968</v>
      </c>
      <c r="T1952" s="92">
        <f t="shared" si="576"/>
        <v>3.7076228056621665E-37</v>
      </c>
      <c r="U1952" s="92">
        <f>SUM($T$13:T1952)</f>
        <v>0.82841332670163592</v>
      </c>
      <c r="V1952" s="92">
        <f t="shared" si="577"/>
        <v>1578</v>
      </c>
      <c r="W1952" s="92">
        <v>70.222446836274685</v>
      </c>
      <c r="Y1952" s="92">
        <f t="shared" si="578"/>
        <v>1.4833077827959417E-54</v>
      </c>
      <c r="Z1952" s="92">
        <f>SUM($Y$13:Y1952)</f>
        <v>0.71100348945252612</v>
      </c>
      <c r="AA1952" s="92">
        <f t="shared" si="579"/>
        <v>2359</v>
      </c>
      <c r="AB1952" s="92">
        <v>67.593043142042006</v>
      </c>
      <c r="AD1952" s="92">
        <f t="shared" si="580"/>
        <v>1.8109192791606294E-55</v>
      </c>
      <c r="AE1952" s="92" t="e">
        <f>SUM($AD$13:AD1952)</f>
        <v>#N/A</v>
      </c>
      <c r="AF1952" s="92">
        <f t="shared" si="581"/>
        <v>2400</v>
      </c>
      <c r="AG1952" s="92">
        <v>117.79795795070095</v>
      </c>
      <c r="AI1952" s="92">
        <f t="shared" si="582"/>
        <v>1.5589586525012255E-36</v>
      </c>
      <c r="AJ1952" s="92" t="e">
        <f>SUM($AI$13:AI1952)</f>
        <v>#N/A</v>
      </c>
      <c r="AK1952" s="92">
        <f t="shared" si="583"/>
        <v>1550</v>
      </c>
      <c r="AL1952" s="92">
        <v>134.79510027109791</v>
      </c>
    </row>
    <row r="1953" spans="1:38">
      <c r="A1953" s="93">
        <v>1941</v>
      </c>
      <c r="B1953" s="130">
        <v>41142</v>
      </c>
      <c r="C1953" s="92">
        <v>16.167000000000002</v>
      </c>
      <c r="D1953" s="92">
        <v>20.58</v>
      </c>
      <c r="E1953" s="92">
        <v>13.100300000000001</v>
      </c>
      <c r="F1953" s="139">
        <f t="shared" si="571"/>
        <v>1.3979093214572913E-2</v>
      </c>
      <c r="G1953" s="140">
        <f t="shared" si="571"/>
        <v>8.4062196307095327E-3</v>
      </c>
      <c r="H1953" s="140">
        <f t="shared" si="571"/>
        <v>-1.5572162469562612E-3</v>
      </c>
      <c r="I1953" s="141">
        <f t="shared" si="589"/>
        <v>21.699051196882536</v>
      </c>
      <c r="J1953" s="142">
        <f t="shared" si="584"/>
        <v>25.291533872691936</v>
      </c>
      <c r="K1953" s="142">
        <f t="shared" si="587"/>
        <v>19.428698129050478</v>
      </c>
      <c r="L1953" s="143">
        <f t="shared" si="585"/>
        <v>15189.335837817775</v>
      </c>
      <c r="M1953" s="137">
        <f t="shared" si="572"/>
        <v>-15174.920323615161</v>
      </c>
      <c r="N1953" s="137">
        <f t="shared" si="573"/>
        <v>29143.047193575716</v>
      </c>
      <c r="O1953" s="143">
        <f t="shared" si="588"/>
        <v>-209.40583781777605</v>
      </c>
      <c r="P1953" s="137">
        <f t="shared" si="586"/>
        <v>126.5003236151606</v>
      </c>
      <c r="Q1953" s="137">
        <f t="shared" si="574"/>
        <v>45.452806424284063</v>
      </c>
      <c r="R1953" s="144">
        <f t="shared" si="575"/>
        <v>-37.452707778331387</v>
      </c>
      <c r="T1953" s="92">
        <f t="shared" si="576"/>
        <v>9.8729802822799586E-27</v>
      </c>
      <c r="U1953" s="92">
        <f>SUM($T$13:T1953)</f>
        <v>0.82841332670163592</v>
      </c>
      <c r="V1953" s="92">
        <f t="shared" si="577"/>
        <v>1110</v>
      </c>
      <c r="W1953" s="92">
        <v>70.229702931253996</v>
      </c>
      <c r="Y1953" s="92">
        <f t="shared" si="578"/>
        <v>3.2016746405591661E-54</v>
      </c>
      <c r="Z1953" s="92">
        <f>SUM($Y$13:Y1953)</f>
        <v>0.71100348945252612</v>
      </c>
      <c r="AA1953" s="92">
        <f t="shared" si="579"/>
        <v>2344</v>
      </c>
      <c r="AB1953" s="92">
        <v>67.607154144076048</v>
      </c>
      <c r="AD1953" s="92">
        <f t="shared" si="580"/>
        <v>9.5923037562259201E-23</v>
      </c>
      <c r="AE1953" s="92" t="e">
        <f>SUM($AD$13:AD1953)</f>
        <v>#N/A</v>
      </c>
      <c r="AF1953" s="92">
        <f t="shared" si="581"/>
        <v>931</v>
      </c>
      <c r="AG1953" s="92">
        <v>117.85030353016191</v>
      </c>
      <c r="AI1953" s="92">
        <f t="shared" si="582"/>
        <v>3.5675309337322974E-53</v>
      </c>
      <c r="AJ1953" s="92" t="e">
        <f>SUM($AI$13:AI1953)</f>
        <v>#N/A</v>
      </c>
      <c r="AK1953" s="92">
        <f t="shared" si="583"/>
        <v>2297</v>
      </c>
      <c r="AL1953" s="92">
        <v>135.19603228395499</v>
      </c>
    </row>
    <row r="1954" spans="1:38">
      <c r="A1954" s="93">
        <v>1942</v>
      </c>
      <c r="B1954" s="130">
        <v>41141</v>
      </c>
      <c r="C1954" s="92">
        <v>16.190999999999999</v>
      </c>
      <c r="D1954" s="92">
        <v>20.614000000000001</v>
      </c>
      <c r="E1954" s="92">
        <v>13.1029</v>
      </c>
      <c r="F1954" s="139">
        <f t="shared" si="571"/>
        <v>-1.4823049842503933E-3</v>
      </c>
      <c r="G1954" s="140">
        <f t="shared" si="571"/>
        <v>-1.6493645095567722E-3</v>
      </c>
      <c r="H1954" s="140">
        <f t="shared" si="571"/>
        <v>-1.9842935533354034E-4</v>
      </c>
      <c r="I1954" s="141">
        <f t="shared" si="589"/>
        <v>21.36817882156754</v>
      </c>
      <c r="J1954" s="142">
        <f t="shared" si="584"/>
        <v>25.039332783545159</v>
      </c>
      <c r="K1954" s="142">
        <f t="shared" si="587"/>
        <v>19.455138763174563</v>
      </c>
      <c r="L1954" s="143">
        <f t="shared" si="585"/>
        <v>14957.725175097277</v>
      </c>
      <c r="M1954" s="137">
        <f t="shared" si="572"/>
        <v>-15023.599670127096</v>
      </c>
      <c r="N1954" s="137">
        <f t="shared" si="573"/>
        <v>29182.708144761844</v>
      </c>
      <c r="O1954" s="143">
        <f t="shared" si="588"/>
        <v>22.204824902721157</v>
      </c>
      <c r="P1954" s="137">
        <f t="shared" si="586"/>
        <v>-24.82032987290404</v>
      </c>
      <c r="Q1954" s="137">
        <f t="shared" si="574"/>
        <v>5.7918552381561312</v>
      </c>
      <c r="R1954" s="144">
        <f t="shared" si="575"/>
        <v>3.1763502679732483</v>
      </c>
      <c r="T1954" s="92">
        <f t="shared" si="576"/>
        <v>2.7018004383131844E-2</v>
      </c>
      <c r="U1954" s="92">
        <f>SUM($T$13:T1954)</f>
        <v>0.85543133108476777</v>
      </c>
      <c r="V1954" s="92">
        <f t="shared" si="577"/>
        <v>13</v>
      </c>
      <c r="W1954" s="92">
        <v>70.239176665798368</v>
      </c>
      <c r="Y1954" s="92">
        <f t="shared" si="578"/>
        <v>5.7066952008950569E-15</v>
      </c>
      <c r="Z1954" s="92">
        <f>SUM($Y$13:Y1954)</f>
        <v>0.71100348945253178</v>
      </c>
      <c r="AA1954" s="92">
        <f t="shared" si="579"/>
        <v>582</v>
      </c>
      <c r="AB1954" s="92">
        <v>67.659228009757499</v>
      </c>
      <c r="AD1954" s="92">
        <f t="shared" si="580"/>
        <v>8.9970043583375288E-7</v>
      </c>
      <c r="AE1954" s="92" t="e">
        <f>SUM($AD$13:AD1954)</f>
        <v>#N/A</v>
      </c>
      <c r="AF1954" s="92">
        <f t="shared" si="581"/>
        <v>214</v>
      </c>
      <c r="AG1954" s="92">
        <v>118.52234107852564</v>
      </c>
      <c r="AI1954" s="92">
        <f t="shared" si="582"/>
        <v>2.6971070812788934E-48</v>
      </c>
      <c r="AJ1954" s="92" t="e">
        <f>SUM($AI$13:AI1954)</f>
        <v>#N/A</v>
      </c>
      <c r="AK1954" s="92">
        <f t="shared" si="583"/>
        <v>2078</v>
      </c>
      <c r="AL1954" s="92">
        <v>135.70944727970527</v>
      </c>
    </row>
    <row r="1955" spans="1:38">
      <c r="A1955" s="93">
        <v>1943</v>
      </c>
      <c r="B1955" s="130">
        <v>41138</v>
      </c>
      <c r="C1955" s="92">
        <v>16.266999999999999</v>
      </c>
      <c r="D1955" s="92">
        <v>20.707001000000002</v>
      </c>
      <c r="E1955" s="92">
        <v>13.1143</v>
      </c>
      <c r="F1955" s="139">
        <f t="shared" si="571"/>
        <v>-4.672035409110542E-3</v>
      </c>
      <c r="G1955" s="140">
        <f t="shared" si="571"/>
        <v>-4.4912829240699725E-3</v>
      </c>
      <c r="H1955" s="140">
        <f t="shared" si="571"/>
        <v>-8.6928009882347723E-4</v>
      </c>
      <c r="I1955" s="141">
        <f t="shared" si="589"/>
        <v>21.299918909448575</v>
      </c>
      <c r="J1955" s="142">
        <f t="shared" si="584"/>
        <v>24.968055480366278</v>
      </c>
      <c r="K1955" s="142">
        <f t="shared" si="587"/>
        <v>19.442084678556995</v>
      </c>
      <c r="L1955" s="143">
        <f t="shared" si="585"/>
        <v>14909.943236614003</v>
      </c>
      <c r="M1955" s="137">
        <f t="shared" si="572"/>
        <v>-14980.833288219766</v>
      </c>
      <c r="N1955" s="137">
        <f t="shared" si="573"/>
        <v>29163.127017835493</v>
      </c>
      <c r="O1955" s="143">
        <f t="shared" si="588"/>
        <v>69.9867633859958</v>
      </c>
      <c r="P1955" s="137">
        <f t="shared" si="586"/>
        <v>-67.5867117802336</v>
      </c>
      <c r="Q1955" s="137">
        <f t="shared" si="574"/>
        <v>25.372982164506539</v>
      </c>
      <c r="R1955" s="144">
        <f t="shared" si="575"/>
        <v>27.773033770268739</v>
      </c>
      <c r="T1955" s="92">
        <f t="shared" si="576"/>
        <v>1.8242818311282889E-8</v>
      </c>
      <c r="U1955" s="92">
        <f>SUM($T$13:T1955)</f>
        <v>0.85543134932758602</v>
      </c>
      <c r="V1955" s="92">
        <f t="shared" si="577"/>
        <v>290</v>
      </c>
      <c r="W1955" s="92">
        <v>70.355191643599028</v>
      </c>
      <c r="Y1955" s="92">
        <f t="shared" si="578"/>
        <v>7.5119555614741066E-30</v>
      </c>
      <c r="Z1955" s="92">
        <f>SUM($Y$13:Y1955)</f>
        <v>0.71100348945253178</v>
      </c>
      <c r="AA1955" s="92">
        <f t="shared" si="579"/>
        <v>1250</v>
      </c>
      <c r="AB1955" s="92">
        <v>67.69502111599104</v>
      </c>
      <c r="AD1955" s="92">
        <f t="shared" si="580"/>
        <v>8.7972489656835163E-11</v>
      </c>
      <c r="AE1955" s="92" t="e">
        <f>SUM($AD$13:AD1955)</f>
        <v>#N/A</v>
      </c>
      <c r="AF1955" s="92">
        <f t="shared" si="581"/>
        <v>394</v>
      </c>
      <c r="AG1955" s="92">
        <v>119.38032639424273</v>
      </c>
      <c r="AI1955" s="92">
        <f t="shared" si="582"/>
        <v>1.6252064634860833E-56</v>
      </c>
      <c r="AJ1955" s="92" t="e">
        <f>SUM($AI$13:AI1955)</f>
        <v>#N/A</v>
      </c>
      <c r="AK1955" s="92">
        <f t="shared" si="583"/>
        <v>2447</v>
      </c>
      <c r="AL1955" s="92">
        <v>135.94166671273342</v>
      </c>
    </row>
    <row r="1956" spans="1:38">
      <c r="A1956" s="93">
        <v>1944</v>
      </c>
      <c r="B1956" s="130">
        <v>41137</v>
      </c>
      <c r="C1956" s="92">
        <v>16.132000000000001</v>
      </c>
      <c r="D1956" s="92">
        <v>20.587</v>
      </c>
      <c r="E1956" s="92">
        <v>13.165699999999999</v>
      </c>
      <c r="F1956" s="139">
        <f t="shared" si="571"/>
        <v>8.368460203322492E-3</v>
      </c>
      <c r="G1956" s="140">
        <f t="shared" si="571"/>
        <v>5.8289697381843641E-3</v>
      </c>
      <c r="H1956" s="140">
        <f t="shared" si="571"/>
        <v>-3.904084097313465E-3</v>
      </c>
      <c r="I1956" s="141">
        <f t="shared" si="589"/>
        <v>21.57898421150508</v>
      </c>
      <c r="J1956" s="142">
        <f t="shared" si="584"/>
        <v>25.22689464131248</v>
      </c>
      <c r="K1956" s="142">
        <f t="shared" si="587"/>
        <v>19.383030427550377</v>
      </c>
      <c r="L1956" s="143">
        <f t="shared" si="585"/>
        <v>15105.288948053556</v>
      </c>
      <c r="M1956" s="137">
        <f t="shared" si="572"/>
        <v>-15136.136784787488</v>
      </c>
      <c r="N1956" s="137">
        <f t="shared" si="573"/>
        <v>29074.545641325567</v>
      </c>
      <c r="O1956" s="143">
        <f t="shared" si="588"/>
        <v>-125.35894805355747</v>
      </c>
      <c r="P1956" s="137">
        <f t="shared" si="586"/>
        <v>87.716784787487995</v>
      </c>
      <c r="Q1956" s="137">
        <f t="shared" si="574"/>
        <v>113.95435867443302</v>
      </c>
      <c r="R1956" s="144">
        <f t="shared" si="575"/>
        <v>76.31219540836355</v>
      </c>
      <c r="T1956" s="92">
        <f t="shared" si="576"/>
        <v>8.7125329232669842E-31</v>
      </c>
      <c r="U1956" s="92">
        <f>SUM($T$13:T1956)</f>
        <v>0.85543134932758602</v>
      </c>
      <c r="V1956" s="92">
        <f t="shared" si="577"/>
        <v>1292</v>
      </c>
      <c r="W1956" s="92">
        <v>70.395090212692594</v>
      </c>
      <c r="Y1956" s="92">
        <f t="shared" si="578"/>
        <v>2.0441852310149566E-6</v>
      </c>
      <c r="Z1956" s="92">
        <f>SUM($Y$13:Y1956)</f>
        <v>0.71100553363776275</v>
      </c>
      <c r="AA1956" s="92">
        <f t="shared" si="579"/>
        <v>198</v>
      </c>
      <c r="AB1956" s="92">
        <v>67.766988178005704</v>
      </c>
      <c r="AD1956" s="92">
        <f t="shared" si="580"/>
        <v>1.3527497842092761E-43</v>
      </c>
      <c r="AE1956" s="92" t="e">
        <f>SUM($AD$13:AD1956)</f>
        <v>#N/A</v>
      </c>
      <c r="AF1956" s="92">
        <f t="shared" si="581"/>
        <v>1867</v>
      </c>
      <c r="AG1956" s="92">
        <v>119.49152385862544</v>
      </c>
      <c r="AI1956" s="92">
        <f t="shared" si="582"/>
        <v>1.8776614049947079E-12</v>
      </c>
      <c r="AJ1956" s="92" t="e">
        <f>SUM($AI$13:AI1956)</f>
        <v>#N/A</v>
      </c>
      <c r="AK1956" s="92">
        <f t="shared" si="583"/>
        <v>469</v>
      </c>
      <c r="AL1956" s="92">
        <v>136.43154682311615</v>
      </c>
    </row>
    <row r="1957" spans="1:38">
      <c r="A1957" s="93">
        <v>1945</v>
      </c>
      <c r="B1957" s="130">
        <v>41136</v>
      </c>
      <c r="C1957" s="92">
        <v>16.243998999999999</v>
      </c>
      <c r="D1957" s="92">
        <v>20.657</v>
      </c>
      <c r="E1957" s="92">
        <v>13.1264</v>
      </c>
      <c r="F1957" s="139">
        <f t="shared" si="571"/>
        <v>-6.8947923476231354E-3</v>
      </c>
      <c r="G1957" s="140">
        <f t="shared" si="571"/>
        <v>-3.3886818027787369E-3</v>
      </c>
      <c r="H1957" s="140">
        <f t="shared" si="571"/>
        <v>2.9939663578741893E-3</v>
      </c>
      <c r="I1957" s="141">
        <f t="shared" si="589"/>
        <v>21.252352133240098</v>
      </c>
      <c r="J1957" s="142">
        <f t="shared" si="584"/>
        <v>24.995709488309046</v>
      </c>
      <c r="K1957" s="142">
        <f t="shared" si="587"/>
        <v>19.517259591357874</v>
      </c>
      <c r="L1957" s="143">
        <f t="shared" si="585"/>
        <v>14876.646493268068</v>
      </c>
      <c r="M1957" s="137">
        <f t="shared" si="572"/>
        <v>-14997.425692985427</v>
      </c>
      <c r="N1957" s="137">
        <f t="shared" si="573"/>
        <v>29275.889387036812</v>
      </c>
      <c r="O1957" s="143">
        <f t="shared" si="588"/>
        <v>103.28350673193017</v>
      </c>
      <c r="P1957" s="137">
        <f t="shared" si="586"/>
        <v>-50.994307014572769</v>
      </c>
      <c r="Q1957" s="137">
        <f t="shared" si="574"/>
        <v>-87.389387036811968</v>
      </c>
      <c r="R1957" s="144">
        <f t="shared" si="575"/>
        <v>-35.100187319454562</v>
      </c>
      <c r="T1957" s="92">
        <f t="shared" si="576"/>
        <v>1.2044244129544855E-18</v>
      </c>
      <c r="U1957" s="92">
        <f>SUM($T$13:T1957)</f>
        <v>0.85543134932758602</v>
      </c>
      <c r="V1957" s="92">
        <f t="shared" si="577"/>
        <v>747</v>
      </c>
      <c r="W1957" s="92">
        <v>70.584182657146812</v>
      </c>
      <c r="Y1957" s="92">
        <f t="shared" si="578"/>
        <v>3.6719190155234289E-57</v>
      </c>
      <c r="Z1957" s="92">
        <f>SUM($Y$13:Y1957)</f>
        <v>0.71100553363776275</v>
      </c>
      <c r="AA1957" s="92">
        <f t="shared" si="579"/>
        <v>2476</v>
      </c>
      <c r="AB1957" s="92">
        <v>67.82981258224936</v>
      </c>
      <c r="AD1957" s="92">
        <f t="shared" si="580"/>
        <v>2.9482604367805782E-23</v>
      </c>
      <c r="AE1957" s="92" t="e">
        <f>SUM($AD$13:AD1957)</f>
        <v>#N/A</v>
      </c>
      <c r="AF1957" s="92">
        <f t="shared" si="581"/>
        <v>954</v>
      </c>
      <c r="AG1957" s="92">
        <v>119.75378542390899</v>
      </c>
      <c r="AI1957" s="92">
        <f t="shared" si="582"/>
        <v>4.3487304662540849E-36</v>
      </c>
      <c r="AJ1957" s="92" t="e">
        <f>SUM($AI$13:AI1957)</f>
        <v>#N/A</v>
      </c>
      <c r="AK1957" s="92">
        <f t="shared" si="583"/>
        <v>1530</v>
      </c>
      <c r="AL1957" s="92">
        <v>136.87863294103954</v>
      </c>
    </row>
    <row r="1958" spans="1:38">
      <c r="A1958" s="93">
        <v>1946</v>
      </c>
      <c r="B1958" s="130">
        <v>41135</v>
      </c>
      <c r="C1958" s="92">
        <v>16.200001</v>
      </c>
      <c r="D1958" s="92">
        <v>20.603000999999999</v>
      </c>
      <c r="E1958" s="92">
        <v>13.1717</v>
      </c>
      <c r="F1958" s="139">
        <f t="shared" si="571"/>
        <v>2.715925758276061E-3</v>
      </c>
      <c r="G1958" s="140">
        <f t="shared" si="571"/>
        <v>2.6209288637126793E-3</v>
      </c>
      <c r="H1958" s="140">
        <f t="shared" si="571"/>
        <v>-3.4391916001730305E-3</v>
      </c>
      <c r="I1958" s="141">
        <f t="shared" si="589"/>
        <v>21.458020539634532</v>
      </c>
      <c r="J1958" s="142">
        <f t="shared" si="584"/>
        <v>25.146434730552119</v>
      </c>
      <c r="K1958" s="142">
        <f t="shared" si="587"/>
        <v>19.392076770652231</v>
      </c>
      <c r="L1958" s="143">
        <f t="shared" si="585"/>
        <v>15020.614377744172</v>
      </c>
      <c r="M1958" s="137">
        <f t="shared" si="572"/>
        <v>-15087.860838331271</v>
      </c>
      <c r="N1958" s="137">
        <f t="shared" si="573"/>
        <v>29088.115155978347</v>
      </c>
      <c r="O1958" s="143">
        <f t="shared" si="588"/>
        <v>-40.684377744173617</v>
      </c>
      <c r="P1958" s="137">
        <f t="shared" si="586"/>
        <v>39.440838331271152</v>
      </c>
      <c r="Q1958" s="137">
        <f t="shared" si="574"/>
        <v>100.38484402165341</v>
      </c>
      <c r="R1958" s="144">
        <f t="shared" si="575"/>
        <v>99.141304608750943</v>
      </c>
      <c r="T1958" s="92">
        <f t="shared" si="576"/>
        <v>3.5938553083451326E-6</v>
      </c>
      <c r="U1958" s="92">
        <f>SUM($T$13:T1958)</f>
        <v>0.85543494318289437</v>
      </c>
      <c r="V1958" s="92">
        <f t="shared" si="577"/>
        <v>187</v>
      </c>
      <c r="W1958" s="92">
        <v>70.708815475978554</v>
      </c>
      <c r="Y1958" s="92">
        <f t="shared" si="578"/>
        <v>2.0688657357054717E-13</v>
      </c>
      <c r="Z1958" s="92">
        <f>SUM($Y$13:Y1958)</f>
        <v>0.71100553363796959</v>
      </c>
      <c r="AA1958" s="92">
        <f t="shared" si="579"/>
        <v>512</v>
      </c>
      <c r="AB1958" s="92">
        <v>67.899120094225509</v>
      </c>
      <c r="AD1958" s="92">
        <f t="shared" si="580"/>
        <v>9.5534059911174993E-42</v>
      </c>
      <c r="AE1958" s="92" t="e">
        <f>SUM($AD$13:AD1958)</f>
        <v>#N/A</v>
      </c>
      <c r="AF1958" s="92">
        <f t="shared" si="581"/>
        <v>1784</v>
      </c>
      <c r="AG1958" s="92">
        <v>119.80707172927941</v>
      </c>
      <c r="AI1958" s="92">
        <f t="shared" si="582"/>
        <v>2.6372247401581512E-52</v>
      </c>
      <c r="AJ1958" s="92" t="e">
        <f>SUM($AI$13:AI1958)</f>
        <v>#N/A</v>
      </c>
      <c r="AK1958" s="92">
        <f t="shared" si="583"/>
        <v>2258</v>
      </c>
      <c r="AL1958" s="92">
        <v>136.88032821464003</v>
      </c>
    </row>
    <row r="1959" spans="1:38">
      <c r="A1959" s="93">
        <v>1947</v>
      </c>
      <c r="B1959" s="130">
        <v>41134</v>
      </c>
      <c r="C1959" s="92">
        <v>16.068000999999999</v>
      </c>
      <c r="D1959" s="92">
        <v>20.528998999999999</v>
      </c>
      <c r="E1959" s="92">
        <v>13.131</v>
      </c>
      <c r="F1959" s="139">
        <f t="shared" si="571"/>
        <v>8.2150853737188445E-3</v>
      </c>
      <c r="G1959" s="140">
        <f t="shared" si="571"/>
        <v>3.6047544256785358E-3</v>
      </c>
      <c r="H1959" s="140">
        <f t="shared" si="571"/>
        <v>3.0995354504605999E-3</v>
      </c>
      <c r="I1959" s="141">
        <f t="shared" si="589"/>
        <v>21.575702005489045</v>
      </c>
      <c r="J1959" s="142">
        <f t="shared" si="584"/>
        <v>25.171109764324115</v>
      </c>
      <c r="K1959" s="142">
        <f t="shared" si="587"/>
        <v>19.519313860330513</v>
      </c>
      <c r="L1959" s="143">
        <f t="shared" si="585"/>
        <v>15102.991403842332</v>
      </c>
      <c r="M1959" s="137">
        <f t="shared" si="572"/>
        <v>-15102.665858594468</v>
      </c>
      <c r="N1959" s="137">
        <f t="shared" si="573"/>
        <v>29278.970790495769</v>
      </c>
      <c r="O1959" s="143">
        <f t="shared" si="588"/>
        <v>-123.06140384233368</v>
      </c>
      <c r="P1959" s="137">
        <f t="shared" si="586"/>
        <v>54.245858594467791</v>
      </c>
      <c r="Q1959" s="137">
        <f t="shared" si="574"/>
        <v>-90.470790495768597</v>
      </c>
      <c r="R1959" s="144">
        <f t="shared" si="575"/>
        <v>-159.28633574363448</v>
      </c>
      <c r="T1959" s="92">
        <f t="shared" si="576"/>
        <v>1.2616959797159149E-28</v>
      </c>
      <c r="U1959" s="92">
        <f>SUM($T$13:T1959)</f>
        <v>0.85543494318289437</v>
      </c>
      <c r="V1959" s="92">
        <f t="shared" si="577"/>
        <v>1195</v>
      </c>
      <c r="W1959" s="92">
        <v>70.824818543398578</v>
      </c>
      <c r="Y1959" s="92">
        <f t="shared" si="578"/>
        <v>3.143336218999934E-39</v>
      </c>
      <c r="Z1959" s="92">
        <f>SUM($Y$13:Y1959)</f>
        <v>0.71100553363796959</v>
      </c>
      <c r="AA1959" s="92">
        <f t="shared" si="579"/>
        <v>1671</v>
      </c>
      <c r="AB1959" s="92">
        <v>67.911320306986454</v>
      </c>
      <c r="AD1959" s="92">
        <f t="shared" si="580"/>
        <v>5.0760771220476154E-45</v>
      </c>
      <c r="AE1959" s="92" t="e">
        <f>SUM($AD$13:AD1959)</f>
        <v>#N/A</v>
      </c>
      <c r="AF1959" s="92">
        <f t="shared" si="581"/>
        <v>1931</v>
      </c>
      <c r="AG1959" s="92">
        <v>119.87473145625336</v>
      </c>
      <c r="AI1959" s="92">
        <f t="shared" si="582"/>
        <v>2.08212407415597E-21</v>
      </c>
      <c r="AJ1959" s="92" t="e">
        <f>SUM($AI$13:AI1959)</f>
        <v>#N/A</v>
      </c>
      <c r="AK1959" s="92">
        <f t="shared" si="583"/>
        <v>871</v>
      </c>
      <c r="AL1959" s="92">
        <v>137.12699352562595</v>
      </c>
    </row>
    <row r="1960" spans="1:38">
      <c r="A1960" s="93">
        <v>1948</v>
      </c>
      <c r="B1960" s="130">
        <v>41131</v>
      </c>
      <c r="C1960" s="92">
        <v>16.101998999999999</v>
      </c>
      <c r="D1960" s="92">
        <v>20.452000000000002</v>
      </c>
      <c r="E1960" s="92">
        <v>13.0822</v>
      </c>
      <c r="F1960" s="139">
        <f t="shared" si="571"/>
        <v>-2.1114148622167761E-3</v>
      </c>
      <c r="G1960" s="140">
        <f t="shared" si="571"/>
        <v>3.7648640719731841E-3</v>
      </c>
      <c r="H1960" s="140">
        <f t="shared" si="571"/>
        <v>3.7302594364863051E-3</v>
      </c>
      <c r="I1960" s="141">
        <f t="shared" si="589"/>
        <v>21.354715933090045</v>
      </c>
      <c r="J1960" s="142">
        <f t="shared" si="584"/>
        <v>25.175125426329938</v>
      </c>
      <c r="K1960" s="142">
        <f t="shared" si="587"/>
        <v>19.531587118374588</v>
      </c>
      <c r="L1960" s="143">
        <f t="shared" si="585"/>
        <v>14948.301153163031</v>
      </c>
      <c r="M1960" s="137">
        <f t="shared" si="572"/>
        <v>-15105.075255797963</v>
      </c>
      <c r="N1960" s="137">
        <f t="shared" si="573"/>
        <v>29297.380677561883</v>
      </c>
      <c r="O1960" s="143">
        <f t="shared" si="588"/>
        <v>31.628846836967568</v>
      </c>
      <c r="P1960" s="137">
        <f t="shared" si="586"/>
        <v>56.655255797963036</v>
      </c>
      <c r="Q1960" s="137">
        <f t="shared" si="574"/>
        <v>-108.8806775618832</v>
      </c>
      <c r="R1960" s="144">
        <f t="shared" si="575"/>
        <v>-20.596574926952599</v>
      </c>
      <c r="T1960" s="92">
        <f t="shared" si="576"/>
        <v>1.3746566034496411E-31</v>
      </c>
      <c r="U1960" s="92">
        <f>SUM($T$13:T1960)</f>
        <v>0.85543494318289437</v>
      </c>
      <c r="V1960" s="92">
        <f t="shared" si="577"/>
        <v>1328</v>
      </c>
      <c r="W1960" s="92">
        <v>70.892672839505394</v>
      </c>
      <c r="Y1960" s="92">
        <f t="shared" si="578"/>
        <v>8.2833225736845216E-40</v>
      </c>
      <c r="Z1960" s="92">
        <f>SUM($Y$13:Y1960)</f>
        <v>0.71100553363796959</v>
      </c>
      <c r="AA1960" s="92">
        <f t="shared" si="579"/>
        <v>1697</v>
      </c>
      <c r="AB1960" s="92">
        <v>67.958760898271066</v>
      </c>
      <c r="AD1960" s="92">
        <f t="shared" si="580"/>
        <v>2.8368609376474409E-39</v>
      </c>
      <c r="AE1960" s="92" t="e">
        <f>SUM($AD$13:AD1960)</f>
        <v>#N/A</v>
      </c>
      <c r="AF1960" s="92">
        <f t="shared" si="581"/>
        <v>1673</v>
      </c>
      <c r="AG1960" s="92">
        <v>119.88812452305137</v>
      </c>
      <c r="AI1960" s="92">
        <f t="shared" si="582"/>
        <v>9.3938787078159703E-45</v>
      </c>
      <c r="AJ1960" s="92" t="e">
        <f>SUM($AI$13:AI1960)</f>
        <v>#N/A</v>
      </c>
      <c r="AK1960" s="92">
        <f t="shared" si="583"/>
        <v>1919</v>
      </c>
      <c r="AL1960" s="92">
        <v>137.44681260336984</v>
      </c>
    </row>
    <row r="1961" spans="1:38">
      <c r="A1961" s="93">
        <v>1949</v>
      </c>
      <c r="B1961" s="130">
        <v>41130</v>
      </c>
      <c r="C1961" s="92">
        <v>16.277999999999999</v>
      </c>
      <c r="D1961" s="92">
        <v>20.614999999999998</v>
      </c>
      <c r="E1961" s="92">
        <v>13.0893</v>
      </c>
      <c r="F1961" s="139">
        <f t="shared" si="571"/>
        <v>-1.0812200516033821E-2</v>
      </c>
      <c r="G1961" s="140">
        <f t="shared" si="571"/>
        <v>-7.9068639340285074E-3</v>
      </c>
      <c r="H1961" s="140">
        <f t="shared" si="571"/>
        <v>-5.4242778452628926E-4</v>
      </c>
      <c r="I1961" s="141">
        <f t="shared" si="589"/>
        <v>21.168519990176925</v>
      </c>
      <c r="J1961" s="142">
        <f t="shared" si="584"/>
        <v>24.882390317729811</v>
      </c>
      <c r="K1961" s="142">
        <f t="shared" si="587"/>
        <v>19.448444897740902</v>
      </c>
      <c r="L1961" s="143">
        <f t="shared" si="585"/>
        <v>14817.963993123847</v>
      </c>
      <c r="M1961" s="137">
        <f t="shared" si="572"/>
        <v>-14929.434190637887</v>
      </c>
      <c r="N1961" s="137">
        <f t="shared" si="573"/>
        <v>29172.667346611353</v>
      </c>
      <c r="O1961" s="143">
        <f t="shared" si="588"/>
        <v>161.96600687615137</v>
      </c>
      <c r="P1961" s="137">
        <f t="shared" si="586"/>
        <v>-118.98580936211329</v>
      </c>
      <c r="Q1961" s="137">
        <f t="shared" si="574"/>
        <v>15.832653388646577</v>
      </c>
      <c r="R1961" s="144">
        <f t="shared" si="575"/>
        <v>58.812850902684659</v>
      </c>
      <c r="T1961" s="92">
        <f t="shared" si="576"/>
        <v>1.565306127688098E-17</v>
      </c>
      <c r="U1961" s="92">
        <f>SUM($T$13:T1961)</f>
        <v>0.85543494318289437</v>
      </c>
      <c r="V1961" s="92">
        <f t="shared" si="577"/>
        <v>697</v>
      </c>
      <c r="W1961" s="92">
        <v>71.190045398099755</v>
      </c>
      <c r="Y1961" s="92">
        <f t="shared" si="578"/>
        <v>5.0116370868433119E-29</v>
      </c>
      <c r="Z1961" s="92">
        <f>SUM($Y$13:Y1961)</f>
        <v>0.71100553363796959</v>
      </c>
      <c r="AA1961" s="92">
        <f t="shared" si="579"/>
        <v>1213</v>
      </c>
      <c r="AB1961" s="92">
        <v>68.033400641055778</v>
      </c>
      <c r="AD1961" s="92">
        <f t="shared" si="580"/>
        <v>4.9441823548294927E-4</v>
      </c>
      <c r="AE1961" s="92" t="e">
        <f>SUM($AD$13:AD1961)</f>
        <v>#N/A</v>
      </c>
      <c r="AF1961" s="92">
        <f t="shared" si="581"/>
        <v>91</v>
      </c>
      <c r="AG1961" s="92">
        <v>120.00355582969132</v>
      </c>
      <c r="AI1961" s="92">
        <f t="shared" si="582"/>
        <v>1.6945894180077236E-12</v>
      </c>
      <c r="AJ1961" s="92" t="e">
        <f>SUM($AI$13:AI1961)</f>
        <v>#N/A</v>
      </c>
      <c r="AK1961" s="92">
        <f t="shared" si="583"/>
        <v>471</v>
      </c>
      <c r="AL1961" s="92">
        <v>137.4911047392161</v>
      </c>
    </row>
    <row r="1962" spans="1:38">
      <c r="A1962" s="93">
        <v>1950</v>
      </c>
      <c r="B1962" s="130">
        <v>41129</v>
      </c>
      <c r="C1962" s="92">
        <v>16.375</v>
      </c>
      <c r="D1962" s="92">
        <v>20.646000000000001</v>
      </c>
      <c r="E1962" s="92">
        <v>13.137</v>
      </c>
      <c r="F1962" s="139">
        <f t="shared" si="571"/>
        <v>-5.9236641221375175E-3</v>
      </c>
      <c r="G1962" s="140">
        <f t="shared" si="571"/>
        <v>-1.5015015015016342E-3</v>
      </c>
      <c r="H1962" s="140">
        <f t="shared" si="571"/>
        <v>-3.6309659739667266E-3</v>
      </c>
      <c r="I1962" s="141">
        <f t="shared" si="589"/>
        <v>21.273134180152667</v>
      </c>
      <c r="J1962" s="142">
        <f t="shared" si="584"/>
        <v>25.043041291291289</v>
      </c>
      <c r="K1962" s="142">
        <f t="shared" si="587"/>
        <v>19.388345033112582</v>
      </c>
      <c r="L1962" s="143">
        <f t="shared" si="585"/>
        <v>14891.193926106867</v>
      </c>
      <c r="M1962" s="137">
        <f t="shared" si="572"/>
        <v>-15025.824774774774</v>
      </c>
      <c r="N1962" s="137">
        <f t="shared" si="573"/>
        <v>29082.517549668872</v>
      </c>
      <c r="O1962" s="143">
        <f t="shared" si="588"/>
        <v>88.736073893131106</v>
      </c>
      <c r="P1962" s="137">
        <f t="shared" si="586"/>
        <v>-22.595225225226386</v>
      </c>
      <c r="Q1962" s="137">
        <f t="shared" si="574"/>
        <v>105.98245033112835</v>
      </c>
      <c r="R1962" s="144">
        <f t="shared" si="575"/>
        <v>172.12329899903307</v>
      </c>
      <c r="T1962" s="92">
        <f t="shared" si="576"/>
        <v>7.6336063312970386E-18</v>
      </c>
      <c r="U1962" s="92">
        <f>SUM($T$13:T1962)</f>
        <v>0.85543494318289437</v>
      </c>
      <c r="V1962" s="92">
        <f t="shared" si="577"/>
        <v>711</v>
      </c>
      <c r="W1962" s="92">
        <v>71.232938780989571</v>
      </c>
      <c r="Y1962" s="92">
        <f t="shared" si="578"/>
        <v>7.5542398914447431E-29</v>
      </c>
      <c r="Z1962" s="92">
        <f>SUM($Y$13:Y1962)</f>
        <v>0.71100553363796959</v>
      </c>
      <c r="AA1962" s="92">
        <f t="shared" si="579"/>
        <v>1205</v>
      </c>
      <c r="AB1962" s="92">
        <v>68.167791986295924</v>
      </c>
      <c r="AD1962" s="92">
        <f t="shared" si="580"/>
        <v>1.1795098586909692E-40</v>
      </c>
      <c r="AE1962" s="92" t="e">
        <f>SUM($AD$13:AD1962)</f>
        <v>#N/A</v>
      </c>
      <c r="AF1962" s="92">
        <f t="shared" si="581"/>
        <v>1735</v>
      </c>
      <c r="AG1962" s="92">
        <v>120.05657714677363</v>
      </c>
      <c r="AI1962" s="92">
        <f t="shared" si="582"/>
        <v>2.2057551355239862E-29</v>
      </c>
      <c r="AJ1962" s="92" t="e">
        <f>SUM($AI$13:AI1962)</f>
        <v>#N/A</v>
      </c>
      <c r="AK1962" s="92">
        <f t="shared" si="583"/>
        <v>1229</v>
      </c>
      <c r="AL1962" s="92">
        <v>137.6775853720228</v>
      </c>
    </row>
    <row r="1963" spans="1:38">
      <c r="A1963" s="93">
        <v>1951</v>
      </c>
      <c r="B1963" s="130">
        <v>41128</v>
      </c>
      <c r="C1963" s="92">
        <v>16.353999999999999</v>
      </c>
      <c r="D1963" s="92">
        <v>20.565999999999999</v>
      </c>
      <c r="E1963" s="92">
        <v>13.213100000000001</v>
      </c>
      <c r="F1963" s="139">
        <f t="shared" si="571"/>
        <v>1.2840895193837465E-3</v>
      </c>
      <c r="G1963" s="140">
        <f t="shared" si="571"/>
        <v>3.8899153943403597E-3</v>
      </c>
      <c r="H1963" s="140">
        <f t="shared" si="571"/>
        <v>-5.7594357115287043E-3</v>
      </c>
      <c r="I1963" s="141">
        <f t="shared" si="589"/>
        <v>21.427379387305859</v>
      </c>
      <c r="J1963" s="142">
        <f t="shared" si="584"/>
        <v>25.178261801030832</v>
      </c>
      <c r="K1963" s="142">
        <f t="shared" si="587"/>
        <v>19.346927140489363</v>
      </c>
      <c r="L1963" s="143">
        <f t="shared" si="585"/>
        <v>14999.165571114101</v>
      </c>
      <c r="M1963" s="137">
        <f t="shared" si="572"/>
        <v>-15106.957080618498</v>
      </c>
      <c r="N1963" s="137">
        <f t="shared" si="573"/>
        <v>29020.390710734046</v>
      </c>
      <c r="O1963" s="143">
        <f t="shared" si="588"/>
        <v>-19.23557111410264</v>
      </c>
      <c r="P1963" s="137">
        <f t="shared" si="586"/>
        <v>58.537080618498294</v>
      </c>
      <c r="Q1963" s="137">
        <f t="shared" si="574"/>
        <v>168.10928926595443</v>
      </c>
      <c r="R1963" s="144">
        <f t="shared" si="575"/>
        <v>207.41079877035008</v>
      </c>
      <c r="T1963" s="92">
        <f t="shared" si="576"/>
        <v>1.9277513280907524E-53</v>
      </c>
      <c r="U1963" s="92">
        <f>SUM($T$13:T1963)</f>
        <v>0.85543494318289437</v>
      </c>
      <c r="V1963" s="92">
        <f t="shared" si="577"/>
        <v>2309</v>
      </c>
      <c r="W1963" s="92">
        <v>71.250981715147645</v>
      </c>
      <c r="Y1963" s="92">
        <f t="shared" si="578"/>
        <v>2.9740601880794078E-58</v>
      </c>
      <c r="Z1963" s="92">
        <f>SUM($Y$13:Y1963)</f>
        <v>0.71100553363796959</v>
      </c>
      <c r="AA1963" s="92">
        <f t="shared" si="579"/>
        <v>2525</v>
      </c>
      <c r="AB1963" s="92">
        <v>68.295192032677733</v>
      </c>
      <c r="AD1963" s="92">
        <f t="shared" si="580"/>
        <v>5.887347001052228E-46</v>
      </c>
      <c r="AE1963" s="92" t="e">
        <f>SUM($AD$13:AD1963)</f>
        <v>#N/A</v>
      </c>
      <c r="AF1963" s="92">
        <f t="shared" si="581"/>
        <v>1973</v>
      </c>
      <c r="AG1963" s="92">
        <v>120.40362584724426</v>
      </c>
      <c r="AI1963" s="92">
        <f t="shared" si="582"/>
        <v>1.0384560663302502E-17</v>
      </c>
      <c r="AJ1963" s="92" t="e">
        <f>SUM($AI$13:AI1963)</f>
        <v>#N/A</v>
      </c>
      <c r="AK1963" s="92">
        <f t="shared" si="583"/>
        <v>705</v>
      </c>
      <c r="AL1963" s="92">
        <v>138.02433983429728</v>
      </c>
    </row>
    <row r="1964" spans="1:38">
      <c r="A1964" s="93">
        <v>1952</v>
      </c>
      <c r="B1964" s="130">
        <v>41127</v>
      </c>
      <c r="C1964" s="92">
        <v>16.264999</v>
      </c>
      <c r="D1964" s="92">
        <v>20.506001000000001</v>
      </c>
      <c r="E1964" s="92">
        <v>13.191000000000001</v>
      </c>
      <c r="F1964" s="139">
        <f t="shared" si="571"/>
        <v>5.4719339361779529E-3</v>
      </c>
      <c r="G1964" s="140">
        <f t="shared" si="571"/>
        <v>2.9259239770835777E-3</v>
      </c>
      <c r="H1964" s="140">
        <f t="shared" si="571"/>
        <v>1.67538473201434E-3</v>
      </c>
      <c r="I1964" s="141">
        <f t="shared" si="589"/>
        <v>21.516998839040813</v>
      </c>
      <c r="J1964" s="142">
        <f t="shared" si="584"/>
        <v>25.154084221492042</v>
      </c>
      <c r="K1964" s="142">
        <f t="shared" si="587"/>
        <v>19.491601311500268</v>
      </c>
      <c r="L1964" s="143">
        <f t="shared" si="585"/>
        <v>15061.899187328569</v>
      </c>
      <c r="M1964" s="137">
        <f t="shared" si="572"/>
        <v>-15092.450532895225</v>
      </c>
      <c r="N1964" s="137">
        <f t="shared" si="573"/>
        <v>29237.401967250404</v>
      </c>
      <c r="O1964" s="143">
        <f t="shared" si="588"/>
        <v>-81.969187328570115</v>
      </c>
      <c r="P1964" s="137">
        <f t="shared" si="586"/>
        <v>44.030532895225406</v>
      </c>
      <c r="Q1964" s="137">
        <f t="shared" si="574"/>
        <v>-48.901967250403686</v>
      </c>
      <c r="R1964" s="144">
        <f t="shared" si="575"/>
        <v>-86.840621683748395</v>
      </c>
      <c r="T1964" s="92">
        <f t="shared" si="576"/>
        <v>5.9113179953731685E-27</v>
      </c>
      <c r="U1964" s="92">
        <f>SUM($T$13:T1964)</f>
        <v>0.85543494318289437</v>
      </c>
      <c r="V1964" s="92">
        <f t="shared" si="577"/>
        <v>1120</v>
      </c>
      <c r="W1964" s="92">
        <v>71.298405111579996</v>
      </c>
      <c r="Y1964" s="92">
        <f t="shared" si="578"/>
        <v>3.282614317099436E-13</v>
      </c>
      <c r="Z1964" s="92">
        <f>SUM($Y$13:Y1964)</f>
        <v>0.71100553363829788</v>
      </c>
      <c r="AA1964" s="92">
        <f t="shared" si="579"/>
        <v>503</v>
      </c>
      <c r="AB1964" s="92">
        <v>68.376467904156016</v>
      </c>
      <c r="AD1964" s="92">
        <f t="shared" si="580"/>
        <v>7.1820911749701098E-38</v>
      </c>
      <c r="AE1964" s="92" t="e">
        <f>SUM($AD$13:AD1964)</f>
        <v>#N/A</v>
      </c>
      <c r="AF1964" s="92">
        <f t="shared" si="581"/>
        <v>1610</v>
      </c>
      <c r="AG1964" s="92">
        <v>120.4039534883741</v>
      </c>
      <c r="AI1964" s="92">
        <f t="shared" si="582"/>
        <v>5.3868388518253667E-7</v>
      </c>
      <c r="AJ1964" s="92" t="e">
        <f>SUM($AI$13:AI1964)</f>
        <v>#N/A</v>
      </c>
      <c r="AK1964" s="92">
        <f t="shared" si="583"/>
        <v>224</v>
      </c>
      <c r="AL1964" s="92">
        <v>138.41251881858807</v>
      </c>
    </row>
    <row r="1965" spans="1:38">
      <c r="A1965" s="93">
        <v>1953</v>
      </c>
      <c r="B1965" s="130">
        <v>41124</v>
      </c>
      <c r="C1965" s="92">
        <v>16.247</v>
      </c>
      <c r="D1965" s="92">
        <v>20.688998999999999</v>
      </c>
      <c r="E1965" s="92">
        <v>13.129200000000001</v>
      </c>
      <c r="F1965" s="139">
        <f t="shared" si="571"/>
        <v>1.1078352926694457E-3</v>
      </c>
      <c r="G1965" s="140">
        <f t="shared" si="571"/>
        <v>-8.8451838583393227E-3</v>
      </c>
      <c r="H1965" s="140">
        <f t="shared" si="571"/>
        <v>4.7070651677176834E-3</v>
      </c>
      <c r="I1965" s="141">
        <f t="shared" si="589"/>
        <v>21.423607564479596</v>
      </c>
      <c r="J1965" s="142">
        <f t="shared" si="584"/>
        <v>24.858856597204149</v>
      </c>
      <c r="K1965" s="142">
        <f t="shared" si="587"/>
        <v>19.550594781098617</v>
      </c>
      <c r="L1965" s="143">
        <f t="shared" si="585"/>
        <v>14996.525295135718</v>
      </c>
      <c r="M1965" s="137">
        <f t="shared" si="572"/>
        <v>-14915.313958322489</v>
      </c>
      <c r="N1965" s="137">
        <f t="shared" si="573"/>
        <v>29325.892171647927</v>
      </c>
      <c r="O1965" s="143">
        <f t="shared" si="588"/>
        <v>-16.595295135719425</v>
      </c>
      <c r="P1965" s="137">
        <f t="shared" si="586"/>
        <v>-133.1060416775108</v>
      </c>
      <c r="Q1965" s="137">
        <f t="shared" si="574"/>
        <v>-137.39217164792717</v>
      </c>
      <c r="R1965" s="144">
        <f t="shared" si="575"/>
        <v>-287.0935084611574</v>
      </c>
      <c r="T1965" s="92">
        <f t="shared" si="576"/>
        <v>3.2378201396958596E-52</v>
      </c>
      <c r="U1965" s="92">
        <f>SUM($T$13:T1965)</f>
        <v>0.85543494318289437</v>
      </c>
      <c r="V1965" s="92">
        <f t="shared" si="577"/>
        <v>2254</v>
      </c>
      <c r="W1965" s="92">
        <v>71.4474390174164</v>
      </c>
      <c r="Y1965" s="92">
        <f t="shared" si="578"/>
        <v>8.4239903412798834E-37</v>
      </c>
      <c r="Z1965" s="92">
        <f>SUM($Y$13:Y1965)</f>
        <v>0.71100553363829788</v>
      </c>
      <c r="AA1965" s="92">
        <f t="shared" si="579"/>
        <v>1562</v>
      </c>
      <c r="AB1965" s="92">
        <v>68.588097330844903</v>
      </c>
      <c r="AD1965" s="92">
        <f t="shared" si="580"/>
        <v>1.267815171531037E-18</v>
      </c>
      <c r="AE1965" s="92" t="e">
        <f>SUM($AD$13:AD1965)</f>
        <v>#N/A</v>
      </c>
      <c r="AF1965" s="92">
        <f t="shared" si="581"/>
        <v>746</v>
      </c>
      <c r="AG1965" s="92">
        <v>120.60884208743664</v>
      </c>
      <c r="AI1965" s="92">
        <f t="shared" si="582"/>
        <v>3.7888730684624569E-24</v>
      </c>
      <c r="AJ1965" s="92" t="e">
        <f>SUM($AI$13:AI1965)</f>
        <v>#N/A</v>
      </c>
      <c r="AK1965" s="92">
        <f t="shared" si="583"/>
        <v>994</v>
      </c>
      <c r="AL1965" s="92">
        <v>138.56206698489223</v>
      </c>
    </row>
    <row r="1966" spans="1:38">
      <c r="A1966" s="93">
        <v>1954</v>
      </c>
      <c r="B1966" s="130">
        <v>41123</v>
      </c>
      <c r="C1966" s="92">
        <v>16.356000999999999</v>
      </c>
      <c r="D1966" s="92">
        <v>20.766999999999999</v>
      </c>
      <c r="E1966" s="92">
        <v>13.3338</v>
      </c>
      <c r="F1966" s="139">
        <f t="shared" si="571"/>
        <v>-6.6642818131399384E-3</v>
      </c>
      <c r="G1966" s="140">
        <f t="shared" si="571"/>
        <v>-3.7560071266914408E-3</v>
      </c>
      <c r="H1966" s="140">
        <f t="shared" si="571"/>
        <v>-1.5344462943796877E-2</v>
      </c>
      <c r="I1966" s="141">
        <f t="shared" si="589"/>
        <v>21.257285035626985</v>
      </c>
      <c r="J1966" s="142">
        <f t="shared" si="584"/>
        <v>24.98649671205759</v>
      </c>
      <c r="K1966" s="142">
        <f t="shared" si="587"/>
        <v>19.160412095576657</v>
      </c>
      <c r="L1966" s="143">
        <f t="shared" si="585"/>
        <v>14880.099524938889</v>
      </c>
      <c r="M1966" s="137">
        <f t="shared" si="572"/>
        <v>-14991.898027234554</v>
      </c>
      <c r="N1966" s="137">
        <f t="shared" si="573"/>
        <v>28740.618143364984</v>
      </c>
      <c r="O1966" s="143">
        <f t="shared" si="588"/>
        <v>99.83047506110961</v>
      </c>
      <c r="P1966" s="137">
        <f t="shared" si="586"/>
        <v>-56.521972765445753</v>
      </c>
      <c r="Q1966" s="137">
        <f t="shared" si="574"/>
        <v>447.88185663501645</v>
      </c>
      <c r="R1966" s="144">
        <f t="shared" si="575"/>
        <v>491.1903589306803</v>
      </c>
      <c r="T1966" s="92">
        <f t="shared" si="576"/>
        <v>4.7380756918991158E-39</v>
      </c>
      <c r="U1966" s="92">
        <f>SUM($T$13:T1966)</f>
        <v>0.85543494318289437</v>
      </c>
      <c r="V1966" s="92">
        <f t="shared" si="577"/>
        <v>1663</v>
      </c>
      <c r="W1966" s="92">
        <v>71.547272382003939</v>
      </c>
      <c r="Y1966" s="92">
        <f t="shared" si="578"/>
        <v>1.1937506907634505E-47</v>
      </c>
      <c r="Z1966" s="92">
        <f>SUM($Y$13:Y1966)</f>
        <v>0.71100553363829788</v>
      </c>
      <c r="AA1966" s="92">
        <f t="shared" si="579"/>
        <v>2049</v>
      </c>
      <c r="AB1966" s="92">
        <v>68.635895096922468</v>
      </c>
      <c r="AD1966" s="92">
        <f t="shared" si="580"/>
        <v>8.7683672426547542E-39</v>
      </c>
      <c r="AE1966" s="92" t="e">
        <f>SUM($AD$13:AD1966)</f>
        <v>#N/A</v>
      </c>
      <c r="AF1966" s="92">
        <f t="shared" si="581"/>
        <v>1651</v>
      </c>
      <c r="AG1966" s="92">
        <v>121.08190182418184</v>
      </c>
      <c r="AI1966" s="92">
        <f t="shared" si="582"/>
        <v>2.268538264173936E-24</v>
      </c>
      <c r="AJ1966" s="92" t="e">
        <f>SUM($AI$13:AI1966)</f>
        <v>#N/A</v>
      </c>
      <c r="AK1966" s="92">
        <f t="shared" si="583"/>
        <v>1004</v>
      </c>
      <c r="AL1966" s="92">
        <v>139.31968526897617</v>
      </c>
    </row>
    <row r="1967" spans="1:38">
      <c r="A1967" s="93">
        <v>1955</v>
      </c>
      <c r="B1967" s="130">
        <v>41122</v>
      </c>
      <c r="C1967" s="92">
        <v>16.407</v>
      </c>
      <c r="D1967" s="92">
        <v>20.915001</v>
      </c>
      <c r="E1967" s="92">
        <v>13.359400000000001</v>
      </c>
      <c r="F1967" s="139">
        <f t="shared" si="571"/>
        <v>-3.1083683793503569E-3</v>
      </c>
      <c r="G1967" s="140">
        <f t="shared" si="571"/>
        <v>-7.076308530896136E-3</v>
      </c>
      <c r="H1967" s="140">
        <f t="shared" si="571"/>
        <v>-1.9162537239696409E-3</v>
      </c>
      <c r="I1967" s="141">
        <f t="shared" si="589"/>
        <v>21.333381227518739</v>
      </c>
      <c r="J1967" s="142">
        <f t="shared" si="584"/>
        <v>24.903221228629153</v>
      </c>
      <c r="K1967" s="142">
        <f t="shared" si="587"/>
        <v>19.421711618785274</v>
      </c>
      <c r="L1967" s="143">
        <f t="shared" si="585"/>
        <v>14933.366859263117</v>
      </c>
      <c r="M1967" s="137">
        <f t="shared" si="572"/>
        <v>-14941.932737177493</v>
      </c>
      <c r="N1967" s="137">
        <f t="shared" si="573"/>
        <v>29132.56742817791</v>
      </c>
      <c r="O1967" s="143">
        <f t="shared" si="588"/>
        <v>46.563140736881905</v>
      </c>
      <c r="P1967" s="137">
        <f t="shared" si="586"/>
        <v>-106.48726282250755</v>
      </c>
      <c r="Q1967" s="137">
        <f t="shared" si="574"/>
        <v>55.932571822089812</v>
      </c>
      <c r="R1967" s="144">
        <f t="shared" si="575"/>
        <v>-3.991550263535828</v>
      </c>
      <c r="T1967" s="92">
        <f t="shared" si="576"/>
        <v>4.4759769120540664E-40</v>
      </c>
      <c r="U1967" s="92">
        <f>SUM($T$13:T1967)</f>
        <v>0.85543494318289437</v>
      </c>
      <c r="V1967" s="92">
        <f t="shared" si="577"/>
        <v>1709</v>
      </c>
      <c r="W1967" s="92">
        <v>71.598131204578749</v>
      </c>
      <c r="Y1967" s="92">
        <f t="shared" si="578"/>
        <v>1.6214327128281302E-29</v>
      </c>
      <c r="Z1967" s="92">
        <f>SUM($Y$13:Y1967)</f>
        <v>0.71100553363829788</v>
      </c>
      <c r="AA1967" s="92">
        <f t="shared" si="579"/>
        <v>1235</v>
      </c>
      <c r="AB1967" s="92">
        <v>68.679490737906235</v>
      </c>
      <c r="AD1967" s="92">
        <f t="shared" si="580"/>
        <v>2.725443457938569E-37</v>
      </c>
      <c r="AE1967" s="92" t="e">
        <f>SUM($AD$13:AD1967)</f>
        <v>#N/A</v>
      </c>
      <c r="AF1967" s="92">
        <f t="shared" si="581"/>
        <v>1584</v>
      </c>
      <c r="AG1967" s="92">
        <v>121.20714149903506</v>
      </c>
      <c r="AI1967" s="92">
        <f t="shared" si="582"/>
        <v>4.3310959229269518E-55</v>
      </c>
      <c r="AJ1967" s="92" t="e">
        <f>SUM($AI$13:AI1967)</f>
        <v>#N/A</v>
      </c>
      <c r="AK1967" s="92">
        <f t="shared" si="583"/>
        <v>2383</v>
      </c>
      <c r="AL1967" s="92">
        <v>139.34338431400829</v>
      </c>
    </row>
    <row r="1968" spans="1:38">
      <c r="A1968" s="93">
        <v>1956</v>
      </c>
      <c r="B1968" s="130">
        <v>41121</v>
      </c>
      <c r="C1968" s="92">
        <v>16.256001000000001</v>
      </c>
      <c r="D1968" s="92">
        <v>20.823</v>
      </c>
      <c r="E1968" s="92">
        <v>13.338200000000001</v>
      </c>
      <c r="F1968" s="139">
        <f t="shared" si="571"/>
        <v>9.2888158655992648E-3</v>
      </c>
      <c r="G1968" s="140">
        <f t="shared" si="571"/>
        <v>4.4182394467655595E-3</v>
      </c>
      <c r="H1968" s="140">
        <f t="shared" si="571"/>
        <v>1.5894198617505406E-3</v>
      </c>
      <c r="I1968" s="141">
        <f t="shared" si="589"/>
        <v>21.598679730642235</v>
      </c>
      <c r="J1968" s="142">
        <f t="shared" si="584"/>
        <v>25.191512538092493</v>
      </c>
      <c r="K1968" s="142">
        <f t="shared" si="587"/>
        <v>19.489928521089805</v>
      </c>
      <c r="L1968" s="143">
        <f t="shared" si="585"/>
        <v>15119.075811449564</v>
      </c>
      <c r="M1968" s="137">
        <f t="shared" si="572"/>
        <v>-15114.907522855496</v>
      </c>
      <c r="N1968" s="137">
        <f t="shared" si="573"/>
        <v>29234.892781634706</v>
      </c>
      <c r="O1968" s="143">
        <f t="shared" si="588"/>
        <v>-139.14581144956537</v>
      </c>
      <c r="P1968" s="137">
        <f t="shared" si="586"/>
        <v>66.487522855495627</v>
      </c>
      <c r="Q1968" s="137">
        <f t="shared" si="574"/>
        <v>-46.392781634705898</v>
      </c>
      <c r="R1968" s="144">
        <f t="shared" si="575"/>
        <v>-119.05107022877564</v>
      </c>
      <c r="T1968" s="92">
        <f t="shared" si="576"/>
        <v>8.0027908242158901E-37</v>
      </c>
      <c r="U1968" s="92">
        <f>SUM($T$13:T1968)</f>
        <v>0.85543494318289437</v>
      </c>
      <c r="V1968" s="92">
        <f t="shared" si="577"/>
        <v>1563</v>
      </c>
      <c r="W1968" s="92">
        <v>71.634727710468724</v>
      </c>
      <c r="Y1968" s="92">
        <f t="shared" si="578"/>
        <v>2.601728696644826E-27</v>
      </c>
      <c r="Z1968" s="92">
        <f>SUM($Y$13:Y1968)</f>
        <v>0.71100553363829788</v>
      </c>
      <c r="AA1968" s="92">
        <f t="shared" si="579"/>
        <v>1136</v>
      </c>
      <c r="AB1968" s="92">
        <v>68.7589497374247</v>
      </c>
      <c r="AD1968" s="92">
        <f t="shared" si="580"/>
        <v>1.9449879942461285E-24</v>
      </c>
      <c r="AE1968" s="92" t="e">
        <f>SUM($AD$13:AD1968)</f>
        <v>#N/A</v>
      </c>
      <c r="AF1968" s="92">
        <f t="shared" si="581"/>
        <v>1007</v>
      </c>
      <c r="AG1968" s="92">
        <v>121.31922222414141</v>
      </c>
      <c r="AI1968" s="92">
        <f t="shared" si="582"/>
        <v>2.1739703826106597E-59</v>
      </c>
      <c r="AJ1968" s="92" t="e">
        <f>SUM($AI$13:AI1968)</f>
        <v>#N/A</v>
      </c>
      <c r="AK1968" s="92">
        <f t="shared" si="583"/>
        <v>2576</v>
      </c>
      <c r="AL1968" s="92">
        <v>139.82114573694162</v>
      </c>
    </row>
    <row r="1969" spans="1:38">
      <c r="A1969" s="93">
        <v>1957</v>
      </c>
      <c r="B1969" s="130">
        <v>41120</v>
      </c>
      <c r="C1969" s="92">
        <v>16.302999</v>
      </c>
      <c r="D1969" s="92">
        <v>20.798999999999999</v>
      </c>
      <c r="E1969" s="92">
        <v>13.258800000000001</v>
      </c>
      <c r="F1969" s="139">
        <f t="shared" si="571"/>
        <v>-2.8827824868294938E-3</v>
      </c>
      <c r="G1969" s="140">
        <f t="shared" si="571"/>
        <v>1.1539016298860449E-3</v>
      </c>
      <c r="H1969" s="140">
        <f t="shared" si="571"/>
        <v>5.9884755784838095E-3</v>
      </c>
      <c r="I1969" s="141">
        <f t="shared" si="589"/>
        <v>21.338208743060097</v>
      </c>
      <c r="J1969" s="142">
        <f t="shared" si="584"/>
        <v>25.109640660608683</v>
      </c>
      <c r="K1969" s="142">
        <f t="shared" si="587"/>
        <v>19.575529746281717</v>
      </c>
      <c r="L1969" s="143">
        <f t="shared" si="585"/>
        <v>14936.746120142068</v>
      </c>
      <c r="M1969" s="137">
        <f t="shared" si="572"/>
        <v>-15065.78439636521</v>
      </c>
      <c r="N1969" s="137">
        <f t="shared" si="573"/>
        <v>29363.294619422577</v>
      </c>
      <c r="O1969" s="143">
        <f t="shared" si="588"/>
        <v>43.183879857930151</v>
      </c>
      <c r="P1969" s="137">
        <f t="shared" si="586"/>
        <v>17.364396365210268</v>
      </c>
      <c r="Q1969" s="137">
        <f t="shared" si="574"/>
        <v>-174.79461942257694</v>
      </c>
      <c r="R1969" s="144">
        <f t="shared" si="575"/>
        <v>-114.24634319943652</v>
      </c>
      <c r="T1969" s="92">
        <f t="shared" si="576"/>
        <v>9.9921818753983974E-34</v>
      </c>
      <c r="U1969" s="92">
        <f>SUM($T$13:T1969)</f>
        <v>0.85543494318289437</v>
      </c>
      <c r="V1969" s="92">
        <f t="shared" si="577"/>
        <v>1424</v>
      </c>
      <c r="W1969" s="92">
        <v>71.780520476208039</v>
      </c>
      <c r="Y1969" s="92">
        <f t="shared" si="578"/>
        <v>7.152967066454473E-57</v>
      </c>
      <c r="Z1969" s="92">
        <f>SUM($Y$13:Y1969)</f>
        <v>0.71100553363829788</v>
      </c>
      <c r="AA1969" s="92">
        <f t="shared" si="579"/>
        <v>2463</v>
      </c>
      <c r="AB1969" s="92">
        <v>68.759594417446351</v>
      </c>
      <c r="AD1969" s="92">
        <f t="shared" si="580"/>
        <v>2.9436947358480245E-5</v>
      </c>
      <c r="AE1969" s="92" t="e">
        <f>SUM($AD$13:AD1969)</f>
        <v>#N/A</v>
      </c>
      <c r="AF1969" s="92">
        <f t="shared" si="581"/>
        <v>146</v>
      </c>
      <c r="AG1969" s="92">
        <v>122.00744292545642</v>
      </c>
      <c r="AI1969" s="92">
        <f t="shared" si="582"/>
        <v>9.8729802822799586E-27</v>
      </c>
      <c r="AJ1969" s="92" t="e">
        <f>SUM($AI$13:AI1969)</f>
        <v>#N/A</v>
      </c>
      <c r="AK1969" s="92">
        <f t="shared" si="583"/>
        <v>1110</v>
      </c>
      <c r="AL1969" s="92">
        <v>139.84206832761629</v>
      </c>
    </row>
    <row r="1970" spans="1:38">
      <c r="A1970" s="93">
        <v>1958</v>
      </c>
      <c r="B1970" s="130">
        <v>41117</v>
      </c>
      <c r="C1970" s="92">
        <v>16.460999999999999</v>
      </c>
      <c r="D1970" s="92">
        <v>21.027000000000001</v>
      </c>
      <c r="E1970" s="92">
        <v>13.2311</v>
      </c>
      <c r="F1970" s="139">
        <f t="shared" si="571"/>
        <v>-9.5985055585929846E-3</v>
      </c>
      <c r="G1970" s="140">
        <f t="shared" si="571"/>
        <v>-1.0843201597945606E-2</v>
      </c>
      <c r="H1970" s="140">
        <f t="shared" si="571"/>
        <v>2.0935523123550848E-3</v>
      </c>
      <c r="I1970" s="141">
        <f t="shared" si="589"/>
        <v>21.194492940896666</v>
      </c>
      <c r="J1970" s="142">
        <f t="shared" si="584"/>
        <v>24.808744913682407</v>
      </c>
      <c r="K1970" s="142">
        <f t="shared" si="587"/>
        <v>19.499738434446119</v>
      </c>
      <c r="L1970" s="143">
        <f t="shared" si="585"/>
        <v>14836.145058627666</v>
      </c>
      <c r="M1970" s="137">
        <f t="shared" si="572"/>
        <v>-14885.246948209444</v>
      </c>
      <c r="N1970" s="137">
        <f t="shared" si="573"/>
        <v>29249.607651669179</v>
      </c>
      <c r="O1970" s="143">
        <f t="shared" si="588"/>
        <v>143.78494137233247</v>
      </c>
      <c r="P1970" s="137">
        <f t="shared" si="586"/>
        <v>-163.1730517905562</v>
      </c>
      <c r="Q1970" s="137">
        <f t="shared" si="574"/>
        <v>-61.107651669179177</v>
      </c>
      <c r="R1970" s="144">
        <f t="shared" si="575"/>
        <v>-80.495762087402909</v>
      </c>
      <c r="T1970" s="92">
        <f t="shared" si="576"/>
        <v>2.6950178907650687E-39</v>
      </c>
      <c r="U1970" s="92">
        <f>SUM($T$13:T1970)</f>
        <v>0.85543494318289437</v>
      </c>
      <c r="V1970" s="92">
        <f t="shared" si="577"/>
        <v>1674</v>
      </c>
      <c r="W1970" s="92">
        <v>72.240425910693375</v>
      </c>
      <c r="Y1970" s="92">
        <f t="shared" si="578"/>
        <v>1.2466445952746887E-21</v>
      </c>
      <c r="Z1970" s="92">
        <f>SUM($Y$13:Y1970)</f>
        <v>0.71100553363829788</v>
      </c>
      <c r="AA1970" s="92">
        <f t="shared" si="579"/>
        <v>881</v>
      </c>
      <c r="AB1970" s="92">
        <v>68.83576132145572</v>
      </c>
      <c r="AD1970" s="92">
        <f t="shared" si="580"/>
        <v>1.2893452674939037E-15</v>
      </c>
      <c r="AE1970" s="92" t="e">
        <f>SUM($AD$13:AD1970)</f>
        <v>#N/A</v>
      </c>
      <c r="AF1970" s="92">
        <f t="shared" si="581"/>
        <v>611</v>
      </c>
      <c r="AG1970" s="92">
        <v>122.06688336599109</v>
      </c>
      <c r="AI1970" s="92">
        <f t="shared" si="582"/>
        <v>9.5534059911174993E-42</v>
      </c>
      <c r="AJ1970" s="92" t="e">
        <f>SUM($AI$13:AI1970)</f>
        <v>#N/A</v>
      </c>
      <c r="AK1970" s="92">
        <f t="shared" si="583"/>
        <v>1784</v>
      </c>
      <c r="AL1970" s="92">
        <v>139.86513214229853</v>
      </c>
    </row>
    <row r="1971" spans="1:38">
      <c r="A1971" s="93">
        <v>1959</v>
      </c>
      <c r="B1971" s="130">
        <v>41116</v>
      </c>
      <c r="C1971" s="92">
        <v>16.527999999999999</v>
      </c>
      <c r="D1971" s="92">
        <v>21.08</v>
      </c>
      <c r="E1971" s="92">
        <v>13.4024</v>
      </c>
      <c r="F1971" s="139">
        <f t="shared" si="571"/>
        <v>-4.0537270087125377E-3</v>
      </c>
      <c r="G1971" s="140">
        <f t="shared" si="571"/>
        <v>-2.5142314990510561E-3</v>
      </c>
      <c r="H1971" s="140">
        <f t="shared" si="571"/>
        <v>-1.2781292902763752E-2</v>
      </c>
      <c r="I1971" s="141">
        <f t="shared" si="589"/>
        <v>21.313150647386252</v>
      </c>
      <c r="J1971" s="142">
        <f t="shared" si="584"/>
        <v>25.01764131404175</v>
      </c>
      <c r="K1971" s="142">
        <f t="shared" si="587"/>
        <v>19.210288821405118</v>
      </c>
      <c r="L1971" s="143">
        <f t="shared" si="585"/>
        <v>14919.205453170376</v>
      </c>
      <c r="M1971" s="137">
        <f t="shared" si="572"/>
        <v>-15010.584788425051</v>
      </c>
      <c r="N1971" s="137">
        <f t="shared" si="573"/>
        <v>28815.433232107676</v>
      </c>
      <c r="O1971" s="143">
        <f t="shared" si="588"/>
        <v>60.724546829622341</v>
      </c>
      <c r="P1971" s="137">
        <f t="shared" si="586"/>
        <v>-37.835211574949426</v>
      </c>
      <c r="Q1971" s="137">
        <f t="shared" si="574"/>
        <v>373.0667678923237</v>
      </c>
      <c r="R1971" s="144">
        <f t="shared" si="575"/>
        <v>395.95610314699661</v>
      </c>
      <c r="T1971" s="92">
        <f t="shared" si="576"/>
        <v>2.5316853812793848E-41</v>
      </c>
      <c r="U1971" s="92">
        <f>SUM($T$13:T1971)</f>
        <v>0.85543494318289437</v>
      </c>
      <c r="V1971" s="92">
        <f t="shared" si="577"/>
        <v>1765</v>
      </c>
      <c r="W1971" s="92">
        <v>72.264081104507568</v>
      </c>
      <c r="Y1971" s="92">
        <f t="shared" si="578"/>
        <v>1.8388203648596154E-34</v>
      </c>
      <c r="Z1971" s="92">
        <f>SUM($Y$13:Y1971)</f>
        <v>0.71100553363829788</v>
      </c>
      <c r="AA1971" s="92">
        <f t="shared" si="579"/>
        <v>1457</v>
      </c>
      <c r="AB1971" s="92">
        <v>69.1322371523529</v>
      </c>
      <c r="AD1971" s="92">
        <f t="shared" si="580"/>
        <v>1.0416798766388838E-53</v>
      </c>
      <c r="AE1971" s="92" t="e">
        <f>SUM($AD$13:AD1971)</f>
        <v>#N/A</v>
      </c>
      <c r="AF1971" s="92">
        <f t="shared" si="581"/>
        <v>2321</v>
      </c>
      <c r="AG1971" s="92">
        <v>122.32017343678672</v>
      </c>
      <c r="AI1971" s="92">
        <f t="shared" si="582"/>
        <v>5.4077507624876407E-52</v>
      </c>
      <c r="AJ1971" s="92" t="e">
        <f>SUM($AI$13:AI1971)</f>
        <v>#N/A</v>
      </c>
      <c r="AK1971" s="92">
        <f t="shared" si="583"/>
        <v>2244</v>
      </c>
      <c r="AL1971" s="92">
        <v>140.10936151697388</v>
      </c>
    </row>
    <row r="1972" spans="1:38">
      <c r="A1972" s="93">
        <v>1960</v>
      </c>
      <c r="B1972" s="130">
        <v>41115</v>
      </c>
      <c r="C1972" s="92">
        <v>16.535999</v>
      </c>
      <c r="D1972" s="92">
        <v>21.245999999999999</v>
      </c>
      <c r="E1972" s="92">
        <v>13.599500000000001</v>
      </c>
      <c r="F1972" s="139">
        <f t="shared" si="571"/>
        <v>-4.8373249175948096E-4</v>
      </c>
      <c r="G1972" s="140">
        <f t="shared" si="571"/>
        <v>-7.8132354325520792E-3</v>
      </c>
      <c r="H1972" s="140">
        <f t="shared" si="571"/>
        <v>-1.4493179896319819E-2</v>
      </c>
      <c r="I1972" s="141">
        <f t="shared" si="589"/>
        <v>21.389548173049594</v>
      </c>
      <c r="J1972" s="142">
        <f t="shared" si="584"/>
        <v>24.88473858608679</v>
      </c>
      <c r="K1972" s="142">
        <f t="shared" si="587"/>
        <v>19.176977212397514</v>
      </c>
      <c r="L1972" s="143">
        <f t="shared" si="585"/>
        <v>14972.683721134716</v>
      </c>
      <c r="M1972" s="137">
        <f t="shared" si="572"/>
        <v>-14930.843151652074</v>
      </c>
      <c r="N1972" s="137">
        <f t="shared" si="573"/>
        <v>28765.465818596269</v>
      </c>
      <c r="O1972" s="143">
        <f t="shared" si="588"/>
        <v>7.2462788652828749</v>
      </c>
      <c r="P1972" s="137">
        <f t="shared" si="586"/>
        <v>-117.57684834792599</v>
      </c>
      <c r="Q1972" s="137">
        <f t="shared" si="574"/>
        <v>423.03418140373105</v>
      </c>
      <c r="R1972" s="144">
        <f t="shared" si="575"/>
        <v>312.70361192108794</v>
      </c>
      <c r="T1972" s="92">
        <f t="shared" si="576"/>
        <v>2.5336479556655077E-50</v>
      </c>
      <c r="U1972" s="92">
        <f>SUM($T$13:T1972)</f>
        <v>0.85543494318289437</v>
      </c>
      <c r="V1972" s="92">
        <f t="shared" si="577"/>
        <v>2169</v>
      </c>
      <c r="W1972" s="92">
        <v>72.377913163560152</v>
      </c>
      <c r="Y1972" s="92">
        <f t="shared" si="578"/>
        <v>4.3310959229269518E-55</v>
      </c>
      <c r="Z1972" s="92">
        <f>SUM($Y$13:Y1972)</f>
        <v>0.71100553363829788</v>
      </c>
      <c r="AA1972" s="92">
        <f t="shared" si="579"/>
        <v>2383</v>
      </c>
      <c r="AB1972" s="92">
        <v>69.156341911766503</v>
      </c>
      <c r="AD1972" s="92">
        <f t="shared" si="580"/>
        <v>1.0526239854390607E-42</v>
      </c>
      <c r="AE1972" s="92" t="e">
        <f>SUM($AD$13:AD1972)</f>
        <v>#N/A</v>
      </c>
      <c r="AF1972" s="92">
        <f t="shared" si="581"/>
        <v>1827</v>
      </c>
      <c r="AG1972" s="92">
        <v>122.53509610112451</v>
      </c>
      <c r="AI1972" s="92">
        <f t="shared" si="582"/>
        <v>8.3898302056234162E-56</v>
      </c>
      <c r="AJ1972" s="92" t="e">
        <f>SUM($AI$13:AI1972)</f>
        <v>#N/A</v>
      </c>
      <c r="AK1972" s="92">
        <f t="shared" si="583"/>
        <v>2415</v>
      </c>
      <c r="AL1972" s="92">
        <v>140.13426234899089</v>
      </c>
    </row>
    <row r="1973" spans="1:38">
      <c r="A1973" s="93">
        <v>1961</v>
      </c>
      <c r="B1973" s="130">
        <v>41114</v>
      </c>
      <c r="C1973" s="92">
        <v>16.506001000000001</v>
      </c>
      <c r="D1973" s="92">
        <v>21.124001</v>
      </c>
      <c r="E1973" s="92">
        <v>13.709</v>
      </c>
      <c r="F1973" s="139">
        <f t="shared" si="571"/>
        <v>1.8173996233248335E-3</v>
      </c>
      <c r="G1973" s="140">
        <f t="shared" si="571"/>
        <v>5.7753737087968826E-3</v>
      </c>
      <c r="H1973" s="140">
        <f t="shared" si="571"/>
        <v>-7.987453497702135E-3</v>
      </c>
      <c r="I1973" s="141">
        <f t="shared" si="589"/>
        <v>21.438792170199189</v>
      </c>
      <c r="J1973" s="142">
        <f t="shared" si="584"/>
        <v>25.225550415378223</v>
      </c>
      <c r="K1973" s="142">
        <f t="shared" si="587"/>
        <v>19.303572142388212</v>
      </c>
      <c r="L1973" s="143">
        <f t="shared" si="585"/>
        <v>15007.154519139433</v>
      </c>
      <c r="M1973" s="137">
        <f t="shared" si="572"/>
        <v>-15135.330249226934</v>
      </c>
      <c r="N1973" s="137">
        <f t="shared" si="573"/>
        <v>28955.35821358232</v>
      </c>
      <c r="O1973" s="143">
        <f t="shared" si="588"/>
        <v>-27.224519139434051</v>
      </c>
      <c r="P1973" s="137">
        <f t="shared" si="586"/>
        <v>86.910249226933956</v>
      </c>
      <c r="Q1973" s="137">
        <f t="shared" si="574"/>
        <v>233.14178641768012</v>
      </c>
      <c r="R1973" s="144">
        <f t="shared" si="575"/>
        <v>292.82751650518003</v>
      </c>
      <c r="T1973" s="92">
        <f t="shared" si="576"/>
        <v>1.3335085437422728E-9</v>
      </c>
      <c r="U1973" s="92">
        <f>SUM($T$13:T1973)</f>
        <v>0.8554349445164029</v>
      </c>
      <c r="V1973" s="92">
        <f t="shared" si="577"/>
        <v>341</v>
      </c>
      <c r="W1973" s="92">
        <v>72.59241760479199</v>
      </c>
      <c r="Y1973" s="92">
        <f t="shared" si="578"/>
        <v>1.9544211340882499E-14</v>
      </c>
      <c r="Z1973" s="92">
        <f>SUM($Y$13:Y1973)</f>
        <v>0.71100553363831742</v>
      </c>
      <c r="AA1973" s="92">
        <f t="shared" si="579"/>
        <v>558</v>
      </c>
      <c r="AB1973" s="92">
        <v>69.35687877624332</v>
      </c>
      <c r="AD1973" s="92">
        <f t="shared" si="580"/>
        <v>5.4255631049008318E-24</v>
      </c>
      <c r="AE1973" s="92" t="e">
        <f>SUM($AD$13:AD1973)</f>
        <v>#N/A</v>
      </c>
      <c r="AF1973" s="92">
        <f t="shared" si="581"/>
        <v>987</v>
      </c>
      <c r="AG1973" s="92">
        <v>123.06510152303963</v>
      </c>
      <c r="AI1973" s="92">
        <f t="shared" si="582"/>
        <v>1.0939590340476408E-26</v>
      </c>
      <c r="AJ1973" s="92" t="e">
        <f>SUM($AI$13:AI1973)</f>
        <v>#N/A</v>
      </c>
      <c r="AK1973" s="92">
        <f t="shared" si="583"/>
        <v>1108</v>
      </c>
      <c r="AL1973" s="92">
        <v>140.13585300183513</v>
      </c>
    </row>
    <row r="1974" spans="1:38">
      <c r="A1974" s="93">
        <v>1962</v>
      </c>
      <c r="B1974" s="130">
        <v>41113</v>
      </c>
      <c r="C1974" s="92">
        <v>16.236000000000001</v>
      </c>
      <c r="D1974" s="92">
        <v>20.878</v>
      </c>
      <c r="E1974" s="92">
        <v>13.557</v>
      </c>
      <c r="F1974" s="139">
        <f t="shared" si="571"/>
        <v>1.6629773343187937E-2</v>
      </c>
      <c r="G1974" s="140">
        <f t="shared" si="571"/>
        <v>1.1782785707443288E-2</v>
      </c>
      <c r="H1974" s="140">
        <f t="shared" si="571"/>
        <v>1.1211920041307E-2</v>
      </c>
      <c r="I1974" s="141">
        <f t="shared" si="589"/>
        <v>21.755775486566886</v>
      </c>
      <c r="J1974" s="142">
        <f t="shared" si="584"/>
        <v>25.376220513492672</v>
      </c>
      <c r="K1974" s="142">
        <f t="shared" si="587"/>
        <v>19.677172752083791</v>
      </c>
      <c r="L1974" s="143">
        <f t="shared" si="585"/>
        <v>15229.04284059682</v>
      </c>
      <c r="M1974" s="137">
        <f t="shared" si="572"/>
        <v>-15225.732308095603</v>
      </c>
      <c r="N1974" s="137">
        <f t="shared" si="573"/>
        <v>29515.759128125686</v>
      </c>
      <c r="O1974" s="143">
        <f t="shared" si="588"/>
        <v>-249.11284059682112</v>
      </c>
      <c r="P1974" s="137">
        <f t="shared" si="586"/>
        <v>177.31230809560293</v>
      </c>
      <c r="Q1974" s="137">
        <f t="shared" si="574"/>
        <v>-327.2591281256864</v>
      </c>
      <c r="R1974" s="144">
        <f t="shared" si="575"/>
        <v>-399.05966062690459</v>
      </c>
      <c r="T1974" s="92">
        <f t="shared" si="576"/>
        <v>6.6611681677099836E-24</v>
      </c>
      <c r="U1974" s="92">
        <f>SUM($T$13:T1974)</f>
        <v>0.8554349445164029</v>
      </c>
      <c r="V1974" s="92">
        <f t="shared" si="577"/>
        <v>983</v>
      </c>
      <c r="W1974" s="92">
        <v>72.688210052936483</v>
      </c>
      <c r="Y1974" s="92">
        <f t="shared" si="578"/>
        <v>2.5297243271116547E-32</v>
      </c>
      <c r="Z1974" s="92">
        <f>SUM($Y$13:Y1974)</f>
        <v>0.71100553363831742</v>
      </c>
      <c r="AA1974" s="92">
        <f t="shared" si="579"/>
        <v>1361</v>
      </c>
      <c r="AB1974" s="92">
        <v>69.395172720945993</v>
      </c>
      <c r="AD1974" s="92">
        <f t="shared" si="580"/>
        <v>4.3554753921132144E-54</v>
      </c>
      <c r="AE1974" s="92" t="e">
        <f>SUM($AD$13:AD1974)</f>
        <v>#N/A</v>
      </c>
      <c r="AF1974" s="92">
        <f t="shared" si="581"/>
        <v>2338</v>
      </c>
      <c r="AG1974" s="92">
        <v>123.2908315388413</v>
      </c>
      <c r="AI1974" s="92">
        <f t="shared" si="582"/>
        <v>1.0704996947129525E-39</v>
      </c>
      <c r="AJ1974" s="92" t="e">
        <f>SUM($AI$13:AI1974)</f>
        <v>#N/A</v>
      </c>
      <c r="AK1974" s="92">
        <f t="shared" si="583"/>
        <v>1692</v>
      </c>
      <c r="AL1974" s="92">
        <v>140.4410115645187</v>
      </c>
    </row>
    <row r="1975" spans="1:38">
      <c r="A1975" s="93">
        <v>1963</v>
      </c>
      <c r="B1975" s="130">
        <v>41110</v>
      </c>
      <c r="C1975" s="92">
        <v>16.225000000000001</v>
      </c>
      <c r="D1975" s="92">
        <v>20.777000000000001</v>
      </c>
      <c r="E1975" s="92">
        <v>13.355</v>
      </c>
      <c r="F1975" s="139">
        <f t="shared" si="571"/>
        <v>6.7796610169490457E-4</v>
      </c>
      <c r="G1975" s="140">
        <f t="shared" si="571"/>
        <v>4.8611445348221149E-3</v>
      </c>
      <c r="H1975" s="140">
        <f t="shared" si="571"/>
        <v>1.5125421190565369E-2</v>
      </c>
      <c r="I1975" s="141">
        <f t="shared" si="589"/>
        <v>21.414408406779661</v>
      </c>
      <c r="J1975" s="142">
        <f t="shared" si="584"/>
        <v>25.202620907734513</v>
      </c>
      <c r="K1975" s="142">
        <f t="shared" si="587"/>
        <v>19.753325570947212</v>
      </c>
      <c r="L1975" s="143">
        <f t="shared" si="585"/>
        <v>14990.085884745762</v>
      </c>
      <c r="M1975" s="137">
        <f t="shared" si="572"/>
        <v>-15121.572544640709</v>
      </c>
      <c r="N1975" s="137">
        <f t="shared" si="573"/>
        <v>29629.988356420818</v>
      </c>
      <c r="O1975" s="143">
        <f t="shared" si="588"/>
        <v>-10.155884745763615</v>
      </c>
      <c r="P1975" s="137">
        <f t="shared" si="586"/>
        <v>73.152544640708584</v>
      </c>
      <c r="Q1975" s="137">
        <f t="shared" si="574"/>
        <v>-441.48835642081758</v>
      </c>
      <c r="R1975" s="144">
        <f t="shared" si="575"/>
        <v>-378.49169652587261</v>
      </c>
      <c r="T1975" s="92">
        <f t="shared" si="576"/>
        <v>4.7804404034312056E-10</v>
      </c>
      <c r="U1975" s="92">
        <f>SUM($T$13:T1975)</f>
        <v>0.85543494499444694</v>
      </c>
      <c r="V1975" s="92">
        <f t="shared" si="577"/>
        <v>361</v>
      </c>
      <c r="W1975" s="92">
        <v>72.749315579047106</v>
      </c>
      <c r="Y1975" s="92">
        <f t="shared" si="578"/>
        <v>1.366962059160359E-32</v>
      </c>
      <c r="Z1975" s="92">
        <f>SUM($Y$13:Y1975)</f>
        <v>0.71100553363831742</v>
      </c>
      <c r="AA1975" s="92">
        <f t="shared" si="579"/>
        <v>1373</v>
      </c>
      <c r="AB1975" s="92">
        <v>69.569432363439773</v>
      </c>
      <c r="AD1975" s="92">
        <f t="shared" si="580"/>
        <v>3.1942403101815682E-27</v>
      </c>
      <c r="AE1975" s="92" t="e">
        <f>SUM($AD$13:AD1975)</f>
        <v>#N/A</v>
      </c>
      <c r="AF1975" s="92">
        <f t="shared" si="581"/>
        <v>1132</v>
      </c>
      <c r="AG1975" s="92">
        <v>123.36973876468255</v>
      </c>
      <c r="AI1975" s="92">
        <f t="shared" si="582"/>
        <v>7.165414265355259E-11</v>
      </c>
      <c r="AJ1975" s="92" t="e">
        <f>SUM($AI$13:AI1975)</f>
        <v>#N/A</v>
      </c>
      <c r="AK1975" s="92">
        <f t="shared" si="583"/>
        <v>398</v>
      </c>
      <c r="AL1975" s="92">
        <v>140.44478193728901</v>
      </c>
    </row>
    <row r="1976" spans="1:38">
      <c r="A1976" s="93">
        <v>1964</v>
      </c>
      <c r="B1976" s="130">
        <v>41109</v>
      </c>
      <c r="C1976" s="92">
        <v>16.125999</v>
      </c>
      <c r="D1976" s="92">
        <v>20.551000999999999</v>
      </c>
      <c r="E1976" s="92">
        <v>13.206</v>
      </c>
      <c r="F1976" s="139">
        <f t="shared" si="571"/>
        <v>6.1392165533435961E-3</v>
      </c>
      <c r="G1976" s="140">
        <f t="shared" si="571"/>
        <v>1.0996982580069981E-2</v>
      </c>
      <c r="H1976" s="140">
        <f t="shared" si="571"/>
        <v>1.1282750265031005E-2</v>
      </c>
      <c r="I1976" s="141">
        <f t="shared" si="589"/>
        <v>21.531278620319895</v>
      </c>
      <c r="J1976" s="142">
        <f t="shared" si="584"/>
        <v>25.356512020995961</v>
      </c>
      <c r="K1976" s="142">
        <f t="shared" si="587"/>
        <v>19.678551037407239</v>
      </c>
      <c r="L1976" s="143">
        <f t="shared" si="585"/>
        <v>15071.895034223926</v>
      </c>
      <c r="M1976" s="137">
        <f t="shared" si="572"/>
        <v>-15213.907212597576</v>
      </c>
      <c r="N1976" s="137">
        <f t="shared" si="573"/>
        <v>29517.826556110856</v>
      </c>
      <c r="O1976" s="143">
        <f t="shared" si="588"/>
        <v>-91.965034223927432</v>
      </c>
      <c r="P1976" s="137">
        <f t="shared" si="586"/>
        <v>165.48721259757622</v>
      </c>
      <c r="Q1976" s="137">
        <f t="shared" si="574"/>
        <v>-329.32655611085647</v>
      </c>
      <c r="R1976" s="144">
        <f t="shared" si="575"/>
        <v>-255.80437773720769</v>
      </c>
      <c r="T1976" s="92">
        <f t="shared" si="576"/>
        <v>8.2897438442086196E-49</v>
      </c>
      <c r="U1976" s="92">
        <f>SUM($T$13:T1976)</f>
        <v>0.85543494499444694</v>
      </c>
      <c r="V1976" s="92">
        <f t="shared" si="577"/>
        <v>2101</v>
      </c>
      <c r="W1976" s="92">
        <v>72.783762595963708</v>
      </c>
      <c r="Y1976" s="92">
        <f t="shared" si="578"/>
        <v>3.0345282946724895E-27</v>
      </c>
      <c r="Z1976" s="92">
        <f>SUM($Y$13:Y1976)</f>
        <v>0.71100553363831742</v>
      </c>
      <c r="AA1976" s="92">
        <f t="shared" si="579"/>
        <v>1133</v>
      </c>
      <c r="AB1976" s="92">
        <v>69.965666235777462</v>
      </c>
      <c r="AD1976" s="92">
        <f t="shared" si="580"/>
        <v>1.5906551455148814E-5</v>
      </c>
      <c r="AE1976" s="92" t="e">
        <f>SUM($AD$13:AD1976)</f>
        <v>#N/A</v>
      </c>
      <c r="AF1976" s="92">
        <f t="shared" si="581"/>
        <v>158</v>
      </c>
      <c r="AG1976" s="92">
        <v>123.47929285045029</v>
      </c>
      <c r="AI1976" s="92">
        <f t="shared" si="582"/>
        <v>1.3880230341020877E-11</v>
      </c>
      <c r="AJ1976" s="92" t="e">
        <f>SUM($AI$13:AI1976)</f>
        <v>#N/A</v>
      </c>
      <c r="AK1976" s="92">
        <f t="shared" si="583"/>
        <v>430</v>
      </c>
      <c r="AL1976" s="92">
        <v>140.53514758953497</v>
      </c>
    </row>
    <row r="1977" spans="1:38">
      <c r="A1977" s="93">
        <v>1965</v>
      </c>
      <c r="B1977" s="130">
        <v>41108</v>
      </c>
      <c r="C1977" s="92">
        <v>16.173999999999999</v>
      </c>
      <c r="D1977" s="92">
        <v>20.597000000000001</v>
      </c>
      <c r="E1977" s="92">
        <v>13.129</v>
      </c>
      <c r="F1977" s="139">
        <f t="shared" si="571"/>
        <v>-2.9677878075924369E-3</v>
      </c>
      <c r="G1977" s="140">
        <f t="shared" si="571"/>
        <v>-2.2332864009322329E-3</v>
      </c>
      <c r="H1977" s="140">
        <f t="shared" si="571"/>
        <v>5.8648792748876577E-3</v>
      </c>
      <c r="I1977" s="141">
        <f t="shared" si="589"/>
        <v>21.3363896376963</v>
      </c>
      <c r="J1977" s="142">
        <f t="shared" si="584"/>
        <v>25.02468761376414</v>
      </c>
      <c r="K1977" s="142">
        <f t="shared" si="587"/>
        <v>19.57312468581004</v>
      </c>
      <c r="L1977" s="143">
        <f t="shared" si="585"/>
        <v>14935.47274638741</v>
      </c>
      <c r="M1977" s="137">
        <f t="shared" si="572"/>
        <v>-15014.812568258483</v>
      </c>
      <c r="N1977" s="137">
        <f t="shared" si="573"/>
        <v>29359.68702871506</v>
      </c>
      <c r="O1977" s="143">
        <f t="shared" si="588"/>
        <v>44.457253612588829</v>
      </c>
      <c r="P1977" s="137">
        <f t="shared" si="586"/>
        <v>-33.607431741516848</v>
      </c>
      <c r="Q1977" s="137">
        <f t="shared" si="574"/>
        <v>-171.18702871505957</v>
      </c>
      <c r="R1977" s="144">
        <f t="shared" si="575"/>
        <v>-160.33720684398759</v>
      </c>
      <c r="T1977" s="92">
        <f t="shared" si="576"/>
        <v>2.8440004613822997E-2</v>
      </c>
      <c r="U1977" s="92">
        <f>SUM($T$13:T1977)</f>
        <v>0.88387494960826996</v>
      </c>
      <c r="V1977" s="92">
        <f t="shared" si="577"/>
        <v>12</v>
      </c>
      <c r="W1977" s="92">
        <v>72.788433677733337</v>
      </c>
      <c r="Y1977" s="92">
        <f t="shared" si="578"/>
        <v>1.9987993439779543E-10</v>
      </c>
      <c r="Z1977" s="92">
        <f>SUM($Y$13:Y1977)</f>
        <v>0.71100553383819731</v>
      </c>
      <c r="AA1977" s="92">
        <f t="shared" si="579"/>
        <v>378</v>
      </c>
      <c r="AB1977" s="92">
        <v>70.014027818586328</v>
      </c>
      <c r="AD1977" s="92">
        <f t="shared" si="580"/>
        <v>1.1870687546803662E-48</v>
      </c>
      <c r="AE1977" s="92" t="e">
        <f>SUM($AD$13:AD1977)</f>
        <v>#N/A</v>
      </c>
      <c r="AF1977" s="92">
        <f t="shared" si="581"/>
        <v>2094</v>
      </c>
      <c r="AG1977" s="92">
        <v>123.56788630178198</v>
      </c>
      <c r="AI1977" s="92">
        <f t="shared" si="582"/>
        <v>5.9021636785606504E-9</v>
      </c>
      <c r="AJ1977" s="92" t="e">
        <f>SUM($AI$13:AI1977)</f>
        <v>#N/A</v>
      </c>
      <c r="AK1977" s="92">
        <f t="shared" si="583"/>
        <v>312</v>
      </c>
      <c r="AL1977" s="92">
        <v>140.56295266683264</v>
      </c>
    </row>
    <row r="1978" spans="1:38">
      <c r="A1978" s="93">
        <v>1966</v>
      </c>
      <c r="B1978" s="130">
        <v>41107</v>
      </c>
      <c r="C1978" s="92">
        <v>16.214001</v>
      </c>
      <c r="D1978" s="92">
        <v>20.65</v>
      </c>
      <c r="E1978" s="92">
        <v>13.139699999999999</v>
      </c>
      <c r="F1978" s="139">
        <f t="shared" si="571"/>
        <v>-2.4670653467950832E-3</v>
      </c>
      <c r="G1978" s="140">
        <f t="shared" si="571"/>
        <v>-2.5665859564163451E-3</v>
      </c>
      <c r="H1978" s="140">
        <f t="shared" si="571"/>
        <v>-8.1432605006204195E-4</v>
      </c>
      <c r="I1978" s="141">
        <f t="shared" si="589"/>
        <v>21.347105048285119</v>
      </c>
      <c r="J1978" s="142">
        <f t="shared" si="584"/>
        <v>25.016328227602909</v>
      </c>
      <c r="K1978" s="142">
        <f t="shared" si="587"/>
        <v>19.443154029391842</v>
      </c>
      <c r="L1978" s="143">
        <f t="shared" si="585"/>
        <v>14942.973533799583</v>
      </c>
      <c r="M1978" s="137">
        <f t="shared" si="572"/>
        <v>-15009.796936561745</v>
      </c>
      <c r="N1978" s="137">
        <f t="shared" si="573"/>
        <v>29164.731044087763</v>
      </c>
      <c r="O1978" s="143">
        <f t="shared" si="588"/>
        <v>36.956466200415889</v>
      </c>
      <c r="P1978" s="137">
        <f t="shared" si="586"/>
        <v>-38.623063438255485</v>
      </c>
      <c r="Q1978" s="137">
        <f t="shared" si="574"/>
        <v>23.768955912237288</v>
      </c>
      <c r="R1978" s="144">
        <f t="shared" si="575"/>
        <v>22.102358674397692</v>
      </c>
      <c r="T1978" s="92">
        <f t="shared" si="576"/>
        <v>1.7300571894397925E-54</v>
      </c>
      <c r="U1978" s="92">
        <f>SUM($T$13:T1978)</f>
        <v>0.88387494960826996</v>
      </c>
      <c r="V1978" s="92">
        <f t="shared" si="577"/>
        <v>2356</v>
      </c>
      <c r="W1978" s="92">
        <v>73.051705440970181</v>
      </c>
      <c r="Y1978" s="92">
        <f t="shared" si="578"/>
        <v>2.4322536464154752E-39</v>
      </c>
      <c r="Z1978" s="92">
        <f>SUM($Y$13:Y1978)</f>
        <v>0.71100553383819731</v>
      </c>
      <c r="AA1978" s="92">
        <f t="shared" si="579"/>
        <v>1676</v>
      </c>
      <c r="AB1978" s="92">
        <v>70.088133201215896</v>
      </c>
      <c r="AD1978" s="92">
        <f t="shared" si="580"/>
        <v>1.0903675224342455E-54</v>
      </c>
      <c r="AE1978" s="92" t="e">
        <f>SUM($AD$13:AD1978)</f>
        <v>#N/A</v>
      </c>
      <c r="AF1978" s="92">
        <f t="shared" si="581"/>
        <v>2365</v>
      </c>
      <c r="AG1978" s="92">
        <v>124.03383182152174</v>
      </c>
      <c r="AI1978" s="92">
        <f t="shared" si="582"/>
        <v>6.6934746554743223E-14</v>
      </c>
      <c r="AJ1978" s="92" t="e">
        <f>SUM($AI$13:AI1978)</f>
        <v>#N/A</v>
      </c>
      <c r="AK1978" s="92">
        <f t="shared" si="583"/>
        <v>534</v>
      </c>
      <c r="AL1978" s="92">
        <v>140.63520758095365</v>
      </c>
    </row>
    <row r="1979" spans="1:38">
      <c r="A1979" s="93">
        <v>1967</v>
      </c>
      <c r="B1979" s="130">
        <v>41106</v>
      </c>
      <c r="C1979" s="92">
        <v>16.271999000000001</v>
      </c>
      <c r="D1979" s="92">
        <v>20.712</v>
      </c>
      <c r="E1979" s="92">
        <v>13.2166</v>
      </c>
      <c r="F1979" s="139">
        <f t="shared" si="571"/>
        <v>-3.564282421600562E-3</v>
      </c>
      <c r="G1979" s="140">
        <f t="shared" si="571"/>
        <v>-2.9934337582078197E-3</v>
      </c>
      <c r="H1979" s="140">
        <f t="shared" si="571"/>
        <v>-5.8184404461056882E-3</v>
      </c>
      <c r="I1979" s="141">
        <f t="shared" si="589"/>
        <v>21.323624712605987</v>
      </c>
      <c r="J1979" s="142">
        <f t="shared" si="584"/>
        <v>25.005622585940518</v>
      </c>
      <c r="K1979" s="142">
        <f t="shared" si="587"/>
        <v>19.34577896735923</v>
      </c>
      <c r="L1979" s="143">
        <f t="shared" si="585"/>
        <v>14926.537298824191</v>
      </c>
      <c r="M1979" s="137">
        <f t="shared" si="572"/>
        <v>-15003.373551564311</v>
      </c>
      <c r="N1979" s="137">
        <f t="shared" si="573"/>
        <v>29018.668451038844</v>
      </c>
      <c r="O1979" s="143">
        <f t="shared" si="588"/>
        <v>53.392701175807815</v>
      </c>
      <c r="P1979" s="137">
        <f t="shared" si="586"/>
        <v>-45.046448435688944</v>
      </c>
      <c r="Q1979" s="137">
        <f t="shared" si="574"/>
        <v>169.83154896115593</v>
      </c>
      <c r="R1979" s="144">
        <f t="shared" si="575"/>
        <v>178.1778017012748</v>
      </c>
      <c r="T1979" s="92">
        <f t="shared" si="576"/>
        <v>4.1145411267806035E-55</v>
      </c>
      <c r="U1979" s="92">
        <f>SUM($T$13:T1979)</f>
        <v>0.88387494960826996</v>
      </c>
      <c r="V1979" s="92">
        <f t="shared" si="577"/>
        <v>2384</v>
      </c>
      <c r="W1979" s="92">
        <v>73.06300573527551</v>
      </c>
      <c r="Y1979" s="92">
        <f t="shared" si="578"/>
        <v>9.6612597447843945E-40</v>
      </c>
      <c r="Z1979" s="92">
        <f>SUM($Y$13:Y1979)</f>
        <v>0.71100553383819731</v>
      </c>
      <c r="AA1979" s="92">
        <f t="shared" si="579"/>
        <v>1694</v>
      </c>
      <c r="AB1979" s="92">
        <v>70.273741490358589</v>
      </c>
      <c r="AD1979" s="92">
        <f t="shared" si="580"/>
        <v>1.9654224489201974E-13</v>
      </c>
      <c r="AE1979" s="92" t="e">
        <f>SUM($AD$13:AD1979)</f>
        <v>#N/A</v>
      </c>
      <c r="AF1979" s="92">
        <f t="shared" si="581"/>
        <v>513</v>
      </c>
      <c r="AG1979" s="92">
        <v>124.05930936499135</v>
      </c>
      <c r="AI1979" s="92">
        <f t="shared" si="582"/>
        <v>9.4852197947393673E-25</v>
      </c>
      <c r="AJ1979" s="92" t="e">
        <f>SUM($AI$13:AI1979)</f>
        <v>#N/A</v>
      </c>
      <c r="AK1979" s="92">
        <f t="shared" si="583"/>
        <v>1021</v>
      </c>
      <c r="AL1979" s="92">
        <v>140.7381214028519</v>
      </c>
    </row>
    <row r="1980" spans="1:38">
      <c r="A1980" s="93">
        <v>1968</v>
      </c>
      <c r="B1980" s="130">
        <v>41103</v>
      </c>
      <c r="C1980" s="92">
        <v>16.396000000000001</v>
      </c>
      <c r="D1980" s="92">
        <v>20.742000999999998</v>
      </c>
      <c r="E1980" s="92">
        <v>13.286</v>
      </c>
      <c r="F1980" s="139">
        <f t="shared" si="571"/>
        <v>-7.5628811905342763E-3</v>
      </c>
      <c r="G1980" s="140">
        <f t="shared" si="571"/>
        <v>-1.4463888995087659E-3</v>
      </c>
      <c r="H1980" s="140">
        <f t="shared" si="571"/>
        <v>-5.223543579708001E-3</v>
      </c>
      <c r="I1980" s="141">
        <f t="shared" si="589"/>
        <v>21.238055098810683</v>
      </c>
      <c r="J1980" s="142">
        <f t="shared" si="584"/>
        <v>25.044423553928091</v>
      </c>
      <c r="K1980" s="142">
        <f t="shared" si="587"/>
        <v>19.357355065482462</v>
      </c>
      <c r="L1980" s="143">
        <f t="shared" si="585"/>
        <v>14866.638569167479</v>
      </c>
      <c r="M1980" s="137">
        <f t="shared" si="572"/>
        <v>-15026.654132356854</v>
      </c>
      <c r="N1980" s="137">
        <f t="shared" si="573"/>
        <v>29036.032598223694</v>
      </c>
      <c r="O1980" s="143">
        <f t="shared" si="588"/>
        <v>113.29143083251984</v>
      </c>
      <c r="P1980" s="137">
        <f t="shared" si="586"/>
        <v>-21.765867643145612</v>
      </c>
      <c r="Q1980" s="137">
        <f t="shared" si="574"/>
        <v>152.46740177630636</v>
      </c>
      <c r="R1980" s="144">
        <f t="shared" si="575"/>
        <v>243.99296496568059</v>
      </c>
      <c r="T1980" s="92">
        <f t="shared" si="576"/>
        <v>1.2779189687195404E-44</v>
      </c>
      <c r="U1980" s="92">
        <f>SUM($T$13:T1980)</f>
        <v>0.88387494960826996</v>
      </c>
      <c r="V1980" s="92">
        <f t="shared" si="577"/>
        <v>1913</v>
      </c>
      <c r="W1980" s="92">
        <v>73.200082495914103</v>
      </c>
      <c r="Y1980" s="92">
        <f t="shared" si="578"/>
        <v>1.9419759694642085E-6</v>
      </c>
      <c r="Z1980" s="92">
        <f>SUM($Y$13:Y1980)</f>
        <v>0.71100747581416679</v>
      </c>
      <c r="AA1980" s="92">
        <f t="shared" si="579"/>
        <v>199</v>
      </c>
      <c r="AB1980" s="92">
        <v>70.358190272192587</v>
      </c>
      <c r="AD1980" s="92">
        <f t="shared" si="580"/>
        <v>1.3102252957468143E-3</v>
      </c>
      <c r="AE1980" s="92" t="e">
        <f>SUM($AD$13:AD1980)</f>
        <v>#N/A</v>
      </c>
      <c r="AF1980" s="92">
        <f t="shared" si="581"/>
        <v>72</v>
      </c>
      <c r="AG1980" s="92">
        <v>124.13174317015364</v>
      </c>
      <c r="AI1980" s="92">
        <f t="shared" si="582"/>
        <v>2.9740601880794078E-58</v>
      </c>
      <c r="AJ1980" s="92" t="e">
        <f>SUM($AI$13:AI1980)</f>
        <v>#N/A</v>
      </c>
      <c r="AK1980" s="92">
        <f t="shared" si="583"/>
        <v>2525</v>
      </c>
      <c r="AL1980" s="92">
        <v>141.31894950261085</v>
      </c>
    </row>
    <row r="1981" spans="1:38">
      <c r="A1981" s="93">
        <v>1969</v>
      </c>
      <c r="B1981" s="130">
        <v>41102</v>
      </c>
      <c r="C1981" s="92">
        <v>16.292998999999998</v>
      </c>
      <c r="D1981" s="92">
        <v>20.629999000000002</v>
      </c>
      <c r="E1981" s="92">
        <v>13.449</v>
      </c>
      <c r="F1981" s="139">
        <f t="shared" si="571"/>
        <v>6.3217950237401954E-3</v>
      </c>
      <c r="G1981" s="140">
        <f t="shared" si="571"/>
        <v>5.4290841216229069E-3</v>
      </c>
      <c r="H1981" s="140">
        <f t="shared" si="571"/>
        <v>-1.2119860212655209E-2</v>
      </c>
      <c r="I1981" s="141">
        <f t="shared" si="589"/>
        <v>21.535185781328536</v>
      </c>
      <c r="J1981" s="142">
        <f t="shared" si="584"/>
        <v>25.216865230129187</v>
      </c>
      <c r="K1981" s="142">
        <f t="shared" si="587"/>
        <v>19.223159640121942</v>
      </c>
      <c r="L1981" s="143">
        <f t="shared" si="585"/>
        <v>15074.630046929975</v>
      </c>
      <c r="M1981" s="137">
        <f t="shared" si="572"/>
        <v>-15130.119138077513</v>
      </c>
      <c r="N1981" s="137">
        <f t="shared" si="573"/>
        <v>28834.739460182915</v>
      </c>
      <c r="O1981" s="143">
        <f t="shared" si="588"/>
        <v>-94.700046929976452</v>
      </c>
      <c r="P1981" s="137">
        <f t="shared" si="586"/>
        <v>81.699138077512544</v>
      </c>
      <c r="Q1981" s="137">
        <f t="shared" si="574"/>
        <v>353.76053981708537</v>
      </c>
      <c r="R1981" s="144">
        <f t="shared" si="575"/>
        <v>340.75963096462146</v>
      </c>
      <c r="T1981" s="92">
        <f t="shared" si="576"/>
        <v>1.5553387301265756E-9</v>
      </c>
      <c r="U1981" s="92">
        <f>SUM($T$13:T1981)</f>
        <v>0.8838749511636087</v>
      </c>
      <c r="V1981" s="92">
        <f t="shared" si="577"/>
        <v>338</v>
      </c>
      <c r="W1981" s="92">
        <v>73.211859101307709</v>
      </c>
      <c r="Y1981" s="92">
        <f t="shared" si="578"/>
        <v>7.7873409957126048E-51</v>
      </c>
      <c r="Z1981" s="92">
        <f>SUM($Y$13:Y1981)</f>
        <v>0.71100747581416679</v>
      </c>
      <c r="AA1981" s="92">
        <f t="shared" si="579"/>
        <v>2192</v>
      </c>
      <c r="AB1981" s="92">
        <v>70.478882333660295</v>
      </c>
      <c r="AD1981" s="92">
        <f t="shared" si="580"/>
        <v>1.7357557455319981E-26</v>
      </c>
      <c r="AE1981" s="92" t="e">
        <f>SUM($AD$13:AD1981)</f>
        <v>#N/A</v>
      </c>
      <c r="AF1981" s="92">
        <f t="shared" si="581"/>
        <v>1099</v>
      </c>
      <c r="AG1981" s="92">
        <v>124.63685485169481</v>
      </c>
      <c r="AI1981" s="92">
        <f t="shared" si="582"/>
        <v>5.0038760234597764E-11</v>
      </c>
      <c r="AJ1981" s="92" t="e">
        <f>SUM($AI$13:AI1981)</f>
        <v>#N/A</v>
      </c>
      <c r="AK1981" s="92">
        <f t="shared" si="583"/>
        <v>405</v>
      </c>
      <c r="AL1981" s="92">
        <v>141.46264965793307</v>
      </c>
    </row>
    <row r="1982" spans="1:38">
      <c r="A1982" s="93">
        <v>1970</v>
      </c>
      <c r="B1982" s="130">
        <v>41101</v>
      </c>
      <c r="C1982" s="92">
        <v>16.381001000000001</v>
      </c>
      <c r="D1982" s="92">
        <v>20.740998999999999</v>
      </c>
      <c r="E1982" s="92">
        <v>13.298999999999999</v>
      </c>
      <c r="F1982" s="139">
        <f t="shared" si="571"/>
        <v>-5.3721991714671402E-3</v>
      </c>
      <c r="G1982" s="140">
        <f t="shared" si="571"/>
        <v>-5.3517190758264332E-3</v>
      </c>
      <c r="H1982" s="140">
        <f t="shared" si="571"/>
        <v>1.127904353710818E-2</v>
      </c>
      <c r="I1982" s="141">
        <f t="shared" si="589"/>
        <v>21.284935474950519</v>
      </c>
      <c r="J1982" s="142">
        <f t="shared" si="584"/>
        <v>24.946475139374922</v>
      </c>
      <c r="K1982" s="142">
        <f t="shared" si="587"/>
        <v>19.678478908188588</v>
      </c>
      <c r="L1982" s="143">
        <f t="shared" si="585"/>
        <v>14899.454832465362</v>
      </c>
      <c r="M1982" s="137">
        <f t="shared" si="572"/>
        <v>-14967.885083624953</v>
      </c>
      <c r="N1982" s="137">
        <f t="shared" si="573"/>
        <v>29517.718362282882</v>
      </c>
      <c r="O1982" s="143">
        <f t="shared" si="588"/>
        <v>80.475167534636057</v>
      </c>
      <c r="P1982" s="137">
        <f t="shared" si="586"/>
        <v>-80.534916375047032</v>
      </c>
      <c r="Q1982" s="137">
        <f t="shared" si="574"/>
        <v>-329.21836228288157</v>
      </c>
      <c r="R1982" s="144">
        <f t="shared" si="575"/>
        <v>-329.27811112329255</v>
      </c>
      <c r="T1982" s="92">
        <f t="shared" si="576"/>
        <v>1.6123568565090776E-30</v>
      </c>
      <c r="U1982" s="92">
        <f>SUM($T$13:T1982)</f>
        <v>0.8838749511636087</v>
      </c>
      <c r="V1982" s="92">
        <f t="shared" si="577"/>
        <v>1280</v>
      </c>
      <c r="W1982" s="92">
        <v>73.335477010747127</v>
      </c>
      <c r="Y1982" s="92">
        <f t="shared" si="578"/>
        <v>4.7042582910807425E-22</v>
      </c>
      <c r="Z1982" s="92">
        <f>SUM($Y$13:Y1982)</f>
        <v>0.71100747581416679</v>
      </c>
      <c r="AA1982" s="92">
        <f t="shared" si="579"/>
        <v>900</v>
      </c>
      <c r="AB1982" s="92">
        <v>70.488556776517726</v>
      </c>
      <c r="AD1982" s="92">
        <f t="shared" si="580"/>
        <v>4.4942013545950498E-21</v>
      </c>
      <c r="AE1982" s="92" t="e">
        <f>SUM($AD$13:AD1982)</f>
        <v>#N/A</v>
      </c>
      <c r="AF1982" s="92">
        <f t="shared" si="581"/>
        <v>856</v>
      </c>
      <c r="AG1982" s="92">
        <v>124.91780316791119</v>
      </c>
      <c r="AI1982" s="92">
        <f t="shared" si="582"/>
        <v>3.4943932522112466E-11</v>
      </c>
      <c r="AJ1982" s="92" t="e">
        <f>SUM($AI$13:AI1982)</f>
        <v>#N/A</v>
      </c>
      <c r="AK1982" s="92">
        <f t="shared" si="583"/>
        <v>412</v>
      </c>
      <c r="AL1982" s="92">
        <v>141.66860535272463</v>
      </c>
    </row>
    <row r="1983" spans="1:38">
      <c r="A1983" s="93">
        <v>1971</v>
      </c>
      <c r="B1983" s="130">
        <v>41100</v>
      </c>
      <c r="C1983" s="92">
        <v>16.415001</v>
      </c>
      <c r="D1983" s="92">
        <v>20.693000999999999</v>
      </c>
      <c r="E1983" s="92">
        <v>13.364000000000001</v>
      </c>
      <c r="F1983" s="139">
        <f t="shared" si="571"/>
        <v>-2.0712761455207174E-3</v>
      </c>
      <c r="G1983" s="140">
        <f t="shared" si="571"/>
        <v>2.319528230825485E-3</v>
      </c>
      <c r="H1983" s="140">
        <f t="shared" si="571"/>
        <v>-4.8638132295720782E-3</v>
      </c>
      <c r="I1983" s="141">
        <f t="shared" si="589"/>
        <v>21.355574897613469</v>
      </c>
      <c r="J1983" s="142">
        <f t="shared" si="584"/>
        <v>25.138875391698864</v>
      </c>
      <c r="K1983" s="142">
        <f t="shared" si="587"/>
        <v>19.364355058365756</v>
      </c>
      <c r="L1983" s="143">
        <f t="shared" si="585"/>
        <v>14948.902428329427</v>
      </c>
      <c r="M1983" s="137">
        <f t="shared" si="572"/>
        <v>-15083.325235019318</v>
      </c>
      <c r="N1983" s="137">
        <f t="shared" si="573"/>
        <v>29046.532587548634</v>
      </c>
      <c r="O1983" s="143">
        <f t="shared" si="588"/>
        <v>31.027571670570978</v>
      </c>
      <c r="P1983" s="137">
        <f t="shared" si="586"/>
        <v>34.905235019317843</v>
      </c>
      <c r="Q1983" s="137">
        <f t="shared" si="574"/>
        <v>141.96741245136582</v>
      </c>
      <c r="R1983" s="144">
        <f t="shared" si="575"/>
        <v>207.90021914125464</v>
      </c>
      <c r="T1983" s="92">
        <f t="shared" si="576"/>
        <v>2.3976577604403155E-5</v>
      </c>
      <c r="U1983" s="92">
        <f>SUM($T$13:T1983)</f>
        <v>0.88389892774121315</v>
      </c>
      <c r="V1983" s="92">
        <f t="shared" si="577"/>
        <v>150</v>
      </c>
      <c r="W1983" s="92">
        <v>73.49916104319891</v>
      </c>
      <c r="Y1983" s="92">
        <f t="shared" si="578"/>
        <v>2.1240563708870161E-54</v>
      </c>
      <c r="Z1983" s="92">
        <f>SUM($Y$13:Y1983)</f>
        <v>0.71100747581416679</v>
      </c>
      <c r="AA1983" s="92">
        <f t="shared" si="579"/>
        <v>2352</v>
      </c>
      <c r="AB1983" s="92">
        <v>70.601977240159613</v>
      </c>
      <c r="AD1983" s="92">
        <f t="shared" si="580"/>
        <v>5.3308320048421052E-18</v>
      </c>
      <c r="AE1983" s="92" t="e">
        <f>SUM($AD$13:AD1983)</f>
        <v>#N/A</v>
      </c>
      <c r="AF1983" s="92">
        <f t="shared" si="581"/>
        <v>718</v>
      </c>
      <c r="AG1983" s="92">
        <v>125.07584289391161</v>
      </c>
      <c r="AI1983" s="92">
        <f t="shared" si="582"/>
        <v>2.8528294511705385E-38</v>
      </c>
      <c r="AJ1983" s="92" t="e">
        <f>SUM($AI$13:AI1983)</f>
        <v>#N/A</v>
      </c>
      <c r="AK1983" s="92">
        <f t="shared" si="583"/>
        <v>1628</v>
      </c>
      <c r="AL1983" s="92">
        <v>141.82833332092196</v>
      </c>
    </row>
    <row r="1984" spans="1:38">
      <c r="A1984" s="93">
        <v>1972</v>
      </c>
      <c r="B1984" s="130">
        <v>41099</v>
      </c>
      <c r="C1984" s="92">
        <v>16.452998999999998</v>
      </c>
      <c r="D1984" s="92">
        <v>20.754000000000001</v>
      </c>
      <c r="E1984" s="92">
        <v>13.326499999999999</v>
      </c>
      <c r="F1984" s="139">
        <f t="shared" si="571"/>
        <v>-2.309487771803731E-3</v>
      </c>
      <c r="G1984" s="140">
        <f t="shared" si="571"/>
        <v>-2.9391442613473373E-3</v>
      </c>
      <c r="H1984" s="140">
        <f t="shared" si="571"/>
        <v>2.8139421453496904E-3</v>
      </c>
      <c r="I1984" s="141">
        <f t="shared" si="589"/>
        <v>21.350477192632177</v>
      </c>
      <c r="J1984" s="142">
        <f t="shared" si="584"/>
        <v>25.006984204524425</v>
      </c>
      <c r="K1984" s="142">
        <f t="shared" si="587"/>
        <v>19.513756500206359</v>
      </c>
      <c r="L1984" s="143">
        <f t="shared" si="585"/>
        <v>14945.334034842524</v>
      </c>
      <c r="M1984" s="137">
        <f t="shared" si="572"/>
        <v>-15004.190522714654</v>
      </c>
      <c r="N1984" s="137">
        <f t="shared" si="573"/>
        <v>29270.634750309539</v>
      </c>
      <c r="O1984" s="143">
        <f t="shared" si="588"/>
        <v>34.595965157473984</v>
      </c>
      <c r="P1984" s="137">
        <f t="shared" si="586"/>
        <v>-44.229477285345638</v>
      </c>
      <c r="Q1984" s="137">
        <f t="shared" si="574"/>
        <v>-82.134750309538504</v>
      </c>
      <c r="R1984" s="144">
        <f t="shared" si="575"/>
        <v>-91.768262437410158</v>
      </c>
      <c r="T1984" s="92">
        <f t="shared" si="576"/>
        <v>7.0457627952361278E-14</v>
      </c>
      <c r="U1984" s="92">
        <f>SUM($T$13:T1984)</f>
        <v>0.88389892774128365</v>
      </c>
      <c r="V1984" s="92">
        <f t="shared" si="577"/>
        <v>533</v>
      </c>
      <c r="W1984" s="92">
        <v>73.547820344372667</v>
      </c>
      <c r="Y1984" s="92">
        <f t="shared" si="578"/>
        <v>8.0931388143468689E-35</v>
      </c>
      <c r="Z1984" s="92">
        <f>SUM($Y$13:Y1984)</f>
        <v>0.71100747581416679</v>
      </c>
      <c r="AA1984" s="92">
        <f t="shared" si="579"/>
        <v>1473</v>
      </c>
      <c r="AB1984" s="92">
        <v>70.735451960013961</v>
      </c>
      <c r="AD1984" s="92">
        <f t="shared" si="580"/>
        <v>7.0403051176761095E-5</v>
      </c>
      <c r="AE1984" s="92" t="e">
        <f>SUM($AD$13:AD1984)</f>
        <v>#N/A</v>
      </c>
      <c r="AF1984" s="92">
        <f t="shared" si="581"/>
        <v>129</v>
      </c>
      <c r="AG1984" s="92">
        <v>125.17641499367528</v>
      </c>
      <c r="AI1984" s="92">
        <f t="shared" si="582"/>
        <v>1.0731938197146875E-2</v>
      </c>
      <c r="AJ1984" s="92" t="e">
        <f>SUM($AI$13:AI1984)</f>
        <v>#N/A</v>
      </c>
      <c r="AK1984" s="92">
        <f t="shared" si="583"/>
        <v>31</v>
      </c>
      <c r="AL1984" s="92">
        <v>141.82919511671935</v>
      </c>
    </row>
    <row r="1985" spans="1:38">
      <c r="A1985" s="93">
        <v>1973</v>
      </c>
      <c r="B1985" s="130">
        <v>41096</v>
      </c>
      <c r="C1985" s="92">
        <v>16.573</v>
      </c>
      <c r="D1985" s="92">
        <v>20.768000000000001</v>
      </c>
      <c r="E1985" s="92">
        <v>13.3817</v>
      </c>
      <c r="F1985" s="139">
        <f t="shared" si="571"/>
        <v>-7.2407530320401925E-3</v>
      </c>
      <c r="G1985" s="140">
        <f t="shared" si="571"/>
        <v>-6.7411402157158129E-4</v>
      </c>
      <c r="H1985" s="140">
        <f t="shared" si="571"/>
        <v>-4.125036430349005E-3</v>
      </c>
      <c r="I1985" s="141">
        <f t="shared" si="589"/>
        <v>21.244948609189642</v>
      </c>
      <c r="J1985" s="142">
        <f t="shared" si="584"/>
        <v>25.063792748459171</v>
      </c>
      <c r="K1985" s="142">
        <f t="shared" si="587"/>
        <v>19.378730916101837</v>
      </c>
      <c r="L1985" s="143">
        <f t="shared" si="585"/>
        <v>14871.46402643275</v>
      </c>
      <c r="M1985" s="137">
        <f t="shared" si="572"/>
        <v>-15038.275649075504</v>
      </c>
      <c r="N1985" s="137">
        <f t="shared" si="573"/>
        <v>29068.096374152756</v>
      </c>
      <c r="O1985" s="143">
        <f t="shared" si="588"/>
        <v>108.46597356724851</v>
      </c>
      <c r="P1985" s="137">
        <f t="shared" si="586"/>
        <v>-10.144350924496393</v>
      </c>
      <c r="Q1985" s="137">
        <f t="shared" si="574"/>
        <v>120.40362584724426</v>
      </c>
      <c r="R1985" s="144">
        <f t="shared" si="575"/>
        <v>218.72524848999637</v>
      </c>
      <c r="T1985" s="92">
        <f t="shared" si="576"/>
        <v>5.8453268253020111E-29</v>
      </c>
      <c r="U1985" s="92">
        <f>SUM($T$13:T1985)</f>
        <v>0.88389892774128365</v>
      </c>
      <c r="V1985" s="92">
        <f t="shared" si="577"/>
        <v>1210</v>
      </c>
      <c r="W1985" s="92">
        <v>73.592210922144659</v>
      </c>
      <c r="Y1985" s="92">
        <f t="shared" si="578"/>
        <v>3.8346180910363269E-31</v>
      </c>
      <c r="Z1985" s="92">
        <f>SUM($Y$13:Y1985)</f>
        <v>0.71100747581416679</v>
      </c>
      <c r="AA1985" s="92">
        <f t="shared" si="579"/>
        <v>1308</v>
      </c>
      <c r="AB1985" s="92">
        <v>70.74853754724063</v>
      </c>
      <c r="AD1985" s="92">
        <f t="shared" si="580"/>
        <v>2.0229318813996988E-17</v>
      </c>
      <c r="AE1985" s="92" t="e">
        <f>SUM($AD$13:AD1985)</f>
        <v>#N/A</v>
      </c>
      <c r="AF1985" s="92">
        <f t="shared" si="581"/>
        <v>692</v>
      </c>
      <c r="AG1985" s="92">
        <v>125.30896864450915</v>
      </c>
      <c r="AI1985" s="92">
        <f t="shared" si="582"/>
        <v>2.4913399059934236E-53</v>
      </c>
      <c r="AJ1985" s="92" t="e">
        <f>SUM($AI$13:AI1985)</f>
        <v>#N/A</v>
      </c>
      <c r="AK1985" s="92">
        <f t="shared" si="583"/>
        <v>2304</v>
      </c>
      <c r="AL1985" s="92">
        <v>142.39330209279251</v>
      </c>
    </row>
    <row r="1986" spans="1:38">
      <c r="A1986" s="93">
        <v>1974</v>
      </c>
      <c r="B1986" s="130">
        <v>41095</v>
      </c>
      <c r="C1986" s="92">
        <v>16.681999000000001</v>
      </c>
      <c r="D1986" s="92">
        <v>20.764999</v>
      </c>
      <c r="E1986" s="92">
        <v>13.383699999999999</v>
      </c>
      <c r="F1986" s="139">
        <f t="shared" si="571"/>
        <v>-6.5339291771927543E-3</v>
      </c>
      <c r="G1986" s="140">
        <f t="shared" si="571"/>
        <v>1.4452203922576956E-4</v>
      </c>
      <c r="H1986" s="140">
        <f t="shared" si="571"/>
        <v>-1.4943550737078759E-4</v>
      </c>
      <c r="I1986" s="141">
        <f t="shared" si="589"/>
        <v>21.260074569000992</v>
      </c>
      <c r="J1986" s="142">
        <f t="shared" si="584"/>
        <v>25.084324713909211</v>
      </c>
      <c r="K1986" s="142">
        <f t="shared" si="587"/>
        <v>19.456092134462072</v>
      </c>
      <c r="L1986" s="143">
        <f t="shared" si="585"/>
        <v>14882.052198300695</v>
      </c>
      <c r="M1986" s="137">
        <f t="shared" si="572"/>
        <v>-15050.594828345527</v>
      </c>
      <c r="N1986" s="137">
        <f t="shared" si="573"/>
        <v>29184.138201693106</v>
      </c>
      <c r="O1986" s="143">
        <f t="shared" si="588"/>
        <v>97.877801699303745</v>
      </c>
      <c r="P1986" s="137">
        <f t="shared" si="586"/>
        <v>2.1748283455272031</v>
      </c>
      <c r="Q1986" s="137">
        <f t="shared" si="574"/>
        <v>4.3617983068943431</v>
      </c>
      <c r="R1986" s="144">
        <f t="shared" si="575"/>
        <v>104.41442835172529</v>
      </c>
      <c r="T1986" s="92">
        <f t="shared" si="576"/>
        <v>1.6821768407537095E-59</v>
      </c>
      <c r="U1986" s="92">
        <f>SUM($T$13:T1986)</f>
        <v>0.88389892774128365</v>
      </c>
      <c r="V1986" s="92">
        <f t="shared" si="577"/>
        <v>2581</v>
      </c>
      <c r="W1986" s="92">
        <v>73.624370721430751</v>
      </c>
      <c r="Y1986" s="92">
        <f t="shared" si="578"/>
        <v>2.4478407584668237E-47</v>
      </c>
      <c r="Z1986" s="92">
        <f>SUM($Y$13:Y1986)</f>
        <v>0.71100747581416679</v>
      </c>
      <c r="AA1986" s="92">
        <f t="shared" si="579"/>
        <v>2035</v>
      </c>
      <c r="AB1986" s="92">
        <v>70.767793119257476</v>
      </c>
      <c r="AD1986" s="92">
        <f t="shared" si="580"/>
        <v>1.6595353792858031E-34</v>
      </c>
      <c r="AE1986" s="92" t="e">
        <f>SUM($AD$13:AD1986)</f>
        <v>#N/A</v>
      </c>
      <c r="AF1986" s="92">
        <f t="shared" si="581"/>
        <v>1459</v>
      </c>
      <c r="AG1986" s="92">
        <v>125.62008622876237</v>
      </c>
      <c r="AI1986" s="92">
        <f t="shared" si="582"/>
        <v>7.2927466545802523E-17</v>
      </c>
      <c r="AJ1986" s="92" t="e">
        <f>SUM($AI$13:AI1986)</f>
        <v>#N/A</v>
      </c>
      <c r="AK1986" s="92">
        <f t="shared" si="583"/>
        <v>667</v>
      </c>
      <c r="AL1986" s="92">
        <v>142.46489617257612</v>
      </c>
    </row>
    <row r="1987" spans="1:38">
      <c r="A1987" s="93">
        <v>1975</v>
      </c>
      <c r="B1987" s="130">
        <v>41094</v>
      </c>
      <c r="C1987" s="92">
        <v>16.799999</v>
      </c>
      <c r="D1987" s="92">
        <v>20.91</v>
      </c>
      <c r="E1987" s="92">
        <v>13.326700000000001</v>
      </c>
      <c r="F1987" s="139">
        <f t="shared" si="571"/>
        <v>-7.0238099418933331E-3</v>
      </c>
      <c r="G1987" s="140">
        <f t="shared" si="571"/>
        <v>-6.9345289335246418E-3</v>
      </c>
      <c r="H1987" s="140">
        <f t="shared" si="571"/>
        <v>4.2771278711157823E-3</v>
      </c>
      <c r="I1987" s="141">
        <f t="shared" si="589"/>
        <v>21.249591169624477</v>
      </c>
      <c r="J1987" s="142">
        <f t="shared" si="584"/>
        <v>24.906777160176947</v>
      </c>
      <c r="K1987" s="142">
        <f t="shared" si="587"/>
        <v>19.542228631244043</v>
      </c>
      <c r="L1987" s="143">
        <f t="shared" si="585"/>
        <v>14874.713818737133</v>
      </c>
      <c r="M1987" s="137">
        <f t="shared" si="572"/>
        <v>-14944.066296106168</v>
      </c>
      <c r="N1987" s="137">
        <f t="shared" si="573"/>
        <v>29313.342946866065</v>
      </c>
      <c r="O1987" s="143">
        <f t="shared" si="588"/>
        <v>105.21618126286558</v>
      </c>
      <c r="P1987" s="137">
        <f t="shared" si="586"/>
        <v>-104.35370389383206</v>
      </c>
      <c r="Q1987" s="137">
        <f t="shared" si="574"/>
        <v>-124.84294686606518</v>
      </c>
      <c r="R1987" s="144">
        <f t="shared" si="575"/>
        <v>-123.98046949703166</v>
      </c>
      <c r="T1987" s="92">
        <f t="shared" si="576"/>
        <v>2.6500152097356533E-42</v>
      </c>
      <c r="U1987" s="92">
        <f>SUM($T$13:T1987)</f>
        <v>0.88389892774128365</v>
      </c>
      <c r="V1987" s="92">
        <f t="shared" si="577"/>
        <v>1809</v>
      </c>
      <c r="W1987" s="92">
        <v>73.631953685300687</v>
      </c>
      <c r="Y1987" s="92">
        <f t="shared" si="578"/>
        <v>1.8416723942335858E-52</v>
      </c>
      <c r="Z1987" s="92">
        <f>SUM($Y$13:Y1987)</f>
        <v>0.71100747581416679</v>
      </c>
      <c r="AA1987" s="92">
        <f t="shared" si="579"/>
        <v>2265</v>
      </c>
      <c r="AB1987" s="92">
        <v>70.852479946041058</v>
      </c>
      <c r="AD1987" s="92">
        <f t="shared" si="580"/>
        <v>3.5938553083451326E-6</v>
      </c>
      <c r="AE1987" s="92" t="e">
        <f>SUM($AD$13:AD1987)</f>
        <v>#N/A</v>
      </c>
      <c r="AF1987" s="92">
        <f t="shared" si="581"/>
        <v>187</v>
      </c>
      <c r="AG1987" s="92">
        <v>125.94110301722685</v>
      </c>
      <c r="AI1987" s="92">
        <f t="shared" si="582"/>
        <v>2.8412609382557963E-57</v>
      </c>
      <c r="AJ1987" s="92" t="e">
        <f>SUM($AI$13:AI1987)</f>
        <v>#N/A</v>
      </c>
      <c r="AK1987" s="92">
        <f t="shared" si="583"/>
        <v>2481</v>
      </c>
      <c r="AL1987" s="92">
        <v>142.46587936092692</v>
      </c>
    </row>
    <row r="1988" spans="1:38">
      <c r="A1988" s="93">
        <v>1976</v>
      </c>
      <c r="B1988" s="130">
        <v>41093</v>
      </c>
      <c r="C1988" s="92">
        <v>16.773001000000001</v>
      </c>
      <c r="D1988" s="92">
        <v>20.931999000000001</v>
      </c>
      <c r="E1988" s="92">
        <v>13.324199999999999</v>
      </c>
      <c r="F1988" s="139">
        <f t="shared" si="571"/>
        <v>1.6096105878726785E-3</v>
      </c>
      <c r="G1988" s="140">
        <f t="shared" si="571"/>
        <v>-1.050974634577484E-3</v>
      </c>
      <c r="H1988" s="140">
        <f t="shared" si="571"/>
        <v>1.8762852553999565E-4</v>
      </c>
      <c r="I1988" s="141">
        <f t="shared" si="589"/>
        <v>21.434345505619415</v>
      </c>
      <c r="J1988" s="142">
        <f t="shared" si="584"/>
        <v>25.054340820482551</v>
      </c>
      <c r="K1988" s="142">
        <f t="shared" si="587"/>
        <v>19.462651063478482</v>
      </c>
      <c r="L1988" s="143">
        <f t="shared" si="585"/>
        <v>15004.041853933591</v>
      </c>
      <c r="M1988" s="137">
        <f t="shared" si="572"/>
        <v>-15032.604492289531</v>
      </c>
      <c r="N1988" s="137">
        <f t="shared" si="573"/>
        <v>29193.976595217722</v>
      </c>
      <c r="O1988" s="143">
        <f t="shared" si="588"/>
        <v>-24.111853933593011</v>
      </c>
      <c r="P1988" s="137">
        <f t="shared" si="586"/>
        <v>-15.815507710469319</v>
      </c>
      <c r="Q1988" s="137">
        <f t="shared" si="574"/>
        <v>-5.4765952177222061</v>
      </c>
      <c r="R1988" s="144">
        <f t="shared" si="575"/>
        <v>-45.403956861784536</v>
      </c>
      <c r="T1988" s="92">
        <f t="shared" si="576"/>
        <v>8.5471541404206509E-7</v>
      </c>
      <c r="U1988" s="92">
        <f>SUM($T$13:T1988)</f>
        <v>0.88389978245669765</v>
      </c>
      <c r="V1988" s="92">
        <f t="shared" si="577"/>
        <v>215</v>
      </c>
      <c r="W1988" s="92">
        <v>73.852830834808628</v>
      </c>
      <c r="Y1988" s="92">
        <f t="shared" si="578"/>
        <v>1.4355662688271805E-5</v>
      </c>
      <c r="Z1988" s="92">
        <f>SUM($Y$13:Y1988)</f>
        <v>0.71102183147685505</v>
      </c>
      <c r="AA1988" s="92">
        <f t="shared" si="579"/>
        <v>160</v>
      </c>
      <c r="AB1988" s="92">
        <v>71.068818471365375</v>
      </c>
      <c r="AD1988" s="92">
        <f t="shared" si="580"/>
        <v>1.497730679805437E-34</v>
      </c>
      <c r="AE1988" s="92" t="e">
        <f>SUM($AD$13:AD1988)</f>
        <v>#N/A</v>
      </c>
      <c r="AF1988" s="92">
        <f t="shared" si="581"/>
        <v>1461</v>
      </c>
      <c r="AG1988" s="92">
        <v>126.73256935882819</v>
      </c>
      <c r="AI1988" s="92">
        <f t="shared" si="582"/>
        <v>5.6473628143714946E-26</v>
      </c>
      <c r="AJ1988" s="92" t="e">
        <f>SUM($AI$13:AI1988)</f>
        <v>#N/A</v>
      </c>
      <c r="AK1988" s="92">
        <f t="shared" si="583"/>
        <v>1076</v>
      </c>
      <c r="AL1988" s="92">
        <v>142.49445225253839</v>
      </c>
    </row>
    <row r="1989" spans="1:38">
      <c r="A1989" s="93">
        <v>1977</v>
      </c>
      <c r="B1989" s="130">
        <v>41092</v>
      </c>
      <c r="C1989" s="92">
        <v>16.609300999999999</v>
      </c>
      <c r="D1989" s="92">
        <v>20.780000999999999</v>
      </c>
      <c r="E1989" s="92">
        <v>13.3209</v>
      </c>
      <c r="F1989" s="139">
        <f t="shared" si="571"/>
        <v>9.8559234973225607E-3</v>
      </c>
      <c r="G1989" s="140">
        <f t="shared" si="571"/>
        <v>7.3146290993924001E-3</v>
      </c>
      <c r="H1989" s="140">
        <f t="shared" si="571"/>
        <v>2.4773100916597457E-4</v>
      </c>
      <c r="I1989" s="141">
        <f t="shared" si="589"/>
        <v>21.610815777250352</v>
      </c>
      <c r="J1989" s="142">
        <f t="shared" si="584"/>
        <v>25.264156018053132</v>
      </c>
      <c r="K1989" s="142">
        <f t="shared" si="587"/>
        <v>19.463820597707361</v>
      </c>
      <c r="L1989" s="143">
        <f t="shared" si="585"/>
        <v>15127.571044075246</v>
      </c>
      <c r="M1989" s="137">
        <f t="shared" si="572"/>
        <v>-15158.49361083188</v>
      </c>
      <c r="N1989" s="137">
        <f t="shared" si="573"/>
        <v>29195.730896561043</v>
      </c>
      <c r="O1989" s="143">
        <f t="shared" si="588"/>
        <v>-147.64104407524792</v>
      </c>
      <c r="P1989" s="137">
        <f t="shared" si="586"/>
        <v>110.07361083187971</v>
      </c>
      <c r="Q1989" s="137">
        <f t="shared" si="574"/>
        <v>-7.2308965610427549</v>
      </c>
      <c r="R1989" s="144">
        <f t="shared" si="575"/>
        <v>-44.798329804410969</v>
      </c>
      <c r="T1989" s="92">
        <f t="shared" si="576"/>
        <v>2.1207670393095294E-36</v>
      </c>
      <c r="U1989" s="92">
        <f>SUM($T$13:T1989)</f>
        <v>0.88389978245669765</v>
      </c>
      <c r="V1989" s="92">
        <f t="shared" si="577"/>
        <v>1544</v>
      </c>
      <c r="W1989" s="92">
        <v>74.109314782552246</v>
      </c>
      <c r="Y1989" s="92">
        <f t="shared" si="578"/>
        <v>3.7947496497163979E-42</v>
      </c>
      <c r="Z1989" s="92">
        <f>SUM($Y$13:Y1989)</f>
        <v>0.71102183147685505</v>
      </c>
      <c r="AA1989" s="92">
        <f t="shared" si="579"/>
        <v>1802</v>
      </c>
      <c r="AB1989" s="92">
        <v>71.319485117910517</v>
      </c>
      <c r="AD1989" s="92">
        <f t="shared" si="580"/>
        <v>2.2720567904471065E-42</v>
      </c>
      <c r="AE1989" s="92" t="e">
        <f>SUM($AD$13:AD1989)</f>
        <v>#N/A</v>
      </c>
      <c r="AF1989" s="92">
        <f t="shared" si="581"/>
        <v>1812</v>
      </c>
      <c r="AG1989" s="92">
        <v>126.80046280235547</v>
      </c>
      <c r="AI1989" s="92">
        <f t="shared" si="582"/>
        <v>4.0986300908918288E-10</v>
      </c>
      <c r="AJ1989" s="92" t="e">
        <f>SUM($AI$13:AI1989)</f>
        <v>#N/A</v>
      </c>
      <c r="AK1989" s="92">
        <f t="shared" si="583"/>
        <v>364</v>
      </c>
      <c r="AL1989" s="92">
        <v>142.60332036669206</v>
      </c>
    </row>
    <row r="1990" spans="1:38">
      <c r="A1990" s="93">
        <v>1978</v>
      </c>
      <c r="B1990" s="130">
        <v>41089</v>
      </c>
      <c r="C1990" s="92">
        <v>16.943000999999999</v>
      </c>
      <c r="D1990" s="92">
        <v>21.129000000000001</v>
      </c>
      <c r="E1990" s="92">
        <v>13.3607</v>
      </c>
      <c r="F1990" s="139">
        <f t="shared" si="571"/>
        <v>-1.9695448285696249E-2</v>
      </c>
      <c r="G1990" s="140">
        <f t="shared" si="571"/>
        <v>-1.6517535141275186E-2</v>
      </c>
      <c r="H1990" s="140">
        <f t="shared" si="571"/>
        <v>-2.9788858368199334E-3</v>
      </c>
      <c r="I1990" s="141">
        <f t="shared" si="589"/>
        <v>20.978419376230928</v>
      </c>
      <c r="J1990" s="142">
        <f t="shared" si="584"/>
        <v>24.666428656382219</v>
      </c>
      <c r="K1990" s="142">
        <f t="shared" si="587"/>
        <v>19.401033860501322</v>
      </c>
      <c r="L1990" s="143">
        <f t="shared" si="585"/>
        <v>14684.893563361649</v>
      </c>
      <c r="M1990" s="137">
        <f t="shared" si="572"/>
        <v>-14799.857193829332</v>
      </c>
      <c r="N1990" s="137">
        <f t="shared" si="573"/>
        <v>29101.550790751982</v>
      </c>
      <c r="O1990" s="143">
        <f t="shared" si="588"/>
        <v>295.03643663834919</v>
      </c>
      <c r="P1990" s="137">
        <f t="shared" si="586"/>
        <v>-248.56280617066841</v>
      </c>
      <c r="Q1990" s="137">
        <f t="shared" si="574"/>
        <v>86.949209248017723</v>
      </c>
      <c r="R1990" s="144">
        <f t="shared" si="575"/>
        <v>133.4228397156985</v>
      </c>
      <c r="T1990" s="92">
        <f t="shared" si="576"/>
        <v>5.9353865902888454E-8</v>
      </c>
      <c r="U1990" s="92">
        <f>SUM($T$13:T1990)</f>
        <v>0.88389984181056358</v>
      </c>
      <c r="V1990" s="92">
        <f t="shared" si="577"/>
        <v>267</v>
      </c>
      <c r="W1990" s="92">
        <v>74.15329497768289</v>
      </c>
      <c r="Y1990" s="92">
        <f t="shared" si="578"/>
        <v>5.1294074604247247E-34</v>
      </c>
      <c r="Z1990" s="92">
        <f>SUM($Y$13:Y1990)</f>
        <v>0.71102183147685505</v>
      </c>
      <c r="AA1990" s="92">
        <f t="shared" si="579"/>
        <v>1437</v>
      </c>
      <c r="AB1990" s="92">
        <v>71.906951900582499</v>
      </c>
      <c r="AD1990" s="92">
        <f t="shared" si="580"/>
        <v>3.5025261637593793E-38</v>
      </c>
      <c r="AE1990" s="92" t="e">
        <f>SUM($AD$13:AD1990)</f>
        <v>#N/A</v>
      </c>
      <c r="AF1990" s="92">
        <f t="shared" si="581"/>
        <v>1624</v>
      </c>
      <c r="AG1990" s="92">
        <v>127.17242422638083</v>
      </c>
      <c r="AI1990" s="92">
        <f t="shared" si="582"/>
        <v>1.1314298467485327E-20</v>
      </c>
      <c r="AJ1990" s="92" t="e">
        <f>SUM($AI$13:AI1990)</f>
        <v>#N/A</v>
      </c>
      <c r="AK1990" s="92">
        <f t="shared" si="583"/>
        <v>838</v>
      </c>
      <c r="AL1990" s="92">
        <v>142.63192689750394</v>
      </c>
    </row>
    <row r="1991" spans="1:38">
      <c r="A1991" s="93">
        <v>1979</v>
      </c>
      <c r="B1991" s="130">
        <v>41088</v>
      </c>
      <c r="C1991" s="92">
        <v>16.91</v>
      </c>
      <c r="D1991" s="92">
        <v>21.114000000000001</v>
      </c>
      <c r="E1991" s="92">
        <v>13.6066</v>
      </c>
      <c r="F1991" s="139">
        <f t="shared" si="571"/>
        <v>1.9515671200471818E-3</v>
      </c>
      <c r="G1991" s="140">
        <f t="shared" si="571"/>
        <v>7.1042909917595765E-4</v>
      </c>
      <c r="H1991" s="140">
        <f t="shared" si="571"/>
        <v>-1.8072112063263424E-2</v>
      </c>
      <c r="I1991" s="141">
        <f t="shared" si="589"/>
        <v>21.441663341212298</v>
      </c>
      <c r="J1991" s="142">
        <f t="shared" si="584"/>
        <v>25.098518059107704</v>
      </c>
      <c r="K1991" s="142">
        <f t="shared" si="587"/>
        <v>19.107334771360957</v>
      </c>
      <c r="L1991" s="143">
        <f t="shared" si="585"/>
        <v>15009.164338848608</v>
      </c>
      <c r="M1991" s="137">
        <f t="shared" si="572"/>
        <v>-15059.110835464622</v>
      </c>
      <c r="N1991" s="137">
        <f t="shared" si="573"/>
        <v>28661.002157041436</v>
      </c>
      <c r="O1991" s="143">
        <f t="shared" si="588"/>
        <v>-29.234338848609696</v>
      </c>
      <c r="P1991" s="137">
        <f t="shared" si="586"/>
        <v>10.690835464622069</v>
      </c>
      <c r="Q1991" s="137">
        <f t="shared" si="574"/>
        <v>527.49784295856443</v>
      </c>
      <c r="R1991" s="144">
        <f t="shared" si="575"/>
        <v>508.95433957457681</v>
      </c>
      <c r="T1991" s="92">
        <f t="shared" si="576"/>
        <v>2.8324677509170698E-21</v>
      </c>
      <c r="U1991" s="92">
        <f>SUM($T$13:T1991)</f>
        <v>0.88389984181056358</v>
      </c>
      <c r="V1991" s="92">
        <f t="shared" si="577"/>
        <v>865</v>
      </c>
      <c r="W1991" s="92">
        <v>74.178280065592844</v>
      </c>
      <c r="Y1991" s="92">
        <f t="shared" si="578"/>
        <v>4.3243887513190447E-37</v>
      </c>
      <c r="Z1991" s="92">
        <f>SUM($Y$13:Y1991)</f>
        <v>0.71102183147685505</v>
      </c>
      <c r="AA1991" s="92">
        <f t="shared" si="579"/>
        <v>1575</v>
      </c>
      <c r="AB1991" s="92">
        <v>72.524192868608225</v>
      </c>
      <c r="AD1991" s="92">
        <f t="shared" si="580"/>
        <v>2.7830124629151903E-15</v>
      </c>
      <c r="AE1991" s="92" t="e">
        <f>SUM($AD$13:AD1991)</f>
        <v>#N/A</v>
      </c>
      <c r="AF1991" s="92">
        <f t="shared" si="581"/>
        <v>596</v>
      </c>
      <c r="AG1991" s="92">
        <v>127.38017040669729</v>
      </c>
      <c r="AI1991" s="92">
        <f t="shared" si="582"/>
        <v>5.1333838011549966E-43</v>
      </c>
      <c r="AJ1991" s="92" t="e">
        <f>SUM($AI$13:AI1991)</f>
        <v>#N/A</v>
      </c>
      <c r="AK1991" s="92">
        <f t="shared" si="583"/>
        <v>1841</v>
      </c>
      <c r="AL1991" s="92">
        <v>142.70804300196141</v>
      </c>
    </row>
    <row r="1992" spans="1:38">
      <c r="A1992" s="93">
        <v>1980</v>
      </c>
      <c r="B1992" s="130">
        <v>41087</v>
      </c>
      <c r="C1992" s="92">
        <v>17.18</v>
      </c>
      <c r="D1992" s="92">
        <v>21.502001</v>
      </c>
      <c r="E1992" s="92">
        <v>13.5611</v>
      </c>
      <c r="F1992" s="139">
        <f t="shared" si="571"/>
        <v>-1.571594877764837E-2</v>
      </c>
      <c r="G1992" s="140">
        <f t="shared" si="571"/>
        <v>-1.8044878706870104E-2</v>
      </c>
      <c r="H1992" s="140">
        <f t="shared" si="571"/>
        <v>3.3551850513602322E-3</v>
      </c>
      <c r="I1992" s="141">
        <f t="shared" si="589"/>
        <v>21.063580267753203</v>
      </c>
      <c r="J1992" s="142">
        <f t="shared" si="584"/>
        <v>24.628121810616602</v>
      </c>
      <c r="K1992" s="142">
        <f t="shared" si="587"/>
        <v>19.52428854591442</v>
      </c>
      <c r="L1992" s="143">
        <f t="shared" si="585"/>
        <v>14744.506187427241</v>
      </c>
      <c r="M1992" s="137">
        <f t="shared" si="572"/>
        <v>-14776.87308636996</v>
      </c>
      <c r="N1992" s="137">
        <f t="shared" si="573"/>
        <v>29286.432818871628</v>
      </c>
      <c r="O1992" s="143">
        <f t="shared" si="588"/>
        <v>235.42381257275702</v>
      </c>
      <c r="P1992" s="137">
        <f t="shared" si="586"/>
        <v>-271.54691363003985</v>
      </c>
      <c r="Q1992" s="137">
        <f t="shared" si="574"/>
        <v>-97.932818871628115</v>
      </c>
      <c r="R1992" s="144">
        <f t="shared" si="575"/>
        <v>-134.05591992891095</v>
      </c>
      <c r="T1992" s="92">
        <f t="shared" si="576"/>
        <v>2.186207526487835E-58</v>
      </c>
      <c r="U1992" s="92">
        <f>SUM($T$13:T1992)</f>
        <v>0.88389984181056358</v>
      </c>
      <c r="V1992" s="92">
        <f t="shared" si="577"/>
        <v>2531</v>
      </c>
      <c r="W1992" s="92">
        <v>74.430832419177023</v>
      </c>
      <c r="Y1992" s="92">
        <f t="shared" si="578"/>
        <v>2.9528332191624271E-41</v>
      </c>
      <c r="Z1992" s="92">
        <f>SUM($Y$13:Y1992)</f>
        <v>0.71102183147685505</v>
      </c>
      <c r="AA1992" s="92">
        <f t="shared" si="579"/>
        <v>1762</v>
      </c>
      <c r="AB1992" s="92">
        <v>72.538533875340363</v>
      </c>
      <c r="AD1992" s="92">
        <f t="shared" si="580"/>
        <v>7.9456719425081088E-20</v>
      </c>
      <c r="AE1992" s="92" t="e">
        <f>SUM($AD$13:AD1992)</f>
        <v>#N/A</v>
      </c>
      <c r="AF1992" s="92">
        <f t="shared" si="581"/>
        <v>800</v>
      </c>
      <c r="AG1992" s="92">
        <v>128.00722077124374</v>
      </c>
      <c r="AI1992" s="92">
        <f t="shared" si="582"/>
        <v>1.9277513280907524E-53</v>
      </c>
      <c r="AJ1992" s="92" t="e">
        <f>SUM($AI$13:AI1992)</f>
        <v>#N/A</v>
      </c>
      <c r="AK1992" s="92">
        <f t="shared" si="583"/>
        <v>2309</v>
      </c>
      <c r="AL1992" s="92">
        <v>142.80593119648802</v>
      </c>
    </row>
    <row r="1993" spans="1:38">
      <c r="A1993" s="93">
        <v>1981</v>
      </c>
      <c r="B1993" s="130">
        <v>41086</v>
      </c>
      <c r="C1993" s="92">
        <v>17.388000000000002</v>
      </c>
      <c r="D1993" s="92">
        <v>21.639999</v>
      </c>
      <c r="E1993" s="92">
        <v>13.757199999999999</v>
      </c>
      <c r="F1993" s="139">
        <f t="shared" si="571"/>
        <v>-1.196227283183815E-2</v>
      </c>
      <c r="G1993" s="140">
        <f t="shared" si="571"/>
        <v>-6.3769873556833723E-3</v>
      </c>
      <c r="H1993" s="140">
        <f t="shared" si="571"/>
        <v>-1.425435408367981E-2</v>
      </c>
      <c r="I1993" s="141">
        <f t="shared" si="589"/>
        <v>21.143908557625945</v>
      </c>
      <c r="J1993" s="142">
        <f t="shared" si="584"/>
        <v>24.920760693228313</v>
      </c>
      <c r="K1993" s="142">
        <f t="shared" si="587"/>
        <v>19.181624523885674</v>
      </c>
      <c r="L1993" s="143">
        <f t="shared" si="585"/>
        <v>14800.735990338162</v>
      </c>
      <c r="M1993" s="137">
        <f t="shared" si="572"/>
        <v>-14952.456415936987</v>
      </c>
      <c r="N1993" s="137">
        <f t="shared" si="573"/>
        <v>28772.436785828511</v>
      </c>
      <c r="O1993" s="143">
        <f t="shared" si="588"/>
        <v>179.19400966183639</v>
      </c>
      <c r="P1993" s="137">
        <f t="shared" si="586"/>
        <v>-95.963584063012604</v>
      </c>
      <c r="Q1993" s="137">
        <f t="shared" si="574"/>
        <v>416.06321417148865</v>
      </c>
      <c r="R1993" s="144">
        <f t="shared" si="575"/>
        <v>499.29363977031244</v>
      </c>
      <c r="T1993" s="92">
        <f t="shared" si="576"/>
        <v>2.2777748724182994E-5</v>
      </c>
      <c r="U1993" s="92">
        <f>SUM($T$13:T1993)</f>
        <v>0.88392261955928775</v>
      </c>
      <c r="V1993" s="92">
        <f t="shared" si="577"/>
        <v>151</v>
      </c>
      <c r="W1993" s="92">
        <v>74.460983303753892</v>
      </c>
      <c r="Y1993" s="92">
        <f t="shared" si="578"/>
        <v>7.3750785581934235E-15</v>
      </c>
      <c r="Z1993" s="92">
        <f>SUM($Y$13:Y1993)</f>
        <v>0.71102183147686238</v>
      </c>
      <c r="AA1993" s="92">
        <f t="shared" si="579"/>
        <v>577</v>
      </c>
      <c r="AB1993" s="92">
        <v>72.954745919631023</v>
      </c>
      <c r="AD1993" s="92">
        <f t="shared" si="580"/>
        <v>5.3473811798414236E-54</v>
      </c>
      <c r="AE1993" s="92" t="e">
        <f>SUM($AD$13:AD1993)</f>
        <v>#N/A</v>
      </c>
      <c r="AF1993" s="92">
        <f t="shared" si="581"/>
        <v>2334</v>
      </c>
      <c r="AG1993" s="92">
        <v>128.26386700937655</v>
      </c>
      <c r="AI1993" s="92">
        <f t="shared" si="582"/>
        <v>6.7194589753817292E-59</v>
      </c>
      <c r="AJ1993" s="92" t="e">
        <f>SUM($AI$13:AI1993)</f>
        <v>#N/A</v>
      </c>
      <c r="AK1993" s="92">
        <f t="shared" si="583"/>
        <v>2554</v>
      </c>
      <c r="AL1993" s="92">
        <v>142.82798879546135</v>
      </c>
    </row>
    <row r="1994" spans="1:38">
      <c r="A1994" s="93">
        <v>1982</v>
      </c>
      <c r="B1994" s="130">
        <v>41085</v>
      </c>
      <c r="C1994" s="92">
        <v>17.416</v>
      </c>
      <c r="D1994" s="92">
        <v>21.530999999999999</v>
      </c>
      <c r="E1994" s="92">
        <v>13.89</v>
      </c>
      <c r="F1994" s="139">
        <f t="shared" si="571"/>
        <v>-1.607717041800516E-3</v>
      </c>
      <c r="G1994" s="140">
        <f t="shared" si="571"/>
        <v>5.0624216246342169E-3</v>
      </c>
      <c r="H1994" s="140">
        <f t="shared" si="571"/>
        <v>-9.5608351331893937E-3</v>
      </c>
      <c r="I1994" s="141">
        <f t="shared" si="589"/>
        <v>21.365495016077173</v>
      </c>
      <c r="J1994" s="142">
        <f t="shared" si="584"/>
        <v>25.207669078040965</v>
      </c>
      <c r="K1994" s="142">
        <f t="shared" si="587"/>
        <v>19.272955709143268</v>
      </c>
      <c r="L1994" s="143">
        <f t="shared" si="585"/>
        <v>14955.846511254022</v>
      </c>
      <c r="M1994" s="137">
        <f t="shared" si="572"/>
        <v>-15124.601446824579</v>
      </c>
      <c r="N1994" s="137">
        <f t="shared" si="573"/>
        <v>28909.433563714902</v>
      </c>
      <c r="O1994" s="143">
        <f t="shared" si="588"/>
        <v>24.083488745976865</v>
      </c>
      <c r="P1994" s="137">
        <f t="shared" si="586"/>
        <v>76.181446824579325</v>
      </c>
      <c r="Q1994" s="137">
        <f t="shared" si="574"/>
        <v>279.06643628509846</v>
      </c>
      <c r="R1994" s="144">
        <f t="shared" si="575"/>
        <v>379.33137185565465</v>
      </c>
      <c r="T1994" s="92">
        <f t="shared" si="576"/>
        <v>1.7666008464577342E-32</v>
      </c>
      <c r="U1994" s="92">
        <f>SUM($T$13:T1994)</f>
        <v>0.88392261955928775</v>
      </c>
      <c r="V1994" s="92">
        <f t="shared" si="577"/>
        <v>1368</v>
      </c>
      <c r="W1994" s="92">
        <v>74.475528669865525</v>
      </c>
      <c r="Y1994" s="92">
        <f t="shared" si="578"/>
        <v>1.9906940098103977E-29</v>
      </c>
      <c r="Z1994" s="92">
        <f>SUM($Y$13:Y1994)</f>
        <v>0.71102183147686238</v>
      </c>
      <c r="AA1994" s="92">
        <f t="shared" si="579"/>
        <v>1231</v>
      </c>
      <c r="AB1994" s="92">
        <v>72.958482120264307</v>
      </c>
      <c r="AD1994" s="92">
        <f t="shared" si="580"/>
        <v>4.1916959420850073E-6</v>
      </c>
      <c r="AE1994" s="92" t="e">
        <f>SUM($AD$13:AD1994)</f>
        <v>#N/A</v>
      </c>
      <c r="AF1994" s="92">
        <f t="shared" si="581"/>
        <v>184</v>
      </c>
      <c r="AG1994" s="92">
        <v>128.61914218582024</v>
      </c>
      <c r="AI1994" s="92">
        <f t="shared" si="582"/>
        <v>9.8959588280693962E-54</v>
      </c>
      <c r="AJ1994" s="92" t="e">
        <f>SUM($AI$13:AI1994)</f>
        <v>#N/A</v>
      </c>
      <c r="AK1994" s="92">
        <f t="shared" si="583"/>
        <v>2322</v>
      </c>
      <c r="AL1994" s="92">
        <v>142.9761918437398</v>
      </c>
    </row>
    <row r="1995" spans="1:38">
      <c r="A1995" s="93">
        <v>1983</v>
      </c>
      <c r="B1995" s="130">
        <v>41082</v>
      </c>
      <c r="C1995" s="92">
        <v>17.443999999999999</v>
      </c>
      <c r="D1995" s="92">
        <v>21.691998999999999</v>
      </c>
      <c r="E1995" s="92">
        <v>13.8507</v>
      </c>
      <c r="F1995" s="139">
        <f t="shared" si="571"/>
        <v>-1.6051364365969878E-3</v>
      </c>
      <c r="G1995" s="140">
        <f t="shared" si="571"/>
        <v>-7.4220453357018989E-3</v>
      </c>
      <c r="H1995" s="140">
        <f t="shared" si="571"/>
        <v>2.8374017197687618E-3</v>
      </c>
      <c r="I1995" s="141">
        <f t="shared" si="589"/>
        <v>21.365550240770467</v>
      </c>
      <c r="J1995" s="142">
        <f t="shared" si="584"/>
        <v>24.894549907548861</v>
      </c>
      <c r="K1995" s="142">
        <f t="shared" si="587"/>
        <v>19.514213000064981</v>
      </c>
      <c r="L1995" s="143">
        <f t="shared" si="585"/>
        <v>14955.885168539327</v>
      </c>
      <c r="M1995" s="137">
        <f t="shared" si="572"/>
        <v>-14936.729944529316</v>
      </c>
      <c r="N1995" s="137">
        <f t="shared" si="573"/>
        <v>29271.31950009747</v>
      </c>
      <c r="O1995" s="143">
        <f t="shared" si="588"/>
        <v>24.044831460671048</v>
      </c>
      <c r="P1995" s="137">
        <f t="shared" si="586"/>
        <v>-111.69005547068446</v>
      </c>
      <c r="Q1995" s="137">
        <f t="shared" si="574"/>
        <v>-82.819500097470154</v>
      </c>
      <c r="R1995" s="144">
        <f t="shared" si="575"/>
        <v>-170.46472410748356</v>
      </c>
      <c r="T1995" s="92">
        <f t="shared" si="576"/>
        <v>5.1792830940454104E-14</v>
      </c>
      <c r="U1995" s="92">
        <f>SUM($T$13:T1995)</f>
        <v>0.8839226195593396</v>
      </c>
      <c r="V1995" s="92">
        <f t="shared" si="577"/>
        <v>539</v>
      </c>
      <c r="W1995" s="92">
        <v>74.4815021439681</v>
      </c>
      <c r="Y1995" s="92">
        <f t="shared" si="578"/>
        <v>9.8329443453767985E-46</v>
      </c>
      <c r="Z1995" s="92">
        <f>SUM($Y$13:Y1995)</f>
        <v>0.71102183147686238</v>
      </c>
      <c r="AA1995" s="92">
        <f t="shared" si="579"/>
        <v>1963</v>
      </c>
      <c r="AB1995" s="92">
        <v>73.152544640708584</v>
      </c>
      <c r="AD1995" s="92">
        <f t="shared" si="580"/>
        <v>1.900331381477299E-19</v>
      </c>
      <c r="AE1995" s="92" t="e">
        <f>SUM($AD$13:AD1995)</f>
        <v>#N/A</v>
      </c>
      <c r="AF1995" s="92">
        <f t="shared" si="581"/>
        <v>783</v>
      </c>
      <c r="AG1995" s="92">
        <v>128.73611830408117</v>
      </c>
      <c r="AI1995" s="92">
        <f t="shared" si="582"/>
        <v>3.6022197096102342E-33</v>
      </c>
      <c r="AJ1995" s="92" t="e">
        <f>SUM($AI$13:AI1995)</f>
        <v>#N/A</v>
      </c>
      <c r="AK1995" s="92">
        <f t="shared" si="583"/>
        <v>1399</v>
      </c>
      <c r="AL1995" s="92">
        <v>143.28701478546645</v>
      </c>
    </row>
    <row r="1996" spans="1:38">
      <c r="A1996" s="93">
        <v>1984</v>
      </c>
      <c r="B1996" s="130">
        <v>41081</v>
      </c>
      <c r="C1996" s="92">
        <v>17.360001</v>
      </c>
      <c r="D1996" s="92">
        <v>21.5</v>
      </c>
      <c r="E1996" s="92">
        <v>13.900399999999999</v>
      </c>
      <c r="F1996" s="139">
        <f t="shared" si="571"/>
        <v>4.8386517950085306E-3</v>
      </c>
      <c r="G1996" s="140">
        <f t="shared" si="571"/>
        <v>8.9301860465116345E-3</v>
      </c>
      <c r="H1996" s="140">
        <f t="shared" si="571"/>
        <v>-3.5754366780811342E-3</v>
      </c>
      <c r="I1996" s="141">
        <f t="shared" si="589"/>
        <v>21.503446664548001</v>
      </c>
      <c r="J1996" s="142">
        <f t="shared" si="584"/>
        <v>25.304675317176745</v>
      </c>
      <c r="K1996" s="142">
        <f t="shared" si="587"/>
        <v>19.389425577681219</v>
      </c>
      <c r="L1996" s="143">
        <f t="shared" si="585"/>
        <v>15052.412665183601</v>
      </c>
      <c r="M1996" s="137">
        <f t="shared" si="572"/>
        <v>-15182.805190306048</v>
      </c>
      <c r="N1996" s="137">
        <f t="shared" si="573"/>
        <v>29084.138366521831</v>
      </c>
      <c r="O1996" s="143">
        <f t="shared" si="588"/>
        <v>-72.482665183602876</v>
      </c>
      <c r="P1996" s="137">
        <f t="shared" si="586"/>
        <v>134.38519030604766</v>
      </c>
      <c r="Q1996" s="137">
        <f t="shared" si="574"/>
        <v>104.3616334781691</v>
      </c>
      <c r="R1996" s="144">
        <f t="shared" si="575"/>
        <v>166.26415860061388</v>
      </c>
      <c r="T1996" s="92">
        <f t="shared" si="576"/>
        <v>2.9602646101670107E-4</v>
      </c>
      <c r="U1996" s="92">
        <f>SUM($T$13:T1996)</f>
        <v>0.88421864602035627</v>
      </c>
      <c r="V1996" s="92">
        <f t="shared" si="577"/>
        <v>101</v>
      </c>
      <c r="W1996" s="92">
        <v>74.646748905079221</v>
      </c>
      <c r="Y1996" s="92">
        <f t="shared" si="578"/>
        <v>2.0374740884871086E-34</v>
      </c>
      <c r="Z1996" s="92">
        <f>SUM($Y$13:Y1996)</f>
        <v>0.71102183147686238</v>
      </c>
      <c r="AA1996" s="92">
        <f t="shared" si="579"/>
        <v>1455</v>
      </c>
      <c r="AB1996" s="92">
        <v>73.216247372887665</v>
      </c>
      <c r="AD1996" s="92">
        <f t="shared" si="580"/>
        <v>3.9529428628612708E-53</v>
      </c>
      <c r="AE1996" s="92" t="e">
        <f>SUM($AD$13:AD1996)</f>
        <v>#N/A</v>
      </c>
      <c r="AF1996" s="92">
        <f t="shared" si="581"/>
        <v>2295</v>
      </c>
      <c r="AG1996" s="92">
        <v>128.8599205006758</v>
      </c>
      <c r="AI1996" s="92">
        <f t="shared" si="582"/>
        <v>2.1672423385279244E-23</v>
      </c>
      <c r="AJ1996" s="92" t="e">
        <f>SUM($AI$13:AI1996)</f>
        <v>#N/A</v>
      </c>
      <c r="AK1996" s="92">
        <f t="shared" si="583"/>
        <v>960</v>
      </c>
      <c r="AL1996" s="92">
        <v>143.35222526799407</v>
      </c>
    </row>
    <row r="1997" spans="1:38">
      <c r="A1997" s="93">
        <v>1985</v>
      </c>
      <c r="B1997" s="130">
        <v>41080</v>
      </c>
      <c r="C1997" s="92">
        <v>17.344999000000001</v>
      </c>
      <c r="D1997" s="92">
        <v>21.511998999999999</v>
      </c>
      <c r="E1997" s="92">
        <v>13.6868</v>
      </c>
      <c r="F1997" s="139">
        <f t="shared" si="571"/>
        <v>8.6491789362441729E-4</v>
      </c>
      <c r="G1997" s="140">
        <f t="shared" si="571"/>
        <v>-5.5778172916420843E-4</v>
      </c>
      <c r="H1997" s="140">
        <f t="shared" si="571"/>
        <v>1.5606277581319272E-2</v>
      </c>
      <c r="I1997" s="141">
        <f t="shared" si="589"/>
        <v>21.418409156431771</v>
      </c>
      <c r="J1997" s="142">
        <f t="shared" si="584"/>
        <v>25.06671044378535</v>
      </c>
      <c r="K1997" s="142">
        <f t="shared" si="587"/>
        <v>19.762682555454891</v>
      </c>
      <c r="L1997" s="143">
        <f t="shared" si="585"/>
        <v>14992.88640950224</v>
      </c>
      <c r="M1997" s="137">
        <f t="shared" si="572"/>
        <v>-15040.02626627121</v>
      </c>
      <c r="N1997" s="137">
        <f t="shared" si="573"/>
        <v>29644.023833182335</v>
      </c>
      <c r="O1997" s="143">
        <f t="shared" si="588"/>
        <v>-12.956409502241513</v>
      </c>
      <c r="P1997" s="137">
        <f t="shared" si="586"/>
        <v>-8.3937337287898117</v>
      </c>
      <c r="Q1997" s="137">
        <f t="shared" si="574"/>
        <v>-455.52383318233478</v>
      </c>
      <c r="R1997" s="144">
        <f t="shared" si="575"/>
        <v>-476.87397641336611</v>
      </c>
      <c r="T1997" s="92">
        <f t="shared" si="576"/>
        <v>1.9876112043079955E-11</v>
      </c>
      <c r="U1997" s="92">
        <f>SUM($T$13:T1997)</f>
        <v>0.88421864604023237</v>
      </c>
      <c r="V1997" s="92">
        <f t="shared" si="577"/>
        <v>423</v>
      </c>
      <c r="W1997" s="92">
        <v>74.834780654959104</v>
      </c>
      <c r="Y1997" s="92">
        <f t="shared" si="578"/>
        <v>6.5766056402092469E-8</v>
      </c>
      <c r="Z1997" s="92">
        <f>SUM($Y$13:Y1997)</f>
        <v>0.71102189724291875</v>
      </c>
      <c r="AA1997" s="92">
        <f t="shared" si="579"/>
        <v>265</v>
      </c>
      <c r="AB1997" s="92">
        <v>73.259569429754265</v>
      </c>
      <c r="AD1997" s="92">
        <f t="shared" si="580"/>
        <v>1.2062924876561349E-36</v>
      </c>
      <c r="AE1997" s="92" t="e">
        <f>SUM($AD$13:AD1997)</f>
        <v>#N/A</v>
      </c>
      <c r="AF1997" s="92">
        <f t="shared" si="581"/>
        <v>1555</v>
      </c>
      <c r="AG1997" s="92">
        <v>129.11870536016431</v>
      </c>
      <c r="AI1997" s="92">
        <f t="shared" si="582"/>
        <v>4.4012349365152654E-43</v>
      </c>
      <c r="AJ1997" s="92" t="e">
        <f>SUM($AI$13:AI1997)</f>
        <v>#N/A</v>
      </c>
      <c r="AK1997" s="92">
        <f t="shared" si="583"/>
        <v>1844</v>
      </c>
      <c r="AL1997" s="92">
        <v>143.73460747394711</v>
      </c>
    </row>
    <row r="1998" spans="1:38">
      <c r="A1998" s="93">
        <v>1986</v>
      </c>
      <c r="B1998" s="130">
        <v>41079</v>
      </c>
      <c r="C1998" s="92">
        <v>17.419001000000002</v>
      </c>
      <c r="D1998" s="92">
        <v>21.687000000000001</v>
      </c>
      <c r="E1998" s="92">
        <v>13.6782</v>
      </c>
      <c r="F1998" s="139">
        <f t="shared" ref="F1998:H2061" si="590">C1997/C1998-1</f>
        <v>-4.248349259524109E-3</v>
      </c>
      <c r="G1998" s="140">
        <f t="shared" si="590"/>
        <v>-8.0693964125975182E-3</v>
      </c>
      <c r="H1998" s="140">
        <f t="shared" si="590"/>
        <v>6.2873769940474666E-4</v>
      </c>
      <c r="I1998" s="141">
        <f t="shared" si="589"/>
        <v>21.30898575068111</v>
      </c>
      <c r="J1998" s="142">
        <f t="shared" si="584"/>
        <v>24.878313889394565</v>
      </c>
      <c r="K1998" s="142">
        <f t="shared" si="587"/>
        <v>19.471234606892718</v>
      </c>
      <c r="L1998" s="143">
        <f t="shared" si="585"/>
        <v>14916.290025476777</v>
      </c>
      <c r="M1998" s="137">
        <f t="shared" ref="M1998:M2061" si="591">$C$5*J1998</f>
        <v>-14926.988333636738</v>
      </c>
      <c r="N1998" s="137">
        <f t="shared" ref="N1998:N2061" si="592">$C$6*K1998</f>
        <v>29206.851910339079</v>
      </c>
      <c r="O1998" s="143">
        <f t="shared" si="588"/>
        <v>63.639974523221099</v>
      </c>
      <c r="P1998" s="137">
        <f t="shared" si="586"/>
        <v>-121.43166636326168</v>
      </c>
      <c r="Q1998" s="137">
        <f t="shared" ref="Q1998:Q2061" si="593">$N$13-N1998</f>
        <v>-18.351910339079041</v>
      </c>
      <c r="R1998" s="144">
        <f t="shared" ref="R1998:R2061" si="594">O1998+P1998+Q1998</f>
        <v>-76.143602179119625</v>
      </c>
      <c r="T1998" s="92">
        <f t="shared" ref="T1998:T2061" si="595">$U$1^(V1998-1)*$U$2</f>
        <v>8.1197964333996194E-7</v>
      </c>
      <c r="U1998" s="92">
        <f>SUM($T$13:T1998)</f>
        <v>0.88421945801987567</v>
      </c>
      <c r="V1998" s="92">
        <f t="shared" ref="V1998:V2061" si="596">MATCH(W1998,$O$13:$O$2603,0)</f>
        <v>216</v>
      </c>
      <c r="W1998" s="92">
        <v>74.869494231488716</v>
      </c>
      <c r="Y1998" s="92">
        <f t="shared" ref="Y1998:Y2061" si="597">$U$1^(AA1998-1)*$U$2</f>
        <v>4.3698216929070138E-26</v>
      </c>
      <c r="Z1998" s="92">
        <f>SUM($Y$13:Y1998)</f>
        <v>0.71102189724291875</v>
      </c>
      <c r="AA1998" s="92">
        <f t="shared" ref="AA1998:AA2061" si="598">MATCH(AB1998,$P$13:$P$2603,0)</f>
        <v>1081</v>
      </c>
      <c r="AB1998" s="92">
        <v>73.391612529918348</v>
      </c>
      <c r="AD1998" s="92">
        <f t="shared" ref="AD1998:AD2061" si="599">$U$1^(AF1998-1)*$U$2</f>
        <v>5.9873262005015275E-43</v>
      </c>
      <c r="AE1998" s="92" t="e">
        <f>SUM($AD$13:AD1998)</f>
        <v>#N/A</v>
      </c>
      <c r="AF1998" s="92">
        <f t="shared" ref="AF1998:AF2061" si="600">MATCH(AG1998,$Q$13:$Q$2603,0)</f>
        <v>1838</v>
      </c>
      <c r="AG1998" s="92">
        <v>129.19961427194357</v>
      </c>
      <c r="AI1998" s="92">
        <f t="shared" ref="AI1998:AI2061" si="601">$U$1^(AK1998-1)*$U$2</f>
        <v>1.0645076474685996E-40</v>
      </c>
      <c r="AJ1998" s="92" t="e">
        <f>SUM($AI$13:AI1998)</f>
        <v>#N/A</v>
      </c>
      <c r="AK1998" s="92">
        <f t="shared" ref="AK1998:AK2061" si="602">MATCH(AL1998,$R$13:$R$2603,0)</f>
        <v>1737</v>
      </c>
      <c r="AL1998" s="92">
        <v>144.00477626434076</v>
      </c>
    </row>
    <row r="1999" spans="1:38">
      <c r="A1999" s="93">
        <v>1987</v>
      </c>
      <c r="B1999" s="130">
        <v>41078</v>
      </c>
      <c r="C1999" s="92">
        <v>17.207198999999999</v>
      </c>
      <c r="D1999" s="92">
        <v>21.747</v>
      </c>
      <c r="E1999" s="92">
        <v>13.8264</v>
      </c>
      <c r="F1999" s="139">
        <f t="shared" si="590"/>
        <v>1.2308917912787765E-2</v>
      </c>
      <c r="G1999" s="140">
        <f t="shared" si="590"/>
        <v>-2.759001241550485E-3</v>
      </c>
      <c r="H1999" s="140">
        <f t="shared" si="590"/>
        <v>-1.071862523867384E-2</v>
      </c>
      <c r="I1999" s="141">
        <f t="shared" si="589"/>
        <v>21.663309612441864</v>
      </c>
      <c r="J1999" s="142">
        <f t="shared" ref="J1999:J2062" si="603">$D$13*(1+G1999)</f>
        <v>25.011502317561046</v>
      </c>
      <c r="K1999" s="142">
        <f t="shared" si="587"/>
        <v>19.250426271480645</v>
      </c>
      <c r="L1999" s="143">
        <f t="shared" ref="L1999:L2062" si="604">$C$4*I1999</f>
        <v>15164.316728709306</v>
      </c>
      <c r="M1999" s="137">
        <f t="shared" si="591"/>
        <v>-15006.901390536628</v>
      </c>
      <c r="N1999" s="137">
        <f t="shared" si="592"/>
        <v>28875.639407220966</v>
      </c>
      <c r="O1999" s="143">
        <f t="shared" si="588"/>
        <v>-184.38672870930714</v>
      </c>
      <c r="P1999" s="137">
        <f t="shared" ref="P1999:P2062" si="605">$M$13-M1999</f>
        <v>-41.518609463371831</v>
      </c>
      <c r="Q1999" s="137">
        <f t="shared" si="593"/>
        <v>312.86059277903405</v>
      </c>
      <c r="R1999" s="144">
        <f t="shared" si="594"/>
        <v>86.955254606355084</v>
      </c>
      <c r="T1999" s="92">
        <f t="shared" si="595"/>
        <v>2.0131680700104862E-27</v>
      </c>
      <c r="U1999" s="92">
        <f>SUM($T$13:T1999)</f>
        <v>0.88421945801987567</v>
      </c>
      <c r="V1999" s="92">
        <f t="shared" si="596"/>
        <v>1141</v>
      </c>
      <c r="W1999" s="92">
        <v>74.872312280849656</v>
      </c>
      <c r="Y1999" s="92">
        <f t="shared" si="597"/>
        <v>4.8889878315614597E-6</v>
      </c>
      <c r="Z1999" s="92">
        <f>SUM($Y$13:Y1999)</f>
        <v>0.71102678623075033</v>
      </c>
      <c r="AA1999" s="92">
        <f t="shared" si="598"/>
        <v>181</v>
      </c>
      <c r="AB1999" s="92">
        <v>73.393817634558218</v>
      </c>
      <c r="AD1999" s="92">
        <f t="shared" si="599"/>
        <v>4.7684396783304828E-47</v>
      </c>
      <c r="AE1999" s="92" t="e">
        <f>SUM($AD$13:AD1999)</f>
        <v>#N/A</v>
      </c>
      <c r="AF1999" s="92">
        <f t="shared" si="600"/>
        <v>2022</v>
      </c>
      <c r="AG1999" s="92">
        <v>129.25229124236648</v>
      </c>
      <c r="AI1999" s="92">
        <f t="shared" si="601"/>
        <v>5.3774812554391611E-53</v>
      </c>
      <c r="AJ1999" s="92" t="e">
        <f>SUM($AI$13:AI1999)</f>
        <v>#N/A</v>
      </c>
      <c r="AK1999" s="92">
        <f t="shared" si="602"/>
        <v>2289</v>
      </c>
      <c r="AL1999" s="92">
        <v>144.42499045378827</v>
      </c>
    </row>
    <row r="2000" spans="1:38">
      <c r="A2000" s="93">
        <v>1988</v>
      </c>
      <c r="B2000" s="130">
        <v>41075</v>
      </c>
      <c r="C2000" s="92">
        <v>17.518000000000001</v>
      </c>
      <c r="D2000" s="92">
        <v>21.58</v>
      </c>
      <c r="E2000" s="92">
        <v>13.914999999999999</v>
      </c>
      <c r="F2000" s="139">
        <f t="shared" si="590"/>
        <v>-1.7741808425619454E-2</v>
      </c>
      <c r="G2000" s="140">
        <f t="shared" si="590"/>
        <v>7.7386468952733711E-3</v>
      </c>
      <c r="H2000" s="140">
        <f t="shared" si="590"/>
        <v>-6.3672296083362445E-3</v>
      </c>
      <c r="I2000" s="141">
        <f t="shared" si="589"/>
        <v>21.020227073872586</v>
      </c>
      <c r="J2000" s="142">
        <f t="shared" si="603"/>
        <v>25.274790681186282</v>
      </c>
      <c r="K2000" s="142">
        <f t="shared" ref="K2000:K2063" si="606">$E$13*(1+H2000)</f>
        <v>19.335100079051383</v>
      </c>
      <c r="L2000" s="143">
        <f t="shared" si="604"/>
        <v>14714.158951710811</v>
      </c>
      <c r="M2000" s="137">
        <f t="shared" si="591"/>
        <v>-15164.874408711768</v>
      </c>
      <c r="N2000" s="137">
        <f t="shared" si="592"/>
        <v>29002.650118577076</v>
      </c>
      <c r="O2000" s="143">
        <f t="shared" si="588"/>
        <v>265.77104828918709</v>
      </c>
      <c r="P2000" s="137">
        <f t="shared" si="605"/>
        <v>116.45440871176834</v>
      </c>
      <c r="Q2000" s="137">
        <f t="shared" si="593"/>
        <v>185.84988142292423</v>
      </c>
      <c r="R2000" s="144">
        <f t="shared" si="594"/>
        <v>568.07533842387966</v>
      </c>
      <c r="T2000" s="92">
        <f t="shared" si="595"/>
        <v>3.4029537096523058E-34</v>
      </c>
      <c r="U2000" s="92">
        <f>SUM($T$13:T2000)</f>
        <v>0.88421945801987567</v>
      </c>
      <c r="V2000" s="92">
        <f t="shared" si="596"/>
        <v>1445</v>
      </c>
      <c r="W2000" s="92">
        <v>75.159851529131629</v>
      </c>
      <c r="Y2000" s="92">
        <f t="shared" si="597"/>
        <v>2.3164561507987666E-2</v>
      </c>
      <c r="Z2000" s="92">
        <f>SUM($Y$13:Y2000)</f>
        <v>0.73419134773873795</v>
      </c>
      <c r="AA2000" s="92">
        <f t="shared" si="598"/>
        <v>16</v>
      </c>
      <c r="AB2000" s="92">
        <v>73.699450111575061</v>
      </c>
      <c r="AD2000" s="92">
        <f t="shared" si="599"/>
        <v>1.440022878486679E-41</v>
      </c>
      <c r="AE2000" s="92" t="e">
        <f>SUM($AD$13:AD2000)</f>
        <v>#N/A</v>
      </c>
      <c r="AF2000" s="92">
        <f t="shared" si="600"/>
        <v>1776</v>
      </c>
      <c r="AG2000" s="92">
        <v>129.26534795278349</v>
      </c>
      <c r="AI2000" s="92">
        <f t="shared" si="601"/>
        <v>9.7779051264404579E-47</v>
      </c>
      <c r="AJ2000" s="92" t="e">
        <f>SUM($AI$13:AI2000)</f>
        <v>#N/A</v>
      </c>
      <c r="AK2000" s="92">
        <f t="shared" si="602"/>
        <v>2008</v>
      </c>
      <c r="AL2000" s="92">
        <v>144.71804213840733</v>
      </c>
    </row>
    <row r="2001" spans="1:38">
      <c r="A2001" s="93">
        <v>1989</v>
      </c>
      <c r="B2001" s="130">
        <v>41074</v>
      </c>
      <c r="C2001" s="92">
        <v>17.611999999999998</v>
      </c>
      <c r="D2001" s="92">
        <v>21.742000999999998</v>
      </c>
      <c r="E2001" s="92">
        <v>13.8751</v>
      </c>
      <c r="F2001" s="139">
        <f t="shared" si="590"/>
        <v>-5.3372700431522091E-3</v>
      </c>
      <c r="G2001" s="140">
        <f t="shared" si="590"/>
        <v>-7.45106211705171E-3</v>
      </c>
      <c r="H2001" s="140">
        <f t="shared" si="590"/>
        <v>2.8756549502344519E-3</v>
      </c>
      <c r="I2001" s="141">
        <f t="shared" si="589"/>
        <v>21.285682954803544</v>
      </c>
      <c r="J2001" s="142">
        <f t="shared" si="603"/>
        <v>24.893822146360861</v>
      </c>
      <c r="K2001" s="142">
        <f t="shared" si="606"/>
        <v>19.514957369676612</v>
      </c>
      <c r="L2001" s="143">
        <f t="shared" si="604"/>
        <v>14899.978068362481</v>
      </c>
      <c r="M2001" s="137">
        <f t="shared" si="591"/>
        <v>-14936.293287816517</v>
      </c>
      <c r="N2001" s="137">
        <f t="shared" si="592"/>
        <v>29272.436054514917</v>
      </c>
      <c r="O2001" s="143">
        <f t="shared" ref="O2001:O2064" si="607">$L$13-L2001</f>
        <v>79.951931637517191</v>
      </c>
      <c r="P2001" s="137">
        <f t="shared" si="605"/>
        <v>-112.1267121834826</v>
      </c>
      <c r="Q2001" s="137">
        <f t="shared" si="593"/>
        <v>-83.936054514917487</v>
      </c>
      <c r="R2001" s="144">
        <f t="shared" si="594"/>
        <v>-116.11083506088289</v>
      </c>
      <c r="T2001" s="92">
        <f t="shared" si="595"/>
        <v>4.6481389079740285E-15</v>
      </c>
      <c r="U2001" s="92">
        <f>SUM($T$13:T2001)</f>
        <v>0.88421945801988033</v>
      </c>
      <c r="V2001" s="92">
        <f t="shared" si="596"/>
        <v>586</v>
      </c>
      <c r="W2001" s="92">
        <v>75.575605728252413</v>
      </c>
      <c r="Y2001" s="92">
        <f t="shared" si="597"/>
        <v>1.4492512737227417E-49</v>
      </c>
      <c r="Z2001" s="92">
        <f>SUM($Y$13:Y2001)</f>
        <v>0.73419134773873795</v>
      </c>
      <c r="AA2001" s="92">
        <f t="shared" si="598"/>
        <v>2135</v>
      </c>
      <c r="AB2001" s="92">
        <v>73.726922546702554</v>
      </c>
      <c r="AD2001" s="92">
        <f t="shared" si="599"/>
        <v>5.0967449399702743E-26</v>
      </c>
      <c r="AE2001" s="92" t="e">
        <f>SUM($AD$13:AD2001)</f>
        <v>#N/A</v>
      </c>
      <c r="AF2001" s="92">
        <f t="shared" si="600"/>
        <v>1078</v>
      </c>
      <c r="AG2001" s="92">
        <v>129.61323829387766</v>
      </c>
      <c r="AI2001" s="92">
        <f t="shared" si="601"/>
        <v>2.3444239230083204E-9</v>
      </c>
      <c r="AJ2001" s="92" t="e">
        <f>SUM($AI$13:AI2001)</f>
        <v>#N/A</v>
      </c>
      <c r="AK2001" s="92">
        <f t="shared" si="602"/>
        <v>330</v>
      </c>
      <c r="AL2001" s="92">
        <v>144.88977626040287</v>
      </c>
    </row>
    <row r="2002" spans="1:38">
      <c r="A2002" s="93">
        <v>1990</v>
      </c>
      <c r="B2002" s="130">
        <v>41073</v>
      </c>
      <c r="C2002" s="92">
        <v>17.459</v>
      </c>
      <c r="D2002" s="92">
        <v>21.733000000000001</v>
      </c>
      <c r="E2002" s="92">
        <v>13.9939</v>
      </c>
      <c r="F2002" s="139">
        <f t="shared" si="590"/>
        <v>8.7633885102238462E-3</v>
      </c>
      <c r="G2002" s="140">
        <f t="shared" si="590"/>
        <v>4.1416279390782407E-4</v>
      </c>
      <c r="H2002" s="140">
        <f t="shared" si="590"/>
        <v>-8.4894132443421588E-3</v>
      </c>
      <c r="I2002" s="141">
        <f t="shared" si="589"/>
        <v>21.587435637779937</v>
      </c>
      <c r="J2002" s="142">
        <f t="shared" si="603"/>
        <v>25.091087492785164</v>
      </c>
      <c r="K2002" s="142">
        <f t="shared" si="606"/>
        <v>19.293804507678345</v>
      </c>
      <c r="L2002" s="143">
        <f t="shared" si="604"/>
        <v>15111.204946445956</v>
      </c>
      <c r="M2002" s="137">
        <f t="shared" si="591"/>
        <v>-15054.652495671098</v>
      </c>
      <c r="N2002" s="137">
        <f t="shared" si="592"/>
        <v>28940.706761517518</v>
      </c>
      <c r="O2002" s="143">
        <f t="shared" si="607"/>
        <v>-131.27494644595754</v>
      </c>
      <c r="P2002" s="137">
        <f t="shared" si="605"/>
        <v>6.2324956710981496</v>
      </c>
      <c r="Q2002" s="137">
        <f t="shared" si="593"/>
        <v>247.79323848248168</v>
      </c>
      <c r="R2002" s="144">
        <f t="shared" si="594"/>
        <v>122.75078770762229</v>
      </c>
      <c r="T2002" s="92">
        <f t="shared" si="595"/>
        <v>1.0948070762236413E-35</v>
      </c>
      <c r="U2002" s="92">
        <f>SUM($T$13:T2002)</f>
        <v>0.88421945801988033</v>
      </c>
      <c r="V2002" s="92">
        <f t="shared" si="596"/>
        <v>1512</v>
      </c>
      <c r="W2002" s="92">
        <v>75.715622518388045</v>
      </c>
      <c r="Y2002" s="92">
        <f t="shared" si="597"/>
        <v>4.7573672990495682E-20</v>
      </c>
      <c r="Z2002" s="92">
        <f>SUM($Y$13:Y2002)</f>
        <v>0.73419134773873795</v>
      </c>
      <c r="AA2002" s="92">
        <f t="shared" si="598"/>
        <v>810</v>
      </c>
      <c r="AB2002" s="92">
        <v>73.761497152312586</v>
      </c>
      <c r="AD2002" s="92">
        <f t="shared" si="599"/>
        <v>6.5284331302721462E-55</v>
      </c>
      <c r="AE2002" s="92" t="e">
        <f>SUM($AD$13:AD2002)</f>
        <v>#N/A</v>
      </c>
      <c r="AF2002" s="92">
        <f t="shared" si="600"/>
        <v>2375</v>
      </c>
      <c r="AG2002" s="92">
        <v>129.96822376942873</v>
      </c>
      <c r="AI2002" s="92">
        <f t="shared" si="601"/>
        <v>5.5091555117502732E-3</v>
      </c>
      <c r="AJ2002" s="92" t="e">
        <f>SUM($AI$13:AI2002)</f>
        <v>#N/A</v>
      </c>
      <c r="AK2002" s="92">
        <f t="shared" si="602"/>
        <v>44</v>
      </c>
      <c r="AL2002" s="92">
        <v>145.13950466791539</v>
      </c>
    </row>
    <row r="2003" spans="1:38">
      <c r="A2003" s="93">
        <v>1991</v>
      </c>
      <c r="B2003" s="130">
        <v>41072</v>
      </c>
      <c r="C2003" s="92">
        <v>17.591999000000001</v>
      </c>
      <c r="D2003" s="92">
        <v>21.827998999999998</v>
      </c>
      <c r="E2003" s="92">
        <v>13.9633</v>
      </c>
      <c r="F2003" s="139">
        <f t="shared" si="590"/>
        <v>-7.5601982469417628E-3</v>
      </c>
      <c r="G2003" s="140">
        <f t="shared" si="590"/>
        <v>-4.3521625596555369E-3</v>
      </c>
      <c r="H2003" s="140">
        <f t="shared" si="590"/>
        <v>2.1914590390523792E-3</v>
      </c>
      <c r="I2003" s="141">
        <f t="shared" ref="I2003:I2066" si="608">$C$13*(1+F2003)</f>
        <v>21.23811251353527</v>
      </c>
      <c r="J2003" s="142">
        <f t="shared" si="603"/>
        <v>24.971544716490047</v>
      </c>
      <c r="K2003" s="142">
        <f t="shared" si="606"/>
        <v>19.501643601440922</v>
      </c>
      <c r="L2003" s="143">
        <f t="shared" si="604"/>
        <v>14866.678759474689</v>
      </c>
      <c r="M2003" s="137">
        <f t="shared" si="591"/>
        <v>-14982.926829894028</v>
      </c>
      <c r="N2003" s="137">
        <f t="shared" si="592"/>
        <v>29252.465402161382</v>
      </c>
      <c r="O2003" s="143">
        <f t="shared" si="607"/>
        <v>113.25124052530919</v>
      </c>
      <c r="P2003" s="137">
        <f t="shared" si="605"/>
        <v>-65.49317010597224</v>
      </c>
      <c r="Q2003" s="137">
        <f t="shared" si="593"/>
        <v>-63.965402161382372</v>
      </c>
      <c r="R2003" s="144">
        <f t="shared" si="594"/>
        <v>-16.207331742045426</v>
      </c>
      <c r="T2003" s="92">
        <f t="shared" si="595"/>
        <v>1.218966051315963E-25</v>
      </c>
      <c r="U2003" s="92">
        <f>SUM($T$13:T2003)</f>
        <v>0.88421945801988033</v>
      </c>
      <c r="V2003" s="92">
        <f t="shared" si="596"/>
        <v>1061</v>
      </c>
      <c r="W2003" s="92">
        <v>75.729400030457327</v>
      </c>
      <c r="Y2003" s="92">
        <f t="shared" si="597"/>
        <v>3.5876123431533071E-52</v>
      </c>
      <c r="Z2003" s="92">
        <f>SUM($Y$13:Y2003)</f>
        <v>0.73419134773873795</v>
      </c>
      <c r="AA2003" s="92">
        <f t="shared" si="598"/>
        <v>2252</v>
      </c>
      <c r="AB2003" s="92">
        <v>74.088668554104515</v>
      </c>
      <c r="AD2003" s="92">
        <f t="shared" si="599"/>
        <v>9.4925727816284769E-34</v>
      </c>
      <c r="AE2003" s="92" t="e">
        <f>SUM($AD$13:AD2003)</f>
        <v>#N/A</v>
      </c>
      <c r="AF2003" s="92">
        <f t="shared" si="600"/>
        <v>1425</v>
      </c>
      <c r="AG2003" s="92">
        <v>130.05569646284494</v>
      </c>
      <c r="AI2003" s="92">
        <f t="shared" si="601"/>
        <v>1.0569098621798974E-23</v>
      </c>
      <c r="AJ2003" s="92" t="e">
        <f>SUM($AI$13:AI2003)</f>
        <v>#N/A</v>
      </c>
      <c r="AK2003" s="92">
        <f t="shared" si="602"/>
        <v>974</v>
      </c>
      <c r="AL2003" s="92">
        <v>145.27403635146038</v>
      </c>
    </row>
    <row r="2004" spans="1:38">
      <c r="A2004" s="93">
        <v>1992</v>
      </c>
      <c r="B2004" s="130">
        <v>41071</v>
      </c>
      <c r="C2004" s="92">
        <v>17.416</v>
      </c>
      <c r="D2004" s="92">
        <v>21.506001000000001</v>
      </c>
      <c r="E2004" s="92">
        <v>14.102</v>
      </c>
      <c r="F2004" s="139">
        <f t="shared" si="590"/>
        <v>1.0105592558566912E-2</v>
      </c>
      <c r="G2004" s="140">
        <f t="shared" si="590"/>
        <v>1.4972472102088963E-2</v>
      </c>
      <c r="H2004" s="140">
        <f t="shared" si="590"/>
        <v>-9.8354843284640392E-3</v>
      </c>
      <c r="I2004" s="141">
        <f t="shared" si="608"/>
        <v>21.616158670194075</v>
      </c>
      <c r="J2004" s="142">
        <f t="shared" si="603"/>
        <v>25.456220081050862</v>
      </c>
      <c r="K2004" s="142">
        <f t="shared" si="606"/>
        <v>19.267611310452416</v>
      </c>
      <c r="L2004" s="143">
        <f t="shared" si="604"/>
        <v>15131.311069135852</v>
      </c>
      <c r="M2004" s="137">
        <f t="shared" si="591"/>
        <v>-15273.732048630518</v>
      </c>
      <c r="N2004" s="137">
        <f t="shared" si="592"/>
        <v>28901.416965678625</v>
      </c>
      <c r="O2004" s="143">
        <f t="shared" si="607"/>
        <v>-151.38106913585398</v>
      </c>
      <c r="P2004" s="137">
        <f t="shared" si="605"/>
        <v>225.31204863051789</v>
      </c>
      <c r="Q2004" s="137">
        <f t="shared" si="593"/>
        <v>287.08303432137473</v>
      </c>
      <c r="R2004" s="144">
        <f t="shared" si="594"/>
        <v>361.01401381603864</v>
      </c>
      <c r="T2004" s="92">
        <f t="shared" si="595"/>
        <v>4.7417486704063146E-48</v>
      </c>
      <c r="U2004" s="92">
        <f>SUM($T$13:T2004)</f>
        <v>0.88421945801988033</v>
      </c>
      <c r="V2004" s="92">
        <f t="shared" si="596"/>
        <v>2067</v>
      </c>
      <c r="W2004" s="92">
        <v>75.987655061100668</v>
      </c>
      <c r="Y2004" s="92">
        <f t="shared" si="597"/>
        <v>1.9654224489201974E-13</v>
      </c>
      <c r="Z2004" s="92">
        <f>SUM($Y$13:Y2004)</f>
        <v>0.73419134773893446</v>
      </c>
      <c r="AA2004" s="92">
        <f t="shared" si="598"/>
        <v>513</v>
      </c>
      <c r="AB2004" s="92">
        <v>74.250730073323211</v>
      </c>
      <c r="AD2004" s="92">
        <f t="shared" si="599"/>
        <v>1.6476906607243138E-17</v>
      </c>
      <c r="AE2004" s="92" t="e">
        <f>SUM($AD$13:AD2004)</f>
        <v>#N/A</v>
      </c>
      <c r="AF2004" s="92">
        <f t="shared" si="600"/>
        <v>696</v>
      </c>
      <c r="AG2004" s="92">
        <v>130.20277742163307</v>
      </c>
      <c r="AI2004" s="92">
        <f t="shared" si="601"/>
        <v>1.594357263928105E-32</v>
      </c>
      <c r="AJ2004" s="92" t="e">
        <f>SUM($AI$13:AI2004)</f>
        <v>#N/A</v>
      </c>
      <c r="AK2004" s="92">
        <f t="shared" si="602"/>
        <v>1370</v>
      </c>
      <c r="AL2004" s="92">
        <v>145.30181051767613</v>
      </c>
    </row>
    <row r="2005" spans="1:38">
      <c r="A2005" s="93">
        <v>1993</v>
      </c>
      <c r="B2005" s="130">
        <v>41068</v>
      </c>
      <c r="C2005" s="92">
        <v>17.68</v>
      </c>
      <c r="D2005" s="92">
        <v>21.83</v>
      </c>
      <c r="E2005" s="92">
        <v>13.914999999999999</v>
      </c>
      <c r="F2005" s="139">
        <f t="shared" si="590"/>
        <v>-1.4932126696832526E-2</v>
      </c>
      <c r="G2005" s="140">
        <f t="shared" si="590"/>
        <v>-1.4841914796151934E-2</v>
      </c>
      <c r="H2005" s="140">
        <f t="shared" si="590"/>
        <v>1.3438735177865757E-2</v>
      </c>
      <c r="I2005" s="141">
        <f t="shared" si="608"/>
        <v>21.080353981900451</v>
      </c>
      <c r="J2005" s="142">
        <f t="shared" si="603"/>
        <v>24.708454387572154</v>
      </c>
      <c r="K2005" s="142">
        <f t="shared" si="606"/>
        <v>19.72050434782609</v>
      </c>
      <c r="L2005" s="143">
        <f t="shared" si="604"/>
        <v>14756.247787330316</v>
      </c>
      <c r="M2005" s="137">
        <f t="shared" si="591"/>
        <v>-14825.072632543292</v>
      </c>
      <c r="N2005" s="137">
        <f t="shared" si="592"/>
        <v>29580.756521739135</v>
      </c>
      <c r="O2005" s="143">
        <f t="shared" si="607"/>
        <v>223.68221266968249</v>
      </c>
      <c r="P2005" s="137">
        <f t="shared" si="605"/>
        <v>-223.34736745670853</v>
      </c>
      <c r="Q2005" s="137">
        <f t="shared" si="593"/>
        <v>-392.25652173913477</v>
      </c>
      <c r="R2005" s="144">
        <f t="shared" si="594"/>
        <v>-391.92167652616081</v>
      </c>
      <c r="T2005" s="92">
        <f t="shared" si="595"/>
        <v>1.7567124216537208E-33</v>
      </c>
      <c r="U2005" s="92">
        <f>SUM($T$13:T2005)</f>
        <v>0.88421945801988033</v>
      </c>
      <c r="V2005" s="92">
        <f t="shared" si="596"/>
        <v>1413</v>
      </c>
      <c r="W2005" s="92">
        <v>75.989116823484437</v>
      </c>
      <c r="Y2005" s="92">
        <f t="shared" si="597"/>
        <v>1.8639078567908139E-59</v>
      </c>
      <c r="Z2005" s="92">
        <f>SUM($Y$13:Y2005)</f>
        <v>0.73419134773893446</v>
      </c>
      <c r="AA2005" s="92">
        <f t="shared" si="598"/>
        <v>2579</v>
      </c>
      <c r="AB2005" s="92">
        <v>74.256810549157308</v>
      </c>
      <c r="AD2005" s="92">
        <f t="shared" si="599"/>
        <v>8.5471541404206509E-7</v>
      </c>
      <c r="AE2005" s="92" t="e">
        <f>SUM($AD$13:AD2005)</f>
        <v>#N/A</v>
      </c>
      <c r="AF2005" s="92">
        <f t="shared" si="600"/>
        <v>215</v>
      </c>
      <c r="AG2005" s="92">
        <v>130.33967513316747</v>
      </c>
      <c r="AI2005" s="92">
        <f t="shared" si="601"/>
        <v>2.8368609376474409E-39</v>
      </c>
      <c r="AJ2005" s="92" t="e">
        <f>SUM($AI$13:AI2005)</f>
        <v>#N/A</v>
      </c>
      <c r="AK2005" s="92">
        <f t="shared" si="602"/>
        <v>1673</v>
      </c>
      <c r="AL2005" s="92">
        <v>145.48365904090133</v>
      </c>
    </row>
    <row r="2006" spans="1:38">
      <c r="A2006" s="93">
        <v>1994</v>
      </c>
      <c r="B2006" s="130">
        <v>41067</v>
      </c>
      <c r="C2006" s="92">
        <v>17.638999999999999</v>
      </c>
      <c r="D2006" s="92">
        <v>21.716999000000001</v>
      </c>
      <c r="E2006" s="92">
        <v>14.062099999999999</v>
      </c>
      <c r="F2006" s="139">
        <f t="shared" si="590"/>
        <v>2.3243948069617826E-3</v>
      </c>
      <c r="G2006" s="140">
        <f t="shared" si="590"/>
        <v>5.2033432427747162E-3</v>
      </c>
      <c r="H2006" s="140">
        <f t="shared" si="590"/>
        <v>-1.0460741994438916E-2</v>
      </c>
      <c r="I2006" s="141">
        <f t="shared" si="608"/>
        <v>21.449641816429502</v>
      </c>
      <c r="J2006" s="142">
        <f t="shared" si="603"/>
        <v>25.21120349086906</v>
      </c>
      <c r="K2006" s="142">
        <f t="shared" si="606"/>
        <v>19.255444421530214</v>
      </c>
      <c r="L2006" s="143">
        <f t="shared" si="604"/>
        <v>15014.749271500652</v>
      </c>
      <c r="M2006" s="137">
        <f t="shared" si="591"/>
        <v>-15126.722094521436</v>
      </c>
      <c r="N2006" s="137">
        <f t="shared" si="592"/>
        <v>28883.166632295321</v>
      </c>
      <c r="O2006" s="143">
        <f t="shared" si="607"/>
        <v>-34.819271500653485</v>
      </c>
      <c r="P2006" s="137">
        <f t="shared" si="605"/>
        <v>78.30209452143572</v>
      </c>
      <c r="Q2006" s="137">
        <f t="shared" si="593"/>
        <v>305.3333677046794</v>
      </c>
      <c r="R2006" s="144">
        <f t="shared" si="594"/>
        <v>348.81619072546164</v>
      </c>
      <c r="T2006" s="92">
        <f t="shared" si="595"/>
        <v>8.3106066303065207E-12</v>
      </c>
      <c r="U2006" s="92">
        <f>SUM($T$13:T2006)</f>
        <v>0.88421945802819091</v>
      </c>
      <c r="V2006" s="92">
        <f t="shared" si="596"/>
        <v>440</v>
      </c>
      <c r="W2006" s="92">
        <v>76.438218920273357</v>
      </c>
      <c r="Y2006" s="92">
        <f t="shared" si="597"/>
        <v>2.5034228380202614E-43</v>
      </c>
      <c r="Z2006" s="92">
        <f>SUM($Y$13:Y2006)</f>
        <v>0.73419134773893446</v>
      </c>
      <c r="AA2006" s="92">
        <f t="shared" si="598"/>
        <v>1855</v>
      </c>
      <c r="AB2006" s="92">
        <v>74.298796650369695</v>
      </c>
      <c r="AD2006" s="92">
        <f t="shared" si="599"/>
        <v>1.4330725150508291E-51</v>
      </c>
      <c r="AE2006" s="92" t="e">
        <f>SUM($AD$13:AD2006)</f>
        <v>#N/A</v>
      </c>
      <c r="AF2006" s="92">
        <f t="shared" si="600"/>
        <v>2225</v>
      </c>
      <c r="AG2006" s="92">
        <v>130.46260959257415</v>
      </c>
      <c r="AI2006" s="92">
        <f t="shared" si="601"/>
        <v>1.5777807659533763E-43</v>
      </c>
      <c r="AJ2006" s="92" t="e">
        <f>SUM($AI$13:AI2006)</f>
        <v>#N/A</v>
      </c>
      <c r="AK2006" s="92">
        <f t="shared" si="602"/>
        <v>1864</v>
      </c>
      <c r="AL2006" s="92">
        <v>145.80129524332006</v>
      </c>
    </row>
    <row r="2007" spans="1:38">
      <c r="A2007" s="93">
        <v>1995</v>
      </c>
      <c r="B2007" s="130">
        <v>41066</v>
      </c>
      <c r="C2007" s="92">
        <v>17.695999</v>
      </c>
      <c r="D2007" s="92">
        <v>21.847000000000001</v>
      </c>
      <c r="E2007" s="92">
        <v>14.022399999999999</v>
      </c>
      <c r="F2007" s="139">
        <f t="shared" si="590"/>
        <v>-3.2210105798492483E-3</v>
      </c>
      <c r="G2007" s="140">
        <f t="shared" si="590"/>
        <v>-5.9505195221312146E-3</v>
      </c>
      <c r="H2007" s="140">
        <f t="shared" si="590"/>
        <v>2.8311843906891898E-3</v>
      </c>
      <c r="I2007" s="141">
        <f t="shared" si="608"/>
        <v>21.330970695692283</v>
      </c>
      <c r="J2007" s="142">
        <f t="shared" si="603"/>
        <v>24.931456805021284</v>
      </c>
      <c r="K2007" s="142">
        <f t="shared" si="606"/>
        <v>19.51409201705842</v>
      </c>
      <c r="L2007" s="143">
        <f t="shared" si="604"/>
        <v>14931.679486984598</v>
      </c>
      <c r="M2007" s="137">
        <f t="shared" si="591"/>
        <v>-14958.87408301277</v>
      </c>
      <c r="N2007" s="137">
        <f t="shared" si="592"/>
        <v>29271.138025587632</v>
      </c>
      <c r="O2007" s="143">
        <f t="shared" si="607"/>
        <v>48.250513015400429</v>
      </c>
      <c r="P2007" s="137">
        <f t="shared" si="605"/>
        <v>-89.545916987230157</v>
      </c>
      <c r="Q2007" s="137">
        <f t="shared" si="593"/>
        <v>-82.638025587632001</v>
      </c>
      <c r="R2007" s="144">
        <f t="shared" si="594"/>
        <v>-123.93342955946173</v>
      </c>
      <c r="T2007" s="92">
        <f t="shared" si="595"/>
        <v>2.0100504609892585E-9</v>
      </c>
      <c r="U2007" s="92">
        <f>SUM($T$13:T2007)</f>
        <v>0.88421946003824137</v>
      </c>
      <c r="V2007" s="92">
        <f t="shared" si="596"/>
        <v>333</v>
      </c>
      <c r="W2007" s="92">
        <v>76.501741937223414</v>
      </c>
      <c r="Y2007" s="92">
        <f t="shared" si="597"/>
        <v>7.7752814538883193E-33</v>
      </c>
      <c r="Z2007" s="92">
        <f>SUM($Y$13:Y2007)</f>
        <v>0.73419134773893446</v>
      </c>
      <c r="AA2007" s="92">
        <f t="shared" si="598"/>
        <v>1384</v>
      </c>
      <c r="AB2007" s="92">
        <v>74.31353009157101</v>
      </c>
      <c r="AD2007" s="92">
        <f t="shared" si="599"/>
        <v>3.7465758739561514E-26</v>
      </c>
      <c r="AE2007" s="92" t="e">
        <f>SUM($AD$13:AD2007)</f>
        <v>#N/A</v>
      </c>
      <c r="AF2007" s="92">
        <f t="shared" si="600"/>
        <v>1084</v>
      </c>
      <c r="AG2007" s="92">
        <v>130.72181688398996</v>
      </c>
      <c r="AI2007" s="92">
        <f t="shared" si="601"/>
        <v>1.2636528832090103E-46</v>
      </c>
      <c r="AJ2007" s="92" t="e">
        <f>SUM($AI$13:AI2007)</f>
        <v>#N/A</v>
      </c>
      <c r="AK2007" s="92">
        <f t="shared" si="602"/>
        <v>2003</v>
      </c>
      <c r="AL2007" s="92">
        <v>145.93669444767511</v>
      </c>
    </row>
    <row r="2008" spans="1:38">
      <c r="A2008" s="93">
        <v>1996</v>
      </c>
      <c r="B2008" s="130">
        <v>41065</v>
      </c>
      <c r="C2008" s="92">
        <v>17.774999999999999</v>
      </c>
      <c r="D2008" s="92">
        <v>21.856000999999999</v>
      </c>
      <c r="E2008" s="92">
        <v>14.2056</v>
      </c>
      <c r="F2008" s="139">
        <f t="shared" si="590"/>
        <v>-4.4445007032347661E-3</v>
      </c>
      <c r="G2008" s="140">
        <f t="shared" si="590"/>
        <v>-4.1183197237215641E-4</v>
      </c>
      <c r="H2008" s="140">
        <f t="shared" si="590"/>
        <v>-1.2896322577012009E-2</v>
      </c>
      <c r="I2008" s="141">
        <f t="shared" si="608"/>
        <v>21.304788129400844</v>
      </c>
      <c r="J2008" s="142">
        <f t="shared" si="603"/>
        <v>25.070370965850525</v>
      </c>
      <c r="K2008" s="142">
        <f t="shared" si="606"/>
        <v>19.208050458973922</v>
      </c>
      <c r="L2008" s="143">
        <f t="shared" si="604"/>
        <v>14913.35169058059</v>
      </c>
      <c r="M2008" s="137">
        <f t="shared" si="591"/>
        <v>-15042.222579510315</v>
      </c>
      <c r="N2008" s="137">
        <f t="shared" si="592"/>
        <v>28812.075688460882</v>
      </c>
      <c r="O2008" s="143">
        <f t="shared" si="607"/>
        <v>66.57830941940847</v>
      </c>
      <c r="P2008" s="137">
        <f t="shared" si="605"/>
        <v>-6.1974204896851006</v>
      </c>
      <c r="Q2008" s="137">
        <f t="shared" si="593"/>
        <v>376.42431153911821</v>
      </c>
      <c r="R2008" s="144">
        <f t="shared" si="594"/>
        <v>436.80520046884158</v>
      </c>
      <c r="T2008" s="92">
        <f t="shared" si="595"/>
        <v>3.7047508654087768E-28</v>
      </c>
      <c r="U2008" s="92">
        <f>SUM($T$13:T2008)</f>
        <v>0.88421946003824137</v>
      </c>
      <c r="V2008" s="92">
        <f t="shared" si="596"/>
        <v>1174</v>
      </c>
      <c r="W2008" s="92">
        <v>76.655627611489763</v>
      </c>
      <c r="Y2008" s="92">
        <f t="shared" si="597"/>
        <v>4.0986300908918288E-10</v>
      </c>
      <c r="Z2008" s="92">
        <f>SUM($Y$13:Y2008)</f>
        <v>0.7341913481487975</v>
      </c>
      <c r="AA2008" s="92">
        <f t="shared" si="598"/>
        <v>364</v>
      </c>
      <c r="AB2008" s="92">
        <v>74.38532353021219</v>
      </c>
      <c r="AD2008" s="92">
        <f t="shared" si="599"/>
        <v>8.8177238357226979E-38</v>
      </c>
      <c r="AE2008" s="92" t="e">
        <f>SUM($AD$13:AD2008)</f>
        <v>#N/A</v>
      </c>
      <c r="AF2008" s="92">
        <f t="shared" si="600"/>
        <v>1606</v>
      </c>
      <c r="AG2008" s="92">
        <v>130.78323079506663</v>
      </c>
      <c r="AI2008" s="92">
        <f t="shared" si="601"/>
        <v>5.4995854364007323E-49</v>
      </c>
      <c r="AJ2008" s="92" t="e">
        <f>SUM($AI$13:AI2008)</f>
        <v>#N/A</v>
      </c>
      <c r="AK2008" s="92">
        <f t="shared" si="602"/>
        <v>2109</v>
      </c>
      <c r="AL2008" s="92">
        <v>146.07889908632023</v>
      </c>
    </row>
    <row r="2009" spans="1:38">
      <c r="A2009" s="93">
        <v>1997</v>
      </c>
      <c r="B2009" s="130">
        <v>41064</v>
      </c>
      <c r="C2009" s="92">
        <v>17.598400000000002</v>
      </c>
      <c r="D2009" s="92">
        <v>22.013000000000002</v>
      </c>
      <c r="E2009" s="92">
        <v>14.205</v>
      </c>
      <c r="F2009" s="139">
        <f t="shared" si="590"/>
        <v>1.003500318210726E-2</v>
      </c>
      <c r="G2009" s="140">
        <f t="shared" si="590"/>
        <v>-7.1321037568710111E-3</v>
      </c>
      <c r="H2009" s="140">
        <f t="shared" si="590"/>
        <v>4.2238648363168707E-5</v>
      </c>
      <c r="I2009" s="141">
        <f t="shared" si="608"/>
        <v>21.614648064596775</v>
      </c>
      <c r="J2009" s="142">
        <f t="shared" si="603"/>
        <v>24.901821845305044</v>
      </c>
      <c r="K2009" s="142">
        <f t="shared" si="606"/>
        <v>19.459821921858499</v>
      </c>
      <c r="L2009" s="143">
        <f t="shared" si="604"/>
        <v>15130.253645217743</v>
      </c>
      <c r="M2009" s="137">
        <f t="shared" si="591"/>
        <v>-14941.093107183025</v>
      </c>
      <c r="N2009" s="137">
        <f t="shared" si="592"/>
        <v>29189.732882787746</v>
      </c>
      <c r="O2009" s="143">
        <f t="shared" si="607"/>
        <v>-150.32364521774434</v>
      </c>
      <c r="P2009" s="137">
        <f t="shared" si="605"/>
        <v>-107.32689281697458</v>
      </c>
      <c r="Q2009" s="137">
        <f t="shared" si="593"/>
        <v>-1.2328827877463482</v>
      </c>
      <c r="R2009" s="144">
        <f t="shared" si="594"/>
        <v>-258.88342082246527</v>
      </c>
      <c r="T2009" s="92">
        <f t="shared" si="595"/>
        <v>9.2818145639186287E-38</v>
      </c>
      <c r="U2009" s="92">
        <f>SUM($T$13:T2009)</f>
        <v>0.88421946003824137</v>
      </c>
      <c r="V2009" s="92">
        <f t="shared" si="596"/>
        <v>1605</v>
      </c>
      <c r="W2009" s="92">
        <v>76.745497014264402</v>
      </c>
      <c r="Y2009" s="92">
        <f t="shared" si="597"/>
        <v>3.2459687568627384E-15</v>
      </c>
      <c r="Z2009" s="92">
        <f>SUM($Y$13:Y2009)</f>
        <v>0.73419134814880072</v>
      </c>
      <c r="AA2009" s="92">
        <f t="shared" si="598"/>
        <v>593</v>
      </c>
      <c r="AB2009" s="92">
        <v>74.458781608005665</v>
      </c>
      <c r="AD2009" s="92">
        <f t="shared" si="599"/>
        <v>2.0906016760958868E-2</v>
      </c>
      <c r="AE2009" s="92" t="e">
        <f>SUM($AD$13:AD2009)</f>
        <v>#N/A</v>
      </c>
      <c r="AF2009" s="92">
        <f t="shared" si="600"/>
        <v>18</v>
      </c>
      <c r="AG2009" s="92">
        <v>130.84666408623889</v>
      </c>
      <c r="AI2009" s="92">
        <f t="shared" si="601"/>
        <v>1.4330725150508291E-51</v>
      </c>
      <c r="AJ2009" s="92" t="e">
        <f>SUM($AI$13:AI2009)</f>
        <v>#N/A</v>
      </c>
      <c r="AK2009" s="92">
        <f t="shared" si="602"/>
        <v>2225</v>
      </c>
      <c r="AL2009" s="92">
        <v>146.42811379967134</v>
      </c>
    </row>
    <row r="2010" spans="1:38">
      <c r="A2010" s="93">
        <v>1998</v>
      </c>
      <c r="B2010" s="130">
        <v>41061</v>
      </c>
      <c r="C2010" s="92">
        <v>17.73</v>
      </c>
      <c r="D2010" s="92">
        <v>22.087</v>
      </c>
      <c r="E2010" s="92">
        <v>14.3034</v>
      </c>
      <c r="F2010" s="139">
        <f t="shared" si="590"/>
        <v>-7.4224478285391804E-3</v>
      </c>
      <c r="G2010" s="140">
        <f t="shared" si="590"/>
        <v>-3.3503871055371448E-3</v>
      </c>
      <c r="H2010" s="140">
        <f t="shared" si="590"/>
        <v>-6.8794831997985861E-3</v>
      </c>
      <c r="I2010" s="141">
        <f t="shared" si="608"/>
        <v>21.241060358714044</v>
      </c>
      <c r="J2010" s="142">
        <f t="shared" si="603"/>
        <v>24.996669946122154</v>
      </c>
      <c r="K2010" s="142">
        <f t="shared" si="606"/>
        <v>19.325132136415117</v>
      </c>
      <c r="L2010" s="143">
        <f t="shared" si="604"/>
        <v>14868.742251099831</v>
      </c>
      <c r="M2010" s="137">
        <f t="shared" si="591"/>
        <v>-14998.001967673292</v>
      </c>
      <c r="N2010" s="137">
        <f t="shared" si="592"/>
        <v>28987.698204622677</v>
      </c>
      <c r="O2010" s="143">
        <f t="shared" si="607"/>
        <v>111.18774890016721</v>
      </c>
      <c r="P2010" s="137">
        <f t="shared" si="605"/>
        <v>-50.418032326708271</v>
      </c>
      <c r="Q2010" s="137">
        <f t="shared" si="593"/>
        <v>200.80179537732329</v>
      </c>
      <c r="R2010" s="144">
        <f t="shared" si="594"/>
        <v>261.57151195078222</v>
      </c>
      <c r="T2010" s="92">
        <f t="shared" si="595"/>
        <v>1.1692776982489186E-5</v>
      </c>
      <c r="U2010" s="92">
        <f>SUM($T$13:T2010)</f>
        <v>0.88423115281522391</v>
      </c>
      <c r="V2010" s="92">
        <f t="shared" si="596"/>
        <v>164</v>
      </c>
      <c r="W2010" s="92">
        <v>77.04498547577532</v>
      </c>
      <c r="Y2010" s="92">
        <f t="shared" si="597"/>
        <v>2.8440004613822997E-2</v>
      </c>
      <c r="Z2010" s="92">
        <f>SUM($Y$13:Y2010)</f>
        <v>0.76263135276262373</v>
      </c>
      <c r="AA2010" s="92">
        <f t="shared" si="598"/>
        <v>12</v>
      </c>
      <c r="AB2010" s="92">
        <v>75.206895155088205</v>
      </c>
      <c r="AD2010" s="92">
        <f t="shared" si="599"/>
        <v>6.2926886070975449E-25</v>
      </c>
      <c r="AE2010" s="92" t="e">
        <f>SUM($AD$13:AD2010)</f>
        <v>#N/A</v>
      </c>
      <c r="AF2010" s="92">
        <f t="shared" si="600"/>
        <v>1029</v>
      </c>
      <c r="AG2010" s="92">
        <v>131.13766397026848</v>
      </c>
      <c r="AI2010" s="92">
        <f t="shared" si="601"/>
        <v>2.4402651352374469E-11</v>
      </c>
      <c r="AJ2010" s="92" t="e">
        <f>SUM($AI$13:AI2010)</f>
        <v>#N/A</v>
      </c>
      <c r="AK2010" s="92">
        <f t="shared" si="602"/>
        <v>419</v>
      </c>
      <c r="AL2010" s="92">
        <v>146.64167700057806</v>
      </c>
    </row>
    <row r="2011" spans="1:38">
      <c r="A2011" s="93">
        <v>1999</v>
      </c>
      <c r="B2011" s="130">
        <v>41060</v>
      </c>
      <c r="C2011" s="92">
        <v>17.535</v>
      </c>
      <c r="D2011" s="92">
        <v>21.923999999999999</v>
      </c>
      <c r="E2011" s="92">
        <v>14.3444</v>
      </c>
      <c r="F2011" s="139">
        <f t="shared" si="590"/>
        <v>1.1120615911035081E-2</v>
      </c>
      <c r="G2011" s="140">
        <f t="shared" si="590"/>
        <v>7.4347746761540545E-3</v>
      </c>
      <c r="H2011" s="140">
        <f t="shared" si="590"/>
        <v>-2.8582582750062979E-3</v>
      </c>
      <c r="I2011" s="141">
        <f t="shared" si="608"/>
        <v>21.637880068434558</v>
      </c>
      <c r="J2011" s="142">
        <f t="shared" si="603"/>
        <v>25.267169353220218</v>
      </c>
      <c r="K2011" s="142">
        <f t="shared" si="606"/>
        <v>19.40338115222665</v>
      </c>
      <c r="L2011" s="143">
        <f t="shared" si="604"/>
        <v>15146.516047904192</v>
      </c>
      <c r="M2011" s="137">
        <f t="shared" si="591"/>
        <v>-15160.301611932131</v>
      </c>
      <c r="N2011" s="137">
        <f t="shared" si="592"/>
        <v>29105.071728339975</v>
      </c>
      <c r="O2011" s="143">
        <f t="shared" si="607"/>
        <v>-166.58604790419304</v>
      </c>
      <c r="P2011" s="137">
        <f t="shared" si="605"/>
        <v>111.88161193213091</v>
      </c>
      <c r="Q2011" s="137">
        <f t="shared" si="593"/>
        <v>83.42827166002462</v>
      </c>
      <c r="R2011" s="144">
        <f t="shared" si="594"/>
        <v>28.723835687962492</v>
      </c>
      <c r="T2011" s="92">
        <f t="shared" si="595"/>
        <v>1.5000536755557192E-52</v>
      </c>
      <c r="U2011" s="92">
        <f>SUM($T$13:T2011)</f>
        <v>0.88423115281522391</v>
      </c>
      <c r="V2011" s="92">
        <f t="shared" si="596"/>
        <v>2269</v>
      </c>
      <c r="W2011" s="92">
        <v>77.06921272612999</v>
      </c>
      <c r="Y2011" s="92">
        <f t="shared" si="597"/>
        <v>3.2877056858022706E-31</v>
      </c>
      <c r="Z2011" s="92">
        <f>SUM($Y$13:Y2011)</f>
        <v>0.76263135276262373</v>
      </c>
      <c r="AA2011" s="92">
        <f t="shared" si="598"/>
        <v>1311</v>
      </c>
      <c r="AB2011" s="92">
        <v>75.519507191644152</v>
      </c>
      <c r="AD2011" s="92">
        <f t="shared" si="599"/>
        <v>6.2720294567011646E-53</v>
      </c>
      <c r="AE2011" s="92" t="e">
        <f>SUM($AD$13:AD2011)</f>
        <v>#N/A</v>
      </c>
      <c r="AF2011" s="92">
        <f t="shared" si="600"/>
        <v>2286</v>
      </c>
      <c r="AG2011" s="92">
        <v>131.17293233082455</v>
      </c>
      <c r="AI2011" s="92">
        <f t="shared" si="601"/>
        <v>9.024934895158146E-43</v>
      </c>
      <c r="AJ2011" s="92" t="e">
        <f>SUM($AI$13:AI2011)</f>
        <v>#N/A</v>
      </c>
      <c r="AK2011" s="92">
        <f t="shared" si="602"/>
        <v>1830</v>
      </c>
      <c r="AL2011" s="92">
        <v>146.98316224418704</v>
      </c>
    </row>
    <row r="2012" spans="1:38">
      <c r="A2012" s="93">
        <v>2000</v>
      </c>
      <c r="B2012" s="130">
        <v>41059</v>
      </c>
      <c r="C2012" s="92">
        <v>17.341999000000001</v>
      </c>
      <c r="D2012" s="92">
        <v>21.725999999999999</v>
      </c>
      <c r="E2012" s="92">
        <v>14.1625</v>
      </c>
      <c r="F2012" s="139">
        <f t="shared" si="590"/>
        <v>1.1129109164404793E-2</v>
      </c>
      <c r="G2012" s="140">
        <f t="shared" si="590"/>
        <v>9.1135045567523054E-3</v>
      </c>
      <c r="H2012" s="140">
        <f t="shared" si="590"/>
        <v>1.284377758164168E-2</v>
      </c>
      <c r="I2012" s="141">
        <f t="shared" si="608"/>
        <v>21.638061823207345</v>
      </c>
      <c r="J2012" s="142">
        <f t="shared" si="603"/>
        <v>25.309273073736538</v>
      </c>
      <c r="K2012" s="142">
        <f t="shared" si="606"/>
        <v>19.708927067961167</v>
      </c>
      <c r="L2012" s="143">
        <f t="shared" si="604"/>
        <v>15146.64327624514</v>
      </c>
      <c r="M2012" s="137">
        <f t="shared" si="591"/>
        <v>-15185.563844241922</v>
      </c>
      <c r="N2012" s="137">
        <f t="shared" si="592"/>
        <v>29563.390601941748</v>
      </c>
      <c r="O2012" s="143">
        <f t="shared" si="607"/>
        <v>-166.71327624514197</v>
      </c>
      <c r="P2012" s="137">
        <f t="shared" si="605"/>
        <v>137.14384424192212</v>
      </c>
      <c r="Q2012" s="137">
        <f t="shared" si="593"/>
        <v>-374.89060194174817</v>
      </c>
      <c r="R2012" s="144">
        <f t="shared" si="594"/>
        <v>-404.46003394496802</v>
      </c>
      <c r="T2012" s="92">
        <f t="shared" si="595"/>
        <v>5.1046500440023016E-44</v>
      </c>
      <c r="U2012" s="92">
        <f>SUM($T$13:T2012)</f>
        <v>0.88423115281522391</v>
      </c>
      <c r="V2012" s="92">
        <f t="shared" si="596"/>
        <v>1886</v>
      </c>
      <c r="W2012" s="92">
        <v>77.24391757068588</v>
      </c>
      <c r="Y2012" s="92">
        <f t="shared" si="597"/>
        <v>1.2739640412630844E-8</v>
      </c>
      <c r="Z2012" s="92">
        <f>SUM($Y$13:Y2012)</f>
        <v>0.76263136550226418</v>
      </c>
      <c r="AA2012" s="92">
        <f t="shared" si="598"/>
        <v>297</v>
      </c>
      <c r="AB2012" s="92">
        <v>75.639097506253165</v>
      </c>
      <c r="AD2012" s="92">
        <f t="shared" si="599"/>
        <v>1.1967550013650401E-10</v>
      </c>
      <c r="AE2012" s="92" t="e">
        <f>SUM($AD$13:AD2012)</f>
        <v>#N/A</v>
      </c>
      <c r="AF2012" s="92">
        <f t="shared" si="600"/>
        <v>388</v>
      </c>
      <c r="AG2012" s="92">
        <v>131.23843824554933</v>
      </c>
      <c r="AI2012" s="92">
        <f t="shared" si="601"/>
        <v>2.2414757688639322E-17</v>
      </c>
      <c r="AJ2012" s="92" t="e">
        <f>SUM($AI$13:AI2012)</f>
        <v>#N/A</v>
      </c>
      <c r="AK2012" s="92">
        <f t="shared" si="602"/>
        <v>690</v>
      </c>
      <c r="AL2012" s="92">
        <v>147.16230788523899</v>
      </c>
    </row>
    <row r="2013" spans="1:38">
      <c r="A2013" s="93">
        <v>2001</v>
      </c>
      <c r="B2013" s="130">
        <v>41058</v>
      </c>
      <c r="C2013" s="92">
        <v>17.547999999999998</v>
      </c>
      <c r="D2013" s="92">
        <v>21.853999999999999</v>
      </c>
      <c r="E2013" s="92">
        <v>13.8894</v>
      </c>
      <c r="F2013" s="139">
        <f t="shared" si="590"/>
        <v>-1.1739286528379078E-2</v>
      </c>
      <c r="G2013" s="140">
        <f t="shared" si="590"/>
        <v>-5.8570513407156799E-3</v>
      </c>
      <c r="H2013" s="140">
        <f t="shared" si="590"/>
        <v>1.9662476420867714E-2</v>
      </c>
      <c r="I2013" s="141">
        <f t="shared" si="608"/>
        <v>21.148680442221341</v>
      </c>
      <c r="J2013" s="142">
        <f t="shared" si="603"/>
        <v>24.933801052438913</v>
      </c>
      <c r="K2013" s="142">
        <f t="shared" si="606"/>
        <v>19.841612128673663</v>
      </c>
      <c r="L2013" s="143">
        <f t="shared" si="604"/>
        <v>14804.076309554939</v>
      </c>
      <c r="M2013" s="137">
        <f t="shared" si="591"/>
        <v>-14960.280631463347</v>
      </c>
      <c r="N2013" s="137">
        <f t="shared" si="592"/>
        <v>29762.418193010493</v>
      </c>
      <c r="O2013" s="143">
        <f t="shared" si="607"/>
        <v>175.85369044505933</v>
      </c>
      <c r="P2013" s="137">
        <f t="shared" si="605"/>
        <v>-88.13936853665291</v>
      </c>
      <c r="Q2013" s="137">
        <f t="shared" si="593"/>
        <v>-573.91819301049327</v>
      </c>
      <c r="R2013" s="144">
        <f t="shared" si="594"/>
        <v>-486.20387110208685</v>
      </c>
      <c r="T2013" s="92">
        <f t="shared" si="595"/>
        <v>9.6762444584128989E-58</v>
      </c>
      <c r="U2013" s="92">
        <f>SUM($T$13:T2013)</f>
        <v>0.88423115281522391</v>
      </c>
      <c r="V2013" s="92">
        <f t="shared" si="596"/>
        <v>2502</v>
      </c>
      <c r="W2013" s="92">
        <v>77.260937399265458</v>
      </c>
      <c r="Y2013" s="92">
        <f t="shared" si="597"/>
        <v>5.9067390635369586E-18</v>
      </c>
      <c r="Z2013" s="92">
        <f>SUM($Y$13:Y2013)</f>
        <v>0.76263136550226418</v>
      </c>
      <c r="AA2013" s="92">
        <f t="shared" si="598"/>
        <v>716</v>
      </c>
      <c r="AB2013" s="92">
        <v>75.664361623232253</v>
      </c>
      <c r="AD2013" s="92">
        <f t="shared" si="599"/>
        <v>1.3880230341020877E-11</v>
      </c>
      <c r="AE2013" s="92" t="e">
        <f>SUM($AD$13:AD2013)</f>
        <v>#N/A</v>
      </c>
      <c r="AF2013" s="92">
        <f t="shared" si="600"/>
        <v>430</v>
      </c>
      <c r="AG2013" s="92">
        <v>131.37734171821285</v>
      </c>
      <c r="AI2013" s="92">
        <f t="shared" si="601"/>
        <v>2.0906016760958868E-2</v>
      </c>
      <c r="AJ2013" s="92" t="e">
        <f>SUM($AI$13:AI2013)</f>
        <v>#N/A</v>
      </c>
      <c r="AK2013" s="92">
        <f t="shared" si="602"/>
        <v>18</v>
      </c>
      <c r="AL2013" s="92">
        <v>147.45934394625692</v>
      </c>
    </row>
    <row r="2014" spans="1:38">
      <c r="A2014" s="93">
        <v>2002</v>
      </c>
      <c r="B2014" s="130">
        <v>41057</v>
      </c>
      <c r="C2014" s="92">
        <v>17.547001000000002</v>
      </c>
      <c r="D2014" s="92">
        <v>21.913</v>
      </c>
      <c r="E2014" s="92">
        <v>13.943</v>
      </c>
      <c r="F2014" s="139">
        <f t="shared" si="590"/>
        <v>5.6932805782450302E-5</v>
      </c>
      <c r="G2014" s="140">
        <f t="shared" si="590"/>
        <v>-2.6924656596540864E-3</v>
      </c>
      <c r="H2014" s="140">
        <f t="shared" si="590"/>
        <v>-3.8442229075521528E-3</v>
      </c>
      <c r="I2014" s="141">
        <f t="shared" si="608"/>
        <v>21.401118356350462</v>
      </c>
      <c r="J2014" s="142">
        <f t="shared" si="603"/>
        <v>25.013171076529915</v>
      </c>
      <c r="K2014" s="142">
        <f t="shared" si="606"/>
        <v>19.384195266441942</v>
      </c>
      <c r="L2014" s="143">
        <f t="shared" si="604"/>
        <v>14980.782849445324</v>
      </c>
      <c r="M2014" s="137">
        <f t="shared" si="591"/>
        <v>-15007.902645917949</v>
      </c>
      <c r="N2014" s="137">
        <f t="shared" si="592"/>
        <v>29076.292899662913</v>
      </c>
      <c r="O2014" s="143">
        <f t="shared" si="607"/>
        <v>-0.85284944532577356</v>
      </c>
      <c r="P2014" s="137">
        <f t="shared" si="605"/>
        <v>-40.517354082050588</v>
      </c>
      <c r="Q2014" s="137">
        <f t="shared" si="593"/>
        <v>112.20710033708747</v>
      </c>
      <c r="R2014" s="144">
        <f t="shared" si="594"/>
        <v>70.836896809711106</v>
      </c>
      <c r="T2014" s="92">
        <f t="shared" si="595"/>
        <v>7.7197863908078873E-16</v>
      </c>
      <c r="U2014" s="92">
        <f>SUM($T$13:T2014)</f>
        <v>0.88423115281522469</v>
      </c>
      <c r="V2014" s="92">
        <f t="shared" si="596"/>
        <v>621</v>
      </c>
      <c r="W2014" s="92">
        <v>77.870813354509664</v>
      </c>
      <c r="Y2014" s="92">
        <f t="shared" si="597"/>
        <v>4.5230024708760896E-29</v>
      </c>
      <c r="Z2014" s="92">
        <f>SUM($Y$13:Y2014)</f>
        <v>0.76263136550226418</v>
      </c>
      <c r="AA2014" s="92">
        <f t="shared" si="598"/>
        <v>1215</v>
      </c>
      <c r="AB2014" s="92">
        <v>75.849280807644391</v>
      </c>
      <c r="AD2014" s="92">
        <f t="shared" si="599"/>
        <v>1.7652324299956098E-23</v>
      </c>
      <c r="AE2014" s="92" t="e">
        <f>SUM($AD$13:AD2014)</f>
        <v>#N/A</v>
      </c>
      <c r="AF2014" s="92">
        <f t="shared" si="600"/>
        <v>964</v>
      </c>
      <c r="AG2014" s="92">
        <v>131.3969096517103</v>
      </c>
      <c r="AI2014" s="92">
        <f t="shared" si="601"/>
        <v>1.3757222436984622E-40</v>
      </c>
      <c r="AJ2014" s="92" t="e">
        <f>SUM($AI$13:AI2014)</f>
        <v>#N/A</v>
      </c>
      <c r="AK2014" s="92">
        <f t="shared" si="602"/>
        <v>1732</v>
      </c>
      <c r="AL2014" s="92">
        <v>147.70302484279819</v>
      </c>
    </row>
    <row r="2015" spans="1:38">
      <c r="A2015" s="93">
        <v>2003</v>
      </c>
      <c r="B2015" s="130">
        <v>41054</v>
      </c>
      <c r="C2015" s="92">
        <v>17.547001000000002</v>
      </c>
      <c r="D2015" s="92">
        <v>21.927</v>
      </c>
      <c r="E2015" s="92">
        <v>14.0177</v>
      </c>
      <c r="F2015" s="139">
        <f t="shared" si="590"/>
        <v>0</v>
      </c>
      <c r="G2015" s="140">
        <f t="shared" si="590"/>
        <v>-6.3848223651208347E-4</v>
      </c>
      <c r="H2015" s="140">
        <f t="shared" si="590"/>
        <v>-5.3289769363019657E-3</v>
      </c>
      <c r="I2015" s="141">
        <f t="shared" si="608"/>
        <v>21.399899999999999</v>
      </c>
      <c r="J2015" s="142">
        <f t="shared" si="603"/>
        <v>25.064686418570712</v>
      </c>
      <c r="K2015" s="142">
        <f t="shared" si="606"/>
        <v>19.355303437796501</v>
      </c>
      <c r="L2015" s="143">
        <f t="shared" si="604"/>
        <v>14979.929999999998</v>
      </c>
      <c r="M2015" s="137">
        <f t="shared" si="591"/>
        <v>-15038.811851142427</v>
      </c>
      <c r="N2015" s="137">
        <f t="shared" si="592"/>
        <v>29032.955156694752</v>
      </c>
      <c r="O2015" s="143">
        <f t="shared" si="607"/>
        <v>0</v>
      </c>
      <c r="P2015" s="137">
        <f t="shared" si="605"/>
        <v>-9.6081488575728144</v>
      </c>
      <c r="Q2015" s="137">
        <f t="shared" si="593"/>
        <v>155.54484330524792</v>
      </c>
      <c r="R2015" s="144">
        <f t="shared" si="594"/>
        <v>145.93669444767511</v>
      </c>
      <c r="T2015" s="92">
        <f t="shared" si="595"/>
        <v>1.00815252988163E-4</v>
      </c>
      <c r="U2015" s="92">
        <f>SUM($T$13:T2015)</f>
        <v>0.8843319680682129</v>
      </c>
      <c r="V2015" s="92">
        <f t="shared" si="596"/>
        <v>122</v>
      </c>
      <c r="W2015" s="92">
        <v>77.907920798437772</v>
      </c>
      <c r="Y2015" s="92">
        <f t="shared" si="597"/>
        <v>5.4171610322010641E-6</v>
      </c>
      <c r="Z2015" s="92">
        <f>SUM($Y$13:Y2015)</f>
        <v>0.76263678266329638</v>
      </c>
      <c r="AA2015" s="92">
        <f t="shared" si="598"/>
        <v>179</v>
      </c>
      <c r="AB2015" s="92">
        <v>75.931971603133206</v>
      </c>
      <c r="AD2015" s="92">
        <f t="shared" si="599"/>
        <v>2.8144314501231286E-13</v>
      </c>
      <c r="AE2015" s="92" t="e">
        <f>SUM($AD$13:AD2015)</f>
        <v>#N/A</v>
      </c>
      <c r="AF2015" s="92">
        <f t="shared" si="600"/>
        <v>506</v>
      </c>
      <c r="AG2015" s="92">
        <v>131.47917141141806</v>
      </c>
      <c r="AI2015" s="92">
        <f t="shared" si="601"/>
        <v>3.5195133221383369E-28</v>
      </c>
      <c r="AJ2015" s="92" t="e">
        <f>SUM($AI$13:AI2015)</f>
        <v>#N/A</v>
      </c>
      <c r="AK2015" s="92">
        <f t="shared" si="602"/>
        <v>1175</v>
      </c>
      <c r="AL2015" s="92">
        <v>147.88190161345301</v>
      </c>
    </row>
    <row r="2016" spans="1:38">
      <c r="A2016" s="93">
        <v>2004</v>
      </c>
      <c r="B2016" s="130">
        <v>41053</v>
      </c>
      <c r="C2016" s="92">
        <v>17.572001</v>
      </c>
      <c r="D2016" s="92">
        <v>21.943000999999999</v>
      </c>
      <c r="E2016" s="92">
        <v>14</v>
      </c>
      <c r="F2016" s="139">
        <f t="shared" si="590"/>
        <v>-1.4227178794263828E-3</v>
      </c>
      <c r="G2016" s="140">
        <f t="shared" si="590"/>
        <v>-7.2920745890681093E-4</v>
      </c>
      <c r="H2016" s="140">
        <f t="shared" si="590"/>
        <v>1.2642857142857178E-3</v>
      </c>
      <c r="I2016" s="141">
        <f t="shared" si="608"/>
        <v>21.369453979652061</v>
      </c>
      <c r="J2016" s="142">
        <f t="shared" si="603"/>
        <v>25.062410966485395</v>
      </c>
      <c r="K2016" s="142">
        <f t="shared" si="606"/>
        <v>19.483601735714284</v>
      </c>
      <c r="L2016" s="143">
        <f t="shared" si="604"/>
        <v>14958.617785756443</v>
      </c>
      <c r="M2016" s="137">
        <f t="shared" si="591"/>
        <v>-15037.446579891237</v>
      </c>
      <c r="N2016" s="137">
        <f t="shared" si="592"/>
        <v>29225.402603571427</v>
      </c>
      <c r="O2016" s="143">
        <f t="shared" si="607"/>
        <v>21.31221424355499</v>
      </c>
      <c r="P2016" s="137">
        <f t="shared" si="605"/>
        <v>-10.973420108763094</v>
      </c>
      <c r="Q2016" s="137">
        <f t="shared" si="593"/>
        <v>-36.90260357142688</v>
      </c>
      <c r="R2016" s="144">
        <f t="shared" si="594"/>
        <v>-26.563809436634983</v>
      </c>
      <c r="T2016" s="92">
        <f t="shared" si="595"/>
        <v>7.4872935085099112E-58</v>
      </c>
      <c r="U2016" s="92">
        <f>SUM($T$13:T2016)</f>
        <v>0.8843319680682129</v>
      </c>
      <c r="V2016" s="92">
        <f t="shared" si="596"/>
        <v>2507</v>
      </c>
      <c r="W2016" s="92">
        <v>78.040791872883347</v>
      </c>
      <c r="Y2016" s="92">
        <f t="shared" si="597"/>
        <v>9.9844418891993372E-25</v>
      </c>
      <c r="Z2016" s="92">
        <f>SUM($Y$13:Y2016)</f>
        <v>0.76263678266329638</v>
      </c>
      <c r="AA2016" s="92">
        <f t="shared" si="598"/>
        <v>1020</v>
      </c>
      <c r="AB2016" s="92">
        <v>75.97111241114726</v>
      </c>
      <c r="AD2016" s="92">
        <f t="shared" si="599"/>
        <v>1.4308532468895909E-33</v>
      </c>
      <c r="AE2016" s="92" t="e">
        <f>SUM($AD$13:AD2016)</f>
        <v>#N/A</v>
      </c>
      <c r="AF2016" s="92">
        <f t="shared" si="600"/>
        <v>1417</v>
      </c>
      <c r="AG2016" s="92">
        <v>131.63872093819373</v>
      </c>
      <c r="AI2016" s="92">
        <f t="shared" si="601"/>
        <v>7.9195859811790464E-48</v>
      </c>
      <c r="AJ2016" s="92" t="e">
        <f>SUM($AI$13:AI2016)</f>
        <v>#N/A</v>
      </c>
      <c r="AK2016" s="92">
        <f t="shared" si="602"/>
        <v>2057</v>
      </c>
      <c r="AL2016" s="92">
        <v>147.9396653581789</v>
      </c>
    </row>
    <row r="2017" spans="1:38">
      <c r="A2017" s="93">
        <v>2005</v>
      </c>
      <c r="B2017" s="130">
        <v>41052</v>
      </c>
      <c r="C2017" s="92">
        <v>17.620999999999999</v>
      </c>
      <c r="D2017" s="92">
        <v>21.945999</v>
      </c>
      <c r="E2017" s="92">
        <v>13.9697</v>
      </c>
      <c r="F2017" s="139">
        <f t="shared" si="590"/>
        <v>-2.7807161909084721E-3</v>
      </c>
      <c r="G2017" s="140">
        <f t="shared" si="590"/>
        <v>-1.366080441360662E-4</v>
      </c>
      <c r="H2017" s="140">
        <f t="shared" si="590"/>
        <v>2.1689800067288267E-3</v>
      </c>
      <c r="I2017" s="141">
        <f t="shared" si="608"/>
        <v>21.340392951586178</v>
      </c>
      <c r="J2017" s="142">
        <f t="shared" si="603"/>
        <v>25.077273774627436</v>
      </c>
      <c r="K2017" s="142">
        <f t="shared" si="606"/>
        <v>19.501206181950934</v>
      </c>
      <c r="L2017" s="143">
        <f t="shared" si="604"/>
        <v>14938.275066110325</v>
      </c>
      <c r="M2017" s="137">
        <f t="shared" si="591"/>
        <v>-15046.364264776461</v>
      </c>
      <c r="N2017" s="137">
        <f t="shared" si="592"/>
        <v>29251.809272926403</v>
      </c>
      <c r="O2017" s="143">
        <f t="shared" si="607"/>
        <v>41.654933889672975</v>
      </c>
      <c r="P2017" s="137">
        <f t="shared" si="605"/>
        <v>-2.0557352235391591</v>
      </c>
      <c r="Q2017" s="137">
        <f t="shared" si="593"/>
        <v>-63.309272926402627</v>
      </c>
      <c r="R2017" s="144">
        <f t="shared" si="594"/>
        <v>-23.710074260268811</v>
      </c>
      <c r="T2017" s="92">
        <f t="shared" si="595"/>
        <v>8.5736881504002388E-43</v>
      </c>
      <c r="U2017" s="92">
        <f>SUM($T$13:T2017)</f>
        <v>0.8843319680682129</v>
      </c>
      <c r="V2017" s="92">
        <f t="shared" si="596"/>
        <v>1831</v>
      </c>
      <c r="W2017" s="92">
        <v>78.323532626716769</v>
      </c>
      <c r="Y2017" s="92">
        <f t="shared" si="597"/>
        <v>1.0569098621798974E-23</v>
      </c>
      <c r="Z2017" s="92">
        <f>SUM($Y$13:Y2017)</f>
        <v>0.76263678266329638</v>
      </c>
      <c r="AA2017" s="92">
        <f t="shared" si="598"/>
        <v>974</v>
      </c>
      <c r="AB2017" s="92">
        <v>75.971744075499373</v>
      </c>
      <c r="AD2017" s="92">
        <f t="shared" si="599"/>
        <v>1.9018045272804905E-28</v>
      </c>
      <c r="AE2017" s="92" t="e">
        <f>SUM($AD$13:AD2017)</f>
        <v>#N/A</v>
      </c>
      <c r="AF2017" s="92">
        <f t="shared" si="600"/>
        <v>1187</v>
      </c>
      <c r="AG2017" s="92">
        <v>132.28453881504902</v>
      </c>
      <c r="AI2017" s="92">
        <f t="shared" si="601"/>
        <v>3.2328060241696906E-34</v>
      </c>
      <c r="AJ2017" s="92" t="e">
        <f>SUM($AI$13:AI2017)</f>
        <v>#N/A</v>
      </c>
      <c r="AK2017" s="92">
        <f t="shared" si="602"/>
        <v>1446</v>
      </c>
      <c r="AL2017" s="92">
        <v>147.95283041559924</v>
      </c>
    </row>
    <row r="2018" spans="1:38">
      <c r="A2018" s="93">
        <v>2006</v>
      </c>
      <c r="B2018" s="130">
        <v>41051</v>
      </c>
      <c r="C2018" s="92">
        <v>17.547001000000002</v>
      </c>
      <c r="D2018" s="92">
        <v>21.677999</v>
      </c>
      <c r="E2018" s="92">
        <v>13.896599999999999</v>
      </c>
      <c r="F2018" s="139">
        <f t="shared" si="590"/>
        <v>4.2171878829890819E-3</v>
      </c>
      <c r="G2018" s="140">
        <f t="shared" si="590"/>
        <v>1.2362764662919412E-2</v>
      </c>
      <c r="H2018" s="140">
        <f t="shared" si="590"/>
        <v>5.2602794928255925E-3</v>
      </c>
      <c r="I2018" s="141">
        <f t="shared" si="608"/>
        <v>21.490147398977175</v>
      </c>
      <c r="J2018" s="142">
        <f t="shared" si="603"/>
        <v>25.390766791681283</v>
      </c>
      <c r="K2018" s="142">
        <f t="shared" si="606"/>
        <v>19.561359778650893</v>
      </c>
      <c r="L2018" s="143">
        <f t="shared" si="604"/>
        <v>15043.103179284022</v>
      </c>
      <c r="M2018" s="137">
        <f t="shared" si="591"/>
        <v>-15234.46007500877</v>
      </c>
      <c r="N2018" s="137">
        <f t="shared" si="592"/>
        <v>29342.03966797634</v>
      </c>
      <c r="O2018" s="143">
        <f t="shared" si="607"/>
        <v>-63.173179284023718</v>
      </c>
      <c r="P2018" s="137">
        <f t="shared" si="605"/>
        <v>186.04007500877015</v>
      </c>
      <c r="Q2018" s="137">
        <f t="shared" si="593"/>
        <v>-153.53966797633984</v>
      </c>
      <c r="R2018" s="144">
        <f t="shared" si="594"/>
        <v>-30.672772251593415</v>
      </c>
      <c r="T2018" s="92">
        <f t="shared" si="595"/>
        <v>1.1063093506038044E-24</v>
      </c>
      <c r="U2018" s="92">
        <f>SUM($T$13:T2018)</f>
        <v>0.8843319680682129</v>
      </c>
      <c r="V2018" s="92">
        <f t="shared" si="596"/>
        <v>1018</v>
      </c>
      <c r="W2018" s="92">
        <v>78.423361139117333</v>
      </c>
      <c r="Y2018" s="92">
        <f t="shared" si="597"/>
        <v>4.0270674291483383E-4</v>
      </c>
      <c r="Z2018" s="92">
        <f>SUM($Y$13:Y2018)</f>
        <v>0.76303948940621125</v>
      </c>
      <c r="AA2018" s="92">
        <f t="shared" si="598"/>
        <v>95</v>
      </c>
      <c r="AB2018" s="92">
        <v>76.046781055350948</v>
      </c>
      <c r="AD2018" s="92">
        <f t="shared" si="599"/>
        <v>2.6971070812788934E-48</v>
      </c>
      <c r="AE2018" s="92" t="e">
        <f>SUM($AD$13:AD2018)</f>
        <v>#N/A</v>
      </c>
      <c r="AF2018" s="92">
        <f t="shared" si="600"/>
        <v>2078</v>
      </c>
      <c r="AG2018" s="92">
        <v>132.37414965986318</v>
      </c>
      <c r="AI2018" s="92">
        <f t="shared" si="601"/>
        <v>4.4578263714769086E-59</v>
      </c>
      <c r="AJ2018" s="92" t="e">
        <f>SUM($AI$13:AI2018)</f>
        <v>#N/A</v>
      </c>
      <c r="AK2018" s="92">
        <f t="shared" si="602"/>
        <v>2562</v>
      </c>
      <c r="AL2018" s="92">
        <v>148.16435164738868</v>
      </c>
    </row>
    <row r="2019" spans="1:38">
      <c r="A2019" s="93">
        <v>2007</v>
      </c>
      <c r="B2019" s="130">
        <v>41050</v>
      </c>
      <c r="C2019" s="92">
        <v>17.655999999999999</v>
      </c>
      <c r="D2019" s="92">
        <v>21.823</v>
      </c>
      <c r="E2019" s="92">
        <v>13.6914</v>
      </c>
      <c r="F2019" s="139">
        <f t="shared" si="590"/>
        <v>-6.1734821024013176E-3</v>
      </c>
      <c r="G2019" s="140">
        <f t="shared" si="590"/>
        <v>-6.6444118590478496E-3</v>
      </c>
      <c r="H2019" s="140">
        <f t="shared" si="590"/>
        <v>1.4987510407993287E-2</v>
      </c>
      <c r="I2019" s="141">
        <f t="shared" si="608"/>
        <v>21.267788100356821</v>
      </c>
      <c r="J2019" s="142">
        <f t="shared" si="603"/>
        <v>24.91405349948678</v>
      </c>
      <c r="K2019" s="142">
        <f t="shared" si="606"/>
        <v>19.750641965029143</v>
      </c>
      <c r="L2019" s="143">
        <f t="shared" si="604"/>
        <v>14887.451670249775</v>
      </c>
      <c r="M2019" s="137">
        <f t="shared" si="591"/>
        <v>-14948.432099692069</v>
      </c>
      <c r="N2019" s="137">
        <f t="shared" si="592"/>
        <v>29625.962947543714</v>
      </c>
      <c r="O2019" s="143">
        <f t="shared" si="607"/>
        <v>92.478329750223565</v>
      </c>
      <c r="P2019" s="137">
        <f t="shared" si="605"/>
        <v>-99.987900307931341</v>
      </c>
      <c r="Q2019" s="137">
        <f t="shared" si="593"/>
        <v>-437.46294754371411</v>
      </c>
      <c r="R2019" s="144">
        <f t="shared" si="594"/>
        <v>-444.97251810142188</v>
      </c>
      <c r="T2019" s="92">
        <f t="shared" si="595"/>
        <v>7.2169241254113374E-28</v>
      </c>
      <c r="U2019" s="92">
        <f>SUM($T$13:T2019)</f>
        <v>0.8843319680682129</v>
      </c>
      <c r="V2019" s="92">
        <f t="shared" si="596"/>
        <v>1161</v>
      </c>
      <c r="W2019" s="92">
        <v>78.523760233854773</v>
      </c>
      <c r="Y2019" s="92">
        <f t="shared" si="597"/>
        <v>1.3496086815230018E-16</v>
      </c>
      <c r="Z2019" s="92">
        <f>SUM($Y$13:Y2019)</f>
        <v>0.76303948940621136</v>
      </c>
      <c r="AA2019" s="92">
        <f t="shared" si="598"/>
        <v>655</v>
      </c>
      <c r="AB2019" s="92">
        <v>76.091105659630557</v>
      </c>
      <c r="AD2019" s="92">
        <f t="shared" si="599"/>
        <v>3.4082317259956412E-52</v>
      </c>
      <c r="AE2019" s="92" t="e">
        <f>SUM($AD$13:AD2019)</f>
        <v>#N/A</v>
      </c>
      <c r="AF2019" s="92">
        <f t="shared" si="600"/>
        <v>2253</v>
      </c>
      <c r="AG2019" s="92">
        <v>132.47428139183103</v>
      </c>
      <c r="AI2019" s="92">
        <f t="shared" si="601"/>
        <v>7.694442020851975E-44</v>
      </c>
      <c r="AJ2019" s="92" t="e">
        <f>SUM($AI$13:AI2019)</f>
        <v>#N/A</v>
      </c>
      <c r="AK2019" s="92">
        <f t="shared" si="602"/>
        <v>1878</v>
      </c>
      <c r="AL2019" s="92">
        <v>148.39507857490935</v>
      </c>
    </row>
    <row r="2020" spans="1:38">
      <c r="A2020" s="93">
        <v>2008</v>
      </c>
      <c r="B2020" s="130">
        <v>41047</v>
      </c>
      <c r="C2020" s="92">
        <v>17.559999000000001</v>
      </c>
      <c r="D2020" s="92">
        <v>21.829000000000001</v>
      </c>
      <c r="E2020" s="92">
        <v>13.8005</v>
      </c>
      <c r="F2020" s="139">
        <f t="shared" si="590"/>
        <v>5.4670276461858958E-3</v>
      </c>
      <c r="G2020" s="140">
        <f t="shared" si="590"/>
        <v>-2.7486371340879057E-4</v>
      </c>
      <c r="H2020" s="140">
        <f t="shared" si="590"/>
        <v>-7.905510669903193E-3</v>
      </c>
      <c r="I2020" s="141">
        <f t="shared" si="608"/>
        <v>21.516893844925612</v>
      </c>
      <c r="J2020" s="142">
        <f t="shared" si="603"/>
        <v>25.073806225663109</v>
      </c>
      <c r="K2020" s="142">
        <f t="shared" si="606"/>
        <v>19.305166667874353</v>
      </c>
      <c r="L2020" s="143">
        <f t="shared" si="604"/>
        <v>15061.825691447928</v>
      </c>
      <c r="M2020" s="137">
        <f t="shared" si="591"/>
        <v>-15044.283735397865</v>
      </c>
      <c r="N2020" s="137">
        <f t="shared" si="592"/>
        <v>28957.750001811528</v>
      </c>
      <c r="O2020" s="143">
        <f t="shared" si="607"/>
        <v>-81.895691447929494</v>
      </c>
      <c r="P2020" s="137">
        <f t="shared" si="605"/>
        <v>-4.1362646021352703</v>
      </c>
      <c r="Q2020" s="137">
        <f t="shared" si="593"/>
        <v>230.74999818847209</v>
      </c>
      <c r="R2020" s="144">
        <f t="shared" si="594"/>
        <v>144.71804213840733</v>
      </c>
      <c r="T2020" s="92">
        <f t="shared" si="595"/>
        <v>4.5776110171095652E-36</v>
      </c>
      <c r="U2020" s="92">
        <f>SUM($T$13:T2020)</f>
        <v>0.8843319680682129</v>
      </c>
      <c r="V2020" s="92">
        <f t="shared" si="596"/>
        <v>1529</v>
      </c>
      <c r="W2020" s="92">
        <v>78.581901620591452</v>
      </c>
      <c r="Y2020" s="92">
        <f t="shared" si="597"/>
        <v>3.7104969722571153E-46</v>
      </c>
      <c r="Z2020" s="92">
        <f>SUM($Y$13:Y2020)</f>
        <v>0.76303948940621136</v>
      </c>
      <c r="AA2020" s="92">
        <f t="shared" si="598"/>
        <v>1982</v>
      </c>
      <c r="AB2020" s="92">
        <v>76.181446824579325</v>
      </c>
      <c r="AD2020" s="92">
        <f t="shared" si="599"/>
        <v>7.8311754531400914E-50</v>
      </c>
      <c r="AE2020" s="92" t="e">
        <f>SUM($AD$13:AD2020)</f>
        <v>#N/A</v>
      </c>
      <c r="AF2020" s="92">
        <f t="shared" si="600"/>
        <v>2147</v>
      </c>
      <c r="AG2020" s="92">
        <v>132.82346139500078</v>
      </c>
      <c r="AI2020" s="92">
        <f t="shared" si="601"/>
        <v>1.5293669497519711E-12</v>
      </c>
      <c r="AJ2020" s="92" t="e">
        <f>SUM($AI$13:AI2020)</f>
        <v>#N/A</v>
      </c>
      <c r="AK2020" s="92">
        <f t="shared" si="602"/>
        <v>473</v>
      </c>
      <c r="AL2020" s="92">
        <v>148.67159843471018</v>
      </c>
    </row>
    <row r="2021" spans="1:38">
      <c r="A2021" s="93">
        <v>2009</v>
      </c>
      <c r="B2021" s="130">
        <v>41046</v>
      </c>
      <c r="C2021" s="92">
        <v>17.503</v>
      </c>
      <c r="D2021" s="92">
        <v>21.875</v>
      </c>
      <c r="E2021" s="92">
        <v>13.827999999999999</v>
      </c>
      <c r="F2021" s="139">
        <f t="shared" si="590"/>
        <v>3.2565274524367638E-3</v>
      </c>
      <c r="G2021" s="140">
        <f t="shared" si="590"/>
        <v>-2.102857142857073E-3</v>
      </c>
      <c r="H2021" s="140">
        <f t="shared" si="590"/>
        <v>-1.9887185420884856E-3</v>
      </c>
      <c r="I2021" s="141">
        <f t="shared" si="608"/>
        <v>21.469589361829399</v>
      </c>
      <c r="J2021" s="142">
        <f t="shared" si="603"/>
        <v>25.027958870857145</v>
      </c>
      <c r="K2021" s="142">
        <f t="shared" si="606"/>
        <v>19.420301525889499</v>
      </c>
      <c r="L2021" s="143">
        <f t="shared" si="604"/>
        <v>15028.71255328058</v>
      </c>
      <c r="M2021" s="137">
        <f t="shared" si="591"/>
        <v>-15016.775322514286</v>
      </c>
      <c r="N2021" s="137">
        <f t="shared" si="592"/>
        <v>29130.452288834247</v>
      </c>
      <c r="O2021" s="143">
        <f t="shared" si="607"/>
        <v>-48.782553280581851</v>
      </c>
      <c r="P2021" s="137">
        <f t="shared" si="605"/>
        <v>-31.644677485714055</v>
      </c>
      <c r="Q2021" s="137">
        <f t="shared" si="593"/>
        <v>58.047711165752844</v>
      </c>
      <c r="R2021" s="144">
        <f t="shared" si="594"/>
        <v>-22.379519600543063</v>
      </c>
      <c r="T2021" s="92">
        <f t="shared" si="595"/>
        <v>1.5038288584270635E-15</v>
      </c>
      <c r="U2021" s="92">
        <f>SUM($T$13:T2021)</f>
        <v>0.88433196806821446</v>
      </c>
      <c r="V2021" s="92">
        <f t="shared" si="596"/>
        <v>608</v>
      </c>
      <c r="W2021" s="92">
        <v>78.588617775110833</v>
      </c>
      <c r="Y2021" s="92">
        <f t="shared" si="597"/>
        <v>7.6825263431622355E-26</v>
      </c>
      <c r="Z2021" s="92">
        <f>SUM($Y$13:Y2021)</f>
        <v>0.76303948940621136</v>
      </c>
      <c r="AA2021" s="92">
        <f t="shared" si="598"/>
        <v>1070</v>
      </c>
      <c r="AB2021" s="92">
        <v>76.430484438216808</v>
      </c>
      <c r="AD2021" s="92">
        <f t="shared" si="599"/>
        <v>2.1056303395870352E-19</v>
      </c>
      <c r="AE2021" s="92" t="e">
        <f>SUM($AD$13:AD2021)</f>
        <v>#N/A</v>
      </c>
      <c r="AF2021" s="92">
        <f t="shared" si="600"/>
        <v>781</v>
      </c>
      <c r="AG2021" s="92">
        <v>133.13989277340079</v>
      </c>
      <c r="AI2021" s="92">
        <f t="shared" si="601"/>
        <v>5.4339782093021172E-42</v>
      </c>
      <c r="AJ2021" s="92" t="e">
        <f>SUM($AI$13:AI2021)</f>
        <v>#N/A</v>
      </c>
      <c r="AK2021" s="92">
        <f t="shared" si="602"/>
        <v>1795</v>
      </c>
      <c r="AL2021" s="92">
        <v>148.68153589268695</v>
      </c>
    </row>
    <row r="2022" spans="1:38">
      <c r="A2022" s="93">
        <v>2010</v>
      </c>
      <c r="B2022" s="130">
        <v>41045</v>
      </c>
      <c r="C2022" s="92">
        <v>17.620000999999998</v>
      </c>
      <c r="D2022" s="92">
        <v>22.114999999999998</v>
      </c>
      <c r="E2022" s="92">
        <v>13.754</v>
      </c>
      <c r="F2022" s="139">
        <f t="shared" si="590"/>
        <v>-6.6402379886356666E-3</v>
      </c>
      <c r="G2022" s="140">
        <f t="shared" si="590"/>
        <v>-1.0852362649785174E-2</v>
      </c>
      <c r="H2022" s="140">
        <f t="shared" si="590"/>
        <v>5.3802530173039376E-3</v>
      </c>
      <c r="I2022" s="141">
        <f t="shared" si="608"/>
        <v>21.257799571066993</v>
      </c>
      <c r="J2022" s="142">
        <f t="shared" si="603"/>
        <v>24.808515148089533</v>
      </c>
      <c r="K2022" s="142">
        <f t="shared" si="606"/>
        <v>19.563694343463716</v>
      </c>
      <c r="L2022" s="143">
        <f t="shared" si="604"/>
        <v>14880.459699746894</v>
      </c>
      <c r="M2022" s="137">
        <f t="shared" si="591"/>
        <v>-14885.10908885372</v>
      </c>
      <c r="N2022" s="137">
        <f t="shared" si="592"/>
        <v>29345.541515195575</v>
      </c>
      <c r="O2022" s="143">
        <f t="shared" si="607"/>
        <v>99.470300253104142</v>
      </c>
      <c r="P2022" s="137">
        <f t="shared" si="605"/>
        <v>-163.31091114627998</v>
      </c>
      <c r="Q2022" s="137">
        <f t="shared" si="593"/>
        <v>-157.0415151955749</v>
      </c>
      <c r="R2022" s="144">
        <f t="shared" si="594"/>
        <v>-220.88212608875074</v>
      </c>
      <c r="T2022" s="92">
        <f t="shared" si="595"/>
        <v>4.4976852805717241E-30</v>
      </c>
      <c r="U2022" s="92">
        <f>SUM($T$13:T2022)</f>
        <v>0.88433196806821446</v>
      </c>
      <c r="V2022" s="92">
        <f t="shared" si="596"/>
        <v>1260</v>
      </c>
      <c r="W2022" s="92">
        <v>78.70947509684629</v>
      </c>
      <c r="Y2022" s="92">
        <f t="shared" si="597"/>
        <v>8.6019286288886709E-15</v>
      </c>
      <c r="Z2022" s="92">
        <f>SUM($Y$13:Y2022)</f>
        <v>0.76303948940621991</v>
      </c>
      <c r="AA2022" s="92">
        <f t="shared" si="598"/>
        <v>574</v>
      </c>
      <c r="AB2022" s="92">
        <v>76.546142346085617</v>
      </c>
      <c r="AD2022" s="92">
        <f t="shared" si="599"/>
        <v>1.9277513280907524E-53</v>
      </c>
      <c r="AE2022" s="92" t="e">
        <f>SUM($AD$13:AD2022)</f>
        <v>#N/A</v>
      </c>
      <c r="AF2022" s="92">
        <f t="shared" si="600"/>
        <v>2309</v>
      </c>
      <c r="AG2022" s="92">
        <v>133.7694775435375</v>
      </c>
      <c r="AI2022" s="92">
        <f t="shared" si="601"/>
        <v>2.0938442208835348E-20</v>
      </c>
      <c r="AJ2022" s="92" t="e">
        <f>SUM($AI$13:AI2022)</f>
        <v>#N/A</v>
      </c>
      <c r="AK2022" s="92">
        <f t="shared" si="602"/>
        <v>826</v>
      </c>
      <c r="AL2022" s="92">
        <v>148.82082229131083</v>
      </c>
    </row>
    <row r="2023" spans="1:38">
      <c r="A2023" s="93">
        <v>2011</v>
      </c>
      <c r="B2023" s="130">
        <v>41044</v>
      </c>
      <c r="C2023" s="92">
        <v>17.596001000000001</v>
      </c>
      <c r="D2023" s="92">
        <v>22.072001</v>
      </c>
      <c r="E2023" s="92">
        <v>13.839600000000001</v>
      </c>
      <c r="F2023" s="139">
        <f t="shared" si="590"/>
        <v>1.3639462739287733E-3</v>
      </c>
      <c r="G2023" s="140">
        <f t="shared" si="590"/>
        <v>1.9481242321435221E-3</v>
      </c>
      <c r="H2023" s="140">
        <f t="shared" si="590"/>
        <v>-6.1851498598226584E-3</v>
      </c>
      <c r="I2023" s="141">
        <f t="shared" si="608"/>
        <v>21.429088313867446</v>
      </c>
      <c r="J2023" s="142">
        <f t="shared" si="603"/>
        <v>25.129560319429121</v>
      </c>
      <c r="K2023" s="142">
        <f t="shared" si="606"/>
        <v>19.338643168877709</v>
      </c>
      <c r="L2023" s="143">
        <f t="shared" si="604"/>
        <v>15000.361819707212</v>
      </c>
      <c r="M2023" s="137">
        <f t="shared" si="591"/>
        <v>-15077.736191657472</v>
      </c>
      <c r="N2023" s="137">
        <f t="shared" si="592"/>
        <v>29007.964753316563</v>
      </c>
      <c r="O2023" s="143">
        <f t="shared" si="607"/>
        <v>-20.431819707213435</v>
      </c>
      <c r="P2023" s="137">
        <f t="shared" si="605"/>
        <v>29.316191657471791</v>
      </c>
      <c r="Q2023" s="137">
        <f t="shared" si="593"/>
        <v>180.53524668343744</v>
      </c>
      <c r="R2023" s="144">
        <f t="shared" si="594"/>
        <v>189.41961863369579</v>
      </c>
      <c r="T2023" s="92">
        <f t="shared" si="595"/>
        <v>4.6033781044066974E-35</v>
      </c>
      <c r="U2023" s="92">
        <f>SUM($T$13:T2023)</f>
        <v>0.88433196806821446</v>
      </c>
      <c r="V2023" s="92">
        <f t="shared" si="596"/>
        <v>1484</v>
      </c>
      <c r="W2023" s="92">
        <v>78.816758129851223</v>
      </c>
      <c r="Y2023" s="92">
        <f t="shared" si="597"/>
        <v>4.1577693649026497E-44</v>
      </c>
      <c r="Z2023" s="92">
        <f>SUM($Y$13:Y2023)</f>
        <v>0.76303948940621991</v>
      </c>
      <c r="AA2023" s="92">
        <f t="shared" si="598"/>
        <v>1890</v>
      </c>
      <c r="AB2023" s="92">
        <v>76.686238034002599</v>
      </c>
      <c r="AD2023" s="92">
        <f t="shared" si="599"/>
        <v>5.8498581500829985E-38</v>
      </c>
      <c r="AE2023" s="92" t="e">
        <f>SUM($AD$13:AD2023)</f>
        <v>#N/A</v>
      </c>
      <c r="AF2023" s="92">
        <f t="shared" si="600"/>
        <v>1614</v>
      </c>
      <c r="AG2023" s="92">
        <v>133.83769844622293</v>
      </c>
      <c r="AI2023" s="92">
        <f t="shared" si="601"/>
        <v>8.1450037428802281E-43</v>
      </c>
      <c r="AJ2023" s="92" t="e">
        <f>SUM($AI$13:AI2023)</f>
        <v>#N/A</v>
      </c>
      <c r="AK2023" s="92">
        <f t="shared" si="602"/>
        <v>1832</v>
      </c>
      <c r="AL2023" s="92">
        <v>149.51336525333136</v>
      </c>
    </row>
    <row r="2024" spans="1:38">
      <c r="A2024" s="93">
        <v>2012</v>
      </c>
      <c r="B2024" s="130">
        <v>41043</v>
      </c>
      <c r="C2024" s="92">
        <v>17.499001</v>
      </c>
      <c r="D2024" s="92">
        <v>21.780999999999999</v>
      </c>
      <c r="E2024" s="92">
        <v>13.7134</v>
      </c>
      <c r="F2024" s="139">
        <f t="shared" si="590"/>
        <v>5.5431735788804559E-3</v>
      </c>
      <c r="G2024" s="140">
        <f t="shared" si="590"/>
        <v>1.3360314035168352E-2</v>
      </c>
      <c r="H2024" s="140">
        <f t="shared" si="590"/>
        <v>9.2026776729330351E-3</v>
      </c>
      <c r="I2024" s="141">
        <f t="shared" si="608"/>
        <v>21.518523360270681</v>
      </c>
      <c r="J2024" s="142">
        <f t="shared" si="603"/>
        <v>25.415786028221849</v>
      </c>
      <c r="K2024" s="142">
        <f t="shared" si="606"/>
        <v>19.638074904837605</v>
      </c>
      <c r="L2024" s="143">
        <f t="shared" si="604"/>
        <v>15062.966352189476</v>
      </c>
      <c r="M2024" s="137">
        <f t="shared" si="591"/>
        <v>-15249.47161693311</v>
      </c>
      <c r="N2024" s="137">
        <f t="shared" si="592"/>
        <v>29457.112357256407</v>
      </c>
      <c r="O2024" s="143">
        <f t="shared" si="607"/>
        <v>-83.036352189477839</v>
      </c>
      <c r="P2024" s="137">
        <f t="shared" si="605"/>
        <v>201.05161693310947</v>
      </c>
      <c r="Q2024" s="137">
        <f t="shared" si="593"/>
        <v>-268.61235725640654</v>
      </c>
      <c r="R2024" s="144">
        <f t="shared" si="594"/>
        <v>-150.59709251277491</v>
      </c>
      <c r="T2024" s="92">
        <f t="shared" si="595"/>
        <v>3.0128697424861903E-10</v>
      </c>
      <c r="U2024" s="92">
        <f>SUM($T$13:T2024)</f>
        <v>0.88433196836950145</v>
      </c>
      <c r="V2024" s="92">
        <f t="shared" si="596"/>
        <v>370</v>
      </c>
      <c r="W2024" s="92">
        <v>78.939805504502147</v>
      </c>
      <c r="Y2024" s="92">
        <f t="shared" si="597"/>
        <v>6.2526186629707435E-17</v>
      </c>
      <c r="Z2024" s="92">
        <f>SUM($Y$13:Y2024)</f>
        <v>0.76303948940622002</v>
      </c>
      <c r="AA2024" s="92">
        <f t="shared" si="598"/>
        <v>670</v>
      </c>
      <c r="AB2024" s="92">
        <v>76.981353066134034</v>
      </c>
      <c r="AD2024" s="92">
        <f t="shared" si="599"/>
        <v>1.2861085200795847E-52</v>
      </c>
      <c r="AE2024" s="92" t="e">
        <f>SUM($AD$13:AD2024)</f>
        <v>#N/A</v>
      </c>
      <c r="AF2024" s="92">
        <f t="shared" si="600"/>
        <v>2272</v>
      </c>
      <c r="AG2024" s="92">
        <v>134.07443007826078</v>
      </c>
      <c r="AI2024" s="92">
        <f t="shared" si="601"/>
        <v>9.4467562659610946E-44</v>
      </c>
      <c r="AJ2024" s="92" t="e">
        <f>SUM($AI$13:AI2024)</f>
        <v>#N/A</v>
      </c>
      <c r="AK2024" s="92">
        <f t="shared" si="602"/>
        <v>1874</v>
      </c>
      <c r="AL2024" s="92">
        <v>149.83755557516815</v>
      </c>
    </row>
    <row r="2025" spans="1:38">
      <c r="A2025" s="93">
        <v>2013</v>
      </c>
      <c r="B2025" s="130">
        <v>41040</v>
      </c>
      <c r="C2025" s="92">
        <v>17.504000000000001</v>
      </c>
      <c r="D2025" s="92">
        <v>21.837999</v>
      </c>
      <c r="E2025" s="92">
        <v>13.564299999999999</v>
      </c>
      <c r="F2025" s="139">
        <f t="shared" si="590"/>
        <v>-2.8559186471677211E-4</v>
      </c>
      <c r="G2025" s="140">
        <f t="shared" si="590"/>
        <v>-2.6100834604856349E-3</v>
      </c>
      <c r="H2025" s="140">
        <f t="shared" si="590"/>
        <v>1.0992089529131777E-2</v>
      </c>
      <c r="I2025" s="141">
        <f t="shared" si="608"/>
        <v>21.393788362654245</v>
      </c>
      <c r="J2025" s="142">
        <f t="shared" si="603"/>
        <v>25.015237279752597</v>
      </c>
      <c r="K2025" s="142">
        <f t="shared" si="606"/>
        <v>19.672895070147376</v>
      </c>
      <c r="L2025" s="143">
        <f t="shared" si="604"/>
        <v>14975.651853857971</v>
      </c>
      <c r="M2025" s="137">
        <f t="shared" si="591"/>
        <v>-15009.142367851558</v>
      </c>
      <c r="N2025" s="137">
        <f t="shared" si="592"/>
        <v>29509.342605221063</v>
      </c>
      <c r="O2025" s="143">
        <f t="shared" si="607"/>
        <v>4.2781461420272535</v>
      </c>
      <c r="P2025" s="137">
        <f t="shared" si="605"/>
        <v>-39.277632148441626</v>
      </c>
      <c r="Q2025" s="137">
        <f t="shared" si="593"/>
        <v>-320.84260522106342</v>
      </c>
      <c r="R2025" s="144">
        <f t="shared" si="594"/>
        <v>-355.84209122747779</v>
      </c>
      <c r="T2025" s="92">
        <f t="shared" si="595"/>
        <v>6.0455437802605375E-23</v>
      </c>
      <c r="U2025" s="92">
        <f>SUM($T$13:T2025)</f>
        <v>0.88433196836950145</v>
      </c>
      <c r="V2025" s="92">
        <f t="shared" si="596"/>
        <v>940</v>
      </c>
      <c r="W2025" s="92">
        <v>78.973848809075207</v>
      </c>
      <c r="Y2025" s="92">
        <f t="shared" si="597"/>
        <v>4.2661841209180166E-12</v>
      </c>
      <c r="Z2025" s="92">
        <f>SUM($Y$13:Y2025)</f>
        <v>0.76303948941048616</v>
      </c>
      <c r="AA2025" s="92">
        <f t="shared" si="598"/>
        <v>453</v>
      </c>
      <c r="AB2025" s="92">
        <v>77.085954328929802</v>
      </c>
      <c r="AD2025" s="92">
        <f t="shared" si="599"/>
        <v>1.199540349741251E-37</v>
      </c>
      <c r="AE2025" s="92" t="e">
        <f>SUM($AD$13:AD2025)</f>
        <v>#N/A</v>
      </c>
      <c r="AF2025" s="92">
        <f t="shared" si="600"/>
        <v>1600</v>
      </c>
      <c r="AG2025" s="92">
        <v>134.50508432920833</v>
      </c>
      <c r="AI2025" s="92">
        <f t="shared" si="601"/>
        <v>1.6959030716755016E-21</v>
      </c>
      <c r="AJ2025" s="92" t="e">
        <f>SUM($AI$13:AI2025)</f>
        <v>#N/A</v>
      </c>
      <c r="AK2025" s="92">
        <f t="shared" si="602"/>
        <v>875</v>
      </c>
      <c r="AL2025" s="92">
        <v>150.23046908938522</v>
      </c>
    </row>
    <row r="2026" spans="1:38">
      <c r="A2026" s="93">
        <v>2014</v>
      </c>
      <c r="B2026" s="130">
        <v>41039</v>
      </c>
      <c r="C2026" s="92">
        <v>17.472999999999999</v>
      </c>
      <c r="D2026" s="92">
        <v>21.805</v>
      </c>
      <c r="E2026" s="92">
        <v>13.5306</v>
      </c>
      <c r="F2026" s="139">
        <f t="shared" si="590"/>
        <v>1.7741658558920737E-3</v>
      </c>
      <c r="G2026" s="140">
        <f t="shared" si="590"/>
        <v>1.5133684934647285E-3</v>
      </c>
      <c r="H2026" s="140">
        <f t="shared" si="590"/>
        <v>2.4906508211017808E-3</v>
      </c>
      <c r="I2026" s="141">
        <f t="shared" si="608"/>
        <v>21.437866971899503</v>
      </c>
      <c r="J2026" s="142">
        <f t="shared" si="603"/>
        <v>25.118656341174042</v>
      </c>
      <c r="K2026" s="142">
        <f t="shared" si="606"/>
        <v>19.507465574327821</v>
      </c>
      <c r="L2026" s="143">
        <f t="shared" si="604"/>
        <v>15006.506880329653</v>
      </c>
      <c r="M2026" s="137">
        <f t="shared" si="591"/>
        <v>-15071.193804704424</v>
      </c>
      <c r="N2026" s="137">
        <f t="shared" si="592"/>
        <v>29261.19836149173</v>
      </c>
      <c r="O2026" s="143">
        <f t="shared" si="607"/>
        <v>-26.576880329654159</v>
      </c>
      <c r="P2026" s="137">
        <f t="shared" si="605"/>
        <v>22.773804704424037</v>
      </c>
      <c r="Q2026" s="137">
        <f t="shared" si="593"/>
        <v>-72.698361491729884</v>
      </c>
      <c r="R2026" s="144">
        <f t="shared" si="594"/>
        <v>-76.501437116960005</v>
      </c>
      <c r="T2026" s="92">
        <f t="shared" si="595"/>
        <v>1.5158135563017674E-41</v>
      </c>
      <c r="U2026" s="92">
        <f>SUM($T$13:T2026)</f>
        <v>0.88433196836950145</v>
      </c>
      <c r="V2026" s="92">
        <f t="shared" si="596"/>
        <v>1775</v>
      </c>
      <c r="W2026" s="92">
        <v>79.28532581059153</v>
      </c>
      <c r="Y2026" s="92">
        <f t="shared" si="597"/>
        <v>2.0620735660856924E-41</v>
      </c>
      <c r="Z2026" s="92">
        <f>SUM($Y$13:Y2026)</f>
        <v>0.76303948941048616</v>
      </c>
      <c r="AA2026" s="92">
        <f t="shared" si="598"/>
        <v>1769</v>
      </c>
      <c r="AB2026" s="92">
        <v>77.155213665642805</v>
      </c>
      <c r="AD2026" s="92">
        <f t="shared" si="599"/>
        <v>1.4091423936561448E-54</v>
      </c>
      <c r="AE2026" s="92" t="e">
        <f>SUM($AD$13:AD2026)</f>
        <v>#N/A</v>
      </c>
      <c r="AF2026" s="92">
        <f t="shared" si="600"/>
        <v>2360</v>
      </c>
      <c r="AG2026" s="92">
        <v>134.79762493814633</v>
      </c>
      <c r="AI2026" s="92">
        <f t="shared" si="601"/>
        <v>3.7859381914130207E-15</v>
      </c>
      <c r="AJ2026" s="92" t="e">
        <f>SUM($AI$13:AI2026)</f>
        <v>#N/A</v>
      </c>
      <c r="AK2026" s="92">
        <f t="shared" si="602"/>
        <v>590</v>
      </c>
      <c r="AL2026" s="92">
        <v>150.49178660264624</v>
      </c>
    </row>
    <row r="2027" spans="1:38">
      <c r="A2027" s="93">
        <v>2015</v>
      </c>
      <c r="B2027" s="130">
        <v>41038</v>
      </c>
      <c r="C2027" s="92">
        <v>17.367000999999998</v>
      </c>
      <c r="D2027" s="92">
        <v>21.584</v>
      </c>
      <c r="E2027" s="92">
        <v>13.522500000000001</v>
      </c>
      <c r="F2027" s="139">
        <f t="shared" si="590"/>
        <v>6.1034717508221537E-3</v>
      </c>
      <c r="G2027" s="140">
        <f t="shared" si="590"/>
        <v>1.023906597479618E-2</v>
      </c>
      <c r="H2027" s="140">
        <f t="shared" si="590"/>
        <v>5.9900166389348364E-4</v>
      </c>
      <c r="I2027" s="141">
        <f t="shared" si="608"/>
        <v>21.530513685120418</v>
      </c>
      <c r="J2027" s="142">
        <f t="shared" si="603"/>
        <v>25.337502941994071</v>
      </c>
      <c r="K2027" s="142">
        <f t="shared" si="606"/>
        <v>19.470655973377703</v>
      </c>
      <c r="L2027" s="143">
        <f t="shared" si="604"/>
        <v>15071.359579584292</v>
      </c>
      <c r="M2027" s="137">
        <f t="shared" si="591"/>
        <v>-15202.501765196443</v>
      </c>
      <c r="N2027" s="137">
        <f t="shared" si="592"/>
        <v>29205.983960066555</v>
      </c>
      <c r="O2027" s="143">
        <f t="shared" si="607"/>
        <v>-91.429579584293606</v>
      </c>
      <c r="P2027" s="137">
        <f t="shared" si="605"/>
        <v>154.08176519644257</v>
      </c>
      <c r="Q2027" s="137">
        <f t="shared" si="593"/>
        <v>-17.483960066554573</v>
      </c>
      <c r="R2027" s="144">
        <f t="shared" si="594"/>
        <v>45.168225545594396</v>
      </c>
      <c r="T2027" s="92">
        <f t="shared" si="595"/>
        <v>2.7674347451056757E-16</v>
      </c>
      <c r="U2027" s="92">
        <f>SUM($T$13:T2027)</f>
        <v>0.88433196836950168</v>
      </c>
      <c r="V2027" s="92">
        <f t="shared" si="596"/>
        <v>641</v>
      </c>
      <c r="W2027" s="92">
        <v>79.399175476699384</v>
      </c>
      <c r="Y2027" s="92">
        <f t="shared" si="597"/>
        <v>1.8805736772230086E-30</v>
      </c>
      <c r="Z2027" s="92">
        <f>SUM($Y$13:Y2027)</f>
        <v>0.76303948941048616</v>
      </c>
      <c r="AA2027" s="92">
        <f t="shared" si="598"/>
        <v>1277</v>
      </c>
      <c r="AB2027" s="92">
        <v>77.200231499979054</v>
      </c>
      <c r="AD2027" s="92">
        <f t="shared" si="599"/>
        <v>2.1811311240264456E-31</v>
      </c>
      <c r="AE2027" s="92" t="e">
        <f>SUM($AD$13:AD2027)</f>
        <v>#N/A</v>
      </c>
      <c r="AF2027" s="92">
        <f t="shared" si="600"/>
        <v>1319</v>
      </c>
      <c r="AG2027" s="92">
        <v>134.97618284373675</v>
      </c>
      <c r="AI2027" s="92">
        <f t="shared" si="601"/>
        <v>1.9495147930857769E-51</v>
      </c>
      <c r="AJ2027" s="92" t="e">
        <f>SUM($AI$13:AI2027)</f>
        <v>#N/A</v>
      </c>
      <c r="AK2027" s="92">
        <f t="shared" si="602"/>
        <v>2219</v>
      </c>
      <c r="AL2027" s="92">
        <v>151.05196912528845</v>
      </c>
    </row>
    <row r="2028" spans="1:38">
      <c r="A2028" s="93">
        <v>2016</v>
      </c>
      <c r="B2028" s="130">
        <v>41037</v>
      </c>
      <c r="C2028" s="92">
        <v>17.170000000000002</v>
      </c>
      <c r="D2028" s="92">
        <v>21.292000000000002</v>
      </c>
      <c r="E2028" s="92">
        <v>13.36</v>
      </c>
      <c r="F2028" s="139">
        <f t="shared" si="590"/>
        <v>1.1473558532323569E-2</v>
      </c>
      <c r="G2028" s="140">
        <f t="shared" si="590"/>
        <v>1.3714071012586704E-2</v>
      </c>
      <c r="H2028" s="140">
        <f t="shared" si="590"/>
        <v>1.2163173652694814E-2</v>
      </c>
      <c r="I2028" s="141">
        <f t="shared" si="608"/>
        <v>21.645433005235869</v>
      </c>
      <c r="J2028" s="142">
        <f t="shared" si="603"/>
        <v>25.424658500845382</v>
      </c>
      <c r="K2028" s="142">
        <f t="shared" si="606"/>
        <v>19.695683196107787</v>
      </c>
      <c r="L2028" s="143">
        <f t="shared" si="604"/>
        <v>15151.803103665108</v>
      </c>
      <c r="M2028" s="137">
        <f t="shared" si="591"/>
        <v>-15254.79510050723</v>
      </c>
      <c r="N2028" s="137">
        <f t="shared" si="592"/>
        <v>29543.52479416168</v>
      </c>
      <c r="O2028" s="143">
        <f t="shared" si="607"/>
        <v>-171.87310366510974</v>
      </c>
      <c r="P2028" s="137">
        <f t="shared" si="605"/>
        <v>206.37510050722994</v>
      </c>
      <c r="Q2028" s="137">
        <f t="shared" si="593"/>
        <v>-355.02479416167989</v>
      </c>
      <c r="R2028" s="144">
        <f t="shared" si="594"/>
        <v>-320.52279731955969</v>
      </c>
      <c r="T2028" s="92">
        <f t="shared" si="595"/>
        <v>2.719114942593786E-10</v>
      </c>
      <c r="U2028" s="92">
        <f>SUM($T$13:T2028)</f>
        <v>0.88433196864141317</v>
      </c>
      <c r="V2028" s="92">
        <f t="shared" si="596"/>
        <v>372</v>
      </c>
      <c r="W2028" s="92">
        <v>79.437393492929914</v>
      </c>
      <c r="Y2028" s="92">
        <f t="shared" si="597"/>
        <v>3.8936985863472379E-10</v>
      </c>
      <c r="Z2028" s="92">
        <f>SUM($Y$13:Y2028)</f>
        <v>0.76303948979985603</v>
      </c>
      <c r="AA2028" s="92">
        <f t="shared" si="598"/>
        <v>365</v>
      </c>
      <c r="AB2028" s="92">
        <v>77.612587031457224</v>
      </c>
      <c r="AD2028" s="92">
        <f t="shared" si="599"/>
        <v>7.6765754258739492E-17</v>
      </c>
      <c r="AE2028" s="92" t="e">
        <f>SUM($AD$13:AD2028)</f>
        <v>#N/A</v>
      </c>
      <c r="AF2028" s="92">
        <f t="shared" si="600"/>
        <v>666</v>
      </c>
      <c r="AG2028" s="92">
        <v>135.01015764447584</v>
      </c>
      <c r="AI2028" s="92">
        <f t="shared" si="601"/>
        <v>1.8039164079401044E-10</v>
      </c>
      <c r="AJ2028" s="92" t="e">
        <f>SUM($AI$13:AI2028)</f>
        <v>#N/A</v>
      </c>
      <c r="AK2028" s="92">
        <f t="shared" si="602"/>
        <v>380</v>
      </c>
      <c r="AL2028" s="92">
        <v>151.87244771300175</v>
      </c>
    </row>
    <row r="2029" spans="1:38">
      <c r="A2029" s="93">
        <v>2017</v>
      </c>
      <c r="B2029" s="130">
        <v>41036</v>
      </c>
      <c r="C2029" s="92">
        <v>16.7407</v>
      </c>
      <c r="D2029" s="92">
        <v>21.408000999999999</v>
      </c>
      <c r="E2029" s="92">
        <v>13.157999999999999</v>
      </c>
      <c r="F2029" s="139">
        <f t="shared" si="590"/>
        <v>2.5644088956853661E-2</v>
      </c>
      <c r="G2029" s="140">
        <f t="shared" si="590"/>
        <v>-5.4185815854547181E-3</v>
      </c>
      <c r="H2029" s="140">
        <f t="shared" si="590"/>
        <v>1.5351877184982543E-2</v>
      </c>
      <c r="I2029" s="141">
        <f t="shared" si="608"/>
        <v>21.948680939267771</v>
      </c>
      <c r="J2029" s="142">
        <f t="shared" si="603"/>
        <v>24.944798180829686</v>
      </c>
      <c r="K2029" s="142">
        <f t="shared" si="606"/>
        <v>19.757732178142575</v>
      </c>
      <c r="L2029" s="143">
        <f t="shared" si="604"/>
        <v>15364.07665748744</v>
      </c>
      <c r="M2029" s="137">
        <f t="shared" si="591"/>
        <v>-14966.878908497811</v>
      </c>
      <c r="N2029" s="137">
        <f t="shared" si="592"/>
        <v>29636.598267213863</v>
      </c>
      <c r="O2029" s="143">
        <f t="shared" si="607"/>
        <v>-384.14665748744119</v>
      </c>
      <c r="P2029" s="137">
        <f t="shared" si="605"/>
        <v>-81.541091502189374</v>
      </c>
      <c r="Q2029" s="137">
        <f t="shared" si="593"/>
        <v>-448.09826721386344</v>
      </c>
      <c r="R2029" s="144">
        <f t="shared" si="594"/>
        <v>-913.786016203494</v>
      </c>
      <c r="T2029" s="92">
        <f t="shared" si="595"/>
        <v>1.0577291836640329E-32</v>
      </c>
      <c r="U2029" s="92">
        <f>SUM($T$13:T2029)</f>
        <v>0.88433196864141317</v>
      </c>
      <c r="V2029" s="92">
        <f t="shared" si="596"/>
        <v>1378</v>
      </c>
      <c r="W2029" s="92">
        <v>79.450393468772745</v>
      </c>
      <c r="Y2029" s="92">
        <f t="shared" si="597"/>
        <v>5.4825652168297378E-13</v>
      </c>
      <c r="Z2029" s="92">
        <f>SUM($Y$13:Y2029)</f>
        <v>0.76303948980040426</v>
      </c>
      <c r="AA2029" s="92">
        <f t="shared" si="598"/>
        <v>493</v>
      </c>
      <c r="AB2029" s="92">
        <v>77.664907438573209</v>
      </c>
      <c r="AD2029" s="92">
        <f t="shared" si="599"/>
        <v>5.0116370868433119E-29</v>
      </c>
      <c r="AE2029" s="92" t="e">
        <f>SUM($AD$13:AD2029)</f>
        <v>#N/A</v>
      </c>
      <c r="AF2029" s="92">
        <f t="shared" si="600"/>
        <v>1213</v>
      </c>
      <c r="AG2029" s="92">
        <v>135.1233396161515</v>
      </c>
      <c r="AI2029" s="92">
        <f t="shared" si="601"/>
        <v>7.3097199198093763E-44</v>
      </c>
      <c r="AJ2029" s="92" t="e">
        <f>SUM($AI$13:AI2029)</f>
        <v>#N/A</v>
      </c>
      <c r="AK2029" s="92">
        <f t="shared" si="602"/>
        <v>1879</v>
      </c>
      <c r="AL2029" s="92">
        <v>152.00038934857184</v>
      </c>
    </row>
    <row r="2030" spans="1:38">
      <c r="A2030" s="93">
        <v>2018</v>
      </c>
      <c r="B2030" s="130">
        <v>41033</v>
      </c>
      <c r="C2030" s="92">
        <v>17.093</v>
      </c>
      <c r="D2030" s="92">
        <v>21.045999999999999</v>
      </c>
      <c r="E2030" s="92">
        <v>13.154999999999999</v>
      </c>
      <c r="F2030" s="139">
        <f t="shared" si="590"/>
        <v>-2.0610776341192238E-2</v>
      </c>
      <c r="G2030" s="140">
        <f t="shared" si="590"/>
        <v>1.7200465646678653E-2</v>
      </c>
      <c r="H2030" s="140">
        <f t="shared" si="590"/>
        <v>2.2805017103766367E-4</v>
      </c>
      <c r="I2030" s="141">
        <f t="shared" si="608"/>
        <v>20.95883144737612</v>
      </c>
      <c r="J2030" s="142">
        <f t="shared" si="603"/>
        <v>25.512099718744654</v>
      </c>
      <c r="K2030" s="142">
        <f t="shared" si="606"/>
        <v>19.463437628278221</v>
      </c>
      <c r="L2030" s="143">
        <f t="shared" si="604"/>
        <v>14671.182013163285</v>
      </c>
      <c r="M2030" s="137">
        <f t="shared" si="591"/>
        <v>-15307.259831246793</v>
      </c>
      <c r="N2030" s="137">
        <f t="shared" si="592"/>
        <v>29195.15644241733</v>
      </c>
      <c r="O2030" s="143">
        <f t="shared" si="607"/>
        <v>308.74798683671361</v>
      </c>
      <c r="P2030" s="137">
        <f t="shared" si="605"/>
        <v>258.83983124679253</v>
      </c>
      <c r="Q2030" s="137">
        <f t="shared" si="593"/>
        <v>-6.6564424173302541</v>
      </c>
      <c r="R2030" s="144">
        <f t="shared" si="594"/>
        <v>560.93137566617588</v>
      </c>
      <c r="T2030" s="92">
        <f t="shared" si="595"/>
        <v>5.5756703932715611E-10</v>
      </c>
      <c r="U2030" s="92">
        <f>SUM($T$13:T2030)</f>
        <v>0.88433196919898016</v>
      </c>
      <c r="V2030" s="92">
        <f t="shared" si="596"/>
        <v>358</v>
      </c>
      <c r="W2030" s="92">
        <v>79.468629635741308</v>
      </c>
      <c r="Y2030" s="92">
        <f t="shared" si="597"/>
        <v>4.5740651803204704E-27</v>
      </c>
      <c r="Z2030" s="92">
        <f>SUM($Y$13:Y2030)</f>
        <v>0.76303948980040426</v>
      </c>
      <c r="AA2030" s="92">
        <f t="shared" si="598"/>
        <v>1125</v>
      </c>
      <c r="AB2030" s="92">
        <v>77.827750395483235</v>
      </c>
      <c r="AD2030" s="92">
        <f t="shared" si="599"/>
        <v>9.9208639730465679E-17</v>
      </c>
      <c r="AE2030" s="92" t="e">
        <f>SUM($AD$13:AD2030)</f>
        <v>#N/A</v>
      </c>
      <c r="AF2030" s="92">
        <f t="shared" si="600"/>
        <v>661</v>
      </c>
      <c r="AG2030" s="92">
        <v>135.38099192437585</v>
      </c>
      <c r="AI2030" s="92">
        <f t="shared" si="601"/>
        <v>6.6392992840603032E-52</v>
      </c>
      <c r="AJ2030" s="92" t="e">
        <f>SUM($AI$13:AI2030)</f>
        <v>#N/A</v>
      </c>
      <c r="AK2030" s="92">
        <f t="shared" si="602"/>
        <v>2240</v>
      </c>
      <c r="AL2030" s="92">
        <v>152.17384451430917</v>
      </c>
    </row>
    <row r="2031" spans="1:38">
      <c r="A2031" s="93">
        <v>2019</v>
      </c>
      <c r="B2031" s="130">
        <v>41032</v>
      </c>
      <c r="C2031" s="92">
        <v>17.013999999999999</v>
      </c>
      <c r="D2031" s="92">
        <v>20.957999999999998</v>
      </c>
      <c r="E2031" s="92">
        <v>12.992900000000001</v>
      </c>
      <c r="F2031" s="139">
        <f t="shared" si="590"/>
        <v>4.6432349829552688E-3</v>
      </c>
      <c r="G2031" s="140">
        <f t="shared" si="590"/>
        <v>4.1988739383529428E-3</v>
      </c>
      <c r="H2031" s="140">
        <f t="shared" si="590"/>
        <v>1.2476044608978665E-2</v>
      </c>
      <c r="I2031" s="141">
        <f t="shared" si="608"/>
        <v>21.499264764311743</v>
      </c>
      <c r="J2031" s="142">
        <f t="shared" si="603"/>
        <v>25.186010697585647</v>
      </c>
      <c r="K2031" s="142">
        <f t="shared" si="606"/>
        <v>19.701771352046116</v>
      </c>
      <c r="L2031" s="143">
        <f t="shared" si="604"/>
        <v>15049.48533501822</v>
      </c>
      <c r="M2031" s="137">
        <f t="shared" si="591"/>
        <v>-15111.606418551388</v>
      </c>
      <c r="N2031" s="137">
        <f t="shared" si="592"/>
        <v>29552.657028069174</v>
      </c>
      <c r="O2031" s="143">
        <f t="shared" si="607"/>
        <v>-69.55533501822174</v>
      </c>
      <c r="P2031" s="137">
        <f t="shared" si="605"/>
        <v>63.18641855138776</v>
      </c>
      <c r="Q2031" s="137">
        <f t="shared" si="593"/>
        <v>-364.15702806917398</v>
      </c>
      <c r="R2031" s="144">
        <f t="shared" si="594"/>
        <v>-370.52594453600796</v>
      </c>
      <c r="T2031" s="92">
        <f t="shared" si="595"/>
        <v>5.7022747707379624E-6</v>
      </c>
      <c r="U2031" s="92">
        <f>SUM($T$13:T2031)</f>
        <v>0.88433767147375086</v>
      </c>
      <c r="V2031" s="92">
        <f t="shared" si="596"/>
        <v>178</v>
      </c>
      <c r="W2031" s="92">
        <v>79.502281161981955</v>
      </c>
      <c r="Y2031" s="92">
        <f t="shared" si="597"/>
        <v>9.5534059911174993E-42</v>
      </c>
      <c r="Z2031" s="92">
        <f>SUM($Y$13:Y2031)</f>
        <v>0.76303948980040426</v>
      </c>
      <c r="AA2031" s="92">
        <f t="shared" si="598"/>
        <v>1784</v>
      </c>
      <c r="AB2031" s="92">
        <v>77.905896979225872</v>
      </c>
      <c r="AD2031" s="92">
        <f t="shared" si="599"/>
        <v>4.7536822222867885E-11</v>
      </c>
      <c r="AE2031" s="92" t="e">
        <f>SUM($AD$13:AD2031)</f>
        <v>#N/A</v>
      </c>
      <c r="AF2031" s="92">
        <f t="shared" si="600"/>
        <v>406</v>
      </c>
      <c r="AG2031" s="92">
        <v>136.15001089535144</v>
      </c>
      <c r="AI2031" s="92">
        <f t="shared" si="601"/>
        <v>2.9436947358480245E-5</v>
      </c>
      <c r="AJ2031" s="92" t="e">
        <f>SUM($AI$13:AI2031)</f>
        <v>#N/A</v>
      </c>
      <c r="AK2031" s="92">
        <f t="shared" si="602"/>
        <v>146</v>
      </c>
      <c r="AL2031" s="92">
        <v>152.36055684901112</v>
      </c>
    </row>
    <row r="2032" spans="1:38">
      <c r="A2032" s="93">
        <v>2020</v>
      </c>
      <c r="B2032" s="130">
        <v>41031</v>
      </c>
      <c r="C2032" s="92">
        <v>17.228999999999999</v>
      </c>
      <c r="D2032" s="92">
        <v>20.934999000000001</v>
      </c>
      <c r="E2032" s="92">
        <v>12.929</v>
      </c>
      <c r="F2032" s="139">
        <f t="shared" si="590"/>
        <v>-1.2478959893203356E-2</v>
      </c>
      <c r="G2032" s="140">
        <f t="shared" si="590"/>
        <v>1.0986864627984261E-3</v>
      </c>
      <c r="H2032" s="140">
        <f t="shared" si="590"/>
        <v>4.9423776007424536E-3</v>
      </c>
      <c r="I2032" s="141">
        <f t="shared" si="608"/>
        <v>21.132851506181435</v>
      </c>
      <c r="J2032" s="142">
        <f t="shared" si="603"/>
        <v>25.108255825567507</v>
      </c>
      <c r="K2032" s="142">
        <f t="shared" si="606"/>
        <v>19.555173725732846</v>
      </c>
      <c r="L2032" s="143">
        <f t="shared" si="604"/>
        <v>14792.996054327004</v>
      </c>
      <c r="M2032" s="137">
        <f t="shared" si="591"/>
        <v>-15064.953495340504</v>
      </c>
      <c r="N2032" s="137">
        <f t="shared" si="592"/>
        <v>29332.760588599271</v>
      </c>
      <c r="O2032" s="143">
        <f t="shared" si="607"/>
        <v>186.93394567299401</v>
      </c>
      <c r="P2032" s="137">
        <f t="shared" si="605"/>
        <v>16.533495340503578</v>
      </c>
      <c r="Q2032" s="137">
        <f t="shared" si="593"/>
        <v>-144.2605885992707</v>
      </c>
      <c r="R2032" s="144">
        <f t="shared" si="594"/>
        <v>59.206852414226887</v>
      </c>
      <c r="T2032" s="92">
        <f t="shared" si="595"/>
        <v>2.979235483639979E-12</v>
      </c>
      <c r="U2032" s="92">
        <f>SUM($T$13:T2032)</f>
        <v>0.88433767147673015</v>
      </c>
      <c r="V2032" s="92">
        <f t="shared" si="596"/>
        <v>460</v>
      </c>
      <c r="W2032" s="92">
        <v>79.752700704875679</v>
      </c>
      <c r="Y2032" s="92">
        <f t="shared" si="597"/>
        <v>5.2044024787678859E-4</v>
      </c>
      <c r="Z2032" s="92">
        <f>SUM($Y$13:Y2032)</f>
        <v>0.76355993004828104</v>
      </c>
      <c r="AA2032" s="92">
        <f t="shared" si="598"/>
        <v>90</v>
      </c>
      <c r="AB2032" s="92">
        <v>78.139543841987688</v>
      </c>
      <c r="AD2032" s="92">
        <f t="shared" si="599"/>
        <v>5.7111190577903486E-24</v>
      </c>
      <c r="AE2032" s="92" t="e">
        <f>SUM($AD$13:AD2032)</f>
        <v>#N/A</v>
      </c>
      <c r="AF2032" s="92">
        <f t="shared" si="600"/>
        <v>986</v>
      </c>
      <c r="AG2032" s="92">
        <v>136.21232651507671</v>
      </c>
      <c r="AI2032" s="92">
        <f t="shared" si="601"/>
        <v>1.267815171531037E-18</v>
      </c>
      <c r="AJ2032" s="92" t="e">
        <f>SUM($AI$13:AI2032)</f>
        <v>#N/A</v>
      </c>
      <c r="AK2032" s="92">
        <f t="shared" si="602"/>
        <v>746</v>
      </c>
      <c r="AL2032" s="92">
        <v>152.44353685886927</v>
      </c>
    </row>
    <row r="2033" spans="1:38">
      <c r="A2033" s="93">
        <v>2021</v>
      </c>
      <c r="B2033" s="130">
        <v>41030</v>
      </c>
      <c r="C2033" s="92">
        <v>17.228999999999999</v>
      </c>
      <c r="D2033" s="92">
        <v>21.129999000000002</v>
      </c>
      <c r="E2033" s="92">
        <v>12.904999999999999</v>
      </c>
      <c r="F2033" s="139">
        <f t="shared" si="590"/>
        <v>0</v>
      </c>
      <c r="G2033" s="140">
        <f t="shared" si="590"/>
        <v>-9.2285853870603951E-3</v>
      </c>
      <c r="H2033" s="140">
        <f t="shared" si="590"/>
        <v>1.8597442851608914E-3</v>
      </c>
      <c r="I2033" s="141">
        <f t="shared" si="608"/>
        <v>21.399899999999999</v>
      </c>
      <c r="J2033" s="142">
        <f t="shared" si="603"/>
        <v>24.849240618482753</v>
      </c>
      <c r="K2033" s="142">
        <f t="shared" si="606"/>
        <v>19.495188764044947</v>
      </c>
      <c r="L2033" s="143">
        <f t="shared" si="604"/>
        <v>14979.929999999998</v>
      </c>
      <c r="M2033" s="137">
        <f t="shared" si="591"/>
        <v>-14909.544371089652</v>
      </c>
      <c r="N2033" s="137">
        <f t="shared" si="592"/>
        <v>29242.783146067421</v>
      </c>
      <c r="O2033" s="143">
        <f t="shared" si="607"/>
        <v>0</v>
      </c>
      <c r="P2033" s="137">
        <f t="shared" si="605"/>
        <v>-138.87562891034759</v>
      </c>
      <c r="Q2033" s="137">
        <f t="shared" si="593"/>
        <v>-54.283146067420603</v>
      </c>
      <c r="R2033" s="144">
        <f t="shared" si="594"/>
        <v>-193.15877497776819</v>
      </c>
      <c r="T2033" s="92">
        <f t="shared" si="595"/>
        <v>3.7494802371524073E-35</v>
      </c>
      <c r="U2033" s="92">
        <f>SUM($T$13:T2033)</f>
        <v>0.88433767147673015</v>
      </c>
      <c r="V2033" s="92">
        <f t="shared" si="596"/>
        <v>1488</v>
      </c>
      <c r="W2033" s="92">
        <v>79.757164855327574</v>
      </c>
      <c r="Y2033" s="92">
        <f t="shared" si="597"/>
        <v>3.3675732735653723E-45</v>
      </c>
      <c r="Z2033" s="92">
        <f>SUM($Y$13:Y2033)</f>
        <v>0.76355993004828104</v>
      </c>
      <c r="AA2033" s="92">
        <f t="shared" si="598"/>
        <v>1939</v>
      </c>
      <c r="AB2033" s="92">
        <v>78.233819197073899</v>
      </c>
      <c r="AD2033" s="92">
        <f t="shared" si="599"/>
        <v>5.3174495873137283E-55</v>
      </c>
      <c r="AE2033" s="92" t="e">
        <f>SUM($AD$13:AD2033)</f>
        <v>#N/A</v>
      </c>
      <c r="AF2033" s="92">
        <f t="shared" si="600"/>
        <v>2379</v>
      </c>
      <c r="AG2033" s="92">
        <v>136.31715067525511</v>
      </c>
      <c r="AI2033" s="92">
        <f t="shared" si="601"/>
        <v>3.4687974201246918E-58</v>
      </c>
      <c r="AJ2033" s="92" t="e">
        <f>SUM($AI$13:AI2033)</f>
        <v>#N/A</v>
      </c>
      <c r="AK2033" s="92">
        <f t="shared" si="602"/>
        <v>2522</v>
      </c>
      <c r="AL2033" s="92">
        <v>152.49659634119598</v>
      </c>
    </row>
    <row r="2034" spans="1:38">
      <c r="A2034" s="93">
        <v>2022</v>
      </c>
      <c r="B2034" s="130">
        <v>41029</v>
      </c>
      <c r="C2034" s="92">
        <v>17.18</v>
      </c>
      <c r="D2034" s="92">
        <v>21.099001000000001</v>
      </c>
      <c r="E2034" s="92">
        <v>12.962400000000001</v>
      </c>
      <c r="F2034" s="139">
        <f t="shared" si="590"/>
        <v>2.8521536670547132E-3</v>
      </c>
      <c r="G2034" s="140">
        <f t="shared" si="590"/>
        <v>1.469169085304145E-3</v>
      </c>
      <c r="H2034" s="140">
        <f t="shared" si="590"/>
        <v>-4.4281923100660814E-3</v>
      </c>
      <c r="I2034" s="141">
        <f t="shared" si="608"/>
        <v>21.460935803259602</v>
      </c>
      <c r="J2034" s="142">
        <f t="shared" si="603"/>
        <v>25.117547789077786</v>
      </c>
      <c r="K2034" s="142">
        <f t="shared" si="606"/>
        <v>19.372831805838423</v>
      </c>
      <c r="L2034" s="143">
        <f t="shared" si="604"/>
        <v>15022.655062281721</v>
      </c>
      <c r="M2034" s="137">
        <f t="shared" si="591"/>
        <v>-15070.528673446672</v>
      </c>
      <c r="N2034" s="137">
        <f t="shared" si="592"/>
        <v>29059.247708757634</v>
      </c>
      <c r="O2034" s="143">
        <f t="shared" si="607"/>
        <v>-42.725062281722785</v>
      </c>
      <c r="P2034" s="137">
        <f t="shared" si="605"/>
        <v>22.108673446671673</v>
      </c>
      <c r="Q2034" s="137">
        <f t="shared" si="593"/>
        <v>129.25229124236648</v>
      </c>
      <c r="R2034" s="144">
        <f t="shared" si="594"/>
        <v>108.63590240731537</v>
      </c>
      <c r="T2034" s="92">
        <f t="shared" si="595"/>
        <v>2.59117842277008E-46</v>
      </c>
      <c r="U2034" s="92">
        <f>SUM($T$13:T2034)</f>
        <v>0.88433767147673015</v>
      </c>
      <c r="V2034" s="92">
        <f t="shared" si="596"/>
        <v>1989</v>
      </c>
      <c r="W2034" s="92">
        <v>79.951931637517191</v>
      </c>
      <c r="Y2034" s="92">
        <f t="shared" si="597"/>
        <v>6.4717994576224936E-20</v>
      </c>
      <c r="Z2034" s="92">
        <f>SUM($Y$13:Y2034)</f>
        <v>0.76355993004828104</v>
      </c>
      <c r="AA2034" s="92">
        <f t="shared" si="598"/>
        <v>804</v>
      </c>
      <c r="AB2034" s="92">
        <v>78.260439575238706</v>
      </c>
      <c r="AD2034" s="92">
        <f t="shared" si="599"/>
        <v>5.6201054529778796E-36</v>
      </c>
      <c r="AE2034" s="92" t="e">
        <f>SUM($AD$13:AD2034)</f>
        <v>#N/A</v>
      </c>
      <c r="AF2034" s="92">
        <f t="shared" si="600"/>
        <v>1525</v>
      </c>
      <c r="AG2034" s="92">
        <v>136.36055710093933</v>
      </c>
      <c r="AI2034" s="92">
        <f t="shared" si="601"/>
        <v>1.0284559073594049E-37</v>
      </c>
      <c r="AJ2034" s="92" t="e">
        <f>SUM($AI$13:AI2034)</f>
        <v>#N/A</v>
      </c>
      <c r="AK2034" s="92">
        <f t="shared" si="602"/>
        <v>1603</v>
      </c>
      <c r="AL2034" s="92">
        <v>152.70187657070346</v>
      </c>
    </row>
    <row r="2035" spans="1:38">
      <c r="A2035" s="93">
        <v>2023</v>
      </c>
      <c r="B2035" s="130">
        <v>41026</v>
      </c>
      <c r="C2035" s="92">
        <v>17.41</v>
      </c>
      <c r="D2035" s="92">
        <v>21.353000999999999</v>
      </c>
      <c r="E2035" s="92">
        <v>12.961</v>
      </c>
      <c r="F2035" s="139">
        <f t="shared" si="590"/>
        <v>-1.3210798391728895E-2</v>
      </c>
      <c r="G2035" s="140">
        <f t="shared" si="590"/>
        <v>-1.1895283477952212E-2</v>
      </c>
      <c r="H2035" s="140">
        <f t="shared" si="590"/>
        <v>1.0801635676260801E-4</v>
      </c>
      <c r="I2035" s="141">
        <f t="shared" si="608"/>
        <v>21.117190235496839</v>
      </c>
      <c r="J2035" s="142">
        <f t="shared" si="603"/>
        <v>24.782357963674524</v>
      </c>
      <c r="K2035" s="142">
        <f t="shared" si="606"/>
        <v>19.461101890286244</v>
      </c>
      <c r="L2035" s="143">
        <f t="shared" si="604"/>
        <v>14782.033164847788</v>
      </c>
      <c r="M2035" s="137">
        <f t="shared" si="591"/>
        <v>-14869.414778204715</v>
      </c>
      <c r="N2035" s="137">
        <f t="shared" si="592"/>
        <v>29191.652835429366</v>
      </c>
      <c r="O2035" s="143">
        <f t="shared" si="607"/>
        <v>197.89683515221077</v>
      </c>
      <c r="P2035" s="137">
        <f t="shared" si="605"/>
        <v>-179.00522179528525</v>
      </c>
      <c r="Q2035" s="137">
        <f t="shared" si="593"/>
        <v>-3.1528354293659504</v>
      </c>
      <c r="R2035" s="144">
        <f t="shared" si="594"/>
        <v>15.738777927559568</v>
      </c>
      <c r="T2035" s="92">
        <f t="shared" si="595"/>
        <v>8.0806057114462631E-17</v>
      </c>
      <c r="U2035" s="92">
        <f>SUM($T$13:T2035)</f>
        <v>0.88433767147673026</v>
      </c>
      <c r="V2035" s="92">
        <f t="shared" si="596"/>
        <v>665</v>
      </c>
      <c r="W2035" s="92">
        <v>80.243561122008032</v>
      </c>
      <c r="Y2035" s="92">
        <f t="shared" si="597"/>
        <v>2.0050044692008041E-46</v>
      </c>
      <c r="Z2035" s="92">
        <f>SUM($Y$13:Y2035)</f>
        <v>0.76355993004828104</v>
      </c>
      <c r="AA2035" s="92">
        <f t="shared" si="598"/>
        <v>1994</v>
      </c>
      <c r="AB2035" s="92">
        <v>78.30209452143572</v>
      </c>
      <c r="AD2035" s="92">
        <f t="shared" si="599"/>
        <v>1.2149641366250286E-53</v>
      </c>
      <c r="AE2035" s="92" t="e">
        <f>SUM($AD$13:AD2035)</f>
        <v>#N/A</v>
      </c>
      <c r="AF2035" s="92">
        <f t="shared" si="600"/>
        <v>2318</v>
      </c>
      <c r="AG2035" s="92">
        <v>136.57720588234952</v>
      </c>
      <c r="AI2035" s="92">
        <f t="shared" si="601"/>
        <v>3.7947496497163979E-42</v>
      </c>
      <c r="AJ2035" s="92" t="e">
        <f>SUM($AI$13:AI2035)</f>
        <v>#N/A</v>
      </c>
      <c r="AK2035" s="92">
        <f t="shared" si="602"/>
        <v>1802</v>
      </c>
      <c r="AL2035" s="92">
        <v>152.72733594820602</v>
      </c>
    </row>
    <row r="2036" spans="1:38">
      <c r="A2036" s="93">
        <v>2024</v>
      </c>
      <c r="B2036" s="130">
        <v>41025</v>
      </c>
      <c r="C2036" s="92">
        <v>17.389999</v>
      </c>
      <c r="D2036" s="92">
        <v>21.261998999999999</v>
      </c>
      <c r="E2036" s="92">
        <v>13.204800000000001</v>
      </c>
      <c r="F2036" s="139">
        <f t="shared" si="590"/>
        <v>1.1501438269203579E-3</v>
      </c>
      <c r="G2036" s="140">
        <f t="shared" si="590"/>
        <v>4.2800303019485675E-3</v>
      </c>
      <c r="H2036" s="140">
        <f t="shared" si="590"/>
        <v>-1.8462983157639612E-2</v>
      </c>
      <c r="I2036" s="141">
        <f t="shared" si="608"/>
        <v>21.42451296288171</v>
      </c>
      <c r="J2036" s="142">
        <f t="shared" si="603"/>
        <v>25.188046155994083</v>
      </c>
      <c r="K2036" s="142">
        <f t="shared" si="606"/>
        <v>19.099728810735492</v>
      </c>
      <c r="L2036" s="143">
        <f t="shared" si="604"/>
        <v>14997.159074017198</v>
      </c>
      <c r="M2036" s="137">
        <f t="shared" si="591"/>
        <v>-15112.82769359645</v>
      </c>
      <c r="N2036" s="137">
        <f t="shared" si="592"/>
        <v>28649.593216103236</v>
      </c>
      <c r="O2036" s="143">
        <f t="shared" si="607"/>
        <v>-17.229074017199309</v>
      </c>
      <c r="P2036" s="137">
        <f t="shared" si="605"/>
        <v>64.407693596449462</v>
      </c>
      <c r="Q2036" s="137">
        <f t="shared" si="593"/>
        <v>538.90678389676395</v>
      </c>
      <c r="R2036" s="144">
        <f t="shared" si="594"/>
        <v>586.08540347601411</v>
      </c>
      <c r="T2036" s="92">
        <f t="shared" si="595"/>
        <v>6.8667117667907618E-46</v>
      </c>
      <c r="U2036" s="92">
        <f>SUM($T$13:T2036)</f>
        <v>0.88433767147673026</v>
      </c>
      <c r="V2036" s="92">
        <f t="shared" si="596"/>
        <v>1970</v>
      </c>
      <c r="W2036" s="92">
        <v>80.475167534636057</v>
      </c>
      <c r="Y2036" s="92">
        <f t="shared" si="597"/>
        <v>2.9551222693284829E-50</v>
      </c>
      <c r="Z2036" s="92">
        <f>SUM($Y$13:Y2036)</f>
        <v>0.76355993004828104</v>
      </c>
      <c r="AA2036" s="92">
        <f t="shared" si="598"/>
        <v>2166</v>
      </c>
      <c r="AB2036" s="92">
        <v>78.477041782571177</v>
      </c>
      <c r="AD2036" s="92">
        <f t="shared" si="599"/>
        <v>2.039053547960241E-43</v>
      </c>
      <c r="AE2036" s="92" t="e">
        <f>SUM($AD$13:AD2036)</f>
        <v>#N/A</v>
      </c>
      <c r="AF2036" s="92">
        <f t="shared" si="600"/>
        <v>1859</v>
      </c>
      <c r="AG2036" s="92">
        <v>136.5973272602314</v>
      </c>
      <c r="AI2036" s="92">
        <f t="shared" si="601"/>
        <v>4.9720128493546218E-3</v>
      </c>
      <c r="AJ2036" s="92" t="e">
        <f>SUM($AI$13:AI2036)</f>
        <v>#N/A</v>
      </c>
      <c r="AK2036" s="92">
        <f t="shared" si="602"/>
        <v>46</v>
      </c>
      <c r="AL2036" s="92">
        <v>153.07964034080032</v>
      </c>
    </row>
    <row r="2037" spans="1:38">
      <c r="A2037" s="93">
        <v>2025</v>
      </c>
      <c r="B2037" s="130">
        <v>41024</v>
      </c>
      <c r="C2037" s="92">
        <v>17.353999999999999</v>
      </c>
      <c r="D2037" s="92">
        <v>21.233999000000001</v>
      </c>
      <c r="E2037" s="92">
        <v>13.1485</v>
      </c>
      <c r="F2037" s="139">
        <f t="shared" si="590"/>
        <v>2.0743920709922481E-3</v>
      </c>
      <c r="G2037" s="140">
        <f t="shared" si="590"/>
        <v>1.3186399792144421E-3</v>
      </c>
      <c r="H2037" s="140">
        <f t="shared" si="590"/>
        <v>4.2818572460736615E-3</v>
      </c>
      <c r="I2037" s="141">
        <f t="shared" si="608"/>
        <v>21.444291782880025</v>
      </c>
      <c r="J2037" s="142">
        <f t="shared" si="603"/>
        <v>25.113772413726682</v>
      </c>
      <c r="K2037" s="142">
        <f t="shared" si="606"/>
        <v>19.542320660151347</v>
      </c>
      <c r="L2037" s="143">
        <f t="shared" si="604"/>
        <v>15011.004248016017</v>
      </c>
      <c r="M2037" s="137">
        <f t="shared" si="591"/>
        <v>-15068.26344823601</v>
      </c>
      <c r="N2037" s="137">
        <f t="shared" si="592"/>
        <v>29313.480990227021</v>
      </c>
      <c r="O2037" s="143">
        <f t="shared" si="607"/>
        <v>-31.074248016018828</v>
      </c>
      <c r="P2037" s="137">
        <f t="shared" si="605"/>
        <v>19.843448236009863</v>
      </c>
      <c r="Q2037" s="137">
        <f t="shared" si="593"/>
        <v>-124.98099022702081</v>
      </c>
      <c r="R2037" s="144">
        <f t="shared" si="594"/>
        <v>-136.21179000702978</v>
      </c>
      <c r="T2037" s="92">
        <f t="shared" si="595"/>
        <v>1.2456789391164161E-12</v>
      </c>
      <c r="U2037" s="92">
        <f>SUM($T$13:T2037)</f>
        <v>0.88433767147797593</v>
      </c>
      <c r="V2037" s="92">
        <f t="shared" si="596"/>
        <v>477</v>
      </c>
      <c r="W2037" s="92">
        <v>80.478120379988468</v>
      </c>
      <c r="Y2037" s="92">
        <f t="shared" si="597"/>
        <v>1.8299451795969707E-44</v>
      </c>
      <c r="Z2037" s="92">
        <f>SUM($Y$13:Y2037)</f>
        <v>0.76355993004828104</v>
      </c>
      <c r="AA2037" s="92">
        <f t="shared" si="598"/>
        <v>1906</v>
      </c>
      <c r="AB2037" s="92">
        <v>78.542318275318394</v>
      </c>
      <c r="AD2037" s="92">
        <f t="shared" si="599"/>
        <v>2.8302737094579794E-12</v>
      </c>
      <c r="AE2037" s="92" t="e">
        <f>SUM($AD$13:AD2037)</f>
        <v>#N/A</v>
      </c>
      <c r="AF2037" s="92">
        <f t="shared" si="600"/>
        <v>461</v>
      </c>
      <c r="AG2037" s="92">
        <v>136.59812227734437</v>
      </c>
      <c r="AI2037" s="92">
        <f t="shared" si="601"/>
        <v>6.9281093218512399E-17</v>
      </c>
      <c r="AJ2037" s="92" t="e">
        <f>SUM($AI$13:AI2037)</f>
        <v>#N/A</v>
      </c>
      <c r="AK2037" s="92">
        <f t="shared" si="602"/>
        <v>668</v>
      </c>
      <c r="AL2037" s="92">
        <v>153.50345371064395</v>
      </c>
    </row>
    <row r="2038" spans="1:38">
      <c r="A2038" s="93">
        <v>2026</v>
      </c>
      <c r="B2038" s="130">
        <v>41023</v>
      </c>
      <c r="C2038" s="92">
        <v>17.329000000000001</v>
      </c>
      <c r="D2038" s="92">
        <v>21.231000999999999</v>
      </c>
      <c r="E2038" s="92">
        <v>13.148</v>
      </c>
      <c r="F2038" s="139">
        <f t="shared" si="590"/>
        <v>1.4426683593975476E-3</v>
      </c>
      <c r="G2038" s="140">
        <f t="shared" si="590"/>
        <v>1.4120860340027797E-4</v>
      </c>
      <c r="H2038" s="140">
        <f t="shared" si="590"/>
        <v>3.8028597505457284E-5</v>
      </c>
      <c r="I2038" s="141">
        <f t="shared" si="608"/>
        <v>21.430772958624271</v>
      </c>
      <c r="J2038" s="142">
        <f t="shared" si="603"/>
        <v>25.084241610619301</v>
      </c>
      <c r="K2038" s="142">
        <f t="shared" si="606"/>
        <v>19.459739998478859</v>
      </c>
      <c r="L2038" s="143">
        <f t="shared" si="604"/>
        <v>15001.541071036989</v>
      </c>
      <c r="M2038" s="137">
        <f t="shared" si="591"/>
        <v>-15050.544966371581</v>
      </c>
      <c r="N2038" s="137">
        <f t="shared" si="592"/>
        <v>29189.609997718289</v>
      </c>
      <c r="O2038" s="143">
        <f t="shared" si="607"/>
        <v>-21.611071036990325</v>
      </c>
      <c r="P2038" s="137">
        <f t="shared" si="605"/>
        <v>2.1249663715807401</v>
      </c>
      <c r="Q2038" s="137">
        <f t="shared" si="593"/>
        <v>-1.1099977182893781</v>
      </c>
      <c r="R2038" s="144">
        <f t="shared" si="594"/>
        <v>-20.596102383698963</v>
      </c>
      <c r="T2038" s="92">
        <f t="shared" si="595"/>
        <v>1.7330677395718746E-8</v>
      </c>
      <c r="U2038" s="92">
        <f>SUM($T$13:T2038)</f>
        <v>0.88433768880865338</v>
      </c>
      <c r="V2038" s="92">
        <f t="shared" si="596"/>
        <v>291</v>
      </c>
      <c r="W2038" s="92">
        <v>80.516792930135125</v>
      </c>
      <c r="Y2038" s="92">
        <f t="shared" si="597"/>
        <v>3.0759291327110667E-52</v>
      </c>
      <c r="Z2038" s="92">
        <f>SUM($Y$13:Y2038)</f>
        <v>0.76355993004828104</v>
      </c>
      <c r="AA2038" s="92">
        <f t="shared" si="598"/>
        <v>2255</v>
      </c>
      <c r="AB2038" s="92">
        <v>78.644852530267599</v>
      </c>
      <c r="AD2038" s="92">
        <f t="shared" si="599"/>
        <v>6.3073343198572873E-52</v>
      </c>
      <c r="AE2038" s="92" t="e">
        <f>SUM($AD$13:AD2038)</f>
        <v>#N/A</v>
      </c>
      <c r="AF2038" s="92">
        <f t="shared" si="600"/>
        <v>2241</v>
      </c>
      <c r="AG2038" s="92">
        <v>136.64773583468195</v>
      </c>
      <c r="AI2038" s="92">
        <f t="shared" si="601"/>
        <v>1.8448771709909982E-6</v>
      </c>
      <c r="AJ2038" s="92" t="e">
        <f>SUM($AI$13:AI2038)</f>
        <v>#N/A</v>
      </c>
      <c r="AK2038" s="92">
        <f t="shared" si="602"/>
        <v>200</v>
      </c>
      <c r="AL2038" s="92">
        <v>153.91808556880824</v>
      </c>
    </row>
    <row r="2039" spans="1:38">
      <c r="A2039" s="93">
        <v>2027</v>
      </c>
      <c r="B2039" s="130">
        <v>41022</v>
      </c>
      <c r="C2039" s="92">
        <v>17.313998999999999</v>
      </c>
      <c r="D2039" s="92">
        <v>21.141000999999999</v>
      </c>
      <c r="E2039" s="92">
        <v>13.1755</v>
      </c>
      <c r="F2039" s="139">
        <f t="shared" si="590"/>
        <v>8.6640873665300155E-4</v>
      </c>
      <c r="G2039" s="140">
        <f t="shared" si="590"/>
        <v>4.2571304925438369E-3</v>
      </c>
      <c r="H2039" s="140">
        <f t="shared" si="590"/>
        <v>-2.0872073166103844E-3</v>
      </c>
      <c r="I2039" s="141">
        <f t="shared" si="608"/>
        <v>21.418441060323499</v>
      </c>
      <c r="J2039" s="142">
        <f t="shared" si="603"/>
        <v>25.187471812744345</v>
      </c>
      <c r="K2039" s="142">
        <f t="shared" si="606"/>
        <v>19.418385032826077</v>
      </c>
      <c r="L2039" s="143">
        <f t="shared" si="604"/>
        <v>14992.908742226449</v>
      </c>
      <c r="M2039" s="137">
        <f t="shared" si="591"/>
        <v>-15112.483087646608</v>
      </c>
      <c r="N2039" s="137">
        <f t="shared" si="592"/>
        <v>29127.577549239115</v>
      </c>
      <c r="O2039" s="143">
        <f t="shared" si="607"/>
        <v>-12.978742226450777</v>
      </c>
      <c r="P2039" s="137">
        <f t="shared" si="605"/>
        <v>64.063087646607528</v>
      </c>
      <c r="Q2039" s="137">
        <f t="shared" si="593"/>
        <v>60.922450760885113</v>
      </c>
      <c r="R2039" s="144">
        <f t="shared" si="594"/>
        <v>112.00679618104186</v>
      </c>
      <c r="T2039" s="92">
        <f t="shared" si="595"/>
        <v>1.3880230341020877E-11</v>
      </c>
      <c r="U2039" s="92">
        <f>SUM($T$13:T2039)</f>
        <v>0.88433768882253361</v>
      </c>
      <c r="V2039" s="92">
        <f t="shared" si="596"/>
        <v>430</v>
      </c>
      <c r="W2039" s="92">
        <v>80.70133159134275</v>
      </c>
      <c r="Y2039" s="92">
        <f t="shared" si="597"/>
        <v>4.8419076929717599E-26</v>
      </c>
      <c r="Z2039" s="92">
        <f>SUM($Y$13:Y2039)</f>
        <v>0.76355993004828104</v>
      </c>
      <c r="AA2039" s="92">
        <f t="shared" si="598"/>
        <v>1079</v>
      </c>
      <c r="AB2039" s="92">
        <v>78.715261548242779</v>
      </c>
      <c r="AD2039" s="92">
        <f t="shared" si="599"/>
        <v>2.7212228132552509E-19</v>
      </c>
      <c r="AE2039" s="92" t="e">
        <f>SUM($AD$13:AD2039)</f>
        <v>#N/A</v>
      </c>
      <c r="AF2039" s="92">
        <f t="shared" si="600"/>
        <v>776</v>
      </c>
      <c r="AG2039" s="92">
        <v>136.67348815317382</v>
      </c>
      <c r="AI2039" s="92">
        <f t="shared" si="601"/>
        <v>9.9208639730465679E-17</v>
      </c>
      <c r="AJ2039" s="92" t="e">
        <f>SUM($AI$13:AI2039)</f>
        <v>#N/A</v>
      </c>
      <c r="AK2039" s="92">
        <f t="shared" si="602"/>
        <v>661</v>
      </c>
      <c r="AL2039" s="92">
        <v>154.04200003437472</v>
      </c>
    </row>
    <row r="2040" spans="1:38">
      <c r="A2040" s="93">
        <v>2028</v>
      </c>
      <c r="B2040" s="130">
        <v>41019</v>
      </c>
      <c r="C2040" s="92">
        <v>17.347999999999999</v>
      </c>
      <c r="D2040" s="92">
        <v>21.202000000000002</v>
      </c>
      <c r="E2040" s="92">
        <v>13.0976</v>
      </c>
      <c r="F2040" s="139">
        <f t="shared" si="590"/>
        <v>-1.9599377449850408E-3</v>
      </c>
      <c r="G2040" s="140">
        <f t="shared" si="590"/>
        <v>-2.877039901896139E-3</v>
      </c>
      <c r="H2040" s="140">
        <f t="shared" si="590"/>
        <v>5.9476545321279772E-3</v>
      </c>
      <c r="I2040" s="141">
        <f t="shared" si="608"/>
        <v>21.357957528251095</v>
      </c>
      <c r="J2040" s="142">
        <f t="shared" si="603"/>
        <v>25.008541825332514</v>
      </c>
      <c r="K2040" s="142">
        <f t="shared" si="606"/>
        <v>19.574735409540679</v>
      </c>
      <c r="L2040" s="143">
        <f t="shared" si="604"/>
        <v>14950.570269775766</v>
      </c>
      <c r="M2040" s="137">
        <f t="shared" si="591"/>
        <v>-15005.125095199508</v>
      </c>
      <c r="N2040" s="137">
        <f t="shared" si="592"/>
        <v>29362.103114311019</v>
      </c>
      <c r="O2040" s="143">
        <f t="shared" si="607"/>
        <v>29.359730224232408</v>
      </c>
      <c r="P2040" s="137">
        <f t="shared" si="605"/>
        <v>-43.294904800492077</v>
      </c>
      <c r="Q2040" s="137">
        <f t="shared" si="593"/>
        <v>-173.60311431101945</v>
      </c>
      <c r="R2040" s="144">
        <f t="shared" si="594"/>
        <v>-187.53828888727912</v>
      </c>
      <c r="T2040" s="92">
        <f t="shared" si="595"/>
        <v>8.726046151798546E-49</v>
      </c>
      <c r="U2040" s="92">
        <f>SUM($T$13:T2040)</f>
        <v>0.88433768882253361</v>
      </c>
      <c r="V2040" s="92">
        <f t="shared" si="596"/>
        <v>2100</v>
      </c>
      <c r="W2040" s="92">
        <v>80.883361483714907</v>
      </c>
      <c r="Y2040" s="92">
        <f t="shared" si="597"/>
        <v>2.2650251867201733E-6</v>
      </c>
      <c r="Z2040" s="92">
        <f>SUM($Y$13:Y2040)</f>
        <v>0.76356219507346779</v>
      </c>
      <c r="AA2040" s="92">
        <f t="shared" si="598"/>
        <v>196</v>
      </c>
      <c r="AB2040" s="92">
        <v>78.968654355936451</v>
      </c>
      <c r="AD2040" s="92">
        <f t="shared" si="599"/>
        <v>3.0198819478543697E-37</v>
      </c>
      <c r="AE2040" s="92" t="e">
        <f>SUM($AD$13:AD2040)</f>
        <v>#N/A</v>
      </c>
      <c r="AF2040" s="92">
        <f t="shared" si="600"/>
        <v>1582</v>
      </c>
      <c r="AG2040" s="92">
        <v>136.90624139197826</v>
      </c>
      <c r="AI2040" s="92">
        <f t="shared" si="601"/>
        <v>1.5553387301265756E-9</v>
      </c>
      <c r="AJ2040" s="92" t="e">
        <f>SUM($AI$13:AI2040)</f>
        <v>#N/A</v>
      </c>
      <c r="AK2040" s="92">
        <f t="shared" si="602"/>
        <v>338</v>
      </c>
      <c r="AL2040" s="92">
        <v>154.2516702653902</v>
      </c>
    </row>
    <row r="2041" spans="1:38">
      <c r="A2041" s="93">
        <v>2029</v>
      </c>
      <c r="B2041" s="130">
        <v>41018</v>
      </c>
      <c r="C2041" s="92">
        <v>17.292998999999998</v>
      </c>
      <c r="D2041" s="92">
        <v>21.129000000000001</v>
      </c>
      <c r="E2041" s="92">
        <v>13.200900000000001</v>
      </c>
      <c r="F2041" s="139">
        <f t="shared" si="590"/>
        <v>3.1805356607028656E-3</v>
      </c>
      <c r="G2041" s="140">
        <f t="shared" si="590"/>
        <v>3.4549671068200283E-3</v>
      </c>
      <c r="H2041" s="140">
        <f t="shared" si="590"/>
        <v>-7.8252240377550963E-3</v>
      </c>
      <c r="I2041" s="141">
        <f t="shared" si="608"/>
        <v>21.467963145085474</v>
      </c>
      <c r="J2041" s="142">
        <f t="shared" si="603"/>
        <v>25.167352993516023</v>
      </c>
      <c r="K2041" s="142">
        <f t="shared" si="606"/>
        <v>19.306728965449324</v>
      </c>
      <c r="L2041" s="143">
        <f t="shared" si="604"/>
        <v>15027.574201559832</v>
      </c>
      <c r="M2041" s="137">
        <f t="shared" si="591"/>
        <v>-15100.411796109613</v>
      </c>
      <c r="N2041" s="137">
        <f t="shared" si="592"/>
        <v>28960.093448173986</v>
      </c>
      <c r="O2041" s="143">
        <f t="shared" si="607"/>
        <v>-47.644201559833164</v>
      </c>
      <c r="P2041" s="137">
        <f t="shared" si="605"/>
        <v>51.991796109612551</v>
      </c>
      <c r="Q2041" s="137">
        <f t="shared" si="593"/>
        <v>228.40655182601404</v>
      </c>
      <c r="R2041" s="144">
        <f t="shared" si="594"/>
        <v>232.75414637579343</v>
      </c>
      <c r="T2041" s="92">
        <f t="shared" si="595"/>
        <v>7.5425413319529053E-11</v>
      </c>
      <c r="U2041" s="92">
        <f>SUM($T$13:T2041)</f>
        <v>0.88433768889795905</v>
      </c>
      <c r="V2041" s="92">
        <f t="shared" si="596"/>
        <v>397</v>
      </c>
      <c r="W2041" s="92">
        <v>80.91268649603262</v>
      </c>
      <c r="Y2041" s="92">
        <f t="shared" si="597"/>
        <v>1.2841168415981867E-34</v>
      </c>
      <c r="Z2041" s="92">
        <f>SUM($Y$13:Y2041)</f>
        <v>0.76356219507346779</v>
      </c>
      <c r="AA2041" s="92">
        <f t="shared" si="598"/>
        <v>1464</v>
      </c>
      <c r="AB2041" s="92">
        <v>79.037828640211956</v>
      </c>
      <c r="AD2041" s="92">
        <f t="shared" si="599"/>
        <v>3.225299406312303E-7</v>
      </c>
      <c r="AE2041" s="92" t="e">
        <f>SUM($AD$13:AD2041)</f>
        <v>#N/A</v>
      </c>
      <c r="AF2041" s="92">
        <f t="shared" si="600"/>
        <v>234</v>
      </c>
      <c r="AG2041" s="92">
        <v>137.6787771002746</v>
      </c>
      <c r="AI2041" s="92">
        <f t="shared" si="601"/>
        <v>4.9672234886034432E-58</v>
      </c>
      <c r="AJ2041" s="92" t="e">
        <f>SUM($AI$13:AI2041)</f>
        <v>#N/A</v>
      </c>
      <c r="AK2041" s="92">
        <f t="shared" si="602"/>
        <v>2515</v>
      </c>
      <c r="AL2041" s="92">
        <v>154.55039513765041</v>
      </c>
    </row>
    <row r="2042" spans="1:38">
      <c r="A2042" s="93">
        <v>2030</v>
      </c>
      <c r="B2042" s="130">
        <v>41017</v>
      </c>
      <c r="C2042" s="92">
        <v>17.186001000000001</v>
      </c>
      <c r="D2042" s="92">
        <v>20.856000999999999</v>
      </c>
      <c r="E2042" s="92">
        <v>13.1838</v>
      </c>
      <c r="F2042" s="139">
        <f t="shared" si="590"/>
        <v>6.2258811692141869E-3</v>
      </c>
      <c r="G2042" s="140">
        <f t="shared" si="590"/>
        <v>1.3089709767466928E-2</v>
      </c>
      <c r="H2042" s="140">
        <f t="shared" si="590"/>
        <v>1.2970463750967554E-3</v>
      </c>
      <c r="I2042" s="141">
        <f t="shared" si="608"/>
        <v>21.533133234433066</v>
      </c>
      <c r="J2042" s="142">
        <f t="shared" si="603"/>
        <v>25.408999083764908</v>
      </c>
      <c r="K2042" s="142">
        <f t="shared" si="606"/>
        <v>19.484239225413006</v>
      </c>
      <c r="L2042" s="143">
        <f t="shared" si="604"/>
        <v>15073.193264103147</v>
      </c>
      <c r="M2042" s="137">
        <f t="shared" si="591"/>
        <v>-15245.399450258945</v>
      </c>
      <c r="N2042" s="137">
        <f t="shared" si="592"/>
        <v>29226.358838119508</v>
      </c>
      <c r="O2042" s="143">
        <f t="shared" si="607"/>
        <v>-93.263264103148686</v>
      </c>
      <c r="P2042" s="137">
        <f t="shared" si="605"/>
        <v>196.97945025894478</v>
      </c>
      <c r="Q2042" s="137">
        <f t="shared" si="593"/>
        <v>-37.858838119507709</v>
      </c>
      <c r="R2042" s="144">
        <f t="shared" si="594"/>
        <v>65.857348036288386</v>
      </c>
      <c r="T2042" s="92">
        <f t="shared" si="595"/>
        <v>2.8733375251424983E-55</v>
      </c>
      <c r="U2042" s="92">
        <f>SUM($T$13:T2042)</f>
        <v>0.88433768889795905</v>
      </c>
      <c r="V2042" s="92">
        <f t="shared" si="596"/>
        <v>2391</v>
      </c>
      <c r="W2042" s="92">
        <v>81.327322031964286</v>
      </c>
      <c r="Y2042" s="92">
        <f t="shared" si="597"/>
        <v>1.4528986022643722E-12</v>
      </c>
      <c r="Z2042" s="92">
        <f>SUM($Y$13:Y2042)</f>
        <v>0.76356219507492074</v>
      </c>
      <c r="AA2042" s="92">
        <f t="shared" si="598"/>
        <v>474</v>
      </c>
      <c r="AB2042" s="92">
        <v>79.123253693114748</v>
      </c>
      <c r="AD2042" s="92">
        <f t="shared" si="599"/>
        <v>4.4578263714769086E-59</v>
      </c>
      <c r="AE2042" s="92" t="e">
        <f>SUM($AD$13:AD2042)</f>
        <v>#N/A</v>
      </c>
      <c r="AF2042" s="92">
        <f t="shared" si="600"/>
        <v>2562</v>
      </c>
      <c r="AG2042" s="92">
        <v>137.70400195217007</v>
      </c>
      <c r="AI2042" s="92">
        <f t="shared" si="601"/>
        <v>7.3040577799480482E-35</v>
      </c>
      <c r="AJ2042" s="92" t="e">
        <f>SUM($AI$13:AI2042)</f>
        <v>#N/A</v>
      </c>
      <c r="AK2042" s="92">
        <f t="shared" si="602"/>
        <v>1475</v>
      </c>
      <c r="AL2042" s="92">
        <v>154.69626981546935</v>
      </c>
    </row>
    <row r="2043" spans="1:38">
      <c r="A2043" s="93">
        <v>2031</v>
      </c>
      <c r="B2043" s="130">
        <v>41016</v>
      </c>
      <c r="C2043" s="92">
        <v>17.330998999999998</v>
      </c>
      <c r="D2043" s="92">
        <v>20.971001000000001</v>
      </c>
      <c r="E2043" s="92">
        <v>13.0961</v>
      </c>
      <c r="F2043" s="139">
        <f t="shared" si="590"/>
        <v>-8.3663959590556392E-3</v>
      </c>
      <c r="G2043" s="140">
        <f t="shared" si="590"/>
        <v>-5.4837630306727725E-3</v>
      </c>
      <c r="H2043" s="140">
        <f t="shared" si="590"/>
        <v>6.6966501477538909E-3</v>
      </c>
      <c r="I2043" s="141">
        <f t="shared" si="608"/>
        <v>21.220859963115803</v>
      </c>
      <c r="J2043" s="142">
        <f t="shared" si="603"/>
        <v>24.943163384556605</v>
      </c>
      <c r="K2043" s="142">
        <f t="shared" si="606"/>
        <v>19.589310115225143</v>
      </c>
      <c r="L2043" s="143">
        <f t="shared" si="604"/>
        <v>14854.601974181061</v>
      </c>
      <c r="M2043" s="137">
        <f t="shared" si="591"/>
        <v>-14965.898030733963</v>
      </c>
      <c r="N2043" s="137">
        <f t="shared" si="592"/>
        <v>29383.965172837714</v>
      </c>
      <c r="O2043" s="143">
        <f t="shared" si="607"/>
        <v>125.32802581893702</v>
      </c>
      <c r="P2043" s="137">
        <f t="shared" si="605"/>
        <v>-82.521969266037559</v>
      </c>
      <c r="Q2043" s="137">
        <f t="shared" si="593"/>
        <v>-195.46517283771391</v>
      </c>
      <c r="R2043" s="144">
        <f t="shared" si="594"/>
        <v>-152.65911628481444</v>
      </c>
      <c r="T2043" s="92">
        <f t="shared" si="595"/>
        <v>1.0939590340476408E-26</v>
      </c>
      <c r="U2043" s="92">
        <f>SUM($T$13:T2043)</f>
        <v>0.88433768889795905</v>
      </c>
      <c r="V2043" s="92">
        <f t="shared" si="596"/>
        <v>1108</v>
      </c>
      <c r="W2043" s="92">
        <v>81.344923144295535</v>
      </c>
      <c r="Y2043" s="92">
        <f t="shared" si="597"/>
        <v>8.5124945630606471E-26</v>
      </c>
      <c r="Z2043" s="92">
        <f>SUM($Y$13:Y2043)</f>
        <v>0.76356219507492074</v>
      </c>
      <c r="AA2043" s="92">
        <f t="shared" si="598"/>
        <v>1068</v>
      </c>
      <c r="AB2043" s="92">
        <v>79.342639621898343</v>
      </c>
      <c r="AD2043" s="92">
        <f t="shared" si="599"/>
        <v>2.6991978913430063E-57</v>
      </c>
      <c r="AE2043" s="92" t="e">
        <f>SUM($AD$13:AD2043)</f>
        <v>#N/A</v>
      </c>
      <c r="AF2043" s="92">
        <f t="shared" si="600"/>
        <v>2482</v>
      </c>
      <c r="AG2043" s="92">
        <v>137.77892665839317</v>
      </c>
      <c r="AI2043" s="92">
        <f t="shared" si="601"/>
        <v>8.6503483493664151E-14</v>
      </c>
      <c r="AJ2043" s="92" t="e">
        <f>SUM($AI$13:AI2043)</f>
        <v>#N/A</v>
      </c>
      <c r="AK2043" s="92">
        <f t="shared" si="602"/>
        <v>529</v>
      </c>
      <c r="AL2043" s="92">
        <v>154.89452062445343</v>
      </c>
    </row>
    <row r="2044" spans="1:38">
      <c r="A2044" s="93">
        <v>2032</v>
      </c>
      <c r="B2044" s="130">
        <v>41015</v>
      </c>
      <c r="C2044" s="92">
        <v>17.225999999999999</v>
      </c>
      <c r="D2044" s="92">
        <v>20.891000999999999</v>
      </c>
      <c r="E2044" s="92">
        <v>13.211</v>
      </c>
      <c r="F2044" s="139">
        <f t="shared" si="590"/>
        <v>6.0953790781377304E-3</v>
      </c>
      <c r="G2044" s="140">
        <f t="shared" si="590"/>
        <v>3.8294000368868097E-3</v>
      </c>
      <c r="H2044" s="140">
        <f t="shared" si="590"/>
        <v>-8.6972977064567747E-3</v>
      </c>
      <c r="I2044" s="141">
        <f t="shared" si="608"/>
        <v>21.530340502734237</v>
      </c>
      <c r="J2044" s="142">
        <f t="shared" si="603"/>
        <v>25.176744033505148</v>
      </c>
      <c r="K2044" s="142">
        <f t="shared" si="606"/>
        <v>19.289759283930056</v>
      </c>
      <c r="L2044" s="143">
        <f t="shared" si="604"/>
        <v>15071.238351913966</v>
      </c>
      <c r="M2044" s="137">
        <f t="shared" si="591"/>
        <v>-15106.046420103088</v>
      </c>
      <c r="N2044" s="137">
        <f t="shared" si="592"/>
        <v>28934.638925895084</v>
      </c>
      <c r="O2044" s="143">
        <f t="shared" si="607"/>
        <v>-91.308351913967272</v>
      </c>
      <c r="P2044" s="137">
        <f t="shared" si="605"/>
        <v>57.626420103088094</v>
      </c>
      <c r="Q2044" s="137">
        <f t="shared" si="593"/>
        <v>253.86107410491604</v>
      </c>
      <c r="R2044" s="144">
        <f t="shared" si="594"/>
        <v>220.17914229403686</v>
      </c>
      <c r="T2044" s="92">
        <f t="shared" si="595"/>
        <v>1.379184521838752E-3</v>
      </c>
      <c r="U2044" s="92">
        <f>SUM($T$13:T2044)</f>
        <v>0.88571687341979777</v>
      </c>
      <c r="V2044" s="92">
        <f t="shared" si="596"/>
        <v>71</v>
      </c>
      <c r="W2044" s="92">
        <v>81.840052958701563</v>
      </c>
      <c r="Y2044" s="92">
        <f t="shared" si="597"/>
        <v>2.0018995024005162E-28</v>
      </c>
      <c r="Z2044" s="92">
        <f>SUM($Y$13:Y2044)</f>
        <v>0.76356219507492074</v>
      </c>
      <c r="AA2044" s="92">
        <f t="shared" si="598"/>
        <v>1186</v>
      </c>
      <c r="AB2044" s="92">
        <v>79.57880472989018</v>
      </c>
      <c r="AD2044" s="92">
        <f t="shared" si="599"/>
        <v>7.3040577799480482E-35</v>
      </c>
      <c r="AE2044" s="92" t="e">
        <f>SUM($AD$13:AD2044)</f>
        <v>#N/A</v>
      </c>
      <c r="AF2044" s="92">
        <f t="shared" si="600"/>
        <v>1475</v>
      </c>
      <c r="AG2044" s="92">
        <v>138.21745421344531</v>
      </c>
      <c r="AI2044" s="92">
        <f t="shared" si="601"/>
        <v>2.9482604367805782E-23</v>
      </c>
      <c r="AJ2044" s="92" t="e">
        <f>SUM($AI$13:AI2044)</f>
        <v>#N/A</v>
      </c>
      <c r="AK2044" s="92">
        <f t="shared" si="602"/>
        <v>954</v>
      </c>
      <c r="AL2044" s="92">
        <v>155.30333708571015</v>
      </c>
    </row>
    <row r="2045" spans="1:38">
      <c r="A2045" s="93">
        <v>2033</v>
      </c>
      <c r="B2045" s="130">
        <v>41012</v>
      </c>
      <c r="C2045" s="92">
        <v>17.200001</v>
      </c>
      <c r="D2045" s="92">
        <v>20.805</v>
      </c>
      <c r="E2045" s="92">
        <v>13.17</v>
      </c>
      <c r="F2045" s="139">
        <f t="shared" si="590"/>
        <v>1.5115696795597877E-3</v>
      </c>
      <c r="G2045" s="140">
        <f t="shared" si="590"/>
        <v>4.1336697909155617E-3</v>
      </c>
      <c r="H2045" s="140">
        <f t="shared" si="590"/>
        <v>3.1131359149583204E-3</v>
      </c>
      <c r="I2045" s="141">
        <f t="shared" si="608"/>
        <v>21.432247439985609</v>
      </c>
      <c r="J2045" s="142">
        <f t="shared" si="603"/>
        <v>25.184375331925015</v>
      </c>
      <c r="K2045" s="142">
        <f t="shared" si="606"/>
        <v>19.519578511769172</v>
      </c>
      <c r="L2045" s="143">
        <f t="shared" si="604"/>
        <v>15002.573207989926</v>
      </c>
      <c r="M2045" s="137">
        <f t="shared" si="591"/>
        <v>-15110.625199155009</v>
      </c>
      <c r="N2045" s="137">
        <f t="shared" si="592"/>
        <v>29279.367767653759</v>
      </c>
      <c r="O2045" s="143">
        <f t="shared" si="607"/>
        <v>-22.64320798992776</v>
      </c>
      <c r="P2045" s="137">
        <f t="shared" si="605"/>
        <v>62.205199155008813</v>
      </c>
      <c r="Q2045" s="137">
        <f t="shared" si="593"/>
        <v>-90.867767653759074</v>
      </c>
      <c r="R2045" s="144">
        <f t="shared" si="594"/>
        <v>-51.305776488678021</v>
      </c>
      <c r="T2045" s="92">
        <f t="shared" si="595"/>
        <v>2.9815450009653363E-21</v>
      </c>
      <c r="U2045" s="92">
        <f>SUM($T$13:T2045)</f>
        <v>0.88571687341979777</v>
      </c>
      <c r="V2045" s="92">
        <f t="shared" si="596"/>
        <v>864</v>
      </c>
      <c r="W2045" s="92">
        <v>81.849876327332822</v>
      </c>
      <c r="Y2045" s="92">
        <f t="shared" si="597"/>
        <v>2.1551113509652395E-24</v>
      </c>
      <c r="Z2045" s="92">
        <f>SUM($Y$13:Y2045)</f>
        <v>0.76356219507492074</v>
      </c>
      <c r="AA2045" s="92">
        <f t="shared" si="598"/>
        <v>1005</v>
      </c>
      <c r="AB2045" s="92">
        <v>79.597033828238636</v>
      </c>
      <c r="AD2045" s="92">
        <f t="shared" si="599"/>
        <v>1.6435543299678028E-54</v>
      </c>
      <c r="AE2045" s="92" t="e">
        <f>SUM($AD$13:AD2045)</f>
        <v>#N/A</v>
      </c>
      <c r="AF2045" s="92">
        <f t="shared" si="600"/>
        <v>2357</v>
      </c>
      <c r="AG2045" s="92">
        <v>138.25365630712986</v>
      </c>
      <c r="AI2045" s="92">
        <f t="shared" si="601"/>
        <v>6.0984473582657501E-58</v>
      </c>
      <c r="AJ2045" s="92" t="e">
        <f>SUM($AI$13:AI2045)</f>
        <v>#N/A</v>
      </c>
      <c r="AK2045" s="92">
        <f t="shared" si="602"/>
        <v>2511</v>
      </c>
      <c r="AL2045" s="92">
        <v>156.34854206525961</v>
      </c>
    </row>
    <row r="2046" spans="1:38">
      <c r="A2046" s="93">
        <v>2034</v>
      </c>
      <c r="B2046" s="130">
        <v>41011</v>
      </c>
      <c r="C2046" s="92">
        <v>17.25</v>
      </c>
      <c r="D2046" s="92">
        <v>20.937000000000001</v>
      </c>
      <c r="E2046" s="92">
        <v>13.026999999999999</v>
      </c>
      <c r="F2046" s="139">
        <f t="shared" si="590"/>
        <v>-2.8984927536231941E-3</v>
      </c>
      <c r="G2046" s="140">
        <f t="shared" si="590"/>
        <v>-6.3046281702250351E-3</v>
      </c>
      <c r="H2046" s="140">
        <f t="shared" si="590"/>
        <v>1.0977201197512887E-2</v>
      </c>
      <c r="I2046" s="141">
        <f t="shared" si="608"/>
        <v>21.337872544921737</v>
      </c>
      <c r="J2046" s="142">
        <f t="shared" si="603"/>
        <v>24.922575512251036</v>
      </c>
      <c r="K2046" s="142">
        <f t="shared" si="606"/>
        <v>19.672605358102402</v>
      </c>
      <c r="L2046" s="143">
        <f t="shared" si="604"/>
        <v>14936.510781445217</v>
      </c>
      <c r="M2046" s="137">
        <f t="shared" si="591"/>
        <v>-14953.545307350621</v>
      </c>
      <c r="N2046" s="137">
        <f t="shared" si="592"/>
        <v>29508.908037153604</v>
      </c>
      <c r="O2046" s="143">
        <f t="shared" si="607"/>
        <v>43.419218554781764</v>
      </c>
      <c r="P2046" s="137">
        <f t="shared" si="605"/>
        <v>-94.87469264937863</v>
      </c>
      <c r="Q2046" s="137">
        <f t="shared" si="593"/>
        <v>-320.4080371536038</v>
      </c>
      <c r="R2046" s="144">
        <f t="shared" si="594"/>
        <v>-371.86351124820067</v>
      </c>
      <c r="T2046" s="92">
        <f t="shared" si="595"/>
        <v>2.8805688494512704E-18</v>
      </c>
      <c r="U2046" s="92">
        <f>SUM($T$13:T2046)</f>
        <v>0.88571687341979777</v>
      </c>
      <c r="V2046" s="92">
        <f t="shared" si="596"/>
        <v>730</v>
      </c>
      <c r="W2046" s="92">
        <v>82.010561341292487</v>
      </c>
      <c r="Y2046" s="92">
        <f t="shared" si="597"/>
        <v>9.7627629802456143E-29</v>
      </c>
      <c r="Z2046" s="92">
        <f>SUM($Y$13:Y2046)</f>
        <v>0.76356219507492074</v>
      </c>
      <c r="AA2046" s="92">
        <f t="shared" si="598"/>
        <v>1200</v>
      </c>
      <c r="AB2046" s="92">
        <v>79.69554349666214</v>
      </c>
      <c r="AD2046" s="92">
        <f t="shared" si="599"/>
        <v>3.6662326508236592E-39</v>
      </c>
      <c r="AE2046" s="92" t="e">
        <f>SUM($AD$13:AD2046)</f>
        <v>#N/A</v>
      </c>
      <c r="AF2046" s="92">
        <f t="shared" si="600"/>
        <v>1668</v>
      </c>
      <c r="AG2046" s="92">
        <v>138.39824320114712</v>
      </c>
      <c r="AI2046" s="92">
        <f t="shared" si="601"/>
        <v>4.4191550587111312E-24</v>
      </c>
      <c r="AJ2046" s="92" t="e">
        <f>SUM($AI$13:AI2046)</f>
        <v>#N/A</v>
      </c>
      <c r="AK2046" s="92">
        <f t="shared" si="602"/>
        <v>991</v>
      </c>
      <c r="AL2046" s="92">
        <v>156.56729138238916</v>
      </c>
    </row>
    <row r="2047" spans="1:38">
      <c r="A2047" s="93">
        <v>2035</v>
      </c>
      <c r="B2047" s="130">
        <v>41010</v>
      </c>
      <c r="C2047" s="92">
        <v>17.184999000000001</v>
      </c>
      <c r="D2047" s="92">
        <v>20.839001</v>
      </c>
      <c r="E2047" s="92">
        <v>13.151999999999999</v>
      </c>
      <c r="F2047" s="139">
        <f t="shared" si="590"/>
        <v>3.7824267548691726E-3</v>
      </c>
      <c r="G2047" s="140">
        <f t="shared" si="590"/>
        <v>4.7026726473116121E-3</v>
      </c>
      <c r="H2047" s="140">
        <f t="shared" si="590"/>
        <v>-9.5042579075426126E-3</v>
      </c>
      <c r="I2047" s="141">
        <f t="shared" si="608"/>
        <v>21.480843554311523</v>
      </c>
      <c r="J2047" s="142">
        <f t="shared" si="603"/>
        <v>25.198646321865429</v>
      </c>
      <c r="K2047" s="142">
        <f t="shared" si="606"/>
        <v>19.274056645377129</v>
      </c>
      <c r="L2047" s="143">
        <f t="shared" si="604"/>
        <v>15036.590488018066</v>
      </c>
      <c r="M2047" s="137">
        <f t="shared" si="591"/>
        <v>-15119.187793119258</v>
      </c>
      <c r="N2047" s="137">
        <f t="shared" si="592"/>
        <v>28911.084968065694</v>
      </c>
      <c r="O2047" s="143">
        <f t="shared" si="607"/>
        <v>-56.660488018067554</v>
      </c>
      <c r="P2047" s="137">
        <f t="shared" si="605"/>
        <v>70.767793119257476</v>
      </c>
      <c r="Q2047" s="137">
        <f t="shared" si="593"/>
        <v>277.41503193430617</v>
      </c>
      <c r="R2047" s="144">
        <f t="shared" si="594"/>
        <v>291.52233703549609</v>
      </c>
      <c r="T2047" s="92">
        <f t="shared" si="595"/>
        <v>1.017763073544079E-48</v>
      </c>
      <c r="U2047" s="92">
        <f>SUM($T$13:T2047)</f>
        <v>0.88571687341979777</v>
      </c>
      <c r="V2047" s="92">
        <f t="shared" si="596"/>
        <v>2097</v>
      </c>
      <c r="W2047" s="92">
        <v>82.47903964298348</v>
      </c>
      <c r="Y2047" s="92">
        <f t="shared" si="597"/>
        <v>5.9250760995472843E-54</v>
      </c>
      <c r="Z2047" s="92">
        <f>SUM($Y$13:Y2047)</f>
        <v>0.76356219507492074</v>
      </c>
      <c r="AA2047" s="92">
        <f t="shared" si="598"/>
        <v>2332</v>
      </c>
      <c r="AB2047" s="92">
        <v>79.804970228347884</v>
      </c>
      <c r="AD2047" s="92">
        <f t="shared" si="599"/>
        <v>7.8752566519981901E-49</v>
      </c>
      <c r="AE2047" s="92" t="e">
        <f>SUM($AD$13:AD2047)</f>
        <v>#N/A</v>
      </c>
      <c r="AF2047" s="92">
        <f t="shared" si="600"/>
        <v>2102</v>
      </c>
      <c r="AG2047" s="92">
        <v>138.77765077927324</v>
      </c>
      <c r="AI2047" s="92">
        <f t="shared" si="601"/>
        <v>8.0994126535283943E-44</v>
      </c>
      <c r="AJ2047" s="92" t="e">
        <f>SUM($AI$13:AI2047)</f>
        <v>#N/A</v>
      </c>
      <c r="AK2047" s="92">
        <f t="shared" si="602"/>
        <v>1877</v>
      </c>
      <c r="AL2047" s="92">
        <v>156.65124351841769</v>
      </c>
    </row>
    <row r="2048" spans="1:38">
      <c r="A2048" s="93">
        <v>2036</v>
      </c>
      <c r="B2048" s="130">
        <v>41009</v>
      </c>
      <c r="C2048" s="92">
        <v>16.812000000000001</v>
      </c>
      <c r="D2048" s="92">
        <v>20.631001000000001</v>
      </c>
      <c r="E2048" s="92">
        <v>13.147399999999999</v>
      </c>
      <c r="F2048" s="139">
        <f t="shared" si="590"/>
        <v>2.2186473947180652E-2</v>
      </c>
      <c r="G2048" s="140">
        <f t="shared" si="590"/>
        <v>1.0081915075279113E-2</v>
      </c>
      <c r="H2048" s="140">
        <f t="shared" si="590"/>
        <v>3.4987906354100318E-4</v>
      </c>
      <c r="I2048" s="141">
        <f t="shared" si="608"/>
        <v>21.874688323822269</v>
      </c>
      <c r="J2048" s="142">
        <f t="shared" si="603"/>
        <v>25.333561487428554</v>
      </c>
      <c r="K2048" s="142">
        <f t="shared" si="606"/>
        <v>19.465808296697443</v>
      </c>
      <c r="L2048" s="143">
        <f t="shared" si="604"/>
        <v>15312.281826675589</v>
      </c>
      <c r="M2048" s="137">
        <f t="shared" si="591"/>
        <v>-15200.136892457132</v>
      </c>
      <c r="N2048" s="137">
        <f t="shared" si="592"/>
        <v>29198.712445046163</v>
      </c>
      <c r="O2048" s="143">
        <f t="shared" si="607"/>
        <v>-332.35182667559093</v>
      </c>
      <c r="P2048" s="137">
        <f t="shared" si="605"/>
        <v>151.71689245713242</v>
      </c>
      <c r="Q2048" s="137">
        <f t="shared" si="593"/>
        <v>-10.212445046163339</v>
      </c>
      <c r="R2048" s="144">
        <f t="shared" si="594"/>
        <v>-190.84737926462185</v>
      </c>
      <c r="T2048" s="92">
        <f t="shared" si="595"/>
        <v>1.2336832583922235E-32</v>
      </c>
      <c r="U2048" s="92">
        <f>SUM($T$13:T2048)</f>
        <v>0.88571687341979777</v>
      </c>
      <c r="V2048" s="92">
        <f t="shared" si="596"/>
        <v>1375</v>
      </c>
      <c r="W2048" s="92">
        <v>82.521832540965988</v>
      </c>
      <c r="Y2048" s="92">
        <f t="shared" si="597"/>
        <v>1.7865449933618582E-30</v>
      </c>
      <c r="Z2048" s="92">
        <f>SUM($Y$13:Y2048)</f>
        <v>0.76356219507492074</v>
      </c>
      <c r="AA2048" s="92">
        <f t="shared" si="598"/>
        <v>1278</v>
      </c>
      <c r="AB2048" s="92">
        <v>79.819054824134582</v>
      </c>
      <c r="AD2048" s="92">
        <f t="shared" si="599"/>
        <v>4.5926890002586312E-8</v>
      </c>
      <c r="AE2048" s="92" t="e">
        <f>SUM($AD$13:AD2048)</f>
        <v>#N/A</v>
      </c>
      <c r="AF2048" s="92">
        <f t="shared" si="600"/>
        <v>272</v>
      </c>
      <c r="AG2048" s="92">
        <v>139.08443718208946</v>
      </c>
      <c r="AI2048" s="92">
        <f t="shared" si="601"/>
        <v>2.3462413314333688E-18</v>
      </c>
      <c r="AJ2048" s="92" t="e">
        <f>SUM($AI$13:AI2048)</f>
        <v>#N/A</v>
      </c>
      <c r="AK2048" s="92">
        <f t="shared" si="602"/>
        <v>734</v>
      </c>
      <c r="AL2048" s="92">
        <v>156.73745495900221</v>
      </c>
    </row>
    <row r="2049" spans="1:38">
      <c r="A2049" s="93">
        <v>2037</v>
      </c>
      <c r="B2049" s="130">
        <v>41008</v>
      </c>
      <c r="C2049" s="92">
        <v>16.812000000000001</v>
      </c>
      <c r="D2049" s="92">
        <v>20.666</v>
      </c>
      <c r="E2049" s="92">
        <v>12.968999999999999</v>
      </c>
      <c r="F2049" s="139">
        <f t="shared" si="590"/>
        <v>0</v>
      </c>
      <c r="G2049" s="140">
        <f t="shared" si="590"/>
        <v>-1.6935546307944582E-3</v>
      </c>
      <c r="H2049" s="140">
        <f t="shared" si="590"/>
        <v>1.3755879404734328E-2</v>
      </c>
      <c r="I2049" s="141">
        <f t="shared" si="608"/>
        <v>21.399899999999999</v>
      </c>
      <c r="J2049" s="142">
        <f t="shared" si="603"/>
        <v>25.038224464371435</v>
      </c>
      <c r="K2049" s="142">
        <f t="shared" si="606"/>
        <v>19.726675657336724</v>
      </c>
      <c r="L2049" s="143">
        <f t="shared" si="604"/>
        <v>14979.929999999998</v>
      </c>
      <c r="M2049" s="137">
        <f t="shared" si="591"/>
        <v>-15022.934678622862</v>
      </c>
      <c r="N2049" s="137">
        <f t="shared" si="592"/>
        <v>29590.013486005086</v>
      </c>
      <c r="O2049" s="143">
        <f t="shared" si="607"/>
        <v>0</v>
      </c>
      <c r="P2049" s="137">
        <f t="shared" si="605"/>
        <v>-25.485321377138462</v>
      </c>
      <c r="Q2049" s="137">
        <f t="shared" si="593"/>
        <v>-401.51348600508572</v>
      </c>
      <c r="R2049" s="144">
        <f t="shared" si="594"/>
        <v>-426.99880738222419</v>
      </c>
      <c r="T2049" s="92">
        <f t="shared" si="595"/>
        <v>3.3571512449960678E-9</v>
      </c>
      <c r="U2049" s="92">
        <f>SUM($T$13:T2049)</f>
        <v>0.88571687677694899</v>
      </c>
      <c r="V2049" s="92">
        <f t="shared" si="596"/>
        <v>323</v>
      </c>
      <c r="W2049" s="92">
        <v>82.642623932235438</v>
      </c>
      <c r="Y2049" s="92">
        <f t="shared" si="597"/>
        <v>6.0256960162946816E-51</v>
      </c>
      <c r="Z2049" s="92">
        <f>SUM($Y$13:Y2049)</f>
        <v>0.76356219507492074</v>
      </c>
      <c r="AA2049" s="92">
        <f t="shared" si="598"/>
        <v>2197</v>
      </c>
      <c r="AB2049" s="92">
        <v>79.910976492823465</v>
      </c>
      <c r="AD2049" s="92">
        <f t="shared" si="599"/>
        <v>7.3807957536952746E-24</v>
      </c>
      <c r="AE2049" s="92" t="e">
        <f>SUM($AD$13:AD2049)</f>
        <v>#N/A</v>
      </c>
      <c r="AF2049" s="92">
        <f t="shared" si="600"/>
        <v>981</v>
      </c>
      <c r="AG2049" s="92">
        <v>139.25675944455725</v>
      </c>
      <c r="AI2049" s="92">
        <f t="shared" si="601"/>
        <v>6.2020114737585387E-55</v>
      </c>
      <c r="AJ2049" s="92" t="e">
        <f>SUM($AI$13:AI2049)</f>
        <v>#N/A</v>
      </c>
      <c r="AK2049" s="92">
        <f t="shared" si="602"/>
        <v>2376</v>
      </c>
      <c r="AL2049" s="92">
        <v>156.77452951270243</v>
      </c>
    </row>
    <row r="2050" spans="1:38">
      <c r="A2050" s="93">
        <v>2038</v>
      </c>
      <c r="B2050" s="130">
        <v>41005</v>
      </c>
      <c r="C2050" s="92">
        <v>16.812999999999999</v>
      </c>
      <c r="D2050" s="92">
        <v>20.377001</v>
      </c>
      <c r="E2050" s="92">
        <v>12.9739</v>
      </c>
      <c r="F2050" s="139">
        <f t="shared" si="590"/>
        <v>-5.9477785047112874E-5</v>
      </c>
      <c r="G2050" s="140">
        <f t="shared" si="590"/>
        <v>1.4182607146164372E-2</v>
      </c>
      <c r="H2050" s="140">
        <f t="shared" si="590"/>
        <v>-3.7768134485394178E-4</v>
      </c>
      <c r="I2050" s="141">
        <f t="shared" si="608"/>
        <v>21.39862718134777</v>
      </c>
      <c r="J2050" s="142">
        <f t="shared" si="603"/>
        <v>25.436409715050804</v>
      </c>
      <c r="K2050" s="142">
        <f t="shared" si="606"/>
        <v>19.451650698710488</v>
      </c>
      <c r="L2050" s="143">
        <f t="shared" si="604"/>
        <v>14979.039026943439</v>
      </c>
      <c r="M2050" s="137">
        <f t="shared" si="591"/>
        <v>-15261.845829030482</v>
      </c>
      <c r="N2050" s="137">
        <f t="shared" si="592"/>
        <v>29177.476048065731</v>
      </c>
      <c r="O2050" s="143">
        <f t="shared" si="607"/>
        <v>0.89097305655923265</v>
      </c>
      <c r="P2050" s="137">
        <f t="shared" si="605"/>
        <v>213.42582903048242</v>
      </c>
      <c r="Q2050" s="137">
        <f t="shared" si="593"/>
        <v>11.023951934268553</v>
      </c>
      <c r="R2050" s="144">
        <f t="shared" si="594"/>
        <v>225.3407540213102</v>
      </c>
      <c r="T2050" s="92">
        <f t="shared" si="595"/>
        <v>6.5183231437664938E-37</v>
      </c>
      <c r="U2050" s="92">
        <f>SUM($T$13:T2050)</f>
        <v>0.88571687677694899</v>
      </c>
      <c r="V2050" s="92">
        <f t="shared" si="596"/>
        <v>1567</v>
      </c>
      <c r="W2050" s="92">
        <v>82.690477990361615</v>
      </c>
      <c r="Y2050" s="92">
        <f t="shared" si="597"/>
        <v>3.0492456758816287E-17</v>
      </c>
      <c r="Z2050" s="92">
        <f>SUM($Y$13:Y2050)</f>
        <v>0.76356219507492074</v>
      </c>
      <c r="AA2050" s="92">
        <f t="shared" si="598"/>
        <v>684</v>
      </c>
      <c r="AB2050" s="92">
        <v>79.979755567501343</v>
      </c>
      <c r="AD2050" s="92">
        <f t="shared" si="599"/>
        <v>2.308851131864254E-30</v>
      </c>
      <c r="AE2050" s="92" t="e">
        <f>SUM($AD$13:AD2050)</f>
        <v>#N/A</v>
      </c>
      <c r="AF2050" s="92">
        <f t="shared" si="600"/>
        <v>1273</v>
      </c>
      <c r="AG2050" s="92">
        <v>139.33493207759238</v>
      </c>
      <c r="AI2050" s="92">
        <f t="shared" si="601"/>
        <v>9.7476442833058361E-11</v>
      </c>
      <c r="AJ2050" s="92" t="e">
        <f>SUM($AI$13:AI2050)</f>
        <v>#N/A</v>
      </c>
      <c r="AK2050" s="92">
        <f t="shared" si="602"/>
        <v>392</v>
      </c>
      <c r="AL2050" s="92">
        <v>156.84484906205762</v>
      </c>
    </row>
    <row r="2051" spans="1:38">
      <c r="A2051" s="93">
        <v>2039</v>
      </c>
      <c r="B2051" s="130">
        <v>41004</v>
      </c>
      <c r="C2051" s="92">
        <v>16.797999999999998</v>
      </c>
      <c r="D2051" s="92">
        <v>20.326000000000001</v>
      </c>
      <c r="E2051" s="92">
        <v>12.867900000000001</v>
      </c>
      <c r="F2051" s="139">
        <f t="shared" si="590"/>
        <v>8.9296344802947125E-4</v>
      </c>
      <c r="G2051" s="140">
        <f t="shared" si="590"/>
        <v>2.509150841286889E-3</v>
      </c>
      <c r="H2051" s="140">
        <f t="shared" si="590"/>
        <v>8.2375523589708344E-3</v>
      </c>
      <c r="I2051" s="141">
        <f t="shared" si="608"/>
        <v>21.419009328491484</v>
      </c>
      <c r="J2051" s="142">
        <f t="shared" si="603"/>
        <v>25.143631259505064</v>
      </c>
      <c r="K2051" s="142">
        <f t="shared" si="606"/>
        <v>19.619294531353212</v>
      </c>
      <c r="L2051" s="143">
        <f t="shared" si="604"/>
        <v>14993.306529944039</v>
      </c>
      <c r="M2051" s="137">
        <f t="shared" si="591"/>
        <v>-15086.178755703038</v>
      </c>
      <c r="N2051" s="137">
        <f t="shared" si="592"/>
        <v>29428.941797029816</v>
      </c>
      <c r="O2051" s="143">
        <f t="shared" si="607"/>
        <v>-13.376529944040158</v>
      </c>
      <c r="P2051" s="137">
        <f t="shared" si="605"/>
        <v>37.758755703038332</v>
      </c>
      <c r="Q2051" s="137">
        <f t="shared" si="593"/>
        <v>-240.44179702981637</v>
      </c>
      <c r="R2051" s="144">
        <f t="shared" si="594"/>
        <v>-216.0595712708182</v>
      </c>
      <c r="T2051" s="92">
        <f t="shared" si="595"/>
        <v>3.1739003507861213E-19</v>
      </c>
      <c r="U2051" s="92">
        <f>SUM($T$13:T2051)</f>
        <v>0.88571687677694899</v>
      </c>
      <c r="V2051" s="92">
        <f t="shared" si="596"/>
        <v>773</v>
      </c>
      <c r="W2051" s="92">
        <v>82.765476567899896</v>
      </c>
      <c r="Y2051" s="92">
        <f t="shared" si="597"/>
        <v>1.1340631562252781E-47</v>
      </c>
      <c r="Z2051" s="92">
        <f>SUM($Y$13:Y2051)</f>
        <v>0.76356219507492074</v>
      </c>
      <c r="AA2051" s="92">
        <f t="shared" si="598"/>
        <v>2050</v>
      </c>
      <c r="AB2051" s="92">
        <v>80.252993853318912</v>
      </c>
      <c r="AD2051" s="92">
        <f t="shared" si="599"/>
        <v>2.9528332191624271E-41</v>
      </c>
      <c r="AE2051" s="92" t="e">
        <f>SUM($AD$13:AD2051)</f>
        <v>#N/A</v>
      </c>
      <c r="AF2051" s="92">
        <f t="shared" si="600"/>
        <v>1762</v>
      </c>
      <c r="AG2051" s="92">
        <v>139.8022143852977</v>
      </c>
      <c r="AI2051" s="92">
        <f t="shared" si="601"/>
        <v>1.2149641366250286E-53</v>
      </c>
      <c r="AJ2051" s="92" t="e">
        <f>SUM($AI$13:AI2051)</f>
        <v>#N/A</v>
      </c>
      <c r="AK2051" s="92">
        <f t="shared" si="602"/>
        <v>2318</v>
      </c>
      <c r="AL2051" s="92">
        <v>156.86234894466725</v>
      </c>
    </row>
    <row r="2052" spans="1:38">
      <c r="A2052" s="93">
        <v>2040</v>
      </c>
      <c r="B2052" s="130">
        <v>41003</v>
      </c>
      <c r="C2052" s="92">
        <v>16.893999000000001</v>
      </c>
      <c r="D2052" s="92">
        <v>20.301000999999999</v>
      </c>
      <c r="E2052" s="92">
        <v>12.782</v>
      </c>
      <c r="F2052" s="139">
        <f t="shared" si="590"/>
        <v>-5.6824319688904001E-3</v>
      </c>
      <c r="G2052" s="140">
        <f t="shared" si="590"/>
        <v>1.2314171109100158E-3</v>
      </c>
      <c r="H2052" s="140">
        <f t="shared" si="590"/>
        <v>6.7203880456891962E-3</v>
      </c>
      <c r="I2052" s="141">
        <f t="shared" si="608"/>
        <v>21.278296524108942</v>
      </c>
      <c r="J2052" s="142">
        <f t="shared" si="603"/>
        <v>25.111584803133599</v>
      </c>
      <c r="K2052" s="142">
        <f t="shared" si="606"/>
        <v>19.589772030981067</v>
      </c>
      <c r="L2052" s="143">
        <f t="shared" si="604"/>
        <v>14894.807566876259</v>
      </c>
      <c r="M2052" s="137">
        <f t="shared" si="591"/>
        <v>-15066.950881880159</v>
      </c>
      <c r="N2052" s="137">
        <f t="shared" si="592"/>
        <v>29384.658046471599</v>
      </c>
      <c r="O2052" s="143">
        <f t="shared" si="607"/>
        <v>85.122433123739029</v>
      </c>
      <c r="P2052" s="137">
        <f t="shared" si="605"/>
        <v>18.530881880158631</v>
      </c>
      <c r="Q2052" s="137">
        <f t="shared" si="593"/>
        <v>-196.15804647159894</v>
      </c>
      <c r="R2052" s="144">
        <f t="shared" si="594"/>
        <v>-92.504731467701276</v>
      </c>
      <c r="T2052" s="92">
        <f t="shared" si="595"/>
        <v>2.8122513796586602E-4</v>
      </c>
      <c r="U2052" s="92">
        <f>SUM($T$13:T2052)</f>
        <v>0.8859981019149149</v>
      </c>
      <c r="V2052" s="92">
        <f t="shared" si="596"/>
        <v>102</v>
      </c>
      <c r="W2052" s="92">
        <v>82.790872442697946</v>
      </c>
      <c r="Y2052" s="92">
        <f t="shared" si="597"/>
        <v>1.1133991406989822E-32</v>
      </c>
      <c r="Z2052" s="92">
        <f>SUM($Y$13:Y2052)</f>
        <v>0.76356219507492074</v>
      </c>
      <c r="AA2052" s="92">
        <f t="shared" si="598"/>
        <v>1377</v>
      </c>
      <c r="AB2052" s="92">
        <v>80.285182520423405</v>
      </c>
      <c r="AD2052" s="92">
        <f t="shared" si="599"/>
        <v>5.557365242578849E-38</v>
      </c>
      <c r="AE2052" s="92" t="e">
        <f>SUM($AD$13:AD2052)</f>
        <v>#N/A</v>
      </c>
      <c r="AF2052" s="92">
        <f t="shared" si="600"/>
        <v>1615</v>
      </c>
      <c r="AG2052" s="92">
        <v>140.3336174213473</v>
      </c>
      <c r="AI2052" s="92">
        <f t="shared" si="601"/>
        <v>5.4381906547059503E-51</v>
      </c>
      <c r="AJ2052" s="92" t="e">
        <f>SUM($AI$13:AI2052)</f>
        <v>#N/A</v>
      </c>
      <c r="AK2052" s="92">
        <f t="shared" si="602"/>
        <v>2199</v>
      </c>
      <c r="AL2052" s="92">
        <v>156.86997903827069</v>
      </c>
    </row>
    <row r="2053" spans="1:38">
      <c r="A2053" s="93">
        <v>2041</v>
      </c>
      <c r="B2053" s="130">
        <v>41002</v>
      </c>
      <c r="C2053" s="92">
        <v>16.954000000000001</v>
      </c>
      <c r="D2053" s="92">
        <v>20.391999999999999</v>
      </c>
      <c r="E2053" s="92">
        <v>12.763999999999999</v>
      </c>
      <c r="F2053" s="139">
        <f t="shared" si="590"/>
        <v>-3.5390468326058633E-3</v>
      </c>
      <c r="G2053" s="140">
        <f t="shared" si="590"/>
        <v>-4.4624852883483612E-3</v>
      </c>
      <c r="H2053" s="140">
        <f t="shared" si="590"/>
        <v>1.4102162331557366E-3</v>
      </c>
      <c r="I2053" s="141">
        <f t="shared" si="608"/>
        <v>21.324164751686915</v>
      </c>
      <c r="J2053" s="142">
        <f t="shared" si="603"/>
        <v>24.968777745228522</v>
      </c>
      <c r="K2053" s="142">
        <f t="shared" si="606"/>
        <v>19.486441397680977</v>
      </c>
      <c r="L2053" s="143">
        <f t="shared" si="604"/>
        <v>14926.915326180841</v>
      </c>
      <c r="M2053" s="137">
        <f t="shared" si="591"/>
        <v>-14981.266647137112</v>
      </c>
      <c r="N2053" s="137">
        <f t="shared" si="592"/>
        <v>29229.662096521464</v>
      </c>
      <c r="O2053" s="143">
        <f t="shared" si="607"/>
        <v>53.014673819157906</v>
      </c>
      <c r="P2053" s="137">
        <f t="shared" si="605"/>
        <v>-67.153352862887914</v>
      </c>
      <c r="Q2053" s="137">
        <f t="shared" si="593"/>
        <v>-41.162096521464264</v>
      </c>
      <c r="R2053" s="144">
        <f t="shared" si="594"/>
        <v>-55.300775565194272</v>
      </c>
      <c r="T2053" s="92">
        <f t="shared" si="595"/>
        <v>2.0473557834169772E-24</v>
      </c>
      <c r="U2053" s="92">
        <f>SUM($T$13:T2053)</f>
        <v>0.8859981019149149</v>
      </c>
      <c r="V2053" s="92">
        <f t="shared" si="596"/>
        <v>1006</v>
      </c>
      <c r="W2053" s="92">
        <v>82.806440580981871</v>
      </c>
      <c r="Y2053" s="92">
        <f t="shared" si="597"/>
        <v>8.6923023079019102E-4</v>
      </c>
      <c r="Z2053" s="92">
        <f>SUM($Y$13:Y2053)</f>
        <v>0.76443142530571095</v>
      </c>
      <c r="AA2053" s="92">
        <f t="shared" si="598"/>
        <v>80</v>
      </c>
      <c r="AB2053" s="92">
        <v>80.317450021773766</v>
      </c>
      <c r="AD2053" s="92">
        <f t="shared" si="599"/>
        <v>6.1327751386014041E-57</v>
      </c>
      <c r="AE2053" s="92" t="e">
        <f>SUM($AD$13:AD2053)</f>
        <v>#N/A</v>
      </c>
      <c r="AF2053" s="92">
        <f t="shared" si="600"/>
        <v>2466</v>
      </c>
      <c r="AG2053" s="92">
        <v>140.70637743006591</v>
      </c>
      <c r="AI2053" s="92">
        <f t="shared" si="601"/>
        <v>4.3799920918130427E-53</v>
      </c>
      <c r="AJ2053" s="92" t="e">
        <f>SUM($AI$13:AI2053)</f>
        <v>#N/A</v>
      </c>
      <c r="AK2053" s="92">
        <f t="shared" si="602"/>
        <v>2293</v>
      </c>
      <c r="AL2053" s="92">
        <v>157.28872469720045</v>
      </c>
    </row>
    <row r="2054" spans="1:38">
      <c r="A2054" s="93">
        <v>2042</v>
      </c>
      <c r="B2054" s="130">
        <v>41001</v>
      </c>
      <c r="C2054" s="92">
        <v>17.084999</v>
      </c>
      <c r="D2054" s="92">
        <v>20.454000000000001</v>
      </c>
      <c r="E2054" s="92">
        <v>12.72</v>
      </c>
      <c r="F2054" s="139">
        <f t="shared" si="590"/>
        <v>-7.667486547701774E-3</v>
      </c>
      <c r="G2054" s="140">
        <f t="shared" si="590"/>
        <v>-3.0311919428963607E-3</v>
      </c>
      <c r="H2054" s="140">
        <f t="shared" si="590"/>
        <v>3.4591194968551786E-3</v>
      </c>
      <c r="I2054" s="141">
        <f t="shared" si="608"/>
        <v>21.235816554627835</v>
      </c>
      <c r="J2054" s="142">
        <f t="shared" si="603"/>
        <v>25.004675584237798</v>
      </c>
      <c r="K2054" s="142">
        <f t="shared" si="606"/>
        <v>19.526311006289305</v>
      </c>
      <c r="L2054" s="143">
        <f t="shared" si="604"/>
        <v>14865.071588239485</v>
      </c>
      <c r="M2054" s="137">
        <f t="shared" si="591"/>
        <v>-15002.80535054268</v>
      </c>
      <c r="N2054" s="137">
        <f t="shared" si="592"/>
        <v>29289.466509433958</v>
      </c>
      <c r="O2054" s="143">
        <f t="shared" si="607"/>
        <v>114.85841176051326</v>
      </c>
      <c r="P2054" s="137">
        <f t="shared" si="605"/>
        <v>-45.614649457320411</v>
      </c>
      <c r="Q2054" s="137">
        <f t="shared" si="593"/>
        <v>-100.96650943395798</v>
      </c>
      <c r="R2054" s="144">
        <f t="shared" si="594"/>
        <v>-31.722747130765129</v>
      </c>
      <c r="T2054" s="92">
        <f t="shared" si="595"/>
        <v>1.102677292403234E-52</v>
      </c>
      <c r="U2054" s="92">
        <f>SUM($T$13:T2054)</f>
        <v>0.8859981019149149</v>
      </c>
      <c r="V2054" s="92">
        <f t="shared" si="596"/>
        <v>2275</v>
      </c>
      <c r="W2054" s="92">
        <v>82.81764660250883</v>
      </c>
      <c r="Y2054" s="92">
        <f t="shared" si="597"/>
        <v>4.9279504048263809E-32</v>
      </c>
      <c r="Z2054" s="92">
        <f>SUM($Y$13:Y2054)</f>
        <v>0.76443142530571095</v>
      </c>
      <c r="AA2054" s="92">
        <f t="shared" si="598"/>
        <v>1348</v>
      </c>
      <c r="AB2054" s="92">
        <v>80.33266137825558</v>
      </c>
      <c r="AD2054" s="92">
        <f t="shared" si="599"/>
        <v>2.4874817960414662E-35</v>
      </c>
      <c r="AE2054" s="92" t="e">
        <f>SUM($AD$13:AD2054)</f>
        <v>#N/A</v>
      </c>
      <c r="AF2054" s="92">
        <f t="shared" si="600"/>
        <v>1496</v>
      </c>
      <c r="AG2054" s="92">
        <v>140.93039670233702</v>
      </c>
      <c r="AI2054" s="92">
        <f t="shared" si="601"/>
        <v>1.21026583919993E-8</v>
      </c>
      <c r="AJ2054" s="92" t="e">
        <f>SUM($AI$13:AI2054)</f>
        <v>#N/A</v>
      </c>
      <c r="AK2054" s="92">
        <f t="shared" si="602"/>
        <v>298</v>
      </c>
      <c r="AL2054" s="92">
        <v>157.47623215395288</v>
      </c>
    </row>
    <row r="2055" spans="1:38">
      <c r="A2055" s="93">
        <v>2043</v>
      </c>
      <c r="B2055" s="130">
        <v>40998</v>
      </c>
      <c r="C2055" s="92">
        <v>17.045000000000002</v>
      </c>
      <c r="D2055" s="92">
        <v>20.431000000000001</v>
      </c>
      <c r="E2055" s="92">
        <v>12.797700000000001</v>
      </c>
      <c r="F2055" s="139">
        <f t="shared" si="590"/>
        <v>2.3466705778820707E-3</v>
      </c>
      <c r="G2055" s="140">
        <f t="shared" si="590"/>
        <v>1.1257402966080576E-3</v>
      </c>
      <c r="H2055" s="140">
        <f t="shared" si="590"/>
        <v>-6.0714034553084328E-3</v>
      </c>
      <c r="I2055" s="141">
        <f t="shared" si="608"/>
        <v>21.450118515699618</v>
      </c>
      <c r="J2055" s="142">
        <f t="shared" si="603"/>
        <v>25.108934354657137</v>
      </c>
      <c r="K2055" s="142">
        <f t="shared" si="606"/>
        <v>19.340856560163154</v>
      </c>
      <c r="L2055" s="143">
        <f t="shared" si="604"/>
        <v>15015.082960989732</v>
      </c>
      <c r="M2055" s="137">
        <f t="shared" si="591"/>
        <v>-15065.360612794282</v>
      </c>
      <c r="N2055" s="137">
        <f t="shared" si="592"/>
        <v>29011.284840244731</v>
      </c>
      <c r="O2055" s="143">
        <f t="shared" si="607"/>
        <v>-35.152960989733401</v>
      </c>
      <c r="P2055" s="137">
        <f t="shared" si="605"/>
        <v>16.94061279428206</v>
      </c>
      <c r="Q2055" s="137">
        <f t="shared" si="593"/>
        <v>177.21515975526927</v>
      </c>
      <c r="R2055" s="144">
        <f t="shared" si="594"/>
        <v>159.00281155981793</v>
      </c>
      <c r="T2055" s="92">
        <f t="shared" si="595"/>
        <v>8.2369572543417267E-41</v>
      </c>
      <c r="U2055" s="92">
        <f>SUM($T$13:T2055)</f>
        <v>0.8859981019149149</v>
      </c>
      <c r="V2055" s="92">
        <f t="shared" si="596"/>
        <v>1742</v>
      </c>
      <c r="W2055" s="92">
        <v>83.019472086099995</v>
      </c>
      <c r="Y2055" s="92">
        <f t="shared" si="597"/>
        <v>1.8007827850261311E-56</v>
      </c>
      <c r="Z2055" s="92">
        <f>SUM($Y$13:Y2055)</f>
        <v>0.76443142530571095</v>
      </c>
      <c r="AA2055" s="92">
        <f t="shared" si="598"/>
        <v>2445</v>
      </c>
      <c r="AB2055" s="92">
        <v>80.437075732797894</v>
      </c>
      <c r="AD2055" s="92">
        <f t="shared" si="599"/>
        <v>1.5158135563017674E-41</v>
      </c>
      <c r="AE2055" s="92" t="e">
        <f>SUM($AD$13:AD2055)</f>
        <v>#N/A</v>
      </c>
      <c r="AF2055" s="92">
        <f t="shared" si="600"/>
        <v>1775</v>
      </c>
      <c r="AG2055" s="92">
        <v>141.18329557481047</v>
      </c>
      <c r="AI2055" s="92">
        <f t="shared" si="601"/>
        <v>4.7915664834560055E-37</v>
      </c>
      <c r="AJ2055" s="92" t="e">
        <f>SUM($AI$13:AI2055)</f>
        <v>#N/A</v>
      </c>
      <c r="AK2055" s="92">
        <f t="shared" si="602"/>
        <v>1573</v>
      </c>
      <c r="AL2055" s="92">
        <v>157.89011685216974</v>
      </c>
    </row>
    <row r="2056" spans="1:38">
      <c r="A2056" s="93">
        <v>2044</v>
      </c>
      <c r="B2056" s="130">
        <v>40997</v>
      </c>
      <c r="C2056" s="92">
        <v>17.004000000000001</v>
      </c>
      <c r="D2056" s="92">
        <v>20.263000000000002</v>
      </c>
      <c r="E2056" s="92">
        <v>12.7905</v>
      </c>
      <c r="F2056" s="139">
        <f t="shared" si="590"/>
        <v>2.4111973653258012E-3</v>
      </c>
      <c r="G2056" s="140">
        <f t="shared" si="590"/>
        <v>8.2909736958989289E-3</v>
      </c>
      <c r="H2056" s="140">
        <f t="shared" si="590"/>
        <v>5.629177905477345E-4</v>
      </c>
      <c r="I2056" s="141">
        <f t="shared" si="608"/>
        <v>21.451499382498234</v>
      </c>
      <c r="J2056" s="142">
        <f t="shared" si="603"/>
        <v>25.288643423974733</v>
      </c>
      <c r="K2056" s="142">
        <f t="shared" si="606"/>
        <v>19.469953817286267</v>
      </c>
      <c r="L2056" s="143">
        <f t="shared" si="604"/>
        <v>15016.049567748763</v>
      </c>
      <c r="M2056" s="137">
        <f t="shared" si="591"/>
        <v>-15173.18605438484</v>
      </c>
      <c r="N2056" s="137">
        <f t="shared" si="592"/>
        <v>29204.9307259294</v>
      </c>
      <c r="O2056" s="143">
        <f t="shared" si="607"/>
        <v>-36.119567748764894</v>
      </c>
      <c r="P2056" s="137">
        <f t="shared" si="605"/>
        <v>124.76605438483966</v>
      </c>
      <c r="Q2056" s="137">
        <f t="shared" si="593"/>
        <v>-16.430725929400069</v>
      </c>
      <c r="R2056" s="144">
        <f t="shared" si="594"/>
        <v>72.2157607066747</v>
      </c>
      <c r="T2056" s="92">
        <f t="shared" si="595"/>
        <v>2.3462413314333688E-18</v>
      </c>
      <c r="U2056" s="92">
        <f>SUM($T$13:T2056)</f>
        <v>0.8859981019149149</v>
      </c>
      <c r="V2056" s="92">
        <f t="shared" si="596"/>
        <v>734</v>
      </c>
      <c r="W2056" s="92">
        <v>83.279459004390446</v>
      </c>
      <c r="Y2056" s="92">
        <f t="shared" si="597"/>
        <v>1.226777802551963E-33</v>
      </c>
      <c r="Z2056" s="92">
        <f>SUM($Y$13:Y2056)</f>
        <v>0.76443142530571095</v>
      </c>
      <c r="AA2056" s="92">
        <f t="shared" si="598"/>
        <v>1420</v>
      </c>
      <c r="AB2056" s="92">
        <v>80.448291606970088</v>
      </c>
      <c r="AD2056" s="92">
        <f t="shared" si="599"/>
        <v>3.3325606871068808E-56</v>
      </c>
      <c r="AE2056" s="92" t="e">
        <f>SUM($AD$13:AD2056)</f>
        <v>#N/A</v>
      </c>
      <c r="AF2056" s="92">
        <f t="shared" si="600"/>
        <v>2433</v>
      </c>
      <c r="AG2056" s="92">
        <v>141.37672701286283</v>
      </c>
      <c r="AI2056" s="92">
        <f t="shared" si="601"/>
        <v>2.2289292648616997E-18</v>
      </c>
      <c r="AJ2056" s="92" t="e">
        <f>SUM($AI$13:AI2056)</f>
        <v>#N/A</v>
      </c>
      <c r="AK2056" s="92">
        <f t="shared" si="602"/>
        <v>735</v>
      </c>
      <c r="AL2056" s="92">
        <v>158.00225676847549</v>
      </c>
    </row>
    <row r="2057" spans="1:38">
      <c r="A2057" s="93">
        <v>2045</v>
      </c>
      <c r="B2057" s="130">
        <v>40996</v>
      </c>
      <c r="C2057" s="92">
        <v>16.927999</v>
      </c>
      <c r="D2057" s="92">
        <v>20.25</v>
      </c>
      <c r="E2057" s="92">
        <v>12.7509</v>
      </c>
      <c r="F2057" s="139">
        <f t="shared" si="590"/>
        <v>4.4896623635197752E-3</v>
      </c>
      <c r="G2057" s="140">
        <f t="shared" si="590"/>
        <v>6.4197530864196217E-4</v>
      </c>
      <c r="H2057" s="140">
        <f t="shared" si="590"/>
        <v>3.10566312966154E-3</v>
      </c>
      <c r="I2057" s="141">
        <f t="shared" si="608"/>
        <v>21.495978325613084</v>
      </c>
      <c r="J2057" s="142">
        <f t="shared" si="603"/>
        <v>25.096801190123458</v>
      </c>
      <c r="K2057" s="142">
        <f t="shared" si="606"/>
        <v>19.519433098840082</v>
      </c>
      <c r="L2057" s="143">
        <f t="shared" si="604"/>
        <v>15047.184827929159</v>
      </c>
      <c r="M2057" s="137">
        <f t="shared" si="591"/>
        <v>-15058.080714074074</v>
      </c>
      <c r="N2057" s="137">
        <f t="shared" si="592"/>
        <v>29279.149648260121</v>
      </c>
      <c r="O2057" s="143">
        <f t="shared" si="607"/>
        <v>-67.254827929160456</v>
      </c>
      <c r="P2057" s="137">
        <f t="shared" si="605"/>
        <v>9.6607140740743489</v>
      </c>
      <c r="Q2057" s="137">
        <f t="shared" si="593"/>
        <v>-90.649648260121467</v>
      </c>
      <c r="R2057" s="144">
        <f t="shared" si="594"/>
        <v>-148.24376211520757</v>
      </c>
      <c r="T2057" s="92">
        <f t="shared" si="595"/>
        <v>1.7938191118879665E-11</v>
      </c>
      <c r="U2057" s="92">
        <f>SUM($T$13:T2057)</f>
        <v>0.88599810193285311</v>
      </c>
      <c r="V2057" s="92">
        <f t="shared" si="596"/>
        <v>425</v>
      </c>
      <c r="W2057" s="92">
        <v>84.11441145034587</v>
      </c>
      <c r="Y2057" s="92">
        <f t="shared" si="597"/>
        <v>1.508497384264031E-51</v>
      </c>
      <c r="Z2057" s="92">
        <f>SUM($Y$13:Y2057)</f>
        <v>0.76443142530571095</v>
      </c>
      <c r="AA2057" s="92">
        <f t="shared" si="598"/>
        <v>2224</v>
      </c>
      <c r="AB2057" s="92">
        <v>80.836635464311257</v>
      </c>
      <c r="AD2057" s="92">
        <f t="shared" si="599"/>
        <v>2.3462413314333688E-18</v>
      </c>
      <c r="AE2057" s="92" t="e">
        <f>SUM($AD$13:AD2057)</f>
        <v>#N/A</v>
      </c>
      <c r="AF2057" s="92">
        <f t="shared" si="600"/>
        <v>734</v>
      </c>
      <c r="AG2057" s="92">
        <v>141.56100160268397</v>
      </c>
      <c r="AI2057" s="92">
        <f t="shared" si="601"/>
        <v>2.1310527028270167E-26</v>
      </c>
      <c r="AJ2057" s="92" t="e">
        <f>SUM($AI$13:AI2057)</f>
        <v>#N/A</v>
      </c>
      <c r="AK2057" s="92">
        <f t="shared" si="602"/>
        <v>1095</v>
      </c>
      <c r="AL2057" s="92">
        <v>158.35579364082878</v>
      </c>
    </row>
    <row r="2058" spans="1:38">
      <c r="A2058" s="93">
        <v>2046</v>
      </c>
      <c r="B2058" s="130">
        <v>40995</v>
      </c>
      <c r="C2058" s="92">
        <v>16.908000999999999</v>
      </c>
      <c r="D2058" s="92">
        <v>20.187000000000001</v>
      </c>
      <c r="E2058" s="92">
        <v>12.705</v>
      </c>
      <c r="F2058" s="139">
        <f t="shared" si="590"/>
        <v>1.1827536560946594E-3</v>
      </c>
      <c r="G2058" s="140">
        <f t="shared" si="590"/>
        <v>3.1208203299153414E-3</v>
      </c>
      <c r="H2058" s="140">
        <f t="shared" si="590"/>
        <v>3.6127508854781887E-3</v>
      </c>
      <c r="I2058" s="141">
        <f t="shared" si="608"/>
        <v>21.425210809965058</v>
      </c>
      <c r="J2058" s="142">
        <f t="shared" si="603"/>
        <v>25.158972358448509</v>
      </c>
      <c r="K2058" s="142">
        <f t="shared" si="606"/>
        <v>19.529300519480518</v>
      </c>
      <c r="L2058" s="143">
        <f t="shared" si="604"/>
        <v>14997.64756697554</v>
      </c>
      <c r="M2058" s="137">
        <f t="shared" si="591"/>
        <v>-15095.383415069105</v>
      </c>
      <c r="N2058" s="137">
        <f t="shared" si="592"/>
        <v>29293.950779220777</v>
      </c>
      <c r="O2058" s="143">
        <f t="shared" si="607"/>
        <v>-17.717566975541558</v>
      </c>
      <c r="P2058" s="137">
        <f t="shared" si="605"/>
        <v>46.963415069105395</v>
      </c>
      <c r="Q2058" s="137">
        <f t="shared" si="593"/>
        <v>-105.45077922077689</v>
      </c>
      <c r="R2058" s="144">
        <f t="shared" si="594"/>
        <v>-76.204931127213058</v>
      </c>
      <c r="T2058" s="92">
        <f t="shared" si="595"/>
        <v>1.9589698877814076E-41</v>
      </c>
      <c r="U2058" s="92">
        <f>SUM($T$13:T2058)</f>
        <v>0.88599810193285311</v>
      </c>
      <c r="V2058" s="92">
        <f t="shared" si="596"/>
        <v>1770</v>
      </c>
      <c r="W2058" s="92">
        <v>84.339917078048529</v>
      </c>
      <c r="Y2058" s="92">
        <f t="shared" si="597"/>
        <v>1.3462206500000316E-53</v>
      </c>
      <c r="Z2058" s="92">
        <f>SUM($Y$13:Y2058)</f>
        <v>0.76443142530571095</v>
      </c>
      <c r="AA2058" s="92">
        <f t="shared" si="598"/>
        <v>2316</v>
      </c>
      <c r="AB2058" s="92">
        <v>81.062826652374497</v>
      </c>
      <c r="AD2058" s="92">
        <f t="shared" si="599"/>
        <v>3.3113399452476804E-48</v>
      </c>
      <c r="AE2058" s="92" t="e">
        <f>SUM($AD$13:AD2058)</f>
        <v>#N/A</v>
      </c>
      <c r="AF2058" s="92">
        <f t="shared" si="600"/>
        <v>2074</v>
      </c>
      <c r="AG2058" s="92">
        <v>141.58439108597668</v>
      </c>
      <c r="AI2058" s="92">
        <f t="shared" si="601"/>
        <v>7.2463086422733406E-9</v>
      </c>
      <c r="AJ2058" s="92" t="e">
        <f>SUM($AI$13:AI2058)</f>
        <v>#N/A</v>
      </c>
      <c r="AK2058" s="92">
        <f t="shared" si="602"/>
        <v>308</v>
      </c>
      <c r="AL2058" s="92">
        <v>158.81853610970029</v>
      </c>
    </row>
    <row r="2059" spans="1:38">
      <c r="A2059" s="93">
        <v>2047</v>
      </c>
      <c r="B2059" s="130">
        <v>40994</v>
      </c>
      <c r="C2059" s="92">
        <v>16.903998999999999</v>
      </c>
      <c r="D2059" s="92">
        <v>20.235001</v>
      </c>
      <c r="E2059" s="92">
        <v>12.652799999999999</v>
      </c>
      <c r="F2059" s="139">
        <f t="shared" si="590"/>
        <v>2.3674871253831498E-4</v>
      </c>
      <c r="G2059" s="140">
        <f t="shared" si="590"/>
        <v>-2.3721768039447477E-3</v>
      </c>
      <c r="H2059" s="140">
        <f t="shared" si="590"/>
        <v>4.1255690440060722E-3</v>
      </c>
      <c r="I2059" s="141">
        <f t="shared" si="608"/>
        <v>21.404966398773446</v>
      </c>
      <c r="J2059" s="142">
        <f t="shared" si="603"/>
        <v>25.021204145233302</v>
      </c>
      <c r="K2059" s="142">
        <f t="shared" si="606"/>
        <v>19.539279448027315</v>
      </c>
      <c r="L2059" s="143">
        <f t="shared" si="604"/>
        <v>14983.476479141413</v>
      </c>
      <c r="M2059" s="137">
        <f t="shared" si="591"/>
        <v>-15012.722487139981</v>
      </c>
      <c r="N2059" s="137">
        <f t="shared" si="592"/>
        <v>29308.919172040973</v>
      </c>
      <c r="O2059" s="143">
        <f t="shared" si="607"/>
        <v>-3.5464791414142383</v>
      </c>
      <c r="P2059" s="137">
        <f t="shared" si="605"/>
        <v>-35.697512860018833</v>
      </c>
      <c r="Q2059" s="137">
        <f t="shared" si="593"/>
        <v>-120.41917204097263</v>
      </c>
      <c r="R2059" s="144">
        <f t="shared" si="594"/>
        <v>-159.6631640424057</v>
      </c>
      <c r="T2059" s="92">
        <f t="shared" si="595"/>
        <v>3.9216891339772631E-27</v>
      </c>
      <c r="U2059" s="92">
        <f>SUM($T$13:T2059)</f>
        <v>0.88599810193285311</v>
      </c>
      <c r="V2059" s="92">
        <f t="shared" si="596"/>
        <v>1128</v>
      </c>
      <c r="W2059" s="92">
        <v>84.440457841912576</v>
      </c>
      <c r="Y2059" s="92">
        <f t="shared" si="597"/>
        <v>7.2281176492534318E-46</v>
      </c>
      <c r="Z2059" s="92">
        <f>SUM($Y$13:Y2059)</f>
        <v>0.76443142530571095</v>
      </c>
      <c r="AA2059" s="92">
        <f t="shared" si="598"/>
        <v>1969</v>
      </c>
      <c r="AB2059" s="92">
        <v>81.699138077512544</v>
      </c>
      <c r="AD2059" s="92">
        <f t="shared" si="599"/>
        <v>6.5233761784512235E-46</v>
      </c>
      <c r="AE2059" s="92" t="e">
        <f>SUM($AD$13:AD2059)</f>
        <v>#N/A</v>
      </c>
      <c r="AF2059" s="92">
        <f t="shared" si="600"/>
        <v>1971</v>
      </c>
      <c r="AG2059" s="92">
        <v>141.96741245136582</v>
      </c>
      <c r="AI2059" s="92">
        <f t="shared" si="601"/>
        <v>1.6239475717090059E-47</v>
      </c>
      <c r="AJ2059" s="92" t="e">
        <f>SUM($AI$13:AI2059)</f>
        <v>#N/A</v>
      </c>
      <c r="AK2059" s="92">
        <f t="shared" si="602"/>
        <v>2043</v>
      </c>
      <c r="AL2059" s="92">
        <v>159.00281155981793</v>
      </c>
    </row>
    <row r="2060" spans="1:38">
      <c r="A2060" s="93">
        <v>2048</v>
      </c>
      <c r="B2060" s="130">
        <v>40991</v>
      </c>
      <c r="C2060" s="92">
        <v>16.913</v>
      </c>
      <c r="D2060" s="92">
        <v>20.263000000000002</v>
      </c>
      <c r="E2060" s="92">
        <v>12.735200000000001</v>
      </c>
      <c r="F2060" s="139">
        <f t="shared" si="590"/>
        <v>-5.3219417016503456E-4</v>
      </c>
      <c r="G2060" s="140">
        <f t="shared" si="590"/>
        <v>-1.381779598282673E-3</v>
      </c>
      <c r="H2060" s="140">
        <f t="shared" si="590"/>
        <v>-6.4702556693261304E-3</v>
      </c>
      <c r="I2060" s="141">
        <f t="shared" si="608"/>
        <v>21.388511097977883</v>
      </c>
      <c r="J2060" s="142">
        <f t="shared" si="603"/>
        <v>25.046044000429351</v>
      </c>
      <c r="K2060" s="142">
        <f t="shared" si="606"/>
        <v>19.333095294930583</v>
      </c>
      <c r="L2060" s="143">
        <f t="shared" si="604"/>
        <v>14971.957768584518</v>
      </c>
      <c r="M2060" s="137">
        <f t="shared" si="591"/>
        <v>-15027.62640025761</v>
      </c>
      <c r="N2060" s="137">
        <f t="shared" si="592"/>
        <v>28999.642942395876</v>
      </c>
      <c r="O2060" s="143">
        <f t="shared" si="607"/>
        <v>7.9722314154805645</v>
      </c>
      <c r="P2060" s="137">
        <f t="shared" si="605"/>
        <v>-20.793599742390143</v>
      </c>
      <c r="Q2060" s="137">
        <f t="shared" si="593"/>
        <v>188.85705760412384</v>
      </c>
      <c r="R2060" s="144">
        <f t="shared" si="594"/>
        <v>176.03568927721426</v>
      </c>
      <c r="T2060" s="92">
        <f t="shared" si="595"/>
        <v>8.6772027181607659E-50</v>
      </c>
      <c r="U2060" s="92">
        <f>SUM($T$13:T2060)</f>
        <v>0.88599810193285311</v>
      </c>
      <c r="V2060" s="92">
        <f t="shared" si="596"/>
        <v>2145</v>
      </c>
      <c r="W2060" s="92">
        <v>84.45802908261976</v>
      </c>
      <c r="Y2060" s="92">
        <f t="shared" si="597"/>
        <v>2.4874817960414662E-35</v>
      </c>
      <c r="Z2060" s="92">
        <f>SUM($Y$13:Y2060)</f>
        <v>0.76443142530571095</v>
      </c>
      <c r="AA2060" s="92">
        <f t="shared" si="598"/>
        <v>1496</v>
      </c>
      <c r="AB2060" s="92">
        <v>81.808683272724011</v>
      </c>
      <c r="AD2060" s="92">
        <f t="shared" si="599"/>
        <v>1.6252064634860833E-56</v>
      </c>
      <c r="AE2060" s="92" t="e">
        <f>SUM($AD$13:AD2060)</f>
        <v>#N/A</v>
      </c>
      <c r="AF2060" s="92">
        <f t="shared" si="600"/>
        <v>2447</v>
      </c>
      <c r="AG2060" s="92">
        <v>142.31680984443665</v>
      </c>
      <c r="AI2060" s="92">
        <f t="shared" si="601"/>
        <v>1.7652324299956098E-23</v>
      </c>
      <c r="AJ2060" s="92" t="e">
        <f>SUM($AI$13:AI2060)</f>
        <v>#N/A</v>
      </c>
      <c r="AK2060" s="92">
        <f t="shared" si="602"/>
        <v>964</v>
      </c>
      <c r="AL2060" s="92">
        <v>159.15626136215906</v>
      </c>
    </row>
    <row r="2061" spans="1:38">
      <c r="A2061" s="93">
        <v>2049</v>
      </c>
      <c r="B2061" s="130">
        <v>40990</v>
      </c>
      <c r="C2061" s="92">
        <v>16.797001000000002</v>
      </c>
      <c r="D2061" s="92">
        <v>20.170999999999999</v>
      </c>
      <c r="E2061" s="92">
        <v>12.8071</v>
      </c>
      <c r="F2061" s="139">
        <f t="shared" si="590"/>
        <v>6.9059351725941909E-3</v>
      </c>
      <c r="G2061" s="140">
        <f t="shared" si="590"/>
        <v>4.5610034207526073E-3</v>
      </c>
      <c r="H2061" s="140">
        <f t="shared" si="590"/>
        <v>-5.6140734436367357E-3</v>
      </c>
      <c r="I2061" s="141">
        <f t="shared" si="608"/>
        <v>21.547686322099999</v>
      </c>
      <c r="J2061" s="142">
        <f t="shared" si="603"/>
        <v>25.195093158494871</v>
      </c>
      <c r="K2061" s="142">
        <f t="shared" si="606"/>
        <v>19.349755744860271</v>
      </c>
      <c r="L2061" s="143">
        <f t="shared" si="604"/>
        <v>15083.380425469999</v>
      </c>
      <c r="M2061" s="137">
        <f t="shared" si="591"/>
        <v>-15117.055895096923</v>
      </c>
      <c r="N2061" s="137">
        <f t="shared" si="592"/>
        <v>29024.633617290408</v>
      </c>
      <c r="O2061" s="143">
        <f t="shared" si="607"/>
        <v>-103.45042547000048</v>
      </c>
      <c r="P2061" s="137">
        <f t="shared" si="605"/>
        <v>68.635895096922468</v>
      </c>
      <c r="Q2061" s="137">
        <f t="shared" si="593"/>
        <v>163.86638270959156</v>
      </c>
      <c r="R2061" s="144">
        <f t="shared" si="594"/>
        <v>129.05185233651355</v>
      </c>
      <c r="T2061" s="92">
        <f t="shared" si="595"/>
        <v>1.3485632689495142E-7</v>
      </c>
      <c r="U2061" s="92">
        <f>SUM($T$13:T2061)</f>
        <v>0.88599823678917999</v>
      </c>
      <c r="V2061" s="92">
        <f t="shared" si="596"/>
        <v>251</v>
      </c>
      <c r="W2061" s="92">
        <v>84.573089596799036</v>
      </c>
      <c r="Y2061" s="92">
        <f t="shared" si="597"/>
        <v>8.5059007488908026E-17</v>
      </c>
      <c r="Z2061" s="92">
        <f>SUM($Y$13:Y2061)</f>
        <v>0.76443142530571107</v>
      </c>
      <c r="AA2061" s="92">
        <f t="shared" si="598"/>
        <v>664</v>
      </c>
      <c r="AB2061" s="92">
        <v>81.893335359114644</v>
      </c>
      <c r="AD2061" s="92">
        <f t="shared" si="599"/>
        <v>8.9535797356745289E-17</v>
      </c>
      <c r="AE2061" s="92" t="e">
        <f>SUM($AD$13:AD2061)</f>
        <v>#N/A</v>
      </c>
      <c r="AF2061" s="92">
        <f t="shared" si="600"/>
        <v>663</v>
      </c>
      <c r="AG2061" s="92">
        <v>142.64210681630357</v>
      </c>
      <c r="AI2061" s="92">
        <f t="shared" si="601"/>
        <v>4.3554753921132144E-54</v>
      </c>
      <c r="AJ2061" s="92" t="e">
        <f>SUM($AI$13:AI2061)</f>
        <v>#N/A</v>
      </c>
      <c r="AK2061" s="92">
        <f t="shared" si="602"/>
        <v>2338</v>
      </c>
      <c r="AL2061" s="92">
        <v>159.99857343462827</v>
      </c>
    </row>
    <row r="2062" spans="1:38">
      <c r="A2062" s="93">
        <v>2050</v>
      </c>
      <c r="B2062" s="130">
        <v>40989</v>
      </c>
      <c r="C2062" s="92">
        <v>16.752001</v>
      </c>
      <c r="D2062" s="92">
        <v>20.063998999999999</v>
      </c>
      <c r="E2062" s="92">
        <v>12.711499999999999</v>
      </c>
      <c r="F2062" s="139">
        <f t="shared" ref="F2062:H2125" si="609">C2061/C2062-1</f>
        <v>2.6862462579844149E-3</v>
      </c>
      <c r="G2062" s="140">
        <f t="shared" si="609"/>
        <v>5.3329847155594301E-3</v>
      </c>
      <c r="H2062" s="140">
        <f t="shared" si="609"/>
        <v>7.520748928135923E-3</v>
      </c>
      <c r="I2062" s="141">
        <f t="shared" si="608"/>
        <v>21.457385401296239</v>
      </c>
      <c r="J2062" s="142">
        <f t="shared" si="603"/>
        <v>25.214454989755531</v>
      </c>
      <c r="K2062" s="142">
        <f t="shared" si="606"/>
        <v>19.605346253392597</v>
      </c>
      <c r="L2062" s="143">
        <f t="shared" si="604"/>
        <v>15020.169780907367</v>
      </c>
      <c r="M2062" s="137">
        <f t="shared" ref="M2062:M2125" si="610">$C$5*J2062</f>
        <v>-15128.672993853319</v>
      </c>
      <c r="N2062" s="137">
        <f t="shared" ref="N2062:N2125" si="611">$C$6*K2062</f>
        <v>29408.019380088896</v>
      </c>
      <c r="O2062" s="143">
        <f t="shared" si="607"/>
        <v>-40.239780907368186</v>
      </c>
      <c r="P2062" s="137">
        <f t="shared" si="605"/>
        <v>80.252993853318912</v>
      </c>
      <c r="Q2062" s="137">
        <f t="shared" ref="Q2062:Q2125" si="612">$N$13-N2062</f>
        <v>-219.51938008889556</v>
      </c>
      <c r="R2062" s="144">
        <f t="shared" ref="R2062:R2125" si="613">O2062+P2062+Q2062</f>
        <v>-179.50616714294483</v>
      </c>
      <c r="T2062" s="92">
        <f t="shared" ref="T2062:T2125" si="614">$U$1^(V2062-1)*$U$2</f>
        <v>2.9012763330415121E-35</v>
      </c>
      <c r="U2062" s="92">
        <f>SUM($T$13:T2062)</f>
        <v>0.88599823678917999</v>
      </c>
      <c r="V2062" s="92">
        <f t="shared" ref="V2062:V2125" si="615">MATCH(W2062,$O$13:$O$2603,0)</f>
        <v>1493</v>
      </c>
      <c r="W2062" s="92">
        <v>84.613950201770422</v>
      </c>
      <c r="Y2062" s="92">
        <f t="shared" ref="Y2062:Y2125" si="616">$U$1^(AA2062-1)*$U$2</f>
        <v>2.2306571412858575E-27</v>
      </c>
      <c r="Z2062" s="92">
        <f>SUM($Y$13:Y2062)</f>
        <v>0.76443142530571107</v>
      </c>
      <c r="AA2062" s="92">
        <f t="shared" ref="AA2062:AA2125" si="617">MATCH(AB2062,$P$13:$P$2603,0)</f>
        <v>1139</v>
      </c>
      <c r="AB2062" s="92">
        <v>81.998737216152222</v>
      </c>
      <c r="AD2062" s="92">
        <f t="shared" ref="AD2062:AD2125" si="618">$U$1^(AF2062-1)*$U$2</f>
        <v>1.6959030716755016E-21</v>
      </c>
      <c r="AE2062" s="92" t="e">
        <f>SUM($AD$13:AD2062)</f>
        <v>#N/A</v>
      </c>
      <c r="AF2062" s="92">
        <f t="shared" ref="AF2062:AF2125" si="619">MATCH(AG2062,$Q$13:$Q$2603,0)</f>
        <v>875</v>
      </c>
      <c r="AG2062" s="92">
        <v>142.67963886573853</v>
      </c>
      <c r="AI2062" s="92">
        <f t="shared" ref="AI2062:AI2125" si="620">$U$1^(AK2062-1)*$U$2</f>
        <v>1.4308532468895909E-33</v>
      </c>
      <c r="AJ2062" s="92" t="e">
        <f>SUM($AI$13:AI2062)</f>
        <v>#N/A</v>
      </c>
      <c r="AK2062" s="92">
        <f t="shared" ref="AK2062:AK2125" si="621">MATCH(AL2062,$R$13:$R$2603,0)</f>
        <v>1417</v>
      </c>
      <c r="AL2062" s="92">
        <v>160.0181057388254</v>
      </c>
    </row>
    <row r="2063" spans="1:38">
      <c r="A2063" s="93">
        <v>2051</v>
      </c>
      <c r="B2063" s="130">
        <v>40988</v>
      </c>
      <c r="C2063" s="92">
        <v>16.712999</v>
      </c>
      <c r="D2063" s="92">
        <v>20.072001</v>
      </c>
      <c r="E2063" s="92">
        <v>12.656000000000001</v>
      </c>
      <c r="F2063" s="139">
        <f t="shared" si="609"/>
        <v>2.333632641275285E-3</v>
      </c>
      <c r="G2063" s="140">
        <f t="shared" si="609"/>
        <v>-3.9866478683425743E-4</v>
      </c>
      <c r="H2063" s="140">
        <f t="shared" si="609"/>
        <v>4.3852718078380981E-3</v>
      </c>
      <c r="I2063" s="141">
        <f t="shared" si="608"/>
        <v>21.449839505160025</v>
      </c>
      <c r="J2063" s="142">
        <f t="shared" ref="J2063:J2126" si="622">$D$13*(1+G2063)</f>
        <v>25.070701208080845</v>
      </c>
      <c r="K2063" s="142">
        <f t="shared" si="606"/>
        <v>19.544333004108722</v>
      </c>
      <c r="L2063" s="143">
        <f t="shared" ref="L2063:L2126" si="623">$C$4*I2063</f>
        <v>15014.887653612017</v>
      </c>
      <c r="M2063" s="137">
        <f t="shared" si="610"/>
        <v>-15042.420724848507</v>
      </c>
      <c r="N2063" s="137">
        <f t="shared" si="611"/>
        <v>29316.499506163083</v>
      </c>
      <c r="O2063" s="143">
        <f t="shared" si="607"/>
        <v>-34.957653612018476</v>
      </c>
      <c r="P2063" s="137">
        <f t="shared" ref="P2063:P2126" si="624">$M$13-M2063</f>
        <v>-5.9992751514928386</v>
      </c>
      <c r="Q2063" s="137">
        <f t="shared" si="612"/>
        <v>-127.99950616308342</v>
      </c>
      <c r="R2063" s="144">
        <f t="shared" si="613"/>
        <v>-168.95643492659474</v>
      </c>
      <c r="T2063" s="92">
        <f t="shared" si="614"/>
        <v>3.9437640778485797E-26</v>
      </c>
      <c r="U2063" s="92">
        <f>SUM($T$13:T2063)</f>
        <v>0.88599823678917999</v>
      </c>
      <c r="V2063" s="92">
        <f t="shared" si="615"/>
        <v>1083</v>
      </c>
      <c r="W2063" s="92">
        <v>84.85653324778832</v>
      </c>
      <c r="Y2063" s="92">
        <f t="shared" si="616"/>
        <v>3.5564900724672746E-17</v>
      </c>
      <c r="Z2063" s="92">
        <f>SUM($Y$13:Y2063)</f>
        <v>0.76443142530571107</v>
      </c>
      <c r="AA2063" s="92">
        <f t="shared" si="617"/>
        <v>681</v>
      </c>
      <c r="AB2063" s="92">
        <v>82.253421952977078</v>
      </c>
      <c r="AD2063" s="92">
        <f t="shared" si="618"/>
        <v>6.9496171265386877E-53</v>
      </c>
      <c r="AE2063" s="92" t="e">
        <f>SUM($AD$13:AD2063)</f>
        <v>#N/A</v>
      </c>
      <c r="AF2063" s="92">
        <f t="shared" si="619"/>
        <v>2284</v>
      </c>
      <c r="AG2063" s="92">
        <v>143.09079649390333</v>
      </c>
      <c r="AI2063" s="92">
        <f t="shared" si="620"/>
        <v>5.7155463440802626E-33</v>
      </c>
      <c r="AJ2063" s="92" t="e">
        <f>SUM($AI$13:AI2063)</f>
        <v>#N/A</v>
      </c>
      <c r="AK2063" s="92">
        <f t="shared" si="621"/>
        <v>1390</v>
      </c>
      <c r="AL2063" s="92">
        <v>160.60412058362454</v>
      </c>
    </row>
    <row r="2064" spans="1:38">
      <c r="A2064" s="93">
        <v>2052</v>
      </c>
      <c r="B2064" s="130">
        <v>40987</v>
      </c>
      <c r="C2064" s="92">
        <v>16.686001000000001</v>
      </c>
      <c r="D2064" s="92">
        <v>20.032</v>
      </c>
      <c r="E2064" s="92">
        <v>12.6348</v>
      </c>
      <c r="F2064" s="139">
        <f t="shared" si="609"/>
        <v>1.6180030194172801E-3</v>
      </c>
      <c r="G2064" s="140">
        <f t="shared" si="609"/>
        <v>1.9968550319489076E-3</v>
      </c>
      <c r="H2064" s="140">
        <f t="shared" si="609"/>
        <v>1.677905467439178E-3</v>
      </c>
      <c r="I2064" s="141">
        <f t="shared" si="608"/>
        <v>21.434525102815225</v>
      </c>
      <c r="J2064" s="142">
        <f t="shared" si="622"/>
        <v>25.130782521999802</v>
      </c>
      <c r="K2064" s="142">
        <f t="shared" ref="K2064:K2127" si="625">$E$13*(1+H2064)</f>
        <v>19.491650362490898</v>
      </c>
      <c r="L2064" s="143">
        <f t="shared" si="623"/>
        <v>15004.167571970658</v>
      </c>
      <c r="M2064" s="137">
        <f t="shared" si="610"/>
        <v>-15078.469513199881</v>
      </c>
      <c r="N2064" s="137">
        <f t="shared" si="611"/>
        <v>29237.475543736346</v>
      </c>
      <c r="O2064" s="143">
        <f t="shared" si="607"/>
        <v>-24.237571970659701</v>
      </c>
      <c r="P2064" s="137">
        <f t="shared" si="624"/>
        <v>30.049513199881403</v>
      </c>
      <c r="Q2064" s="137">
        <f t="shared" si="612"/>
        <v>-48.975543736345571</v>
      </c>
      <c r="R2064" s="144">
        <f t="shared" si="613"/>
        <v>-43.163602507123869</v>
      </c>
      <c r="T2064" s="92">
        <f t="shared" si="614"/>
        <v>1.3069361315135392E-40</v>
      </c>
      <c r="U2064" s="92">
        <f>SUM($T$13:T2064)</f>
        <v>0.88599823678917999</v>
      </c>
      <c r="V2064" s="92">
        <f t="shared" si="615"/>
        <v>1733</v>
      </c>
      <c r="W2064" s="92">
        <v>84.885500273576326</v>
      </c>
      <c r="Y2064" s="92">
        <f t="shared" si="616"/>
        <v>2.7212228132552509E-19</v>
      </c>
      <c r="Z2064" s="92">
        <f>SUM($Y$13:Y2064)</f>
        <v>0.76443142530571107</v>
      </c>
      <c r="AA2064" s="92">
        <f t="shared" si="617"/>
        <v>776</v>
      </c>
      <c r="AB2064" s="92">
        <v>82.322295733356441</v>
      </c>
      <c r="AD2064" s="92">
        <f t="shared" si="618"/>
        <v>1.2526907882771343E-11</v>
      </c>
      <c r="AE2064" s="92" t="e">
        <f>SUM($AD$13:AD2064)</f>
        <v>#N/A</v>
      </c>
      <c r="AF2064" s="92">
        <f t="shared" si="619"/>
        <v>432</v>
      </c>
      <c r="AG2064" s="92">
        <v>143.55305017676801</v>
      </c>
      <c r="AI2064" s="92">
        <f t="shared" si="620"/>
        <v>2.3879350149199336E-24</v>
      </c>
      <c r="AJ2064" s="92" t="e">
        <f>SUM($AI$13:AI2064)</f>
        <v>#N/A</v>
      </c>
      <c r="AK2064" s="92">
        <f t="shared" si="621"/>
        <v>1003</v>
      </c>
      <c r="AL2064" s="92">
        <v>160.7539714101913</v>
      </c>
    </row>
    <row r="2065" spans="1:38">
      <c r="A2065" s="93">
        <v>2053</v>
      </c>
      <c r="B2065" s="130">
        <v>40984</v>
      </c>
      <c r="C2065" s="92">
        <v>16.561001000000001</v>
      </c>
      <c r="D2065" s="92">
        <v>19.888000000000002</v>
      </c>
      <c r="E2065" s="92">
        <v>12.6564</v>
      </c>
      <c r="F2065" s="139">
        <f t="shared" si="609"/>
        <v>7.5478529347350332E-3</v>
      </c>
      <c r="G2065" s="140">
        <f t="shared" si="609"/>
        <v>7.2405470635559244E-3</v>
      </c>
      <c r="H2065" s="140">
        <f t="shared" si="609"/>
        <v>-1.7066464397458292E-3</v>
      </c>
      <c r="I2065" s="141">
        <f t="shared" si="608"/>
        <v>21.561423298018035</v>
      </c>
      <c r="J2065" s="142">
        <f t="shared" si="622"/>
        <v>25.262297988736929</v>
      </c>
      <c r="K2065" s="142">
        <f t="shared" si="625"/>
        <v>19.425790366928986</v>
      </c>
      <c r="L2065" s="143">
        <f t="shared" si="623"/>
        <v>15092.996308612624</v>
      </c>
      <c r="M2065" s="137">
        <f t="shared" si="610"/>
        <v>-15157.378793242158</v>
      </c>
      <c r="N2065" s="137">
        <f t="shared" si="611"/>
        <v>29138.685550393478</v>
      </c>
      <c r="O2065" s="143">
        <f t="shared" ref="O2065:O2128" si="626">$L$13-L2065</f>
        <v>-113.06630861262602</v>
      </c>
      <c r="P2065" s="137">
        <f t="shared" si="624"/>
        <v>108.95879324215821</v>
      </c>
      <c r="Q2065" s="137">
        <f t="shared" si="612"/>
        <v>49.814449606521521</v>
      </c>
      <c r="R2065" s="144">
        <f t="shared" si="613"/>
        <v>45.706934236053712</v>
      </c>
      <c r="T2065" s="92">
        <f t="shared" si="614"/>
        <v>2.0652718634801263E-59</v>
      </c>
      <c r="U2065" s="92">
        <f>SUM($T$13:T2065)</f>
        <v>0.88599823678917999</v>
      </c>
      <c r="V2065" s="92">
        <f t="shared" si="615"/>
        <v>2577</v>
      </c>
      <c r="W2065" s="92">
        <v>84.929177329428057</v>
      </c>
      <c r="Y2065" s="92">
        <f t="shared" si="616"/>
        <v>3.1763607732298498E-28</v>
      </c>
      <c r="Z2065" s="92">
        <f>SUM($Y$13:Y2065)</f>
        <v>0.76443142530571107</v>
      </c>
      <c r="AA2065" s="92">
        <f t="shared" si="617"/>
        <v>1177</v>
      </c>
      <c r="AB2065" s="92">
        <v>82.354362143189064</v>
      </c>
      <c r="AD2065" s="92">
        <f t="shared" si="618"/>
        <v>1.2536618800537756E-20</v>
      </c>
      <c r="AE2065" s="92" t="e">
        <f>SUM($AD$13:AD2065)</f>
        <v>#N/A</v>
      </c>
      <c r="AF2065" s="92">
        <f t="shared" si="619"/>
        <v>836</v>
      </c>
      <c r="AG2065" s="92">
        <v>143.5945353011557</v>
      </c>
      <c r="AI2065" s="92">
        <f t="shared" si="620"/>
        <v>3.8651779110772946E-57</v>
      </c>
      <c r="AJ2065" s="92" t="e">
        <f>SUM($AI$13:AI2065)</f>
        <v>#N/A</v>
      </c>
      <c r="AK2065" s="92">
        <f t="shared" si="621"/>
        <v>2475</v>
      </c>
      <c r="AL2065" s="92">
        <v>160.97921087138457</v>
      </c>
    </row>
    <row r="2066" spans="1:38">
      <c r="A2066" s="93">
        <v>2054</v>
      </c>
      <c r="B2066" s="130">
        <v>40983</v>
      </c>
      <c r="C2066" s="92">
        <v>16.562000000000001</v>
      </c>
      <c r="D2066" s="92">
        <v>19.908999999999999</v>
      </c>
      <c r="E2066" s="92">
        <v>12.655900000000001</v>
      </c>
      <c r="F2066" s="139">
        <f t="shared" si="609"/>
        <v>-6.0318802077019562E-5</v>
      </c>
      <c r="G2066" s="140">
        <f t="shared" si="609"/>
        <v>-1.0547993369831588E-3</v>
      </c>
      <c r="H2066" s="140">
        <f t="shared" si="609"/>
        <v>3.9507265386040658E-5</v>
      </c>
      <c r="I2066" s="141">
        <f t="shared" si="608"/>
        <v>21.398609183667432</v>
      </c>
      <c r="J2066" s="142">
        <f t="shared" si="622"/>
        <v>25.054244894268926</v>
      </c>
      <c r="K2066" s="142">
        <f t="shared" si="625"/>
        <v>19.459768771877147</v>
      </c>
      <c r="L2066" s="143">
        <f t="shared" si="623"/>
        <v>14979.026428567202</v>
      </c>
      <c r="M2066" s="137">
        <f t="shared" si="610"/>
        <v>-15032.546936561355</v>
      </c>
      <c r="N2066" s="137">
        <f t="shared" si="611"/>
        <v>29189.653157815723</v>
      </c>
      <c r="O2066" s="143">
        <f t="shared" si="626"/>
        <v>0.90357143279652519</v>
      </c>
      <c r="P2066" s="137">
        <f t="shared" si="624"/>
        <v>-15.873063438644749</v>
      </c>
      <c r="Q2066" s="137">
        <f t="shared" si="612"/>
        <v>-1.1531578157228068</v>
      </c>
      <c r="R2066" s="144">
        <f t="shared" si="613"/>
        <v>-16.122649821571031</v>
      </c>
      <c r="T2066" s="92">
        <f t="shared" si="614"/>
        <v>1.8940925169371702E-47</v>
      </c>
      <c r="U2066" s="92">
        <f>SUM($T$13:T2066)</f>
        <v>0.88599823678917999</v>
      </c>
      <c r="V2066" s="92">
        <f t="shared" si="615"/>
        <v>2040</v>
      </c>
      <c r="W2066" s="92">
        <v>85.122433123739029</v>
      </c>
      <c r="Y2066" s="92">
        <f t="shared" si="616"/>
        <v>2.7101879786120111E-38</v>
      </c>
      <c r="Z2066" s="92">
        <f>SUM($Y$13:Y2066)</f>
        <v>0.76443142530571107</v>
      </c>
      <c r="AA2066" s="92">
        <f t="shared" si="617"/>
        <v>1629</v>
      </c>
      <c r="AB2066" s="92">
        <v>82.387086946555428</v>
      </c>
      <c r="AD2066" s="92">
        <f t="shared" si="618"/>
        <v>3.9598215560805129E-7</v>
      </c>
      <c r="AE2066" s="92" t="e">
        <f>SUM($AD$13:AD2066)</f>
        <v>#N/A</v>
      </c>
      <c r="AF2066" s="92">
        <f t="shared" si="619"/>
        <v>230</v>
      </c>
      <c r="AG2066" s="92">
        <v>143.98537487099384</v>
      </c>
      <c r="AI2066" s="92">
        <f t="shared" si="620"/>
        <v>6.404512298696885E-31</v>
      </c>
      <c r="AJ2066" s="92" t="e">
        <f>SUM($AI$13:AI2066)</f>
        <v>#N/A</v>
      </c>
      <c r="AK2066" s="92">
        <f t="shared" si="621"/>
        <v>1298</v>
      </c>
      <c r="AL2066" s="92">
        <v>161.04038177113216</v>
      </c>
    </row>
    <row r="2067" spans="1:38">
      <c r="A2067" s="93">
        <v>2055</v>
      </c>
      <c r="B2067" s="130">
        <v>40982</v>
      </c>
      <c r="C2067" s="92">
        <v>16.408000999999999</v>
      </c>
      <c r="D2067" s="92">
        <v>19.712</v>
      </c>
      <c r="E2067" s="92">
        <v>12.7248</v>
      </c>
      <c r="F2067" s="139">
        <f t="shared" si="609"/>
        <v>9.3856040111164329E-3</v>
      </c>
      <c r="G2067" s="140">
        <f t="shared" si="609"/>
        <v>9.9939123376622252E-3</v>
      </c>
      <c r="H2067" s="140">
        <f t="shared" si="609"/>
        <v>-5.4146234125486137E-3</v>
      </c>
      <c r="I2067" s="141">
        <f t="shared" ref="I2067:I2130" si="627">$C$13*(1+F2067)</f>
        <v>21.60075098727749</v>
      </c>
      <c r="J2067" s="142">
        <f t="shared" si="622"/>
        <v>25.331354317167204</v>
      </c>
      <c r="K2067" s="142">
        <f t="shared" si="625"/>
        <v>19.353636843015217</v>
      </c>
      <c r="L2067" s="143">
        <f t="shared" si="623"/>
        <v>15120.525691094243</v>
      </c>
      <c r="M2067" s="137">
        <f t="shared" si="610"/>
        <v>-15198.812590300322</v>
      </c>
      <c r="N2067" s="137">
        <f t="shared" si="611"/>
        <v>29030.455264522825</v>
      </c>
      <c r="O2067" s="143">
        <f t="shared" si="626"/>
        <v>-140.5956910942441</v>
      </c>
      <c r="P2067" s="137">
        <f t="shared" si="624"/>
        <v>150.3925903003219</v>
      </c>
      <c r="Q2067" s="137">
        <f t="shared" si="612"/>
        <v>158.04473547717498</v>
      </c>
      <c r="R2067" s="144">
        <f t="shared" si="613"/>
        <v>167.84163468325278</v>
      </c>
      <c r="T2067" s="92">
        <f t="shared" si="614"/>
        <v>2.1447095668285351E-34</v>
      </c>
      <c r="U2067" s="92">
        <f>SUM($T$13:T2067)</f>
        <v>0.88599823678917999</v>
      </c>
      <c r="V2067" s="92">
        <f t="shared" si="615"/>
        <v>1454</v>
      </c>
      <c r="W2067" s="92">
        <v>85.152232571266723</v>
      </c>
      <c r="Y2067" s="92">
        <f t="shared" si="616"/>
        <v>1.2476110000141464E-30</v>
      </c>
      <c r="Z2067" s="92">
        <f>SUM($Y$13:Y2067)</f>
        <v>0.76443142530571107</v>
      </c>
      <c r="AA2067" s="92">
        <f t="shared" si="617"/>
        <v>1285</v>
      </c>
      <c r="AB2067" s="92">
        <v>82.547256861564165</v>
      </c>
      <c r="AD2067" s="92">
        <f t="shared" si="618"/>
        <v>1.8448771709909982E-6</v>
      </c>
      <c r="AE2067" s="92" t="e">
        <f>SUM($AD$13:AD2067)</f>
        <v>#N/A</v>
      </c>
      <c r="AF2067" s="92">
        <f t="shared" si="619"/>
        <v>200</v>
      </c>
      <c r="AG2067" s="92">
        <v>144.38585510394842</v>
      </c>
      <c r="AI2067" s="92">
        <f t="shared" si="620"/>
        <v>1.3366121746882383E-36</v>
      </c>
      <c r="AJ2067" s="92" t="e">
        <f>SUM($AI$13:AI2067)</f>
        <v>#N/A</v>
      </c>
      <c r="AK2067" s="92">
        <f t="shared" si="621"/>
        <v>1553</v>
      </c>
      <c r="AL2067" s="92">
        <v>161.08402279929032</v>
      </c>
    </row>
    <row r="2068" spans="1:38">
      <c r="A2068" s="93">
        <v>2056</v>
      </c>
      <c r="B2068" s="130">
        <v>40981</v>
      </c>
      <c r="C2068" s="92">
        <v>16.655999999999999</v>
      </c>
      <c r="D2068" s="92">
        <v>19.795999999999999</v>
      </c>
      <c r="E2068" s="92">
        <v>12.545999999999999</v>
      </c>
      <c r="F2068" s="139">
        <f t="shared" si="609"/>
        <v>-1.4889469260326638E-2</v>
      </c>
      <c r="G2068" s="140">
        <f t="shared" si="609"/>
        <v>-4.2432814710042788E-3</v>
      </c>
      <c r="H2068" s="140">
        <f t="shared" si="609"/>
        <v>1.4251554280248824E-2</v>
      </c>
      <c r="I2068" s="141">
        <f t="shared" si="627"/>
        <v>21.081266846775936</v>
      </c>
      <c r="J2068" s="142">
        <f t="shared" si="622"/>
        <v>24.974275530410182</v>
      </c>
      <c r="K2068" s="142">
        <f t="shared" si="625"/>
        <v>19.736320994739362</v>
      </c>
      <c r="L2068" s="143">
        <f t="shared" si="623"/>
        <v>14756.886792743155</v>
      </c>
      <c r="M2068" s="137">
        <f t="shared" si="610"/>
        <v>-14984.56531824611</v>
      </c>
      <c r="N2068" s="137">
        <f t="shared" si="611"/>
        <v>29604.481492109044</v>
      </c>
      <c r="O2068" s="143">
        <f t="shared" si="626"/>
        <v>223.04320725684374</v>
      </c>
      <c r="P2068" s="137">
        <f t="shared" si="624"/>
        <v>-63.854681753889963</v>
      </c>
      <c r="Q2068" s="137">
        <f t="shared" si="612"/>
        <v>-415.98149210904376</v>
      </c>
      <c r="R2068" s="144">
        <f t="shared" si="613"/>
        <v>-256.79296660608998</v>
      </c>
      <c r="T2068" s="92">
        <f t="shared" si="614"/>
        <v>9.6220823561450768E-59</v>
      </c>
      <c r="U2068" s="92">
        <f>SUM($T$13:T2068)</f>
        <v>0.88599823678917999</v>
      </c>
      <c r="V2068" s="92">
        <f t="shared" si="615"/>
        <v>2547</v>
      </c>
      <c r="W2068" s="92">
        <v>85.312533451931813</v>
      </c>
      <c r="Y2068" s="92">
        <f t="shared" si="616"/>
        <v>2.0213649098374392E-8</v>
      </c>
      <c r="Z2068" s="92">
        <f>SUM($Y$13:Y2068)</f>
        <v>0.76443144551936015</v>
      </c>
      <c r="AA2068" s="92">
        <f t="shared" si="617"/>
        <v>288</v>
      </c>
      <c r="AB2068" s="92">
        <v>82.594905892865427</v>
      </c>
      <c r="AD2068" s="92">
        <f t="shared" si="618"/>
        <v>6.5448632282957999E-18</v>
      </c>
      <c r="AE2068" s="92" t="e">
        <f>SUM($AD$13:AD2068)</f>
        <v>#N/A</v>
      </c>
      <c r="AF2068" s="92">
        <f t="shared" si="619"/>
        <v>714</v>
      </c>
      <c r="AG2068" s="92">
        <v>144.55673223570557</v>
      </c>
      <c r="AI2068" s="92">
        <f t="shared" si="620"/>
        <v>2.6290630078503921E-16</v>
      </c>
      <c r="AJ2068" s="92" t="e">
        <f>SUM($AI$13:AI2068)</f>
        <v>#N/A</v>
      </c>
      <c r="AK2068" s="92">
        <f t="shared" si="621"/>
        <v>642</v>
      </c>
      <c r="AL2068" s="92">
        <v>161.29394465873702</v>
      </c>
    </row>
    <row r="2069" spans="1:38">
      <c r="A2069" s="93">
        <v>2057</v>
      </c>
      <c r="B2069" s="130">
        <v>40980</v>
      </c>
      <c r="C2069" s="92">
        <v>16.580998999999998</v>
      </c>
      <c r="D2069" s="92">
        <v>19.830998999999998</v>
      </c>
      <c r="E2069" s="92">
        <v>12.651</v>
      </c>
      <c r="F2069" s="139">
        <f t="shared" si="609"/>
        <v>4.5233100852366537E-3</v>
      </c>
      <c r="G2069" s="140">
        <f t="shared" si="609"/>
        <v>-1.7648631821320926E-3</v>
      </c>
      <c r="H2069" s="140">
        <f t="shared" si="609"/>
        <v>-8.2997391510553076E-3</v>
      </c>
      <c r="I2069" s="141">
        <f t="shared" si="627"/>
        <v>21.496698383493055</v>
      </c>
      <c r="J2069" s="142">
        <f t="shared" si="622"/>
        <v>25.036435995987901</v>
      </c>
      <c r="K2069" s="142">
        <f t="shared" si="625"/>
        <v>19.297495375859615</v>
      </c>
      <c r="L2069" s="143">
        <f t="shared" si="623"/>
        <v>15047.688868445139</v>
      </c>
      <c r="M2069" s="137">
        <f t="shared" si="610"/>
        <v>-15021.861597592741</v>
      </c>
      <c r="N2069" s="137">
        <f t="shared" si="611"/>
        <v>28946.243063789421</v>
      </c>
      <c r="O2069" s="143">
        <f t="shared" si="626"/>
        <v>-67.758868445140251</v>
      </c>
      <c r="P2069" s="137">
        <f t="shared" si="624"/>
        <v>-26.558402407259564</v>
      </c>
      <c r="Q2069" s="137">
        <f t="shared" si="612"/>
        <v>242.25693621057871</v>
      </c>
      <c r="R2069" s="144">
        <f t="shared" si="613"/>
        <v>147.9396653581789</v>
      </c>
      <c r="T2069" s="92">
        <f t="shared" si="614"/>
        <v>1.6435543299678028E-54</v>
      </c>
      <c r="U2069" s="92">
        <f>SUM($T$13:T2069)</f>
        <v>0.88599823678917999</v>
      </c>
      <c r="V2069" s="92">
        <f t="shared" si="615"/>
        <v>2357</v>
      </c>
      <c r="W2069" s="92">
        <v>85.551462259436448</v>
      </c>
      <c r="Y2069" s="92">
        <f t="shared" si="616"/>
        <v>3.6925880189549926E-56</v>
      </c>
      <c r="Z2069" s="92">
        <f>SUM($Y$13:Y2069)</f>
        <v>0.76443144551936015</v>
      </c>
      <c r="AA2069" s="92">
        <f t="shared" si="617"/>
        <v>2431</v>
      </c>
      <c r="AB2069" s="92">
        <v>82.628720547074408</v>
      </c>
      <c r="AD2069" s="92">
        <f t="shared" si="618"/>
        <v>8.1781670401055675E-24</v>
      </c>
      <c r="AE2069" s="92" t="e">
        <f>SUM($AD$13:AD2069)</f>
        <v>#N/A</v>
      </c>
      <c r="AF2069" s="92">
        <f t="shared" si="619"/>
        <v>979</v>
      </c>
      <c r="AG2069" s="92">
        <v>144.60886927422689</v>
      </c>
      <c r="AI2069" s="92">
        <f t="shared" si="620"/>
        <v>6.2477753581987844E-8</v>
      </c>
      <c r="AJ2069" s="92" t="e">
        <f>SUM($AI$13:AI2069)</f>
        <v>#N/A</v>
      </c>
      <c r="AK2069" s="92">
        <f t="shared" si="621"/>
        <v>266</v>
      </c>
      <c r="AL2069" s="92">
        <v>161.384482998983</v>
      </c>
    </row>
    <row r="2070" spans="1:38">
      <c r="A2070" s="93">
        <v>2058</v>
      </c>
      <c r="B2070" s="130">
        <v>40977</v>
      </c>
      <c r="C2070" s="92">
        <v>16.829999999999998</v>
      </c>
      <c r="D2070" s="92">
        <v>20.070999</v>
      </c>
      <c r="E2070" s="92">
        <v>12.635999999999999</v>
      </c>
      <c r="F2070" s="139">
        <f t="shared" si="609"/>
        <v>-1.4795068330362482E-2</v>
      </c>
      <c r="G2070" s="140">
        <f t="shared" si="609"/>
        <v>-1.1957551290795343E-2</v>
      </c>
      <c r="H2070" s="140">
        <f t="shared" si="609"/>
        <v>1.1870845204178249E-3</v>
      </c>
      <c r="I2070" s="141">
        <f t="shared" si="627"/>
        <v>21.083287017237076</v>
      </c>
      <c r="J2070" s="142">
        <f t="shared" si="622"/>
        <v>24.780796243340948</v>
      </c>
      <c r="K2070" s="142">
        <f t="shared" si="625"/>
        <v>19.482099477682809</v>
      </c>
      <c r="L2070" s="143">
        <f t="shared" si="623"/>
        <v>14758.300912065954</v>
      </c>
      <c r="M2070" s="137">
        <f t="shared" si="610"/>
        <v>-14868.477746004568</v>
      </c>
      <c r="N2070" s="137">
        <f t="shared" si="611"/>
        <v>29223.149216524213</v>
      </c>
      <c r="O2070" s="143">
        <f t="shared" si="626"/>
        <v>221.62908793404495</v>
      </c>
      <c r="P2070" s="137">
        <f t="shared" si="624"/>
        <v>-179.94225399543211</v>
      </c>
      <c r="Q2070" s="137">
        <f t="shared" si="612"/>
        <v>-34.649216524212534</v>
      </c>
      <c r="R2070" s="144">
        <f t="shared" si="613"/>
        <v>7.0376174144003016</v>
      </c>
      <c r="T2070" s="92">
        <f t="shared" si="614"/>
        <v>3.4141625429278764E-6</v>
      </c>
      <c r="U2070" s="92">
        <f>SUM($T$13:T2070)</f>
        <v>0.8860016509517229</v>
      </c>
      <c r="V2070" s="92">
        <f t="shared" si="615"/>
        <v>188</v>
      </c>
      <c r="W2070" s="92">
        <v>85.64163757157803</v>
      </c>
      <c r="Y2070" s="92">
        <f t="shared" si="616"/>
        <v>5.6386172607744023E-8</v>
      </c>
      <c r="Z2070" s="92">
        <f>SUM($Y$13:Y2070)</f>
        <v>0.76443150190553277</v>
      </c>
      <c r="AA2070" s="92">
        <f t="shared" si="617"/>
        <v>268</v>
      </c>
      <c r="AB2070" s="92">
        <v>82.631788599892388</v>
      </c>
      <c r="AD2070" s="92">
        <f t="shared" si="618"/>
        <v>2.622463058940446E-53</v>
      </c>
      <c r="AE2070" s="92" t="e">
        <f>SUM($AD$13:AD2070)</f>
        <v>#N/A</v>
      </c>
      <c r="AF2070" s="92">
        <f t="shared" si="619"/>
        <v>2303</v>
      </c>
      <c r="AG2070" s="92">
        <v>144.82562442182825</v>
      </c>
      <c r="AI2070" s="92">
        <f t="shared" si="620"/>
        <v>2.823168645095578E-49</v>
      </c>
      <c r="AJ2070" s="92" t="e">
        <f>SUM($AI$13:AI2070)</f>
        <v>#N/A</v>
      </c>
      <c r="AK2070" s="92">
        <f t="shared" si="621"/>
        <v>2122</v>
      </c>
      <c r="AL2070" s="92">
        <v>161.44411186803154</v>
      </c>
    </row>
    <row r="2071" spans="1:38">
      <c r="A2071" s="93">
        <v>2059</v>
      </c>
      <c r="B2071" s="130">
        <v>40976</v>
      </c>
      <c r="C2071" s="92">
        <v>16.936001000000001</v>
      </c>
      <c r="D2071" s="92">
        <v>20.266999999999999</v>
      </c>
      <c r="E2071" s="92">
        <v>12.676399999999999</v>
      </c>
      <c r="F2071" s="139">
        <f t="shared" si="609"/>
        <v>-6.2589155491903359E-3</v>
      </c>
      <c r="G2071" s="140">
        <f t="shared" si="609"/>
        <v>-9.670942912123115E-3</v>
      </c>
      <c r="H2071" s="140">
        <f t="shared" si="609"/>
        <v>-3.1870247073301217E-3</v>
      </c>
      <c r="I2071" s="141">
        <f t="shared" si="627"/>
        <v>21.265959833138879</v>
      </c>
      <c r="J2071" s="142">
        <f t="shared" si="622"/>
        <v>24.838145982103914</v>
      </c>
      <c r="K2071" s="142">
        <f t="shared" si="625"/>
        <v>19.396983686220064</v>
      </c>
      <c r="L2071" s="143">
        <f t="shared" si="623"/>
        <v>14886.171883197216</v>
      </c>
      <c r="M2071" s="137">
        <f t="shared" si="610"/>
        <v>-14902.887589262347</v>
      </c>
      <c r="N2071" s="137">
        <f t="shared" si="611"/>
        <v>29095.475529330095</v>
      </c>
      <c r="O2071" s="143">
        <f t="shared" si="626"/>
        <v>93.758116802782752</v>
      </c>
      <c r="P2071" s="137">
        <f t="shared" si="624"/>
        <v>-145.53241073765275</v>
      </c>
      <c r="Q2071" s="137">
        <f t="shared" si="612"/>
        <v>93.024470669904986</v>
      </c>
      <c r="R2071" s="144">
        <f t="shared" si="613"/>
        <v>41.250176735034984</v>
      </c>
      <c r="T2071" s="92">
        <f t="shared" si="614"/>
        <v>9.0687055884395036E-33</v>
      </c>
      <c r="U2071" s="92">
        <f>SUM($T$13:T2071)</f>
        <v>0.8860016509517229</v>
      </c>
      <c r="V2071" s="92">
        <f t="shared" si="615"/>
        <v>1381</v>
      </c>
      <c r="W2071" s="92">
        <v>85.717676004886016</v>
      </c>
      <c r="Y2071" s="92">
        <f t="shared" si="616"/>
        <v>4.321039061564399E-28</v>
      </c>
      <c r="Z2071" s="92">
        <f>SUM($Y$13:Y2071)</f>
        <v>0.76443150190553277</v>
      </c>
      <c r="AA2071" s="92">
        <f t="shared" si="617"/>
        <v>1171</v>
      </c>
      <c r="AB2071" s="92">
        <v>82.648156809425927</v>
      </c>
      <c r="AD2071" s="92">
        <f t="shared" si="618"/>
        <v>5.1582805755324364E-33</v>
      </c>
      <c r="AE2071" s="92" t="e">
        <f>SUM($AD$13:AD2071)</f>
        <v>#N/A</v>
      </c>
      <c r="AF2071" s="92">
        <f t="shared" si="619"/>
        <v>1392</v>
      </c>
      <c r="AG2071" s="92">
        <v>144.95700869462235</v>
      </c>
      <c r="AI2071" s="92">
        <f t="shared" si="620"/>
        <v>2.2432133713968602E-26</v>
      </c>
      <c r="AJ2071" s="92" t="e">
        <f>SUM($AI$13:AI2071)</f>
        <v>#N/A</v>
      </c>
      <c r="AK2071" s="92">
        <f t="shared" si="621"/>
        <v>1094</v>
      </c>
      <c r="AL2071" s="92">
        <v>162.10386130377265</v>
      </c>
    </row>
    <row r="2072" spans="1:38">
      <c r="A2072" s="93">
        <v>2060</v>
      </c>
      <c r="B2072" s="130">
        <v>40975</v>
      </c>
      <c r="C2072" s="92">
        <v>17.047001000000002</v>
      </c>
      <c r="D2072" s="92">
        <v>20.420000000000002</v>
      </c>
      <c r="E2072" s="92">
        <v>12.8847</v>
      </c>
      <c r="F2072" s="139">
        <f t="shared" si="609"/>
        <v>-6.5114092502253085E-3</v>
      </c>
      <c r="G2072" s="140">
        <f t="shared" si="609"/>
        <v>-7.4926542605290303E-3</v>
      </c>
      <c r="H2072" s="140">
        <f t="shared" si="609"/>
        <v>-1.6166460996375642E-2</v>
      </c>
      <c r="I2072" s="141">
        <f t="shared" si="627"/>
        <v>21.260556493186101</v>
      </c>
      <c r="J2072" s="142">
        <f t="shared" si="622"/>
        <v>24.892778986287951</v>
      </c>
      <c r="K2072" s="142">
        <f t="shared" si="625"/>
        <v>19.144416835471525</v>
      </c>
      <c r="L2072" s="143">
        <f t="shared" si="623"/>
        <v>14882.389545230271</v>
      </c>
      <c r="M2072" s="137">
        <f t="shared" si="610"/>
        <v>-14935.667391772771</v>
      </c>
      <c r="N2072" s="137">
        <f t="shared" si="611"/>
        <v>28716.625253207287</v>
      </c>
      <c r="O2072" s="143">
        <f t="shared" si="626"/>
        <v>97.540454769727148</v>
      </c>
      <c r="P2072" s="137">
        <f t="shared" si="624"/>
        <v>-112.75260822722885</v>
      </c>
      <c r="Q2072" s="137">
        <f t="shared" si="612"/>
        <v>471.87474679271327</v>
      </c>
      <c r="R2072" s="144">
        <f t="shared" si="613"/>
        <v>456.66259333521157</v>
      </c>
      <c r="T2072" s="92">
        <f t="shared" si="614"/>
        <v>4.039569163128795E-40</v>
      </c>
      <c r="U2072" s="92">
        <f>SUM($T$13:T2072)</f>
        <v>0.8860016509517229</v>
      </c>
      <c r="V2072" s="92">
        <f t="shared" si="615"/>
        <v>1711</v>
      </c>
      <c r="W2072" s="92">
        <v>85.804117880645208</v>
      </c>
      <c r="Y2072" s="92">
        <f t="shared" si="616"/>
        <v>7.0566908460876703E-32</v>
      </c>
      <c r="Z2072" s="92">
        <f>SUM($Y$13:Y2072)</f>
        <v>0.76443150190553277</v>
      </c>
      <c r="AA2072" s="92">
        <f t="shared" si="617"/>
        <v>1341</v>
      </c>
      <c r="AB2072" s="92">
        <v>82.718832315144027</v>
      </c>
      <c r="AD2072" s="92">
        <f t="shared" si="618"/>
        <v>5.0077550516311255E-20</v>
      </c>
      <c r="AE2072" s="92" t="e">
        <f>SUM($AD$13:AD2072)</f>
        <v>#N/A</v>
      </c>
      <c r="AF2072" s="92">
        <f t="shared" si="619"/>
        <v>809</v>
      </c>
      <c r="AG2072" s="92">
        <v>145.19121960664779</v>
      </c>
      <c r="AI2072" s="92">
        <f t="shared" si="620"/>
        <v>4.1682332169268552E-7</v>
      </c>
      <c r="AJ2072" s="92" t="e">
        <f>SUM($AI$13:AI2072)</f>
        <v>#N/A</v>
      </c>
      <c r="AK2072" s="92">
        <f t="shared" si="621"/>
        <v>229</v>
      </c>
      <c r="AL2072" s="92">
        <v>162.58308950590072</v>
      </c>
    </row>
    <row r="2073" spans="1:38">
      <c r="A2073" s="93">
        <v>2061</v>
      </c>
      <c r="B2073" s="130">
        <v>40974</v>
      </c>
      <c r="C2073" s="92">
        <v>16.962</v>
      </c>
      <c r="D2073" s="92">
        <v>20.361000000000001</v>
      </c>
      <c r="E2073" s="92">
        <v>12.992699999999999</v>
      </c>
      <c r="F2073" s="139">
        <f t="shared" si="609"/>
        <v>5.0112604645680126E-3</v>
      </c>
      <c r="G2073" s="140">
        <f t="shared" si="609"/>
        <v>2.8976965767890661E-3</v>
      </c>
      <c r="H2073" s="140">
        <f t="shared" si="609"/>
        <v>-8.3123600175482037E-3</v>
      </c>
      <c r="I2073" s="141">
        <f t="shared" si="627"/>
        <v>21.507140472815706</v>
      </c>
      <c r="J2073" s="142">
        <f t="shared" si="622"/>
        <v>25.153376258533473</v>
      </c>
      <c r="K2073" s="142">
        <f t="shared" si="625"/>
        <v>19.297249786418529</v>
      </c>
      <c r="L2073" s="143">
        <f t="shared" si="623"/>
        <v>15054.998330970995</v>
      </c>
      <c r="M2073" s="137">
        <f t="shared" si="610"/>
        <v>-15092.025755120085</v>
      </c>
      <c r="N2073" s="137">
        <f t="shared" si="611"/>
        <v>28945.874679627796</v>
      </c>
      <c r="O2073" s="143">
        <f t="shared" si="626"/>
        <v>-75.068330970996612</v>
      </c>
      <c r="P2073" s="137">
        <f t="shared" si="624"/>
        <v>43.605755120084723</v>
      </c>
      <c r="Q2073" s="137">
        <f t="shared" si="612"/>
        <v>242.62532037220444</v>
      </c>
      <c r="R2073" s="144">
        <f t="shared" si="613"/>
        <v>211.16274452129255</v>
      </c>
      <c r="T2073" s="92">
        <f t="shared" si="614"/>
        <v>4.9441823548294927E-4</v>
      </c>
      <c r="U2073" s="92">
        <f>SUM($T$13:T2073)</f>
        <v>0.8864960691872058</v>
      </c>
      <c r="V2073" s="92">
        <f t="shared" si="615"/>
        <v>91</v>
      </c>
      <c r="W2073" s="92">
        <v>86.043021408539062</v>
      </c>
      <c r="Y2073" s="92">
        <f t="shared" si="616"/>
        <v>9.8405668899690673E-55</v>
      </c>
      <c r="Z2073" s="92">
        <f>SUM($Y$13:Y2073)</f>
        <v>0.76443150190553277</v>
      </c>
      <c r="AA2073" s="92">
        <f t="shared" si="617"/>
        <v>2367</v>
      </c>
      <c r="AB2073" s="92">
        <v>82.73991202806792</v>
      </c>
      <c r="AD2073" s="92">
        <f t="shared" si="618"/>
        <v>2.6799327164249022E-40</v>
      </c>
      <c r="AE2073" s="92" t="e">
        <f>SUM($AD$13:AD2073)</f>
        <v>#N/A</v>
      </c>
      <c r="AF2073" s="92">
        <f t="shared" si="619"/>
        <v>1719</v>
      </c>
      <c r="AG2073" s="92">
        <v>145.26891923076982</v>
      </c>
      <c r="AI2073" s="92">
        <f t="shared" si="620"/>
        <v>2.2738180995314501E-51</v>
      </c>
      <c r="AJ2073" s="92" t="e">
        <f>SUM($AI$13:AI2073)</f>
        <v>#N/A</v>
      </c>
      <c r="AK2073" s="92">
        <f t="shared" si="621"/>
        <v>2216</v>
      </c>
      <c r="AL2073" s="92">
        <v>162.6092511626357</v>
      </c>
    </row>
    <row r="2074" spans="1:38">
      <c r="A2074" s="93">
        <v>2062</v>
      </c>
      <c r="B2074" s="130">
        <v>40973</v>
      </c>
      <c r="C2074" s="92">
        <v>16.837999</v>
      </c>
      <c r="D2074" s="92">
        <v>20.197001</v>
      </c>
      <c r="E2074" s="92">
        <v>12.8255</v>
      </c>
      <c r="F2074" s="139">
        <f t="shared" si="609"/>
        <v>7.3643548737589715E-3</v>
      </c>
      <c r="G2074" s="140">
        <f t="shared" si="609"/>
        <v>8.119967910087178E-3</v>
      </c>
      <c r="H2074" s="140">
        <f t="shared" si="609"/>
        <v>1.3036528790300483E-2</v>
      </c>
      <c r="I2074" s="141">
        <f t="shared" si="627"/>
        <v>21.557496457862953</v>
      </c>
      <c r="J2074" s="142">
        <f t="shared" si="622"/>
        <v>25.284354479162523</v>
      </c>
      <c r="K2074" s="142">
        <f t="shared" si="625"/>
        <v>19.712677813730458</v>
      </c>
      <c r="L2074" s="143">
        <f t="shared" si="623"/>
        <v>15090.247520504068</v>
      </c>
      <c r="M2074" s="137">
        <f t="shared" si="610"/>
        <v>-15170.612687497514</v>
      </c>
      <c r="N2074" s="137">
        <f t="shared" si="611"/>
        <v>29569.016720595686</v>
      </c>
      <c r="O2074" s="143">
        <f t="shared" si="626"/>
        <v>-110.31752050406976</v>
      </c>
      <c r="P2074" s="137">
        <f t="shared" si="624"/>
        <v>122.19268749751427</v>
      </c>
      <c r="Q2074" s="137">
        <f t="shared" si="612"/>
        <v>-380.51672059568591</v>
      </c>
      <c r="R2074" s="144">
        <f t="shared" si="613"/>
        <v>-368.6415536022414</v>
      </c>
      <c r="T2074" s="92">
        <f t="shared" si="614"/>
        <v>5.9734235507790675E-16</v>
      </c>
      <c r="U2074" s="92">
        <f>SUM($T$13:T2074)</f>
        <v>0.88649606918720636</v>
      </c>
      <c r="V2074" s="92">
        <f t="shared" si="615"/>
        <v>626</v>
      </c>
      <c r="W2074" s="92">
        <v>86.404733028050032</v>
      </c>
      <c r="Y2074" s="92">
        <f t="shared" si="616"/>
        <v>9.024934895158146E-43</v>
      </c>
      <c r="Z2074" s="92">
        <f>SUM($Y$13:Y2074)</f>
        <v>0.76443150190553277</v>
      </c>
      <c r="AA2074" s="92">
        <f t="shared" si="617"/>
        <v>1830</v>
      </c>
      <c r="AB2074" s="92">
        <v>82.833333229251366</v>
      </c>
      <c r="AD2074" s="92">
        <f t="shared" si="618"/>
        <v>3.5876123431533071E-52</v>
      </c>
      <c r="AE2074" s="92" t="e">
        <f>SUM($AD$13:AD2074)</f>
        <v>#N/A</v>
      </c>
      <c r="AF2074" s="92">
        <f t="shared" si="619"/>
        <v>2252</v>
      </c>
      <c r="AG2074" s="92">
        <v>145.40032928064466</v>
      </c>
      <c r="AI2074" s="92">
        <f t="shared" si="620"/>
        <v>3.9376567315967436E-8</v>
      </c>
      <c r="AJ2074" s="92" t="e">
        <f>SUM($AI$13:AI2074)</f>
        <v>#N/A</v>
      </c>
      <c r="AK2074" s="92">
        <f t="shared" si="621"/>
        <v>275</v>
      </c>
      <c r="AL2074" s="92">
        <v>162.67520516967306</v>
      </c>
    </row>
    <row r="2075" spans="1:38">
      <c r="A2075" s="93">
        <v>2063</v>
      </c>
      <c r="B2075" s="130">
        <v>40970</v>
      </c>
      <c r="C2075" s="92">
        <v>16.947001</v>
      </c>
      <c r="D2075" s="92">
        <v>20.299999</v>
      </c>
      <c r="E2075" s="92">
        <v>12.741400000000001</v>
      </c>
      <c r="F2075" s="139">
        <f t="shared" si="609"/>
        <v>-6.4319344761943897E-3</v>
      </c>
      <c r="G2075" s="140">
        <f t="shared" si="609"/>
        <v>-5.0737933533887558E-3</v>
      </c>
      <c r="H2075" s="140">
        <f t="shared" si="609"/>
        <v>6.6005305539422743E-3</v>
      </c>
      <c r="I2075" s="141">
        <f t="shared" si="627"/>
        <v>21.262257245402886</v>
      </c>
      <c r="J2075" s="142">
        <f t="shared" si="622"/>
        <v>24.953445711041663</v>
      </c>
      <c r="K2075" s="142">
        <f t="shared" si="625"/>
        <v>19.587439724049162</v>
      </c>
      <c r="L2075" s="143">
        <f t="shared" si="623"/>
        <v>14883.58007178202</v>
      </c>
      <c r="M2075" s="137">
        <f t="shared" si="610"/>
        <v>-14972.067426624997</v>
      </c>
      <c r="N2075" s="137">
        <f t="shared" si="611"/>
        <v>29381.159586073743</v>
      </c>
      <c r="O2075" s="143">
        <f t="shared" si="626"/>
        <v>96.349928217978231</v>
      </c>
      <c r="P2075" s="137">
        <f t="shared" si="624"/>
        <v>-76.352573375002976</v>
      </c>
      <c r="Q2075" s="137">
        <f t="shared" si="612"/>
        <v>-192.65958607374341</v>
      </c>
      <c r="R2075" s="144">
        <f t="shared" si="613"/>
        <v>-172.66223123076816</v>
      </c>
      <c r="T2075" s="92">
        <f t="shared" si="614"/>
        <v>1.1986111807301187E-28</v>
      </c>
      <c r="U2075" s="92">
        <f>SUM($T$13:T2075)</f>
        <v>0.88649606918720636</v>
      </c>
      <c r="V2075" s="92">
        <f t="shared" si="615"/>
        <v>1196</v>
      </c>
      <c r="W2075" s="92">
        <v>86.509457625192226</v>
      </c>
      <c r="Y2075" s="92">
        <f t="shared" si="616"/>
        <v>3.972114530205027E-43</v>
      </c>
      <c r="Z2075" s="92">
        <f>SUM($Y$13:Y2075)</f>
        <v>0.76443150190553277</v>
      </c>
      <c r="AA2075" s="92">
        <f t="shared" si="617"/>
        <v>1846</v>
      </c>
      <c r="AB2075" s="92">
        <v>83.040705374278332</v>
      </c>
      <c r="AD2075" s="92">
        <f t="shared" si="618"/>
        <v>1.401254817565736E-55</v>
      </c>
      <c r="AE2075" s="92" t="e">
        <f>SUM($AD$13:AD2075)</f>
        <v>#N/A</v>
      </c>
      <c r="AF2075" s="92">
        <f t="shared" si="619"/>
        <v>2405</v>
      </c>
      <c r="AG2075" s="92">
        <v>145.7644489629929</v>
      </c>
      <c r="AI2075" s="92">
        <f t="shared" si="620"/>
        <v>4.1481149700740914E-17</v>
      </c>
      <c r="AJ2075" s="92" t="e">
        <f>SUM($AI$13:AI2075)</f>
        <v>#N/A</v>
      </c>
      <c r="AK2075" s="92">
        <f t="shared" si="621"/>
        <v>678</v>
      </c>
      <c r="AL2075" s="92">
        <v>164.76842077906622</v>
      </c>
    </row>
    <row r="2076" spans="1:38">
      <c r="A2076" s="93">
        <v>2064</v>
      </c>
      <c r="B2076" s="130">
        <v>40969</v>
      </c>
      <c r="C2076" s="92">
        <v>17.125999</v>
      </c>
      <c r="D2076" s="92">
        <v>20.464001</v>
      </c>
      <c r="E2076" s="92">
        <v>12.724</v>
      </c>
      <c r="F2076" s="139">
        <f t="shared" si="609"/>
        <v>-1.0451828240793382E-2</v>
      </c>
      <c r="G2076" s="140">
        <f t="shared" si="609"/>
        <v>-8.0141708358986152E-3</v>
      </c>
      <c r="H2076" s="140">
        <f t="shared" si="609"/>
        <v>1.3674944985853088E-3</v>
      </c>
      <c r="I2076" s="141">
        <f t="shared" si="627"/>
        <v>21.176231920829846</v>
      </c>
      <c r="J2076" s="142">
        <f t="shared" si="622"/>
        <v>24.879698985516079</v>
      </c>
      <c r="K2076" s="142">
        <f t="shared" si="625"/>
        <v>19.485610075447973</v>
      </c>
      <c r="L2076" s="143">
        <f t="shared" si="623"/>
        <v>14823.362344580892</v>
      </c>
      <c r="M2076" s="137">
        <f t="shared" si="610"/>
        <v>-14927.819391309647</v>
      </c>
      <c r="N2076" s="137">
        <f t="shared" si="611"/>
        <v>29228.415113171959</v>
      </c>
      <c r="O2076" s="143">
        <f t="shared" si="626"/>
        <v>156.56765541910681</v>
      </c>
      <c r="P2076" s="137">
        <f t="shared" si="624"/>
        <v>-120.6006086903526</v>
      </c>
      <c r="Q2076" s="137">
        <f t="shared" si="612"/>
        <v>-39.915113171959092</v>
      </c>
      <c r="R2076" s="144">
        <f t="shared" si="613"/>
        <v>-3.9480664432048798</v>
      </c>
      <c r="T2076" s="92">
        <f t="shared" si="614"/>
        <v>4.3630545502456992E-8</v>
      </c>
      <c r="U2076" s="92">
        <f>SUM($T$13:T2076)</f>
        <v>0.88649611281775187</v>
      </c>
      <c r="V2076" s="92">
        <f t="shared" si="615"/>
        <v>273</v>
      </c>
      <c r="W2076" s="92">
        <v>87.140716715670351</v>
      </c>
      <c r="Y2076" s="92">
        <f t="shared" si="616"/>
        <v>1.9169608747255317E-54</v>
      </c>
      <c r="Z2076" s="92">
        <f>SUM($Y$13:Y2076)</f>
        <v>0.76443150190553277</v>
      </c>
      <c r="AA2076" s="92">
        <f t="shared" si="617"/>
        <v>2354</v>
      </c>
      <c r="AB2076" s="92">
        <v>83.089257652880406</v>
      </c>
      <c r="AD2076" s="92">
        <f t="shared" si="618"/>
        <v>3.5620062252947868E-35</v>
      </c>
      <c r="AE2076" s="92" t="e">
        <f>SUM($AD$13:AD2076)</f>
        <v>#N/A</v>
      </c>
      <c r="AF2076" s="92">
        <f t="shared" si="619"/>
        <v>1489</v>
      </c>
      <c r="AG2076" s="92">
        <v>146.23655038251309</v>
      </c>
      <c r="AI2076" s="92">
        <f t="shared" si="620"/>
        <v>4.8494175418021859E-44</v>
      </c>
      <c r="AJ2076" s="92" t="e">
        <f>SUM($AI$13:AI2076)</f>
        <v>#N/A</v>
      </c>
      <c r="AK2076" s="92">
        <f t="shared" si="621"/>
        <v>1887</v>
      </c>
      <c r="AL2076" s="92">
        <v>164.85130742433103</v>
      </c>
    </row>
    <row r="2077" spans="1:38">
      <c r="A2077" s="93">
        <v>2065</v>
      </c>
      <c r="B2077" s="130">
        <v>40968</v>
      </c>
      <c r="C2077" s="92">
        <v>17.292998999999998</v>
      </c>
      <c r="D2077" s="92">
        <v>20.422001000000002</v>
      </c>
      <c r="E2077" s="92">
        <v>12.852</v>
      </c>
      <c r="F2077" s="139">
        <f t="shared" si="609"/>
        <v>-9.6570872409116326E-3</v>
      </c>
      <c r="G2077" s="140">
        <f t="shared" si="609"/>
        <v>2.0566055206832079E-3</v>
      </c>
      <c r="H2077" s="140">
        <f t="shared" si="609"/>
        <v>-9.9595393713041158E-3</v>
      </c>
      <c r="I2077" s="141">
        <f t="shared" si="627"/>
        <v>21.193239298753213</v>
      </c>
      <c r="J2077" s="142">
        <f t="shared" si="622"/>
        <v>25.132281106082601</v>
      </c>
      <c r="K2077" s="142">
        <f t="shared" si="625"/>
        <v>19.265197323373794</v>
      </c>
      <c r="L2077" s="143">
        <f t="shared" si="623"/>
        <v>14835.267509127249</v>
      </c>
      <c r="M2077" s="137">
        <f t="shared" si="610"/>
        <v>-15079.36866364956</v>
      </c>
      <c r="N2077" s="137">
        <f t="shared" si="611"/>
        <v>28897.795985060689</v>
      </c>
      <c r="O2077" s="143">
        <f t="shared" si="626"/>
        <v>144.66249087274991</v>
      </c>
      <c r="P2077" s="137">
        <f t="shared" si="624"/>
        <v>30.948663649560331</v>
      </c>
      <c r="Q2077" s="137">
        <f t="shared" si="612"/>
        <v>290.70401493931058</v>
      </c>
      <c r="R2077" s="144">
        <f t="shared" si="613"/>
        <v>466.31516946162083</v>
      </c>
      <c r="T2077" s="92">
        <f t="shared" si="614"/>
        <v>3.605012167230578E-42</v>
      </c>
      <c r="U2077" s="92">
        <f>SUM($T$13:T2077)</f>
        <v>0.88649611281775187</v>
      </c>
      <c r="V2077" s="92">
        <f t="shared" si="615"/>
        <v>1803</v>
      </c>
      <c r="W2077" s="92">
        <v>87.245519291032906</v>
      </c>
      <c r="Y2077" s="92">
        <f t="shared" si="616"/>
        <v>5.6157520956045107E-27</v>
      </c>
      <c r="Z2077" s="92">
        <f>SUM($Y$13:Y2077)</f>
        <v>0.76443150190553277</v>
      </c>
      <c r="AA2077" s="92">
        <f t="shared" si="617"/>
        <v>1121</v>
      </c>
      <c r="AB2077" s="92">
        <v>83.112466272563324</v>
      </c>
      <c r="AD2077" s="92">
        <f t="shared" si="618"/>
        <v>9.024934895158146E-43</v>
      </c>
      <c r="AE2077" s="92" t="e">
        <f>SUM($AD$13:AD2077)</f>
        <v>#N/A</v>
      </c>
      <c r="AF2077" s="92">
        <f t="shared" si="619"/>
        <v>1830</v>
      </c>
      <c r="AG2077" s="92">
        <v>146.45174744204996</v>
      </c>
      <c r="AI2077" s="92">
        <f t="shared" si="620"/>
        <v>7.7197863908078873E-16</v>
      </c>
      <c r="AJ2077" s="92" t="e">
        <f>SUM($AI$13:AI2077)</f>
        <v>#N/A</v>
      </c>
      <c r="AK2077" s="92">
        <f t="shared" si="621"/>
        <v>621</v>
      </c>
      <c r="AL2077" s="92">
        <v>164.92432547879798</v>
      </c>
    </row>
    <row r="2078" spans="1:38">
      <c r="A2078" s="93">
        <v>2066</v>
      </c>
      <c r="B2078" s="130">
        <v>40967</v>
      </c>
      <c r="C2078" s="92">
        <v>17.260000000000002</v>
      </c>
      <c r="D2078" s="92">
        <v>20.384001000000001</v>
      </c>
      <c r="E2078" s="92">
        <v>12.829499999999999</v>
      </c>
      <c r="F2078" s="139">
        <f t="shared" si="609"/>
        <v>1.9118771726533978E-3</v>
      </c>
      <c r="G2078" s="140">
        <f t="shared" si="609"/>
        <v>1.8642071298957674E-3</v>
      </c>
      <c r="H2078" s="140">
        <f t="shared" si="609"/>
        <v>1.7537706068047054E-3</v>
      </c>
      <c r="I2078" s="141">
        <f t="shared" si="627"/>
        <v>21.440813980307063</v>
      </c>
      <c r="J2078" s="142">
        <f t="shared" si="622"/>
        <v>25.127455619762777</v>
      </c>
      <c r="K2078" s="142">
        <f t="shared" si="625"/>
        <v>19.493126622237813</v>
      </c>
      <c r="L2078" s="143">
        <f t="shared" si="623"/>
        <v>15008.569786214945</v>
      </c>
      <c r="M2078" s="137">
        <f t="shared" si="610"/>
        <v>-15076.473371857666</v>
      </c>
      <c r="N2078" s="137">
        <f t="shared" si="611"/>
        <v>29239.68993335672</v>
      </c>
      <c r="O2078" s="143">
        <f t="shared" si="626"/>
        <v>-28.639786214946071</v>
      </c>
      <c r="P2078" s="137">
        <f t="shared" si="624"/>
        <v>28.053371857666207</v>
      </c>
      <c r="Q2078" s="137">
        <f t="shared" si="612"/>
        <v>-51.189933356719848</v>
      </c>
      <c r="R2078" s="144">
        <f t="shared" si="613"/>
        <v>-51.776347713999712</v>
      </c>
      <c r="T2078" s="92">
        <f t="shared" si="614"/>
        <v>1.3659032045874064E-23</v>
      </c>
      <c r="U2078" s="92">
        <f>SUM($T$13:T2078)</f>
        <v>0.88649611281775187</v>
      </c>
      <c r="V2078" s="92">
        <f t="shared" si="615"/>
        <v>969</v>
      </c>
      <c r="W2078" s="92">
        <v>87.401153012222494</v>
      </c>
      <c r="Y2078" s="92">
        <f t="shared" si="616"/>
        <v>4.6105179913821497E-53</v>
      </c>
      <c r="Z2078" s="92">
        <f>SUM($Y$13:Y2078)</f>
        <v>0.76443150190553277</v>
      </c>
      <c r="AA2078" s="92">
        <f t="shared" si="617"/>
        <v>2292</v>
      </c>
      <c r="AB2078" s="92">
        <v>83.142029991158779</v>
      </c>
      <c r="AD2078" s="92">
        <f t="shared" si="618"/>
        <v>1.6343546494424682E-55</v>
      </c>
      <c r="AE2078" s="92" t="e">
        <f>SUM($AD$13:AD2078)</f>
        <v>#N/A</v>
      </c>
      <c r="AF2078" s="92">
        <f t="shared" si="619"/>
        <v>2402</v>
      </c>
      <c r="AG2078" s="92">
        <v>146.68776850125869</v>
      </c>
      <c r="AI2078" s="92">
        <f t="shared" si="620"/>
        <v>1.8729477601310665E-49</v>
      </c>
      <c r="AJ2078" s="92" t="e">
        <f>SUM($AI$13:AI2078)</f>
        <v>#N/A</v>
      </c>
      <c r="AK2078" s="92">
        <f t="shared" si="621"/>
        <v>2130</v>
      </c>
      <c r="AL2078" s="92">
        <v>164.98670894156385</v>
      </c>
    </row>
    <row r="2079" spans="1:38">
      <c r="A2079" s="93">
        <v>2067</v>
      </c>
      <c r="B2079" s="130">
        <v>40966</v>
      </c>
      <c r="C2079" s="92">
        <v>17.347999999999999</v>
      </c>
      <c r="D2079" s="92">
        <v>20.483999000000001</v>
      </c>
      <c r="E2079" s="92">
        <v>12.872</v>
      </c>
      <c r="F2079" s="139">
        <f t="shared" si="609"/>
        <v>-5.0726308508184381E-3</v>
      </c>
      <c r="G2079" s="140">
        <f t="shared" si="609"/>
        <v>-4.8817616130522046E-3</v>
      </c>
      <c r="H2079" s="140">
        <f t="shared" si="609"/>
        <v>-3.3017402113113548E-3</v>
      </c>
      <c r="I2079" s="141">
        <f t="shared" si="627"/>
        <v>21.291346207055568</v>
      </c>
      <c r="J2079" s="142">
        <f t="shared" si="622"/>
        <v>24.958262001511521</v>
      </c>
      <c r="K2079" s="142">
        <f t="shared" si="625"/>
        <v>19.394751437228091</v>
      </c>
      <c r="L2079" s="143">
        <f t="shared" si="623"/>
        <v>14903.942344938898</v>
      </c>
      <c r="M2079" s="137">
        <f t="shared" si="610"/>
        <v>-14974.957200906912</v>
      </c>
      <c r="N2079" s="137">
        <f t="shared" si="611"/>
        <v>29092.127155842136</v>
      </c>
      <c r="O2079" s="143">
        <f t="shared" si="626"/>
        <v>75.987655061100668</v>
      </c>
      <c r="P2079" s="137">
        <f t="shared" si="624"/>
        <v>-73.462799093087597</v>
      </c>
      <c r="Q2079" s="137">
        <f t="shared" si="612"/>
        <v>96.372844157864165</v>
      </c>
      <c r="R2079" s="144">
        <f t="shared" si="613"/>
        <v>98.897700125877236</v>
      </c>
      <c r="T2079" s="92">
        <f t="shared" si="614"/>
        <v>3.2902543306756727E-40</v>
      </c>
      <c r="U2079" s="92">
        <f>SUM($T$13:T2079)</f>
        <v>0.88649611281775187</v>
      </c>
      <c r="V2079" s="92">
        <f t="shared" si="615"/>
        <v>1715</v>
      </c>
      <c r="W2079" s="92">
        <v>87.72876459672807</v>
      </c>
      <c r="Y2079" s="92">
        <f t="shared" si="616"/>
        <v>4.1217010243887845E-9</v>
      </c>
      <c r="Z2079" s="92">
        <f>SUM($Y$13:Y2079)</f>
        <v>0.76443150602723375</v>
      </c>
      <c r="AA2079" s="92">
        <f t="shared" si="617"/>
        <v>319</v>
      </c>
      <c r="AB2079" s="92">
        <v>83.164786609529983</v>
      </c>
      <c r="AD2079" s="92">
        <f t="shared" si="618"/>
        <v>1.5293669497519711E-12</v>
      </c>
      <c r="AE2079" s="92" t="e">
        <f>SUM($AD$13:AD2079)</f>
        <v>#N/A</v>
      </c>
      <c r="AF2079" s="92">
        <f t="shared" si="619"/>
        <v>473</v>
      </c>
      <c r="AG2079" s="92">
        <v>147.4456173081926</v>
      </c>
      <c r="AI2079" s="92">
        <f t="shared" si="620"/>
        <v>9.9285546733467254E-26</v>
      </c>
      <c r="AJ2079" s="92" t="e">
        <f>SUM($AI$13:AI2079)</f>
        <v>#N/A</v>
      </c>
      <c r="AK2079" s="92">
        <f t="shared" si="621"/>
        <v>1065</v>
      </c>
      <c r="AL2079" s="92">
        <v>165.10611113244704</v>
      </c>
    </row>
    <row r="2080" spans="1:38">
      <c r="A2080" s="93">
        <v>2068</v>
      </c>
      <c r="B2080" s="130">
        <v>40963</v>
      </c>
      <c r="C2080" s="92">
        <v>17.143000000000001</v>
      </c>
      <c r="D2080" s="92">
        <v>20.183001000000001</v>
      </c>
      <c r="E2080" s="92">
        <v>12.898899999999999</v>
      </c>
      <c r="F2080" s="139">
        <f t="shared" si="609"/>
        <v>1.1958233681385932E-2</v>
      </c>
      <c r="G2080" s="140">
        <f t="shared" si="609"/>
        <v>1.4913441266737326E-2</v>
      </c>
      <c r="H2080" s="140">
        <f t="shared" si="609"/>
        <v>-2.0854491468264014E-3</v>
      </c>
      <c r="I2080" s="141">
        <f t="shared" si="627"/>
        <v>21.655805004958289</v>
      </c>
      <c r="J2080" s="142">
        <f t="shared" si="622"/>
        <v>25.454739546378658</v>
      </c>
      <c r="K2080" s="142">
        <f t="shared" si="625"/>
        <v>19.418419245051904</v>
      </c>
      <c r="L2080" s="143">
        <f t="shared" si="623"/>
        <v>15159.063503470803</v>
      </c>
      <c r="M2080" s="137">
        <f t="shared" si="610"/>
        <v>-15272.843727827194</v>
      </c>
      <c r="N2080" s="137">
        <f t="shared" si="611"/>
        <v>29127.628867577856</v>
      </c>
      <c r="O2080" s="143">
        <f t="shared" si="626"/>
        <v>-179.1335034708045</v>
      </c>
      <c r="P2080" s="137">
        <f t="shared" si="624"/>
        <v>224.42372782719394</v>
      </c>
      <c r="Q2080" s="137">
        <f t="shared" si="612"/>
        <v>60.871132422144001</v>
      </c>
      <c r="R2080" s="144">
        <f t="shared" si="613"/>
        <v>106.16135677853345</v>
      </c>
      <c r="T2080" s="92">
        <f t="shared" si="614"/>
        <v>2.0788996792862114E-3</v>
      </c>
      <c r="U2080" s="92">
        <f>SUM($T$13:T2080)</f>
        <v>0.88857501249703807</v>
      </c>
      <c r="V2080" s="92">
        <f t="shared" si="615"/>
        <v>63</v>
      </c>
      <c r="W2080" s="92">
        <v>87.840793118375586</v>
      </c>
      <c r="Y2080" s="92">
        <f t="shared" si="616"/>
        <v>4.0138464044211175E-32</v>
      </c>
      <c r="Z2080" s="92">
        <f>SUM($Y$13:Y2080)</f>
        <v>0.76443150602723375</v>
      </c>
      <c r="AA2080" s="92">
        <f t="shared" si="617"/>
        <v>1352</v>
      </c>
      <c r="AB2080" s="92">
        <v>83.2894137510375</v>
      </c>
      <c r="AD2080" s="92">
        <f t="shared" si="618"/>
        <v>1.594357263928105E-32</v>
      </c>
      <c r="AE2080" s="92" t="e">
        <f>SUM($AD$13:AD2080)</f>
        <v>#N/A</v>
      </c>
      <c r="AF2080" s="92">
        <f t="shared" si="619"/>
        <v>1370</v>
      </c>
      <c r="AG2080" s="92">
        <v>147.47345611332275</v>
      </c>
      <c r="AI2080" s="92">
        <f t="shared" si="620"/>
        <v>1.00815252988163E-4</v>
      </c>
      <c r="AJ2080" s="92" t="e">
        <f>SUM($AI$13:AI2080)</f>
        <v>#N/A</v>
      </c>
      <c r="AK2080" s="92">
        <f t="shared" si="621"/>
        <v>122</v>
      </c>
      <c r="AL2080" s="92">
        <v>165.34413449200474</v>
      </c>
    </row>
    <row r="2081" spans="1:38">
      <c r="A2081" s="93">
        <v>2069</v>
      </c>
      <c r="B2081" s="130">
        <v>40962</v>
      </c>
      <c r="C2081" s="92">
        <v>17.021000000000001</v>
      </c>
      <c r="D2081" s="92">
        <v>20.122</v>
      </c>
      <c r="E2081" s="92">
        <v>12.8209</v>
      </c>
      <c r="F2081" s="139">
        <f t="shared" si="609"/>
        <v>7.167616473767735E-3</v>
      </c>
      <c r="G2081" s="140">
        <f t="shared" si="609"/>
        <v>3.0315574992545447E-3</v>
      </c>
      <c r="H2081" s="140">
        <f t="shared" si="609"/>
        <v>6.0838162687486541E-3</v>
      </c>
      <c r="I2081" s="141">
        <f t="shared" si="627"/>
        <v>21.55328627577698</v>
      </c>
      <c r="J2081" s="142">
        <f t="shared" si="622"/>
        <v>25.156733584171555</v>
      </c>
      <c r="K2081" s="142">
        <f t="shared" si="625"/>
        <v>19.57738498077358</v>
      </c>
      <c r="L2081" s="143">
        <f t="shared" si="623"/>
        <v>15087.300393043886</v>
      </c>
      <c r="M2081" s="137">
        <f t="shared" si="610"/>
        <v>-15094.040150502933</v>
      </c>
      <c r="N2081" s="137">
        <f t="shared" si="611"/>
        <v>29366.07747116037</v>
      </c>
      <c r="O2081" s="143">
        <f t="shared" si="626"/>
        <v>-107.37039304388782</v>
      </c>
      <c r="P2081" s="137">
        <f t="shared" si="624"/>
        <v>45.620150502933029</v>
      </c>
      <c r="Q2081" s="137">
        <f t="shared" si="612"/>
        <v>-177.5774711603699</v>
      </c>
      <c r="R2081" s="144">
        <f t="shared" si="613"/>
        <v>-239.32771370132468</v>
      </c>
      <c r="T2081" s="92">
        <f t="shared" si="614"/>
        <v>1.8520390534314875E-51</v>
      </c>
      <c r="U2081" s="92">
        <f>SUM($T$13:T2081)</f>
        <v>0.88857501249703807</v>
      </c>
      <c r="V2081" s="92">
        <f t="shared" si="615"/>
        <v>2220</v>
      </c>
      <c r="W2081" s="92">
        <v>88.085832145401582</v>
      </c>
      <c r="Y2081" s="92">
        <f t="shared" si="616"/>
        <v>7.017191512134207E-33</v>
      </c>
      <c r="Z2081" s="92">
        <f>SUM($Y$13:Y2081)</f>
        <v>0.76443150602723375</v>
      </c>
      <c r="AA2081" s="92">
        <f t="shared" si="617"/>
        <v>1386</v>
      </c>
      <c r="AB2081" s="92">
        <v>83.352673325442083</v>
      </c>
      <c r="AD2081" s="92">
        <f t="shared" si="618"/>
        <v>2.2883898764322726E-59</v>
      </c>
      <c r="AE2081" s="92" t="e">
        <f>SUM($AD$13:AD2081)</f>
        <v>#N/A</v>
      </c>
      <c r="AF2081" s="92">
        <f t="shared" si="619"/>
        <v>2575</v>
      </c>
      <c r="AG2081" s="92">
        <v>148.55563323452589</v>
      </c>
      <c r="AI2081" s="92">
        <f t="shared" si="620"/>
        <v>1.6916457094153128E-58</v>
      </c>
      <c r="AJ2081" s="92" t="e">
        <f>SUM($AI$13:AI2081)</f>
        <v>#N/A</v>
      </c>
      <c r="AK2081" s="92">
        <f t="shared" si="621"/>
        <v>2536</v>
      </c>
      <c r="AL2081" s="92">
        <v>165.47851141389583</v>
      </c>
    </row>
    <row r="2082" spans="1:38">
      <c r="A2082" s="93">
        <v>2070</v>
      </c>
      <c r="B2082" s="130">
        <v>40961</v>
      </c>
      <c r="C2082" s="92">
        <v>16.940999999999999</v>
      </c>
      <c r="D2082" s="92">
        <v>20.188998999999999</v>
      </c>
      <c r="E2082" s="92">
        <v>12.844799999999999</v>
      </c>
      <c r="F2082" s="139">
        <f t="shared" si="609"/>
        <v>4.7222714125494392E-3</v>
      </c>
      <c r="G2082" s="140">
        <f t="shared" si="609"/>
        <v>-3.3185894951998085E-3</v>
      </c>
      <c r="H2082" s="140">
        <f t="shared" si="609"/>
        <v>-1.8606751370203733E-3</v>
      </c>
      <c r="I2082" s="141">
        <f t="shared" si="627"/>
        <v>21.500956136001417</v>
      </c>
      <c r="J2082" s="142">
        <f t="shared" si="622"/>
        <v>24.997467452447744</v>
      </c>
      <c r="K2082" s="142">
        <f t="shared" si="625"/>
        <v>19.422793122508722</v>
      </c>
      <c r="L2082" s="143">
        <f t="shared" si="623"/>
        <v>15050.669295200993</v>
      </c>
      <c r="M2082" s="137">
        <f t="shared" si="610"/>
        <v>-14998.480471468647</v>
      </c>
      <c r="N2082" s="137">
        <f t="shared" si="611"/>
        <v>29134.189683763081</v>
      </c>
      <c r="O2082" s="143">
        <f t="shared" si="626"/>
        <v>-70.739295200994093</v>
      </c>
      <c r="P2082" s="137">
        <f t="shared" si="624"/>
        <v>-49.939528531353062</v>
      </c>
      <c r="Q2082" s="137">
        <f t="shared" si="612"/>
        <v>54.310316236918879</v>
      </c>
      <c r="R2082" s="144">
        <f t="shared" si="613"/>
        <v>-66.368507495428275</v>
      </c>
      <c r="T2082" s="92">
        <f t="shared" si="614"/>
        <v>6.3330153397011219E-33</v>
      </c>
      <c r="U2082" s="92">
        <f>SUM($T$13:T2082)</f>
        <v>0.88857501249703807</v>
      </c>
      <c r="V2082" s="92">
        <f t="shared" si="615"/>
        <v>1388</v>
      </c>
      <c r="W2082" s="92">
        <v>88.431426952225593</v>
      </c>
      <c r="Y2082" s="92">
        <f t="shared" si="616"/>
        <v>3.47483363013848E-12</v>
      </c>
      <c r="Z2082" s="92">
        <f>SUM($Y$13:Y2082)</f>
        <v>0.76443150603070864</v>
      </c>
      <c r="AA2082" s="92">
        <f t="shared" si="617"/>
        <v>457</v>
      </c>
      <c r="AB2082" s="92">
        <v>83.5206830104853</v>
      </c>
      <c r="AD2082" s="92">
        <f t="shared" si="618"/>
        <v>3.8346180910363269E-31</v>
      </c>
      <c r="AE2082" s="92" t="e">
        <f>SUM($AD$13:AD2082)</f>
        <v>#N/A</v>
      </c>
      <c r="AF2082" s="92">
        <f t="shared" si="619"/>
        <v>1308</v>
      </c>
      <c r="AG2082" s="92">
        <v>148.84365613565751</v>
      </c>
      <c r="AI2082" s="92">
        <f t="shared" si="620"/>
        <v>6.9887360884845291E-52</v>
      </c>
      <c r="AJ2082" s="92" t="e">
        <f>SUM($AI$13:AI2082)</f>
        <v>#N/A</v>
      </c>
      <c r="AK2082" s="92">
        <f t="shared" si="621"/>
        <v>2239</v>
      </c>
      <c r="AL2082" s="92">
        <v>165.62031362817288</v>
      </c>
    </row>
    <row r="2083" spans="1:38">
      <c r="A2083" s="93">
        <v>2071</v>
      </c>
      <c r="B2083" s="130">
        <v>40960</v>
      </c>
      <c r="C2083" s="92">
        <v>16.823</v>
      </c>
      <c r="D2083" s="92">
        <v>20.135000000000002</v>
      </c>
      <c r="E2083" s="92">
        <v>12.787699999999999</v>
      </c>
      <c r="F2083" s="139">
        <f t="shared" si="609"/>
        <v>7.014206740771467E-3</v>
      </c>
      <c r="G2083" s="140">
        <f t="shared" si="609"/>
        <v>2.6818475291778832E-3</v>
      </c>
      <c r="H2083" s="140">
        <f t="shared" si="609"/>
        <v>4.4652283053245867E-3</v>
      </c>
      <c r="I2083" s="141">
        <f t="shared" si="627"/>
        <v>21.550003322831834</v>
      </c>
      <c r="J2083" s="142">
        <f t="shared" si="622"/>
        <v>25.147962613325053</v>
      </c>
      <c r="K2083" s="142">
        <f t="shared" si="625"/>
        <v>19.54588887759331</v>
      </c>
      <c r="L2083" s="143">
        <f t="shared" si="623"/>
        <v>15085.002325982285</v>
      </c>
      <c r="M2083" s="137">
        <f t="shared" si="610"/>
        <v>-15088.777567995032</v>
      </c>
      <c r="N2083" s="137">
        <f t="shared" si="611"/>
        <v>29318.833316389966</v>
      </c>
      <c r="O2083" s="143">
        <f t="shared" si="626"/>
        <v>-105.0723259822862</v>
      </c>
      <c r="P2083" s="137">
        <f t="shared" si="624"/>
        <v>40.357567995031786</v>
      </c>
      <c r="Q2083" s="137">
        <f t="shared" si="612"/>
        <v>-130.33331638996606</v>
      </c>
      <c r="R2083" s="144">
        <f t="shared" si="613"/>
        <v>-195.04807437722047</v>
      </c>
      <c r="T2083" s="92">
        <f t="shared" si="614"/>
        <v>5.8036065631070457E-12</v>
      </c>
      <c r="U2083" s="92">
        <f>SUM($T$13:T2083)</f>
        <v>0.88857501250284165</v>
      </c>
      <c r="V2083" s="92">
        <f t="shared" si="615"/>
        <v>447</v>
      </c>
      <c r="W2083" s="92">
        <v>88.604350894724121</v>
      </c>
      <c r="Y2083" s="92">
        <f t="shared" si="616"/>
        <v>1.4377928469341114E-23</v>
      </c>
      <c r="Z2083" s="92">
        <f>SUM($Y$13:Y2083)</f>
        <v>0.76443150603070864</v>
      </c>
      <c r="AA2083" s="92">
        <f t="shared" si="617"/>
        <v>968</v>
      </c>
      <c r="AB2083" s="92">
        <v>83.582351293071042</v>
      </c>
      <c r="AD2083" s="92">
        <f t="shared" si="618"/>
        <v>8.9034626986989807E-18</v>
      </c>
      <c r="AE2083" s="92" t="e">
        <f>SUM($AD$13:AD2083)</f>
        <v>#N/A</v>
      </c>
      <c r="AF2083" s="92">
        <f t="shared" si="619"/>
        <v>708</v>
      </c>
      <c r="AG2083" s="92">
        <v>149.03509477159241</v>
      </c>
      <c r="AI2083" s="92">
        <f t="shared" si="620"/>
        <v>3.3487235174620476E-46</v>
      </c>
      <c r="AJ2083" s="92" t="e">
        <f>SUM($AI$13:AI2083)</f>
        <v>#N/A</v>
      </c>
      <c r="AK2083" s="92">
        <f t="shared" si="621"/>
        <v>1984</v>
      </c>
      <c r="AL2083" s="92">
        <v>166.26415860061388</v>
      </c>
    </row>
    <row r="2084" spans="1:38">
      <c r="A2084" s="93">
        <v>2072</v>
      </c>
      <c r="B2084" s="130">
        <v>40959</v>
      </c>
      <c r="C2084" s="92">
        <v>16.764999</v>
      </c>
      <c r="D2084" s="92">
        <v>20.143000000000001</v>
      </c>
      <c r="E2084" s="92">
        <v>12.7325</v>
      </c>
      <c r="F2084" s="139">
        <f t="shared" si="609"/>
        <v>3.4596482827109476E-3</v>
      </c>
      <c r="G2084" s="140">
        <f t="shared" si="609"/>
        <v>-3.9716030382763723E-4</v>
      </c>
      <c r="H2084" s="140">
        <f t="shared" si="609"/>
        <v>4.3353622619279886E-3</v>
      </c>
      <c r="I2084" s="141">
        <f t="shared" si="627"/>
        <v>21.473936127285185</v>
      </c>
      <c r="J2084" s="142">
        <f t="shared" si="622"/>
        <v>25.070738941567789</v>
      </c>
      <c r="K2084" s="142">
        <f t="shared" si="625"/>
        <v>19.543361814254855</v>
      </c>
      <c r="L2084" s="143">
        <f t="shared" si="623"/>
        <v>15031.75528909963</v>
      </c>
      <c r="M2084" s="137">
        <f t="shared" si="610"/>
        <v>-15042.443364940673</v>
      </c>
      <c r="N2084" s="137">
        <f t="shared" si="611"/>
        <v>29315.04272138228</v>
      </c>
      <c r="O2084" s="143">
        <f t="shared" si="626"/>
        <v>-51.825289099631846</v>
      </c>
      <c r="P2084" s="137">
        <f t="shared" si="624"/>
        <v>-5.9766350593272364</v>
      </c>
      <c r="Q2084" s="137">
        <f t="shared" si="612"/>
        <v>-126.54272138228043</v>
      </c>
      <c r="R2084" s="144">
        <f t="shared" si="613"/>
        <v>-184.34464554123952</v>
      </c>
      <c r="T2084" s="92">
        <f t="shared" si="614"/>
        <v>1.915475988751724E-45</v>
      </c>
      <c r="U2084" s="92">
        <f>SUM($T$13:T2084)</f>
        <v>0.88857501250284165</v>
      </c>
      <c r="V2084" s="92">
        <f t="shared" si="615"/>
        <v>1950</v>
      </c>
      <c r="W2084" s="92">
        <v>88.736073893131106</v>
      </c>
      <c r="Y2084" s="92">
        <f t="shared" si="616"/>
        <v>1.2317727661124208E-14</v>
      </c>
      <c r="Z2084" s="92">
        <f>SUM($Y$13:Y2084)</f>
        <v>0.76443150603072096</v>
      </c>
      <c r="AA2084" s="92">
        <f t="shared" si="617"/>
        <v>567</v>
      </c>
      <c r="AB2084" s="92">
        <v>83.611110339426887</v>
      </c>
      <c r="AD2084" s="92">
        <f t="shared" si="618"/>
        <v>9.0476479354889061E-6</v>
      </c>
      <c r="AE2084" s="92" t="e">
        <f>SUM($AD$13:AD2084)</f>
        <v>#N/A</v>
      </c>
      <c r="AF2084" s="92">
        <f t="shared" si="619"/>
        <v>169</v>
      </c>
      <c r="AG2084" s="92">
        <v>149.40328835595938</v>
      </c>
      <c r="AI2084" s="92">
        <f t="shared" si="620"/>
        <v>2.4995460163380472E-25</v>
      </c>
      <c r="AJ2084" s="92" t="e">
        <f>SUM($AI$13:AI2084)</f>
        <v>#N/A</v>
      </c>
      <c r="AK2084" s="92">
        <f t="shared" si="621"/>
        <v>1047</v>
      </c>
      <c r="AL2084" s="92">
        <v>166.45880977554771</v>
      </c>
    </row>
    <row r="2085" spans="1:38">
      <c r="A2085" s="93">
        <v>2073</v>
      </c>
      <c r="B2085" s="130">
        <v>40956</v>
      </c>
      <c r="C2085" s="92">
        <v>16.806000000000001</v>
      </c>
      <c r="D2085" s="92">
        <v>20.231000999999999</v>
      </c>
      <c r="E2085" s="92">
        <v>12.7402</v>
      </c>
      <c r="F2085" s="139">
        <f t="shared" si="609"/>
        <v>-2.4396644055695305E-3</v>
      </c>
      <c r="G2085" s="140">
        <f t="shared" si="609"/>
        <v>-4.3498094829810263E-3</v>
      </c>
      <c r="H2085" s="140">
        <f t="shared" si="609"/>
        <v>-6.0438611638746753E-4</v>
      </c>
      <c r="I2085" s="141">
        <f t="shared" si="627"/>
        <v>21.347691425687252</v>
      </c>
      <c r="J2085" s="142">
        <f t="shared" si="622"/>
        <v>24.971603733300199</v>
      </c>
      <c r="K2085" s="142">
        <f t="shared" si="625"/>
        <v>19.447239250561214</v>
      </c>
      <c r="L2085" s="143">
        <f t="shared" si="623"/>
        <v>14943.383997981076</v>
      </c>
      <c r="M2085" s="137">
        <f t="shared" si="610"/>
        <v>-14982.962239980119</v>
      </c>
      <c r="N2085" s="137">
        <f t="shared" si="611"/>
        <v>29170.858875841823</v>
      </c>
      <c r="O2085" s="143">
        <f t="shared" si="626"/>
        <v>36.546002018922081</v>
      </c>
      <c r="P2085" s="137">
        <f t="shared" si="624"/>
        <v>-65.45776001988088</v>
      </c>
      <c r="Q2085" s="137">
        <f t="shared" si="612"/>
        <v>17.641124158177263</v>
      </c>
      <c r="R2085" s="144">
        <f t="shared" si="613"/>
        <v>-11.270633842781535</v>
      </c>
      <c r="T2085" s="92">
        <f t="shared" si="614"/>
        <v>9.0827712444526656E-51</v>
      </c>
      <c r="U2085" s="92">
        <f>SUM($T$13:T2085)</f>
        <v>0.88857501250284165</v>
      </c>
      <c r="V2085" s="92">
        <f t="shared" si="615"/>
        <v>2189</v>
      </c>
      <c r="W2085" s="92">
        <v>88.881373801914378</v>
      </c>
      <c r="Y2085" s="92">
        <f t="shared" si="616"/>
        <v>4.2079682631021092E-51</v>
      </c>
      <c r="Z2085" s="92">
        <f>SUM($Y$13:Y2085)</f>
        <v>0.76443150603072096</v>
      </c>
      <c r="AA2085" s="92">
        <f t="shared" si="617"/>
        <v>2204</v>
      </c>
      <c r="AB2085" s="92">
        <v>83.767788658658901</v>
      </c>
      <c r="AD2085" s="92">
        <f t="shared" si="618"/>
        <v>6.9442339238189077E-44</v>
      </c>
      <c r="AE2085" s="92" t="e">
        <f>SUM($AD$13:AD2085)</f>
        <v>#N/A</v>
      </c>
      <c r="AF2085" s="92">
        <f t="shared" si="619"/>
        <v>1880</v>
      </c>
      <c r="AG2085" s="92">
        <v>149.54589634049989</v>
      </c>
      <c r="AI2085" s="92">
        <f t="shared" si="620"/>
        <v>2.405101112215416E-41</v>
      </c>
      <c r="AJ2085" s="92" t="e">
        <f>SUM($AI$13:AI2085)</f>
        <v>#N/A</v>
      </c>
      <c r="AK2085" s="92">
        <f t="shared" si="621"/>
        <v>1766</v>
      </c>
      <c r="AL2085" s="92">
        <v>166.99760225247155</v>
      </c>
    </row>
    <row r="2086" spans="1:38">
      <c r="A2086" s="93">
        <v>2074</v>
      </c>
      <c r="B2086" s="130">
        <v>40955</v>
      </c>
      <c r="C2086" s="92">
        <v>16.818999999999999</v>
      </c>
      <c r="D2086" s="92">
        <v>20.193000999999999</v>
      </c>
      <c r="E2086" s="92">
        <v>12.802300000000001</v>
      </c>
      <c r="F2086" s="139">
        <f t="shared" si="609"/>
        <v>-7.7293537071154717E-4</v>
      </c>
      <c r="G2086" s="140">
        <f t="shared" si="609"/>
        <v>1.8818401484752556E-3</v>
      </c>
      <c r="H2086" s="140">
        <f t="shared" si="609"/>
        <v>-4.8506908914804914E-3</v>
      </c>
      <c r="I2086" s="141">
        <f t="shared" si="627"/>
        <v>21.383359260360308</v>
      </c>
      <c r="J2086" s="142">
        <f t="shared" si="622"/>
        <v>25.127897868211864</v>
      </c>
      <c r="K2086" s="142">
        <f t="shared" si="625"/>
        <v>19.364610405942681</v>
      </c>
      <c r="L2086" s="143">
        <f t="shared" si="623"/>
        <v>14968.351482252216</v>
      </c>
      <c r="M2086" s="137">
        <f t="shared" si="610"/>
        <v>-15076.738720927118</v>
      </c>
      <c r="N2086" s="137">
        <f t="shared" si="611"/>
        <v>29046.915608914023</v>
      </c>
      <c r="O2086" s="143">
        <f t="shared" si="626"/>
        <v>11.578517747782826</v>
      </c>
      <c r="P2086" s="137">
        <f t="shared" si="624"/>
        <v>28.318720927118193</v>
      </c>
      <c r="Q2086" s="137">
        <f t="shared" si="612"/>
        <v>141.58439108597668</v>
      </c>
      <c r="R2086" s="144">
        <f t="shared" si="613"/>
        <v>181.48162976087769</v>
      </c>
      <c r="T2086" s="92">
        <f t="shared" si="614"/>
        <v>1.5146394007316998E-32</v>
      </c>
      <c r="U2086" s="92">
        <f>SUM($T$13:T2086)</f>
        <v>0.88857501250284165</v>
      </c>
      <c r="V2086" s="92">
        <f t="shared" si="615"/>
        <v>1371</v>
      </c>
      <c r="W2086" s="92">
        <v>88.962103899122667</v>
      </c>
      <c r="Y2086" s="92">
        <f t="shared" si="616"/>
        <v>1.708094373762952E-38</v>
      </c>
      <c r="Z2086" s="92">
        <f>SUM($Y$13:Y2086)</f>
        <v>0.76443150603072096</v>
      </c>
      <c r="AA2086" s="92">
        <f t="shared" si="617"/>
        <v>1638</v>
      </c>
      <c r="AB2086" s="92">
        <v>83.972466601435372</v>
      </c>
      <c r="AD2086" s="92">
        <f t="shared" si="618"/>
        <v>2.3879350149199336E-24</v>
      </c>
      <c r="AE2086" s="92" t="e">
        <f>SUM($AD$13:AD2086)</f>
        <v>#N/A</v>
      </c>
      <c r="AF2086" s="92">
        <f t="shared" si="619"/>
        <v>1003</v>
      </c>
      <c r="AG2086" s="92">
        <v>149.57870330978767</v>
      </c>
      <c r="AI2086" s="92">
        <f t="shared" si="620"/>
        <v>5.8498581500829985E-38</v>
      </c>
      <c r="AJ2086" s="92" t="e">
        <f>SUM($AI$13:AI2086)</f>
        <v>#N/A</v>
      </c>
      <c r="AK2086" s="92">
        <f t="shared" si="621"/>
        <v>1614</v>
      </c>
      <c r="AL2086" s="92">
        <v>167.07804102302907</v>
      </c>
    </row>
    <row r="2087" spans="1:38">
      <c r="A2087" s="93">
        <v>2075</v>
      </c>
      <c r="B2087" s="130">
        <v>40954</v>
      </c>
      <c r="C2087" s="92">
        <v>16.743998999999999</v>
      </c>
      <c r="D2087" s="92">
        <v>20.009001000000001</v>
      </c>
      <c r="E2087" s="92">
        <v>12.875999999999999</v>
      </c>
      <c r="F2087" s="139">
        <f t="shared" si="609"/>
        <v>4.4792764261392115E-3</v>
      </c>
      <c r="G2087" s="140">
        <f t="shared" si="609"/>
        <v>9.1958614025755558E-3</v>
      </c>
      <c r="H2087" s="140">
        <f t="shared" si="609"/>
        <v>-5.7238272755513186E-3</v>
      </c>
      <c r="I2087" s="141">
        <f t="shared" si="627"/>
        <v>21.495756067591735</v>
      </c>
      <c r="J2087" s="142">
        <f t="shared" si="622"/>
        <v>25.311338641079576</v>
      </c>
      <c r="K2087" s="142">
        <f t="shared" si="625"/>
        <v>19.347620045045048</v>
      </c>
      <c r="L2087" s="143">
        <f t="shared" si="623"/>
        <v>15047.029247314214</v>
      </c>
      <c r="M2087" s="137">
        <f t="shared" si="610"/>
        <v>-15186.803184647746</v>
      </c>
      <c r="N2087" s="137">
        <f t="shared" si="611"/>
        <v>29021.430067567573</v>
      </c>
      <c r="O2087" s="143">
        <f t="shared" si="626"/>
        <v>-67.099247314215972</v>
      </c>
      <c r="P2087" s="137">
        <f t="shared" si="624"/>
        <v>138.38318464774602</v>
      </c>
      <c r="Q2087" s="137">
        <f t="shared" si="612"/>
        <v>167.06993243242687</v>
      </c>
      <c r="R2087" s="144">
        <f t="shared" si="613"/>
        <v>238.35386976595692</v>
      </c>
      <c r="T2087" s="92">
        <f t="shared" si="614"/>
        <v>5.7477187984561973E-32</v>
      </c>
      <c r="U2087" s="92">
        <f>SUM($T$13:T2087)</f>
        <v>0.88857501250284165</v>
      </c>
      <c r="V2087" s="92">
        <f t="shared" si="615"/>
        <v>1345</v>
      </c>
      <c r="W2087" s="92">
        <v>89.196880796976984</v>
      </c>
      <c r="Y2087" s="92">
        <f t="shared" si="616"/>
        <v>4.876714611097246E-43</v>
      </c>
      <c r="Z2087" s="92">
        <f>SUM($Y$13:Y2087)</f>
        <v>0.76443150603072096</v>
      </c>
      <c r="AA2087" s="92">
        <f t="shared" si="617"/>
        <v>1842</v>
      </c>
      <c r="AB2087" s="92">
        <v>84.620228839665288</v>
      </c>
      <c r="AD2087" s="92">
        <f t="shared" si="618"/>
        <v>8.726046151798546E-49</v>
      </c>
      <c r="AE2087" s="92" t="e">
        <f>SUM($AD$13:AD2087)</f>
        <v>#N/A</v>
      </c>
      <c r="AF2087" s="92">
        <f t="shared" si="619"/>
        <v>2100</v>
      </c>
      <c r="AG2087" s="92">
        <v>149.66809755020586</v>
      </c>
      <c r="AI2087" s="92">
        <f t="shared" si="620"/>
        <v>2.1811311240264456E-31</v>
      </c>
      <c r="AJ2087" s="92" t="e">
        <f>SUM($AI$13:AI2087)</f>
        <v>#N/A</v>
      </c>
      <c r="AK2087" s="92">
        <f t="shared" si="621"/>
        <v>1319</v>
      </c>
      <c r="AL2087" s="92">
        <v>167.25813673236007</v>
      </c>
    </row>
    <row r="2088" spans="1:38">
      <c r="A2088" s="93">
        <v>2076</v>
      </c>
      <c r="B2088" s="130">
        <v>40953</v>
      </c>
      <c r="C2088" s="92">
        <v>16.757000000000001</v>
      </c>
      <c r="D2088" s="92">
        <v>20.027000000000001</v>
      </c>
      <c r="E2088" s="92">
        <v>12.749000000000001</v>
      </c>
      <c r="F2088" s="139">
        <f t="shared" si="609"/>
        <v>-7.7585486662301584E-4</v>
      </c>
      <c r="G2088" s="140">
        <f t="shared" si="609"/>
        <v>-8.9873670544760031E-4</v>
      </c>
      <c r="H2088" s="140">
        <f t="shared" si="609"/>
        <v>9.9615656129892205E-3</v>
      </c>
      <c r="I2088" s="141">
        <f t="shared" si="627"/>
        <v>21.383296783439754</v>
      </c>
      <c r="J2088" s="142">
        <f t="shared" si="622"/>
        <v>25.05815905431168</v>
      </c>
      <c r="K2088" s="142">
        <f t="shared" si="625"/>
        <v>19.652842105263158</v>
      </c>
      <c r="L2088" s="143">
        <f t="shared" si="623"/>
        <v>14968.307748407828</v>
      </c>
      <c r="M2088" s="137">
        <f t="shared" si="610"/>
        <v>-15034.895432587009</v>
      </c>
      <c r="N2088" s="137">
        <f t="shared" si="611"/>
        <v>29479.263157894737</v>
      </c>
      <c r="O2088" s="143">
        <f t="shared" si="626"/>
        <v>11.622251592170869</v>
      </c>
      <c r="P2088" s="137">
        <f t="shared" si="624"/>
        <v>-13.524567412991019</v>
      </c>
      <c r="Q2088" s="137">
        <f t="shared" si="612"/>
        <v>-290.76315789473665</v>
      </c>
      <c r="R2088" s="144">
        <f t="shared" si="613"/>
        <v>-292.6654737155568</v>
      </c>
      <c r="T2088" s="92">
        <f t="shared" si="614"/>
        <v>3.4247615588690481E-42</v>
      </c>
      <c r="U2088" s="92">
        <f>SUM($T$13:T2088)</f>
        <v>0.88857501250284165</v>
      </c>
      <c r="V2088" s="92">
        <f t="shared" si="615"/>
        <v>1804</v>
      </c>
      <c r="W2088" s="92">
        <v>89.312831641771481</v>
      </c>
      <c r="Y2088" s="92">
        <f t="shared" si="616"/>
        <v>3.7976913574496532E-51</v>
      </c>
      <c r="Z2088" s="92">
        <f>SUM($Y$13:Y2088)</f>
        <v>0.76443150603072096</v>
      </c>
      <c r="AA2088" s="92">
        <f t="shared" si="617"/>
        <v>2206</v>
      </c>
      <c r="AB2088" s="92">
        <v>84.94363321662604</v>
      </c>
      <c r="AD2088" s="92">
        <f t="shared" si="618"/>
        <v>1.1018231539246066E-43</v>
      </c>
      <c r="AE2088" s="92" t="e">
        <f>SUM($AD$13:AD2088)</f>
        <v>#N/A</v>
      </c>
      <c r="AF2088" s="92">
        <f t="shared" si="619"/>
        <v>1871</v>
      </c>
      <c r="AG2088" s="92">
        <v>150.27494226239287</v>
      </c>
      <c r="AI2088" s="92">
        <f t="shared" si="620"/>
        <v>7.2113338655634969E-19</v>
      </c>
      <c r="AJ2088" s="92" t="e">
        <f>SUM($AI$13:AI2088)</f>
        <v>#N/A</v>
      </c>
      <c r="AK2088" s="92">
        <f t="shared" si="621"/>
        <v>757</v>
      </c>
      <c r="AL2088" s="92">
        <v>167.34879670526243</v>
      </c>
    </row>
    <row r="2089" spans="1:38">
      <c r="A2089" s="93">
        <v>2077</v>
      </c>
      <c r="B2089" s="130">
        <v>40952</v>
      </c>
      <c r="C2089" s="92">
        <v>16.885000000000002</v>
      </c>
      <c r="D2089" s="92">
        <v>20.093</v>
      </c>
      <c r="E2089" s="92">
        <v>12.731</v>
      </c>
      <c r="F2089" s="139">
        <f t="shared" si="609"/>
        <v>-7.580692922712462E-3</v>
      </c>
      <c r="G2089" s="140">
        <f t="shared" si="609"/>
        <v>-3.2847260239884379E-3</v>
      </c>
      <c r="H2089" s="140">
        <f t="shared" si="609"/>
        <v>1.4138716518734551E-3</v>
      </c>
      <c r="I2089" s="141">
        <f t="shared" si="627"/>
        <v>21.237673929523243</v>
      </c>
      <c r="J2089" s="142">
        <f t="shared" si="622"/>
        <v>24.998316772010153</v>
      </c>
      <c r="K2089" s="142">
        <f t="shared" si="625"/>
        <v>19.486512528473806</v>
      </c>
      <c r="L2089" s="143">
        <f t="shared" si="623"/>
        <v>14866.371750666271</v>
      </c>
      <c r="M2089" s="137">
        <f t="shared" si="610"/>
        <v>-14998.990063206091</v>
      </c>
      <c r="N2089" s="137">
        <f t="shared" si="611"/>
        <v>29229.768792710711</v>
      </c>
      <c r="O2089" s="143">
        <f t="shared" si="626"/>
        <v>113.55824933372787</v>
      </c>
      <c r="P2089" s="137">
        <f t="shared" si="624"/>
        <v>-49.429936793909292</v>
      </c>
      <c r="Q2089" s="137">
        <f t="shared" si="612"/>
        <v>-41.268792710710841</v>
      </c>
      <c r="R2089" s="144">
        <f t="shared" si="613"/>
        <v>22.859519829107739</v>
      </c>
      <c r="T2089" s="92">
        <f t="shared" si="614"/>
        <v>4.5414183832596441E-10</v>
      </c>
      <c r="U2089" s="92">
        <f>SUM($T$13:T2089)</f>
        <v>0.88857501295698349</v>
      </c>
      <c r="V2089" s="92">
        <f t="shared" si="615"/>
        <v>362</v>
      </c>
      <c r="W2089" s="92">
        <v>89.602297215373255</v>
      </c>
      <c r="Y2089" s="92">
        <f t="shared" si="616"/>
        <v>2.6669978480689554E-50</v>
      </c>
      <c r="Z2089" s="92">
        <f>SUM($Y$13:Y2089)</f>
        <v>0.76443150603072096</v>
      </c>
      <c r="AA2089" s="92">
        <f t="shared" si="617"/>
        <v>2168</v>
      </c>
      <c r="AB2089" s="92">
        <v>85.560063602195441</v>
      </c>
      <c r="AD2089" s="92">
        <f t="shared" si="618"/>
        <v>3.1336081634489228E-3</v>
      </c>
      <c r="AE2089" s="92" t="e">
        <f>SUM($AD$13:AD2089)</f>
        <v>#N/A</v>
      </c>
      <c r="AF2089" s="92">
        <f t="shared" si="619"/>
        <v>55</v>
      </c>
      <c r="AG2089" s="92">
        <v>150.28376431456491</v>
      </c>
      <c r="AI2089" s="92">
        <f t="shared" si="620"/>
        <v>1.0585491402900275E-41</v>
      </c>
      <c r="AJ2089" s="92" t="e">
        <f>SUM($AI$13:AI2089)</f>
        <v>#N/A</v>
      </c>
      <c r="AK2089" s="92">
        <f t="shared" si="621"/>
        <v>1782</v>
      </c>
      <c r="AL2089" s="92">
        <v>167.38816952341404</v>
      </c>
    </row>
    <row r="2090" spans="1:38">
      <c r="A2090" s="93">
        <v>2078</v>
      </c>
      <c r="B2090" s="130">
        <v>40949</v>
      </c>
      <c r="C2090" s="92">
        <v>16.844000000000001</v>
      </c>
      <c r="D2090" s="92">
        <v>20.040001</v>
      </c>
      <c r="E2090" s="92">
        <v>12.789</v>
      </c>
      <c r="F2090" s="139">
        <f t="shared" si="609"/>
        <v>2.4341011636190846E-3</v>
      </c>
      <c r="G2090" s="140">
        <f t="shared" si="609"/>
        <v>2.6446605466736717E-3</v>
      </c>
      <c r="H2090" s="140">
        <f t="shared" si="609"/>
        <v>-4.5351473922902175E-3</v>
      </c>
      <c r="I2090" s="141">
        <f t="shared" si="627"/>
        <v>21.451989521491331</v>
      </c>
      <c r="J2090" s="142">
        <f t="shared" si="622"/>
        <v>25.14702993777296</v>
      </c>
      <c r="K2090" s="142">
        <f t="shared" si="625"/>
        <v>19.370750566893424</v>
      </c>
      <c r="L2090" s="143">
        <f t="shared" si="623"/>
        <v>15016.392665043932</v>
      </c>
      <c r="M2090" s="137">
        <f t="shared" si="610"/>
        <v>-15088.217962663775</v>
      </c>
      <c r="N2090" s="137">
        <f t="shared" si="611"/>
        <v>29056.125850340137</v>
      </c>
      <c r="O2090" s="143">
        <f t="shared" si="626"/>
        <v>-36.462665043933157</v>
      </c>
      <c r="P2090" s="137">
        <f t="shared" si="624"/>
        <v>39.797962663775252</v>
      </c>
      <c r="Q2090" s="137">
        <f t="shared" si="612"/>
        <v>132.37414965986318</v>
      </c>
      <c r="R2090" s="144">
        <f t="shared" si="613"/>
        <v>135.70944727970527</v>
      </c>
      <c r="T2090" s="92">
        <f t="shared" si="614"/>
        <v>1.7137205875430989E-10</v>
      </c>
      <c r="U2090" s="92">
        <f>SUM($T$13:T2090)</f>
        <v>0.88857501312835552</v>
      </c>
      <c r="V2090" s="92">
        <f t="shared" si="615"/>
        <v>381</v>
      </c>
      <c r="W2090" s="92">
        <v>89.711175149774135</v>
      </c>
      <c r="Y2090" s="92">
        <f t="shared" si="616"/>
        <v>2.5997133866297718E-18</v>
      </c>
      <c r="Z2090" s="92">
        <f>SUM($Y$13:Y2090)</f>
        <v>0.76443150603072096</v>
      </c>
      <c r="AA2090" s="92">
        <f t="shared" si="617"/>
        <v>732</v>
      </c>
      <c r="AB2090" s="92">
        <v>85.663430045506175</v>
      </c>
      <c r="AD2090" s="92">
        <f t="shared" si="618"/>
        <v>5.0721451713125355E-36</v>
      </c>
      <c r="AE2090" s="92" t="e">
        <f>SUM($AD$13:AD2090)</f>
        <v>#N/A</v>
      </c>
      <c r="AF2090" s="92">
        <f t="shared" si="619"/>
        <v>1527</v>
      </c>
      <c r="AG2090" s="92">
        <v>150.35117738093686</v>
      </c>
      <c r="AI2090" s="92">
        <f t="shared" si="620"/>
        <v>8.775164522082045E-48</v>
      </c>
      <c r="AJ2090" s="92" t="e">
        <f>SUM($AI$13:AI2090)</f>
        <v>#N/A</v>
      </c>
      <c r="AK2090" s="92">
        <f t="shared" si="621"/>
        <v>2055</v>
      </c>
      <c r="AL2090" s="92">
        <v>167.84163468325278</v>
      </c>
    </row>
    <row r="2091" spans="1:38">
      <c r="A2091" s="93">
        <v>2079</v>
      </c>
      <c r="B2091" s="130">
        <v>40948</v>
      </c>
      <c r="C2091" s="92">
        <v>16.847999999999999</v>
      </c>
      <c r="D2091" s="92">
        <v>20.103999999999999</v>
      </c>
      <c r="E2091" s="92">
        <v>12.676</v>
      </c>
      <c r="F2091" s="139">
        <f t="shared" si="609"/>
        <v>-2.3741690408340954E-4</v>
      </c>
      <c r="G2091" s="140">
        <f t="shared" si="609"/>
        <v>-3.1833963390369702E-3</v>
      </c>
      <c r="H2091" s="140">
        <f t="shared" si="609"/>
        <v>8.9144840643735623E-3</v>
      </c>
      <c r="I2091" s="141">
        <f t="shared" si="627"/>
        <v>21.394819301994303</v>
      </c>
      <c r="J2091" s="142">
        <f t="shared" si="622"/>
        <v>25.000858191439516</v>
      </c>
      <c r="K2091" s="142">
        <f t="shared" si="625"/>
        <v>19.632466945408645</v>
      </c>
      <c r="L2091" s="143">
        <f t="shared" si="623"/>
        <v>14976.373511396012</v>
      </c>
      <c r="M2091" s="137">
        <f t="shared" si="610"/>
        <v>-15000.51491486371</v>
      </c>
      <c r="N2091" s="137">
        <f t="shared" si="611"/>
        <v>29448.700418112967</v>
      </c>
      <c r="O2091" s="143">
        <f t="shared" si="626"/>
        <v>3.5564886039865087</v>
      </c>
      <c r="P2091" s="137">
        <f t="shared" si="624"/>
        <v>-47.905085136289927</v>
      </c>
      <c r="Q2091" s="137">
        <f t="shared" si="612"/>
        <v>-260.20041811296687</v>
      </c>
      <c r="R2091" s="144">
        <f t="shared" si="613"/>
        <v>-304.54901464527029</v>
      </c>
      <c r="T2091" s="92">
        <f t="shared" si="614"/>
        <v>4.3176919664935554E-19</v>
      </c>
      <c r="U2091" s="92">
        <f>SUM($T$13:T2091)</f>
        <v>0.88857501312835552</v>
      </c>
      <c r="V2091" s="92">
        <f t="shared" si="615"/>
        <v>767</v>
      </c>
      <c r="W2091" s="92">
        <v>89.985765147375787</v>
      </c>
      <c r="Y2091" s="92">
        <f t="shared" si="616"/>
        <v>2.2147361152110306E-10</v>
      </c>
      <c r="Z2091" s="92">
        <f>SUM($Y$13:Y2091)</f>
        <v>0.76443150625219458</v>
      </c>
      <c r="AA2091" s="92">
        <f t="shared" si="617"/>
        <v>376</v>
      </c>
      <c r="AB2091" s="92">
        <v>86.125102629515823</v>
      </c>
      <c r="AD2091" s="92">
        <f t="shared" si="618"/>
        <v>3.4883230647472576E-57</v>
      </c>
      <c r="AE2091" s="92" t="e">
        <f>SUM($AD$13:AD2091)</f>
        <v>#N/A</v>
      </c>
      <c r="AF2091" s="92">
        <f t="shared" si="619"/>
        <v>2477</v>
      </c>
      <c r="AG2091" s="92">
        <v>150.64436000949718</v>
      </c>
      <c r="AI2091" s="92">
        <f t="shared" si="620"/>
        <v>1.0268632318831335E-19</v>
      </c>
      <c r="AJ2091" s="92" t="e">
        <f>SUM($AI$13:AI2091)</f>
        <v>#N/A</v>
      </c>
      <c r="AK2091" s="92">
        <f t="shared" si="621"/>
        <v>795</v>
      </c>
      <c r="AL2091" s="92">
        <v>169.01725305707259</v>
      </c>
    </row>
    <row r="2092" spans="1:38">
      <c r="A2092" s="93">
        <v>2080</v>
      </c>
      <c r="B2092" s="130">
        <v>40947</v>
      </c>
      <c r="C2092" s="92">
        <v>16.809000000000001</v>
      </c>
      <c r="D2092" s="92">
        <v>20.143999000000001</v>
      </c>
      <c r="E2092" s="92">
        <v>12.7135</v>
      </c>
      <c r="F2092" s="139">
        <f t="shared" si="609"/>
        <v>2.3201856148491462E-3</v>
      </c>
      <c r="G2092" s="140">
        <f t="shared" si="609"/>
        <v>-1.9856533948399147E-3</v>
      </c>
      <c r="H2092" s="140">
        <f t="shared" si="609"/>
        <v>-2.9496204821646277E-3</v>
      </c>
      <c r="I2092" s="141">
        <f t="shared" si="627"/>
        <v>21.44955174013921</v>
      </c>
      <c r="J2092" s="142">
        <f t="shared" si="622"/>
        <v>25.030898422900037</v>
      </c>
      <c r="K2092" s="142">
        <f t="shared" si="625"/>
        <v>19.401603335037557</v>
      </c>
      <c r="L2092" s="143">
        <f t="shared" si="623"/>
        <v>15014.686218097448</v>
      </c>
      <c r="M2092" s="137">
        <f t="shared" si="610"/>
        <v>-15018.539053740022</v>
      </c>
      <c r="N2092" s="137">
        <f t="shared" si="611"/>
        <v>29102.405002556334</v>
      </c>
      <c r="O2092" s="143">
        <f t="shared" si="626"/>
        <v>-34.756218097449164</v>
      </c>
      <c r="P2092" s="137">
        <f t="shared" si="624"/>
        <v>-29.880946259978373</v>
      </c>
      <c r="Q2092" s="137">
        <f t="shared" si="612"/>
        <v>86.094997443666216</v>
      </c>
      <c r="R2092" s="144">
        <f t="shared" si="613"/>
        <v>21.457833086238679</v>
      </c>
      <c r="T2092" s="92">
        <f t="shared" si="614"/>
        <v>1.6675840815667742E-24</v>
      </c>
      <c r="U2092" s="92">
        <f>SUM($T$13:T2092)</f>
        <v>0.88857501312835552</v>
      </c>
      <c r="V2092" s="92">
        <f t="shared" si="615"/>
        <v>1010</v>
      </c>
      <c r="W2092" s="92">
        <v>90.022525818760187</v>
      </c>
      <c r="Y2092" s="92">
        <f t="shared" si="616"/>
        <v>1.3934113916313807E-56</v>
      </c>
      <c r="Z2092" s="92">
        <f>SUM($Y$13:Y2092)</f>
        <v>0.76443150625219458</v>
      </c>
      <c r="AA2092" s="92">
        <f t="shared" si="617"/>
        <v>2450</v>
      </c>
      <c r="AB2092" s="92">
        <v>86.140582325855576</v>
      </c>
      <c r="AD2092" s="92">
        <f t="shared" si="618"/>
        <v>4.1481149700740914E-17</v>
      </c>
      <c r="AE2092" s="92" t="e">
        <f>SUM($AD$13:AD2092)</f>
        <v>#N/A</v>
      </c>
      <c r="AF2092" s="92">
        <f t="shared" si="619"/>
        <v>678</v>
      </c>
      <c r="AG2092" s="92">
        <v>151.02400963269611</v>
      </c>
      <c r="AI2092" s="92">
        <f t="shared" si="620"/>
        <v>2.0100504609892585E-9</v>
      </c>
      <c r="AJ2092" s="92" t="e">
        <f>SUM($AI$13:AI2092)</f>
        <v>#N/A</v>
      </c>
      <c r="AK2092" s="92">
        <f t="shared" si="621"/>
        <v>333</v>
      </c>
      <c r="AL2092" s="92">
        <v>169.38096941814365</v>
      </c>
    </row>
    <row r="2093" spans="1:38">
      <c r="A2093" s="93">
        <v>2081</v>
      </c>
      <c r="B2093" s="130">
        <v>40946</v>
      </c>
      <c r="C2093" s="92">
        <v>16.617999999999999</v>
      </c>
      <c r="D2093" s="92">
        <v>20.013999999999999</v>
      </c>
      <c r="E2093" s="92">
        <v>12.6668</v>
      </c>
      <c r="F2093" s="139">
        <f t="shared" si="609"/>
        <v>1.1493561198700375E-2</v>
      </c>
      <c r="G2093" s="140">
        <f t="shared" si="609"/>
        <v>6.4954032177475529E-3</v>
      </c>
      <c r="H2093" s="140">
        <f t="shared" si="609"/>
        <v>3.6868032968073727E-3</v>
      </c>
      <c r="I2093" s="141">
        <f t="shared" si="627"/>
        <v>21.645861060296067</v>
      </c>
      <c r="J2093" s="142">
        <f t="shared" si="622"/>
        <v>25.24360925948336</v>
      </c>
      <c r="K2093" s="142">
        <f t="shared" si="625"/>
        <v>19.530741505352573</v>
      </c>
      <c r="L2093" s="143">
        <f t="shared" si="623"/>
        <v>15152.102742207248</v>
      </c>
      <c r="M2093" s="137">
        <f t="shared" si="610"/>
        <v>-15146.165555690017</v>
      </c>
      <c r="N2093" s="137">
        <f t="shared" si="611"/>
        <v>29296.112258028861</v>
      </c>
      <c r="O2093" s="143">
        <f t="shared" si="626"/>
        <v>-172.17274220724903</v>
      </c>
      <c r="P2093" s="137">
        <f t="shared" si="624"/>
        <v>97.745555690016772</v>
      </c>
      <c r="Q2093" s="137">
        <f t="shared" si="612"/>
        <v>-107.61225802886111</v>
      </c>
      <c r="R2093" s="144">
        <f t="shared" si="613"/>
        <v>-182.03944454609336</v>
      </c>
      <c r="T2093" s="92">
        <f t="shared" si="614"/>
        <v>2.4284870379425224E-21</v>
      </c>
      <c r="U2093" s="92">
        <f>SUM($T$13:T2093)</f>
        <v>0.88857501312835552</v>
      </c>
      <c r="V2093" s="92">
        <f t="shared" si="615"/>
        <v>868</v>
      </c>
      <c r="W2093" s="92">
        <v>90.10077326901046</v>
      </c>
      <c r="Y2093" s="92">
        <f t="shared" si="616"/>
        <v>1.5741171383851898E-16</v>
      </c>
      <c r="Z2093" s="92">
        <f>SUM($Y$13:Y2093)</f>
        <v>0.76443150625219469</v>
      </c>
      <c r="AA2093" s="92">
        <f t="shared" si="617"/>
        <v>652</v>
      </c>
      <c r="AB2093" s="92">
        <v>86.217174842080567</v>
      </c>
      <c r="AD2093" s="92">
        <f t="shared" si="618"/>
        <v>2.4383748955776489E-2</v>
      </c>
      <c r="AE2093" s="92" t="e">
        <f>SUM($AD$13:AD2093)</f>
        <v>#N/A</v>
      </c>
      <c r="AF2093" s="92">
        <f t="shared" si="619"/>
        <v>15</v>
      </c>
      <c r="AG2093" s="92">
        <v>151.37491888384102</v>
      </c>
      <c r="AI2093" s="92">
        <f t="shared" si="620"/>
        <v>1.0671866922938786E-3</v>
      </c>
      <c r="AJ2093" s="92" t="e">
        <f>SUM($AI$13:AI2093)</f>
        <v>#N/A</v>
      </c>
      <c r="AK2093" s="92">
        <f t="shared" si="621"/>
        <v>76</v>
      </c>
      <c r="AL2093" s="92">
        <v>170.55656138804079</v>
      </c>
    </row>
    <row r="2094" spans="1:38">
      <c r="A2094" s="93">
        <v>2082</v>
      </c>
      <c r="B2094" s="130">
        <v>40945</v>
      </c>
      <c r="C2094" s="92">
        <v>16.666</v>
      </c>
      <c r="D2094" s="92">
        <v>20.033999999999999</v>
      </c>
      <c r="E2094" s="92">
        <v>12.6578</v>
      </c>
      <c r="F2094" s="139">
        <f t="shared" si="609"/>
        <v>-2.8801152046082912E-3</v>
      </c>
      <c r="G2094" s="140">
        <f t="shared" si="609"/>
        <v>-9.9830288509528131E-4</v>
      </c>
      <c r="H2094" s="140">
        <f t="shared" si="609"/>
        <v>7.1102403261225078E-4</v>
      </c>
      <c r="I2094" s="141">
        <f t="shared" si="627"/>
        <v>21.338265822632902</v>
      </c>
      <c r="J2094" s="142">
        <f t="shared" si="622"/>
        <v>25.055661864829791</v>
      </c>
      <c r="K2094" s="142">
        <f t="shared" si="625"/>
        <v>19.472835816650601</v>
      </c>
      <c r="L2094" s="143">
        <f t="shared" si="623"/>
        <v>14936.786075843031</v>
      </c>
      <c r="M2094" s="137">
        <f t="shared" si="610"/>
        <v>-15033.397118897874</v>
      </c>
      <c r="N2094" s="137">
        <f t="shared" si="611"/>
        <v>29209.253724975901</v>
      </c>
      <c r="O2094" s="143">
        <f t="shared" si="626"/>
        <v>43.143924156967842</v>
      </c>
      <c r="P2094" s="137">
        <f t="shared" si="624"/>
        <v>-15.022881102126121</v>
      </c>
      <c r="Q2094" s="137">
        <f t="shared" si="612"/>
        <v>-20.753724975900695</v>
      </c>
      <c r="R2094" s="144">
        <f t="shared" si="613"/>
        <v>7.3673180789410253</v>
      </c>
      <c r="T2094" s="92">
        <f t="shared" si="614"/>
        <v>9.4175202684955177E-8</v>
      </c>
      <c r="U2094" s="92">
        <f>SUM($T$13:T2094)</f>
        <v>0.88857510730355815</v>
      </c>
      <c r="V2094" s="92">
        <f t="shared" si="615"/>
        <v>258</v>
      </c>
      <c r="W2094" s="92">
        <v>90.157934223170741</v>
      </c>
      <c r="Y2094" s="92">
        <f t="shared" si="616"/>
        <v>1.6397379753239791E-27</v>
      </c>
      <c r="Z2094" s="92">
        <f>SUM($Y$13:Y2094)</f>
        <v>0.76443150625219469</v>
      </c>
      <c r="AA2094" s="92">
        <f t="shared" si="617"/>
        <v>1145</v>
      </c>
      <c r="AB2094" s="92">
        <v>86.451278460148387</v>
      </c>
      <c r="AD2094" s="92">
        <f t="shared" si="618"/>
        <v>1.5415551723210641E-38</v>
      </c>
      <c r="AE2094" s="92" t="e">
        <f>SUM($AD$13:AD2094)</f>
        <v>#N/A</v>
      </c>
      <c r="AF2094" s="92">
        <f t="shared" si="619"/>
        <v>1640</v>
      </c>
      <c r="AG2094" s="92">
        <v>152.24001027581471</v>
      </c>
      <c r="AI2094" s="92">
        <f t="shared" si="620"/>
        <v>3.5620062252947868E-35</v>
      </c>
      <c r="AJ2094" s="92" t="e">
        <f>SUM($AI$13:AI2094)</f>
        <v>#N/A</v>
      </c>
      <c r="AK2094" s="92">
        <f t="shared" si="621"/>
        <v>1489</v>
      </c>
      <c r="AL2094" s="92">
        <v>171.9385843820819</v>
      </c>
    </row>
    <row r="2095" spans="1:38">
      <c r="A2095" s="93">
        <v>2083</v>
      </c>
      <c r="B2095" s="130">
        <v>40942</v>
      </c>
      <c r="C2095" s="92">
        <v>16.849001000000001</v>
      </c>
      <c r="D2095" s="92">
        <v>20.216000000000001</v>
      </c>
      <c r="E2095" s="92">
        <v>12.652799999999999</v>
      </c>
      <c r="F2095" s="139">
        <f t="shared" si="609"/>
        <v>-1.0861237411048941E-2</v>
      </c>
      <c r="G2095" s="140">
        <f t="shared" si="609"/>
        <v>-9.0027700831025737E-3</v>
      </c>
      <c r="H2095" s="140">
        <f t="shared" si="609"/>
        <v>3.951694486596935E-4</v>
      </c>
      <c r="I2095" s="141">
        <f t="shared" si="627"/>
        <v>21.167470605527292</v>
      </c>
      <c r="J2095" s="142">
        <f t="shared" si="622"/>
        <v>24.854904224376728</v>
      </c>
      <c r="K2095" s="142">
        <f t="shared" si="625"/>
        <v>19.466689602301468</v>
      </c>
      <c r="L2095" s="143">
        <f t="shared" si="623"/>
        <v>14817.229423869105</v>
      </c>
      <c r="M2095" s="137">
        <f t="shared" si="610"/>
        <v>-14912.942534626038</v>
      </c>
      <c r="N2095" s="137">
        <f t="shared" si="611"/>
        <v>29200.034403452202</v>
      </c>
      <c r="O2095" s="143">
        <f t="shared" si="626"/>
        <v>162.70057613089375</v>
      </c>
      <c r="P2095" s="137">
        <f t="shared" si="624"/>
        <v>-135.47746537396233</v>
      </c>
      <c r="Q2095" s="137">
        <f t="shared" si="612"/>
        <v>-11.534403452202241</v>
      </c>
      <c r="R2095" s="144">
        <f t="shared" si="613"/>
        <v>15.688707304729178</v>
      </c>
      <c r="T2095" s="92">
        <f t="shared" si="614"/>
        <v>1.2435150428017715E-58</v>
      </c>
      <c r="U2095" s="92">
        <f>SUM($T$13:T2095)</f>
        <v>0.88857510730355815</v>
      </c>
      <c r="V2095" s="92">
        <f t="shared" si="615"/>
        <v>2542</v>
      </c>
      <c r="W2095" s="92">
        <v>90.162155631802307</v>
      </c>
      <c r="Y2095" s="92">
        <f t="shared" si="616"/>
        <v>1.1524285012880436E-35</v>
      </c>
      <c r="Z2095" s="92">
        <f>SUM($Y$13:Y2095)</f>
        <v>0.76443150625219469</v>
      </c>
      <c r="AA2095" s="92">
        <f t="shared" si="617"/>
        <v>1511</v>
      </c>
      <c r="AB2095" s="92">
        <v>86.572236930958752</v>
      </c>
      <c r="AD2095" s="92">
        <f t="shared" si="618"/>
        <v>7.6085448939509819E-46</v>
      </c>
      <c r="AE2095" s="92" t="e">
        <f>SUM($AD$13:AD2095)</f>
        <v>#N/A</v>
      </c>
      <c r="AF2095" s="92">
        <f t="shared" si="619"/>
        <v>1968</v>
      </c>
      <c r="AG2095" s="92">
        <v>152.46740177630636</v>
      </c>
      <c r="AI2095" s="92">
        <f t="shared" si="620"/>
        <v>1.915475988751724E-45</v>
      </c>
      <c r="AJ2095" s="92" t="e">
        <f>SUM($AI$13:AI2095)</f>
        <v>#N/A</v>
      </c>
      <c r="AK2095" s="92">
        <f t="shared" si="621"/>
        <v>1950</v>
      </c>
      <c r="AL2095" s="92">
        <v>172.12329899903307</v>
      </c>
    </row>
    <row r="2096" spans="1:38">
      <c r="A2096" s="93">
        <v>2084</v>
      </c>
      <c r="B2096" s="130">
        <v>40941</v>
      </c>
      <c r="C2096" s="92">
        <v>16.975999999999999</v>
      </c>
      <c r="D2096" s="92">
        <v>20.396999000000001</v>
      </c>
      <c r="E2096" s="92">
        <v>12.785399999999999</v>
      </c>
      <c r="F2096" s="139">
        <f t="shared" si="609"/>
        <v>-7.4810909519320568E-3</v>
      </c>
      <c r="G2096" s="140">
        <f t="shared" si="609"/>
        <v>-8.8738054063737248E-3</v>
      </c>
      <c r="H2096" s="140">
        <f t="shared" si="609"/>
        <v>-1.037120465530994E-2</v>
      </c>
      <c r="I2096" s="141">
        <f t="shared" si="627"/>
        <v>21.239805401737748</v>
      </c>
      <c r="J2096" s="142">
        <f t="shared" si="622"/>
        <v>24.858138748744363</v>
      </c>
      <c r="K2096" s="142">
        <f t="shared" si="625"/>
        <v>19.257186728612325</v>
      </c>
      <c r="L2096" s="143">
        <f t="shared" si="623"/>
        <v>14867.863781216423</v>
      </c>
      <c r="M2096" s="137">
        <f t="shared" si="610"/>
        <v>-14914.883249246617</v>
      </c>
      <c r="N2096" s="137">
        <f t="shared" si="611"/>
        <v>28885.780092918489</v>
      </c>
      <c r="O2096" s="143">
        <f t="shared" si="626"/>
        <v>112.0662187835751</v>
      </c>
      <c r="P2096" s="137">
        <f t="shared" si="624"/>
        <v>-133.53675075338288</v>
      </c>
      <c r="Q2096" s="137">
        <f t="shared" si="612"/>
        <v>302.71990708151134</v>
      </c>
      <c r="R2096" s="144">
        <f t="shared" si="613"/>
        <v>281.24937511170356</v>
      </c>
      <c r="T2096" s="92">
        <f t="shared" si="614"/>
        <v>7.067635846458931E-50</v>
      </c>
      <c r="U2096" s="92">
        <f>SUM($T$13:T2096)</f>
        <v>0.88857510730355815</v>
      </c>
      <c r="V2096" s="92">
        <f t="shared" si="615"/>
        <v>2149</v>
      </c>
      <c r="W2096" s="92">
        <v>90.225182591835619</v>
      </c>
      <c r="Y2096" s="92">
        <f t="shared" si="616"/>
        <v>1.3186218823969833E-11</v>
      </c>
      <c r="Z2096" s="92">
        <f>SUM($Y$13:Y2096)</f>
        <v>0.76443150626538092</v>
      </c>
      <c r="AA2096" s="92">
        <f t="shared" si="617"/>
        <v>431</v>
      </c>
      <c r="AB2096" s="92">
        <v>86.701072726405982</v>
      </c>
      <c r="AD2096" s="92">
        <f t="shared" si="618"/>
        <v>7.7197863908078873E-16</v>
      </c>
      <c r="AE2096" s="92" t="e">
        <f>SUM($AD$13:AD2096)</f>
        <v>#N/A</v>
      </c>
      <c r="AF2096" s="92">
        <f t="shared" si="619"/>
        <v>621</v>
      </c>
      <c r="AG2096" s="92">
        <v>152.66622282777098</v>
      </c>
      <c r="AI2096" s="92">
        <f t="shared" si="620"/>
        <v>2.0457698929972649E-15</v>
      </c>
      <c r="AJ2096" s="92" t="e">
        <f>SUM($AI$13:AI2096)</f>
        <v>#N/A</v>
      </c>
      <c r="AK2096" s="92">
        <f t="shared" si="621"/>
        <v>602</v>
      </c>
      <c r="AL2096" s="92">
        <v>172.4974261916359</v>
      </c>
    </row>
    <row r="2097" spans="1:38">
      <c r="A2097" s="93">
        <v>2085</v>
      </c>
      <c r="B2097" s="130">
        <v>40940</v>
      </c>
      <c r="C2097" s="92">
        <v>17.013000000000002</v>
      </c>
      <c r="D2097" s="92">
        <v>20.558001000000001</v>
      </c>
      <c r="E2097" s="92">
        <v>12.8794</v>
      </c>
      <c r="F2097" s="139">
        <f t="shared" si="609"/>
        <v>-2.1748075001470912E-3</v>
      </c>
      <c r="G2097" s="140">
        <f t="shared" si="609"/>
        <v>-7.8315980235627025E-3</v>
      </c>
      <c r="H2097" s="140">
        <f t="shared" si="609"/>
        <v>-7.2984766371104737E-3</v>
      </c>
      <c r="I2097" s="141">
        <f t="shared" si="627"/>
        <v>21.353359336977601</v>
      </c>
      <c r="J2097" s="142">
        <f t="shared" si="622"/>
        <v>24.884278039450432</v>
      </c>
      <c r="K2097" s="142">
        <f t="shared" si="625"/>
        <v>19.316978943118468</v>
      </c>
      <c r="L2097" s="143">
        <f t="shared" si="623"/>
        <v>14947.35153588432</v>
      </c>
      <c r="M2097" s="137">
        <f t="shared" si="610"/>
        <v>-14930.566823670259</v>
      </c>
      <c r="N2097" s="137">
        <f t="shared" si="611"/>
        <v>28975.4684146777</v>
      </c>
      <c r="O2097" s="143">
        <f t="shared" si="626"/>
        <v>32.578464115678798</v>
      </c>
      <c r="P2097" s="137">
        <f t="shared" si="624"/>
        <v>-117.85317632974147</v>
      </c>
      <c r="Q2097" s="137">
        <f t="shared" si="612"/>
        <v>213.03158532230009</v>
      </c>
      <c r="R2097" s="144">
        <f t="shared" si="613"/>
        <v>127.75687310823741</v>
      </c>
      <c r="T2097" s="92">
        <f t="shared" si="614"/>
        <v>1.3102252957468143E-3</v>
      </c>
      <c r="U2097" s="92">
        <f>SUM($T$13:T2097)</f>
        <v>0.88988533259930502</v>
      </c>
      <c r="V2097" s="92">
        <f t="shared" si="615"/>
        <v>72</v>
      </c>
      <c r="W2097" s="92">
        <v>90.784089367458364</v>
      </c>
      <c r="Y2097" s="92">
        <f t="shared" si="616"/>
        <v>1.5878919834358217E-51</v>
      </c>
      <c r="Z2097" s="92">
        <f>SUM($Y$13:Y2097)</f>
        <v>0.76443150626538092</v>
      </c>
      <c r="AA2097" s="92">
        <f t="shared" si="617"/>
        <v>2223</v>
      </c>
      <c r="AB2097" s="92">
        <v>86.772614483414145</v>
      </c>
      <c r="AD2097" s="92">
        <f t="shared" si="618"/>
        <v>5.0603675839059381E-9</v>
      </c>
      <c r="AE2097" s="92" t="e">
        <f>SUM($AD$13:AD2097)</f>
        <v>#N/A</v>
      </c>
      <c r="AF2097" s="92">
        <f t="shared" si="619"/>
        <v>315</v>
      </c>
      <c r="AG2097" s="92">
        <v>153.82256355745994</v>
      </c>
      <c r="AI2097" s="92">
        <f t="shared" si="620"/>
        <v>3.9598215560805129E-7</v>
      </c>
      <c r="AJ2097" s="92" t="e">
        <f>SUM($AI$13:AI2097)</f>
        <v>#N/A</v>
      </c>
      <c r="AK2097" s="92">
        <f t="shared" si="621"/>
        <v>230</v>
      </c>
      <c r="AL2097" s="92">
        <v>172.56292256077359</v>
      </c>
    </row>
    <row r="2098" spans="1:38">
      <c r="A2098" s="93">
        <v>2086</v>
      </c>
      <c r="B2098" s="130">
        <v>40939</v>
      </c>
      <c r="C2098" s="92">
        <v>17.027000000000001</v>
      </c>
      <c r="D2098" s="92">
        <v>20.361000000000001</v>
      </c>
      <c r="E2098" s="92">
        <v>13.048</v>
      </c>
      <c r="F2098" s="139">
        <f t="shared" si="609"/>
        <v>-8.2222352733885007E-4</v>
      </c>
      <c r="G2098" s="140">
        <f t="shared" si="609"/>
        <v>9.675408869898261E-3</v>
      </c>
      <c r="H2098" s="140">
        <f t="shared" si="609"/>
        <v>-1.2921520539546316E-2</v>
      </c>
      <c r="I2098" s="141">
        <f t="shared" si="627"/>
        <v>21.382304498737302</v>
      </c>
      <c r="J2098" s="142">
        <f t="shared" si="622"/>
        <v>25.323366027243257</v>
      </c>
      <c r="K2098" s="142">
        <f t="shared" si="625"/>
        <v>19.207560131820969</v>
      </c>
      <c r="L2098" s="143">
        <f t="shared" si="623"/>
        <v>14967.61314911611</v>
      </c>
      <c r="M2098" s="137">
        <f t="shared" si="610"/>
        <v>-15194.019616345953</v>
      </c>
      <c r="N2098" s="137">
        <f t="shared" si="611"/>
        <v>28811.340197731453</v>
      </c>
      <c r="O2098" s="143">
        <f t="shared" si="626"/>
        <v>12.316850883888037</v>
      </c>
      <c r="P2098" s="137">
        <f t="shared" si="624"/>
        <v>145.59961634595311</v>
      </c>
      <c r="Q2098" s="137">
        <f t="shared" si="612"/>
        <v>377.15980226854663</v>
      </c>
      <c r="R2098" s="144">
        <f t="shared" si="613"/>
        <v>535.07626949838777</v>
      </c>
      <c r="T2098" s="92">
        <f t="shared" si="614"/>
        <v>1.535304009668328E-57</v>
      </c>
      <c r="U2098" s="92">
        <f>SUM($T$13:T2098)</f>
        <v>0.88988533259930502</v>
      </c>
      <c r="V2098" s="92">
        <f t="shared" si="615"/>
        <v>2493</v>
      </c>
      <c r="W2098" s="92">
        <v>91.153873952187496</v>
      </c>
      <c r="Y2098" s="92">
        <f t="shared" si="616"/>
        <v>6.8124204817078887E-20</v>
      </c>
      <c r="Z2098" s="92">
        <f>SUM($Y$13:Y2098)</f>
        <v>0.76443150626538092</v>
      </c>
      <c r="AA2098" s="92">
        <f t="shared" si="617"/>
        <v>803</v>
      </c>
      <c r="AB2098" s="92">
        <v>86.7894785798253</v>
      </c>
      <c r="AD2098" s="92">
        <f t="shared" si="618"/>
        <v>5.3868388518253667E-7</v>
      </c>
      <c r="AE2098" s="92" t="e">
        <f>SUM($AD$13:AD2098)</f>
        <v>#N/A</v>
      </c>
      <c r="AF2098" s="92">
        <f t="shared" si="619"/>
        <v>224</v>
      </c>
      <c r="AG2098" s="92">
        <v>154.21353692602133</v>
      </c>
      <c r="AI2098" s="92">
        <f t="shared" si="620"/>
        <v>1.5158135563017674E-41</v>
      </c>
      <c r="AJ2098" s="92" t="e">
        <f>SUM($AI$13:AI2098)</f>
        <v>#N/A</v>
      </c>
      <c r="AK2098" s="92">
        <f t="shared" si="621"/>
        <v>1775</v>
      </c>
      <c r="AL2098" s="92">
        <v>172.6720179008571</v>
      </c>
    </row>
    <row r="2099" spans="1:38">
      <c r="A2099" s="93">
        <v>2087</v>
      </c>
      <c r="B2099" s="130">
        <v>40938</v>
      </c>
      <c r="C2099" s="92">
        <v>16.704000000000001</v>
      </c>
      <c r="D2099" s="92">
        <v>20.285999</v>
      </c>
      <c r="E2099" s="92">
        <v>12.962300000000001</v>
      </c>
      <c r="F2099" s="139">
        <f t="shared" si="609"/>
        <v>1.9336685823754918E-2</v>
      </c>
      <c r="G2099" s="140">
        <f t="shared" si="609"/>
        <v>3.6971805036567496E-3</v>
      </c>
      <c r="H2099" s="140">
        <f t="shared" si="609"/>
        <v>6.6114809871704594E-3</v>
      </c>
      <c r="I2099" s="141">
        <f t="shared" si="627"/>
        <v>21.813703142959771</v>
      </c>
      <c r="J2099" s="142">
        <f t="shared" si="622"/>
        <v>25.173427875058064</v>
      </c>
      <c r="K2099" s="142">
        <f t="shared" si="625"/>
        <v>19.587652808529349</v>
      </c>
      <c r="L2099" s="143">
        <f t="shared" si="623"/>
        <v>15269.59220007184</v>
      </c>
      <c r="M2099" s="137">
        <f t="shared" si="610"/>
        <v>-15104.056725034838</v>
      </c>
      <c r="N2099" s="137">
        <f t="shared" si="611"/>
        <v>29381.479212794024</v>
      </c>
      <c r="O2099" s="143">
        <f t="shared" si="626"/>
        <v>-289.66220007184165</v>
      </c>
      <c r="P2099" s="137">
        <f t="shared" si="624"/>
        <v>55.636725034837582</v>
      </c>
      <c r="Q2099" s="137">
        <f t="shared" si="612"/>
        <v>-192.97921279402362</v>
      </c>
      <c r="R2099" s="144">
        <f t="shared" si="613"/>
        <v>-427.0046878310277</v>
      </c>
      <c r="T2099" s="92">
        <f t="shared" si="614"/>
        <v>6.8720348739706824E-55</v>
      </c>
      <c r="U2099" s="92">
        <f>SUM($T$13:T2099)</f>
        <v>0.88988533259930502</v>
      </c>
      <c r="V2099" s="92">
        <f t="shared" si="615"/>
        <v>2374</v>
      </c>
      <c r="W2099" s="92">
        <v>91.226587826036848</v>
      </c>
      <c r="Y2099" s="92">
        <f t="shared" si="616"/>
        <v>9.0616809308648953E-24</v>
      </c>
      <c r="Z2099" s="92">
        <f>SUM($Y$13:Y2099)</f>
        <v>0.76443150626538092</v>
      </c>
      <c r="AA2099" s="92">
        <f t="shared" si="617"/>
        <v>977</v>
      </c>
      <c r="AB2099" s="92">
        <v>86.83567257856339</v>
      </c>
      <c r="AD2099" s="92">
        <f t="shared" si="618"/>
        <v>8.1386945886487141E-34</v>
      </c>
      <c r="AE2099" s="92" t="e">
        <f>SUM($AD$13:AD2099)</f>
        <v>#N/A</v>
      </c>
      <c r="AF2099" s="92">
        <f t="shared" si="619"/>
        <v>1428</v>
      </c>
      <c r="AG2099" s="92">
        <v>154.26393754530363</v>
      </c>
      <c r="AI2099" s="92">
        <f t="shared" si="620"/>
        <v>8.4044297255629068E-10</v>
      </c>
      <c r="AJ2099" s="92" t="e">
        <f>SUM($AI$13:AI2099)</f>
        <v>#N/A</v>
      </c>
      <c r="AK2099" s="92">
        <f t="shared" si="621"/>
        <v>350</v>
      </c>
      <c r="AL2099" s="92">
        <v>173.15884283566629</v>
      </c>
    </row>
    <row r="2100" spans="1:38">
      <c r="A2100" s="93">
        <v>2088</v>
      </c>
      <c r="B2100" s="130">
        <v>40935</v>
      </c>
      <c r="C2100" s="92">
        <v>18.080998999999998</v>
      </c>
      <c r="D2100" s="92">
        <v>20.347000000000001</v>
      </c>
      <c r="E2100" s="92">
        <v>12.906000000000001</v>
      </c>
      <c r="F2100" s="139">
        <f t="shared" si="609"/>
        <v>-7.6157241090494932E-2</v>
      </c>
      <c r="G2100" s="140">
        <f t="shared" si="609"/>
        <v>-2.9980341082224138E-3</v>
      </c>
      <c r="H2100" s="140">
        <f t="shared" si="609"/>
        <v>4.3623121028979472E-3</v>
      </c>
      <c r="I2100" s="141">
        <f t="shared" si="627"/>
        <v>19.770142656387517</v>
      </c>
      <c r="J2100" s="142">
        <f t="shared" si="622"/>
        <v>25.005507205941907</v>
      </c>
      <c r="K2100" s="142">
        <f t="shared" si="625"/>
        <v>19.543886231210291</v>
      </c>
      <c r="L2100" s="143">
        <f t="shared" si="623"/>
        <v>13839.099859471262</v>
      </c>
      <c r="M2100" s="137">
        <f t="shared" si="610"/>
        <v>-15003.304323565144</v>
      </c>
      <c r="N2100" s="137">
        <f t="shared" si="611"/>
        <v>29315.829346815437</v>
      </c>
      <c r="O2100" s="143">
        <f t="shared" si="626"/>
        <v>1140.8301405287366</v>
      </c>
      <c r="P2100" s="137">
        <f t="shared" si="624"/>
        <v>-45.115676434856141</v>
      </c>
      <c r="Q2100" s="137">
        <f t="shared" si="612"/>
        <v>-127.32934681543702</v>
      </c>
      <c r="R2100" s="144">
        <f t="shared" si="613"/>
        <v>968.38511727844343</v>
      </c>
      <c r="T2100" s="92">
        <f t="shared" si="614"/>
        <v>4.4225808084471226E-33</v>
      </c>
      <c r="U2100" s="92">
        <f>SUM($T$13:T2100)</f>
        <v>0.88988533259930502</v>
      </c>
      <c r="V2100" s="92">
        <f t="shared" si="615"/>
        <v>1395</v>
      </c>
      <c r="W2100" s="92">
        <v>91.373118341254667</v>
      </c>
      <c r="Y2100" s="92">
        <f t="shared" si="616"/>
        <v>2.3349170461006165E-28</v>
      </c>
      <c r="Z2100" s="92">
        <f>SUM($Y$13:Y2100)</f>
        <v>0.76443150626538092</v>
      </c>
      <c r="AA2100" s="92">
        <f t="shared" si="617"/>
        <v>1183</v>
      </c>
      <c r="AB2100" s="92">
        <v>86.863168287813096</v>
      </c>
      <c r="AD2100" s="92">
        <f t="shared" si="618"/>
        <v>1.6582498961858453E-25</v>
      </c>
      <c r="AE2100" s="92" t="e">
        <f>SUM($AD$13:AD2100)</f>
        <v>#N/A</v>
      </c>
      <c r="AF2100" s="92">
        <f t="shared" si="619"/>
        <v>1055</v>
      </c>
      <c r="AG2100" s="92">
        <v>154.51234068942358</v>
      </c>
      <c r="AI2100" s="92">
        <f t="shared" si="620"/>
        <v>4.674302992375982E-14</v>
      </c>
      <c r="AJ2100" s="92" t="e">
        <f>SUM($AI$13:AI2100)</f>
        <v>#N/A</v>
      </c>
      <c r="AK2100" s="92">
        <f t="shared" si="621"/>
        <v>541</v>
      </c>
      <c r="AL2100" s="92">
        <v>173.42491970387346</v>
      </c>
    </row>
    <row r="2101" spans="1:38">
      <c r="A2101" s="93">
        <v>2089</v>
      </c>
      <c r="B2101" s="130">
        <v>40934</v>
      </c>
      <c r="C2101" s="92">
        <v>17.066998999999999</v>
      </c>
      <c r="D2101" s="92">
        <v>20.388000000000002</v>
      </c>
      <c r="E2101" s="92">
        <v>12.9801</v>
      </c>
      <c r="F2101" s="139">
        <f t="shared" si="609"/>
        <v>5.94129055729129E-2</v>
      </c>
      <c r="G2101" s="140">
        <f t="shared" si="609"/>
        <v>-2.0109868550127752E-3</v>
      </c>
      <c r="H2101" s="140">
        <f t="shared" si="609"/>
        <v>-5.7087387616427954E-3</v>
      </c>
      <c r="I2101" s="141">
        <f t="shared" si="627"/>
        <v>22.671330237969777</v>
      </c>
      <c r="J2101" s="142">
        <f t="shared" si="622"/>
        <v>25.030263041985481</v>
      </c>
      <c r="K2101" s="142">
        <f t="shared" si="625"/>
        <v>19.347913652437192</v>
      </c>
      <c r="L2101" s="143">
        <f t="shared" si="623"/>
        <v>15869.931166578843</v>
      </c>
      <c r="M2101" s="137">
        <f t="shared" si="610"/>
        <v>-15018.157825191289</v>
      </c>
      <c r="N2101" s="137">
        <f t="shared" si="611"/>
        <v>29021.87047865579</v>
      </c>
      <c r="O2101" s="143">
        <f t="shared" si="626"/>
        <v>-890.00116657884428</v>
      </c>
      <c r="P2101" s="137">
        <f t="shared" si="624"/>
        <v>-30.262174808711279</v>
      </c>
      <c r="Q2101" s="137">
        <f t="shared" si="612"/>
        <v>166.62952134420993</v>
      </c>
      <c r="R2101" s="144">
        <f t="shared" si="613"/>
        <v>-753.63382004334562</v>
      </c>
      <c r="T2101" s="92">
        <f t="shared" si="614"/>
        <v>8.3299488805220158E-39</v>
      </c>
      <c r="U2101" s="92">
        <f>SUM($T$13:T2101)</f>
        <v>0.88988533259930502</v>
      </c>
      <c r="V2101" s="92">
        <f t="shared" si="615"/>
        <v>1652</v>
      </c>
      <c r="W2101" s="92">
        <v>91.448435673408312</v>
      </c>
      <c r="Y2101" s="92">
        <f t="shared" si="616"/>
        <v>1.0895229191553241E-45</v>
      </c>
      <c r="Z2101" s="92">
        <f>SUM($Y$13:Y2101)</f>
        <v>0.76443150626538092</v>
      </c>
      <c r="AA2101" s="92">
        <f t="shared" si="617"/>
        <v>1961</v>
      </c>
      <c r="AB2101" s="92">
        <v>86.910249226933956</v>
      </c>
      <c r="AD2101" s="92">
        <f t="shared" si="618"/>
        <v>1.5728978206146834E-7</v>
      </c>
      <c r="AE2101" s="92" t="e">
        <f>SUM($AD$13:AD2101)</f>
        <v>#N/A</v>
      </c>
      <c r="AF2101" s="92">
        <f t="shared" si="619"/>
        <v>248</v>
      </c>
      <c r="AG2101" s="92">
        <v>154.86747786231354</v>
      </c>
      <c r="AI2101" s="92">
        <f t="shared" si="620"/>
        <v>6.8124204817078887E-20</v>
      </c>
      <c r="AJ2101" s="92" t="e">
        <f>SUM($AI$13:AI2101)</f>
        <v>#N/A</v>
      </c>
      <c r="AK2101" s="92">
        <f t="shared" si="621"/>
        <v>803</v>
      </c>
      <c r="AL2101" s="92">
        <v>173.67603416226484</v>
      </c>
    </row>
    <row r="2102" spans="1:38">
      <c r="A2102" s="93">
        <v>2090</v>
      </c>
      <c r="B2102" s="130">
        <v>40933</v>
      </c>
      <c r="C2102" s="92">
        <v>17.117000999999998</v>
      </c>
      <c r="D2102" s="92">
        <v>20.462</v>
      </c>
      <c r="E2102" s="92">
        <v>13.019</v>
      </c>
      <c r="F2102" s="139">
        <f t="shared" si="609"/>
        <v>-2.9211892901098713E-3</v>
      </c>
      <c r="G2102" s="140">
        <f t="shared" si="609"/>
        <v>-3.6164597791026321E-3</v>
      </c>
      <c r="H2102" s="140">
        <f t="shared" si="609"/>
        <v>-2.9879407020508841E-3</v>
      </c>
      <c r="I2102" s="141">
        <f t="shared" si="627"/>
        <v>21.337386841310575</v>
      </c>
      <c r="J2102" s="142">
        <f t="shared" si="622"/>
        <v>24.98999665721826</v>
      </c>
      <c r="K2102" s="142">
        <f t="shared" si="625"/>
        <v>19.400857661878792</v>
      </c>
      <c r="L2102" s="143">
        <f t="shared" si="623"/>
        <v>14936.170788917403</v>
      </c>
      <c r="M2102" s="137">
        <f t="shared" si="610"/>
        <v>-14993.997994330955</v>
      </c>
      <c r="N2102" s="137">
        <f t="shared" si="611"/>
        <v>29101.286492818188</v>
      </c>
      <c r="O2102" s="143">
        <f t="shared" si="626"/>
        <v>43.759211082595357</v>
      </c>
      <c r="P2102" s="137">
        <f t="shared" si="624"/>
        <v>-54.422005669044665</v>
      </c>
      <c r="Q2102" s="137">
        <f t="shared" si="612"/>
        <v>87.21350718181202</v>
      </c>
      <c r="R2102" s="144">
        <f t="shared" si="613"/>
        <v>76.550712595362711</v>
      </c>
      <c r="T2102" s="92">
        <f t="shared" si="614"/>
        <v>7.6144430736517243E-55</v>
      </c>
      <c r="U2102" s="92">
        <f>SUM($T$13:T2102)</f>
        <v>0.88988533259930502</v>
      </c>
      <c r="V2102" s="92">
        <f t="shared" si="615"/>
        <v>2372</v>
      </c>
      <c r="W2102" s="92">
        <v>91.524780033736533</v>
      </c>
      <c r="Y2102" s="92">
        <f t="shared" si="616"/>
        <v>8.761575228428755E-30</v>
      </c>
      <c r="Z2102" s="92">
        <f>SUM($Y$13:Y2102)</f>
        <v>0.76443150626538092</v>
      </c>
      <c r="AA2102" s="92">
        <f t="shared" si="617"/>
        <v>1247</v>
      </c>
      <c r="AB2102" s="92">
        <v>87.015835020773011</v>
      </c>
      <c r="AD2102" s="92">
        <f t="shared" si="618"/>
        <v>3.6140848960312148E-5</v>
      </c>
      <c r="AE2102" s="92" t="e">
        <f>SUM($AD$13:AD2102)</f>
        <v>#N/A</v>
      </c>
      <c r="AF2102" s="92">
        <f t="shared" si="619"/>
        <v>142</v>
      </c>
      <c r="AG2102" s="92">
        <v>154.99485016685139</v>
      </c>
      <c r="AI2102" s="92">
        <f t="shared" si="620"/>
        <v>9.5072958600352257E-52</v>
      </c>
      <c r="AJ2102" s="92" t="e">
        <f>SUM($AI$13:AI2102)</f>
        <v>#N/A</v>
      </c>
      <c r="AK2102" s="92">
        <f t="shared" si="621"/>
        <v>2233</v>
      </c>
      <c r="AL2102" s="92">
        <v>173.84737401479651</v>
      </c>
    </row>
    <row r="2103" spans="1:38">
      <c r="A2103" s="93">
        <v>2091</v>
      </c>
      <c r="B2103" s="130">
        <v>40932</v>
      </c>
      <c r="C2103" s="92">
        <v>17.0627</v>
      </c>
      <c r="D2103" s="92">
        <v>20.476998999999999</v>
      </c>
      <c r="E2103" s="92">
        <v>13.095000000000001</v>
      </c>
      <c r="F2103" s="139">
        <f t="shared" si="609"/>
        <v>3.1824388871630749E-3</v>
      </c>
      <c r="G2103" s="140">
        <f t="shared" si="609"/>
        <v>-7.3248037957118761E-4</v>
      </c>
      <c r="H2103" s="140">
        <f t="shared" si="609"/>
        <v>-5.8037418862161294E-3</v>
      </c>
      <c r="I2103" s="141">
        <f t="shared" si="627"/>
        <v>21.468003873941399</v>
      </c>
      <c r="J2103" s="142">
        <f t="shared" si="622"/>
        <v>25.06232887934409</v>
      </c>
      <c r="K2103" s="142">
        <f t="shared" si="625"/>
        <v>19.346064986636119</v>
      </c>
      <c r="L2103" s="143">
        <f t="shared" si="623"/>
        <v>15027.602711758978</v>
      </c>
      <c r="M2103" s="137">
        <f t="shared" si="610"/>
        <v>-15037.397327606453</v>
      </c>
      <c r="N2103" s="137">
        <f t="shared" si="611"/>
        <v>29019.097479954176</v>
      </c>
      <c r="O2103" s="143">
        <f t="shared" si="626"/>
        <v>-47.672711758979858</v>
      </c>
      <c r="P2103" s="137">
        <f t="shared" si="624"/>
        <v>-11.0226723935466</v>
      </c>
      <c r="Q2103" s="137">
        <f t="shared" si="612"/>
        <v>169.40252004582362</v>
      </c>
      <c r="R2103" s="144">
        <f t="shared" si="613"/>
        <v>110.70713589329716</v>
      </c>
      <c r="T2103" s="92">
        <f t="shared" si="614"/>
        <v>2.9625594211822415E-13</v>
      </c>
      <c r="U2103" s="92">
        <f>SUM($T$13:T2103)</f>
        <v>0.88988533259960123</v>
      </c>
      <c r="V2103" s="92">
        <f t="shared" si="615"/>
        <v>505</v>
      </c>
      <c r="W2103" s="92">
        <v>91.78487071390191</v>
      </c>
      <c r="Y2103" s="92">
        <f t="shared" si="616"/>
        <v>6.4768164269274378E-29</v>
      </c>
      <c r="Z2103" s="92">
        <f>SUM($Y$13:Y2103)</f>
        <v>0.76443150626538092</v>
      </c>
      <c r="AA2103" s="92">
        <f t="shared" si="617"/>
        <v>1208</v>
      </c>
      <c r="AB2103" s="92">
        <v>87.208946511513204</v>
      </c>
      <c r="AD2103" s="92">
        <f t="shared" si="618"/>
        <v>4.9720128493546218E-3</v>
      </c>
      <c r="AE2103" s="92" t="e">
        <f>SUM($AD$13:AD2103)</f>
        <v>#N/A</v>
      </c>
      <c r="AF2103" s="92">
        <f t="shared" si="619"/>
        <v>46</v>
      </c>
      <c r="AG2103" s="92">
        <v>155.1276681526615</v>
      </c>
      <c r="AI2103" s="92">
        <f t="shared" si="620"/>
        <v>5.0116370868433119E-29</v>
      </c>
      <c r="AJ2103" s="92" t="e">
        <f>SUM($AI$13:AI2103)</f>
        <v>#N/A</v>
      </c>
      <c r="AK2103" s="92">
        <f t="shared" si="621"/>
        <v>1213</v>
      </c>
      <c r="AL2103" s="92">
        <v>175.28614282060335</v>
      </c>
    </row>
    <row r="2104" spans="1:38">
      <c r="A2104" s="93">
        <v>2092</v>
      </c>
      <c r="B2104" s="130">
        <v>40931</v>
      </c>
      <c r="C2104" s="92">
        <v>16.8431</v>
      </c>
      <c r="D2104" s="92">
        <v>20.495999999999999</v>
      </c>
      <c r="E2104" s="92">
        <v>13.146000000000001</v>
      </c>
      <c r="F2104" s="139">
        <f t="shared" si="609"/>
        <v>1.3037979944309441E-2</v>
      </c>
      <c r="G2104" s="140">
        <f t="shared" si="609"/>
        <v>-9.270589383294503E-4</v>
      </c>
      <c r="H2104" s="140">
        <f t="shared" si="609"/>
        <v>-3.8795070743952165E-3</v>
      </c>
      <c r="I2104" s="141">
        <f t="shared" si="627"/>
        <v>21.678911467010227</v>
      </c>
      <c r="J2104" s="142">
        <f t="shared" si="622"/>
        <v>25.057448712885442</v>
      </c>
      <c r="K2104" s="142">
        <f t="shared" si="625"/>
        <v>19.383508671839344</v>
      </c>
      <c r="L2104" s="143">
        <f t="shared" si="623"/>
        <v>15175.238026907158</v>
      </c>
      <c r="M2104" s="137">
        <f t="shared" si="610"/>
        <v>-15034.469227731266</v>
      </c>
      <c r="N2104" s="137">
        <f t="shared" si="611"/>
        <v>29075.263007759015</v>
      </c>
      <c r="O2104" s="143">
        <f t="shared" si="626"/>
        <v>-195.30802690715973</v>
      </c>
      <c r="P2104" s="137">
        <f t="shared" si="624"/>
        <v>-13.950772268733999</v>
      </c>
      <c r="Q2104" s="137">
        <f t="shared" si="612"/>
        <v>113.23699224098527</v>
      </c>
      <c r="R2104" s="144">
        <f t="shared" si="613"/>
        <v>-96.021806934908454</v>
      </c>
      <c r="T2104" s="92">
        <f t="shared" si="614"/>
        <v>5.0398472798535044E-28</v>
      </c>
      <c r="U2104" s="92">
        <f>SUM($T$13:T2104)</f>
        <v>0.88988533259960123</v>
      </c>
      <c r="V2104" s="92">
        <f t="shared" si="615"/>
        <v>1168</v>
      </c>
      <c r="W2104" s="92">
        <v>91.833885747937529</v>
      </c>
      <c r="Y2104" s="92">
        <f t="shared" si="616"/>
        <v>2.0588802216015282E-23</v>
      </c>
      <c r="Z2104" s="92">
        <f>SUM($Y$13:Y2104)</f>
        <v>0.76443150626538092</v>
      </c>
      <c r="AA2104" s="92">
        <f t="shared" si="617"/>
        <v>961</v>
      </c>
      <c r="AB2104" s="92">
        <v>87.360568586736917</v>
      </c>
      <c r="AD2104" s="92">
        <f t="shared" si="618"/>
        <v>1.2636528832090103E-46</v>
      </c>
      <c r="AE2104" s="92" t="e">
        <f>SUM($AD$13:AD2104)</f>
        <v>#N/A</v>
      </c>
      <c r="AF2104" s="92">
        <f t="shared" si="619"/>
        <v>2003</v>
      </c>
      <c r="AG2104" s="92">
        <v>155.54484330524792</v>
      </c>
      <c r="AI2104" s="92">
        <f t="shared" si="620"/>
        <v>5.7111190577903486E-24</v>
      </c>
      <c r="AJ2104" s="92" t="e">
        <f>SUM($AI$13:AI2104)</f>
        <v>#N/A</v>
      </c>
      <c r="AK2104" s="92">
        <f t="shared" si="621"/>
        <v>986</v>
      </c>
      <c r="AL2104" s="92">
        <v>175.28655190941754</v>
      </c>
    </row>
    <row r="2105" spans="1:38">
      <c r="A2105" s="93">
        <v>2093</v>
      </c>
      <c r="B2105" s="130">
        <v>40928</v>
      </c>
      <c r="C2105" s="92">
        <v>17.105</v>
      </c>
      <c r="D2105" s="92">
        <v>20.49</v>
      </c>
      <c r="E2105" s="92">
        <v>13.172000000000001</v>
      </c>
      <c r="F2105" s="139">
        <f t="shared" si="609"/>
        <v>-1.5311312481730566E-2</v>
      </c>
      <c r="G2105" s="140">
        <f t="shared" si="609"/>
        <v>2.9282576866762611E-4</v>
      </c>
      <c r="H2105" s="140">
        <f t="shared" si="609"/>
        <v>-1.9738839963558963E-3</v>
      </c>
      <c r="I2105" s="141">
        <f t="shared" si="627"/>
        <v>21.072239444022212</v>
      </c>
      <c r="J2105" s="142">
        <f t="shared" si="622"/>
        <v>25.088044275256223</v>
      </c>
      <c r="K2105" s="142">
        <f t="shared" si="625"/>
        <v>19.420590191314911</v>
      </c>
      <c r="L2105" s="143">
        <f t="shared" si="623"/>
        <v>14750.567610815549</v>
      </c>
      <c r="M2105" s="137">
        <f t="shared" si="610"/>
        <v>-15052.826565153733</v>
      </c>
      <c r="N2105" s="137">
        <f t="shared" si="611"/>
        <v>29130.885286972367</v>
      </c>
      <c r="O2105" s="143">
        <f t="shared" si="626"/>
        <v>229.36238918444906</v>
      </c>
      <c r="P2105" s="137">
        <f t="shared" si="624"/>
        <v>4.4065651537330268</v>
      </c>
      <c r="Q2105" s="137">
        <f t="shared" si="612"/>
        <v>57.614713027633115</v>
      </c>
      <c r="R2105" s="144">
        <f t="shared" si="613"/>
        <v>291.3836673658152</v>
      </c>
      <c r="T2105" s="92">
        <f t="shared" si="614"/>
        <v>1.7054492044360196E-20</v>
      </c>
      <c r="U2105" s="92">
        <f>SUM($T$13:T2105)</f>
        <v>0.88988533259960123</v>
      </c>
      <c r="V2105" s="92">
        <f t="shared" si="615"/>
        <v>830</v>
      </c>
      <c r="W2105" s="92">
        <v>91.837224119197344</v>
      </c>
      <c r="Y2105" s="92">
        <f t="shared" si="616"/>
        <v>1.5728978206146834E-7</v>
      </c>
      <c r="Z2105" s="92">
        <f>SUM($Y$13:Y2105)</f>
        <v>0.76443166355516301</v>
      </c>
      <c r="AA2105" s="92">
        <f t="shared" si="617"/>
        <v>248</v>
      </c>
      <c r="AB2105" s="92">
        <v>87.50207222132849</v>
      </c>
      <c r="AD2105" s="92">
        <f t="shared" si="618"/>
        <v>3.6309274409827639E-59</v>
      </c>
      <c r="AE2105" s="92" t="e">
        <f>SUM($AD$13:AD2105)</f>
        <v>#N/A</v>
      </c>
      <c r="AF2105" s="92">
        <f t="shared" si="619"/>
        <v>2566</v>
      </c>
      <c r="AG2105" s="92">
        <v>155.56546976893878</v>
      </c>
      <c r="AI2105" s="92">
        <f t="shared" si="620"/>
        <v>4.3910152114460858E-16</v>
      </c>
      <c r="AJ2105" s="92" t="e">
        <f>SUM($AI$13:AI2105)</f>
        <v>#N/A</v>
      </c>
      <c r="AK2105" s="92">
        <f t="shared" si="621"/>
        <v>632</v>
      </c>
      <c r="AL2105" s="92">
        <v>175.57151759674889</v>
      </c>
    </row>
    <row r="2106" spans="1:38">
      <c r="A2106" s="93">
        <v>2094</v>
      </c>
      <c r="B2106" s="130">
        <v>40927</v>
      </c>
      <c r="C2106" s="92">
        <v>17.091999000000001</v>
      </c>
      <c r="D2106" s="92">
        <v>20.535999</v>
      </c>
      <c r="E2106" s="92">
        <v>13.228</v>
      </c>
      <c r="F2106" s="139">
        <f t="shared" si="609"/>
        <v>7.6064830099742409E-4</v>
      </c>
      <c r="G2106" s="140">
        <f t="shared" si="609"/>
        <v>-2.2399202493145198E-3</v>
      </c>
      <c r="H2106" s="140">
        <f t="shared" si="609"/>
        <v>-4.23344420925309E-3</v>
      </c>
      <c r="I2106" s="141">
        <f t="shared" si="627"/>
        <v>21.416177797576513</v>
      </c>
      <c r="J2106" s="142">
        <f t="shared" si="622"/>
        <v>25.024521232203018</v>
      </c>
      <c r="K2106" s="142">
        <f t="shared" si="625"/>
        <v>19.376621409132145</v>
      </c>
      <c r="L2106" s="143">
        <f t="shared" si="623"/>
        <v>14991.324458303559</v>
      </c>
      <c r="M2106" s="137">
        <f t="shared" si="610"/>
        <v>-15014.712739321811</v>
      </c>
      <c r="N2106" s="137">
        <f t="shared" si="611"/>
        <v>29064.932113698218</v>
      </c>
      <c r="O2106" s="143">
        <f t="shared" si="626"/>
        <v>-11.394458303560896</v>
      </c>
      <c r="P2106" s="137">
        <f t="shared" si="624"/>
        <v>-33.707260678189414</v>
      </c>
      <c r="Q2106" s="137">
        <f t="shared" si="612"/>
        <v>123.56788630178198</v>
      </c>
      <c r="R2106" s="144">
        <f t="shared" si="613"/>
        <v>78.466167320031673</v>
      </c>
      <c r="T2106" s="92">
        <f t="shared" si="614"/>
        <v>5.2713211069801325E-20</v>
      </c>
      <c r="U2106" s="92">
        <f>SUM($T$13:T2106)</f>
        <v>0.88988533259960123</v>
      </c>
      <c r="V2106" s="92">
        <f t="shared" si="615"/>
        <v>808</v>
      </c>
      <c r="W2106" s="92">
        <v>91.872286921608975</v>
      </c>
      <c r="Y2106" s="92">
        <f t="shared" si="616"/>
        <v>2.340351372588097E-55</v>
      </c>
      <c r="Z2106" s="92">
        <f>SUM($Y$13:Y2106)</f>
        <v>0.76443166355516301</v>
      </c>
      <c r="AA2106" s="92">
        <f t="shared" si="617"/>
        <v>2395</v>
      </c>
      <c r="AB2106" s="92">
        <v>87.542850358089709</v>
      </c>
      <c r="AD2106" s="92">
        <f t="shared" si="618"/>
        <v>4.1609924872223909E-53</v>
      </c>
      <c r="AE2106" s="92" t="e">
        <f>SUM($AD$13:AD2106)</f>
        <v>#N/A</v>
      </c>
      <c r="AF2106" s="92">
        <f t="shared" si="619"/>
        <v>2294</v>
      </c>
      <c r="AG2106" s="92">
        <v>155.71431726669471</v>
      </c>
      <c r="AI2106" s="92">
        <f t="shared" si="620"/>
        <v>4.5926890002586312E-8</v>
      </c>
      <c r="AJ2106" s="92" t="e">
        <f>SUM($AI$13:AI2106)</f>
        <v>#N/A</v>
      </c>
      <c r="AK2106" s="92">
        <f t="shared" si="621"/>
        <v>272</v>
      </c>
      <c r="AL2106" s="92">
        <v>175.58795194026425</v>
      </c>
    </row>
    <row r="2107" spans="1:38">
      <c r="A2107" s="93">
        <v>2095</v>
      </c>
      <c r="B2107" s="130">
        <v>40926</v>
      </c>
      <c r="C2107" s="92">
        <v>17.139999</v>
      </c>
      <c r="D2107" s="92">
        <v>20.580998999999998</v>
      </c>
      <c r="E2107" s="92">
        <v>13.3085</v>
      </c>
      <c r="F2107" s="139">
        <f t="shared" si="609"/>
        <v>-2.8004669078450783E-3</v>
      </c>
      <c r="G2107" s="140">
        <f t="shared" si="609"/>
        <v>-2.1864827844362278E-3</v>
      </c>
      <c r="H2107" s="140">
        <f t="shared" si="609"/>
        <v>-6.0487658263516098E-3</v>
      </c>
      <c r="I2107" s="141">
        <f t="shared" si="627"/>
        <v>21.339970288218804</v>
      </c>
      <c r="J2107" s="142">
        <f t="shared" si="622"/>
        <v>25.025861481228389</v>
      </c>
      <c r="K2107" s="142">
        <f t="shared" si="625"/>
        <v>19.341297065785025</v>
      </c>
      <c r="L2107" s="143">
        <f t="shared" si="623"/>
        <v>14937.979201753164</v>
      </c>
      <c r="M2107" s="137">
        <f t="shared" si="610"/>
        <v>-15015.516888737035</v>
      </c>
      <c r="N2107" s="137">
        <f t="shared" si="611"/>
        <v>29011.945598677536</v>
      </c>
      <c r="O2107" s="143">
        <f t="shared" si="626"/>
        <v>41.950798246834893</v>
      </c>
      <c r="P2107" s="137">
        <f t="shared" si="624"/>
        <v>-32.903111262965467</v>
      </c>
      <c r="Q2107" s="137">
        <f t="shared" si="612"/>
        <v>176.5544013224644</v>
      </c>
      <c r="R2107" s="144">
        <f t="shared" si="613"/>
        <v>185.60208830633383</v>
      </c>
      <c r="T2107" s="92">
        <f t="shared" si="614"/>
        <v>6.5132740231837317E-28</v>
      </c>
      <c r="U2107" s="92">
        <f>SUM($T$13:T2107)</f>
        <v>0.88988533259960123</v>
      </c>
      <c r="V2107" s="92">
        <f t="shared" si="615"/>
        <v>1163</v>
      </c>
      <c r="W2107" s="92">
        <v>91.935874949125719</v>
      </c>
      <c r="Y2107" s="92">
        <f t="shared" si="616"/>
        <v>1.1813392906616829E-58</v>
      </c>
      <c r="Z2107" s="92">
        <f>SUM($Y$13:Y2107)</f>
        <v>0.76443166355516301</v>
      </c>
      <c r="AA2107" s="92">
        <f t="shared" si="617"/>
        <v>2543</v>
      </c>
      <c r="AB2107" s="92">
        <v>87.636529147646797</v>
      </c>
      <c r="AD2107" s="92">
        <f t="shared" si="618"/>
        <v>3.0812816949924083E-6</v>
      </c>
      <c r="AE2107" s="92" t="e">
        <f>SUM($AD$13:AD2107)</f>
        <v>#N/A</v>
      </c>
      <c r="AF2107" s="92">
        <f t="shared" si="619"/>
        <v>190</v>
      </c>
      <c r="AG2107" s="92">
        <v>155.76916595146758</v>
      </c>
      <c r="AI2107" s="92">
        <f t="shared" si="620"/>
        <v>1.256579674487843E-47</v>
      </c>
      <c r="AJ2107" s="92" t="e">
        <f>SUM($AI$13:AI2107)</f>
        <v>#N/A</v>
      </c>
      <c r="AK2107" s="92">
        <f t="shared" si="621"/>
        <v>2048</v>
      </c>
      <c r="AL2107" s="92">
        <v>176.03568927721426</v>
      </c>
    </row>
    <row r="2108" spans="1:38">
      <c r="A2108" s="93">
        <v>2096</v>
      </c>
      <c r="B2108" s="130">
        <v>40925</v>
      </c>
      <c r="C2108" s="92">
        <v>17.158999999999999</v>
      </c>
      <c r="D2108" s="92">
        <v>20.754999000000002</v>
      </c>
      <c r="E2108" s="92">
        <v>13.4194</v>
      </c>
      <c r="F2108" s="139">
        <f t="shared" si="609"/>
        <v>-1.1073489131068204E-3</v>
      </c>
      <c r="G2108" s="140">
        <f t="shared" si="609"/>
        <v>-8.3835224468091774E-3</v>
      </c>
      <c r="H2108" s="140">
        <f t="shared" si="609"/>
        <v>-8.2641548802478981E-3</v>
      </c>
      <c r="I2108" s="141">
        <f t="shared" si="627"/>
        <v>21.376202843994403</v>
      </c>
      <c r="J2108" s="142">
        <f t="shared" si="622"/>
        <v>24.870435388568314</v>
      </c>
      <c r="K2108" s="142">
        <f t="shared" si="625"/>
        <v>19.298187810185254</v>
      </c>
      <c r="L2108" s="143">
        <f t="shared" si="623"/>
        <v>14963.341990796082</v>
      </c>
      <c r="M2108" s="137">
        <f t="shared" si="610"/>
        <v>-14922.261233140989</v>
      </c>
      <c r="N2108" s="137">
        <f t="shared" si="611"/>
        <v>28947.281715277881</v>
      </c>
      <c r="O2108" s="143">
        <f t="shared" si="626"/>
        <v>16.588009203916954</v>
      </c>
      <c r="P2108" s="137">
        <f t="shared" si="624"/>
        <v>-126.15876685901094</v>
      </c>
      <c r="Q2108" s="137">
        <f t="shared" si="612"/>
        <v>241.21828472211928</v>
      </c>
      <c r="R2108" s="144">
        <f t="shared" si="613"/>
        <v>131.64752706702529</v>
      </c>
      <c r="T2108" s="92">
        <f t="shared" si="614"/>
        <v>3.1561346653359468E-20</v>
      </c>
      <c r="U2108" s="92">
        <f>SUM($T$13:T2108)</f>
        <v>0.88988533259960123</v>
      </c>
      <c r="V2108" s="92">
        <f t="shared" si="615"/>
        <v>818</v>
      </c>
      <c r="W2108" s="92">
        <v>91.977273157295713</v>
      </c>
      <c r="Y2108" s="92">
        <f t="shared" si="616"/>
        <v>2.6057640047193574E-45</v>
      </c>
      <c r="Z2108" s="92">
        <f>SUM($Y$13:Y2108)</f>
        <v>0.76443166355516301</v>
      </c>
      <c r="AA2108" s="92">
        <f t="shared" si="617"/>
        <v>1944</v>
      </c>
      <c r="AB2108" s="92">
        <v>87.716784787487995</v>
      </c>
      <c r="AD2108" s="92">
        <f t="shared" si="618"/>
        <v>2.0100504609892585E-9</v>
      </c>
      <c r="AE2108" s="92" t="e">
        <f>SUM($AD$13:AD2108)</f>
        <v>#N/A</v>
      </c>
      <c r="AF2108" s="92">
        <f t="shared" si="619"/>
        <v>333</v>
      </c>
      <c r="AG2108" s="92">
        <v>155.78237720768084</v>
      </c>
      <c r="AI2108" s="92">
        <f t="shared" si="620"/>
        <v>4.415731962575328E-15</v>
      </c>
      <c r="AJ2108" s="92" t="e">
        <f>SUM($AI$13:AI2108)</f>
        <v>#N/A</v>
      </c>
      <c r="AK2108" s="92">
        <f t="shared" si="621"/>
        <v>587</v>
      </c>
      <c r="AL2108" s="92">
        <v>176.0925402973171</v>
      </c>
    </row>
    <row r="2109" spans="1:38">
      <c r="A2109" s="93">
        <v>2097</v>
      </c>
      <c r="B2109" s="130">
        <v>40924</v>
      </c>
      <c r="C2109" s="92">
        <v>17.254000000000001</v>
      </c>
      <c r="D2109" s="92">
        <v>20.815999999999999</v>
      </c>
      <c r="E2109" s="92">
        <v>13.540699999999999</v>
      </c>
      <c r="F2109" s="139">
        <f t="shared" si="609"/>
        <v>-5.5059696302307559E-3</v>
      </c>
      <c r="G2109" s="140">
        <f t="shared" si="609"/>
        <v>-2.9304861644887659E-3</v>
      </c>
      <c r="H2109" s="140">
        <f t="shared" si="609"/>
        <v>-8.9581779376251003E-3</v>
      </c>
      <c r="I2109" s="141">
        <f t="shared" si="627"/>
        <v>21.282072800510022</v>
      </c>
      <c r="J2109" s="142">
        <f t="shared" si="622"/>
        <v>25.007201355654306</v>
      </c>
      <c r="K2109" s="142">
        <f t="shared" si="625"/>
        <v>19.284682815511754</v>
      </c>
      <c r="L2109" s="143">
        <f t="shared" si="623"/>
        <v>14897.450960357015</v>
      </c>
      <c r="M2109" s="137">
        <f t="shared" si="610"/>
        <v>-15004.320813392584</v>
      </c>
      <c r="N2109" s="137">
        <f t="shared" si="611"/>
        <v>28927.024223267632</v>
      </c>
      <c r="O2109" s="143">
        <f t="shared" si="626"/>
        <v>82.47903964298348</v>
      </c>
      <c r="P2109" s="137">
        <f t="shared" si="624"/>
        <v>-44.099186607416414</v>
      </c>
      <c r="Q2109" s="137">
        <f t="shared" si="612"/>
        <v>261.4757767323681</v>
      </c>
      <c r="R2109" s="144">
        <f t="shared" si="613"/>
        <v>299.85562976793517</v>
      </c>
      <c r="T2109" s="92">
        <f t="shared" si="614"/>
        <v>7.1765278968725078E-29</v>
      </c>
      <c r="U2109" s="92">
        <f>SUM($T$13:T2109)</f>
        <v>0.88988533259960123</v>
      </c>
      <c r="V2109" s="92">
        <f t="shared" si="615"/>
        <v>1206</v>
      </c>
      <c r="W2109" s="92">
        <v>92.269137104489346</v>
      </c>
      <c r="Y2109" s="92">
        <f t="shared" si="616"/>
        <v>3.6485373421280209E-49</v>
      </c>
      <c r="Z2109" s="92">
        <f>SUM($Y$13:Y2109)</f>
        <v>0.76443166355516301</v>
      </c>
      <c r="AA2109" s="92">
        <f t="shared" si="617"/>
        <v>2117</v>
      </c>
      <c r="AB2109" s="92">
        <v>87.780690289762788</v>
      </c>
      <c r="AD2109" s="92">
        <f t="shared" si="618"/>
        <v>8.1450037428802281E-43</v>
      </c>
      <c r="AE2109" s="92" t="e">
        <f>SUM($AD$13:AD2109)</f>
        <v>#N/A</v>
      </c>
      <c r="AF2109" s="92">
        <f t="shared" si="619"/>
        <v>1832</v>
      </c>
      <c r="AG2109" s="92">
        <v>156.91133882473878</v>
      </c>
      <c r="AI2109" s="92">
        <f t="shared" si="620"/>
        <v>2.4874817960414662E-35</v>
      </c>
      <c r="AJ2109" s="92" t="e">
        <f>SUM($AI$13:AI2109)</f>
        <v>#N/A</v>
      </c>
      <c r="AK2109" s="92">
        <f t="shared" si="621"/>
        <v>1496</v>
      </c>
      <c r="AL2109" s="92">
        <v>176.21318753141713</v>
      </c>
    </row>
    <row r="2110" spans="1:38">
      <c r="A2110" s="93">
        <v>2098</v>
      </c>
      <c r="B2110" s="130">
        <v>40921</v>
      </c>
      <c r="C2110" s="92">
        <v>17.429001</v>
      </c>
      <c r="D2110" s="92">
        <v>20.745999999999999</v>
      </c>
      <c r="E2110" s="92">
        <v>13.587</v>
      </c>
      <c r="F2110" s="139">
        <f t="shared" si="609"/>
        <v>-1.0040793502737122E-2</v>
      </c>
      <c r="G2110" s="140">
        <f t="shared" si="609"/>
        <v>3.3741444133807974E-3</v>
      </c>
      <c r="H2110" s="140">
        <f t="shared" si="609"/>
        <v>-3.4076690954589761E-3</v>
      </c>
      <c r="I2110" s="141">
        <f t="shared" si="627"/>
        <v>21.185028023120775</v>
      </c>
      <c r="J2110" s="142">
        <f t="shared" si="622"/>
        <v>25.165325903788681</v>
      </c>
      <c r="K2110" s="142">
        <f t="shared" si="625"/>
        <v>19.392690167071464</v>
      </c>
      <c r="L2110" s="143">
        <f t="shared" si="623"/>
        <v>14829.519616184543</v>
      </c>
      <c r="M2110" s="137">
        <f t="shared" si="610"/>
        <v>-15099.195542273208</v>
      </c>
      <c r="N2110" s="137">
        <f t="shared" si="611"/>
        <v>29089.035250607198</v>
      </c>
      <c r="O2110" s="143">
        <f t="shared" si="626"/>
        <v>150.41038381545513</v>
      </c>
      <c r="P2110" s="137">
        <f t="shared" si="624"/>
        <v>50.775542273207975</v>
      </c>
      <c r="Q2110" s="137">
        <f t="shared" si="612"/>
        <v>99.464749392802332</v>
      </c>
      <c r="R2110" s="144">
        <f t="shared" si="613"/>
        <v>300.65067548146544</v>
      </c>
      <c r="T2110" s="92">
        <f t="shared" si="614"/>
        <v>4.7536822222867885E-11</v>
      </c>
      <c r="U2110" s="92">
        <f>SUM($T$13:T2110)</f>
        <v>0.88988533264713809</v>
      </c>
      <c r="V2110" s="92">
        <f t="shared" si="615"/>
        <v>406</v>
      </c>
      <c r="W2110" s="92">
        <v>92.308135948062045</v>
      </c>
      <c r="Y2110" s="92">
        <f t="shared" si="616"/>
        <v>2.2848460566046451E-41</v>
      </c>
      <c r="Z2110" s="92">
        <f>SUM($Y$13:Y2110)</f>
        <v>0.76443166355516301</v>
      </c>
      <c r="AA2110" s="92">
        <f t="shared" si="617"/>
        <v>1767</v>
      </c>
      <c r="AB2110" s="92">
        <v>87.788573492574869</v>
      </c>
      <c r="AD2110" s="92">
        <f t="shared" si="618"/>
        <v>3.6990136570298758E-10</v>
      </c>
      <c r="AE2110" s="92" t="e">
        <f>SUM($AD$13:AD2110)</f>
        <v>#N/A</v>
      </c>
      <c r="AF2110" s="92">
        <f t="shared" si="619"/>
        <v>366</v>
      </c>
      <c r="AG2110" s="92">
        <v>157.59032890016897</v>
      </c>
      <c r="AI2110" s="92">
        <f t="shared" si="620"/>
        <v>1.4833077827959417E-54</v>
      </c>
      <c r="AJ2110" s="92" t="e">
        <f>SUM($AI$13:AI2110)</f>
        <v>#N/A</v>
      </c>
      <c r="AK2110" s="92">
        <f t="shared" si="621"/>
        <v>2359</v>
      </c>
      <c r="AL2110" s="92">
        <v>176.24485712465321</v>
      </c>
    </row>
    <row r="2111" spans="1:38">
      <c r="A2111" s="93">
        <v>2099</v>
      </c>
      <c r="B2111" s="130">
        <v>40920</v>
      </c>
      <c r="C2111" s="92">
        <v>17.315000999999999</v>
      </c>
      <c r="D2111" s="92">
        <v>20.841999000000001</v>
      </c>
      <c r="E2111" s="92">
        <v>13.523300000000001</v>
      </c>
      <c r="F2111" s="139">
        <f t="shared" si="609"/>
        <v>6.5838864231080318E-3</v>
      </c>
      <c r="G2111" s="140">
        <f t="shared" si="609"/>
        <v>-4.6060361100680458E-3</v>
      </c>
      <c r="H2111" s="140">
        <f t="shared" si="609"/>
        <v>4.7103887364770003E-3</v>
      </c>
      <c r="I2111" s="141">
        <f t="shared" si="627"/>
        <v>21.540794511065869</v>
      </c>
      <c r="J2111" s="142">
        <f t="shared" si="622"/>
        <v>24.965177390134215</v>
      </c>
      <c r="K2111" s="142">
        <f t="shared" si="625"/>
        <v>19.550659454423105</v>
      </c>
      <c r="L2111" s="143">
        <f t="shared" si="623"/>
        <v>15078.556157746109</v>
      </c>
      <c r="M2111" s="137">
        <f t="shared" si="610"/>
        <v>-14979.10643408053</v>
      </c>
      <c r="N2111" s="137">
        <f t="shared" si="611"/>
        <v>29325.989181634657</v>
      </c>
      <c r="O2111" s="143">
        <f t="shared" si="626"/>
        <v>-98.626157746110039</v>
      </c>
      <c r="P2111" s="137">
        <f t="shared" si="624"/>
        <v>-69.31356591947042</v>
      </c>
      <c r="Q2111" s="137">
        <f t="shared" si="612"/>
        <v>-137.48918163465714</v>
      </c>
      <c r="R2111" s="144">
        <f t="shared" si="613"/>
        <v>-305.4289053002376</v>
      </c>
      <c r="T2111" s="92">
        <f t="shared" si="614"/>
        <v>9.2155668161322192E-21</v>
      </c>
      <c r="U2111" s="92">
        <f>SUM($T$13:T2111)</f>
        <v>0.88988533264713809</v>
      </c>
      <c r="V2111" s="92">
        <f t="shared" si="615"/>
        <v>842</v>
      </c>
      <c r="W2111" s="92">
        <v>92.315816924698083</v>
      </c>
      <c r="Y2111" s="92">
        <f t="shared" si="616"/>
        <v>7.2057479359544989E-10</v>
      </c>
      <c r="Z2111" s="92">
        <f>SUM($Y$13:Y2111)</f>
        <v>0.76443166427573783</v>
      </c>
      <c r="AA2111" s="92">
        <f t="shared" si="617"/>
        <v>353</v>
      </c>
      <c r="AB2111" s="92">
        <v>88.31977551646014</v>
      </c>
      <c r="AD2111" s="92">
        <f t="shared" si="618"/>
        <v>4.8531768330338429E-53</v>
      </c>
      <c r="AE2111" s="92" t="e">
        <f>SUM($AD$13:AD2111)</f>
        <v>#N/A</v>
      </c>
      <c r="AF2111" s="92">
        <f t="shared" si="619"/>
        <v>2291</v>
      </c>
      <c r="AG2111" s="92">
        <v>157.7621396705581</v>
      </c>
      <c r="AI2111" s="92">
        <f t="shared" si="620"/>
        <v>1.3163312752893829E-57</v>
      </c>
      <c r="AJ2111" s="92" t="e">
        <f>SUM($AI$13:AI2111)</f>
        <v>#N/A</v>
      </c>
      <c r="AK2111" s="92">
        <f t="shared" si="621"/>
        <v>2496</v>
      </c>
      <c r="AL2111" s="92">
        <v>176.59712290808966</v>
      </c>
    </row>
    <row r="2112" spans="1:38">
      <c r="A2112" s="93">
        <v>2100</v>
      </c>
      <c r="B2112" s="130">
        <v>40919</v>
      </c>
      <c r="C2112" s="92">
        <v>17.408999999999999</v>
      </c>
      <c r="D2112" s="92">
        <v>21.101998999999999</v>
      </c>
      <c r="E2112" s="92">
        <v>13.593</v>
      </c>
      <c r="F2112" s="139">
        <f t="shared" si="609"/>
        <v>-5.399448561089093E-3</v>
      </c>
      <c r="G2112" s="140">
        <f t="shared" si="609"/>
        <v>-1.2321107587958791E-2</v>
      </c>
      <c r="H2112" s="140">
        <f t="shared" si="609"/>
        <v>-5.1276392260721781E-3</v>
      </c>
      <c r="I2112" s="141">
        <f t="shared" si="627"/>
        <v>21.284352340737549</v>
      </c>
      <c r="J2112" s="142">
        <f t="shared" si="622"/>
        <v>24.771677996918683</v>
      </c>
      <c r="K2112" s="142">
        <f t="shared" si="625"/>
        <v>19.359221268299862</v>
      </c>
      <c r="L2112" s="143">
        <f t="shared" si="623"/>
        <v>14899.046638516284</v>
      </c>
      <c r="M2112" s="137">
        <f t="shared" si="610"/>
        <v>-14863.006798151209</v>
      </c>
      <c r="N2112" s="137">
        <f t="shared" si="611"/>
        <v>29038.831902449794</v>
      </c>
      <c r="O2112" s="143">
        <f t="shared" si="626"/>
        <v>80.883361483714907</v>
      </c>
      <c r="P2112" s="137">
        <f t="shared" si="624"/>
        <v>-185.41320184879078</v>
      </c>
      <c r="Q2112" s="137">
        <f t="shared" si="612"/>
        <v>149.66809755020586</v>
      </c>
      <c r="R2112" s="144">
        <f t="shared" si="613"/>
        <v>45.138257185129987</v>
      </c>
      <c r="T2112" s="92">
        <f t="shared" si="614"/>
        <v>9.7476442833058361E-11</v>
      </c>
      <c r="U2112" s="92">
        <f>SUM($T$13:T2112)</f>
        <v>0.88988533274461457</v>
      </c>
      <c r="V2112" s="92">
        <f t="shared" si="615"/>
        <v>392</v>
      </c>
      <c r="W2112" s="92">
        <v>92.417843627961702</v>
      </c>
      <c r="Y2112" s="92">
        <f t="shared" si="616"/>
        <v>5.87367650433813E-19</v>
      </c>
      <c r="Z2112" s="92">
        <f>SUM($Y$13:Y2112)</f>
        <v>0.76443166427573783</v>
      </c>
      <c r="AA2112" s="92">
        <f t="shared" si="617"/>
        <v>761</v>
      </c>
      <c r="AB2112" s="92">
        <v>88.323814295734337</v>
      </c>
      <c r="AD2112" s="92">
        <f t="shared" si="618"/>
        <v>2.6908443633712161E-21</v>
      </c>
      <c r="AE2112" s="92" t="e">
        <f>SUM($AD$13:AD2112)</f>
        <v>#N/A</v>
      </c>
      <c r="AF2112" s="92">
        <f t="shared" si="619"/>
        <v>866</v>
      </c>
      <c r="AG2112" s="92">
        <v>157.93253394979911</v>
      </c>
      <c r="AI2112" s="92">
        <f t="shared" si="620"/>
        <v>2.0441852310149566E-6</v>
      </c>
      <c r="AJ2112" s="92" t="e">
        <f>SUM($AI$13:AI2112)</f>
        <v>#N/A</v>
      </c>
      <c r="AK2112" s="92">
        <f t="shared" si="621"/>
        <v>198</v>
      </c>
      <c r="AL2112" s="92">
        <v>176.67178559255444</v>
      </c>
    </row>
    <row r="2113" spans="1:38">
      <c r="A2113" s="93">
        <v>2101</v>
      </c>
      <c r="B2113" s="130">
        <v>40918</v>
      </c>
      <c r="C2113" s="92">
        <v>17.493998999999999</v>
      </c>
      <c r="D2113" s="92">
        <v>21.160999</v>
      </c>
      <c r="E2113" s="92">
        <v>13.6271</v>
      </c>
      <c r="F2113" s="139">
        <f t="shared" si="609"/>
        <v>-4.8587518497057447E-3</v>
      </c>
      <c r="G2113" s="140">
        <f t="shared" si="609"/>
        <v>-2.7881481398870367E-3</v>
      </c>
      <c r="H2113" s="140">
        <f t="shared" si="609"/>
        <v>-2.5023666077155227E-3</v>
      </c>
      <c r="I2113" s="141">
        <f t="shared" si="627"/>
        <v>21.295923196291479</v>
      </c>
      <c r="J2113" s="142">
        <f t="shared" si="622"/>
        <v>25.010771292947936</v>
      </c>
      <c r="K2113" s="142">
        <f t="shared" si="625"/>
        <v>19.410306448180464</v>
      </c>
      <c r="L2113" s="143">
        <f t="shared" si="623"/>
        <v>14907.146237404035</v>
      </c>
      <c r="M2113" s="137">
        <f t="shared" si="610"/>
        <v>-15006.462775768761</v>
      </c>
      <c r="N2113" s="137">
        <f t="shared" si="611"/>
        <v>29115.459672270696</v>
      </c>
      <c r="O2113" s="143">
        <f t="shared" si="626"/>
        <v>72.783762595963708</v>
      </c>
      <c r="P2113" s="137">
        <f t="shared" si="624"/>
        <v>-41.957224231238797</v>
      </c>
      <c r="Q2113" s="137">
        <f t="shared" si="612"/>
        <v>73.040327729304408</v>
      </c>
      <c r="R2113" s="144">
        <f t="shared" si="613"/>
        <v>103.86686609402932</v>
      </c>
      <c r="T2113" s="92">
        <f t="shared" si="614"/>
        <v>1.0292531712042588E-46</v>
      </c>
      <c r="U2113" s="92">
        <f>SUM($T$13:T2113)</f>
        <v>0.88988533274461457</v>
      </c>
      <c r="V2113" s="92">
        <f t="shared" si="615"/>
        <v>2007</v>
      </c>
      <c r="W2113" s="92">
        <v>92.478329750223565</v>
      </c>
      <c r="Y2113" s="92">
        <f t="shared" si="616"/>
        <v>1.2717510102746705E-54</v>
      </c>
      <c r="Z2113" s="92">
        <f>SUM($Y$13:Y2113)</f>
        <v>0.76443166427573783</v>
      </c>
      <c r="AA2113" s="92">
        <f t="shared" si="617"/>
        <v>2362</v>
      </c>
      <c r="AB2113" s="92">
        <v>88.459180662983272</v>
      </c>
      <c r="AD2113" s="92">
        <f t="shared" si="618"/>
        <v>8.775164522082045E-48</v>
      </c>
      <c r="AE2113" s="92" t="e">
        <f>SUM($AD$13:AD2113)</f>
        <v>#N/A</v>
      </c>
      <c r="AF2113" s="92">
        <f t="shared" si="619"/>
        <v>2055</v>
      </c>
      <c r="AG2113" s="92">
        <v>158.04473547717498</v>
      </c>
      <c r="AI2113" s="92">
        <f t="shared" si="620"/>
        <v>2.3070626860453965E-21</v>
      </c>
      <c r="AJ2113" s="92" t="e">
        <f>SUM($AI$13:AI2113)</f>
        <v>#N/A</v>
      </c>
      <c r="AK2113" s="92">
        <f t="shared" si="621"/>
        <v>869</v>
      </c>
      <c r="AL2113" s="92">
        <v>176.78406402108703</v>
      </c>
    </row>
    <row r="2114" spans="1:38">
      <c r="A2114" s="93">
        <v>2102</v>
      </c>
      <c r="B2114" s="130">
        <v>40917</v>
      </c>
      <c r="C2114" s="92">
        <v>17.452998999999998</v>
      </c>
      <c r="D2114" s="92">
        <v>21.190999999999999</v>
      </c>
      <c r="E2114" s="92">
        <v>13.6922</v>
      </c>
      <c r="F2114" s="139">
        <f t="shared" si="609"/>
        <v>2.3491664670352019E-3</v>
      </c>
      <c r="G2114" s="140">
        <f t="shared" si="609"/>
        <v>-1.4157425322069983E-3</v>
      </c>
      <c r="H2114" s="140">
        <f t="shared" si="609"/>
        <v>-4.7545317772161866E-3</v>
      </c>
      <c r="I2114" s="141">
        <f t="shared" si="627"/>
        <v>21.450171927477907</v>
      </c>
      <c r="J2114" s="142">
        <f t="shared" si="622"/>
        <v>25.045192186272477</v>
      </c>
      <c r="K2114" s="142">
        <f t="shared" si="625"/>
        <v>19.366481566147151</v>
      </c>
      <c r="L2114" s="143">
        <f t="shared" si="623"/>
        <v>15015.120349234536</v>
      </c>
      <c r="M2114" s="137">
        <f t="shared" si="610"/>
        <v>-15027.115311763486</v>
      </c>
      <c r="N2114" s="137">
        <f t="shared" si="611"/>
        <v>29049.722349220727</v>
      </c>
      <c r="O2114" s="143">
        <f t="shared" si="626"/>
        <v>-35.19034923453728</v>
      </c>
      <c r="P2114" s="137">
        <f t="shared" si="624"/>
        <v>-21.304688236514266</v>
      </c>
      <c r="Q2114" s="137">
        <f t="shared" si="612"/>
        <v>138.77765077927324</v>
      </c>
      <c r="R2114" s="144">
        <f t="shared" si="613"/>
        <v>82.282613308221698</v>
      </c>
      <c r="T2114" s="92">
        <f t="shared" si="614"/>
        <v>3.1892936827462641E-9</v>
      </c>
      <c r="U2114" s="92">
        <f>SUM($T$13:T2114)</f>
        <v>0.88988533593390828</v>
      </c>
      <c r="V2114" s="92">
        <f t="shared" si="615"/>
        <v>324</v>
      </c>
      <c r="W2114" s="92">
        <v>92.504115680483665</v>
      </c>
      <c r="Y2114" s="92">
        <f t="shared" si="616"/>
        <v>1.6701705216971324E-42</v>
      </c>
      <c r="Z2114" s="92">
        <f>SUM($Y$13:Y2114)</f>
        <v>0.76443166427573783</v>
      </c>
      <c r="AA2114" s="92">
        <f t="shared" si="617"/>
        <v>1818</v>
      </c>
      <c r="AB2114" s="92">
        <v>88.834536995345843</v>
      </c>
      <c r="AD2114" s="92">
        <f t="shared" si="618"/>
        <v>5.8036065631070457E-12</v>
      </c>
      <c r="AE2114" s="92" t="e">
        <f>SUM($AD$13:AD2114)</f>
        <v>#N/A</v>
      </c>
      <c r="AF2114" s="92">
        <f t="shared" si="619"/>
        <v>447</v>
      </c>
      <c r="AG2114" s="92">
        <v>158.48637774850067</v>
      </c>
      <c r="AI2114" s="92">
        <f t="shared" si="620"/>
        <v>4.9041653338951604E-42</v>
      </c>
      <c r="AJ2114" s="92" t="e">
        <f>SUM($AI$13:AI2114)</f>
        <v>#N/A</v>
      </c>
      <c r="AK2114" s="92">
        <f t="shared" si="621"/>
        <v>1797</v>
      </c>
      <c r="AL2114" s="92">
        <v>177.90449677007928</v>
      </c>
    </row>
    <row r="2115" spans="1:38">
      <c r="A2115" s="93">
        <v>2103</v>
      </c>
      <c r="B2115" s="130">
        <v>40914</v>
      </c>
      <c r="C2115" s="92">
        <v>17.568999999999999</v>
      </c>
      <c r="D2115" s="92">
        <v>21.308001000000001</v>
      </c>
      <c r="E2115" s="92">
        <v>13.721</v>
      </c>
      <c r="F2115" s="139">
        <f t="shared" si="609"/>
        <v>-6.6025954806762099E-3</v>
      </c>
      <c r="G2115" s="140">
        <f t="shared" si="609"/>
        <v>-5.4909421113694679E-3</v>
      </c>
      <c r="H2115" s="140">
        <f t="shared" si="609"/>
        <v>-2.0989723781066338E-3</v>
      </c>
      <c r="I2115" s="141">
        <f t="shared" si="627"/>
        <v>21.258605116973076</v>
      </c>
      <c r="J2115" s="142">
        <f t="shared" si="622"/>
        <v>24.942983328187378</v>
      </c>
      <c r="K2115" s="142">
        <f t="shared" si="625"/>
        <v>19.418156096494421</v>
      </c>
      <c r="L2115" s="143">
        <f t="shared" si="623"/>
        <v>14881.023581881152</v>
      </c>
      <c r="M2115" s="137">
        <f t="shared" si="610"/>
        <v>-14965.789996912426</v>
      </c>
      <c r="N2115" s="137">
        <f t="shared" si="611"/>
        <v>29127.234144741633</v>
      </c>
      <c r="O2115" s="143">
        <f t="shared" si="626"/>
        <v>98.906418118845977</v>
      </c>
      <c r="P2115" s="137">
        <f t="shared" si="624"/>
        <v>-82.630003087573641</v>
      </c>
      <c r="Q2115" s="137">
        <f t="shared" si="612"/>
        <v>61.265855258367083</v>
      </c>
      <c r="R2115" s="144">
        <f t="shared" si="613"/>
        <v>77.542270289639418</v>
      </c>
      <c r="T2115" s="92">
        <f t="shared" si="614"/>
        <v>4.5926890002586312E-8</v>
      </c>
      <c r="U2115" s="92">
        <f>SUM($T$13:T2115)</f>
        <v>0.88988538186079824</v>
      </c>
      <c r="V2115" s="92">
        <f t="shared" si="615"/>
        <v>272</v>
      </c>
      <c r="W2115" s="92">
        <v>92.770619668874133</v>
      </c>
      <c r="Y2115" s="92">
        <f t="shared" si="616"/>
        <v>3.1184836012444653E-13</v>
      </c>
      <c r="Z2115" s="92">
        <f>SUM($Y$13:Y2115)</f>
        <v>0.76443166427604969</v>
      </c>
      <c r="AA2115" s="92">
        <f t="shared" si="617"/>
        <v>504</v>
      </c>
      <c r="AB2115" s="92">
        <v>89.680345378243146</v>
      </c>
      <c r="AD2115" s="92">
        <f t="shared" si="618"/>
        <v>1.7737937601504781E-13</v>
      </c>
      <c r="AE2115" s="92" t="e">
        <f>SUM($AD$13:AD2115)</f>
        <v>#N/A</v>
      </c>
      <c r="AF2115" s="92">
        <f t="shared" si="619"/>
        <v>515</v>
      </c>
      <c r="AG2115" s="92">
        <v>158.67149125837022</v>
      </c>
      <c r="AI2115" s="92">
        <f t="shared" si="620"/>
        <v>8.008994625211559E-46</v>
      </c>
      <c r="AJ2115" s="92" t="e">
        <f>SUM($AI$13:AI2115)</f>
        <v>#N/A</v>
      </c>
      <c r="AK2115" s="92">
        <f t="shared" si="621"/>
        <v>1967</v>
      </c>
      <c r="AL2115" s="92">
        <v>178.1778017012748</v>
      </c>
    </row>
    <row r="2116" spans="1:38">
      <c r="A2116" s="93">
        <v>2104</v>
      </c>
      <c r="B2116" s="130">
        <v>40913</v>
      </c>
      <c r="C2116" s="92">
        <v>17.707001000000002</v>
      </c>
      <c r="D2116" s="92">
        <v>21.368998999999999</v>
      </c>
      <c r="E2116" s="92">
        <v>13.747</v>
      </c>
      <c r="F2116" s="139">
        <f t="shared" si="609"/>
        <v>-7.793584017982691E-3</v>
      </c>
      <c r="G2116" s="140">
        <f t="shared" si="609"/>
        <v>-2.8545090015680286E-3</v>
      </c>
      <c r="H2116" s="140">
        <f t="shared" si="609"/>
        <v>-1.8913217429257223E-3</v>
      </c>
      <c r="I2116" s="141">
        <f t="shared" si="627"/>
        <v>21.233118081373572</v>
      </c>
      <c r="J2116" s="142">
        <f t="shared" si="622"/>
        <v>25.009106916084374</v>
      </c>
      <c r="K2116" s="142">
        <f t="shared" si="625"/>
        <v>19.422196770204408</v>
      </c>
      <c r="L2116" s="143">
        <f t="shared" si="623"/>
        <v>14863.1826569615</v>
      </c>
      <c r="M2116" s="137">
        <f t="shared" si="610"/>
        <v>-15005.464149650625</v>
      </c>
      <c r="N2116" s="137">
        <f t="shared" si="611"/>
        <v>29133.295155306612</v>
      </c>
      <c r="O2116" s="143">
        <f t="shared" si="626"/>
        <v>116.747343038498</v>
      </c>
      <c r="P2116" s="137">
        <f t="shared" si="624"/>
        <v>-42.955850349375396</v>
      </c>
      <c r="Q2116" s="137">
        <f t="shared" si="612"/>
        <v>55.204844693387713</v>
      </c>
      <c r="R2116" s="144">
        <f t="shared" si="613"/>
        <v>128.99633738251032</v>
      </c>
      <c r="T2116" s="92">
        <f t="shared" si="614"/>
        <v>3.3248224376178505E-29</v>
      </c>
      <c r="U2116" s="92">
        <f>SUM($T$13:T2116)</f>
        <v>0.88988538186079824</v>
      </c>
      <c r="V2116" s="92">
        <f t="shared" si="615"/>
        <v>1221</v>
      </c>
      <c r="W2116" s="92">
        <v>92.892963294858419</v>
      </c>
      <c r="Y2116" s="92">
        <f t="shared" si="616"/>
        <v>8.8965660389632881E-9</v>
      </c>
      <c r="Z2116" s="92">
        <f>SUM($Y$13:Y2116)</f>
        <v>0.76443167317261573</v>
      </c>
      <c r="AA2116" s="92">
        <f t="shared" si="617"/>
        <v>304</v>
      </c>
      <c r="AB2116" s="92">
        <v>89.691178552073325</v>
      </c>
      <c r="AD2116" s="92">
        <f t="shared" si="618"/>
        <v>6.7637977139528077E-3</v>
      </c>
      <c r="AE2116" s="92" t="e">
        <f>SUM($AD$13:AD2116)</f>
        <v>#N/A</v>
      </c>
      <c r="AF2116" s="92">
        <f t="shared" si="619"/>
        <v>40</v>
      </c>
      <c r="AG2116" s="92">
        <v>159.3081938478208</v>
      </c>
      <c r="AI2116" s="92">
        <f t="shared" si="620"/>
        <v>6.977913272942691E-34</v>
      </c>
      <c r="AJ2116" s="92" t="e">
        <f>SUM($AI$13:AI2116)</f>
        <v>#N/A</v>
      </c>
      <c r="AK2116" s="92">
        <f t="shared" si="621"/>
        <v>1431</v>
      </c>
      <c r="AL2116" s="92">
        <v>178.35191401886368</v>
      </c>
    </row>
    <row r="2117" spans="1:38">
      <c r="A2117" s="93">
        <v>2105</v>
      </c>
      <c r="B2117" s="130">
        <v>40912</v>
      </c>
      <c r="C2117" s="92">
        <v>17.858000000000001</v>
      </c>
      <c r="D2117" s="92">
        <v>21.34</v>
      </c>
      <c r="E2117" s="92">
        <v>13.69</v>
      </c>
      <c r="F2117" s="139">
        <f t="shared" si="609"/>
        <v>-8.455538134169438E-3</v>
      </c>
      <c r="G2117" s="140">
        <f t="shared" si="609"/>
        <v>1.358903467666206E-3</v>
      </c>
      <c r="H2117" s="140">
        <f t="shared" si="609"/>
        <v>4.1636230825419229E-3</v>
      </c>
      <c r="I2117" s="141">
        <f t="shared" si="627"/>
        <v>21.218952329482587</v>
      </c>
      <c r="J2117" s="142">
        <f t="shared" si="622"/>
        <v>25.114782250201497</v>
      </c>
      <c r="K2117" s="142">
        <f t="shared" si="625"/>
        <v>19.540019941563184</v>
      </c>
      <c r="L2117" s="143">
        <f t="shared" si="623"/>
        <v>14853.266630637811</v>
      </c>
      <c r="M2117" s="137">
        <f t="shared" si="610"/>
        <v>-15068.869350120898</v>
      </c>
      <c r="N2117" s="137">
        <f t="shared" si="611"/>
        <v>29310.029912344777</v>
      </c>
      <c r="O2117" s="143">
        <f t="shared" si="626"/>
        <v>126.66336936218795</v>
      </c>
      <c r="P2117" s="137">
        <f t="shared" si="624"/>
        <v>20.449350120898089</v>
      </c>
      <c r="Q2117" s="137">
        <f t="shared" si="612"/>
        <v>-121.52991234477668</v>
      </c>
      <c r="R2117" s="144">
        <f t="shared" si="613"/>
        <v>25.582807138309363</v>
      </c>
      <c r="T2117" s="92">
        <f t="shared" si="614"/>
        <v>1.3561542475946743E-6</v>
      </c>
      <c r="U2117" s="92">
        <f>SUM($T$13:T2117)</f>
        <v>0.88988673801504581</v>
      </c>
      <c r="V2117" s="92">
        <f t="shared" si="615"/>
        <v>206</v>
      </c>
      <c r="W2117" s="92">
        <v>93.185161135237649</v>
      </c>
      <c r="Y2117" s="92">
        <f t="shared" si="616"/>
        <v>1.5589586525012255E-36</v>
      </c>
      <c r="Z2117" s="92">
        <f>SUM($Y$13:Y2117)</f>
        <v>0.76443167317261573</v>
      </c>
      <c r="AA2117" s="92">
        <f t="shared" si="617"/>
        <v>1550</v>
      </c>
      <c r="AB2117" s="92">
        <v>89.826258638961008</v>
      </c>
      <c r="AD2117" s="92">
        <f t="shared" si="618"/>
        <v>6.7742884340516432E-21</v>
      </c>
      <c r="AE2117" s="92" t="e">
        <f>SUM($AD$13:AD2117)</f>
        <v>#N/A</v>
      </c>
      <c r="AF2117" s="92">
        <f t="shared" si="619"/>
        <v>848</v>
      </c>
      <c r="AG2117" s="92">
        <v>159.59587307613401</v>
      </c>
      <c r="AI2117" s="92">
        <f t="shared" si="620"/>
        <v>3.4247615588690481E-42</v>
      </c>
      <c r="AJ2117" s="92" t="e">
        <f>SUM($AI$13:AI2117)</f>
        <v>#N/A</v>
      </c>
      <c r="AK2117" s="92">
        <f t="shared" si="621"/>
        <v>1804</v>
      </c>
      <c r="AL2117" s="92">
        <v>178.57078156128409</v>
      </c>
    </row>
    <row r="2118" spans="1:38">
      <c r="A2118" s="93">
        <v>2106</v>
      </c>
      <c r="B2118" s="130">
        <v>40911</v>
      </c>
      <c r="C2118" s="92">
        <v>18.010999999999999</v>
      </c>
      <c r="D2118" s="92">
        <v>21.558001000000001</v>
      </c>
      <c r="E2118" s="92">
        <v>13.646100000000001</v>
      </c>
      <c r="F2118" s="139">
        <f t="shared" si="609"/>
        <v>-8.4948087279994589E-3</v>
      </c>
      <c r="G2118" s="140">
        <f t="shared" si="609"/>
        <v>-1.0112301228671461E-2</v>
      </c>
      <c r="H2118" s="140">
        <f t="shared" si="609"/>
        <v>3.2170363693655446E-3</v>
      </c>
      <c r="I2118" s="141">
        <f t="shared" si="627"/>
        <v>21.218111942701682</v>
      </c>
      <c r="J2118" s="142">
        <f t="shared" si="622"/>
        <v>24.827076406574061</v>
      </c>
      <c r="K2118" s="142">
        <f t="shared" si="625"/>
        <v>19.521600310711484</v>
      </c>
      <c r="L2118" s="143">
        <f t="shared" si="623"/>
        <v>14852.678359891177</v>
      </c>
      <c r="M2118" s="137">
        <f t="shared" si="610"/>
        <v>-14896.245843944436</v>
      </c>
      <c r="N2118" s="137">
        <f t="shared" si="611"/>
        <v>29282.400466067225</v>
      </c>
      <c r="O2118" s="143">
        <f t="shared" si="626"/>
        <v>127.25164010882145</v>
      </c>
      <c r="P2118" s="137">
        <f t="shared" si="624"/>
        <v>-152.1741560555638</v>
      </c>
      <c r="Q2118" s="137">
        <f t="shared" si="612"/>
        <v>-93.900466067225352</v>
      </c>
      <c r="R2118" s="144">
        <f t="shared" si="613"/>
        <v>-118.8229820139677</v>
      </c>
      <c r="T2118" s="92">
        <f t="shared" si="614"/>
        <v>2.8967833920875476E-17</v>
      </c>
      <c r="U2118" s="92">
        <f>SUM($T$13:T2118)</f>
        <v>0.88988673801504581</v>
      </c>
      <c r="V2118" s="92">
        <f t="shared" si="615"/>
        <v>685</v>
      </c>
      <c r="W2118" s="92">
        <v>93.550739909522235</v>
      </c>
      <c r="Y2118" s="92">
        <f t="shared" si="616"/>
        <v>7.1019136916127645E-40</v>
      </c>
      <c r="Z2118" s="92">
        <f>SUM($Y$13:Y2118)</f>
        <v>0.76443167317261573</v>
      </c>
      <c r="AA2118" s="92">
        <f t="shared" si="617"/>
        <v>1700</v>
      </c>
      <c r="AB2118" s="92">
        <v>90.257579723938761</v>
      </c>
      <c r="AD2118" s="92">
        <f t="shared" si="618"/>
        <v>4.5449389120984791E-19</v>
      </c>
      <c r="AE2118" s="92" t="e">
        <f>SUM($AD$13:AD2118)</f>
        <v>#N/A</v>
      </c>
      <c r="AF2118" s="92">
        <f t="shared" si="619"/>
        <v>766</v>
      </c>
      <c r="AG2118" s="92">
        <v>159.81409041816732</v>
      </c>
      <c r="AI2118" s="92">
        <f t="shared" si="620"/>
        <v>3.088453123527074E-33</v>
      </c>
      <c r="AJ2118" s="92" t="e">
        <f>SUM($AI$13:AI2118)</f>
        <v>#N/A</v>
      </c>
      <c r="AK2118" s="92">
        <f t="shared" si="621"/>
        <v>1402</v>
      </c>
      <c r="AL2118" s="92">
        <v>179.6345194568421</v>
      </c>
    </row>
    <row r="2119" spans="1:38">
      <c r="A2119" s="93">
        <v>2107</v>
      </c>
      <c r="B2119" s="130">
        <v>40910</v>
      </c>
      <c r="C2119" s="92">
        <v>18.091000000000001</v>
      </c>
      <c r="D2119" s="92">
        <v>21.620999999999999</v>
      </c>
      <c r="E2119" s="92">
        <v>13.909000000000001</v>
      </c>
      <c r="F2119" s="139">
        <f t="shared" si="609"/>
        <v>-4.422088331214491E-3</v>
      </c>
      <c r="G2119" s="140">
        <f t="shared" si="609"/>
        <v>-2.9137875213911535E-3</v>
      </c>
      <c r="H2119" s="140">
        <f t="shared" si="609"/>
        <v>-1.8901430728305413E-2</v>
      </c>
      <c r="I2119" s="141">
        <f t="shared" si="627"/>
        <v>21.305267751920841</v>
      </c>
      <c r="J2119" s="142">
        <f t="shared" si="622"/>
        <v>25.007620169312244</v>
      </c>
      <c r="K2119" s="142">
        <f t="shared" si="625"/>
        <v>19.091197059457905</v>
      </c>
      <c r="L2119" s="143">
        <f t="shared" si="623"/>
        <v>14913.687426344588</v>
      </c>
      <c r="M2119" s="137">
        <f t="shared" si="610"/>
        <v>-15004.572101587346</v>
      </c>
      <c r="N2119" s="137">
        <f t="shared" si="611"/>
        <v>28636.795589186855</v>
      </c>
      <c r="O2119" s="143">
        <f t="shared" si="626"/>
        <v>66.242573655410524</v>
      </c>
      <c r="P2119" s="137">
        <f t="shared" si="624"/>
        <v>-43.847898412654104</v>
      </c>
      <c r="Q2119" s="137">
        <f t="shared" si="612"/>
        <v>551.70441081314493</v>
      </c>
      <c r="R2119" s="144">
        <f t="shared" si="613"/>
        <v>574.09908605590135</v>
      </c>
      <c r="T2119" s="92">
        <f t="shared" si="614"/>
        <v>2.017853552342665E-54</v>
      </c>
      <c r="U2119" s="92">
        <f>SUM($T$13:T2119)</f>
        <v>0.88988673801504581</v>
      </c>
      <c r="V2119" s="92">
        <f t="shared" si="615"/>
        <v>2353</v>
      </c>
      <c r="W2119" s="92">
        <v>93.63616261925381</v>
      </c>
      <c r="Y2119" s="92">
        <f t="shared" si="616"/>
        <v>1.8067143009164655E-28</v>
      </c>
      <c r="Z2119" s="92">
        <f>SUM($Y$13:Y2119)</f>
        <v>0.76443167317261573</v>
      </c>
      <c r="AA2119" s="92">
        <f t="shared" si="617"/>
        <v>1188</v>
      </c>
      <c r="AB2119" s="92">
        <v>90.337733547985408</v>
      </c>
      <c r="AD2119" s="92">
        <f t="shared" si="618"/>
        <v>2.2108888483374212E-56</v>
      </c>
      <c r="AE2119" s="92" t="e">
        <f>SUM($AD$13:AD2119)</f>
        <v>#N/A</v>
      </c>
      <c r="AF2119" s="92">
        <f t="shared" si="619"/>
        <v>2441</v>
      </c>
      <c r="AG2119" s="92">
        <v>159.91195116224117</v>
      </c>
      <c r="AI2119" s="92">
        <f t="shared" si="620"/>
        <v>3.4493810689336253E-59</v>
      </c>
      <c r="AJ2119" s="92" t="e">
        <f>SUM($AI$13:AI2119)</f>
        <v>#N/A</v>
      </c>
      <c r="AK2119" s="92">
        <f t="shared" si="621"/>
        <v>2567</v>
      </c>
      <c r="AL2119" s="92">
        <v>181.29797473059625</v>
      </c>
    </row>
    <row r="2120" spans="1:38">
      <c r="A2120" s="93">
        <v>2108</v>
      </c>
      <c r="B2120" s="130">
        <v>40907</v>
      </c>
      <c r="C2120" s="92">
        <v>18.091999000000001</v>
      </c>
      <c r="D2120" s="92">
        <v>21.570999</v>
      </c>
      <c r="E2120" s="92">
        <v>13.9223</v>
      </c>
      <c r="F2120" s="139">
        <f t="shared" si="609"/>
        <v>-5.5217778864524725E-5</v>
      </c>
      <c r="G2120" s="140">
        <f t="shared" si="609"/>
        <v>2.317973312223387E-3</v>
      </c>
      <c r="H2120" s="140">
        <f t="shared" si="609"/>
        <v>-9.5530192568749062E-4</v>
      </c>
      <c r="I2120" s="141">
        <f t="shared" si="627"/>
        <v>21.398718345054075</v>
      </c>
      <c r="J2120" s="142">
        <f t="shared" si="622"/>
        <v>25.138836393251882</v>
      </c>
      <c r="K2120" s="142">
        <f t="shared" si="625"/>
        <v>19.440410779828046</v>
      </c>
      <c r="L2120" s="143">
        <f t="shared" si="623"/>
        <v>14979.102841537853</v>
      </c>
      <c r="M2120" s="137">
        <f t="shared" si="610"/>
        <v>-15083.30183595113</v>
      </c>
      <c r="N2120" s="137">
        <f t="shared" si="611"/>
        <v>29160.616169742068</v>
      </c>
      <c r="O2120" s="143">
        <f t="shared" si="626"/>
        <v>0.82715846214523481</v>
      </c>
      <c r="P2120" s="137">
        <f t="shared" si="624"/>
        <v>34.881835951129688</v>
      </c>
      <c r="Q2120" s="137">
        <f t="shared" si="612"/>
        <v>27.88383025793155</v>
      </c>
      <c r="R2120" s="144">
        <f t="shared" si="613"/>
        <v>63.592824671206472</v>
      </c>
      <c r="T2120" s="92">
        <f t="shared" si="614"/>
        <v>1.0800713887319489E-10</v>
      </c>
      <c r="U2120" s="92">
        <f>SUM($T$13:T2120)</f>
        <v>0.88988673812305297</v>
      </c>
      <c r="V2120" s="92">
        <f t="shared" si="615"/>
        <v>390</v>
      </c>
      <c r="W2120" s="92">
        <v>93.748074895271202</v>
      </c>
      <c r="Y2120" s="92">
        <f t="shared" si="616"/>
        <v>8.4109448789193737E-19</v>
      </c>
      <c r="Z2120" s="92">
        <f>SUM($Y$13:Y2120)</f>
        <v>0.76443167317261573</v>
      </c>
      <c r="AA2120" s="92">
        <f t="shared" si="617"/>
        <v>754</v>
      </c>
      <c r="AB2120" s="92">
        <v>90.473097234687884</v>
      </c>
      <c r="AD2120" s="92">
        <f t="shared" si="618"/>
        <v>1.6528057949218092E-53</v>
      </c>
      <c r="AE2120" s="92" t="e">
        <f>SUM($AD$13:AD2120)</f>
        <v>#N/A</v>
      </c>
      <c r="AF2120" s="92">
        <f t="shared" si="619"/>
        <v>2312</v>
      </c>
      <c r="AG2120" s="92">
        <v>160.00340531561233</v>
      </c>
      <c r="AI2120" s="92">
        <f t="shared" si="620"/>
        <v>3.4221087241297235E-33</v>
      </c>
      <c r="AJ2120" s="92" t="e">
        <f>SUM($AI$13:AI2120)</f>
        <v>#N/A</v>
      </c>
      <c r="AK2120" s="92">
        <f t="shared" si="621"/>
        <v>1400</v>
      </c>
      <c r="AL2120" s="92">
        <v>181.44427132541568</v>
      </c>
    </row>
    <row r="2121" spans="1:38">
      <c r="A2121" s="93">
        <v>2109</v>
      </c>
      <c r="B2121" s="130">
        <v>40906</v>
      </c>
      <c r="C2121" s="92">
        <v>18.077000000000002</v>
      </c>
      <c r="D2121" s="92">
        <v>21.576000000000001</v>
      </c>
      <c r="E2121" s="92">
        <v>14</v>
      </c>
      <c r="F2121" s="139">
        <f t="shared" si="609"/>
        <v>8.2972838413453154E-4</v>
      </c>
      <c r="G2121" s="140">
        <f t="shared" si="609"/>
        <v>-2.31785317018951E-4</v>
      </c>
      <c r="H2121" s="140">
        <f t="shared" si="609"/>
        <v>-5.5500000000000549E-3</v>
      </c>
      <c r="I2121" s="141">
        <f t="shared" si="627"/>
        <v>21.417656104447641</v>
      </c>
      <c r="J2121" s="142">
        <f t="shared" si="622"/>
        <v>25.074886661999443</v>
      </c>
      <c r="K2121" s="142">
        <f t="shared" si="625"/>
        <v>19.351002549999997</v>
      </c>
      <c r="L2121" s="143">
        <f t="shared" si="623"/>
        <v>14992.359273113349</v>
      </c>
      <c r="M2121" s="137">
        <f t="shared" si="610"/>
        <v>-15044.931997199667</v>
      </c>
      <c r="N2121" s="137">
        <f t="shared" si="611"/>
        <v>29026.503824999996</v>
      </c>
      <c r="O2121" s="143">
        <f t="shared" si="626"/>
        <v>-12.429273113350064</v>
      </c>
      <c r="P2121" s="137">
        <f t="shared" si="624"/>
        <v>-3.488002800333561</v>
      </c>
      <c r="Q2121" s="137">
        <f t="shared" si="612"/>
        <v>161.99617500000386</v>
      </c>
      <c r="R2121" s="144">
        <f t="shared" si="613"/>
        <v>146.07889908632023</v>
      </c>
      <c r="T2121" s="92">
        <f t="shared" si="614"/>
        <v>7.1474263480140891E-48</v>
      </c>
      <c r="U2121" s="92">
        <f>SUM($T$13:T2121)</f>
        <v>0.88988673812305297</v>
      </c>
      <c r="V2121" s="92">
        <f t="shared" si="615"/>
        <v>2059</v>
      </c>
      <c r="W2121" s="92">
        <v>93.758116802782752</v>
      </c>
      <c r="Y2121" s="92">
        <f t="shared" si="616"/>
        <v>1.372527798660887E-13</v>
      </c>
      <c r="Z2121" s="92">
        <f>SUM($Y$13:Y2121)</f>
        <v>0.76443167317275296</v>
      </c>
      <c r="AA2121" s="92">
        <f t="shared" si="617"/>
        <v>520</v>
      </c>
      <c r="AB2121" s="92">
        <v>90.569251186090696</v>
      </c>
      <c r="AD2121" s="92">
        <f t="shared" si="618"/>
        <v>1.0384560663302502E-17</v>
      </c>
      <c r="AE2121" s="92" t="e">
        <f>SUM($AD$13:AD2121)</f>
        <v>#N/A</v>
      </c>
      <c r="AF2121" s="92">
        <f t="shared" si="619"/>
        <v>705</v>
      </c>
      <c r="AG2121" s="92">
        <v>160.71858949522357</v>
      </c>
      <c r="AI2121" s="92">
        <f t="shared" si="620"/>
        <v>3.3113399452476804E-48</v>
      </c>
      <c r="AJ2121" s="92" t="e">
        <f>SUM($AI$13:AI2121)</f>
        <v>#N/A</v>
      </c>
      <c r="AK2121" s="92">
        <f t="shared" si="621"/>
        <v>2074</v>
      </c>
      <c r="AL2121" s="92">
        <v>181.48162976087769</v>
      </c>
    </row>
    <row r="2122" spans="1:38">
      <c r="A2122" s="93">
        <v>2110</v>
      </c>
      <c r="B2122" s="130">
        <v>40905</v>
      </c>
      <c r="C2122" s="92">
        <v>18.261998999999999</v>
      </c>
      <c r="D2122" s="92">
        <v>21.940999999999999</v>
      </c>
      <c r="E2122" s="92">
        <v>13.9739</v>
      </c>
      <c r="F2122" s="139">
        <f t="shared" si="609"/>
        <v>-1.0130271061782326E-2</v>
      </c>
      <c r="G2122" s="140">
        <f t="shared" si="609"/>
        <v>-1.663552253771472E-2</v>
      </c>
      <c r="H2122" s="140">
        <f t="shared" si="609"/>
        <v>1.8677677670513315E-3</v>
      </c>
      <c r="I2122" s="141">
        <f t="shared" si="627"/>
        <v>21.183113212304963</v>
      </c>
      <c r="J2122" s="142">
        <f t="shared" si="622"/>
        <v>24.663469449888339</v>
      </c>
      <c r="K2122" s="142">
        <f t="shared" si="625"/>
        <v>19.495344892979052</v>
      </c>
      <c r="L2122" s="143">
        <f t="shared" si="623"/>
        <v>14828.179248613475</v>
      </c>
      <c r="M2122" s="137">
        <f t="shared" si="610"/>
        <v>-14798.081669933003</v>
      </c>
      <c r="N2122" s="137">
        <f t="shared" si="611"/>
        <v>29243.017339468577</v>
      </c>
      <c r="O2122" s="143">
        <f t="shared" si="626"/>
        <v>151.75075138652392</v>
      </c>
      <c r="P2122" s="137">
        <f t="shared" si="624"/>
        <v>-250.33833006699751</v>
      </c>
      <c r="Q2122" s="137">
        <f t="shared" si="612"/>
        <v>-54.51733946857712</v>
      </c>
      <c r="R2122" s="144">
        <f t="shared" si="613"/>
        <v>-153.10491814905072</v>
      </c>
      <c r="T2122" s="92">
        <f t="shared" si="614"/>
        <v>6.0795737696507211E-22</v>
      </c>
      <c r="U2122" s="92">
        <f>SUM($T$13:T2122)</f>
        <v>0.88988673812305297</v>
      </c>
      <c r="V2122" s="92">
        <f t="shared" si="615"/>
        <v>895</v>
      </c>
      <c r="W2122" s="92">
        <v>94.084173360150089</v>
      </c>
      <c r="Y2122" s="92">
        <f t="shared" si="616"/>
        <v>1.665001646819376E-6</v>
      </c>
      <c r="Z2122" s="92">
        <f>SUM($Y$13:Y2122)</f>
        <v>0.76443333817439973</v>
      </c>
      <c r="AA2122" s="92">
        <f t="shared" si="617"/>
        <v>202</v>
      </c>
      <c r="AB2122" s="92">
        <v>90.89343829489917</v>
      </c>
      <c r="AD2122" s="92">
        <f t="shared" si="618"/>
        <v>5.1333838011549966E-43</v>
      </c>
      <c r="AE2122" s="92" t="e">
        <f>SUM($AD$13:AD2122)</f>
        <v>#N/A</v>
      </c>
      <c r="AF2122" s="92">
        <f t="shared" si="619"/>
        <v>1841</v>
      </c>
      <c r="AG2122" s="92">
        <v>160.86406844849625</v>
      </c>
      <c r="AI2122" s="92">
        <f t="shared" si="620"/>
        <v>9.1056298414383323E-14</v>
      </c>
      <c r="AJ2122" s="92" t="e">
        <f>SUM($AI$13:AI2122)</f>
        <v>#N/A</v>
      </c>
      <c r="AK2122" s="92">
        <f t="shared" si="621"/>
        <v>528</v>
      </c>
      <c r="AL2122" s="92">
        <v>181.51143789966227</v>
      </c>
    </row>
    <row r="2123" spans="1:38">
      <c r="A2123" s="93">
        <v>2111</v>
      </c>
      <c r="B2123" s="130">
        <v>40904</v>
      </c>
      <c r="C2123" s="92">
        <v>18.016000999999999</v>
      </c>
      <c r="D2123" s="92">
        <v>21.617000999999998</v>
      </c>
      <c r="E2123" s="92">
        <v>14.002700000000001</v>
      </c>
      <c r="F2123" s="139">
        <f t="shared" si="609"/>
        <v>1.3654417536943964E-2</v>
      </c>
      <c r="G2123" s="140">
        <f t="shared" si="609"/>
        <v>1.4988156775308514E-2</v>
      </c>
      <c r="H2123" s="140">
        <f t="shared" si="609"/>
        <v>-2.0567461989473568E-3</v>
      </c>
      <c r="I2123" s="141">
        <f t="shared" si="627"/>
        <v>21.692103169848846</v>
      </c>
      <c r="J2123" s="142">
        <f t="shared" si="622"/>
        <v>25.456613463634479</v>
      </c>
      <c r="K2123" s="142">
        <f t="shared" si="625"/>
        <v>19.418977775714684</v>
      </c>
      <c r="L2123" s="143">
        <f t="shared" si="623"/>
        <v>15184.472218894192</v>
      </c>
      <c r="M2123" s="137">
        <f t="shared" si="610"/>
        <v>-15273.968078180687</v>
      </c>
      <c r="N2123" s="137">
        <f t="shared" si="611"/>
        <v>29128.466663572024</v>
      </c>
      <c r="O2123" s="143">
        <f t="shared" si="626"/>
        <v>-204.54221889419387</v>
      </c>
      <c r="P2123" s="137">
        <f t="shared" si="624"/>
        <v>225.5480781806873</v>
      </c>
      <c r="Q2123" s="137">
        <f t="shared" si="612"/>
        <v>60.033336427975883</v>
      </c>
      <c r="R2123" s="144">
        <f t="shared" si="613"/>
        <v>81.039195714469315</v>
      </c>
      <c r="T2123" s="92">
        <f t="shared" si="614"/>
        <v>4.2587732385413765E-58</v>
      </c>
      <c r="U2123" s="92">
        <f>SUM($T$13:T2123)</f>
        <v>0.88988673812305297</v>
      </c>
      <c r="V2123" s="92">
        <f t="shared" si="615"/>
        <v>2518</v>
      </c>
      <c r="W2123" s="92">
        <v>94.329603349779063</v>
      </c>
      <c r="Y2123" s="92">
        <f t="shared" si="616"/>
        <v>1.9922372051470503E-38</v>
      </c>
      <c r="Z2123" s="92">
        <f>SUM($Y$13:Y2123)</f>
        <v>0.76443333817439973</v>
      </c>
      <c r="AA2123" s="92">
        <f t="shared" si="617"/>
        <v>1635</v>
      </c>
      <c r="AB2123" s="92">
        <v>91.020997793553761</v>
      </c>
      <c r="AD2123" s="92">
        <f t="shared" si="618"/>
        <v>3.8651779110772946E-57</v>
      </c>
      <c r="AE2123" s="92" t="e">
        <f>SUM($AD$13:AD2123)</f>
        <v>#N/A</v>
      </c>
      <c r="AF2123" s="92">
        <f t="shared" si="619"/>
        <v>2475</v>
      </c>
      <c r="AG2123" s="92">
        <v>160.97921087138457</v>
      </c>
      <c r="AI2123" s="92">
        <f t="shared" si="620"/>
        <v>1.6595353792858031E-34</v>
      </c>
      <c r="AJ2123" s="92" t="e">
        <f>SUM($AI$13:AI2123)</f>
        <v>#N/A</v>
      </c>
      <c r="AK2123" s="92">
        <f t="shared" si="621"/>
        <v>1459</v>
      </c>
      <c r="AL2123" s="92">
        <v>181.84366813547058</v>
      </c>
    </row>
    <row r="2124" spans="1:38">
      <c r="A2124" s="93">
        <v>2112</v>
      </c>
      <c r="B2124" s="130">
        <v>40903</v>
      </c>
      <c r="C2124" s="92">
        <v>18.016000999999999</v>
      </c>
      <c r="D2124" s="92">
        <v>21.591999000000001</v>
      </c>
      <c r="E2124" s="92">
        <v>13.84</v>
      </c>
      <c r="F2124" s="139">
        <f t="shared" si="609"/>
        <v>0</v>
      </c>
      <c r="G2124" s="140">
        <f t="shared" si="609"/>
        <v>1.1579289161691708E-3</v>
      </c>
      <c r="H2124" s="140">
        <f t="shared" si="609"/>
        <v>1.1755780346820899E-2</v>
      </c>
      <c r="I2124" s="141">
        <f t="shared" si="627"/>
        <v>21.399899999999999</v>
      </c>
      <c r="J2124" s="142">
        <f t="shared" si="622"/>
        <v>25.109741667767764</v>
      </c>
      <c r="K2124" s="142">
        <f t="shared" si="625"/>
        <v>19.687755729768789</v>
      </c>
      <c r="L2124" s="143">
        <f t="shared" si="623"/>
        <v>14979.929999999998</v>
      </c>
      <c r="M2124" s="137">
        <f t="shared" si="610"/>
        <v>-15065.845000660658</v>
      </c>
      <c r="N2124" s="137">
        <f t="shared" si="611"/>
        <v>29531.633594653184</v>
      </c>
      <c r="O2124" s="143">
        <f t="shared" si="626"/>
        <v>0</v>
      </c>
      <c r="P2124" s="137">
        <f t="shared" si="624"/>
        <v>17.425000660658043</v>
      </c>
      <c r="Q2124" s="137">
        <f t="shared" si="612"/>
        <v>-343.13359465318354</v>
      </c>
      <c r="R2124" s="144">
        <f t="shared" si="613"/>
        <v>-325.70859399252549</v>
      </c>
      <c r="T2124" s="92">
        <f t="shared" si="614"/>
        <v>1.7765449325890655E-31</v>
      </c>
      <c r="U2124" s="92">
        <f>SUM($T$13:T2124)</f>
        <v>0.88988673812305297</v>
      </c>
      <c r="V2124" s="92">
        <f t="shared" si="615"/>
        <v>1323</v>
      </c>
      <c r="W2124" s="92">
        <v>94.544503186532893</v>
      </c>
      <c r="Y2124" s="92">
        <f t="shared" si="616"/>
        <v>9.2602620691405451E-11</v>
      </c>
      <c r="Z2124" s="92">
        <f>SUM($Y$13:Y2124)</f>
        <v>0.76443333826700233</v>
      </c>
      <c r="AA2124" s="92">
        <f t="shared" si="617"/>
        <v>393</v>
      </c>
      <c r="AB2124" s="92">
        <v>91.141465944923766</v>
      </c>
      <c r="AD2124" s="92">
        <f t="shared" si="618"/>
        <v>1.3757222436984622E-40</v>
      </c>
      <c r="AE2124" s="92" t="e">
        <f>SUM($AD$13:AD2124)</f>
        <v>#N/A</v>
      </c>
      <c r="AF2124" s="92">
        <f t="shared" si="619"/>
        <v>1732</v>
      </c>
      <c r="AG2124" s="92">
        <v>161.13739416306998</v>
      </c>
      <c r="AI2124" s="92">
        <f t="shared" si="620"/>
        <v>2.0406342318377677E-52</v>
      </c>
      <c r="AJ2124" s="92" t="e">
        <f>SUM($AI$13:AI2124)</f>
        <v>#N/A</v>
      </c>
      <c r="AK2124" s="92">
        <f t="shared" si="621"/>
        <v>2263</v>
      </c>
      <c r="AL2124" s="92">
        <v>181.87923099501495</v>
      </c>
    </row>
    <row r="2125" spans="1:38">
      <c r="A2125" s="93">
        <v>2113</v>
      </c>
      <c r="B2125" s="130">
        <v>40900</v>
      </c>
      <c r="C2125" s="92">
        <v>18.025998999999999</v>
      </c>
      <c r="D2125" s="92">
        <v>21.636998999999999</v>
      </c>
      <c r="E2125" s="92">
        <v>13.836</v>
      </c>
      <c r="F2125" s="139">
        <f t="shared" si="609"/>
        <v>-5.5464332379018266E-4</v>
      </c>
      <c r="G2125" s="140">
        <f t="shared" si="609"/>
        <v>-2.0797708591657749E-3</v>
      </c>
      <c r="H2125" s="140">
        <f t="shared" si="609"/>
        <v>2.8910089621270174E-4</v>
      </c>
      <c r="I2125" s="141">
        <f t="shared" si="627"/>
        <v>21.38803068833522</v>
      </c>
      <c r="J2125" s="142">
        <f t="shared" si="622"/>
        <v>25.028537891012522</v>
      </c>
      <c r="K2125" s="142">
        <f t="shared" si="625"/>
        <v>19.464625614339404</v>
      </c>
      <c r="L2125" s="143">
        <f t="shared" si="623"/>
        <v>14971.621481834654</v>
      </c>
      <c r="M2125" s="137">
        <f t="shared" si="610"/>
        <v>-15017.122734607514</v>
      </c>
      <c r="N2125" s="137">
        <f t="shared" si="611"/>
        <v>29196.938421509105</v>
      </c>
      <c r="O2125" s="143">
        <f t="shared" si="626"/>
        <v>8.3085181653441396</v>
      </c>
      <c r="P2125" s="137">
        <f t="shared" si="624"/>
        <v>-31.297265392486224</v>
      </c>
      <c r="Q2125" s="137">
        <f t="shared" si="612"/>
        <v>-8.4384215091049555</v>
      </c>
      <c r="R2125" s="144">
        <f t="shared" si="613"/>
        <v>-31.42716873624704</v>
      </c>
      <c r="T2125" s="92">
        <f t="shared" si="614"/>
        <v>1.8154768170377605E-18</v>
      </c>
      <c r="U2125" s="92">
        <f>SUM($T$13:T2125)</f>
        <v>0.88988673812305297</v>
      </c>
      <c r="V2125" s="92">
        <f t="shared" si="615"/>
        <v>739</v>
      </c>
      <c r="W2125" s="92">
        <v>94.552606374525567</v>
      </c>
      <c r="Y2125" s="92">
        <f t="shared" si="616"/>
        <v>1.9620082703061201E-59</v>
      </c>
      <c r="Z2125" s="92">
        <f>SUM($Y$13:Y2125)</f>
        <v>0.76443333826700233</v>
      </c>
      <c r="AA2125" s="92">
        <f t="shared" si="617"/>
        <v>2578</v>
      </c>
      <c r="AB2125" s="92">
        <v>91.370283010019193</v>
      </c>
      <c r="AD2125" s="92">
        <f t="shared" si="618"/>
        <v>2.405101112215416E-41</v>
      </c>
      <c r="AE2125" s="92" t="e">
        <f>SUM($AD$13:AD2125)</f>
        <v>#N/A</v>
      </c>
      <c r="AF2125" s="92">
        <f t="shared" si="619"/>
        <v>1766</v>
      </c>
      <c r="AG2125" s="92">
        <v>161.18470775640162</v>
      </c>
      <c r="AI2125" s="92">
        <f t="shared" si="620"/>
        <v>5.9250760995472843E-54</v>
      </c>
      <c r="AJ2125" s="92" t="e">
        <f>SUM($AI$13:AI2125)</f>
        <v>#N/A</v>
      </c>
      <c r="AK2125" s="92">
        <f t="shared" si="621"/>
        <v>2332</v>
      </c>
      <c r="AL2125" s="92">
        <v>181.94133103887179</v>
      </c>
    </row>
    <row r="2126" spans="1:38">
      <c r="A2126" s="93">
        <v>2114</v>
      </c>
      <c r="B2126" s="130">
        <v>40899</v>
      </c>
      <c r="C2126" s="92">
        <v>18.054001</v>
      </c>
      <c r="D2126" s="92">
        <v>21.648001000000001</v>
      </c>
      <c r="E2126" s="92">
        <v>13.8</v>
      </c>
      <c r="F2126" s="139">
        <f t="shared" ref="F2126:H2189" si="628">C2125/C2126-1</f>
        <v>-1.551013539879631E-3</v>
      </c>
      <c r="G2126" s="140">
        <f t="shared" si="628"/>
        <v>-5.0822244511172787E-4</v>
      </c>
      <c r="H2126" s="140">
        <f t="shared" si="628"/>
        <v>2.6086956521738092E-3</v>
      </c>
      <c r="I2126" s="141">
        <f t="shared" si="627"/>
        <v>21.36670846534793</v>
      </c>
      <c r="J2126" s="142">
        <f t="shared" si="622"/>
        <v>25.067953425320887</v>
      </c>
      <c r="K2126" s="142">
        <f t="shared" si="625"/>
        <v>19.509762608695649</v>
      </c>
      <c r="L2126" s="143">
        <f t="shared" si="623"/>
        <v>14956.69592574355</v>
      </c>
      <c r="M2126" s="137">
        <f t="shared" ref="M2126:M2189" si="629">$C$5*J2126</f>
        <v>-15040.772055192532</v>
      </c>
      <c r="N2126" s="137">
        <f t="shared" ref="N2126:N2189" si="630">$C$6*K2126</f>
        <v>29264.643913043474</v>
      </c>
      <c r="O2126" s="143">
        <f t="shared" si="626"/>
        <v>23.234074256448366</v>
      </c>
      <c r="P2126" s="137">
        <f t="shared" si="624"/>
        <v>-7.6479448074678658</v>
      </c>
      <c r="Q2126" s="137">
        <f t="shared" ref="Q2126:Q2189" si="631">$N$13-N2126</f>
        <v>-76.143913043473731</v>
      </c>
      <c r="R2126" s="144">
        <f t="shared" ref="R2126:R2189" si="632">O2126+P2126+Q2126</f>
        <v>-60.55778359449323</v>
      </c>
      <c r="T2126" s="92">
        <f t="shared" ref="T2126:T2189" si="633">$U$1^(V2126-1)*$U$2</f>
        <v>1.1222723261285989E-58</v>
      </c>
      <c r="U2126" s="92">
        <f>SUM($T$13:T2126)</f>
        <v>0.88988673812305297</v>
      </c>
      <c r="V2126" s="92">
        <f t="shared" ref="V2126:V2189" si="634">MATCH(W2126,$O$13:$O$2603,0)</f>
        <v>2544</v>
      </c>
      <c r="W2126" s="92">
        <v>94.603304728701914</v>
      </c>
      <c r="Y2126" s="92">
        <f t="shared" ref="Y2126:Y2189" si="635">$U$1^(AA2126-1)*$U$2</f>
        <v>2.3842370386528145E-6</v>
      </c>
      <c r="Z2126" s="92">
        <f>SUM($Y$13:Y2126)</f>
        <v>0.76443572250404102</v>
      </c>
      <c r="AA2126" s="92">
        <f t="shared" ref="AA2126:AA2189" si="636">MATCH(AB2126,$P$13:$P$2603,0)</f>
        <v>195</v>
      </c>
      <c r="AB2126" s="92">
        <v>91.95981597197715</v>
      </c>
      <c r="AD2126" s="92">
        <f t="shared" ref="AD2126:AD2189" si="637">$U$1^(AF2126-1)*$U$2</f>
        <v>1.4585388091849119E-57</v>
      </c>
      <c r="AE2126" s="92" t="e">
        <f>SUM($AD$13:AD2126)</f>
        <v>#N/A</v>
      </c>
      <c r="AF2126" s="92">
        <f t="shared" ref="AF2126:AF2189" si="638">MATCH(AG2126,$Q$13:$Q$2603,0)</f>
        <v>2494</v>
      </c>
      <c r="AG2126" s="92">
        <v>161.43956095318936</v>
      </c>
      <c r="AI2126" s="92">
        <f t="shared" ref="AI2126:AI2189" si="639">$U$1^(AK2126-1)*$U$2</f>
        <v>3.3461295821101048E-37</v>
      </c>
      <c r="AJ2126" s="92" t="e">
        <f>SUM($AI$13:AI2126)</f>
        <v>#N/A</v>
      </c>
      <c r="AK2126" s="92">
        <f t="shared" ref="AK2126:AK2189" si="640">MATCH(AL2126,$R$13:$R$2603,0)</f>
        <v>1580</v>
      </c>
      <c r="AL2126" s="92">
        <v>182.05479558961088</v>
      </c>
    </row>
    <row r="2127" spans="1:38">
      <c r="A2127" s="93">
        <v>2115</v>
      </c>
      <c r="B2127" s="130">
        <v>40898</v>
      </c>
      <c r="C2127" s="92">
        <v>18.021999000000001</v>
      </c>
      <c r="D2127" s="92">
        <v>21.579000000000001</v>
      </c>
      <c r="E2127" s="92">
        <v>13.815799999999999</v>
      </c>
      <c r="F2127" s="139">
        <f t="shared" si="628"/>
        <v>1.7757186647273659E-3</v>
      </c>
      <c r="G2127" s="140">
        <f t="shared" si="628"/>
        <v>3.1975995180499872E-3</v>
      </c>
      <c r="H2127" s="140">
        <f t="shared" si="628"/>
        <v>-1.1436181762908282E-3</v>
      </c>
      <c r="I2127" s="141">
        <f t="shared" si="627"/>
        <v>21.437900201853299</v>
      </c>
      <c r="J2127" s="142">
        <f t="shared" ref="J2127:J2190" si="641">$D$13*(1+G2127)</f>
        <v>25.160898034232357</v>
      </c>
      <c r="K2127" s="142">
        <f t="shared" si="625"/>
        <v>19.436746333907557</v>
      </c>
      <c r="L2127" s="143">
        <f t="shared" ref="L2127:L2190" si="642">$C$4*I2127</f>
        <v>15006.530141297309</v>
      </c>
      <c r="M2127" s="137">
        <f t="shared" si="629"/>
        <v>-15096.538820539414</v>
      </c>
      <c r="N2127" s="137">
        <f t="shared" si="630"/>
        <v>29155.119500861336</v>
      </c>
      <c r="O2127" s="143">
        <f t="shared" si="626"/>
        <v>-26.600141297310984</v>
      </c>
      <c r="P2127" s="137">
        <f t="shared" ref="P2127:P2190" si="643">$M$13-M2127</f>
        <v>48.118820539413719</v>
      </c>
      <c r="Q2127" s="137">
        <f t="shared" si="631"/>
        <v>33.380499138664163</v>
      </c>
      <c r="R2127" s="144">
        <f t="shared" si="632"/>
        <v>54.899178380766898</v>
      </c>
      <c r="T2127" s="92">
        <f t="shared" si="633"/>
        <v>2.7101879786120111E-38</v>
      </c>
      <c r="U2127" s="92">
        <f>SUM($T$13:T2127)</f>
        <v>0.88988673812305297</v>
      </c>
      <c r="V2127" s="92">
        <f t="shared" si="634"/>
        <v>1629</v>
      </c>
      <c r="W2127" s="92">
        <v>94.66948536729069</v>
      </c>
      <c r="Y2127" s="92">
        <f t="shared" si="635"/>
        <v>4.1377016225075535E-54</v>
      </c>
      <c r="Z2127" s="92">
        <f>SUM($Y$13:Y2127)</f>
        <v>0.76443572250404102</v>
      </c>
      <c r="AA2127" s="92">
        <f t="shared" si="636"/>
        <v>2339</v>
      </c>
      <c r="AB2127" s="92">
        <v>91.962999637473331</v>
      </c>
      <c r="AD2127" s="92">
        <f t="shared" si="637"/>
        <v>2.8030186449990634E-32</v>
      </c>
      <c r="AE2127" s="92" t="e">
        <f>SUM($AD$13:AD2127)</f>
        <v>#N/A</v>
      </c>
      <c r="AF2127" s="92">
        <f t="shared" si="638"/>
        <v>1359</v>
      </c>
      <c r="AG2127" s="92">
        <v>161.74360613810495</v>
      </c>
      <c r="AI2127" s="92">
        <f t="shared" si="639"/>
        <v>1.0965051333040884E-53</v>
      </c>
      <c r="AJ2127" s="92" t="e">
        <f>SUM($AI$13:AI2127)</f>
        <v>#N/A</v>
      </c>
      <c r="AK2127" s="92">
        <f t="shared" si="640"/>
        <v>2320</v>
      </c>
      <c r="AL2127" s="92">
        <v>182.19388944709317</v>
      </c>
    </row>
    <row r="2128" spans="1:38">
      <c r="A2128" s="93">
        <v>2116</v>
      </c>
      <c r="B2128" s="130">
        <v>40897</v>
      </c>
      <c r="C2128" s="92">
        <v>18.039000000000001</v>
      </c>
      <c r="D2128" s="92">
        <v>21.554001</v>
      </c>
      <c r="E2128" s="92">
        <v>13.77</v>
      </c>
      <c r="F2128" s="139">
        <f t="shared" si="628"/>
        <v>-9.4245800765013765E-4</v>
      </c>
      <c r="G2128" s="140">
        <f t="shared" si="628"/>
        <v>1.1598310680231982E-3</v>
      </c>
      <c r="H2128" s="140">
        <f t="shared" si="628"/>
        <v>3.3260711692084666E-3</v>
      </c>
      <c r="I2128" s="141">
        <f t="shared" si="627"/>
        <v>21.379731492882087</v>
      </c>
      <c r="J2128" s="142">
        <f t="shared" si="641"/>
        <v>25.10978937506777</v>
      </c>
      <c r="K2128" s="142">
        <f t="shared" ref="K2128:K2191" si="644">$E$13*(1+H2128)</f>
        <v>19.523722018881628</v>
      </c>
      <c r="L2128" s="143">
        <f t="shared" si="642"/>
        <v>14965.812045017461</v>
      </c>
      <c r="M2128" s="137">
        <f t="shared" si="629"/>
        <v>-15065.873625040662</v>
      </c>
      <c r="N2128" s="137">
        <f t="shared" si="630"/>
        <v>29285.583028322442</v>
      </c>
      <c r="O2128" s="143">
        <f t="shared" si="626"/>
        <v>14.117954982537412</v>
      </c>
      <c r="P2128" s="137">
        <f t="shared" si="643"/>
        <v>17.453625040661791</v>
      </c>
      <c r="Q2128" s="137">
        <f t="shared" si="631"/>
        <v>-97.08302832244226</v>
      </c>
      <c r="R2128" s="144">
        <f t="shared" si="632"/>
        <v>-65.511448299243057</v>
      </c>
      <c r="T2128" s="92">
        <f t="shared" si="633"/>
        <v>2.7562125163894367E-35</v>
      </c>
      <c r="U2128" s="92">
        <f>SUM($T$13:T2128)</f>
        <v>0.88988673812305297</v>
      </c>
      <c r="V2128" s="92">
        <f t="shared" si="634"/>
        <v>1494</v>
      </c>
      <c r="W2128" s="92">
        <v>94.961121593290954</v>
      </c>
      <c r="Y2128" s="92">
        <f t="shared" si="635"/>
        <v>2.8412609382557963E-57</v>
      </c>
      <c r="Z2128" s="92">
        <f>SUM($Y$13:Y2128)</f>
        <v>0.76443572250404102</v>
      </c>
      <c r="AA2128" s="92">
        <f t="shared" si="636"/>
        <v>2481</v>
      </c>
      <c r="AB2128" s="92">
        <v>92.03380824524902</v>
      </c>
      <c r="AD2128" s="92">
        <f t="shared" si="637"/>
        <v>2.5194660382619943E-51</v>
      </c>
      <c r="AE2128" s="92" t="e">
        <f>SUM($AD$13:AD2128)</f>
        <v>#N/A</v>
      </c>
      <c r="AF2128" s="92">
        <f t="shared" si="638"/>
        <v>2214</v>
      </c>
      <c r="AG2128" s="92">
        <v>161.77085822381196</v>
      </c>
      <c r="AI2128" s="92">
        <f t="shared" si="639"/>
        <v>3.7647466669135873E-16</v>
      </c>
      <c r="AJ2128" s="92" t="e">
        <f>SUM($AI$13:AI2128)</f>
        <v>#N/A</v>
      </c>
      <c r="AK2128" s="92">
        <f t="shared" si="640"/>
        <v>635</v>
      </c>
      <c r="AL2128" s="92">
        <v>182.93708621460428</v>
      </c>
    </row>
    <row r="2129" spans="1:38">
      <c r="A2129" s="93">
        <v>2117</v>
      </c>
      <c r="B2129" s="130">
        <v>40896</v>
      </c>
      <c r="C2129" s="92">
        <v>18.080998999999998</v>
      </c>
      <c r="D2129" s="92">
        <v>21.429001</v>
      </c>
      <c r="E2129" s="92">
        <v>13.8987</v>
      </c>
      <c r="F2129" s="139">
        <f t="shared" si="628"/>
        <v>-2.3228251934529487E-3</v>
      </c>
      <c r="G2129" s="140">
        <f t="shared" si="628"/>
        <v>5.8332163967886874E-3</v>
      </c>
      <c r="H2129" s="140">
        <f t="shared" si="628"/>
        <v>-9.2598588357184486E-3</v>
      </c>
      <c r="I2129" s="141">
        <f t="shared" si="627"/>
        <v>21.350191773142626</v>
      </c>
      <c r="J2129" s="142">
        <f t="shared" si="641"/>
        <v>25.227001150482938</v>
      </c>
      <c r="K2129" s="142">
        <f t="shared" si="644"/>
        <v>19.278812406915755</v>
      </c>
      <c r="L2129" s="143">
        <f t="shared" si="642"/>
        <v>14945.134241199838</v>
      </c>
      <c r="M2129" s="137">
        <f t="shared" si="629"/>
        <v>-15136.200690289763</v>
      </c>
      <c r="N2129" s="137">
        <f t="shared" si="630"/>
        <v>28918.218610373631</v>
      </c>
      <c r="O2129" s="143">
        <f t="shared" ref="O2129:O2192" si="645">$L$13-L2129</f>
        <v>34.795758800160911</v>
      </c>
      <c r="P2129" s="137">
        <f t="shared" si="643"/>
        <v>87.780690289762788</v>
      </c>
      <c r="Q2129" s="137">
        <f t="shared" si="631"/>
        <v>270.28138962636876</v>
      </c>
      <c r="R2129" s="144">
        <f t="shared" si="632"/>
        <v>392.85783871629246</v>
      </c>
      <c r="T2129" s="92">
        <f t="shared" si="633"/>
        <v>4.3664368106043068E-17</v>
      </c>
      <c r="U2129" s="92">
        <f>SUM($T$13:T2129)</f>
        <v>0.88988673812305297</v>
      </c>
      <c r="V2129" s="92">
        <f t="shared" si="634"/>
        <v>677</v>
      </c>
      <c r="W2129" s="92">
        <v>94.973362602688212</v>
      </c>
      <c r="Y2129" s="92">
        <f t="shared" si="635"/>
        <v>5.356686397735682E-8</v>
      </c>
      <c r="Z2129" s="92">
        <f>SUM($Y$13:Y2129)</f>
        <v>0.76443577607090496</v>
      </c>
      <c r="AA2129" s="92">
        <f t="shared" si="636"/>
        <v>269</v>
      </c>
      <c r="AB2129" s="92">
        <v>92.150584880724637</v>
      </c>
      <c r="AD2129" s="92">
        <f t="shared" si="637"/>
        <v>3.427416450098312E-51</v>
      </c>
      <c r="AE2129" s="92" t="e">
        <f>SUM($AD$13:AD2129)</f>
        <v>#N/A</v>
      </c>
      <c r="AF2129" s="92">
        <f t="shared" si="638"/>
        <v>2208</v>
      </c>
      <c r="AG2129" s="92">
        <v>161.79008863819399</v>
      </c>
      <c r="AI2129" s="92">
        <f t="shared" si="639"/>
        <v>4.4294402769495887E-51</v>
      </c>
      <c r="AJ2129" s="92" t="e">
        <f>SUM($AI$13:AI2129)</f>
        <v>#N/A</v>
      </c>
      <c r="AK2129" s="92">
        <f t="shared" si="640"/>
        <v>2203</v>
      </c>
      <c r="AL2129" s="92">
        <v>183.18846113724976</v>
      </c>
    </row>
    <row r="2130" spans="1:38">
      <c r="A2130" s="93">
        <v>2118</v>
      </c>
      <c r="B2130" s="130">
        <v>40893</v>
      </c>
      <c r="C2130" s="92">
        <v>17.992999999999999</v>
      </c>
      <c r="D2130" s="92">
        <v>21.556000000000001</v>
      </c>
      <c r="E2130" s="92">
        <v>13.861599999999999</v>
      </c>
      <c r="F2130" s="139">
        <f t="shared" si="628"/>
        <v>4.8907352859446362E-3</v>
      </c>
      <c r="G2130" s="140">
        <f t="shared" si="628"/>
        <v>-5.8915847095937224E-3</v>
      </c>
      <c r="H2130" s="140">
        <f t="shared" si="628"/>
        <v>2.6764587060656986E-3</v>
      </c>
      <c r="I2130" s="141">
        <f t="shared" si="627"/>
        <v>21.504561246045686</v>
      </c>
      <c r="J2130" s="142">
        <f t="shared" si="641"/>
        <v>24.932934931374092</v>
      </c>
      <c r="K2130" s="142">
        <f t="shared" si="644"/>
        <v>19.511081209961333</v>
      </c>
      <c r="L2130" s="143">
        <f t="shared" si="642"/>
        <v>15053.192872231981</v>
      </c>
      <c r="M2130" s="137">
        <f t="shared" si="629"/>
        <v>-14959.760958824456</v>
      </c>
      <c r="N2130" s="137">
        <f t="shared" si="630"/>
        <v>29266.621814941998</v>
      </c>
      <c r="O2130" s="143">
        <f t="shared" si="645"/>
        <v>-73.262872231982328</v>
      </c>
      <c r="P2130" s="137">
        <f t="shared" si="643"/>
        <v>-88.659041175544189</v>
      </c>
      <c r="Q2130" s="137">
        <f t="shared" si="631"/>
        <v>-78.121814941998309</v>
      </c>
      <c r="R2130" s="144">
        <f t="shared" si="632"/>
        <v>-240.04372834952483</v>
      </c>
      <c r="T2130" s="92">
        <f t="shared" si="633"/>
        <v>1.0376516738840399E-8</v>
      </c>
      <c r="U2130" s="92">
        <f>SUM($T$13:T2130)</f>
        <v>0.88988674849956972</v>
      </c>
      <c r="V2130" s="92">
        <f t="shared" si="634"/>
        <v>301</v>
      </c>
      <c r="W2130" s="92">
        <v>95.137591715298186</v>
      </c>
      <c r="Y2130" s="92">
        <f t="shared" si="635"/>
        <v>1.2258275352950747E-24</v>
      </c>
      <c r="Z2130" s="92">
        <f>SUM($Y$13:Y2130)</f>
        <v>0.76443577607090496</v>
      </c>
      <c r="AA2130" s="92">
        <f t="shared" si="636"/>
        <v>1016</v>
      </c>
      <c r="AB2130" s="92">
        <v>92.330489645382841</v>
      </c>
      <c r="AD2130" s="92">
        <f t="shared" si="637"/>
        <v>5.4995854364007323E-49</v>
      </c>
      <c r="AE2130" s="92" t="e">
        <f>SUM($AD$13:AD2130)</f>
        <v>#N/A</v>
      </c>
      <c r="AF2130" s="92">
        <f t="shared" si="638"/>
        <v>2109</v>
      </c>
      <c r="AG2130" s="92">
        <v>161.99617500000386</v>
      </c>
      <c r="AI2130" s="92">
        <f t="shared" si="639"/>
        <v>8.1781670401055675E-24</v>
      </c>
      <c r="AJ2130" s="92" t="e">
        <f>SUM($AI$13:AI2130)</f>
        <v>#N/A</v>
      </c>
      <c r="AK2130" s="92">
        <f t="shared" si="640"/>
        <v>979</v>
      </c>
      <c r="AL2130" s="92">
        <v>183.72195777093839</v>
      </c>
    </row>
    <row r="2131" spans="1:38">
      <c r="A2131" s="93">
        <v>2119</v>
      </c>
      <c r="B2131" s="130">
        <v>40892</v>
      </c>
      <c r="C2131" s="92">
        <v>18.076000000000001</v>
      </c>
      <c r="D2131" s="92">
        <v>21.460999999999999</v>
      </c>
      <c r="E2131" s="92">
        <v>13.893000000000001</v>
      </c>
      <c r="F2131" s="139">
        <f t="shared" si="628"/>
        <v>-4.5917238327064513E-3</v>
      </c>
      <c r="G2131" s="140">
        <f t="shared" si="628"/>
        <v>4.426634360001902E-3</v>
      </c>
      <c r="H2131" s="140">
        <f t="shared" si="628"/>
        <v>-2.2601310012236864E-3</v>
      </c>
      <c r="I2131" s="141">
        <f t="shared" ref="I2131:I2194" si="646">$C$13*(1+F2131)</f>
        <v>21.301637569152465</v>
      </c>
      <c r="J2131" s="142">
        <f t="shared" si="641"/>
        <v>25.191723088392902</v>
      </c>
      <c r="K2131" s="142">
        <f t="shared" si="644"/>
        <v>19.415020110847188</v>
      </c>
      <c r="L2131" s="143">
        <f t="shared" si="642"/>
        <v>14911.146298406726</v>
      </c>
      <c r="M2131" s="137">
        <f t="shared" si="629"/>
        <v>-15115.03385303574</v>
      </c>
      <c r="N2131" s="137">
        <f t="shared" si="630"/>
        <v>29122.530166270783</v>
      </c>
      <c r="O2131" s="143">
        <f t="shared" si="645"/>
        <v>68.783701593272781</v>
      </c>
      <c r="P2131" s="137">
        <f t="shared" si="643"/>
        <v>66.613853035740249</v>
      </c>
      <c r="Q2131" s="137">
        <f t="shared" si="631"/>
        <v>65.969833729217498</v>
      </c>
      <c r="R2131" s="144">
        <f t="shared" si="632"/>
        <v>201.36738835823053</v>
      </c>
      <c r="T2131" s="92">
        <f t="shared" si="633"/>
        <v>2.405101112215416E-41</v>
      </c>
      <c r="U2131" s="92">
        <f>SUM($T$13:T2131)</f>
        <v>0.88988674849956972</v>
      </c>
      <c r="V2131" s="92">
        <f t="shared" si="634"/>
        <v>1766</v>
      </c>
      <c r="W2131" s="92">
        <v>95.178004571715064</v>
      </c>
      <c r="Y2131" s="92">
        <f t="shared" si="635"/>
        <v>3.856202917430181E-30</v>
      </c>
      <c r="Z2131" s="92">
        <f>SUM($Y$13:Y2131)</f>
        <v>0.76443577607090496</v>
      </c>
      <c r="AA2131" s="92">
        <f t="shared" si="636"/>
        <v>1263</v>
      </c>
      <c r="AB2131" s="92">
        <v>92.415804656804539</v>
      </c>
      <c r="AD2131" s="92">
        <f t="shared" si="637"/>
        <v>2.8528294511705385E-38</v>
      </c>
      <c r="AE2131" s="92" t="e">
        <f>SUM($AD$13:AD2131)</f>
        <v>#N/A</v>
      </c>
      <c r="AF2131" s="92">
        <f t="shared" si="638"/>
        <v>1628</v>
      </c>
      <c r="AG2131" s="92">
        <v>162.08753647831691</v>
      </c>
      <c r="AI2131" s="92">
        <f t="shared" si="639"/>
        <v>5.0760771220476154E-45</v>
      </c>
      <c r="AJ2131" s="92" t="e">
        <f>SUM($AI$13:AI2131)</f>
        <v>#N/A</v>
      </c>
      <c r="AK2131" s="92">
        <f t="shared" si="640"/>
        <v>1931</v>
      </c>
      <c r="AL2131" s="92">
        <v>184.43815869783975</v>
      </c>
    </row>
    <row r="2132" spans="1:38">
      <c r="A2132" s="93">
        <v>2120</v>
      </c>
      <c r="B2132" s="130">
        <v>40891</v>
      </c>
      <c r="C2132" s="92">
        <v>18.047999999999998</v>
      </c>
      <c r="D2132" s="92">
        <v>21.469000000000001</v>
      </c>
      <c r="E2132" s="92">
        <v>13.8706</v>
      </c>
      <c r="F2132" s="139">
        <f t="shared" si="628"/>
        <v>1.5514184397165121E-3</v>
      </c>
      <c r="G2132" s="140">
        <f t="shared" si="628"/>
        <v>-3.7263030415957132E-4</v>
      </c>
      <c r="H2132" s="140">
        <f t="shared" si="628"/>
        <v>1.6149265352616293E-3</v>
      </c>
      <c r="I2132" s="141">
        <f t="shared" si="646"/>
        <v>21.43310019946809</v>
      </c>
      <c r="J2132" s="142">
        <f t="shared" si="641"/>
        <v>25.071354171130466</v>
      </c>
      <c r="K2132" s="142">
        <f t="shared" si="644"/>
        <v>19.490424855449657</v>
      </c>
      <c r="L2132" s="143">
        <f t="shared" si="642"/>
        <v>15003.170139627662</v>
      </c>
      <c r="M2132" s="137">
        <f t="shared" si="629"/>
        <v>-15042.81250267828</v>
      </c>
      <c r="N2132" s="137">
        <f t="shared" si="630"/>
        <v>29235.637283174485</v>
      </c>
      <c r="O2132" s="143">
        <f t="shared" si="645"/>
        <v>-23.240139627663666</v>
      </c>
      <c r="P2132" s="137">
        <f t="shared" si="643"/>
        <v>-5.607497321720075</v>
      </c>
      <c r="Q2132" s="137">
        <f t="shared" si="631"/>
        <v>-47.137283174484764</v>
      </c>
      <c r="R2132" s="144">
        <f t="shared" si="632"/>
        <v>-75.984920123868505</v>
      </c>
      <c r="T2132" s="92">
        <f t="shared" si="633"/>
        <v>6.3896409373996664E-4</v>
      </c>
      <c r="U2132" s="92">
        <f>SUM($T$13:T2132)</f>
        <v>0.8905257125933097</v>
      </c>
      <c r="V2132" s="92">
        <f t="shared" si="634"/>
        <v>86</v>
      </c>
      <c r="W2132" s="92">
        <v>95.209053343767664</v>
      </c>
      <c r="Y2132" s="92">
        <f t="shared" si="635"/>
        <v>1.2447140309594738E-3</v>
      </c>
      <c r="Z2132" s="92">
        <f>SUM($Y$13:Y2132)</f>
        <v>0.76568049010186445</v>
      </c>
      <c r="AA2132" s="92">
        <f t="shared" si="636"/>
        <v>73</v>
      </c>
      <c r="AB2132" s="92">
        <v>92.780641068797195</v>
      </c>
      <c r="AD2132" s="92">
        <f t="shared" si="637"/>
        <v>1.6111079180917259E-21</v>
      </c>
      <c r="AE2132" s="92" t="e">
        <f>SUM($AD$13:AD2132)</f>
        <v>#N/A</v>
      </c>
      <c r="AF2132" s="92">
        <f t="shared" si="638"/>
        <v>876</v>
      </c>
      <c r="AG2132" s="92">
        <v>162.7884361696706</v>
      </c>
      <c r="AI2132" s="92">
        <f t="shared" si="639"/>
        <v>1.4115945055546638E-8</v>
      </c>
      <c r="AJ2132" s="92" t="e">
        <f>SUM($AI$13:AI2132)</f>
        <v>#N/A</v>
      </c>
      <c r="AK2132" s="92">
        <f t="shared" si="640"/>
        <v>295</v>
      </c>
      <c r="AL2132" s="92">
        <v>185.11999588488834</v>
      </c>
    </row>
    <row r="2133" spans="1:38">
      <c r="A2133" s="93">
        <v>2121</v>
      </c>
      <c r="B2133" s="130">
        <v>40890</v>
      </c>
      <c r="C2133" s="92">
        <v>17.9575</v>
      </c>
      <c r="D2133" s="92">
        <v>21.556000000000001</v>
      </c>
      <c r="E2133" s="92">
        <v>13.8675</v>
      </c>
      <c r="F2133" s="139">
        <f t="shared" si="628"/>
        <v>5.039677015174604E-3</v>
      </c>
      <c r="G2133" s="140">
        <f t="shared" si="628"/>
        <v>-4.0359992577472248E-3</v>
      </c>
      <c r="H2133" s="140">
        <f t="shared" si="628"/>
        <v>2.2354425815751533E-4</v>
      </c>
      <c r="I2133" s="141">
        <f t="shared" si="646"/>
        <v>21.507748584157035</v>
      </c>
      <c r="J2133" s="142">
        <f t="shared" si="641"/>
        <v>24.979474313416219</v>
      </c>
      <c r="K2133" s="142">
        <f t="shared" si="644"/>
        <v>19.463349947719486</v>
      </c>
      <c r="L2133" s="143">
        <f t="shared" si="642"/>
        <v>15055.424008909924</v>
      </c>
      <c r="M2133" s="137">
        <f t="shared" si="629"/>
        <v>-14987.684588049731</v>
      </c>
      <c r="N2133" s="137">
        <f t="shared" si="630"/>
        <v>29195.024921579228</v>
      </c>
      <c r="O2133" s="143">
        <f t="shared" si="645"/>
        <v>-75.494008909925469</v>
      </c>
      <c r="P2133" s="137">
        <f t="shared" si="643"/>
        <v>-60.735411950268826</v>
      </c>
      <c r="Q2133" s="137">
        <f t="shared" si="631"/>
        <v>-6.5249215792282484</v>
      </c>
      <c r="R2133" s="144">
        <f t="shared" si="632"/>
        <v>-142.75434243942254</v>
      </c>
      <c r="T2133" s="92">
        <f t="shared" si="633"/>
        <v>5.7432665912475103E-23</v>
      </c>
      <c r="U2133" s="92">
        <f>SUM($T$13:T2133)</f>
        <v>0.8905257125933097</v>
      </c>
      <c r="V2133" s="92">
        <f t="shared" si="634"/>
        <v>941</v>
      </c>
      <c r="W2133" s="92">
        <v>95.374924334637399</v>
      </c>
      <c r="Y2133" s="92">
        <f t="shared" si="635"/>
        <v>2.5851616725924883E-19</v>
      </c>
      <c r="Z2133" s="92">
        <f>SUM($Y$13:Y2133)</f>
        <v>0.76568049010186445</v>
      </c>
      <c r="AA2133" s="92">
        <f t="shared" si="636"/>
        <v>777</v>
      </c>
      <c r="AB2133" s="92">
        <v>92.821046386914531</v>
      </c>
      <c r="AD2133" s="92">
        <f t="shared" si="637"/>
        <v>2.3034899493476024E-3</v>
      </c>
      <c r="AE2133" s="92" t="e">
        <f>SUM($AD$13:AD2133)</f>
        <v>#N/A</v>
      </c>
      <c r="AF2133" s="92">
        <f t="shared" si="638"/>
        <v>61</v>
      </c>
      <c r="AG2133" s="92">
        <v>163.25691138992624</v>
      </c>
      <c r="AI2133" s="92">
        <f t="shared" si="639"/>
        <v>9.0476479354889061E-6</v>
      </c>
      <c r="AJ2133" s="92" t="e">
        <f>SUM($AI$13:AI2133)</f>
        <v>#N/A</v>
      </c>
      <c r="AK2133" s="92">
        <f t="shared" si="640"/>
        <v>169</v>
      </c>
      <c r="AL2133" s="92">
        <v>185.23904360915367</v>
      </c>
    </row>
    <row r="2134" spans="1:38">
      <c r="A2134" s="93">
        <v>2122</v>
      </c>
      <c r="B2134" s="130">
        <v>40889</v>
      </c>
      <c r="C2134" s="92">
        <v>17.971700999999999</v>
      </c>
      <c r="D2134" s="92">
        <v>21.245000999999998</v>
      </c>
      <c r="E2134" s="92">
        <v>13.834</v>
      </c>
      <c r="F2134" s="139">
        <f t="shared" si="628"/>
        <v>-7.9018674971276237E-4</v>
      </c>
      <c r="G2134" s="140">
        <f t="shared" si="628"/>
        <v>1.46386907677718E-2</v>
      </c>
      <c r="H2134" s="140">
        <f t="shared" si="628"/>
        <v>2.421570044817134E-3</v>
      </c>
      <c r="I2134" s="141">
        <f t="shared" si="646"/>
        <v>21.382990082574821</v>
      </c>
      <c r="J2134" s="142">
        <f t="shared" si="641"/>
        <v>25.447848611539253</v>
      </c>
      <c r="K2134" s="142">
        <f t="shared" si="644"/>
        <v>19.506121331502097</v>
      </c>
      <c r="L2134" s="143">
        <f t="shared" si="642"/>
        <v>14968.093057802374</v>
      </c>
      <c r="M2134" s="137">
        <f t="shared" si="629"/>
        <v>-15268.709166923552</v>
      </c>
      <c r="N2134" s="137">
        <f t="shared" si="630"/>
        <v>29259.181997253145</v>
      </c>
      <c r="O2134" s="143">
        <f t="shared" si="645"/>
        <v>11.836942197624012</v>
      </c>
      <c r="P2134" s="137">
        <f t="shared" si="643"/>
        <v>220.28916692355233</v>
      </c>
      <c r="Q2134" s="137">
        <f t="shared" si="631"/>
        <v>-70.6819972531448</v>
      </c>
      <c r="R2134" s="144">
        <f t="shared" si="632"/>
        <v>161.44411186803154</v>
      </c>
      <c r="T2134" s="92">
        <f t="shared" si="633"/>
        <v>3.8997377530618692E-28</v>
      </c>
      <c r="U2134" s="92">
        <f>SUM($T$13:T2134)</f>
        <v>0.8905257125933097</v>
      </c>
      <c r="V2134" s="92">
        <f t="shared" si="634"/>
        <v>1173</v>
      </c>
      <c r="W2134" s="92">
        <v>95.409040003201881</v>
      </c>
      <c r="Y2134" s="92">
        <f t="shared" si="635"/>
        <v>2.7873289439831854E-33</v>
      </c>
      <c r="Z2134" s="92">
        <f>SUM($Y$13:Y2134)</f>
        <v>0.76568049010186445</v>
      </c>
      <c r="AA2134" s="92">
        <f t="shared" si="636"/>
        <v>1404</v>
      </c>
      <c r="AB2134" s="92">
        <v>92.853646999339617</v>
      </c>
      <c r="AD2134" s="92">
        <f t="shared" si="637"/>
        <v>6.1924069865781691E-37</v>
      </c>
      <c r="AE2134" s="92" t="e">
        <f>SUM($AD$13:AD2134)</f>
        <v>#N/A</v>
      </c>
      <c r="AF2134" s="92">
        <f t="shared" si="638"/>
        <v>1568</v>
      </c>
      <c r="AG2134" s="92">
        <v>163.43042346729635</v>
      </c>
      <c r="AI2134" s="92">
        <f t="shared" si="639"/>
        <v>7.1820911749701098E-38</v>
      </c>
      <c r="AJ2134" s="92" t="e">
        <f>SUM($AI$13:AI2134)</f>
        <v>#N/A</v>
      </c>
      <c r="AK2134" s="92">
        <f t="shared" si="640"/>
        <v>1610</v>
      </c>
      <c r="AL2134" s="92">
        <v>185.41561377104699</v>
      </c>
    </row>
    <row r="2135" spans="1:38">
      <c r="A2135" s="93">
        <v>2123</v>
      </c>
      <c r="B2135" s="130">
        <v>40886</v>
      </c>
      <c r="C2135" s="92">
        <v>18.219999000000001</v>
      </c>
      <c r="D2135" s="92">
        <v>21.403998999999999</v>
      </c>
      <c r="E2135" s="92">
        <v>13.564</v>
      </c>
      <c r="F2135" s="139">
        <f t="shared" si="628"/>
        <v>-1.3627772427429963E-2</v>
      </c>
      <c r="G2135" s="140">
        <f t="shared" si="628"/>
        <v>-7.4284249405917047E-3</v>
      </c>
      <c r="H2135" s="140">
        <f t="shared" si="628"/>
        <v>1.9905632556767916E-2</v>
      </c>
      <c r="I2135" s="141">
        <f t="shared" si="646"/>
        <v>21.108267032830241</v>
      </c>
      <c r="J2135" s="142">
        <f t="shared" si="641"/>
        <v>24.894389902592501</v>
      </c>
      <c r="K2135" s="142">
        <f t="shared" si="644"/>
        <v>19.846343703922148</v>
      </c>
      <c r="L2135" s="143">
        <f t="shared" si="642"/>
        <v>14775.786922981169</v>
      </c>
      <c r="M2135" s="137">
        <f t="shared" si="629"/>
        <v>-14936.633941555501</v>
      </c>
      <c r="N2135" s="137">
        <f t="shared" si="630"/>
        <v>29769.515555883223</v>
      </c>
      <c r="O2135" s="143">
        <f t="shared" si="645"/>
        <v>204.14307701882899</v>
      </c>
      <c r="P2135" s="137">
        <f t="shared" si="643"/>
        <v>-111.78605844449885</v>
      </c>
      <c r="Q2135" s="137">
        <f t="shared" si="631"/>
        <v>-581.01555588322299</v>
      </c>
      <c r="R2135" s="144">
        <f t="shared" si="632"/>
        <v>-488.65853730889285</v>
      </c>
      <c r="T2135" s="92">
        <f t="shared" si="633"/>
        <v>4.8073492047106415E-9</v>
      </c>
      <c r="U2135" s="92">
        <f>SUM($T$13:T2135)</f>
        <v>0.89052571740065889</v>
      </c>
      <c r="V2135" s="92">
        <f t="shared" si="634"/>
        <v>316</v>
      </c>
      <c r="W2135" s="92">
        <v>95.560950832083108</v>
      </c>
      <c r="Y2135" s="92">
        <f t="shared" si="635"/>
        <v>2.7830124629151903E-15</v>
      </c>
      <c r="Z2135" s="92">
        <f>SUM($Y$13:Y2135)</f>
        <v>0.76568049010186723</v>
      </c>
      <c r="AA2135" s="92">
        <f t="shared" si="636"/>
        <v>596</v>
      </c>
      <c r="AB2135" s="92">
        <v>92.87050262469711</v>
      </c>
      <c r="AD2135" s="92">
        <f t="shared" si="637"/>
        <v>4.8110758843699995E-18</v>
      </c>
      <c r="AE2135" s="92" t="e">
        <f>SUM($AD$13:AD2135)</f>
        <v>#N/A</v>
      </c>
      <c r="AF2135" s="92">
        <f t="shared" si="638"/>
        <v>720</v>
      </c>
      <c r="AG2135" s="92">
        <v>163.43287454600795</v>
      </c>
      <c r="AI2135" s="92">
        <f t="shared" si="639"/>
        <v>1.1277153169463479E-48</v>
      </c>
      <c r="AJ2135" s="92" t="e">
        <f>SUM($AI$13:AI2135)</f>
        <v>#N/A</v>
      </c>
      <c r="AK2135" s="92">
        <f t="shared" si="640"/>
        <v>2095</v>
      </c>
      <c r="AL2135" s="92">
        <v>185.60208830633383</v>
      </c>
    </row>
    <row r="2136" spans="1:38">
      <c r="A2136" s="93">
        <v>2124</v>
      </c>
      <c r="B2136" s="130">
        <v>40885</v>
      </c>
      <c r="C2136" s="92">
        <v>18.080998999999998</v>
      </c>
      <c r="D2136" s="92">
        <v>21.193999999999999</v>
      </c>
      <c r="E2136" s="92">
        <v>13.6944</v>
      </c>
      <c r="F2136" s="139">
        <f t="shared" si="628"/>
        <v>7.6876283218645369E-3</v>
      </c>
      <c r="G2136" s="140">
        <f t="shared" si="628"/>
        <v>9.9084174766443933E-3</v>
      </c>
      <c r="H2136" s="140">
        <f t="shared" si="628"/>
        <v>-9.5221404369669749E-3</v>
      </c>
      <c r="I2136" s="141">
        <f t="shared" si="646"/>
        <v>21.564414477325069</v>
      </c>
      <c r="J2136" s="142">
        <f t="shared" si="641"/>
        <v>25.329210046206477</v>
      </c>
      <c r="K2136" s="142">
        <f t="shared" si="644"/>
        <v>19.27370866923706</v>
      </c>
      <c r="L2136" s="143">
        <f t="shared" si="642"/>
        <v>15095.090134127549</v>
      </c>
      <c r="M2136" s="137">
        <f t="shared" si="629"/>
        <v>-15197.526027723887</v>
      </c>
      <c r="N2136" s="137">
        <f t="shared" si="630"/>
        <v>28910.56300385559</v>
      </c>
      <c r="O2136" s="143">
        <f t="shared" si="645"/>
        <v>-115.16013412755092</v>
      </c>
      <c r="P2136" s="137">
        <f t="shared" si="643"/>
        <v>149.10602772388665</v>
      </c>
      <c r="Q2136" s="137">
        <f t="shared" si="631"/>
        <v>277.93699614440993</v>
      </c>
      <c r="R2136" s="144">
        <f t="shared" si="632"/>
        <v>311.88288974074567</v>
      </c>
      <c r="T2136" s="92">
        <f t="shared" si="633"/>
        <v>4.1981973057755757E-24</v>
      </c>
      <c r="U2136" s="92">
        <f>SUM($T$13:T2136)</f>
        <v>0.89052571740065889</v>
      </c>
      <c r="V2136" s="92">
        <f t="shared" si="634"/>
        <v>992</v>
      </c>
      <c r="W2136" s="92">
        <v>95.567981378868353</v>
      </c>
      <c r="Y2136" s="92">
        <f t="shared" si="635"/>
        <v>1.1562244327155893E-7</v>
      </c>
      <c r="Z2136" s="92">
        <f>SUM($Y$13:Y2136)</f>
        <v>0.76568060572431051</v>
      </c>
      <c r="AA2136" s="92">
        <f t="shared" si="636"/>
        <v>254</v>
      </c>
      <c r="AB2136" s="92">
        <v>92.894260127188318</v>
      </c>
      <c r="AD2136" s="92">
        <f t="shared" si="637"/>
        <v>3.7647466669135873E-16</v>
      </c>
      <c r="AE2136" s="92" t="e">
        <f>SUM($AD$13:AD2136)</f>
        <v>#N/A</v>
      </c>
      <c r="AF2136" s="92">
        <f t="shared" si="638"/>
        <v>635</v>
      </c>
      <c r="AG2136" s="92">
        <v>163.59789202031607</v>
      </c>
      <c r="AI2136" s="92">
        <f t="shared" si="639"/>
        <v>2.675782550059028E-22</v>
      </c>
      <c r="AJ2136" s="92" t="e">
        <f>SUM($AI$13:AI2136)</f>
        <v>#N/A</v>
      </c>
      <c r="AK2136" s="92">
        <f t="shared" si="640"/>
        <v>911</v>
      </c>
      <c r="AL2136" s="92">
        <v>185.79693481686627</v>
      </c>
    </row>
    <row r="2137" spans="1:38">
      <c r="A2137" s="93">
        <v>2125</v>
      </c>
      <c r="B2137" s="130">
        <v>40884</v>
      </c>
      <c r="C2137" s="92">
        <v>18.079999999999998</v>
      </c>
      <c r="D2137" s="92">
        <v>21.02</v>
      </c>
      <c r="E2137" s="92">
        <v>13.5</v>
      </c>
      <c r="F2137" s="139">
        <f t="shared" si="628"/>
        <v>5.5254424778716782E-5</v>
      </c>
      <c r="G2137" s="140">
        <f t="shared" si="628"/>
        <v>8.2778306374879929E-3</v>
      </c>
      <c r="H2137" s="140">
        <f t="shared" si="628"/>
        <v>1.4399999999999968E-2</v>
      </c>
      <c r="I2137" s="141">
        <f t="shared" si="646"/>
        <v>21.401082439164821</v>
      </c>
      <c r="J2137" s="142">
        <f t="shared" si="641"/>
        <v>25.288313786869644</v>
      </c>
      <c r="K2137" s="142">
        <f t="shared" si="644"/>
        <v>19.739209599999999</v>
      </c>
      <c r="L2137" s="143">
        <f t="shared" si="642"/>
        <v>14980.757707415374</v>
      </c>
      <c r="M2137" s="137">
        <f t="shared" si="629"/>
        <v>-15172.988272121785</v>
      </c>
      <c r="N2137" s="137">
        <f t="shared" si="630"/>
        <v>29608.814399999999</v>
      </c>
      <c r="O2137" s="143">
        <f t="shared" si="645"/>
        <v>-0.82770741537569847</v>
      </c>
      <c r="P2137" s="137">
        <f t="shared" si="643"/>
        <v>124.56827212178541</v>
      </c>
      <c r="Q2137" s="137">
        <f t="shared" si="631"/>
        <v>-420.3143999999993</v>
      </c>
      <c r="R2137" s="144">
        <f t="shared" si="632"/>
        <v>-296.57383529358958</v>
      </c>
      <c r="T2137" s="92">
        <f t="shared" si="633"/>
        <v>4.5265087236132376E-38</v>
      </c>
      <c r="U2137" s="92">
        <f>SUM($T$13:T2137)</f>
        <v>0.89052571740065889</v>
      </c>
      <c r="V2137" s="92">
        <f t="shared" si="634"/>
        <v>1619</v>
      </c>
      <c r="W2137" s="92">
        <v>95.854875643739433</v>
      </c>
      <c r="Y2137" s="92">
        <f t="shared" si="635"/>
        <v>5.2794969804499054E-38</v>
      </c>
      <c r="Z2137" s="92">
        <f>SUM($Y$13:Y2137)</f>
        <v>0.76568060572431051</v>
      </c>
      <c r="AA2137" s="92">
        <f t="shared" si="636"/>
        <v>1616</v>
      </c>
      <c r="AB2137" s="92">
        <v>92.921181198942577</v>
      </c>
      <c r="AD2137" s="92">
        <f t="shared" si="637"/>
        <v>1.1937506907634505E-47</v>
      </c>
      <c r="AE2137" s="92" t="e">
        <f>SUM($AD$13:AD2137)</f>
        <v>#N/A</v>
      </c>
      <c r="AF2137" s="92">
        <f t="shared" si="638"/>
        <v>2049</v>
      </c>
      <c r="AG2137" s="92">
        <v>163.86638270959156</v>
      </c>
      <c r="AI2137" s="92">
        <f t="shared" si="639"/>
        <v>5.6244621850943116E-45</v>
      </c>
      <c r="AJ2137" s="92" t="e">
        <f>SUM($AI$13:AI2137)</f>
        <v>#N/A</v>
      </c>
      <c r="AK2137" s="92">
        <f t="shared" si="640"/>
        <v>1929</v>
      </c>
      <c r="AL2137" s="92">
        <v>185.95689461079019</v>
      </c>
    </row>
    <row r="2138" spans="1:38">
      <c r="A2138" s="93">
        <v>2126</v>
      </c>
      <c r="B2138" s="130">
        <v>40883</v>
      </c>
      <c r="C2138" s="92">
        <v>18.157</v>
      </c>
      <c r="D2138" s="92">
        <v>21.150998999999999</v>
      </c>
      <c r="E2138" s="92">
        <v>13.473699999999999</v>
      </c>
      <c r="F2138" s="139">
        <f t="shared" si="628"/>
        <v>-4.2407886765435387E-3</v>
      </c>
      <c r="G2138" s="140">
        <f t="shared" si="628"/>
        <v>-6.193513601887024E-3</v>
      </c>
      <c r="H2138" s="140">
        <f t="shared" si="628"/>
        <v>1.9519508375576144E-3</v>
      </c>
      <c r="I2138" s="141">
        <f t="shared" si="646"/>
        <v>21.309147546400833</v>
      </c>
      <c r="J2138" s="142">
        <f t="shared" si="641"/>
        <v>24.925362343405151</v>
      </c>
      <c r="K2138" s="142">
        <f t="shared" si="644"/>
        <v>19.496983011348032</v>
      </c>
      <c r="L2138" s="143">
        <f t="shared" si="642"/>
        <v>14916.403282480584</v>
      </c>
      <c r="M2138" s="137">
        <f t="shared" si="629"/>
        <v>-14955.217406043092</v>
      </c>
      <c r="N2138" s="137">
        <f t="shared" si="630"/>
        <v>29245.474517022049</v>
      </c>
      <c r="O2138" s="143">
        <f t="shared" si="645"/>
        <v>63.526717519414888</v>
      </c>
      <c r="P2138" s="137">
        <f t="shared" si="643"/>
        <v>-93.202593956908458</v>
      </c>
      <c r="Q2138" s="137">
        <f t="shared" si="631"/>
        <v>-56.974517022048531</v>
      </c>
      <c r="R2138" s="144">
        <f t="shared" si="632"/>
        <v>-86.650393459542101</v>
      </c>
      <c r="T2138" s="92">
        <f t="shared" si="633"/>
        <v>5.8216234318721497E-48</v>
      </c>
      <c r="U2138" s="92">
        <f>SUM($T$13:T2138)</f>
        <v>0.89052571740065889</v>
      </c>
      <c r="V2138" s="92">
        <f t="shared" si="634"/>
        <v>2063</v>
      </c>
      <c r="W2138" s="92">
        <v>96.349928217978231</v>
      </c>
      <c r="Y2138" s="92">
        <f t="shared" si="635"/>
        <v>1.0869930326914228E-18</v>
      </c>
      <c r="Z2138" s="92">
        <f>SUM($Y$13:Y2138)</f>
        <v>0.76568060572431051</v>
      </c>
      <c r="AA2138" s="92">
        <f t="shared" si="636"/>
        <v>749</v>
      </c>
      <c r="AB2138" s="92">
        <v>93.086410126952615</v>
      </c>
      <c r="AD2138" s="92">
        <f t="shared" si="637"/>
        <v>1.2053580884105131E-27</v>
      </c>
      <c r="AE2138" s="92" t="e">
        <f>SUM($AD$13:AD2138)</f>
        <v>#N/A</v>
      </c>
      <c r="AF2138" s="92">
        <f t="shared" si="638"/>
        <v>1151</v>
      </c>
      <c r="AG2138" s="92">
        <v>164.24169585348864</v>
      </c>
      <c r="AI2138" s="92">
        <f t="shared" si="639"/>
        <v>4.7878549158608298E-28</v>
      </c>
      <c r="AJ2138" s="92" t="e">
        <f>SUM($AI$13:AI2138)</f>
        <v>#N/A</v>
      </c>
      <c r="AK2138" s="92">
        <f t="shared" si="640"/>
        <v>1169</v>
      </c>
      <c r="AL2138" s="92">
        <v>185.98628311671564</v>
      </c>
    </row>
    <row r="2139" spans="1:38">
      <c r="A2139" s="93">
        <v>2127</v>
      </c>
      <c r="B2139" s="130">
        <v>40882</v>
      </c>
      <c r="C2139" s="92">
        <v>17.957701</v>
      </c>
      <c r="D2139" s="92">
        <v>21.097000000000001</v>
      </c>
      <c r="E2139" s="92">
        <v>13.523</v>
      </c>
      <c r="F2139" s="139">
        <f t="shared" si="628"/>
        <v>1.1098246930383748E-2</v>
      </c>
      <c r="G2139" s="140">
        <f t="shared" si="628"/>
        <v>2.5595582310280474E-3</v>
      </c>
      <c r="H2139" s="140">
        <f t="shared" si="628"/>
        <v>-3.6456407601863638E-3</v>
      </c>
      <c r="I2139" s="141">
        <f t="shared" si="646"/>
        <v>21.637401374485517</v>
      </c>
      <c r="J2139" s="142">
        <f t="shared" si="641"/>
        <v>25.144895512124947</v>
      </c>
      <c r="K2139" s="142">
        <f t="shared" si="644"/>
        <v>19.388059476447534</v>
      </c>
      <c r="L2139" s="143">
        <f t="shared" si="642"/>
        <v>15146.180962139862</v>
      </c>
      <c r="M2139" s="137">
        <f t="shared" si="629"/>
        <v>-15086.937307274968</v>
      </c>
      <c r="N2139" s="137">
        <f t="shared" si="630"/>
        <v>29082.089214671301</v>
      </c>
      <c r="O2139" s="143">
        <f t="shared" si="645"/>
        <v>-166.25096213986399</v>
      </c>
      <c r="P2139" s="137">
        <f t="shared" si="643"/>
        <v>38.517307274967607</v>
      </c>
      <c r="Q2139" s="137">
        <f t="shared" si="631"/>
        <v>106.41078532869869</v>
      </c>
      <c r="R2139" s="144">
        <f t="shared" si="632"/>
        <v>-21.322869536197686</v>
      </c>
      <c r="T2139" s="92">
        <f t="shared" si="633"/>
        <v>1.2199109995182773E-34</v>
      </c>
      <c r="U2139" s="92">
        <f>SUM($T$13:T2139)</f>
        <v>0.89052571740065889</v>
      </c>
      <c r="V2139" s="92">
        <f t="shared" si="634"/>
        <v>1465</v>
      </c>
      <c r="W2139" s="92">
        <v>96.417767510221893</v>
      </c>
      <c r="Y2139" s="92">
        <f t="shared" si="635"/>
        <v>2.9221326760755135E-52</v>
      </c>
      <c r="Z2139" s="92">
        <f>SUM($Y$13:Y2139)</f>
        <v>0.76568060572431051</v>
      </c>
      <c r="AA2139" s="92">
        <f t="shared" si="636"/>
        <v>2256</v>
      </c>
      <c r="AB2139" s="92">
        <v>93.234072908100643</v>
      </c>
      <c r="AD2139" s="92">
        <f t="shared" si="637"/>
        <v>6.6934746554743223E-14</v>
      </c>
      <c r="AE2139" s="92" t="e">
        <f>SUM($AD$13:AD2139)</f>
        <v>#N/A</v>
      </c>
      <c r="AF2139" s="92">
        <f t="shared" si="638"/>
        <v>534</v>
      </c>
      <c r="AG2139" s="92">
        <v>164.36920421343893</v>
      </c>
      <c r="AI2139" s="92">
        <f t="shared" si="639"/>
        <v>1.7482335356824118E-43</v>
      </c>
      <c r="AJ2139" s="92" t="e">
        <f>SUM($AI$13:AI2139)</f>
        <v>#N/A</v>
      </c>
      <c r="AK2139" s="92">
        <f t="shared" si="640"/>
        <v>1862</v>
      </c>
      <c r="AL2139" s="92">
        <v>186.07809206783531</v>
      </c>
    </row>
    <row r="2140" spans="1:38">
      <c r="A2140" s="93">
        <v>2128</v>
      </c>
      <c r="B2140" s="130">
        <v>40879</v>
      </c>
      <c r="C2140" s="92">
        <v>18.316998999999999</v>
      </c>
      <c r="D2140" s="92">
        <v>21.341999000000001</v>
      </c>
      <c r="E2140" s="92">
        <v>13.625999999999999</v>
      </c>
      <c r="F2140" s="139">
        <f t="shared" si="628"/>
        <v>-1.9615549468556481E-2</v>
      </c>
      <c r="G2140" s="140">
        <f t="shared" si="628"/>
        <v>-1.1479665049183074E-2</v>
      </c>
      <c r="H2140" s="140">
        <f t="shared" si="628"/>
        <v>-7.5590782327902284E-3</v>
      </c>
      <c r="I2140" s="141">
        <f t="shared" si="646"/>
        <v>20.980129202927838</v>
      </c>
      <c r="J2140" s="142">
        <f t="shared" si="641"/>
        <v>24.792781964800955</v>
      </c>
      <c r="K2140" s="142">
        <f t="shared" si="644"/>
        <v>19.311907896668135</v>
      </c>
      <c r="L2140" s="143">
        <f t="shared" si="642"/>
        <v>14686.090442049486</v>
      </c>
      <c r="M2140" s="137">
        <f t="shared" si="629"/>
        <v>-14875.669178880573</v>
      </c>
      <c r="N2140" s="137">
        <f t="shared" si="630"/>
        <v>28967.861845002204</v>
      </c>
      <c r="O2140" s="143">
        <f t="shared" si="645"/>
        <v>293.83955795051224</v>
      </c>
      <c r="P2140" s="137">
        <f t="shared" si="643"/>
        <v>-172.7508211194272</v>
      </c>
      <c r="Q2140" s="137">
        <f t="shared" si="631"/>
        <v>220.63815499779594</v>
      </c>
      <c r="R2140" s="144">
        <f t="shared" si="632"/>
        <v>341.72689182888098</v>
      </c>
      <c r="T2140" s="92">
        <f t="shared" si="633"/>
        <v>3.0664096898677849E-16</v>
      </c>
      <c r="U2140" s="92">
        <f>SUM($T$13:T2140)</f>
        <v>0.89052571740065922</v>
      </c>
      <c r="V2140" s="92">
        <f t="shared" si="634"/>
        <v>639</v>
      </c>
      <c r="W2140" s="92">
        <v>96.477343962444138</v>
      </c>
      <c r="Y2140" s="92">
        <f t="shared" si="635"/>
        <v>3.2642401128187679E-14</v>
      </c>
      <c r="Z2140" s="92">
        <f>SUM($Y$13:Y2140)</f>
        <v>0.76568060572434316</v>
      </c>
      <c r="AA2140" s="92">
        <f t="shared" si="636"/>
        <v>548</v>
      </c>
      <c r="AB2140" s="92">
        <v>93.545938012899569</v>
      </c>
      <c r="AD2140" s="92">
        <f t="shared" si="637"/>
        <v>7.4396166804830844E-50</v>
      </c>
      <c r="AE2140" s="92" t="e">
        <f>SUM($AD$13:AD2140)</f>
        <v>#N/A</v>
      </c>
      <c r="AF2140" s="92">
        <f t="shared" si="638"/>
        <v>2148</v>
      </c>
      <c r="AG2140" s="92">
        <v>164.55203619909662</v>
      </c>
      <c r="AI2140" s="92">
        <f t="shared" si="639"/>
        <v>1.3132747368569959E-30</v>
      </c>
      <c r="AJ2140" s="92" t="e">
        <f>SUM($AI$13:AI2140)</f>
        <v>#N/A</v>
      </c>
      <c r="AK2140" s="92">
        <f t="shared" si="640"/>
        <v>1284</v>
      </c>
      <c r="AL2140" s="92">
        <v>186.83904386605536</v>
      </c>
    </row>
    <row r="2141" spans="1:38">
      <c r="A2141" s="93">
        <v>2129</v>
      </c>
      <c r="B2141" s="130">
        <v>40878</v>
      </c>
      <c r="C2141" s="92">
        <v>18.320999</v>
      </c>
      <c r="D2141" s="92">
        <v>21.396999000000001</v>
      </c>
      <c r="E2141" s="92">
        <v>13.61</v>
      </c>
      <c r="F2141" s="139">
        <f t="shared" si="628"/>
        <v>-2.1832870576554697E-4</v>
      </c>
      <c r="G2141" s="140">
        <f t="shared" si="628"/>
        <v>-2.5704539220663403E-3</v>
      </c>
      <c r="H2141" s="140">
        <f t="shared" si="628"/>
        <v>1.175606171932353E-3</v>
      </c>
      <c r="I2141" s="141">
        <f t="shared" si="646"/>
        <v>21.395227787529485</v>
      </c>
      <c r="J2141" s="142">
        <f t="shared" si="641"/>
        <v>25.016231216316832</v>
      </c>
      <c r="K2141" s="142">
        <f t="shared" si="644"/>
        <v>19.481876120499631</v>
      </c>
      <c r="L2141" s="143">
        <f t="shared" si="642"/>
        <v>14976.65945127064</v>
      </c>
      <c r="M2141" s="137">
        <f t="shared" si="629"/>
        <v>-15009.738729790099</v>
      </c>
      <c r="N2141" s="137">
        <f t="shared" si="630"/>
        <v>29222.814180749447</v>
      </c>
      <c r="O2141" s="143">
        <f t="shared" si="645"/>
        <v>3.2705487293587794</v>
      </c>
      <c r="P2141" s="137">
        <f t="shared" si="643"/>
        <v>-38.681270209901413</v>
      </c>
      <c r="Q2141" s="137">
        <f t="shared" si="631"/>
        <v>-34.314180749446678</v>
      </c>
      <c r="R2141" s="144">
        <f t="shared" si="632"/>
        <v>-69.724902229989311</v>
      </c>
      <c r="T2141" s="92">
        <f t="shared" si="633"/>
        <v>5.1214640168492032E-16</v>
      </c>
      <c r="U2141" s="92">
        <f>SUM($T$13:T2141)</f>
        <v>0.89052571740065978</v>
      </c>
      <c r="V2141" s="92">
        <f t="shared" si="634"/>
        <v>629</v>
      </c>
      <c r="W2141" s="92">
        <v>96.757218070524686</v>
      </c>
      <c r="Y2141" s="92">
        <f t="shared" si="635"/>
        <v>1.0740257645991079E-11</v>
      </c>
      <c r="Z2141" s="92">
        <f>SUM($Y$13:Y2141)</f>
        <v>0.76568060573508345</v>
      </c>
      <c r="AA2141" s="92">
        <f t="shared" si="636"/>
        <v>435</v>
      </c>
      <c r="AB2141" s="92">
        <v>93.711582145420834</v>
      </c>
      <c r="AD2141" s="92">
        <f t="shared" si="637"/>
        <v>1.4905017859391055E-44</v>
      </c>
      <c r="AE2141" s="92" t="e">
        <f>SUM($AD$13:AD2141)</f>
        <v>#N/A</v>
      </c>
      <c r="AF2141" s="92">
        <f t="shared" si="638"/>
        <v>1910</v>
      </c>
      <c r="AG2141" s="92">
        <v>164.8977722289419</v>
      </c>
      <c r="AI2141" s="92">
        <f t="shared" si="639"/>
        <v>4.3732091991863617E-35</v>
      </c>
      <c r="AJ2141" s="92" t="e">
        <f>SUM($AI$13:AI2141)</f>
        <v>#N/A</v>
      </c>
      <c r="AK2141" s="92">
        <f t="shared" si="640"/>
        <v>1485</v>
      </c>
      <c r="AL2141" s="92">
        <v>186.89352194875028</v>
      </c>
    </row>
    <row r="2142" spans="1:38">
      <c r="A2142" s="93">
        <v>2130</v>
      </c>
      <c r="B2142" s="130">
        <v>40877</v>
      </c>
      <c r="C2142" s="92">
        <v>18.575001</v>
      </c>
      <c r="D2142" s="92">
        <v>21.502001</v>
      </c>
      <c r="E2142" s="92">
        <v>13.6257</v>
      </c>
      <c r="F2142" s="139">
        <f t="shared" si="628"/>
        <v>-1.367440034054368E-2</v>
      </c>
      <c r="G2142" s="140">
        <f t="shared" si="628"/>
        <v>-4.8833594603590047E-3</v>
      </c>
      <c r="H2142" s="140">
        <f t="shared" si="628"/>
        <v>-1.152234380619066E-3</v>
      </c>
      <c r="I2142" s="141">
        <f t="shared" si="646"/>
        <v>21.107269200152398</v>
      </c>
      <c r="J2142" s="142">
        <f t="shared" si="641"/>
        <v>24.958221926382574</v>
      </c>
      <c r="K2142" s="142">
        <f t="shared" si="644"/>
        <v>19.436578671187533</v>
      </c>
      <c r="L2142" s="143">
        <f t="shared" si="642"/>
        <v>14775.08844010668</v>
      </c>
      <c r="M2142" s="137">
        <f t="shared" si="629"/>
        <v>-14974.933155829545</v>
      </c>
      <c r="N2142" s="137">
        <f t="shared" si="630"/>
        <v>29154.8680067813</v>
      </c>
      <c r="O2142" s="143">
        <f t="shared" si="645"/>
        <v>204.84155989331884</v>
      </c>
      <c r="P2142" s="137">
        <f t="shared" si="643"/>
        <v>-73.486844170454788</v>
      </c>
      <c r="Q2142" s="137">
        <f t="shared" si="631"/>
        <v>33.63199321869979</v>
      </c>
      <c r="R2142" s="144">
        <f t="shared" si="632"/>
        <v>164.98670894156385</v>
      </c>
      <c r="T2142" s="92">
        <f t="shared" si="633"/>
        <v>1.0104989215899373E-31</v>
      </c>
      <c r="U2142" s="92">
        <f>SUM($T$13:T2142)</f>
        <v>0.89052571740065978</v>
      </c>
      <c r="V2142" s="92">
        <f t="shared" si="634"/>
        <v>1334</v>
      </c>
      <c r="W2142" s="92">
        <v>97.081962582535198</v>
      </c>
      <c r="Y2142" s="92">
        <f t="shared" si="635"/>
        <v>1.5305525221871397E-21</v>
      </c>
      <c r="Z2142" s="92">
        <f>SUM($Y$13:Y2142)</f>
        <v>0.76568060573508345</v>
      </c>
      <c r="AA2142" s="92">
        <f t="shared" si="636"/>
        <v>877</v>
      </c>
      <c r="AB2142" s="92">
        <v>94.066058874906957</v>
      </c>
      <c r="AD2142" s="92">
        <f t="shared" si="637"/>
        <v>4.508153271412503E-57</v>
      </c>
      <c r="AE2142" s="92" t="e">
        <f>SUM($AD$13:AD2142)</f>
        <v>#N/A</v>
      </c>
      <c r="AF2142" s="92">
        <f t="shared" si="638"/>
        <v>2472</v>
      </c>
      <c r="AG2142" s="92">
        <v>165.21618787840271</v>
      </c>
      <c r="AI2142" s="92">
        <f t="shared" si="639"/>
        <v>1.1442031923067609E-18</v>
      </c>
      <c r="AJ2142" s="92" t="e">
        <f>SUM($AI$13:AI2142)</f>
        <v>#N/A</v>
      </c>
      <c r="AK2142" s="92">
        <f t="shared" si="640"/>
        <v>748</v>
      </c>
      <c r="AL2142" s="92">
        <v>187.45555691800655</v>
      </c>
    </row>
    <row r="2143" spans="1:38">
      <c r="A2143" s="93">
        <v>2131</v>
      </c>
      <c r="B2143" s="130">
        <v>40876</v>
      </c>
      <c r="C2143" s="92">
        <v>18.447599</v>
      </c>
      <c r="D2143" s="92">
        <v>21.73</v>
      </c>
      <c r="E2143" s="92">
        <v>13.792999999999999</v>
      </c>
      <c r="F2143" s="139">
        <f t="shared" si="628"/>
        <v>6.9061561886725187E-3</v>
      </c>
      <c r="G2143" s="140">
        <f t="shared" si="628"/>
        <v>-1.0492360791532485E-2</v>
      </c>
      <c r="H2143" s="140">
        <f t="shared" si="628"/>
        <v>-1.2129340970057245E-2</v>
      </c>
      <c r="I2143" s="141">
        <f t="shared" si="646"/>
        <v>21.547691051821971</v>
      </c>
      <c r="J2143" s="142">
        <f t="shared" si="641"/>
        <v>24.81754424669581</v>
      </c>
      <c r="K2143" s="142">
        <f t="shared" si="644"/>
        <v>19.222975154063654</v>
      </c>
      <c r="L2143" s="143">
        <f t="shared" si="642"/>
        <v>15083.38373627538</v>
      </c>
      <c r="M2143" s="137">
        <f t="shared" si="629"/>
        <v>-14890.526548017486</v>
      </c>
      <c r="N2143" s="137">
        <f t="shared" si="630"/>
        <v>28834.462731095482</v>
      </c>
      <c r="O2143" s="143">
        <f t="shared" si="645"/>
        <v>-103.45373627538174</v>
      </c>
      <c r="P2143" s="137">
        <f t="shared" si="643"/>
        <v>-157.89345198251431</v>
      </c>
      <c r="Q2143" s="137">
        <f t="shared" si="631"/>
        <v>354.03726890451799</v>
      </c>
      <c r="R2143" s="144">
        <f t="shared" si="632"/>
        <v>92.690080646621936</v>
      </c>
      <c r="T2143" s="92">
        <f t="shared" si="633"/>
        <v>2.0245000676856659E-26</v>
      </c>
      <c r="U2143" s="92">
        <f>SUM($T$13:T2143)</f>
        <v>0.89052571740065978</v>
      </c>
      <c r="V2143" s="92">
        <f t="shared" si="634"/>
        <v>1096</v>
      </c>
      <c r="W2143" s="92">
        <v>97.090899970969986</v>
      </c>
      <c r="Y2143" s="92">
        <f t="shared" si="635"/>
        <v>6.3834860266126439E-59</v>
      </c>
      <c r="Z2143" s="92">
        <f>SUM($Y$13:Y2143)</f>
        <v>0.76568060573508345</v>
      </c>
      <c r="AA2143" s="92">
        <f t="shared" si="636"/>
        <v>2555</v>
      </c>
      <c r="AB2143" s="92">
        <v>94.805849439399026</v>
      </c>
      <c r="AD2143" s="92">
        <f t="shared" si="637"/>
        <v>3.0908473068793161E-42</v>
      </c>
      <c r="AE2143" s="92" t="e">
        <f>SUM($AD$13:AD2143)</f>
        <v>#N/A</v>
      </c>
      <c r="AF2143" s="92">
        <f t="shared" si="638"/>
        <v>1806</v>
      </c>
      <c r="AG2143" s="92">
        <v>165.24194038219139</v>
      </c>
      <c r="AI2143" s="92">
        <f t="shared" si="639"/>
        <v>5.9734235507790675E-16</v>
      </c>
      <c r="AJ2143" s="92" t="e">
        <f>SUM($AI$13:AI2143)</f>
        <v>#N/A</v>
      </c>
      <c r="AK2143" s="92">
        <f t="shared" si="640"/>
        <v>626</v>
      </c>
      <c r="AL2143" s="92">
        <v>188.71771425594488</v>
      </c>
    </row>
    <row r="2144" spans="1:38">
      <c r="A2144" s="93">
        <v>2132</v>
      </c>
      <c r="B2144" s="130">
        <v>40875</v>
      </c>
      <c r="C2144" s="92">
        <v>18.879999000000002</v>
      </c>
      <c r="D2144" s="92">
        <v>21.913</v>
      </c>
      <c r="E2144" s="92">
        <v>14.021000000000001</v>
      </c>
      <c r="F2144" s="139">
        <f t="shared" si="628"/>
        <v>-2.2902543585939905E-2</v>
      </c>
      <c r="G2144" s="140">
        <f t="shared" si="628"/>
        <v>-8.3512070460457499E-3</v>
      </c>
      <c r="H2144" s="140">
        <f t="shared" si="628"/>
        <v>-1.6261322302260961E-2</v>
      </c>
      <c r="I2144" s="141">
        <f t="shared" si="646"/>
        <v>20.909787857515244</v>
      </c>
      <c r="J2144" s="142">
        <f t="shared" si="641"/>
        <v>24.871245881440242</v>
      </c>
      <c r="K2144" s="142">
        <f t="shared" si="644"/>
        <v>19.142570929320303</v>
      </c>
      <c r="L2144" s="143">
        <f t="shared" si="642"/>
        <v>14636.851500260671</v>
      </c>
      <c r="M2144" s="137">
        <f t="shared" si="629"/>
        <v>-14922.747528864145</v>
      </c>
      <c r="N2144" s="137">
        <f t="shared" si="630"/>
        <v>28713.856393980455</v>
      </c>
      <c r="O2144" s="143">
        <f t="shared" si="645"/>
        <v>343.07849973932753</v>
      </c>
      <c r="P2144" s="137">
        <f t="shared" si="643"/>
        <v>-125.67247113585472</v>
      </c>
      <c r="Q2144" s="137">
        <f t="shared" si="631"/>
        <v>474.64360601954468</v>
      </c>
      <c r="R2144" s="144">
        <f t="shared" si="632"/>
        <v>692.04963462301748</v>
      </c>
      <c r="T2144" s="92">
        <f t="shared" si="633"/>
        <v>2.4773948049418464E-54</v>
      </c>
      <c r="U2144" s="92">
        <f>SUM($T$13:T2144)</f>
        <v>0.89052571740065978</v>
      </c>
      <c r="V2144" s="92">
        <f t="shared" si="634"/>
        <v>2349</v>
      </c>
      <c r="W2144" s="92">
        <v>97.103176042111954</v>
      </c>
      <c r="Y2144" s="92">
        <f t="shared" si="635"/>
        <v>1.9795512391821147E-30</v>
      </c>
      <c r="Z2144" s="92">
        <f>SUM($Y$13:Y2144)</f>
        <v>0.76568060573508345</v>
      </c>
      <c r="AA2144" s="92">
        <f t="shared" si="636"/>
        <v>1276</v>
      </c>
      <c r="AB2144" s="92">
        <v>94.882682022085646</v>
      </c>
      <c r="AD2144" s="92">
        <f t="shared" si="637"/>
        <v>2.1310527028270167E-26</v>
      </c>
      <c r="AE2144" s="92" t="e">
        <f>SUM($AD$13:AD2144)</f>
        <v>#N/A</v>
      </c>
      <c r="AF2144" s="92">
        <f t="shared" si="638"/>
        <v>1095</v>
      </c>
      <c r="AG2144" s="92">
        <v>165.44239565084717</v>
      </c>
      <c r="AI2144" s="92">
        <f t="shared" si="639"/>
        <v>2.0736808497521829E-40</v>
      </c>
      <c r="AJ2144" s="92" t="e">
        <f>SUM($AI$13:AI2144)</f>
        <v>#N/A</v>
      </c>
      <c r="AK2144" s="92">
        <f t="shared" si="640"/>
        <v>1724</v>
      </c>
      <c r="AL2144" s="92">
        <v>188.94751417854241</v>
      </c>
    </row>
    <row r="2145" spans="1:38">
      <c r="A2145" s="93">
        <v>2133</v>
      </c>
      <c r="B2145" s="130">
        <v>40872</v>
      </c>
      <c r="C2145" s="92">
        <v>18.886998999999999</v>
      </c>
      <c r="D2145" s="92">
        <v>21.948</v>
      </c>
      <c r="E2145" s="92">
        <v>14.22</v>
      </c>
      <c r="F2145" s="139">
        <f t="shared" si="628"/>
        <v>-3.7062531744713745E-4</v>
      </c>
      <c r="G2145" s="140">
        <f t="shared" si="628"/>
        <v>-1.5946783305995638E-3</v>
      </c>
      <c r="H2145" s="140">
        <f t="shared" si="628"/>
        <v>-1.3994374120956388E-2</v>
      </c>
      <c r="I2145" s="141">
        <f t="shared" si="646"/>
        <v>21.39196865526916</v>
      </c>
      <c r="J2145" s="142">
        <f t="shared" si="641"/>
        <v>25.040704351193732</v>
      </c>
      <c r="K2145" s="142">
        <f t="shared" si="644"/>
        <v>19.18668347398031</v>
      </c>
      <c r="L2145" s="143">
        <f t="shared" si="642"/>
        <v>14974.378058688411</v>
      </c>
      <c r="M2145" s="137">
        <f t="shared" si="629"/>
        <v>-15024.422610716239</v>
      </c>
      <c r="N2145" s="137">
        <f t="shared" si="630"/>
        <v>28780.025210970463</v>
      </c>
      <c r="O2145" s="143">
        <f t="shared" si="645"/>
        <v>5.551941311587143</v>
      </c>
      <c r="P2145" s="137">
        <f t="shared" si="643"/>
        <v>-23.99738928376064</v>
      </c>
      <c r="Q2145" s="137">
        <f t="shared" si="631"/>
        <v>408.47478902953662</v>
      </c>
      <c r="R2145" s="144">
        <f t="shared" si="632"/>
        <v>390.02934105736313</v>
      </c>
      <c r="T2145" s="92">
        <f t="shared" si="633"/>
        <v>6.4455556540974006E-39</v>
      </c>
      <c r="U2145" s="92">
        <f>SUM($T$13:T2145)</f>
        <v>0.89052571740065978</v>
      </c>
      <c r="V2145" s="92">
        <f t="shared" si="634"/>
        <v>1657</v>
      </c>
      <c r="W2145" s="92">
        <v>97.120759154629923</v>
      </c>
      <c r="Y2145" s="92">
        <f t="shared" si="635"/>
        <v>2.719114942593786E-10</v>
      </c>
      <c r="Z2145" s="92">
        <f>SUM($Y$13:Y2145)</f>
        <v>0.76568060600699495</v>
      </c>
      <c r="AA2145" s="92">
        <f t="shared" si="636"/>
        <v>372</v>
      </c>
      <c r="AB2145" s="92">
        <v>95.468942087580217</v>
      </c>
      <c r="AD2145" s="92">
        <f t="shared" si="637"/>
        <v>3.362358221243757E-27</v>
      </c>
      <c r="AE2145" s="92" t="e">
        <f>SUM($AD$13:AD2145)</f>
        <v>#N/A</v>
      </c>
      <c r="AF2145" s="92">
        <f t="shared" si="638"/>
        <v>1131</v>
      </c>
      <c r="AG2145" s="92">
        <v>165.58586008229759</v>
      </c>
      <c r="AI2145" s="92">
        <f t="shared" si="639"/>
        <v>8.3833314077818903E-47</v>
      </c>
      <c r="AJ2145" s="92" t="e">
        <f>SUM($AI$13:AI2145)</f>
        <v>#N/A</v>
      </c>
      <c r="AK2145" s="92">
        <f t="shared" si="640"/>
        <v>2011</v>
      </c>
      <c r="AL2145" s="92">
        <v>189.41961863369579</v>
      </c>
    </row>
    <row r="2146" spans="1:38">
      <c r="A2146" s="93">
        <v>2134</v>
      </c>
      <c r="B2146" s="130">
        <v>40871</v>
      </c>
      <c r="C2146" s="92">
        <v>18.861999999999998</v>
      </c>
      <c r="D2146" s="92">
        <v>21.947001</v>
      </c>
      <c r="E2146" s="92">
        <v>14.185700000000001</v>
      </c>
      <c r="F2146" s="139">
        <f t="shared" si="628"/>
        <v>1.3253631640335328E-3</v>
      </c>
      <c r="G2146" s="140">
        <f t="shared" si="628"/>
        <v>4.5518747641137836E-5</v>
      </c>
      <c r="H2146" s="140">
        <f t="shared" si="628"/>
        <v>2.4179279133211828E-3</v>
      </c>
      <c r="I2146" s="141">
        <f t="shared" si="646"/>
        <v>21.428262639174001</v>
      </c>
      <c r="J2146" s="142">
        <f t="shared" si="641"/>
        <v>25.081841642053963</v>
      </c>
      <c r="K2146" s="142">
        <f t="shared" si="644"/>
        <v>19.506050459265317</v>
      </c>
      <c r="L2146" s="143">
        <f t="shared" si="642"/>
        <v>14999.783847421801</v>
      </c>
      <c r="M2146" s="137">
        <f t="shared" si="629"/>
        <v>-15049.104985232378</v>
      </c>
      <c r="N2146" s="137">
        <f t="shared" si="630"/>
        <v>29259.075688897978</v>
      </c>
      <c r="O2146" s="143">
        <f t="shared" si="645"/>
        <v>-19.853847421802129</v>
      </c>
      <c r="P2146" s="137">
        <f t="shared" si="643"/>
        <v>0.68498523237758491</v>
      </c>
      <c r="Q2146" s="137">
        <f t="shared" si="631"/>
        <v>-70.57568889797767</v>
      </c>
      <c r="R2146" s="144">
        <f t="shared" si="632"/>
        <v>-89.744551087402215</v>
      </c>
      <c r="T2146" s="92">
        <f t="shared" si="633"/>
        <v>3.3139069115098956E-57</v>
      </c>
      <c r="U2146" s="92">
        <f>SUM($T$13:T2146)</f>
        <v>0.89052571740065978</v>
      </c>
      <c r="V2146" s="92">
        <f t="shared" si="634"/>
        <v>2478</v>
      </c>
      <c r="W2146" s="92">
        <v>97.273175910717327</v>
      </c>
      <c r="Y2146" s="92">
        <f t="shared" si="635"/>
        <v>1.0765254708180266E-38</v>
      </c>
      <c r="Z2146" s="92">
        <f>SUM($Y$13:Y2146)</f>
        <v>0.76568060600699495</v>
      </c>
      <c r="AA2146" s="92">
        <f t="shared" si="636"/>
        <v>1647</v>
      </c>
      <c r="AB2146" s="92">
        <v>95.616430907402901</v>
      </c>
      <c r="AD2146" s="92">
        <f t="shared" si="637"/>
        <v>9.9689798984349356E-7</v>
      </c>
      <c r="AE2146" s="92" t="e">
        <f>SUM($AD$13:AD2146)</f>
        <v>#N/A</v>
      </c>
      <c r="AF2146" s="92">
        <f t="shared" si="638"/>
        <v>212</v>
      </c>
      <c r="AG2146" s="92">
        <v>165.74225577315519</v>
      </c>
      <c r="AI2146" s="92">
        <f t="shared" si="639"/>
        <v>5.9113179953731685E-27</v>
      </c>
      <c r="AJ2146" s="92" t="e">
        <f>SUM($AI$13:AI2146)</f>
        <v>#N/A</v>
      </c>
      <c r="AK2146" s="92">
        <f t="shared" si="640"/>
        <v>1120</v>
      </c>
      <c r="AL2146" s="92">
        <v>189.85554913838132</v>
      </c>
    </row>
    <row r="2147" spans="1:38">
      <c r="A2147" s="93">
        <v>2135</v>
      </c>
      <c r="B2147" s="130">
        <v>40870</v>
      </c>
      <c r="C2147" s="92">
        <v>18.867000999999998</v>
      </c>
      <c r="D2147" s="92">
        <v>21.84</v>
      </c>
      <c r="E2147" s="92">
        <v>14.134</v>
      </c>
      <c r="F2147" s="139">
        <f t="shared" si="628"/>
        <v>-2.6506597418418654E-4</v>
      </c>
      <c r="G2147" s="140">
        <f t="shared" si="628"/>
        <v>4.8993131868131368E-3</v>
      </c>
      <c r="H2147" s="140">
        <f t="shared" si="628"/>
        <v>3.6578463280034779E-3</v>
      </c>
      <c r="I2147" s="141">
        <f t="shared" si="646"/>
        <v>21.394227614659055</v>
      </c>
      <c r="J2147" s="142">
        <f t="shared" si="641"/>
        <v>25.203578204244504</v>
      </c>
      <c r="K2147" s="142">
        <f t="shared" si="644"/>
        <v>19.530178031696618</v>
      </c>
      <c r="L2147" s="143">
        <f t="shared" si="642"/>
        <v>14975.959330261339</v>
      </c>
      <c r="M2147" s="137">
        <f t="shared" si="629"/>
        <v>-15122.146922546703</v>
      </c>
      <c r="N2147" s="137">
        <f t="shared" si="630"/>
        <v>29295.267047544927</v>
      </c>
      <c r="O2147" s="143">
        <f t="shared" si="645"/>
        <v>3.9706697386591259</v>
      </c>
      <c r="P2147" s="137">
        <f t="shared" si="643"/>
        <v>73.726922546702554</v>
      </c>
      <c r="Q2147" s="137">
        <f t="shared" si="631"/>
        <v>-106.76704754492675</v>
      </c>
      <c r="R2147" s="144">
        <f t="shared" si="632"/>
        <v>-29.069455259565075</v>
      </c>
      <c r="T2147" s="92">
        <f t="shared" si="633"/>
        <v>4.4371481446965139E-5</v>
      </c>
      <c r="U2147" s="92">
        <f>SUM($T$13:T2147)</f>
        <v>0.89057008888210676</v>
      </c>
      <c r="V2147" s="92">
        <f t="shared" si="634"/>
        <v>138</v>
      </c>
      <c r="W2147" s="92">
        <v>97.284766213982948</v>
      </c>
      <c r="Y2147" s="92">
        <f t="shared" si="635"/>
        <v>6.4094771066805218E-40</v>
      </c>
      <c r="Z2147" s="92">
        <f>SUM($Y$13:Y2147)</f>
        <v>0.76568060600699495</v>
      </c>
      <c r="AA2147" s="92">
        <f t="shared" si="636"/>
        <v>1702</v>
      </c>
      <c r="AB2147" s="92">
        <v>95.759448503420572</v>
      </c>
      <c r="AD2147" s="92">
        <f t="shared" si="637"/>
        <v>1.0731938197146875E-2</v>
      </c>
      <c r="AE2147" s="92" t="e">
        <f>SUM($AD$13:AD2147)</f>
        <v>#N/A</v>
      </c>
      <c r="AF2147" s="92">
        <f t="shared" si="638"/>
        <v>31</v>
      </c>
      <c r="AG2147" s="92">
        <v>165.98693972179171</v>
      </c>
      <c r="AI2147" s="92">
        <f t="shared" si="639"/>
        <v>7.0403051176761095E-5</v>
      </c>
      <c r="AJ2147" s="92" t="e">
        <f>SUM($AI$13:AI2147)</f>
        <v>#N/A</v>
      </c>
      <c r="AK2147" s="92">
        <f t="shared" si="640"/>
        <v>129</v>
      </c>
      <c r="AL2147" s="92">
        <v>189.90385174547009</v>
      </c>
    </row>
    <row r="2148" spans="1:38">
      <c r="A2148" s="93">
        <v>2136</v>
      </c>
      <c r="B2148" s="130">
        <v>40869</v>
      </c>
      <c r="C2148" s="92">
        <v>18.954999999999998</v>
      </c>
      <c r="D2148" s="92">
        <v>21.891999999999999</v>
      </c>
      <c r="E2148" s="92">
        <v>13.958</v>
      </c>
      <c r="F2148" s="139">
        <f t="shared" si="628"/>
        <v>-4.6425217620680304E-3</v>
      </c>
      <c r="G2148" s="140">
        <f t="shared" si="628"/>
        <v>-2.3752969121140222E-3</v>
      </c>
      <c r="H2148" s="140">
        <f t="shared" si="628"/>
        <v>1.2609256340449848E-2</v>
      </c>
      <c r="I2148" s="141">
        <f t="shared" si="646"/>
        <v>21.30055049854392</v>
      </c>
      <c r="J2148" s="142">
        <f t="shared" si="641"/>
        <v>25.021125890736343</v>
      </c>
      <c r="K2148" s="142">
        <f t="shared" si="644"/>
        <v>19.704363519128812</v>
      </c>
      <c r="L2148" s="143">
        <f t="shared" si="642"/>
        <v>14910.385348980744</v>
      </c>
      <c r="M2148" s="137">
        <f t="shared" si="629"/>
        <v>-15012.675534441805</v>
      </c>
      <c r="N2148" s="137">
        <f t="shared" si="630"/>
        <v>29556.545278693218</v>
      </c>
      <c r="O2148" s="143">
        <f t="shared" si="645"/>
        <v>69.544651019254161</v>
      </c>
      <c r="P2148" s="137">
        <f t="shared" si="643"/>
        <v>-35.744465558194861</v>
      </c>
      <c r="Q2148" s="137">
        <f t="shared" si="631"/>
        <v>-368.04527869321828</v>
      </c>
      <c r="R2148" s="144">
        <f t="shared" si="632"/>
        <v>-334.24509323215898</v>
      </c>
      <c r="T2148" s="92">
        <f t="shared" si="633"/>
        <v>1.7553516648071311E-24</v>
      </c>
      <c r="U2148" s="92">
        <f>SUM($T$13:T2148)</f>
        <v>0.89057008888210676</v>
      </c>
      <c r="V2148" s="92">
        <f t="shared" si="634"/>
        <v>1009</v>
      </c>
      <c r="W2148" s="92">
        <v>97.394191834311641</v>
      </c>
      <c r="Y2148" s="92">
        <f t="shared" si="635"/>
        <v>1.9386025202458795E-52</v>
      </c>
      <c r="Z2148" s="92">
        <f>SUM($Y$13:Y2148)</f>
        <v>0.76568060600699495</v>
      </c>
      <c r="AA2148" s="92">
        <f t="shared" si="636"/>
        <v>2264</v>
      </c>
      <c r="AB2148" s="92">
        <v>95.875038127896914</v>
      </c>
      <c r="AD2148" s="92">
        <f t="shared" si="637"/>
        <v>1.5341147567109281E-48</v>
      </c>
      <c r="AE2148" s="92" t="e">
        <f>SUM($AD$13:AD2148)</f>
        <v>#N/A</v>
      </c>
      <c r="AF2148" s="92">
        <f t="shared" si="638"/>
        <v>2089</v>
      </c>
      <c r="AG2148" s="92">
        <v>166.62952134420993</v>
      </c>
      <c r="AI2148" s="92">
        <f t="shared" si="639"/>
        <v>1.2517204487122761E-2</v>
      </c>
      <c r="AJ2148" s="92" t="e">
        <f>SUM($AI$13:AI2148)</f>
        <v>#N/A</v>
      </c>
      <c r="AK2148" s="92">
        <f t="shared" si="640"/>
        <v>28</v>
      </c>
      <c r="AL2148" s="92">
        <v>189.97439404557554</v>
      </c>
    </row>
    <row r="2149" spans="1:38">
      <c r="A2149" s="93">
        <v>2137</v>
      </c>
      <c r="B2149" s="130">
        <v>40868</v>
      </c>
      <c r="C2149" s="92">
        <v>18.185499</v>
      </c>
      <c r="D2149" s="92">
        <v>21.683001000000001</v>
      </c>
      <c r="E2149" s="92">
        <v>14.004</v>
      </c>
      <c r="F2149" s="139">
        <f t="shared" si="628"/>
        <v>4.2313988744548503E-2</v>
      </c>
      <c r="G2149" s="140">
        <f t="shared" si="628"/>
        <v>9.638841044189439E-3</v>
      </c>
      <c r="H2149" s="140">
        <f t="shared" si="628"/>
        <v>-3.2847757783489584E-3</v>
      </c>
      <c r="I2149" s="141">
        <f t="shared" si="646"/>
        <v>22.305415127734463</v>
      </c>
      <c r="J2149" s="142">
        <f t="shared" si="641"/>
        <v>25.322448880577003</v>
      </c>
      <c r="K2149" s="142">
        <f t="shared" si="644"/>
        <v>19.395081548129106</v>
      </c>
      <c r="L2149" s="143">
        <f t="shared" si="642"/>
        <v>15613.790589414124</v>
      </c>
      <c r="M2149" s="137">
        <f t="shared" si="629"/>
        <v>-15193.469328346202</v>
      </c>
      <c r="N2149" s="137">
        <f t="shared" si="630"/>
        <v>29092.62232219366</v>
      </c>
      <c r="O2149" s="143">
        <f t="shared" si="645"/>
        <v>-633.86058941412557</v>
      </c>
      <c r="P2149" s="137">
        <f t="shared" si="643"/>
        <v>145.04932834620195</v>
      </c>
      <c r="Q2149" s="137">
        <f t="shared" si="631"/>
        <v>95.877677806340216</v>
      </c>
      <c r="R2149" s="144">
        <f t="shared" si="632"/>
        <v>-392.93358326158341</v>
      </c>
      <c r="T2149" s="92">
        <f t="shared" si="633"/>
        <v>6.7900550306133836E-48</v>
      </c>
      <c r="U2149" s="92">
        <f>SUM($T$13:T2149)</f>
        <v>0.89057008888210676</v>
      </c>
      <c r="V2149" s="92">
        <f t="shared" si="634"/>
        <v>2060</v>
      </c>
      <c r="W2149" s="92">
        <v>97.540454769727148</v>
      </c>
      <c r="Y2149" s="92">
        <f t="shared" si="635"/>
        <v>3.5620062252947868E-35</v>
      </c>
      <c r="Z2149" s="92">
        <f>SUM($Y$13:Y2149)</f>
        <v>0.76568060600699495</v>
      </c>
      <c r="AA2149" s="92">
        <f t="shared" si="636"/>
        <v>1489</v>
      </c>
      <c r="AB2149" s="92">
        <v>96.007676164834265</v>
      </c>
      <c r="AD2149" s="92">
        <f t="shared" si="637"/>
        <v>3.1457729479852967E-48</v>
      </c>
      <c r="AE2149" s="92" t="e">
        <f>SUM($AD$13:AD2149)</f>
        <v>#N/A</v>
      </c>
      <c r="AF2149" s="92">
        <f t="shared" si="638"/>
        <v>2075</v>
      </c>
      <c r="AG2149" s="92">
        <v>167.06993243242687</v>
      </c>
      <c r="AI2149" s="92">
        <f t="shared" si="639"/>
        <v>8.831400216445703E-56</v>
      </c>
      <c r="AJ2149" s="92" t="e">
        <f>SUM($AI$13:AI2149)</f>
        <v>#N/A</v>
      </c>
      <c r="AK2149" s="92">
        <f t="shared" si="640"/>
        <v>2414</v>
      </c>
      <c r="AL2149" s="92">
        <v>190.44248677065298</v>
      </c>
    </row>
    <row r="2150" spans="1:38">
      <c r="A2150" s="93">
        <v>2138</v>
      </c>
      <c r="B2150" s="130">
        <v>40865</v>
      </c>
      <c r="C2150" s="92">
        <v>18.419001000000002</v>
      </c>
      <c r="D2150" s="92">
        <v>21.605</v>
      </c>
      <c r="E2150" s="92">
        <v>13.717000000000001</v>
      </c>
      <c r="F2150" s="139">
        <f t="shared" si="628"/>
        <v>-1.2677234775110846E-2</v>
      </c>
      <c r="G2150" s="140">
        <f t="shared" si="628"/>
        <v>3.6103216847951369E-3</v>
      </c>
      <c r="H2150" s="140">
        <f t="shared" si="628"/>
        <v>2.0922942334329564E-2</v>
      </c>
      <c r="I2150" s="141">
        <f t="shared" si="646"/>
        <v>21.128608443536105</v>
      </c>
      <c r="J2150" s="142">
        <f t="shared" si="641"/>
        <v>25.17124939507984</v>
      </c>
      <c r="K2150" s="142">
        <f t="shared" si="644"/>
        <v>19.866139534883718</v>
      </c>
      <c r="L2150" s="143">
        <f t="shared" si="642"/>
        <v>14790.025910475273</v>
      </c>
      <c r="M2150" s="137">
        <f t="shared" si="629"/>
        <v>-15102.749637047904</v>
      </c>
      <c r="N2150" s="137">
        <f t="shared" si="630"/>
        <v>29799.209302325577</v>
      </c>
      <c r="O2150" s="143">
        <f t="shared" si="645"/>
        <v>189.90408952472535</v>
      </c>
      <c r="P2150" s="137">
        <f t="shared" si="643"/>
        <v>54.329637047903816</v>
      </c>
      <c r="Q2150" s="137">
        <f t="shared" si="631"/>
        <v>-610.70930232557657</v>
      </c>
      <c r="R2150" s="144">
        <f t="shared" si="632"/>
        <v>-366.47557575294741</v>
      </c>
      <c r="T2150" s="92">
        <f t="shared" si="633"/>
        <v>4.9951836802354605E-57</v>
      </c>
      <c r="U2150" s="92">
        <f>SUM($T$13:T2150)</f>
        <v>0.89057008888210676</v>
      </c>
      <c r="V2150" s="92">
        <f t="shared" si="634"/>
        <v>2470</v>
      </c>
      <c r="W2150" s="92">
        <v>97.608585354533716</v>
      </c>
      <c r="Y2150" s="92">
        <f t="shared" si="635"/>
        <v>3.3865291337717393E-44</v>
      </c>
      <c r="Z2150" s="92">
        <f>SUM($Y$13:Y2150)</f>
        <v>0.76568060600699495</v>
      </c>
      <c r="AA2150" s="92">
        <f t="shared" si="636"/>
        <v>1894</v>
      </c>
      <c r="AB2150" s="92">
        <v>96.145940961039742</v>
      </c>
      <c r="AD2150" s="92">
        <f t="shared" si="637"/>
        <v>1.3901758721610183E-29</v>
      </c>
      <c r="AE2150" s="92" t="e">
        <f>SUM($AD$13:AD2150)</f>
        <v>#N/A</v>
      </c>
      <c r="AF2150" s="92">
        <f t="shared" si="638"/>
        <v>1238</v>
      </c>
      <c r="AG2150" s="92">
        <v>167.07140054923366</v>
      </c>
      <c r="AI2150" s="92">
        <f t="shared" si="639"/>
        <v>8.1260909376925123E-16</v>
      </c>
      <c r="AJ2150" s="92" t="e">
        <f>SUM($AI$13:AI2150)</f>
        <v>#N/A</v>
      </c>
      <c r="AK2150" s="92">
        <f t="shared" si="640"/>
        <v>620</v>
      </c>
      <c r="AL2150" s="92">
        <v>190.55169294025291</v>
      </c>
    </row>
    <row r="2151" spans="1:38">
      <c r="A2151" s="93">
        <v>2139</v>
      </c>
      <c r="B2151" s="130">
        <v>40864</v>
      </c>
      <c r="C2151" s="92">
        <v>18.355</v>
      </c>
      <c r="D2151" s="92">
        <v>21.407</v>
      </c>
      <c r="E2151" s="92">
        <v>13.718999999999999</v>
      </c>
      <c r="F2151" s="139">
        <f t="shared" si="628"/>
        <v>3.4868428221193071E-3</v>
      </c>
      <c r="G2151" s="140">
        <f t="shared" si="628"/>
        <v>9.2493109730462653E-3</v>
      </c>
      <c r="H2151" s="140">
        <f t="shared" si="628"/>
        <v>-1.457832203513032E-4</v>
      </c>
      <c r="I2151" s="141">
        <f t="shared" si="646"/>
        <v>21.474518087709068</v>
      </c>
      <c r="J2151" s="142">
        <f t="shared" si="641"/>
        <v>25.312679193721682</v>
      </c>
      <c r="K2151" s="142">
        <f t="shared" si="644"/>
        <v>19.456163204315185</v>
      </c>
      <c r="L2151" s="143">
        <f t="shared" si="642"/>
        <v>15032.162661396347</v>
      </c>
      <c r="M2151" s="137">
        <f t="shared" si="629"/>
        <v>-15187.607516233009</v>
      </c>
      <c r="N2151" s="137">
        <f t="shared" si="630"/>
        <v>29184.24480647278</v>
      </c>
      <c r="O2151" s="143">
        <f t="shared" si="645"/>
        <v>-52.232661396348703</v>
      </c>
      <c r="P2151" s="137">
        <f t="shared" si="643"/>
        <v>139.18751623300886</v>
      </c>
      <c r="Q2151" s="137">
        <f t="shared" si="631"/>
        <v>4.2551935272203991</v>
      </c>
      <c r="R2151" s="144">
        <f t="shared" si="632"/>
        <v>91.21004836388056</v>
      </c>
      <c r="T2151" s="92">
        <f t="shared" si="633"/>
        <v>2.4976098574578724E-16</v>
      </c>
      <c r="U2151" s="92">
        <f>SUM($T$13:T2151)</f>
        <v>0.89057008888210698</v>
      </c>
      <c r="V2151" s="92">
        <f t="shared" si="634"/>
        <v>643</v>
      </c>
      <c r="W2151" s="92">
        <v>97.707258333914069</v>
      </c>
      <c r="Y2151" s="92">
        <f t="shared" si="635"/>
        <v>5.3051023998457942E-28</v>
      </c>
      <c r="Z2151" s="92">
        <f>SUM($Y$13:Y2151)</f>
        <v>0.76568060600699495</v>
      </c>
      <c r="AA2151" s="92">
        <f t="shared" si="636"/>
        <v>1167</v>
      </c>
      <c r="AB2151" s="92">
        <v>96.158722641657732</v>
      </c>
      <c r="AD2151" s="92">
        <f t="shared" si="637"/>
        <v>4.4371481446965139E-5</v>
      </c>
      <c r="AE2151" s="92" t="e">
        <f>SUM($AD$13:AD2151)</f>
        <v>#N/A</v>
      </c>
      <c r="AF2151" s="92">
        <f t="shared" si="638"/>
        <v>138</v>
      </c>
      <c r="AG2151" s="92">
        <v>167.50298347801072</v>
      </c>
      <c r="AI2151" s="92">
        <f t="shared" si="639"/>
        <v>3.6990136570298758E-10</v>
      </c>
      <c r="AJ2151" s="92" t="e">
        <f>SUM($AI$13:AI2151)</f>
        <v>#N/A</v>
      </c>
      <c r="AK2151" s="92">
        <f t="shared" si="640"/>
        <v>366</v>
      </c>
      <c r="AL2151" s="92">
        <v>190.73640304479522</v>
      </c>
    </row>
    <row r="2152" spans="1:38">
      <c r="A2152" s="93">
        <v>2140</v>
      </c>
      <c r="B2152" s="130">
        <v>40863</v>
      </c>
      <c r="C2152" s="92">
        <v>18.378</v>
      </c>
      <c r="D2152" s="92">
        <v>21.452000000000002</v>
      </c>
      <c r="E2152" s="92">
        <v>13.6319</v>
      </c>
      <c r="F2152" s="139">
        <f t="shared" si="628"/>
        <v>-1.2514963543367452E-3</v>
      </c>
      <c r="G2152" s="140">
        <f t="shared" si="628"/>
        <v>-2.0977065075518109E-3</v>
      </c>
      <c r="H2152" s="140">
        <f t="shared" si="628"/>
        <v>6.3894248050528901E-3</v>
      </c>
      <c r="I2152" s="141">
        <f t="shared" si="646"/>
        <v>21.373118103166828</v>
      </c>
      <c r="J2152" s="142">
        <f t="shared" si="641"/>
        <v>25.028088052396047</v>
      </c>
      <c r="K2152" s="142">
        <f t="shared" si="644"/>
        <v>19.583331817281525</v>
      </c>
      <c r="L2152" s="143">
        <f t="shared" si="642"/>
        <v>14961.182672216779</v>
      </c>
      <c r="M2152" s="137">
        <f t="shared" si="629"/>
        <v>-15016.852831437629</v>
      </c>
      <c r="N2152" s="137">
        <f t="shared" si="630"/>
        <v>29374.997725922287</v>
      </c>
      <c r="O2152" s="143">
        <f t="shared" si="645"/>
        <v>18.747327783219589</v>
      </c>
      <c r="P2152" s="137">
        <f t="shared" si="643"/>
        <v>-31.56716856237108</v>
      </c>
      <c r="Q2152" s="137">
        <f t="shared" si="631"/>
        <v>-186.49772592228692</v>
      </c>
      <c r="R2152" s="144">
        <f t="shared" si="632"/>
        <v>-199.31756670143841</v>
      </c>
      <c r="T2152" s="92">
        <f t="shared" si="633"/>
        <v>5.5929796509996181E-46</v>
      </c>
      <c r="U2152" s="92">
        <f>SUM($T$13:T2152)</f>
        <v>0.89057008888210698</v>
      </c>
      <c r="V2152" s="92">
        <f t="shared" si="634"/>
        <v>1974</v>
      </c>
      <c r="W2152" s="92">
        <v>97.877801699303745</v>
      </c>
      <c r="Y2152" s="92">
        <f t="shared" si="635"/>
        <v>1.5379756610549446E-11</v>
      </c>
      <c r="Z2152" s="92">
        <f>SUM($Y$13:Y2152)</f>
        <v>0.76568060602237475</v>
      </c>
      <c r="AA2152" s="92">
        <f t="shared" si="636"/>
        <v>428</v>
      </c>
      <c r="AB2152" s="92">
        <v>96.221624617381167</v>
      </c>
      <c r="AD2152" s="92">
        <f t="shared" si="637"/>
        <v>6.0795737696507211E-22</v>
      </c>
      <c r="AE2152" s="92" t="e">
        <f>SUM($AD$13:AD2152)</f>
        <v>#N/A</v>
      </c>
      <c r="AF2152" s="92">
        <f t="shared" si="638"/>
        <v>895</v>
      </c>
      <c r="AG2152" s="92">
        <v>167.55444897837515</v>
      </c>
      <c r="AI2152" s="92">
        <f t="shared" si="639"/>
        <v>7.3807957536952746E-24</v>
      </c>
      <c r="AJ2152" s="92" t="e">
        <f>SUM($AI$13:AI2152)</f>
        <v>#N/A</v>
      </c>
      <c r="AK2152" s="92">
        <f t="shared" si="640"/>
        <v>981</v>
      </c>
      <c r="AL2152" s="92">
        <v>190.9771082798834</v>
      </c>
    </row>
    <row r="2153" spans="1:38">
      <c r="A2153" s="93">
        <v>2141</v>
      </c>
      <c r="B2153" s="130">
        <v>40862</v>
      </c>
      <c r="C2153" s="92">
        <v>18.363001000000001</v>
      </c>
      <c r="D2153" s="92">
        <v>21.459</v>
      </c>
      <c r="E2153" s="92">
        <v>13.574</v>
      </c>
      <c r="F2153" s="139">
        <f t="shared" si="628"/>
        <v>8.1680548838392042E-4</v>
      </c>
      <c r="G2153" s="140">
        <f t="shared" si="628"/>
        <v>-3.2620345775657977E-4</v>
      </c>
      <c r="H2153" s="140">
        <f t="shared" si="628"/>
        <v>4.2655075880360105E-3</v>
      </c>
      <c r="I2153" s="141">
        <f t="shared" si="646"/>
        <v>21.417379555770864</v>
      </c>
      <c r="J2153" s="142">
        <f t="shared" si="641"/>
        <v>25.072518588937044</v>
      </c>
      <c r="K2153" s="142">
        <f t="shared" si="644"/>
        <v>19.542002512155591</v>
      </c>
      <c r="L2153" s="143">
        <f t="shared" si="642"/>
        <v>14992.165689039604</v>
      </c>
      <c r="M2153" s="137">
        <f t="shared" si="629"/>
        <v>-15043.511153362226</v>
      </c>
      <c r="N2153" s="137">
        <f t="shared" si="630"/>
        <v>29313.003768233386</v>
      </c>
      <c r="O2153" s="143">
        <f t="shared" si="645"/>
        <v>-12.235689039605859</v>
      </c>
      <c r="P2153" s="137">
        <f t="shared" si="643"/>
        <v>-4.9088466377743316</v>
      </c>
      <c r="Q2153" s="137">
        <f t="shared" si="631"/>
        <v>-124.50376823338593</v>
      </c>
      <c r="R2153" s="144">
        <f t="shared" si="632"/>
        <v>-141.64830391076612</v>
      </c>
      <c r="T2153" s="92">
        <f t="shared" si="633"/>
        <v>5.8919109000706136E-55</v>
      </c>
      <c r="U2153" s="92">
        <f>SUM($T$13:T2153)</f>
        <v>0.89057008888210698</v>
      </c>
      <c r="V2153" s="92">
        <f t="shared" si="634"/>
        <v>2377</v>
      </c>
      <c r="W2153" s="92">
        <v>97.986770563493337</v>
      </c>
      <c r="Y2153" s="92">
        <f t="shared" si="635"/>
        <v>1.235596713865281E-50</v>
      </c>
      <c r="Z2153" s="92">
        <f>SUM($Y$13:Y2153)</f>
        <v>0.76568060602237475</v>
      </c>
      <c r="AA2153" s="92">
        <f t="shared" si="636"/>
        <v>2183</v>
      </c>
      <c r="AB2153" s="92">
        <v>96.55001297727722</v>
      </c>
      <c r="AD2153" s="92">
        <f t="shared" si="637"/>
        <v>1.4036932039392346E-9</v>
      </c>
      <c r="AE2153" s="92" t="e">
        <f>SUM($AD$13:AD2153)</f>
        <v>#N/A</v>
      </c>
      <c r="AF2153" s="92">
        <f t="shared" si="638"/>
        <v>340</v>
      </c>
      <c r="AG2153" s="92">
        <v>167.66006068191564</v>
      </c>
      <c r="AI2153" s="92">
        <f t="shared" si="639"/>
        <v>4.4260092138403813E-42</v>
      </c>
      <c r="AJ2153" s="92" t="e">
        <f>SUM($AI$13:AI2153)</f>
        <v>#N/A</v>
      </c>
      <c r="AK2153" s="92">
        <f t="shared" si="640"/>
        <v>1799</v>
      </c>
      <c r="AL2153" s="92">
        <v>191.04014426280264</v>
      </c>
    </row>
    <row r="2154" spans="1:38">
      <c r="A2154" s="93">
        <v>2142</v>
      </c>
      <c r="B2154" s="130">
        <v>40861</v>
      </c>
      <c r="C2154" s="92">
        <v>18.109300999999999</v>
      </c>
      <c r="D2154" s="92">
        <v>21.600999999999999</v>
      </c>
      <c r="E2154" s="92">
        <v>13.499000000000001</v>
      </c>
      <c r="F2154" s="139">
        <f t="shared" si="628"/>
        <v>1.4009375624161491E-2</v>
      </c>
      <c r="G2154" s="140">
        <f t="shared" si="628"/>
        <v>-6.5737697328827061E-3</v>
      </c>
      <c r="H2154" s="140">
        <f t="shared" si="628"/>
        <v>5.5559671086746754E-3</v>
      </c>
      <c r="I2154" s="141">
        <f t="shared" si="646"/>
        <v>21.699699237419491</v>
      </c>
      <c r="J2154" s="142">
        <f t="shared" si="641"/>
        <v>24.91582525346049</v>
      </c>
      <c r="K2154" s="142">
        <f t="shared" si="644"/>
        <v>19.567113563967702</v>
      </c>
      <c r="L2154" s="143">
        <f t="shared" si="642"/>
        <v>15189.789466193644</v>
      </c>
      <c r="M2154" s="137">
        <f t="shared" si="629"/>
        <v>-14949.495152076293</v>
      </c>
      <c r="N2154" s="137">
        <f t="shared" si="630"/>
        <v>29350.670345951552</v>
      </c>
      <c r="O2154" s="143">
        <f t="shared" si="645"/>
        <v>-209.85946619364586</v>
      </c>
      <c r="P2154" s="137">
        <f t="shared" si="643"/>
        <v>-98.924847923706693</v>
      </c>
      <c r="Q2154" s="137">
        <f t="shared" si="631"/>
        <v>-162.17034595155201</v>
      </c>
      <c r="R2154" s="144">
        <f t="shared" si="632"/>
        <v>-470.95466006890456</v>
      </c>
      <c r="T2154" s="92">
        <f t="shared" si="633"/>
        <v>1.2149641366250286E-53</v>
      </c>
      <c r="U2154" s="92">
        <f>SUM($T$13:T2154)</f>
        <v>0.89057008888210698</v>
      </c>
      <c r="V2154" s="92">
        <f t="shared" si="634"/>
        <v>2318</v>
      </c>
      <c r="W2154" s="92">
        <v>98.156137657349973</v>
      </c>
      <c r="Y2154" s="92">
        <f t="shared" si="635"/>
        <v>1.0342450216041787E-36</v>
      </c>
      <c r="Z2154" s="92">
        <f>SUM($Y$13:Y2154)</f>
        <v>0.76568060602237475</v>
      </c>
      <c r="AA2154" s="92">
        <f t="shared" si="636"/>
        <v>1558</v>
      </c>
      <c r="AB2154" s="92">
        <v>96.682707649641088</v>
      </c>
      <c r="AD2154" s="92">
        <f t="shared" si="637"/>
        <v>7.8251093916246395E-41</v>
      </c>
      <c r="AE2154" s="92" t="e">
        <f>SUM($AD$13:AD2154)</f>
        <v>#N/A</v>
      </c>
      <c r="AF2154" s="92">
        <f t="shared" si="638"/>
        <v>1743</v>
      </c>
      <c r="AG2154" s="92">
        <v>167.78616081051587</v>
      </c>
      <c r="AI2154" s="92">
        <f t="shared" si="639"/>
        <v>6.0210284867613477E-42</v>
      </c>
      <c r="AJ2154" s="92" t="e">
        <f>SUM($AI$13:AI2154)</f>
        <v>#N/A</v>
      </c>
      <c r="AK2154" s="92">
        <f t="shared" si="640"/>
        <v>1793</v>
      </c>
      <c r="AL2154" s="92">
        <v>191.22099694017379</v>
      </c>
    </row>
    <row r="2155" spans="1:38">
      <c r="A2155" s="93">
        <v>2143</v>
      </c>
      <c r="B2155" s="130">
        <v>40858</v>
      </c>
      <c r="C2155" s="92">
        <v>18.416</v>
      </c>
      <c r="D2155" s="92">
        <v>21.545999999999999</v>
      </c>
      <c r="E2155" s="92">
        <v>13.531000000000001</v>
      </c>
      <c r="F2155" s="139">
        <f t="shared" si="628"/>
        <v>-1.6653942224153062E-2</v>
      </c>
      <c r="G2155" s="140">
        <f t="shared" si="628"/>
        <v>2.5526779912745656E-3</v>
      </c>
      <c r="H2155" s="140">
        <f t="shared" si="628"/>
        <v>-2.3649397679402773E-3</v>
      </c>
      <c r="I2155" s="141">
        <f t="shared" si="646"/>
        <v>21.043507301797344</v>
      </c>
      <c r="J2155" s="142">
        <f t="shared" si="641"/>
        <v>25.144722950895762</v>
      </c>
      <c r="K2155" s="142">
        <f t="shared" si="644"/>
        <v>19.41298063705565</v>
      </c>
      <c r="L2155" s="143">
        <f t="shared" si="642"/>
        <v>14730.455111258141</v>
      </c>
      <c r="M2155" s="137">
        <f t="shared" si="629"/>
        <v>-15086.833770537458</v>
      </c>
      <c r="N2155" s="137">
        <f t="shared" si="630"/>
        <v>29119.470955583474</v>
      </c>
      <c r="O2155" s="143">
        <f t="shared" si="645"/>
        <v>249.47488874185728</v>
      </c>
      <c r="P2155" s="137">
        <f t="shared" si="643"/>
        <v>38.413770537457822</v>
      </c>
      <c r="Q2155" s="137">
        <f t="shared" si="631"/>
        <v>69.029044416525721</v>
      </c>
      <c r="R2155" s="144">
        <f t="shared" si="632"/>
        <v>356.91770369584083</v>
      </c>
      <c r="T2155" s="92">
        <f t="shared" si="633"/>
        <v>5.0760771220476154E-45</v>
      </c>
      <c r="U2155" s="92">
        <f>SUM($T$13:T2155)</f>
        <v>0.89057008888210698</v>
      </c>
      <c r="V2155" s="92">
        <f t="shared" si="634"/>
        <v>1931</v>
      </c>
      <c r="W2155" s="92">
        <v>98.327547368568048</v>
      </c>
      <c r="Y2155" s="92">
        <f t="shared" si="635"/>
        <v>2.4111540266348437E-4</v>
      </c>
      <c r="Z2155" s="92">
        <f>SUM($Y$13:Y2155)</f>
        <v>0.76592172142503823</v>
      </c>
      <c r="AA2155" s="92">
        <f t="shared" si="636"/>
        <v>105</v>
      </c>
      <c r="AB2155" s="92">
        <v>96.931251177014929</v>
      </c>
      <c r="AD2155" s="92">
        <f t="shared" si="637"/>
        <v>2.3444239230083204E-9</v>
      </c>
      <c r="AE2155" s="92" t="e">
        <f>SUM($AD$13:AD2155)</f>
        <v>#N/A</v>
      </c>
      <c r="AF2155" s="92">
        <f t="shared" si="638"/>
        <v>330</v>
      </c>
      <c r="AG2155" s="92">
        <v>167.80188747959983</v>
      </c>
      <c r="AI2155" s="92">
        <f t="shared" si="639"/>
        <v>5.775595081168185E-22</v>
      </c>
      <c r="AJ2155" s="92" t="e">
        <f>SUM($AI$13:AI2155)</f>
        <v>#N/A</v>
      </c>
      <c r="AK2155" s="92">
        <f t="shared" si="640"/>
        <v>896</v>
      </c>
      <c r="AL2155" s="92">
        <v>191.37054272712157</v>
      </c>
    </row>
    <row r="2156" spans="1:38">
      <c r="A2156" s="93">
        <v>2144</v>
      </c>
      <c r="B2156" s="130">
        <v>40857</v>
      </c>
      <c r="C2156" s="92">
        <v>18.341999000000001</v>
      </c>
      <c r="D2156" s="92">
        <v>21.74</v>
      </c>
      <c r="E2156" s="92">
        <v>13.526</v>
      </c>
      <c r="F2156" s="139">
        <f t="shared" si="628"/>
        <v>4.0345111784161336E-3</v>
      </c>
      <c r="G2156" s="140">
        <f t="shared" si="628"/>
        <v>-8.9236430542778411E-3</v>
      </c>
      <c r="H2156" s="140">
        <f t="shared" si="628"/>
        <v>3.6965843560565759E-4</v>
      </c>
      <c r="I2156" s="141">
        <f t="shared" si="646"/>
        <v>21.486238135766985</v>
      </c>
      <c r="J2156" s="142">
        <f t="shared" si="641"/>
        <v>24.856888785648575</v>
      </c>
      <c r="K2156" s="142">
        <f t="shared" si="644"/>
        <v>19.466193183498451</v>
      </c>
      <c r="L2156" s="143">
        <f t="shared" si="642"/>
        <v>15040.36669503689</v>
      </c>
      <c r="M2156" s="137">
        <f t="shared" si="629"/>
        <v>-14914.133271389144</v>
      </c>
      <c r="N2156" s="137">
        <f t="shared" si="630"/>
        <v>29199.289775247675</v>
      </c>
      <c r="O2156" s="143">
        <f t="shared" si="645"/>
        <v>-60.436695036891251</v>
      </c>
      <c r="P2156" s="137">
        <f t="shared" si="643"/>
        <v>-134.28672861085579</v>
      </c>
      <c r="Q2156" s="137">
        <f t="shared" si="631"/>
        <v>-10.789775247674697</v>
      </c>
      <c r="R2156" s="144">
        <f t="shared" si="632"/>
        <v>-205.51319889542174</v>
      </c>
      <c r="T2156" s="92">
        <f t="shared" si="633"/>
        <v>1.3345422858221443E-18</v>
      </c>
      <c r="U2156" s="92">
        <f>SUM($T$13:T2156)</f>
        <v>0.89057008888210698</v>
      </c>
      <c r="V2156" s="92">
        <f t="shared" si="634"/>
        <v>745</v>
      </c>
      <c r="W2156" s="92">
        <v>98.400942051785023</v>
      </c>
      <c r="Y2156" s="92">
        <f t="shared" si="635"/>
        <v>3.4802231329807385E-30</v>
      </c>
      <c r="Z2156" s="92">
        <f>SUM($Y$13:Y2156)</f>
        <v>0.76592172142503823</v>
      </c>
      <c r="AA2156" s="92">
        <f t="shared" si="636"/>
        <v>1265</v>
      </c>
      <c r="AB2156" s="92">
        <v>97.01192628672834</v>
      </c>
      <c r="AD2156" s="92">
        <f t="shared" si="637"/>
        <v>1.8197021893141378E-45</v>
      </c>
      <c r="AE2156" s="92" t="e">
        <f>SUM($AD$13:AD2156)</f>
        <v>#N/A</v>
      </c>
      <c r="AF2156" s="92">
        <f t="shared" si="638"/>
        <v>1951</v>
      </c>
      <c r="AG2156" s="92">
        <v>168.10928926595443</v>
      </c>
      <c r="AI2156" s="92">
        <f t="shared" si="639"/>
        <v>6.3330153397011219E-33</v>
      </c>
      <c r="AJ2156" s="92" t="e">
        <f>SUM($AI$13:AI2156)</f>
        <v>#N/A</v>
      </c>
      <c r="AK2156" s="92">
        <f t="shared" si="640"/>
        <v>1388</v>
      </c>
      <c r="AL2156" s="92">
        <v>191.59619622499849</v>
      </c>
    </row>
    <row r="2157" spans="1:38">
      <c r="A2157" s="93">
        <v>2145</v>
      </c>
      <c r="B2157" s="130">
        <v>40856</v>
      </c>
      <c r="C2157" s="92">
        <v>18.445999</v>
      </c>
      <c r="D2157" s="92">
        <v>21.478000999999999</v>
      </c>
      <c r="E2157" s="92">
        <v>13.662000000000001</v>
      </c>
      <c r="F2157" s="139">
        <f t="shared" si="628"/>
        <v>-5.6380790219060506E-3</v>
      </c>
      <c r="G2157" s="140">
        <f t="shared" si="628"/>
        <v>1.2198481599847266E-2</v>
      </c>
      <c r="H2157" s="140">
        <f t="shared" si="628"/>
        <v>-9.9546186502709189E-3</v>
      </c>
      <c r="I2157" s="141">
        <f t="shared" si="646"/>
        <v>21.279245672739112</v>
      </c>
      <c r="J2157" s="142">
        <f t="shared" si="641"/>
        <v>25.386646457461289</v>
      </c>
      <c r="K2157" s="142">
        <f t="shared" si="644"/>
        <v>19.265293075684379</v>
      </c>
      <c r="L2157" s="143">
        <f t="shared" si="642"/>
        <v>14895.471970917379</v>
      </c>
      <c r="M2157" s="137">
        <f t="shared" si="629"/>
        <v>-15231.987874476774</v>
      </c>
      <c r="N2157" s="137">
        <f t="shared" si="630"/>
        <v>28897.939613526571</v>
      </c>
      <c r="O2157" s="143">
        <f t="shared" si="645"/>
        <v>84.45802908261976</v>
      </c>
      <c r="P2157" s="137">
        <f t="shared" si="643"/>
        <v>183.5678744767738</v>
      </c>
      <c r="Q2157" s="137">
        <f t="shared" si="631"/>
        <v>290.56038647342939</v>
      </c>
      <c r="R2157" s="144">
        <f t="shared" si="632"/>
        <v>558.58629003282294</v>
      </c>
      <c r="T2157" s="92">
        <f t="shared" si="633"/>
        <v>1.6782708041348476E-32</v>
      </c>
      <c r="U2157" s="92">
        <f>SUM($T$13:T2157)</f>
        <v>0.89057008888210698</v>
      </c>
      <c r="V2157" s="92">
        <f t="shared" si="634"/>
        <v>1369</v>
      </c>
      <c r="W2157" s="92">
        <v>98.5012994486151</v>
      </c>
      <c r="Y2157" s="92">
        <f t="shared" si="635"/>
        <v>1.49541128146593E-16</v>
      </c>
      <c r="Z2157" s="92">
        <f>SUM($Y$13:Y2157)</f>
        <v>0.76592172142503834</v>
      </c>
      <c r="AA2157" s="92">
        <f t="shared" si="636"/>
        <v>653</v>
      </c>
      <c r="AB2157" s="92">
        <v>97.478204519673454</v>
      </c>
      <c r="AD2157" s="92">
        <f t="shared" si="637"/>
        <v>1.6864103727261125E-22</v>
      </c>
      <c r="AE2157" s="92" t="e">
        <f>SUM($AD$13:AD2157)</f>
        <v>#N/A</v>
      </c>
      <c r="AF2157" s="92">
        <f t="shared" si="638"/>
        <v>920</v>
      </c>
      <c r="AG2157" s="92">
        <v>168.51297451812934</v>
      </c>
      <c r="AI2157" s="92">
        <f t="shared" si="639"/>
        <v>4.6481389079740285E-15</v>
      </c>
      <c r="AJ2157" s="92" t="e">
        <f>SUM($AI$13:AI2157)</f>
        <v>#N/A</v>
      </c>
      <c r="AK2157" s="92">
        <f t="shared" si="640"/>
        <v>586</v>
      </c>
      <c r="AL2157" s="92">
        <v>191.71807865949631</v>
      </c>
    </row>
    <row r="2158" spans="1:38">
      <c r="A2158" s="93">
        <v>2146</v>
      </c>
      <c r="B2158" s="130">
        <v>40855</v>
      </c>
      <c r="C2158" s="92">
        <v>18.488001000000001</v>
      </c>
      <c r="D2158" s="92">
        <v>21.540001</v>
      </c>
      <c r="E2158" s="92">
        <v>13.343999999999999</v>
      </c>
      <c r="F2158" s="139">
        <f t="shared" si="628"/>
        <v>-2.2718518892335116E-3</v>
      </c>
      <c r="G2158" s="140">
        <f t="shared" si="628"/>
        <v>-2.8783656973833116E-3</v>
      </c>
      <c r="H2158" s="140">
        <f t="shared" si="628"/>
        <v>2.3830935251798691E-2</v>
      </c>
      <c r="I2158" s="141">
        <f t="shared" si="646"/>
        <v>21.351282596755592</v>
      </c>
      <c r="J2158" s="142">
        <f t="shared" si="641"/>
        <v>25.008508573453639</v>
      </c>
      <c r="K2158" s="142">
        <f t="shared" si="644"/>
        <v>19.922726169064749</v>
      </c>
      <c r="L2158" s="143">
        <f t="shared" si="642"/>
        <v>14945.897817728914</v>
      </c>
      <c r="M2158" s="137">
        <f t="shared" si="629"/>
        <v>-15005.105144072184</v>
      </c>
      <c r="N2158" s="137">
        <f t="shared" si="630"/>
        <v>29884.089253597122</v>
      </c>
      <c r="O2158" s="143">
        <f t="shared" si="645"/>
        <v>34.032182271084821</v>
      </c>
      <c r="P2158" s="137">
        <f t="shared" si="643"/>
        <v>-43.314855927816097</v>
      </c>
      <c r="Q2158" s="137">
        <f t="shared" si="631"/>
        <v>-695.58925359712157</v>
      </c>
      <c r="R2158" s="144">
        <f t="shared" si="632"/>
        <v>-704.87192725385285</v>
      </c>
      <c r="T2158" s="92">
        <f t="shared" si="633"/>
        <v>3.1788231030045994E-37</v>
      </c>
      <c r="U2158" s="92">
        <f>SUM($T$13:T2158)</f>
        <v>0.89057008888210698</v>
      </c>
      <c r="V2158" s="92">
        <f t="shared" si="634"/>
        <v>1581</v>
      </c>
      <c r="W2158" s="92">
        <v>98.822513252889621</v>
      </c>
      <c r="Y2158" s="92">
        <f t="shared" si="635"/>
        <v>2.7386617859419219E-27</v>
      </c>
      <c r="Z2158" s="92">
        <f>SUM($Y$13:Y2158)</f>
        <v>0.76592172142503834</v>
      </c>
      <c r="AA2158" s="92">
        <f t="shared" si="636"/>
        <v>1135</v>
      </c>
      <c r="AB2158" s="92">
        <v>97.739442943024187</v>
      </c>
      <c r="AD2158" s="92">
        <f t="shared" si="637"/>
        <v>1.3845385679316128E-48</v>
      </c>
      <c r="AE2158" s="92" t="e">
        <f>SUM($AD$13:AD2158)</f>
        <v>#N/A</v>
      </c>
      <c r="AF2158" s="92">
        <f t="shared" si="638"/>
        <v>2091</v>
      </c>
      <c r="AG2158" s="92">
        <v>169.40252004582362</v>
      </c>
      <c r="AI2158" s="92">
        <f t="shared" si="639"/>
        <v>6.6187518568189117E-16</v>
      </c>
      <c r="AJ2158" s="92" t="e">
        <f>SUM($AI$13:AI2158)</f>
        <v>#N/A</v>
      </c>
      <c r="AK2158" s="92">
        <f t="shared" si="640"/>
        <v>624</v>
      </c>
      <c r="AL2158" s="92">
        <v>191.93821553447378</v>
      </c>
    </row>
    <row r="2159" spans="1:38">
      <c r="A2159" s="93">
        <v>2147</v>
      </c>
      <c r="B2159" s="130">
        <v>40854</v>
      </c>
      <c r="C2159" s="92">
        <v>18.191099000000001</v>
      </c>
      <c r="D2159" s="92">
        <v>21.533000999999999</v>
      </c>
      <c r="E2159" s="92">
        <v>13.404999999999999</v>
      </c>
      <c r="F2159" s="139">
        <f t="shared" si="628"/>
        <v>1.6321278884799506E-2</v>
      </c>
      <c r="G2159" s="140">
        <f t="shared" si="628"/>
        <v>3.2508241651973968E-4</v>
      </c>
      <c r="H2159" s="140">
        <f t="shared" si="628"/>
        <v>-4.5505408429690197E-3</v>
      </c>
      <c r="I2159" s="141">
        <f t="shared" si="646"/>
        <v>21.749173736006821</v>
      </c>
      <c r="J2159" s="142">
        <f t="shared" si="641"/>
        <v>25.088853294564007</v>
      </c>
      <c r="K2159" s="142">
        <f t="shared" si="644"/>
        <v>19.370451025736667</v>
      </c>
      <c r="L2159" s="143">
        <f t="shared" si="642"/>
        <v>15224.421615204774</v>
      </c>
      <c r="M2159" s="137">
        <f t="shared" si="629"/>
        <v>-15053.311976738405</v>
      </c>
      <c r="N2159" s="137">
        <f t="shared" si="630"/>
        <v>29055.676538604999</v>
      </c>
      <c r="O2159" s="143">
        <f t="shared" si="645"/>
        <v>-244.49161520477537</v>
      </c>
      <c r="P2159" s="137">
        <f t="shared" si="643"/>
        <v>4.8919767384049919</v>
      </c>
      <c r="Q2159" s="137">
        <f t="shared" si="631"/>
        <v>132.82346139500078</v>
      </c>
      <c r="R2159" s="144">
        <f t="shared" si="632"/>
        <v>-106.7761770713696</v>
      </c>
      <c r="T2159" s="92">
        <f t="shared" si="633"/>
        <v>1.586661995612276E-42</v>
      </c>
      <c r="U2159" s="92">
        <f>SUM($T$13:T2159)</f>
        <v>0.89057008888210698</v>
      </c>
      <c r="V2159" s="92">
        <f t="shared" si="634"/>
        <v>1819</v>
      </c>
      <c r="W2159" s="92">
        <v>98.876272653060369</v>
      </c>
      <c r="Y2159" s="92">
        <f t="shared" si="635"/>
        <v>2.3124321838114915E-48</v>
      </c>
      <c r="Z2159" s="92">
        <f>SUM($Y$13:Y2159)</f>
        <v>0.76592172142503834</v>
      </c>
      <c r="AA2159" s="92">
        <f t="shared" si="636"/>
        <v>2081</v>
      </c>
      <c r="AB2159" s="92">
        <v>97.745555690016772</v>
      </c>
      <c r="AD2159" s="92">
        <f t="shared" si="637"/>
        <v>1.2933479448333732E-51</v>
      </c>
      <c r="AE2159" s="92" t="e">
        <f>SUM($AD$13:AD2159)</f>
        <v>#N/A</v>
      </c>
      <c r="AF2159" s="92">
        <f t="shared" si="638"/>
        <v>2227</v>
      </c>
      <c r="AG2159" s="92">
        <v>169.43981560525572</v>
      </c>
      <c r="AI2159" s="92">
        <f t="shared" si="639"/>
        <v>1.1018231539246066E-43</v>
      </c>
      <c r="AJ2159" s="92" t="e">
        <f>SUM($AI$13:AI2159)</f>
        <v>#N/A</v>
      </c>
      <c r="AK2159" s="92">
        <f t="shared" si="640"/>
        <v>1871</v>
      </c>
      <c r="AL2159" s="92">
        <v>192.16689140160997</v>
      </c>
    </row>
    <row r="2160" spans="1:38">
      <c r="A2160" s="93">
        <v>2148</v>
      </c>
      <c r="B2160" s="130">
        <v>40851</v>
      </c>
      <c r="C2160" s="92">
        <v>18.483000000000001</v>
      </c>
      <c r="D2160" s="92">
        <v>21.393999000000001</v>
      </c>
      <c r="E2160" s="92">
        <v>13.481</v>
      </c>
      <c r="F2160" s="139">
        <f t="shared" si="628"/>
        <v>-1.579294486825733E-2</v>
      </c>
      <c r="G2160" s="140">
        <f t="shared" si="628"/>
        <v>6.4972425211387019E-3</v>
      </c>
      <c r="H2160" s="140">
        <f t="shared" si="628"/>
        <v>-5.6375639789333354E-3</v>
      </c>
      <c r="I2160" s="141">
        <f t="shared" si="646"/>
        <v>21.061932559113778</v>
      </c>
      <c r="J2160" s="142">
        <f t="shared" si="641"/>
        <v>25.243655390499924</v>
      </c>
      <c r="K2160" s="142">
        <f t="shared" si="644"/>
        <v>19.349298642533935</v>
      </c>
      <c r="L2160" s="143">
        <f t="shared" si="642"/>
        <v>14743.352791379644</v>
      </c>
      <c r="M2160" s="137">
        <f t="shared" si="629"/>
        <v>-15146.193234299955</v>
      </c>
      <c r="N2160" s="137">
        <f t="shared" si="630"/>
        <v>29023.947963800903</v>
      </c>
      <c r="O2160" s="143">
        <f t="shared" si="645"/>
        <v>236.57720862035421</v>
      </c>
      <c r="P2160" s="137">
        <f t="shared" si="643"/>
        <v>97.77323429995522</v>
      </c>
      <c r="Q2160" s="137">
        <f t="shared" si="631"/>
        <v>164.55203619909662</v>
      </c>
      <c r="R2160" s="144">
        <f t="shared" si="632"/>
        <v>498.90247911940605</v>
      </c>
      <c r="T2160" s="92">
        <f t="shared" si="633"/>
        <v>7.481493819398278E-49</v>
      </c>
      <c r="U2160" s="92">
        <f>SUM($T$13:T2160)</f>
        <v>0.89057008888210698</v>
      </c>
      <c r="V2160" s="92">
        <f t="shared" si="634"/>
        <v>2103</v>
      </c>
      <c r="W2160" s="92">
        <v>98.906418118845977</v>
      </c>
      <c r="Y2160" s="92">
        <f t="shared" si="635"/>
        <v>7.4396166804830844E-50</v>
      </c>
      <c r="Z2160" s="92">
        <f>SUM($Y$13:Y2160)</f>
        <v>0.76592172142503834</v>
      </c>
      <c r="AA2160" s="92">
        <f t="shared" si="636"/>
        <v>2148</v>
      </c>
      <c r="AB2160" s="92">
        <v>97.77323429995522</v>
      </c>
      <c r="AD2160" s="92">
        <f t="shared" si="637"/>
        <v>9.1924322354922521E-58</v>
      </c>
      <c r="AE2160" s="92" t="e">
        <f>SUM($AD$13:AD2160)</f>
        <v>#N/A</v>
      </c>
      <c r="AF2160" s="92">
        <f t="shared" si="638"/>
        <v>2503</v>
      </c>
      <c r="AG2160" s="92">
        <v>169.65386611925351</v>
      </c>
      <c r="AI2160" s="92">
        <f t="shared" si="639"/>
        <v>6.8071435520874971E-11</v>
      </c>
      <c r="AJ2160" s="92" t="e">
        <f>SUM($AI$13:AI2160)</f>
        <v>#N/A</v>
      </c>
      <c r="AK2160" s="92">
        <f t="shared" si="640"/>
        <v>399</v>
      </c>
      <c r="AL2160" s="92">
        <v>192.28977817819396</v>
      </c>
    </row>
    <row r="2161" spans="1:38">
      <c r="A2161" s="93">
        <v>2149</v>
      </c>
      <c r="B2161" s="130">
        <v>40850</v>
      </c>
      <c r="C2161" s="92">
        <v>18.594999000000001</v>
      </c>
      <c r="D2161" s="92">
        <v>21.638000000000002</v>
      </c>
      <c r="E2161" s="92">
        <v>13.351000000000001</v>
      </c>
      <c r="F2161" s="139">
        <f t="shared" si="628"/>
        <v>-6.0230710418430755E-3</v>
      </c>
      <c r="G2161" s="140">
        <f t="shared" si="628"/>
        <v>-1.1276504297994316E-2</v>
      </c>
      <c r="H2161" s="140">
        <f t="shared" si="628"/>
        <v>9.7370983446931625E-3</v>
      </c>
      <c r="I2161" s="141">
        <f t="shared" si="646"/>
        <v>21.271006882011662</v>
      </c>
      <c r="J2161" s="142">
        <f t="shared" si="641"/>
        <v>24.797877378653293</v>
      </c>
      <c r="K2161" s="142">
        <f t="shared" si="644"/>
        <v>19.648474196689385</v>
      </c>
      <c r="L2161" s="143">
        <f t="shared" si="642"/>
        <v>14889.704817408163</v>
      </c>
      <c r="M2161" s="137">
        <f t="shared" si="629"/>
        <v>-14878.726427191976</v>
      </c>
      <c r="N2161" s="137">
        <f t="shared" si="630"/>
        <v>29472.711295034078</v>
      </c>
      <c r="O2161" s="143">
        <f t="shared" si="645"/>
        <v>90.225182591835619</v>
      </c>
      <c r="P2161" s="137">
        <f t="shared" si="643"/>
        <v>-169.69357280802433</v>
      </c>
      <c r="Q2161" s="137">
        <f t="shared" si="631"/>
        <v>-284.21129503407792</v>
      </c>
      <c r="R2161" s="144">
        <f t="shared" si="632"/>
        <v>-363.67968525026663</v>
      </c>
      <c r="T2161" s="92">
        <f t="shared" si="633"/>
        <v>1.4750050711218272E-55</v>
      </c>
      <c r="U2161" s="92">
        <f>SUM($T$13:T2161)</f>
        <v>0.89057008888210698</v>
      </c>
      <c r="V2161" s="92">
        <f t="shared" si="634"/>
        <v>2404</v>
      </c>
      <c r="W2161" s="92">
        <v>99.045284131523658</v>
      </c>
      <c r="Y2161" s="92">
        <f t="shared" si="635"/>
        <v>6.23209106381641E-45</v>
      </c>
      <c r="Z2161" s="92">
        <f>SUM($Y$13:Y2161)</f>
        <v>0.76592172142503834</v>
      </c>
      <c r="AA2161" s="92">
        <f t="shared" si="636"/>
        <v>1927</v>
      </c>
      <c r="AB2161" s="92">
        <v>97.868380686402816</v>
      </c>
      <c r="AD2161" s="92">
        <f t="shared" si="637"/>
        <v>8.008994625211559E-46</v>
      </c>
      <c r="AE2161" s="92" t="e">
        <f>SUM($AD$13:AD2161)</f>
        <v>#N/A</v>
      </c>
      <c r="AF2161" s="92">
        <f t="shared" si="638"/>
        <v>1967</v>
      </c>
      <c r="AG2161" s="92">
        <v>169.83154896115593</v>
      </c>
      <c r="AI2161" s="92">
        <f t="shared" si="639"/>
        <v>9.4540794357422268E-53</v>
      </c>
      <c r="AJ2161" s="92" t="e">
        <f>SUM($AI$13:AI2161)</f>
        <v>#N/A</v>
      </c>
      <c r="AK2161" s="92">
        <f t="shared" si="640"/>
        <v>2278</v>
      </c>
      <c r="AL2161" s="92">
        <v>193.00086775512864</v>
      </c>
    </row>
    <row r="2162" spans="1:38">
      <c r="A2162" s="93">
        <v>2150</v>
      </c>
      <c r="B2162" s="130">
        <v>40849</v>
      </c>
      <c r="C2162" s="92">
        <v>18.645</v>
      </c>
      <c r="D2162" s="92">
        <v>21.669001000000002</v>
      </c>
      <c r="E2162" s="92">
        <v>13.6</v>
      </c>
      <c r="F2162" s="139">
        <f t="shared" si="628"/>
        <v>-2.6817377312952084E-3</v>
      </c>
      <c r="G2162" s="140">
        <f t="shared" si="628"/>
        <v>-1.4306612473735658E-3</v>
      </c>
      <c r="H2162" s="140">
        <f t="shared" si="628"/>
        <v>-1.8308823529411655E-2</v>
      </c>
      <c r="I2162" s="141">
        <f t="shared" si="646"/>
        <v>21.342511080724055</v>
      </c>
      <c r="J2162" s="142">
        <f t="shared" si="641"/>
        <v>25.044818014452996</v>
      </c>
      <c r="K2162" s="142">
        <f t="shared" si="644"/>
        <v>19.102728602941177</v>
      </c>
      <c r="L2162" s="143">
        <f t="shared" si="642"/>
        <v>14939.757756506839</v>
      </c>
      <c r="M2162" s="137">
        <f t="shared" si="629"/>
        <v>-15026.890808671798</v>
      </c>
      <c r="N2162" s="137">
        <f t="shared" si="630"/>
        <v>28654.092904411766</v>
      </c>
      <c r="O2162" s="143">
        <f t="shared" si="645"/>
        <v>40.17224349315984</v>
      </c>
      <c r="P2162" s="137">
        <f t="shared" si="643"/>
        <v>-21.529191328201705</v>
      </c>
      <c r="Q2162" s="137">
        <f t="shared" si="631"/>
        <v>534.40709558823437</v>
      </c>
      <c r="R2162" s="144">
        <f t="shared" si="632"/>
        <v>553.0501477531925</v>
      </c>
      <c r="T2162" s="92">
        <f t="shared" si="633"/>
        <v>6.8893297139955784E-18</v>
      </c>
      <c r="U2162" s="92">
        <f>SUM($T$13:T2162)</f>
        <v>0.89057008888210698</v>
      </c>
      <c r="V2162" s="92">
        <f t="shared" si="634"/>
        <v>713</v>
      </c>
      <c r="W2162" s="92">
        <v>99.080528898348348</v>
      </c>
      <c r="Y2162" s="92">
        <f t="shared" si="635"/>
        <v>1.0040643690709024E-23</v>
      </c>
      <c r="Z2162" s="92">
        <f>SUM($Y$13:Y2162)</f>
        <v>0.76592172142503834</v>
      </c>
      <c r="AA2162" s="92">
        <f t="shared" si="636"/>
        <v>975</v>
      </c>
      <c r="AB2162" s="92">
        <v>98.333020841471807</v>
      </c>
      <c r="AD2162" s="92">
        <f t="shared" si="637"/>
        <v>1.0965051333040884E-53</v>
      </c>
      <c r="AE2162" s="92" t="e">
        <f>SUM($AD$13:AD2162)</f>
        <v>#N/A</v>
      </c>
      <c r="AF2162" s="92">
        <f t="shared" si="638"/>
        <v>2320</v>
      </c>
      <c r="AG2162" s="92">
        <v>170.26625000000058</v>
      </c>
      <c r="AI2162" s="92">
        <f t="shared" si="639"/>
        <v>7.8251093916246395E-41</v>
      </c>
      <c r="AJ2162" s="92" t="e">
        <f>SUM($AI$13:AI2162)</f>
        <v>#N/A</v>
      </c>
      <c r="AK2162" s="92">
        <f t="shared" si="640"/>
        <v>1743</v>
      </c>
      <c r="AL2162" s="92">
        <v>193.14429558392294</v>
      </c>
    </row>
    <row r="2163" spans="1:38">
      <c r="A2163" s="93">
        <v>2151</v>
      </c>
      <c r="B2163" s="130">
        <v>40848</v>
      </c>
      <c r="C2163" s="92">
        <v>18.384001000000001</v>
      </c>
      <c r="D2163" s="92">
        <v>21.462</v>
      </c>
      <c r="E2163" s="92">
        <v>13.591100000000001</v>
      </c>
      <c r="F2163" s="139">
        <f t="shared" si="628"/>
        <v>1.4197072769958963E-2</v>
      </c>
      <c r="G2163" s="140">
        <f t="shared" si="628"/>
        <v>9.6450004659398569E-3</v>
      </c>
      <c r="H2163" s="140">
        <f t="shared" si="628"/>
        <v>6.5484029990203751E-4</v>
      </c>
      <c r="I2163" s="141">
        <f t="shared" si="646"/>
        <v>21.703715937569843</v>
      </c>
      <c r="J2163" s="142">
        <f t="shared" si="641"/>
        <v>25.322603363186097</v>
      </c>
      <c r="K2163" s="142">
        <f t="shared" si="644"/>
        <v>19.471742537395794</v>
      </c>
      <c r="L2163" s="143">
        <f t="shared" si="642"/>
        <v>15192.60115629889</v>
      </c>
      <c r="M2163" s="137">
        <f t="shared" si="629"/>
        <v>-15193.562017911658</v>
      </c>
      <c r="N2163" s="137">
        <f t="shared" si="630"/>
        <v>29207.61380609369</v>
      </c>
      <c r="O2163" s="143">
        <f t="shared" si="645"/>
        <v>-212.67115629889122</v>
      </c>
      <c r="P2163" s="137">
        <f t="shared" si="643"/>
        <v>145.1420179116576</v>
      </c>
      <c r="Q2163" s="137">
        <f t="shared" si="631"/>
        <v>-19.113806093690073</v>
      </c>
      <c r="R2163" s="144">
        <f t="shared" si="632"/>
        <v>-86.642944480923688</v>
      </c>
      <c r="T2163" s="92">
        <f t="shared" si="633"/>
        <v>2.6184018905699642E-35</v>
      </c>
      <c r="U2163" s="92">
        <f>SUM($T$13:T2163)</f>
        <v>0.89057008888210698</v>
      </c>
      <c r="V2163" s="92">
        <f t="shared" si="634"/>
        <v>1495</v>
      </c>
      <c r="W2163" s="92">
        <v>99.283538502222655</v>
      </c>
      <c r="Y2163" s="92">
        <f t="shared" si="635"/>
        <v>4.3487304662540849E-36</v>
      </c>
      <c r="Z2163" s="92">
        <f>SUM($Y$13:Y2163)</f>
        <v>0.76592172142503834</v>
      </c>
      <c r="AA2163" s="92">
        <f t="shared" si="636"/>
        <v>1530</v>
      </c>
      <c r="AB2163" s="92">
        <v>98.419246253266465</v>
      </c>
      <c r="AD2163" s="92">
        <f t="shared" si="637"/>
        <v>2.0837381465074897E-30</v>
      </c>
      <c r="AE2163" s="92" t="e">
        <f>SUM($AD$13:AD2163)</f>
        <v>#N/A</v>
      </c>
      <c r="AF2163" s="92">
        <f t="shared" si="638"/>
        <v>1275</v>
      </c>
      <c r="AG2163" s="92">
        <v>170.67974762061931</v>
      </c>
      <c r="AI2163" s="92">
        <f t="shared" si="639"/>
        <v>1.9620082703061201E-59</v>
      </c>
      <c r="AJ2163" s="92" t="e">
        <f>SUM($AI$13:AI2163)</f>
        <v>#N/A</v>
      </c>
      <c r="AK2163" s="92">
        <f t="shared" si="640"/>
        <v>2578</v>
      </c>
      <c r="AL2163" s="92">
        <v>193.65457385614718</v>
      </c>
    </row>
    <row r="2164" spans="1:38">
      <c r="A2164" s="93">
        <v>2152</v>
      </c>
      <c r="B2164" s="130">
        <v>40847</v>
      </c>
      <c r="C2164" s="92">
        <v>18.291900999999999</v>
      </c>
      <c r="D2164" s="92">
        <v>20.993998999999999</v>
      </c>
      <c r="E2164" s="92">
        <v>13.3489</v>
      </c>
      <c r="F2164" s="139">
        <f t="shared" si="628"/>
        <v>5.0350152234042156E-3</v>
      </c>
      <c r="G2164" s="140">
        <f t="shared" si="628"/>
        <v>2.2292132146905397E-2</v>
      </c>
      <c r="H2164" s="140">
        <f t="shared" si="628"/>
        <v>1.8143817093543291E-2</v>
      </c>
      <c r="I2164" s="141">
        <f t="shared" si="646"/>
        <v>21.507648822279325</v>
      </c>
      <c r="J2164" s="142">
        <f t="shared" si="641"/>
        <v>25.639802278736891</v>
      </c>
      <c r="K2164" s="142">
        <f t="shared" si="644"/>
        <v>19.81206053682326</v>
      </c>
      <c r="L2164" s="143">
        <f t="shared" si="642"/>
        <v>15055.354175595528</v>
      </c>
      <c r="M2164" s="137">
        <f t="shared" si="629"/>
        <v>-15383.881367242135</v>
      </c>
      <c r="N2164" s="137">
        <f t="shared" si="630"/>
        <v>29718.09080523489</v>
      </c>
      <c r="O2164" s="143">
        <f t="shared" si="645"/>
        <v>-75.42417559552996</v>
      </c>
      <c r="P2164" s="137">
        <f t="shared" si="643"/>
        <v>335.46136724213466</v>
      </c>
      <c r="Q2164" s="137">
        <f t="shared" si="631"/>
        <v>-529.59080523488956</v>
      </c>
      <c r="R2164" s="144">
        <f t="shared" si="632"/>
        <v>-269.55361358828486</v>
      </c>
      <c r="T2164" s="92">
        <f t="shared" si="633"/>
        <v>8.8245593766125135E-47</v>
      </c>
      <c r="U2164" s="92">
        <f>SUM($T$13:T2164)</f>
        <v>0.89057008888210698</v>
      </c>
      <c r="V2164" s="92">
        <f t="shared" si="634"/>
        <v>2010</v>
      </c>
      <c r="W2164" s="92">
        <v>99.470300253104142</v>
      </c>
      <c r="Y2164" s="92">
        <f t="shared" si="635"/>
        <v>5.3092149401174591E-37</v>
      </c>
      <c r="Z2164" s="92">
        <f>SUM($Y$13:Y2164)</f>
        <v>0.76592172142503834</v>
      </c>
      <c r="AA2164" s="92">
        <f t="shared" si="636"/>
        <v>1571</v>
      </c>
      <c r="AB2164" s="92">
        <v>98.457477693846158</v>
      </c>
      <c r="AD2164" s="92">
        <f t="shared" si="637"/>
        <v>3.1837534904626021E-55</v>
      </c>
      <c r="AE2164" s="92" t="e">
        <f>SUM($AD$13:AD2164)</f>
        <v>#N/A</v>
      </c>
      <c r="AF2164" s="92">
        <f t="shared" si="638"/>
        <v>2389</v>
      </c>
      <c r="AG2164" s="92">
        <v>171.45600077460404</v>
      </c>
      <c r="AI2164" s="92">
        <f t="shared" si="639"/>
        <v>4.2423044533834051E-13</v>
      </c>
      <c r="AJ2164" s="92" t="e">
        <f>SUM($AI$13:AI2164)</f>
        <v>#N/A</v>
      </c>
      <c r="AK2164" s="92">
        <f t="shared" si="640"/>
        <v>498</v>
      </c>
      <c r="AL2164" s="92">
        <v>193.85854917788492</v>
      </c>
    </row>
    <row r="2165" spans="1:38">
      <c r="A2165" s="93">
        <v>2153</v>
      </c>
      <c r="B2165" s="130">
        <v>40844</v>
      </c>
      <c r="C2165" s="92">
        <v>18.660999</v>
      </c>
      <c r="D2165" s="92">
        <v>21.073999000000001</v>
      </c>
      <c r="E2165" s="92">
        <v>12.99</v>
      </c>
      <c r="F2165" s="139">
        <f t="shared" si="628"/>
        <v>-1.9779112575913027E-2</v>
      </c>
      <c r="G2165" s="140">
        <f t="shared" si="628"/>
        <v>-3.7961470910197193E-3</v>
      </c>
      <c r="H2165" s="140">
        <f t="shared" si="628"/>
        <v>2.7628945342571321E-2</v>
      </c>
      <c r="I2165" s="141">
        <f t="shared" si="646"/>
        <v>20.976628968786716</v>
      </c>
      <c r="J2165" s="142">
        <f t="shared" si="641"/>
        <v>24.985489973654261</v>
      </c>
      <c r="K2165" s="142">
        <f t="shared" si="644"/>
        <v>19.996631647421093</v>
      </c>
      <c r="L2165" s="143">
        <f t="shared" si="642"/>
        <v>14683.640278150702</v>
      </c>
      <c r="M2165" s="137">
        <f t="shared" si="629"/>
        <v>-14991.293984192556</v>
      </c>
      <c r="N2165" s="137">
        <f t="shared" si="630"/>
        <v>29994.94747113164</v>
      </c>
      <c r="O2165" s="143">
        <f t="shared" si="645"/>
        <v>296.28972184929626</v>
      </c>
      <c r="P2165" s="137">
        <f t="shared" si="643"/>
        <v>-57.126015807443764</v>
      </c>
      <c r="Q2165" s="137">
        <f t="shared" si="631"/>
        <v>-806.44747113163976</v>
      </c>
      <c r="R2165" s="144">
        <f t="shared" si="632"/>
        <v>-567.28376508978727</v>
      </c>
      <c r="T2165" s="92">
        <f t="shared" si="633"/>
        <v>5.6070554946326182E-9</v>
      </c>
      <c r="U2165" s="92">
        <f>SUM($T$13:T2165)</f>
        <v>0.89057009448916247</v>
      </c>
      <c r="V2165" s="92">
        <f t="shared" si="634"/>
        <v>313</v>
      </c>
      <c r="W2165" s="92">
        <v>99.791067245812883</v>
      </c>
      <c r="Y2165" s="92">
        <f t="shared" si="635"/>
        <v>1.2811351055020383E-7</v>
      </c>
      <c r="Z2165" s="92">
        <f>SUM($Y$13:Y2165)</f>
        <v>0.76592184953854892</v>
      </c>
      <c r="AA2165" s="92">
        <f t="shared" si="636"/>
        <v>252</v>
      </c>
      <c r="AB2165" s="92">
        <v>98.516870701059815</v>
      </c>
      <c r="AD2165" s="92">
        <f t="shared" si="637"/>
        <v>8.9311028423326309E-54</v>
      </c>
      <c r="AE2165" s="92" t="e">
        <f>SUM($AD$13:AD2165)</f>
        <v>#N/A</v>
      </c>
      <c r="AF2165" s="92">
        <f t="shared" si="638"/>
        <v>2324</v>
      </c>
      <c r="AG2165" s="92">
        <v>171.64017724035148</v>
      </c>
      <c r="AI2165" s="92">
        <f t="shared" si="639"/>
        <v>2.8302737094579794E-12</v>
      </c>
      <c r="AJ2165" s="92" t="e">
        <f>SUM($AI$13:AI2165)</f>
        <v>#N/A</v>
      </c>
      <c r="AK2165" s="92">
        <f t="shared" si="640"/>
        <v>461</v>
      </c>
      <c r="AL2165" s="92">
        <v>194.34646234859247</v>
      </c>
    </row>
    <row r="2166" spans="1:38">
      <c r="A2166" s="93">
        <v>2154</v>
      </c>
      <c r="B2166" s="130">
        <v>40843</v>
      </c>
      <c r="C2166" s="92">
        <v>18.632999000000002</v>
      </c>
      <c r="D2166" s="92">
        <v>21.358999000000001</v>
      </c>
      <c r="E2166" s="92">
        <v>13.101000000000001</v>
      </c>
      <c r="F2166" s="139">
        <f t="shared" si="628"/>
        <v>1.5027103259115382E-3</v>
      </c>
      <c r="G2166" s="140">
        <f t="shared" si="628"/>
        <v>-1.3343321941257646E-2</v>
      </c>
      <c r="H2166" s="140">
        <f t="shared" si="628"/>
        <v>-8.4726356766660071E-3</v>
      </c>
      <c r="I2166" s="141">
        <f t="shared" si="646"/>
        <v>21.432057850703472</v>
      </c>
      <c r="J2166" s="142">
        <f t="shared" si="641"/>
        <v>24.746040145387898</v>
      </c>
      <c r="K2166" s="142">
        <f t="shared" si="644"/>
        <v>19.294130982367754</v>
      </c>
      <c r="L2166" s="143">
        <f t="shared" si="642"/>
        <v>15002.44049549243</v>
      </c>
      <c r="M2166" s="137">
        <f t="shared" si="629"/>
        <v>-14847.624087232738</v>
      </c>
      <c r="N2166" s="137">
        <f t="shared" si="630"/>
        <v>28941.19647355163</v>
      </c>
      <c r="O2166" s="143">
        <f t="shared" si="645"/>
        <v>-22.510495492431801</v>
      </c>
      <c r="P2166" s="137">
        <f t="shared" si="643"/>
        <v>-200.79591276726205</v>
      </c>
      <c r="Q2166" s="137">
        <f t="shared" si="631"/>
        <v>247.30352644836967</v>
      </c>
      <c r="R2166" s="144">
        <f t="shared" si="632"/>
        <v>23.997118188675813</v>
      </c>
      <c r="T2166" s="92">
        <f t="shared" si="633"/>
        <v>1.5601671645632085E-45</v>
      </c>
      <c r="U2166" s="92">
        <f>SUM($T$13:T2166)</f>
        <v>0.89057009448916247</v>
      </c>
      <c r="V2166" s="92">
        <f t="shared" si="634"/>
        <v>1954</v>
      </c>
      <c r="W2166" s="92">
        <v>99.83047506110961</v>
      </c>
      <c r="Y2166" s="92">
        <f t="shared" si="635"/>
        <v>8.7683672426547542E-39</v>
      </c>
      <c r="Z2166" s="92">
        <f>SUM($Y$13:Y2166)</f>
        <v>0.76592184953854892</v>
      </c>
      <c r="AA2166" s="92">
        <f t="shared" si="636"/>
        <v>1651</v>
      </c>
      <c r="AB2166" s="92">
        <v>98.518070021254971</v>
      </c>
      <c r="AD2166" s="92">
        <f t="shared" si="637"/>
        <v>5.8261363816713345E-57</v>
      </c>
      <c r="AE2166" s="92" t="e">
        <f>SUM($AD$13:AD2166)</f>
        <v>#N/A</v>
      </c>
      <c r="AF2166" s="92">
        <f t="shared" si="638"/>
        <v>2467</v>
      </c>
      <c r="AG2166" s="92">
        <v>171.98032052793133</v>
      </c>
      <c r="AI2166" s="92">
        <f t="shared" si="639"/>
        <v>2.0588802216015282E-23</v>
      </c>
      <c r="AJ2166" s="92" t="e">
        <f>SUM($AI$13:AI2166)</f>
        <v>#N/A</v>
      </c>
      <c r="AK2166" s="92">
        <f t="shared" si="640"/>
        <v>961</v>
      </c>
      <c r="AL2166" s="92">
        <v>194.51451500608164</v>
      </c>
    </row>
    <row r="2167" spans="1:38">
      <c r="A2167" s="93">
        <v>2155</v>
      </c>
      <c r="B2167" s="130">
        <v>40842</v>
      </c>
      <c r="C2167" s="92">
        <v>18.690000999999999</v>
      </c>
      <c r="D2167" s="92">
        <v>21.611000000000001</v>
      </c>
      <c r="E2167" s="92">
        <v>13.387</v>
      </c>
      <c r="F2167" s="139">
        <f t="shared" si="628"/>
        <v>-3.0498660754484375E-3</v>
      </c>
      <c r="G2167" s="140">
        <f t="shared" si="628"/>
        <v>-1.1660774605524948E-2</v>
      </c>
      <c r="H2167" s="140">
        <f t="shared" si="628"/>
        <v>-2.1364009860312172E-2</v>
      </c>
      <c r="I2167" s="141">
        <f t="shared" si="646"/>
        <v>21.334633170972008</v>
      </c>
      <c r="J2167" s="142">
        <f t="shared" si="641"/>
        <v>24.788239610351212</v>
      </c>
      <c r="K2167" s="142">
        <f t="shared" si="644"/>
        <v>19.043277732128185</v>
      </c>
      <c r="L2167" s="143">
        <f t="shared" si="642"/>
        <v>14934.243219680406</v>
      </c>
      <c r="M2167" s="137">
        <f t="shared" si="629"/>
        <v>-14872.943766210727</v>
      </c>
      <c r="N2167" s="137">
        <f t="shared" si="630"/>
        <v>28564.916598192278</v>
      </c>
      <c r="O2167" s="143">
        <f t="shared" si="645"/>
        <v>45.686780319592799</v>
      </c>
      <c r="P2167" s="137">
        <f t="shared" si="643"/>
        <v>-175.47623378927346</v>
      </c>
      <c r="Q2167" s="137">
        <f t="shared" si="631"/>
        <v>623.58340180772211</v>
      </c>
      <c r="R2167" s="144">
        <f t="shared" si="632"/>
        <v>493.79394833804145</v>
      </c>
      <c r="T2167" s="92">
        <f t="shared" si="633"/>
        <v>2.2057551355239862E-29</v>
      </c>
      <c r="U2167" s="92">
        <f>SUM($T$13:T2167)</f>
        <v>0.89057009448916247</v>
      </c>
      <c r="V2167" s="92">
        <f t="shared" si="634"/>
        <v>1229</v>
      </c>
      <c r="W2167" s="92">
        <v>99.873694130004878</v>
      </c>
      <c r="Y2167" s="92">
        <f t="shared" si="635"/>
        <v>4.5705220901514993E-18</v>
      </c>
      <c r="Z2167" s="92">
        <f>SUM($Y$13:Y2167)</f>
        <v>0.76592184953854892</v>
      </c>
      <c r="AA2167" s="92">
        <f t="shared" si="636"/>
        <v>721</v>
      </c>
      <c r="AB2167" s="92">
        <v>99.054633706185996</v>
      </c>
      <c r="AD2167" s="92">
        <f t="shared" si="637"/>
        <v>6.23209106381641E-45</v>
      </c>
      <c r="AE2167" s="92" t="e">
        <f>SUM($AD$13:AD2167)</f>
        <v>#N/A</v>
      </c>
      <c r="AF2167" s="92">
        <f t="shared" si="638"/>
        <v>1927</v>
      </c>
      <c r="AG2167" s="92">
        <v>172.07301667508727</v>
      </c>
      <c r="AI2167" s="92">
        <f t="shared" si="639"/>
        <v>1.2626740523592114E-37</v>
      </c>
      <c r="AJ2167" s="92" t="e">
        <f>SUM($AI$13:AI2167)</f>
        <v>#N/A</v>
      </c>
      <c r="AK2167" s="92">
        <f t="shared" si="640"/>
        <v>1599</v>
      </c>
      <c r="AL2167" s="92">
        <v>195.51243042384522</v>
      </c>
    </row>
    <row r="2168" spans="1:38">
      <c r="A2168" s="93">
        <v>2156</v>
      </c>
      <c r="B2168" s="130">
        <v>40841</v>
      </c>
      <c r="C2168" s="92">
        <v>18.739999999999998</v>
      </c>
      <c r="D2168" s="92">
        <v>21.365998999999999</v>
      </c>
      <c r="E2168" s="92">
        <v>13.51</v>
      </c>
      <c r="F2168" s="139">
        <f t="shared" si="628"/>
        <v>-2.6680362860191931E-3</v>
      </c>
      <c r="G2168" s="140">
        <f t="shared" si="628"/>
        <v>1.1466863777350289E-2</v>
      </c>
      <c r="H2168" s="140">
        <f t="shared" si="628"/>
        <v>-9.1043671354551492E-3</v>
      </c>
      <c r="I2168" s="141">
        <f t="shared" si="646"/>
        <v>21.342804290282817</v>
      </c>
      <c r="J2168" s="142">
        <f t="shared" si="641"/>
        <v>25.368296970340591</v>
      </c>
      <c r="K2168" s="142">
        <f t="shared" si="644"/>
        <v>19.281838119911178</v>
      </c>
      <c r="L2168" s="143">
        <f t="shared" si="642"/>
        <v>14939.963003197972</v>
      </c>
      <c r="M2168" s="137">
        <f t="shared" si="629"/>
        <v>-15220.978182204355</v>
      </c>
      <c r="N2168" s="137">
        <f t="shared" si="630"/>
        <v>28922.757179866767</v>
      </c>
      <c r="O2168" s="143">
        <f t="shared" si="645"/>
        <v>39.966996802026188</v>
      </c>
      <c r="P2168" s="137">
        <f t="shared" si="643"/>
        <v>172.55818220435503</v>
      </c>
      <c r="Q2168" s="137">
        <f t="shared" si="631"/>
        <v>265.74282013323318</v>
      </c>
      <c r="R2168" s="144">
        <f t="shared" si="632"/>
        <v>478.2679991396144</v>
      </c>
      <c r="T2168" s="92">
        <f t="shared" si="633"/>
        <v>5.3391001803289854E-36</v>
      </c>
      <c r="U2168" s="92">
        <f>SUM($T$13:T2168)</f>
        <v>0.89057009448916247</v>
      </c>
      <c r="V2168" s="92">
        <f t="shared" si="634"/>
        <v>1526</v>
      </c>
      <c r="W2168" s="92">
        <v>100.19965129858247</v>
      </c>
      <c r="Y2168" s="92">
        <f t="shared" si="635"/>
        <v>1.0903675224342455E-54</v>
      </c>
      <c r="Z2168" s="92">
        <f>SUM($Y$13:Y2168)</f>
        <v>0.76592184953854892</v>
      </c>
      <c r="AA2168" s="92">
        <f t="shared" si="636"/>
        <v>2365</v>
      </c>
      <c r="AB2168" s="92">
        <v>99.211634979517839</v>
      </c>
      <c r="AD2168" s="92">
        <f t="shared" si="637"/>
        <v>1.0671866922938786E-3</v>
      </c>
      <c r="AE2168" s="92" t="e">
        <f>SUM($AD$13:AD2168)</f>
        <v>#N/A</v>
      </c>
      <c r="AF2168" s="92">
        <f t="shared" si="638"/>
        <v>76</v>
      </c>
      <c r="AG2168" s="92">
        <v>172.14575582388716</v>
      </c>
      <c r="AI2168" s="92">
        <f t="shared" si="639"/>
        <v>1.7837783347449723E-12</v>
      </c>
      <c r="AJ2168" s="92" t="e">
        <f>SUM($AI$13:AI2168)</f>
        <v>#N/A</v>
      </c>
      <c r="AK2168" s="92">
        <f t="shared" si="640"/>
        <v>470</v>
      </c>
      <c r="AL2168" s="92">
        <v>195.69275484049103</v>
      </c>
    </row>
    <row r="2169" spans="1:38">
      <c r="A2169" s="93">
        <v>2157</v>
      </c>
      <c r="B2169" s="130">
        <v>40840</v>
      </c>
      <c r="C2169" s="92">
        <v>18.540001</v>
      </c>
      <c r="D2169" s="92">
        <v>21.774000000000001</v>
      </c>
      <c r="E2169" s="92">
        <v>13.359</v>
      </c>
      <c r="F2169" s="139">
        <f t="shared" si="628"/>
        <v>1.0787431996362784E-2</v>
      </c>
      <c r="G2169" s="140">
        <f t="shared" si="628"/>
        <v>-1.8737990263617221E-2</v>
      </c>
      <c r="H2169" s="140">
        <f t="shared" si="628"/>
        <v>1.130324126057336E-2</v>
      </c>
      <c r="I2169" s="141">
        <f t="shared" si="646"/>
        <v>21.630749965978964</v>
      </c>
      <c r="J2169" s="142">
        <f t="shared" si="641"/>
        <v>24.610738087595294</v>
      </c>
      <c r="K2169" s="142">
        <f t="shared" si="644"/>
        <v>19.678949771689496</v>
      </c>
      <c r="L2169" s="143">
        <f t="shared" si="642"/>
        <v>15141.524976185276</v>
      </c>
      <c r="M2169" s="137">
        <f t="shared" si="629"/>
        <v>-14766.442852557177</v>
      </c>
      <c r="N2169" s="137">
        <f t="shared" si="630"/>
        <v>29518.424657534244</v>
      </c>
      <c r="O2169" s="143">
        <f t="shared" si="645"/>
        <v>-161.59497618527712</v>
      </c>
      <c r="P2169" s="137">
        <f t="shared" si="643"/>
        <v>-281.97714744282348</v>
      </c>
      <c r="Q2169" s="137">
        <f t="shared" si="631"/>
        <v>-329.92465753424403</v>
      </c>
      <c r="R2169" s="144">
        <f t="shared" si="632"/>
        <v>-773.49678116234463</v>
      </c>
      <c r="T2169" s="92">
        <f t="shared" si="633"/>
        <v>1.3420543412265831E-17</v>
      </c>
      <c r="U2169" s="92">
        <f>SUM($T$13:T2169)</f>
        <v>0.89057009448916247</v>
      </c>
      <c r="V2169" s="92">
        <f t="shared" si="634"/>
        <v>700</v>
      </c>
      <c r="W2169" s="92">
        <v>100.25428108808228</v>
      </c>
      <c r="Y2169" s="92">
        <f t="shared" si="635"/>
        <v>5.8407990105043011E-20</v>
      </c>
      <c r="Z2169" s="92">
        <f>SUM($Y$13:Y2169)</f>
        <v>0.76592184953854892</v>
      </c>
      <c r="AA2169" s="92">
        <f t="shared" si="636"/>
        <v>806</v>
      </c>
      <c r="AB2169" s="92">
        <v>99.303211706675938</v>
      </c>
      <c r="AD2169" s="92">
        <f t="shared" si="637"/>
        <v>2.2272027268579047E-9</v>
      </c>
      <c r="AE2169" s="92" t="e">
        <f>SUM($AD$13:AD2169)</f>
        <v>#N/A</v>
      </c>
      <c r="AF2169" s="92">
        <f t="shared" si="638"/>
        <v>331</v>
      </c>
      <c r="AG2169" s="92">
        <v>172.47302302460957</v>
      </c>
      <c r="AI2169" s="92">
        <f t="shared" si="639"/>
        <v>6.2926886070975449E-25</v>
      </c>
      <c r="AJ2169" s="92" t="e">
        <f>SUM($AI$13:AI2169)</f>
        <v>#N/A</v>
      </c>
      <c r="AK2169" s="92">
        <f t="shared" si="640"/>
        <v>1029</v>
      </c>
      <c r="AL2169" s="92">
        <v>195.77330707644069</v>
      </c>
    </row>
    <row r="2170" spans="1:38">
      <c r="A2170" s="93">
        <v>2158</v>
      </c>
      <c r="B2170" s="130">
        <v>40837</v>
      </c>
      <c r="C2170" s="92">
        <v>18.812999999999999</v>
      </c>
      <c r="D2170" s="92">
        <v>21.599001000000001</v>
      </c>
      <c r="E2170" s="92">
        <v>13.667999999999999</v>
      </c>
      <c r="F2170" s="139">
        <f t="shared" si="628"/>
        <v>-1.451118907138671E-2</v>
      </c>
      <c r="G2170" s="140">
        <f t="shared" si="628"/>
        <v>8.102180281393645E-3</v>
      </c>
      <c r="H2170" s="140">
        <f t="shared" si="628"/>
        <v>-2.2607550482879657E-2</v>
      </c>
      <c r="I2170" s="141">
        <f t="shared" si="646"/>
        <v>21.08936200499123</v>
      </c>
      <c r="J2170" s="142">
        <f t="shared" si="641"/>
        <v>25.283908352983548</v>
      </c>
      <c r="K2170" s="142">
        <f t="shared" si="644"/>
        <v>19.019079675153645</v>
      </c>
      <c r="L2170" s="143">
        <f t="shared" si="642"/>
        <v>14762.553403493861</v>
      </c>
      <c r="M2170" s="137">
        <f t="shared" si="629"/>
        <v>-15170.345011790128</v>
      </c>
      <c r="N2170" s="137">
        <f t="shared" si="630"/>
        <v>28528.619512730467</v>
      </c>
      <c r="O2170" s="143">
        <f t="shared" si="645"/>
        <v>217.3765965061375</v>
      </c>
      <c r="P2170" s="137">
        <f t="shared" si="643"/>
        <v>121.92501179012834</v>
      </c>
      <c r="Q2170" s="137">
        <f t="shared" si="631"/>
        <v>659.88048726953275</v>
      </c>
      <c r="R2170" s="144">
        <f t="shared" si="632"/>
        <v>999.18209556579859</v>
      </c>
      <c r="T2170" s="92">
        <f t="shared" si="633"/>
        <v>1.1719990954726128E-32</v>
      </c>
      <c r="U2170" s="92">
        <f>SUM($T$13:T2170)</f>
        <v>0.89057009448916247</v>
      </c>
      <c r="V2170" s="92">
        <f t="shared" si="634"/>
        <v>1376</v>
      </c>
      <c r="W2170" s="92">
        <v>100.28079761286972</v>
      </c>
      <c r="Y2170" s="92">
        <f t="shared" si="635"/>
        <v>8.974418452663041E-44</v>
      </c>
      <c r="Z2170" s="92">
        <f>SUM($Y$13:Y2170)</f>
        <v>0.76592184953854892</v>
      </c>
      <c r="AA2170" s="92">
        <f t="shared" si="636"/>
        <v>1875</v>
      </c>
      <c r="AB2170" s="92">
        <v>99.604719856024531</v>
      </c>
      <c r="AD2170" s="92">
        <f t="shared" si="637"/>
        <v>4.8494175418021859E-44</v>
      </c>
      <c r="AE2170" s="92" t="e">
        <f>SUM($AD$13:AD2170)</f>
        <v>#N/A</v>
      </c>
      <c r="AF2170" s="92">
        <f t="shared" si="638"/>
        <v>1887</v>
      </c>
      <c r="AG2170" s="92">
        <v>172.7236225065426</v>
      </c>
      <c r="AI2170" s="92">
        <f t="shared" si="639"/>
        <v>1.3934113916313807E-56</v>
      </c>
      <c r="AJ2170" s="92" t="e">
        <f>SUM($AI$13:AI2170)</f>
        <v>#N/A</v>
      </c>
      <c r="AK2170" s="92">
        <f t="shared" si="640"/>
        <v>2450</v>
      </c>
      <c r="AL2170" s="92">
        <v>196.72460198078988</v>
      </c>
    </row>
    <row r="2171" spans="1:38">
      <c r="A2171" s="93">
        <v>2159</v>
      </c>
      <c r="B2171" s="130">
        <v>40836</v>
      </c>
      <c r="C2171" s="92">
        <v>18.422001000000002</v>
      </c>
      <c r="D2171" s="92">
        <v>21.218</v>
      </c>
      <c r="E2171" s="92">
        <v>13.675000000000001</v>
      </c>
      <c r="F2171" s="139">
        <f t="shared" si="628"/>
        <v>2.1224567298633756E-2</v>
      </c>
      <c r="G2171" s="140">
        <f t="shared" si="628"/>
        <v>1.7956499198793496E-2</v>
      </c>
      <c r="H2171" s="140">
        <f t="shared" si="628"/>
        <v>-5.1188299817195304E-4</v>
      </c>
      <c r="I2171" s="141">
        <f t="shared" si="646"/>
        <v>21.85410361773403</v>
      </c>
      <c r="J2171" s="142">
        <f t="shared" si="641"/>
        <v>25.531061569455179</v>
      </c>
      <c r="K2171" s="142">
        <f t="shared" si="644"/>
        <v>19.44903926873857</v>
      </c>
      <c r="L2171" s="143">
        <f t="shared" si="642"/>
        <v>15297.872532413821</v>
      </c>
      <c r="M2171" s="137">
        <f t="shared" si="629"/>
        <v>-15318.636941673107</v>
      </c>
      <c r="N2171" s="137">
        <f t="shared" si="630"/>
        <v>29173.558903107856</v>
      </c>
      <c r="O2171" s="143">
        <f t="shared" si="645"/>
        <v>-317.94253241382285</v>
      </c>
      <c r="P2171" s="137">
        <f t="shared" si="643"/>
        <v>270.2169416731067</v>
      </c>
      <c r="Q2171" s="137">
        <f t="shared" si="631"/>
        <v>14.941096892143833</v>
      </c>
      <c r="R2171" s="144">
        <f t="shared" si="632"/>
        <v>-32.784493848572311</v>
      </c>
      <c r="T2171" s="92">
        <f t="shared" si="633"/>
        <v>1.3823944598494696E-30</v>
      </c>
      <c r="U2171" s="92">
        <f>SUM($T$13:T2171)</f>
        <v>0.89057009448916247</v>
      </c>
      <c r="V2171" s="92">
        <f t="shared" si="634"/>
        <v>1283</v>
      </c>
      <c r="W2171" s="92">
        <v>100.31422259557803</v>
      </c>
      <c r="Y2171" s="92">
        <f t="shared" si="635"/>
        <v>2.5155643719448242E-33</v>
      </c>
      <c r="Z2171" s="92">
        <f>SUM($Y$13:Y2171)</f>
        <v>0.76592184953854892</v>
      </c>
      <c r="AA2171" s="92">
        <f t="shared" si="636"/>
        <v>1406</v>
      </c>
      <c r="AB2171" s="92">
        <v>99.842926387260377</v>
      </c>
      <c r="AD2171" s="92">
        <f t="shared" si="637"/>
        <v>2.7695800735047612E-25</v>
      </c>
      <c r="AE2171" s="92" t="e">
        <f>SUM($AD$13:AD2171)</f>
        <v>#N/A</v>
      </c>
      <c r="AF2171" s="92">
        <f t="shared" si="638"/>
        <v>1045</v>
      </c>
      <c r="AG2171" s="92">
        <v>173.20282526975643</v>
      </c>
      <c r="AI2171" s="92">
        <f t="shared" si="639"/>
        <v>1.4622095116533324E-20</v>
      </c>
      <c r="AJ2171" s="92" t="e">
        <f>SUM($AI$13:AI2171)</f>
        <v>#N/A</v>
      </c>
      <c r="AK2171" s="92">
        <f t="shared" si="640"/>
        <v>833</v>
      </c>
      <c r="AL2171" s="92">
        <v>197.51120754018848</v>
      </c>
    </row>
    <row r="2172" spans="1:38">
      <c r="A2172" s="93">
        <v>2160</v>
      </c>
      <c r="B2172" s="130">
        <v>40835</v>
      </c>
      <c r="C2172" s="92">
        <v>18.403998999999999</v>
      </c>
      <c r="D2172" s="92">
        <v>21.007999000000002</v>
      </c>
      <c r="E2172" s="92">
        <v>13.4451</v>
      </c>
      <c r="F2172" s="139">
        <f t="shared" si="628"/>
        <v>9.7815697555736492E-4</v>
      </c>
      <c r="G2172" s="140">
        <f t="shared" si="628"/>
        <v>9.9962400036290866E-3</v>
      </c>
      <c r="H2172" s="140">
        <f t="shared" si="628"/>
        <v>1.7099166239001651E-2</v>
      </c>
      <c r="I2172" s="141">
        <f t="shared" si="646"/>
        <v>21.420832461461227</v>
      </c>
      <c r="J2172" s="142">
        <f t="shared" si="641"/>
        <v>25.331412696659019</v>
      </c>
      <c r="K2172" s="142">
        <f t="shared" si="644"/>
        <v>19.791732675844735</v>
      </c>
      <c r="L2172" s="143">
        <f t="shared" si="642"/>
        <v>14994.582723022859</v>
      </c>
      <c r="M2172" s="137">
        <f t="shared" si="629"/>
        <v>-15198.84761799541</v>
      </c>
      <c r="N2172" s="137">
        <f t="shared" si="630"/>
        <v>29687.599013767103</v>
      </c>
      <c r="O2172" s="143">
        <f t="shared" si="645"/>
        <v>-14.6527230228603</v>
      </c>
      <c r="P2172" s="137">
        <f t="shared" si="643"/>
        <v>150.4276179954104</v>
      </c>
      <c r="Q2172" s="137">
        <f t="shared" si="631"/>
        <v>-499.09901376710332</v>
      </c>
      <c r="R2172" s="144">
        <f t="shared" si="632"/>
        <v>-363.32411879455321</v>
      </c>
      <c r="T2172" s="92">
        <f t="shared" si="633"/>
        <v>2.0505312533785134E-42</v>
      </c>
      <c r="U2172" s="92">
        <f>SUM($T$13:T2172)</f>
        <v>0.89057009448916247</v>
      </c>
      <c r="V2172" s="92">
        <f t="shared" si="634"/>
        <v>1814</v>
      </c>
      <c r="W2172" s="92">
        <v>100.52905915415795</v>
      </c>
      <c r="Y2172" s="92">
        <f t="shared" si="635"/>
        <v>4.5484621700677879E-28</v>
      </c>
      <c r="Z2172" s="92">
        <f>SUM($Y$13:Y2172)</f>
        <v>0.76592184953854892</v>
      </c>
      <c r="AA2172" s="92">
        <f t="shared" si="636"/>
        <v>1170</v>
      </c>
      <c r="AB2172" s="92">
        <v>100.17719712826147</v>
      </c>
      <c r="AD2172" s="92">
        <f t="shared" si="637"/>
        <v>3.143336218999934E-39</v>
      </c>
      <c r="AE2172" s="92" t="e">
        <f>SUM($AD$13:AD2172)</f>
        <v>#N/A</v>
      </c>
      <c r="AF2172" s="92">
        <f t="shared" si="638"/>
        <v>1671</v>
      </c>
      <c r="AG2172" s="92">
        <v>173.55677896467023</v>
      </c>
      <c r="AI2172" s="92">
        <f t="shared" si="639"/>
        <v>1.8154768170377605E-18</v>
      </c>
      <c r="AJ2172" s="92" t="e">
        <f>SUM($AI$13:AI2172)</f>
        <v>#N/A</v>
      </c>
      <c r="AK2172" s="92">
        <f t="shared" si="640"/>
        <v>739</v>
      </c>
      <c r="AL2172" s="92">
        <v>198.05247382231937</v>
      </c>
    </row>
    <row r="2173" spans="1:38">
      <c r="A2173" s="93">
        <v>2161</v>
      </c>
      <c r="B2173" s="130">
        <v>40834</v>
      </c>
      <c r="C2173" s="92">
        <v>18.295000000000002</v>
      </c>
      <c r="D2173" s="92">
        <v>21.222999999999999</v>
      </c>
      <c r="E2173" s="92">
        <v>13.3666</v>
      </c>
      <c r="F2173" s="139">
        <f t="shared" si="628"/>
        <v>5.9578573380703048E-3</v>
      </c>
      <c r="G2173" s="140">
        <f t="shared" si="628"/>
        <v>-1.0130565895490662E-2</v>
      </c>
      <c r="H2173" s="140">
        <f t="shared" si="628"/>
        <v>5.8728472461209158E-3</v>
      </c>
      <c r="I2173" s="141">
        <f t="shared" si="646"/>
        <v>21.527397551248971</v>
      </c>
      <c r="J2173" s="142">
        <f t="shared" si="641"/>
        <v>24.826618315944966</v>
      </c>
      <c r="K2173" s="142">
        <f t="shared" si="644"/>
        <v>19.573279734562266</v>
      </c>
      <c r="L2173" s="143">
        <f t="shared" si="642"/>
        <v>15069.178285874279</v>
      </c>
      <c r="M2173" s="137">
        <f t="shared" si="629"/>
        <v>-14895.97098956698</v>
      </c>
      <c r="N2173" s="137">
        <f t="shared" si="630"/>
        <v>29359.919601843401</v>
      </c>
      <c r="O2173" s="143">
        <f t="shared" si="645"/>
        <v>-89.248285874280555</v>
      </c>
      <c r="P2173" s="137">
        <f t="shared" si="643"/>
        <v>-152.44901043301979</v>
      </c>
      <c r="Q2173" s="137">
        <f t="shared" si="631"/>
        <v>-171.41960184340132</v>
      </c>
      <c r="R2173" s="144">
        <f t="shared" si="632"/>
        <v>-413.11689815070167</v>
      </c>
      <c r="T2173" s="92">
        <f t="shared" si="633"/>
        <v>2.1811311240264456E-31</v>
      </c>
      <c r="U2173" s="92">
        <f>SUM($T$13:T2173)</f>
        <v>0.89057009448916247</v>
      </c>
      <c r="V2173" s="92">
        <f t="shared" si="634"/>
        <v>1319</v>
      </c>
      <c r="W2173" s="92">
        <v>100.68718783930308</v>
      </c>
      <c r="Y2173" s="92">
        <f t="shared" si="635"/>
        <v>4.2968523473322854E-29</v>
      </c>
      <c r="Z2173" s="92">
        <f>SUM($Y$13:Y2173)</f>
        <v>0.76592184953854892</v>
      </c>
      <c r="AA2173" s="92">
        <f t="shared" si="636"/>
        <v>1216</v>
      </c>
      <c r="AB2173" s="92">
        <v>100.29250530578065</v>
      </c>
      <c r="AD2173" s="92">
        <f t="shared" si="637"/>
        <v>8.4044297255629068E-10</v>
      </c>
      <c r="AE2173" s="92" t="e">
        <f>SUM($AD$13:AD2173)</f>
        <v>#N/A</v>
      </c>
      <c r="AF2173" s="92">
        <f t="shared" si="638"/>
        <v>350</v>
      </c>
      <c r="AG2173" s="92">
        <v>174.32370412954333</v>
      </c>
      <c r="AI2173" s="92">
        <f t="shared" si="639"/>
        <v>1.1795098586909692E-40</v>
      </c>
      <c r="AJ2173" s="92" t="e">
        <f>SUM($AI$13:AI2173)</f>
        <v>#N/A</v>
      </c>
      <c r="AK2173" s="92">
        <f t="shared" si="640"/>
        <v>1735</v>
      </c>
      <c r="AL2173" s="92">
        <v>198.62582599418238</v>
      </c>
    </row>
    <row r="2174" spans="1:38">
      <c r="A2174" s="93">
        <v>2162</v>
      </c>
      <c r="B2174" s="130">
        <v>40833</v>
      </c>
      <c r="C2174" s="92">
        <v>18.1357</v>
      </c>
      <c r="D2174" s="92">
        <v>20.983000000000001</v>
      </c>
      <c r="E2174" s="92">
        <v>13.481</v>
      </c>
      <c r="F2174" s="139">
        <f t="shared" si="628"/>
        <v>8.7837800581174186E-3</v>
      </c>
      <c r="G2174" s="140">
        <f t="shared" si="628"/>
        <v>1.1437830624791534E-2</v>
      </c>
      <c r="H2174" s="140">
        <f t="shared" si="628"/>
        <v>-8.4860173577627762E-3</v>
      </c>
      <c r="I2174" s="141">
        <f t="shared" si="646"/>
        <v>21.587872014865706</v>
      </c>
      <c r="J2174" s="142">
        <f t="shared" si="641"/>
        <v>25.367568798551208</v>
      </c>
      <c r="K2174" s="142">
        <f t="shared" si="644"/>
        <v>19.293870588235293</v>
      </c>
      <c r="L2174" s="143">
        <f t="shared" si="642"/>
        <v>15111.510410405994</v>
      </c>
      <c r="M2174" s="137">
        <f t="shared" si="629"/>
        <v>-15220.541279130724</v>
      </c>
      <c r="N2174" s="137">
        <f t="shared" si="630"/>
        <v>28940.805882352939</v>
      </c>
      <c r="O2174" s="143">
        <f t="shared" si="645"/>
        <v>-131.58041040599528</v>
      </c>
      <c r="P2174" s="137">
        <f t="shared" si="643"/>
        <v>172.12127913072436</v>
      </c>
      <c r="Q2174" s="137">
        <f t="shared" si="631"/>
        <v>247.69411764706092</v>
      </c>
      <c r="R2174" s="144">
        <f t="shared" si="632"/>
        <v>288.23498637179</v>
      </c>
      <c r="T2174" s="92">
        <f t="shared" si="633"/>
        <v>9.3938787078159703E-45</v>
      </c>
      <c r="U2174" s="92">
        <f>SUM($T$13:T2174)</f>
        <v>0.89057009448916247</v>
      </c>
      <c r="V2174" s="92">
        <f t="shared" si="634"/>
        <v>1919</v>
      </c>
      <c r="W2174" s="92">
        <v>100.79897641094067</v>
      </c>
      <c r="Y2174" s="92">
        <f t="shared" si="635"/>
        <v>3.2172026770831514E-44</v>
      </c>
      <c r="Z2174" s="92">
        <f>SUM($Y$13:Y2174)</f>
        <v>0.76592184953854892</v>
      </c>
      <c r="AA2174" s="92">
        <f t="shared" si="636"/>
        <v>1895</v>
      </c>
      <c r="AB2174" s="92">
        <v>100.42321982382055</v>
      </c>
      <c r="AD2174" s="92">
        <f t="shared" si="637"/>
        <v>2.3800953279927311E-52</v>
      </c>
      <c r="AE2174" s="92" t="e">
        <f>SUM($AD$13:AD2174)</f>
        <v>#N/A</v>
      </c>
      <c r="AF2174" s="92">
        <f t="shared" si="638"/>
        <v>2260</v>
      </c>
      <c r="AG2174" s="92">
        <v>174.67684021543755</v>
      </c>
      <c r="AI2174" s="92">
        <f t="shared" si="639"/>
        <v>8.3638652026401119E-20</v>
      </c>
      <c r="AJ2174" s="92" t="e">
        <f>SUM($AI$13:AI2174)</f>
        <v>#N/A</v>
      </c>
      <c r="AK2174" s="92">
        <f t="shared" si="640"/>
        <v>799</v>
      </c>
      <c r="AL2174" s="92">
        <v>199.2828036725823</v>
      </c>
    </row>
    <row r="2175" spans="1:38">
      <c r="A2175" s="93">
        <v>2163</v>
      </c>
      <c r="B2175" s="130">
        <v>40830</v>
      </c>
      <c r="C2175" s="92">
        <v>18.343</v>
      </c>
      <c r="D2175" s="92">
        <v>21.226998999999999</v>
      </c>
      <c r="E2175" s="92">
        <v>13.23</v>
      </c>
      <c r="F2175" s="139">
        <f t="shared" si="628"/>
        <v>-1.1301313852695838E-2</v>
      </c>
      <c r="G2175" s="140">
        <f t="shared" si="628"/>
        <v>-1.1494747797368809E-2</v>
      </c>
      <c r="H2175" s="140">
        <f t="shared" si="628"/>
        <v>1.8972033257747434E-2</v>
      </c>
      <c r="I2175" s="141">
        <f t="shared" si="646"/>
        <v>21.158053013683695</v>
      </c>
      <c r="J2175" s="142">
        <f t="shared" si="641"/>
        <v>24.792403678918532</v>
      </c>
      <c r="K2175" s="142">
        <f t="shared" si="644"/>
        <v>19.828176795162506</v>
      </c>
      <c r="L2175" s="143">
        <f t="shared" si="642"/>
        <v>14810.637109578587</v>
      </c>
      <c r="M2175" s="137">
        <f t="shared" si="629"/>
        <v>-14875.44220735112</v>
      </c>
      <c r="N2175" s="137">
        <f t="shared" si="630"/>
        <v>29742.265192743758</v>
      </c>
      <c r="O2175" s="143">
        <f t="shared" si="645"/>
        <v>169.29289042141136</v>
      </c>
      <c r="P2175" s="137">
        <f t="shared" si="643"/>
        <v>-172.9777926488805</v>
      </c>
      <c r="Q2175" s="137">
        <f t="shared" si="631"/>
        <v>-553.76519274375823</v>
      </c>
      <c r="R2175" s="144">
        <f t="shared" si="632"/>
        <v>-557.45009497122737</v>
      </c>
      <c r="T2175" s="92">
        <f t="shared" si="633"/>
        <v>4.508153271412503E-57</v>
      </c>
      <c r="U2175" s="92">
        <f>SUM($T$13:T2175)</f>
        <v>0.89057009448916247</v>
      </c>
      <c r="V2175" s="92">
        <f t="shared" si="634"/>
        <v>2472</v>
      </c>
      <c r="W2175" s="92">
        <v>101.01401717918816</v>
      </c>
      <c r="Y2175" s="92">
        <f t="shared" si="635"/>
        <v>9.9285546733467254E-26</v>
      </c>
      <c r="Z2175" s="92">
        <f>SUM($Y$13:Y2175)</f>
        <v>0.76592184953854892</v>
      </c>
      <c r="AA2175" s="92">
        <f t="shared" si="636"/>
        <v>1065</v>
      </c>
      <c r="AB2175" s="92">
        <v>100.62211689458491</v>
      </c>
      <c r="AD2175" s="92">
        <f t="shared" si="637"/>
        <v>1.360364328488075E-42</v>
      </c>
      <c r="AE2175" s="92" t="e">
        <f>SUM($AD$13:AD2175)</f>
        <v>#N/A</v>
      </c>
      <c r="AF2175" s="92">
        <f t="shared" si="638"/>
        <v>1822</v>
      </c>
      <c r="AG2175" s="92">
        <v>174.82958552404307</v>
      </c>
      <c r="AI2175" s="92">
        <f t="shared" si="639"/>
        <v>8.0416041460437892E-27</v>
      </c>
      <c r="AJ2175" s="92" t="e">
        <f>SUM($AI$13:AI2175)</f>
        <v>#N/A</v>
      </c>
      <c r="AK2175" s="92">
        <f t="shared" si="640"/>
        <v>1114</v>
      </c>
      <c r="AL2175" s="92">
        <v>200.05916360250922</v>
      </c>
    </row>
    <row r="2176" spans="1:38">
      <c r="A2176" s="93">
        <v>2164</v>
      </c>
      <c r="B2176" s="130">
        <v>40829</v>
      </c>
      <c r="C2176" s="92">
        <v>18.257000000000001</v>
      </c>
      <c r="D2176" s="92">
        <v>20.896000000000001</v>
      </c>
      <c r="E2176" s="92">
        <v>13.48</v>
      </c>
      <c r="F2176" s="139">
        <f t="shared" si="628"/>
        <v>4.7105219915648533E-3</v>
      </c>
      <c r="G2176" s="140">
        <f t="shared" si="628"/>
        <v>1.5840304364471702E-2</v>
      </c>
      <c r="H2176" s="140">
        <f t="shared" si="628"/>
        <v>-1.8545994065281901E-2</v>
      </c>
      <c r="I2176" s="141">
        <f t="shared" si="646"/>
        <v>21.500704699567287</v>
      </c>
      <c r="J2176" s="142">
        <f t="shared" si="641"/>
        <v>25.477985921674005</v>
      </c>
      <c r="K2176" s="142">
        <f t="shared" si="644"/>
        <v>19.098113501483677</v>
      </c>
      <c r="L2176" s="143">
        <f t="shared" si="642"/>
        <v>15050.4932896971</v>
      </c>
      <c r="M2176" s="137">
        <f t="shared" si="629"/>
        <v>-15286.791553004403</v>
      </c>
      <c r="N2176" s="137">
        <f t="shared" si="630"/>
        <v>28647.170252225515</v>
      </c>
      <c r="O2176" s="143">
        <f t="shared" si="645"/>
        <v>-70.563289697101936</v>
      </c>
      <c r="P2176" s="137">
        <f t="shared" si="643"/>
        <v>238.37155300440281</v>
      </c>
      <c r="Q2176" s="137">
        <f t="shared" si="631"/>
        <v>541.32974777448544</v>
      </c>
      <c r="R2176" s="144">
        <f t="shared" si="632"/>
        <v>709.13801108178632</v>
      </c>
      <c r="T2176" s="92">
        <f t="shared" si="633"/>
        <v>1.0956557758059158E-44</v>
      </c>
      <c r="U2176" s="92">
        <f>SUM($T$13:T2176)</f>
        <v>0.89057009448916247</v>
      </c>
      <c r="V2176" s="92">
        <f t="shared" si="634"/>
        <v>1916</v>
      </c>
      <c r="W2176" s="92">
        <v>101.45053830329744</v>
      </c>
      <c r="Y2176" s="92">
        <f t="shared" si="635"/>
        <v>9.5848735173035059E-14</v>
      </c>
      <c r="Z2176" s="92">
        <f>SUM($Y$13:Y2176)</f>
        <v>0.76592184953864473</v>
      </c>
      <c r="AA2176" s="92">
        <f t="shared" si="636"/>
        <v>527</v>
      </c>
      <c r="AB2176" s="92">
        <v>100.75559636606522</v>
      </c>
      <c r="AD2176" s="92">
        <f t="shared" si="637"/>
        <v>1.9386025202458795E-52</v>
      </c>
      <c r="AE2176" s="92" t="e">
        <f>SUM($AD$13:AD2176)</f>
        <v>#N/A</v>
      </c>
      <c r="AF2176" s="92">
        <f t="shared" si="638"/>
        <v>2264</v>
      </c>
      <c r="AG2176" s="92">
        <v>175.21610496526773</v>
      </c>
      <c r="AI2176" s="92">
        <f t="shared" si="639"/>
        <v>9.9689798984349356E-7</v>
      </c>
      <c r="AJ2176" s="92" t="e">
        <f>SUM($AI$13:AI2176)</f>
        <v>#N/A</v>
      </c>
      <c r="AK2176" s="92">
        <f t="shared" si="640"/>
        <v>212</v>
      </c>
      <c r="AL2176" s="92">
        <v>200.18404777351316</v>
      </c>
    </row>
    <row r="2177" spans="1:38">
      <c r="A2177" s="93">
        <v>2165</v>
      </c>
      <c r="B2177" s="130">
        <v>40828</v>
      </c>
      <c r="C2177" s="92">
        <v>18.177999</v>
      </c>
      <c r="D2177" s="92">
        <v>20.818000999999999</v>
      </c>
      <c r="E2177" s="92">
        <v>13.273</v>
      </c>
      <c r="F2177" s="139">
        <f t="shared" si="628"/>
        <v>4.3459678922856959E-3</v>
      </c>
      <c r="G2177" s="140">
        <f t="shared" si="628"/>
        <v>3.7467093982752608E-3</v>
      </c>
      <c r="H2177" s="140">
        <f t="shared" si="628"/>
        <v>1.5595569954041988E-2</v>
      </c>
      <c r="I2177" s="141">
        <f t="shared" si="646"/>
        <v>21.492903278298122</v>
      </c>
      <c r="J2177" s="142">
        <f t="shared" si="641"/>
        <v>25.174670094405322</v>
      </c>
      <c r="K2177" s="142">
        <f t="shared" si="644"/>
        <v>19.762474195735702</v>
      </c>
      <c r="L2177" s="143">
        <f t="shared" si="642"/>
        <v>15045.032294808685</v>
      </c>
      <c r="M2177" s="137">
        <f t="shared" si="629"/>
        <v>-15104.802056643193</v>
      </c>
      <c r="N2177" s="137">
        <f t="shared" si="630"/>
        <v>29643.711293603552</v>
      </c>
      <c r="O2177" s="143">
        <f t="shared" si="645"/>
        <v>-65.102294808686565</v>
      </c>
      <c r="P2177" s="137">
        <f t="shared" si="643"/>
        <v>56.382056643193209</v>
      </c>
      <c r="Q2177" s="137">
        <f t="shared" si="631"/>
        <v>-455.21129360355189</v>
      </c>
      <c r="R2177" s="144">
        <f t="shared" si="632"/>
        <v>-463.93153176904525</v>
      </c>
      <c r="T2177" s="92">
        <f t="shared" si="633"/>
        <v>6.1672961478744497E-56</v>
      </c>
      <c r="U2177" s="92">
        <f>SUM($T$13:T2177)</f>
        <v>0.89057009448916247</v>
      </c>
      <c r="V2177" s="92">
        <f t="shared" si="634"/>
        <v>2421</v>
      </c>
      <c r="W2177" s="92">
        <v>101.45525826193261</v>
      </c>
      <c r="Y2177" s="92">
        <f t="shared" si="635"/>
        <v>1.586661995612276E-42</v>
      </c>
      <c r="Z2177" s="92">
        <f>SUM($Y$13:Y2177)</f>
        <v>0.76592184953864473</v>
      </c>
      <c r="AA2177" s="92">
        <f t="shared" si="636"/>
        <v>1819</v>
      </c>
      <c r="AB2177" s="92">
        <v>100.7969737501553</v>
      </c>
      <c r="AD2177" s="92">
        <f t="shared" si="637"/>
        <v>5.4381906547059503E-51</v>
      </c>
      <c r="AE2177" s="92" t="e">
        <f>SUM($AD$13:AD2177)</f>
        <v>#N/A</v>
      </c>
      <c r="AF2177" s="92">
        <f t="shared" si="638"/>
        <v>2199</v>
      </c>
      <c r="AG2177" s="92">
        <v>175.23614168500717</v>
      </c>
      <c r="AI2177" s="92">
        <f t="shared" si="639"/>
        <v>1.7163785858706427E-28</v>
      </c>
      <c r="AJ2177" s="92" t="e">
        <f>SUM($AI$13:AI2177)</f>
        <v>#N/A</v>
      </c>
      <c r="AK2177" s="92">
        <f t="shared" si="640"/>
        <v>1189</v>
      </c>
      <c r="AL2177" s="92">
        <v>200.23594599655189</v>
      </c>
    </row>
    <row r="2178" spans="1:38">
      <c r="A2178" s="93">
        <v>2166</v>
      </c>
      <c r="B2178" s="130">
        <v>40827</v>
      </c>
      <c r="C2178" s="92">
        <v>18.146000000000001</v>
      </c>
      <c r="D2178" s="92">
        <v>20.709999</v>
      </c>
      <c r="E2178" s="92">
        <v>13.356299999999999</v>
      </c>
      <c r="F2178" s="139">
        <f t="shared" si="628"/>
        <v>1.7634189353024077E-3</v>
      </c>
      <c r="G2178" s="140">
        <f t="shared" si="628"/>
        <v>5.214968866005254E-3</v>
      </c>
      <c r="H2178" s="140">
        <f t="shared" si="628"/>
        <v>-6.2367571857475657E-3</v>
      </c>
      <c r="I2178" s="141">
        <f t="shared" si="646"/>
        <v>21.437636988873578</v>
      </c>
      <c r="J2178" s="142">
        <f t="shared" si="641"/>
        <v>25.211495069637618</v>
      </c>
      <c r="K2178" s="142">
        <f t="shared" si="644"/>
        <v>19.337638941922538</v>
      </c>
      <c r="L2178" s="143">
        <f t="shared" si="642"/>
        <v>15006.345892211504</v>
      </c>
      <c r="M2178" s="137">
        <f t="shared" si="629"/>
        <v>-15126.897041782571</v>
      </c>
      <c r="N2178" s="137">
        <f t="shared" si="630"/>
        <v>29006.458412883807</v>
      </c>
      <c r="O2178" s="143">
        <f t="shared" si="645"/>
        <v>-26.415892211505707</v>
      </c>
      <c r="P2178" s="137">
        <f t="shared" si="643"/>
        <v>78.477041782571177</v>
      </c>
      <c r="Q2178" s="137">
        <f t="shared" si="631"/>
        <v>182.04158711619311</v>
      </c>
      <c r="R2178" s="144">
        <f t="shared" si="632"/>
        <v>234.10273668725858</v>
      </c>
      <c r="T2178" s="92">
        <f t="shared" si="633"/>
        <v>2.5380568701419408E-4</v>
      </c>
      <c r="U2178" s="92">
        <f>SUM($T$13:T2178)</f>
        <v>0.89082390017617663</v>
      </c>
      <c r="V2178" s="92">
        <f t="shared" si="634"/>
        <v>104</v>
      </c>
      <c r="W2178" s="92">
        <v>101.58374601030846</v>
      </c>
      <c r="Y2178" s="92">
        <f t="shared" si="635"/>
        <v>1.6985334348519463E-39</v>
      </c>
      <c r="Z2178" s="92">
        <f>SUM($Y$13:Y2178)</f>
        <v>0.76592184953864473</v>
      </c>
      <c r="AA2178" s="92">
        <f t="shared" si="636"/>
        <v>1683</v>
      </c>
      <c r="AB2178" s="92">
        <v>100.85357908535661</v>
      </c>
      <c r="AD2178" s="92">
        <f t="shared" si="637"/>
        <v>2.2057551355239862E-29</v>
      </c>
      <c r="AE2178" s="92" t="e">
        <f>SUM($AD$13:AD2178)</f>
        <v>#N/A</v>
      </c>
      <c r="AF2178" s="92">
        <f t="shared" si="638"/>
        <v>1229</v>
      </c>
      <c r="AG2178" s="92">
        <v>175.80986979425143</v>
      </c>
      <c r="AI2178" s="92">
        <f t="shared" si="639"/>
        <v>1.1758594895834728E-4</v>
      </c>
      <c r="AJ2178" s="92" t="e">
        <f>SUM($AI$13:AI2178)</f>
        <v>#N/A</v>
      </c>
      <c r="AK2178" s="92">
        <f t="shared" si="640"/>
        <v>119</v>
      </c>
      <c r="AL2178" s="92">
        <v>200.34681406843083</v>
      </c>
    </row>
    <row r="2179" spans="1:38">
      <c r="A2179" s="93">
        <v>2167</v>
      </c>
      <c r="B2179" s="130">
        <v>40826</v>
      </c>
      <c r="C2179" s="92">
        <v>17.741301</v>
      </c>
      <c r="D2179" s="92">
        <v>20.872</v>
      </c>
      <c r="E2179" s="92">
        <v>13.2341</v>
      </c>
      <c r="F2179" s="139">
        <f t="shared" si="628"/>
        <v>2.2811123039961911E-2</v>
      </c>
      <c r="G2179" s="140">
        <f t="shared" si="628"/>
        <v>-7.7616423917209465E-3</v>
      </c>
      <c r="H2179" s="140">
        <f t="shared" si="628"/>
        <v>9.2337219758049649E-3</v>
      </c>
      <c r="I2179" s="141">
        <f t="shared" si="646"/>
        <v>21.888055751942879</v>
      </c>
      <c r="J2179" s="142">
        <f t="shared" si="641"/>
        <v>24.886032575665965</v>
      </c>
      <c r="K2179" s="142">
        <f t="shared" si="644"/>
        <v>19.63867899592719</v>
      </c>
      <c r="L2179" s="143">
        <f t="shared" si="642"/>
        <v>15321.639026360015</v>
      </c>
      <c r="M2179" s="137">
        <f t="shared" si="629"/>
        <v>-14931.619545399579</v>
      </c>
      <c r="N2179" s="137">
        <f t="shared" si="630"/>
        <v>29458.018493890784</v>
      </c>
      <c r="O2179" s="143">
        <f t="shared" si="645"/>
        <v>-341.70902636001665</v>
      </c>
      <c r="P2179" s="137">
        <f t="shared" si="643"/>
        <v>-116.80045460042129</v>
      </c>
      <c r="Q2179" s="137">
        <f t="shared" si="631"/>
        <v>-269.51849389078416</v>
      </c>
      <c r="R2179" s="144">
        <f t="shared" si="632"/>
        <v>-728.0279748512221</v>
      </c>
      <c r="T2179" s="92">
        <f t="shared" si="633"/>
        <v>6.1482094847413694E-20</v>
      </c>
      <c r="U2179" s="92">
        <f>SUM($T$13:T2179)</f>
        <v>0.89082390017617663</v>
      </c>
      <c r="V2179" s="92">
        <f t="shared" si="634"/>
        <v>805</v>
      </c>
      <c r="W2179" s="92">
        <v>101.74917939232728</v>
      </c>
      <c r="Y2179" s="92">
        <f t="shared" si="635"/>
        <v>1.7067712766611899E-29</v>
      </c>
      <c r="Z2179" s="92">
        <f>SUM($Y$13:Y2179)</f>
        <v>0.76592184953864473</v>
      </c>
      <c r="AA2179" s="92">
        <f t="shared" si="636"/>
        <v>1234</v>
      </c>
      <c r="AB2179" s="92">
        <v>101.10315082044872</v>
      </c>
      <c r="AD2179" s="92">
        <f t="shared" si="637"/>
        <v>3.4493810689336253E-59</v>
      </c>
      <c r="AE2179" s="92" t="e">
        <f>SUM($AD$13:AD2179)</f>
        <v>#N/A</v>
      </c>
      <c r="AF2179" s="92">
        <f t="shared" si="638"/>
        <v>2567</v>
      </c>
      <c r="AG2179" s="92">
        <v>175.88358554131992</v>
      </c>
      <c r="AI2179" s="92">
        <f t="shared" si="639"/>
        <v>4.0333134523153514E-22</v>
      </c>
      <c r="AJ2179" s="92" t="e">
        <f>SUM($AI$13:AI2179)</f>
        <v>#N/A</v>
      </c>
      <c r="AK2179" s="92">
        <f t="shared" si="640"/>
        <v>903</v>
      </c>
      <c r="AL2179" s="92">
        <v>200.5401713262163</v>
      </c>
    </row>
    <row r="2180" spans="1:38">
      <c r="A2180" s="93">
        <v>2168</v>
      </c>
      <c r="B2180" s="130">
        <v>40823</v>
      </c>
      <c r="C2180" s="92">
        <v>18.125</v>
      </c>
      <c r="D2180" s="92">
        <v>20.754000000000001</v>
      </c>
      <c r="E2180" s="92">
        <v>13.45</v>
      </c>
      <c r="F2180" s="139">
        <f t="shared" si="628"/>
        <v>-2.1169600000000011E-2</v>
      </c>
      <c r="G2180" s="140">
        <f t="shared" si="628"/>
        <v>5.6856509588512072E-3</v>
      </c>
      <c r="H2180" s="140">
        <f t="shared" si="628"/>
        <v>-1.6052044609665361E-2</v>
      </c>
      <c r="I2180" s="141">
        <f t="shared" si="646"/>
        <v>20.946872676959998</v>
      </c>
      <c r="J2180" s="142">
        <f t="shared" si="641"/>
        <v>25.223300106003659</v>
      </c>
      <c r="K2180" s="142">
        <f t="shared" si="644"/>
        <v>19.146643263940522</v>
      </c>
      <c r="L2180" s="143">
        <f t="shared" si="642"/>
        <v>14662.810873871998</v>
      </c>
      <c r="M2180" s="137">
        <f t="shared" si="629"/>
        <v>-15133.980063602196</v>
      </c>
      <c r="N2180" s="137">
        <f t="shared" si="630"/>
        <v>28719.964895910784</v>
      </c>
      <c r="O2180" s="143">
        <f t="shared" si="645"/>
        <v>317.11912612800006</v>
      </c>
      <c r="P2180" s="137">
        <f t="shared" si="643"/>
        <v>85.560063602195441</v>
      </c>
      <c r="Q2180" s="137">
        <f t="shared" si="631"/>
        <v>468.53510408921647</v>
      </c>
      <c r="R2180" s="144">
        <f t="shared" si="632"/>
        <v>871.21429381941198</v>
      </c>
      <c r="T2180" s="92">
        <f t="shared" si="633"/>
        <v>3.2147106183285455E-35</v>
      </c>
      <c r="U2180" s="92">
        <f>SUM($T$13:T2180)</f>
        <v>0.89082390017617663</v>
      </c>
      <c r="V2180" s="92">
        <f t="shared" si="634"/>
        <v>1491</v>
      </c>
      <c r="W2180" s="92">
        <v>101.77039987872195</v>
      </c>
      <c r="Y2180" s="92">
        <f t="shared" si="635"/>
        <v>2.8622262553618807E-10</v>
      </c>
      <c r="Z2180" s="92">
        <f>SUM($Y$13:Y2180)</f>
        <v>0.76592184982486733</v>
      </c>
      <c r="AA2180" s="92">
        <f t="shared" si="636"/>
        <v>371</v>
      </c>
      <c r="AB2180" s="92">
        <v>101.451741933628</v>
      </c>
      <c r="AD2180" s="92">
        <f t="shared" si="637"/>
        <v>5.7800723495739384E-31</v>
      </c>
      <c r="AE2180" s="92" t="e">
        <f>SUM($AD$13:AD2180)</f>
        <v>#N/A</v>
      </c>
      <c r="AF2180" s="92">
        <f t="shared" si="638"/>
        <v>1300</v>
      </c>
      <c r="AG2180" s="92">
        <v>176.13327285556079</v>
      </c>
      <c r="AI2180" s="92">
        <f t="shared" si="639"/>
        <v>2.0853534700954677E-39</v>
      </c>
      <c r="AJ2180" s="92" t="e">
        <f>SUM($AI$13:AI2180)</f>
        <v>#N/A</v>
      </c>
      <c r="AK2180" s="92">
        <f t="shared" si="640"/>
        <v>1679</v>
      </c>
      <c r="AL2180" s="92">
        <v>200.66658241596633</v>
      </c>
    </row>
    <row r="2181" spans="1:38">
      <c r="A2181" s="93">
        <v>2169</v>
      </c>
      <c r="B2181" s="130">
        <v>40822</v>
      </c>
      <c r="C2181" s="92">
        <v>18.212999</v>
      </c>
      <c r="D2181" s="92">
        <v>20.957001000000002</v>
      </c>
      <c r="E2181" s="92">
        <v>13.443</v>
      </c>
      <c r="F2181" s="139">
        <f t="shared" si="628"/>
        <v>-4.831658970606667E-3</v>
      </c>
      <c r="G2181" s="140">
        <f t="shared" si="628"/>
        <v>-9.6865481850194612E-3</v>
      </c>
      <c r="H2181" s="140">
        <f t="shared" si="628"/>
        <v>5.2071710183732023E-4</v>
      </c>
      <c r="I2181" s="141">
        <f t="shared" si="646"/>
        <v>21.296502981194912</v>
      </c>
      <c r="J2181" s="142">
        <f t="shared" si="641"/>
        <v>24.837754590935983</v>
      </c>
      <c r="K2181" s="142">
        <f t="shared" si="644"/>
        <v>19.469132634084652</v>
      </c>
      <c r="L2181" s="143">
        <f t="shared" si="642"/>
        <v>14907.552086836438</v>
      </c>
      <c r="M2181" s="137">
        <f t="shared" si="629"/>
        <v>-14902.65275456159</v>
      </c>
      <c r="N2181" s="137">
        <f t="shared" si="630"/>
        <v>29203.698951126978</v>
      </c>
      <c r="O2181" s="143">
        <f t="shared" si="645"/>
        <v>72.377913163560152</v>
      </c>
      <c r="P2181" s="137">
        <f t="shared" si="643"/>
        <v>-145.7672454384101</v>
      </c>
      <c r="Q2181" s="137">
        <f t="shared" si="631"/>
        <v>-15.1989511269785</v>
      </c>
      <c r="R2181" s="144">
        <f t="shared" si="632"/>
        <v>-88.588283401828448</v>
      </c>
      <c r="T2181" s="92">
        <f t="shared" si="633"/>
        <v>4.1682332169268552E-7</v>
      </c>
      <c r="U2181" s="92">
        <f>SUM($T$13:T2181)</f>
        <v>0.89082431699949838</v>
      </c>
      <c r="V2181" s="92">
        <f t="shared" si="634"/>
        <v>229</v>
      </c>
      <c r="W2181" s="92">
        <v>102.07133685866938</v>
      </c>
      <c r="Y2181" s="92">
        <f t="shared" si="635"/>
        <v>1.0612131893490845E-4</v>
      </c>
      <c r="Z2181" s="92">
        <f>SUM($Y$13:Y2181)</f>
        <v>0.76602797114380228</v>
      </c>
      <c r="AA2181" s="92">
        <f t="shared" si="636"/>
        <v>121</v>
      </c>
      <c r="AB2181" s="92">
        <v>102.31880006237589</v>
      </c>
      <c r="AD2181" s="92">
        <f t="shared" si="637"/>
        <v>1.2308186297357042E-5</v>
      </c>
      <c r="AE2181" s="92" t="e">
        <f>SUM($AD$13:AD2181)</f>
        <v>#N/A</v>
      </c>
      <c r="AF2181" s="92">
        <f t="shared" si="638"/>
        <v>163</v>
      </c>
      <c r="AG2181" s="92">
        <v>176.1432804744436</v>
      </c>
      <c r="AI2181" s="92">
        <f t="shared" si="639"/>
        <v>2.0229318813996988E-17</v>
      </c>
      <c r="AJ2181" s="92" t="e">
        <f>SUM($AI$13:AI2181)</f>
        <v>#N/A</v>
      </c>
      <c r="AK2181" s="92">
        <f t="shared" si="640"/>
        <v>692</v>
      </c>
      <c r="AL2181" s="92">
        <v>200.72329674193861</v>
      </c>
    </row>
    <row r="2182" spans="1:38">
      <c r="A2182" s="93">
        <v>2170</v>
      </c>
      <c r="B2182" s="130">
        <v>40821</v>
      </c>
      <c r="C2182" s="92">
        <v>18.1873</v>
      </c>
      <c r="D2182" s="92">
        <v>21.309999000000001</v>
      </c>
      <c r="E2182" s="92">
        <v>13.5487</v>
      </c>
      <c r="F2182" s="139">
        <f t="shared" si="628"/>
        <v>1.4130189747789679E-3</v>
      </c>
      <c r="G2182" s="140">
        <f t="shared" si="628"/>
        <v>-1.6564899885729623E-2</v>
      </c>
      <c r="H2182" s="140">
        <f t="shared" si="628"/>
        <v>-7.8014864894787594E-3</v>
      </c>
      <c r="I2182" s="141">
        <f t="shared" si="646"/>
        <v>21.430138464758372</v>
      </c>
      <c r="J2182" s="142">
        <f t="shared" si="641"/>
        <v>24.665240715435981</v>
      </c>
      <c r="K2182" s="142">
        <f t="shared" si="644"/>
        <v>19.307190874401233</v>
      </c>
      <c r="L2182" s="143">
        <f t="shared" si="642"/>
        <v>15001.096925330859</v>
      </c>
      <c r="M2182" s="137">
        <f t="shared" si="629"/>
        <v>-14799.144429261589</v>
      </c>
      <c r="N2182" s="137">
        <f t="shared" si="630"/>
        <v>28960.786311601849</v>
      </c>
      <c r="O2182" s="143">
        <f t="shared" si="645"/>
        <v>-21.166925330860977</v>
      </c>
      <c r="P2182" s="137">
        <f t="shared" si="643"/>
        <v>-249.27557073841126</v>
      </c>
      <c r="Q2182" s="137">
        <f t="shared" si="631"/>
        <v>227.71368839815113</v>
      </c>
      <c r="R2182" s="144">
        <f t="shared" si="632"/>
        <v>-42.728807671121103</v>
      </c>
      <c r="T2182" s="92">
        <f t="shared" si="633"/>
        <v>1.1159904851972984E-59</v>
      </c>
      <c r="U2182" s="92">
        <f>SUM($T$13:T2182)</f>
        <v>0.89082431699949838</v>
      </c>
      <c r="V2182" s="92">
        <f t="shared" si="634"/>
        <v>2589</v>
      </c>
      <c r="W2182" s="92">
        <v>102.18705861948911</v>
      </c>
      <c r="Y2182" s="92">
        <f t="shared" si="635"/>
        <v>1.0071814128905621E-59</v>
      </c>
      <c r="Z2182" s="92">
        <f>SUM($Y$13:Y2182)</f>
        <v>0.76602797114380228</v>
      </c>
      <c r="AA2182" s="92">
        <f t="shared" si="636"/>
        <v>2591</v>
      </c>
      <c r="AB2182" s="92">
        <v>102.5045007316221</v>
      </c>
      <c r="AD2182" s="92">
        <f t="shared" si="637"/>
        <v>1.1277153169463479E-48</v>
      </c>
      <c r="AE2182" s="92" t="e">
        <f>SUM($AD$13:AD2182)</f>
        <v>#N/A</v>
      </c>
      <c r="AF2182" s="92">
        <f t="shared" si="638"/>
        <v>2095</v>
      </c>
      <c r="AG2182" s="92">
        <v>176.5544013224644</v>
      </c>
      <c r="AI2182" s="92">
        <f t="shared" si="639"/>
        <v>2.0970917948916317E-38</v>
      </c>
      <c r="AJ2182" s="92" t="e">
        <f>SUM($AI$13:AI2182)</f>
        <v>#N/A</v>
      </c>
      <c r="AK2182" s="92">
        <f t="shared" si="640"/>
        <v>1634</v>
      </c>
      <c r="AL2182" s="92">
        <v>200.98134574455071</v>
      </c>
    </row>
    <row r="2183" spans="1:38">
      <c r="A2183" s="93">
        <v>2171</v>
      </c>
      <c r="B2183" s="130">
        <v>40820</v>
      </c>
      <c r="C2183" s="92">
        <v>18.424999</v>
      </c>
      <c r="D2183" s="92">
        <v>21.674999</v>
      </c>
      <c r="E2183" s="92">
        <v>13.785</v>
      </c>
      <c r="F2183" s="139">
        <f t="shared" si="628"/>
        <v>-1.2900896222572289E-2</v>
      </c>
      <c r="G2183" s="140">
        <f t="shared" si="628"/>
        <v>-1.6839677824206478E-2</v>
      </c>
      <c r="H2183" s="140">
        <f t="shared" si="628"/>
        <v>-1.714182081973159E-2</v>
      </c>
      <c r="I2183" s="141">
        <f t="shared" si="646"/>
        <v>21.123822110926575</v>
      </c>
      <c r="J2183" s="142">
        <f t="shared" si="641"/>
        <v>24.658349092394424</v>
      </c>
      <c r="K2183" s="142">
        <f t="shared" si="644"/>
        <v>19.125437308668843</v>
      </c>
      <c r="L2183" s="143">
        <f t="shared" si="642"/>
        <v>14786.675477648603</v>
      </c>
      <c r="M2183" s="137">
        <f t="shared" si="629"/>
        <v>-14795.009455436655</v>
      </c>
      <c r="N2183" s="137">
        <f t="shared" si="630"/>
        <v>28688.155963003264</v>
      </c>
      <c r="O2183" s="143">
        <f t="shared" si="645"/>
        <v>193.25452235139528</v>
      </c>
      <c r="P2183" s="137">
        <f t="shared" si="643"/>
        <v>-253.41054456334496</v>
      </c>
      <c r="Q2183" s="137">
        <f t="shared" si="631"/>
        <v>500.34403699673567</v>
      </c>
      <c r="R2183" s="144">
        <f t="shared" si="632"/>
        <v>440.18801478478599</v>
      </c>
      <c r="T2183" s="92">
        <f t="shared" si="633"/>
        <v>4.8148054529689153E-27</v>
      </c>
      <c r="U2183" s="92">
        <f>SUM($T$13:T2183)</f>
        <v>0.89082431699949838</v>
      </c>
      <c r="V2183" s="92">
        <f t="shared" si="634"/>
        <v>1124</v>
      </c>
      <c r="W2183" s="92">
        <v>102.23075353125569</v>
      </c>
      <c r="Y2183" s="92">
        <f t="shared" si="635"/>
        <v>3.8967169997604335E-19</v>
      </c>
      <c r="Z2183" s="92">
        <f>SUM($Y$13:Y2183)</f>
        <v>0.76602797114380228</v>
      </c>
      <c r="AA2183" s="92">
        <f t="shared" si="636"/>
        <v>769</v>
      </c>
      <c r="AB2183" s="92">
        <v>102.69787567879575</v>
      </c>
      <c r="AD2183" s="92">
        <f t="shared" si="637"/>
        <v>1.0268632318831335E-19</v>
      </c>
      <c r="AE2183" s="92" t="e">
        <f>SUM($AD$13:AD2183)</f>
        <v>#N/A</v>
      </c>
      <c r="AF2183" s="92">
        <f t="shared" si="638"/>
        <v>795</v>
      </c>
      <c r="AG2183" s="92">
        <v>176.56000337829028</v>
      </c>
      <c r="AI2183" s="92">
        <f t="shared" si="639"/>
        <v>3.2928049512705386E-49</v>
      </c>
      <c r="AJ2183" s="92" t="e">
        <f>SUM($AI$13:AI2183)</f>
        <v>#N/A</v>
      </c>
      <c r="AK2183" s="92">
        <f t="shared" si="640"/>
        <v>2119</v>
      </c>
      <c r="AL2183" s="92">
        <v>201.36738835823053</v>
      </c>
    </row>
    <row r="2184" spans="1:38">
      <c r="A2184" s="93">
        <v>2172</v>
      </c>
      <c r="B2184" s="130">
        <v>40819</v>
      </c>
      <c r="C2184" s="92">
        <v>18.504000000000001</v>
      </c>
      <c r="D2184" s="92">
        <v>21.672001000000002</v>
      </c>
      <c r="E2184" s="92">
        <v>14.043900000000001</v>
      </c>
      <c r="F2184" s="139">
        <f t="shared" si="628"/>
        <v>-4.2694012105491952E-3</v>
      </c>
      <c r="G2184" s="140">
        <f t="shared" si="628"/>
        <v>1.3833517264960626E-4</v>
      </c>
      <c r="H2184" s="140">
        <f t="shared" si="628"/>
        <v>-1.84350500929229E-2</v>
      </c>
      <c r="I2184" s="141">
        <f t="shared" si="646"/>
        <v>21.308535241034367</v>
      </c>
      <c r="J2184" s="142">
        <f t="shared" si="641"/>
        <v>25.084169542964673</v>
      </c>
      <c r="K2184" s="142">
        <f t="shared" si="644"/>
        <v>19.100272360241814</v>
      </c>
      <c r="L2184" s="143">
        <f t="shared" si="642"/>
        <v>14915.974668724057</v>
      </c>
      <c r="M2184" s="137">
        <f t="shared" si="629"/>
        <v>-15050.501725778804</v>
      </c>
      <c r="N2184" s="137">
        <f t="shared" si="630"/>
        <v>28650.408540362721</v>
      </c>
      <c r="O2184" s="143">
        <f t="shared" si="645"/>
        <v>63.955331275941717</v>
      </c>
      <c r="P2184" s="137">
        <f t="shared" si="643"/>
        <v>2.0817257788039569</v>
      </c>
      <c r="Q2184" s="137">
        <f t="shared" si="631"/>
        <v>538.0914596372786</v>
      </c>
      <c r="R2184" s="144">
        <f t="shared" si="632"/>
        <v>604.12851669202428</v>
      </c>
      <c r="T2184" s="92">
        <f t="shared" si="633"/>
        <v>1.5061613125153587E-33</v>
      </c>
      <c r="U2184" s="92">
        <f>SUM($T$13:T2184)</f>
        <v>0.89082431699949838</v>
      </c>
      <c r="V2184" s="92">
        <f t="shared" si="634"/>
        <v>1416</v>
      </c>
      <c r="W2184" s="92">
        <v>102.26533615623885</v>
      </c>
      <c r="Y2184" s="92">
        <f t="shared" si="635"/>
        <v>6.7038563037832875E-32</v>
      </c>
      <c r="Z2184" s="92">
        <f>SUM($Y$13:Y2184)</f>
        <v>0.76602797114380228</v>
      </c>
      <c r="AA2184" s="92">
        <f t="shared" si="636"/>
        <v>1342</v>
      </c>
      <c r="AB2184" s="92">
        <v>102.94295433500156</v>
      </c>
      <c r="AD2184" s="92">
        <f t="shared" si="637"/>
        <v>2.0788996792862114E-3</v>
      </c>
      <c r="AE2184" s="92" t="e">
        <f>SUM($AD$13:AD2184)</f>
        <v>#N/A</v>
      </c>
      <c r="AF2184" s="92">
        <f t="shared" si="638"/>
        <v>63</v>
      </c>
      <c r="AG2184" s="92">
        <v>176.77634780940207</v>
      </c>
      <c r="AI2184" s="92">
        <f t="shared" si="639"/>
        <v>1.7938191118879665E-11</v>
      </c>
      <c r="AJ2184" s="92" t="e">
        <f>SUM($AI$13:AI2184)</f>
        <v>#N/A</v>
      </c>
      <c r="AK2184" s="92">
        <f t="shared" si="640"/>
        <v>425</v>
      </c>
      <c r="AL2184" s="92">
        <v>201.55033841254044</v>
      </c>
    </row>
    <row r="2185" spans="1:38">
      <c r="A2185" s="93">
        <v>2173</v>
      </c>
      <c r="B2185" s="130">
        <v>40816</v>
      </c>
      <c r="C2185" s="92">
        <v>18.370999999999999</v>
      </c>
      <c r="D2185" s="92">
        <v>21.381001000000001</v>
      </c>
      <c r="E2185" s="92">
        <v>13.885</v>
      </c>
      <c r="F2185" s="139">
        <f t="shared" si="628"/>
        <v>7.2396712209461533E-3</v>
      </c>
      <c r="G2185" s="140">
        <f t="shared" si="628"/>
        <v>1.3610214040025603E-2</v>
      </c>
      <c r="H2185" s="140">
        <f t="shared" si="628"/>
        <v>1.1444004321210066E-2</v>
      </c>
      <c r="I2185" s="141">
        <f t="shared" si="646"/>
        <v>21.554828240161125</v>
      </c>
      <c r="J2185" s="142">
        <f t="shared" si="641"/>
        <v>25.422053695273672</v>
      </c>
      <c r="K2185" s="142">
        <f t="shared" si="644"/>
        <v>19.681688880086426</v>
      </c>
      <c r="L2185" s="143">
        <f t="shared" si="642"/>
        <v>15088.379768112787</v>
      </c>
      <c r="M2185" s="137">
        <f t="shared" si="629"/>
        <v>-15253.232217164203</v>
      </c>
      <c r="N2185" s="137">
        <f t="shared" si="630"/>
        <v>29522.533320129638</v>
      </c>
      <c r="O2185" s="143">
        <f t="shared" si="645"/>
        <v>-108.44976811278866</v>
      </c>
      <c r="P2185" s="137">
        <f t="shared" si="643"/>
        <v>204.81221716420259</v>
      </c>
      <c r="Q2185" s="137">
        <f t="shared" si="631"/>
        <v>-334.03332012963801</v>
      </c>
      <c r="R2185" s="144">
        <f t="shared" si="632"/>
        <v>-237.67087107822408</v>
      </c>
      <c r="T2185" s="92">
        <f t="shared" si="633"/>
        <v>1.8685987509430613E-22</v>
      </c>
      <c r="U2185" s="92">
        <f>SUM($T$13:T2185)</f>
        <v>0.89082431699949838</v>
      </c>
      <c r="V2185" s="92">
        <f t="shared" si="634"/>
        <v>918</v>
      </c>
      <c r="W2185" s="92">
        <v>102.2730551607965</v>
      </c>
      <c r="Y2185" s="92">
        <f t="shared" si="635"/>
        <v>6.1090595401126798E-12</v>
      </c>
      <c r="Z2185" s="92">
        <f>SUM($Y$13:Y2185)</f>
        <v>0.76602797114991139</v>
      </c>
      <c r="AA2185" s="92">
        <f t="shared" si="636"/>
        <v>446</v>
      </c>
      <c r="AB2185" s="92">
        <v>103.63364801263924</v>
      </c>
      <c r="AD2185" s="92">
        <f t="shared" si="637"/>
        <v>9.9516625639391861E-53</v>
      </c>
      <c r="AE2185" s="92" t="e">
        <f>SUM($AD$13:AD2185)</f>
        <v>#N/A</v>
      </c>
      <c r="AF2185" s="92">
        <f t="shared" si="638"/>
        <v>2277</v>
      </c>
      <c r="AG2185" s="92">
        <v>176.98532350306778</v>
      </c>
      <c r="AI2185" s="92">
        <f t="shared" si="639"/>
        <v>6.040860876565575E-14</v>
      </c>
      <c r="AJ2185" s="92" t="e">
        <f>SUM($AI$13:AI2185)</f>
        <v>#N/A</v>
      </c>
      <c r="AK2185" s="92">
        <f t="shared" si="640"/>
        <v>536</v>
      </c>
      <c r="AL2185" s="92">
        <v>201.84773191118074</v>
      </c>
    </row>
    <row r="2186" spans="1:38">
      <c r="A2186" s="93">
        <v>2174</v>
      </c>
      <c r="B2186" s="130">
        <v>40815</v>
      </c>
      <c r="C2186" s="92">
        <v>18.228000999999999</v>
      </c>
      <c r="D2186" s="92">
        <v>21.129000000000001</v>
      </c>
      <c r="E2186" s="92">
        <v>13.711</v>
      </c>
      <c r="F2186" s="139">
        <f t="shared" si="628"/>
        <v>7.845018222239597E-3</v>
      </c>
      <c r="G2186" s="140">
        <f t="shared" si="628"/>
        <v>1.1926783094325266E-2</v>
      </c>
      <c r="H2186" s="140">
        <f t="shared" si="628"/>
        <v>1.2690540441980813E-2</v>
      </c>
      <c r="I2186" s="141">
        <f t="shared" si="646"/>
        <v>21.567782605454102</v>
      </c>
      <c r="J2186" s="142">
        <f t="shared" si="641"/>
        <v>25.379832068753846</v>
      </c>
      <c r="K2186" s="142">
        <f t="shared" si="644"/>
        <v>19.705945226460504</v>
      </c>
      <c r="L2186" s="143">
        <f t="shared" si="642"/>
        <v>15097.447823817871</v>
      </c>
      <c r="M2186" s="137">
        <f t="shared" si="629"/>
        <v>-15227.899241252308</v>
      </c>
      <c r="N2186" s="137">
        <f t="shared" si="630"/>
        <v>29558.917839690755</v>
      </c>
      <c r="O2186" s="143">
        <f t="shared" si="645"/>
        <v>-117.51782381787234</v>
      </c>
      <c r="P2186" s="137">
        <f t="shared" si="643"/>
        <v>179.47924125230747</v>
      </c>
      <c r="Q2186" s="137">
        <f t="shared" si="631"/>
        <v>-370.4178396907555</v>
      </c>
      <c r="R2186" s="144">
        <f t="shared" si="632"/>
        <v>-308.45642225632037</v>
      </c>
      <c r="T2186" s="92">
        <f t="shared" si="633"/>
        <v>8.2640885903631453E-13</v>
      </c>
      <c r="U2186" s="92">
        <f>SUM($T$13:T2186)</f>
        <v>0.89082431700032483</v>
      </c>
      <c r="V2186" s="92">
        <f t="shared" si="634"/>
        <v>485</v>
      </c>
      <c r="W2186" s="92">
        <v>102.38449712442161</v>
      </c>
      <c r="Y2186" s="92">
        <f t="shared" si="635"/>
        <v>4.3419959856439249E-18</v>
      </c>
      <c r="Z2186" s="92">
        <f>SUM($Y$13:Y2186)</f>
        <v>0.76602797114991139</v>
      </c>
      <c r="AA2186" s="92">
        <f t="shared" si="636"/>
        <v>722</v>
      </c>
      <c r="AB2186" s="92">
        <v>103.64252707561172</v>
      </c>
      <c r="AD2186" s="92">
        <f t="shared" si="637"/>
        <v>5.9021636785606504E-9</v>
      </c>
      <c r="AE2186" s="92" t="e">
        <f>SUM($AD$13:AD2186)</f>
        <v>#N/A</v>
      </c>
      <c r="AF2186" s="92">
        <f t="shared" si="638"/>
        <v>312</v>
      </c>
      <c r="AG2186" s="92">
        <v>177.13104162195668</v>
      </c>
      <c r="AI2186" s="92">
        <f t="shared" si="639"/>
        <v>3.6400653907146051E-22</v>
      </c>
      <c r="AJ2186" s="92" t="e">
        <f>SUM($AI$13:AI2186)</f>
        <v>#N/A</v>
      </c>
      <c r="AK2186" s="92">
        <f t="shared" si="640"/>
        <v>905</v>
      </c>
      <c r="AL2186" s="92">
        <v>202.23245871867948</v>
      </c>
    </row>
    <row r="2187" spans="1:38">
      <c r="A2187" s="93">
        <v>2175</v>
      </c>
      <c r="B2187" s="130">
        <v>40814</v>
      </c>
      <c r="C2187" s="92">
        <v>18.134001000000001</v>
      </c>
      <c r="D2187" s="92">
        <v>20.893000000000001</v>
      </c>
      <c r="E2187" s="92">
        <v>13.5685</v>
      </c>
      <c r="F2187" s="139">
        <f t="shared" si="628"/>
        <v>5.1836326688190493E-3</v>
      </c>
      <c r="G2187" s="140">
        <f t="shared" si="628"/>
        <v>1.1295649260517848E-2</v>
      </c>
      <c r="H2187" s="140">
        <f t="shared" si="628"/>
        <v>1.0502266278512806E-2</v>
      </c>
      <c r="I2187" s="141">
        <f t="shared" si="646"/>
        <v>21.510829220749461</v>
      </c>
      <c r="J2187" s="142">
        <f t="shared" si="641"/>
        <v>25.364002790408271</v>
      </c>
      <c r="K2187" s="142">
        <f t="shared" si="644"/>
        <v>19.66336359951358</v>
      </c>
      <c r="L2187" s="143">
        <f t="shared" si="642"/>
        <v>15057.580454524623</v>
      </c>
      <c r="M2187" s="137">
        <f t="shared" si="629"/>
        <v>-15218.401674244962</v>
      </c>
      <c r="N2187" s="137">
        <f t="shared" si="630"/>
        <v>29495.04539927037</v>
      </c>
      <c r="O2187" s="143">
        <f t="shared" si="645"/>
        <v>-77.650454524624365</v>
      </c>
      <c r="P2187" s="137">
        <f t="shared" si="643"/>
        <v>169.98167424496205</v>
      </c>
      <c r="Q2187" s="137">
        <f t="shared" si="631"/>
        <v>-306.54539927036967</v>
      </c>
      <c r="R2187" s="144">
        <f t="shared" si="632"/>
        <v>-214.21417955003199</v>
      </c>
      <c r="T2187" s="92">
        <f t="shared" si="633"/>
        <v>2.8346634932073926E-30</v>
      </c>
      <c r="U2187" s="92">
        <f>SUM($T$13:T2187)</f>
        <v>0.89082431700032483</v>
      </c>
      <c r="V2187" s="92">
        <f t="shared" si="634"/>
        <v>1269</v>
      </c>
      <c r="W2187" s="92">
        <v>102.43889981516259</v>
      </c>
      <c r="Y2187" s="92">
        <f t="shared" si="635"/>
        <v>1.1636341039132478E-15</v>
      </c>
      <c r="Z2187" s="92">
        <f>SUM($Y$13:Y2187)</f>
        <v>0.7660279711499125</v>
      </c>
      <c r="AA2187" s="92">
        <f t="shared" si="636"/>
        <v>613</v>
      </c>
      <c r="AB2187" s="92">
        <v>103.97470328779855</v>
      </c>
      <c r="AD2187" s="92">
        <f t="shared" si="637"/>
        <v>1.6239475717090059E-47</v>
      </c>
      <c r="AE2187" s="92" t="e">
        <f>SUM($AD$13:AD2187)</f>
        <v>#N/A</v>
      </c>
      <c r="AF2187" s="92">
        <f t="shared" si="638"/>
        <v>2043</v>
      </c>
      <c r="AG2187" s="92">
        <v>177.21515975526927</v>
      </c>
      <c r="AI2187" s="92">
        <f t="shared" si="639"/>
        <v>2.3034899493476024E-3</v>
      </c>
      <c r="AJ2187" s="92" t="e">
        <f>SUM($AI$13:AI2187)</f>
        <v>#N/A</v>
      </c>
      <c r="AK2187" s="92">
        <f t="shared" si="640"/>
        <v>61</v>
      </c>
      <c r="AL2187" s="92">
        <v>202.23413602559958</v>
      </c>
    </row>
    <row r="2188" spans="1:38">
      <c r="A2188" s="93">
        <v>2176</v>
      </c>
      <c r="B2188" s="130">
        <v>40813</v>
      </c>
      <c r="C2188" s="92">
        <v>18.469000000000001</v>
      </c>
      <c r="D2188" s="92">
        <v>21.028998999999999</v>
      </c>
      <c r="E2188" s="92">
        <v>13.356999999999999</v>
      </c>
      <c r="F2188" s="139">
        <f t="shared" si="628"/>
        <v>-1.8138448210514913E-2</v>
      </c>
      <c r="G2188" s="140">
        <f t="shared" si="628"/>
        <v>-6.4672122529464415E-3</v>
      </c>
      <c r="H2188" s="140">
        <f t="shared" si="628"/>
        <v>1.5834393950737491E-2</v>
      </c>
      <c r="I2188" s="141">
        <f t="shared" si="646"/>
        <v>21.0117390221398</v>
      </c>
      <c r="J2188" s="142">
        <f t="shared" si="641"/>
        <v>24.918497789647528</v>
      </c>
      <c r="K2188" s="142">
        <f t="shared" si="644"/>
        <v>19.7671214718874</v>
      </c>
      <c r="L2188" s="143">
        <f t="shared" si="642"/>
        <v>14708.217315497859</v>
      </c>
      <c r="M2188" s="137">
        <f t="shared" si="629"/>
        <v>-14951.098673788518</v>
      </c>
      <c r="N2188" s="137">
        <f t="shared" si="630"/>
        <v>29650.682207831098</v>
      </c>
      <c r="O2188" s="143">
        <f t="shared" si="645"/>
        <v>271.71268450213938</v>
      </c>
      <c r="P2188" s="137">
        <f t="shared" si="643"/>
        <v>-97.321326211482301</v>
      </c>
      <c r="Q2188" s="137">
        <f t="shared" si="631"/>
        <v>-462.18220783109791</v>
      </c>
      <c r="R2188" s="144">
        <f t="shared" si="632"/>
        <v>-287.79084954044083</v>
      </c>
      <c r="T2188" s="92">
        <f t="shared" si="633"/>
        <v>1.9639000244067465E-4</v>
      </c>
      <c r="U2188" s="92">
        <f>SUM($T$13:T2188)</f>
        <v>0.89102070700276548</v>
      </c>
      <c r="V2188" s="92">
        <f t="shared" si="634"/>
        <v>109</v>
      </c>
      <c r="W2188" s="92">
        <v>102.51133240362651</v>
      </c>
      <c r="Y2188" s="92">
        <f t="shared" si="635"/>
        <v>1.1433168876910311E-9</v>
      </c>
      <c r="Z2188" s="92">
        <f>SUM($Y$13:Y2188)</f>
        <v>0.76602797229322939</v>
      </c>
      <c r="AA2188" s="92">
        <f t="shared" si="636"/>
        <v>344</v>
      </c>
      <c r="AB2188" s="92">
        <v>104.05099987377253</v>
      </c>
      <c r="AD2188" s="92">
        <f t="shared" si="637"/>
        <v>2.5543220227858268E-12</v>
      </c>
      <c r="AE2188" s="92" t="e">
        <f>SUM($AD$13:AD2188)</f>
        <v>#N/A</v>
      </c>
      <c r="AF2188" s="92">
        <f t="shared" si="638"/>
        <v>463</v>
      </c>
      <c r="AG2188" s="92">
        <v>177.50719148043936</v>
      </c>
      <c r="AI2188" s="92">
        <f t="shared" si="639"/>
        <v>1.0048427244808315E-32</v>
      </c>
      <c r="AJ2188" s="92" t="e">
        <f>SUM($AI$13:AI2188)</f>
        <v>#N/A</v>
      </c>
      <c r="AK2188" s="92">
        <f t="shared" si="640"/>
        <v>1379</v>
      </c>
      <c r="AL2188" s="92">
        <v>203.23984881270007</v>
      </c>
    </row>
    <row r="2189" spans="1:38">
      <c r="A2189" s="93">
        <v>2177</v>
      </c>
      <c r="B2189" s="130">
        <v>40812</v>
      </c>
      <c r="C2189" s="92">
        <v>18.596700999999999</v>
      </c>
      <c r="D2189" s="92">
        <v>21.042998999999998</v>
      </c>
      <c r="E2189" s="92">
        <v>13.522399999999999</v>
      </c>
      <c r="F2189" s="139">
        <f t="shared" si="628"/>
        <v>-6.8668631065261776E-3</v>
      </c>
      <c r="G2189" s="140">
        <f t="shared" si="628"/>
        <v>-6.6530440836876092E-4</v>
      </c>
      <c r="H2189" s="140">
        <f t="shared" si="628"/>
        <v>-1.223155652842689E-2</v>
      </c>
      <c r="I2189" s="141">
        <f t="shared" si="646"/>
        <v>21.252949816206648</v>
      </c>
      <c r="J2189" s="142">
        <f t="shared" si="641"/>
        <v>25.064013699725027</v>
      </c>
      <c r="K2189" s="142">
        <f t="shared" si="644"/>
        <v>19.22098614151334</v>
      </c>
      <c r="L2189" s="143">
        <f t="shared" si="642"/>
        <v>14877.064871344654</v>
      </c>
      <c r="M2189" s="137">
        <f t="shared" si="629"/>
        <v>-15038.408219835017</v>
      </c>
      <c r="N2189" s="137">
        <f t="shared" si="630"/>
        <v>28831.479212270009</v>
      </c>
      <c r="O2189" s="143">
        <f t="shared" si="645"/>
        <v>102.86512865534496</v>
      </c>
      <c r="P2189" s="137">
        <f t="shared" si="643"/>
        <v>-10.011780164983065</v>
      </c>
      <c r="Q2189" s="137">
        <f t="shared" si="631"/>
        <v>357.02078772999084</v>
      </c>
      <c r="R2189" s="144">
        <f t="shared" si="632"/>
        <v>449.87413622035274</v>
      </c>
      <c r="T2189" s="92">
        <f t="shared" si="633"/>
        <v>4.3765993314764741E-44</v>
      </c>
      <c r="U2189" s="92">
        <f>SUM($T$13:T2189)</f>
        <v>0.89102070700276548</v>
      </c>
      <c r="V2189" s="92">
        <f t="shared" si="634"/>
        <v>1889</v>
      </c>
      <c r="W2189" s="92">
        <v>102.79824619738065</v>
      </c>
      <c r="Y2189" s="92">
        <f t="shared" si="635"/>
        <v>7.2337209199691374E-55</v>
      </c>
      <c r="Z2189" s="92">
        <f>SUM($Y$13:Y2189)</f>
        <v>0.76602797229322939</v>
      </c>
      <c r="AA2189" s="92">
        <f t="shared" si="636"/>
        <v>2373</v>
      </c>
      <c r="AB2189" s="92">
        <v>104.08198622375858</v>
      </c>
      <c r="AD2189" s="92">
        <f t="shared" si="637"/>
        <v>9.9285546733467254E-26</v>
      </c>
      <c r="AE2189" s="92" t="e">
        <f>SUM($AD$13:AD2189)</f>
        <v>#N/A</v>
      </c>
      <c r="AF2189" s="92">
        <f t="shared" si="638"/>
        <v>1065</v>
      </c>
      <c r="AG2189" s="92">
        <v>177.56176512906313</v>
      </c>
      <c r="AI2189" s="92">
        <f t="shared" si="639"/>
        <v>7.5849978273205242E-10</v>
      </c>
      <c r="AJ2189" s="92" t="e">
        <f>SUM($AI$13:AI2189)</f>
        <v>#N/A</v>
      </c>
      <c r="AK2189" s="92">
        <f t="shared" si="640"/>
        <v>352</v>
      </c>
      <c r="AL2189" s="92">
        <v>203.53119944802347</v>
      </c>
    </row>
    <row r="2190" spans="1:38">
      <c r="A2190" s="93">
        <v>2178</v>
      </c>
      <c r="B2190" s="130">
        <v>40809</v>
      </c>
      <c r="C2190" s="92">
        <v>18.631001000000001</v>
      </c>
      <c r="D2190" s="92">
        <v>21.559999000000001</v>
      </c>
      <c r="E2190" s="92">
        <v>13.553000000000001</v>
      </c>
      <c r="F2190" s="139">
        <f t="shared" ref="F2190:H2253" si="647">C2189/C2190-1</f>
        <v>-1.8410175599261613E-3</v>
      </c>
      <c r="G2190" s="140">
        <f t="shared" si="647"/>
        <v>-2.3979592948960904E-2</v>
      </c>
      <c r="H2190" s="140">
        <f t="shared" si="647"/>
        <v>-2.2578027005092371E-3</v>
      </c>
      <c r="I2190" s="141">
        <f t="shared" si="646"/>
        <v>21.360502408319334</v>
      </c>
      <c r="J2190" s="142">
        <f t="shared" si="641"/>
        <v>24.479275023124995</v>
      </c>
      <c r="K2190" s="142">
        <f t="shared" si="644"/>
        <v>19.415065417250791</v>
      </c>
      <c r="L2190" s="143">
        <f t="shared" si="642"/>
        <v>14952.351685823534</v>
      </c>
      <c r="M2190" s="137">
        <f t="shared" ref="M2190:M2253" si="648">$C$5*J2190</f>
        <v>-14687.565013874997</v>
      </c>
      <c r="N2190" s="137">
        <f t="shared" ref="N2190:N2253" si="649">$C$6*K2190</f>
        <v>29122.598125876186</v>
      </c>
      <c r="O2190" s="143">
        <f t="shared" si="645"/>
        <v>27.578314176464119</v>
      </c>
      <c r="P2190" s="137">
        <f t="shared" si="643"/>
        <v>-360.85498612500305</v>
      </c>
      <c r="Q2190" s="137">
        <f t="shared" ref="Q2190:Q2253" si="650">$N$13-N2190</f>
        <v>65.901874123814196</v>
      </c>
      <c r="R2190" s="144">
        <f t="shared" ref="R2190:R2253" si="651">O2190+P2190+Q2190</f>
        <v>-267.37479782472474</v>
      </c>
      <c r="T2190" s="92">
        <f t="shared" ref="T2190:T2253" si="652">$U$1^(V2190-1)*$U$2</f>
        <v>1.6808738194822623E-50</v>
      </c>
      <c r="U2190" s="92">
        <f>SUM($T$13:T2190)</f>
        <v>0.89102070700276548</v>
      </c>
      <c r="V2190" s="92">
        <f t="shared" ref="V2190:V2253" si="653">MATCH(W2190,$O$13:$O$2603,0)</f>
        <v>2177</v>
      </c>
      <c r="W2190" s="92">
        <v>102.86512865534496</v>
      </c>
      <c r="Y2190" s="92">
        <f t="shared" ref="Y2190:Y2253" si="654">$U$1^(AA2190-1)*$U$2</f>
        <v>6.0210284867613477E-42</v>
      </c>
      <c r="Z2190" s="92">
        <f>SUM($Y$13:Y2190)</f>
        <v>0.76602797229322939</v>
      </c>
      <c r="AA2190" s="92">
        <f t="shared" ref="AA2190:AA2253" si="655">MATCH(AB2190,$P$13:$P$2603,0)</f>
        <v>1793</v>
      </c>
      <c r="AB2190" s="92">
        <v>104.42735479435396</v>
      </c>
      <c r="AD2190" s="92">
        <f t="shared" ref="AD2190:AD2253" si="656">$U$1^(AF2190-1)*$U$2</f>
        <v>3.2851590151199308E-22</v>
      </c>
      <c r="AE2190" s="92" t="e">
        <f>SUM($AD$13:AD2190)</f>
        <v>#N/A</v>
      </c>
      <c r="AF2190" s="92">
        <f t="shared" ref="AF2190:AF2253" si="657">MATCH(AG2190,$Q$13:$Q$2603,0)</f>
        <v>907</v>
      </c>
      <c r="AG2190" s="92">
        <v>177.65147953875203</v>
      </c>
      <c r="AI2190" s="92">
        <f t="shared" ref="AI2190:AI2253" si="658">$U$1^(AK2190-1)*$U$2</f>
        <v>2.3842370386528145E-6</v>
      </c>
      <c r="AJ2190" s="92" t="e">
        <f>SUM($AI$13:AI2190)</f>
        <v>#N/A</v>
      </c>
      <c r="AK2190" s="92">
        <f t="shared" ref="AK2190:AK2253" si="659">MATCH(AL2190,$R$13:$R$2603,0)</f>
        <v>195</v>
      </c>
      <c r="AL2190" s="92">
        <v>203.68275196016475</v>
      </c>
    </row>
    <row r="2191" spans="1:38">
      <c r="A2191" s="93">
        <v>2179</v>
      </c>
      <c r="B2191" s="130">
        <v>40808</v>
      </c>
      <c r="C2191" s="92">
        <v>18.408000999999999</v>
      </c>
      <c r="D2191" s="92">
        <v>21.188998999999999</v>
      </c>
      <c r="E2191" s="92">
        <v>14.0358</v>
      </c>
      <c r="F2191" s="139">
        <f t="shared" si="647"/>
        <v>1.211429747314785E-2</v>
      </c>
      <c r="G2191" s="140">
        <f t="shared" si="647"/>
        <v>1.7509085728872886E-2</v>
      </c>
      <c r="H2191" s="140">
        <f t="shared" si="647"/>
        <v>-3.439775431396852E-2</v>
      </c>
      <c r="I2191" s="141">
        <f t="shared" si="646"/>
        <v>21.659144754495614</v>
      </c>
      <c r="J2191" s="142">
        <f t="shared" ref="J2191:J2254" si="660">$D$13*(1+G2191)</f>
        <v>25.519840126440144</v>
      </c>
      <c r="K2191" s="142">
        <f t="shared" si="644"/>
        <v>18.789654098804487</v>
      </c>
      <c r="L2191" s="143">
        <f t="shared" ref="L2191:L2254" si="661">$C$4*I2191</f>
        <v>15161.401328146931</v>
      </c>
      <c r="M2191" s="137">
        <f t="shared" si="648"/>
        <v>-15311.904075864086</v>
      </c>
      <c r="N2191" s="137">
        <f t="shared" si="649"/>
        <v>28184.481148206731</v>
      </c>
      <c r="O2191" s="143">
        <f t="shared" si="645"/>
        <v>-181.47132814693214</v>
      </c>
      <c r="P2191" s="137">
        <f t="shared" ref="P2191:P2254" si="662">$M$13-M2191</f>
        <v>263.48407586408575</v>
      </c>
      <c r="Q2191" s="137">
        <f t="shared" si="650"/>
        <v>1004.0188517932693</v>
      </c>
      <c r="R2191" s="144">
        <f t="shared" si="651"/>
        <v>1086.0315995104229</v>
      </c>
      <c r="T2191" s="92">
        <f t="shared" si="652"/>
        <v>3.6783086865381538E-11</v>
      </c>
      <c r="U2191" s="92">
        <f>SUM($T$13:T2191)</f>
        <v>0.89102070703954861</v>
      </c>
      <c r="V2191" s="92">
        <f t="shared" si="653"/>
        <v>411</v>
      </c>
      <c r="W2191" s="92">
        <v>102.91030290014169</v>
      </c>
      <c r="Y2191" s="92">
        <f t="shared" si="654"/>
        <v>7.9518314646786775E-29</v>
      </c>
      <c r="Z2191" s="92">
        <f>SUM($Y$13:Y2191)</f>
        <v>0.76602797229322939</v>
      </c>
      <c r="AA2191" s="92">
        <f t="shared" si="655"/>
        <v>1204</v>
      </c>
      <c r="AB2191" s="92">
        <v>104.58962125246944</v>
      </c>
      <c r="AD2191" s="92">
        <f t="shared" si="656"/>
        <v>5.7155463440802626E-33</v>
      </c>
      <c r="AE2191" s="92" t="e">
        <f>SUM($AD$13:AD2191)</f>
        <v>#N/A</v>
      </c>
      <c r="AF2191" s="92">
        <f t="shared" si="657"/>
        <v>1390</v>
      </c>
      <c r="AG2191" s="92">
        <v>177.9310267923538</v>
      </c>
      <c r="AI2191" s="92">
        <f t="shared" si="658"/>
        <v>4.4976852805717241E-30</v>
      </c>
      <c r="AJ2191" s="92" t="e">
        <f>SUM($AI$13:AI2191)</f>
        <v>#N/A</v>
      </c>
      <c r="AK2191" s="92">
        <f t="shared" si="659"/>
        <v>1260</v>
      </c>
      <c r="AL2191" s="92">
        <v>204.00094761495166</v>
      </c>
    </row>
    <row r="2192" spans="1:38">
      <c r="A2192" s="93">
        <v>2180</v>
      </c>
      <c r="B2192" s="130">
        <v>40807</v>
      </c>
      <c r="C2192" s="92">
        <v>18.033000999999999</v>
      </c>
      <c r="D2192" s="92">
        <v>20.812999999999999</v>
      </c>
      <c r="E2192" s="92">
        <v>13.699</v>
      </c>
      <c r="F2192" s="139">
        <f t="shared" si="647"/>
        <v>2.0795207630720958E-2</v>
      </c>
      <c r="G2192" s="140">
        <f t="shared" si="647"/>
        <v>1.8065584009993696E-2</v>
      </c>
      <c r="H2192" s="140">
        <f t="shared" si="647"/>
        <v>2.4585736185122942E-2</v>
      </c>
      <c r="I2192" s="141">
        <f t="shared" si="646"/>
        <v>21.844915363776664</v>
      </c>
      <c r="J2192" s="142">
        <f t="shared" si="660"/>
        <v>25.533797492879451</v>
      </c>
      <c r="K2192" s="142">
        <f t="shared" ref="K2192:K2255" si="663">$E$13*(1+H2192)</f>
        <v>19.937413840426306</v>
      </c>
      <c r="L2192" s="143">
        <f t="shared" si="661"/>
        <v>15291.440754643665</v>
      </c>
      <c r="M2192" s="137">
        <f t="shared" si="648"/>
        <v>-15320.278495727671</v>
      </c>
      <c r="N2192" s="137">
        <f t="shared" si="649"/>
        <v>29906.12076063946</v>
      </c>
      <c r="O2192" s="143">
        <f t="shared" si="645"/>
        <v>-311.51075464366659</v>
      </c>
      <c r="P2192" s="137">
        <f t="shared" si="662"/>
        <v>271.85849572767074</v>
      </c>
      <c r="Q2192" s="137">
        <f t="shared" si="650"/>
        <v>-717.62076063946006</v>
      </c>
      <c r="R2192" s="144">
        <f t="shared" si="651"/>
        <v>-757.2730195554559</v>
      </c>
      <c r="T2192" s="92">
        <f t="shared" si="652"/>
        <v>2.4754758044833898E-45</v>
      </c>
      <c r="U2192" s="92">
        <f>SUM($T$13:T2192)</f>
        <v>0.89102070703954861</v>
      </c>
      <c r="V2192" s="92">
        <f t="shared" si="653"/>
        <v>1945</v>
      </c>
      <c r="W2192" s="92">
        <v>103.28350673193017</v>
      </c>
      <c r="Y2192" s="92">
        <f t="shared" si="654"/>
        <v>2.3934927363488944E-51</v>
      </c>
      <c r="Z2192" s="92">
        <f>SUM($Y$13:Y2192)</f>
        <v>0.76602797229322939</v>
      </c>
      <c r="AA2192" s="92">
        <f t="shared" si="655"/>
        <v>2215</v>
      </c>
      <c r="AB2192" s="92">
        <v>104.69281345724448</v>
      </c>
      <c r="AD2192" s="92">
        <f t="shared" si="656"/>
        <v>4.6364703099878415E-52</v>
      </c>
      <c r="AE2192" s="92" t="e">
        <f>SUM($AD$13:AD2192)</f>
        <v>#N/A</v>
      </c>
      <c r="AF2192" s="92">
        <f t="shared" si="657"/>
        <v>2247</v>
      </c>
      <c r="AG2192" s="92">
        <v>179.73517503163021</v>
      </c>
      <c r="AI2192" s="92">
        <f t="shared" si="658"/>
        <v>2.5543220227858268E-12</v>
      </c>
      <c r="AJ2192" s="92" t="e">
        <f>SUM($AI$13:AI2192)</f>
        <v>#N/A</v>
      </c>
      <c r="AK2192" s="92">
        <f t="shared" si="659"/>
        <v>463</v>
      </c>
      <c r="AL2192" s="92">
        <v>204.03652089567186</v>
      </c>
    </row>
    <row r="2193" spans="1:38">
      <c r="A2193" s="93">
        <v>2181</v>
      </c>
      <c r="B2193" s="130">
        <v>40806</v>
      </c>
      <c r="C2193" s="92">
        <v>17.972999999999999</v>
      </c>
      <c r="D2193" s="92">
        <v>20.629999000000002</v>
      </c>
      <c r="E2193" s="92">
        <v>13.227600000000001</v>
      </c>
      <c r="F2193" s="139">
        <f t="shared" si="647"/>
        <v>3.3383964836142255E-3</v>
      </c>
      <c r="G2193" s="140">
        <f t="shared" si="647"/>
        <v>8.8706257329433935E-3</v>
      </c>
      <c r="H2193" s="140">
        <f t="shared" si="647"/>
        <v>3.5637606217303164E-2</v>
      </c>
      <c r="I2193" s="141">
        <f t="shared" si="646"/>
        <v>21.471341350909697</v>
      </c>
      <c r="J2193" s="142">
        <f t="shared" si="660"/>
        <v>25.303181502820234</v>
      </c>
      <c r="K2193" s="142">
        <f t="shared" si="663"/>
        <v>20.152472179382503</v>
      </c>
      <c r="L2193" s="143">
        <f t="shared" si="661"/>
        <v>15029.938945636788</v>
      </c>
      <c r="M2193" s="137">
        <f t="shared" si="648"/>
        <v>-15181.908901692141</v>
      </c>
      <c r="N2193" s="137">
        <f t="shared" si="649"/>
        <v>30228.708269073755</v>
      </c>
      <c r="O2193" s="143">
        <f t="shared" ref="O2193:O2256" si="664">$L$13-L2193</f>
        <v>-50.008945636789576</v>
      </c>
      <c r="P2193" s="137">
        <f t="shared" si="662"/>
        <v>133.48890169214064</v>
      </c>
      <c r="Q2193" s="137">
        <f t="shared" si="650"/>
        <v>-1040.2082690737552</v>
      </c>
      <c r="R2193" s="144">
        <f t="shared" si="651"/>
        <v>-956.72831301840415</v>
      </c>
      <c r="T2193" s="92">
        <f t="shared" si="652"/>
        <v>2.4716422618125844E-27</v>
      </c>
      <c r="U2193" s="92">
        <f>SUM($T$13:T2193)</f>
        <v>0.89102070703954861</v>
      </c>
      <c r="V2193" s="92">
        <f t="shared" si="653"/>
        <v>1137</v>
      </c>
      <c r="W2193" s="92">
        <v>103.30050264592683</v>
      </c>
      <c r="Y2193" s="92">
        <f t="shared" si="654"/>
        <v>6.7311518074044716E-13</v>
      </c>
      <c r="Z2193" s="92">
        <f>SUM($Y$13:Y2193)</f>
        <v>0.76602797229390251</v>
      </c>
      <c r="AA2193" s="92">
        <f t="shared" si="655"/>
        <v>489</v>
      </c>
      <c r="AB2193" s="92">
        <v>104.70728132271142</v>
      </c>
      <c r="AD2193" s="92">
        <f t="shared" si="656"/>
        <v>1.1758594895834728E-4</v>
      </c>
      <c r="AE2193" s="92" t="e">
        <f>SUM($AD$13:AD2193)</f>
        <v>#N/A</v>
      </c>
      <c r="AF2193" s="92">
        <f t="shared" si="657"/>
        <v>119</v>
      </c>
      <c r="AG2193" s="92">
        <v>180.0680366928209</v>
      </c>
      <c r="AI2193" s="92">
        <f t="shared" si="658"/>
        <v>2.320048998208903E-20</v>
      </c>
      <c r="AJ2193" s="92" t="e">
        <f>SUM($AI$13:AI2193)</f>
        <v>#N/A</v>
      </c>
      <c r="AK2193" s="92">
        <f t="shared" si="659"/>
        <v>824</v>
      </c>
      <c r="AL2193" s="92">
        <v>204.254001797819</v>
      </c>
    </row>
    <row r="2194" spans="1:38">
      <c r="A2194" s="93">
        <v>2182</v>
      </c>
      <c r="B2194" s="130">
        <v>40805</v>
      </c>
      <c r="C2194" s="92">
        <v>17.858000000000001</v>
      </c>
      <c r="D2194" s="92">
        <v>20.548999999999999</v>
      </c>
      <c r="E2194" s="92">
        <v>13.1715</v>
      </c>
      <c r="F2194" s="139">
        <f t="shared" si="647"/>
        <v>6.4396908948369802E-3</v>
      </c>
      <c r="G2194" s="140">
        <f t="shared" si="647"/>
        <v>3.9417489902187075E-3</v>
      </c>
      <c r="H2194" s="140">
        <f t="shared" si="647"/>
        <v>4.259195991344944E-3</v>
      </c>
      <c r="I2194" s="141">
        <f t="shared" si="646"/>
        <v>21.53770874118042</v>
      </c>
      <c r="J2194" s="142">
        <f t="shared" si="660"/>
        <v>25.179561823898979</v>
      </c>
      <c r="K2194" s="142">
        <f t="shared" si="663"/>
        <v>19.541879694795583</v>
      </c>
      <c r="L2194" s="143">
        <f t="shared" si="661"/>
        <v>15076.396118826295</v>
      </c>
      <c r="M2194" s="137">
        <f t="shared" si="648"/>
        <v>-15107.737094339387</v>
      </c>
      <c r="N2194" s="137">
        <f t="shared" si="649"/>
        <v>29312.819542193374</v>
      </c>
      <c r="O2194" s="143">
        <f t="shared" si="664"/>
        <v>-96.466118826296224</v>
      </c>
      <c r="P2194" s="137">
        <f t="shared" si="662"/>
        <v>59.31709433938704</v>
      </c>
      <c r="Q2194" s="137">
        <f t="shared" si="650"/>
        <v>-124.31954219337422</v>
      </c>
      <c r="R2194" s="144">
        <f t="shared" si="651"/>
        <v>-161.4685666802834</v>
      </c>
      <c r="T2194" s="92">
        <f t="shared" si="652"/>
        <v>3.0415909085312079E-54</v>
      </c>
      <c r="U2194" s="92">
        <f>SUM($T$13:T2194)</f>
        <v>0.89102070703954861</v>
      </c>
      <c r="V2194" s="92">
        <f t="shared" si="653"/>
        <v>2345</v>
      </c>
      <c r="W2194" s="92">
        <v>103.37239830508406</v>
      </c>
      <c r="Y2194" s="92">
        <f t="shared" si="654"/>
        <v>2.1413882515379433E-16</v>
      </c>
      <c r="Z2194" s="92">
        <f>SUM($Y$13:Y2194)</f>
        <v>0.76602797229390274</v>
      </c>
      <c r="AA2194" s="92">
        <f t="shared" si="655"/>
        <v>646</v>
      </c>
      <c r="AB2194" s="92">
        <v>104.80917533587854</v>
      </c>
      <c r="AD2194" s="92">
        <f t="shared" si="656"/>
        <v>7.3922434441250122E-42</v>
      </c>
      <c r="AE2194" s="92" t="e">
        <f>SUM($AD$13:AD2194)</f>
        <v>#N/A</v>
      </c>
      <c r="AF2194" s="92">
        <f t="shared" si="657"/>
        <v>1789</v>
      </c>
      <c r="AG2194" s="92">
        <v>180.20058034241083</v>
      </c>
      <c r="AI2194" s="92">
        <f t="shared" si="658"/>
        <v>2.308851131864254E-30</v>
      </c>
      <c r="AJ2194" s="92" t="e">
        <f>SUM($AI$13:AI2194)</f>
        <v>#N/A</v>
      </c>
      <c r="AK2194" s="92">
        <f t="shared" si="659"/>
        <v>1273</v>
      </c>
      <c r="AL2194" s="92">
        <v>204.26891015059846</v>
      </c>
    </row>
    <row r="2195" spans="1:38">
      <c r="A2195" s="93">
        <v>2183</v>
      </c>
      <c r="B2195" s="130">
        <v>40802</v>
      </c>
      <c r="C2195" s="92">
        <v>17.875</v>
      </c>
      <c r="D2195" s="92">
        <v>20.417998999999998</v>
      </c>
      <c r="E2195" s="92">
        <v>13.04</v>
      </c>
      <c r="F2195" s="139">
        <f t="shared" si="647"/>
        <v>-9.5104895104891618E-4</v>
      </c>
      <c r="G2195" s="140">
        <f t="shared" si="647"/>
        <v>6.4159568231931807E-3</v>
      </c>
      <c r="H2195" s="140">
        <f t="shared" si="647"/>
        <v>1.008435582822087E-2</v>
      </c>
      <c r="I2195" s="141">
        <f t="shared" ref="I2195:I2258" si="665">$C$13*(1+F2195)</f>
        <v>21.379547647552446</v>
      </c>
      <c r="J2195" s="142">
        <f t="shared" si="660"/>
        <v>25.241616688295462</v>
      </c>
      <c r="K2195" s="142">
        <f t="shared" si="663"/>
        <v>19.655231480061349</v>
      </c>
      <c r="L2195" s="143">
        <f t="shared" si="661"/>
        <v>14965.683353286711</v>
      </c>
      <c r="M2195" s="137">
        <f t="shared" si="648"/>
        <v>-15144.970012977277</v>
      </c>
      <c r="N2195" s="137">
        <f t="shared" si="649"/>
        <v>29482.847220092026</v>
      </c>
      <c r="O2195" s="143">
        <f t="shared" si="664"/>
        <v>14.246646713287191</v>
      </c>
      <c r="P2195" s="137">
        <f t="shared" si="662"/>
        <v>96.55001297727722</v>
      </c>
      <c r="Q2195" s="137">
        <f t="shared" si="650"/>
        <v>-294.34722009202596</v>
      </c>
      <c r="R2195" s="144">
        <f t="shared" si="651"/>
        <v>-183.55056040146155</v>
      </c>
      <c r="T2195" s="92">
        <f t="shared" si="652"/>
        <v>1.7837783347449723E-12</v>
      </c>
      <c r="U2195" s="92">
        <f>SUM($T$13:T2195)</f>
        <v>0.8910207070413324</v>
      </c>
      <c r="V2195" s="92">
        <f t="shared" si="653"/>
        <v>470</v>
      </c>
      <c r="W2195" s="92">
        <v>103.44166424295508</v>
      </c>
      <c r="Y2195" s="92">
        <f t="shared" si="654"/>
        <v>1.0203244763691523E-11</v>
      </c>
      <c r="Z2195" s="92">
        <f>SUM($Y$13:Y2195)</f>
        <v>0.76602797230410602</v>
      </c>
      <c r="AA2195" s="92">
        <f t="shared" si="655"/>
        <v>436</v>
      </c>
      <c r="AB2195" s="92">
        <v>104.84311866642929</v>
      </c>
      <c r="AD2195" s="92">
        <f t="shared" si="656"/>
        <v>8.3833314077818903E-47</v>
      </c>
      <c r="AE2195" s="92" t="e">
        <f>SUM($AD$13:AD2195)</f>
        <v>#N/A</v>
      </c>
      <c r="AF2195" s="92">
        <f t="shared" si="657"/>
        <v>2011</v>
      </c>
      <c r="AG2195" s="92">
        <v>180.53524668343744</v>
      </c>
      <c r="AI2195" s="92">
        <f t="shared" si="658"/>
        <v>1.0392610823452586E-26</v>
      </c>
      <c r="AJ2195" s="92" t="e">
        <f>SUM($AI$13:AI2195)</f>
        <v>#N/A</v>
      </c>
      <c r="AK2195" s="92">
        <f t="shared" si="659"/>
        <v>1109</v>
      </c>
      <c r="AL2195" s="92">
        <v>204.8311249725939</v>
      </c>
    </row>
    <row r="2196" spans="1:38">
      <c r="A2196" s="93">
        <v>2184</v>
      </c>
      <c r="B2196" s="130">
        <v>40801</v>
      </c>
      <c r="C2196" s="92">
        <v>17.754999000000002</v>
      </c>
      <c r="D2196" s="92">
        <v>20.364999999999998</v>
      </c>
      <c r="E2196" s="92">
        <v>12.935</v>
      </c>
      <c r="F2196" s="139">
        <f t="shared" si="647"/>
        <v>6.7587162353541785E-3</v>
      </c>
      <c r="G2196" s="140">
        <f t="shared" si="647"/>
        <v>2.6024551927326112E-3</v>
      </c>
      <c r="H2196" s="140">
        <f t="shared" si="647"/>
        <v>8.1175106300732658E-3</v>
      </c>
      <c r="I2196" s="141">
        <f t="shared" si="665"/>
        <v>21.544535851564955</v>
      </c>
      <c r="J2196" s="142">
        <f t="shared" si="660"/>
        <v>25.145971397952369</v>
      </c>
      <c r="K2196" s="142">
        <f t="shared" si="663"/>
        <v>19.616958639350596</v>
      </c>
      <c r="L2196" s="143">
        <f t="shared" si="661"/>
        <v>15081.175096095469</v>
      </c>
      <c r="M2196" s="137">
        <f t="shared" si="648"/>
        <v>-15087.582838771421</v>
      </c>
      <c r="N2196" s="137">
        <f t="shared" si="649"/>
        <v>29425.437959025894</v>
      </c>
      <c r="O2196" s="143">
        <f t="shared" si="664"/>
        <v>-101.24509609547022</v>
      </c>
      <c r="P2196" s="137">
        <f t="shared" si="662"/>
        <v>39.162838771420866</v>
      </c>
      <c r="Q2196" s="137">
        <f t="shared" si="650"/>
        <v>-236.93795902589409</v>
      </c>
      <c r="R2196" s="144">
        <f t="shared" si="651"/>
        <v>-299.02021634994344</v>
      </c>
      <c r="T2196" s="92">
        <f t="shared" si="652"/>
        <v>1.2396665892568489E-22</v>
      </c>
      <c r="U2196" s="92">
        <f>SUM($T$13:T2196)</f>
        <v>0.8910207070413324</v>
      </c>
      <c r="V2196" s="92">
        <f t="shared" si="653"/>
        <v>926</v>
      </c>
      <c r="W2196" s="92">
        <v>103.47434807103491</v>
      </c>
      <c r="Y2196" s="92">
        <f t="shared" si="654"/>
        <v>5.2336977361627591E-3</v>
      </c>
      <c r="Z2196" s="92">
        <f>SUM($Y$13:Y2196)</f>
        <v>0.7712616700402688</v>
      </c>
      <c r="AA2196" s="92">
        <f t="shared" si="655"/>
        <v>45</v>
      </c>
      <c r="AB2196" s="92">
        <v>105.00384149015918</v>
      </c>
      <c r="AD2196" s="92">
        <f t="shared" si="656"/>
        <v>2.5136158051788765E-24</v>
      </c>
      <c r="AE2196" s="92" t="e">
        <f>SUM($AD$13:AD2196)</f>
        <v>#N/A</v>
      </c>
      <c r="AF2196" s="92">
        <f t="shared" si="657"/>
        <v>1002</v>
      </c>
      <c r="AG2196" s="92">
        <v>181.32144495809916</v>
      </c>
      <c r="AI2196" s="92">
        <f t="shared" si="658"/>
        <v>1.26879798780054E-27</v>
      </c>
      <c r="AJ2196" s="92" t="e">
        <f>SUM($AI$13:AI2196)</f>
        <v>#N/A</v>
      </c>
      <c r="AK2196" s="92">
        <f t="shared" si="659"/>
        <v>1150</v>
      </c>
      <c r="AL2196" s="92">
        <v>205.38764353849001</v>
      </c>
    </row>
    <row r="2197" spans="1:38">
      <c r="A2197" s="93">
        <v>2185</v>
      </c>
      <c r="B2197" s="130">
        <v>40800</v>
      </c>
      <c r="C2197" s="92">
        <v>17.693999999999999</v>
      </c>
      <c r="D2197" s="92">
        <v>20.329000000000001</v>
      </c>
      <c r="E2197" s="92">
        <v>12.92</v>
      </c>
      <c r="F2197" s="139">
        <f t="shared" si="647"/>
        <v>3.4474398101052017E-3</v>
      </c>
      <c r="G2197" s="140">
        <f t="shared" si="647"/>
        <v>1.7708692016329408E-3</v>
      </c>
      <c r="H2197" s="140">
        <f t="shared" si="647"/>
        <v>1.1609907120744278E-3</v>
      </c>
      <c r="I2197" s="141">
        <f t="shared" si="665"/>
        <v>21.473674867192269</v>
      </c>
      <c r="J2197" s="142">
        <f t="shared" si="660"/>
        <v>25.125114639185394</v>
      </c>
      <c r="K2197" s="142">
        <f t="shared" si="663"/>
        <v>19.481591718266255</v>
      </c>
      <c r="L2197" s="143">
        <f t="shared" si="661"/>
        <v>15031.572407034588</v>
      </c>
      <c r="M2197" s="137">
        <f t="shared" si="648"/>
        <v>-15075.068783511237</v>
      </c>
      <c r="N2197" s="137">
        <f t="shared" si="649"/>
        <v>29222.387577399382</v>
      </c>
      <c r="O2197" s="143">
        <f t="shared" si="664"/>
        <v>-51.642407034589269</v>
      </c>
      <c r="P2197" s="137">
        <f t="shared" si="662"/>
        <v>26.648783511236616</v>
      </c>
      <c r="Q2197" s="137">
        <f t="shared" si="650"/>
        <v>-33.88757739938228</v>
      </c>
      <c r="R2197" s="144">
        <f t="shared" si="651"/>
        <v>-58.881200922734934</v>
      </c>
      <c r="T2197" s="92">
        <f t="shared" si="652"/>
        <v>1.3196440842671322E-20</v>
      </c>
      <c r="U2197" s="92">
        <f>SUM($T$13:T2197)</f>
        <v>0.8910207070413324</v>
      </c>
      <c r="V2197" s="92">
        <f t="shared" si="653"/>
        <v>835</v>
      </c>
      <c r="W2197" s="92">
        <v>103.83696336439425</v>
      </c>
      <c r="Y2197" s="92">
        <f t="shared" si="654"/>
        <v>1.024285414292724E-56</v>
      </c>
      <c r="Z2197" s="92">
        <f>SUM($Y$13:Y2197)</f>
        <v>0.7712616700402688</v>
      </c>
      <c r="AA2197" s="92">
        <f t="shared" si="655"/>
        <v>2456</v>
      </c>
      <c r="AB2197" s="92">
        <v>105.06250611420728</v>
      </c>
      <c r="AD2197" s="92">
        <f t="shared" si="656"/>
        <v>9.4467562659610946E-44</v>
      </c>
      <c r="AE2197" s="92" t="e">
        <f>SUM($AD$13:AD2197)</f>
        <v>#N/A</v>
      </c>
      <c r="AF2197" s="92">
        <f t="shared" si="657"/>
        <v>1874</v>
      </c>
      <c r="AG2197" s="92">
        <v>181.45504432250164</v>
      </c>
      <c r="AI2197" s="92">
        <f t="shared" si="658"/>
        <v>1.8197021893141378E-45</v>
      </c>
      <c r="AJ2197" s="92" t="e">
        <f>SUM($AI$13:AI2197)</f>
        <v>#N/A</v>
      </c>
      <c r="AK2197" s="92">
        <f t="shared" si="659"/>
        <v>1951</v>
      </c>
      <c r="AL2197" s="92">
        <v>207.41079877035008</v>
      </c>
    </row>
    <row r="2198" spans="1:38">
      <c r="A2198" s="93">
        <v>2186</v>
      </c>
      <c r="B2198" s="130">
        <v>40799</v>
      </c>
      <c r="C2198" s="92">
        <v>17.416</v>
      </c>
      <c r="D2198" s="92">
        <v>20.368998999999999</v>
      </c>
      <c r="E2198" s="92">
        <v>12.879</v>
      </c>
      <c r="F2198" s="139">
        <f t="shared" si="647"/>
        <v>1.5962333486449154E-2</v>
      </c>
      <c r="G2198" s="140">
        <f t="shared" si="647"/>
        <v>-1.9637194738925112E-3</v>
      </c>
      <c r="H2198" s="140">
        <f t="shared" si="647"/>
        <v>3.183476978026345E-3</v>
      </c>
      <c r="I2198" s="141">
        <f t="shared" si="665"/>
        <v>21.741492340376663</v>
      </c>
      <c r="J2198" s="142">
        <f t="shared" si="660"/>
        <v>25.031448540991143</v>
      </c>
      <c r="K2198" s="142">
        <f t="shared" si="663"/>
        <v>19.520947278515415</v>
      </c>
      <c r="L2198" s="143">
        <f t="shared" si="661"/>
        <v>15219.044638263664</v>
      </c>
      <c r="M2198" s="137">
        <f t="shared" si="648"/>
        <v>-15018.869124594685</v>
      </c>
      <c r="N2198" s="137">
        <f t="shared" si="649"/>
        <v>29281.420917773121</v>
      </c>
      <c r="O2198" s="143">
        <f t="shared" si="664"/>
        <v>-239.11463826366526</v>
      </c>
      <c r="P2198" s="137">
        <f t="shared" si="662"/>
        <v>-29.55087540531531</v>
      </c>
      <c r="Q2198" s="137">
        <f t="shared" si="650"/>
        <v>-92.920917773120891</v>
      </c>
      <c r="R2198" s="144">
        <f t="shared" si="651"/>
        <v>-361.58643144210146</v>
      </c>
      <c r="T2198" s="92">
        <f t="shared" si="652"/>
        <v>6.0643117252820119E-59</v>
      </c>
      <c r="U2198" s="92">
        <f>SUM($T$13:T2198)</f>
        <v>0.8910207070413324</v>
      </c>
      <c r="V2198" s="92">
        <f t="shared" si="653"/>
        <v>2556</v>
      </c>
      <c r="W2198" s="92">
        <v>103.9570872175882</v>
      </c>
      <c r="Y2198" s="92">
        <f t="shared" si="654"/>
        <v>1.0048427244808315E-32</v>
      </c>
      <c r="Z2198" s="92">
        <f>SUM($Y$13:Y2198)</f>
        <v>0.7712616700402688</v>
      </c>
      <c r="AA2198" s="92">
        <f t="shared" si="655"/>
        <v>1379</v>
      </c>
      <c r="AB2198" s="92">
        <v>105.37660935745771</v>
      </c>
      <c r="AD2198" s="92">
        <f t="shared" si="656"/>
        <v>2.4402651352374469E-11</v>
      </c>
      <c r="AE2198" s="92" t="e">
        <f>SUM($AD$13:AD2198)</f>
        <v>#N/A</v>
      </c>
      <c r="AF2198" s="92">
        <f t="shared" si="657"/>
        <v>419</v>
      </c>
      <c r="AG2198" s="92">
        <v>181.71318489304031</v>
      </c>
      <c r="AI2198" s="92">
        <f t="shared" si="658"/>
        <v>3.7436737604918679E-17</v>
      </c>
      <c r="AJ2198" s="92" t="e">
        <f>SUM($AI$13:AI2198)</f>
        <v>#N/A</v>
      </c>
      <c r="AK2198" s="92">
        <f t="shared" si="659"/>
        <v>680</v>
      </c>
      <c r="AL2198" s="92">
        <v>207.46315455191871</v>
      </c>
    </row>
    <row r="2199" spans="1:38">
      <c r="A2199" s="93">
        <v>2187</v>
      </c>
      <c r="B2199" s="130">
        <v>40798</v>
      </c>
      <c r="C2199" s="92">
        <v>17.177700000000002</v>
      </c>
      <c r="D2199" s="92">
        <v>20.128</v>
      </c>
      <c r="E2199" s="92">
        <v>12.855</v>
      </c>
      <c r="F2199" s="139">
        <f t="shared" si="647"/>
        <v>1.3872637198227844E-2</v>
      </c>
      <c r="G2199" s="140">
        <f t="shared" si="647"/>
        <v>1.1973320747217686E-2</v>
      </c>
      <c r="H2199" s="140">
        <f t="shared" si="647"/>
        <v>1.8669778296382944E-3</v>
      </c>
      <c r="I2199" s="141">
        <f t="shared" si="665"/>
        <v>21.696773048778354</v>
      </c>
      <c r="J2199" s="142">
        <f t="shared" si="660"/>
        <v>25.380999265664745</v>
      </c>
      <c r="K2199" s="142">
        <f t="shared" si="663"/>
        <v>19.495329521586932</v>
      </c>
      <c r="L2199" s="143">
        <f t="shared" si="661"/>
        <v>15187.741134144848</v>
      </c>
      <c r="M2199" s="137">
        <f t="shared" si="648"/>
        <v>-15228.599559398846</v>
      </c>
      <c r="N2199" s="137">
        <f t="shared" si="649"/>
        <v>29242.994282380398</v>
      </c>
      <c r="O2199" s="143">
        <f t="shared" si="664"/>
        <v>-207.81113414484935</v>
      </c>
      <c r="P2199" s="137">
        <f t="shared" si="662"/>
        <v>180.17955939884632</v>
      </c>
      <c r="Q2199" s="137">
        <f t="shared" si="650"/>
        <v>-54.494282380397635</v>
      </c>
      <c r="R2199" s="144">
        <f t="shared" si="651"/>
        <v>-82.12585712640066</v>
      </c>
      <c r="T2199" s="92">
        <f t="shared" si="652"/>
        <v>6.2477753581987844E-8</v>
      </c>
      <c r="U2199" s="92">
        <f>SUM($T$13:T2199)</f>
        <v>0.89102076951908604</v>
      </c>
      <c r="V2199" s="92">
        <f t="shared" si="653"/>
        <v>266</v>
      </c>
      <c r="W2199" s="92">
        <v>103.97324970957379</v>
      </c>
      <c r="Y2199" s="92">
        <f t="shared" si="654"/>
        <v>4.2868749999999997E-2</v>
      </c>
      <c r="Z2199" s="92">
        <f>SUM($Y$13:Y2199)</f>
        <v>0.81413042004026881</v>
      </c>
      <c r="AA2199" s="92">
        <f t="shared" si="655"/>
        <v>4</v>
      </c>
      <c r="AB2199" s="92">
        <v>105.41893570253524</v>
      </c>
      <c r="AD2199" s="92">
        <f t="shared" si="656"/>
        <v>2.9551222693284829E-50</v>
      </c>
      <c r="AE2199" s="92" t="e">
        <f>SUM($AD$13:AD2199)</f>
        <v>#N/A</v>
      </c>
      <c r="AF2199" s="92">
        <f t="shared" si="657"/>
        <v>2166</v>
      </c>
      <c r="AG2199" s="92">
        <v>182.04158711619311</v>
      </c>
      <c r="AI2199" s="92">
        <f t="shared" si="658"/>
        <v>7.5003224838516318E-12</v>
      </c>
      <c r="AJ2199" s="92" t="e">
        <f>SUM($AI$13:AI2199)</f>
        <v>#N/A</v>
      </c>
      <c r="AK2199" s="92">
        <f t="shared" si="659"/>
        <v>442</v>
      </c>
      <c r="AL2199" s="92">
        <v>207.84605105091032</v>
      </c>
    </row>
    <row r="2200" spans="1:38">
      <c r="A2200" s="93">
        <v>2188</v>
      </c>
      <c r="B2200" s="130">
        <v>40795</v>
      </c>
      <c r="C2200" s="92">
        <v>17.423999999999999</v>
      </c>
      <c r="D2200" s="92">
        <v>19.974001000000001</v>
      </c>
      <c r="E2200" s="92">
        <v>12.683</v>
      </c>
      <c r="F2200" s="139">
        <f t="shared" si="647"/>
        <v>-1.4135674931129327E-2</v>
      </c>
      <c r="G2200" s="140">
        <f t="shared" si="647"/>
        <v>7.7099725788538631E-3</v>
      </c>
      <c r="H2200" s="140">
        <f t="shared" si="647"/>
        <v>1.3561460222344834E-2</v>
      </c>
      <c r="I2200" s="141">
        <f t="shared" si="665"/>
        <v>21.097397970041325</v>
      </c>
      <c r="J2200" s="142">
        <f t="shared" si="660"/>
        <v>25.274071509258459</v>
      </c>
      <c r="K2200" s="142">
        <f t="shared" si="663"/>
        <v>19.722892454466606</v>
      </c>
      <c r="L2200" s="143">
        <f t="shared" si="661"/>
        <v>14768.178579028927</v>
      </c>
      <c r="M2200" s="137">
        <f t="shared" si="648"/>
        <v>-15164.442905555075</v>
      </c>
      <c r="N2200" s="137">
        <f t="shared" si="649"/>
        <v>29584.338681699908</v>
      </c>
      <c r="O2200" s="143">
        <f t="shared" si="664"/>
        <v>211.75142097107164</v>
      </c>
      <c r="P2200" s="137">
        <f t="shared" si="662"/>
        <v>116.02290555507534</v>
      </c>
      <c r="Q2200" s="137">
        <f t="shared" si="650"/>
        <v>-395.83868169990819</v>
      </c>
      <c r="R2200" s="144">
        <f t="shared" si="651"/>
        <v>-68.064355173761214</v>
      </c>
      <c r="T2200" s="92">
        <f t="shared" si="652"/>
        <v>1.7260399740252409E-27</v>
      </c>
      <c r="U2200" s="92">
        <f>SUM($T$13:T2200)</f>
        <v>0.89102076951908604</v>
      </c>
      <c r="V2200" s="92">
        <f t="shared" si="653"/>
        <v>1144</v>
      </c>
      <c r="W2200" s="92">
        <v>104.0557095538079</v>
      </c>
      <c r="Y2200" s="92">
        <f t="shared" si="654"/>
        <v>2.1655635834772852E-14</v>
      </c>
      <c r="Z2200" s="92">
        <f>SUM($Y$13:Y2200)</f>
        <v>0.81413042004029046</v>
      </c>
      <c r="AA2200" s="92">
        <f t="shared" si="655"/>
        <v>556</v>
      </c>
      <c r="AB2200" s="92">
        <v>105.43576030190161</v>
      </c>
      <c r="AD2200" s="92">
        <f t="shared" si="656"/>
        <v>5.6473628143714946E-26</v>
      </c>
      <c r="AE2200" s="92" t="e">
        <f>SUM($AD$13:AD2200)</f>
        <v>#N/A</v>
      </c>
      <c r="AF2200" s="92">
        <f t="shared" si="657"/>
        <v>1076</v>
      </c>
      <c r="AG2200" s="92">
        <v>182.07149345827929</v>
      </c>
      <c r="AI2200" s="92">
        <f t="shared" si="658"/>
        <v>6.5233761784512235E-46</v>
      </c>
      <c r="AJ2200" s="92" t="e">
        <f>SUM($AI$13:AI2200)</f>
        <v>#N/A</v>
      </c>
      <c r="AK2200" s="92">
        <f t="shared" si="659"/>
        <v>1971</v>
      </c>
      <c r="AL2200" s="92">
        <v>207.90021914125464</v>
      </c>
    </row>
    <row r="2201" spans="1:38">
      <c r="A2201" s="93">
        <v>2189</v>
      </c>
      <c r="B2201" s="130">
        <v>40794</v>
      </c>
      <c r="C2201" s="92">
        <v>17.527999999999999</v>
      </c>
      <c r="D2201" s="92">
        <v>19.899000000000001</v>
      </c>
      <c r="E2201" s="92">
        <v>12.497999999999999</v>
      </c>
      <c r="F2201" s="139">
        <f t="shared" si="647"/>
        <v>-5.9333637608397494E-3</v>
      </c>
      <c r="G2201" s="140">
        <f t="shared" si="647"/>
        <v>3.7690838735615628E-3</v>
      </c>
      <c r="H2201" s="140">
        <f t="shared" si="647"/>
        <v>1.4802368378940667E-2</v>
      </c>
      <c r="I2201" s="141">
        <f t="shared" si="665"/>
        <v>21.272926608854405</v>
      </c>
      <c r="J2201" s="142">
        <f t="shared" si="660"/>
        <v>25.175231261907637</v>
      </c>
      <c r="K2201" s="142">
        <f t="shared" si="663"/>
        <v>19.747039286285805</v>
      </c>
      <c r="L2201" s="143">
        <f t="shared" si="661"/>
        <v>14891.048626198084</v>
      </c>
      <c r="M2201" s="137">
        <f t="shared" si="648"/>
        <v>-15105.138757144583</v>
      </c>
      <c r="N2201" s="137">
        <f t="shared" si="649"/>
        <v>29620.558929428706</v>
      </c>
      <c r="O2201" s="143">
        <f t="shared" si="664"/>
        <v>88.881373801914378</v>
      </c>
      <c r="P2201" s="137">
        <f t="shared" si="662"/>
        <v>56.718757144582924</v>
      </c>
      <c r="Q2201" s="137">
        <f t="shared" si="650"/>
        <v>-432.0589294287056</v>
      </c>
      <c r="R2201" s="144">
        <f t="shared" si="651"/>
        <v>-286.45879848220829</v>
      </c>
      <c r="T2201" s="92">
        <f t="shared" si="652"/>
        <v>2.1191242842215644E-27</v>
      </c>
      <c r="U2201" s="92">
        <f>SUM($T$13:T2201)</f>
        <v>0.89102076951908604</v>
      </c>
      <c r="V2201" s="92">
        <f t="shared" si="653"/>
        <v>1140</v>
      </c>
      <c r="W2201" s="92">
        <v>104.30882029515851</v>
      </c>
      <c r="Y2201" s="92">
        <f t="shared" si="654"/>
        <v>5.6561219324125237E-44</v>
      </c>
      <c r="Z2201" s="92">
        <f>SUM($Y$13:Y2201)</f>
        <v>0.81413042004029046</v>
      </c>
      <c r="AA2201" s="92">
        <f t="shared" si="655"/>
        <v>1884</v>
      </c>
      <c r="AB2201" s="92">
        <v>105.96608271728837</v>
      </c>
      <c r="AD2201" s="92">
        <f t="shared" si="656"/>
        <v>6.8071435520874971E-11</v>
      </c>
      <c r="AE2201" s="92" t="e">
        <f>SUM($AD$13:AD2201)</f>
        <v>#N/A</v>
      </c>
      <c r="AF2201" s="92">
        <f t="shared" si="657"/>
        <v>399</v>
      </c>
      <c r="AG2201" s="92">
        <v>182.14904144077082</v>
      </c>
      <c r="AI2201" s="92">
        <f t="shared" si="658"/>
        <v>4.8110758843699995E-18</v>
      </c>
      <c r="AJ2201" s="92" t="e">
        <f>SUM($AI$13:AI2201)</f>
        <v>#N/A</v>
      </c>
      <c r="AK2201" s="92">
        <f t="shared" si="659"/>
        <v>720</v>
      </c>
      <c r="AL2201" s="92">
        <v>208.20685344558115</v>
      </c>
    </row>
    <row r="2202" spans="1:38">
      <c r="A2202" s="93">
        <v>2190</v>
      </c>
      <c r="B2202" s="130">
        <v>40793</v>
      </c>
      <c r="C2202" s="92">
        <v>17.518999000000001</v>
      </c>
      <c r="D2202" s="92">
        <v>19.933001000000001</v>
      </c>
      <c r="E2202" s="92">
        <v>12.4533</v>
      </c>
      <c r="F2202" s="139">
        <f t="shared" si="647"/>
        <v>5.137850627194851E-4</v>
      </c>
      <c r="G2202" s="140">
        <f t="shared" si="647"/>
        <v>-1.705764224865125E-3</v>
      </c>
      <c r="H2202" s="140">
        <f t="shared" si="647"/>
        <v>3.5894100358939696E-3</v>
      </c>
      <c r="I2202" s="141">
        <f t="shared" si="665"/>
        <v>21.410894948963691</v>
      </c>
      <c r="J2202" s="142">
        <f t="shared" si="660"/>
        <v>25.037918239205425</v>
      </c>
      <c r="K2202" s="142">
        <f t="shared" si="663"/>
        <v>19.528846329888459</v>
      </c>
      <c r="L2202" s="143">
        <f t="shared" si="661"/>
        <v>14987.626464274583</v>
      </c>
      <c r="M2202" s="137">
        <f t="shared" si="648"/>
        <v>-15022.750943523255</v>
      </c>
      <c r="N2202" s="137">
        <f t="shared" si="649"/>
        <v>29293.26949483269</v>
      </c>
      <c r="O2202" s="143">
        <f t="shared" si="664"/>
        <v>-7.6964642745842866</v>
      </c>
      <c r="P2202" s="137">
        <f t="shared" si="662"/>
        <v>-25.669056476745027</v>
      </c>
      <c r="Q2202" s="137">
        <f t="shared" si="650"/>
        <v>-104.76949483268982</v>
      </c>
      <c r="R2202" s="144">
        <f t="shared" si="651"/>
        <v>-138.13501558401913</v>
      </c>
      <c r="T2202" s="92">
        <f t="shared" si="652"/>
        <v>1.385611868725666E-57</v>
      </c>
      <c r="U2202" s="92">
        <f>SUM($T$13:T2202)</f>
        <v>0.89102076951908604</v>
      </c>
      <c r="V2202" s="92">
        <f t="shared" si="653"/>
        <v>2495</v>
      </c>
      <c r="W2202" s="92">
        <v>104.44542268677469</v>
      </c>
      <c r="Y2202" s="92">
        <f t="shared" si="654"/>
        <v>7.4699079150860292E-31</v>
      </c>
      <c r="Z2202" s="92">
        <f>SUM($Y$13:Y2202)</f>
        <v>0.81413042004029046</v>
      </c>
      <c r="AA2202" s="92">
        <f t="shared" si="655"/>
        <v>1295</v>
      </c>
      <c r="AB2202" s="92">
        <v>106.03194154452103</v>
      </c>
      <c r="AD2202" s="92">
        <f t="shared" si="656"/>
        <v>7.2113338655634969E-19</v>
      </c>
      <c r="AE2202" s="92" t="e">
        <f>SUM($AD$13:AD2202)</f>
        <v>#N/A</v>
      </c>
      <c r="AF2202" s="92">
        <f t="shared" si="657"/>
        <v>757</v>
      </c>
      <c r="AG2202" s="92">
        <v>182.25967625917838</v>
      </c>
      <c r="AI2202" s="92">
        <f t="shared" si="658"/>
        <v>1.2456789391164161E-12</v>
      </c>
      <c r="AJ2202" s="92" t="e">
        <f>SUM($AI$13:AI2202)</f>
        <v>#N/A</v>
      </c>
      <c r="AK2202" s="92">
        <f t="shared" si="659"/>
        <v>477</v>
      </c>
      <c r="AL2202" s="92">
        <v>208.24290797793765</v>
      </c>
    </row>
    <row r="2203" spans="1:38">
      <c r="A2203" s="93">
        <v>2191</v>
      </c>
      <c r="B2203" s="130">
        <v>40792</v>
      </c>
      <c r="C2203" s="92">
        <v>17.683001000000001</v>
      </c>
      <c r="D2203" s="92">
        <v>20.165001</v>
      </c>
      <c r="E2203" s="92">
        <v>12.497999999999999</v>
      </c>
      <c r="F2203" s="139">
        <f t="shared" si="647"/>
        <v>-9.2745569600997113E-3</v>
      </c>
      <c r="G2203" s="140">
        <f t="shared" si="647"/>
        <v>-1.1505082494168928E-2</v>
      </c>
      <c r="H2203" s="140">
        <f t="shared" si="647"/>
        <v>-3.5765722515601617E-3</v>
      </c>
      <c r="I2203" s="141">
        <f t="shared" si="665"/>
        <v>21.201425408509561</v>
      </c>
      <c r="J2203" s="142">
        <f t="shared" si="660"/>
        <v>24.792144477488499</v>
      </c>
      <c r="K2203" s="142">
        <f t="shared" si="663"/>
        <v>19.38940348055689</v>
      </c>
      <c r="L2203" s="143">
        <f t="shared" si="661"/>
        <v>14840.997785956693</v>
      </c>
      <c r="M2203" s="137">
        <f t="shared" si="648"/>
        <v>-14875.2866864931</v>
      </c>
      <c r="N2203" s="137">
        <f t="shared" si="649"/>
        <v>29084.105220835336</v>
      </c>
      <c r="O2203" s="143">
        <f t="shared" si="664"/>
        <v>138.93221404330507</v>
      </c>
      <c r="P2203" s="137">
        <f t="shared" si="662"/>
        <v>-173.13331350689987</v>
      </c>
      <c r="Q2203" s="137">
        <f t="shared" si="650"/>
        <v>104.39477916466421</v>
      </c>
      <c r="R2203" s="144">
        <f t="shared" si="651"/>
        <v>70.193679701069414</v>
      </c>
      <c r="T2203" s="92">
        <f t="shared" si="652"/>
        <v>4.1449018227334142E-8</v>
      </c>
      <c r="U2203" s="92">
        <f>SUM($T$13:T2203)</f>
        <v>0.89102081096810426</v>
      </c>
      <c r="V2203" s="92">
        <f t="shared" si="653"/>
        <v>274</v>
      </c>
      <c r="W2203" s="92">
        <v>104.56439582415624</v>
      </c>
      <c r="Y2203" s="92">
        <f t="shared" si="654"/>
        <v>2.2323863571679254E-36</v>
      </c>
      <c r="Z2203" s="92">
        <f>SUM($Y$13:Y2203)</f>
        <v>0.81413042004029046</v>
      </c>
      <c r="AA2203" s="92">
        <f t="shared" si="655"/>
        <v>1543</v>
      </c>
      <c r="AB2203" s="92">
        <v>106.0824061993535</v>
      </c>
      <c r="AD2203" s="92">
        <f t="shared" si="656"/>
        <v>2.8280813675126536E-3</v>
      </c>
      <c r="AE2203" s="92" t="e">
        <f>SUM($AD$13:AD2203)</f>
        <v>#N/A</v>
      </c>
      <c r="AF2203" s="92">
        <f t="shared" si="657"/>
        <v>57</v>
      </c>
      <c r="AG2203" s="92">
        <v>182.29958399688257</v>
      </c>
      <c r="AI2203" s="92">
        <f t="shared" si="658"/>
        <v>1.790703029209305E-57</v>
      </c>
      <c r="AJ2203" s="92" t="e">
        <f>SUM($AI$13:AI2203)</f>
        <v>#N/A</v>
      </c>
      <c r="AK2203" s="92">
        <f t="shared" si="659"/>
        <v>2490</v>
      </c>
      <c r="AL2203" s="92">
        <v>208.50631431262445</v>
      </c>
    </row>
    <row r="2204" spans="1:38">
      <c r="A2204" s="93">
        <v>2192</v>
      </c>
      <c r="B2204" s="130">
        <v>40791</v>
      </c>
      <c r="C2204" s="92">
        <v>17.274000000000001</v>
      </c>
      <c r="D2204" s="92">
        <v>20.070999</v>
      </c>
      <c r="E2204" s="92">
        <v>12.526999999999999</v>
      </c>
      <c r="F2204" s="139">
        <f t="shared" si="647"/>
        <v>2.367726062290143E-2</v>
      </c>
      <c r="G2204" s="140">
        <f t="shared" si="647"/>
        <v>4.6834739018222216E-3</v>
      </c>
      <c r="H2204" s="140">
        <f t="shared" si="647"/>
        <v>-2.3149996008621221E-3</v>
      </c>
      <c r="I2204" s="141">
        <f t="shared" si="665"/>
        <v>21.906591009604028</v>
      </c>
      <c r="J2204" s="142">
        <f t="shared" si="660"/>
        <v>25.198164803889433</v>
      </c>
      <c r="K2204" s="142">
        <f t="shared" si="663"/>
        <v>19.413952422766823</v>
      </c>
      <c r="L2204" s="143">
        <f t="shared" si="661"/>
        <v>15334.613706722819</v>
      </c>
      <c r="M2204" s="137">
        <f t="shared" si="648"/>
        <v>-15118.89888233366</v>
      </c>
      <c r="N2204" s="137">
        <f t="shared" si="649"/>
        <v>29120.928634150234</v>
      </c>
      <c r="O2204" s="143">
        <f t="shared" si="664"/>
        <v>-354.68370672282072</v>
      </c>
      <c r="P2204" s="137">
        <f t="shared" si="662"/>
        <v>70.478882333660295</v>
      </c>
      <c r="Q2204" s="137">
        <f t="shared" si="650"/>
        <v>67.571365849766153</v>
      </c>
      <c r="R2204" s="144">
        <f t="shared" si="651"/>
        <v>-216.63345853939427</v>
      </c>
      <c r="T2204" s="92">
        <f t="shared" si="652"/>
        <v>5.4213604408503022E-15</v>
      </c>
      <c r="U2204" s="92">
        <f>SUM($T$13:T2204)</f>
        <v>0.8910208109681097</v>
      </c>
      <c r="V2204" s="92">
        <f t="shared" si="653"/>
        <v>583</v>
      </c>
      <c r="W2204" s="92">
        <v>104.58986493756493</v>
      </c>
      <c r="Y2204" s="92">
        <f t="shared" si="654"/>
        <v>1.3969181880241658E-19</v>
      </c>
      <c r="Z2204" s="92">
        <f>SUM($Y$13:Y2204)</f>
        <v>0.81413042004029046</v>
      </c>
      <c r="AA2204" s="92">
        <f t="shared" si="655"/>
        <v>789</v>
      </c>
      <c r="AB2204" s="92">
        <v>107.02323923995391</v>
      </c>
      <c r="AD2204" s="92">
        <f t="shared" si="656"/>
        <v>8.0994126535283943E-44</v>
      </c>
      <c r="AE2204" s="92" t="e">
        <f>SUM($AD$13:AD2204)</f>
        <v>#N/A</v>
      </c>
      <c r="AF2204" s="92">
        <f t="shared" si="657"/>
        <v>1877</v>
      </c>
      <c r="AG2204" s="92">
        <v>182.53691075060124</v>
      </c>
      <c r="AI2204" s="92">
        <f t="shared" si="658"/>
        <v>4.3001832874325755E-38</v>
      </c>
      <c r="AJ2204" s="92" t="e">
        <f>SUM($AI$13:AI2204)</f>
        <v>#N/A</v>
      </c>
      <c r="AK2204" s="92">
        <f t="shared" si="659"/>
        <v>1620</v>
      </c>
      <c r="AL2204" s="92">
        <v>208.55163368826106</v>
      </c>
    </row>
    <row r="2205" spans="1:38">
      <c r="A2205" s="93">
        <v>2193</v>
      </c>
      <c r="B2205" s="130">
        <v>40788</v>
      </c>
      <c r="C2205" s="92">
        <v>17.495999999999999</v>
      </c>
      <c r="D2205" s="92">
        <v>19.913</v>
      </c>
      <c r="E2205" s="92">
        <v>12.328200000000001</v>
      </c>
      <c r="F2205" s="139">
        <f t="shared" si="647"/>
        <v>-1.2688614540466214E-2</v>
      </c>
      <c r="G2205" s="140">
        <f t="shared" si="647"/>
        <v>7.9344649224124542E-3</v>
      </c>
      <c r="H2205" s="140">
        <f t="shared" si="647"/>
        <v>1.6125630667899404E-2</v>
      </c>
      <c r="I2205" s="141">
        <f t="shared" si="665"/>
        <v>21.128364917695475</v>
      </c>
      <c r="J2205" s="142">
        <f t="shared" si="660"/>
        <v>25.279701934379549</v>
      </c>
      <c r="K2205" s="142">
        <f t="shared" si="663"/>
        <v>19.772788647166653</v>
      </c>
      <c r="L2205" s="143">
        <f t="shared" si="661"/>
        <v>14789.855442386832</v>
      </c>
      <c r="M2205" s="137">
        <f t="shared" si="648"/>
        <v>-15167.821160627729</v>
      </c>
      <c r="N2205" s="137">
        <f t="shared" si="649"/>
        <v>29659.182970749978</v>
      </c>
      <c r="O2205" s="143">
        <f t="shared" si="664"/>
        <v>190.07455761316669</v>
      </c>
      <c r="P2205" s="137">
        <f t="shared" si="662"/>
        <v>119.40116062772904</v>
      </c>
      <c r="Q2205" s="137">
        <f t="shared" si="650"/>
        <v>-470.68297074997827</v>
      </c>
      <c r="R2205" s="144">
        <f t="shared" si="651"/>
        <v>-161.20725250908254</v>
      </c>
      <c r="T2205" s="92">
        <f t="shared" si="652"/>
        <v>4.2455931077003707E-22</v>
      </c>
      <c r="U2205" s="92">
        <f>SUM($T$13:T2205)</f>
        <v>0.8910208109681097</v>
      </c>
      <c r="V2205" s="92">
        <f t="shared" si="653"/>
        <v>902</v>
      </c>
      <c r="W2205" s="92">
        <v>104.86951859966757</v>
      </c>
      <c r="Y2205" s="92">
        <f t="shared" si="654"/>
        <v>1.4206407173926336E-16</v>
      </c>
      <c r="Z2205" s="92">
        <f>SUM($Y$13:Y2205)</f>
        <v>0.81413042004029057</v>
      </c>
      <c r="AA2205" s="92">
        <f t="shared" si="655"/>
        <v>654</v>
      </c>
      <c r="AB2205" s="92">
        <v>107.39252606422087</v>
      </c>
      <c r="AD2205" s="92">
        <f t="shared" si="656"/>
        <v>3.7888730684624569E-24</v>
      </c>
      <c r="AE2205" s="92" t="e">
        <f>SUM($AD$13:AD2205)</f>
        <v>#N/A</v>
      </c>
      <c r="AF2205" s="92">
        <f t="shared" si="657"/>
        <v>994</v>
      </c>
      <c r="AG2205" s="92">
        <v>183.16171050496996</v>
      </c>
      <c r="AI2205" s="92">
        <f t="shared" si="658"/>
        <v>2.5642379967758564E-57</v>
      </c>
      <c r="AJ2205" s="92" t="e">
        <f>SUM($AI$13:AI2205)</f>
        <v>#N/A</v>
      </c>
      <c r="AK2205" s="92">
        <f t="shared" si="659"/>
        <v>2483</v>
      </c>
      <c r="AL2205" s="92">
        <v>208.59740386347403</v>
      </c>
    </row>
    <row r="2206" spans="1:38">
      <c r="A2206" s="93">
        <v>2194</v>
      </c>
      <c r="B2206" s="130">
        <v>40787</v>
      </c>
      <c r="C2206" s="92">
        <v>17.749001</v>
      </c>
      <c r="D2206" s="92">
        <v>20.021999000000001</v>
      </c>
      <c r="E2206" s="92">
        <v>12.3024</v>
      </c>
      <c r="F2206" s="139">
        <f t="shared" si="647"/>
        <v>-1.4254379725371691E-2</v>
      </c>
      <c r="G2206" s="140">
        <f t="shared" si="647"/>
        <v>-5.4439619140925766E-3</v>
      </c>
      <c r="H2206" s="140">
        <f t="shared" si="647"/>
        <v>2.0971517752634838E-3</v>
      </c>
      <c r="I2206" s="141">
        <f t="shared" si="665"/>
        <v>21.094857699315018</v>
      </c>
      <c r="J2206" s="142">
        <f t="shared" si="660"/>
        <v>24.94416162442122</v>
      </c>
      <c r="K2206" s="142">
        <f t="shared" si="663"/>
        <v>19.49980847639485</v>
      </c>
      <c r="L2206" s="143">
        <f t="shared" si="661"/>
        <v>14766.400389520511</v>
      </c>
      <c r="M2206" s="137">
        <f t="shared" si="648"/>
        <v>-14966.496974652731</v>
      </c>
      <c r="N2206" s="137">
        <f t="shared" si="649"/>
        <v>29249.712714592275</v>
      </c>
      <c r="O2206" s="143">
        <f t="shared" si="664"/>
        <v>213.52961047948702</v>
      </c>
      <c r="P2206" s="137">
        <f t="shared" si="662"/>
        <v>-81.923025347268776</v>
      </c>
      <c r="Q2206" s="137">
        <f t="shared" si="650"/>
        <v>-61.212714592275006</v>
      </c>
      <c r="R2206" s="144">
        <f t="shared" si="651"/>
        <v>70.393870539943237</v>
      </c>
      <c r="T2206" s="92">
        <f t="shared" si="652"/>
        <v>2.745035794949415E-54</v>
      </c>
      <c r="U2206" s="92">
        <f>SUM($T$13:T2206)</f>
        <v>0.8910208109681097</v>
      </c>
      <c r="V2206" s="92">
        <f t="shared" si="653"/>
        <v>2347</v>
      </c>
      <c r="W2206" s="92">
        <v>105.0209331361184</v>
      </c>
      <c r="Y2206" s="92">
        <f t="shared" si="654"/>
        <v>5.2968868736079828E-10</v>
      </c>
      <c r="Z2206" s="92">
        <f>SUM($Y$13:Y2206)</f>
        <v>0.81413042056997931</v>
      </c>
      <c r="AA2206" s="92">
        <f t="shared" si="655"/>
        <v>359</v>
      </c>
      <c r="AB2206" s="92">
        <v>107.70841230229053</v>
      </c>
      <c r="AD2206" s="92">
        <f t="shared" si="656"/>
        <v>2.3272514193025485E-56</v>
      </c>
      <c r="AE2206" s="92" t="e">
        <f>SUM($AD$13:AD2206)</f>
        <v>#N/A</v>
      </c>
      <c r="AF2206" s="92">
        <f t="shared" si="657"/>
        <v>2440</v>
      </c>
      <c r="AG2206" s="92">
        <v>183.76328008184282</v>
      </c>
      <c r="AI2206" s="92">
        <f t="shared" si="658"/>
        <v>2.6500152097356533E-42</v>
      </c>
      <c r="AJ2206" s="92" t="e">
        <f>SUM($AI$13:AI2206)</f>
        <v>#N/A</v>
      </c>
      <c r="AK2206" s="92">
        <f t="shared" si="659"/>
        <v>1809</v>
      </c>
      <c r="AL2206" s="92">
        <v>209.04125789240425</v>
      </c>
    </row>
    <row r="2207" spans="1:38">
      <c r="A2207" s="93">
        <v>2195</v>
      </c>
      <c r="B2207" s="130">
        <v>40786</v>
      </c>
      <c r="C2207" s="92">
        <v>18.013000000000002</v>
      </c>
      <c r="D2207" s="92">
        <v>20.405000999999999</v>
      </c>
      <c r="E2207" s="92">
        <v>12.321999999999999</v>
      </c>
      <c r="F2207" s="139">
        <f t="shared" si="647"/>
        <v>-1.4656026203297756E-2</v>
      </c>
      <c r="G2207" s="140">
        <f t="shared" si="647"/>
        <v>-1.8770006431266362E-2</v>
      </c>
      <c r="H2207" s="140">
        <f t="shared" si="647"/>
        <v>-1.5906508683654064E-3</v>
      </c>
      <c r="I2207" s="141">
        <f t="shared" si="665"/>
        <v>21.086262504852048</v>
      </c>
      <c r="J2207" s="142">
        <f t="shared" si="660"/>
        <v>24.609935099699339</v>
      </c>
      <c r="K2207" s="142">
        <f t="shared" si="663"/>
        <v>19.428047524752476</v>
      </c>
      <c r="L2207" s="143">
        <f t="shared" si="661"/>
        <v>14760.383753396434</v>
      </c>
      <c r="M2207" s="137">
        <f t="shared" si="648"/>
        <v>-14765.961059819603</v>
      </c>
      <c r="N2207" s="137">
        <f t="shared" si="649"/>
        <v>29142.071287128714</v>
      </c>
      <c r="O2207" s="143">
        <f t="shared" si="664"/>
        <v>219.54624660356421</v>
      </c>
      <c r="P2207" s="137">
        <f t="shared" si="662"/>
        <v>-282.45894018039689</v>
      </c>
      <c r="Q2207" s="137">
        <f t="shared" si="650"/>
        <v>46.428712871285825</v>
      </c>
      <c r="R2207" s="144">
        <f t="shared" si="651"/>
        <v>-16.483980705546855</v>
      </c>
      <c r="T2207" s="92">
        <f t="shared" si="652"/>
        <v>2.4013765523855114E-23</v>
      </c>
      <c r="U2207" s="92">
        <f>SUM($T$13:T2207)</f>
        <v>0.8910208109681097</v>
      </c>
      <c r="V2207" s="92">
        <f t="shared" si="653"/>
        <v>958</v>
      </c>
      <c r="W2207" s="92">
        <v>105.03262245414408</v>
      </c>
      <c r="Y2207" s="92">
        <f t="shared" si="654"/>
        <v>8.270494950613129E-22</v>
      </c>
      <c r="Z2207" s="92">
        <f>SUM($Y$13:Y2207)</f>
        <v>0.81413042056997931</v>
      </c>
      <c r="AA2207" s="92">
        <f t="shared" si="655"/>
        <v>889</v>
      </c>
      <c r="AB2207" s="92">
        <v>107.79269124278653</v>
      </c>
      <c r="AD2207" s="92">
        <f t="shared" si="656"/>
        <v>1.5439461403117795E-56</v>
      </c>
      <c r="AE2207" s="92" t="e">
        <f>SUM($AD$13:AD2207)</f>
        <v>#N/A</v>
      </c>
      <c r="AF2207" s="92">
        <f t="shared" si="657"/>
        <v>2448</v>
      </c>
      <c r="AG2207" s="92">
        <v>184.06959932323298</v>
      </c>
      <c r="AI2207" s="92">
        <f t="shared" si="658"/>
        <v>3.143336218999934E-39</v>
      </c>
      <c r="AJ2207" s="92" t="e">
        <f>SUM($AI$13:AI2207)</f>
        <v>#N/A</v>
      </c>
      <c r="AK2207" s="92">
        <f t="shared" si="659"/>
        <v>1671</v>
      </c>
      <c r="AL2207" s="92">
        <v>209.11698081022405</v>
      </c>
    </row>
    <row r="2208" spans="1:38">
      <c r="A2208" s="93">
        <v>2196</v>
      </c>
      <c r="B2208" s="130">
        <v>40785</v>
      </c>
      <c r="C2208" s="92">
        <v>18.011998999999999</v>
      </c>
      <c r="D2208" s="92">
        <v>20.445999</v>
      </c>
      <c r="E2208" s="92">
        <v>12.519399999999999</v>
      </c>
      <c r="F2208" s="139">
        <f t="shared" si="647"/>
        <v>5.5574064822039304E-5</v>
      </c>
      <c r="G2208" s="140">
        <f t="shared" si="647"/>
        <v>-2.0051844862166712E-3</v>
      </c>
      <c r="H2208" s="140">
        <f t="shared" si="647"/>
        <v>-1.5767528795309627E-2</v>
      </c>
      <c r="I2208" s="141">
        <f t="shared" si="665"/>
        <v>21.401089279429783</v>
      </c>
      <c r="J2208" s="142">
        <f t="shared" si="660"/>
        <v>25.030408569456547</v>
      </c>
      <c r="K2208" s="142">
        <f t="shared" si="663"/>
        <v>19.15217965717207</v>
      </c>
      <c r="L2208" s="143">
        <f t="shared" si="661"/>
        <v>14980.762495600848</v>
      </c>
      <c r="M2208" s="137">
        <f t="shared" si="648"/>
        <v>-15018.245141673928</v>
      </c>
      <c r="N2208" s="137">
        <f t="shared" si="649"/>
        <v>28728.269485758105</v>
      </c>
      <c r="O2208" s="143">
        <f t="shared" si="664"/>
        <v>-0.83249560084914265</v>
      </c>
      <c r="P2208" s="137">
        <f t="shared" si="662"/>
        <v>-30.174858326072354</v>
      </c>
      <c r="Q2208" s="137">
        <f t="shared" si="650"/>
        <v>460.23051424189543</v>
      </c>
      <c r="R2208" s="144">
        <f t="shared" si="651"/>
        <v>429.22316031497394</v>
      </c>
      <c r="T2208" s="92">
        <f t="shared" si="652"/>
        <v>4.0169579569866128E-41</v>
      </c>
      <c r="U2208" s="92">
        <f>SUM($T$13:T2208)</f>
        <v>0.8910208109681097</v>
      </c>
      <c r="V2208" s="92">
        <f t="shared" si="653"/>
        <v>1756</v>
      </c>
      <c r="W2208" s="92">
        <v>105.11335259677435</v>
      </c>
      <c r="Y2208" s="92">
        <f t="shared" si="654"/>
        <v>4.9672234886034432E-58</v>
      </c>
      <c r="Z2208" s="92">
        <f>SUM($Y$13:Y2208)</f>
        <v>0.81413042056997931</v>
      </c>
      <c r="AA2208" s="92">
        <f t="shared" si="655"/>
        <v>2515</v>
      </c>
      <c r="AB2208" s="92">
        <v>107.80053924270396</v>
      </c>
      <c r="AD2208" s="92">
        <f t="shared" si="656"/>
        <v>3.5537352002660605E-8</v>
      </c>
      <c r="AE2208" s="92" t="e">
        <f>SUM($AD$13:AD2208)</f>
        <v>#N/A</v>
      </c>
      <c r="AF2208" s="92">
        <f t="shared" si="657"/>
        <v>277</v>
      </c>
      <c r="AG2208" s="92">
        <v>184.24127815231259</v>
      </c>
      <c r="AI2208" s="92">
        <f t="shared" si="658"/>
        <v>7.9134514364959147E-39</v>
      </c>
      <c r="AJ2208" s="92" t="e">
        <f>SUM($AI$13:AI2208)</f>
        <v>#N/A</v>
      </c>
      <c r="AK2208" s="92">
        <f t="shared" si="659"/>
        <v>1653</v>
      </c>
      <c r="AL2208" s="92">
        <v>209.2055335862533</v>
      </c>
    </row>
    <row r="2209" spans="1:38">
      <c r="A2209" s="93">
        <v>2197</v>
      </c>
      <c r="B2209" s="130">
        <v>40784</v>
      </c>
      <c r="C2209" s="92">
        <v>17.705798999999999</v>
      </c>
      <c r="D2209" s="92">
        <v>20.337999</v>
      </c>
      <c r="E2209" s="92">
        <v>12.4575</v>
      </c>
      <c r="F2209" s="139">
        <f t="shared" si="647"/>
        <v>1.7293769120501068E-2</v>
      </c>
      <c r="G2209" s="140">
        <f t="shared" si="647"/>
        <v>5.3102569235057295E-3</v>
      </c>
      <c r="H2209" s="140">
        <f t="shared" si="647"/>
        <v>4.9688942404173542E-3</v>
      </c>
      <c r="I2209" s="141">
        <f t="shared" si="665"/>
        <v>21.769984929801808</v>
      </c>
      <c r="J2209" s="142">
        <f t="shared" si="660"/>
        <v>25.213884960821371</v>
      </c>
      <c r="K2209" s="142">
        <f t="shared" si="663"/>
        <v>19.555689713024282</v>
      </c>
      <c r="L2209" s="143">
        <f t="shared" si="661"/>
        <v>15238.989450861265</v>
      </c>
      <c r="M2209" s="137">
        <f t="shared" si="648"/>
        <v>-15128.330976492824</v>
      </c>
      <c r="N2209" s="137">
        <f t="shared" si="649"/>
        <v>29333.534569536423</v>
      </c>
      <c r="O2209" s="143">
        <f t="shared" si="664"/>
        <v>-259.05945086126667</v>
      </c>
      <c r="P2209" s="137">
        <f t="shared" si="662"/>
        <v>79.910976492823465</v>
      </c>
      <c r="Q2209" s="137">
        <f t="shared" si="650"/>
        <v>-145.03456953642308</v>
      </c>
      <c r="R2209" s="144">
        <f t="shared" si="651"/>
        <v>-324.18304390486628</v>
      </c>
      <c r="T2209" s="92">
        <f t="shared" si="652"/>
        <v>5.313330668449635E-46</v>
      </c>
      <c r="U2209" s="92">
        <f>SUM($T$13:T2209)</f>
        <v>0.8910208109681097</v>
      </c>
      <c r="V2209" s="92">
        <f t="shared" si="653"/>
        <v>1975</v>
      </c>
      <c r="W2209" s="92">
        <v>105.21618126286558</v>
      </c>
      <c r="Y2209" s="92">
        <f t="shared" si="654"/>
        <v>4.2423044533834051E-13</v>
      </c>
      <c r="Z2209" s="92">
        <f>SUM($Y$13:Y2209)</f>
        <v>0.81413042057040352</v>
      </c>
      <c r="AA2209" s="92">
        <f t="shared" si="655"/>
        <v>498</v>
      </c>
      <c r="AB2209" s="92">
        <v>107.89492151608465</v>
      </c>
      <c r="AD2209" s="92">
        <f t="shared" si="656"/>
        <v>1.2739640412630844E-8</v>
      </c>
      <c r="AE2209" s="92" t="e">
        <f>SUM($AD$13:AD2209)</f>
        <v>#N/A</v>
      </c>
      <c r="AF2209" s="92">
        <f t="shared" si="657"/>
        <v>297</v>
      </c>
      <c r="AG2209" s="92">
        <v>184.27724011734972</v>
      </c>
      <c r="AI2209" s="92">
        <f t="shared" si="658"/>
        <v>2.2883898764322726E-59</v>
      </c>
      <c r="AJ2209" s="92" t="e">
        <f>SUM($AI$13:AI2209)</f>
        <v>#N/A</v>
      </c>
      <c r="AK2209" s="92">
        <f t="shared" si="659"/>
        <v>2575</v>
      </c>
      <c r="AL2209" s="92">
        <v>209.39625376555887</v>
      </c>
    </row>
    <row r="2210" spans="1:38">
      <c r="A2210" s="93">
        <v>2198</v>
      </c>
      <c r="B2210" s="130">
        <v>40781</v>
      </c>
      <c r="C2210" s="92">
        <v>17.844999000000001</v>
      </c>
      <c r="D2210" s="92">
        <v>20.329999999999998</v>
      </c>
      <c r="E2210" s="92">
        <v>12.4175</v>
      </c>
      <c r="F2210" s="139">
        <f t="shared" si="647"/>
        <v>-7.8005047800788763E-3</v>
      </c>
      <c r="G2210" s="140">
        <f t="shared" si="647"/>
        <v>3.9345794392531275E-4</v>
      </c>
      <c r="H2210" s="140">
        <f t="shared" si="647"/>
        <v>3.2212603180994392E-3</v>
      </c>
      <c r="I2210" s="141">
        <f t="shared" si="665"/>
        <v>21.232969977756788</v>
      </c>
      <c r="J2210" s="142">
        <f t="shared" si="660"/>
        <v>25.090568200654207</v>
      </c>
      <c r="K2210" s="142">
        <f t="shared" si="663"/>
        <v>19.521682504529895</v>
      </c>
      <c r="L2210" s="143">
        <f t="shared" si="661"/>
        <v>14863.078984429752</v>
      </c>
      <c r="M2210" s="137">
        <f t="shared" si="648"/>
        <v>-15054.340920392524</v>
      </c>
      <c r="N2210" s="137">
        <f t="shared" si="649"/>
        <v>29282.523756794842</v>
      </c>
      <c r="O2210" s="143">
        <f t="shared" si="664"/>
        <v>116.85101557024609</v>
      </c>
      <c r="P2210" s="137">
        <f t="shared" si="662"/>
        <v>5.9209203925238398</v>
      </c>
      <c r="Q2210" s="137">
        <f t="shared" si="650"/>
        <v>-94.023756794842484</v>
      </c>
      <c r="R2210" s="144">
        <f t="shared" si="651"/>
        <v>28.748179167927447</v>
      </c>
      <c r="T2210" s="92">
        <f t="shared" si="652"/>
        <v>1.401254817565736E-55</v>
      </c>
      <c r="U2210" s="92">
        <f>SUM($T$13:T2210)</f>
        <v>0.8910208109681097</v>
      </c>
      <c r="V2210" s="92">
        <f t="shared" si="653"/>
        <v>2405</v>
      </c>
      <c r="W2210" s="92">
        <v>105.43630862955979</v>
      </c>
      <c r="Y2210" s="92">
        <f t="shared" si="654"/>
        <v>1.6086129428065339E-3</v>
      </c>
      <c r="Z2210" s="92">
        <f>SUM($Y$13:Y2210)</f>
        <v>0.81573903351321009</v>
      </c>
      <c r="AA2210" s="92">
        <f t="shared" si="655"/>
        <v>68</v>
      </c>
      <c r="AB2210" s="92">
        <v>108.02885986968795</v>
      </c>
      <c r="AD2210" s="92">
        <f t="shared" si="656"/>
        <v>3.5420681443293671E-36</v>
      </c>
      <c r="AE2210" s="92" t="e">
        <f>SUM($AD$13:AD2210)</f>
        <v>#N/A</v>
      </c>
      <c r="AF2210" s="92">
        <f t="shared" si="657"/>
        <v>1534</v>
      </c>
      <c r="AG2210" s="92">
        <v>184.32437019697682</v>
      </c>
      <c r="AI2210" s="92">
        <f t="shared" si="658"/>
        <v>7.5119555614741066E-30</v>
      </c>
      <c r="AJ2210" s="92" t="e">
        <f>SUM($AI$13:AI2210)</f>
        <v>#N/A</v>
      </c>
      <c r="AK2210" s="92">
        <f t="shared" si="659"/>
        <v>1250</v>
      </c>
      <c r="AL2210" s="92">
        <v>209.46946902037234</v>
      </c>
    </row>
    <row r="2211" spans="1:38">
      <c r="A2211" s="93">
        <v>2199</v>
      </c>
      <c r="B2211" s="130">
        <v>40780</v>
      </c>
      <c r="C2211" s="92">
        <v>17.889999</v>
      </c>
      <c r="D2211" s="92">
        <v>20.405999999999999</v>
      </c>
      <c r="E2211" s="92">
        <v>12.4925</v>
      </c>
      <c r="F2211" s="139">
        <f t="shared" si="647"/>
        <v>-2.5153718566445216E-3</v>
      </c>
      <c r="G2211" s="140">
        <f t="shared" si="647"/>
        <v>-3.7243947858472959E-3</v>
      </c>
      <c r="H2211" s="140">
        <f t="shared" si="647"/>
        <v>-6.003602161296695E-3</v>
      </c>
      <c r="I2211" s="141">
        <f t="shared" si="665"/>
        <v>21.346071293804993</v>
      </c>
      <c r="J2211" s="142">
        <f t="shared" si="660"/>
        <v>24.9872895716946</v>
      </c>
      <c r="K2211" s="142">
        <f t="shared" si="663"/>
        <v>19.342175905543328</v>
      </c>
      <c r="L2211" s="143">
        <f t="shared" si="661"/>
        <v>14942.249905663495</v>
      </c>
      <c r="M2211" s="137">
        <f t="shared" si="648"/>
        <v>-14992.37374301676</v>
      </c>
      <c r="N2211" s="137">
        <f t="shared" si="649"/>
        <v>29013.263858314993</v>
      </c>
      <c r="O2211" s="143">
        <f t="shared" si="664"/>
        <v>37.680094336503316</v>
      </c>
      <c r="P2211" s="137">
        <f t="shared" si="662"/>
        <v>-56.0462569832398</v>
      </c>
      <c r="Q2211" s="137">
        <f t="shared" si="650"/>
        <v>175.23614168500717</v>
      </c>
      <c r="R2211" s="144">
        <f t="shared" si="651"/>
        <v>156.86997903827069</v>
      </c>
      <c r="T2211" s="92">
        <f t="shared" si="652"/>
        <v>3.9156159731693465E-9</v>
      </c>
      <c r="U2211" s="92">
        <f>SUM($T$13:T2211)</f>
        <v>0.89102081488372564</v>
      </c>
      <c r="V2211" s="92">
        <f t="shared" si="653"/>
        <v>320</v>
      </c>
      <c r="W2211" s="92">
        <v>105.67571597059396</v>
      </c>
      <c r="Y2211" s="92">
        <f t="shared" si="654"/>
        <v>6.7363698278678342E-22</v>
      </c>
      <c r="Z2211" s="92">
        <f>SUM($Y$13:Y2211)</f>
        <v>0.81573903351321009</v>
      </c>
      <c r="AA2211" s="92">
        <f t="shared" si="655"/>
        <v>893</v>
      </c>
      <c r="AB2211" s="92">
        <v>108.153680871299</v>
      </c>
      <c r="AD2211" s="92">
        <f t="shared" si="656"/>
        <v>1.192826006446567E-38</v>
      </c>
      <c r="AE2211" s="92" t="e">
        <f>SUM($AD$13:AD2211)</f>
        <v>#N/A</v>
      </c>
      <c r="AF2211" s="92">
        <f t="shared" si="657"/>
        <v>1645</v>
      </c>
      <c r="AG2211" s="92">
        <v>184.35634184068113</v>
      </c>
      <c r="AI2211" s="92">
        <f t="shared" si="658"/>
        <v>4.0076305280883582E-14</v>
      </c>
      <c r="AJ2211" s="92" t="e">
        <f>SUM($AI$13:AI2211)</f>
        <v>#N/A</v>
      </c>
      <c r="AK2211" s="92">
        <f t="shared" si="659"/>
        <v>544</v>
      </c>
      <c r="AL2211" s="92">
        <v>209.76364612843099</v>
      </c>
    </row>
    <row r="2212" spans="1:38">
      <c r="A2212" s="93">
        <v>2200</v>
      </c>
      <c r="B2212" s="130">
        <v>40779</v>
      </c>
      <c r="C2212" s="92">
        <v>17.763999999999999</v>
      </c>
      <c r="D2212" s="92">
        <v>20.315999999999999</v>
      </c>
      <c r="E2212" s="92">
        <v>12.466799999999999</v>
      </c>
      <c r="F2212" s="139">
        <f t="shared" si="647"/>
        <v>7.092940779103829E-3</v>
      </c>
      <c r="G2212" s="140">
        <f t="shared" si="647"/>
        <v>4.4300059066746389E-3</v>
      </c>
      <c r="H2212" s="140">
        <f t="shared" si="647"/>
        <v>2.0614752783392198E-3</v>
      </c>
      <c r="I2212" s="141">
        <f t="shared" si="665"/>
        <v>21.551688223378743</v>
      </c>
      <c r="J2212" s="142">
        <f t="shared" si="660"/>
        <v>25.191807649143534</v>
      </c>
      <c r="K2212" s="142">
        <f t="shared" si="663"/>
        <v>19.499114247441202</v>
      </c>
      <c r="L2212" s="143">
        <f t="shared" si="661"/>
        <v>15086.18175636512</v>
      </c>
      <c r="M2212" s="137">
        <f t="shared" si="648"/>
        <v>-15115.084589486121</v>
      </c>
      <c r="N2212" s="137">
        <f t="shared" si="649"/>
        <v>29248.671371161803</v>
      </c>
      <c r="O2212" s="143">
        <f t="shared" si="664"/>
        <v>-106.25175636512176</v>
      </c>
      <c r="P2212" s="137">
        <f t="shared" si="662"/>
        <v>66.664589486121258</v>
      </c>
      <c r="Q2212" s="137">
        <f t="shared" si="650"/>
        <v>-60.171371161803108</v>
      </c>
      <c r="R2212" s="144">
        <f t="shared" si="651"/>
        <v>-99.758538040803614</v>
      </c>
      <c r="T2212" s="92">
        <f t="shared" si="652"/>
        <v>1.1701841278068001E-14</v>
      </c>
      <c r="U2212" s="92">
        <f>SUM($T$13:T2212)</f>
        <v>0.8910208148837373</v>
      </c>
      <c r="V2212" s="92">
        <f t="shared" si="653"/>
        <v>568</v>
      </c>
      <c r="W2212" s="92">
        <v>105.74693380287863</v>
      </c>
      <c r="Y2212" s="92">
        <f t="shared" si="654"/>
        <v>1.4667488332961905E-56</v>
      </c>
      <c r="Z2212" s="92">
        <f>SUM($Y$13:Y2212)</f>
        <v>0.81573903351321009</v>
      </c>
      <c r="AA2212" s="92">
        <f t="shared" si="655"/>
        <v>2449</v>
      </c>
      <c r="AB2212" s="92">
        <v>108.19250270170596</v>
      </c>
      <c r="AD2212" s="92">
        <f t="shared" si="656"/>
        <v>3.088453123527074E-33</v>
      </c>
      <c r="AE2212" s="92" t="e">
        <f>SUM($AD$13:AD2212)</f>
        <v>#N/A</v>
      </c>
      <c r="AF2212" s="92">
        <f t="shared" si="657"/>
        <v>1402</v>
      </c>
      <c r="AG2212" s="92">
        <v>184.67457662949528</v>
      </c>
      <c r="AI2212" s="92">
        <f t="shared" si="658"/>
        <v>5.5530604840369107E-29</v>
      </c>
      <c r="AJ2212" s="92" t="e">
        <f>SUM($AI$13:AI2212)</f>
        <v>#N/A</v>
      </c>
      <c r="AK2212" s="92">
        <f t="shared" si="659"/>
        <v>1211</v>
      </c>
      <c r="AL2212" s="92">
        <v>210.14899746789524</v>
      </c>
    </row>
    <row r="2213" spans="1:38">
      <c r="A2213" s="93">
        <v>2201</v>
      </c>
      <c r="B2213" s="130">
        <v>40778</v>
      </c>
      <c r="C2213" s="92">
        <v>17.712</v>
      </c>
      <c r="D2213" s="92">
        <v>20.32</v>
      </c>
      <c r="E2213" s="92">
        <v>12.316000000000001</v>
      </c>
      <c r="F2213" s="139">
        <f t="shared" si="647"/>
        <v>2.9358626919602226E-3</v>
      </c>
      <c r="G2213" s="140">
        <f t="shared" si="647"/>
        <v>-1.9685039370087587E-4</v>
      </c>
      <c r="H2213" s="140">
        <f t="shared" si="647"/>
        <v>1.224423514127948E-2</v>
      </c>
      <c r="I2213" s="141">
        <f t="shared" si="665"/>
        <v>21.462727168021679</v>
      </c>
      <c r="J2213" s="142">
        <f t="shared" si="660"/>
        <v>25.075762854330705</v>
      </c>
      <c r="K2213" s="142">
        <f t="shared" si="663"/>
        <v>19.697260571614159</v>
      </c>
      <c r="L2213" s="143">
        <f t="shared" si="661"/>
        <v>15023.909017615175</v>
      </c>
      <c r="M2213" s="137">
        <f t="shared" si="648"/>
        <v>-15045.457712598423</v>
      </c>
      <c r="N2213" s="137">
        <f t="shared" si="649"/>
        <v>29545.890857421236</v>
      </c>
      <c r="O2213" s="143">
        <f t="shared" si="664"/>
        <v>-43.979017615176417</v>
      </c>
      <c r="P2213" s="137">
        <f t="shared" si="662"/>
        <v>-2.9622874015767593</v>
      </c>
      <c r="Q2213" s="137">
        <f t="shared" si="650"/>
        <v>-357.39085742123643</v>
      </c>
      <c r="R2213" s="144">
        <f t="shared" si="651"/>
        <v>-404.33216243798961</v>
      </c>
      <c r="T2213" s="92">
        <f t="shared" si="652"/>
        <v>1.3039014087278428E-13</v>
      </c>
      <c r="U2213" s="92">
        <f>SUM($T$13:T2213)</f>
        <v>0.89102081488386764</v>
      </c>
      <c r="V2213" s="92">
        <f t="shared" si="653"/>
        <v>521</v>
      </c>
      <c r="W2213" s="92">
        <v>105.7701318216059</v>
      </c>
      <c r="Y2213" s="92">
        <f t="shared" si="654"/>
        <v>3.8220288852450143E-59</v>
      </c>
      <c r="Z2213" s="92">
        <f>SUM($Y$13:Y2213)</f>
        <v>0.81573903351321009</v>
      </c>
      <c r="AA2213" s="92">
        <f t="shared" si="655"/>
        <v>2565</v>
      </c>
      <c r="AB2213" s="92">
        <v>108.27201862585935</v>
      </c>
      <c r="AD2213" s="92">
        <f t="shared" si="656"/>
        <v>2.7519442224831702E-17</v>
      </c>
      <c r="AE2213" s="92" t="e">
        <f>SUM($AD$13:AD2213)</f>
        <v>#N/A</v>
      </c>
      <c r="AF2213" s="92">
        <f t="shared" si="657"/>
        <v>686</v>
      </c>
      <c r="AG2213" s="92">
        <v>184.76906867791695</v>
      </c>
      <c r="AI2213" s="92">
        <f t="shared" si="658"/>
        <v>7.8372462170948876E-59</v>
      </c>
      <c r="AJ2213" s="92" t="e">
        <f>SUM($AI$13:AI2213)</f>
        <v>#N/A</v>
      </c>
      <c r="AK2213" s="92">
        <f t="shared" si="659"/>
        <v>2551</v>
      </c>
      <c r="AL2213" s="92">
        <v>210.23158574133049</v>
      </c>
    </row>
    <row r="2214" spans="1:38">
      <c r="A2214" s="93">
        <v>2202</v>
      </c>
      <c r="B2214" s="130">
        <v>40777</v>
      </c>
      <c r="C2214" s="92">
        <v>17.326799000000001</v>
      </c>
      <c r="D2214" s="92">
        <v>20.25</v>
      </c>
      <c r="E2214" s="92">
        <v>12.347</v>
      </c>
      <c r="F2214" s="139">
        <f t="shared" si="647"/>
        <v>2.2231515469187224E-2</v>
      </c>
      <c r="G2214" s="140">
        <f t="shared" si="647"/>
        <v>3.4567901234567877E-3</v>
      </c>
      <c r="H2214" s="140">
        <f t="shared" si="647"/>
        <v>-2.5107313517452878E-3</v>
      </c>
      <c r="I2214" s="141">
        <f t="shared" si="665"/>
        <v>21.875652207889058</v>
      </c>
      <c r="J2214" s="142">
        <f t="shared" si="660"/>
        <v>25.167398716049384</v>
      </c>
      <c r="K2214" s="142">
        <f t="shared" si="663"/>
        <v>19.410143678626387</v>
      </c>
      <c r="L2214" s="143">
        <f t="shared" si="661"/>
        <v>15312.95654552234</v>
      </c>
      <c r="M2214" s="137">
        <f t="shared" si="648"/>
        <v>-15100.43922962963</v>
      </c>
      <c r="N2214" s="137">
        <f t="shared" si="649"/>
        <v>29115.215517939581</v>
      </c>
      <c r="O2214" s="143">
        <f t="shared" si="664"/>
        <v>-333.02654552234162</v>
      </c>
      <c r="P2214" s="137">
        <f t="shared" si="662"/>
        <v>52.01922962962999</v>
      </c>
      <c r="Q2214" s="137">
        <f t="shared" si="650"/>
        <v>73.284482060418668</v>
      </c>
      <c r="R2214" s="144">
        <f t="shared" si="651"/>
        <v>-207.72283383229296</v>
      </c>
      <c r="T2214" s="92">
        <f t="shared" si="652"/>
        <v>2.5439639877841617E-31</v>
      </c>
      <c r="U2214" s="92">
        <f>SUM($T$13:T2214)</f>
        <v>0.89102081488386764</v>
      </c>
      <c r="V2214" s="92">
        <f t="shared" si="653"/>
        <v>1316</v>
      </c>
      <c r="W2214" s="92">
        <v>106.25842069722057</v>
      </c>
      <c r="Y2214" s="92">
        <f t="shared" si="654"/>
        <v>3.4883230647472576E-57</v>
      </c>
      <c r="Z2214" s="92">
        <f>SUM($Y$13:Y2214)</f>
        <v>0.81573903351321009</v>
      </c>
      <c r="AA2214" s="92">
        <f t="shared" si="655"/>
        <v>2477</v>
      </c>
      <c r="AB2214" s="92">
        <v>108.55146128689557</v>
      </c>
      <c r="AD2214" s="92">
        <f t="shared" si="656"/>
        <v>2.7275562344948208E-46</v>
      </c>
      <c r="AE2214" s="92" t="e">
        <f>SUM($AD$13:AD2214)</f>
        <v>#N/A</v>
      </c>
      <c r="AF2214" s="92">
        <f t="shared" si="657"/>
        <v>1988</v>
      </c>
      <c r="AG2214" s="92">
        <v>185.84988142292423</v>
      </c>
      <c r="AI2214" s="92">
        <f t="shared" si="658"/>
        <v>6.4505522790827152E-48</v>
      </c>
      <c r="AJ2214" s="92" t="e">
        <f>SUM($AI$13:AI2214)</f>
        <v>#N/A</v>
      </c>
      <c r="AK2214" s="92">
        <f t="shared" si="659"/>
        <v>2061</v>
      </c>
      <c r="AL2214" s="92">
        <v>211.16274452129255</v>
      </c>
    </row>
    <row r="2215" spans="1:38">
      <c r="A2215" s="93">
        <v>2203</v>
      </c>
      <c r="B2215" s="130">
        <v>40774</v>
      </c>
      <c r="C2215" s="92">
        <v>17.690000999999999</v>
      </c>
      <c r="D2215" s="92">
        <v>20.231999999999999</v>
      </c>
      <c r="E2215" s="92">
        <v>12.289</v>
      </c>
      <c r="F2215" s="139">
        <f t="shared" si="647"/>
        <v>-2.0531485555031814E-2</v>
      </c>
      <c r="G2215" s="140">
        <f t="shared" si="647"/>
        <v>8.8967971530262702E-4</v>
      </c>
      <c r="H2215" s="140">
        <f t="shared" si="647"/>
        <v>4.7196679957686172E-3</v>
      </c>
      <c r="I2215" s="141">
        <f t="shared" si="665"/>
        <v>20.960528262270874</v>
      </c>
      <c r="J2215" s="142">
        <f t="shared" si="660"/>
        <v>25.10301379003559</v>
      </c>
      <c r="K2215" s="142">
        <f t="shared" si="663"/>
        <v>19.550840019529662</v>
      </c>
      <c r="L2215" s="143">
        <f t="shared" si="661"/>
        <v>14672.369783589611</v>
      </c>
      <c r="M2215" s="137">
        <f t="shared" si="648"/>
        <v>-15061.808274021354</v>
      </c>
      <c r="N2215" s="137">
        <f t="shared" si="649"/>
        <v>29326.260029294492</v>
      </c>
      <c r="O2215" s="143">
        <f t="shared" si="664"/>
        <v>307.56021641038751</v>
      </c>
      <c r="P2215" s="137">
        <f t="shared" si="662"/>
        <v>13.388274021353936</v>
      </c>
      <c r="Q2215" s="137">
        <f t="shared" si="650"/>
        <v>-137.76002929449169</v>
      </c>
      <c r="R2215" s="144">
        <f t="shared" si="651"/>
        <v>183.18846113724976</v>
      </c>
      <c r="T2215" s="92">
        <f t="shared" si="652"/>
        <v>7.7632405875720267E-15</v>
      </c>
      <c r="U2215" s="92">
        <f>SUM($T$13:T2215)</f>
        <v>0.89102081488387541</v>
      </c>
      <c r="V2215" s="92">
        <f t="shared" si="653"/>
        <v>576</v>
      </c>
      <c r="W2215" s="92">
        <v>106.28804393369137</v>
      </c>
      <c r="Y2215" s="92">
        <f t="shared" si="654"/>
        <v>1.9730522926552711E-58</v>
      </c>
      <c r="Z2215" s="92">
        <f>SUM($Y$13:Y2215)</f>
        <v>0.81573903351321009</v>
      </c>
      <c r="AA2215" s="92">
        <f t="shared" si="655"/>
        <v>2533</v>
      </c>
      <c r="AB2215" s="92">
        <v>108.59599074533071</v>
      </c>
      <c r="AD2215" s="92">
        <f t="shared" si="656"/>
        <v>8.9172720612838222E-36</v>
      </c>
      <c r="AE2215" s="92" t="e">
        <f>SUM($AD$13:AD2215)</f>
        <v>#N/A</v>
      </c>
      <c r="AF2215" s="92">
        <f t="shared" si="657"/>
        <v>1516</v>
      </c>
      <c r="AG2215" s="92">
        <v>186.27108281619439</v>
      </c>
      <c r="AI2215" s="92">
        <f t="shared" si="658"/>
        <v>2.2905963253031013E-4</v>
      </c>
      <c r="AJ2215" s="92" t="e">
        <f>SUM($AI$13:AI2215)</f>
        <v>#N/A</v>
      </c>
      <c r="AK2215" s="92">
        <f t="shared" si="659"/>
        <v>106</v>
      </c>
      <c r="AL2215" s="92">
        <v>211.21051349867412</v>
      </c>
    </row>
    <row r="2216" spans="1:38">
      <c r="A2216" s="93">
        <v>2204</v>
      </c>
      <c r="B2216" s="130">
        <v>40773</v>
      </c>
      <c r="C2216" s="92">
        <v>17.2987</v>
      </c>
      <c r="D2216" s="92">
        <v>20.120000999999998</v>
      </c>
      <c r="E2216" s="92">
        <v>12.255800000000001</v>
      </c>
      <c r="F2216" s="139">
        <f t="shared" si="647"/>
        <v>2.2620254701220199E-2</v>
      </c>
      <c r="G2216" s="140">
        <f t="shared" si="647"/>
        <v>5.5665504191575454E-3</v>
      </c>
      <c r="H2216" s="140">
        <f t="shared" si="647"/>
        <v>2.7089214902331626E-3</v>
      </c>
      <c r="I2216" s="141">
        <f t="shared" si="665"/>
        <v>21.883971188580642</v>
      </c>
      <c r="J2216" s="142">
        <f t="shared" si="660"/>
        <v>25.220312981097766</v>
      </c>
      <c r="K2216" s="142">
        <f t="shared" si="663"/>
        <v>19.511712903278447</v>
      </c>
      <c r="L2216" s="143">
        <f t="shared" si="661"/>
        <v>15318.779832006448</v>
      </c>
      <c r="M2216" s="137">
        <f t="shared" si="648"/>
        <v>-15132.187788658659</v>
      </c>
      <c r="N2216" s="137">
        <f t="shared" si="649"/>
        <v>29267.569354917669</v>
      </c>
      <c r="O2216" s="143">
        <f t="shared" si="664"/>
        <v>-338.84983200645001</v>
      </c>
      <c r="P2216" s="137">
        <f t="shared" si="662"/>
        <v>83.767788658658901</v>
      </c>
      <c r="Q2216" s="137">
        <f t="shared" si="650"/>
        <v>-79.069354917668534</v>
      </c>
      <c r="R2216" s="144">
        <f t="shared" si="651"/>
        <v>-334.15139826545965</v>
      </c>
      <c r="T2216" s="92">
        <f t="shared" si="652"/>
        <v>2.0003488226076833E-19</v>
      </c>
      <c r="U2216" s="92">
        <f>SUM($T$13:T2216)</f>
        <v>0.89102081488387541</v>
      </c>
      <c r="V2216" s="92">
        <f t="shared" si="653"/>
        <v>782</v>
      </c>
      <c r="W2216" s="92">
        <v>106.66560274822587</v>
      </c>
      <c r="Y2216" s="92">
        <f t="shared" si="654"/>
        <v>1.7594371007599133E-51</v>
      </c>
      <c r="Z2216" s="92">
        <f>SUM($Y$13:Y2216)</f>
        <v>0.81573903351321009</v>
      </c>
      <c r="AA2216" s="92">
        <f t="shared" si="655"/>
        <v>2221</v>
      </c>
      <c r="AB2216" s="92">
        <v>108.80401581063779</v>
      </c>
      <c r="AD2216" s="92">
        <f t="shared" si="656"/>
        <v>5.5530604840369107E-29</v>
      </c>
      <c r="AE2216" s="92" t="e">
        <f>SUM($AD$13:AD2216)</f>
        <v>#N/A</v>
      </c>
      <c r="AF2216" s="92">
        <f t="shared" si="657"/>
        <v>1211</v>
      </c>
      <c r="AG2216" s="92">
        <v>186.30199764982535</v>
      </c>
      <c r="AI2216" s="92">
        <f t="shared" si="658"/>
        <v>3.6783086865381538E-11</v>
      </c>
      <c r="AJ2216" s="92" t="e">
        <f>SUM($AI$13:AI2216)</f>
        <v>#N/A</v>
      </c>
      <c r="AK2216" s="92">
        <f t="shared" si="659"/>
        <v>411</v>
      </c>
      <c r="AL2216" s="92">
        <v>211.83998563103523</v>
      </c>
    </row>
    <row r="2217" spans="1:38">
      <c r="A2217" s="93">
        <v>2205</v>
      </c>
      <c r="B2217" s="130">
        <v>40772</v>
      </c>
      <c r="C2217" s="92">
        <v>17.351101</v>
      </c>
      <c r="D2217" s="92">
        <v>20.132000000000001</v>
      </c>
      <c r="E2217" s="92">
        <v>12.162000000000001</v>
      </c>
      <c r="F2217" s="139">
        <f t="shared" si="647"/>
        <v>-3.0200389012777773E-3</v>
      </c>
      <c r="G2217" s="140">
        <f t="shared" si="647"/>
        <v>-5.9601629246985866E-4</v>
      </c>
      <c r="H2217" s="140">
        <f t="shared" si="647"/>
        <v>7.7125472784080884E-3</v>
      </c>
      <c r="I2217" s="141">
        <f t="shared" si="665"/>
        <v>21.335271469516545</v>
      </c>
      <c r="J2217" s="142">
        <f t="shared" si="660"/>
        <v>25.065751494173451</v>
      </c>
      <c r="K2217" s="142">
        <f t="shared" si="663"/>
        <v>19.609078457490543</v>
      </c>
      <c r="L2217" s="143">
        <f t="shared" si="661"/>
        <v>14934.690028661582</v>
      </c>
      <c r="M2217" s="137">
        <f t="shared" si="648"/>
        <v>-15039.450896504071</v>
      </c>
      <c r="N2217" s="137">
        <f t="shared" si="649"/>
        <v>29413.617686235815</v>
      </c>
      <c r="O2217" s="143">
        <f t="shared" si="664"/>
        <v>45.239971338416581</v>
      </c>
      <c r="P2217" s="137">
        <f t="shared" si="662"/>
        <v>-8.9691034959287208</v>
      </c>
      <c r="Q2217" s="137">
        <f t="shared" si="650"/>
        <v>-225.1176862358152</v>
      </c>
      <c r="R2217" s="144">
        <f t="shared" si="651"/>
        <v>-188.84681839332734</v>
      </c>
      <c r="T2217" s="92">
        <f t="shared" si="652"/>
        <v>4.1779344353125667E-34</v>
      </c>
      <c r="U2217" s="92">
        <f>SUM($T$13:T2217)</f>
        <v>0.89102081488387541</v>
      </c>
      <c r="V2217" s="92">
        <f t="shared" si="653"/>
        <v>1441</v>
      </c>
      <c r="W2217" s="92">
        <v>106.7494014024287</v>
      </c>
      <c r="Y2217" s="92">
        <f t="shared" si="654"/>
        <v>9.7231739856864777E-48</v>
      </c>
      <c r="Z2217" s="92">
        <f>SUM($Y$13:Y2217)</f>
        <v>0.81573903351321009</v>
      </c>
      <c r="AA2217" s="92">
        <f t="shared" si="655"/>
        <v>2053</v>
      </c>
      <c r="AB2217" s="92">
        <v>108.95879324215821</v>
      </c>
      <c r="AD2217" s="92">
        <f t="shared" si="656"/>
        <v>5.9734235507790675E-16</v>
      </c>
      <c r="AE2217" s="92" t="e">
        <f>SUM($AD$13:AD2217)</f>
        <v>#N/A</v>
      </c>
      <c r="AF2217" s="92">
        <f t="shared" si="657"/>
        <v>626</v>
      </c>
      <c r="AG2217" s="92">
        <v>186.64703620304863</v>
      </c>
      <c r="AI2217" s="92">
        <f t="shared" si="658"/>
        <v>1.675671819838913E-14</v>
      </c>
      <c r="AJ2217" s="92" t="e">
        <f>SUM($AI$13:AI2217)</f>
        <v>#N/A</v>
      </c>
      <c r="AK2217" s="92">
        <f t="shared" si="659"/>
        <v>561</v>
      </c>
      <c r="AL2217" s="92">
        <v>212.4062775825696</v>
      </c>
    </row>
    <row r="2218" spans="1:38">
      <c r="A2218" s="93">
        <v>2206</v>
      </c>
      <c r="B2218" s="130">
        <v>40771</v>
      </c>
      <c r="C2218" s="92">
        <v>17.693999999999999</v>
      </c>
      <c r="D2218" s="92">
        <v>20.018999000000001</v>
      </c>
      <c r="E2218" s="92">
        <v>12.245200000000001</v>
      </c>
      <c r="F2218" s="139">
        <f t="shared" si="647"/>
        <v>-1.9379394144907858E-2</v>
      </c>
      <c r="G2218" s="140">
        <f t="shared" si="647"/>
        <v>5.6446878287970126E-3</v>
      </c>
      <c r="H2218" s="140">
        <f t="shared" si="647"/>
        <v>-6.7944990690229634E-3</v>
      </c>
      <c r="I2218" s="141">
        <f t="shared" si="665"/>
        <v>20.985182903238385</v>
      </c>
      <c r="J2218" s="142">
        <f t="shared" si="660"/>
        <v>25.222272722027711</v>
      </c>
      <c r="K2218" s="142">
        <f t="shared" si="663"/>
        <v>19.32678584261588</v>
      </c>
      <c r="L2218" s="143">
        <f t="shared" si="661"/>
        <v>14689.62803226687</v>
      </c>
      <c r="M2218" s="137">
        <f t="shared" si="648"/>
        <v>-15133.363633216626</v>
      </c>
      <c r="N2218" s="137">
        <f t="shared" si="649"/>
        <v>28990.178763923821</v>
      </c>
      <c r="O2218" s="143">
        <f t="shared" si="664"/>
        <v>290.30196773312855</v>
      </c>
      <c r="P2218" s="137">
        <f t="shared" si="662"/>
        <v>84.94363321662604</v>
      </c>
      <c r="Q2218" s="137">
        <f t="shared" si="650"/>
        <v>198.32123607617905</v>
      </c>
      <c r="R2218" s="144">
        <f t="shared" si="651"/>
        <v>573.56683702593364</v>
      </c>
      <c r="T2218" s="92">
        <f t="shared" si="652"/>
        <v>2.4597127207895584E-37</v>
      </c>
      <c r="U2218" s="92">
        <f>SUM($T$13:T2218)</f>
        <v>0.89102081488387541</v>
      </c>
      <c r="V2218" s="92">
        <f t="shared" si="653"/>
        <v>1586</v>
      </c>
      <c r="W2218" s="92">
        <v>106.78917370285126</v>
      </c>
      <c r="Y2218" s="92">
        <f t="shared" si="654"/>
        <v>3.4607428271602852E-31</v>
      </c>
      <c r="Z2218" s="92">
        <f>SUM($Y$13:Y2218)</f>
        <v>0.81573903351321009</v>
      </c>
      <c r="AA2218" s="92">
        <f t="shared" si="655"/>
        <v>1310</v>
      </c>
      <c r="AB2218" s="92">
        <v>109.25655813082813</v>
      </c>
      <c r="AD2218" s="92">
        <f t="shared" si="656"/>
        <v>1.1323069364743503E-29</v>
      </c>
      <c r="AE2218" s="92" t="e">
        <f>SUM($AD$13:AD2218)</f>
        <v>#N/A</v>
      </c>
      <c r="AF2218" s="92">
        <f t="shared" si="657"/>
        <v>1242</v>
      </c>
      <c r="AG2218" s="92">
        <v>187.37376624391618</v>
      </c>
      <c r="AI2218" s="92">
        <f t="shared" si="658"/>
        <v>7.2688042732951292E-45</v>
      </c>
      <c r="AJ2218" s="92" t="e">
        <f>SUM($AI$13:AI2218)</f>
        <v>#N/A</v>
      </c>
      <c r="AK2218" s="92">
        <f t="shared" si="659"/>
        <v>1924</v>
      </c>
      <c r="AL2218" s="92">
        <v>212.98415242285773</v>
      </c>
    </row>
    <row r="2219" spans="1:38">
      <c r="A2219" s="93">
        <v>2207</v>
      </c>
      <c r="B2219" s="130">
        <v>40770</v>
      </c>
      <c r="C2219" s="92">
        <v>17.488001000000001</v>
      </c>
      <c r="D2219" s="92">
        <v>20.018999000000001</v>
      </c>
      <c r="E2219" s="92">
        <v>12.2178</v>
      </c>
      <c r="F2219" s="139">
        <f t="shared" si="647"/>
        <v>1.1779448091294054E-2</v>
      </c>
      <c r="G2219" s="140">
        <f t="shared" si="647"/>
        <v>0</v>
      </c>
      <c r="H2219" s="140">
        <f t="shared" si="647"/>
        <v>2.2426296059847584E-3</v>
      </c>
      <c r="I2219" s="141">
        <f t="shared" si="665"/>
        <v>21.651979011208883</v>
      </c>
      <c r="J2219" s="142">
        <f t="shared" si="660"/>
        <v>25.0807</v>
      </c>
      <c r="K2219" s="142">
        <f t="shared" si="663"/>
        <v>19.502639329502856</v>
      </c>
      <c r="L2219" s="143">
        <f t="shared" si="661"/>
        <v>15156.385307846218</v>
      </c>
      <c r="M2219" s="137">
        <f t="shared" si="648"/>
        <v>-15048.42</v>
      </c>
      <c r="N2219" s="137">
        <f t="shared" si="649"/>
        <v>29253.958994254284</v>
      </c>
      <c r="O2219" s="143">
        <f t="shared" si="664"/>
        <v>-176.45530784621951</v>
      </c>
      <c r="P2219" s="137">
        <f t="shared" si="662"/>
        <v>0</v>
      </c>
      <c r="Q2219" s="137">
        <f t="shared" si="650"/>
        <v>-65.458994254284335</v>
      </c>
      <c r="R2219" s="144">
        <f t="shared" si="651"/>
        <v>-241.91430210050385</v>
      </c>
      <c r="T2219" s="92">
        <f t="shared" si="652"/>
        <v>1.3291305814307489E-37</v>
      </c>
      <c r="U2219" s="92">
        <f>SUM($T$13:T2219)</f>
        <v>0.89102081488387541</v>
      </c>
      <c r="V2219" s="92">
        <f t="shared" si="653"/>
        <v>1598</v>
      </c>
      <c r="W2219" s="92">
        <v>107.0935288083183</v>
      </c>
      <c r="Y2219" s="92">
        <f t="shared" si="654"/>
        <v>2.1672423385279244E-23</v>
      </c>
      <c r="Z2219" s="92">
        <f>SUM($Y$13:Y2219)</f>
        <v>0.81573903351321009</v>
      </c>
      <c r="AA2219" s="92">
        <f t="shared" si="655"/>
        <v>960</v>
      </c>
      <c r="AB2219" s="92">
        <v>109.39254461339988</v>
      </c>
      <c r="AD2219" s="92">
        <f t="shared" si="656"/>
        <v>2.0457698929972649E-15</v>
      </c>
      <c r="AE2219" s="92" t="e">
        <f>SUM($AD$13:AD2219)</f>
        <v>#N/A</v>
      </c>
      <c r="AF2219" s="92">
        <f t="shared" si="657"/>
        <v>602</v>
      </c>
      <c r="AG2219" s="92">
        <v>187.73831686875201</v>
      </c>
      <c r="AI2219" s="92">
        <f t="shared" si="658"/>
        <v>1.9262580837862848E-44</v>
      </c>
      <c r="AJ2219" s="92" t="e">
        <f>SUM($AI$13:AI2219)</f>
        <v>#N/A</v>
      </c>
      <c r="AK2219" s="92">
        <f t="shared" si="659"/>
        <v>1905</v>
      </c>
      <c r="AL2219" s="92">
        <v>213.32430352515075</v>
      </c>
    </row>
    <row r="2220" spans="1:38">
      <c r="A2220" s="93">
        <v>2208</v>
      </c>
      <c r="B2220" s="130">
        <v>40767</v>
      </c>
      <c r="C2220" s="92">
        <v>17.648001000000001</v>
      </c>
      <c r="D2220" s="92">
        <v>19.941998999999999</v>
      </c>
      <c r="E2220" s="92">
        <v>12.2859</v>
      </c>
      <c r="F2220" s="139">
        <f t="shared" si="647"/>
        <v>-9.0661826231763776E-3</v>
      </c>
      <c r="G2220" s="140">
        <f t="shared" si="647"/>
        <v>3.8611976662921155E-3</v>
      </c>
      <c r="H2220" s="140">
        <f t="shared" si="647"/>
        <v>-5.5429394671940857E-3</v>
      </c>
      <c r="I2220" s="141">
        <f t="shared" si="665"/>
        <v>21.205884598482285</v>
      </c>
      <c r="J2220" s="142">
        <f t="shared" si="660"/>
        <v>25.177541540308972</v>
      </c>
      <c r="K2220" s="142">
        <f t="shared" si="663"/>
        <v>19.351139940907871</v>
      </c>
      <c r="L2220" s="143">
        <f t="shared" si="661"/>
        <v>14844.1192189376</v>
      </c>
      <c r="M2220" s="137">
        <f t="shared" si="648"/>
        <v>-15106.524924185383</v>
      </c>
      <c r="N2220" s="137">
        <f t="shared" si="649"/>
        <v>29026.709911361806</v>
      </c>
      <c r="O2220" s="143">
        <f t="shared" si="664"/>
        <v>135.81078106239875</v>
      </c>
      <c r="P2220" s="137">
        <f t="shared" si="662"/>
        <v>58.104924185383425</v>
      </c>
      <c r="Q2220" s="137">
        <f t="shared" si="650"/>
        <v>161.79008863819399</v>
      </c>
      <c r="R2220" s="144">
        <f t="shared" si="651"/>
        <v>355.70579388597616</v>
      </c>
      <c r="T2220" s="92">
        <f t="shared" si="652"/>
        <v>2.308851131864254E-30</v>
      </c>
      <c r="U2220" s="92">
        <f>SUM($T$13:T2220)</f>
        <v>0.89102081488387541</v>
      </c>
      <c r="V2220" s="92">
        <f t="shared" si="653"/>
        <v>1273</v>
      </c>
      <c r="W2220" s="92">
        <v>107.4963317855636</v>
      </c>
      <c r="Y2220" s="92">
        <f t="shared" si="654"/>
        <v>3.584833363510037E-43</v>
      </c>
      <c r="Z2220" s="92">
        <f>SUM($Y$13:Y2220)</f>
        <v>0.81573903351321009</v>
      </c>
      <c r="AA2220" s="92">
        <f t="shared" si="655"/>
        <v>1848</v>
      </c>
      <c r="AB2220" s="92">
        <v>109.52237914388206</v>
      </c>
      <c r="AD2220" s="92">
        <f t="shared" si="656"/>
        <v>1.888230644092596E-11</v>
      </c>
      <c r="AE2220" s="92" t="e">
        <f>SUM($AD$13:AD2220)</f>
        <v>#N/A</v>
      </c>
      <c r="AF2220" s="92">
        <f t="shared" si="657"/>
        <v>424</v>
      </c>
      <c r="AG2220" s="92">
        <v>187.83672181715883</v>
      </c>
      <c r="AI2220" s="92">
        <f t="shared" si="658"/>
        <v>2.6649319802940897E-41</v>
      </c>
      <c r="AJ2220" s="92" t="e">
        <f>SUM($AI$13:AI2220)</f>
        <v>#N/A</v>
      </c>
      <c r="AK2220" s="92">
        <f t="shared" si="659"/>
        <v>1764</v>
      </c>
      <c r="AL2220" s="92">
        <v>213.35059189647654</v>
      </c>
    </row>
    <row r="2221" spans="1:38">
      <c r="A2221" s="93">
        <v>2209</v>
      </c>
      <c r="B2221" s="130">
        <v>40766</v>
      </c>
      <c r="C2221" s="92">
        <v>17.573999000000001</v>
      </c>
      <c r="D2221" s="92">
        <v>20.260000000000002</v>
      </c>
      <c r="E2221" s="92">
        <v>12.269</v>
      </c>
      <c r="F2221" s="139">
        <f t="shared" si="647"/>
        <v>4.2108799482689641E-3</v>
      </c>
      <c r="G2221" s="140">
        <f t="shared" si="647"/>
        <v>-1.569600197433374E-2</v>
      </c>
      <c r="H2221" s="140">
        <f t="shared" si="647"/>
        <v>1.3774553753362895E-3</v>
      </c>
      <c r="I2221" s="141">
        <f t="shared" si="665"/>
        <v>21.490012409804958</v>
      </c>
      <c r="J2221" s="142">
        <f t="shared" si="660"/>
        <v>24.687033283282329</v>
      </c>
      <c r="K2221" s="142">
        <f t="shared" si="663"/>
        <v>19.485803904148668</v>
      </c>
      <c r="L2221" s="143">
        <f t="shared" si="661"/>
        <v>15043.00868686347</v>
      </c>
      <c r="M2221" s="137">
        <f t="shared" si="648"/>
        <v>-14812.219969969397</v>
      </c>
      <c r="N2221" s="137">
        <f t="shared" si="649"/>
        <v>29228.705856223001</v>
      </c>
      <c r="O2221" s="143">
        <f t="shared" si="664"/>
        <v>-63.078686863471376</v>
      </c>
      <c r="P2221" s="137">
        <f t="shared" si="662"/>
        <v>-236.20003003060265</v>
      </c>
      <c r="Q2221" s="137">
        <f t="shared" si="650"/>
        <v>-40.205856223001319</v>
      </c>
      <c r="R2221" s="144">
        <f t="shared" si="651"/>
        <v>-339.48457311707534</v>
      </c>
      <c r="T2221" s="92">
        <f t="shared" si="652"/>
        <v>4.6924488120809567E-59</v>
      </c>
      <c r="U2221" s="92">
        <f>SUM($T$13:T2221)</f>
        <v>0.89102081488387541</v>
      </c>
      <c r="V2221" s="92">
        <f t="shared" si="653"/>
        <v>2561</v>
      </c>
      <c r="W2221" s="92">
        <v>107.56625821131092</v>
      </c>
      <c r="Y2221" s="92">
        <f t="shared" si="654"/>
        <v>2.0938442208835348E-20</v>
      </c>
      <c r="Z2221" s="92">
        <f>SUM($Y$13:Y2221)</f>
        <v>0.81573903351321009</v>
      </c>
      <c r="AA2221" s="92">
        <f t="shared" si="655"/>
        <v>826</v>
      </c>
      <c r="AB2221" s="92">
        <v>109.57819775443568</v>
      </c>
      <c r="AD2221" s="92">
        <f t="shared" si="656"/>
        <v>1.8168841831844636E-27</v>
      </c>
      <c r="AE2221" s="92" t="e">
        <f>SUM($AD$13:AD2221)</f>
        <v>#N/A</v>
      </c>
      <c r="AF2221" s="92">
        <f t="shared" si="657"/>
        <v>1143</v>
      </c>
      <c r="AG2221" s="92">
        <v>187.84688521716089</v>
      </c>
      <c r="AI2221" s="92">
        <f t="shared" si="658"/>
        <v>3.9407092215703862E-17</v>
      </c>
      <c r="AJ2221" s="92" t="e">
        <f>SUM($AI$13:AI2221)</f>
        <v>#N/A</v>
      </c>
      <c r="AK2221" s="92">
        <f t="shared" si="659"/>
        <v>679</v>
      </c>
      <c r="AL2221" s="92">
        <v>213.44595492414192</v>
      </c>
    </row>
    <row r="2222" spans="1:38">
      <c r="A2222" s="93">
        <v>2210</v>
      </c>
      <c r="B2222" s="130">
        <v>40765</v>
      </c>
      <c r="C2222" s="92">
        <v>17.573999000000001</v>
      </c>
      <c r="D2222" s="92">
        <v>19.632999000000002</v>
      </c>
      <c r="E2222" s="92">
        <v>12.5695</v>
      </c>
      <c r="F2222" s="139">
        <f t="shared" si="647"/>
        <v>0</v>
      </c>
      <c r="G2222" s="140">
        <f t="shared" si="647"/>
        <v>3.1936078639845045E-2</v>
      </c>
      <c r="H2222" s="140">
        <f t="shared" si="647"/>
        <v>-2.390707665380476E-2</v>
      </c>
      <c r="I2222" s="141">
        <f t="shared" si="665"/>
        <v>21.399899999999999</v>
      </c>
      <c r="J2222" s="142">
        <f t="shared" si="660"/>
        <v>25.881679207542362</v>
      </c>
      <c r="K2222" s="142">
        <f t="shared" si="663"/>
        <v>18.993792195393613</v>
      </c>
      <c r="L2222" s="143">
        <f t="shared" si="661"/>
        <v>14979.929999999998</v>
      </c>
      <c r="M2222" s="137">
        <f t="shared" si="648"/>
        <v>-15529.007524525417</v>
      </c>
      <c r="N2222" s="137">
        <f t="shared" si="649"/>
        <v>28490.688293090421</v>
      </c>
      <c r="O2222" s="143">
        <f t="shared" si="664"/>
        <v>0</v>
      </c>
      <c r="P2222" s="137">
        <f t="shared" si="662"/>
        <v>480.58752452541739</v>
      </c>
      <c r="Q2222" s="137">
        <f t="shared" si="650"/>
        <v>697.81170690957879</v>
      </c>
      <c r="R2222" s="144">
        <f t="shared" si="651"/>
        <v>1178.3992314349962</v>
      </c>
      <c r="T2222" s="92">
        <f t="shared" si="652"/>
        <v>1.6343546494424682E-55</v>
      </c>
      <c r="U2222" s="92">
        <f>SUM($T$13:T2222)</f>
        <v>0.89102081488387541</v>
      </c>
      <c r="V2222" s="92">
        <f t="shared" si="653"/>
        <v>2402</v>
      </c>
      <c r="W2222" s="92">
        <v>107.85062653082059</v>
      </c>
      <c r="Y2222" s="92">
        <f t="shared" si="654"/>
        <v>8.5323066907573584E-53</v>
      </c>
      <c r="Z2222" s="92">
        <f>SUM($Y$13:Y2222)</f>
        <v>0.81573903351321009</v>
      </c>
      <c r="AA2222" s="92">
        <f t="shared" si="655"/>
        <v>2280</v>
      </c>
      <c r="AB2222" s="92">
        <v>109.74451677568322</v>
      </c>
      <c r="AD2222" s="92">
        <f t="shared" si="656"/>
        <v>2.0970917948916317E-38</v>
      </c>
      <c r="AE2222" s="92" t="e">
        <f>SUM($AD$13:AD2222)</f>
        <v>#N/A</v>
      </c>
      <c r="AF2222" s="92">
        <f t="shared" si="657"/>
        <v>1634</v>
      </c>
      <c r="AG2222" s="92">
        <v>188.04846574644762</v>
      </c>
      <c r="AI2222" s="92">
        <f t="shared" si="658"/>
        <v>4.1280938252392246E-27</v>
      </c>
      <c r="AJ2222" s="92" t="e">
        <f>SUM($AI$13:AI2222)</f>
        <v>#N/A</v>
      </c>
      <c r="AK2222" s="92">
        <f t="shared" si="659"/>
        <v>1127</v>
      </c>
      <c r="AL2222" s="92">
        <v>213.70948316438808</v>
      </c>
    </row>
    <row r="2223" spans="1:38">
      <c r="A2223" s="93">
        <v>2211</v>
      </c>
      <c r="B2223" s="130">
        <v>40764</v>
      </c>
      <c r="C2223" s="92">
        <v>17.337</v>
      </c>
      <c r="D2223" s="92">
        <v>20.105</v>
      </c>
      <c r="E2223" s="92">
        <v>12.0352</v>
      </c>
      <c r="F2223" s="139">
        <f t="shared" si="647"/>
        <v>1.3670127473034643E-2</v>
      </c>
      <c r="G2223" s="140">
        <f t="shared" si="647"/>
        <v>-2.347679681671222E-2</v>
      </c>
      <c r="H2223" s="140">
        <f t="shared" si="647"/>
        <v>4.4394775325711233E-2</v>
      </c>
      <c r="I2223" s="141">
        <f t="shared" si="665"/>
        <v>21.692439360910193</v>
      </c>
      <c r="J2223" s="142">
        <f t="shared" si="660"/>
        <v>24.491885502079086</v>
      </c>
      <c r="K2223" s="142">
        <f t="shared" si="663"/>
        <v>20.322877933063015</v>
      </c>
      <c r="L2223" s="143">
        <f t="shared" si="661"/>
        <v>15184.707552637135</v>
      </c>
      <c r="M2223" s="137">
        <f t="shared" si="648"/>
        <v>-14695.131301247451</v>
      </c>
      <c r="N2223" s="137">
        <f t="shared" si="649"/>
        <v>30484.316899594523</v>
      </c>
      <c r="O2223" s="143">
        <f t="shared" si="664"/>
        <v>-204.77755263713698</v>
      </c>
      <c r="P2223" s="137">
        <f t="shared" si="662"/>
        <v>-353.28869875254895</v>
      </c>
      <c r="Q2223" s="137">
        <f t="shared" si="650"/>
        <v>-1295.8168995945234</v>
      </c>
      <c r="R2223" s="144">
        <f t="shared" si="651"/>
        <v>-1853.8831509842094</v>
      </c>
      <c r="T2223" s="92">
        <f t="shared" si="652"/>
        <v>8.5670469354197013E-34</v>
      </c>
      <c r="U2223" s="92">
        <f>SUM($T$13:T2223)</f>
        <v>0.89102081488387541</v>
      </c>
      <c r="V2223" s="92">
        <f t="shared" si="653"/>
        <v>1427</v>
      </c>
      <c r="W2223" s="92">
        <v>108.38396508012192</v>
      </c>
      <c r="Y2223" s="92">
        <f t="shared" si="654"/>
        <v>4.6553482194180243E-33</v>
      </c>
      <c r="Z2223" s="92">
        <f>SUM($Y$13:Y2223)</f>
        <v>0.81573903351321009</v>
      </c>
      <c r="AA2223" s="92">
        <f t="shared" si="655"/>
        <v>1394</v>
      </c>
      <c r="AB2223" s="92">
        <v>109.78910502679537</v>
      </c>
      <c r="AD2223" s="92">
        <f t="shared" si="656"/>
        <v>4.3910152114460858E-16</v>
      </c>
      <c r="AE2223" s="92" t="e">
        <f>SUM($AD$13:AD2223)</f>
        <v>#N/A</v>
      </c>
      <c r="AF2223" s="92">
        <f t="shared" si="657"/>
        <v>632</v>
      </c>
      <c r="AG2223" s="92">
        <v>188.35719712537684</v>
      </c>
      <c r="AI2223" s="92">
        <f t="shared" si="658"/>
        <v>4.9241331936708355E-23</v>
      </c>
      <c r="AJ2223" s="92" t="e">
        <f>SUM($AI$13:AI2223)</f>
        <v>#N/A</v>
      </c>
      <c r="AK2223" s="92">
        <f t="shared" si="659"/>
        <v>944</v>
      </c>
      <c r="AL2223" s="92">
        <v>214.01624452162105</v>
      </c>
    </row>
    <row r="2224" spans="1:38">
      <c r="A2224" s="93">
        <v>2212</v>
      </c>
      <c r="B2224" s="130">
        <v>40763</v>
      </c>
      <c r="C2224" s="92">
        <v>16.749300000000002</v>
      </c>
      <c r="D2224" s="92">
        <v>19.823999000000001</v>
      </c>
      <c r="E2224" s="92">
        <v>12.319800000000001</v>
      </c>
      <c r="F2224" s="139">
        <f t="shared" si="647"/>
        <v>3.5088033529759421E-2</v>
      </c>
      <c r="G2224" s="140">
        <f t="shared" si="647"/>
        <v>1.4174788850624953E-2</v>
      </c>
      <c r="H2224" s="140">
        <f t="shared" si="647"/>
        <v>-2.3101024367278788E-2</v>
      </c>
      <c r="I2224" s="141">
        <f t="shared" si="665"/>
        <v>22.150780408733496</v>
      </c>
      <c r="J2224" s="142">
        <f t="shared" si="660"/>
        <v>25.43621362672587</v>
      </c>
      <c r="K2224" s="142">
        <f t="shared" si="663"/>
        <v>19.009477166837122</v>
      </c>
      <c r="L2224" s="143">
        <f t="shared" si="661"/>
        <v>15505.546286113447</v>
      </c>
      <c r="M2224" s="137">
        <f t="shared" si="648"/>
        <v>-15261.728176035522</v>
      </c>
      <c r="N2224" s="137">
        <f t="shared" si="649"/>
        <v>28514.215750255684</v>
      </c>
      <c r="O2224" s="143">
        <f t="shared" si="664"/>
        <v>-525.61628611344895</v>
      </c>
      <c r="P2224" s="137">
        <f t="shared" si="662"/>
        <v>213.30817603552168</v>
      </c>
      <c r="Q2224" s="137">
        <f t="shared" si="650"/>
        <v>674.28424974431618</v>
      </c>
      <c r="R2224" s="144">
        <f t="shared" si="651"/>
        <v>361.97613966638892</v>
      </c>
      <c r="T2224" s="92">
        <f t="shared" si="652"/>
        <v>5.887347001052228E-46</v>
      </c>
      <c r="U2224" s="92">
        <f>SUM($T$13:T2224)</f>
        <v>0.89102081488387541</v>
      </c>
      <c r="V2224" s="92">
        <f t="shared" si="653"/>
        <v>1973</v>
      </c>
      <c r="W2224" s="92">
        <v>108.46597356724851</v>
      </c>
      <c r="Y2224" s="92">
        <f t="shared" si="654"/>
        <v>4.7952809282757972E-46</v>
      </c>
      <c r="Z2224" s="92">
        <f>SUM($Y$13:Y2224)</f>
        <v>0.81573903351321009</v>
      </c>
      <c r="AA2224" s="92">
        <f t="shared" si="655"/>
        <v>1977</v>
      </c>
      <c r="AB2224" s="92">
        <v>110.07361083187971</v>
      </c>
      <c r="AD2224" s="92">
        <f t="shared" si="656"/>
        <v>4.1577693649026497E-44</v>
      </c>
      <c r="AE2224" s="92" t="e">
        <f>SUM($AD$13:AD2224)</f>
        <v>#N/A</v>
      </c>
      <c r="AF2224" s="92">
        <f t="shared" si="657"/>
        <v>1890</v>
      </c>
      <c r="AG2224" s="92">
        <v>188.5</v>
      </c>
      <c r="AI2224" s="92">
        <f t="shared" si="658"/>
        <v>1.5367843386251193E-2</v>
      </c>
      <c r="AJ2224" s="92" t="e">
        <f>SUM($AI$13:AI2224)</f>
        <v>#N/A</v>
      </c>
      <c r="AK2224" s="92">
        <f t="shared" si="659"/>
        <v>24</v>
      </c>
      <c r="AL2224" s="92">
        <v>214.18550429022616</v>
      </c>
    </row>
    <row r="2225" spans="1:38">
      <c r="A2225" s="93">
        <v>2213</v>
      </c>
      <c r="B2225" s="130">
        <v>40760</v>
      </c>
      <c r="C2225" s="92">
        <v>16.990998999999999</v>
      </c>
      <c r="D2225" s="92">
        <v>19.565999999999999</v>
      </c>
      <c r="E2225" s="92">
        <v>11.986000000000001</v>
      </c>
      <c r="F2225" s="139">
        <f t="shared" si="647"/>
        <v>-1.4225120017957615E-2</v>
      </c>
      <c r="G2225" s="140">
        <f t="shared" si="647"/>
        <v>1.3186088112031147E-2</v>
      </c>
      <c r="H2225" s="140">
        <f t="shared" si="647"/>
        <v>2.784915735024196E-2</v>
      </c>
      <c r="I2225" s="141">
        <f t="shared" si="665"/>
        <v>21.095483854127707</v>
      </c>
      <c r="J2225" s="142">
        <f t="shared" si="660"/>
        <v>25.411416320111421</v>
      </c>
      <c r="K2225" s="142">
        <f t="shared" si="663"/>
        <v>20.000916752878357</v>
      </c>
      <c r="L2225" s="143">
        <f t="shared" si="661"/>
        <v>14766.838697889394</v>
      </c>
      <c r="M2225" s="137">
        <f t="shared" si="648"/>
        <v>-15246.849792066852</v>
      </c>
      <c r="N2225" s="137">
        <f t="shared" si="649"/>
        <v>30001.375129317537</v>
      </c>
      <c r="O2225" s="143">
        <f t="shared" si="664"/>
        <v>213.09130211060437</v>
      </c>
      <c r="P2225" s="137">
        <f t="shared" si="662"/>
        <v>198.42979206685231</v>
      </c>
      <c r="Q2225" s="137">
        <f t="shared" si="650"/>
        <v>-812.87512931753736</v>
      </c>
      <c r="R2225" s="144">
        <f t="shared" si="651"/>
        <v>-401.35403514008067</v>
      </c>
      <c r="T2225" s="92">
        <f t="shared" si="652"/>
        <v>3.6990136570298758E-10</v>
      </c>
      <c r="U2225" s="92">
        <f>SUM($T$13:T2225)</f>
        <v>0.89102081525377674</v>
      </c>
      <c r="V2225" s="92">
        <f t="shared" si="653"/>
        <v>366</v>
      </c>
      <c r="W2225" s="92">
        <v>108.80290457841511</v>
      </c>
      <c r="Y2225" s="92">
        <f t="shared" si="654"/>
        <v>1.1627327480314839E-6</v>
      </c>
      <c r="Z2225" s="92">
        <f>SUM($Y$13:Y2225)</f>
        <v>0.81574019624595817</v>
      </c>
      <c r="AA2225" s="92">
        <f t="shared" si="655"/>
        <v>209</v>
      </c>
      <c r="AB2225" s="92">
        <v>110.13460066689004</v>
      </c>
      <c r="AD2225" s="92">
        <f t="shared" si="656"/>
        <v>2.979235483639979E-12</v>
      </c>
      <c r="AE2225" s="92" t="e">
        <f>SUM($AD$13:AD2225)</f>
        <v>#N/A</v>
      </c>
      <c r="AF2225" s="92">
        <f t="shared" si="657"/>
        <v>460</v>
      </c>
      <c r="AG2225" s="92">
        <v>188.74968617893319</v>
      </c>
      <c r="AI2225" s="92">
        <f t="shared" si="658"/>
        <v>8.2497328600998823E-59</v>
      </c>
      <c r="AJ2225" s="92" t="e">
        <f>SUM($AI$13:AI2225)</f>
        <v>#N/A</v>
      </c>
      <c r="AK2225" s="92">
        <f t="shared" si="659"/>
        <v>2550</v>
      </c>
      <c r="AL2225" s="92">
        <v>214.47017985295497</v>
      </c>
    </row>
    <row r="2226" spans="1:38">
      <c r="A2226" s="93">
        <v>2214</v>
      </c>
      <c r="B2226" s="130">
        <v>40759</v>
      </c>
      <c r="C2226" s="92">
        <v>16.943000999999999</v>
      </c>
      <c r="D2226" s="92">
        <v>19.395</v>
      </c>
      <c r="E2226" s="92">
        <v>12.0528</v>
      </c>
      <c r="F2226" s="139">
        <f t="shared" si="647"/>
        <v>2.8329101792532452E-3</v>
      </c>
      <c r="G2226" s="140">
        <f t="shared" si="647"/>
        <v>8.8167053364269776E-3</v>
      </c>
      <c r="H2226" s="140">
        <f t="shared" si="647"/>
        <v>-5.5422806318862206E-3</v>
      </c>
      <c r="I2226" s="141">
        <f t="shared" si="665"/>
        <v>21.460523994544999</v>
      </c>
      <c r="J2226" s="142">
        <f t="shared" si="660"/>
        <v>25.301829141531325</v>
      </c>
      <c r="K2226" s="142">
        <f t="shared" si="663"/>
        <v>19.351152761184125</v>
      </c>
      <c r="L2226" s="143">
        <f t="shared" si="661"/>
        <v>15022.366796181499</v>
      </c>
      <c r="M2226" s="137">
        <f t="shared" si="648"/>
        <v>-15181.097484918795</v>
      </c>
      <c r="N2226" s="137">
        <f t="shared" si="649"/>
        <v>29026.729141776188</v>
      </c>
      <c r="O2226" s="143">
        <f t="shared" si="664"/>
        <v>-42.43679618150054</v>
      </c>
      <c r="P2226" s="137">
        <f t="shared" si="662"/>
        <v>132.67748491879502</v>
      </c>
      <c r="Q2226" s="137">
        <f t="shared" si="650"/>
        <v>161.77085822381196</v>
      </c>
      <c r="R2226" s="144">
        <f t="shared" si="651"/>
        <v>252.01154696110643</v>
      </c>
      <c r="T2226" s="92">
        <f t="shared" si="652"/>
        <v>3.0006522499501099E-29</v>
      </c>
      <c r="U2226" s="92">
        <f>SUM($T$13:T2226)</f>
        <v>0.89102081525377674</v>
      </c>
      <c r="V2226" s="92">
        <f t="shared" si="653"/>
        <v>1223</v>
      </c>
      <c r="W2226" s="92">
        <v>109.29859170086092</v>
      </c>
      <c r="Y2226" s="92">
        <f t="shared" si="654"/>
        <v>2.7652910784870106E-7</v>
      </c>
      <c r="Z2226" s="92">
        <f>SUM($Y$13:Y2226)</f>
        <v>0.81574047277506601</v>
      </c>
      <c r="AA2226" s="92">
        <f t="shared" si="655"/>
        <v>237</v>
      </c>
      <c r="AB2226" s="92">
        <v>110.37131698726989</v>
      </c>
      <c r="AD2226" s="92">
        <f t="shared" si="656"/>
        <v>1.256579674487843E-47</v>
      </c>
      <c r="AE2226" s="92" t="e">
        <f>SUM($AD$13:AD2226)</f>
        <v>#N/A</v>
      </c>
      <c r="AF2226" s="92">
        <f t="shared" si="657"/>
        <v>2048</v>
      </c>
      <c r="AG2226" s="92">
        <v>188.85705760412384</v>
      </c>
      <c r="AI2226" s="92">
        <f t="shared" si="658"/>
        <v>5.5756703932715611E-10</v>
      </c>
      <c r="AJ2226" s="92" t="e">
        <f>SUM($AI$13:AI2226)</f>
        <v>#N/A</v>
      </c>
      <c r="AK2226" s="92">
        <f t="shared" si="659"/>
        <v>358</v>
      </c>
      <c r="AL2226" s="92">
        <v>214.76144208438018</v>
      </c>
    </row>
    <row r="2227" spans="1:38">
      <c r="A2227" s="93">
        <v>2215</v>
      </c>
      <c r="B2227" s="130">
        <v>40758</v>
      </c>
      <c r="C2227" s="92">
        <v>16.733999000000001</v>
      </c>
      <c r="D2227" s="92">
        <v>19.260999999999999</v>
      </c>
      <c r="E2227" s="92">
        <v>11.802</v>
      </c>
      <c r="F2227" s="139">
        <f t="shared" si="647"/>
        <v>1.2489662512827904E-2</v>
      </c>
      <c r="G2227" s="140">
        <f t="shared" si="647"/>
        <v>6.9570634961839684E-3</v>
      </c>
      <c r="H2227" s="140">
        <f t="shared" si="647"/>
        <v>2.1250635485510871E-2</v>
      </c>
      <c r="I2227" s="141">
        <f t="shared" si="665"/>
        <v>21.667177528808264</v>
      </c>
      <c r="J2227" s="142">
        <f t="shared" si="660"/>
        <v>25.25518802242874</v>
      </c>
      <c r="K2227" s="142">
        <f t="shared" si="663"/>
        <v>19.872516115912557</v>
      </c>
      <c r="L2227" s="143">
        <f t="shared" si="661"/>
        <v>15167.024270165784</v>
      </c>
      <c r="M2227" s="137">
        <f t="shared" si="648"/>
        <v>-15153.112813457245</v>
      </c>
      <c r="N2227" s="137">
        <f t="shared" si="649"/>
        <v>29808.774173868835</v>
      </c>
      <c r="O2227" s="143">
        <f t="shared" si="664"/>
        <v>-187.09427016578593</v>
      </c>
      <c r="P2227" s="137">
        <f t="shared" si="662"/>
        <v>104.69281345724448</v>
      </c>
      <c r="Q2227" s="137">
        <f t="shared" si="650"/>
        <v>-620.27417386883462</v>
      </c>
      <c r="R2227" s="144">
        <f t="shared" si="651"/>
        <v>-702.67563057737607</v>
      </c>
      <c r="T2227" s="92">
        <f t="shared" si="652"/>
        <v>2.5786719327452064E-56</v>
      </c>
      <c r="U2227" s="92">
        <f>SUM($T$13:T2227)</f>
        <v>0.89102081525377674</v>
      </c>
      <c r="V2227" s="92">
        <f t="shared" si="653"/>
        <v>2438</v>
      </c>
      <c r="W2227" s="92">
        <v>109.39537908507737</v>
      </c>
      <c r="Y2227" s="92">
        <f t="shared" si="654"/>
        <v>8.5190934887861777E-35</v>
      </c>
      <c r="Z2227" s="92">
        <f>SUM($Y$13:Y2227)</f>
        <v>0.81574047277506601</v>
      </c>
      <c r="AA2227" s="92">
        <f t="shared" si="655"/>
        <v>1472</v>
      </c>
      <c r="AB2227" s="92">
        <v>110.73505560784542</v>
      </c>
      <c r="AD2227" s="92">
        <f t="shared" si="656"/>
        <v>3.3139069115098956E-57</v>
      </c>
      <c r="AE2227" s="92" t="e">
        <f>SUM($AD$13:AD2227)</f>
        <v>#N/A</v>
      </c>
      <c r="AF2227" s="92">
        <f t="shared" si="657"/>
        <v>2478</v>
      </c>
      <c r="AG2227" s="92">
        <v>188.92307299080858</v>
      </c>
      <c r="AI2227" s="92">
        <f t="shared" si="658"/>
        <v>1.5181645987802231E-59</v>
      </c>
      <c r="AJ2227" s="92" t="e">
        <f>SUM($AI$13:AI2227)</f>
        <v>#N/A</v>
      </c>
      <c r="AK2227" s="92">
        <f t="shared" si="659"/>
        <v>2583</v>
      </c>
      <c r="AL2227" s="92">
        <v>214.76961319839756</v>
      </c>
    </row>
    <row r="2228" spans="1:38">
      <c r="A2228" s="93">
        <v>2216</v>
      </c>
      <c r="B2228" s="130">
        <v>40757</v>
      </c>
      <c r="C2228" s="92">
        <v>16.686001000000001</v>
      </c>
      <c r="D2228" s="92">
        <v>19.097000000000001</v>
      </c>
      <c r="E2228" s="92">
        <v>11.833</v>
      </c>
      <c r="F2228" s="139">
        <f t="shared" si="647"/>
        <v>2.8765430374839696E-3</v>
      </c>
      <c r="G2228" s="140">
        <f t="shared" si="647"/>
        <v>8.5877362936586099E-3</v>
      </c>
      <c r="H2228" s="140">
        <f t="shared" si="647"/>
        <v>-2.6197921068199514E-3</v>
      </c>
      <c r="I2228" s="141">
        <f t="shared" si="665"/>
        <v>21.461457733347853</v>
      </c>
      <c r="J2228" s="142">
        <f t="shared" si="660"/>
        <v>25.296086437660364</v>
      </c>
      <c r="K2228" s="142">
        <f t="shared" si="663"/>
        <v>19.408021465393389</v>
      </c>
      <c r="L2228" s="143">
        <f t="shared" si="661"/>
        <v>15023.020413343496</v>
      </c>
      <c r="M2228" s="137">
        <f t="shared" si="648"/>
        <v>-15177.651862596218</v>
      </c>
      <c r="N2228" s="137">
        <f t="shared" si="649"/>
        <v>29112.032198090084</v>
      </c>
      <c r="O2228" s="143">
        <f t="shared" si="664"/>
        <v>-43.090413343497858</v>
      </c>
      <c r="P2228" s="137">
        <f t="shared" si="662"/>
        <v>129.23186259621798</v>
      </c>
      <c r="Q2228" s="137">
        <f t="shared" si="650"/>
        <v>76.467801909915579</v>
      </c>
      <c r="R2228" s="144">
        <f t="shared" si="651"/>
        <v>162.6092511626357</v>
      </c>
      <c r="T2228" s="92">
        <f t="shared" si="652"/>
        <v>2.66286771274911E-32</v>
      </c>
      <c r="U2228" s="92">
        <f>SUM($T$13:T2228)</f>
        <v>0.89102081525377674</v>
      </c>
      <c r="V2228" s="92">
        <f t="shared" si="653"/>
        <v>1360</v>
      </c>
      <c r="W2228" s="92">
        <v>109.49079398762115</v>
      </c>
      <c r="Y2228" s="92">
        <f t="shared" si="654"/>
        <v>2.5238502741477E-5</v>
      </c>
      <c r="Z2228" s="92">
        <f>SUM($Y$13:Y2228)</f>
        <v>0.8157657112778075</v>
      </c>
      <c r="AA2228" s="92">
        <f t="shared" si="655"/>
        <v>149</v>
      </c>
      <c r="AB2228" s="92">
        <v>110.9525888327571</v>
      </c>
      <c r="AD2228" s="92">
        <f t="shared" si="656"/>
        <v>7.5003224838516318E-12</v>
      </c>
      <c r="AE2228" s="92" t="e">
        <f>SUM($AD$13:AD2228)</f>
        <v>#N/A</v>
      </c>
      <c r="AF2228" s="92">
        <f t="shared" si="657"/>
        <v>442</v>
      </c>
      <c r="AG2228" s="92">
        <v>189.05381879225024</v>
      </c>
      <c r="AI2228" s="92">
        <f t="shared" si="658"/>
        <v>5.6201054529778796E-36</v>
      </c>
      <c r="AJ2228" s="92" t="e">
        <f>SUM($AI$13:AI2228)</f>
        <v>#N/A</v>
      </c>
      <c r="AK2228" s="92">
        <f t="shared" si="659"/>
        <v>1525</v>
      </c>
      <c r="AL2228" s="92">
        <v>214.87503543841558</v>
      </c>
    </row>
    <row r="2229" spans="1:38">
      <c r="A2229" s="93">
        <v>2217</v>
      </c>
      <c r="B2229" s="130">
        <v>40756</v>
      </c>
      <c r="C2229" s="92">
        <v>16.463200000000001</v>
      </c>
      <c r="D2229" s="92">
        <v>19.177</v>
      </c>
      <c r="E2229" s="92">
        <v>11.711</v>
      </c>
      <c r="F2229" s="139">
        <f t="shared" si="647"/>
        <v>1.3533274211575019E-2</v>
      </c>
      <c r="G2229" s="140">
        <f t="shared" si="647"/>
        <v>-4.1716639724669324E-3</v>
      </c>
      <c r="H2229" s="140">
        <f t="shared" si="647"/>
        <v>1.0417556143796469E-2</v>
      </c>
      <c r="I2229" s="141">
        <f t="shared" si="665"/>
        <v>21.689510714800281</v>
      </c>
      <c r="J2229" s="142">
        <f t="shared" si="660"/>
        <v>24.976071747405747</v>
      </c>
      <c r="K2229" s="142">
        <f t="shared" si="663"/>
        <v>19.661715225002133</v>
      </c>
      <c r="L2229" s="143">
        <f t="shared" si="661"/>
        <v>15182.657500360197</v>
      </c>
      <c r="M2229" s="137">
        <f t="shared" si="648"/>
        <v>-14985.643048443448</v>
      </c>
      <c r="N2229" s="137">
        <f t="shared" si="649"/>
        <v>29492.572837503201</v>
      </c>
      <c r="O2229" s="143">
        <f t="shared" si="664"/>
        <v>-202.72750036019897</v>
      </c>
      <c r="P2229" s="137">
        <f t="shared" si="662"/>
        <v>-62.776951556552376</v>
      </c>
      <c r="Q2229" s="137">
        <f t="shared" si="650"/>
        <v>-304.0728375032013</v>
      </c>
      <c r="R2229" s="144">
        <f t="shared" si="651"/>
        <v>-569.57728941995265</v>
      </c>
      <c r="T2229" s="92">
        <f t="shared" si="652"/>
        <v>7.5908777532247327E-19</v>
      </c>
      <c r="U2229" s="92">
        <f>SUM($T$13:T2229)</f>
        <v>0.89102081525377674</v>
      </c>
      <c r="V2229" s="92">
        <f t="shared" si="653"/>
        <v>756</v>
      </c>
      <c r="W2229" s="92">
        <v>109.58318597943617</v>
      </c>
      <c r="Y2229" s="92">
        <f t="shared" si="654"/>
        <v>2.9272176102427874E-6</v>
      </c>
      <c r="Z2229" s="92">
        <f>SUM($Y$13:Y2229)</f>
        <v>0.8157686384954177</v>
      </c>
      <c r="AA2229" s="92">
        <f t="shared" si="655"/>
        <v>191</v>
      </c>
      <c r="AB2229" s="92">
        <v>111.04787717232648</v>
      </c>
      <c r="AD2229" s="92">
        <f t="shared" si="656"/>
        <v>3.9407092215703862E-17</v>
      </c>
      <c r="AE2229" s="92" t="e">
        <f>SUM($AD$13:AD2229)</f>
        <v>#N/A</v>
      </c>
      <c r="AF2229" s="92">
        <f t="shared" si="657"/>
        <v>679</v>
      </c>
      <c r="AG2229" s="92">
        <v>189.37197354617456</v>
      </c>
      <c r="AI2229" s="92">
        <f t="shared" si="658"/>
        <v>2.2540928963557301E-16</v>
      </c>
      <c r="AJ2229" s="92" t="e">
        <f>SUM($AI$13:AI2229)</f>
        <v>#N/A</v>
      </c>
      <c r="AK2229" s="92">
        <f t="shared" si="659"/>
        <v>645</v>
      </c>
      <c r="AL2229" s="92">
        <v>215.05928699807555</v>
      </c>
    </row>
    <row r="2230" spans="1:38">
      <c r="A2230" s="93">
        <v>2218</v>
      </c>
      <c r="B2230" s="130">
        <v>40753</v>
      </c>
      <c r="C2230" s="92">
        <v>16.688998999999999</v>
      </c>
      <c r="D2230" s="92">
        <v>19.174999</v>
      </c>
      <c r="E2230" s="92">
        <v>11.723000000000001</v>
      </c>
      <c r="F2230" s="139">
        <f t="shared" si="647"/>
        <v>-1.3529810865229197E-2</v>
      </c>
      <c r="G2230" s="140">
        <f t="shared" si="647"/>
        <v>1.0435463386460064E-4</v>
      </c>
      <c r="H2230" s="140">
        <f t="shared" si="647"/>
        <v>-1.0236287639683317E-3</v>
      </c>
      <c r="I2230" s="141">
        <f t="shared" si="665"/>
        <v>21.110363400465179</v>
      </c>
      <c r="J2230" s="142">
        <f t="shared" si="660"/>
        <v>25.083317287265569</v>
      </c>
      <c r="K2230" s="142">
        <f t="shared" si="663"/>
        <v>19.439081207881941</v>
      </c>
      <c r="L2230" s="143">
        <f t="shared" si="661"/>
        <v>14777.254380325625</v>
      </c>
      <c r="M2230" s="137">
        <f t="shared" si="648"/>
        <v>-15049.990372359342</v>
      </c>
      <c r="N2230" s="137">
        <f t="shared" si="649"/>
        <v>29158.621811822912</v>
      </c>
      <c r="O2230" s="143">
        <f t="shared" si="664"/>
        <v>202.67561967437359</v>
      </c>
      <c r="P2230" s="137">
        <f t="shared" si="662"/>
        <v>1.5703723593414907</v>
      </c>
      <c r="Q2230" s="137">
        <f t="shared" si="650"/>
        <v>29.878188177088305</v>
      </c>
      <c r="R2230" s="144">
        <f t="shared" si="651"/>
        <v>234.12418021080339</v>
      </c>
      <c r="T2230" s="92">
        <f t="shared" si="652"/>
        <v>9.0757356915616248E-42</v>
      </c>
      <c r="U2230" s="92">
        <f>SUM($T$13:T2230)</f>
        <v>0.89102081525377674</v>
      </c>
      <c r="V2230" s="92">
        <f t="shared" si="653"/>
        <v>1785</v>
      </c>
      <c r="W2230" s="92">
        <v>110.03700075533379</v>
      </c>
      <c r="Y2230" s="92">
        <f t="shared" si="654"/>
        <v>3.0587118343087285E-53</v>
      </c>
      <c r="Z2230" s="92">
        <f>SUM($Y$13:Y2230)</f>
        <v>0.8157686384954177</v>
      </c>
      <c r="AA2230" s="92">
        <f t="shared" si="655"/>
        <v>2300</v>
      </c>
      <c r="AB2230" s="92">
        <v>111.09545319045537</v>
      </c>
      <c r="AD2230" s="92">
        <f t="shared" si="656"/>
        <v>6.3330153397011219E-33</v>
      </c>
      <c r="AE2230" s="92" t="e">
        <f>SUM($AD$13:AD2230)</f>
        <v>#N/A</v>
      </c>
      <c r="AF2230" s="92">
        <f t="shared" si="657"/>
        <v>1388</v>
      </c>
      <c r="AG2230" s="92">
        <v>189.61161290322707</v>
      </c>
      <c r="AI2230" s="92">
        <f t="shared" si="658"/>
        <v>2.2397395122852509E-8</v>
      </c>
      <c r="AJ2230" s="92" t="e">
        <f>SUM($AI$13:AI2230)</f>
        <v>#N/A</v>
      </c>
      <c r="AK2230" s="92">
        <f t="shared" si="659"/>
        <v>286</v>
      </c>
      <c r="AL2230" s="92">
        <v>215.20424530391756</v>
      </c>
    </row>
    <row r="2231" spans="1:38">
      <c r="A2231" s="93">
        <v>2219</v>
      </c>
      <c r="B2231" s="130">
        <v>40752</v>
      </c>
      <c r="C2231" s="92">
        <v>16.736999999999998</v>
      </c>
      <c r="D2231" s="92">
        <v>19.007000000000001</v>
      </c>
      <c r="E2231" s="92">
        <v>11.712999999999999</v>
      </c>
      <c r="F2231" s="139">
        <f t="shared" si="647"/>
        <v>-2.8679572205293491E-3</v>
      </c>
      <c r="G2231" s="140">
        <f t="shared" si="647"/>
        <v>8.8387962329667946E-3</v>
      </c>
      <c r="H2231" s="140">
        <f t="shared" si="647"/>
        <v>8.5375224109984771E-4</v>
      </c>
      <c r="I2231" s="141">
        <f t="shared" si="665"/>
        <v>21.338526002276392</v>
      </c>
      <c r="J2231" s="142">
        <f t="shared" si="660"/>
        <v>25.302383196680172</v>
      </c>
      <c r="K2231" s="142">
        <f t="shared" si="663"/>
        <v>19.47561316485956</v>
      </c>
      <c r="L2231" s="143">
        <f t="shared" si="661"/>
        <v>14936.968201593474</v>
      </c>
      <c r="M2231" s="137">
        <f t="shared" si="648"/>
        <v>-15181.429918008103</v>
      </c>
      <c r="N2231" s="137">
        <f t="shared" si="649"/>
        <v>29213.419747289339</v>
      </c>
      <c r="O2231" s="143">
        <f t="shared" si="664"/>
        <v>42.961798406524395</v>
      </c>
      <c r="P2231" s="137">
        <f t="shared" si="662"/>
        <v>133.00991800810334</v>
      </c>
      <c r="Q2231" s="137">
        <f t="shared" si="650"/>
        <v>-24.919747289339284</v>
      </c>
      <c r="R2231" s="144">
        <f t="shared" si="651"/>
        <v>151.05196912528845</v>
      </c>
      <c r="T2231" s="92">
        <f t="shared" si="652"/>
        <v>1.8345505999296492E-7</v>
      </c>
      <c r="U2231" s="92">
        <f>SUM($T$13:T2231)</f>
        <v>0.89102099870883678</v>
      </c>
      <c r="V2231" s="92">
        <f t="shared" si="653"/>
        <v>245</v>
      </c>
      <c r="W2231" s="92">
        <v>110.28523086273526</v>
      </c>
      <c r="Y2231" s="92">
        <f t="shared" si="654"/>
        <v>6.8946703547142935E-27</v>
      </c>
      <c r="Z2231" s="92">
        <f>SUM($Y$13:Y2231)</f>
        <v>0.8157686384954177</v>
      </c>
      <c r="AA2231" s="92">
        <f t="shared" si="655"/>
        <v>1117</v>
      </c>
      <c r="AB2231" s="92">
        <v>111.84488196454549</v>
      </c>
      <c r="AD2231" s="92">
        <f t="shared" si="656"/>
        <v>1.7163785858706427E-28</v>
      </c>
      <c r="AE2231" s="92" t="e">
        <f>SUM($AD$13:AD2231)</f>
        <v>#N/A</v>
      </c>
      <c r="AF2231" s="92">
        <f t="shared" si="657"/>
        <v>1189</v>
      </c>
      <c r="AG2231" s="92">
        <v>189.68683241369217</v>
      </c>
      <c r="AI2231" s="92">
        <f t="shared" si="658"/>
        <v>6.7637977139528077E-3</v>
      </c>
      <c r="AJ2231" s="92" t="e">
        <f>SUM($AI$13:AI2231)</f>
        <v>#N/A</v>
      </c>
      <c r="AK2231" s="92">
        <f t="shared" si="659"/>
        <v>40</v>
      </c>
      <c r="AL2231" s="92">
        <v>216.02918832161777</v>
      </c>
    </row>
    <row r="2232" spans="1:38">
      <c r="A2232" s="93">
        <v>2220</v>
      </c>
      <c r="B2232" s="130">
        <v>40751</v>
      </c>
      <c r="C2232" s="92">
        <v>16.835999999999999</v>
      </c>
      <c r="D2232" s="92">
        <v>19.084999</v>
      </c>
      <c r="E2232" s="92">
        <v>11.6496</v>
      </c>
      <c r="F2232" s="139">
        <f t="shared" si="647"/>
        <v>-5.8802565930149431E-3</v>
      </c>
      <c r="G2232" s="140">
        <f t="shared" si="647"/>
        <v>-4.0869271200904E-3</v>
      </c>
      <c r="H2232" s="140">
        <f t="shared" si="647"/>
        <v>5.4422469441011145E-3</v>
      </c>
      <c r="I2232" s="141">
        <f t="shared" si="665"/>
        <v>21.274063096935137</v>
      </c>
      <c r="J2232" s="142">
        <f t="shared" si="660"/>
        <v>24.978197006979148</v>
      </c>
      <c r="K2232" s="142">
        <f t="shared" si="663"/>
        <v>19.564900683285263</v>
      </c>
      <c r="L2232" s="143">
        <f t="shared" si="661"/>
        <v>14891.844167854597</v>
      </c>
      <c r="M2232" s="137">
        <f t="shared" si="648"/>
        <v>-14986.918204187488</v>
      </c>
      <c r="N2232" s="137">
        <f t="shared" si="649"/>
        <v>29347.351024927895</v>
      </c>
      <c r="O2232" s="143">
        <f t="shared" si="664"/>
        <v>88.085832145401582</v>
      </c>
      <c r="P2232" s="137">
        <f t="shared" si="662"/>
        <v>-61.501795812511773</v>
      </c>
      <c r="Q2232" s="137">
        <f t="shared" si="650"/>
        <v>-158.8510249278952</v>
      </c>
      <c r="R2232" s="144">
        <f t="shared" si="651"/>
        <v>-132.26698859500539</v>
      </c>
      <c r="T2232" s="92">
        <f t="shared" si="652"/>
        <v>2.1277525366709883E-8</v>
      </c>
      <c r="U2232" s="92">
        <f>SUM($T$13:T2232)</f>
        <v>0.89102101998636218</v>
      </c>
      <c r="V2232" s="92">
        <f t="shared" si="653"/>
        <v>287</v>
      </c>
      <c r="W2232" s="92">
        <v>110.61754102678788</v>
      </c>
      <c r="Y2232" s="92">
        <f t="shared" si="654"/>
        <v>4.3068529161160441E-56</v>
      </c>
      <c r="Z2232" s="92">
        <f>SUM($Y$13:Y2232)</f>
        <v>0.8157686384954177</v>
      </c>
      <c r="AA2232" s="92">
        <f t="shared" si="655"/>
        <v>2428</v>
      </c>
      <c r="AB2232" s="92">
        <v>111.85304849067143</v>
      </c>
      <c r="AD2232" s="92">
        <f t="shared" si="656"/>
        <v>1.7837783347449723E-12</v>
      </c>
      <c r="AE2232" s="92" t="e">
        <f>SUM($AD$13:AD2232)</f>
        <v>#N/A</v>
      </c>
      <c r="AF2232" s="92">
        <f t="shared" si="657"/>
        <v>470</v>
      </c>
      <c r="AG2232" s="92">
        <v>189.86692615237189</v>
      </c>
      <c r="AI2232" s="92">
        <f t="shared" si="658"/>
        <v>3.4883230647472576E-57</v>
      </c>
      <c r="AJ2232" s="92" t="e">
        <f>SUM($AI$13:AI2232)</f>
        <v>#N/A</v>
      </c>
      <c r="AK2232" s="92">
        <f t="shared" si="659"/>
        <v>2477</v>
      </c>
      <c r="AL2232" s="92">
        <v>216.19040134220268</v>
      </c>
    </row>
    <row r="2233" spans="1:38">
      <c r="A2233" s="93">
        <v>2221</v>
      </c>
      <c r="B2233" s="130">
        <v>40750</v>
      </c>
      <c r="C2233" s="92">
        <v>16.733999000000001</v>
      </c>
      <c r="D2233" s="92">
        <v>18.948</v>
      </c>
      <c r="E2233" s="92">
        <v>11.627800000000001</v>
      </c>
      <c r="F2233" s="139">
        <f t="shared" si="647"/>
        <v>6.0954348090971333E-3</v>
      </c>
      <c r="G2233" s="140">
        <f t="shared" si="647"/>
        <v>7.2302617690520599E-3</v>
      </c>
      <c r="H2233" s="140">
        <f t="shared" si="647"/>
        <v>1.8748172483185055E-3</v>
      </c>
      <c r="I2233" s="141">
        <f t="shared" si="665"/>
        <v>21.530341695371195</v>
      </c>
      <c r="J2233" s="142">
        <f t="shared" si="660"/>
        <v>25.262040026351062</v>
      </c>
      <c r="K2233" s="142">
        <f t="shared" si="663"/>
        <v>19.495482068835031</v>
      </c>
      <c r="L2233" s="143">
        <f t="shared" si="661"/>
        <v>15071.239186759836</v>
      </c>
      <c r="M2233" s="137">
        <f t="shared" si="648"/>
        <v>-15157.224015810638</v>
      </c>
      <c r="N2233" s="137">
        <f t="shared" si="649"/>
        <v>29243.223103252545</v>
      </c>
      <c r="O2233" s="143">
        <f t="shared" si="664"/>
        <v>-91.309186759837758</v>
      </c>
      <c r="P2233" s="137">
        <f t="shared" si="662"/>
        <v>108.80401581063779</v>
      </c>
      <c r="Q2233" s="137">
        <f t="shared" si="650"/>
        <v>-54.723103252545116</v>
      </c>
      <c r="R2233" s="144">
        <f t="shared" si="651"/>
        <v>-37.22827420174508</v>
      </c>
      <c r="T2233" s="92">
        <f t="shared" si="652"/>
        <v>7.6573042994449388E-54</v>
      </c>
      <c r="U2233" s="92">
        <f>SUM($T$13:T2233)</f>
        <v>0.89102101998636218</v>
      </c>
      <c r="V2233" s="92">
        <f t="shared" si="653"/>
        <v>2327</v>
      </c>
      <c r="W2233" s="92">
        <v>110.64518227305052</v>
      </c>
      <c r="Y2233" s="92">
        <f t="shared" si="654"/>
        <v>2.1760665090379469E-4</v>
      </c>
      <c r="Z2233" s="92">
        <f>SUM($Y$13:Y2233)</f>
        <v>0.81598624514632145</v>
      </c>
      <c r="AA2233" s="92">
        <f t="shared" si="655"/>
        <v>107</v>
      </c>
      <c r="AB2233" s="92">
        <v>111.86120302809286</v>
      </c>
      <c r="AD2233" s="92">
        <f t="shared" si="656"/>
        <v>2.9602646101670107E-4</v>
      </c>
      <c r="AE2233" s="92" t="e">
        <f>SUM($AD$13:AD2233)</f>
        <v>#N/A</v>
      </c>
      <c r="AF2233" s="92">
        <f t="shared" si="657"/>
        <v>101</v>
      </c>
      <c r="AG2233" s="92">
        <v>190.13743973408782</v>
      </c>
      <c r="AI2233" s="92">
        <f t="shared" si="658"/>
        <v>1.586661995612276E-42</v>
      </c>
      <c r="AJ2233" s="92" t="e">
        <f>SUM($AI$13:AI2233)</f>
        <v>#N/A</v>
      </c>
      <c r="AK2233" s="92">
        <f t="shared" si="659"/>
        <v>1819</v>
      </c>
      <c r="AL2233" s="92">
        <v>216.42226972557364</v>
      </c>
    </row>
    <row r="2234" spans="1:38">
      <c r="A2234" s="93">
        <v>2222</v>
      </c>
      <c r="B2234" s="130">
        <v>40749</v>
      </c>
      <c r="C2234" s="92">
        <v>16.3918</v>
      </c>
      <c r="D2234" s="92">
        <v>19.011998999999999</v>
      </c>
      <c r="E2234" s="92">
        <v>11.638</v>
      </c>
      <c r="F2234" s="139">
        <f t="shared" si="647"/>
        <v>2.0876230798326123E-2</v>
      </c>
      <c r="G2234" s="140">
        <f t="shared" si="647"/>
        <v>-3.3662425502967164E-3</v>
      </c>
      <c r="H2234" s="140">
        <f t="shared" si="647"/>
        <v>-8.7643925073033202E-4</v>
      </c>
      <c r="I2234" s="141">
        <f t="shared" si="665"/>
        <v>21.846649251461098</v>
      </c>
      <c r="J2234" s="142">
        <f t="shared" si="660"/>
        <v>24.996272280468773</v>
      </c>
      <c r="K2234" s="142">
        <f t="shared" si="663"/>
        <v>19.44194536862004</v>
      </c>
      <c r="L2234" s="143">
        <f t="shared" si="661"/>
        <v>15292.654476022768</v>
      </c>
      <c r="M2234" s="137">
        <f t="shared" si="648"/>
        <v>-14997.763368281263</v>
      </c>
      <c r="N2234" s="137">
        <f t="shared" si="649"/>
        <v>29162.918052930061</v>
      </c>
      <c r="O2234" s="143">
        <f t="shared" si="664"/>
        <v>-312.72447602276952</v>
      </c>
      <c r="P2234" s="137">
        <f t="shared" si="662"/>
        <v>-50.656631718737117</v>
      </c>
      <c r="Q2234" s="137">
        <f t="shared" si="650"/>
        <v>25.581947069938906</v>
      </c>
      <c r="R2234" s="144">
        <f t="shared" si="651"/>
        <v>-337.79916067156773</v>
      </c>
      <c r="T2234" s="92">
        <f t="shared" si="652"/>
        <v>2.7143915081528488E-56</v>
      </c>
      <c r="U2234" s="92">
        <f>SUM($T$13:T2234)</f>
        <v>0.89102101998636218</v>
      </c>
      <c r="V2234" s="92">
        <f t="shared" si="653"/>
        <v>2437</v>
      </c>
      <c r="W2234" s="92">
        <v>110.64632091605017</v>
      </c>
      <c r="Y2234" s="92">
        <f t="shared" si="654"/>
        <v>1.5514342378698878E-46</v>
      </c>
      <c r="Z2234" s="92">
        <f>SUM($Y$13:Y2234)</f>
        <v>0.81598624514632145</v>
      </c>
      <c r="AA2234" s="92">
        <f t="shared" si="655"/>
        <v>1999</v>
      </c>
      <c r="AB2234" s="92">
        <v>111.88161193213091</v>
      </c>
      <c r="AD2234" s="92">
        <f t="shared" si="656"/>
        <v>1.7482335356824118E-43</v>
      </c>
      <c r="AE2234" s="92" t="e">
        <f>SUM($AD$13:AD2234)</f>
        <v>#N/A</v>
      </c>
      <c r="AF2234" s="92">
        <f t="shared" si="657"/>
        <v>1862</v>
      </c>
      <c r="AG2234" s="92">
        <v>190.91000835135492</v>
      </c>
      <c r="AI2234" s="92">
        <f t="shared" si="658"/>
        <v>9.6220823561450768E-59</v>
      </c>
      <c r="AJ2234" s="92" t="e">
        <f>SUM($AI$13:AI2234)</f>
        <v>#N/A</v>
      </c>
      <c r="AK2234" s="92">
        <f t="shared" si="659"/>
        <v>2547</v>
      </c>
      <c r="AL2234" s="92">
        <v>216.70855960806512</v>
      </c>
    </row>
    <row r="2235" spans="1:38">
      <c r="A2235" s="93">
        <v>2223</v>
      </c>
      <c r="B2235" s="130">
        <v>40746</v>
      </c>
      <c r="C2235" s="92">
        <v>16.693000999999999</v>
      </c>
      <c r="D2235" s="92">
        <v>18.902999999999999</v>
      </c>
      <c r="E2235" s="92">
        <v>11.627000000000001</v>
      </c>
      <c r="F2235" s="139">
        <f t="shared" si="647"/>
        <v>-1.80435501082159E-2</v>
      </c>
      <c r="G2235" s="140">
        <f t="shared" si="647"/>
        <v>5.7662275829233334E-3</v>
      </c>
      <c r="H2235" s="140">
        <f t="shared" si="647"/>
        <v>9.4607379375588607E-4</v>
      </c>
      <c r="I2235" s="141">
        <f t="shared" si="665"/>
        <v>21.013769832039188</v>
      </c>
      <c r="J2235" s="142">
        <f t="shared" si="660"/>
        <v>25.225321024139024</v>
      </c>
      <c r="K2235" s="142">
        <f t="shared" si="663"/>
        <v>19.477409649952694</v>
      </c>
      <c r="L2235" s="143">
        <f t="shared" si="661"/>
        <v>14709.638882427431</v>
      </c>
      <c r="M2235" s="137">
        <f t="shared" si="648"/>
        <v>-15135.192614483414</v>
      </c>
      <c r="N2235" s="137">
        <f t="shared" si="649"/>
        <v>29216.11447492904</v>
      </c>
      <c r="O2235" s="143">
        <f t="shared" si="664"/>
        <v>270.2911175725676</v>
      </c>
      <c r="P2235" s="137">
        <f t="shared" si="662"/>
        <v>86.772614483414145</v>
      </c>
      <c r="Q2235" s="137">
        <f t="shared" si="650"/>
        <v>-27.614474929039716</v>
      </c>
      <c r="R2235" s="144">
        <f t="shared" si="651"/>
        <v>329.44925712694203</v>
      </c>
      <c r="T2235" s="92">
        <f t="shared" si="652"/>
        <v>4.2935239873922355E-20</v>
      </c>
      <c r="U2235" s="92">
        <f>SUM($T$13:T2235)</f>
        <v>0.89102101998636218</v>
      </c>
      <c r="V2235" s="92">
        <f t="shared" si="653"/>
        <v>812</v>
      </c>
      <c r="W2235" s="92">
        <v>110.70002360269064</v>
      </c>
      <c r="Y2235" s="92">
        <f t="shared" si="654"/>
        <v>4.9241331936708355E-23</v>
      </c>
      <c r="Z2235" s="92">
        <f>SUM($Y$13:Y2235)</f>
        <v>0.81598624514632145</v>
      </c>
      <c r="AA2235" s="92">
        <f t="shared" si="655"/>
        <v>944</v>
      </c>
      <c r="AB2235" s="92">
        <v>111.98886816722734</v>
      </c>
      <c r="AD2235" s="92">
        <f t="shared" si="656"/>
        <v>1.4115945055546638E-8</v>
      </c>
      <c r="AE2235" s="92" t="e">
        <f>SUM($AD$13:AD2235)</f>
        <v>#N/A</v>
      </c>
      <c r="AF2235" s="92">
        <f t="shared" si="657"/>
        <v>295</v>
      </c>
      <c r="AG2235" s="92">
        <v>190.91517668663437</v>
      </c>
      <c r="AI2235" s="92">
        <f t="shared" si="658"/>
        <v>9.2441758639918335E-57</v>
      </c>
      <c r="AJ2235" s="92" t="e">
        <f>SUM($AI$13:AI2235)</f>
        <v>#N/A</v>
      </c>
      <c r="AK2235" s="92">
        <f t="shared" si="659"/>
        <v>2458</v>
      </c>
      <c r="AL2235" s="92">
        <v>217.34910487758862</v>
      </c>
    </row>
    <row r="2236" spans="1:38">
      <c r="A2236" s="93">
        <v>2224</v>
      </c>
      <c r="B2236" s="130">
        <v>40745</v>
      </c>
      <c r="C2236" s="92">
        <v>16.552999</v>
      </c>
      <c r="D2236" s="92">
        <v>18.802</v>
      </c>
      <c r="E2236" s="92">
        <v>11.582000000000001</v>
      </c>
      <c r="F2236" s="139">
        <f t="shared" si="647"/>
        <v>8.4578027220323371E-3</v>
      </c>
      <c r="G2236" s="140">
        <f t="shared" si="647"/>
        <v>5.3717689607488683E-3</v>
      </c>
      <c r="H2236" s="140">
        <f t="shared" si="647"/>
        <v>3.8853393196338626E-3</v>
      </c>
      <c r="I2236" s="141">
        <f t="shared" si="665"/>
        <v>21.580896132471217</v>
      </c>
      <c r="J2236" s="142">
        <f t="shared" si="660"/>
        <v>25.215427725773853</v>
      </c>
      <c r="K2236" s="142">
        <f t="shared" si="663"/>
        <v>19.534604817820753</v>
      </c>
      <c r="L2236" s="143">
        <f t="shared" si="661"/>
        <v>15106.627292729852</v>
      </c>
      <c r="M2236" s="137">
        <f t="shared" si="648"/>
        <v>-15129.256635464311</v>
      </c>
      <c r="N2236" s="137">
        <f t="shared" si="649"/>
        <v>29301.907226731131</v>
      </c>
      <c r="O2236" s="143">
        <f t="shared" si="664"/>
        <v>-126.69729272985387</v>
      </c>
      <c r="P2236" s="137">
        <f t="shared" si="662"/>
        <v>80.836635464311257</v>
      </c>
      <c r="Q2236" s="137">
        <f t="shared" si="650"/>
        <v>-113.40722673113123</v>
      </c>
      <c r="R2236" s="144">
        <f t="shared" si="651"/>
        <v>-159.26788399667385</v>
      </c>
      <c r="T2236" s="92">
        <f t="shared" si="652"/>
        <v>3.9407092215703862E-17</v>
      </c>
      <c r="U2236" s="92">
        <f>SUM($T$13:T2236)</f>
        <v>0.89102101998636218</v>
      </c>
      <c r="V2236" s="92">
        <f t="shared" si="653"/>
        <v>679</v>
      </c>
      <c r="W2236" s="92">
        <v>110.81927589528459</v>
      </c>
      <c r="Y2236" s="92">
        <f t="shared" si="654"/>
        <v>1.5196284020417252E-4</v>
      </c>
      <c r="Z2236" s="92">
        <f>SUM($Y$13:Y2236)</f>
        <v>0.81613820798652559</v>
      </c>
      <c r="AA2236" s="92">
        <f t="shared" si="655"/>
        <v>114</v>
      </c>
      <c r="AB2236" s="92">
        <v>112.35003952536499</v>
      </c>
      <c r="AD2236" s="92">
        <f t="shared" si="656"/>
        <v>3.9088140704415737E-55</v>
      </c>
      <c r="AE2236" s="92" t="e">
        <f>SUM($AD$13:AD2236)</f>
        <v>#N/A</v>
      </c>
      <c r="AF2236" s="92">
        <f t="shared" si="657"/>
        <v>2385</v>
      </c>
      <c r="AG2236" s="92">
        <v>191.06339534660219</v>
      </c>
      <c r="AI2236" s="92">
        <f t="shared" si="658"/>
        <v>1.4447661038535653E-13</v>
      </c>
      <c r="AJ2236" s="92" t="e">
        <f>SUM($AI$13:AI2236)</f>
        <v>#N/A</v>
      </c>
      <c r="AK2236" s="92">
        <f t="shared" si="659"/>
        <v>519</v>
      </c>
      <c r="AL2236" s="92">
        <v>217.54171628764561</v>
      </c>
    </row>
    <row r="2237" spans="1:38">
      <c r="A2237" s="93">
        <v>2225</v>
      </c>
      <c r="B2237" s="130">
        <v>40744</v>
      </c>
      <c r="C2237" s="92">
        <v>16.568000999999999</v>
      </c>
      <c r="D2237" s="92">
        <v>18.798999999999999</v>
      </c>
      <c r="E2237" s="92">
        <v>11.634</v>
      </c>
      <c r="F2237" s="139">
        <f t="shared" si="647"/>
        <v>-9.0548038957738441E-4</v>
      </c>
      <c r="G2237" s="140">
        <f t="shared" si="647"/>
        <v>1.5958295654017185E-4</v>
      </c>
      <c r="H2237" s="140">
        <f t="shared" si="647"/>
        <v>-4.4696578992607927E-3</v>
      </c>
      <c r="I2237" s="141">
        <f t="shared" si="665"/>
        <v>21.380522810211083</v>
      </c>
      <c r="J2237" s="142">
        <f t="shared" si="660"/>
        <v>25.084702452258096</v>
      </c>
      <c r="K2237" s="142">
        <f t="shared" si="663"/>
        <v>19.372024926938284</v>
      </c>
      <c r="L2237" s="143">
        <f t="shared" si="661"/>
        <v>14966.365967147758</v>
      </c>
      <c r="M2237" s="137">
        <f t="shared" si="648"/>
        <v>-15050.821471354857</v>
      </c>
      <c r="N2237" s="137">
        <f t="shared" si="649"/>
        <v>29058.037390407426</v>
      </c>
      <c r="O2237" s="143">
        <f t="shared" si="664"/>
        <v>13.564032852240416</v>
      </c>
      <c r="P2237" s="137">
        <f t="shared" si="662"/>
        <v>2.401471354856767</v>
      </c>
      <c r="Q2237" s="137">
        <f t="shared" si="650"/>
        <v>130.46260959257415</v>
      </c>
      <c r="R2237" s="144">
        <f t="shared" si="651"/>
        <v>146.42811379967134</v>
      </c>
      <c r="T2237" s="92">
        <f t="shared" si="652"/>
        <v>1.2121429740140065E-26</v>
      </c>
      <c r="U2237" s="92">
        <f>SUM($T$13:T2237)</f>
        <v>0.89102101998636218</v>
      </c>
      <c r="V2237" s="92">
        <f t="shared" si="653"/>
        <v>1106</v>
      </c>
      <c r="W2237" s="92">
        <v>110.87091549980505</v>
      </c>
      <c r="Y2237" s="92">
        <f t="shared" si="654"/>
        <v>3.4221087241297235E-33</v>
      </c>
      <c r="Z2237" s="92">
        <f>SUM($Y$13:Y2237)</f>
        <v>0.81613820798652559</v>
      </c>
      <c r="AA2237" s="92">
        <f t="shared" si="655"/>
        <v>1400</v>
      </c>
      <c r="AB2237" s="92">
        <v>112.38013204118579</v>
      </c>
      <c r="AD2237" s="92">
        <f t="shared" si="656"/>
        <v>1.5181645987802231E-59</v>
      </c>
      <c r="AE2237" s="92" t="e">
        <f>SUM($AD$13:AD2237)</f>
        <v>#N/A</v>
      </c>
      <c r="AF2237" s="92">
        <f t="shared" si="657"/>
        <v>2583</v>
      </c>
      <c r="AG2237" s="92">
        <v>191.56568168404556</v>
      </c>
      <c r="AI2237" s="92">
        <f t="shared" si="658"/>
        <v>5.8036065631070457E-12</v>
      </c>
      <c r="AJ2237" s="92" t="e">
        <f>SUM($AI$13:AI2237)</f>
        <v>#N/A</v>
      </c>
      <c r="AK2237" s="92">
        <f t="shared" si="659"/>
        <v>447</v>
      </c>
      <c r="AL2237" s="92">
        <v>217.74939954573711</v>
      </c>
    </row>
    <row r="2238" spans="1:38">
      <c r="A2238" s="93">
        <v>2226</v>
      </c>
      <c r="B2238" s="130">
        <v>40743</v>
      </c>
      <c r="C2238" s="92">
        <v>16.559999000000001</v>
      </c>
      <c r="D2238" s="92">
        <v>18.808001000000001</v>
      </c>
      <c r="E2238" s="92">
        <v>11.646000000000001</v>
      </c>
      <c r="F2238" s="139">
        <f t="shared" si="647"/>
        <v>4.832125895657402E-4</v>
      </c>
      <c r="G2238" s="140">
        <f t="shared" si="647"/>
        <v>-4.7857292223674186E-4</v>
      </c>
      <c r="H2238" s="140">
        <f t="shared" si="647"/>
        <v>-1.0303967027306404E-3</v>
      </c>
      <c r="I2238" s="141">
        <f t="shared" si="665"/>
        <v>21.410240701095447</v>
      </c>
      <c r="J2238" s="142">
        <f t="shared" si="660"/>
        <v>25.068697056109258</v>
      </c>
      <c r="K2238" s="142">
        <f t="shared" si="663"/>
        <v>19.438949510561564</v>
      </c>
      <c r="L2238" s="143">
        <f t="shared" si="661"/>
        <v>14987.168490766813</v>
      </c>
      <c r="M2238" s="137">
        <f t="shared" si="648"/>
        <v>-15041.218233665555</v>
      </c>
      <c r="N2238" s="137">
        <f t="shared" si="649"/>
        <v>29158.424265842346</v>
      </c>
      <c r="O2238" s="143">
        <f t="shared" si="664"/>
        <v>-7.2384907668147207</v>
      </c>
      <c r="P2238" s="137">
        <f t="shared" si="662"/>
        <v>-7.2017663344449829</v>
      </c>
      <c r="Q2238" s="137">
        <f t="shared" si="650"/>
        <v>30.075734157653642</v>
      </c>
      <c r="R2238" s="144">
        <f t="shared" si="651"/>
        <v>15.635477056393938</v>
      </c>
      <c r="T2238" s="92">
        <f t="shared" si="652"/>
        <v>3.5195133221383369E-28</v>
      </c>
      <c r="U2238" s="92">
        <f>SUM($T$13:T2238)</f>
        <v>0.89102101998636218</v>
      </c>
      <c r="V2238" s="92">
        <f t="shared" si="653"/>
        <v>1175</v>
      </c>
      <c r="W2238" s="92">
        <v>111.09672636031246</v>
      </c>
      <c r="Y2238" s="92">
        <f t="shared" si="654"/>
        <v>2.6372247401581512E-52</v>
      </c>
      <c r="Z2238" s="92">
        <f>SUM($Y$13:Y2238)</f>
        <v>0.81613820798652559</v>
      </c>
      <c r="AA2238" s="92">
        <f t="shared" si="655"/>
        <v>2258</v>
      </c>
      <c r="AB2238" s="92">
        <v>113.11627733389469</v>
      </c>
      <c r="AD2238" s="92">
        <f t="shared" si="656"/>
        <v>5.1993892654636638E-59</v>
      </c>
      <c r="AE2238" s="92" t="e">
        <f>SUM($AD$13:AD2238)</f>
        <v>#N/A</v>
      </c>
      <c r="AF2238" s="92">
        <f t="shared" si="657"/>
        <v>2559</v>
      </c>
      <c r="AG2238" s="92">
        <v>191.86088965539602</v>
      </c>
      <c r="AI2238" s="92">
        <f t="shared" si="658"/>
        <v>6.3896409373996664E-4</v>
      </c>
      <c r="AJ2238" s="92" t="e">
        <f>SUM($AI$13:AI2238)</f>
        <v>#N/A</v>
      </c>
      <c r="AK2238" s="92">
        <f t="shared" si="659"/>
        <v>86</v>
      </c>
      <c r="AL2238" s="92">
        <v>217.90641853187844</v>
      </c>
    </row>
    <row r="2239" spans="1:38">
      <c r="A2239" s="93">
        <v>2227</v>
      </c>
      <c r="B2239" s="130">
        <v>40742</v>
      </c>
      <c r="C2239" s="92">
        <v>16.277699999999999</v>
      </c>
      <c r="D2239" s="92">
        <v>18.877001</v>
      </c>
      <c r="E2239" s="92">
        <v>11.714</v>
      </c>
      <c r="F2239" s="139">
        <f t="shared" si="647"/>
        <v>1.7342683548658755E-2</v>
      </c>
      <c r="G2239" s="140">
        <f t="shared" si="647"/>
        <v>-3.655241635045714E-3</v>
      </c>
      <c r="H2239" s="140">
        <f t="shared" si="647"/>
        <v>-5.8050196346252081E-3</v>
      </c>
      <c r="I2239" s="141">
        <f t="shared" si="665"/>
        <v>21.771031693672942</v>
      </c>
      <c r="J2239" s="142">
        <f t="shared" si="660"/>
        <v>24.989023981123911</v>
      </c>
      <c r="K2239" s="142">
        <f t="shared" si="663"/>
        <v>19.346040122929828</v>
      </c>
      <c r="L2239" s="143">
        <f t="shared" si="661"/>
        <v>15239.72218557106</v>
      </c>
      <c r="M2239" s="137">
        <f t="shared" si="648"/>
        <v>-14993.414388674346</v>
      </c>
      <c r="N2239" s="137">
        <f t="shared" si="649"/>
        <v>29019.060184394744</v>
      </c>
      <c r="O2239" s="143">
        <f t="shared" si="664"/>
        <v>-259.79218557106105</v>
      </c>
      <c r="P2239" s="137">
        <f t="shared" si="662"/>
        <v>-55.005611325654172</v>
      </c>
      <c r="Q2239" s="137">
        <f t="shared" si="650"/>
        <v>169.43981560525572</v>
      </c>
      <c r="R2239" s="144">
        <f t="shared" si="651"/>
        <v>-145.35798129145951</v>
      </c>
      <c r="T2239" s="92">
        <f t="shared" si="652"/>
        <v>1.2575537809473211E-56</v>
      </c>
      <c r="U2239" s="92">
        <f>SUM($T$13:T2239)</f>
        <v>0.89102101998636218</v>
      </c>
      <c r="V2239" s="92">
        <f t="shared" si="653"/>
        <v>2452</v>
      </c>
      <c r="W2239" s="92">
        <v>111.16647541394195</v>
      </c>
      <c r="Y2239" s="92">
        <f t="shared" si="654"/>
        <v>1.0268632318831335E-19</v>
      </c>
      <c r="Z2239" s="92">
        <f>SUM($Y$13:Y2239)</f>
        <v>0.81613820798652559</v>
      </c>
      <c r="AA2239" s="92">
        <f t="shared" si="655"/>
        <v>795</v>
      </c>
      <c r="AB2239" s="92">
        <v>113.36692173962001</v>
      </c>
      <c r="AD2239" s="92">
        <f t="shared" si="656"/>
        <v>7.5119555614741066E-30</v>
      </c>
      <c r="AE2239" s="92" t="e">
        <f>SUM($AD$13:AD2239)</f>
        <v>#N/A</v>
      </c>
      <c r="AF2239" s="92">
        <f t="shared" si="657"/>
        <v>1250</v>
      </c>
      <c r="AG2239" s="92">
        <v>192.11134942205172</v>
      </c>
      <c r="AI2239" s="92">
        <f t="shared" si="658"/>
        <v>5.887347001052228E-46</v>
      </c>
      <c r="AJ2239" s="92" t="e">
        <f>SUM($AI$13:AI2239)</f>
        <v>#N/A</v>
      </c>
      <c r="AK2239" s="92">
        <f t="shared" si="659"/>
        <v>1973</v>
      </c>
      <c r="AL2239" s="92">
        <v>218.72524848999637</v>
      </c>
    </row>
    <row r="2240" spans="1:38">
      <c r="A2240" s="93">
        <v>2228</v>
      </c>
      <c r="B2240" s="130">
        <v>40739</v>
      </c>
      <c r="C2240" s="92">
        <v>16.597999999999999</v>
      </c>
      <c r="D2240" s="92">
        <v>18.907</v>
      </c>
      <c r="E2240" s="92">
        <v>11.733000000000001</v>
      </c>
      <c r="F2240" s="139">
        <f t="shared" si="647"/>
        <v>-1.9297505723581132E-2</v>
      </c>
      <c r="G2240" s="140">
        <f t="shared" si="647"/>
        <v>-1.5866610250171442E-3</v>
      </c>
      <c r="H2240" s="140">
        <f t="shared" si="647"/>
        <v>-1.6193641864825636E-3</v>
      </c>
      <c r="I2240" s="141">
        <f t="shared" si="665"/>
        <v>20.986935307265934</v>
      </c>
      <c r="J2240" s="142">
        <f t="shared" si="660"/>
        <v>25.040905430829852</v>
      </c>
      <c r="K2240" s="142">
        <f t="shared" si="663"/>
        <v>19.427488792295236</v>
      </c>
      <c r="L2240" s="143">
        <f t="shared" si="661"/>
        <v>14690.854715086154</v>
      </c>
      <c r="M2240" s="137">
        <f t="shared" si="648"/>
        <v>-15024.543258497912</v>
      </c>
      <c r="N2240" s="137">
        <f t="shared" si="649"/>
        <v>29141.233188442853</v>
      </c>
      <c r="O2240" s="143">
        <f t="shared" si="664"/>
        <v>289.07528491384437</v>
      </c>
      <c r="P2240" s="137">
        <f t="shared" si="662"/>
        <v>-23.876741502088407</v>
      </c>
      <c r="Q2240" s="137">
        <f t="shared" si="650"/>
        <v>47.266811557146866</v>
      </c>
      <c r="R2240" s="144">
        <f t="shared" si="651"/>
        <v>312.46535496890283</v>
      </c>
      <c r="T2240" s="92">
        <f t="shared" si="652"/>
        <v>1.6330886714419872E-46</v>
      </c>
      <c r="U2240" s="92">
        <f>SUM($T$13:T2240)</f>
        <v>0.89102101998636218</v>
      </c>
      <c r="V2240" s="92">
        <f t="shared" si="653"/>
        <v>1998</v>
      </c>
      <c r="W2240" s="92">
        <v>111.18774890016721</v>
      </c>
      <c r="Y2240" s="92">
        <f t="shared" si="654"/>
        <v>7.328116281143156E-7</v>
      </c>
      <c r="Z2240" s="92">
        <f>SUM($Y$13:Y2240)</f>
        <v>0.81613894079815374</v>
      </c>
      <c r="AA2240" s="92">
        <f t="shared" si="655"/>
        <v>218</v>
      </c>
      <c r="AB2240" s="92">
        <v>113.47845070478979</v>
      </c>
      <c r="AD2240" s="92">
        <f t="shared" si="656"/>
        <v>3.9882874404867976E-24</v>
      </c>
      <c r="AE2240" s="92" t="e">
        <f>SUM($AD$13:AD2240)</f>
        <v>#N/A</v>
      </c>
      <c r="AF2240" s="92">
        <f t="shared" si="657"/>
        <v>993</v>
      </c>
      <c r="AG2240" s="92">
        <v>192.69643852115041</v>
      </c>
      <c r="AI2240" s="92">
        <f t="shared" si="658"/>
        <v>2.8440004613822997E-2</v>
      </c>
      <c r="AJ2240" s="92" t="e">
        <f>SUM($AI$13:AI2240)</f>
        <v>#N/A</v>
      </c>
      <c r="AK2240" s="92">
        <f t="shared" si="659"/>
        <v>12</v>
      </c>
      <c r="AL2240" s="92">
        <v>218.92937799486026</v>
      </c>
    </row>
    <row r="2241" spans="1:38">
      <c r="A2241" s="93">
        <v>2229</v>
      </c>
      <c r="B2241" s="130">
        <v>40738</v>
      </c>
      <c r="C2241" s="92">
        <v>16.591999000000001</v>
      </c>
      <c r="D2241" s="92">
        <v>18.908999999999999</v>
      </c>
      <c r="E2241" s="92">
        <v>11.709</v>
      </c>
      <c r="F2241" s="139">
        <f t="shared" si="647"/>
        <v>3.6168034966710394E-4</v>
      </c>
      <c r="G2241" s="140">
        <f t="shared" si="647"/>
        <v>-1.0576973927756139E-4</v>
      </c>
      <c r="H2241" s="140">
        <f t="shared" si="647"/>
        <v>2.0497053548553801E-3</v>
      </c>
      <c r="I2241" s="141">
        <f t="shared" si="665"/>
        <v>21.407639923314839</v>
      </c>
      <c r="J2241" s="142">
        <f t="shared" si="660"/>
        <v>25.0780472209001</v>
      </c>
      <c r="K2241" s="142">
        <f t="shared" si="663"/>
        <v>19.498885216500131</v>
      </c>
      <c r="L2241" s="143">
        <f t="shared" si="661"/>
        <v>14985.347946320388</v>
      </c>
      <c r="M2241" s="137">
        <f t="shared" si="648"/>
        <v>-15046.828332540061</v>
      </c>
      <c r="N2241" s="137">
        <f t="shared" si="649"/>
        <v>29248.327824750198</v>
      </c>
      <c r="O2241" s="143">
        <f t="shared" si="664"/>
        <v>-5.4179463203890919</v>
      </c>
      <c r="P2241" s="137">
        <f t="shared" si="662"/>
        <v>-1.5916674599393446</v>
      </c>
      <c r="Q2241" s="137">
        <f t="shared" si="650"/>
        <v>-59.827824750198488</v>
      </c>
      <c r="R2241" s="144">
        <f t="shared" si="651"/>
        <v>-66.837438530526924</v>
      </c>
      <c r="T2241" s="92">
        <f t="shared" si="652"/>
        <v>1.0965051333040884E-53</v>
      </c>
      <c r="U2241" s="92">
        <f>SUM($T$13:T2241)</f>
        <v>0.89102101998636218</v>
      </c>
      <c r="V2241" s="92">
        <f t="shared" si="653"/>
        <v>2320</v>
      </c>
      <c r="W2241" s="92">
        <v>111.37163207042249</v>
      </c>
      <c r="Y2241" s="92">
        <f t="shared" si="654"/>
        <v>1.0817465906089321E-28</v>
      </c>
      <c r="Z2241" s="92">
        <f>SUM($Y$13:Y2241)</f>
        <v>0.81613894079815374</v>
      </c>
      <c r="AA2241" s="92">
        <f t="shared" si="655"/>
        <v>1198</v>
      </c>
      <c r="AB2241" s="92">
        <v>113.60597073053032</v>
      </c>
      <c r="AD2241" s="92">
        <f t="shared" si="656"/>
        <v>2.6037455689376591E-36</v>
      </c>
      <c r="AE2241" s="92" t="e">
        <f>SUM($AD$13:AD2241)</f>
        <v>#N/A</v>
      </c>
      <c r="AF2241" s="92">
        <f t="shared" si="657"/>
        <v>1540</v>
      </c>
      <c r="AG2241" s="92">
        <v>193.60068140784279</v>
      </c>
      <c r="AI2241" s="92">
        <f t="shared" si="658"/>
        <v>2.9838563086393607E-30</v>
      </c>
      <c r="AJ2241" s="92" t="e">
        <f>SUM($AI$13:AI2241)</f>
        <v>#N/A</v>
      </c>
      <c r="AK2241" s="92">
        <f t="shared" si="659"/>
        <v>1268</v>
      </c>
      <c r="AL2241" s="92">
        <v>219.30794751565008</v>
      </c>
    </row>
    <row r="2242" spans="1:38">
      <c r="A2242" s="93">
        <v>2230</v>
      </c>
      <c r="B2242" s="130">
        <v>40737</v>
      </c>
      <c r="C2242" s="92">
        <v>16.513000000000002</v>
      </c>
      <c r="D2242" s="92">
        <v>18.763999999999999</v>
      </c>
      <c r="E2242" s="92">
        <v>11.695</v>
      </c>
      <c r="F2242" s="139">
        <f t="shared" si="647"/>
        <v>4.7840489311450352E-3</v>
      </c>
      <c r="G2242" s="140">
        <f t="shared" si="647"/>
        <v>7.7275634193134657E-3</v>
      </c>
      <c r="H2242" s="140">
        <f t="shared" si="647"/>
        <v>1.197092774690045E-3</v>
      </c>
      <c r="I2242" s="141">
        <f t="shared" si="665"/>
        <v>21.50227816872161</v>
      </c>
      <c r="J2242" s="142">
        <f t="shared" si="660"/>
        <v>25.274512699850774</v>
      </c>
      <c r="K2242" s="142">
        <f t="shared" si="663"/>
        <v>19.482294228302692</v>
      </c>
      <c r="L2242" s="143">
        <f t="shared" si="661"/>
        <v>15051.594718105127</v>
      </c>
      <c r="M2242" s="137">
        <f t="shared" si="648"/>
        <v>-15164.707619910465</v>
      </c>
      <c r="N2242" s="137">
        <f t="shared" si="649"/>
        <v>29223.441342454036</v>
      </c>
      <c r="O2242" s="143">
        <f t="shared" si="664"/>
        <v>-71.664718105128486</v>
      </c>
      <c r="P2242" s="137">
        <f t="shared" si="662"/>
        <v>116.28761991046485</v>
      </c>
      <c r="Q2242" s="137">
        <f t="shared" si="650"/>
        <v>-34.941342454036203</v>
      </c>
      <c r="R2242" s="144">
        <f t="shared" si="651"/>
        <v>9.6815593513001659</v>
      </c>
      <c r="T2242" s="92">
        <f t="shared" si="652"/>
        <v>1.2081634597609371E-54</v>
      </c>
      <c r="U2242" s="92">
        <f>SUM($T$13:T2242)</f>
        <v>0.89102101998636218</v>
      </c>
      <c r="V2242" s="92">
        <f t="shared" si="653"/>
        <v>2363</v>
      </c>
      <c r="W2242" s="92">
        <v>112.02235090806244</v>
      </c>
      <c r="Y2242" s="92">
        <f t="shared" si="654"/>
        <v>1.2759399726463224E-26</v>
      </c>
      <c r="Z2242" s="92">
        <f>SUM($Y$13:Y2242)</f>
        <v>0.81613894079815374</v>
      </c>
      <c r="AA2242" s="92">
        <f t="shared" si="655"/>
        <v>1105</v>
      </c>
      <c r="AB2242" s="92">
        <v>113.71452499266343</v>
      </c>
      <c r="AD2242" s="92">
        <f t="shared" si="656"/>
        <v>1.0284559073594049E-37</v>
      </c>
      <c r="AE2242" s="92" t="e">
        <f>SUM($AD$13:AD2242)</f>
        <v>#N/A</v>
      </c>
      <c r="AF2242" s="92">
        <f t="shared" si="657"/>
        <v>1603</v>
      </c>
      <c r="AG2242" s="92">
        <v>193.78744593098963</v>
      </c>
      <c r="AI2242" s="92">
        <f t="shared" si="658"/>
        <v>2.8550409779464332E-47</v>
      </c>
      <c r="AJ2242" s="92" t="e">
        <f>SUM($AI$13:AI2242)</f>
        <v>#N/A</v>
      </c>
      <c r="AK2242" s="92">
        <f t="shared" si="659"/>
        <v>2032</v>
      </c>
      <c r="AL2242" s="92">
        <v>220.17914229403686</v>
      </c>
    </row>
    <row r="2243" spans="1:38">
      <c r="A2243" s="93">
        <v>2231</v>
      </c>
      <c r="B2243" s="130">
        <v>40736</v>
      </c>
      <c r="C2243" s="92">
        <v>16.448</v>
      </c>
      <c r="D2243" s="92">
        <v>18.691998999999999</v>
      </c>
      <c r="E2243" s="92">
        <v>11.787000000000001</v>
      </c>
      <c r="F2243" s="139">
        <f t="shared" si="647"/>
        <v>3.9518482490272788E-3</v>
      </c>
      <c r="G2243" s="140">
        <f t="shared" si="647"/>
        <v>3.8519689627631859E-3</v>
      </c>
      <c r="H2243" s="140">
        <f t="shared" si="647"/>
        <v>-7.805209128701196E-3</v>
      </c>
      <c r="I2243" s="141">
        <f t="shared" si="665"/>
        <v>21.484469157344357</v>
      </c>
      <c r="J2243" s="142">
        <f t="shared" si="660"/>
        <v>25.177310077964375</v>
      </c>
      <c r="K2243" s="142">
        <f t="shared" si="663"/>
        <v>19.307118435564604</v>
      </c>
      <c r="L2243" s="143">
        <f t="shared" si="661"/>
        <v>15039.128410141049</v>
      </c>
      <c r="M2243" s="137">
        <f t="shared" si="648"/>
        <v>-15106.386046778625</v>
      </c>
      <c r="N2243" s="137">
        <f t="shared" si="649"/>
        <v>28960.677653346906</v>
      </c>
      <c r="O2243" s="143">
        <f t="shared" si="664"/>
        <v>-59.198410141050772</v>
      </c>
      <c r="P2243" s="137">
        <f t="shared" si="662"/>
        <v>57.966046778625241</v>
      </c>
      <c r="Q2243" s="137">
        <f t="shared" si="650"/>
        <v>227.82234665309443</v>
      </c>
      <c r="R2243" s="144">
        <f t="shared" si="651"/>
        <v>226.5899832906689</v>
      </c>
      <c r="T2243" s="92">
        <f t="shared" si="652"/>
        <v>1.982621543595377E-48</v>
      </c>
      <c r="U2243" s="92">
        <f>SUM($T$13:T2243)</f>
        <v>0.89102101998636218</v>
      </c>
      <c r="V2243" s="92">
        <f t="shared" si="653"/>
        <v>2084</v>
      </c>
      <c r="W2243" s="92">
        <v>112.0662187835751</v>
      </c>
      <c r="Y2243" s="92">
        <f t="shared" si="654"/>
        <v>8.8811116181970845E-55</v>
      </c>
      <c r="Z2243" s="92">
        <f>SUM($Y$13:Y2243)</f>
        <v>0.81613894079815374</v>
      </c>
      <c r="AA2243" s="92">
        <f t="shared" si="655"/>
        <v>2369</v>
      </c>
      <c r="AB2243" s="92">
        <v>114.02796929172837</v>
      </c>
      <c r="AD2243" s="92">
        <f t="shared" si="656"/>
        <v>7.5849978273205242E-10</v>
      </c>
      <c r="AE2243" s="92" t="e">
        <f>SUM($AD$13:AD2243)</f>
        <v>#N/A</v>
      </c>
      <c r="AF2243" s="92">
        <f t="shared" si="657"/>
        <v>352</v>
      </c>
      <c r="AG2243" s="92">
        <v>194.27773798042472</v>
      </c>
      <c r="AI2243" s="92">
        <f t="shared" si="658"/>
        <v>3.4607428271602852E-31</v>
      </c>
      <c r="AJ2243" s="92" t="e">
        <f>SUM($AI$13:AI2243)</f>
        <v>#N/A</v>
      </c>
      <c r="AK2243" s="92">
        <f t="shared" si="659"/>
        <v>1310</v>
      </c>
      <c r="AL2243" s="92">
        <v>220.46493688579721</v>
      </c>
    </row>
    <row r="2244" spans="1:38">
      <c r="A2244" s="93">
        <v>2232</v>
      </c>
      <c r="B2244" s="130">
        <v>40735</v>
      </c>
      <c r="C2244" s="92">
        <v>16.192399999999999</v>
      </c>
      <c r="D2244" s="92">
        <v>18.620999999999999</v>
      </c>
      <c r="E2244" s="92">
        <v>11.7516</v>
      </c>
      <c r="F2244" s="139">
        <f t="shared" si="647"/>
        <v>1.5785183172352557E-2</v>
      </c>
      <c r="G2244" s="140">
        <f t="shared" si="647"/>
        <v>3.8128457118307146E-3</v>
      </c>
      <c r="H2244" s="140">
        <f t="shared" si="647"/>
        <v>3.0123557643215726E-3</v>
      </c>
      <c r="I2244" s="141">
        <f t="shared" si="665"/>
        <v>21.737701341370027</v>
      </c>
      <c r="J2244" s="142">
        <f t="shared" si="660"/>
        <v>25.176328839444714</v>
      </c>
      <c r="K2244" s="142">
        <f t="shared" si="663"/>
        <v>19.517617430817932</v>
      </c>
      <c r="L2244" s="143">
        <f t="shared" si="661"/>
        <v>15216.390938959019</v>
      </c>
      <c r="M2244" s="137">
        <f t="shared" si="648"/>
        <v>-15105.797303666828</v>
      </c>
      <c r="N2244" s="137">
        <f t="shared" si="649"/>
        <v>29276.426146226899</v>
      </c>
      <c r="O2244" s="143">
        <f t="shared" si="664"/>
        <v>-236.4609389590205</v>
      </c>
      <c r="P2244" s="137">
        <f t="shared" si="662"/>
        <v>57.377303666828084</v>
      </c>
      <c r="Q2244" s="137">
        <f t="shared" si="650"/>
        <v>-87.926146226898709</v>
      </c>
      <c r="R2244" s="144">
        <f t="shared" si="651"/>
        <v>-267.00978151909112</v>
      </c>
      <c r="T2244" s="92">
        <f t="shared" si="652"/>
        <v>2.2702968456802037E-33</v>
      </c>
      <c r="U2244" s="92">
        <f>SUM($T$13:T2244)</f>
        <v>0.89102101998636218</v>
      </c>
      <c r="V2244" s="92">
        <f t="shared" si="653"/>
        <v>1408</v>
      </c>
      <c r="W2244" s="92">
        <v>112.12707055918327</v>
      </c>
      <c r="Y2244" s="92">
        <f t="shared" si="654"/>
        <v>6.3183099952775211E-6</v>
      </c>
      <c r="Z2244" s="92">
        <f>SUM($Y$13:Y2244)</f>
        <v>0.81614525910814906</v>
      </c>
      <c r="AA2244" s="92">
        <f t="shared" si="655"/>
        <v>176</v>
      </c>
      <c r="AB2244" s="92">
        <v>114.07157084973915</v>
      </c>
      <c r="AD2244" s="92">
        <f t="shared" si="656"/>
        <v>1.2616959797159149E-28</v>
      </c>
      <c r="AE2244" s="92" t="e">
        <f>SUM($AD$13:AD2244)</f>
        <v>#N/A</v>
      </c>
      <c r="AF2244" s="92">
        <f t="shared" si="657"/>
        <v>1195</v>
      </c>
      <c r="AG2244" s="92">
        <v>194.28284806876763</v>
      </c>
      <c r="AI2244" s="92">
        <f t="shared" si="658"/>
        <v>3.6925880189549926E-56</v>
      </c>
      <c r="AJ2244" s="92" t="e">
        <f>SUM($AI$13:AI2244)</f>
        <v>#N/A</v>
      </c>
      <c r="AK2244" s="92">
        <f t="shared" si="659"/>
        <v>2431</v>
      </c>
      <c r="AL2244" s="92">
        <v>220.93072099298843</v>
      </c>
    </row>
    <row r="2245" spans="1:38">
      <c r="A2245" s="93">
        <v>2233</v>
      </c>
      <c r="B2245" s="130">
        <v>40732</v>
      </c>
      <c r="C2245" s="92">
        <v>16.599001000000001</v>
      </c>
      <c r="D2245" s="92">
        <v>18.437000000000001</v>
      </c>
      <c r="E2245" s="92">
        <v>11.615</v>
      </c>
      <c r="F2245" s="139">
        <f t="shared" si="647"/>
        <v>-2.4495510302095957E-2</v>
      </c>
      <c r="G2245" s="140">
        <f t="shared" si="647"/>
        <v>9.9799316591635545E-3</v>
      </c>
      <c r="H2245" s="140">
        <f t="shared" si="647"/>
        <v>1.1760654326302244E-2</v>
      </c>
      <c r="I2245" s="141">
        <f t="shared" si="665"/>
        <v>20.875698529086176</v>
      </c>
      <c r="J2245" s="142">
        <f t="shared" si="660"/>
        <v>25.331003671963984</v>
      </c>
      <c r="K2245" s="142">
        <f t="shared" si="663"/>
        <v>19.687850572535513</v>
      </c>
      <c r="L2245" s="143">
        <f t="shared" si="661"/>
        <v>14612.988970360322</v>
      </c>
      <c r="M2245" s="137">
        <f t="shared" si="648"/>
        <v>-15198.60220317839</v>
      </c>
      <c r="N2245" s="137">
        <f t="shared" si="649"/>
        <v>29531.77585880327</v>
      </c>
      <c r="O2245" s="143">
        <f t="shared" si="664"/>
        <v>366.94102963967634</v>
      </c>
      <c r="P2245" s="137">
        <f t="shared" si="662"/>
        <v>150.18220317839041</v>
      </c>
      <c r="Q2245" s="137">
        <f t="shared" si="650"/>
        <v>-343.27585880327024</v>
      </c>
      <c r="R2245" s="144">
        <f t="shared" si="651"/>
        <v>173.84737401479651</v>
      </c>
      <c r="T2245" s="92">
        <f t="shared" si="652"/>
        <v>5.395193894510257E-25</v>
      </c>
      <c r="U2245" s="92">
        <f>SUM($T$13:T2245)</f>
        <v>0.89102101998636218</v>
      </c>
      <c r="V2245" s="92">
        <f t="shared" si="653"/>
        <v>1032</v>
      </c>
      <c r="W2245" s="92">
        <v>112.16911194999739</v>
      </c>
      <c r="Y2245" s="92">
        <f t="shared" si="654"/>
        <v>1.1259689275127671E-30</v>
      </c>
      <c r="Z2245" s="92">
        <f>SUM($Y$13:Y2245)</f>
        <v>0.81614525910814906</v>
      </c>
      <c r="AA2245" s="92">
        <f t="shared" si="655"/>
        <v>1287</v>
      </c>
      <c r="AB2245" s="92">
        <v>114.12403457064465</v>
      </c>
      <c r="AD2245" s="92">
        <f t="shared" si="656"/>
        <v>5.0800121208493527E-54</v>
      </c>
      <c r="AE2245" s="92" t="e">
        <f>SUM($AD$13:AD2245)</f>
        <v>#N/A</v>
      </c>
      <c r="AF2245" s="92">
        <f t="shared" si="657"/>
        <v>2335</v>
      </c>
      <c r="AG2245" s="92">
        <v>194.71820952067355</v>
      </c>
      <c r="AI2245" s="92">
        <f t="shared" si="658"/>
        <v>1.1323069364743503E-29</v>
      </c>
      <c r="AJ2245" s="92" t="e">
        <f>SUM($AI$13:AI2245)</f>
        <v>#N/A</v>
      </c>
      <c r="AK2245" s="92">
        <f t="shared" si="659"/>
        <v>1242</v>
      </c>
      <c r="AL2245" s="92">
        <v>221.97529711718926</v>
      </c>
    </row>
    <row r="2246" spans="1:38">
      <c r="A2246" s="93">
        <v>2234</v>
      </c>
      <c r="B2246" s="130">
        <v>40731</v>
      </c>
      <c r="C2246" s="92">
        <v>16.665001</v>
      </c>
      <c r="D2246" s="92">
        <v>18.594999000000001</v>
      </c>
      <c r="E2246" s="92">
        <v>11.5372</v>
      </c>
      <c r="F2246" s="139">
        <f t="shared" si="647"/>
        <v>-3.9603958019563956E-3</v>
      </c>
      <c r="G2246" s="140">
        <f t="shared" si="647"/>
        <v>-8.4968544499518517E-3</v>
      </c>
      <c r="H2246" s="140">
        <f t="shared" si="647"/>
        <v>6.7434039454981054E-3</v>
      </c>
      <c r="I2246" s="141">
        <f t="shared" si="665"/>
        <v>21.315147925877714</v>
      </c>
      <c r="J2246" s="142">
        <f t="shared" si="660"/>
        <v>24.867592942597092</v>
      </c>
      <c r="K2246" s="142">
        <f t="shared" si="663"/>
        <v>19.590219897375448</v>
      </c>
      <c r="L2246" s="143">
        <f t="shared" si="661"/>
        <v>14920.603548114399</v>
      </c>
      <c r="M2246" s="137">
        <f t="shared" si="648"/>
        <v>-14920.555765558256</v>
      </c>
      <c r="N2246" s="137">
        <f t="shared" si="649"/>
        <v>29385.32984606317</v>
      </c>
      <c r="O2246" s="143">
        <f t="shared" si="664"/>
        <v>59.326451885599454</v>
      </c>
      <c r="P2246" s="137">
        <f t="shared" si="662"/>
        <v>-127.86423444174397</v>
      </c>
      <c r="Q2246" s="137">
        <f t="shared" si="650"/>
        <v>-196.82984606317041</v>
      </c>
      <c r="R2246" s="144">
        <f t="shared" si="651"/>
        <v>-265.36762861931493</v>
      </c>
      <c r="T2246" s="92">
        <f t="shared" si="652"/>
        <v>1.6608218588982909E-43</v>
      </c>
      <c r="U2246" s="92">
        <f>SUM($T$13:T2246)</f>
        <v>0.89102101998636218</v>
      </c>
      <c r="V2246" s="92">
        <f t="shared" si="653"/>
        <v>1863</v>
      </c>
      <c r="W2246" s="92">
        <v>112.18959039466972</v>
      </c>
      <c r="Y2246" s="92">
        <f t="shared" si="654"/>
        <v>1.2034914607274012E-9</v>
      </c>
      <c r="Z2246" s="92">
        <f>SUM($Y$13:Y2246)</f>
        <v>0.81614526031164047</v>
      </c>
      <c r="AA2246" s="92">
        <f t="shared" si="655"/>
        <v>343</v>
      </c>
      <c r="AB2246" s="92">
        <v>114.1354193072093</v>
      </c>
      <c r="AD2246" s="92">
        <f t="shared" si="656"/>
        <v>1.21026583919993E-8</v>
      </c>
      <c r="AE2246" s="92" t="e">
        <f>SUM($AD$13:AD2246)</f>
        <v>#N/A</v>
      </c>
      <c r="AF2246" s="92">
        <f t="shared" si="657"/>
        <v>298</v>
      </c>
      <c r="AG2246" s="92">
        <v>195.11586455395081</v>
      </c>
      <c r="AI2246" s="92">
        <f t="shared" si="658"/>
        <v>9.7703311199143441E-38</v>
      </c>
      <c r="AJ2246" s="92" t="e">
        <f>SUM($AI$13:AI2246)</f>
        <v>#N/A</v>
      </c>
      <c r="AK2246" s="92">
        <f t="shared" si="659"/>
        <v>1604</v>
      </c>
      <c r="AL2246" s="92">
        <v>222.90124899335933</v>
      </c>
    </row>
    <row r="2247" spans="1:38">
      <c r="A2247" s="93">
        <v>2235</v>
      </c>
      <c r="B2247" s="130">
        <v>40730</v>
      </c>
      <c r="C2247" s="92">
        <v>16.809999000000001</v>
      </c>
      <c r="D2247" s="92">
        <v>18.670999999999999</v>
      </c>
      <c r="E2247" s="92">
        <v>11.617000000000001</v>
      </c>
      <c r="F2247" s="139">
        <f t="shared" si="647"/>
        <v>-8.6256995018263449E-3</v>
      </c>
      <c r="G2247" s="140">
        <f t="shared" si="647"/>
        <v>-4.0705371967221238E-3</v>
      </c>
      <c r="H2247" s="140">
        <f t="shared" si="647"/>
        <v>-6.8692433502626216E-3</v>
      </c>
      <c r="I2247" s="141">
        <f t="shared" si="665"/>
        <v>21.215310893230864</v>
      </c>
      <c r="J2247" s="142">
        <f t="shared" si="660"/>
        <v>24.978608077730172</v>
      </c>
      <c r="K2247" s="142">
        <f t="shared" si="663"/>
        <v>19.32533139364724</v>
      </c>
      <c r="L2247" s="143">
        <f t="shared" si="661"/>
        <v>14850.717625261605</v>
      </c>
      <c r="M2247" s="137">
        <f t="shared" si="648"/>
        <v>-14987.164846638103</v>
      </c>
      <c r="N2247" s="137">
        <f t="shared" si="649"/>
        <v>28987.997090470861</v>
      </c>
      <c r="O2247" s="143">
        <f t="shared" si="664"/>
        <v>129.21237473839392</v>
      </c>
      <c r="P2247" s="137">
        <f t="shared" si="662"/>
        <v>-61.255153361897101</v>
      </c>
      <c r="Q2247" s="137">
        <f t="shared" si="650"/>
        <v>200.50290952913929</v>
      </c>
      <c r="R2247" s="144">
        <f t="shared" si="651"/>
        <v>268.46013090563611</v>
      </c>
      <c r="T2247" s="92">
        <f t="shared" si="652"/>
        <v>5.5038487408348394E-58</v>
      </c>
      <c r="U2247" s="92">
        <f>SUM($T$13:T2247)</f>
        <v>0.89102101998636218</v>
      </c>
      <c r="V2247" s="92">
        <f t="shared" si="653"/>
        <v>2513</v>
      </c>
      <c r="W2247" s="92">
        <v>112.80067771084396</v>
      </c>
      <c r="Y2247" s="92">
        <f t="shared" si="654"/>
        <v>5.5886473053867982E-37</v>
      </c>
      <c r="Z2247" s="92">
        <f>SUM($Y$13:Y2247)</f>
        <v>0.81614526031164047</v>
      </c>
      <c r="AA2247" s="92">
        <f t="shared" si="655"/>
        <v>1570</v>
      </c>
      <c r="AB2247" s="92">
        <v>114.19148302301437</v>
      </c>
      <c r="AD2247" s="92">
        <f t="shared" si="656"/>
        <v>7.2463086422733406E-9</v>
      </c>
      <c r="AE2247" s="92" t="e">
        <f>SUM($AD$13:AD2247)</f>
        <v>#N/A</v>
      </c>
      <c r="AF2247" s="92">
        <f t="shared" si="657"/>
        <v>308</v>
      </c>
      <c r="AG2247" s="92">
        <v>196.01963464554137</v>
      </c>
      <c r="AI2247" s="92">
        <f t="shared" si="658"/>
        <v>1.401254817565736E-55</v>
      </c>
      <c r="AJ2247" s="92" t="e">
        <f>SUM($AI$13:AI2247)</f>
        <v>#N/A</v>
      </c>
      <c r="AK2247" s="92">
        <f t="shared" si="659"/>
        <v>2405</v>
      </c>
      <c r="AL2247" s="92">
        <v>222.95367011183043</v>
      </c>
    </row>
    <row r="2248" spans="1:38">
      <c r="A2248" s="93">
        <v>2236</v>
      </c>
      <c r="B2248" s="130">
        <v>40729</v>
      </c>
      <c r="C2248" s="92">
        <v>16.809999000000001</v>
      </c>
      <c r="D2248" s="92">
        <v>18.632000000000001</v>
      </c>
      <c r="E2248" s="92">
        <v>11.625999999999999</v>
      </c>
      <c r="F2248" s="139">
        <f t="shared" si="647"/>
        <v>0</v>
      </c>
      <c r="G2248" s="140">
        <f t="shared" si="647"/>
        <v>2.0931730356374967E-3</v>
      </c>
      <c r="H2248" s="140">
        <f t="shared" si="647"/>
        <v>-7.7412695682077537E-4</v>
      </c>
      <c r="I2248" s="141">
        <f t="shared" si="665"/>
        <v>21.399899999999999</v>
      </c>
      <c r="J2248" s="142">
        <f t="shared" si="660"/>
        <v>25.133198244954915</v>
      </c>
      <c r="K2248" s="142">
        <f t="shared" si="663"/>
        <v>19.443936263547226</v>
      </c>
      <c r="L2248" s="143">
        <f t="shared" si="661"/>
        <v>14979.929999999998</v>
      </c>
      <c r="M2248" s="137">
        <f t="shared" si="648"/>
        <v>-15079.91894697295</v>
      </c>
      <c r="N2248" s="137">
        <f t="shared" si="649"/>
        <v>29165.904395320838</v>
      </c>
      <c r="O2248" s="143">
        <f t="shared" si="664"/>
        <v>0</v>
      </c>
      <c r="P2248" s="137">
        <f t="shared" si="662"/>
        <v>31.498946972949852</v>
      </c>
      <c r="Q2248" s="137">
        <f t="shared" si="650"/>
        <v>22.595604679161625</v>
      </c>
      <c r="R2248" s="144">
        <f t="shared" si="651"/>
        <v>54.094551652111477</v>
      </c>
      <c r="T2248" s="92">
        <f t="shared" si="652"/>
        <v>1.5219853613853164E-22</v>
      </c>
      <c r="U2248" s="92">
        <f>SUM($T$13:T2248)</f>
        <v>0.89102101998636218</v>
      </c>
      <c r="V2248" s="92">
        <f t="shared" si="653"/>
        <v>922</v>
      </c>
      <c r="W2248" s="92">
        <v>113.03081152758205</v>
      </c>
      <c r="Y2248" s="92">
        <f t="shared" si="654"/>
        <v>3.2667705670698943E-23</v>
      </c>
      <c r="Z2248" s="92">
        <f>SUM($Y$13:Y2248)</f>
        <v>0.81614526031164047</v>
      </c>
      <c r="AA2248" s="92">
        <f t="shared" si="655"/>
        <v>952</v>
      </c>
      <c r="AB2248" s="92">
        <v>114.35749981636218</v>
      </c>
      <c r="AD2248" s="92">
        <f t="shared" si="656"/>
        <v>2.0147286873440528E-36</v>
      </c>
      <c r="AE2248" s="92" t="e">
        <f>SUM($AD$13:AD2248)</f>
        <v>#N/A</v>
      </c>
      <c r="AF2248" s="92">
        <f t="shared" si="657"/>
        <v>1545</v>
      </c>
      <c r="AG2248" s="92">
        <v>196.48777726969638</v>
      </c>
      <c r="AI2248" s="92">
        <f t="shared" si="658"/>
        <v>5.1542849496557897E-24</v>
      </c>
      <c r="AJ2248" s="92" t="e">
        <f>SUM($AI$13:AI2248)</f>
        <v>#N/A</v>
      </c>
      <c r="AK2248" s="92">
        <f t="shared" si="659"/>
        <v>988</v>
      </c>
      <c r="AL2248" s="92">
        <v>223.120760549853</v>
      </c>
    </row>
    <row r="2249" spans="1:38">
      <c r="A2249" s="93">
        <v>2237</v>
      </c>
      <c r="B2249" s="130">
        <v>40728</v>
      </c>
      <c r="C2249" s="92">
        <v>16.642299999999999</v>
      </c>
      <c r="D2249" s="92">
        <v>18.655999999999999</v>
      </c>
      <c r="E2249" s="92">
        <v>11.576000000000001</v>
      </c>
      <c r="F2249" s="139">
        <f t="shared" si="647"/>
        <v>1.007667209460239E-2</v>
      </c>
      <c r="G2249" s="140">
        <f t="shared" si="647"/>
        <v>-1.2864493996568305E-3</v>
      </c>
      <c r="H2249" s="140">
        <f t="shared" si="647"/>
        <v>4.3192812715964202E-3</v>
      </c>
      <c r="I2249" s="141">
        <f t="shared" si="665"/>
        <v>21.615539775157281</v>
      </c>
      <c r="J2249" s="142">
        <f t="shared" si="660"/>
        <v>25.048434948542027</v>
      </c>
      <c r="K2249" s="142">
        <f t="shared" si="663"/>
        <v>19.543048894263993</v>
      </c>
      <c r="L2249" s="143">
        <f t="shared" si="661"/>
        <v>15130.877842610096</v>
      </c>
      <c r="M2249" s="137">
        <f t="shared" si="648"/>
        <v>-15029.060969125216</v>
      </c>
      <c r="N2249" s="137">
        <f t="shared" si="649"/>
        <v>29314.57334139599</v>
      </c>
      <c r="O2249" s="143">
        <f t="shared" si="664"/>
        <v>-150.94784261009772</v>
      </c>
      <c r="P2249" s="137">
        <f t="shared" si="662"/>
        <v>-19.359030874784366</v>
      </c>
      <c r="Q2249" s="137">
        <f t="shared" si="650"/>
        <v>-126.0733413959897</v>
      </c>
      <c r="R2249" s="144">
        <f t="shared" si="651"/>
        <v>-296.38021488087179</v>
      </c>
      <c r="T2249" s="92">
        <f t="shared" si="652"/>
        <v>2.5563021452026557E-21</v>
      </c>
      <c r="U2249" s="92">
        <f>SUM($T$13:T2249)</f>
        <v>0.89102101998636218</v>
      </c>
      <c r="V2249" s="92">
        <f t="shared" si="653"/>
        <v>867</v>
      </c>
      <c r="W2249" s="92">
        <v>113.11935322264617</v>
      </c>
      <c r="Y2249" s="92">
        <f t="shared" si="654"/>
        <v>4.9758671770439034E-12</v>
      </c>
      <c r="Z2249" s="92">
        <f>SUM($Y$13:Y2249)</f>
        <v>0.81614526031661638</v>
      </c>
      <c r="AA2249" s="92">
        <f t="shared" si="655"/>
        <v>450</v>
      </c>
      <c r="AB2249" s="92">
        <v>114.54474040736568</v>
      </c>
      <c r="AD2249" s="92">
        <f t="shared" si="656"/>
        <v>3.7436737604918679E-17</v>
      </c>
      <c r="AE2249" s="92" t="e">
        <f>SUM($AD$13:AD2249)</f>
        <v>#N/A</v>
      </c>
      <c r="AF2249" s="92">
        <f t="shared" si="657"/>
        <v>680</v>
      </c>
      <c r="AG2249" s="92">
        <v>196.7382730877398</v>
      </c>
      <c r="AI2249" s="92">
        <f t="shared" si="658"/>
        <v>3.6811601286904179E-20</v>
      </c>
      <c r="AJ2249" s="92" t="e">
        <f>SUM($AI$13:AI2249)</f>
        <v>#N/A</v>
      </c>
      <c r="AK2249" s="92">
        <f t="shared" si="659"/>
        <v>815</v>
      </c>
      <c r="AL2249" s="92">
        <v>223.69864179805882</v>
      </c>
    </row>
    <row r="2250" spans="1:38">
      <c r="A2250" s="93">
        <v>2238</v>
      </c>
      <c r="B2250" s="130">
        <v>40725</v>
      </c>
      <c r="C2250" s="92">
        <v>17.013000000000002</v>
      </c>
      <c r="D2250" s="92">
        <v>18.792998999999998</v>
      </c>
      <c r="E2250" s="92">
        <v>11.597</v>
      </c>
      <c r="F2250" s="139">
        <f t="shared" si="647"/>
        <v>-2.1789220008229138E-2</v>
      </c>
      <c r="G2250" s="140">
        <f t="shared" si="647"/>
        <v>-7.2898955616397254E-3</v>
      </c>
      <c r="H2250" s="140">
        <f t="shared" si="647"/>
        <v>-1.8108131413295814E-3</v>
      </c>
      <c r="I2250" s="141">
        <f t="shared" si="665"/>
        <v>20.933612870745897</v>
      </c>
      <c r="J2250" s="142">
        <f t="shared" si="660"/>
        <v>24.897864316387182</v>
      </c>
      <c r="K2250" s="142">
        <f t="shared" si="663"/>
        <v>19.423763387082868</v>
      </c>
      <c r="L2250" s="143">
        <f t="shared" si="661"/>
        <v>14653.529009522128</v>
      </c>
      <c r="M2250" s="137">
        <f t="shared" si="648"/>
        <v>-14938.71858983231</v>
      </c>
      <c r="N2250" s="137">
        <f t="shared" si="649"/>
        <v>29135.645080624301</v>
      </c>
      <c r="O2250" s="143">
        <f t="shared" si="664"/>
        <v>326.40099047787044</v>
      </c>
      <c r="P2250" s="137">
        <f t="shared" si="662"/>
        <v>-109.70141016769048</v>
      </c>
      <c r="Q2250" s="137">
        <f t="shared" si="650"/>
        <v>52.854919375698955</v>
      </c>
      <c r="R2250" s="144">
        <f t="shared" si="651"/>
        <v>269.55449968587891</v>
      </c>
      <c r="T2250" s="92">
        <f t="shared" si="652"/>
        <v>2.3385385265499975E-46</v>
      </c>
      <c r="U2250" s="92">
        <f>SUM($T$13:T2250)</f>
        <v>0.89102101998636218</v>
      </c>
      <c r="V2250" s="92">
        <f t="shared" si="653"/>
        <v>1991</v>
      </c>
      <c r="W2250" s="92">
        <v>113.25124052530919</v>
      </c>
      <c r="Y2250" s="92">
        <f t="shared" si="654"/>
        <v>3.2718373619528273E-41</v>
      </c>
      <c r="Z2250" s="92">
        <f>SUM($Y$13:Y2250)</f>
        <v>0.81614526031661638</v>
      </c>
      <c r="AA2250" s="92">
        <f t="shared" si="655"/>
        <v>1760</v>
      </c>
      <c r="AB2250" s="92">
        <v>114.56486322961791</v>
      </c>
      <c r="AD2250" s="92">
        <f t="shared" si="656"/>
        <v>1.2626740523592114E-37</v>
      </c>
      <c r="AE2250" s="92" t="e">
        <f>SUM($AD$13:AD2250)</f>
        <v>#N/A</v>
      </c>
      <c r="AF2250" s="92">
        <f t="shared" si="657"/>
        <v>1599</v>
      </c>
      <c r="AG2250" s="92">
        <v>197.06133684145971</v>
      </c>
      <c r="AI2250" s="92">
        <f t="shared" si="658"/>
        <v>1.2277288064604878E-42</v>
      </c>
      <c r="AJ2250" s="92" t="e">
        <f>SUM($AI$13:AI2250)</f>
        <v>#N/A</v>
      </c>
      <c r="AK2250" s="92">
        <f t="shared" si="659"/>
        <v>1824</v>
      </c>
      <c r="AL2250" s="92">
        <v>223.85290192808498</v>
      </c>
    </row>
    <row r="2251" spans="1:38">
      <c r="A2251" s="93">
        <v>2239</v>
      </c>
      <c r="B2251" s="130">
        <v>40724</v>
      </c>
      <c r="C2251" s="92">
        <v>16.972000000000001</v>
      </c>
      <c r="D2251" s="92">
        <v>18.896999000000001</v>
      </c>
      <c r="E2251" s="92">
        <v>11.7112</v>
      </c>
      <c r="F2251" s="139">
        <f t="shared" si="647"/>
        <v>2.4157435776572811E-3</v>
      </c>
      <c r="G2251" s="140">
        <f t="shared" si="647"/>
        <v>-5.5035193683400374E-3</v>
      </c>
      <c r="H2251" s="140">
        <f t="shared" si="647"/>
        <v>-9.7513491358699467E-3</v>
      </c>
      <c r="I2251" s="141">
        <f t="shared" si="665"/>
        <v>21.451596670987506</v>
      </c>
      <c r="J2251" s="142">
        <f t="shared" si="660"/>
        <v>24.942667881778473</v>
      </c>
      <c r="K2251" s="142">
        <f t="shared" si="663"/>
        <v>19.269248497165105</v>
      </c>
      <c r="L2251" s="143">
        <f t="shared" si="661"/>
        <v>15016.117669691253</v>
      </c>
      <c r="M2251" s="137">
        <f t="shared" si="648"/>
        <v>-14965.600729067084</v>
      </c>
      <c r="N2251" s="137">
        <f t="shared" si="649"/>
        <v>28903.872745747656</v>
      </c>
      <c r="O2251" s="143">
        <f t="shared" si="664"/>
        <v>-36.187669691254996</v>
      </c>
      <c r="P2251" s="137">
        <f t="shared" si="662"/>
        <v>-82.81927093291597</v>
      </c>
      <c r="Q2251" s="137">
        <f t="shared" si="650"/>
        <v>284.62725425234385</v>
      </c>
      <c r="R2251" s="144">
        <f t="shared" si="651"/>
        <v>165.62031362817288</v>
      </c>
      <c r="T2251" s="92">
        <f t="shared" si="652"/>
        <v>7.6085448939509819E-46</v>
      </c>
      <c r="U2251" s="92">
        <f>SUM($T$13:T2251)</f>
        <v>0.89102101998636218</v>
      </c>
      <c r="V2251" s="92">
        <f t="shared" si="653"/>
        <v>1968</v>
      </c>
      <c r="W2251" s="92">
        <v>113.29143083251984</v>
      </c>
      <c r="Y2251" s="92">
        <f t="shared" si="654"/>
        <v>4.7500000000000001E-2</v>
      </c>
      <c r="Z2251" s="92">
        <f>SUM($Y$13:Y2251)</f>
        <v>0.86364526031661637</v>
      </c>
      <c r="AA2251" s="92">
        <f t="shared" si="655"/>
        <v>2</v>
      </c>
      <c r="AB2251" s="92">
        <v>115.29726226264756</v>
      </c>
      <c r="AD2251" s="92">
        <f t="shared" si="656"/>
        <v>5.6747523732401142E-16</v>
      </c>
      <c r="AE2251" s="92" t="e">
        <f>SUM($AD$13:AD2251)</f>
        <v>#N/A</v>
      </c>
      <c r="AF2251" s="92">
        <f t="shared" si="657"/>
        <v>627</v>
      </c>
      <c r="AG2251" s="92">
        <v>197.13800876326059</v>
      </c>
      <c r="AI2251" s="92">
        <f t="shared" si="658"/>
        <v>2.168922394957355E-32</v>
      </c>
      <c r="AJ2251" s="92" t="e">
        <f>SUM($AI$13:AI2251)</f>
        <v>#N/A</v>
      </c>
      <c r="AK2251" s="92">
        <f t="shared" si="659"/>
        <v>1364</v>
      </c>
      <c r="AL2251" s="92">
        <v>224.28777452740724</v>
      </c>
    </row>
    <row r="2252" spans="1:38">
      <c r="A2252" s="93">
        <v>2240</v>
      </c>
      <c r="B2252" s="130">
        <v>40723</v>
      </c>
      <c r="C2252" s="92">
        <v>17.003</v>
      </c>
      <c r="D2252" s="92">
        <v>18.882999000000002</v>
      </c>
      <c r="E2252" s="92">
        <v>11.757</v>
      </c>
      <c r="F2252" s="139">
        <f t="shared" si="647"/>
        <v>-1.8232076692347166E-3</v>
      </c>
      <c r="G2252" s="140">
        <f t="shared" si="647"/>
        <v>7.4140765457864077E-4</v>
      </c>
      <c r="H2252" s="140">
        <f t="shared" si="647"/>
        <v>-3.8955515862889589E-3</v>
      </c>
      <c r="I2252" s="141">
        <f t="shared" si="665"/>
        <v>21.360883538199143</v>
      </c>
      <c r="J2252" s="142">
        <f t="shared" si="660"/>
        <v>25.099295022962192</v>
      </c>
      <c r="K2252" s="142">
        <f t="shared" si="663"/>
        <v>19.383196461682402</v>
      </c>
      <c r="L2252" s="143">
        <f t="shared" si="661"/>
        <v>14952.618476739401</v>
      </c>
      <c r="M2252" s="137">
        <f t="shared" si="648"/>
        <v>-15059.577013777314</v>
      </c>
      <c r="N2252" s="137">
        <f t="shared" si="649"/>
        <v>29074.794692523603</v>
      </c>
      <c r="O2252" s="143">
        <f t="shared" si="664"/>
        <v>27.311523260597824</v>
      </c>
      <c r="P2252" s="137">
        <f t="shared" si="662"/>
        <v>11.157013777314205</v>
      </c>
      <c r="Q2252" s="137">
        <f t="shared" si="650"/>
        <v>113.70530747639714</v>
      </c>
      <c r="R2252" s="144">
        <f t="shared" si="651"/>
        <v>152.17384451430917</v>
      </c>
      <c r="T2252" s="92">
        <f t="shared" si="652"/>
        <v>1.2626740523592114E-37</v>
      </c>
      <c r="U2252" s="92">
        <f>SUM($T$13:T2252)</f>
        <v>0.89102101998636218</v>
      </c>
      <c r="V2252" s="92">
        <f t="shared" si="653"/>
        <v>1599</v>
      </c>
      <c r="W2252" s="92">
        <v>113.45777391653064</v>
      </c>
      <c r="Y2252" s="92">
        <f t="shared" si="654"/>
        <v>6.3686634885941221E-32</v>
      </c>
      <c r="Z2252" s="92">
        <f>SUM($Y$13:Y2252)</f>
        <v>0.86364526031661637</v>
      </c>
      <c r="AA2252" s="92">
        <f t="shared" si="655"/>
        <v>1343</v>
      </c>
      <c r="AB2252" s="92">
        <v>115.47056109217556</v>
      </c>
      <c r="AD2252" s="92">
        <f t="shared" si="656"/>
        <v>2.8572542191082619E-56</v>
      </c>
      <c r="AE2252" s="92" t="e">
        <f>SUM($AD$13:AD2252)</f>
        <v>#N/A</v>
      </c>
      <c r="AF2252" s="92">
        <f t="shared" si="657"/>
        <v>2436</v>
      </c>
      <c r="AG2252" s="92">
        <v>197.36079070877167</v>
      </c>
      <c r="AI2252" s="92">
        <f t="shared" si="658"/>
        <v>1.2218030940756055E-52</v>
      </c>
      <c r="AJ2252" s="92" t="e">
        <f>SUM($AI$13:AI2252)</f>
        <v>#N/A</v>
      </c>
      <c r="AK2252" s="92">
        <f t="shared" si="659"/>
        <v>2273</v>
      </c>
      <c r="AL2252" s="92">
        <v>224.71532935100913</v>
      </c>
    </row>
    <row r="2253" spans="1:38">
      <c r="A2253" s="93">
        <v>2241</v>
      </c>
      <c r="B2253" s="130">
        <v>40722</v>
      </c>
      <c r="C2253" s="92">
        <v>16.98</v>
      </c>
      <c r="D2253" s="92">
        <v>19.016000999999999</v>
      </c>
      <c r="E2253" s="92">
        <v>11.8123</v>
      </c>
      <c r="F2253" s="139">
        <f t="shared" si="647"/>
        <v>1.3545347467609492E-3</v>
      </c>
      <c r="G2253" s="140">
        <f t="shared" si="647"/>
        <v>-6.9942150297529482E-3</v>
      </c>
      <c r="H2253" s="140">
        <f t="shared" si="647"/>
        <v>-4.6815607460021225E-3</v>
      </c>
      <c r="I2253" s="141">
        <f t="shared" si="665"/>
        <v>21.428886908127208</v>
      </c>
      <c r="J2253" s="142">
        <f t="shared" si="660"/>
        <v>24.905280191103277</v>
      </c>
      <c r="K2253" s="142">
        <f t="shared" si="663"/>
        <v>19.367901509443545</v>
      </c>
      <c r="L2253" s="143">
        <f t="shared" si="661"/>
        <v>15000.220835689046</v>
      </c>
      <c r="M2253" s="137">
        <f t="shared" si="648"/>
        <v>-14943.168114661967</v>
      </c>
      <c r="N2253" s="137">
        <f t="shared" si="649"/>
        <v>29051.852264165318</v>
      </c>
      <c r="O2253" s="143">
        <f t="shared" si="664"/>
        <v>-20.290835689047526</v>
      </c>
      <c r="P2253" s="137">
        <f t="shared" si="662"/>
        <v>-105.25188533803339</v>
      </c>
      <c r="Q2253" s="137">
        <f t="shared" si="650"/>
        <v>136.64773583468195</v>
      </c>
      <c r="R2253" s="144">
        <f t="shared" si="651"/>
        <v>11.105014807601037</v>
      </c>
      <c r="T2253" s="92">
        <f t="shared" si="652"/>
        <v>2.8390600855567292E-48</v>
      </c>
      <c r="U2253" s="92">
        <f>SUM($T$13:T2253)</f>
        <v>0.89102101998636218</v>
      </c>
      <c r="V2253" s="92">
        <f t="shared" si="653"/>
        <v>2077</v>
      </c>
      <c r="W2253" s="92">
        <v>113.55824933372787</v>
      </c>
      <c r="Y2253" s="92">
        <f t="shared" si="654"/>
        <v>7.9903976349734056E-19</v>
      </c>
      <c r="Z2253" s="92">
        <f>SUM($Y$13:Y2253)</f>
        <v>0.86364526031661637</v>
      </c>
      <c r="AA2253" s="92">
        <f t="shared" si="655"/>
        <v>755</v>
      </c>
      <c r="AB2253" s="92">
        <v>115.48075309524029</v>
      </c>
      <c r="AD2253" s="92">
        <f t="shared" si="656"/>
        <v>7.3097199198093763E-44</v>
      </c>
      <c r="AE2253" s="92" t="e">
        <f>SUM($AD$13:AD2253)</f>
        <v>#N/A</v>
      </c>
      <c r="AF2253" s="92">
        <f t="shared" si="657"/>
        <v>1879</v>
      </c>
      <c r="AG2253" s="92">
        <v>197.40032035018885</v>
      </c>
      <c r="AI2253" s="92">
        <f t="shared" si="658"/>
        <v>3.2800715902127548E-4</v>
      </c>
      <c r="AJ2253" s="92" t="e">
        <f>SUM($AI$13:AI2253)</f>
        <v>#N/A</v>
      </c>
      <c r="AK2253" s="92">
        <f t="shared" si="659"/>
        <v>99</v>
      </c>
      <c r="AL2253" s="92">
        <v>225.0265338634872</v>
      </c>
    </row>
    <row r="2254" spans="1:38">
      <c r="A2254" s="93">
        <v>2242</v>
      </c>
      <c r="B2254" s="130">
        <v>40721</v>
      </c>
      <c r="C2254" s="92">
        <v>16.582398999999999</v>
      </c>
      <c r="D2254" s="92">
        <v>18.995000999999998</v>
      </c>
      <c r="E2254" s="92">
        <v>11.894</v>
      </c>
      <c r="F2254" s="139">
        <f t="shared" ref="F2254:H2317" si="666">C2253/C2254-1</f>
        <v>2.3977290620012415E-2</v>
      </c>
      <c r="G2254" s="140">
        <f t="shared" si="666"/>
        <v>1.1055540349800275E-3</v>
      </c>
      <c r="H2254" s="140">
        <f t="shared" si="666"/>
        <v>-6.8690095846645205E-3</v>
      </c>
      <c r="I2254" s="141">
        <f t="shared" si="665"/>
        <v>21.913011621539201</v>
      </c>
      <c r="J2254" s="142">
        <f t="shared" si="660"/>
        <v>25.108428069085125</v>
      </c>
      <c r="K2254" s="142">
        <f t="shared" si="663"/>
        <v>19.325335942492014</v>
      </c>
      <c r="L2254" s="143">
        <f t="shared" si="661"/>
        <v>15339.10813507744</v>
      </c>
      <c r="M2254" s="137">
        <f t="shared" ref="M2254:M2317" si="667">$C$5*J2254</f>
        <v>-15065.056841451074</v>
      </c>
      <c r="N2254" s="137">
        <f t="shared" ref="N2254:N2317" si="668">$C$6*K2254</f>
        <v>28988.003913738023</v>
      </c>
      <c r="O2254" s="143">
        <f t="shared" si="664"/>
        <v>-359.17813507744177</v>
      </c>
      <c r="P2254" s="137">
        <f t="shared" si="662"/>
        <v>16.636841451074361</v>
      </c>
      <c r="Q2254" s="137">
        <f t="shared" ref="Q2254:Q2317" si="669">$N$13-N2254</f>
        <v>200.49608626197733</v>
      </c>
      <c r="R2254" s="144">
        <f t="shared" ref="R2254:R2317" si="670">O2254+P2254+Q2254</f>
        <v>-142.04520736439008</v>
      </c>
      <c r="T2254" s="92">
        <f t="shared" ref="T2254:T2317" si="671">$U$1^(V2254-1)*$U$2</f>
        <v>8.4517377370151224E-9</v>
      </c>
      <c r="U2254" s="92">
        <f>SUM($T$13:T2254)</f>
        <v>0.89102102843809994</v>
      </c>
      <c r="V2254" s="92">
        <f t="shared" ref="V2254:V2317" si="672">MATCH(W2254,$O$13:$O$2603,0)</f>
        <v>305</v>
      </c>
      <c r="W2254" s="92">
        <v>113.58606753435743</v>
      </c>
      <c r="Y2254" s="92">
        <f t="shared" ref="Y2254:Y2317" si="673">$U$1^(AA2254-1)*$U$2</f>
        <v>9.5608118362659638E-51</v>
      </c>
      <c r="Z2254" s="92">
        <f>SUM($Y$13:Y2254)</f>
        <v>0.86364526031661637</v>
      </c>
      <c r="AA2254" s="92">
        <f t="shared" ref="AA2254:AA2317" si="674">MATCH(AB2254,$P$13:$P$2603,0)</f>
        <v>2188</v>
      </c>
      <c r="AB2254" s="92">
        <v>116.02290555507534</v>
      </c>
      <c r="AD2254" s="92">
        <f t="shared" ref="AD2254:AD2317" si="675">$U$1^(AF2254-1)*$U$2</f>
        <v>2.2432133713968602E-26</v>
      </c>
      <c r="AE2254" s="92" t="e">
        <f>SUM($AD$13:AD2254)</f>
        <v>#N/A</v>
      </c>
      <c r="AF2254" s="92">
        <f t="shared" ref="AF2254:AF2317" si="676">MATCH(AG2254,$Q$13:$Q$2603,0)</f>
        <v>1094</v>
      </c>
      <c r="AG2254" s="92">
        <v>197.45671632762242</v>
      </c>
      <c r="AI2254" s="92">
        <f t="shared" ref="AI2254:AI2317" si="677">$U$1^(AK2254-1)*$U$2</f>
        <v>2.0987174702904926E-47</v>
      </c>
      <c r="AJ2254" s="92" t="e">
        <f>SUM($AI$13:AI2254)</f>
        <v>#N/A</v>
      </c>
      <c r="AK2254" s="92">
        <f t="shared" ref="AK2254:AK2317" si="678">MATCH(AL2254,$R$13:$R$2603,0)</f>
        <v>2038</v>
      </c>
      <c r="AL2254" s="92">
        <v>225.3407540213102</v>
      </c>
    </row>
    <row r="2255" spans="1:38">
      <c r="A2255" s="93">
        <v>2243</v>
      </c>
      <c r="B2255" s="130">
        <v>40718</v>
      </c>
      <c r="C2255" s="92">
        <v>16.808001000000001</v>
      </c>
      <c r="D2255" s="92">
        <v>18.981000999999999</v>
      </c>
      <c r="E2255" s="92">
        <v>11.851000000000001</v>
      </c>
      <c r="F2255" s="139">
        <f t="shared" si="666"/>
        <v>-1.3422298106717245E-2</v>
      </c>
      <c r="G2255" s="140">
        <f t="shared" si="666"/>
        <v>7.375796460893369E-4</v>
      </c>
      <c r="H2255" s="140">
        <f t="shared" si="666"/>
        <v>3.6283857902286165E-3</v>
      </c>
      <c r="I2255" s="141">
        <f t="shared" si="665"/>
        <v>21.112664162746061</v>
      </c>
      <c r="J2255" s="142">
        <f t="shared" ref="J2255:J2318" si="679">$D$13*(1+G2255)</f>
        <v>25.099199013829672</v>
      </c>
      <c r="K2255" s="142">
        <f t="shared" si="663"/>
        <v>19.529604759092059</v>
      </c>
      <c r="L2255" s="143">
        <f t="shared" ref="L2255:L2318" si="680">$C$4*I2255</f>
        <v>14778.864913922242</v>
      </c>
      <c r="M2255" s="137">
        <f t="shared" si="667"/>
        <v>-15059.519408297803</v>
      </c>
      <c r="N2255" s="137">
        <f t="shared" si="668"/>
        <v>29294.407138638089</v>
      </c>
      <c r="O2255" s="143">
        <f t="shared" si="664"/>
        <v>201.06508607775686</v>
      </c>
      <c r="P2255" s="137">
        <f t="shared" ref="P2255:P2318" si="681">$M$13-M2255</f>
        <v>11.099408297803166</v>
      </c>
      <c r="Q2255" s="137">
        <f t="shared" si="669"/>
        <v>-105.90713863808924</v>
      </c>
      <c r="R2255" s="144">
        <f t="shared" si="670"/>
        <v>106.25735573747079</v>
      </c>
      <c r="T2255" s="92">
        <f t="shared" si="671"/>
        <v>5.9159004768188202E-36</v>
      </c>
      <c r="U2255" s="92">
        <f>SUM($T$13:T2255)</f>
        <v>0.89102102843809994</v>
      </c>
      <c r="V2255" s="92">
        <f t="shared" si="672"/>
        <v>1524</v>
      </c>
      <c r="W2255" s="92">
        <v>113.82447114906063</v>
      </c>
      <c r="Y2255" s="92">
        <f t="shared" si="673"/>
        <v>7.9579957617397345E-38</v>
      </c>
      <c r="Z2255" s="92">
        <f>SUM($Y$13:Y2255)</f>
        <v>0.86364526031661637</v>
      </c>
      <c r="AA2255" s="92">
        <f t="shared" si="674"/>
        <v>1608</v>
      </c>
      <c r="AB2255" s="92">
        <v>116.21343319681546</v>
      </c>
      <c r="AD2255" s="92">
        <f t="shared" si="675"/>
        <v>5.9353865902888454E-8</v>
      </c>
      <c r="AE2255" s="92" t="e">
        <f>SUM($AD$13:AD2255)</f>
        <v>#N/A</v>
      </c>
      <c r="AF2255" s="92">
        <f t="shared" si="676"/>
        <v>267</v>
      </c>
      <c r="AG2255" s="92">
        <v>197.96925439992992</v>
      </c>
      <c r="AI2255" s="92">
        <f t="shared" si="677"/>
        <v>2.7386617859419219E-27</v>
      </c>
      <c r="AJ2255" s="92" t="e">
        <f>SUM($AI$13:AI2255)</f>
        <v>#N/A</v>
      </c>
      <c r="AK2255" s="92">
        <f t="shared" si="678"/>
        <v>1135</v>
      </c>
      <c r="AL2255" s="92">
        <v>225.56360815309745</v>
      </c>
    </row>
    <row r="2256" spans="1:38">
      <c r="A2256" s="93">
        <v>2244</v>
      </c>
      <c r="B2256" s="130">
        <v>40717</v>
      </c>
      <c r="C2256" s="92">
        <v>16.959999</v>
      </c>
      <c r="D2256" s="92">
        <v>18.954999999999998</v>
      </c>
      <c r="E2256" s="92">
        <v>11.845000000000001</v>
      </c>
      <c r="F2256" s="139">
        <f t="shared" si="666"/>
        <v>-8.9621467548435252E-3</v>
      </c>
      <c r="G2256" s="140">
        <f t="shared" si="666"/>
        <v>1.3717225006595335E-3</v>
      </c>
      <c r="H2256" s="140">
        <f t="shared" si="666"/>
        <v>5.0654284508233616E-4</v>
      </c>
      <c r="I2256" s="141">
        <f t="shared" si="665"/>
        <v>21.208110955661024</v>
      </c>
      <c r="J2256" s="142">
        <f t="shared" si="679"/>
        <v>25.115103760522292</v>
      </c>
      <c r="K2256" s="142">
        <f t="shared" ref="K2256:K2319" si="682">$E$13*(1+H2256)</f>
        <v>19.468856817222456</v>
      </c>
      <c r="L2256" s="143">
        <f t="shared" si="680"/>
        <v>14845.677668962717</v>
      </c>
      <c r="M2256" s="137">
        <f t="shared" si="667"/>
        <v>-15069.062256313375</v>
      </c>
      <c r="N2256" s="137">
        <f t="shared" si="668"/>
        <v>29203.285225833682</v>
      </c>
      <c r="O2256" s="143">
        <f t="shared" si="664"/>
        <v>134.25233103728169</v>
      </c>
      <c r="P2256" s="137">
        <f t="shared" si="681"/>
        <v>20.642256313374673</v>
      </c>
      <c r="Q2256" s="137">
        <f t="shared" si="669"/>
        <v>-14.785225833682489</v>
      </c>
      <c r="R2256" s="144">
        <f t="shared" si="670"/>
        <v>140.10936151697388</v>
      </c>
      <c r="T2256" s="92">
        <f t="shared" si="671"/>
        <v>2.3480601487219554E-27</v>
      </c>
      <c r="U2256" s="92">
        <f>SUM($T$13:T2256)</f>
        <v>0.89102102843809994</v>
      </c>
      <c r="V2256" s="92">
        <f t="shared" si="672"/>
        <v>1138</v>
      </c>
      <c r="W2256" s="92">
        <v>113.92383319703549</v>
      </c>
      <c r="Y2256" s="92">
        <f t="shared" si="673"/>
        <v>3.4413715609905557E-32</v>
      </c>
      <c r="Z2256" s="92">
        <f>SUM($Y$13:Y2256)</f>
        <v>0.86364526031661637</v>
      </c>
      <c r="AA2256" s="92">
        <f t="shared" si="674"/>
        <v>1355</v>
      </c>
      <c r="AB2256" s="92">
        <v>116.21853786150677</v>
      </c>
      <c r="AD2256" s="92">
        <f t="shared" si="675"/>
        <v>3.7976913574496532E-51</v>
      </c>
      <c r="AE2256" s="92" t="e">
        <f>SUM($AD$13:AD2256)</f>
        <v>#N/A</v>
      </c>
      <c r="AF2256" s="92">
        <f t="shared" si="676"/>
        <v>2206</v>
      </c>
      <c r="AG2256" s="92">
        <v>198.32123607617905</v>
      </c>
      <c r="AI2256" s="92">
        <f t="shared" si="677"/>
        <v>2.0922223203242061E-11</v>
      </c>
      <c r="AJ2256" s="92" t="e">
        <f>SUM($AI$13:AI2256)</f>
        <v>#N/A</v>
      </c>
      <c r="AK2256" s="92">
        <f t="shared" si="678"/>
        <v>422</v>
      </c>
      <c r="AL2256" s="92">
        <v>225.57600067146814</v>
      </c>
    </row>
    <row r="2257" spans="1:38">
      <c r="A2257" s="93">
        <v>2245</v>
      </c>
      <c r="B2257" s="130">
        <v>40716</v>
      </c>
      <c r="C2257" s="92">
        <v>16.999001</v>
      </c>
      <c r="D2257" s="92">
        <v>19.114000000000001</v>
      </c>
      <c r="E2257" s="92">
        <v>11.8</v>
      </c>
      <c r="F2257" s="139">
        <f t="shared" si="666"/>
        <v>-2.2943701221030954E-3</v>
      </c>
      <c r="G2257" s="140">
        <f t="shared" si="666"/>
        <v>-8.3185099926756934E-3</v>
      </c>
      <c r="H2257" s="140">
        <f t="shared" si="666"/>
        <v>3.8135593220338659E-3</v>
      </c>
      <c r="I2257" s="141">
        <f t="shared" si="665"/>
        <v>21.350800708824003</v>
      </c>
      <c r="J2257" s="142">
        <f t="shared" si="679"/>
        <v>24.872065946426698</v>
      </c>
      <c r="K2257" s="142">
        <f t="shared" si="682"/>
        <v>19.533208050847456</v>
      </c>
      <c r="L2257" s="143">
        <f t="shared" si="680"/>
        <v>14945.560496176802</v>
      </c>
      <c r="M2257" s="137">
        <f t="shared" si="667"/>
        <v>-14923.239567856019</v>
      </c>
      <c r="N2257" s="137">
        <f t="shared" si="668"/>
        <v>29299.812076271184</v>
      </c>
      <c r="O2257" s="143">
        <f t="shared" ref="O2257:O2320" si="683">$L$13-L2257</f>
        <v>34.369503823196283</v>
      </c>
      <c r="P2257" s="137">
        <f t="shared" si="681"/>
        <v>-125.18043214398131</v>
      </c>
      <c r="Q2257" s="137">
        <f t="shared" si="669"/>
        <v>-111.3120762711842</v>
      </c>
      <c r="R2257" s="144">
        <f t="shared" si="670"/>
        <v>-202.12300459196922</v>
      </c>
      <c r="T2257" s="92">
        <f t="shared" si="671"/>
        <v>5.4561032616851355E-23</v>
      </c>
      <c r="U2257" s="92">
        <f>SUM($T$13:T2257)</f>
        <v>0.89102102843809994</v>
      </c>
      <c r="V2257" s="92">
        <f t="shared" si="672"/>
        <v>942</v>
      </c>
      <c r="W2257" s="92">
        <v>114.0981384366587</v>
      </c>
      <c r="Y2257" s="92">
        <f t="shared" si="673"/>
        <v>1.1088841942015136E-51</v>
      </c>
      <c r="Z2257" s="92">
        <f>SUM($Y$13:Y2257)</f>
        <v>0.86364526031661637</v>
      </c>
      <c r="AA2257" s="92">
        <f t="shared" si="674"/>
        <v>2230</v>
      </c>
      <c r="AB2257" s="92">
        <v>116.28761991046485</v>
      </c>
      <c r="AD2257" s="92">
        <f t="shared" si="675"/>
        <v>1.8039164079401044E-10</v>
      </c>
      <c r="AE2257" s="92" t="e">
        <f>SUM($AD$13:AD2257)</f>
        <v>#N/A</v>
      </c>
      <c r="AF2257" s="92">
        <f t="shared" si="676"/>
        <v>380</v>
      </c>
      <c r="AG2257" s="92">
        <v>198.55551027226102</v>
      </c>
      <c r="AI2257" s="92">
        <f t="shared" si="677"/>
        <v>5.4255631049008318E-24</v>
      </c>
      <c r="AJ2257" s="92" t="e">
        <f>SUM($AI$13:AI2257)</f>
        <v>#N/A</v>
      </c>
      <c r="AK2257" s="92">
        <f t="shared" si="678"/>
        <v>987</v>
      </c>
      <c r="AL2257" s="92">
        <v>226.00990132007064</v>
      </c>
    </row>
    <row r="2258" spans="1:38">
      <c r="A2258" s="93">
        <v>2246</v>
      </c>
      <c r="B2258" s="130">
        <v>40715</v>
      </c>
      <c r="C2258" s="92">
        <v>17.010999999999999</v>
      </c>
      <c r="D2258" s="92">
        <v>19.207999999999998</v>
      </c>
      <c r="E2258" s="92">
        <v>11.782</v>
      </c>
      <c r="F2258" s="139">
        <f t="shared" si="666"/>
        <v>-7.0536711539592734E-4</v>
      </c>
      <c r="G2258" s="140">
        <f t="shared" si="666"/>
        <v>-4.8937942523946676E-3</v>
      </c>
      <c r="H2258" s="140">
        <f t="shared" si="666"/>
        <v>1.5277542013241163E-3</v>
      </c>
      <c r="I2258" s="141">
        <f t="shared" si="665"/>
        <v>21.384805214267239</v>
      </c>
      <c r="J2258" s="142">
        <f t="shared" si="679"/>
        <v>24.957960214493966</v>
      </c>
      <c r="K2258" s="142">
        <f t="shared" si="682"/>
        <v>19.488728569003566</v>
      </c>
      <c r="L2258" s="143">
        <f t="shared" si="680"/>
        <v>14969.363649987066</v>
      </c>
      <c r="M2258" s="137">
        <f t="shared" si="667"/>
        <v>-14974.77612869638</v>
      </c>
      <c r="N2258" s="137">
        <f t="shared" si="668"/>
        <v>29233.09285350535</v>
      </c>
      <c r="O2258" s="143">
        <f t="shared" si="683"/>
        <v>10.566350012932162</v>
      </c>
      <c r="P2258" s="137">
        <f t="shared" si="681"/>
        <v>-73.643871303620472</v>
      </c>
      <c r="Q2258" s="137">
        <f t="shared" si="669"/>
        <v>-44.592853505349922</v>
      </c>
      <c r="R2258" s="144">
        <f t="shared" si="670"/>
        <v>-107.67037479603823</v>
      </c>
      <c r="T2258" s="92">
        <f t="shared" si="671"/>
        <v>1.443646981939639E-4</v>
      </c>
      <c r="U2258" s="92">
        <f>SUM($T$13:T2258)</f>
        <v>0.89116539313629395</v>
      </c>
      <c r="V2258" s="92">
        <f t="shared" si="672"/>
        <v>115</v>
      </c>
      <c r="W2258" s="92">
        <v>114.79465488559072</v>
      </c>
      <c r="Y2258" s="92">
        <f t="shared" si="673"/>
        <v>2.7275562344948208E-46</v>
      </c>
      <c r="Z2258" s="92">
        <f>SUM($Y$13:Y2258)</f>
        <v>0.86364526031661637</v>
      </c>
      <c r="AA2258" s="92">
        <f t="shared" si="674"/>
        <v>1988</v>
      </c>
      <c r="AB2258" s="92">
        <v>116.45440871176834</v>
      </c>
      <c r="AD2258" s="92">
        <f t="shared" si="675"/>
        <v>1.0585491402900275E-41</v>
      </c>
      <c r="AE2258" s="92" t="e">
        <f>SUM($AD$13:AD2258)</f>
        <v>#N/A</v>
      </c>
      <c r="AF2258" s="92">
        <f t="shared" si="676"/>
        <v>1782</v>
      </c>
      <c r="AG2258" s="92">
        <v>198.76058476312392</v>
      </c>
      <c r="AI2258" s="92">
        <f t="shared" si="677"/>
        <v>4.1577693649026497E-44</v>
      </c>
      <c r="AJ2258" s="92" t="e">
        <f>SUM($AI$13:AI2258)</f>
        <v>#N/A</v>
      </c>
      <c r="AK2258" s="92">
        <f t="shared" si="678"/>
        <v>1890</v>
      </c>
      <c r="AL2258" s="92">
        <v>226.31550627334218</v>
      </c>
    </row>
    <row r="2259" spans="1:38">
      <c r="A2259" s="93">
        <v>2247</v>
      </c>
      <c r="B2259" s="130">
        <v>40714</v>
      </c>
      <c r="C2259" s="92">
        <v>16.704999999999998</v>
      </c>
      <c r="D2259" s="92">
        <v>19.256001000000001</v>
      </c>
      <c r="E2259" s="92">
        <v>11.855</v>
      </c>
      <c r="F2259" s="139">
        <f t="shared" si="666"/>
        <v>1.8317868901526646E-2</v>
      </c>
      <c r="G2259" s="140">
        <f t="shared" si="666"/>
        <v>-2.4927813412557454E-3</v>
      </c>
      <c r="H2259" s="140">
        <f t="shared" si="666"/>
        <v>-6.1577393504850253E-3</v>
      </c>
      <c r="I2259" s="141">
        <f t="shared" ref="I2259:I2322" si="684">$C$13*(1+F2259)</f>
        <v>21.791900562705777</v>
      </c>
      <c r="J2259" s="142">
        <f t="shared" si="679"/>
        <v>25.018179299014367</v>
      </c>
      <c r="K2259" s="142">
        <f t="shared" si="682"/>
        <v>19.339176549978912</v>
      </c>
      <c r="L2259" s="143">
        <f t="shared" si="680"/>
        <v>15254.330393894044</v>
      </c>
      <c r="M2259" s="137">
        <f t="shared" si="667"/>
        <v>-15010.90757940862</v>
      </c>
      <c r="N2259" s="137">
        <f t="shared" si="668"/>
        <v>29008.76482496837</v>
      </c>
      <c r="O2259" s="143">
        <f t="shared" si="683"/>
        <v>-274.40039389404592</v>
      </c>
      <c r="P2259" s="137">
        <f t="shared" si="681"/>
        <v>-37.512420591379851</v>
      </c>
      <c r="Q2259" s="137">
        <f t="shared" si="669"/>
        <v>179.73517503163021</v>
      </c>
      <c r="R2259" s="144">
        <f t="shared" si="670"/>
        <v>-132.17763945379556</v>
      </c>
      <c r="T2259" s="92">
        <f t="shared" si="671"/>
        <v>4.0458345766143067E-58</v>
      </c>
      <c r="U2259" s="92">
        <f>SUM($T$13:T2259)</f>
        <v>0.89116539313629395</v>
      </c>
      <c r="V2259" s="92">
        <f t="shared" si="672"/>
        <v>2519</v>
      </c>
      <c r="W2259" s="92">
        <v>114.83680152032503</v>
      </c>
      <c r="Y2259" s="92">
        <f t="shared" si="673"/>
        <v>2.773875720798074E-43</v>
      </c>
      <c r="Z2259" s="92">
        <f>SUM($Y$13:Y2259)</f>
        <v>0.86364526031661637</v>
      </c>
      <c r="AA2259" s="92">
        <f t="shared" si="674"/>
        <v>1853</v>
      </c>
      <c r="AB2259" s="92">
        <v>116.78864568770041</v>
      </c>
      <c r="AD2259" s="92">
        <f t="shared" si="675"/>
        <v>1.2456789391164161E-12</v>
      </c>
      <c r="AE2259" s="92" t="e">
        <f>SUM($AD$13:AD2259)</f>
        <v>#N/A</v>
      </c>
      <c r="AF2259" s="92">
        <f t="shared" si="676"/>
        <v>477</v>
      </c>
      <c r="AG2259" s="92">
        <v>199.09293876010634</v>
      </c>
      <c r="AI2259" s="92">
        <f t="shared" si="677"/>
        <v>1.7879299314231015E-39</v>
      </c>
      <c r="AJ2259" s="92" t="e">
        <f>SUM($AI$13:AI2259)</f>
        <v>#N/A</v>
      </c>
      <c r="AK2259" s="92">
        <f t="shared" si="678"/>
        <v>1682</v>
      </c>
      <c r="AL2259" s="92">
        <v>226.37636677828232</v>
      </c>
    </row>
    <row r="2260" spans="1:38">
      <c r="A2260" s="93">
        <v>2248</v>
      </c>
      <c r="B2260" s="130">
        <v>40711</v>
      </c>
      <c r="C2260" s="92">
        <v>16.945</v>
      </c>
      <c r="D2260" s="92">
        <v>19.294001000000002</v>
      </c>
      <c r="E2260" s="92">
        <v>11.895</v>
      </c>
      <c r="F2260" s="139">
        <f t="shared" si="666"/>
        <v>-1.4163470050162386E-2</v>
      </c>
      <c r="G2260" s="140">
        <f t="shared" si="666"/>
        <v>-1.9695241023363064E-3</v>
      </c>
      <c r="H2260" s="140">
        <f t="shared" si="666"/>
        <v>-3.3627574611180266E-3</v>
      </c>
      <c r="I2260" s="141">
        <f t="shared" si="684"/>
        <v>21.096803157273527</v>
      </c>
      <c r="J2260" s="142">
        <f t="shared" si="679"/>
        <v>25.031302956846535</v>
      </c>
      <c r="K2260" s="142">
        <f t="shared" si="682"/>
        <v>19.393564102564103</v>
      </c>
      <c r="L2260" s="143">
        <f t="shared" si="680"/>
        <v>14767.762210091469</v>
      </c>
      <c r="M2260" s="137">
        <f t="shared" si="667"/>
        <v>-15018.781774107922</v>
      </c>
      <c r="N2260" s="137">
        <f t="shared" si="668"/>
        <v>29090.346153846152</v>
      </c>
      <c r="O2260" s="143">
        <f t="shared" si="683"/>
        <v>212.16778990852981</v>
      </c>
      <c r="P2260" s="137">
        <f t="shared" si="681"/>
        <v>-29.638225892078481</v>
      </c>
      <c r="Q2260" s="137">
        <f t="shared" si="669"/>
        <v>98.153846153847553</v>
      </c>
      <c r="R2260" s="144">
        <f t="shared" si="670"/>
        <v>280.68341017029888</v>
      </c>
      <c r="T2260" s="92">
        <f t="shared" si="671"/>
        <v>1.7094184965357952E-47</v>
      </c>
      <c r="U2260" s="92">
        <f>SUM($T$13:T2260)</f>
        <v>0.89116539313629395</v>
      </c>
      <c r="V2260" s="92">
        <f t="shared" si="672"/>
        <v>2042</v>
      </c>
      <c r="W2260" s="92">
        <v>114.85841176051326</v>
      </c>
      <c r="Y2260" s="92">
        <f t="shared" si="673"/>
        <v>1.7779221185562776E-40</v>
      </c>
      <c r="Z2260" s="92">
        <f>SUM($Y$13:Y2260)</f>
        <v>0.86364526031661637</v>
      </c>
      <c r="AA2260" s="92">
        <f t="shared" si="674"/>
        <v>1727</v>
      </c>
      <c r="AB2260" s="92">
        <v>117.12272493361161</v>
      </c>
      <c r="AD2260" s="92">
        <f t="shared" si="675"/>
        <v>1.4250509917779331E-52</v>
      </c>
      <c r="AE2260" s="92" t="e">
        <f>SUM($AD$13:AD2260)</f>
        <v>#N/A</v>
      </c>
      <c r="AF2260" s="92">
        <f t="shared" si="676"/>
        <v>2270</v>
      </c>
      <c r="AG2260" s="92">
        <v>199.64774281805876</v>
      </c>
      <c r="AI2260" s="92">
        <f t="shared" si="677"/>
        <v>1.0534399844914376E-51</v>
      </c>
      <c r="AJ2260" s="92" t="e">
        <f>SUM($AI$13:AI2260)</f>
        <v>#N/A</v>
      </c>
      <c r="AK2260" s="92">
        <f t="shared" si="678"/>
        <v>2231</v>
      </c>
      <c r="AL2260" s="92">
        <v>226.5899832906689</v>
      </c>
    </row>
    <row r="2261" spans="1:38">
      <c r="A2261" s="93">
        <v>2249</v>
      </c>
      <c r="B2261" s="130">
        <v>40710</v>
      </c>
      <c r="C2261" s="92">
        <v>16.893999000000001</v>
      </c>
      <c r="D2261" s="92">
        <v>19.278998999999999</v>
      </c>
      <c r="E2261" s="92">
        <v>11.94</v>
      </c>
      <c r="F2261" s="139">
        <f t="shared" si="666"/>
        <v>3.018882622166652E-3</v>
      </c>
      <c r="G2261" s="140">
        <f t="shared" si="666"/>
        <v>7.7815243415924051E-4</v>
      </c>
      <c r="H2261" s="140">
        <f t="shared" si="666"/>
        <v>-3.7688442211055717E-3</v>
      </c>
      <c r="I2261" s="141">
        <f t="shared" si="684"/>
        <v>21.464503786226103</v>
      </c>
      <c r="J2261" s="142">
        <f t="shared" si="679"/>
        <v>25.100216607755417</v>
      </c>
      <c r="K2261" s="142">
        <f t="shared" si="682"/>
        <v>19.385662060301506</v>
      </c>
      <c r="L2261" s="143">
        <f t="shared" si="680"/>
        <v>15025.152650358272</v>
      </c>
      <c r="M2261" s="137">
        <f t="shared" si="667"/>
        <v>-15060.12996465325</v>
      </c>
      <c r="N2261" s="137">
        <f t="shared" si="668"/>
        <v>29078.493090452259</v>
      </c>
      <c r="O2261" s="143">
        <f t="shared" si="683"/>
        <v>-45.222650358273313</v>
      </c>
      <c r="P2261" s="137">
        <f t="shared" si="681"/>
        <v>11.709964653249699</v>
      </c>
      <c r="Q2261" s="137">
        <f t="shared" si="669"/>
        <v>110.00690954774109</v>
      </c>
      <c r="R2261" s="144">
        <f t="shared" si="670"/>
        <v>76.494223842717474</v>
      </c>
      <c r="T2261" s="92">
        <f t="shared" si="671"/>
        <v>1.7724197720270888E-4</v>
      </c>
      <c r="U2261" s="92">
        <f>SUM($T$13:T2261)</f>
        <v>0.89134263511349665</v>
      </c>
      <c r="V2261" s="92">
        <f t="shared" si="672"/>
        <v>111</v>
      </c>
      <c r="W2261" s="92">
        <v>114.90767077353303</v>
      </c>
      <c r="Y2261" s="92">
        <f t="shared" si="673"/>
        <v>9.9362513355138371E-35</v>
      </c>
      <c r="Z2261" s="92">
        <f>SUM($Y$13:Y2261)</f>
        <v>0.86364526031661637</v>
      </c>
      <c r="AA2261" s="92">
        <f t="shared" si="674"/>
        <v>1469</v>
      </c>
      <c r="AB2261" s="92">
        <v>117.2725585122862</v>
      </c>
      <c r="AD2261" s="92">
        <f t="shared" si="675"/>
        <v>1.2277288064604878E-42</v>
      </c>
      <c r="AE2261" s="92" t="e">
        <f>SUM($AD$13:AD2261)</f>
        <v>#N/A</v>
      </c>
      <c r="AF2261" s="92">
        <f t="shared" si="676"/>
        <v>1824</v>
      </c>
      <c r="AG2261" s="92">
        <v>200.41610301769106</v>
      </c>
      <c r="AI2261" s="92">
        <f t="shared" si="677"/>
        <v>1.4667488332961905E-56</v>
      </c>
      <c r="AJ2261" s="92" t="e">
        <f>SUM($AI$13:AI2261)</f>
        <v>#N/A</v>
      </c>
      <c r="AK2261" s="92">
        <f t="shared" si="678"/>
        <v>2449</v>
      </c>
      <c r="AL2261" s="92">
        <v>227.98917272191647</v>
      </c>
    </row>
    <row r="2262" spans="1:38">
      <c r="A2262" s="93">
        <v>2250</v>
      </c>
      <c r="B2262" s="130">
        <v>40709</v>
      </c>
      <c r="C2262" s="92">
        <v>17.073999000000001</v>
      </c>
      <c r="D2262" s="92">
        <v>19.297999999999998</v>
      </c>
      <c r="E2262" s="92">
        <v>11.9049</v>
      </c>
      <c r="F2262" s="139">
        <f t="shared" si="666"/>
        <v>-1.0542345703546063E-2</v>
      </c>
      <c r="G2262" s="140">
        <f t="shared" si="666"/>
        <v>-9.8460980412473642E-4</v>
      </c>
      <c r="H2262" s="140">
        <f t="shared" si="666"/>
        <v>2.9483657989566314E-3</v>
      </c>
      <c r="I2262" s="141">
        <f t="shared" si="684"/>
        <v>21.174294856178683</v>
      </c>
      <c r="J2262" s="142">
        <f t="shared" si="679"/>
        <v>25.05600529688569</v>
      </c>
      <c r="K2262" s="142">
        <f t="shared" si="682"/>
        <v>19.516372250081897</v>
      </c>
      <c r="L2262" s="143">
        <f t="shared" si="680"/>
        <v>14822.006399325079</v>
      </c>
      <c r="M2262" s="137">
        <f t="shared" si="667"/>
        <v>-15033.603178131414</v>
      </c>
      <c r="N2262" s="137">
        <f t="shared" si="668"/>
        <v>29274.558375122844</v>
      </c>
      <c r="O2262" s="143">
        <f t="shared" si="683"/>
        <v>157.92360067491973</v>
      </c>
      <c r="P2262" s="137">
        <f t="shared" si="681"/>
        <v>-14.816821868585976</v>
      </c>
      <c r="Q2262" s="137">
        <f t="shared" si="669"/>
        <v>-86.058375122844154</v>
      </c>
      <c r="R2262" s="144">
        <f t="shared" si="670"/>
        <v>57.048403683489596</v>
      </c>
      <c r="T2262" s="92">
        <f t="shared" si="671"/>
        <v>2.463527760619049E-55</v>
      </c>
      <c r="U2262" s="92">
        <f>SUM($T$13:T2262)</f>
        <v>0.89134263511349665</v>
      </c>
      <c r="V2262" s="92">
        <f t="shared" si="672"/>
        <v>2394</v>
      </c>
      <c r="W2262" s="92">
        <v>114.95776965798359</v>
      </c>
      <c r="Y2262" s="92" t="e">
        <f t="shared" si="673"/>
        <v>#N/A</v>
      </c>
      <c r="Z2262" s="92" t="e">
        <f>SUM($Y$13:Y2262)</f>
        <v>#N/A</v>
      </c>
      <c r="AA2262" s="92" t="e">
        <f t="shared" si="674"/>
        <v>#N/A</v>
      </c>
      <c r="AB2262" s="92">
        <v>117.57109063812459</v>
      </c>
      <c r="AD2262" s="92">
        <f t="shared" si="675"/>
        <v>5.9919676038644224E-52</v>
      </c>
      <c r="AE2262" s="92" t="e">
        <f>SUM($AD$13:AD2262)</f>
        <v>#N/A</v>
      </c>
      <c r="AF2262" s="92">
        <f t="shared" si="676"/>
        <v>2242</v>
      </c>
      <c r="AG2262" s="92">
        <v>200.49608626197733</v>
      </c>
      <c r="AI2262" s="92">
        <f t="shared" si="677"/>
        <v>3.0298289986089516E-9</v>
      </c>
      <c r="AJ2262" s="92" t="e">
        <f>SUM($AI$13:AI2262)</f>
        <v>#N/A</v>
      </c>
      <c r="AK2262" s="92">
        <f t="shared" si="678"/>
        <v>325</v>
      </c>
      <c r="AL2262" s="92">
        <v>228.62718744981976</v>
      </c>
    </row>
    <row r="2263" spans="1:38">
      <c r="A2263" s="93">
        <v>2251</v>
      </c>
      <c r="B2263" s="130">
        <v>40708</v>
      </c>
      <c r="C2263" s="92">
        <v>17.062999999999999</v>
      </c>
      <c r="D2263" s="92">
        <v>19.391000999999999</v>
      </c>
      <c r="E2263" s="92">
        <v>11.785</v>
      </c>
      <c r="F2263" s="139">
        <f t="shared" si="666"/>
        <v>6.4461114692626609E-4</v>
      </c>
      <c r="G2263" s="140">
        <f t="shared" si="666"/>
        <v>-4.7960907227018179E-3</v>
      </c>
      <c r="H2263" s="140">
        <f t="shared" si="666"/>
        <v>1.0173949936359783E-2</v>
      </c>
      <c r="I2263" s="141">
        <f t="shared" si="684"/>
        <v>21.413694614083106</v>
      </c>
      <c r="J2263" s="142">
        <f t="shared" si="679"/>
        <v>24.960410687411134</v>
      </c>
      <c r="K2263" s="142">
        <f t="shared" si="682"/>
        <v>19.656974891811625</v>
      </c>
      <c r="L2263" s="143">
        <f t="shared" si="680"/>
        <v>14989.586229858174</v>
      </c>
      <c r="M2263" s="137">
        <f t="shared" si="667"/>
        <v>-14976.246412446681</v>
      </c>
      <c r="N2263" s="137">
        <f t="shared" si="668"/>
        <v>29485.462337717439</v>
      </c>
      <c r="O2263" s="143">
        <f t="shared" si="683"/>
        <v>-9.6562298581757204</v>
      </c>
      <c r="P2263" s="137">
        <f t="shared" si="681"/>
        <v>-72.173587553319521</v>
      </c>
      <c r="Q2263" s="137">
        <f t="shared" si="669"/>
        <v>-296.96233771743937</v>
      </c>
      <c r="R2263" s="144">
        <f t="shared" si="670"/>
        <v>-378.79215512893461</v>
      </c>
      <c r="T2263" s="92">
        <f t="shared" si="671"/>
        <v>1.2556063225753339E-38</v>
      </c>
      <c r="U2263" s="92">
        <f>SUM($T$13:T2263)</f>
        <v>0.89134263511349665</v>
      </c>
      <c r="V2263" s="92">
        <f t="shared" si="672"/>
        <v>1644</v>
      </c>
      <c r="W2263" s="92">
        <v>114.97136766740914</v>
      </c>
      <c r="Y2263" s="92">
        <f t="shared" si="673"/>
        <v>9.7081165965969607E-30</v>
      </c>
      <c r="Z2263" s="92" t="e">
        <f>SUM($Y$13:Y2263)</f>
        <v>#N/A</v>
      </c>
      <c r="AA2263" s="92">
        <f t="shared" si="674"/>
        <v>1245</v>
      </c>
      <c r="AB2263" s="92">
        <v>117.71968524867407</v>
      </c>
      <c r="AD2263" s="92">
        <f t="shared" si="675"/>
        <v>8.5803345136817907E-52</v>
      </c>
      <c r="AE2263" s="92" t="e">
        <f>SUM($AD$13:AD2263)</f>
        <v>#N/A</v>
      </c>
      <c r="AF2263" s="92">
        <f t="shared" si="676"/>
        <v>2235</v>
      </c>
      <c r="AG2263" s="92">
        <v>200.50290952913929</v>
      </c>
      <c r="AI2263" s="92">
        <f t="shared" si="677"/>
        <v>3.9882874404867976E-24</v>
      </c>
      <c r="AJ2263" s="92" t="e">
        <f>SUM($AI$13:AI2263)</f>
        <v>#N/A</v>
      </c>
      <c r="AK2263" s="92">
        <f t="shared" si="678"/>
        <v>993</v>
      </c>
      <c r="AL2263" s="92">
        <v>229.03616691743809</v>
      </c>
    </row>
    <row r="2264" spans="1:38">
      <c r="A2264" s="93">
        <v>2252</v>
      </c>
      <c r="B2264" s="130">
        <v>40707</v>
      </c>
      <c r="C2264" s="92">
        <v>16.756398999999998</v>
      </c>
      <c r="D2264" s="92">
        <v>19.295999999999999</v>
      </c>
      <c r="E2264" s="92">
        <v>11.843999999999999</v>
      </c>
      <c r="F2264" s="139">
        <f t="shared" si="666"/>
        <v>1.8297547104243694E-2</v>
      </c>
      <c r="G2264" s="140">
        <f t="shared" si="666"/>
        <v>4.9233519900497846E-3</v>
      </c>
      <c r="H2264" s="140">
        <f t="shared" si="666"/>
        <v>-4.9814251941910914E-3</v>
      </c>
      <c r="I2264" s="141">
        <f t="shared" si="684"/>
        <v>21.791465678276104</v>
      </c>
      <c r="J2264" s="142">
        <f t="shared" si="679"/>
        <v>25.204181114256841</v>
      </c>
      <c r="K2264" s="142">
        <f t="shared" si="682"/>
        <v>19.362066447146237</v>
      </c>
      <c r="L2264" s="143">
        <f t="shared" si="680"/>
        <v>15254.025974793272</v>
      </c>
      <c r="M2264" s="137">
        <f t="shared" si="667"/>
        <v>-15122.508668554105</v>
      </c>
      <c r="N2264" s="137">
        <f t="shared" si="668"/>
        <v>29043.099670719355</v>
      </c>
      <c r="O2264" s="143">
        <f t="shared" si="683"/>
        <v>-274.09597479327385</v>
      </c>
      <c r="P2264" s="137">
        <f t="shared" si="681"/>
        <v>74.088668554104515</v>
      </c>
      <c r="Q2264" s="137">
        <f t="shared" si="669"/>
        <v>145.40032928064466</v>
      </c>
      <c r="R2264" s="144">
        <f t="shared" si="670"/>
        <v>-54.606976958524683</v>
      </c>
      <c r="T2264" s="92">
        <f t="shared" si="671"/>
        <v>1.9341010598464444E-25</v>
      </c>
      <c r="U2264" s="92">
        <f>SUM($T$13:T2264)</f>
        <v>0.89134263511349665</v>
      </c>
      <c r="V2264" s="92">
        <f t="shared" si="672"/>
        <v>1052</v>
      </c>
      <c r="W2264" s="92">
        <v>115.05311059596534</v>
      </c>
      <c r="Y2264" s="92">
        <f t="shared" si="673"/>
        <v>3.6022197096102342E-33</v>
      </c>
      <c r="Z2264" s="92" t="e">
        <f>SUM($Y$13:Y2264)</f>
        <v>#N/A</v>
      </c>
      <c r="AA2264" s="92">
        <f t="shared" si="674"/>
        <v>1399</v>
      </c>
      <c r="AB2264" s="92">
        <v>118.52460231695659</v>
      </c>
      <c r="AD2264" s="92">
        <f t="shared" si="675"/>
        <v>3.0759291327110667E-52</v>
      </c>
      <c r="AE2264" s="92" t="e">
        <f>SUM($AD$13:AD2264)</f>
        <v>#N/A</v>
      </c>
      <c r="AF2264" s="92">
        <f t="shared" si="676"/>
        <v>2255</v>
      </c>
      <c r="AG2264" s="92">
        <v>200.64721232287047</v>
      </c>
      <c r="AI2264" s="92">
        <f t="shared" si="677"/>
        <v>1.2308186297357042E-5</v>
      </c>
      <c r="AJ2264" s="92" t="e">
        <f>SUM($AI$13:AI2264)</f>
        <v>#N/A</v>
      </c>
      <c r="AK2264" s="92">
        <f t="shared" si="678"/>
        <v>163</v>
      </c>
      <c r="AL2264" s="92">
        <v>229.24502486482015</v>
      </c>
    </row>
    <row r="2265" spans="1:38">
      <c r="A2265" s="93">
        <v>2253</v>
      </c>
      <c r="B2265" s="130">
        <v>40704</v>
      </c>
      <c r="C2265" s="92">
        <v>17.110001</v>
      </c>
      <c r="D2265" s="92">
        <v>19.245000999999998</v>
      </c>
      <c r="E2265" s="92">
        <v>11.898</v>
      </c>
      <c r="F2265" s="139">
        <f t="shared" si="666"/>
        <v>-2.0666392713828752E-2</v>
      </c>
      <c r="G2265" s="140">
        <f t="shared" si="666"/>
        <v>2.6499868719154218E-3</v>
      </c>
      <c r="H2265" s="140">
        <f t="shared" si="666"/>
        <v>-4.5385779122542047E-3</v>
      </c>
      <c r="I2265" s="141">
        <f t="shared" si="684"/>
        <v>20.957641262563335</v>
      </c>
      <c r="J2265" s="142">
        <f t="shared" si="679"/>
        <v>25.147163525738449</v>
      </c>
      <c r="K2265" s="142">
        <f t="shared" si="682"/>
        <v>19.370683812405446</v>
      </c>
      <c r="L2265" s="143">
        <f t="shared" si="680"/>
        <v>14670.348883794335</v>
      </c>
      <c r="M2265" s="137">
        <f t="shared" si="667"/>
        <v>-15088.298115443069</v>
      </c>
      <c r="N2265" s="137">
        <f t="shared" si="668"/>
        <v>29056.025718608169</v>
      </c>
      <c r="O2265" s="143">
        <f t="shared" si="683"/>
        <v>309.58111620566342</v>
      </c>
      <c r="P2265" s="137">
        <f t="shared" si="681"/>
        <v>39.878115443068964</v>
      </c>
      <c r="Q2265" s="137">
        <f t="shared" si="669"/>
        <v>132.47428139183103</v>
      </c>
      <c r="R2265" s="144">
        <f t="shared" si="670"/>
        <v>481.93351304056341</v>
      </c>
      <c r="T2265" s="92">
        <f t="shared" si="671"/>
        <v>1.9125096665099621E-27</v>
      </c>
      <c r="U2265" s="92">
        <f>SUM($T$13:T2265)</f>
        <v>0.89134263511349665</v>
      </c>
      <c r="V2265" s="92">
        <f t="shared" si="672"/>
        <v>1142</v>
      </c>
      <c r="W2265" s="92">
        <v>115.48749738259903</v>
      </c>
      <c r="Y2265" s="92">
        <f t="shared" si="673"/>
        <v>2.8187966623647219E-31</v>
      </c>
      <c r="Z2265" s="92" t="e">
        <f>SUM($Y$13:Y2265)</f>
        <v>#N/A</v>
      </c>
      <c r="AA2265" s="92">
        <f t="shared" si="674"/>
        <v>1314</v>
      </c>
      <c r="AB2265" s="92">
        <v>118.60250950519912</v>
      </c>
      <c r="AD2265" s="92">
        <f t="shared" si="675"/>
        <v>1.0931116487686845E-17</v>
      </c>
      <c r="AE2265" s="92" t="e">
        <f>SUM($AD$13:AD2265)</f>
        <v>#N/A</v>
      </c>
      <c r="AF2265" s="92">
        <f t="shared" si="676"/>
        <v>704</v>
      </c>
      <c r="AG2265" s="92">
        <v>200.65670172048704</v>
      </c>
      <c r="AI2265" s="92">
        <f t="shared" si="677"/>
        <v>3.5420681443293671E-36</v>
      </c>
      <c r="AJ2265" s="92" t="e">
        <f>SUM($AI$13:AI2265)</f>
        <v>#N/A</v>
      </c>
      <c r="AK2265" s="92">
        <f t="shared" si="678"/>
        <v>1534</v>
      </c>
      <c r="AL2265" s="92">
        <v>229.65780418396025</v>
      </c>
    </row>
    <row r="2266" spans="1:38">
      <c r="A2266" s="93">
        <v>2254</v>
      </c>
      <c r="B2266" s="130">
        <v>40703</v>
      </c>
      <c r="C2266" s="92">
        <v>17.191998999999999</v>
      </c>
      <c r="D2266" s="92">
        <v>19.427</v>
      </c>
      <c r="E2266" s="92">
        <v>11.76</v>
      </c>
      <c r="F2266" s="139">
        <f t="shared" si="666"/>
        <v>-4.7695442513694397E-3</v>
      </c>
      <c r="G2266" s="140">
        <f t="shared" si="666"/>
        <v>-9.3683533226952553E-3</v>
      </c>
      <c r="H2266" s="140">
        <f t="shared" si="666"/>
        <v>1.1734693877551106E-2</v>
      </c>
      <c r="I2266" s="141">
        <f t="shared" si="684"/>
        <v>21.297832229975118</v>
      </c>
      <c r="J2266" s="142">
        <f t="shared" si="679"/>
        <v>24.845735140819478</v>
      </c>
      <c r="K2266" s="142">
        <f t="shared" si="682"/>
        <v>19.687345408163267</v>
      </c>
      <c r="L2266" s="143">
        <f t="shared" si="680"/>
        <v>14908.482560982582</v>
      </c>
      <c r="M2266" s="137">
        <f t="shared" si="667"/>
        <v>-14907.441084491687</v>
      </c>
      <c r="N2266" s="137">
        <f t="shared" si="668"/>
        <v>29531.018112244899</v>
      </c>
      <c r="O2266" s="143">
        <f t="shared" si="683"/>
        <v>71.4474390174164</v>
      </c>
      <c r="P2266" s="137">
        <f t="shared" si="681"/>
        <v>-140.97891550831264</v>
      </c>
      <c r="Q2266" s="137">
        <f t="shared" si="669"/>
        <v>-342.51811224489938</v>
      </c>
      <c r="R2266" s="144">
        <f t="shared" si="670"/>
        <v>-412.04958873579562</v>
      </c>
      <c r="T2266" s="92">
        <f t="shared" si="671"/>
        <v>3.7918102206423529E-33</v>
      </c>
      <c r="U2266" s="92">
        <f>SUM($T$13:T2266)</f>
        <v>0.89134263511349665</v>
      </c>
      <c r="V2266" s="92">
        <f t="shared" si="672"/>
        <v>1398</v>
      </c>
      <c r="W2266" s="92">
        <v>115.49514024814562</v>
      </c>
      <c r="Y2266" s="92">
        <f t="shared" si="673"/>
        <v>7.4641216929283489E-22</v>
      </c>
      <c r="Z2266" s="92" t="e">
        <f>SUM($Y$13:Y2266)</f>
        <v>#N/A</v>
      </c>
      <c r="AA2266" s="92">
        <f t="shared" si="674"/>
        <v>891</v>
      </c>
      <c r="AB2266" s="92">
        <v>118.66711808057698</v>
      </c>
      <c r="AD2266" s="92">
        <f t="shared" si="675"/>
        <v>4.9556895307159556E-31</v>
      </c>
      <c r="AE2266" s="92" t="e">
        <f>SUM($AD$13:AD2266)</f>
        <v>#N/A</v>
      </c>
      <c r="AF2266" s="92">
        <f t="shared" si="676"/>
        <v>1303</v>
      </c>
      <c r="AG2266" s="92">
        <v>200.74433891644367</v>
      </c>
      <c r="AI2266" s="92">
        <f t="shared" si="677"/>
        <v>1.4633430233273876E-29</v>
      </c>
      <c r="AJ2266" s="92" t="e">
        <f>SUM($AI$13:AI2266)</f>
        <v>#N/A</v>
      </c>
      <c r="AK2266" s="92">
        <f t="shared" si="678"/>
        <v>1237</v>
      </c>
      <c r="AL2266" s="92">
        <v>230.06444385271425</v>
      </c>
    </row>
    <row r="2267" spans="1:38">
      <c r="A2267" s="93">
        <v>2255</v>
      </c>
      <c r="B2267" s="130">
        <v>40702</v>
      </c>
      <c r="C2267" s="92">
        <v>17.216999000000001</v>
      </c>
      <c r="D2267" s="92">
        <v>19.326000000000001</v>
      </c>
      <c r="E2267" s="92">
        <v>11.8414</v>
      </c>
      <c r="F2267" s="139">
        <f t="shared" si="666"/>
        <v>-1.4520532875678116E-3</v>
      </c>
      <c r="G2267" s="140">
        <f t="shared" si="666"/>
        <v>5.2261202525094586E-3</v>
      </c>
      <c r="H2267" s="140">
        <f t="shared" si="666"/>
        <v>-6.8741871738139393E-3</v>
      </c>
      <c r="I2267" s="141">
        <f t="shared" si="684"/>
        <v>21.368826204851377</v>
      </c>
      <c r="J2267" s="142">
        <f t="shared" si="679"/>
        <v>25.211774754217114</v>
      </c>
      <c r="K2267" s="142">
        <f t="shared" si="682"/>
        <v>19.325235191784753</v>
      </c>
      <c r="L2267" s="143">
        <f t="shared" si="680"/>
        <v>14958.178343395964</v>
      </c>
      <c r="M2267" s="137">
        <f t="shared" si="667"/>
        <v>-15127.064852530268</v>
      </c>
      <c r="N2267" s="137">
        <f t="shared" si="668"/>
        <v>28987.85278767713</v>
      </c>
      <c r="O2267" s="143">
        <f t="shared" si="683"/>
        <v>21.751656604033997</v>
      </c>
      <c r="P2267" s="137">
        <f t="shared" si="681"/>
        <v>78.644852530267599</v>
      </c>
      <c r="Q2267" s="137">
        <f t="shared" si="669"/>
        <v>200.64721232287047</v>
      </c>
      <c r="R2267" s="144">
        <f t="shared" si="670"/>
        <v>301.04372145717207</v>
      </c>
      <c r="T2267" s="92">
        <f t="shared" si="671"/>
        <v>2.6778568292464862E-31</v>
      </c>
      <c r="U2267" s="92">
        <f>SUM($T$13:T2267)</f>
        <v>0.89134263511349665</v>
      </c>
      <c r="V2267" s="92">
        <f t="shared" si="672"/>
        <v>1315</v>
      </c>
      <c r="W2267" s="92">
        <v>115.72522958071386</v>
      </c>
      <c r="Y2267" s="92">
        <f t="shared" si="673"/>
        <v>1.3270722786229577E-19</v>
      </c>
      <c r="Z2267" s="92" t="e">
        <f>SUM($Y$13:Y2267)</f>
        <v>#N/A</v>
      </c>
      <c r="AA2267" s="92">
        <f t="shared" si="674"/>
        <v>790</v>
      </c>
      <c r="AB2267" s="92">
        <v>118.76764715154241</v>
      </c>
      <c r="AD2267" s="92">
        <f t="shared" si="675"/>
        <v>1.6330886714419872E-46</v>
      </c>
      <c r="AE2267" s="92" t="e">
        <f>SUM($AD$13:AD2267)</f>
        <v>#N/A</v>
      </c>
      <c r="AF2267" s="92">
        <f t="shared" si="676"/>
        <v>1998</v>
      </c>
      <c r="AG2267" s="92">
        <v>200.80179537732329</v>
      </c>
      <c r="AI2267" s="92">
        <f t="shared" si="677"/>
        <v>2.0954673787477876E-29</v>
      </c>
      <c r="AJ2267" s="92" t="e">
        <f>SUM($AI$13:AI2267)</f>
        <v>#N/A</v>
      </c>
      <c r="AK2267" s="92">
        <f t="shared" si="678"/>
        <v>1230</v>
      </c>
      <c r="AL2267" s="92">
        <v>230.1814980383333</v>
      </c>
    </row>
    <row r="2268" spans="1:38">
      <c r="A2268" s="93">
        <v>2256</v>
      </c>
      <c r="B2268" s="130">
        <v>40701</v>
      </c>
      <c r="C2268" s="92">
        <v>17.087</v>
      </c>
      <c r="D2268" s="92">
        <v>19.207001000000002</v>
      </c>
      <c r="E2268" s="92">
        <v>11.755000000000001</v>
      </c>
      <c r="F2268" s="139">
        <f t="shared" si="666"/>
        <v>7.6080646105227689E-3</v>
      </c>
      <c r="G2268" s="140">
        <f t="shared" si="666"/>
        <v>6.1956054461598242E-3</v>
      </c>
      <c r="H2268" s="140">
        <f t="shared" si="666"/>
        <v>7.3500638026371412E-3</v>
      </c>
      <c r="I2268" s="141">
        <f t="shared" si="684"/>
        <v>21.562711821858723</v>
      </c>
      <c r="J2268" s="142">
        <f t="shared" si="679"/>
        <v>25.236090121513502</v>
      </c>
      <c r="K2268" s="142">
        <f t="shared" si="682"/>
        <v>19.602024891535518</v>
      </c>
      <c r="L2268" s="143">
        <f t="shared" si="680"/>
        <v>15093.898275301106</v>
      </c>
      <c r="M2268" s="137">
        <f t="shared" si="667"/>
        <v>-15141.654072908101</v>
      </c>
      <c r="N2268" s="137">
        <f t="shared" si="668"/>
        <v>29403.037337303278</v>
      </c>
      <c r="O2268" s="143">
        <f t="shared" si="683"/>
        <v>-113.9682753011075</v>
      </c>
      <c r="P2268" s="137">
        <f t="shared" si="681"/>
        <v>93.234072908100643</v>
      </c>
      <c r="Q2268" s="137">
        <f t="shared" si="669"/>
        <v>-214.53733730327804</v>
      </c>
      <c r="R2268" s="144">
        <f t="shared" si="670"/>
        <v>-235.27153969628489</v>
      </c>
      <c r="T2268" s="92">
        <f t="shared" si="671"/>
        <v>2.0906016760958868E-2</v>
      </c>
      <c r="U2268" s="92">
        <f>SUM($T$13:T2268)</f>
        <v>0.91224865187445547</v>
      </c>
      <c r="V2268" s="92">
        <f t="shared" si="672"/>
        <v>18</v>
      </c>
      <c r="W2268" s="92">
        <v>116.01159000305597</v>
      </c>
      <c r="Y2268" s="92">
        <f t="shared" si="673"/>
        <v>1.3527497842092761E-43</v>
      </c>
      <c r="Z2268" s="92" t="e">
        <f>SUM($Y$13:Y2268)</f>
        <v>#N/A</v>
      </c>
      <c r="AA2268" s="92">
        <f t="shared" si="674"/>
        <v>1867</v>
      </c>
      <c r="AB2268" s="92">
        <v>118.94983110612338</v>
      </c>
      <c r="AD2268" s="92">
        <f t="shared" si="675"/>
        <v>4.674302992375982E-14</v>
      </c>
      <c r="AE2268" s="92" t="e">
        <f>SUM($AD$13:AD2268)</f>
        <v>#N/A</v>
      </c>
      <c r="AF2268" s="92">
        <f t="shared" si="676"/>
        <v>541</v>
      </c>
      <c r="AG2268" s="92">
        <v>201.06912065930374</v>
      </c>
      <c r="AI2268" s="92">
        <f t="shared" si="677"/>
        <v>7.6395239387416013E-27</v>
      </c>
      <c r="AJ2268" s="92" t="e">
        <f>SUM($AI$13:AI2268)</f>
        <v>#N/A</v>
      </c>
      <c r="AK2268" s="92">
        <f t="shared" si="678"/>
        <v>1115</v>
      </c>
      <c r="AL2268" s="92">
        <v>230.48223618057636</v>
      </c>
    </row>
    <row r="2269" spans="1:38">
      <c r="A2269" s="93">
        <v>2257</v>
      </c>
      <c r="B2269" s="130">
        <v>40700</v>
      </c>
      <c r="C2269" s="92">
        <v>16.5791</v>
      </c>
      <c r="D2269" s="92">
        <v>19.167000000000002</v>
      </c>
      <c r="E2269" s="92">
        <v>11.744</v>
      </c>
      <c r="F2269" s="139">
        <f t="shared" si="666"/>
        <v>3.0634956059134577E-2</v>
      </c>
      <c r="G2269" s="140">
        <f t="shared" si="666"/>
        <v>2.0869724004799473E-3</v>
      </c>
      <c r="H2269" s="140">
        <f t="shared" si="666"/>
        <v>9.3664850136243594E-4</v>
      </c>
      <c r="I2269" s="141">
        <f t="shared" si="684"/>
        <v>22.055484996169874</v>
      </c>
      <c r="J2269" s="142">
        <f t="shared" si="679"/>
        <v>25.133042728684718</v>
      </c>
      <c r="K2269" s="142">
        <f t="shared" si="682"/>
        <v>19.47722624318801</v>
      </c>
      <c r="L2269" s="143">
        <f t="shared" si="680"/>
        <v>15438.839497318912</v>
      </c>
      <c r="M2269" s="137">
        <f t="shared" si="667"/>
        <v>-15079.82563721083</v>
      </c>
      <c r="N2269" s="137">
        <f t="shared" si="668"/>
        <v>29215.839364782016</v>
      </c>
      <c r="O2269" s="143">
        <f t="shared" si="683"/>
        <v>-458.90949731891305</v>
      </c>
      <c r="P2269" s="137">
        <f t="shared" si="681"/>
        <v>31.405637210829809</v>
      </c>
      <c r="Q2269" s="137">
        <f t="shared" si="669"/>
        <v>-27.339364782015764</v>
      </c>
      <c r="R2269" s="144">
        <f t="shared" si="670"/>
        <v>-454.84322489009901</v>
      </c>
      <c r="T2269" s="92">
        <f t="shared" si="671"/>
        <v>7.8448028328814744E-4</v>
      </c>
      <c r="U2269" s="92">
        <f>SUM($T$13:T2269)</f>
        <v>0.91303313215774362</v>
      </c>
      <c r="V2269" s="92">
        <f t="shared" si="672"/>
        <v>82</v>
      </c>
      <c r="W2269" s="92">
        <v>116.03902098581057</v>
      </c>
      <c r="Y2269" s="92">
        <f t="shared" si="673"/>
        <v>8.7819670707922429E-57</v>
      </c>
      <c r="Z2269" s="92" t="e">
        <f>SUM($Y$13:Y2269)</f>
        <v>#N/A</v>
      </c>
      <c r="AA2269" s="92">
        <f t="shared" si="674"/>
        <v>2459</v>
      </c>
      <c r="AB2269" s="92">
        <v>119.31280247554969</v>
      </c>
      <c r="AD2269" s="92">
        <f t="shared" si="675"/>
        <v>3.0245658159394721E-55</v>
      </c>
      <c r="AE2269" s="92" t="e">
        <f>SUM($AD$13:AD2269)</f>
        <v>#N/A</v>
      </c>
      <c r="AF2269" s="92">
        <f t="shared" si="676"/>
        <v>2390</v>
      </c>
      <c r="AG2269" s="92">
        <v>201.38065226972321</v>
      </c>
      <c r="AI2269" s="92">
        <f t="shared" si="677"/>
        <v>2.8644450665844741E-19</v>
      </c>
      <c r="AJ2269" s="92" t="e">
        <f>SUM($AI$13:AI2269)</f>
        <v>#N/A</v>
      </c>
      <c r="AK2269" s="92">
        <f t="shared" si="678"/>
        <v>775</v>
      </c>
      <c r="AL2269" s="92">
        <v>230.80276048718042</v>
      </c>
    </row>
    <row r="2270" spans="1:38">
      <c r="A2270" s="93">
        <v>2258</v>
      </c>
      <c r="B2270" s="130">
        <v>40697</v>
      </c>
      <c r="C2270" s="92">
        <v>16.847999999999999</v>
      </c>
      <c r="D2270" s="92">
        <v>19.024000000000001</v>
      </c>
      <c r="E2270" s="92">
        <v>11.657999999999999</v>
      </c>
      <c r="F2270" s="139">
        <f t="shared" si="666"/>
        <v>-1.5960351377018012E-2</v>
      </c>
      <c r="G2270" s="140">
        <f t="shared" si="666"/>
        <v>7.5168208578637596E-3</v>
      </c>
      <c r="H2270" s="140">
        <f t="shared" si="666"/>
        <v>7.3769085606449902E-3</v>
      </c>
      <c r="I2270" s="141">
        <f t="shared" si="684"/>
        <v>21.058350076566953</v>
      </c>
      <c r="J2270" s="142">
        <f t="shared" si="679"/>
        <v>25.269227128889824</v>
      </c>
      <c r="K2270" s="142">
        <f t="shared" si="682"/>
        <v>19.60254726368159</v>
      </c>
      <c r="L2270" s="143">
        <f t="shared" si="680"/>
        <v>14740.845053596868</v>
      </c>
      <c r="M2270" s="137">
        <f t="shared" si="667"/>
        <v>-15161.536277333895</v>
      </c>
      <c r="N2270" s="137">
        <f t="shared" si="668"/>
        <v>29403.820895522385</v>
      </c>
      <c r="O2270" s="143">
        <f t="shared" si="683"/>
        <v>239.08494640313074</v>
      </c>
      <c r="P2270" s="137">
        <f t="shared" si="681"/>
        <v>113.11627733389469</v>
      </c>
      <c r="Q2270" s="137">
        <f t="shared" si="669"/>
        <v>-215.3208955223854</v>
      </c>
      <c r="R2270" s="144">
        <f t="shared" si="670"/>
        <v>136.88032821464003</v>
      </c>
      <c r="T2270" s="92">
        <f t="shared" si="671"/>
        <v>4.4509229440294877E-41</v>
      </c>
      <c r="U2270" s="92">
        <f>SUM($T$13:T2270)</f>
        <v>0.91303313215774362</v>
      </c>
      <c r="V2270" s="92">
        <f t="shared" si="672"/>
        <v>1754</v>
      </c>
      <c r="W2270" s="92">
        <v>116.06449002921363</v>
      </c>
      <c r="Y2270" s="92">
        <f t="shared" si="673"/>
        <v>2.1088961939869475E-37</v>
      </c>
      <c r="Z2270" s="92" t="e">
        <f>SUM($Y$13:Y2270)</f>
        <v>#N/A</v>
      </c>
      <c r="AA2270" s="92">
        <f t="shared" si="674"/>
        <v>1589</v>
      </c>
      <c r="AB2270" s="92">
        <v>119.36762593009553</v>
      </c>
      <c r="AD2270" s="92">
        <f t="shared" si="675"/>
        <v>5.5756703932715611E-10</v>
      </c>
      <c r="AE2270" s="92" t="e">
        <f>SUM($AD$13:AD2270)</f>
        <v>#N/A</v>
      </c>
      <c r="AF2270" s="92">
        <f t="shared" si="676"/>
        <v>358</v>
      </c>
      <c r="AG2270" s="92">
        <v>202.41186077856037</v>
      </c>
      <c r="AI2270" s="92">
        <f t="shared" si="677"/>
        <v>1.8911593093198779E-29</v>
      </c>
      <c r="AJ2270" s="92" t="e">
        <f>SUM($AI$13:AI2270)</f>
        <v>#N/A</v>
      </c>
      <c r="AK2270" s="92">
        <f t="shared" si="678"/>
        <v>1232</v>
      </c>
      <c r="AL2270" s="92">
        <v>230.88965767796799</v>
      </c>
    </row>
    <row r="2271" spans="1:38">
      <c r="A2271" s="93">
        <v>2259</v>
      </c>
      <c r="B2271" s="130">
        <v>40696</v>
      </c>
      <c r="C2271" s="92">
        <v>16.783000999999999</v>
      </c>
      <c r="D2271" s="92">
        <v>19.114000000000001</v>
      </c>
      <c r="E2271" s="92">
        <v>11.627000000000001</v>
      </c>
      <c r="F2271" s="139">
        <f t="shared" si="666"/>
        <v>3.8729068776197639E-3</v>
      </c>
      <c r="G2271" s="140">
        <f t="shared" si="666"/>
        <v>-4.7085905618917678E-3</v>
      </c>
      <c r="H2271" s="140">
        <f t="shared" si="666"/>
        <v>2.6662079642210124E-3</v>
      </c>
      <c r="I2271" s="141">
        <f t="shared" si="684"/>
        <v>21.482779819890375</v>
      </c>
      <c r="J2271" s="142">
        <f t="shared" si="679"/>
        <v>24.96260525269436</v>
      </c>
      <c r="K2271" s="142">
        <f t="shared" si="682"/>
        <v>19.510881740775776</v>
      </c>
      <c r="L2271" s="143">
        <f t="shared" si="680"/>
        <v>15037.945873923263</v>
      </c>
      <c r="M2271" s="137">
        <f t="shared" si="667"/>
        <v>-14977.563151616616</v>
      </c>
      <c r="N2271" s="137">
        <f t="shared" si="668"/>
        <v>29266.322611163665</v>
      </c>
      <c r="O2271" s="143">
        <f t="shared" si="683"/>
        <v>-58.015873923264735</v>
      </c>
      <c r="P2271" s="137">
        <f t="shared" si="681"/>
        <v>-70.856848383384204</v>
      </c>
      <c r="Q2271" s="137">
        <f t="shared" si="669"/>
        <v>-77.822611163664988</v>
      </c>
      <c r="R2271" s="144">
        <f t="shared" si="670"/>
        <v>-206.69533347031393</v>
      </c>
      <c r="T2271" s="92">
        <f t="shared" si="671"/>
        <v>4.4655836351404268E-13</v>
      </c>
      <c r="U2271" s="92">
        <f>SUM($T$13:T2271)</f>
        <v>0.91303313215819015</v>
      </c>
      <c r="V2271" s="92">
        <f t="shared" si="672"/>
        <v>497</v>
      </c>
      <c r="W2271" s="92">
        <v>116.30097768144879</v>
      </c>
      <c r="Y2271" s="92">
        <f t="shared" si="673"/>
        <v>7.397973945926975E-51</v>
      </c>
      <c r="Z2271" s="92" t="e">
        <f>SUM($Y$13:Y2271)</f>
        <v>#N/A</v>
      </c>
      <c r="AA2271" s="92">
        <f t="shared" si="674"/>
        <v>2193</v>
      </c>
      <c r="AB2271" s="92">
        <v>119.40116062772904</v>
      </c>
      <c r="AD2271" s="92">
        <f t="shared" si="675"/>
        <v>7.4165924160380297E-14</v>
      </c>
      <c r="AE2271" s="92" t="e">
        <f>SUM($AD$13:AD2271)</f>
        <v>#N/A</v>
      </c>
      <c r="AF2271" s="92">
        <f t="shared" si="676"/>
        <v>532</v>
      </c>
      <c r="AG2271" s="92">
        <v>202.72992918164528</v>
      </c>
      <c r="AI2271" s="92">
        <f t="shared" si="677"/>
        <v>1.050179778781706E-15</v>
      </c>
      <c r="AJ2271" s="92" t="e">
        <f>SUM($AI$13:AI2271)</f>
        <v>#N/A</v>
      </c>
      <c r="AK2271" s="92">
        <f t="shared" si="678"/>
        <v>615</v>
      </c>
      <c r="AL2271" s="92">
        <v>231.14995879869275</v>
      </c>
    </row>
    <row r="2272" spans="1:38">
      <c r="A2272" s="93">
        <v>2260</v>
      </c>
      <c r="B2272" s="130">
        <v>40695</v>
      </c>
      <c r="C2272" s="92">
        <v>16.635999999999999</v>
      </c>
      <c r="D2272" s="92">
        <v>19.035999</v>
      </c>
      <c r="E2272" s="92">
        <v>11.696999999999999</v>
      </c>
      <c r="F2272" s="139">
        <f t="shared" si="666"/>
        <v>8.836318826640932E-3</v>
      </c>
      <c r="G2272" s="140">
        <f t="shared" si="666"/>
        <v>4.0975522219768301E-3</v>
      </c>
      <c r="H2272" s="140">
        <f t="shared" si="666"/>
        <v>-5.9844404548173857E-3</v>
      </c>
      <c r="I2272" s="141">
        <f t="shared" si="684"/>
        <v>21.588996339258234</v>
      </c>
      <c r="J2272" s="142">
        <f t="shared" si="679"/>
        <v>25.183469478013734</v>
      </c>
      <c r="K2272" s="142">
        <f t="shared" si="682"/>
        <v>19.342548773189709</v>
      </c>
      <c r="L2272" s="143">
        <f t="shared" si="680"/>
        <v>15112.297437480764</v>
      </c>
      <c r="M2272" s="137">
        <f t="shared" si="667"/>
        <v>-15110.08168680824</v>
      </c>
      <c r="N2272" s="137">
        <f t="shared" si="668"/>
        <v>29013.823159784562</v>
      </c>
      <c r="O2272" s="143">
        <f t="shared" si="683"/>
        <v>-132.36743748076515</v>
      </c>
      <c r="P2272" s="137">
        <f t="shared" si="681"/>
        <v>61.66168680824012</v>
      </c>
      <c r="Q2272" s="137">
        <f t="shared" si="669"/>
        <v>174.67684021543755</v>
      </c>
      <c r="R2272" s="144">
        <f t="shared" si="670"/>
        <v>103.97108954291252</v>
      </c>
      <c r="T2272" s="92">
        <f t="shared" si="671"/>
        <v>4.5335293853853088E-56</v>
      </c>
      <c r="U2272" s="92">
        <f>SUM($T$13:T2272)</f>
        <v>0.91303313215819015</v>
      </c>
      <c r="V2272" s="92">
        <f t="shared" si="672"/>
        <v>2427</v>
      </c>
      <c r="W2272" s="92">
        <v>116.34227096591349</v>
      </c>
      <c r="Y2272" s="92">
        <f t="shared" si="673"/>
        <v>1.9559362105214515E-23</v>
      </c>
      <c r="Z2272" s="92" t="e">
        <f>SUM($Y$13:Y2272)</f>
        <v>#N/A</v>
      </c>
      <c r="AA2272" s="92">
        <f t="shared" si="674"/>
        <v>962</v>
      </c>
      <c r="AB2272" s="92">
        <v>119.55387215576593</v>
      </c>
      <c r="AD2272" s="92">
        <f t="shared" si="675"/>
        <v>1.4633430233273876E-29</v>
      </c>
      <c r="AE2272" s="92" t="e">
        <f>SUM($AD$13:AD2272)</f>
        <v>#N/A</v>
      </c>
      <c r="AF2272" s="92">
        <f t="shared" si="676"/>
        <v>1237</v>
      </c>
      <c r="AG2272" s="92">
        <v>202.77265053461088</v>
      </c>
      <c r="AI2272" s="92">
        <f t="shared" si="677"/>
        <v>1.1776832597940063E-22</v>
      </c>
      <c r="AJ2272" s="92" t="e">
        <f>SUM($AI$13:AI2272)</f>
        <v>#N/A</v>
      </c>
      <c r="AK2272" s="92">
        <f t="shared" si="678"/>
        <v>927</v>
      </c>
      <c r="AL2272" s="92">
        <v>231.8455419301954</v>
      </c>
    </row>
    <row r="2273" spans="1:38">
      <c r="A2273" s="93">
        <v>2261</v>
      </c>
      <c r="B2273" s="130">
        <v>40694</v>
      </c>
      <c r="C2273" s="92">
        <v>16.559999000000001</v>
      </c>
      <c r="D2273" s="92">
        <v>19.117000999999998</v>
      </c>
      <c r="E2273" s="92">
        <v>11.563000000000001</v>
      </c>
      <c r="F2273" s="139">
        <f t="shared" si="666"/>
        <v>4.5894326442892375E-3</v>
      </c>
      <c r="G2273" s="140">
        <f t="shared" si="666"/>
        <v>-4.2371708826085541E-3</v>
      </c>
      <c r="H2273" s="140">
        <f t="shared" si="666"/>
        <v>1.1588688056732632E-2</v>
      </c>
      <c r="I2273" s="141">
        <f t="shared" si="684"/>
        <v>21.498113399644524</v>
      </c>
      <c r="J2273" s="142">
        <f t="shared" si="679"/>
        <v>24.974428788244559</v>
      </c>
      <c r="K2273" s="142">
        <f t="shared" si="682"/>
        <v>19.684504280895961</v>
      </c>
      <c r="L2273" s="143">
        <f t="shared" si="680"/>
        <v>15048.679379751167</v>
      </c>
      <c r="M2273" s="137">
        <f t="shared" si="667"/>
        <v>-14984.657272946735</v>
      </c>
      <c r="N2273" s="137">
        <f t="shared" si="668"/>
        <v>29526.75642134394</v>
      </c>
      <c r="O2273" s="143">
        <f t="shared" si="683"/>
        <v>-68.749379751168817</v>
      </c>
      <c r="P2273" s="137">
        <f t="shared" si="681"/>
        <v>-63.762727053264825</v>
      </c>
      <c r="Q2273" s="137">
        <f t="shared" si="669"/>
        <v>-338.25642134394002</v>
      </c>
      <c r="R2273" s="144">
        <f t="shared" si="670"/>
        <v>-470.76852814837366</v>
      </c>
      <c r="T2273" s="92">
        <f t="shared" si="671"/>
        <v>7.1074191284283657E-49</v>
      </c>
      <c r="U2273" s="92">
        <f>SUM($T$13:T2273)</f>
        <v>0.91303313215819015</v>
      </c>
      <c r="V2273" s="92">
        <f t="shared" si="672"/>
        <v>2104</v>
      </c>
      <c r="W2273" s="92">
        <v>116.747343038498</v>
      </c>
      <c r="Y2273" s="92">
        <f t="shared" si="673"/>
        <v>1.3890990360706655E-20</v>
      </c>
      <c r="Z2273" s="92" t="e">
        <f>SUM($Y$13:Y2273)</f>
        <v>#N/A</v>
      </c>
      <c r="AA2273" s="92">
        <f t="shared" si="674"/>
        <v>834</v>
      </c>
      <c r="AB2273" s="92">
        <v>119.56863229306691</v>
      </c>
      <c r="AD2273" s="92">
        <f t="shared" si="675"/>
        <v>4.6481389079740285E-15</v>
      </c>
      <c r="AE2273" s="92" t="e">
        <f>SUM($AD$13:AD2273)</f>
        <v>#N/A</v>
      </c>
      <c r="AF2273" s="92">
        <f t="shared" si="676"/>
        <v>586</v>
      </c>
      <c r="AG2273" s="92">
        <v>203.08556572931775</v>
      </c>
      <c r="AI2273" s="92">
        <f t="shared" si="677"/>
        <v>9.1924322354922521E-58</v>
      </c>
      <c r="AJ2273" s="92" t="e">
        <f>SUM($AI$13:AI2273)</f>
        <v>#N/A</v>
      </c>
      <c r="AK2273" s="92">
        <f t="shared" si="678"/>
        <v>2503</v>
      </c>
      <c r="AL2273" s="92">
        <v>232.0990792289449</v>
      </c>
    </row>
    <row r="2274" spans="1:38">
      <c r="A2274" s="93">
        <v>2262</v>
      </c>
      <c r="B2274" s="130">
        <v>40693</v>
      </c>
      <c r="C2274" s="92">
        <v>16.285</v>
      </c>
      <c r="D2274" s="92">
        <v>19.152000000000001</v>
      </c>
      <c r="E2274" s="92">
        <v>11.596</v>
      </c>
      <c r="F2274" s="139">
        <f t="shared" si="666"/>
        <v>1.6886644151059338E-2</v>
      </c>
      <c r="G2274" s="140">
        <f t="shared" si="666"/>
        <v>-1.827433166249115E-3</v>
      </c>
      <c r="H2274" s="140">
        <f t="shared" si="666"/>
        <v>-2.8458088996204944E-3</v>
      </c>
      <c r="I2274" s="141">
        <f t="shared" si="684"/>
        <v>21.761272496168253</v>
      </c>
      <c r="J2274" s="142">
        <f t="shared" si="679"/>
        <v>25.034866696987255</v>
      </c>
      <c r="K2274" s="142">
        <f t="shared" si="682"/>
        <v>19.403623404622284</v>
      </c>
      <c r="L2274" s="143">
        <f t="shared" si="680"/>
        <v>15232.890747317777</v>
      </c>
      <c r="M2274" s="137">
        <f t="shared" si="667"/>
        <v>-15020.920018192353</v>
      </c>
      <c r="N2274" s="137">
        <f t="shared" si="668"/>
        <v>29105.435106933426</v>
      </c>
      <c r="O2274" s="143">
        <f t="shared" si="683"/>
        <v>-252.96074731777844</v>
      </c>
      <c r="P2274" s="137">
        <f t="shared" si="681"/>
        <v>-27.499981807646691</v>
      </c>
      <c r="Q2274" s="137">
        <f t="shared" si="669"/>
        <v>83.064893066573859</v>
      </c>
      <c r="R2274" s="144">
        <f t="shared" si="670"/>
        <v>-197.39583605885127</v>
      </c>
      <c r="T2274" s="92">
        <f t="shared" si="671"/>
        <v>5.7244112154799492E-51</v>
      </c>
      <c r="U2274" s="92">
        <f>SUM($T$13:T2274)</f>
        <v>0.91303313215819015</v>
      </c>
      <c r="V2274" s="92">
        <f t="shared" si="672"/>
        <v>2198</v>
      </c>
      <c r="W2274" s="92">
        <v>116.85101557024609</v>
      </c>
      <c r="Y2274" s="92">
        <f t="shared" si="673"/>
        <v>1.1250967472354067E-21</v>
      </c>
      <c r="Z2274" s="92" t="e">
        <f>SUM($Y$13:Y2274)</f>
        <v>#N/A</v>
      </c>
      <c r="AA2274" s="92">
        <f t="shared" si="674"/>
        <v>883</v>
      </c>
      <c r="AB2274" s="92">
        <v>119.79335453752537</v>
      </c>
      <c r="AD2274" s="92">
        <f t="shared" si="675"/>
        <v>4.8073492047106415E-9</v>
      </c>
      <c r="AE2274" s="92" t="e">
        <f>SUM($AD$13:AD2274)</f>
        <v>#N/A</v>
      </c>
      <c r="AF2274" s="92">
        <f t="shared" si="676"/>
        <v>316</v>
      </c>
      <c r="AG2274" s="92">
        <v>203.43205003261755</v>
      </c>
      <c r="AI2274" s="92">
        <f t="shared" si="677"/>
        <v>3.3299792715514606E-47</v>
      </c>
      <c r="AJ2274" s="92" t="e">
        <f>SUM($AI$13:AI2274)</f>
        <v>#N/A</v>
      </c>
      <c r="AK2274" s="92">
        <f t="shared" si="678"/>
        <v>2029</v>
      </c>
      <c r="AL2274" s="92">
        <v>232.75414637579343</v>
      </c>
    </row>
    <row r="2275" spans="1:38">
      <c r="A2275" s="93">
        <v>2263</v>
      </c>
      <c r="B2275" s="130">
        <v>40690</v>
      </c>
      <c r="C2275" s="92">
        <v>16.465</v>
      </c>
      <c r="D2275" s="92">
        <v>19.113001000000001</v>
      </c>
      <c r="E2275" s="92">
        <v>11.590999999999999</v>
      </c>
      <c r="F2275" s="139">
        <f t="shared" si="666"/>
        <v>-1.0932280595201904E-2</v>
      </c>
      <c r="G2275" s="140">
        <f t="shared" si="666"/>
        <v>2.0404435703216262E-3</v>
      </c>
      <c r="H2275" s="140">
        <f t="shared" si="666"/>
        <v>4.3136916573205397E-4</v>
      </c>
      <c r="I2275" s="141">
        <f t="shared" si="684"/>
        <v>21.165950288490738</v>
      </c>
      <c r="J2275" s="142">
        <f t="shared" si="679"/>
        <v>25.131875753054167</v>
      </c>
      <c r="K2275" s="142">
        <f t="shared" si="682"/>
        <v>19.467394012595978</v>
      </c>
      <c r="L2275" s="143">
        <f t="shared" si="680"/>
        <v>14816.165201943517</v>
      </c>
      <c r="M2275" s="137">
        <f t="shared" si="667"/>
        <v>-15079.1254518325</v>
      </c>
      <c r="N2275" s="137">
        <f t="shared" si="668"/>
        <v>29201.091018893967</v>
      </c>
      <c r="O2275" s="143">
        <f t="shared" si="683"/>
        <v>163.7647980564816</v>
      </c>
      <c r="P2275" s="137">
        <f t="shared" si="681"/>
        <v>30.70545183250033</v>
      </c>
      <c r="Q2275" s="137">
        <f t="shared" si="669"/>
        <v>-12.591018893966975</v>
      </c>
      <c r="R2275" s="144">
        <f t="shared" si="670"/>
        <v>181.87923099501495</v>
      </c>
      <c r="T2275" s="92">
        <f t="shared" si="671"/>
        <v>2.2074650472543489E-38</v>
      </c>
      <c r="U2275" s="92">
        <f>SUM($T$13:T2275)</f>
        <v>0.91303313215819015</v>
      </c>
      <c r="V2275" s="92">
        <f t="shared" si="672"/>
        <v>1633</v>
      </c>
      <c r="W2275" s="92">
        <v>117.37455672753094</v>
      </c>
      <c r="Y2275" s="92">
        <f t="shared" si="673"/>
        <v>1.6890260126284637E-40</v>
      </c>
      <c r="Z2275" s="92" t="e">
        <f>SUM($Y$13:Y2275)</f>
        <v>#N/A</v>
      </c>
      <c r="AA2275" s="92">
        <f t="shared" si="674"/>
        <v>1728</v>
      </c>
      <c r="AB2275" s="92">
        <v>119.7986154326336</v>
      </c>
      <c r="AD2275" s="92">
        <f t="shared" si="675"/>
        <v>2.3535250646947546E-54</v>
      </c>
      <c r="AE2275" s="92" t="e">
        <f>SUM($AD$13:AD2275)</f>
        <v>#N/A</v>
      </c>
      <c r="AF2275" s="92">
        <f t="shared" si="676"/>
        <v>2350</v>
      </c>
      <c r="AG2275" s="92">
        <v>205.38265728477199</v>
      </c>
      <c r="AI2275" s="92">
        <f t="shared" si="677"/>
        <v>4.7344055584965525E-30</v>
      </c>
      <c r="AJ2275" s="92" t="e">
        <f>SUM($AI$13:AI2275)</f>
        <v>#N/A</v>
      </c>
      <c r="AK2275" s="92">
        <f t="shared" si="678"/>
        <v>1259</v>
      </c>
      <c r="AL2275" s="92">
        <v>233.72941614368028</v>
      </c>
    </row>
    <row r="2276" spans="1:38">
      <c r="A2276" s="93">
        <v>2264</v>
      </c>
      <c r="B2276" s="130">
        <v>40689</v>
      </c>
      <c r="C2276" s="92">
        <v>16.472999999999999</v>
      </c>
      <c r="D2276" s="92">
        <v>18.992000999999998</v>
      </c>
      <c r="E2276" s="92">
        <v>11.661</v>
      </c>
      <c r="F2276" s="139">
        <f t="shared" si="666"/>
        <v>-4.8564317367805199E-4</v>
      </c>
      <c r="G2276" s="140">
        <f t="shared" si="666"/>
        <v>6.3711032871156537E-3</v>
      </c>
      <c r="H2276" s="140">
        <f t="shared" si="666"/>
        <v>-6.0029157019123591E-3</v>
      </c>
      <c r="I2276" s="141">
        <f t="shared" si="684"/>
        <v>21.389507284647607</v>
      </c>
      <c r="J2276" s="142">
        <f t="shared" si="679"/>
        <v>25.240491730213162</v>
      </c>
      <c r="K2276" s="142">
        <f t="shared" si="682"/>
        <v>19.342189263356488</v>
      </c>
      <c r="L2276" s="143">
        <f t="shared" si="680"/>
        <v>14972.655099253325</v>
      </c>
      <c r="M2276" s="137">
        <f t="shared" si="667"/>
        <v>-15144.295038127897</v>
      </c>
      <c r="N2276" s="137">
        <f t="shared" si="668"/>
        <v>29013.283895034732</v>
      </c>
      <c r="O2276" s="143">
        <f t="shared" si="683"/>
        <v>7.2749007466736657</v>
      </c>
      <c r="P2276" s="137">
        <f t="shared" si="681"/>
        <v>95.875038127896914</v>
      </c>
      <c r="Q2276" s="137">
        <f t="shared" si="669"/>
        <v>175.21610496526773</v>
      </c>
      <c r="R2276" s="144">
        <f t="shared" si="670"/>
        <v>278.36604383983831</v>
      </c>
      <c r="T2276" s="92">
        <f t="shared" si="671"/>
        <v>3.6868696460625042E-38</v>
      </c>
      <c r="U2276" s="92">
        <f>SUM($T$13:T2276)</f>
        <v>0.91303313215819015</v>
      </c>
      <c r="V2276" s="92">
        <f t="shared" si="672"/>
        <v>1623</v>
      </c>
      <c r="W2276" s="92">
        <v>117.44922159674206</v>
      </c>
      <c r="Y2276" s="92">
        <f t="shared" si="673"/>
        <v>1.790703029209305E-57</v>
      </c>
      <c r="Z2276" s="92" t="e">
        <f>SUM($Y$13:Y2276)</f>
        <v>#N/A</v>
      </c>
      <c r="AA2276" s="92">
        <f t="shared" si="674"/>
        <v>2490</v>
      </c>
      <c r="AB2276" s="92">
        <v>120.40534273289268</v>
      </c>
      <c r="AD2276" s="92">
        <f t="shared" si="675"/>
        <v>8.3170490515593272E-21</v>
      </c>
      <c r="AE2276" s="92" t="e">
        <f>SUM($AD$13:AD2276)</f>
        <v>#N/A</v>
      </c>
      <c r="AF2276" s="92">
        <f t="shared" si="676"/>
        <v>844</v>
      </c>
      <c r="AG2276" s="92">
        <v>206.42288333674878</v>
      </c>
      <c r="AI2276" s="92">
        <f t="shared" si="677"/>
        <v>2.4383748955776489E-2</v>
      </c>
      <c r="AJ2276" s="92" t="e">
        <f>SUM($AI$13:AI2276)</f>
        <v>#N/A</v>
      </c>
      <c r="AK2276" s="92">
        <f t="shared" si="678"/>
        <v>15</v>
      </c>
      <c r="AL2276" s="92">
        <v>233.87735749253079</v>
      </c>
    </row>
    <row r="2277" spans="1:38">
      <c r="A2277" s="93">
        <v>2265</v>
      </c>
      <c r="B2277" s="130">
        <v>40688</v>
      </c>
      <c r="C2277" s="92">
        <v>16.497</v>
      </c>
      <c r="D2277" s="92">
        <v>18.902999999999999</v>
      </c>
      <c r="E2277" s="92">
        <v>11.667</v>
      </c>
      <c r="F2277" s="139">
        <f t="shared" si="666"/>
        <v>-1.4548099654483337E-3</v>
      </c>
      <c r="G2277" s="140">
        <f t="shared" si="666"/>
        <v>4.7083002697985155E-3</v>
      </c>
      <c r="H2277" s="140">
        <f t="shared" si="666"/>
        <v>-5.1427102082801657E-4</v>
      </c>
      <c r="I2277" s="141">
        <f t="shared" si="684"/>
        <v>21.368767212220401</v>
      </c>
      <c r="J2277" s="142">
        <f t="shared" si="679"/>
        <v>25.198787466576736</v>
      </c>
      <c r="K2277" s="142">
        <f t="shared" si="682"/>
        <v>19.448992800205708</v>
      </c>
      <c r="L2277" s="143">
        <f t="shared" si="680"/>
        <v>14958.137048554281</v>
      </c>
      <c r="M2277" s="137">
        <f t="shared" si="667"/>
        <v>-15119.272479946041</v>
      </c>
      <c r="N2277" s="137">
        <f t="shared" si="668"/>
        <v>29173.489200308562</v>
      </c>
      <c r="O2277" s="143">
        <f t="shared" si="683"/>
        <v>21.792951445717335</v>
      </c>
      <c r="P2277" s="137">
        <f t="shared" si="681"/>
        <v>70.852479946041058</v>
      </c>
      <c r="Q2277" s="137">
        <f t="shared" si="669"/>
        <v>15.010799691437569</v>
      </c>
      <c r="R2277" s="144">
        <f t="shared" si="670"/>
        <v>107.65623108319596</v>
      </c>
      <c r="T2277" s="92">
        <f t="shared" si="671"/>
        <v>6.1043274368424083E-3</v>
      </c>
      <c r="U2277" s="92">
        <f>SUM($T$13:T2277)</f>
        <v>0.91913745959503257</v>
      </c>
      <c r="V2277" s="92">
        <f t="shared" si="672"/>
        <v>42</v>
      </c>
      <c r="W2277" s="92">
        <v>117.71866793319168</v>
      </c>
      <c r="Y2277" s="92">
        <f t="shared" si="673"/>
        <v>3.8502311691285098E-12</v>
      </c>
      <c r="Z2277" s="92" t="e">
        <f>SUM($Y$13:Y2277)</f>
        <v>#N/A</v>
      </c>
      <c r="AA2277" s="92">
        <f t="shared" si="674"/>
        <v>455</v>
      </c>
      <c r="AB2277" s="92">
        <v>121.0852405363712</v>
      </c>
      <c r="AD2277" s="92">
        <f t="shared" si="675"/>
        <v>3.1892936827462641E-9</v>
      </c>
      <c r="AE2277" s="92" t="e">
        <f>SUM($AD$13:AD2277)</f>
        <v>#N/A</v>
      </c>
      <c r="AF2277" s="92">
        <f t="shared" si="676"/>
        <v>324</v>
      </c>
      <c r="AG2277" s="92">
        <v>206.98228237675357</v>
      </c>
      <c r="AI2277" s="92">
        <f t="shared" si="677"/>
        <v>2.9551222693284829E-50</v>
      </c>
      <c r="AJ2277" s="92" t="e">
        <f>SUM($AI$13:AI2277)</f>
        <v>#N/A</v>
      </c>
      <c r="AK2277" s="92">
        <f t="shared" si="678"/>
        <v>2166</v>
      </c>
      <c r="AL2277" s="92">
        <v>234.10273668725858</v>
      </c>
    </row>
    <row r="2278" spans="1:38">
      <c r="A2278" s="93">
        <v>2266</v>
      </c>
      <c r="B2278" s="130">
        <v>40687</v>
      </c>
      <c r="C2278" s="92">
        <v>16.440000999999999</v>
      </c>
      <c r="D2278" s="92">
        <v>18.891000999999999</v>
      </c>
      <c r="E2278" s="92">
        <v>11.684100000000001</v>
      </c>
      <c r="F2278" s="139">
        <f t="shared" si="666"/>
        <v>3.4670922465274145E-3</v>
      </c>
      <c r="G2278" s="140">
        <f t="shared" si="666"/>
        <v>6.3517015323855119E-4</v>
      </c>
      <c r="H2278" s="140">
        <f t="shared" si="666"/>
        <v>-1.4635273576912855E-3</v>
      </c>
      <c r="I2278" s="141">
        <f t="shared" si="684"/>
        <v>21.474095427366461</v>
      </c>
      <c r="J2278" s="142">
        <f t="shared" si="679"/>
        <v>25.09663051206233</v>
      </c>
      <c r="K2278" s="142">
        <f t="shared" si="682"/>
        <v>19.430521221146684</v>
      </c>
      <c r="L2278" s="143">
        <f t="shared" si="680"/>
        <v>15031.866799156522</v>
      </c>
      <c r="M2278" s="137">
        <f t="shared" si="667"/>
        <v>-15057.978307237398</v>
      </c>
      <c r="N2278" s="137">
        <f t="shared" si="668"/>
        <v>29145.781831720025</v>
      </c>
      <c r="O2278" s="143">
        <f t="shared" si="683"/>
        <v>-51.936799156523193</v>
      </c>
      <c r="P2278" s="137">
        <f t="shared" si="681"/>
        <v>9.5583072373974574</v>
      </c>
      <c r="Q2278" s="137">
        <f t="shared" si="669"/>
        <v>42.718168279974634</v>
      </c>
      <c r="R2278" s="144">
        <f t="shared" si="670"/>
        <v>0.33967636084889818</v>
      </c>
      <c r="T2278" s="92">
        <f t="shared" si="671"/>
        <v>5.1622792988370098E-42</v>
      </c>
      <c r="U2278" s="92">
        <f>SUM($T$13:T2278)</f>
        <v>0.91913745959503257</v>
      </c>
      <c r="V2278" s="92">
        <f t="shared" si="672"/>
        <v>1796</v>
      </c>
      <c r="W2278" s="92">
        <v>118.28041890655913</v>
      </c>
      <c r="Y2278" s="92">
        <f t="shared" si="673"/>
        <v>3.9376567315967436E-8</v>
      </c>
      <c r="Z2278" s="92" t="e">
        <f>SUM($Y$13:Y2278)</f>
        <v>#N/A</v>
      </c>
      <c r="AA2278" s="92">
        <f t="shared" si="674"/>
        <v>275</v>
      </c>
      <c r="AB2278" s="92">
        <v>121.27366197207994</v>
      </c>
      <c r="AD2278" s="92">
        <f t="shared" si="675"/>
        <v>1.3163312752893829E-57</v>
      </c>
      <c r="AE2278" s="92" t="e">
        <f>SUM($AD$13:AD2278)</f>
        <v>#N/A</v>
      </c>
      <c r="AF2278" s="92">
        <f t="shared" si="676"/>
        <v>2496</v>
      </c>
      <c r="AG2278" s="92">
        <v>207.75608532091064</v>
      </c>
      <c r="AI2278" s="92">
        <f t="shared" si="677"/>
        <v>2.0521208348271333E-51</v>
      </c>
      <c r="AJ2278" s="92" t="e">
        <f>SUM($AI$13:AI2278)</f>
        <v>#N/A</v>
      </c>
      <c r="AK2278" s="92">
        <f t="shared" si="678"/>
        <v>2218</v>
      </c>
      <c r="AL2278" s="92">
        <v>234.12418021080339</v>
      </c>
    </row>
    <row r="2279" spans="1:38">
      <c r="A2279" s="93">
        <v>2267</v>
      </c>
      <c r="B2279" s="130">
        <v>40686</v>
      </c>
      <c r="C2279" s="92">
        <v>16.276899</v>
      </c>
      <c r="D2279" s="92">
        <v>18.864000000000001</v>
      </c>
      <c r="E2279" s="92">
        <v>11.7286</v>
      </c>
      <c r="F2279" s="139">
        <f t="shared" si="666"/>
        <v>1.0020459056728104E-2</v>
      </c>
      <c r="G2279" s="140">
        <f t="shared" si="666"/>
        <v>1.4313507209497978E-3</v>
      </c>
      <c r="H2279" s="140">
        <f t="shared" si="666"/>
        <v>-3.7941442286376637E-3</v>
      </c>
      <c r="I2279" s="141">
        <f t="shared" si="684"/>
        <v>21.614336821768074</v>
      </c>
      <c r="J2279" s="142">
        <f t="shared" si="679"/>
        <v>25.116599278026925</v>
      </c>
      <c r="K2279" s="142">
        <f t="shared" si="682"/>
        <v>19.385169747454938</v>
      </c>
      <c r="L2279" s="143">
        <f t="shared" si="680"/>
        <v>15130.035775237651</v>
      </c>
      <c r="M2279" s="137">
        <f t="shared" si="667"/>
        <v>-15069.959566816155</v>
      </c>
      <c r="N2279" s="137">
        <f t="shared" si="668"/>
        <v>29077.754621182408</v>
      </c>
      <c r="O2279" s="143">
        <f t="shared" si="683"/>
        <v>-150.10577523765278</v>
      </c>
      <c r="P2279" s="137">
        <f t="shared" si="681"/>
        <v>21.539566816154547</v>
      </c>
      <c r="Q2279" s="137">
        <f t="shared" si="669"/>
        <v>110.7453788175917</v>
      </c>
      <c r="R2279" s="144">
        <f t="shared" si="670"/>
        <v>-17.820829603906532</v>
      </c>
      <c r="T2279" s="92">
        <f t="shared" si="671"/>
        <v>6.8124204817078887E-20</v>
      </c>
      <c r="U2279" s="92">
        <f>SUM($T$13:T2279)</f>
        <v>0.91913745959503257</v>
      </c>
      <c r="V2279" s="92">
        <f t="shared" si="672"/>
        <v>803</v>
      </c>
      <c r="W2279" s="92">
        <v>118.5842127645974</v>
      </c>
      <c r="Y2279" s="92">
        <f t="shared" si="673"/>
        <v>1.1879889759486679E-57</v>
      </c>
      <c r="Z2279" s="92" t="e">
        <f>SUM($Y$13:Y2279)</f>
        <v>#N/A</v>
      </c>
      <c r="AA2279" s="92">
        <f t="shared" si="674"/>
        <v>2498</v>
      </c>
      <c r="AB2279" s="92">
        <v>121.32592474185185</v>
      </c>
      <c r="AD2279" s="92">
        <f t="shared" si="675"/>
        <v>1.1776832597940063E-22</v>
      </c>
      <c r="AE2279" s="92" t="e">
        <f>SUM($AD$13:AD2279)</f>
        <v>#N/A</v>
      </c>
      <c r="AF2279" s="92">
        <f t="shared" si="676"/>
        <v>927</v>
      </c>
      <c r="AG2279" s="92">
        <v>208.0337961858022</v>
      </c>
      <c r="AI2279" s="92">
        <f t="shared" si="677"/>
        <v>5.8589313404807281E-56</v>
      </c>
      <c r="AJ2279" s="92" t="e">
        <f>SUM($AI$13:AI2279)</f>
        <v>#N/A</v>
      </c>
      <c r="AK2279" s="92">
        <f t="shared" si="678"/>
        <v>2422</v>
      </c>
      <c r="AL2279" s="92">
        <v>234.38026392072061</v>
      </c>
    </row>
    <row r="2280" spans="1:38">
      <c r="A2280" s="93">
        <v>2268</v>
      </c>
      <c r="B2280" s="130">
        <v>40683</v>
      </c>
      <c r="C2280" s="92">
        <v>16.629999000000002</v>
      </c>
      <c r="D2280" s="92">
        <v>18.853000999999999</v>
      </c>
      <c r="E2280" s="92">
        <v>11.645</v>
      </c>
      <c r="F2280" s="139">
        <f t="shared" si="666"/>
        <v>-2.1232713243097723E-2</v>
      </c>
      <c r="G2280" s="140">
        <f t="shared" si="666"/>
        <v>5.8340844515947232E-4</v>
      </c>
      <c r="H2280" s="140">
        <f t="shared" si="666"/>
        <v>7.1790468012022934E-3</v>
      </c>
      <c r="I2280" s="141">
        <f t="shared" si="684"/>
        <v>20.945522059869031</v>
      </c>
      <c r="J2280" s="142">
        <f t="shared" si="679"/>
        <v>25.095332292190513</v>
      </c>
      <c r="K2280" s="142">
        <f t="shared" si="682"/>
        <v>19.598697071704596</v>
      </c>
      <c r="L2280" s="143">
        <f t="shared" si="680"/>
        <v>14661.865441908321</v>
      </c>
      <c r="M2280" s="137">
        <f t="shared" si="667"/>
        <v>-15057.199375314307</v>
      </c>
      <c r="N2280" s="137">
        <f t="shared" si="668"/>
        <v>29398.045607556895</v>
      </c>
      <c r="O2280" s="143">
        <f t="shared" si="683"/>
        <v>318.0645580916771</v>
      </c>
      <c r="P2280" s="137">
        <f t="shared" si="681"/>
        <v>8.7793753143068898</v>
      </c>
      <c r="Q2280" s="137">
        <f t="shared" si="669"/>
        <v>-209.54560755689454</v>
      </c>
      <c r="R2280" s="144">
        <f t="shared" si="670"/>
        <v>117.29832584908945</v>
      </c>
      <c r="T2280" s="92">
        <f t="shared" si="671"/>
        <v>7.2688042732951292E-45</v>
      </c>
      <c r="U2280" s="92">
        <f>SUM($T$13:T2280)</f>
        <v>0.91913745959503257</v>
      </c>
      <c r="V2280" s="92">
        <f t="shared" si="672"/>
        <v>1924</v>
      </c>
      <c r="W2280" s="92">
        <v>118.78379127622975</v>
      </c>
      <c r="Y2280" s="92">
        <f t="shared" si="673"/>
        <v>1.4798635227298909E-27</v>
      </c>
      <c r="Z2280" s="92" t="e">
        <f>SUM($Y$13:Y2280)</f>
        <v>#N/A</v>
      </c>
      <c r="AA2280" s="92">
        <f t="shared" si="674"/>
        <v>1147</v>
      </c>
      <c r="AB2280" s="92">
        <v>121.45735540083297</v>
      </c>
      <c r="AD2280" s="92">
        <f t="shared" si="675"/>
        <v>5.8453268253020111E-29</v>
      </c>
      <c r="AE2280" s="92" t="e">
        <f>SUM($AD$13:AD2280)</f>
        <v>#N/A</v>
      </c>
      <c r="AF2280" s="92">
        <f t="shared" si="676"/>
        <v>1210</v>
      </c>
      <c r="AG2280" s="92">
        <v>208.24810810461349</v>
      </c>
      <c r="AI2280" s="92">
        <f t="shared" si="677"/>
        <v>4.6589570672004026E-42</v>
      </c>
      <c r="AJ2280" s="92" t="e">
        <f>SUM($AI$13:AI2280)</f>
        <v>#N/A</v>
      </c>
      <c r="AK2280" s="92">
        <f t="shared" si="678"/>
        <v>1798</v>
      </c>
      <c r="AL2280" s="92">
        <v>235.52716877384228</v>
      </c>
    </row>
    <row r="2281" spans="1:38">
      <c r="A2281" s="93">
        <v>2269</v>
      </c>
      <c r="B2281" s="130">
        <v>40682</v>
      </c>
      <c r="C2281" s="92">
        <v>16.716000000000001</v>
      </c>
      <c r="D2281" s="92">
        <v>18.903998999999999</v>
      </c>
      <c r="E2281" s="92">
        <v>11.616</v>
      </c>
      <c r="F2281" s="139">
        <f t="shared" si="666"/>
        <v>-5.1448312993538359E-3</v>
      </c>
      <c r="G2281" s="140">
        <f t="shared" si="666"/>
        <v>-2.6977360716110566E-3</v>
      </c>
      <c r="H2281" s="140">
        <f t="shared" si="666"/>
        <v>2.4965564738292922E-3</v>
      </c>
      <c r="I2281" s="141">
        <f t="shared" si="684"/>
        <v>21.289801124676956</v>
      </c>
      <c r="J2281" s="142">
        <f t="shared" si="679"/>
        <v>25.013038890908746</v>
      </c>
      <c r="K2281" s="142">
        <f t="shared" si="682"/>
        <v>19.507580492424243</v>
      </c>
      <c r="L2281" s="143">
        <f t="shared" si="680"/>
        <v>14902.860787273868</v>
      </c>
      <c r="M2281" s="137">
        <f t="shared" si="667"/>
        <v>-15007.823334545248</v>
      </c>
      <c r="N2281" s="137">
        <f t="shared" si="668"/>
        <v>29261.370738636364</v>
      </c>
      <c r="O2281" s="143">
        <f t="shared" si="683"/>
        <v>77.06921272612999</v>
      </c>
      <c r="P2281" s="137">
        <f t="shared" si="681"/>
        <v>-40.596665454751928</v>
      </c>
      <c r="Q2281" s="137">
        <f t="shared" si="669"/>
        <v>-72.870738636363967</v>
      </c>
      <c r="R2281" s="144">
        <f t="shared" si="670"/>
        <v>-36.398191364985905</v>
      </c>
      <c r="T2281" s="92">
        <f t="shared" si="671"/>
        <v>1.7455262065114163E-25</v>
      </c>
      <c r="U2281" s="92">
        <f>SUM($T$13:T2281)</f>
        <v>0.91913745959503257</v>
      </c>
      <c r="V2281" s="92">
        <f t="shared" si="672"/>
        <v>1054</v>
      </c>
      <c r="W2281" s="92">
        <v>118.85867058766235</v>
      </c>
      <c r="Y2281" s="92">
        <f t="shared" si="673"/>
        <v>3.9913791796235285E-33</v>
      </c>
      <c r="Z2281" s="92" t="e">
        <f>SUM($Y$13:Y2281)</f>
        <v>#N/A</v>
      </c>
      <c r="AA2281" s="92">
        <f t="shared" si="674"/>
        <v>1397</v>
      </c>
      <c r="AB2281" s="92">
        <v>121.83443462233117</v>
      </c>
      <c r="AD2281" s="92">
        <f t="shared" si="675"/>
        <v>1.0089340544530008E-13</v>
      </c>
      <c r="AE2281" s="92" t="e">
        <f>SUM($AD$13:AD2281)</f>
        <v>#N/A</v>
      </c>
      <c r="AF2281" s="92">
        <f t="shared" si="676"/>
        <v>526</v>
      </c>
      <c r="AG2281" s="92">
        <v>208.60847845947501</v>
      </c>
      <c r="AI2281" s="92">
        <f t="shared" si="677"/>
        <v>4.4371481446965139E-5</v>
      </c>
      <c r="AJ2281" s="92" t="e">
        <f>SUM($AI$13:AI2281)</f>
        <v>#N/A</v>
      </c>
      <c r="AK2281" s="92">
        <f t="shared" si="678"/>
        <v>138</v>
      </c>
      <c r="AL2281" s="92">
        <v>236.58793104902907</v>
      </c>
    </row>
    <row r="2282" spans="1:38">
      <c r="A2282" s="93">
        <v>2270</v>
      </c>
      <c r="B2282" s="130">
        <v>40681</v>
      </c>
      <c r="C2282" s="92">
        <v>16.645</v>
      </c>
      <c r="D2282" s="92">
        <v>19.016999999999999</v>
      </c>
      <c r="E2282" s="92">
        <v>11.696</v>
      </c>
      <c r="F2282" s="139">
        <f t="shared" si="666"/>
        <v>4.2655452087714263E-3</v>
      </c>
      <c r="G2282" s="140">
        <f t="shared" si="666"/>
        <v>-5.9421044328759054E-3</v>
      </c>
      <c r="H2282" s="140">
        <f t="shared" si="666"/>
        <v>-6.8399452804377425E-3</v>
      </c>
      <c r="I2282" s="141">
        <f t="shared" si="684"/>
        <v>21.491182240913187</v>
      </c>
      <c r="J2282" s="142">
        <f t="shared" si="679"/>
        <v>24.93166786135037</v>
      </c>
      <c r="K2282" s="142">
        <f t="shared" si="682"/>
        <v>19.325901504787961</v>
      </c>
      <c r="L2282" s="143">
        <f t="shared" si="680"/>
        <v>15043.82756863923</v>
      </c>
      <c r="M2282" s="137">
        <f t="shared" si="667"/>
        <v>-14959.000716810222</v>
      </c>
      <c r="N2282" s="137">
        <f t="shared" si="668"/>
        <v>28988.852257181941</v>
      </c>
      <c r="O2282" s="143">
        <f t="shared" si="683"/>
        <v>-63.897568639231395</v>
      </c>
      <c r="P2282" s="137">
        <f t="shared" si="681"/>
        <v>-89.419283189778071</v>
      </c>
      <c r="Q2282" s="137">
        <f t="shared" si="669"/>
        <v>199.64774281805876</v>
      </c>
      <c r="R2282" s="144">
        <f t="shared" si="670"/>
        <v>46.330890989049294</v>
      </c>
      <c r="T2282" s="92">
        <f t="shared" si="671"/>
        <v>2.2272027268579047E-9</v>
      </c>
      <c r="U2282" s="92">
        <f>SUM($T$13:T2282)</f>
        <v>0.91913746182223532</v>
      </c>
      <c r="V2282" s="92">
        <f t="shared" si="672"/>
        <v>331</v>
      </c>
      <c r="W2282" s="92">
        <v>119.76568068158667</v>
      </c>
      <c r="Y2282" s="92">
        <f t="shared" si="673"/>
        <v>4.454373320379231E-50</v>
      </c>
      <c r="Z2282" s="92" t="e">
        <f>SUM($Y$13:Y2282)</f>
        <v>#N/A</v>
      </c>
      <c r="AA2282" s="92">
        <f t="shared" si="674"/>
        <v>2158</v>
      </c>
      <c r="AB2282" s="92">
        <v>121.92501179012834</v>
      </c>
      <c r="AD2282" s="92">
        <f t="shared" si="675"/>
        <v>8.831400216445703E-56</v>
      </c>
      <c r="AE2282" s="92" t="e">
        <f>SUM($AD$13:AD2282)</f>
        <v>#N/A</v>
      </c>
      <c r="AF2282" s="92">
        <f t="shared" si="676"/>
        <v>2414</v>
      </c>
      <c r="AG2282" s="92">
        <v>208.62323321554504</v>
      </c>
      <c r="AI2282" s="92">
        <f t="shared" si="677"/>
        <v>3.1457729479852967E-48</v>
      </c>
      <c r="AJ2282" s="92" t="e">
        <f>SUM($AI$13:AI2282)</f>
        <v>#N/A</v>
      </c>
      <c r="AK2282" s="92">
        <f t="shared" si="678"/>
        <v>2075</v>
      </c>
      <c r="AL2282" s="92">
        <v>238.35386976595692</v>
      </c>
    </row>
    <row r="2283" spans="1:38">
      <c r="A2283" s="93">
        <v>2271</v>
      </c>
      <c r="B2283" s="130">
        <v>40680</v>
      </c>
      <c r="C2283" s="92">
        <v>16.663</v>
      </c>
      <c r="D2283" s="92">
        <v>19.052</v>
      </c>
      <c r="E2283" s="92">
        <v>11.702</v>
      </c>
      <c r="F2283" s="139">
        <f t="shared" si="666"/>
        <v>-1.0802376522834889E-3</v>
      </c>
      <c r="G2283" s="140">
        <f t="shared" si="666"/>
        <v>-1.8370774721814254E-3</v>
      </c>
      <c r="H2283" s="140">
        <f t="shared" si="666"/>
        <v>-5.1273286617670166E-4</v>
      </c>
      <c r="I2283" s="141">
        <f t="shared" si="684"/>
        <v>21.376783022264899</v>
      </c>
      <c r="J2283" s="142">
        <f t="shared" si="679"/>
        <v>25.034624811043461</v>
      </c>
      <c r="K2283" s="142">
        <f t="shared" si="682"/>
        <v>19.449022731157068</v>
      </c>
      <c r="L2283" s="143">
        <f t="shared" si="680"/>
        <v>14963.748115585429</v>
      </c>
      <c r="M2283" s="137">
        <f t="shared" si="667"/>
        <v>-15020.774886626077</v>
      </c>
      <c r="N2283" s="137">
        <f t="shared" si="668"/>
        <v>29173.534096735602</v>
      </c>
      <c r="O2283" s="143">
        <f t="shared" si="683"/>
        <v>16.18188441456914</v>
      </c>
      <c r="P2283" s="137">
        <f t="shared" si="681"/>
        <v>-27.645113373922868</v>
      </c>
      <c r="Q2283" s="137">
        <f t="shared" si="669"/>
        <v>14.965903264397639</v>
      </c>
      <c r="R2283" s="144">
        <f t="shared" si="670"/>
        <v>3.5026743050439109</v>
      </c>
      <c r="T2283" s="92">
        <f t="shared" si="671"/>
        <v>4.5811596026479725E-45</v>
      </c>
      <c r="U2283" s="92">
        <f>SUM($T$13:T2283)</f>
        <v>0.91913746182223532</v>
      </c>
      <c r="V2283" s="92">
        <f t="shared" si="672"/>
        <v>1933</v>
      </c>
      <c r="W2283" s="92">
        <v>120.21353455084682</v>
      </c>
      <c r="Y2283" s="92">
        <f t="shared" si="673"/>
        <v>4.4474752403558088E-32</v>
      </c>
      <c r="Z2283" s="92" t="e">
        <f>SUM($Y$13:Y2283)</f>
        <v>#N/A</v>
      </c>
      <c r="AA2283" s="92">
        <f t="shared" si="674"/>
        <v>1350</v>
      </c>
      <c r="AB2283" s="92">
        <v>122.10807563463277</v>
      </c>
      <c r="AD2283" s="92">
        <f t="shared" si="675"/>
        <v>1.7879299314231015E-39</v>
      </c>
      <c r="AE2283" s="92" t="e">
        <f>SUM($AD$13:AD2283)</f>
        <v>#N/A</v>
      </c>
      <c r="AF2283" s="92">
        <f t="shared" si="676"/>
        <v>1682</v>
      </c>
      <c r="AG2283" s="92">
        <v>209.11004125494583</v>
      </c>
      <c r="AI2283" s="92">
        <f t="shared" si="677"/>
        <v>3.8161100591372817E-41</v>
      </c>
      <c r="AJ2283" s="92" t="e">
        <f>SUM($AI$13:AI2283)</f>
        <v>#N/A</v>
      </c>
      <c r="AK2283" s="92">
        <f t="shared" si="678"/>
        <v>1757</v>
      </c>
      <c r="AL2283" s="92">
        <v>238.4664238176556</v>
      </c>
    </row>
    <row r="2284" spans="1:38">
      <c r="A2284" s="93">
        <v>2272</v>
      </c>
      <c r="B2284" s="130">
        <v>40679</v>
      </c>
      <c r="C2284" s="92">
        <v>16.298999999999999</v>
      </c>
      <c r="D2284" s="92">
        <v>18.976998999999999</v>
      </c>
      <c r="E2284" s="92">
        <v>11.756</v>
      </c>
      <c r="F2284" s="139">
        <f t="shared" si="666"/>
        <v>2.233265844530341E-2</v>
      </c>
      <c r="G2284" s="140">
        <f t="shared" si="666"/>
        <v>3.952205509416995E-3</v>
      </c>
      <c r="H2284" s="140">
        <f t="shared" si="666"/>
        <v>-4.5933991153453979E-3</v>
      </c>
      <c r="I2284" s="141">
        <f t="shared" si="684"/>
        <v>21.877816657463647</v>
      </c>
      <c r="J2284" s="142">
        <f t="shared" si="679"/>
        <v>25.179824080720035</v>
      </c>
      <c r="K2284" s="142">
        <f t="shared" si="682"/>
        <v>19.369617046614493</v>
      </c>
      <c r="L2284" s="143">
        <f t="shared" si="680"/>
        <v>15314.471660224553</v>
      </c>
      <c r="M2284" s="137">
        <f t="shared" si="667"/>
        <v>-15107.894448432022</v>
      </c>
      <c r="N2284" s="137">
        <f t="shared" si="668"/>
        <v>29054.425569921739</v>
      </c>
      <c r="O2284" s="143">
        <f t="shared" si="683"/>
        <v>-334.54166022455502</v>
      </c>
      <c r="P2284" s="137">
        <f t="shared" si="681"/>
        <v>59.474448432021745</v>
      </c>
      <c r="Q2284" s="137">
        <f t="shared" si="669"/>
        <v>134.07443007826078</v>
      </c>
      <c r="R2284" s="144">
        <f t="shared" si="670"/>
        <v>-140.9927817142725</v>
      </c>
      <c r="T2284" s="92">
        <f t="shared" si="671"/>
        <v>1.2387063382914505E-13</v>
      </c>
      <c r="U2284" s="92">
        <f>SUM($T$13:T2284)</f>
        <v>0.91913746182235923</v>
      </c>
      <c r="V2284" s="92">
        <f t="shared" si="672"/>
        <v>522</v>
      </c>
      <c r="W2284" s="92">
        <v>120.23222996773984</v>
      </c>
      <c r="Y2284" s="92">
        <f t="shared" si="673"/>
        <v>6.1280246651285788E-48</v>
      </c>
      <c r="Z2284" s="92" t="e">
        <f>SUM($Y$13:Y2284)</f>
        <v>#N/A</v>
      </c>
      <c r="AA2284" s="92">
        <f t="shared" si="674"/>
        <v>2062</v>
      </c>
      <c r="AB2284" s="92">
        <v>122.19268749751427</v>
      </c>
      <c r="AD2284" s="92">
        <f t="shared" si="675"/>
        <v>3.6811601286904179E-20</v>
      </c>
      <c r="AE2284" s="92" t="e">
        <f>SUM($AD$13:AD2284)</f>
        <v>#N/A</v>
      </c>
      <c r="AF2284" s="92">
        <f t="shared" si="676"/>
        <v>815</v>
      </c>
      <c r="AG2284" s="92">
        <v>209.38011328954963</v>
      </c>
      <c r="AI2284" s="92">
        <f t="shared" si="677"/>
        <v>3.6140848960312148E-5</v>
      </c>
      <c r="AJ2284" s="92" t="e">
        <f>SUM($AI$13:AI2284)</f>
        <v>#N/A</v>
      </c>
      <c r="AK2284" s="92">
        <f t="shared" si="678"/>
        <v>142</v>
      </c>
      <c r="AL2284" s="92">
        <v>241.05609094566353</v>
      </c>
    </row>
    <row r="2285" spans="1:38">
      <c r="A2285" s="93">
        <v>2273</v>
      </c>
      <c r="B2285" s="130">
        <v>40676</v>
      </c>
      <c r="C2285" s="92">
        <v>16.599001000000001</v>
      </c>
      <c r="D2285" s="92">
        <v>18.919001000000002</v>
      </c>
      <c r="E2285" s="92">
        <v>11.718999999999999</v>
      </c>
      <c r="F2285" s="139">
        <f t="shared" si="666"/>
        <v>-1.8073437070098453E-2</v>
      </c>
      <c r="G2285" s="140">
        <f t="shared" si="666"/>
        <v>3.0655952711244883E-3</v>
      </c>
      <c r="H2285" s="140">
        <f t="shared" si="666"/>
        <v>3.157265978325885E-3</v>
      </c>
      <c r="I2285" s="141">
        <f t="shared" si="684"/>
        <v>21.013130254043599</v>
      </c>
      <c r="J2285" s="142">
        <f t="shared" si="679"/>
        <v>25.157587275316491</v>
      </c>
      <c r="K2285" s="142">
        <f t="shared" si="682"/>
        <v>19.520437238672244</v>
      </c>
      <c r="L2285" s="143">
        <f t="shared" si="680"/>
        <v>14709.191177830518</v>
      </c>
      <c r="M2285" s="137">
        <f t="shared" si="667"/>
        <v>-15094.552365189895</v>
      </c>
      <c r="N2285" s="137">
        <f t="shared" si="668"/>
        <v>29280.655858008366</v>
      </c>
      <c r="O2285" s="143">
        <f t="shared" si="683"/>
        <v>270.73882216948004</v>
      </c>
      <c r="P2285" s="137">
        <f t="shared" si="681"/>
        <v>46.132365189894699</v>
      </c>
      <c r="Q2285" s="137">
        <f t="shared" si="669"/>
        <v>-92.155858008365612</v>
      </c>
      <c r="R2285" s="144">
        <f t="shared" si="670"/>
        <v>224.71532935100913</v>
      </c>
      <c r="T2285" s="92">
        <f t="shared" si="671"/>
        <v>3.0298289986089516E-9</v>
      </c>
      <c r="U2285" s="92">
        <f>SUM($T$13:T2285)</f>
        <v>0.91913746485218817</v>
      </c>
      <c r="V2285" s="92">
        <f t="shared" si="672"/>
        <v>325</v>
      </c>
      <c r="W2285" s="92">
        <v>120.54603523102196</v>
      </c>
      <c r="Y2285" s="92">
        <f t="shared" si="673"/>
        <v>5.486815327109775E-22</v>
      </c>
      <c r="Z2285" s="92" t="e">
        <f>SUM($Y$13:Y2285)</f>
        <v>#N/A</v>
      </c>
      <c r="AA2285" s="92">
        <f t="shared" si="674"/>
        <v>897</v>
      </c>
      <c r="AB2285" s="92">
        <v>122.92335660404206</v>
      </c>
      <c r="AD2285" s="92">
        <f t="shared" si="675"/>
        <v>9.7081165965969607E-30</v>
      </c>
      <c r="AE2285" s="92" t="e">
        <f>SUM($AD$13:AD2285)</f>
        <v>#N/A</v>
      </c>
      <c r="AF2285" s="92">
        <f t="shared" si="676"/>
        <v>1245</v>
      </c>
      <c r="AG2285" s="92">
        <v>209.7282207635908</v>
      </c>
      <c r="AI2285" s="92">
        <f t="shared" si="677"/>
        <v>1.7806796941213816E-58</v>
      </c>
      <c r="AJ2285" s="92" t="e">
        <f>SUM($AI$13:AI2285)</f>
        <v>#N/A</v>
      </c>
      <c r="AK2285" s="92">
        <f t="shared" si="678"/>
        <v>2535</v>
      </c>
      <c r="AL2285" s="92">
        <v>241.23406785982661</v>
      </c>
    </row>
    <row r="2286" spans="1:38">
      <c r="A2286" s="93">
        <v>2274</v>
      </c>
      <c r="B2286" s="130">
        <v>40675</v>
      </c>
      <c r="C2286" s="92">
        <v>16.548999999999999</v>
      </c>
      <c r="D2286" s="92">
        <v>19.084999</v>
      </c>
      <c r="E2286" s="92">
        <v>11.62</v>
      </c>
      <c r="F2286" s="139">
        <f t="shared" si="666"/>
        <v>3.0213910206056127E-3</v>
      </c>
      <c r="G2286" s="140">
        <f t="shared" si="666"/>
        <v>-8.6978259731634866E-3</v>
      </c>
      <c r="H2286" s="140">
        <f t="shared" si="666"/>
        <v>8.5197934595524494E-3</v>
      </c>
      <c r="I2286" s="141">
        <f t="shared" si="684"/>
        <v>21.464557465701859</v>
      </c>
      <c r="J2286" s="142">
        <f t="shared" si="679"/>
        <v>24.862552436114878</v>
      </c>
      <c r="K2286" s="142">
        <f t="shared" si="682"/>
        <v>19.624786660929431</v>
      </c>
      <c r="L2286" s="143">
        <f t="shared" si="680"/>
        <v>15025.1902259913</v>
      </c>
      <c r="M2286" s="137">
        <f t="shared" si="667"/>
        <v>-14917.531461668927</v>
      </c>
      <c r="N2286" s="137">
        <f t="shared" si="668"/>
        <v>29437.179991394147</v>
      </c>
      <c r="O2286" s="143">
        <f t="shared" si="683"/>
        <v>-45.260225991301922</v>
      </c>
      <c r="P2286" s="137">
        <f t="shared" si="681"/>
        <v>-130.88853833107351</v>
      </c>
      <c r="Q2286" s="137">
        <f t="shared" si="669"/>
        <v>-248.67999139414678</v>
      </c>
      <c r="R2286" s="144">
        <f t="shared" si="670"/>
        <v>-424.82875571652221</v>
      </c>
      <c r="T2286" s="92">
        <f t="shared" si="671"/>
        <v>5.0359433929069033E-19</v>
      </c>
      <c r="U2286" s="92">
        <f>SUM($T$13:T2286)</f>
        <v>0.91913746485218817</v>
      </c>
      <c r="V2286" s="92">
        <f t="shared" si="672"/>
        <v>764</v>
      </c>
      <c r="W2286" s="92">
        <v>121.48614791867476</v>
      </c>
      <c r="Y2286" s="92">
        <f t="shared" si="673"/>
        <v>2.9602646101670107E-4</v>
      </c>
      <c r="Z2286" s="92" t="e">
        <f>SUM($Y$13:Y2286)</f>
        <v>#N/A</v>
      </c>
      <c r="AA2286" s="92">
        <f t="shared" si="674"/>
        <v>101</v>
      </c>
      <c r="AB2286" s="92">
        <v>123.18392771313847</v>
      </c>
      <c r="AD2286" s="92">
        <f t="shared" si="675"/>
        <v>3.4168092177502513E-15</v>
      </c>
      <c r="AE2286" s="92" t="e">
        <f>SUM($AD$13:AD2286)</f>
        <v>#N/A</v>
      </c>
      <c r="AF2286" s="92">
        <f t="shared" si="676"/>
        <v>592</v>
      </c>
      <c r="AG2286" s="92">
        <v>210.32941034413307</v>
      </c>
      <c r="AI2286" s="92">
        <f t="shared" si="677"/>
        <v>1.3335085437422728E-9</v>
      </c>
      <c r="AJ2286" s="92" t="e">
        <f>SUM($AI$13:AI2286)</f>
        <v>#N/A</v>
      </c>
      <c r="AK2286" s="92">
        <f t="shared" si="678"/>
        <v>341</v>
      </c>
      <c r="AL2286" s="92">
        <v>241.90423317382738</v>
      </c>
    </row>
    <row r="2287" spans="1:38">
      <c r="A2287" s="93">
        <v>2275</v>
      </c>
      <c r="B2287" s="130">
        <v>40674</v>
      </c>
      <c r="C2287" s="92">
        <v>16.641000999999999</v>
      </c>
      <c r="D2287" s="92">
        <v>18.895</v>
      </c>
      <c r="E2287" s="92">
        <v>11.662000000000001</v>
      </c>
      <c r="F2287" s="139">
        <f t="shared" si="666"/>
        <v>-5.5285736717400891E-3</v>
      </c>
      <c r="G2287" s="140">
        <f t="shared" si="666"/>
        <v>1.0055517332627772E-2</v>
      </c>
      <c r="H2287" s="140">
        <f t="shared" si="666"/>
        <v>-3.6014405762305746E-3</v>
      </c>
      <c r="I2287" s="141">
        <f t="shared" si="684"/>
        <v>21.281589076282128</v>
      </c>
      <c r="J2287" s="142">
        <f t="shared" si="679"/>
        <v>25.332899413564437</v>
      </c>
      <c r="K2287" s="142">
        <f t="shared" si="682"/>
        <v>19.388919567827127</v>
      </c>
      <c r="L2287" s="143">
        <f t="shared" si="680"/>
        <v>14897.11235339749</v>
      </c>
      <c r="M2287" s="137">
        <f t="shared" si="667"/>
        <v>-15199.739648138662</v>
      </c>
      <c r="N2287" s="137">
        <f t="shared" si="668"/>
        <v>29083.379351740692</v>
      </c>
      <c r="O2287" s="143">
        <f t="shared" si="683"/>
        <v>82.81764660250883</v>
      </c>
      <c r="P2287" s="137">
        <f t="shared" si="681"/>
        <v>151.31964813866216</v>
      </c>
      <c r="Q2287" s="137">
        <f t="shared" si="669"/>
        <v>105.12064825930793</v>
      </c>
      <c r="R2287" s="144">
        <f t="shared" si="670"/>
        <v>339.25794300047892</v>
      </c>
      <c r="T2287" s="92">
        <f t="shared" si="671"/>
        <v>3.6309274409827639E-59</v>
      </c>
      <c r="U2287" s="92">
        <f>SUM($T$13:T2287)</f>
        <v>0.91913746485218817</v>
      </c>
      <c r="V2287" s="92">
        <f t="shared" si="672"/>
        <v>2566</v>
      </c>
      <c r="W2287" s="92">
        <v>121.58303803180752</v>
      </c>
      <c r="Y2287" s="92">
        <f t="shared" si="673"/>
        <v>2.9482604367805782E-23</v>
      </c>
      <c r="Z2287" s="92" t="e">
        <f>SUM($Y$13:Y2287)</f>
        <v>#N/A</v>
      </c>
      <c r="AA2287" s="92">
        <f t="shared" si="674"/>
        <v>954</v>
      </c>
      <c r="AB2287" s="92">
        <v>123.19477095789625</v>
      </c>
      <c r="AD2287" s="92">
        <f t="shared" si="675"/>
        <v>4.5962492743203222E-17</v>
      </c>
      <c r="AE2287" s="92" t="e">
        <f>SUM($AD$13:AD2287)</f>
        <v>#N/A</v>
      </c>
      <c r="AF2287" s="92">
        <f t="shared" si="676"/>
        <v>676</v>
      </c>
      <c r="AG2287" s="92">
        <v>211.58815666743612</v>
      </c>
      <c r="AI2287" s="92">
        <f t="shared" si="677"/>
        <v>5.1254341997847436E-25</v>
      </c>
      <c r="AJ2287" s="92" t="e">
        <f>SUM($AI$13:AI2287)</f>
        <v>#N/A</v>
      </c>
      <c r="AK2287" s="92">
        <f t="shared" si="678"/>
        <v>1033</v>
      </c>
      <c r="AL2287" s="92">
        <v>242.1773510490475</v>
      </c>
    </row>
    <row r="2288" spans="1:38">
      <c r="A2288" s="93">
        <v>2276</v>
      </c>
      <c r="B2288" s="130">
        <v>40673</v>
      </c>
      <c r="C2288" s="92">
        <v>16.628</v>
      </c>
      <c r="D2288" s="92">
        <v>19.052999</v>
      </c>
      <c r="E2288" s="92">
        <v>11.54</v>
      </c>
      <c r="F2288" s="139">
        <f t="shared" si="666"/>
        <v>7.8187394755824258E-4</v>
      </c>
      <c r="G2288" s="140">
        <f t="shared" si="666"/>
        <v>-8.2926052743718115E-3</v>
      </c>
      <c r="H2288" s="140">
        <f t="shared" si="666"/>
        <v>1.0571923743500911E-2</v>
      </c>
      <c r="I2288" s="141">
        <f t="shared" si="684"/>
        <v>21.416632024290351</v>
      </c>
      <c r="J2288" s="142">
        <f t="shared" si="679"/>
        <v>24.872715654895064</v>
      </c>
      <c r="K2288" s="142">
        <f t="shared" si="682"/>
        <v>19.664719064124785</v>
      </c>
      <c r="L2288" s="143">
        <f t="shared" si="680"/>
        <v>14991.642417003246</v>
      </c>
      <c r="M2288" s="137">
        <f t="shared" si="667"/>
        <v>-14923.629392937039</v>
      </c>
      <c r="N2288" s="137">
        <f t="shared" si="668"/>
        <v>29497.078596187177</v>
      </c>
      <c r="O2288" s="143">
        <f t="shared" si="683"/>
        <v>-11.712417003247538</v>
      </c>
      <c r="P2288" s="137">
        <f t="shared" si="681"/>
        <v>-124.7906070629615</v>
      </c>
      <c r="Q2288" s="137">
        <f t="shared" si="669"/>
        <v>-308.57859618717703</v>
      </c>
      <c r="R2288" s="144">
        <f t="shared" si="670"/>
        <v>-445.08162025338606</v>
      </c>
      <c r="T2288" s="92">
        <f t="shared" si="671"/>
        <v>2.8144314501231286E-13</v>
      </c>
      <c r="U2288" s="92">
        <f>SUM($T$13:T2288)</f>
        <v>0.91913746485246961</v>
      </c>
      <c r="V2288" s="92">
        <f t="shared" si="672"/>
        <v>506</v>
      </c>
      <c r="W2288" s="92">
        <v>121.60350867988382</v>
      </c>
      <c r="Y2288" s="92">
        <f t="shared" si="673"/>
        <v>7.3693657912553078E-6</v>
      </c>
      <c r="Z2288" s="92" t="e">
        <f>SUM($Y$13:Y2288)</f>
        <v>#N/A</v>
      </c>
      <c r="AA2288" s="92">
        <f t="shared" si="674"/>
        <v>173</v>
      </c>
      <c r="AB2288" s="92">
        <v>123.21905063332997</v>
      </c>
      <c r="AD2288" s="92">
        <f t="shared" si="675"/>
        <v>4.6589570672004026E-42</v>
      </c>
      <c r="AE2288" s="92" t="e">
        <f>SUM($AD$13:AD2288)</f>
        <v>#N/A</v>
      </c>
      <c r="AF2288" s="92">
        <f t="shared" si="676"/>
        <v>1798</v>
      </c>
      <c r="AG2288" s="92">
        <v>211.60303846610987</v>
      </c>
      <c r="AI2288" s="92">
        <f t="shared" si="677"/>
        <v>1.2789096175000299E-53</v>
      </c>
      <c r="AJ2288" s="92" t="e">
        <f>SUM($AI$13:AI2288)</f>
        <v>#N/A</v>
      </c>
      <c r="AK2288" s="92">
        <f t="shared" si="678"/>
        <v>2317</v>
      </c>
      <c r="AL2288" s="92">
        <v>243.06058343975383</v>
      </c>
    </row>
    <row r="2289" spans="1:38">
      <c r="A2289" s="93">
        <v>2277</v>
      </c>
      <c r="B2289" s="130">
        <v>40672</v>
      </c>
      <c r="C2289" s="92">
        <v>16.686198999999998</v>
      </c>
      <c r="D2289" s="92">
        <v>18.995999999999999</v>
      </c>
      <c r="E2289" s="92">
        <v>11.6104</v>
      </c>
      <c r="F2289" s="139">
        <f t="shared" si="666"/>
        <v>-3.4878524462040872E-3</v>
      </c>
      <c r="G2289" s="140">
        <f t="shared" si="666"/>
        <v>3.0005790692777534E-3</v>
      </c>
      <c r="H2289" s="140">
        <f t="shared" si="666"/>
        <v>-6.0635292496383775E-3</v>
      </c>
      <c r="I2289" s="141">
        <f t="shared" si="684"/>
        <v>21.325260306436476</v>
      </c>
      <c r="J2289" s="142">
        <f t="shared" si="679"/>
        <v>25.155956623462835</v>
      </c>
      <c r="K2289" s="142">
        <f t="shared" si="682"/>
        <v>19.341009784331288</v>
      </c>
      <c r="L2289" s="143">
        <f t="shared" si="680"/>
        <v>14927.682214505534</v>
      </c>
      <c r="M2289" s="137">
        <f t="shared" si="667"/>
        <v>-15093.573974077701</v>
      </c>
      <c r="N2289" s="137">
        <f t="shared" si="668"/>
        <v>29011.514676496932</v>
      </c>
      <c r="O2289" s="143">
        <f t="shared" si="683"/>
        <v>52.247785494464551</v>
      </c>
      <c r="P2289" s="137">
        <f t="shared" si="681"/>
        <v>45.153974077700695</v>
      </c>
      <c r="Q2289" s="137">
        <f t="shared" si="669"/>
        <v>176.98532350306778</v>
      </c>
      <c r="R2289" s="144">
        <f t="shared" si="670"/>
        <v>274.38708307523302</v>
      </c>
      <c r="T2289" s="92">
        <f t="shared" si="671"/>
        <v>3.1384684220687741E-21</v>
      </c>
      <c r="U2289" s="92">
        <f>SUM($T$13:T2289)</f>
        <v>0.91913746485246961</v>
      </c>
      <c r="V2289" s="92">
        <f t="shared" si="672"/>
        <v>863</v>
      </c>
      <c r="W2289" s="92">
        <v>121.80510874946594</v>
      </c>
      <c r="Y2289" s="92">
        <f t="shared" si="673"/>
        <v>1.4517731808828972E-3</v>
      </c>
      <c r="Z2289" s="92" t="e">
        <f>SUM($Y$13:Y2289)</f>
        <v>#N/A</v>
      </c>
      <c r="AA2289" s="92">
        <f t="shared" si="674"/>
        <v>70</v>
      </c>
      <c r="AB2289" s="92">
        <v>123.36456626622203</v>
      </c>
      <c r="AD2289" s="92">
        <f t="shared" si="675"/>
        <v>6.6238827443132047E-25</v>
      </c>
      <c r="AE2289" s="92" t="e">
        <f>SUM($AD$13:AD2289)</f>
        <v>#N/A</v>
      </c>
      <c r="AF2289" s="92">
        <f t="shared" si="676"/>
        <v>1028</v>
      </c>
      <c r="AG2289" s="92">
        <v>211.69827485203496</v>
      </c>
      <c r="AI2289" s="92">
        <f t="shared" si="677"/>
        <v>7.6765754258739492E-17</v>
      </c>
      <c r="AJ2289" s="92" t="e">
        <f>SUM($AI$13:AI2289)</f>
        <v>#N/A</v>
      </c>
      <c r="AK2289" s="92">
        <f t="shared" si="678"/>
        <v>666</v>
      </c>
      <c r="AL2289" s="92">
        <v>243.29785504554275</v>
      </c>
    </row>
    <row r="2290" spans="1:38">
      <c r="A2290" s="93">
        <v>2278</v>
      </c>
      <c r="B2290" s="130">
        <v>40669</v>
      </c>
      <c r="C2290" s="92">
        <v>17.038</v>
      </c>
      <c r="D2290" s="92">
        <v>19.204000000000001</v>
      </c>
      <c r="E2290" s="92">
        <v>11.629</v>
      </c>
      <c r="F2290" s="139">
        <f t="shared" si="666"/>
        <v>-2.0648022068317951E-2</v>
      </c>
      <c r="G2290" s="140">
        <f t="shared" si="666"/>
        <v>-1.0831076858987765E-2</v>
      </c>
      <c r="H2290" s="140">
        <f t="shared" si="666"/>
        <v>-1.5994496517326429E-3</v>
      </c>
      <c r="I2290" s="141">
        <f t="shared" si="684"/>
        <v>20.958034392540203</v>
      </c>
      <c r="J2290" s="142">
        <f t="shared" si="679"/>
        <v>24.809049010622786</v>
      </c>
      <c r="K2290" s="142">
        <f t="shared" si="682"/>
        <v>19.427876309226935</v>
      </c>
      <c r="L2290" s="143">
        <f t="shared" si="680"/>
        <v>14670.624074778141</v>
      </c>
      <c r="M2290" s="137">
        <f t="shared" si="667"/>
        <v>-14885.429406373672</v>
      </c>
      <c r="N2290" s="137">
        <f t="shared" si="668"/>
        <v>29141.814463840401</v>
      </c>
      <c r="O2290" s="143">
        <f t="shared" si="683"/>
        <v>309.30592522185725</v>
      </c>
      <c r="P2290" s="137">
        <f t="shared" si="681"/>
        <v>-162.99059362632761</v>
      </c>
      <c r="Q2290" s="137">
        <f t="shared" si="669"/>
        <v>46.685536159598996</v>
      </c>
      <c r="R2290" s="144">
        <f t="shared" si="670"/>
        <v>193.00086775512864</v>
      </c>
      <c r="T2290" s="92">
        <f t="shared" si="671"/>
        <v>7.0403051176761095E-5</v>
      </c>
      <c r="U2290" s="92">
        <f>SUM($T$13:T2290)</f>
        <v>0.91920786790364639</v>
      </c>
      <c r="V2290" s="92">
        <f t="shared" si="672"/>
        <v>129</v>
      </c>
      <c r="W2290" s="92">
        <v>121.93548527857092</v>
      </c>
      <c r="Y2290" s="92">
        <f t="shared" si="673"/>
        <v>5.3733158357918961E-44</v>
      </c>
      <c r="Z2290" s="92" t="e">
        <f>SUM($Y$13:Y2290)</f>
        <v>#N/A</v>
      </c>
      <c r="AA2290" s="92">
        <f t="shared" si="674"/>
        <v>1885</v>
      </c>
      <c r="AB2290" s="92">
        <v>123.5502522723018</v>
      </c>
      <c r="AD2290" s="92">
        <f t="shared" si="675"/>
        <v>1.9262580837862848E-44</v>
      </c>
      <c r="AE2290" s="92" t="e">
        <f>SUM($AD$13:AD2290)</f>
        <v>#N/A</v>
      </c>
      <c r="AF2290" s="92">
        <f t="shared" si="676"/>
        <v>1905</v>
      </c>
      <c r="AG2290" s="92">
        <v>211.85274083310651</v>
      </c>
      <c r="AI2290" s="92">
        <f t="shared" si="677"/>
        <v>7.6085448939509819E-46</v>
      </c>
      <c r="AJ2290" s="92" t="e">
        <f>SUM($AI$13:AI2290)</f>
        <v>#N/A</v>
      </c>
      <c r="AK2290" s="92">
        <f t="shared" si="678"/>
        <v>1968</v>
      </c>
      <c r="AL2290" s="92">
        <v>243.99296496568059</v>
      </c>
    </row>
    <row r="2291" spans="1:38">
      <c r="A2291" s="93">
        <v>2279</v>
      </c>
      <c r="B2291" s="130">
        <v>40668</v>
      </c>
      <c r="C2291" s="92">
        <v>17.274999999999999</v>
      </c>
      <c r="D2291" s="92">
        <v>19.198999000000001</v>
      </c>
      <c r="E2291" s="92">
        <v>11.718999999999999</v>
      </c>
      <c r="F2291" s="139">
        <f t="shared" si="666"/>
        <v>-1.3719247467438356E-2</v>
      </c>
      <c r="G2291" s="140">
        <f t="shared" si="666"/>
        <v>2.6048233035491641E-4</v>
      </c>
      <c r="H2291" s="140">
        <f t="shared" si="666"/>
        <v>-7.6798361634952128E-3</v>
      </c>
      <c r="I2291" s="141">
        <f t="shared" si="684"/>
        <v>21.106309476121563</v>
      </c>
      <c r="J2291" s="142">
        <f t="shared" si="679"/>
        <v>25.087233079182933</v>
      </c>
      <c r="K2291" s="142">
        <f t="shared" si="682"/>
        <v>19.309558068094546</v>
      </c>
      <c r="L2291" s="143">
        <f t="shared" si="680"/>
        <v>14774.416633285095</v>
      </c>
      <c r="M2291" s="137">
        <f t="shared" si="667"/>
        <v>-15052.33984750976</v>
      </c>
      <c r="N2291" s="137">
        <f t="shared" si="668"/>
        <v>28964.337102141821</v>
      </c>
      <c r="O2291" s="143">
        <f t="shared" si="683"/>
        <v>205.5133667149039</v>
      </c>
      <c r="P2291" s="137">
        <f t="shared" si="681"/>
        <v>3.9198475097600749</v>
      </c>
      <c r="Q2291" s="137">
        <f t="shared" si="669"/>
        <v>224.16289785817935</v>
      </c>
      <c r="R2291" s="144">
        <f t="shared" si="670"/>
        <v>433.59611208284332</v>
      </c>
      <c r="T2291" s="92">
        <f t="shared" si="671"/>
        <v>2.067263183586049E-4</v>
      </c>
      <c r="U2291" s="92">
        <f>SUM($T$13:T2291)</f>
        <v>0.919414594222005</v>
      </c>
      <c r="V2291" s="92">
        <f t="shared" si="672"/>
        <v>108</v>
      </c>
      <c r="W2291" s="92">
        <v>122.15150063655892</v>
      </c>
      <c r="Y2291" s="92">
        <f t="shared" si="673"/>
        <v>2.1072626341058066E-28</v>
      </c>
      <c r="Z2291" s="92" t="e">
        <f>SUM($Y$13:Y2291)</f>
        <v>#N/A</v>
      </c>
      <c r="AA2291" s="92">
        <f t="shared" si="674"/>
        <v>1185</v>
      </c>
      <c r="AB2291" s="92">
        <v>123.78033472113384</v>
      </c>
      <c r="AD2291" s="92">
        <f t="shared" si="675"/>
        <v>4.1280938252392246E-27</v>
      </c>
      <c r="AE2291" s="92" t="e">
        <f>SUM($AD$13:AD2291)</f>
        <v>#N/A</v>
      </c>
      <c r="AF2291" s="92">
        <f t="shared" si="676"/>
        <v>1127</v>
      </c>
      <c r="AG2291" s="92">
        <v>211.85683011509536</v>
      </c>
      <c r="AI2291" s="92">
        <f t="shared" si="677"/>
        <v>4.085174123060947E-38</v>
      </c>
      <c r="AJ2291" s="92" t="e">
        <f>SUM($AI$13:AI2291)</f>
        <v>#N/A</v>
      </c>
      <c r="AK2291" s="92">
        <f t="shared" si="678"/>
        <v>1621</v>
      </c>
      <c r="AL2291" s="92">
        <v>244.47232242814971</v>
      </c>
    </row>
    <row r="2292" spans="1:38">
      <c r="A2292" s="93">
        <v>2280</v>
      </c>
      <c r="B2292" s="130">
        <v>40667</v>
      </c>
      <c r="C2292" s="92">
        <v>17.187000000000001</v>
      </c>
      <c r="D2292" s="92">
        <v>19.059999000000001</v>
      </c>
      <c r="E2292" s="92">
        <v>11.638</v>
      </c>
      <c r="F2292" s="139">
        <f t="shared" si="666"/>
        <v>5.1201489497874064E-3</v>
      </c>
      <c r="G2292" s="140">
        <f t="shared" si="666"/>
        <v>7.2927600888121891E-3</v>
      </c>
      <c r="H2292" s="140">
        <f t="shared" si="666"/>
        <v>6.959958755800022E-3</v>
      </c>
      <c r="I2292" s="141">
        <f t="shared" si="684"/>
        <v>21.509470675510553</v>
      </c>
      <c r="J2292" s="142">
        <f t="shared" si="679"/>
        <v>25.263607527959472</v>
      </c>
      <c r="K2292" s="142">
        <f t="shared" si="682"/>
        <v>19.594433837429111</v>
      </c>
      <c r="L2292" s="143">
        <f t="shared" si="680"/>
        <v>15056.629472857387</v>
      </c>
      <c r="M2292" s="137">
        <f t="shared" si="667"/>
        <v>-15158.164516775683</v>
      </c>
      <c r="N2292" s="137">
        <f t="shared" si="668"/>
        <v>29391.650756143667</v>
      </c>
      <c r="O2292" s="143">
        <f t="shared" si="683"/>
        <v>-76.699472857388173</v>
      </c>
      <c r="P2292" s="137">
        <f t="shared" si="681"/>
        <v>109.74451677568322</v>
      </c>
      <c r="Q2292" s="137">
        <f t="shared" si="669"/>
        <v>-203.15075614366651</v>
      </c>
      <c r="R2292" s="144">
        <f t="shared" si="670"/>
        <v>-170.10571222537146</v>
      </c>
      <c r="T2292" s="92">
        <f t="shared" si="671"/>
        <v>2.6311010698295238E-25</v>
      </c>
      <c r="U2292" s="92">
        <f>SUM($T$13:T2292)</f>
        <v>0.919414594222005</v>
      </c>
      <c r="V2292" s="92">
        <f t="shared" si="672"/>
        <v>1046</v>
      </c>
      <c r="W2292" s="92">
        <v>122.20013198527704</v>
      </c>
      <c r="Y2292" s="92">
        <f t="shared" si="673"/>
        <v>1.6972177436937651E-30</v>
      </c>
      <c r="Z2292" s="92" t="e">
        <f>SUM($Y$13:Y2292)</f>
        <v>#N/A</v>
      </c>
      <c r="AA2292" s="92">
        <f t="shared" si="674"/>
        <v>1279</v>
      </c>
      <c r="AB2292" s="92">
        <v>123.92743225533741</v>
      </c>
      <c r="AD2292" s="92">
        <f t="shared" si="675"/>
        <v>2.5786719327452064E-56</v>
      </c>
      <c r="AE2292" s="92" t="e">
        <f>SUM($AD$13:AD2292)</f>
        <v>#N/A</v>
      </c>
      <c r="AF2292" s="92">
        <f t="shared" si="676"/>
        <v>2438</v>
      </c>
      <c r="AG2292" s="92">
        <v>212.39753223127627</v>
      </c>
      <c r="AI2292" s="92">
        <f t="shared" si="677"/>
        <v>4.9556895307159556E-31</v>
      </c>
      <c r="AJ2292" s="92" t="e">
        <f>SUM($AI$13:AI2292)</f>
        <v>#N/A</v>
      </c>
      <c r="AK2292" s="92">
        <f t="shared" si="678"/>
        <v>1303</v>
      </c>
      <c r="AL2292" s="92">
        <v>244.95547226127928</v>
      </c>
    </row>
    <row r="2293" spans="1:38">
      <c r="A2293" s="93">
        <v>2281</v>
      </c>
      <c r="B2293" s="130">
        <v>40666</v>
      </c>
      <c r="C2293" s="92">
        <v>17.100000000000001</v>
      </c>
      <c r="D2293" s="92">
        <v>19.198</v>
      </c>
      <c r="E2293" s="92">
        <v>11.555</v>
      </c>
      <c r="F2293" s="139">
        <f t="shared" si="666"/>
        <v>5.0877192982456965E-3</v>
      </c>
      <c r="G2293" s="140">
        <f t="shared" si="666"/>
        <v>-7.1883008646733693E-3</v>
      </c>
      <c r="H2293" s="140">
        <f t="shared" si="666"/>
        <v>7.1830376460406686E-3</v>
      </c>
      <c r="I2293" s="141">
        <f t="shared" si="684"/>
        <v>21.508776684210527</v>
      </c>
      <c r="J2293" s="142">
        <f t="shared" si="679"/>
        <v>24.900412382503387</v>
      </c>
      <c r="K2293" s="142">
        <f t="shared" si="682"/>
        <v>19.598774729554304</v>
      </c>
      <c r="L2293" s="143">
        <f t="shared" si="680"/>
        <v>15056.14367894737</v>
      </c>
      <c r="M2293" s="137">
        <f t="shared" si="667"/>
        <v>-14940.247429502031</v>
      </c>
      <c r="N2293" s="137">
        <f t="shared" si="668"/>
        <v>29398.162094331456</v>
      </c>
      <c r="O2293" s="143">
        <f t="shared" si="683"/>
        <v>-76.213678947371591</v>
      </c>
      <c r="P2293" s="137">
        <f t="shared" si="681"/>
        <v>-108.17257049796899</v>
      </c>
      <c r="Q2293" s="137">
        <f t="shared" si="669"/>
        <v>-209.66209433145559</v>
      </c>
      <c r="R2293" s="144">
        <f t="shared" si="670"/>
        <v>-394.04834377679617</v>
      </c>
      <c r="T2293" s="92">
        <f t="shared" si="671"/>
        <v>2.0922223203242061E-11</v>
      </c>
      <c r="U2293" s="92">
        <f>SUM($T$13:T2293)</f>
        <v>0.91941459424292726</v>
      </c>
      <c r="V2293" s="92">
        <f t="shared" si="672"/>
        <v>422</v>
      </c>
      <c r="W2293" s="92">
        <v>122.39029821750592</v>
      </c>
      <c r="Y2293" s="92">
        <f t="shared" si="673"/>
        <v>1.821112830989255E-54</v>
      </c>
      <c r="Z2293" s="92" t="e">
        <f>SUM($Y$13:Y2293)</f>
        <v>#N/A</v>
      </c>
      <c r="AA2293" s="92">
        <f t="shared" si="674"/>
        <v>2355</v>
      </c>
      <c r="AB2293" s="92">
        <v>124.0797195525447</v>
      </c>
      <c r="AD2293" s="92">
        <f t="shared" si="675"/>
        <v>9.8405668899690673E-55</v>
      </c>
      <c r="AE2293" s="92" t="e">
        <f>SUM($AD$13:AD2293)</f>
        <v>#N/A</v>
      </c>
      <c r="AF2293" s="92">
        <f t="shared" si="676"/>
        <v>2367</v>
      </c>
      <c r="AG2293" s="92">
        <v>212.79040432709735</v>
      </c>
      <c r="AI2293" s="92">
        <f t="shared" si="677"/>
        <v>8.5604108647522808E-25</v>
      </c>
      <c r="AJ2293" s="92" t="e">
        <f>SUM($AI$13:AI2293)</f>
        <v>#N/A</v>
      </c>
      <c r="AK2293" s="92">
        <f t="shared" si="678"/>
        <v>1023</v>
      </c>
      <c r="AL2293" s="92">
        <v>245.34737748475527</v>
      </c>
    </row>
    <row r="2294" spans="1:38">
      <c r="A2294" s="93">
        <v>2282</v>
      </c>
      <c r="B2294" s="130">
        <v>40665</v>
      </c>
      <c r="C2294" s="92">
        <v>16.872399999999999</v>
      </c>
      <c r="D2294" s="92">
        <v>19.186001000000001</v>
      </c>
      <c r="E2294" s="92">
        <v>11.523</v>
      </c>
      <c r="F2294" s="139">
        <f t="shared" si="666"/>
        <v>1.3489485787439914E-2</v>
      </c>
      <c r="G2294" s="140">
        <f t="shared" si="666"/>
        <v>6.2540390777621191E-4</v>
      </c>
      <c r="H2294" s="140">
        <f t="shared" si="666"/>
        <v>2.777054586479144E-3</v>
      </c>
      <c r="I2294" s="141">
        <f t="shared" si="684"/>
        <v>21.688573646902633</v>
      </c>
      <c r="J2294" s="142">
        <f t="shared" si="679"/>
        <v>25.096385567789763</v>
      </c>
      <c r="K2294" s="142">
        <f t="shared" si="682"/>
        <v>19.513038705198298</v>
      </c>
      <c r="L2294" s="143">
        <f t="shared" si="680"/>
        <v>15182.001552831844</v>
      </c>
      <c r="M2294" s="137">
        <f t="shared" si="667"/>
        <v>-15057.831340673858</v>
      </c>
      <c r="N2294" s="137">
        <f t="shared" si="668"/>
        <v>29269.558057797447</v>
      </c>
      <c r="O2294" s="143">
        <f t="shared" si="683"/>
        <v>-202.07155283184511</v>
      </c>
      <c r="P2294" s="137">
        <f t="shared" si="681"/>
        <v>9.4113406738579215</v>
      </c>
      <c r="Q2294" s="137">
        <f t="shared" si="669"/>
        <v>-81.058057797446963</v>
      </c>
      <c r="R2294" s="144">
        <f t="shared" si="670"/>
        <v>-273.71826995543415</v>
      </c>
      <c r="T2294" s="92">
        <f t="shared" si="671"/>
        <v>5.4035618959526289E-43</v>
      </c>
      <c r="U2294" s="92">
        <f>SUM($T$13:T2294)</f>
        <v>0.91941459424292726</v>
      </c>
      <c r="V2294" s="92">
        <f t="shared" si="672"/>
        <v>1840</v>
      </c>
      <c r="W2294" s="92">
        <v>122.72101170593487</v>
      </c>
      <c r="Y2294" s="92">
        <f t="shared" si="673"/>
        <v>5.3774812554391611E-53</v>
      </c>
      <c r="Z2294" s="92" t="e">
        <f>SUM($Y$13:Y2294)</f>
        <v>#N/A</v>
      </c>
      <c r="AA2294" s="92">
        <f t="shared" si="674"/>
        <v>2289</v>
      </c>
      <c r="AB2294" s="92">
        <v>124.2967256490283</v>
      </c>
      <c r="AD2294" s="92">
        <f t="shared" si="675"/>
        <v>2.745035794949415E-54</v>
      </c>
      <c r="AE2294" s="92" t="e">
        <f>SUM($AD$13:AD2294)</f>
        <v>#N/A</v>
      </c>
      <c r="AF2294" s="92">
        <f t="shared" si="676"/>
        <v>2347</v>
      </c>
      <c r="AG2294" s="92">
        <v>212.91504794689172</v>
      </c>
      <c r="AI2294" s="92">
        <f t="shared" si="677"/>
        <v>1.8345505999296492E-7</v>
      </c>
      <c r="AJ2294" s="92" t="e">
        <f>SUM($AI$13:AI2294)</f>
        <v>#N/A</v>
      </c>
      <c r="AK2294" s="92">
        <f t="shared" si="678"/>
        <v>245</v>
      </c>
      <c r="AL2294" s="92">
        <v>245.44862318614651</v>
      </c>
    </row>
    <row r="2295" spans="1:38">
      <c r="A2295" s="93">
        <v>2283</v>
      </c>
      <c r="B2295" s="130">
        <v>40662</v>
      </c>
      <c r="C2295" s="92">
        <v>17.065999999999999</v>
      </c>
      <c r="D2295" s="92">
        <v>19.221001000000001</v>
      </c>
      <c r="E2295" s="92">
        <v>11.489000000000001</v>
      </c>
      <c r="F2295" s="139">
        <f t="shared" si="666"/>
        <v>-1.13441931325442E-2</v>
      </c>
      <c r="G2295" s="140">
        <f t="shared" si="666"/>
        <v>-1.8209249351789358E-3</v>
      </c>
      <c r="H2295" s="140">
        <f t="shared" si="666"/>
        <v>2.9593524240576485E-3</v>
      </c>
      <c r="I2295" s="141">
        <f t="shared" si="684"/>
        <v>21.157135401382867</v>
      </c>
      <c r="J2295" s="142">
        <f t="shared" si="679"/>
        <v>25.035029927978258</v>
      </c>
      <c r="K2295" s="142">
        <f t="shared" si="682"/>
        <v>19.516586038819739</v>
      </c>
      <c r="L2295" s="143">
        <f t="shared" si="680"/>
        <v>14809.994780968007</v>
      </c>
      <c r="M2295" s="137">
        <f t="shared" si="667"/>
        <v>-15021.017956786955</v>
      </c>
      <c r="N2295" s="137">
        <f t="shared" si="668"/>
        <v>29274.87905822961</v>
      </c>
      <c r="O2295" s="143">
        <f t="shared" si="683"/>
        <v>169.93521903199144</v>
      </c>
      <c r="P2295" s="137">
        <f t="shared" si="681"/>
        <v>-27.402043213045545</v>
      </c>
      <c r="Q2295" s="137">
        <f t="shared" si="669"/>
        <v>-86.379058229609655</v>
      </c>
      <c r="R2295" s="144">
        <f t="shared" si="670"/>
        <v>56.154117589336238</v>
      </c>
      <c r="T2295" s="92">
        <f t="shared" si="671"/>
        <v>1.2485781539150927E-39</v>
      </c>
      <c r="U2295" s="92">
        <f>SUM($T$13:T2295)</f>
        <v>0.91941459424292726</v>
      </c>
      <c r="V2295" s="92">
        <f t="shared" si="672"/>
        <v>1689</v>
      </c>
      <c r="W2295" s="92">
        <v>122.80437668092964</v>
      </c>
      <c r="Y2295" s="92">
        <f t="shared" si="673"/>
        <v>5.5843183156271517E-28</v>
      </c>
      <c r="Z2295" s="92" t="e">
        <f>SUM($Y$13:Y2295)</f>
        <v>#N/A</v>
      </c>
      <c r="AA2295" s="92">
        <f t="shared" si="674"/>
        <v>1166</v>
      </c>
      <c r="AB2295" s="92">
        <v>124.33086723953602</v>
      </c>
      <c r="AD2295" s="92">
        <f t="shared" si="675"/>
        <v>1.8834904664156083E-48</v>
      </c>
      <c r="AE2295" s="92" t="e">
        <f>SUM($AD$13:AD2295)</f>
        <v>#N/A</v>
      </c>
      <c r="AF2295" s="92">
        <f t="shared" si="676"/>
        <v>2085</v>
      </c>
      <c r="AG2295" s="92">
        <v>213.03158532230009</v>
      </c>
      <c r="AI2295" s="92">
        <f t="shared" si="677"/>
        <v>1.0931116487686845E-17</v>
      </c>
      <c r="AJ2295" s="92" t="e">
        <f>SUM($AI$13:AI2295)</f>
        <v>#N/A</v>
      </c>
      <c r="AK2295" s="92">
        <f t="shared" si="678"/>
        <v>704</v>
      </c>
      <c r="AL2295" s="92">
        <v>245.76562319801997</v>
      </c>
    </row>
    <row r="2296" spans="1:38">
      <c r="A2296" s="93">
        <v>2284</v>
      </c>
      <c r="B2296" s="130">
        <v>40661</v>
      </c>
      <c r="C2296" s="92">
        <v>16.989999999999998</v>
      </c>
      <c r="D2296" s="92">
        <v>19.16</v>
      </c>
      <c r="E2296" s="92">
        <v>11.5456</v>
      </c>
      <c r="F2296" s="139">
        <f t="shared" si="666"/>
        <v>4.4732195409065145E-3</v>
      </c>
      <c r="G2296" s="140">
        <f t="shared" si="666"/>
        <v>3.1837682672233303E-3</v>
      </c>
      <c r="H2296" s="140">
        <f t="shared" si="666"/>
        <v>-4.9023004434589623E-3</v>
      </c>
      <c r="I2296" s="141">
        <f t="shared" si="684"/>
        <v>21.495626450853443</v>
      </c>
      <c r="J2296" s="142">
        <f t="shared" si="679"/>
        <v>25.160551136779748</v>
      </c>
      <c r="K2296" s="142">
        <f t="shared" si="682"/>
        <v>19.363606135670732</v>
      </c>
      <c r="L2296" s="143">
        <f t="shared" si="680"/>
        <v>15046.938515597411</v>
      </c>
      <c r="M2296" s="137">
        <f t="shared" si="667"/>
        <v>-15096.330682067848</v>
      </c>
      <c r="N2296" s="137">
        <f t="shared" si="668"/>
        <v>29045.409203506097</v>
      </c>
      <c r="O2296" s="143">
        <f t="shared" si="683"/>
        <v>-67.008515597412043</v>
      </c>
      <c r="P2296" s="137">
        <f t="shared" si="681"/>
        <v>47.910682067848029</v>
      </c>
      <c r="Q2296" s="137">
        <f t="shared" si="669"/>
        <v>143.09079649390333</v>
      </c>
      <c r="R2296" s="144">
        <f t="shared" si="670"/>
        <v>123.99296296433931</v>
      </c>
      <c r="T2296" s="92">
        <f t="shared" si="671"/>
        <v>1.0552731226696493E-5</v>
      </c>
      <c r="U2296" s="92">
        <f>SUM($T$13:T2296)</f>
        <v>0.91942514697415401</v>
      </c>
      <c r="V2296" s="92">
        <f t="shared" si="672"/>
        <v>166</v>
      </c>
      <c r="W2296" s="92">
        <v>122.82091458784816</v>
      </c>
      <c r="Y2296" s="92">
        <f t="shared" si="673"/>
        <v>6.3538753687026892E-5</v>
      </c>
      <c r="Z2296" s="92" t="e">
        <f>SUM($Y$13:Y2296)</f>
        <v>#N/A</v>
      </c>
      <c r="AA2296" s="92">
        <f t="shared" si="674"/>
        <v>131</v>
      </c>
      <c r="AB2296" s="92">
        <v>124.38045568341295</v>
      </c>
      <c r="AD2296" s="92">
        <f t="shared" si="675"/>
        <v>3.0492456758816287E-17</v>
      </c>
      <c r="AE2296" s="92" t="e">
        <f>SUM($AD$13:AD2296)</f>
        <v>#N/A</v>
      </c>
      <c r="AF2296" s="92">
        <f t="shared" si="676"/>
        <v>684</v>
      </c>
      <c r="AG2296" s="92">
        <v>213.68099384392917</v>
      </c>
      <c r="AI2296" s="92">
        <f t="shared" si="677"/>
        <v>6.4918906819731044E-56</v>
      </c>
      <c r="AJ2296" s="92" t="e">
        <f>SUM($AI$13:AI2296)</f>
        <v>#N/A</v>
      </c>
      <c r="AK2296" s="92">
        <f t="shared" si="678"/>
        <v>2420</v>
      </c>
      <c r="AL2296" s="92">
        <v>245.79816679943178</v>
      </c>
    </row>
    <row r="2297" spans="1:38">
      <c r="A2297" s="93">
        <v>2285</v>
      </c>
      <c r="B2297" s="130">
        <v>40660</v>
      </c>
      <c r="C2297" s="92">
        <v>16.920000000000002</v>
      </c>
      <c r="D2297" s="92">
        <v>19.101998999999999</v>
      </c>
      <c r="E2297" s="92">
        <v>11.519</v>
      </c>
      <c r="F2297" s="139">
        <f t="shared" si="666"/>
        <v>4.137115839243366E-3</v>
      </c>
      <c r="G2297" s="140">
        <f t="shared" si="666"/>
        <v>3.0363837837077412E-3</v>
      </c>
      <c r="H2297" s="140">
        <f t="shared" si="666"/>
        <v>2.3092282316172774E-3</v>
      </c>
      <c r="I2297" s="141">
        <f t="shared" si="684"/>
        <v>21.488433865248222</v>
      </c>
      <c r="J2297" s="142">
        <f t="shared" si="679"/>
        <v>25.156854630764037</v>
      </c>
      <c r="K2297" s="142">
        <f t="shared" si="682"/>
        <v>19.50393527215904</v>
      </c>
      <c r="L2297" s="143">
        <f t="shared" si="680"/>
        <v>15041.903705673756</v>
      </c>
      <c r="M2297" s="137">
        <f t="shared" si="667"/>
        <v>-15094.112778458422</v>
      </c>
      <c r="N2297" s="137">
        <f t="shared" si="668"/>
        <v>29255.90290823856</v>
      </c>
      <c r="O2297" s="143">
        <f t="shared" si="683"/>
        <v>-61.973705673757649</v>
      </c>
      <c r="P2297" s="137">
        <f t="shared" si="681"/>
        <v>45.692778458422254</v>
      </c>
      <c r="Q2297" s="137">
        <f t="shared" si="669"/>
        <v>-67.402908238560485</v>
      </c>
      <c r="R2297" s="144">
        <f t="shared" si="670"/>
        <v>-83.683835453895881</v>
      </c>
      <c r="T2297" s="92">
        <f t="shared" si="671"/>
        <v>2.0343188389610455E-16</v>
      </c>
      <c r="U2297" s="92">
        <f>SUM($T$13:T2297)</f>
        <v>0.91942514697415423</v>
      </c>
      <c r="V2297" s="92">
        <f t="shared" si="672"/>
        <v>647</v>
      </c>
      <c r="W2297" s="92">
        <v>122.87449669249509</v>
      </c>
      <c r="Y2297" s="92">
        <f t="shared" si="673"/>
        <v>1.0161869570802724E-30</v>
      </c>
      <c r="Z2297" s="92" t="e">
        <f>SUM($Y$13:Y2297)</f>
        <v>#N/A</v>
      </c>
      <c r="AA2297" s="92">
        <f t="shared" si="674"/>
        <v>1289</v>
      </c>
      <c r="AB2297" s="92">
        <v>124.4635068807911</v>
      </c>
      <c r="AD2297" s="92">
        <f t="shared" si="675"/>
        <v>2.719114942593786E-10</v>
      </c>
      <c r="AE2297" s="92" t="e">
        <f>SUM($AD$13:AD2297)</f>
        <v>#N/A</v>
      </c>
      <c r="AF2297" s="92">
        <f t="shared" si="676"/>
        <v>372</v>
      </c>
      <c r="AG2297" s="92">
        <v>213.86937218084131</v>
      </c>
      <c r="AI2297" s="92">
        <f t="shared" si="677"/>
        <v>2.6037455689376591E-36</v>
      </c>
      <c r="AJ2297" s="92" t="e">
        <f>SUM($AI$13:AI2297)</f>
        <v>#N/A</v>
      </c>
      <c r="AK2297" s="92">
        <f t="shared" si="678"/>
        <v>1540</v>
      </c>
      <c r="AL2297" s="92">
        <v>246.24721695141307</v>
      </c>
    </row>
    <row r="2298" spans="1:38">
      <c r="A2298" s="93">
        <v>2286</v>
      </c>
      <c r="B2298" s="130">
        <v>40659</v>
      </c>
      <c r="C2298" s="92">
        <v>16.590499999999999</v>
      </c>
      <c r="D2298" s="92">
        <v>19.132000000000001</v>
      </c>
      <c r="E2298" s="92">
        <v>11.571</v>
      </c>
      <c r="F2298" s="139">
        <f t="shared" si="666"/>
        <v>1.9860763690063843E-2</v>
      </c>
      <c r="G2298" s="140">
        <f t="shared" si="666"/>
        <v>-1.5681057913444763E-3</v>
      </c>
      <c r="H2298" s="140">
        <f t="shared" si="666"/>
        <v>-4.493993604701374E-3</v>
      </c>
      <c r="I2298" s="141">
        <f t="shared" si="684"/>
        <v>21.824918356890997</v>
      </c>
      <c r="J2298" s="142">
        <f t="shared" si="679"/>
        <v>25.041370809079027</v>
      </c>
      <c r="K2298" s="142">
        <f t="shared" si="682"/>
        <v>19.371551378446117</v>
      </c>
      <c r="L2298" s="143">
        <f t="shared" si="680"/>
        <v>15277.442849823698</v>
      </c>
      <c r="M2298" s="137">
        <f t="shared" si="667"/>
        <v>-15024.822485447416</v>
      </c>
      <c r="N2298" s="137">
        <f t="shared" si="668"/>
        <v>29057.327067669175</v>
      </c>
      <c r="O2298" s="143">
        <f t="shared" si="683"/>
        <v>-297.51284982369907</v>
      </c>
      <c r="P2298" s="137">
        <f t="shared" si="681"/>
        <v>-23.597514552584471</v>
      </c>
      <c r="Q2298" s="137">
        <f t="shared" si="669"/>
        <v>131.17293233082455</v>
      </c>
      <c r="R2298" s="144">
        <f t="shared" si="670"/>
        <v>-189.93743204545899</v>
      </c>
      <c r="T2298" s="92">
        <f t="shared" si="671"/>
        <v>2.2923720063218519E-13</v>
      </c>
      <c r="U2298" s="92">
        <f>SUM($T$13:T2298)</f>
        <v>0.91942514697438349</v>
      </c>
      <c r="V2298" s="92">
        <f t="shared" si="672"/>
        <v>510</v>
      </c>
      <c r="W2298" s="92">
        <v>123.36009168759665</v>
      </c>
      <c r="Y2298" s="92">
        <f t="shared" si="673"/>
        <v>1.1233544129409252E-3</v>
      </c>
      <c r="Z2298" s="92" t="e">
        <f>SUM($Y$13:Y2298)</f>
        <v>#N/A</v>
      </c>
      <c r="AA2298" s="92">
        <f t="shared" si="674"/>
        <v>75</v>
      </c>
      <c r="AB2298" s="92">
        <v>124.49246129657149</v>
      </c>
      <c r="AD2298" s="92">
        <f t="shared" si="675"/>
        <v>2.8644450665844741E-19</v>
      </c>
      <c r="AE2298" s="92" t="e">
        <f>SUM($AD$13:AD2298)</f>
        <v>#N/A</v>
      </c>
      <c r="AF2298" s="92">
        <f t="shared" si="676"/>
        <v>775</v>
      </c>
      <c r="AG2298" s="92">
        <v>214.58223374641602</v>
      </c>
      <c r="AI2298" s="92">
        <f t="shared" si="677"/>
        <v>2.1003444059205496E-56</v>
      </c>
      <c r="AJ2298" s="92" t="e">
        <f>SUM($AI$13:AI2298)</f>
        <v>#N/A</v>
      </c>
      <c r="AK2298" s="92">
        <f t="shared" si="678"/>
        <v>2442</v>
      </c>
      <c r="AL2298" s="92">
        <v>246.40061137152588</v>
      </c>
    </row>
    <row r="2299" spans="1:38">
      <c r="A2299" s="93">
        <v>2287</v>
      </c>
      <c r="B2299" s="130">
        <v>40658</v>
      </c>
      <c r="C2299" s="92">
        <v>16.920999999999999</v>
      </c>
      <c r="D2299" s="92">
        <v>19.150998999999999</v>
      </c>
      <c r="E2299" s="92">
        <v>11.593999999999999</v>
      </c>
      <c r="F2299" s="139">
        <f t="shared" si="666"/>
        <v>-1.9531942556586523E-2</v>
      </c>
      <c r="G2299" s="140">
        <f t="shared" si="666"/>
        <v>-9.9206312944810637E-4</v>
      </c>
      <c r="H2299" s="140">
        <f t="shared" si="666"/>
        <v>-1.9837847162325062E-3</v>
      </c>
      <c r="I2299" s="141">
        <f t="shared" si="684"/>
        <v>20.981918382483304</v>
      </c>
      <c r="J2299" s="142">
        <f t="shared" si="679"/>
        <v>25.05581836226925</v>
      </c>
      <c r="K2299" s="142">
        <f t="shared" si="682"/>
        <v>19.420397533206831</v>
      </c>
      <c r="L2299" s="143">
        <f t="shared" si="680"/>
        <v>14687.342867738313</v>
      </c>
      <c r="M2299" s="137">
        <f t="shared" si="667"/>
        <v>-15033.49101736155</v>
      </c>
      <c r="N2299" s="137">
        <f t="shared" si="668"/>
        <v>29130.596299810248</v>
      </c>
      <c r="O2299" s="143">
        <f t="shared" si="683"/>
        <v>292.58713226168584</v>
      </c>
      <c r="P2299" s="137">
        <f t="shared" si="681"/>
        <v>-14.928982638450179</v>
      </c>
      <c r="Q2299" s="137">
        <f t="shared" si="669"/>
        <v>57.903700189752271</v>
      </c>
      <c r="R2299" s="144">
        <f t="shared" si="670"/>
        <v>335.56184981298793</v>
      </c>
      <c r="T2299" s="92">
        <f t="shared" si="671"/>
        <v>6.9671072177041174E-16</v>
      </c>
      <c r="U2299" s="92">
        <f>SUM($T$13:T2299)</f>
        <v>0.91942514697438416</v>
      </c>
      <c r="V2299" s="92">
        <f t="shared" si="672"/>
        <v>623</v>
      </c>
      <c r="W2299" s="92">
        <v>123.68588910184189</v>
      </c>
      <c r="Y2299" s="92">
        <f t="shared" si="673"/>
        <v>2.4205142170888211E-49</v>
      </c>
      <c r="Z2299" s="92" t="e">
        <f>SUM($Y$13:Y2299)</f>
        <v>#N/A</v>
      </c>
      <c r="AA2299" s="92">
        <f t="shared" si="674"/>
        <v>2125</v>
      </c>
      <c r="AB2299" s="92">
        <v>124.56827212178541</v>
      </c>
      <c r="AD2299" s="92">
        <f t="shared" si="675"/>
        <v>2.0922223203242061E-11</v>
      </c>
      <c r="AE2299" s="92" t="e">
        <f>SUM($AD$13:AD2299)</f>
        <v>#N/A</v>
      </c>
      <c r="AF2299" s="92">
        <f t="shared" si="676"/>
        <v>422</v>
      </c>
      <c r="AG2299" s="92">
        <v>214.74688135059114</v>
      </c>
      <c r="AI2299" s="92">
        <f t="shared" si="677"/>
        <v>6.23209106381641E-45</v>
      </c>
      <c r="AJ2299" s="92" t="e">
        <f>SUM($AI$13:AI2299)</f>
        <v>#N/A</v>
      </c>
      <c r="AK2299" s="92">
        <f t="shared" si="678"/>
        <v>1927</v>
      </c>
      <c r="AL2299" s="92">
        <v>246.5202799020135</v>
      </c>
    </row>
    <row r="2300" spans="1:38">
      <c r="A2300" s="93">
        <v>2288</v>
      </c>
      <c r="B2300" s="130">
        <v>40655</v>
      </c>
      <c r="C2300" s="92">
        <v>16.858999000000001</v>
      </c>
      <c r="D2300" s="92">
        <v>19.165001</v>
      </c>
      <c r="E2300" s="92">
        <v>11.593</v>
      </c>
      <c r="F2300" s="139">
        <f t="shared" si="666"/>
        <v>3.6776204803143919E-3</v>
      </c>
      <c r="G2300" s="140">
        <f t="shared" si="666"/>
        <v>-7.306026229793039E-4</v>
      </c>
      <c r="H2300" s="140">
        <f t="shared" si="666"/>
        <v>8.6258949365980442E-5</v>
      </c>
      <c r="I2300" s="141">
        <f t="shared" si="684"/>
        <v>21.47860071051668</v>
      </c>
      <c r="J2300" s="142">
        <f t="shared" si="679"/>
        <v>25.062375974793841</v>
      </c>
      <c r="K2300" s="142">
        <f t="shared" si="682"/>
        <v>19.460678512895711</v>
      </c>
      <c r="L2300" s="143">
        <f t="shared" si="680"/>
        <v>15035.020497361676</v>
      </c>
      <c r="M2300" s="137">
        <f t="shared" si="667"/>
        <v>-15037.425584876304</v>
      </c>
      <c r="N2300" s="137">
        <f t="shared" si="668"/>
        <v>29191.017769343565</v>
      </c>
      <c r="O2300" s="143">
        <f t="shared" si="683"/>
        <v>-55.09049736167799</v>
      </c>
      <c r="P2300" s="137">
        <f t="shared" si="681"/>
        <v>-10.994415123695944</v>
      </c>
      <c r="Q2300" s="137">
        <f t="shared" si="669"/>
        <v>-2.5177693435653055</v>
      </c>
      <c r="R2300" s="144">
        <f t="shared" si="670"/>
        <v>-68.602681828939239</v>
      </c>
      <c r="T2300" s="92">
        <f t="shared" si="671"/>
        <v>2.2040465482984578E-20</v>
      </c>
      <c r="U2300" s="92">
        <f>SUM($T$13:T2300)</f>
        <v>0.91942514697438416</v>
      </c>
      <c r="V2300" s="92">
        <f t="shared" si="672"/>
        <v>825</v>
      </c>
      <c r="W2300" s="92">
        <v>124.21745980680498</v>
      </c>
      <c r="Y2300" s="92">
        <f t="shared" si="673"/>
        <v>1.6226896550748043E-38</v>
      </c>
      <c r="Z2300" s="92" t="e">
        <f>SUM($Y$13:Y2300)</f>
        <v>#N/A</v>
      </c>
      <c r="AA2300" s="92">
        <f t="shared" si="674"/>
        <v>1639</v>
      </c>
      <c r="AB2300" s="92">
        <v>124.57605530619912</v>
      </c>
      <c r="AD2300" s="92">
        <f t="shared" si="675"/>
        <v>6.9281093218512399E-17</v>
      </c>
      <c r="AE2300" s="92" t="e">
        <f>SUM($AD$13:AD2300)</f>
        <v>#N/A</v>
      </c>
      <c r="AF2300" s="92">
        <f t="shared" si="676"/>
        <v>668</v>
      </c>
      <c r="AG2300" s="92">
        <v>215.30618542450611</v>
      </c>
      <c r="AI2300" s="92">
        <f t="shared" si="677"/>
        <v>4.2185584506193244E-14</v>
      </c>
      <c r="AJ2300" s="92" t="e">
        <f>SUM($AI$13:AI2300)</f>
        <v>#N/A</v>
      </c>
      <c r="AK2300" s="92">
        <f t="shared" si="678"/>
        <v>543</v>
      </c>
      <c r="AL2300" s="92">
        <v>247.48971494654324</v>
      </c>
    </row>
    <row r="2301" spans="1:38">
      <c r="A2301" s="93">
        <v>2289</v>
      </c>
      <c r="B2301" s="130">
        <v>40654</v>
      </c>
      <c r="C2301" s="92">
        <v>16.858999000000001</v>
      </c>
      <c r="D2301" s="92">
        <v>19.007999000000002</v>
      </c>
      <c r="E2301" s="92">
        <v>11.601000000000001</v>
      </c>
      <c r="F2301" s="139">
        <f t="shared" si="666"/>
        <v>0</v>
      </c>
      <c r="G2301" s="140">
        <f t="shared" si="666"/>
        <v>8.2597857880779557E-3</v>
      </c>
      <c r="H2301" s="140">
        <f t="shared" si="666"/>
        <v>-6.8959572450655315E-4</v>
      </c>
      <c r="I2301" s="141">
        <f t="shared" si="684"/>
        <v>21.399899999999999</v>
      </c>
      <c r="J2301" s="142">
        <f t="shared" si="679"/>
        <v>25.287861209415048</v>
      </c>
      <c r="K2301" s="142">
        <f t="shared" si="682"/>
        <v>19.445581156796827</v>
      </c>
      <c r="L2301" s="143">
        <f t="shared" si="680"/>
        <v>14979.929999999998</v>
      </c>
      <c r="M2301" s="137">
        <f t="shared" si="667"/>
        <v>-15172.716725649028</v>
      </c>
      <c r="N2301" s="137">
        <f t="shared" si="668"/>
        <v>29168.37173519524</v>
      </c>
      <c r="O2301" s="143">
        <f t="shared" si="683"/>
        <v>0</v>
      </c>
      <c r="P2301" s="137">
        <f t="shared" si="681"/>
        <v>124.2967256490283</v>
      </c>
      <c r="Q2301" s="137">
        <f t="shared" si="669"/>
        <v>20.128264804759965</v>
      </c>
      <c r="R2301" s="144">
        <f t="shared" si="670"/>
        <v>144.42499045378827</v>
      </c>
      <c r="T2301" s="92">
        <f t="shared" si="671"/>
        <v>8.2497328600998823E-59</v>
      </c>
      <c r="U2301" s="92">
        <f>SUM($T$13:T2301)</f>
        <v>0.91942514697438416</v>
      </c>
      <c r="V2301" s="92">
        <f t="shared" si="672"/>
        <v>2550</v>
      </c>
      <c r="W2301" s="92">
        <v>125.10104267731003</v>
      </c>
      <c r="Y2301" s="92">
        <f t="shared" si="673"/>
        <v>5.5659847734566907E-56</v>
      </c>
      <c r="Z2301" s="92" t="e">
        <f>SUM($Y$13:Y2301)</f>
        <v>#N/A</v>
      </c>
      <c r="AA2301" s="92">
        <f t="shared" si="674"/>
        <v>2423</v>
      </c>
      <c r="AB2301" s="92">
        <v>124.60795697373396</v>
      </c>
      <c r="AD2301" s="92">
        <f t="shared" si="675"/>
        <v>7.6336063312970386E-18</v>
      </c>
      <c r="AE2301" s="92" t="e">
        <f>SUM($AD$13:AD2301)</f>
        <v>#N/A</v>
      </c>
      <c r="AF2301" s="92">
        <f t="shared" si="676"/>
        <v>711</v>
      </c>
      <c r="AG2301" s="92">
        <v>215.63018651363018</v>
      </c>
      <c r="AI2301" s="92">
        <f t="shared" si="677"/>
        <v>1.0781951729397094E-56</v>
      </c>
      <c r="AJ2301" s="92" t="e">
        <f>SUM($AI$13:AI2301)</f>
        <v>#N/A</v>
      </c>
      <c r="AK2301" s="92">
        <f t="shared" si="678"/>
        <v>2455</v>
      </c>
      <c r="AL2301" s="92">
        <v>247.7380232137657</v>
      </c>
    </row>
    <row r="2302" spans="1:38">
      <c r="A2302" s="93">
        <v>2290</v>
      </c>
      <c r="B2302" s="130">
        <v>40653</v>
      </c>
      <c r="C2302" s="92">
        <v>16.739999999999998</v>
      </c>
      <c r="D2302" s="92">
        <v>19.024999999999999</v>
      </c>
      <c r="E2302" s="92">
        <v>11.593</v>
      </c>
      <c r="F2302" s="139">
        <f t="shared" si="666"/>
        <v>7.1086618876943231E-3</v>
      </c>
      <c r="G2302" s="140">
        <f t="shared" si="666"/>
        <v>-8.9361366622853211E-4</v>
      </c>
      <c r="H2302" s="140">
        <f t="shared" si="666"/>
        <v>6.9007159492806558E-4</v>
      </c>
      <c r="I2302" s="141">
        <f t="shared" si="684"/>
        <v>21.55202465353047</v>
      </c>
      <c r="J2302" s="142">
        <f t="shared" si="679"/>
        <v>25.058287543721423</v>
      </c>
      <c r="K2302" s="142">
        <f t="shared" si="682"/>
        <v>19.472428103165704</v>
      </c>
      <c r="L2302" s="143">
        <f t="shared" si="680"/>
        <v>15086.417257471328</v>
      </c>
      <c r="M2302" s="137">
        <f t="shared" si="667"/>
        <v>-15034.972526232854</v>
      </c>
      <c r="N2302" s="137">
        <f t="shared" si="668"/>
        <v>29208.642154748555</v>
      </c>
      <c r="O2302" s="143">
        <f t="shared" si="683"/>
        <v>-106.48725747132994</v>
      </c>
      <c r="P2302" s="137">
        <f t="shared" si="681"/>
        <v>-13.447473767146221</v>
      </c>
      <c r="Q2302" s="137">
        <f t="shared" si="669"/>
        <v>-20.142154748555186</v>
      </c>
      <c r="R2302" s="144">
        <f t="shared" si="670"/>
        <v>-140.07688598703135</v>
      </c>
      <c r="T2302" s="92">
        <f t="shared" si="671"/>
        <v>7.3807957536952746E-24</v>
      </c>
      <c r="U2302" s="92">
        <f>SUM($T$13:T2302)</f>
        <v>0.91942514697438416</v>
      </c>
      <c r="V2302" s="92">
        <f t="shared" si="672"/>
        <v>981</v>
      </c>
      <c r="W2302" s="92">
        <v>125.11545016901073</v>
      </c>
      <c r="Y2302" s="92">
        <f t="shared" si="673"/>
        <v>1.5427501931235554E-47</v>
      </c>
      <c r="Z2302" s="92" t="e">
        <f>SUM($Y$13:Y2302)</f>
        <v>#N/A</v>
      </c>
      <c r="AA2302" s="92">
        <f t="shared" si="674"/>
        <v>2044</v>
      </c>
      <c r="AB2302" s="92">
        <v>124.76605438483966</v>
      </c>
      <c r="AD2302" s="92">
        <f t="shared" si="675"/>
        <v>9.1056298414383323E-14</v>
      </c>
      <c r="AE2302" s="92" t="e">
        <f>SUM($AD$13:AD2302)</f>
        <v>#N/A</v>
      </c>
      <c r="AF2302" s="92">
        <f t="shared" si="676"/>
        <v>528</v>
      </c>
      <c r="AG2302" s="92">
        <v>216.17869096517461</v>
      </c>
      <c r="AI2302" s="92">
        <f t="shared" si="677"/>
        <v>1.2258275352950747E-24</v>
      </c>
      <c r="AJ2302" s="92" t="e">
        <f>SUM($AI$13:AI2302)</f>
        <v>#N/A</v>
      </c>
      <c r="AK2302" s="92">
        <f t="shared" si="678"/>
        <v>1016</v>
      </c>
      <c r="AL2302" s="92">
        <v>247.93491084031484</v>
      </c>
    </row>
    <row r="2303" spans="1:38">
      <c r="A2303" s="93">
        <v>2291</v>
      </c>
      <c r="B2303" s="130">
        <v>40652</v>
      </c>
      <c r="C2303" s="92">
        <v>16.731999999999999</v>
      </c>
      <c r="D2303" s="92">
        <v>19.110001</v>
      </c>
      <c r="E2303" s="92">
        <v>11.656000000000001</v>
      </c>
      <c r="F2303" s="139">
        <f t="shared" si="666"/>
        <v>4.7812574707140065E-4</v>
      </c>
      <c r="G2303" s="140">
        <f t="shared" si="666"/>
        <v>-4.4479851152284811E-3</v>
      </c>
      <c r="H2303" s="140">
        <f t="shared" si="666"/>
        <v>-5.4049416609471823E-3</v>
      </c>
      <c r="I2303" s="141">
        <f t="shared" si="684"/>
        <v>21.410131843174753</v>
      </c>
      <c r="J2303" s="142">
        <f t="shared" si="679"/>
        <v>24.96914141972049</v>
      </c>
      <c r="K2303" s="142">
        <f t="shared" si="682"/>
        <v>19.353825240219628</v>
      </c>
      <c r="L2303" s="143">
        <f t="shared" si="680"/>
        <v>14987.092290222326</v>
      </c>
      <c r="M2303" s="137">
        <f t="shared" si="667"/>
        <v>-14981.484851832294</v>
      </c>
      <c r="N2303" s="137">
        <f t="shared" si="668"/>
        <v>29030.737860329442</v>
      </c>
      <c r="O2303" s="143">
        <f t="shared" si="683"/>
        <v>-7.1622902223280107</v>
      </c>
      <c r="P2303" s="137">
        <f t="shared" si="681"/>
        <v>-66.935148167705847</v>
      </c>
      <c r="Q2303" s="137">
        <f t="shared" si="669"/>
        <v>157.7621396705581</v>
      </c>
      <c r="R2303" s="144">
        <f t="shared" si="670"/>
        <v>83.664701280524241</v>
      </c>
      <c r="T2303" s="92">
        <f t="shared" si="671"/>
        <v>3.0053062925751933E-47</v>
      </c>
      <c r="U2303" s="92">
        <f>SUM($T$13:T2303)</f>
        <v>0.91942514697438416</v>
      </c>
      <c r="V2303" s="92">
        <f t="shared" si="672"/>
        <v>2031</v>
      </c>
      <c r="W2303" s="92">
        <v>125.32802581893702</v>
      </c>
      <c r="Y2303" s="92">
        <f t="shared" si="673"/>
        <v>1.7233670139906654E-9</v>
      </c>
      <c r="Z2303" s="92" t="e">
        <f>SUM($Y$13:Y2303)</f>
        <v>#N/A</v>
      </c>
      <c r="AA2303" s="92">
        <f t="shared" si="674"/>
        <v>336</v>
      </c>
      <c r="AB2303" s="92">
        <v>124.86850862330539</v>
      </c>
      <c r="AD2303" s="92">
        <f t="shared" si="675"/>
        <v>2.320048998208903E-20</v>
      </c>
      <c r="AE2303" s="92" t="e">
        <f>SUM($AD$13:AD2303)</f>
        <v>#N/A</v>
      </c>
      <c r="AF2303" s="92">
        <f t="shared" si="676"/>
        <v>824</v>
      </c>
      <c r="AG2303" s="92">
        <v>216.24303276043065</v>
      </c>
      <c r="AI2303" s="92">
        <f t="shared" si="677"/>
        <v>1.2616959797159149E-28</v>
      </c>
      <c r="AJ2303" s="92" t="e">
        <f>SUM($AI$13:AI2303)</f>
        <v>#N/A</v>
      </c>
      <c r="AK2303" s="92">
        <f t="shared" si="678"/>
        <v>1195</v>
      </c>
      <c r="AL2303" s="92">
        <v>248.79980197080113</v>
      </c>
    </row>
    <row r="2304" spans="1:38">
      <c r="A2304" s="93">
        <v>2292</v>
      </c>
      <c r="B2304" s="130">
        <v>40651</v>
      </c>
      <c r="C2304" s="92">
        <v>16.668500999999999</v>
      </c>
      <c r="D2304" s="92">
        <v>19.004999000000002</v>
      </c>
      <c r="E2304" s="92">
        <v>11.747</v>
      </c>
      <c r="F2304" s="139">
        <f t="shared" si="666"/>
        <v>3.8095207241490847E-3</v>
      </c>
      <c r="G2304" s="140">
        <f t="shared" si="666"/>
        <v>5.5249674046284891E-3</v>
      </c>
      <c r="H2304" s="140">
        <f t="shared" si="666"/>
        <v>-7.7466587213755878E-3</v>
      </c>
      <c r="I2304" s="141">
        <f t="shared" si="684"/>
        <v>21.481423362544717</v>
      </c>
      <c r="J2304" s="142">
        <f t="shared" si="679"/>
        <v>25.219270049985266</v>
      </c>
      <c r="K2304" s="142">
        <f t="shared" si="682"/>
        <v>19.308257767940752</v>
      </c>
      <c r="L2304" s="143">
        <f t="shared" si="680"/>
        <v>15036.996353781302</v>
      </c>
      <c r="M2304" s="137">
        <f t="shared" si="667"/>
        <v>-15131.562029991159</v>
      </c>
      <c r="N2304" s="137">
        <f t="shared" si="668"/>
        <v>28962.386651911129</v>
      </c>
      <c r="O2304" s="143">
        <f t="shared" si="683"/>
        <v>-57.066353781303405</v>
      </c>
      <c r="P2304" s="137">
        <f t="shared" si="681"/>
        <v>83.142029991158779</v>
      </c>
      <c r="Q2304" s="137">
        <f t="shared" si="669"/>
        <v>226.11334808887113</v>
      </c>
      <c r="R2304" s="144">
        <f t="shared" si="670"/>
        <v>252.18902429872651</v>
      </c>
      <c r="T2304" s="92">
        <f t="shared" si="671"/>
        <v>2.2164529890389844E-19</v>
      </c>
      <c r="U2304" s="92">
        <f>SUM($T$13:T2304)</f>
        <v>0.91942514697438416</v>
      </c>
      <c r="V2304" s="92">
        <f t="shared" si="672"/>
        <v>780</v>
      </c>
      <c r="W2304" s="92">
        <v>125.38516313971013</v>
      </c>
      <c r="Y2304" s="92">
        <f t="shared" si="673"/>
        <v>2.8945395314617083E-8</v>
      </c>
      <c r="Z2304" s="92" t="e">
        <f>SUM($Y$13:Y2304)</f>
        <v>#N/A</v>
      </c>
      <c r="AA2304" s="92">
        <f t="shared" si="674"/>
        <v>281</v>
      </c>
      <c r="AB2304" s="92">
        <v>125.03378270686335</v>
      </c>
      <c r="AD2304" s="92">
        <f t="shared" si="675"/>
        <v>1.0334438910509636E-27</v>
      </c>
      <c r="AE2304" s="92" t="e">
        <f>SUM($AD$13:AD2304)</f>
        <v>#N/A</v>
      </c>
      <c r="AF2304" s="92">
        <f t="shared" si="676"/>
        <v>1154</v>
      </c>
      <c r="AG2304" s="92">
        <v>216.4191542696899</v>
      </c>
      <c r="AI2304" s="92">
        <f t="shared" si="677"/>
        <v>2.5498848537545821E-58</v>
      </c>
      <c r="AJ2304" s="92" t="e">
        <f>SUM($AI$13:AI2304)</f>
        <v>#N/A</v>
      </c>
      <c r="AK2304" s="92">
        <f t="shared" si="678"/>
        <v>2528</v>
      </c>
      <c r="AL2304" s="92">
        <v>249.67606126320788</v>
      </c>
    </row>
    <row r="2305" spans="1:38">
      <c r="A2305" s="93">
        <v>2293</v>
      </c>
      <c r="B2305" s="130">
        <v>40647</v>
      </c>
      <c r="C2305" s="92">
        <v>17.084999</v>
      </c>
      <c r="D2305" s="92">
        <v>19.149000000000001</v>
      </c>
      <c r="E2305" s="92">
        <v>11.709</v>
      </c>
      <c r="F2305" s="139">
        <f t="shared" si="666"/>
        <v>-2.4377993817851551E-2</v>
      </c>
      <c r="G2305" s="140">
        <f t="shared" si="666"/>
        <v>-7.5200271554649589E-3</v>
      </c>
      <c r="H2305" s="140">
        <f t="shared" si="666"/>
        <v>3.2453668118541668E-3</v>
      </c>
      <c r="I2305" s="141">
        <f t="shared" si="684"/>
        <v>20.878213370097356</v>
      </c>
      <c r="J2305" s="142">
        <f t="shared" si="679"/>
        <v>24.892092454921929</v>
      </c>
      <c r="K2305" s="142">
        <f t="shared" si="682"/>
        <v>19.522151592791872</v>
      </c>
      <c r="L2305" s="143">
        <f t="shared" si="680"/>
        <v>14614.74935906815</v>
      </c>
      <c r="M2305" s="137">
        <f t="shared" si="667"/>
        <v>-14935.255472953158</v>
      </c>
      <c r="N2305" s="137">
        <f t="shared" si="668"/>
        <v>29283.227389187807</v>
      </c>
      <c r="O2305" s="143">
        <f t="shared" si="683"/>
        <v>365.18064093184876</v>
      </c>
      <c r="P2305" s="137">
        <f t="shared" si="681"/>
        <v>-113.16452704684161</v>
      </c>
      <c r="Q2305" s="137">
        <f t="shared" si="669"/>
        <v>-94.727389187806693</v>
      </c>
      <c r="R2305" s="144">
        <f t="shared" si="670"/>
        <v>157.28872469720045</v>
      </c>
      <c r="T2305" s="92">
        <f t="shared" si="671"/>
        <v>2.1039993094504789E-10</v>
      </c>
      <c r="U2305" s="92">
        <f>SUM($T$13:T2305)</f>
        <v>0.91942514718478408</v>
      </c>
      <c r="V2305" s="92">
        <f t="shared" si="672"/>
        <v>377</v>
      </c>
      <c r="W2305" s="92">
        <v>125.44482875321955</v>
      </c>
      <c r="Y2305" s="92">
        <f t="shared" si="673"/>
        <v>9.3648063568034597E-9</v>
      </c>
      <c r="Z2305" s="92" t="e">
        <f>SUM($Y$13:Y2305)</f>
        <v>#N/A</v>
      </c>
      <c r="AA2305" s="92">
        <f t="shared" si="674"/>
        <v>303</v>
      </c>
      <c r="AB2305" s="92">
        <v>125.04270965352771</v>
      </c>
      <c r="AD2305" s="92">
        <f t="shared" si="675"/>
        <v>1.3386852739733376E-54</v>
      </c>
      <c r="AE2305" s="92" t="e">
        <f>SUM($AD$13:AD2305)</f>
        <v>#N/A</v>
      </c>
      <c r="AF2305" s="92">
        <f t="shared" si="676"/>
        <v>2361</v>
      </c>
      <c r="AG2305" s="92">
        <v>217.41454530572446</v>
      </c>
      <c r="AI2305" s="92">
        <f t="shared" si="677"/>
        <v>2.0837381465074897E-30</v>
      </c>
      <c r="AJ2305" s="92" t="e">
        <f>SUM($AI$13:AI2305)</f>
        <v>#N/A</v>
      </c>
      <c r="AK2305" s="92">
        <f t="shared" si="678"/>
        <v>1275</v>
      </c>
      <c r="AL2305" s="92">
        <v>250.4651780706572</v>
      </c>
    </row>
    <row r="2306" spans="1:38">
      <c r="A2306" s="93">
        <v>2294</v>
      </c>
      <c r="B2306" s="130">
        <v>40646</v>
      </c>
      <c r="C2306" s="92">
        <v>17.084</v>
      </c>
      <c r="D2306" s="92">
        <v>19.228999999999999</v>
      </c>
      <c r="E2306" s="92">
        <v>11.771800000000001</v>
      </c>
      <c r="F2306" s="139">
        <f t="shared" si="666"/>
        <v>5.8475766799404028E-5</v>
      </c>
      <c r="G2306" s="140">
        <f t="shared" si="666"/>
        <v>-4.1603827552133543E-3</v>
      </c>
      <c r="H2306" s="140">
        <f t="shared" si="666"/>
        <v>-5.3347831257752887E-3</v>
      </c>
      <c r="I2306" s="141">
        <f t="shared" si="684"/>
        <v>21.40115137556193</v>
      </c>
      <c r="J2306" s="142">
        <f t="shared" si="679"/>
        <v>24.976354688231321</v>
      </c>
      <c r="K2306" s="142">
        <f t="shared" si="682"/>
        <v>19.355190455155537</v>
      </c>
      <c r="L2306" s="143">
        <f t="shared" si="680"/>
        <v>14980.805962893352</v>
      </c>
      <c r="M2306" s="137">
        <f t="shared" si="667"/>
        <v>-14985.812812938793</v>
      </c>
      <c r="N2306" s="137">
        <f t="shared" si="668"/>
        <v>29032.785682733305</v>
      </c>
      <c r="O2306" s="143">
        <f t="shared" si="683"/>
        <v>-0.8759628933530621</v>
      </c>
      <c r="P2306" s="137">
        <f t="shared" si="681"/>
        <v>-62.607187061206787</v>
      </c>
      <c r="Q2306" s="137">
        <f t="shared" si="669"/>
        <v>155.71431726669471</v>
      </c>
      <c r="R2306" s="144">
        <f t="shared" si="670"/>
        <v>92.231167312134858</v>
      </c>
      <c r="T2306" s="92">
        <f t="shared" si="671"/>
        <v>1.1142622529368709E-41</v>
      </c>
      <c r="U2306" s="92">
        <f>SUM($T$13:T2306)</f>
        <v>0.91942514718478408</v>
      </c>
      <c r="V2306" s="92">
        <f t="shared" si="672"/>
        <v>1781</v>
      </c>
      <c r="W2306" s="92">
        <v>125.57154499215358</v>
      </c>
      <c r="Y2306" s="92">
        <f t="shared" si="673"/>
        <v>9.208428399231603E-12</v>
      </c>
      <c r="Z2306" s="92" t="e">
        <f>SUM($Y$13:Y2306)</f>
        <v>#N/A</v>
      </c>
      <c r="AA2306" s="92">
        <f t="shared" si="674"/>
        <v>438</v>
      </c>
      <c r="AB2306" s="92">
        <v>125.12349065087437</v>
      </c>
      <c r="AD2306" s="92">
        <f t="shared" si="675"/>
        <v>2.8187966623647219E-31</v>
      </c>
      <c r="AE2306" s="92" t="e">
        <f>SUM($AD$13:AD2306)</f>
        <v>#N/A</v>
      </c>
      <c r="AF2306" s="92">
        <f t="shared" si="676"/>
        <v>1314</v>
      </c>
      <c r="AG2306" s="92">
        <v>217.46497919083049</v>
      </c>
      <c r="AI2306" s="92">
        <f t="shared" si="677"/>
        <v>5.6157520956045107E-27</v>
      </c>
      <c r="AJ2306" s="92" t="e">
        <f>SUM($AI$13:AI2306)</f>
        <v>#N/A</v>
      </c>
      <c r="AK2306" s="92">
        <f t="shared" si="678"/>
        <v>1121</v>
      </c>
      <c r="AL2306" s="92">
        <v>250.48796939655767</v>
      </c>
    </row>
    <row r="2307" spans="1:38">
      <c r="A2307" s="93">
        <v>2295</v>
      </c>
      <c r="B2307" s="130">
        <v>40645</v>
      </c>
      <c r="C2307" s="92">
        <v>16.964001</v>
      </c>
      <c r="D2307" s="92">
        <v>19.212999</v>
      </c>
      <c r="E2307" s="92">
        <v>11.824</v>
      </c>
      <c r="F2307" s="139">
        <f t="shared" si="666"/>
        <v>7.0737439829200444E-3</v>
      </c>
      <c r="G2307" s="140">
        <f t="shared" si="666"/>
        <v>8.3282157043784721E-4</v>
      </c>
      <c r="H2307" s="140">
        <f t="shared" si="666"/>
        <v>-4.4147496617049642E-3</v>
      </c>
      <c r="I2307" s="141">
        <f t="shared" si="684"/>
        <v>21.551277413860088</v>
      </c>
      <c r="J2307" s="142">
        <f t="shared" si="679"/>
        <v>25.10158774796168</v>
      </c>
      <c r="K2307" s="142">
        <f t="shared" si="682"/>
        <v>19.373093386332883</v>
      </c>
      <c r="L2307" s="143">
        <f t="shared" si="680"/>
        <v>15085.894189702061</v>
      </c>
      <c r="M2307" s="137">
        <f t="shared" si="667"/>
        <v>-15060.952648777009</v>
      </c>
      <c r="N2307" s="137">
        <f t="shared" si="668"/>
        <v>29059.640079499324</v>
      </c>
      <c r="O2307" s="143">
        <f t="shared" si="683"/>
        <v>-105.96418970206287</v>
      </c>
      <c r="P2307" s="137">
        <f t="shared" si="681"/>
        <v>12.532648777008944</v>
      </c>
      <c r="Q2307" s="137">
        <f t="shared" si="669"/>
        <v>128.8599205006758</v>
      </c>
      <c r="R2307" s="144">
        <f t="shared" si="670"/>
        <v>35.428379575621875</v>
      </c>
      <c r="T2307" s="92">
        <f t="shared" si="671"/>
        <v>1.2749516241652537E-17</v>
      </c>
      <c r="U2307" s="92">
        <f>SUM($T$13:T2307)</f>
        <v>0.91942514718478408</v>
      </c>
      <c r="V2307" s="92">
        <f t="shared" si="672"/>
        <v>701</v>
      </c>
      <c r="W2307" s="92">
        <v>125.84991788625848</v>
      </c>
      <c r="Y2307" s="92">
        <f t="shared" si="673"/>
        <v>5.557365242578849E-38</v>
      </c>
      <c r="Z2307" s="92" t="e">
        <f>SUM($Y$13:Y2307)</f>
        <v>#N/A</v>
      </c>
      <c r="AA2307" s="92">
        <f t="shared" si="674"/>
        <v>1615</v>
      </c>
      <c r="AB2307" s="92">
        <v>125.48874998749125</v>
      </c>
      <c r="AD2307" s="92">
        <f t="shared" si="675"/>
        <v>5.6244621850943116E-45</v>
      </c>
      <c r="AE2307" s="92" t="e">
        <f>SUM($AD$13:AD2307)</f>
        <v>#N/A</v>
      </c>
      <c r="AF2307" s="92">
        <f t="shared" si="676"/>
        <v>1929</v>
      </c>
      <c r="AG2307" s="92">
        <v>218.16123886899732</v>
      </c>
      <c r="AI2307" s="92">
        <f t="shared" si="677"/>
        <v>2.0131680700104862E-27</v>
      </c>
      <c r="AJ2307" s="92" t="e">
        <f>SUM($AI$13:AI2307)</f>
        <v>#N/A</v>
      </c>
      <c r="AK2307" s="92">
        <f t="shared" si="678"/>
        <v>1141</v>
      </c>
      <c r="AL2307" s="92">
        <v>251.16947440807235</v>
      </c>
    </row>
    <row r="2308" spans="1:38">
      <c r="A2308" s="93">
        <v>2296</v>
      </c>
      <c r="B2308" s="130">
        <v>40644</v>
      </c>
      <c r="C2308" s="92">
        <v>16.6035</v>
      </c>
      <c r="D2308" s="92">
        <v>19.193000999999999</v>
      </c>
      <c r="E2308" s="92">
        <v>11.756</v>
      </c>
      <c r="F2308" s="139">
        <f t="shared" si="666"/>
        <v>2.1712349805763864E-2</v>
      </c>
      <c r="G2308" s="140">
        <f t="shared" si="666"/>
        <v>1.0419423205365597E-3</v>
      </c>
      <c r="H2308" s="140">
        <f t="shared" si="666"/>
        <v>5.7842803674719168E-3</v>
      </c>
      <c r="I2308" s="141">
        <f t="shared" si="684"/>
        <v>21.864542114608366</v>
      </c>
      <c r="J2308" s="142">
        <f t="shared" si="679"/>
        <v>25.106832642758683</v>
      </c>
      <c r="K2308" s="142">
        <f t="shared" si="682"/>
        <v>19.571556311670637</v>
      </c>
      <c r="L2308" s="143">
        <f t="shared" si="680"/>
        <v>15305.179480225856</v>
      </c>
      <c r="M2308" s="137">
        <f t="shared" si="667"/>
        <v>-15064.099585655209</v>
      </c>
      <c r="N2308" s="137">
        <f t="shared" si="668"/>
        <v>29357.334467505956</v>
      </c>
      <c r="O2308" s="143">
        <f t="shared" si="683"/>
        <v>-325.24948022585704</v>
      </c>
      <c r="P2308" s="137">
        <f t="shared" si="681"/>
        <v>15.679585655208939</v>
      </c>
      <c r="Q2308" s="137">
        <f t="shared" si="669"/>
        <v>-168.83446750595613</v>
      </c>
      <c r="R2308" s="144">
        <f t="shared" si="670"/>
        <v>-478.40436207660423</v>
      </c>
      <c r="T2308" s="92">
        <f t="shared" si="671"/>
        <v>2.3594481777515083E-17</v>
      </c>
      <c r="U2308" s="92">
        <f>SUM($T$13:T2308)</f>
        <v>0.91942514718478408</v>
      </c>
      <c r="V2308" s="92">
        <f t="shared" si="672"/>
        <v>689</v>
      </c>
      <c r="W2308" s="92">
        <v>126.00676528969962</v>
      </c>
      <c r="Y2308" s="92">
        <f t="shared" si="673"/>
        <v>1.1729076346703902E-41</v>
      </c>
      <c r="Z2308" s="92" t="e">
        <f>SUM($Y$13:Y2308)</f>
        <v>#N/A</v>
      </c>
      <c r="AA2308" s="92">
        <f t="shared" si="674"/>
        <v>1780</v>
      </c>
      <c r="AB2308" s="92">
        <v>125.6846906516239</v>
      </c>
      <c r="AD2308" s="92">
        <f t="shared" si="675"/>
        <v>1.7938191118879665E-11</v>
      </c>
      <c r="AE2308" s="92" t="e">
        <f>SUM($AD$13:AD2308)</f>
        <v>#N/A</v>
      </c>
      <c r="AF2308" s="92">
        <f t="shared" si="676"/>
        <v>425</v>
      </c>
      <c r="AG2308" s="92">
        <v>218.22811033370454</v>
      </c>
      <c r="AI2308" s="92">
        <f t="shared" si="677"/>
        <v>3.5025261637593793E-38</v>
      </c>
      <c r="AJ2308" s="92" t="e">
        <f>SUM($AI$13:AI2308)</f>
        <v>#N/A</v>
      </c>
      <c r="AK2308" s="92">
        <f t="shared" si="678"/>
        <v>1624</v>
      </c>
      <c r="AL2308" s="92">
        <v>251.46040399769845</v>
      </c>
    </row>
    <row r="2309" spans="1:38">
      <c r="A2309" s="93">
        <v>2297</v>
      </c>
      <c r="B2309" s="130">
        <v>40641</v>
      </c>
      <c r="C2309" s="92">
        <v>16.843</v>
      </c>
      <c r="D2309" s="92">
        <v>19.197001</v>
      </c>
      <c r="E2309" s="92">
        <v>11.726000000000001</v>
      </c>
      <c r="F2309" s="139">
        <f t="shared" si="666"/>
        <v>-1.4219557086029733E-2</v>
      </c>
      <c r="G2309" s="140">
        <f t="shared" si="666"/>
        <v>-2.0836587964967457E-4</v>
      </c>
      <c r="H2309" s="140">
        <f t="shared" si="666"/>
        <v>2.5584171925634447E-3</v>
      </c>
      <c r="I2309" s="141">
        <f t="shared" si="684"/>
        <v>21.09560290031467</v>
      </c>
      <c r="J2309" s="142">
        <f t="shared" si="679"/>
        <v>25.07547403788227</v>
      </c>
      <c r="K2309" s="142">
        <f t="shared" si="682"/>
        <v>19.508784240150092</v>
      </c>
      <c r="L2309" s="143">
        <f t="shared" si="680"/>
        <v>14766.922030220268</v>
      </c>
      <c r="M2309" s="137">
        <f t="shared" si="667"/>
        <v>-15045.284422729363</v>
      </c>
      <c r="N2309" s="137">
        <f t="shared" si="668"/>
        <v>29263.176360225138</v>
      </c>
      <c r="O2309" s="143">
        <f t="shared" si="683"/>
        <v>213.00796977973005</v>
      </c>
      <c r="P2309" s="137">
        <f t="shared" si="681"/>
        <v>-3.135577270637441</v>
      </c>
      <c r="Q2309" s="137">
        <f t="shared" si="669"/>
        <v>-74.676360225137614</v>
      </c>
      <c r="R2309" s="144">
        <f t="shared" si="670"/>
        <v>135.19603228395499</v>
      </c>
      <c r="T2309" s="92">
        <f t="shared" si="671"/>
        <v>4.6069466647120775E-44</v>
      </c>
      <c r="U2309" s="92">
        <f>SUM($T$13:T2309)</f>
        <v>0.91942514718478408</v>
      </c>
      <c r="V2309" s="92">
        <f t="shared" si="672"/>
        <v>1888</v>
      </c>
      <c r="W2309" s="92">
        <v>126.09548333095881</v>
      </c>
      <c r="Y2309" s="92">
        <f t="shared" si="673"/>
        <v>1.7979940776452124E-38</v>
      </c>
      <c r="Z2309" s="92" t="e">
        <f>SUM($Y$13:Y2309)</f>
        <v>#N/A</v>
      </c>
      <c r="AA2309" s="92">
        <f t="shared" si="674"/>
        <v>1637</v>
      </c>
      <c r="AB2309" s="92">
        <v>125.83891287873848</v>
      </c>
      <c r="AD2309" s="92">
        <f t="shared" si="675"/>
        <v>9.7156423741326905E-39</v>
      </c>
      <c r="AE2309" s="92" t="e">
        <f>SUM($AD$13:AD2309)</f>
        <v>#N/A</v>
      </c>
      <c r="AF2309" s="92">
        <f t="shared" si="676"/>
        <v>1649</v>
      </c>
      <c r="AG2309" s="92">
        <v>218.30261349572538</v>
      </c>
      <c r="AI2309" s="92">
        <f t="shared" si="677"/>
        <v>8.3768376439365617E-38</v>
      </c>
      <c r="AJ2309" s="92" t="e">
        <f>SUM($AI$13:AI2309)</f>
        <v>#N/A</v>
      </c>
      <c r="AK2309" s="92">
        <f t="shared" si="678"/>
        <v>1607</v>
      </c>
      <c r="AL2309" s="92">
        <v>251.81849720982791</v>
      </c>
    </row>
    <row r="2310" spans="1:38">
      <c r="A2310" s="93">
        <v>2298</v>
      </c>
      <c r="B2310" s="130">
        <v>40640</v>
      </c>
      <c r="C2310" s="92">
        <v>16.889999</v>
      </c>
      <c r="D2310" s="92">
        <v>19.263999999999999</v>
      </c>
      <c r="E2310" s="92">
        <v>11.762</v>
      </c>
      <c r="F2310" s="139">
        <f t="shared" si="666"/>
        <v>-2.7826526218266423E-3</v>
      </c>
      <c r="G2310" s="140">
        <f t="shared" si="666"/>
        <v>-3.4779381229235184E-3</v>
      </c>
      <c r="H2310" s="140">
        <f t="shared" si="666"/>
        <v>-3.0607039619111598E-3</v>
      </c>
      <c r="I2310" s="141">
        <f t="shared" si="684"/>
        <v>21.340351512158172</v>
      </c>
      <c r="J2310" s="142">
        <f t="shared" si="679"/>
        <v>24.993470877320391</v>
      </c>
      <c r="K2310" s="142">
        <f t="shared" si="682"/>
        <v>19.399441761605171</v>
      </c>
      <c r="L2310" s="143">
        <f t="shared" si="680"/>
        <v>14938.24605851072</v>
      </c>
      <c r="M2310" s="137">
        <f t="shared" si="667"/>
        <v>-14996.082526392234</v>
      </c>
      <c r="N2310" s="137">
        <f t="shared" si="668"/>
        <v>29099.162642407759</v>
      </c>
      <c r="O2310" s="143">
        <f t="shared" si="683"/>
        <v>41.683941489278368</v>
      </c>
      <c r="P2310" s="137">
        <f t="shared" si="681"/>
        <v>-52.337473607765787</v>
      </c>
      <c r="Q2310" s="137">
        <f t="shared" si="669"/>
        <v>89.33735759224146</v>
      </c>
      <c r="R2310" s="144">
        <f t="shared" si="670"/>
        <v>78.683825473754041</v>
      </c>
      <c r="T2310" s="92">
        <f t="shared" si="671"/>
        <v>1.9684708394338674E-31</v>
      </c>
      <c r="U2310" s="92">
        <f>SUM($T$13:T2310)</f>
        <v>0.91942514718478408</v>
      </c>
      <c r="V2310" s="92">
        <f t="shared" si="672"/>
        <v>1321</v>
      </c>
      <c r="W2310" s="92">
        <v>126.33152696702746</v>
      </c>
      <c r="Y2310" s="92">
        <f t="shared" si="673"/>
        <v>1.1571207433207836E-16</v>
      </c>
      <c r="Z2310" s="92" t="e">
        <f>SUM($Y$13:Y2310)</f>
        <v>#N/A</v>
      </c>
      <c r="AA2310" s="92">
        <f t="shared" si="674"/>
        <v>658</v>
      </c>
      <c r="AB2310" s="92">
        <v>125.96128184357258</v>
      </c>
      <c r="AD2310" s="92">
        <f t="shared" si="675"/>
        <v>3.8161100591372817E-41</v>
      </c>
      <c r="AE2310" s="92" t="e">
        <f>SUM($AD$13:AD2310)</f>
        <v>#N/A</v>
      </c>
      <c r="AF2310" s="92">
        <f t="shared" si="676"/>
        <v>1757</v>
      </c>
      <c r="AG2310" s="92">
        <v>218.3948813662937</v>
      </c>
      <c r="AI2310" s="92">
        <f t="shared" si="677"/>
        <v>2.5194660382619943E-51</v>
      </c>
      <c r="AJ2310" s="92" t="e">
        <f>SUM($AI$13:AI2310)</f>
        <v>#N/A</v>
      </c>
      <c r="AK2310" s="92">
        <f t="shared" si="678"/>
        <v>2214</v>
      </c>
      <c r="AL2310" s="92">
        <v>252.01154696110643</v>
      </c>
    </row>
    <row r="2311" spans="1:38">
      <c r="A2311" s="93">
        <v>2299</v>
      </c>
      <c r="B2311" s="130">
        <v>40639</v>
      </c>
      <c r="C2311" s="92">
        <v>16.815000999999999</v>
      </c>
      <c r="D2311" s="92">
        <v>19.239999999999998</v>
      </c>
      <c r="E2311" s="92">
        <v>11.8</v>
      </c>
      <c r="F2311" s="139">
        <f t="shared" si="666"/>
        <v>4.4601840939528792E-3</v>
      </c>
      <c r="G2311" s="140">
        <f t="shared" si="666"/>
        <v>1.247401247401303E-3</v>
      </c>
      <c r="H2311" s="140">
        <f t="shared" si="666"/>
        <v>-3.2203389830508522E-3</v>
      </c>
      <c r="I2311" s="141">
        <f t="shared" si="684"/>
        <v>21.495347493592181</v>
      </c>
      <c r="J2311" s="142">
        <f t="shared" si="679"/>
        <v>25.111985696465698</v>
      </c>
      <c r="K2311" s="142">
        <f t="shared" si="682"/>
        <v>19.396335423728814</v>
      </c>
      <c r="L2311" s="143">
        <f t="shared" si="680"/>
        <v>15046.743245514526</v>
      </c>
      <c r="M2311" s="137">
        <f t="shared" si="667"/>
        <v>-15067.19141787942</v>
      </c>
      <c r="N2311" s="137">
        <f t="shared" si="668"/>
        <v>29094.503135593222</v>
      </c>
      <c r="O2311" s="143">
        <f t="shared" si="683"/>
        <v>-66.813245514527807</v>
      </c>
      <c r="P2311" s="137">
        <f t="shared" si="681"/>
        <v>18.771417879419459</v>
      </c>
      <c r="Q2311" s="137">
        <f t="shared" si="669"/>
        <v>93.996864406777604</v>
      </c>
      <c r="R2311" s="144">
        <f t="shared" si="670"/>
        <v>45.955036771669256</v>
      </c>
      <c r="T2311" s="92">
        <f t="shared" si="671"/>
        <v>6.7520481720069471E-49</v>
      </c>
      <c r="U2311" s="92">
        <f>SUM($T$13:T2311)</f>
        <v>0.91942514718478408</v>
      </c>
      <c r="V2311" s="92">
        <f t="shared" si="672"/>
        <v>2105</v>
      </c>
      <c r="W2311" s="92">
        <v>126.66336936218795</v>
      </c>
      <c r="Y2311" s="92">
        <f t="shared" si="673"/>
        <v>4.1746981896884228E-25</v>
      </c>
      <c r="Z2311" s="92" t="e">
        <f>SUM($Y$13:Y2311)</f>
        <v>#N/A</v>
      </c>
      <c r="AA2311" s="92">
        <f t="shared" si="674"/>
        <v>1037</v>
      </c>
      <c r="AB2311" s="92">
        <v>126.10665910472562</v>
      </c>
      <c r="AD2311" s="92">
        <f t="shared" si="675"/>
        <v>4.2185584506193244E-14</v>
      </c>
      <c r="AE2311" s="92" t="e">
        <f>SUM($AD$13:AD2311)</f>
        <v>#N/A</v>
      </c>
      <c r="AF2311" s="92">
        <f t="shared" si="676"/>
        <v>543</v>
      </c>
      <c r="AG2311" s="92">
        <v>219.01629763455639</v>
      </c>
      <c r="AI2311" s="92">
        <f t="shared" si="677"/>
        <v>7.8508841608449886E-13</v>
      </c>
      <c r="AJ2311" s="92" t="e">
        <f>SUM($AI$13:AI2311)</f>
        <v>#N/A</v>
      </c>
      <c r="AK2311" s="92">
        <f t="shared" si="678"/>
        <v>486</v>
      </c>
      <c r="AL2311" s="92">
        <v>252.10783755819466</v>
      </c>
    </row>
    <row r="2312" spans="1:38">
      <c r="A2312" s="93">
        <v>2300</v>
      </c>
      <c r="B2312" s="130">
        <v>40638</v>
      </c>
      <c r="C2312" s="92">
        <v>16.519100000000002</v>
      </c>
      <c r="D2312" s="92">
        <v>19.099001000000001</v>
      </c>
      <c r="E2312" s="92">
        <v>11.8043</v>
      </c>
      <c r="F2312" s="139">
        <f t="shared" si="666"/>
        <v>1.7912658679952065E-2</v>
      </c>
      <c r="G2312" s="140">
        <f t="shared" si="666"/>
        <v>7.3825327303767008E-3</v>
      </c>
      <c r="H2312" s="140">
        <f t="shared" si="666"/>
        <v>-3.6427403573269235E-4</v>
      </c>
      <c r="I2312" s="141">
        <f t="shared" si="684"/>
        <v>21.783229104485105</v>
      </c>
      <c r="J2312" s="142">
        <f t="shared" si="679"/>
        <v>25.26585908865076</v>
      </c>
      <c r="K2312" s="142">
        <f t="shared" si="682"/>
        <v>19.451911591538678</v>
      </c>
      <c r="L2312" s="143">
        <f t="shared" si="680"/>
        <v>15248.260373139574</v>
      </c>
      <c r="M2312" s="137">
        <f t="shared" si="667"/>
        <v>-15159.515453190455</v>
      </c>
      <c r="N2312" s="137">
        <f t="shared" si="668"/>
        <v>29177.867387308019</v>
      </c>
      <c r="O2312" s="143">
        <f t="shared" si="683"/>
        <v>-268.33037313957539</v>
      </c>
      <c r="P2312" s="137">
        <f t="shared" si="681"/>
        <v>111.09545319045537</v>
      </c>
      <c r="Q2312" s="137">
        <f t="shared" si="669"/>
        <v>10.632612691981194</v>
      </c>
      <c r="R2312" s="144">
        <f t="shared" si="670"/>
        <v>-146.60230725713882</v>
      </c>
      <c r="T2312" s="92">
        <f t="shared" si="671"/>
        <v>3.3701838321675426E-54</v>
      </c>
      <c r="U2312" s="92">
        <f>SUM($T$13:T2312)</f>
        <v>0.91942514718478408</v>
      </c>
      <c r="V2312" s="92">
        <f t="shared" si="672"/>
        <v>2343</v>
      </c>
      <c r="W2312" s="92">
        <v>126.73991985270368</v>
      </c>
      <c r="Y2312" s="92">
        <f t="shared" si="673"/>
        <v>1.2053580884105131E-27</v>
      </c>
      <c r="Z2312" s="92" t="e">
        <f>SUM($Y$13:Y2312)</f>
        <v>#N/A</v>
      </c>
      <c r="AA2312" s="92">
        <f t="shared" si="674"/>
        <v>1151</v>
      </c>
      <c r="AB2312" s="92">
        <v>126.46222140094324</v>
      </c>
      <c r="AD2312" s="92">
        <f t="shared" si="675"/>
        <v>3.0298289986089516E-9</v>
      </c>
      <c r="AE2312" s="92" t="e">
        <f>SUM($AD$13:AD2312)</f>
        <v>#N/A</v>
      </c>
      <c r="AF2312" s="92">
        <f t="shared" si="676"/>
        <v>325</v>
      </c>
      <c r="AG2312" s="92">
        <v>219.03897717465588</v>
      </c>
      <c r="AI2312" s="92">
        <f t="shared" si="677"/>
        <v>4.6105179913821497E-53</v>
      </c>
      <c r="AJ2312" s="92" t="e">
        <f>SUM($AI$13:AI2312)</f>
        <v>#N/A</v>
      </c>
      <c r="AK2312" s="92">
        <f t="shared" si="678"/>
        <v>2292</v>
      </c>
      <c r="AL2312" s="92">
        <v>252.18902429872651</v>
      </c>
    </row>
    <row r="2313" spans="1:38">
      <c r="A2313" s="93">
        <v>2301</v>
      </c>
      <c r="B2313" s="130">
        <v>40637</v>
      </c>
      <c r="C2313" s="92">
        <v>16.499200999999999</v>
      </c>
      <c r="D2313" s="92">
        <v>19.079000000000001</v>
      </c>
      <c r="E2313" s="92">
        <v>11.841699999999999</v>
      </c>
      <c r="F2313" s="139">
        <f t="shared" si="666"/>
        <v>1.2060584024646825E-3</v>
      </c>
      <c r="G2313" s="140">
        <f t="shared" si="666"/>
        <v>1.04832538392996E-3</v>
      </c>
      <c r="H2313" s="140">
        <f t="shared" si="666"/>
        <v>-3.158330307303836E-3</v>
      </c>
      <c r="I2313" s="141">
        <f t="shared" si="684"/>
        <v>21.425709529206902</v>
      </c>
      <c r="J2313" s="142">
        <f t="shared" si="679"/>
        <v>25.106992734456732</v>
      </c>
      <c r="K2313" s="142">
        <f t="shared" si="682"/>
        <v>19.397542050550175</v>
      </c>
      <c r="L2313" s="143">
        <f t="shared" si="680"/>
        <v>14997.996670444831</v>
      </c>
      <c r="M2313" s="137">
        <f t="shared" si="667"/>
        <v>-15064.195640674039</v>
      </c>
      <c r="N2313" s="137">
        <f t="shared" si="668"/>
        <v>29096.313075825263</v>
      </c>
      <c r="O2313" s="143">
        <f t="shared" si="683"/>
        <v>-18.066670444832198</v>
      </c>
      <c r="P2313" s="137">
        <f t="shared" si="681"/>
        <v>15.775640674039096</v>
      </c>
      <c r="Q2313" s="137">
        <f t="shared" si="669"/>
        <v>92.186924174737214</v>
      </c>
      <c r="R2313" s="144">
        <f t="shared" si="670"/>
        <v>89.895894403944112</v>
      </c>
      <c r="T2313" s="92">
        <f t="shared" si="671"/>
        <v>6.4144457634065982E-49</v>
      </c>
      <c r="U2313" s="92">
        <f>SUM($T$13:T2313)</f>
        <v>0.91942514718478408</v>
      </c>
      <c r="V2313" s="92">
        <f t="shared" si="672"/>
        <v>2106</v>
      </c>
      <c r="W2313" s="92">
        <v>127.25164010882145</v>
      </c>
      <c r="Y2313" s="92">
        <f t="shared" si="673"/>
        <v>3.0392348793927482E-45</v>
      </c>
      <c r="Z2313" s="92" t="e">
        <f>SUM($Y$13:Y2313)</f>
        <v>#N/A</v>
      </c>
      <c r="AA2313" s="92">
        <f t="shared" si="674"/>
        <v>1941</v>
      </c>
      <c r="AB2313" s="92">
        <v>126.5003236151606</v>
      </c>
      <c r="AD2313" s="92">
        <f t="shared" si="675"/>
        <v>2.168922394957355E-32</v>
      </c>
      <c r="AE2313" s="92" t="e">
        <f>SUM($AD$13:AD2313)</f>
        <v>#N/A</v>
      </c>
      <c r="AF2313" s="92">
        <f t="shared" si="676"/>
        <v>1364</v>
      </c>
      <c r="AG2313" s="92">
        <v>219.37229159487106</v>
      </c>
      <c r="AI2313" s="92">
        <f t="shared" si="677"/>
        <v>5.557365242578849E-38</v>
      </c>
      <c r="AJ2313" s="92" t="e">
        <f>SUM($AI$13:AI2313)</f>
        <v>#N/A</v>
      </c>
      <c r="AK2313" s="92">
        <f t="shared" si="678"/>
        <v>1615</v>
      </c>
      <c r="AL2313" s="92">
        <v>252.42907354042109</v>
      </c>
    </row>
    <row r="2314" spans="1:38">
      <c r="A2314" s="93">
        <v>2302</v>
      </c>
      <c r="B2314" s="130">
        <v>40634</v>
      </c>
      <c r="C2314" s="92">
        <v>16.896999000000001</v>
      </c>
      <c r="D2314" s="92">
        <v>19.065999999999999</v>
      </c>
      <c r="E2314" s="92">
        <v>11.832000000000001</v>
      </c>
      <c r="F2314" s="139">
        <f t="shared" si="666"/>
        <v>-2.3542523734540133E-2</v>
      </c>
      <c r="G2314" s="140">
        <f t="shared" si="666"/>
        <v>6.8184202244836456E-4</v>
      </c>
      <c r="H2314" s="140">
        <f t="shared" si="666"/>
        <v>8.1981068289382897E-4</v>
      </c>
      <c r="I2314" s="141">
        <f t="shared" si="684"/>
        <v>20.896092346333212</v>
      </c>
      <c r="J2314" s="142">
        <f t="shared" si="679"/>
        <v>25.09780107521242</v>
      </c>
      <c r="K2314" s="142">
        <f t="shared" si="682"/>
        <v>19.474952696078432</v>
      </c>
      <c r="L2314" s="143">
        <f t="shared" si="680"/>
        <v>14627.264642433249</v>
      </c>
      <c r="M2314" s="137">
        <f t="shared" si="667"/>
        <v>-15058.680645127451</v>
      </c>
      <c r="N2314" s="137">
        <f t="shared" si="668"/>
        <v>29212.429044117649</v>
      </c>
      <c r="O2314" s="143">
        <f t="shared" si="683"/>
        <v>352.66535756674966</v>
      </c>
      <c r="P2314" s="137">
        <f t="shared" si="681"/>
        <v>10.260645127451426</v>
      </c>
      <c r="Q2314" s="137">
        <f t="shared" si="669"/>
        <v>-23.929044117649028</v>
      </c>
      <c r="R2314" s="144">
        <f t="shared" si="670"/>
        <v>338.99695857655206</v>
      </c>
      <c r="T2314" s="92">
        <f t="shared" si="671"/>
        <v>7.5849978273205242E-10</v>
      </c>
      <c r="U2314" s="92">
        <f>SUM($T$13:T2314)</f>
        <v>0.91942514794328389</v>
      </c>
      <c r="V2314" s="92">
        <f t="shared" si="672"/>
        <v>352</v>
      </c>
      <c r="W2314" s="92">
        <v>127.30894702905789</v>
      </c>
      <c r="Y2314" s="92">
        <f t="shared" si="673"/>
        <v>1.685104072142954E-13</v>
      </c>
      <c r="Z2314" s="92" t="e">
        <f>SUM($Y$13:Y2314)</f>
        <v>#N/A</v>
      </c>
      <c r="AA2314" s="92">
        <f t="shared" si="674"/>
        <v>516</v>
      </c>
      <c r="AB2314" s="92">
        <v>126.98211861091295</v>
      </c>
      <c r="AD2314" s="92">
        <f t="shared" si="675"/>
        <v>2.878337548678504E-9</v>
      </c>
      <c r="AE2314" s="92" t="e">
        <f>SUM($AD$13:AD2314)</f>
        <v>#N/A</v>
      </c>
      <c r="AF2314" s="92">
        <f t="shared" si="676"/>
        <v>326</v>
      </c>
      <c r="AG2314" s="92">
        <v>220.25966153255649</v>
      </c>
      <c r="AI2314" s="92">
        <f t="shared" si="677"/>
        <v>1.4389074306951149E-32</v>
      </c>
      <c r="AJ2314" s="92" t="e">
        <f>SUM($AI$13:AI2314)</f>
        <v>#N/A</v>
      </c>
      <c r="AK2314" s="92">
        <f t="shared" si="678"/>
        <v>1372</v>
      </c>
      <c r="AL2314" s="92">
        <v>252.85131771752094</v>
      </c>
    </row>
    <row r="2315" spans="1:38">
      <c r="A2315" s="93">
        <v>2303</v>
      </c>
      <c r="B2315" s="130">
        <v>40633</v>
      </c>
      <c r="C2315" s="92">
        <v>16.799999</v>
      </c>
      <c r="D2315" s="92">
        <v>19.158999999999999</v>
      </c>
      <c r="E2315" s="92">
        <v>11.891</v>
      </c>
      <c r="F2315" s="139">
        <f t="shared" si="666"/>
        <v>5.7738098674886551E-3</v>
      </c>
      <c r="G2315" s="140">
        <f t="shared" si="666"/>
        <v>-4.8541155592671803E-3</v>
      </c>
      <c r="H2315" s="140">
        <f t="shared" si="666"/>
        <v>-4.961735766546016E-3</v>
      </c>
      <c r="I2315" s="141">
        <f t="shared" si="684"/>
        <v>21.523458953783269</v>
      </c>
      <c r="J2315" s="142">
        <f t="shared" si="679"/>
        <v>24.958955383892686</v>
      </c>
      <c r="K2315" s="142">
        <f t="shared" si="682"/>
        <v>19.362449583718782</v>
      </c>
      <c r="L2315" s="143">
        <f t="shared" si="680"/>
        <v>15066.421267648288</v>
      </c>
      <c r="M2315" s="137">
        <f t="shared" si="667"/>
        <v>-14975.373230335612</v>
      </c>
      <c r="N2315" s="137">
        <f t="shared" si="668"/>
        <v>29043.674375578172</v>
      </c>
      <c r="O2315" s="143">
        <f t="shared" si="683"/>
        <v>-86.491267648289067</v>
      </c>
      <c r="P2315" s="137">
        <f t="shared" si="681"/>
        <v>-73.046769664388194</v>
      </c>
      <c r="Q2315" s="137">
        <f t="shared" si="669"/>
        <v>144.82562442182825</v>
      </c>
      <c r="R2315" s="144">
        <f t="shared" si="670"/>
        <v>-14.712412890849009</v>
      </c>
      <c r="T2315" s="92">
        <f t="shared" si="671"/>
        <v>2.8095424392781191E-59</v>
      </c>
      <c r="U2315" s="92">
        <f>SUM($T$13:T2315)</f>
        <v>0.91942514794328389</v>
      </c>
      <c r="V2315" s="92">
        <f t="shared" si="672"/>
        <v>2571</v>
      </c>
      <c r="W2315" s="92">
        <v>128.27642483042473</v>
      </c>
      <c r="Y2315" s="92">
        <f t="shared" si="673"/>
        <v>9.1197527673491863E-32</v>
      </c>
      <c r="Z2315" s="92" t="e">
        <f>SUM($Y$13:Y2315)</f>
        <v>#N/A</v>
      </c>
      <c r="AA2315" s="92">
        <f t="shared" si="674"/>
        <v>1336</v>
      </c>
      <c r="AB2315" s="92">
        <v>127.5655541555152</v>
      </c>
      <c r="AD2315" s="92">
        <f t="shared" si="675"/>
        <v>1.8345505999296492E-7</v>
      </c>
      <c r="AE2315" s="92" t="e">
        <f>SUM($AD$13:AD2315)</f>
        <v>#N/A</v>
      </c>
      <c r="AF2315" s="92">
        <f t="shared" si="676"/>
        <v>245</v>
      </c>
      <c r="AG2315" s="92">
        <v>220.49552191530529</v>
      </c>
      <c r="AI2315" s="92">
        <f t="shared" si="677"/>
        <v>1.9544211340882499E-14</v>
      </c>
      <c r="AJ2315" s="92" t="e">
        <f>SUM($AI$13:AI2315)</f>
        <v>#N/A</v>
      </c>
      <c r="AK2315" s="92">
        <f t="shared" si="678"/>
        <v>558</v>
      </c>
      <c r="AL2315" s="92">
        <v>253.13814873689262</v>
      </c>
    </row>
    <row r="2316" spans="1:38">
      <c r="A2316" s="93">
        <v>2304</v>
      </c>
      <c r="B2316" s="130">
        <v>40632</v>
      </c>
      <c r="C2316" s="92">
        <v>16.850999999999999</v>
      </c>
      <c r="D2316" s="92">
        <v>19.129000000000001</v>
      </c>
      <c r="E2316" s="92">
        <v>11.920999999999999</v>
      </c>
      <c r="F2316" s="139">
        <f t="shared" si="666"/>
        <v>-3.0265859592901734E-3</v>
      </c>
      <c r="G2316" s="140">
        <f t="shared" si="666"/>
        <v>1.5682994406396311E-3</v>
      </c>
      <c r="H2316" s="140">
        <f t="shared" si="666"/>
        <v>-2.5165674020635187E-3</v>
      </c>
      <c r="I2316" s="141">
        <f t="shared" si="684"/>
        <v>21.335131363129786</v>
      </c>
      <c r="J2316" s="142">
        <f t="shared" si="679"/>
        <v>25.120034047780852</v>
      </c>
      <c r="K2316" s="142">
        <f t="shared" si="682"/>
        <v>19.410030114923245</v>
      </c>
      <c r="L2316" s="143">
        <f t="shared" si="680"/>
        <v>14934.59195419085</v>
      </c>
      <c r="M2316" s="137">
        <f t="shared" si="667"/>
        <v>-15072.020428668511</v>
      </c>
      <c r="N2316" s="137">
        <f t="shared" si="668"/>
        <v>29115.045172384867</v>
      </c>
      <c r="O2316" s="143">
        <f t="shared" si="683"/>
        <v>45.338045809148753</v>
      </c>
      <c r="P2316" s="137">
        <f t="shared" si="681"/>
        <v>23.600428668511086</v>
      </c>
      <c r="Q2316" s="137">
        <f t="shared" si="669"/>
        <v>73.454827615132672</v>
      </c>
      <c r="R2316" s="144">
        <f t="shared" si="670"/>
        <v>142.39330209279251</v>
      </c>
      <c r="T2316" s="92">
        <f t="shared" si="671"/>
        <v>1.4036932039392346E-9</v>
      </c>
      <c r="U2316" s="92">
        <f>SUM($T$13:T2316)</f>
        <v>0.91942514934697706</v>
      </c>
      <c r="V2316" s="92">
        <f t="shared" si="672"/>
        <v>340</v>
      </c>
      <c r="W2316" s="92">
        <v>128.31941928824926</v>
      </c>
      <c r="Y2316" s="92">
        <f t="shared" si="673"/>
        <v>1.4610768780021976E-11</v>
      </c>
      <c r="Z2316" s="92" t="e">
        <f>SUM($Y$13:Y2316)</f>
        <v>#N/A</v>
      </c>
      <c r="AA2316" s="92">
        <f t="shared" si="674"/>
        <v>429</v>
      </c>
      <c r="AB2316" s="92">
        <v>128.76545753284154</v>
      </c>
      <c r="AD2316" s="92">
        <f t="shared" si="675"/>
        <v>2.0752883768765277E-49</v>
      </c>
      <c r="AE2316" s="92" t="e">
        <f>SUM($AD$13:AD2316)</f>
        <v>#N/A</v>
      </c>
      <c r="AF2316" s="92">
        <f t="shared" si="676"/>
        <v>2128</v>
      </c>
      <c r="AG2316" s="92">
        <v>220.63815499779594</v>
      </c>
      <c r="AI2316" s="92">
        <f t="shared" si="677"/>
        <v>1.7137205875430989E-10</v>
      </c>
      <c r="AJ2316" s="92" t="e">
        <f>SUM($AI$13:AI2316)</f>
        <v>#N/A</v>
      </c>
      <c r="AK2316" s="92">
        <f t="shared" si="678"/>
        <v>381</v>
      </c>
      <c r="AL2316" s="92">
        <v>253.35744345628882</v>
      </c>
    </row>
    <row r="2317" spans="1:38">
      <c r="A2317" s="93">
        <v>2305</v>
      </c>
      <c r="B2317" s="130">
        <v>40631</v>
      </c>
      <c r="C2317" s="92">
        <v>16.858000000000001</v>
      </c>
      <c r="D2317" s="92">
        <v>19.139999</v>
      </c>
      <c r="E2317" s="92">
        <v>11.951000000000001</v>
      </c>
      <c r="F2317" s="139">
        <f t="shared" si="666"/>
        <v>-4.1523312373958898E-4</v>
      </c>
      <c r="G2317" s="140">
        <f t="shared" si="666"/>
        <v>-5.7466042709819476E-4</v>
      </c>
      <c r="H2317" s="140">
        <f t="shared" si="666"/>
        <v>-2.5102501882688921E-3</v>
      </c>
      <c r="I2317" s="141">
        <f t="shared" si="684"/>
        <v>21.391014052675285</v>
      </c>
      <c r="J2317" s="142">
        <f t="shared" si="679"/>
        <v>25.066287114226078</v>
      </c>
      <c r="K2317" s="142">
        <f t="shared" si="682"/>
        <v>19.410153041586476</v>
      </c>
      <c r="L2317" s="143">
        <f t="shared" si="680"/>
        <v>14973.7098368727</v>
      </c>
      <c r="M2317" s="137">
        <f t="shared" si="667"/>
        <v>-15039.772268535648</v>
      </c>
      <c r="N2317" s="137">
        <f t="shared" si="668"/>
        <v>29115.229562379714</v>
      </c>
      <c r="O2317" s="143">
        <f t="shared" si="683"/>
        <v>6.2201631272982922</v>
      </c>
      <c r="P2317" s="137">
        <f t="shared" si="681"/>
        <v>-8.647731464352546</v>
      </c>
      <c r="Q2317" s="137">
        <f t="shared" si="669"/>
        <v>73.27043762028552</v>
      </c>
      <c r="R2317" s="144">
        <f t="shared" si="670"/>
        <v>70.842869283231266</v>
      </c>
      <c r="T2317" s="92">
        <f t="shared" si="671"/>
        <v>1.835972752162344E-16</v>
      </c>
      <c r="U2317" s="92">
        <f>SUM($T$13:T2317)</f>
        <v>0.91942514934697728</v>
      </c>
      <c r="V2317" s="92">
        <f t="shared" si="672"/>
        <v>649</v>
      </c>
      <c r="W2317" s="92">
        <v>128.37811449696892</v>
      </c>
      <c r="Y2317" s="92">
        <f t="shared" si="673"/>
        <v>1.4195402831047511E-7</v>
      </c>
      <c r="Z2317" s="92" t="e">
        <f>SUM($Y$13:Y2317)</f>
        <v>#N/A</v>
      </c>
      <c r="AA2317" s="92">
        <f t="shared" si="674"/>
        <v>250</v>
      </c>
      <c r="AB2317" s="92">
        <v>128.96142736961701</v>
      </c>
      <c r="AD2317" s="92">
        <f t="shared" si="675"/>
        <v>8.3768376439365617E-38</v>
      </c>
      <c r="AE2317" s="92" t="e">
        <f>SUM($AD$13:AD2317)</f>
        <v>#N/A</v>
      </c>
      <c r="AF2317" s="92">
        <f t="shared" si="676"/>
        <v>1607</v>
      </c>
      <c r="AG2317" s="92">
        <v>220.67271942184743</v>
      </c>
      <c r="AI2317" s="92">
        <f t="shared" si="677"/>
        <v>4.7841462232615565E-19</v>
      </c>
      <c r="AJ2317" s="92" t="e">
        <f>SUM($AI$13:AI2317)</f>
        <v>#N/A</v>
      </c>
      <c r="AK2317" s="92">
        <f t="shared" si="678"/>
        <v>765</v>
      </c>
      <c r="AL2317" s="92">
        <v>253.43213779172038</v>
      </c>
    </row>
    <row r="2318" spans="1:38">
      <c r="A2318" s="93">
        <v>2306</v>
      </c>
      <c r="B2318" s="130">
        <v>40630</v>
      </c>
      <c r="C2318" s="92">
        <v>16.6129</v>
      </c>
      <c r="D2318" s="92">
        <v>19.158000999999999</v>
      </c>
      <c r="E2318" s="92">
        <v>11.968999999999999</v>
      </c>
      <c r="F2318" s="139">
        <f t="shared" ref="F2318:H2381" si="685">C2317/C2318-1</f>
        <v>1.475359509778551E-2</v>
      </c>
      <c r="G2318" s="140">
        <f t="shared" si="685"/>
        <v>-9.396596231516785E-4</v>
      </c>
      <c r="H2318" s="140">
        <f t="shared" si="685"/>
        <v>-1.5038850363437994E-3</v>
      </c>
      <c r="I2318" s="141">
        <f t="shared" si="684"/>
        <v>21.715625459733101</v>
      </c>
      <c r="J2318" s="142">
        <f t="shared" si="679"/>
        <v>25.057132678889619</v>
      </c>
      <c r="K2318" s="142">
        <f t="shared" si="682"/>
        <v>19.429735901077784</v>
      </c>
      <c r="L2318" s="143">
        <f t="shared" si="680"/>
        <v>15200.93782181317</v>
      </c>
      <c r="M2318" s="137">
        <f t="shared" ref="M2318:M2381" si="686">$C$5*J2318</f>
        <v>-15034.279607333772</v>
      </c>
      <c r="N2318" s="137">
        <f t="shared" ref="N2318:N2381" si="687">$C$6*K2318</f>
        <v>29144.603851616677</v>
      </c>
      <c r="O2318" s="143">
        <f t="shared" si="683"/>
        <v>-221.00782181317118</v>
      </c>
      <c r="P2318" s="137">
        <f t="shared" si="681"/>
        <v>-14.140392666227854</v>
      </c>
      <c r="Q2318" s="137">
        <f t="shared" ref="Q2318:Q2381" si="688">$N$13-N2318</f>
        <v>43.896148383322725</v>
      </c>
      <c r="R2318" s="144">
        <f t="shared" ref="R2318:R2381" si="689">O2318+P2318+Q2318</f>
        <v>-191.25206609607631</v>
      </c>
      <c r="T2318" s="92">
        <f t="shared" ref="T2318:T2381" si="690">$U$1^(V2318-1)*$U$2</f>
        <v>3.7407738950169064E-8</v>
      </c>
      <c r="U2318" s="92">
        <f>SUM($T$13:T2318)</f>
        <v>0.91942518675471618</v>
      </c>
      <c r="V2318" s="92">
        <f t="shared" ref="V2318:V2381" si="691">MATCH(W2318,$O$13:$O$2603,0)</f>
        <v>276</v>
      </c>
      <c r="W2318" s="92">
        <v>128.66089266003837</v>
      </c>
      <c r="Y2318" s="92">
        <f t="shared" ref="Y2318:Y2381" si="692">$U$1^(AA2318-1)*$U$2</f>
        <v>8.6704813203597104E-41</v>
      </c>
      <c r="Z2318" s="92" t="e">
        <f>SUM($Y$13:Y2318)</f>
        <v>#N/A</v>
      </c>
      <c r="AA2318" s="92">
        <f t="shared" ref="AA2318:AA2381" si="693">MATCH(AB2318,$P$13:$P$2603,0)</f>
        <v>1741</v>
      </c>
      <c r="AB2318" s="92">
        <v>128.97983166217819</v>
      </c>
      <c r="AD2318" s="92">
        <f t="shared" ref="AD2318:AD2381" si="694">$U$1^(AF2318-1)*$U$2</f>
        <v>8.5604108647522808E-25</v>
      </c>
      <c r="AE2318" s="92" t="e">
        <f>SUM($AD$13:AD2318)</f>
        <v>#N/A</v>
      </c>
      <c r="AF2318" s="92">
        <f t="shared" ref="AF2318:AF2381" si="695">MATCH(AG2318,$Q$13:$Q$2603,0)</f>
        <v>1023</v>
      </c>
      <c r="AG2318" s="92">
        <v>220.71281794753668</v>
      </c>
      <c r="AI2318" s="92">
        <f t="shared" ref="AI2318:AI2381" si="696">$U$1^(AK2318-1)*$U$2</f>
        <v>5.2205591626232015E-40</v>
      </c>
      <c r="AJ2318" s="92" t="e">
        <f>SUM($AI$13:AI2318)</f>
        <v>#N/A</v>
      </c>
      <c r="AK2318" s="92">
        <f t="shared" ref="AK2318:AK2381" si="697">MATCH(AL2318,$R$13:$R$2603,0)</f>
        <v>1706</v>
      </c>
      <c r="AL2318" s="92">
        <v>254.09075227865287</v>
      </c>
    </row>
    <row r="2319" spans="1:38">
      <c r="A2319" s="93">
        <v>2307</v>
      </c>
      <c r="B2319" s="130">
        <v>40627</v>
      </c>
      <c r="C2319" s="92">
        <v>16.940999999999999</v>
      </c>
      <c r="D2319" s="92">
        <v>19.254999000000002</v>
      </c>
      <c r="E2319" s="92">
        <v>11.989000000000001</v>
      </c>
      <c r="F2319" s="139">
        <f t="shared" si="685"/>
        <v>-1.9367215630718304E-2</v>
      </c>
      <c r="G2319" s="140">
        <f t="shared" si="685"/>
        <v>-5.0375489502753057E-3</v>
      </c>
      <c r="H2319" s="140">
        <f t="shared" si="685"/>
        <v>-1.6681958461924884E-3</v>
      </c>
      <c r="I2319" s="141">
        <f t="shared" si="684"/>
        <v>20.985443522224191</v>
      </c>
      <c r="J2319" s="142">
        <f t="shared" ref="J2319:J2382" si="698">$D$13*(1+G2319)</f>
        <v>24.954354746042831</v>
      </c>
      <c r="K2319" s="142">
        <f t="shared" si="682"/>
        <v>19.426538577028939</v>
      </c>
      <c r="L2319" s="143">
        <f t="shared" ref="L2319:L2382" si="699">$C$4*I2319</f>
        <v>14689.810465556933</v>
      </c>
      <c r="M2319" s="137">
        <f t="shared" si="686"/>
        <v>-14972.612847625698</v>
      </c>
      <c r="N2319" s="137">
        <f t="shared" si="687"/>
        <v>29139.807865543407</v>
      </c>
      <c r="O2319" s="143">
        <f t="shared" si="683"/>
        <v>290.11953444306528</v>
      </c>
      <c r="P2319" s="137">
        <f t="shared" ref="P2319:P2382" si="700">$M$13-M2319</f>
        <v>-75.80715237430195</v>
      </c>
      <c r="Q2319" s="137">
        <f t="shared" si="688"/>
        <v>48.692134456592612</v>
      </c>
      <c r="R2319" s="144">
        <f t="shared" si="689"/>
        <v>263.00451652535594</v>
      </c>
      <c r="T2319" s="92">
        <f t="shared" si="690"/>
        <v>6.7194589753817292E-59</v>
      </c>
      <c r="U2319" s="92">
        <f>SUM($T$13:T2319)</f>
        <v>0.91942518675471618</v>
      </c>
      <c r="V2319" s="92">
        <f t="shared" si="691"/>
        <v>2554</v>
      </c>
      <c r="W2319" s="92">
        <v>128.84789697450651</v>
      </c>
      <c r="Y2319" s="92">
        <f t="shared" si="692"/>
        <v>4.8691624897955061E-25</v>
      </c>
      <c r="Z2319" s="92" t="e">
        <f>SUM($Y$13:Y2319)</f>
        <v>#N/A</v>
      </c>
      <c r="AA2319" s="92">
        <f t="shared" si="693"/>
        <v>1034</v>
      </c>
      <c r="AB2319" s="92">
        <v>129.05007474902777</v>
      </c>
      <c r="AD2319" s="92">
        <f t="shared" si="694"/>
        <v>8.0806057114462631E-17</v>
      </c>
      <c r="AE2319" s="92" t="e">
        <f>SUM($AD$13:AD2319)</f>
        <v>#N/A</v>
      </c>
      <c r="AF2319" s="92">
        <f t="shared" si="695"/>
        <v>665</v>
      </c>
      <c r="AG2319" s="92">
        <v>221.44665930156043</v>
      </c>
      <c r="AI2319" s="92">
        <f t="shared" si="696"/>
        <v>3.1892936827462641E-9</v>
      </c>
      <c r="AJ2319" s="92" t="e">
        <f>SUM($AI$13:AI2319)</f>
        <v>#N/A</v>
      </c>
      <c r="AK2319" s="92">
        <f t="shared" si="697"/>
        <v>324</v>
      </c>
      <c r="AL2319" s="92">
        <v>254.11549440847011</v>
      </c>
    </row>
    <row r="2320" spans="1:38">
      <c r="A2320" s="93">
        <v>2308</v>
      </c>
      <c r="B2320" s="130">
        <v>40626</v>
      </c>
      <c r="C2320" s="92">
        <v>16.948999000000001</v>
      </c>
      <c r="D2320" s="92">
        <v>19.510999999999999</v>
      </c>
      <c r="E2320" s="92">
        <v>11.946</v>
      </c>
      <c r="F2320" s="139">
        <f t="shared" si="685"/>
        <v>-4.7194527535232567E-4</v>
      </c>
      <c r="G2320" s="140">
        <f t="shared" si="685"/>
        <v>-1.31208549023627E-2</v>
      </c>
      <c r="H2320" s="140">
        <f t="shared" si="685"/>
        <v>3.5995312238406019E-3</v>
      </c>
      <c r="I2320" s="141">
        <f t="shared" si="684"/>
        <v>21.389800418301988</v>
      </c>
      <c r="J2320" s="142">
        <f t="shared" si="698"/>
        <v>24.751619774450312</v>
      </c>
      <c r="K2320" s="142">
        <f t="shared" ref="K2320:K2383" si="701">$E$13*(1+H2320)</f>
        <v>19.529043278084714</v>
      </c>
      <c r="L2320" s="143">
        <f t="shared" si="699"/>
        <v>14972.860292811392</v>
      </c>
      <c r="M2320" s="137">
        <f t="shared" si="686"/>
        <v>-14850.971864670188</v>
      </c>
      <c r="N2320" s="137">
        <f t="shared" si="687"/>
        <v>29293.564917127071</v>
      </c>
      <c r="O2320" s="143">
        <f t="shared" si="683"/>
        <v>7.0697071886061167</v>
      </c>
      <c r="P2320" s="137">
        <f t="shared" si="700"/>
        <v>-197.44813532981243</v>
      </c>
      <c r="Q2320" s="137">
        <f t="shared" si="688"/>
        <v>-105.06491712707066</v>
      </c>
      <c r="R2320" s="144">
        <f t="shared" si="689"/>
        <v>-295.44334526827697</v>
      </c>
      <c r="T2320" s="92">
        <f t="shared" si="690"/>
        <v>4.2728010165431369E-30</v>
      </c>
      <c r="U2320" s="92">
        <f>SUM($T$13:T2320)</f>
        <v>0.91942518675471618</v>
      </c>
      <c r="V2320" s="92">
        <f t="shared" si="691"/>
        <v>1261</v>
      </c>
      <c r="W2320" s="92">
        <v>129.14671084087604</v>
      </c>
      <c r="Y2320" s="92">
        <f t="shared" si="692"/>
        <v>2.115842590515009E-9</v>
      </c>
      <c r="Z2320" s="92" t="e">
        <f>SUM($Y$13:Y2320)</f>
        <v>#N/A</v>
      </c>
      <c r="AA2320" s="92">
        <f t="shared" si="693"/>
        <v>332</v>
      </c>
      <c r="AB2320" s="92">
        <v>129.15980495249823</v>
      </c>
      <c r="AD2320" s="92">
        <f t="shared" si="694"/>
        <v>1.194676091899955E-56</v>
      </c>
      <c r="AE2320" s="92" t="e">
        <f>SUM($AD$13:AD2320)</f>
        <v>#N/A</v>
      </c>
      <c r="AF2320" s="92">
        <f t="shared" si="695"/>
        <v>2453</v>
      </c>
      <c r="AG2320" s="92">
        <v>221.70181832131129</v>
      </c>
      <c r="AI2320" s="92">
        <f t="shared" si="696"/>
        <v>3.5737389543626625E-7</v>
      </c>
      <c r="AJ2320" s="92" t="e">
        <f>SUM($AI$13:AI2320)</f>
        <v>#N/A</v>
      </c>
      <c r="AK2320" s="92">
        <f t="shared" si="697"/>
        <v>232</v>
      </c>
      <c r="AL2320" s="92">
        <v>254.2106659218698</v>
      </c>
    </row>
    <row r="2321" spans="1:38">
      <c r="A2321" s="93">
        <v>2309</v>
      </c>
      <c r="B2321" s="130">
        <v>40625</v>
      </c>
      <c r="C2321" s="92">
        <v>17.030000999999999</v>
      </c>
      <c r="D2321" s="92">
        <v>19.591999000000001</v>
      </c>
      <c r="E2321" s="92">
        <v>12.000999999999999</v>
      </c>
      <c r="F2321" s="139">
        <f t="shared" si="685"/>
        <v>-4.7564295504151088E-3</v>
      </c>
      <c r="G2321" s="140">
        <f t="shared" si="685"/>
        <v>-4.1342897169401871E-3</v>
      </c>
      <c r="H2321" s="140">
        <f t="shared" si="685"/>
        <v>-4.5829514207149646E-3</v>
      </c>
      <c r="I2321" s="141">
        <f t="shared" si="684"/>
        <v>21.298112883264071</v>
      </c>
      <c r="J2321" s="142">
        <f t="shared" si="698"/>
        <v>24.977009119896337</v>
      </c>
      <c r="K2321" s="142">
        <f t="shared" si="701"/>
        <v>19.369820348304309</v>
      </c>
      <c r="L2321" s="143">
        <f t="shared" si="699"/>
        <v>14908.679018284851</v>
      </c>
      <c r="M2321" s="137">
        <f t="shared" si="686"/>
        <v>-14986.205471937803</v>
      </c>
      <c r="N2321" s="137">
        <f t="shared" si="687"/>
        <v>29054.730522456462</v>
      </c>
      <c r="O2321" s="143">
        <f t="shared" ref="O2321:O2384" si="702">$L$13-L2321</f>
        <v>71.250981715147645</v>
      </c>
      <c r="P2321" s="137">
        <f t="shared" si="700"/>
        <v>-62.214528062197132</v>
      </c>
      <c r="Q2321" s="137">
        <f t="shared" si="688"/>
        <v>133.7694775435375</v>
      </c>
      <c r="R2321" s="144">
        <f t="shared" si="689"/>
        <v>142.80593119648802</v>
      </c>
      <c r="T2321" s="92">
        <f t="shared" si="690"/>
        <v>1.5367843386251193E-2</v>
      </c>
      <c r="U2321" s="92">
        <f>SUM($T$13:T2321)</f>
        <v>0.93479303014096737</v>
      </c>
      <c r="V2321" s="92">
        <f t="shared" si="691"/>
        <v>24</v>
      </c>
      <c r="W2321" s="92">
        <v>129.16691186563185</v>
      </c>
      <c r="Y2321" s="92">
        <f t="shared" si="692"/>
        <v>2.2738180995314501E-51</v>
      </c>
      <c r="Z2321" s="92" t="e">
        <f>SUM($Y$13:Y2321)</f>
        <v>#N/A</v>
      </c>
      <c r="AA2321" s="92">
        <f t="shared" si="693"/>
        <v>2216</v>
      </c>
      <c r="AB2321" s="92">
        <v>129.23186259621798</v>
      </c>
      <c r="AD2321" s="92">
        <f t="shared" si="694"/>
        <v>1.9860715922910926E-2</v>
      </c>
      <c r="AE2321" s="92" t="e">
        <f>SUM($AD$13:AD2321)</f>
        <v>#N/A</v>
      </c>
      <c r="AF2321" s="92">
        <f t="shared" si="695"/>
        <v>19</v>
      </c>
      <c r="AG2321" s="92">
        <v>222.00257045135731</v>
      </c>
      <c r="AI2321" s="92">
        <f t="shared" si="696"/>
        <v>2.6866772991370204E-3</v>
      </c>
      <c r="AJ2321" s="92" t="e">
        <f>SUM($AI$13:AI2321)</f>
        <v>#N/A</v>
      </c>
      <c r="AK2321" s="92">
        <f t="shared" si="697"/>
        <v>58</v>
      </c>
      <c r="AL2321" s="92">
        <v>256.34936538600959</v>
      </c>
    </row>
    <row r="2322" spans="1:38">
      <c r="A2322" s="93">
        <v>2310</v>
      </c>
      <c r="B2322" s="130">
        <v>40624</v>
      </c>
      <c r="C2322" s="92">
        <v>17</v>
      </c>
      <c r="D2322" s="92">
        <v>19.527999999999999</v>
      </c>
      <c r="E2322" s="92">
        <v>11.976900000000001</v>
      </c>
      <c r="F2322" s="139">
        <f t="shared" si="685"/>
        <v>1.7647647058822713E-3</v>
      </c>
      <c r="G2322" s="140">
        <f t="shared" si="685"/>
        <v>3.2772941417453794E-3</v>
      </c>
      <c r="H2322" s="140">
        <f t="shared" si="685"/>
        <v>2.0122068314838426E-3</v>
      </c>
      <c r="I2322" s="141">
        <f t="shared" si="684"/>
        <v>21.43766578822941</v>
      </c>
      <c r="J2322" s="142">
        <f t="shared" si="698"/>
        <v>25.162896831180873</v>
      </c>
      <c r="K2322" s="142">
        <f t="shared" si="701"/>
        <v>19.498155532733843</v>
      </c>
      <c r="L2322" s="143">
        <f t="shared" si="699"/>
        <v>15006.366051760588</v>
      </c>
      <c r="M2322" s="137">
        <f t="shared" si="686"/>
        <v>-15097.738098708523</v>
      </c>
      <c r="N2322" s="137">
        <f t="shared" si="687"/>
        <v>29247.233299100764</v>
      </c>
      <c r="O2322" s="143">
        <f t="shared" si="702"/>
        <v>-26.43605176058918</v>
      </c>
      <c r="P2322" s="137">
        <f t="shared" si="700"/>
        <v>49.318098708523394</v>
      </c>
      <c r="Q2322" s="137">
        <f t="shared" si="688"/>
        <v>-58.73329910076427</v>
      </c>
      <c r="R2322" s="144">
        <f t="shared" si="689"/>
        <v>-35.851252152830057</v>
      </c>
      <c r="T2322" s="92">
        <f t="shared" si="690"/>
        <v>2.8166132105884499E-22</v>
      </c>
      <c r="U2322" s="92">
        <f>SUM($T$13:T2322)</f>
        <v>0.93479303014096737</v>
      </c>
      <c r="V2322" s="92">
        <f t="shared" si="691"/>
        <v>910</v>
      </c>
      <c r="W2322" s="92">
        <v>129.20551347330911</v>
      </c>
      <c r="Y2322" s="92">
        <f t="shared" si="692"/>
        <v>9.1268224424839059E-41</v>
      </c>
      <c r="Z2322" s="92" t="e">
        <f>SUM($Y$13:Y2322)</f>
        <v>#N/A</v>
      </c>
      <c r="AA2322" s="92">
        <f t="shared" si="693"/>
        <v>1740</v>
      </c>
      <c r="AB2322" s="92">
        <v>129.3909145348407</v>
      </c>
      <c r="AD2322" s="92">
        <f t="shared" si="694"/>
        <v>1.1976827314572193E-19</v>
      </c>
      <c r="AE2322" s="92" t="e">
        <f>SUM($AD$13:AD2322)</f>
        <v>#N/A</v>
      </c>
      <c r="AF2322" s="92">
        <f t="shared" si="695"/>
        <v>792</v>
      </c>
      <c r="AG2322" s="92">
        <v>223.38684601793648</v>
      </c>
      <c r="AI2322" s="92">
        <f t="shared" si="696"/>
        <v>9.6388261733350594E-13</v>
      </c>
      <c r="AJ2322" s="92" t="e">
        <f>SUM($AI$13:AI2322)</f>
        <v>#N/A</v>
      </c>
      <c r="AK2322" s="92">
        <f t="shared" si="697"/>
        <v>482</v>
      </c>
      <c r="AL2322" s="92">
        <v>256.69795638030882</v>
      </c>
    </row>
    <row r="2323" spans="1:38">
      <c r="A2323" s="93">
        <v>2311</v>
      </c>
      <c r="B2323" s="130">
        <v>40623</v>
      </c>
      <c r="C2323" s="92">
        <v>16.728999999999999</v>
      </c>
      <c r="D2323" s="92">
        <v>19.554001</v>
      </c>
      <c r="E2323" s="92">
        <v>11.974</v>
      </c>
      <c r="F2323" s="139">
        <f t="shared" si="685"/>
        <v>1.6199414190926076E-2</v>
      </c>
      <c r="G2323" s="140">
        <f t="shared" si="685"/>
        <v>-1.3297022946864301E-3</v>
      </c>
      <c r="H2323" s="140">
        <f t="shared" si="685"/>
        <v>2.4219141473191819E-4</v>
      </c>
      <c r="I2323" s="141">
        <f t="shared" ref="I2323:I2386" si="703">$C$13*(1+F2323)</f>
        <v>21.746565843744399</v>
      </c>
      <c r="J2323" s="142">
        <f t="shared" si="698"/>
        <v>25.047350135657659</v>
      </c>
      <c r="K2323" s="142">
        <f t="shared" si="701"/>
        <v>19.463712802739266</v>
      </c>
      <c r="L2323" s="143">
        <f t="shared" si="699"/>
        <v>15222.59609062108</v>
      </c>
      <c r="M2323" s="137">
        <f t="shared" si="686"/>
        <v>-15028.410081394595</v>
      </c>
      <c r="N2323" s="137">
        <f t="shared" si="687"/>
        <v>29195.569204108899</v>
      </c>
      <c r="O2323" s="143">
        <f t="shared" si="702"/>
        <v>-242.66609062108182</v>
      </c>
      <c r="P2323" s="137">
        <f t="shared" si="700"/>
        <v>-20.009918605404891</v>
      </c>
      <c r="Q2323" s="137">
        <f t="shared" si="688"/>
        <v>-7.0692041088987025</v>
      </c>
      <c r="R2323" s="144">
        <f t="shared" si="689"/>
        <v>-269.74521333538542</v>
      </c>
      <c r="T2323" s="92">
        <f t="shared" si="690"/>
        <v>8.5803345136817907E-52</v>
      </c>
      <c r="U2323" s="92">
        <f>SUM($T$13:T2323)</f>
        <v>0.93479303014096737</v>
      </c>
      <c r="V2323" s="92">
        <f t="shared" si="691"/>
        <v>2235</v>
      </c>
      <c r="W2323" s="92">
        <v>129.21237473839392</v>
      </c>
      <c r="Y2323" s="92">
        <f t="shared" si="692"/>
        <v>1.3637879553858216E-5</v>
      </c>
      <c r="Z2323" s="92" t="e">
        <f>SUM($Y$13:Y2323)</f>
        <v>#N/A</v>
      </c>
      <c r="AA2323" s="92">
        <f t="shared" si="693"/>
        <v>161</v>
      </c>
      <c r="AB2323" s="92">
        <v>129.52357661594942</v>
      </c>
      <c r="AD2323" s="92">
        <f t="shared" si="694"/>
        <v>4.1682332169268552E-7</v>
      </c>
      <c r="AE2323" s="92" t="e">
        <f>SUM($AD$13:AD2323)</f>
        <v>#N/A</v>
      </c>
      <c r="AF2323" s="92">
        <f t="shared" si="695"/>
        <v>229</v>
      </c>
      <c r="AG2323" s="92">
        <v>223.43488653051099</v>
      </c>
      <c r="AI2323" s="92">
        <f t="shared" si="696"/>
        <v>1.9639000244067465E-4</v>
      </c>
      <c r="AJ2323" s="92" t="e">
        <f>SUM($AI$13:AI2323)</f>
        <v>#N/A</v>
      </c>
      <c r="AK2323" s="92">
        <f t="shared" si="697"/>
        <v>109</v>
      </c>
      <c r="AL2323" s="92">
        <v>256.85651304267776</v>
      </c>
    </row>
    <row r="2324" spans="1:38">
      <c r="A2324" s="93">
        <v>2312</v>
      </c>
      <c r="B2324" s="130">
        <v>40620</v>
      </c>
      <c r="C2324" s="92">
        <v>16.947001</v>
      </c>
      <c r="D2324" s="92">
        <v>19.503</v>
      </c>
      <c r="E2324" s="92">
        <v>12.04</v>
      </c>
      <c r="F2324" s="139">
        <f t="shared" si="685"/>
        <v>-1.286369192991732E-2</v>
      </c>
      <c r="G2324" s="140">
        <f t="shared" si="685"/>
        <v>2.6150335845767092E-3</v>
      </c>
      <c r="H2324" s="140">
        <f t="shared" si="685"/>
        <v>-5.4817275747507388E-3</v>
      </c>
      <c r="I2324" s="141">
        <f t="shared" si="703"/>
        <v>21.124618279068962</v>
      </c>
      <c r="J2324" s="142">
        <f t="shared" si="698"/>
        <v>25.146286872824692</v>
      </c>
      <c r="K2324" s="142">
        <f t="shared" si="701"/>
        <v>19.352331063122925</v>
      </c>
      <c r="L2324" s="143">
        <f t="shared" si="699"/>
        <v>14787.232795348273</v>
      </c>
      <c r="M2324" s="137">
        <f t="shared" si="686"/>
        <v>-15087.772123694815</v>
      </c>
      <c r="N2324" s="137">
        <f t="shared" si="687"/>
        <v>29028.496594684388</v>
      </c>
      <c r="O2324" s="143">
        <f t="shared" si="702"/>
        <v>192.69720465172577</v>
      </c>
      <c r="P2324" s="137">
        <f t="shared" si="700"/>
        <v>39.352123694814509</v>
      </c>
      <c r="Q2324" s="137">
        <f t="shared" si="688"/>
        <v>160.00340531561233</v>
      </c>
      <c r="R2324" s="144">
        <f t="shared" si="689"/>
        <v>392.0527336621526</v>
      </c>
      <c r="T2324" s="92">
        <f t="shared" si="690"/>
        <v>3.5079586180072432E-56</v>
      </c>
      <c r="U2324" s="92">
        <f>SUM($T$13:T2324)</f>
        <v>0.93479303014096737</v>
      </c>
      <c r="V2324" s="92">
        <f t="shared" si="691"/>
        <v>2432</v>
      </c>
      <c r="W2324" s="92">
        <v>129.53761236350692</v>
      </c>
      <c r="Y2324" s="92">
        <f t="shared" si="692"/>
        <v>6.6611681677099836E-24</v>
      </c>
      <c r="Z2324" s="92" t="e">
        <f>SUM($Y$13:Y2324)</f>
        <v>#N/A</v>
      </c>
      <c r="AA2324" s="92">
        <f t="shared" si="693"/>
        <v>983</v>
      </c>
      <c r="AB2324" s="92">
        <v>129.56591097985256</v>
      </c>
      <c r="AD2324" s="92">
        <f t="shared" si="694"/>
        <v>2.2941490638568591E-22</v>
      </c>
      <c r="AE2324" s="92" t="e">
        <f>SUM($AD$13:AD2324)</f>
        <v>#N/A</v>
      </c>
      <c r="AF2324" s="92">
        <f t="shared" si="695"/>
        <v>914</v>
      </c>
      <c r="AG2324" s="92">
        <v>223.72112768502848</v>
      </c>
      <c r="AI2324" s="92">
        <f t="shared" si="696"/>
        <v>8.9172720612838222E-36</v>
      </c>
      <c r="AJ2324" s="92" t="e">
        <f>SUM($AI$13:AI2324)</f>
        <v>#N/A</v>
      </c>
      <c r="AK2324" s="92">
        <f t="shared" si="697"/>
        <v>1516</v>
      </c>
      <c r="AL2324" s="92">
        <v>257.23179764556699</v>
      </c>
    </row>
    <row r="2325" spans="1:38">
      <c r="A2325" s="93">
        <v>2313</v>
      </c>
      <c r="B2325" s="130">
        <v>40619</v>
      </c>
      <c r="C2325" s="92">
        <v>16.826000000000001</v>
      </c>
      <c r="D2325" s="92">
        <v>19.475000000000001</v>
      </c>
      <c r="E2325" s="92">
        <v>12.082000000000001</v>
      </c>
      <c r="F2325" s="139">
        <f t="shared" si="685"/>
        <v>7.1913110662069624E-3</v>
      </c>
      <c r="G2325" s="140">
        <f t="shared" si="685"/>
        <v>1.4377406931962433E-3</v>
      </c>
      <c r="H2325" s="140">
        <f t="shared" si="685"/>
        <v>-3.4762456546930665E-3</v>
      </c>
      <c r="I2325" s="141">
        <f t="shared" si="703"/>
        <v>21.553793337685722</v>
      </c>
      <c r="J2325" s="142">
        <f t="shared" si="698"/>
        <v>25.116759543003848</v>
      </c>
      <c r="K2325" s="142">
        <f t="shared" si="701"/>
        <v>19.391355735805327</v>
      </c>
      <c r="L2325" s="143">
        <f t="shared" si="699"/>
        <v>15087.655336380005</v>
      </c>
      <c r="M2325" s="137">
        <f t="shared" si="686"/>
        <v>-15070.055725802309</v>
      </c>
      <c r="N2325" s="137">
        <f t="shared" si="687"/>
        <v>29087.033603707991</v>
      </c>
      <c r="O2325" s="143">
        <f t="shared" si="702"/>
        <v>-107.72533638000641</v>
      </c>
      <c r="P2325" s="137">
        <f t="shared" si="700"/>
        <v>21.635725802309025</v>
      </c>
      <c r="Q2325" s="137">
        <f t="shared" si="688"/>
        <v>101.46639629200945</v>
      </c>
      <c r="R2325" s="144">
        <f t="shared" si="689"/>
        <v>15.376785714312064</v>
      </c>
      <c r="T2325" s="92">
        <f t="shared" si="690"/>
        <v>1.0146132814036903E-12</v>
      </c>
      <c r="U2325" s="92">
        <f>SUM($T$13:T2325)</f>
        <v>0.93479303014198201</v>
      </c>
      <c r="V2325" s="92">
        <f t="shared" si="691"/>
        <v>481</v>
      </c>
      <c r="W2325" s="92">
        <v>129.56193644166524</v>
      </c>
      <c r="Y2325" s="92">
        <f t="shared" si="692"/>
        <v>6.9107171302490573E-54</v>
      </c>
      <c r="Z2325" s="92" t="e">
        <f>SUM($Y$13:Y2325)</f>
        <v>#N/A</v>
      </c>
      <c r="AA2325" s="92">
        <f t="shared" si="693"/>
        <v>2329</v>
      </c>
      <c r="AB2325" s="92">
        <v>130.57531291217128</v>
      </c>
      <c r="AD2325" s="92">
        <f t="shared" si="694"/>
        <v>2.8122513796586602E-4</v>
      </c>
      <c r="AE2325" s="92" t="e">
        <f>SUM($AD$13:AD2325)</f>
        <v>#N/A</v>
      </c>
      <c r="AF2325" s="92">
        <f t="shared" si="695"/>
        <v>102</v>
      </c>
      <c r="AG2325" s="92">
        <v>223.85167654672841</v>
      </c>
      <c r="AI2325" s="92">
        <f t="shared" si="696"/>
        <v>2.1039993094504789E-10</v>
      </c>
      <c r="AJ2325" s="92" t="e">
        <f>SUM($AI$13:AI2325)</f>
        <v>#N/A</v>
      </c>
      <c r="AK2325" s="92">
        <f t="shared" si="697"/>
        <v>377</v>
      </c>
      <c r="AL2325" s="92">
        <v>257.77104847658302</v>
      </c>
    </row>
    <row r="2326" spans="1:38">
      <c r="A2326" s="93">
        <v>2314</v>
      </c>
      <c r="B2326" s="130">
        <v>40618</v>
      </c>
      <c r="C2326" s="92">
        <v>16.813998999999999</v>
      </c>
      <c r="D2326" s="92">
        <v>19.236999999999998</v>
      </c>
      <c r="E2326" s="92">
        <v>12.179</v>
      </c>
      <c r="F2326" s="139">
        <f t="shared" si="685"/>
        <v>7.1375048850663703E-4</v>
      </c>
      <c r="G2326" s="140">
        <f t="shared" si="685"/>
        <v>1.2371991474762423E-2</v>
      </c>
      <c r="H2326" s="140">
        <f t="shared" si="685"/>
        <v>-7.9645291074800229E-3</v>
      </c>
      <c r="I2326" s="141">
        <f t="shared" si="703"/>
        <v>21.415174189078993</v>
      </c>
      <c r="J2326" s="142">
        <f t="shared" si="698"/>
        <v>25.390998206581074</v>
      </c>
      <c r="K2326" s="142">
        <f t="shared" si="701"/>
        <v>19.304018228097547</v>
      </c>
      <c r="L2326" s="143">
        <f t="shared" si="699"/>
        <v>14990.621932355294</v>
      </c>
      <c r="M2326" s="137">
        <f t="shared" si="686"/>
        <v>-15234.598923948644</v>
      </c>
      <c r="N2326" s="137">
        <f t="shared" si="687"/>
        <v>28956.027342146321</v>
      </c>
      <c r="O2326" s="143">
        <f t="shared" si="702"/>
        <v>-10.691932355295648</v>
      </c>
      <c r="P2326" s="137">
        <f t="shared" si="700"/>
        <v>186.1789239486443</v>
      </c>
      <c r="Q2326" s="137">
        <f t="shared" si="688"/>
        <v>232.47265785367927</v>
      </c>
      <c r="R2326" s="144">
        <f t="shared" si="689"/>
        <v>407.95964944702791</v>
      </c>
      <c r="T2326" s="92">
        <f t="shared" si="690"/>
        <v>2.4383748955776489E-2</v>
      </c>
      <c r="U2326" s="92">
        <f>SUM($T$13:T2326)</f>
        <v>0.95917677909775845</v>
      </c>
      <c r="V2326" s="92">
        <f t="shared" si="691"/>
        <v>15</v>
      </c>
      <c r="W2326" s="92">
        <v>129.76104641727579</v>
      </c>
      <c r="Y2326" s="92">
        <f t="shared" si="692"/>
        <v>1.9262580837862848E-44</v>
      </c>
      <c r="Z2326" s="92" t="e">
        <f>SUM($Y$13:Y2326)</f>
        <v>#N/A</v>
      </c>
      <c r="AA2326" s="92">
        <f t="shared" si="693"/>
        <v>1905</v>
      </c>
      <c r="AB2326" s="92">
        <v>130.71051186044133</v>
      </c>
      <c r="AD2326" s="92">
        <f t="shared" si="694"/>
        <v>8.9813754639551156E-53</v>
      </c>
      <c r="AE2326" s="92" t="e">
        <f>SUM($AD$13:AD2326)</f>
        <v>#N/A</v>
      </c>
      <c r="AF2326" s="92">
        <f t="shared" si="695"/>
        <v>2279</v>
      </c>
      <c r="AG2326" s="92">
        <v>224.16289785817935</v>
      </c>
      <c r="AI2326" s="92">
        <f t="shared" si="696"/>
        <v>1.9062308201690832E-55</v>
      </c>
      <c r="AJ2326" s="92" t="e">
        <f>SUM($AI$13:AI2326)</f>
        <v>#N/A</v>
      </c>
      <c r="AK2326" s="92">
        <f t="shared" si="697"/>
        <v>2399</v>
      </c>
      <c r="AL2326" s="92">
        <v>257.94224909696641</v>
      </c>
    </row>
    <row r="2327" spans="1:38">
      <c r="A2327" s="93">
        <v>2315</v>
      </c>
      <c r="B2327" s="130">
        <v>40617</v>
      </c>
      <c r="C2327" s="92">
        <v>16.676000999999999</v>
      </c>
      <c r="D2327" s="92">
        <v>19.224001000000001</v>
      </c>
      <c r="E2327" s="92">
        <v>11.968</v>
      </c>
      <c r="F2327" s="139">
        <f t="shared" si="685"/>
        <v>8.2752453660801528E-3</v>
      </c>
      <c r="G2327" s="140">
        <f t="shared" si="685"/>
        <v>6.761859823039007E-4</v>
      </c>
      <c r="H2327" s="140">
        <f t="shared" si="685"/>
        <v>1.763034759358284E-2</v>
      </c>
      <c r="I2327" s="141">
        <f t="shared" si="703"/>
        <v>21.576989423309577</v>
      </c>
      <c r="J2327" s="142">
        <f t="shared" si="698"/>
        <v>25.09765921776637</v>
      </c>
      <c r="K2327" s="142">
        <f t="shared" si="701"/>
        <v>19.802068933823527</v>
      </c>
      <c r="L2327" s="143">
        <f t="shared" si="699"/>
        <v>15103.892596316704</v>
      </c>
      <c r="M2327" s="137">
        <f t="shared" si="686"/>
        <v>-15058.595530659823</v>
      </c>
      <c r="N2327" s="137">
        <f t="shared" si="687"/>
        <v>29703.10340073529</v>
      </c>
      <c r="O2327" s="143">
        <f t="shared" si="702"/>
        <v>-123.96259631670546</v>
      </c>
      <c r="P2327" s="137">
        <f t="shared" si="700"/>
        <v>10.175530659822471</v>
      </c>
      <c r="Q2327" s="137">
        <f t="shared" si="688"/>
        <v>-514.60340073529005</v>
      </c>
      <c r="R2327" s="144">
        <f t="shared" si="689"/>
        <v>-628.39046639217304</v>
      </c>
      <c r="T2327" s="92">
        <f t="shared" si="690"/>
        <v>7.4583399528027378E-13</v>
      </c>
      <c r="U2327" s="92">
        <f>SUM($T$13:T2327)</f>
        <v>0.9591767790985043</v>
      </c>
      <c r="V2327" s="92">
        <f t="shared" si="691"/>
        <v>487</v>
      </c>
      <c r="W2327" s="92">
        <v>130.22453708460125</v>
      </c>
      <c r="Y2327" s="92">
        <f t="shared" si="692"/>
        <v>3.6633927715586726E-30</v>
      </c>
      <c r="Z2327" s="92" t="e">
        <f>SUM($Y$13:Y2327)</f>
        <v>#N/A</v>
      </c>
      <c r="AA2327" s="92">
        <f t="shared" si="693"/>
        <v>1264</v>
      </c>
      <c r="AB2327" s="92">
        <v>130.99172267401809</v>
      </c>
      <c r="AD2327" s="92">
        <f t="shared" si="694"/>
        <v>1.050179778781706E-15</v>
      </c>
      <c r="AE2327" s="92" t="e">
        <f>SUM($AD$13:AD2327)</f>
        <v>#N/A</v>
      </c>
      <c r="AF2327" s="92">
        <f t="shared" si="695"/>
        <v>615</v>
      </c>
      <c r="AG2327" s="92">
        <v>224.69397390200538</v>
      </c>
      <c r="AI2327" s="92">
        <f t="shared" si="696"/>
        <v>3.3571512449960678E-9</v>
      </c>
      <c r="AJ2327" s="92" t="e">
        <f>SUM($AI$13:AI2327)</f>
        <v>#N/A</v>
      </c>
      <c r="AK2327" s="92">
        <f t="shared" si="697"/>
        <v>323</v>
      </c>
      <c r="AL2327" s="92">
        <v>259.24127630124713</v>
      </c>
    </row>
    <row r="2328" spans="1:38">
      <c r="A2328" s="93">
        <v>2316</v>
      </c>
      <c r="B2328" s="130">
        <v>40616</v>
      </c>
      <c r="C2328" s="92">
        <v>16.231300000000001</v>
      </c>
      <c r="D2328" s="92">
        <v>19.120999999999999</v>
      </c>
      <c r="E2328" s="92">
        <v>11.8886</v>
      </c>
      <c r="F2328" s="139">
        <f t="shared" si="685"/>
        <v>2.7397743865247959E-2</v>
      </c>
      <c r="G2328" s="140">
        <f t="shared" si="685"/>
        <v>5.3867998535643835E-3</v>
      </c>
      <c r="H2328" s="140">
        <f t="shared" si="685"/>
        <v>6.6786669582625802E-3</v>
      </c>
      <c r="I2328" s="141">
        <f t="shared" si="703"/>
        <v>21.986208978941917</v>
      </c>
      <c r="J2328" s="142">
        <f t="shared" si="698"/>
        <v>25.215804711087291</v>
      </c>
      <c r="K2328" s="142">
        <f t="shared" si="701"/>
        <v>19.58896018034083</v>
      </c>
      <c r="L2328" s="143">
        <f t="shared" si="699"/>
        <v>15390.346285259342</v>
      </c>
      <c r="M2328" s="137">
        <f t="shared" si="686"/>
        <v>-15129.482826652375</v>
      </c>
      <c r="N2328" s="137">
        <f t="shared" si="687"/>
        <v>29383.440270511244</v>
      </c>
      <c r="O2328" s="143">
        <f t="shared" si="702"/>
        <v>-410.41628525934357</v>
      </c>
      <c r="P2328" s="137">
        <f t="shared" si="700"/>
        <v>81.062826652374497</v>
      </c>
      <c r="Q2328" s="137">
        <f t="shared" si="688"/>
        <v>-194.94027051124431</v>
      </c>
      <c r="R2328" s="144">
        <f t="shared" si="689"/>
        <v>-524.29372911821338</v>
      </c>
      <c r="T2328" s="92">
        <f t="shared" si="690"/>
        <v>3.4775273374723263E-21</v>
      </c>
      <c r="U2328" s="92">
        <f>SUM($T$13:T2328)</f>
        <v>0.9591767790985043</v>
      </c>
      <c r="V2328" s="92">
        <f t="shared" si="691"/>
        <v>861</v>
      </c>
      <c r="W2328" s="92">
        <v>130.39324905530884</v>
      </c>
      <c r="Y2328" s="92">
        <f t="shared" si="692"/>
        <v>3.3383598254694627E-10</v>
      </c>
      <c r="Z2328" s="92" t="e">
        <f>SUM($Y$13:Y2328)</f>
        <v>#N/A</v>
      </c>
      <c r="AA2328" s="92">
        <f t="shared" si="693"/>
        <v>368</v>
      </c>
      <c r="AB2328" s="92">
        <v>131.5345408562589</v>
      </c>
      <c r="AD2328" s="92">
        <f t="shared" si="694"/>
        <v>2.6866772991370204E-3</v>
      </c>
      <c r="AE2328" s="92" t="e">
        <f>SUM($AD$13:AD2328)</f>
        <v>#N/A</v>
      </c>
      <c r="AF2328" s="92">
        <f t="shared" si="695"/>
        <v>58</v>
      </c>
      <c r="AG2328" s="92">
        <v>225.32424852471013</v>
      </c>
      <c r="AI2328" s="92">
        <f t="shared" si="696"/>
        <v>4.5414183832596441E-10</v>
      </c>
      <c r="AJ2328" s="92" t="e">
        <f>SUM($AI$13:AI2328)</f>
        <v>#N/A</v>
      </c>
      <c r="AK2328" s="92">
        <f t="shared" si="697"/>
        <v>362</v>
      </c>
      <c r="AL2328" s="92">
        <v>260.02650290423117</v>
      </c>
    </row>
    <row r="2329" spans="1:38">
      <c r="A2329" s="93">
        <v>2317</v>
      </c>
      <c r="B2329" s="130">
        <v>40613</v>
      </c>
      <c r="C2329" s="92">
        <v>16.525998999999999</v>
      </c>
      <c r="D2329" s="92">
        <v>19.225000000000001</v>
      </c>
      <c r="E2329" s="92">
        <v>11.912000000000001</v>
      </c>
      <c r="F2329" s="139">
        <f t="shared" si="685"/>
        <v>-1.7832446921968059E-2</v>
      </c>
      <c r="G2329" s="140">
        <f t="shared" si="685"/>
        <v>-5.4096228868661944E-3</v>
      </c>
      <c r="H2329" s="140">
        <f t="shared" si="685"/>
        <v>-1.9644056413701261E-3</v>
      </c>
      <c r="I2329" s="141">
        <f t="shared" si="703"/>
        <v>21.018287419114575</v>
      </c>
      <c r="J2329" s="142">
        <f t="shared" si="698"/>
        <v>24.945022871261376</v>
      </c>
      <c r="K2329" s="142">
        <f t="shared" si="701"/>
        <v>19.420774630624578</v>
      </c>
      <c r="L2329" s="143">
        <f t="shared" si="699"/>
        <v>14712.801193380203</v>
      </c>
      <c r="M2329" s="137">
        <f t="shared" si="686"/>
        <v>-14967.013722756825</v>
      </c>
      <c r="N2329" s="137">
        <f t="shared" si="687"/>
        <v>29131.161945936867</v>
      </c>
      <c r="O2329" s="143">
        <f t="shared" si="702"/>
        <v>267.1288066197958</v>
      </c>
      <c r="P2329" s="137">
        <f t="shared" si="700"/>
        <v>-81.406277243175282</v>
      </c>
      <c r="Q2329" s="137">
        <f t="shared" si="688"/>
        <v>57.338054063133313</v>
      </c>
      <c r="R2329" s="144">
        <f t="shared" si="689"/>
        <v>243.06058343975383</v>
      </c>
      <c r="T2329" s="92">
        <f t="shared" si="690"/>
        <v>9.6462982366095704E-22</v>
      </c>
      <c r="U2329" s="92">
        <f>SUM($T$13:T2329)</f>
        <v>0.9591767790985043</v>
      </c>
      <c r="V2329" s="92">
        <f t="shared" si="691"/>
        <v>886</v>
      </c>
      <c r="W2329" s="92">
        <v>130.80488199678439</v>
      </c>
      <c r="Y2329" s="92">
        <f t="shared" si="692"/>
        <v>6.977913272942691E-34</v>
      </c>
      <c r="Z2329" s="92" t="e">
        <f>SUM($Y$13:Y2329)</f>
        <v>#N/A</v>
      </c>
      <c r="AA2329" s="92">
        <f t="shared" si="693"/>
        <v>1431</v>
      </c>
      <c r="AB2329" s="92">
        <v>131.55927930276266</v>
      </c>
      <c r="AD2329" s="92">
        <f t="shared" si="694"/>
        <v>4.6105179913821497E-53</v>
      </c>
      <c r="AE2329" s="92" t="e">
        <f>SUM($AD$13:AD2329)</f>
        <v>#N/A</v>
      </c>
      <c r="AF2329" s="92">
        <f t="shared" si="695"/>
        <v>2292</v>
      </c>
      <c r="AG2329" s="92">
        <v>226.11334808887113</v>
      </c>
      <c r="AI2329" s="92">
        <f t="shared" si="696"/>
        <v>5.2165152954904801E-31</v>
      </c>
      <c r="AJ2329" s="92" t="e">
        <f>SUM($AI$13:AI2329)</f>
        <v>#N/A</v>
      </c>
      <c r="AK2329" s="92">
        <f t="shared" si="697"/>
        <v>1302</v>
      </c>
      <c r="AL2329" s="92">
        <v>260.09442706919253</v>
      </c>
    </row>
    <row r="2330" spans="1:38">
      <c r="A2330" s="93">
        <v>2318</v>
      </c>
      <c r="B2330" s="130">
        <v>40612</v>
      </c>
      <c r="C2330" s="92">
        <v>16.635000000000002</v>
      </c>
      <c r="D2330" s="92">
        <v>19.325001</v>
      </c>
      <c r="E2330" s="92">
        <v>11.968</v>
      </c>
      <c r="F2330" s="139">
        <f t="shared" si="685"/>
        <v>-6.5525097685604772E-3</v>
      </c>
      <c r="G2330" s="140">
        <f t="shared" si="685"/>
        <v>-5.1746957218785639E-3</v>
      </c>
      <c r="H2330" s="140">
        <f t="shared" si="685"/>
        <v>-4.6791443850267012E-3</v>
      </c>
      <c r="I2330" s="141">
        <f t="shared" si="703"/>
        <v>21.259676946203783</v>
      </c>
      <c r="J2330" s="142">
        <f t="shared" si="698"/>
        <v>24.950915009008281</v>
      </c>
      <c r="K2330" s="142">
        <f t="shared" si="701"/>
        <v>19.367948529411766</v>
      </c>
      <c r="L2330" s="143">
        <f t="shared" si="699"/>
        <v>14881.773862342648</v>
      </c>
      <c r="M2330" s="137">
        <f t="shared" si="686"/>
        <v>-14970.549005404968</v>
      </c>
      <c r="N2330" s="137">
        <f t="shared" si="687"/>
        <v>29051.92279411765</v>
      </c>
      <c r="O2330" s="143">
        <f t="shared" si="702"/>
        <v>98.156137657349973</v>
      </c>
      <c r="P2330" s="137">
        <f t="shared" si="700"/>
        <v>-77.870994595032244</v>
      </c>
      <c r="Q2330" s="137">
        <f t="shared" si="688"/>
        <v>136.57720588234952</v>
      </c>
      <c r="R2330" s="144">
        <f t="shared" si="689"/>
        <v>156.86234894466725</v>
      </c>
      <c r="T2330" s="92">
        <f t="shared" si="690"/>
        <v>1.1054523987175855E-15</v>
      </c>
      <c r="U2330" s="92">
        <f>SUM($T$13:T2330)</f>
        <v>0.95917677909850541</v>
      </c>
      <c r="V2330" s="92">
        <f t="shared" si="691"/>
        <v>614</v>
      </c>
      <c r="W2330" s="92">
        <v>130.8374370857764</v>
      </c>
      <c r="Y2330" s="92">
        <f t="shared" si="692"/>
        <v>1.5565444360077497E-18</v>
      </c>
      <c r="Z2330" s="92" t="e">
        <f>SUM($Y$13:Y2330)</f>
        <v>#N/A</v>
      </c>
      <c r="AA2330" s="92">
        <f t="shared" si="693"/>
        <v>742</v>
      </c>
      <c r="AB2330" s="92">
        <v>131.63283999489249</v>
      </c>
      <c r="AD2330" s="92">
        <f t="shared" si="694"/>
        <v>2.9648560111457374E-22</v>
      </c>
      <c r="AE2330" s="92" t="e">
        <f>SUM($AD$13:AD2330)</f>
        <v>#N/A</v>
      </c>
      <c r="AF2330" s="92">
        <f t="shared" si="695"/>
        <v>909</v>
      </c>
      <c r="AG2330" s="92">
        <v>226.42822762605647</v>
      </c>
      <c r="AI2330" s="92">
        <f t="shared" si="696"/>
        <v>7.0512247036134019E-23</v>
      </c>
      <c r="AJ2330" s="92" t="e">
        <f>SUM($AI$13:AI2330)</f>
        <v>#N/A</v>
      </c>
      <c r="AK2330" s="92">
        <f t="shared" si="697"/>
        <v>937</v>
      </c>
      <c r="AL2330" s="92">
        <v>260.67901653465196</v>
      </c>
    </row>
    <row r="2331" spans="1:38">
      <c r="A2331" s="93">
        <v>2319</v>
      </c>
      <c r="B2331" s="130">
        <v>40611</v>
      </c>
      <c r="C2331" s="92">
        <v>16.687999999999999</v>
      </c>
      <c r="D2331" s="92">
        <v>19.391999999999999</v>
      </c>
      <c r="E2331" s="92">
        <v>11.93</v>
      </c>
      <c r="F2331" s="139">
        <f t="shared" si="685"/>
        <v>-3.1759348034514634E-3</v>
      </c>
      <c r="G2331" s="140">
        <f t="shared" si="685"/>
        <v>-3.4549814356434894E-3</v>
      </c>
      <c r="H2331" s="140">
        <f t="shared" si="685"/>
        <v>3.1852472757754047E-3</v>
      </c>
      <c r="I2331" s="141">
        <f t="shared" si="703"/>
        <v>21.331935312799619</v>
      </c>
      <c r="J2331" s="142">
        <f t="shared" si="698"/>
        <v>24.994046647107055</v>
      </c>
      <c r="K2331" s="142">
        <f t="shared" si="701"/>
        <v>19.520981726739315</v>
      </c>
      <c r="L2331" s="143">
        <f t="shared" si="699"/>
        <v>14932.354718959734</v>
      </c>
      <c r="M2331" s="137">
        <f t="shared" si="686"/>
        <v>-14996.427988264233</v>
      </c>
      <c r="N2331" s="137">
        <f t="shared" si="687"/>
        <v>29281.472590108973</v>
      </c>
      <c r="O2331" s="143">
        <f t="shared" si="702"/>
        <v>47.575281040264599</v>
      </c>
      <c r="P2331" s="137">
        <f t="shared" si="700"/>
        <v>-51.992011735766937</v>
      </c>
      <c r="Q2331" s="137">
        <f t="shared" si="688"/>
        <v>-92.972590108973236</v>
      </c>
      <c r="R2331" s="144">
        <f t="shared" si="689"/>
        <v>-97.389320804475574</v>
      </c>
      <c r="T2331" s="92">
        <f t="shared" si="690"/>
        <v>5.3308320048421052E-18</v>
      </c>
      <c r="U2331" s="92">
        <f>SUM($T$13:T2331)</f>
        <v>0.95917677909850541</v>
      </c>
      <c r="V2331" s="92">
        <f t="shared" si="691"/>
        <v>718</v>
      </c>
      <c r="W2331" s="92">
        <v>132.56694971185243</v>
      </c>
      <c r="Y2331" s="92">
        <f t="shared" si="692"/>
        <v>3.7888730684624569E-24</v>
      </c>
      <c r="Z2331" s="92" t="e">
        <f>SUM($Y$13:Y2331)</f>
        <v>#N/A</v>
      </c>
      <c r="AA2331" s="92">
        <f t="shared" si="693"/>
        <v>994</v>
      </c>
      <c r="AB2331" s="92">
        <v>131.70849014561827</v>
      </c>
      <c r="AD2331" s="92">
        <f t="shared" si="694"/>
        <v>5.1542849496557897E-24</v>
      </c>
      <c r="AE2331" s="92" t="e">
        <f>SUM($AD$13:AD2331)</f>
        <v>#N/A</v>
      </c>
      <c r="AF2331" s="92">
        <f t="shared" si="695"/>
        <v>988</v>
      </c>
      <c r="AG2331" s="92">
        <v>226.91222717307392</v>
      </c>
      <c r="AI2331" s="92">
        <f t="shared" si="696"/>
        <v>2.7519442224831702E-17</v>
      </c>
      <c r="AJ2331" s="92" t="e">
        <f>SUM($AI$13:AI2331)</f>
        <v>#N/A</v>
      </c>
      <c r="AK2331" s="92">
        <f t="shared" si="697"/>
        <v>686</v>
      </c>
      <c r="AL2331" s="92">
        <v>261.21610449876971</v>
      </c>
    </row>
    <row r="2332" spans="1:38">
      <c r="A2332" s="93">
        <v>2320</v>
      </c>
      <c r="B2332" s="130">
        <v>40610</v>
      </c>
      <c r="C2332" s="92">
        <v>16.812999999999999</v>
      </c>
      <c r="D2332" s="92">
        <v>19.521000000000001</v>
      </c>
      <c r="E2332" s="92">
        <v>12</v>
      </c>
      <c r="F2332" s="139">
        <f t="shared" si="685"/>
        <v>-7.4347231309106476E-3</v>
      </c>
      <c r="G2332" s="140">
        <f t="shared" si="685"/>
        <v>-6.6082680190564513E-3</v>
      </c>
      <c r="H2332" s="140">
        <f t="shared" si="685"/>
        <v>-5.833333333333357E-3</v>
      </c>
      <c r="I2332" s="141">
        <f t="shared" si="703"/>
        <v>21.240797668470822</v>
      </c>
      <c r="J2332" s="142">
        <f t="shared" si="698"/>
        <v>24.914960012294451</v>
      </c>
      <c r="K2332" s="142">
        <f t="shared" si="701"/>
        <v>19.345489166666667</v>
      </c>
      <c r="L2332" s="143">
        <f t="shared" si="699"/>
        <v>14868.558367929576</v>
      </c>
      <c r="M2332" s="137">
        <f t="shared" si="686"/>
        <v>-14948.97600737667</v>
      </c>
      <c r="N2332" s="137">
        <f t="shared" si="687"/>
        <v>29018.233749999999</v>
      </c>
      <c r="O2332" s="143">
        <f t="shared" si="702"/>
        <v>111.37163207042249</v>
      </c>
      <c r="P2332" s="137">
        <f t="shared" si="700"/>
        <v>-99.443992623329905</v>
      </c>
      <c r="Q2332" s="137">
        <f t="shared" si="688"/>
        <v>170.26625000000058</v>
      </c>
      <c r="R2332" s="144">
        <f t="shared" si="689"/>
        <v>182.19388944709317</v>
      </c>
      <c r="T2332" s="92">
        <f t="shared" si="690"/>
        <v>7.1308299305806784E-21</v>
      </c>
      <c r="U2332" s="92">
        <f>SUM($T$13:T2332)</f>
        <v>0.95917677909850541</v>
      </c>
      <c r="V2332" s="92">
        <f t="shared" si="691"/>
        <v>847</v>
      </c>
      <c r="W2332" s="92">
        <v>133.59833665074984</v>
      </c>
      <c r="Y2332" s="92">
        <f t="shared" si="692"/>
        <v>6.7847954253656864E-39</v>
      </c>
      <c r="Z2332" s="92" t="e">
        <f>SUM($Y$13:Y2332)</f>
        <v>#N/A</v>
      </c>
      <c r="AA2332" s="92">
        <f t="shared" si="693"/>
        <v>1656</v>
      </c>
      <c r="AB2332" s="92">
        <v>132.51525945061985</v>
      </c>
      <c r="AD2332" s="92">
        <f t="shared" si="694"/>
        <v>2.4069655578822317E-50</v>
      </c>
      <c r="AE2332" s="92" t="e">
        <f>SUM($AD$13:AD2332)</f>
        <v>#N/A</v>
      </c>
      <c r="AF2332" s="92">
        <f t="shared" si="695"/>
        <v>2170</v>
      </c>
      <c r="AG2332" s="92">
        <v>227.71368839815113</v>
      </c>
      <c r="AI2332" s="92">
        <f t="shared" si="696"/>
        <v>1.6330886714419872E-46</v>
      </c>
      <c r="AJ2332" s="92" t="e">
        <f>SUM($AI$13:AI2332)</f>
        <v>#N/A</v>
      </c>
      <c r="AK2332" s="92">
        <f t="shared" si="697"/>
        <v>1998</v>
      </c>
      <c r="AL2332" s="92">
        <v>261.57151195078222</v>
      </c>
    </row>
    <row r="2333" spans="1:38">
      <c r="A2333" s="93">
        <v>2321</v>
      </c>
      <c r="B2333" s="130">
        <v>40609</v>
      </c>
      <c r="C2333" s="92">
        <v>16.451098999999999</v>
      </c>
      <c r="D2333" s="92">
        <v>19.506001000000001</v>
      </c>
      <c r="E2333" s="92">
        <v>12.0505</v>
      </c>
      <c r="F2333" s="139">
        <f t="shared" si="685"/>
        <v>2.1998591097166287E-2</v>
      </c>
      <c r="G2333" s="140">
        <f t="shared" si="685"/>
        <v>7.6894284994644124E-4</v>
      </c>
      <c r="H2333" s="140">
        <f t="shared" si="685"/>
        <v>-4.1906974814323039E-3</v>
      </c>
      <c r="I2333" s="141">
        <f t="shared" si="703"/>
        <v>21.870667649620248</v>
      </c>
      <c r="J2333" s="142">
        <f t="shared" si="698"/>
        <v>25.09998562493665</v>
      </c>
      <c r="K2333" s="142">
        <f t="shared" si="701"/>
        <v>19.377453217708808</v>
      </c>
      <c r="L2333" s="143">
        <f t="shared" si="699"/>
        <v>15309.467354734174</v>
      </c>
      <c r="M2333" s="137">
        <f t="shared" si="686"/>
        <v>-15059.99137496199</v>
      </c>
      <c r="N2333" s="137">
        <f t="shared" si="687"/>
        <v>29066.179826563213</v>
      </c>
      <c r="O2333" s="143">
        <f t="shared" si="702"/>
        <v>-329.5373547341751</v>
      </c>
      <c r="P2333" s="137">
        <f t="shared" si="700"/>
        <v>11.571374961989932</v>
      </c>
      <c r="Q2333" s="137">
        <f t="shared" si="688"/>
        <v>122.32017343678672</v>
      </c>
      <c r="R2333" s="144">
        <f t="shared" si="689"/>
        <v>-195.64580633539845</v>
      </c>
      <c r="T2333" s="92">
        <f t="shared" si="690"/>
        <v>7.694442020851975E-44</v>
      </c>
      <c r="U2333" s="92">
        <f>SUM($T$13:T2333)</f>
        <v>0.95917677909850541</v>
      </c>
      <c r="V2333" s="92">
        <f t="shared" si="691"/>
        <v>1878</v>
      </c>
      <c r="W2333" s="92">
        <v>134.17723608445522</v>
      </c>
      <c r="Y2333" s="92">
        <f t="shared" si="692"/>
        <v>2.0147286873440528E-36</v>
      </c>
      <c r="Z2333" s="92" t="e">
        <f>SUM($Y$13:Y2333)</f>
        <v>#N/A</v>
      </c>
      <c r="AA2333" s="92">
        <f t="shared" si="693"/>
        <v>1545</v>
      </c>
      <c r="AB2333" s="92">
        <v>132.5864885038518</v>
      </c>
      <c r="AD2333" s="92">
        <f t="shared" si="694"/>
        <v>1.0534399844914376E-51</v>
      </c>
      <c r="AE2333" s="92" t="e">
        <f>SUM($AD$13:AD2333)</f>
        <v>#N/A</v>
      </c>
      <c r="AF2333" s="92">
        <f t="shared" si="695"/>
        <v>2231</v>
      </c>
      <c r="AG2333" s="92">
        <v>227.82234665309443</v>
      </c>
      <c r="AI2333" s="92">
        <f t="shared" si="696"/>
        <v>7.6276933076561476E-9</v>
      </c>
      <c r="AJ2333" s="92" t="e">
        <f>SUM($AI$13:AI2333)</f>
        <v>#N/A</v>
      </c>
      <c r="AK2333" s="92">
        <f t="shared" si="697"/>
        <v>307</v>
      </c>
      <c r="AL2333" s="92">
        <v>261.82598217326085</v>
      </c>
    </row>
    <row r="2334" spans="1:38">
      <c r="A2334" s="93">
        <v>2322</v>
      </c>
      <c r="B2334" s="130">
        <v>40606</v>
      </c>
      <c r="C2334" s="92">
        <v>16.771999000000001</v>
      </c>
      <c r="D2334" s="92">
        <v>19.533000999999999</v>
      </c>
      <c r="E2334" s="92">
        <v>12</v>
      </c>
      <c r="F2334" s="139">
        <f t="shared" si="685"/>
        <v>-1.9133080081867537E-2</v>
      </c>
      <c r="G2334" s="140">
        <f t="shared" si="685"/>
        <v>-1.3822760772908005E-3</v>
      </c>
      <c r="H2334" s="140">
        <f t="shared" si="685"/>
        <v>4.2083333333333695E-3</v>
      </c>
      <c r="I2334" s="141">
        <f t="shared" si="703"/>
        <v>20.990453999556042</v>
      </c>
      <c r="J2334" s="142">
        <f t="shared" si="698"/>
        <v>25.046031548388292</v>
      </c>
      <c r="K2334" s="142">
        <f t="shared" si="701"/>
        <v>19.540889958333334</v>
      </c>
      <c r="L2334" s="143">
        <f t="shared" si="699"/>
        <v>14693.31779968923</v>
      </c>
      <c r="M2334" s="137">
        <f t="shared" si="686"/>
        <v>-15027.618929032975</v>
      </c>
      <c r="N2334" s="137">
        <f t="shared" si="687"/>
        <v>29311.334937500003</v>
      </c>
      <c r="O2334" s="143">
        <f t="shared" si="702"/>
        <v>286.61220031076846</v>
      </c>
      <c r="P2334" s="137">
        <f t="shared" si="700"/>
        <v>-20.801070967025225</v>
      </c>
      <c r="Q2334" s="137">
        <f t="shared" si="688"/>
        <v>-122.83493750000343</v>
      </c>
      <c r="R2334" s="144">
        <f t="shared" si="689"/>
        <v>142.9761918437398</v>
      </c>
      <c r="T2334" s="92">
        <f t="shared" si="690"/>
        <v>5.4077507624876407E-52</v>
      </c>
      <c r="U2334" s="92">
        <f>SUM($T$13:T2334)</f>
        <v>0.95917677909850541</v>
      </c>
      <c r="V2334" s="92">
        <f t="shared" si="691"/>
        <v>2244</v>
      </c>
      <c r="W2334" s="92">
        <v>134.25233103728169</v>
      </c>
      <c r="Y2334" s="92">
        <f t="shared" si="692"/>
        <v>2.5194660382619943E-51</v>
      </c>
      <c r="Z2334" s="92" t="e">
        <f>SUM($Y$13:Y2334)</f>
        <v>#N/A</v>
      </c>
      <c r="AA2334" s="92">
        <f t="shared" si="693"/>
        <v>2214</v>
      </c>
      <c r="AB2334" s="92">
        <v>132.67748491879502</v>
      </c>
      <c r="AD2334" s="92">
        <f t="shared" si="694"/>
        <v>4.0076305280883582E-14</v>
      </c>
      <c r="AE2334" s="92" t="e">
        <f>SUM($AD$13:AD2334)</f>
        <v>#N/A</v>
      </c>
      <c r="AF2334" s="92">
        <f t="shared" si="695"/>
        <v>544</v>
      </c>
      <c r="AG2334" s="92">
        <v>228.00150374792429</v>
      </c>
      <c r="AI2334" s="92">
        <f t="shared" si="696"/>
        <v>2.0147286873440528E-36</v>
      </c>
      <c r="AJ2334" s="92" t="e">
        <f>SUM($AI$13:AI2334)</f>
        <v>#N/A</v>
      </c>
      <c r="AK2334" s="92">
        <f t="shared" si="697"/>
        <v>1545</v>
      </c>
      <c r="AL2334" s="92">
        <v>261.96993023158757</v>
      </c>
    </row>
    <row r="2335" spans="1:38">
      <c r="A2335" s="93">
        <v>2323</v>
      </c>
      <c r="B2335" s="130">
        <v>40605</v>
      </c>
      <c r="C2335" s="92">
        <v>16.791</v>
      </c>
      <c r="D2335" s="92">
        <v>19.716999000000001</v>
      </c>
      <c r="E2335" s="92">
        <v>12.003</v>
      </c>
      <c r="F2335" s="139">
        <f t="shared" si="685"/>
        <v>-1.1316181287593929E-3</v>
      </c>
      <c r="G2335" s="140">
        <f t="shared" si="685"/>
        <v>-9.3319475240629668E-3</v>
      </c>
      <c r="H2335" s="140">
        <f t="shared" si="685"/>
        <v>-2.4993751562107924E-4</v>
      </c>
      <c r="I2335" s="141">
        <f t="shared" si="703"/>
        <v>21.375683485206359</v>
      </c>
      <c r="J2335" s="142">
        <f t="shared" si="698"/>
        <v>24.846648223733233</v>
      </c>
      <c r="K2335" s="142">
        <f t="shared" si="701"/>
        <v>19.454136465883529</v>
      </c>
      <c r="L2335" s="143">
        <f t="shared" si="699"/>
        <v>14962.978439644452</v>
      </c>
      <c r="M2335" s="137">
        <f t="shared" si="686"/>
        <v>-14907.98893423994</v>
      </c>
      <c r="N2335" s="137">
        <f t="shared" si="687"/>
        <v>29181.204698825295</v>
      </c>
      <c r="O2335" s="143">
        <f t="shared" si="702"/>
        <v>16.951560355546462</v>
      </c>
      <c r="P2335" s="137">
        <f t="shared" si="700"/>
        <v>-140.43106576005994</v>
      </c>
      <c r="Q2335" s="137">
        <f t="shared" si="688"/>
        <v>7.2953011747049459</v>
      </c>
      <c r="R2335" s="144">
        <f t="shared" si="689"/>
        <v>-116.18420422980853</v>
      </c>
      <c r="T2335" s="92">
        <f t="shared" si="690"/>
        <v>4.7915664834560055E-37</v>
      </c>
      <c r="U2335" s="92">
        <f>SUM($T$13:T2335)</f>
        <v>0.95917677909850541</v>
      </c>
      <c r="V2335" s="92">
        <f t="shared" si="691"/>
        <v>1573</v>
      </c>
      <c r="W2335" s="92">
        <v>134.37702834469383</v>
      </c>
      <c r="Y2335" s="92">
        <f t="shared" si="692"/>
        <v>6.4667863744831224E-11</v>
      </c>
      <c r="Z2335" s="92" t="e">
        <f>SUM($Y$13:Y2335)</f>
        <v>#N/A</v>
      </c>
      <c r="AA2335" s="92">
        <f t="shared" si="693"/>
        <v>400</v>
      </c>
      <c r="AB2335" s="92">
        <v>132.71693454783963</v>
      </c>
      <c r="AD2335" s="92">
        <f t="shared" si="694"/>
        <v>3.3299792715514606E-47</v>
      </c>
      <c r="AE2335" s="92" t="e">
        <f>SUM($AD$13:AD2335)</f>
        <v>#N/A</v>
      </c>
      <c r="AF2335" s="92">
        <f t="shared" si="695"/>
        <v>2029</v>
      </c>
      <c r="AG2335" s="92">
        <v>228.40655182601404</v>
      </c>
      <c r="AI2335" s="92">
        <f t="shared" si="696"/>
        <v>4.039569163128795E-40</v>
      </c>
      <c r="AJ2335" s="92" t="e">
        <f>SUM($AI$13:AI2335)</f>
        <v>#N/A</v>
      </c>
      <c r="AK2335" s="92">
        <f t="shared" si="697"/>
        <v>1711</v>
      </c>
      <c r="AL2335" s="92">
        <v>262.20975958982854</v>
      </c>
    </row>
    <row r="2336" spans="1:38">
      <c r="A2336" s="93">
        <v>2324</v>
      </c>
      <c r="B2336" s="130">
        <v>40604</v>
      </c>
      <c r="C2336" s="92">
        <v>16.688998999999999</v>
      </c>
      <c r="D2336" s="92">
        <v>19.688998999999999</v>
      </c>
      <c r="E2336" s="92">
        <v>12.074</v>
      </c>
      <c r="F2336" s="139">
        <f t="shared" si="685"/>
        <v>6.1118704602955987E-3</v>
      </c>
      <c r="G2336" s="140">
        <f t="shared" si="685"/>
        <v>1.4221139429182461E-3</v>
      </c>
      <c r="H2336" s="140">
        <f t="shared" si="685"/>
        <v>-5.8804041742587243E-3</v>
      </c>
      <c r="I2336" s="141">
        <f t="shared" si="703"/>
        <v>21.530693416663279</v>
      </c>
      <c r="J2336" s="142">
        <f t="shared" si="698"/>
        <v>25.116367613168151</v>
      </c>
      <c r="K2336" s="142">
        <f t="shared" si="701"/>
        <v>19.344573215173099</v>
      </c>
      <c r="L2336" s="143">
        <f t="shared" si="699"/>
        <v>15071.485391664295</v>
      </c>
      <c r="M2336" s="137">
        <f t="shared" si="686"/>
        <v>-15069.820567900892</v>
      </c>
      <c r="N2336" s="137">
        <f t="shared" si="687"/>
        <v>29016.859822759649</v>
      </c>
      <c r="O2336" s="143">
        <f t="shared" si="702"/>
        <v>-91.555391664296621</v>
      </c>
      <c r="P2336" s="137">
        <f t="shared" si="700"/>
        <v>21.400567900891474</v>
      </c>
      <c r="Q2336" s="137">
        <f t="shared" si="688"/>
        <v>171.64017724035148</v>
      </c>
      <c r="R2336" s="144">
        <f t="shared" si="689"/>
        <v>101.48535347694633</v>
      </c>
      <c r="T2336" s="92">
        <f t="shared" si="690"/>
        <v>4.9203189393431403E-14</v>
      </c>
      <c r="U2336" s="92">
        <f>SUM($T$13:T2336)</f>
        <v>0.95917677909855459</v>
      </c>
      <c r="V2336" s="92">
        <f t="shared" si="691"/>
        <v>540</v>
      </c>
      <c r="W2336" s="92">
        <v>134.63811735420495</v>
      </c>
      <c r="Y2336" s="92">
        <f t="shared" si="692"/>
        <v>1.6343546494424682E-55</v>
      </c>
      <c r="Z2336" s="92" t="e">
        <f>SUM($Y$13:Y2336)</f>
        <v>#N/A</v>
      </c>
      <c r="AA2336" s="92">
        <f t="shared" si="693"/>
        <v>2402</v>
      </c>
      <c r="AB2336" s="92">
        <v>132.71960464291078</v>
      </c>
      <c r="AD2336" s="92">
        <f t="shared" si="694"/>
        <v>2.6290630078503921E-16</v>
      </c>
      <c r="AE2336" s="92" t="e">
        <f>SUM($AD$13:AD2336)</f>
        <v>#N/A</v>
      </c>
      <c r="AF2336" s="92">
        <f t="shared" si="695"/>
        <v>642</v>
      </c>
      <c r="AG2336" s="92">
        <v>228.52345719096411</v>
      </c>
      <c r="AI2336" s="92">
        <f t="shared" si="696"/>
        <v>6.5817038557586748E-17</v>
      </c>
      <c r="AJ2336" s="92" t="e">
        <f>SUM($AI$13:AI2336)</f>
        <v>#N/A</v>
      </c>
      <c r="AK2336" s="92">
        <f t="shared" si="697"/>
        <v>669</v>
      </c>
      <c r="AL2336" s="92">
        <v>262.31109472646312</v>
      </c>
    </row>
    <row r="2337" spans="1:38">
      <c r="A2337" s="93">
        <v>2325</v>
      </c>
      <c r="B2337" s="130">
        <v>40603</v>
      </c>
      <c r="C2337" s="92">
        <v>16.701000000000001</v>
      </c>
      <c r="D2337" s="92">
        <v>19.684999000000001</v>
      </c>
      <c r="E2337" s="92">
        <v>12.109</v>
      </c>
      <c r="F2337" s="139">
        <f t="shared" si="685"/>
        <v>-7.1857972576505613E-4</v>
      </c>
      <c r="G2337" s="140">
        <f t="shared" si="685"/>
        <v>2.0320041672339251E-4</v>
      </c>
      <c r="H2337" s="140">
        <f t="shared" si="685"/>
        <v>-2.8904120901808161E-3</v>
      </c>
      <c r="I2337" s="141">
        <f t="shared" si="703"/>
        <v>21.384522465726601</v>
      </c>
      <c r="J2337" s="142">
        <f t="shared" si="698"/>
        <v>25.085796408691714</v>
      </c>
      <c r="K2337" s="142">
        <f t="shared" si="701"/>
        <v>19.402755471137173</v>
      </c>
      <c r="L2337" s="143">
        <f t="shared" si="699"/>
        <v>14969.165726008621</v>
      </c>
      <c r="M2337" s="137">
        <f t="shared" si="686"/>
        <v>-15051.477845215028</v>
      </c>
      <c r="N2337" s="137">
        <f t="shared" si="687"/>
        <v>29104.133206705759</v>
      </c>
      <c r="O2337" s="143">
        <f t="shared" si="702"/>
        <v>10.764273991377195</v>
      </c>
      <c r="P2337" s="137">
        <f t="shared" si="700"/>
        <v>3.0578452150275552</v>
      </c>
      <c r="Q2337" s="137">
        <f t="shared" si="688"/>
        <v>84.366793294240779</v>
      </c>
      <c r="R2337" s="144">
        <f t="shared" si="689"/>
        <v>98.188912500645529</v>
      </c>
      <c r="T2337" s="92">
        <f t="shared" si="690"/>
        <v>3.3036509705987101E-21</v>
      </c>
      <c r="U2337" s="92">
        <f>SUM($T$13:T2337)</f>
        <v>0.95917677909855459</v>
      </c>
      <c r="V2337" s="92">
        <f t="shared" si="691"/>
        <v>862</v>
      </c>
      <c r="W2337" s="92">
        <v>134.92751687424061</v>
      </c>
      <c r="Y2337" s="92">
        <f t="shared" si="692"/>
        <v>1.1976827314572193E-19</v>
      </c>
      <c r="Z2337" s="92" t="e">
        <f>SUM($Y$13:Y2337)</f>
        <v>#N/A</v>
      </c>
      <c r="AA2337" s="92">
        <f t="shared" si="693"/>
        <v>792</v>
      </c>
      <c r="AB2337" s="92">
        <v>132.91760255862209</v>
      </c>
      <c r="AD2337" s="92">
        <f t="shared" si="694"/>
        <v>4.0560167225220314E-21</v>
      </c>
      <c r="AE2337" s="92" t="e">
        <f>SUM($AD$13:AD2337)</f>
        <v>#N/A</v>
      </c>
      <c r="AF2337" s="92">
        <f t="shared" si="695"/>
        <v>858</v>
      </c>
      <c r="AG2337" s="92">
        <v>228.71951492714652</v>
      </c>
      <c r="AI2337" s="92">
        <f t="shared" si="696"/>
        <v>2.4186392765734748E-40</v>
      </c>
      <c r="AJ2337" s="92" t="e">
        <f>SUM($AI$13:AI2337)</f>
        <v>#N/A</v>
      </c>
      <c r="AK2337" s="92">
        <f t="shared" si="697"/>
        <v>1721</v>
      </c>
      <c r="AL2337" s="92">
        <v>262.45432792526663</v>
      </c>
    </row>
    <row r="2338" spans="1:38">
      <c r="A2338" s="93">
        <v>2326</v>
      </c>
      <c r="B2338" s="130">
        <v>40602</v>
      </c>
      <c r="C2338" s="92">
        <v>16.664000000000001</v>
      </c>
      <c r="D2338" s="92">
        <v>19.492000999999998</v>
      </c>
      <c r="E2338" s="92">
        <v>12.099</v>
      </c>
      <c r="F2338" s="139">
        <f t="shared" si="685"/>
        <v>2.2203552568409446E-3</v>
      </c>
      <c r="G2338" s="140">
        <f t="shared" si="685"/>
        <v>9.9013949363127018E-3</v>
      </c>
      <c r="H2338" s="140">
        <f t="shared" si="685"/>
        <v>8.2651458798244093E-4</v>
      </c>
      <c r="I2338" s="141">
        <f t="shared" si="703"/>
        <v>21.447415380460868</v>
      </c>
      <c r="J2338" s="142">
        <f t="shared" si="698"/>
        <v>25.329033915979178</v>
      </c>
      <c r="K2338" s="142">
        <f t="shared" si="701"/>
        <v>19.475083147367549</v>
      </c>
      <c r="L2338" s="143">
        <f t="shared" si="699"/>
        <v>15013.190766322607</v>
      </c>
      <c r="M2338" s="137">
        <f t="shared" si="686"/>
        <v>-15197.420349587506</v>
      </c>
      <c r="N2338" s="137">
        <f t="shared" si="687"/>
        <v>29212.624721051325</v>
      </c>
      <c r="O2338" s="143">
        <f t="shared" si="702"/>
        <v>-33.260766322608106</v>
      </c>
      <c r="P2338" s="137">
        <f t="shared" si="700"/>
        <v>149.00034958750621</v>
      </c>
      <c r="Q2338" s="137">
        <f t="shared" si="688"/>
        <v>-24.124721051324741</v>
      </c>
      <c r="R2338" s="144">
        <f t="shared" si="689"/>
        <v>91.61486221357336</v>
      </c>
      <c r="T2338" s="92">
        <f t="shared" si="690"/>
        <v>1.8552618696776575E-5</v>
      </c>
      <c r="U2338" s="92">
        <f>SUM($T$13:T2338)</f>
        <v>0.95919533171725135</v>
      </c>
      <c r="V2338" s="92">
        <f t="shared" si="691"/>
        <v>155</v>
      </c>
      <c r="W2338" s="92">
        <v>135.1731851130935</v>
      </c>
      <c r="Y2338" s="92">
        <f t="shared" si="692"/>
        <v>1.9495147930857769E-51</v>
      </c>
      <c r="Z2338" s="92" t="e">
        <f>SUM($Y$13:Y2338)</f>
        <v>#N/A</v>
      </c>
      <c r="AA2338" s="92">
        <f t="shared" si="693"/>
        <v>2219</v>
      </c>
      <c r="AB2338" s="92">
        <v>133.00991800810334</v>
      </c>
      <c r="AD2338" s="92">
        <f t="shared" si="694"/>
        <v>2.4360260969370632E-57</v>
      </c>
      <c r="AE2338" s="92" t="e">
        <f>SUM($AD$13:AD2338)</f>
        <v>#N/A</v>
      </c>
      <c r="AF2338" s="92">
        <f t="shared" si="695"/>
        <v>2484</v>
      </c>
      <c r="AG2338" s="92">
        <v>229.83965016845832</v>
      </c>
      <c r="AI2338" s="92">
        <f t="shared" si="696"/>
        <v>3.7256046772784004E-27</v>
      </c>
      <c r="AJ2338" s="92" t="e">
        <f>SUM($AI$13:AI2338)</f>
        <v>#N/A</v>
      </c>
      <c r="AK2338" s="92">
        <f t="shared" si="697"/>
        <v>1129</v>
      </c>
      <c r="AL2338" s="92">
        <v>262.458237458246</v>
      </c>
    </row>
    <row r="2339" spans="1:38">
      <c r="A2339" s="93">
        <v>2327</v>
      </c>
      <c r="B2339" s="130">
        <v>40599</v>
      </c>
      <c r="C2339" s="92">
        <v>16.788</v>
      </c>
      <c r="D2339" s="92">
        <v>19.572001</v>
      </c>
      <c r="E2339" s="92">
        <v>12.116</v>
      </c>
      <c r="F2339" s="139">
        <f t="shared" si="685"/>
        <v>-7.3862282582796146E-3</v>
      </c>
      <c r="G2339" s="140">
        <f t="shared" si="685"/>
        <v>-4.0874716897879582E-3</v>
      </c>
      <c r="H2339" s="140">
        <f t="shared" si="685"/>
        <v>-1.4031033344337196E-3</v>
      </c>
      <c r="I2339" s="141">
        <f t="shared" si="703"/>
        <v>21.241835453895639</v>
      </c>
      <c r="J2339" s="142">
        <f t="shared" si="698"/>
        <v>24.978183348789937</v>
      </c>
      <c r="K2339" s="142">
        <f t="shared" si="701"/>
        <v>19.431697012215253</v>
      </c>
      <c r="L2339" s="143">
        <f t="shared" si="699"/>
        <v>14869.284817726948</v>
      </c>
      <c r="M2339" s="137">
        <f t="shared" si="686"/>
        <v>-14986.910009273963</v>
      </c>
      <c r="N2339" s="137">
        <f t="shared" si="687"/>
        <v>29147.545518322881</v>
      </c>
      <c r="O2339" s="143">
        <f t="shared" si="702"/>
        <v>110.64518227305052</v>
      </c>
      <c r="P2339" s="137">
        <f t="shared" si="700"/>
        <v>-61.509990726037358</v>
      </c>
      <c r="Q2339" s="137">
        <f t="shared" si="688"/>
        <v>40.954481677119475</v>
      </c>
      <c r="R2339" s="144">
        <f t="shared" si="689"/>
        <v>90.089673224132639</v>
      </c>
      <c r="T2339" s="92">
        <f t="shared" si="690"/>
        <v>8.3170490515593272E-21</v>
      </c>
      <c r="U2339" s="92">
        <f>SUM($T$13:T2339)</f>
        <v>0.95919533171725135</v>
      </c>
      <c r="V2339" s="92">
        <f t="shared" si="691"/>
        <v>844</v>
      </c>
      <c r="W2339" s="92">
        <v>135.31160261011246</v>
      </c>
      <c r="Y2339" s="92">
        <f t="shared" si="692"/>
        <v>9.7854850043719699E-56</v>
      </c>
      <c r="Z2339" s="92" t="e">
        <f>SUM($Y$13:Y2339)</f>
        <v>#N/A</v>
      </c>
      <c r="AA2339" s="92">
        <f t="shared" si="693"/>
        <v>2412</v>
      </c>
      <c r="AB2339" s="92">
        <v>133.32103937479769</v>
      </c>
      <c r="AD2339" s="92">
        <f t="shared" si="694"/>
        <v>4.9041653338951604E-42</v>
      </c>
      <c r="AE2339" s="92" t="e">
        <f>SUM($AD$13:AD2339)</f>
        <v>#N/A</v>
      </c>
      <c r="AF2339" s="92">
        <f t="shared" si="695"/>
        <v>1797</v>
      </c>
      <c r="AG2339" s="92">
        <v>230.61943335993783</v>
      </c>
      <c r="AI2339" s="92">
        <f t="shared" si="696"/>
        <v>5.2580880844583799E-57</v>
      </c>
      <c r="AJ2339" s="92" t="e">
        <f>SUM($AI$13:AI2339)</f>
        <v>#N/A</v>
      </c>
      <c r="AK2339" s="92">
        <f t="shared" si="697"/>
        <v>2469</v>
      </c>
      <c r="AL2339" s="92">
        <v>262.72915385811757</v>
      </c>
    </row>
    <row r="2340" spans="1:38">
      <c r="A2340" s="93">
        <v>2328</v>
      </c>
      <c r="B2340" s="130">
        <v>40598</v>
      </c>
      <c r="C2340" s="92">
        <v>16.611999999999998</v>
      </c>
      <c r="D2340" s="92">
        <v>19.761998999999999</v>
      </c>
      <c r="E2340" s="92">
        <v>12.125</v>
      </c>
      <c r="F2340" s="139">
        <f t="shared" si="685"/>
        <v>1.0594750782566997E-2</v>
      </c>
      <c r="G2340" s="140">
        <f t="shared" si="685"/>
        <v>-9.6143107789854465E-3</v>
      </c>
      <c r="H2340" s="140">
        <f t="shared" si="685"/>
        <v>-7.4226804123711521E-4</v>
      </c>
      <c r="I2340" s="141">
        <f t="shared" si="703"/>
        <v>21.626626607271856</v>
      </c>
      <c r="J2340" s="142">
        <f t="shared" si="698"/>
        <v>24.839566355645498</v>
      </c>
      <c r="K2340" s="142">
        <f t="shared" si="701"/>
        <v>19.444556206185567</v>
      </c>
      <c r="L2340" s="143">
        <f t="shared" si="699"/>
        <v>15138.6386250903</v>
      </c>
      <c r="M2340" s="137">
        <f t="shared" si="686"/>
        <v>-14903.739813387299</v>
      </c>
      <c r="N2340" s="137">
        <f t="shared" si="687"/>
        <v>29166.834309278351</v>
      </c>
      <c r="O2340" s="143">
        <f t="shared" si="702"/>
        <v>-158.70862509030121</v>
      </c>
      <c r="P2340" s="137">
        <f t="shared" si="700"/>
        <v>-144.68018661270071</v>
      </c>
      <c r="Q2340" s="137">
        <f t="shared" si="688"/>
        <v>21.665690721649298</v>
      </c>
      <c r="R2340" s="144">
        <f t="shared" si="689"/>
        <v>-281.72312098135262</v>
      </c>
      <c r="T2340" s="92">
        <f t="shared" si="690"/>
        <v>3.427416450098312E-51</v>
      </c>
      <c r="U2340" s="92">
        <f>SUM($T$13:T2340)</f>
        <v>0.95919533171725135</v>
      </c>
      <c r="V2340" s="92">
        <f t="shared" si="691"/>
        <v>2208</v>
      </c>
      <c r="W2340" s="92">
        <v>135.81078106239875</v>
      </c>
      <c r="Y2340" s="92">
        <f t="shared" si="692"/>
        <v>1.1891344262766621E-2</v>
      </c>
      <c r="Z2340" s="92" t="e">
        <f>SUM($Y$13:Y2340)</f>
        <v>#N/A</v>
      </c>
      <c r="AA2340" s="92">
        <f t="shared" si="693"/>
        <v>29</v>
      </c>
      <c r="AB2340" s="92">
        <v>133.35950090845108</v>
      </c>
      <c r="AD2340" s="92">
        <f t="shared" si="694"/>
        <v>8.3638652026401119E-20</v>
      </c>
      <c r="AE2340" s="92" t="e">
        <f>SUM($AD$13:AD2340)</f>
        <v>#N/A</v>
      </c>
      <c r="AF2340" s="92">
        <f t="shared" si="695"/>
        <v>799</v>
      </c>
      <c r="AG2340" s="92">
        <v>230.66496871712297</v>
      </c>
      <c r="AI2340" s="92">
        <f t="shared" si="696"/>
        <v>2.7212228132552509E-19</v>
      </c>
      <c r="AJ2340" s="92" t="e">
        <f>SUM($AI$13:AI2340)</f>
        <v>#N/A</v>
      </c>
      <c r="AK2340" s="92">
        <f t="shared" si="697"/>
        <v>776</v>
      </c>
      <c r="AL2340" s="92">
        <v>262.84418315610128</v>
      </c>
    </row>
    <row r="2341" spans="1:38">
      <c r="A2341" s="93">
        <v>2329</v>
      </c>
      <c r="B2341" s="130">
        <v>40597</v>
      </c>
      <c r="C2341" s="92">
        <v>16.379999000000002</v>
      </c>
      <c r="D2341" s="92">
        <v>19.591999000000001</v>
      </c>
      <c r="E2341" s="92">
        <v>12.173999999999999</v>
      </c>
      <c r="F2341" s="139">
        <f t="shared" si="685"/>
        <v>1.4163676078368326E-2</v>
      </c>
      <c r="G2341" s="140">
        <f t="shared" si="685"/>
        <v>8.6770114677934274E-3</v>
      </c>
      <c r="H2341" s="140">
        <f t="shared" si="685"/>
        <v>-4.0249712502052892E-3</v>
      </c>
      <c r="I2341" s="141">
        <f t="shared" si="703"/>
        <v>21.703001251709473</v>
      </c>
      <c r="J2341" s="142">
        <f t="shared" si="698"/>
        <v>25.298325521520287</v>
      </c>
      <c r="K2341" s="142">
        <f t="shared" si="701"/>
        <v>19.380678084442255</v>
      </c>
      <c r="L2341" s="143">
        <f t="shared" si="699"/>
        <v>15192.100876196631</v>
      </c>
      <c r="M2341" s="137">
        <f t="shared" si="686"/>
        <v>-15178.995312912171</v>
      </c>
      <c r="N2341" s="137">
        <f t="shared" si="687"/>
        <v>29071.017126663384</v>
      </c>
      <c r="O2341" s="143">
        <f t="shared" si="702"/>
        <v>-212.17087619663289</v>
      </c>
      <c r="P2341" s="137">
        <f t="shared" si="700"/>
        <v>130.57531291217128</v>
      </c>
      <c r="Q2341" s="137">
        <f t="shared" si="688"/>
        <v>117.48287333661574</v>
      </c>
      <c r="R2341" s="144">
        <f t="shared" si="689"/>
        <v>35.887310052154135</v>
      </c>
      <c r="T2341" s="92">
        <f t="shared" si="690"/>
        <v>4.0686083274497838E-57</v>
      </c>
      <c r="U2341" s="92">
        <f>SUM($T$13:T2341)</f>
        <v>0.95919533171725135</v>
      </c>
      <c r="V2341" s="92">
        <f t="shared" si="691"/>
        <v>2474</v>
      </c>
      <c r="W2341" s="92">
        <v>136.11428738698123</v>
      </c>
      <c r="Y2341" s="92">
        <f t="shared" si="692"/>
        <v>1.3690822314296746E-50</v>
      </c>
      <c r="Z2341" s="92" t="e">
        <f>SUM($Y$13:Y2341)</f>
        <v>#N/A</v>
      </c>
      <c r="AA2341" s="92">
        <f t="shared" si="693"/>
        <v>2181</v>
      </c>
      <c r="AB2341" s="92">
        <v>133.48890169214064</v>
      </c>
      <c r="AD2341" s="92">
        <f t="shared" si="694"/>
        <v>9.7779051264404579E-47</v>
      </c>
      <c r="AE2341" s="92" t="e">
        <f>SUM($AD$13:AD2341)</f>
        <v>#N/A</v>
      </c>
      <c r="AF2341" s="92">
        <f t="shared" si="695"/>
        <v>2008</v>
      </c>
      <c r="AG2341" s="92">
        <v>230.74999818847209</v>
      </c>
      <c r="AI2341" s="92">
        <f t="shared" si="696"/>
        <v>2.1360125519011109E-53</v>
      </c>
      <c r="AJ2341" s="92" t="e">
        <f>SUM($AI$13:AI2341)</f>
        <v>#N/A</v>
      </c>
      <c r="AK2341" s="92">
        <f t="shared" si="697"/>
        <v>2307</v>
      </c>
      <c r="AL2341" s="92">
        <v>263.00451652535594</v>
      </c>
    </row>
    <row r="2342" spans="1:38">
      <c r="A2342" s="93">
        <v>2330</v>
      </c>
      <c r="B2342" s="130">
        <v>40596</v>
      </c>
      <c r="C2342" s="92">
        <v>16.339001</v>
      </c>
      <c r="D2342" s="92">
        <v>19.599001000000001</v>
      </c>
      <c r="E2342" s="92">
        <v>12.124000000000001</v>
      </c>
      <c r="F2342" s="139">
        <f t="shared" si="685"/>
        <v>2.5092109364581727E-3</v>
      </c>
      <c r="G2342" s="140">
        <f t="shared" si="685"/>
        <v>-3.572631074409971E-4</v>
      </c>
      <c r="H2342" s="140">
        <f t="shared" si="685"/>
        <v>4.1240514681621931E-3</v>
      </c>
      <c r="I2342" s="141">
        <f t="shared" si="703"/>
        <v>21.45359686311911</v>
      </c>
      <c r="J2342" s="142">
        <f t="shared" si="698"/>
        <v>25.071739591181206</v>
      </c>
      <c r="K2342" s="142">
        <f t="shared" si="701"/>
        <v>19.539249917518969</v>
      </c>
      <c r="L2342" s="143">
        <f t="shared" si="699"/>
        <v>15017.517804183377</v>
      </c>
      <c r="M2342" s="137">
        <f t="shared" si="686"/>
        <v>-15043.043754708724</v>
      </c>
      <c r="N2342" s="137">
        <f t="shared" si="687"/>
        <v>29308.874876278453</v>
      </c>
      <c r="O2342" s="143">
        <f t="shared" si="702"/>
        <v>-37.587804183378466</v>
      </c>
      <c r="P2342" s="137">
        <f t="shared" si="700"/>
        <v>-5.3762452912760637</v>
      </c>
      <c r="Q2342" s="137">
        <f t="shared" si="688"/>
        <v>-120.37487627845258</v>
      </c>
      <c r="R2342" s="144">
        <f t="shared" si="689"/>
        <v>-163.33892575310711</v>
      </c>
      <c r="T2342" s="92">
        <f t="shared" si="690"/>
        <v>3.6662326508236592E-39</v>
      </c>
      <c r="U2342" s="92">
        <f>SUM($T$13:T2342)</f>
        <v>0.95919533171725135</v>
      </c>
      <c r="V2342" s="92">
        <f t="shared" si="691"/>
        <v>1668</v>
      </c>
      <c r="W2342" s="92">
        <v>136.15482977052307</v>
      </c>
      <c r="Y2342" s="92">
        <f t="shared" si="692"/>
        <v>2.5258067747220124E-14</v>
      </c>
      <c r="Z2342" s="92" t="e">
        <f>SUM($Y$13:Y2342)</f>
        <v>#N/A</v>
      </c>
      <c r="AA2342" s="92">
        <f t="shared" si="693"/>
        <v>553</v>
      </c>
      <c r="AB2342" s="92">
        <v>133.795083717745</v>
      </c>
      <c r="AD2342" s="92">
        <f t="shared" si="694"/>
        <v>1.5613766134694128E-54</v>
      </c>
      <c r="AE2342" s="92" t="e">
        <f>SUM($AD$13:AD2342)</f>
        <v>#N/A</v>
      </c>
      <c r="AF2342" s="92">
        <f t="shared" si="695"/>
        <v>2358</v>
      </c>
      <c r="AG2342" s="92">
        <v>231.00544105524023</v>
      </c>
      <c r="AI2342" s="92">
        <f t="shared" si="696"/>
        <v>4.1449018227334142E-8</v>
      </c>
      <c r="AJ2342" s="92" t="e">
        <f>SUM($AI$13:AI2342)</f>
        <v>#N/A</v>
      </c>
      <c r="AK2342" s="92">
        <f t="shared" si="697"/>
        <v>274</v>
      </c>
      <c r="AL2342" s="92">
        <v>264.0176911014878</v>
      </c>
    </row>
    <row r="2343" spans="1:38">
      <c r="A2343" s="93">
        <v>2331</v>
      </c>
      <c r="B2343" s="130">
        <v>40595</v>
      </c>
      <c r="C2343" s="92">
        <v>15.9954</v>
      </c>
      <c r="D2343" s="92">
        <v>19.524999999999999</v>
      </c>
      <c r="E2343" s="92">
        <v>12.077999999999999</v>
      </c>
      <c r="F2343" s="139">
        <f t="shared" si="685"/>
        <v>2.1481238356027443E-2</v>
      </c>
      <c r="G2343" s="140">
        <f t="shared" si="685"/>
        <v>3.7900640204866498E-3</v>
      </c>
      <c r="H2343" s="140">
        <f t="shared" si="685"/>
        <v>3.8085775790694942E-3</v>
      </c>
      <c r="I2343" s="141">
        <f t="shared" si="703"/>
        <v>21.859596352695149</v>
      </c>
      <c r="J2343" s="142">
        <f t="shared" si="698"/>
        <v>25.175757458678621</v>
      </c>
      <c r="K2343" s="142">
        <f t="shared" si="701"/>
        <v>19.533111111111111</v>
      </c>
      <c r="L2343" s="143">
        <f t="shared" si="699"/>
        <v>15301.717446886605</v>
      </c>
      <c r="M2343" s="137">
        <f t="shared" si="686"/>
        <v>-15105.454475207172</v>
      </c>
      <c r="N2343" s="137">
        <f t="shared" si="687"/>
        <v>29299.666666666668</v>
      </c>
      <c r="O2343" s="143">
        <f t="shared" si="702"/>
        <v>-321.78744688660663</v>
      </c>
      <c r="P2343" s="137">
        <f t="shared" si="700"/>
        <v>57.034475207172363</v>
      </c>
      <c r="Q2343" s="137">
        <f t="shared" si="688"/>
        <v>-111.16666666666788</v>
      </c>
      <c r="R2343" s="144">
        <f t="shared" si="689"/>
        <v>-375.91963834610215</v>
      </c>
      <c r="T2343" s="92">
        <f t="shared" si="690"/>
        <v>1.4297449019333131E-24</v>
      </c>
      <c r="U2343" s="92">
        <f>SUM($T$13:T2343)</f>
        <v>0.95919533171725135</v>
      </c>
      <c r="V2343" s="92">
        <f t="shared" si="691"/>
        <v>1013</v>
      </c>
      <c r="W2343" s="92">
        <v>136.59585087996129</v>
      </c>
      <c r="Y2343" s="92">
        <f t="shared" si="692"/>
        <v>1.199540349741251E-37</v>
      </c>
      <c r="Z2343" s="92" t="e">
        <f>SUM($Y$13:Y2343)</f>
        <v>#N/A</v>
      </c>
      <c r="AA2343" s="92">
        <f t="shared" si="693"/>
        <v>1600</v>
      </c>
      <c r="AB2343" s="92">
        <v>133.97065147118883</v>
      </c>
      <c r="AD2343" s="92">
        <f t="shared" si="694"/>
        <v>1.9062308201690832E-55</v>
      </c>
      <c r="AE2343" s="92" t="e">
        <f>SUM($AD$13:AD2343)</f>
        <v>#N/A</v>
      </c>
      <c r="AF2343" s="92">
        <f t="shared" si="695"/>
        <v>2399</v>
      </c>
      <c r="AG2343" s="92">
        <v>231.12077499818042</v>
      </c>
      <c r="AI2343" s="92">
        <f t="shared" si="696"/>
        <v>4.8691624897955061E-25</v>
      </c>
      <c r="AJ2343" s="92" t="e">
        <f>SUM($AI$13:AI2343)</f>
        <v>#N/A</v>
      </c>
      <c r="AK2343" s="92">
        <f t="shared" si="697"/>
        <v>1034</v>
      </c>
      <c r="AL2343" s="92">
        <v>264.59082868080623</v>
      </c>
    </row>
    <row r="2344" spans="1:38">
      <c r="A2344" s="93">
        <v>2332</v>
      </c>
      <c r="B2344" s="130">
        <v>40592</v>
      </c>
      <c r="C2344" s="92">
        <v>16.242999999999999</v>
      </c>
      <c r="D2344" s="92">
        <v>19.422001000000002</v>
      </c>
      <c r="E2344" s="92">
        <v>12.026</v>
      </c>
      <c r="F2344" s="139">
        <f t="shared" si="685"/>
        <v>-1.524348950317056E-2</v>
      </c>
      <c r="G2344" s="140">
        <f t="shared" si="685"/>
        <v>5.3032125783536443E-3</v>
      </c>
      <c r="H2344" s="140">
        <f t="shared" si="685"/>
        <v>4.3239647430566297E-3</v>
      </c>
      <c r="I2344" s="141">
        <f t="shared" si="703"/>
        <v>21.073690848981098</v>
      </c>
      <c r="J2344" s="142">
        <f t="shared" si="698"/>
        <v>25.213708283713913</v>
      </c>
      <c r="K2344" s="142">
        <f t="shared" si="701"/>
        <v>19.543140029935138</v>
      </c>
      <c r="L2344" s="143">
        <f t="shared" si="699"/>
        <v>14751.583594286769</v>
      </c>
      <c r="M2344" s="137">
        <f t="shared" si="686"/>
        <v>-15128.224970228348</v>
      </c>
      <c r="N2344" s="137">
        <f t="shared" si="687"/>
        <v>29314.710044902706</v>
      </c>
      <c r="O2344" s="143">
        <f t="shared" si="702"/>
        <v>228.34640571322961</v>
      </c>
      <c r="P2344" s="137">
        <f t="shared" si="700"/>
        <v>79.804970228347884</v>
      </c>
      <c r="Q2344" s="137">
        <f t="shared" si="688"/>
        <v>-126.2100449027057</v>
      </c>
      <c r="R2344" s="144">
        <f t="shared" si="689"/>
        <v>181.94133103887179</v>
      </c>
      <c r="T2344" s="92">
        <f t="shared" si="690"/>
        <v>1.0226991972771255E-38</v>
      </c>
      <c r="U2344" s="92">
        <f>SUM($T$13:T2344)</f>
        <v>0.95919533171725135</v>
      </c>
      <c r="V2344" s="92">
        <f t="shared" si="691"/>
        <v>1648</v>
      </c>
      <c r="W2344" s="92">
        <v>136.69282152333108</v>
      </c>
      <c r="Y2344" s="92">
        <f t="shared" si="692"/>
        <v>5.7521744570367997E-41</v>
      </c>
      <c r="Z2344" s="92" t="e">
        <f>SUM($Y$13:Y2344)</f>
        <v>#N/A</v>
      </c>
      <c r="AA2344" s="92">
        <f t="shared" si="693"/>
        <v>1749</v>
      </c>
      <c r="AB2344" s="92">
        <v>133.9790214021159</v>
      </c>
      <c r="AD2344" s="92">
        <f t="shared" si="694"/>
        <v>7.4945127024407844E-3</v>
      </c>
      <c r="AE2344" s="92" t="e">
        <f>SUM($AD$13:AD2344)</f>
        <v>#N/A</v>
      </c>
      <c r="AF2344" s="92">
        <f t="shared" si="695"/>
        <v>38</v>
      </c>
      <c r="AG2344" s="92">
        <v>231.17837457833593</v>
      </c>
      <c r="AI2344" s="92">
        <f t="shared" si="696"/>
        <v>2.5136158051788765E-24</v>
      </c>
      <c r="AJ2344" s="92" t="e">
        <f>SUM($AI$13:AI2344)</f>
        <v>#N/A</v>
      </c>
      <c r="AK2344" s="92">
        <f t="shared" si="697"/>
        <v>1002</v>
      </c>
      <c r="AL2344" s="92">
        <v>265.13097908225791</v>
      </c>
    </row>
    <row r="2345" spans="1:38">
      <c r="A2345" s="93">
        <v>2333</v>
      </c>
      <c r="B2345" s="130">
        <v>40591</v>
      </c>
      <c r="C2345" s="92">
        <v>16.224001000000001</v>
      </c>
      <c r="D2345" s="92">
        <v>19.407</v>
      </c>
      <c r="E2345" s="92">
        <v>12.007999999999999</v>
      </c>
      <c r="F2345" s="139">
        <f t="shared" si="685"/>
        <v>1.1710428272284634E-3</v>
      </c>
      <c r="G2345" s="140">
        <f t="shared" si="685"/>
        <v>7.729685165147604E-4</v>
      </c>
      <c r="H2345" s="140">
        <f t="shared" si="685"/>
        <v>1.4990006662225497E-3</v>
      </c>
      <c r="I2345" s="141">
        <f t="shared" si="703"/>
        <v>21.424960199398406</v>
      </c>
      <c r="J2345" s="142">
        <f t="shared" si="698"/>
        <v>25.100086591472152</v>
      </c>
      <c r="K2345" s="142">
        <f t="shared" si="701"/>
        <v>19.488169053964025</v>
      </c>
      <c r="L2345" s="143">
        <f t="shared" si="699"/>
        <v>14997.472139578884</v>
      </c>
      <c r="M2345" s="137">
        <f t="shared" si="686"/>
        <v>-15060.051954883291</v>
      </c>
      <c r="N2345" s="137">
        <f t="shared" si="687"/>
        <v>29232.253580946039</v>
      </c>
      <c r="O2345" s="143">
        <f t="shared" si="702"/>
        <v>-17.542139578885326</v>
      </c>
      <c r="P2345" s="137">
        <f t="shared" si="700"/>
        <v>11.631954883290746</v>
      </c>
      <c r="Q2345" s="137">
        <f t="shared" si="688"/>
        <v>-43.75358094603871</v>
      </c>
      <c r="R2345" s="144">
        <f t="shared" si="689"/>
        <v>-49.66376564163329</v>
      </c>
      <c r="T2345" s="92">
        <f t="shared" si="690"/>
        <v>5.5219776159749834E-30</v>
      </c>
      <c r="U2345" s="92">
        <f>SUM($T$13:T2345)</f>
        <v>0.95919533171725135</v>
      </c>
      <c r="V2345" s="92">
        <f t="shared" si="691"/>
        <v>1256</v>
      </c>
      <c r="W2345" s="92">
        <v>136.76815525455822</v>
      </c>
      <c r="Y2345" s="92">
        <f t="shared" si="692"/>
        <v>1.6916457094153128E-58</v>
      </c>
      <c r="Z2345" s="92" t="e">
        <f>SUM($Y$13:Y2345)</f>
        <v>#N/A</v>
      </c>
      <c r="AA2345" s="92">
        <f t="shared" si="693"/>
        <v>2536</v>
      </c>
      <c r="AB2345" s="92">
        <v>134.2164512659474</v>
      </c>
      <c r="AD2345" s="92">
        <f t="shared" si="694"/>
        <v>1.4916572299169326E-53</v>
      </c>
      <c r="AE2345" s="92" t="e">
        <f>SUM($AD$13:AD2345)</f>
        <v>#N/A</v>
      </c>
      <c r="AF2345" s="92">
        <f t="shared" si="695"/>
        <v>2314</v>
      </c>
      <c r="AG2345" s="92">
        <v>232.47265785367927</v>
      </c>
      <c r="AI2345" s="92">
        <f t="shared" si="696"/>
        <v>3.2642401128187679E-14</v>
      </c>
      <c r="AJ2345" s="92" t="e">
        <f>SUM($AI$13:AI2345)</f>
        <v>#N/A</v>
      </c>
      <c r="AK2345" s="92">
        <f t="shared" si="697"/>
        <v>548</v>
      </c>
      <c r="AL2345" s="92">
        <v>265.53237056132457</v>
      </c>
    </row>
    <row r="2346" spans="1:38">
      <c r="A2346" s="93">
        <v>2334</v>
      </c>
      <c r="B2346" s="130">
        <v>40590</v>
      </c>
      <c r="C2346" s="92">
        <v>16.222999999999999</v>
      </c>
      <c r="D2346" s="92">
        <v>19.597000000000001</v>
      </c>
      <c r="E2346" s="92">
        <v>12.061</v>
      </c>
      <c r="F2346" s="139">
        <f t="shared" si="685"/>
        <v>6.1702521112039221E-5</v>
      </c>
      <c r="G2346" s="140">
        <f t="shared" si="685"/>
        <v>-9.6953615349288924E-3</v>
      </c>
      <c r="H2346" s="140">
        <f t="shared" si="685"/>
        <v>-4.3943288284554738E-3</v>
      </c>
      <c r="I2346" s="141">
        <f t="shared" si="703"/>
        <v>21.401220427781546</v>
      </c>
      <c r="J2346" s="142">
        <f t="shared" si="698"/>
        <v>24.837533545950908</v>
      </c>
      <c r="K2346" s="142">
        <f t="shared" si="701"/>
        <v>19.373490755327083</v>
      </c>
      <c r="L2346" s="143">
        <f t="shared" si="699"/>
        <v>14980.854299447083</v>
      </c>
      <c r="M2346" s="137">
        <f t="shared" si="686"/>
        <v>-14902.520127570544</v>
      </c>
      <c r="N2346" s="137">
        <f t="shared" si="687"/>
        <v>29060.236132990623</v>
      </c>
      <c r="O2346" s="143">
        <f t="shared" si="702"/>
        <v>-0.92429944708419498</v>
      </c>
      <c r="P2346" s="137">
        <f t="shared" si="700"/>
        <v>-145.89987242945608</v>
      </c>
      <c r="Q2346" s="137">
        <f t="shared" si="688"/>
        <v>128.26386700937655</v>
      </c>
      <c r="R2346" s="144">
        <f t="shared" si="689"/>
        <v>-18.560304867163723</v>
      </c>
      <c r="T2346" s="92">
        <f t="shared" si="690"/>
        <v>2.6799327164249022E-40</v>
      </c>
      <c r="U2346" s="92">
        <f>SUM($T$13:T2346)</f>
        <v>0.95919533171725135</v>
      </c>
      <c r="V2346" s="92">
        <f t="shared" si="691"/>
        <v>1719</v>
      </c>
      <c r="W2346" s="92">
        <v>136.80621311427603</v>
      </c>
      <c r="Y2346" s="92">
        <f t="shared" si="692"/>
        <v>3.3487235174620476E-46</v>
      </c>
      <c r="Z2346" s="92" t="e">
        <f>SUM($Y$13:Y2346)</f>
        <v>#N/A</v>
      </c>
      <c r="AA2346" s="92">
        <f t="shared" si="693"/>
        <v>1984</v>
      </c>
      <c r="AB2346" s="92">
        <v>134.38519030604766</v>
      </c>
      <c r="AD2346" s="92">
        <f t="shared" si="694"/>
        <v>1.0895229191553241E-45</v>
      </c>
      <c r="AE2346" s="92" t="e">
        <f>SUM($AD$13:AD2346)</f>
        <v>#N/A</v>
      </c>
      <c r="AF2346" s="92">
        <f t="shared" si="695"/>
        <v>1961</v>
      </c>
      <c r="AG2346" s="92">
        <v>233.14178641768012</v>
      </c>
      <c r="AI2346" s="92">
        <f t="shared" si="696"/>
        <v>1.1976827314572193E-19</v>
      </c>
      <c r="AJ2346" s="92" t="e">
        <f>SUM($AI$13:AI2346)</f>
        <v>#N/A</v>
      </c>
      <c r="AK2346" s="92">
        <f t="shared" si="697"/>
        <v>792</v>
      </c>
      <c r="AL2346" s="92">
        <v>265.72448471987445</v>
      </c>
    </row>
    <row r="2347" spans="1:38">
      <c r="A2347" s="93">
        <v>2335</v>
      </c>
      <c r="B2347" s="130">
        <v>40589</v>
      </c>
      <c r="C2347" s="92">
        <v>16.080998999999998</v>
      </c>
      <c r="D2347" s="92">
        <v>19.306999000000001</v>
      </c>
      <c r="E2347" s="92">
        <v>12.141999999999999</v>
      </c>
      <c r="F2347" s="139">
        <f t="shared" si="685"/>
        <v>8.8303593576493089E-3</v>
      </c>
      <c r="G2347" s="140">
        <f t="shared" si="685"/>
        <v>1.5020511473585296E-2</v>
      </c>
      <c r="H2347" s="140">
        <f t="shared" si="685"/>
        <v>-6.6710591335858993E-3</v>
      </c>
      <c r="I2347" s="141">
        <f t="shared" si="703"/>
        <v>21.588868807217757</v>
      </c>
      <c r="J2347" s="142">
        <f t="shared" si="698"/>
        <v>25.457424942115551</v>
      </c>
      <c r="K2347" s="142">
        <f t="shared" si="701"/>
        <v>19.32918786031955</v>
      </c>
      <c r="L2347" s="143">
        <f t="shared" si="699"/>
        <v>15112.208165052431</v>
      </c>
      <c r="M2347" s="137">
        <f t="shared" si="686"/>
        <v>-15274.454965269331</v>
      </c>
      <c r="N2347" s="137">
        <f t="shared" si="687"/>
        <v>28993.781790479326</v>
      </c>
      <c r="O2347" s="143">
        <f t="shared" si="702"/>
        <v>-132.27816505243209</v>
      </c>
      <c r="P2347" s="137">
        <f t="shared" si="700"/>
        <v>226.03496526933122</v>
      </c>
      <c r="Q2347" s="137">
        <f t="shared" si="688"/>
        <v>194.71820952067355</v>
      </c>
      <c r="R2347" s="144">
        <f t="shared" si="689"/>
        <v>288.47500973757269</v>
      </c>
      <c r="T2347" s="92">
        <f t="shared" si="690"/>
        <v>8.0353750855758308E-18</v>
      </c>
      <c r="U2347" s="92">
        <f>SUM($T$13:T2347)</f>
        <v>0.95919533171725135</v>
      </c>
      <c r="V2347" s="92">
        <f t="shared" si="691"/>
        <v>710</v>
      </c>
      <c r="W2347" s="92">
        <v>136.83126068572892</v>
      </c>
      <c r="Y2347" s="92">
        <f t="shared" si="692"/>
        <v>4.1513306082616622E-26</v>
      </c>
      <c r="Z2347" s="92" t="e">
        <f>SUM($Y$13:Y2347)</f>
        <v>#N/A</v>
      </c>
      <c r="AA2347" s="92">
        <f t="shared" si="693"/>
        <v>1082</v>
      </c>
      <c r="AB2347" s="92">
        <v>135.49321156428778</v>
      </c>
      <c r="AD2347" s="92">
        <f t="shared" si="694"/>
        <v>6.3896409373996664E-4</v>
      </c>
      <c r="AE2347" s="92" t="e">
        <f>SUM($AD$13:AD2347)</f>
        <v>#N/A</v>
      </c>
      <c r="AF2347" s="92">
        <f t="shared" si="695"/>
        <v>86</v>
      </c>
      <c r="AG2347" s="92">
        <v>233.34202177371117</v>
      </c>
      <c r="AI2347" s="92">
        <f t="shared" si="696"/>
        <v>1.4458860933160507E-22</v>
      </c>
      <c r="AJ2347" s="92" t="e">
        <f>SUM($AI$13:AI2347)</f>
        <v>#N/A</v>
      </c>
      <c r="AK2347" s="92">
        <f t="shared" si="697"/>
        <v>923</v>
      </c>
      <c r="AL2347" s="92">
        <v>265.75360920386811</v>
      </c>
    </row>
    <row r="2348" spans="1:38">
      <c r="A2348" s="93">
        <v>2336</v>
      </c>
      <c r="B2348" s="130">
        <v>40588</v>
      </c>
      <c r="C2348" s="92">
        <v>16.062201000000002</v>
      </c>
      <c r="D2348" s="92">
        <v>19.224001000000001</v>
      </c>
      <c r="E2348" s="92">
        <v>12.048</v>
      </c>
      <c r="F2348" s="139">
        <f t="shared" si="685"/>
        <v>1.1703252873001002E-3</v>
      </c>
      <c r="G2348" s="140">
        <f t="shared" si="685"/>
        <v>4.3174155057523755E-3</v>
      </c>
      <c r="H2348" s="140">
        <f t="shared" si="685"/>
        <v>7.802124833997226E-3</v>
      </c>
      <c r="I2348" s="141">
        <f t="shared" si="703"/>
        <v>21.424944844115693</v>
      </c>
      <c r="J2348" s="142">
        <f t="shared" si="698"/>
        <v>25.188983803075125</v>
      </c>
      <c r="K2348" s="142">
        <f t="shared" si="701"/>
        <v>19.610821547144752</v>
      </c>
      <c r="L2348" s="143">
        <f t="shared" si="699"/>
        <v>14997.461390880984</v>
      </c>
      <c r="M2348" s="137">
        <f t="shared" si="686"/>
        <v>-15113.390281845075</v>
      </c>
      <c r="N2348" s="137">
        <f t="shared" si="687"/>
        <v>29416.232320717128</v>
      </c>
      <c r="O2348" s="143">
        <f t="shared" si="702"/>
        <v>-17.531390880985782</v>
      </c>
      <c r="P2348" s="137">
        <f t="shared" si="700"/>
        <v>64.970281845075078</v>
      </c>
      <c r="Q2348" s="137">
        <f t="shared" si="688"/>
        <v>-227.73232071712846</v>
      </c>
      <c r="R2348" s="144">
        <f t="shared" si="689"/>
        <v>-180.29342975303916</v>
      </c>
      <c r="T2348" s="92">
        <f t="shared" si="690"/>
        <v>1.0169747099773047E-39</v>
      </c>
      <c r="U2348" s="92">
        <f>SUM($T$13:T2348)</f>
        <v>0.95919533171725135</v>
      </c>
      <c r="V2348" s="92">
        <f t="shared" si="691"/>
        <v>1693</v>
      </c>
      <c r="W2348" s="92">
        <v>136.83641718139188</v>
      </c>
      <c r="Y2348" s="92">
        <f t="shared" si="692"/>
        <v>8.1260909376925123E-16</v>
      </c>
      <c r="Z2348" s="92" t="e">
        <f>SUM($Y$13:Y2348)</f>
        <v>#N/A</v>
      </c>
      <c r="AA2348" s="92">
        <f t="shared" si="693"/>
        <v>620</v>
      </c>
      <c r="AB2348" s="92">
        <v>135.84131477059054</v>
      </c>
      <c r="AD2348" s="92">
        <f t="shared" si="694"/>
        <v>1.3485632689495142E-7</v>
      </c>
      <c r="AE2348" s="92" t="e">
        <f>SUM($AD$13:AD2348)</f>
        <v>#N/A</v>
      </c>
      <c r="AF2348" s="92">
        <f t="shared" si="695"/>
        <v>251</v>
      </c>
      <c r="AG2348" s="92">
        <v>233.49237570657715</v>
      </c>
      <c r="AI2348" s="92">
        <f t="shared" si="696"/>
        <v>2.4421568402198971E-20</v>
      </c>
      <c r="AJ2348" s="92" t="e">
        <f>SUM($AI$13:AI2348)</f>
        <v>#N/A</v>
      </c>
      <c r="AK2348" s="92">
        <f t="shared" si="697"/>
        <v>823</v>
      </c>
      <c r="AL2348" s="92">
        <v>266.77541873389055</v>
      </c>
    </row>
    <row r="2349" spans="1:38">
      <c r="A2349" s="93">
        <v>2337</v>
      </c>
      <c r="B2349" s="130">
        <v>40585</v>
      </c>
      <c r="C2349" s="92">
        <v>16.318999999999999</v>
      </c>
      <c r="D2349" s="92">
        <v>19.433001000000001</v>
      </c>
      <c r="E2349" s="92">
        <v>12.023</v>
      </c>
      <c r="F2349" s="139">
        <f t="shared" si="685"/>
        <v>-1.5736197070898794E-2</v>
      </c>
      <c r="G2349" s="140">
        <f t="shared" si="685"/>
        <v>-1.0754900902850806E-2</v>
      </c>
      <c r="H2349" s="140">
        <f t="shared" si="685"/>
        <v>2.0793479164933348E-3</v>
      </c>
      <c r="I2349" s="141">
        <f t="shared" si="703"/>
        <v>21.063146956302472</v>
      </c>
      <c r="J2349" s="142">
        <f t="shared" si="698"/>
        <v>24.810959556925869</v>
      </c>
      <c r="K2349" s="142">
        <f t="shared" si="701"/>
        <v>19.499462031107043</v>
      </c>
      <c r="L2349" s="143">
        <f t="shared" si="699"/>
        <v>14744.202869411731</v>
      </c>
      <c r="M2349" s="137">
        <f t="shared" si="686"/>
        <v>-14886.575734155522</v>
      </c>
      <c r="N2349" s="137">
        <f t="shared" si="687"/>
        <v>29249.193046660566</v>
      </c>
      <c r="O2349" s="143">
        <f t="shared" si="702"/>
        <v>235.72713058826776</v>
      </c>
      <c r="P2349" s="137">
        <f t="shared" si="700"/>
        <v>-161.84426584447829</v>
      </c>
      <c r="Q2349" s="137">
        <f t="shared" si="688"/>
        <v>-60.693046660566324</v>
      </c>
      <c r="R2349" s="144">
        <f t="shared" si="689"/>
        <v>13.189818083223145</v>
      </c>
      <c r="T2349" s="92">
        <f t="shared" si="690"/>
        <v>2.3182518784755741E-11</v>
      </c>
      <c r="U2349" s="92">
        <f>SUM($T$13:T2349)</f>
        <v>0.95919533174043392</v>
      </c>
      <c r="V2349" s="92">
        <f t="shared" si="691"/>
        <v>420</v>
      </c>
      <c r="W2349" s="92">
        <v>136.87058692591927</v>
      </c>
      <c r="Y2349" s="92">
        <f t="shared" si="692"/>
        <v>3.5338434157853347E-9</v>
      </c>
      <c r="Z2349" s="92" t="e">
        <f>SUM($Y$13:Y2349)</f>
        <v>#N/A</v>
      </c>
      <c r="AA2349" s="92">
        <f t="shared" si="693"/>
        <v>322</v>
      </c>
      <c r="AB2349" s="92">
        <v>136.1528096692382</v>
      </c>
      <c r="AD2349" s="92">
        <f t="shared" si="694"/>
        <v>6.7795398942303806E-30</v>
      </c>
      <c r="AE2349" s="92" t="e">
        <f>SUM($AD$13:AD2349)</f>
        <v>#N/A</v>
      </c>
      <c r="AF2349" s="92">
        <f t="shared" si="695"/>
        <v>1252</v>
      </c>
      <c r="AG2349" s="92">
        <v>234.11814908221277</v>
      </c>
      <c r="AI2349" s="92">
        <f t="shared" si="696"/>
        <v>1.2396665892568489E-22</v>
      </c>
      <c r="AJ2349" s="92" t="e">
        <f>SUM($AI$13:AI2349)</f>
        <v>#N/A</v>
      </c>
      <c r="AK2349" s="92">
        <f t="shared" si="697"/>
        <v>926</v>
      </c>
      <c r="AL2349" s="92">
        <v>266.97511411016058</v>
      </c>
    </row>
    <row r="2350" spans="1:38">
      <c r="A2350" s="93">
        <v>2338</v>
      </c>
      <c r="B2350" s="130">
        <v>40584</v>
      </c>
      <c r="C2350" s="92">
        <v>16.353999999999999</v>
      </c>
      <c r="D2350" s="92">
        <v>19.427</v>
      </c>
      <c r="E2350" s="92">
        <v>12.074</v>
      </c>
      <c r="F2350" s="139">
        <f t="shared" si="685"/>
        <v>-2.1401491989727628E-3</v>
      </c>
      <c r="G2350" s="140">
        <f t="shared" si="685"/>
        <v>3.0889998455774226E-4</v>
      </c>
      <c r="H2350" s="140">
        <f t="shared" si="685"/>
        <v>-4.2239522941858176E-3</v>
      </c>
      <c r="I2350" s="141">
        <f t="shared" si="703"/>
        <v>21.3541010211569</v>
      </c>
      <c r="J2350" s="142">
        <f t="shared" si="698"/>
        <v>25.088447427842699</v>
      </c>
      <c r="K2350" s="142">
        <f t="shared" si="701"/>
        <v>19.376806112307438</v>
      </c>
      <c r="L2350" s="143">
        <f t="shared" si="699"/>
        <v>14947.870714809831</v>
      </c>
      <c r="M2350" s="137">
        <f t="shared" si="686"/>
        <v>-15053.06845670562</v>
      </c>
      <c r="N2350" s="137">
        <f t="shared" si="687"/>
        <v>29065.209168461159</v>
      </c>
      <c r="O2350" s="143">
        <f t="shared" si="702"/>
        <v>32.059285190167429</v>
      </c>
      <c r="P2350" s="137">
        <f t="shared" si="700"/>
        <v>4.6484567056195374</v>
      </c>
      <c r="Q2350" s="137">
        <f t="shared" si="688"/>
        <v>123.2908315388413</v>
      </c>
      <c r="R2350" s="144">
        <f t="shared" si="689"/>
        <v>159.99857343462827</v>
      </c>
      <c r="T2350" s="92">
        <f t="shared" si="690"/>
        <v>5.8589313404807281E-56</v>
      </c>
      <c r="U2350" s="92">
        <f>SUM($T$13:T2350)</f>
        <v>0.95919533174043392</v>
      </c>
      <c r="V2350" s="92">
        <f t="shared" si="691"/>
        <v>2422</v>
      </c>
      <c r="W2350" s="92">
        <v>137.54959979209889</v>
      </c>
      <c r="Y2350" s="92">
        <f t="shared" si="692"/>
        <v>1.4738625259763936E-46</v>
      </c>
      <c r="Z2350" s="92" t="e">
        <f>SUM($Y$13:Y2350)</f>
        <v>#N/A</v>
      </c>
      <c r="AA2350" s="92">
        <f t="shared" si="693"/>
        <v>2000</v>
      </c>
      <c r="AB2350" s="92">
        <v>137.14384424192212</v>
      </c>
      <c r="AD2350" s="92">
        <f t="shared" si="694"/>
        <v>2.4186392765734748E-40</v>
      </c>
      <c r="AE2350" s="92" t="e">
        <f>SUM($AD$13:AD2350)</f>
        <v>#N/A</v>
      </c>
      <c r="AF2350" s="92">
        <f t="shared" si="695"/>
        <v>1721</v>
      </c>
      <c r="AG2350" s="92">
        <v>234.80847772277411</v>
      </c>
      <c r="AI2350" s="92">
        <f t="shared" si="696"/>
        <v>1.0334438910509636E-27</v>
      </c>
      <c r="AJ2350" s="92" t="e">
        <f>SUM($AI$13:AI2350)</f>
        <v>#N/A</v>
      </c>
      <c r="AK2350" s="92">
        <f t="shared" si="697"/>
        <v>1154</v>
      </c>
      <c r="AL2350" s="92">
        <v>268.42329848257941</v>
      </c>
    </row>
    <row r="2351" spans="1:38">
      <c r="A2351" s="93">
        <v>2339</v>
      </c>
      <c r="B2351" s="130">
        <v>40583</v>
      </c>
      <c r="C2351" s="92">
        <v>16.254000000000001</v>
      </c>
      <c r="D2351" s="92">
        <v>19.309000000000001</v>
      </c>
      <c r="E2351" s="92">
        <v>12.067</v>
      </c>
      <c r="F2351" s="139">
        <f t="shared" si="685"/>
        <v>6.1523317337268679E-3</v>
      </c>
      <c r="G2351" s="140">
        <f t="shared" si="685"/>
        <v>6.1111398829560848E-3</v>
      </c>
      <c r="H2351" s="140">
        <f t="shared" si="685"/>
        <v>5.8009447252826973E-4</v>
      </c>
      <c r="I2351" s="141">
        <f t="shared" si="703"/>
        <v>21.531559283868582</v>
      </c>
      <c r="J2351" s="142">
        <f t="shared" si="698"/>
        <v>25.233971666062455</v>
      </c>
      <c r="K2351" s="142">
        <f t="shared" si="701"/>
        <v>19.470288058340927</v>
      </c>
      <c r="L2351" s="143">
        <f t="shared" si="699"/>
        <v>15072.091498708007</v>
      </c>
      <c r="M2351" s="137">
        <f t="shared" si="686"/>
        <v>-15140.382999637473</v>
      </c>
      <c r="N2351" s="137">
        <f t="shared" si="687"/>
        <v>29205.432087511392</v>
      </c>
      <c r="O2351" s="143">
        <f t="shared" si="702"/>
        <v>-92.161498708008367</v>
      </c>
      <c r="P2351" s="137">
        <f t="shared" si="700"/>
        <v>91.962999637473331</v>
      </c>
      <c r="Q2351" s="137">
        <f t="shared" si="688"/>
        <v>-16.932087511391728</v>
      </c>
      <c r="R2351" s="144">
        <f t="shared" si="689"/>
        <v>-17.130586581926764</v>
      </c>
      <c r="T2351" s="92">
        <f t="shared" si="690"/>
        <v>1.5415551723210641E-38</v>
      </c>
      <c r="U2351" s="92">
        <f>SUM($T$13:T2351)</f>
        <v>0.95919533174043392</v>
      </c>
      <c r="V2351" s="92">
        <f t="shared" si="691"/>
        <v>1640</v>
      </c>
      <c r="W2351" s="92">
        <v>138.20053979266231</v>
      </c>
      <c r="Y2351" s="92">
        <f t="shared" si="692"/>
        <v>6.1876103220245461E-28</v>
      </c>
      <c r="Z2351" s="92" t="e">
        <f>SUM($Y$13:Y2351)</f>
        <v>#N/A</v>
      </c>
      <c r="AA2351" s="92">
        <f t="shared" si="693"/>
        <v>1164</v>
      </c>
      <c r="AB2351" s="92">
        <v>138.07625717836163</v>
      </c>
      <c r="AD2351" s="92">
        <f t="shared" si="694"/>
        <v>4.2423044533834051E-13</v>
      </c>
      <c r="AE2351" s="92" t="e">
        <f>SUM($AD$13:AD2351)</f>
        <v>#N/A</v>
      </c>
      <c r="AF2351" s="92">
        <f t="shared" si="695"/>
        <v>498</v>
      </c>
      <c r="AG2351" s="92">
        <v>234.90316384615653</v>
      </c>
      <c r="AI2351" s="92">
        <f t="shared" si="696"/>
        <v>8.5803345136817907E-52</v>
      </c>
      <c r="AJ2351" s="92" t="e">
        <f>SUM($AI$13:AI2351)</f>
        <v>#N/A</v>
      </c>
      <c r="AK2351" s="92">
        <f t="shared" si="697"/>
        <v>2235</v>
      </c>
      <c r="AL2351" s="92">
        <v>268.46013090563611</v>
      </c>
    </row>
    <row r="2352" spans="1:38">
      <c r="A2352" s="93">
        <v>2340</v>
      </c>
      <c r="B2352" s="130">
        <v>40582</v>
      </c>
      <c r="C2352" s="92">
        <v>16.084</v>
      </c>
      <c r="D2352" s="92">
        <v>19.363001000000001</v>
      </c>
      <c r="E2352" s="92">
        <v>12.02</v>
      </c>
      <c r="F2352" s="139">
        <f t="shared" si="685"/>
        <v>1.056951007212148E-2</v>
      </c>
      <c r="G2352" s="140">
        <f t="shared" si="685"/>
        <v>-2.7888755467192494E-3</v>
      </c>
      <c r="H2352" s="140">
        <f t="shared" si="685"/>
        <v>3.9101497504159255E-3</v>
      </c>
      <c r="I2352" s="141">
        <f t="shared" si="703"/>
        <v>21.62608645859239</v>
      </c>
      <c r="J2352" s="142">
        <f t="shared" si="698"/>
        <v>25.010753049075397</v>
      </c>
      <c r="K2352" s="142">
        <f t="shared" si="701"/>
        <v>19.535087603993343</v>
      </c>
      <c r="L2352" s="143">
        <f t="shared" si="699"/>
        <v>15138.260521014672</v>
      </c>
      <c r="M2352" s="137">
        <f t="shared" si="686"/>
        <v>-15006.451829445239</v>
      </c>
      <c r="N2352" s="137">
        <f t="shared" si="687"/>
        <v>29302.631405990014</v>
      </c>
      <c r="O2352" s="143">
        <f t="shared" si="702"/>
        <v>-158.33052101467365</v>
      </c>
      <c r="P2352" s="137">
        <f t="shared" si="700"/>
        <v>-41.968170554760945</v>
      </c>
      <c r="Q2352" s="137">
        <f t="shared" si="688"/>
        <v>-114.13140599001417</v>
      </c>
      <c r="R2352" s="144">
        <f t="shared" si="689"/>
        <v>-314.43009755944877</v>
      </c>
      <c r="T2352" s="92">
        <f t="shared" si="690"/>
        <v>1.5208064251090163E-13</v>
      </c>
      <c r="U2352" s="92">
        <f>SUM($T$13:T2352)</f>
        <v>0.95919533174058602</v>
      </c>
      <c r="V2352" s="92">
        <f t="shared" si="691"/>
        <v>518</v>
      </c>
      <c r="W2352" s="92">
        <v>138.21966808388606</v>
      </c>
      <c r="Y2352" s="92">
        <f t="shared" si="692"/>
        <v>1.2014008492104231E-55</v>
      </c>
      <c r="Z2352" s="92" t="e">
        <f>SUM($Y$13:Y2352)</f>
        <v>#N/A</v>
      </c>
      <c r="AA2352" s="92">
        <f t="shared" si="693"/>
        <v>2408</v>
      </c>
      <c r="AB2352" s="92">
        <v>138.08689581748877</v>
      </c>
      <c r="AD2352" s="92">
        <f t="shared" si="694"/>
        <v>1.3582576568366476E-24</v>
      </c>
      <c r="AE2352" s="92" t="e">
        <f>SUM($AD$13:AD2352)</f>
        <v>#N/A</v>
      </c>
      <c r="AF2352" s="92">
        <f t="shared" si="695"/>
        <v>1014</v>
      </c>
      <c r="AG2352" s="92">
        <v>235.59463409507225</v>
      </c>
      <c r="AI2352" s="92">
        <f t="shared" si="696"/>
        <v>7.017191512134207E-33</v>
      </c>
      <c r="AJ2352" s="92" t="e">
        <f>SUM($AI$13:AI2352)</f>
        <v>#N/A</v>
      </c>
      <c r="AK2352" s="92">
        <f t="shared" si="697"/>
        <v>1386</v>
      </c>
      <c r="AL2352" s="92">
        <v>268.64461381642104</v>
      </c>
    </row>
    <row r="2353" spans="1:38">
      <c r="A2353" s="93">
        <v>2341</v>
      </c>
      <c r="B2353" s="130">
        <v>40581</v>
      </c>
      <c r="C2353" s="92">
        <v>16.069901000000002</v>
      </c>
      <c r="D2353" s="92">
        <v>19.277000000000001</v>
      </c>
      <c r="E2353" s="92">
        <v>12.006</v>
      </c>
      <c r="F2353" s="139">
        <f t="shared" si="685"/>
        <v>8.7735450268167092E-4</v>
      </c>
      <c r="G2353" s="140">
        <f t="shared" si="685"/>
        <v>4.4613269699642633E-3</v>
      </c>
      <c r="H2353" s="140">
        <f t="shared" si="685"/>
        <v>1.1660836248541528E-3</v>
      </c>
      <c r="I2353" s="141">
        <f t="shared" si="703"/>
        <v>21.418675298621935</v>
      </c>
      <c r="J2353" s="142">
        <f t="shared" si="698"/>
        <v>25.192593203335583</v>
      </c>
      <c r="K2353" s="142">
        <f t="shared" si="701"/>
        <v>19.481690821256038</v>
      </c>
      <c r="L2353" s="143">
        <f t="shared" si="699"/>
        <v>14993.072709035354</v>
      </c>
      <c r="M2353" s="137">
        <f t="shared" si="686"/>
        <v>-15115.555922001349</v>
      </c>
      <c r="N2353" s="137">
        <f t="shared" si="687"/>
        <v>29222.536231884056</v>
      </c>
      <c r="O2353" s="143">
        <f t="shared" si="702"/>
        <v>-13.142709035355438</v>
      </c>
      <c r="P2353" s="137">
        <f t="shared" si="700"/>
        <v>67.135922001349172</v>
      </c>
      <c r="Q2353" s="137">
        <f t="shared" si="688"/>
        <v>-34.036231884056178</v>
      </c>
      <c r="R2353" s="144">
        <f t="shared" si="689"/>
        <v>19.956981081937556</v>
      </c>
      <c r="T2353" s="92">
        <f t="shared" si="690"/>
        <v>2.5726842228009758E-29</v>
      </c>
      <c r="U2353" s="92">
        <f>SUM($T$13:T2353)</f>
        <v>0.95919533174058602</v>
      </c>
      <c r="V2353" s="92">
        <f t="shared" si="691"/>
        <v>1226</v>
      </c>
      <c r="W2353" s="92">
        <v>138.81903094109839</v>
      </c>
      <c r="Y2353" s="92">
        <f t="shared" si="692"/>
        <v>1.9434813983474018E-15</v>
      </c>
      <c r="Z2353" s="92" t="e">
        <f>SUM($Y$13:Y2353)</f>
        <v>#N/A</v>
      </c>
      <c r="AA2353" s="92">
        <f t="shared" si="693"/>
        <v>603</v>
      </c>
      <c r="AB2353" s="92">
        <v>138.31052716005797</v>
      </c>
      <c r="AD2353" s="92">
        <f t="shared" si="694"/>
        <v>4.7380756918991158E-39</v>
      </c>
      <c r="AE2353" s="92" t="e">
        <f>SUM($AD$13:AD2353)</f>
        <v>#N/A</v>
      </c>
      <c r="AF2353" s="92">
        <f t="shared" si="695"/>
        <v>1663</v>
      </c>
      <c r="AG2353" s="92">
        <v>236.0014651958445</v>
      </c>
      <c r="AI2353" s="92">
        <f t="shared" si="696"/>
        <v>6.0795737696507211E-22</v>
      </c>
      <c r="AJ2353" s="92" t="e">
        <f>SUM($AI$13:AI2353)</f>
        <v>#N/A</v>
      </c>
      <c r="AK2353" s="92">
        <f t="shared" si="697"/>
        <v>895</v>
      </c>
      <c r="AL2353" s="92">
        <v>268.84121199181573</v>
      </c>
    </row>
    <row r="2354" spans="1:38">
      <c r="A2354" s="93">
        <v>2342</v>
      </c>
      <c r="B2354" s="130">
        <v>40578</v>
      </c>
      <c r="C2354" s="92">
        <v>16.290001</v>
      </c>
      <c r="D2354" s="92">
        <v>19.353999999999999</v>
      </c>
      <c r="E2354" s="92">
        <v>11.974</v>
      </c>
      <c r="F2354" s="139">
        <f t="shared" si="685"/>
        <v>-1.3511355831101413E-2</v>
      </c>
      <c r="G2354" s="140">
        <f t="shared" si="685"/>
        <v>-3.9785057352483832E-3</v>
      </c>
      <c r="H2354" s="140">
        <f t="shared" si="685"/>
        <v>2.6724569901452888E-3</v>
      </c>
      <c r="I2354" s="141">
        <f t="shared" si="703"/>
        <v>21.110758336350013</v>
      </c>
      <c r="J2354" s="142">
        <f t="shared" si="698"/>
        <v>24.980916291205958</v>
      </c>
      <c r="K2354" s="142">
        <f t="shared" si="701"/>
        <v>19.511003340571236</v>
      </c>
      <c r="L2354" s="143">
        <f t="shared" si="699"/>
        <v>14777.53083544501</v>
      </c>
      <c r="M2354" s="137">
        <f t="shared" si="686"/>
        <v>-14988.549774723575</v>
      </c>
      <c r="N2354" s="137">
        <f t="shared" si="687"/>
        <v>29266.505010856854</v>
      </c>
      <c r="O2354" s="143">
        <f t="shared" si="702"/>
        <v>202.3991645549886</v>
      </c>
      <c r="P2354" s="137">
        <f t="shared" si="700"/>
        <v>-59.870225276425117</v>
      </c>
      <c r="Q2354" s="137">
        <f t="shared" si="688"/>
        <v>-78.005010856853914</v>
      </c>
      <c r="R2354" s="144">
        <f t="shared" si="689"/>
        <v>64.52392842170957</v>
      </c>
      <c r="T2354" s="92">
        <f t="shared" si="690"/>
        <v>8.1972010481185307E-51</v>
      </c>
      <c r="U2354" s="92">
        <f>SUM($T$13:T2354)</f>
        <v>0.95919533174058602</v>
      </c>
      <c r="V2354" s="92">
        <f t="shared" si="691"/>
        <v>2191</v>
      </c>
      <c r="W2354" s="92">
        <v>138.93221404330507</v>
      </c>
      <c r="Y2354" s="92">
        <f t="shared" si="692"/>
        <v>3.1457729479852967E-48</v>
      </c>
      <c r="Z2354" s="92" t="e">
        <f>SUM($Y$13:Y2354)</f>
        <v>#N/A</v>
      </c>
      <c r="AA2354" s="92">
        <f t="shared" si="693"/>
        <v>2075</v>
      </c>
      <c r="AB2354" s="92">
        <v>138.38318464774602</v>
      </c>
      <c r="AD2354" s="92">
        <f t="shared" si="694"/>
        <v>5.1502924188077881E-15</v>
      </c>
      <c r="AE2354" s="92" t="e">
        <f>SUM($AD$13:AD2354)</f>
        <v>#N/A</v>
      </c>
      <c r="AF2354" s="92">
        <f t="shared" si="695"/>
        <v>584</v>
      </c>
      <c r="AG2354" s="92">
        <v>236.22076824677424</v>
      </c>
      <c r="AI2354" s="92">
        <f t="shared" si="696"/>
        <v>4.5449389120984791E-19</v>
      </c>
      <c r="AJ2354" s="92" t="e">
        <f>SUM($AI$13:AI2354)</f>
        <v>#N/A</v>
      </c>
      <c r="AK2354" s="92">
        <f t="shared" si="697"/>
        <v>766</v>
      </c>
      <c r="AL2354" s="92">
        <v>268.90700141291018</v>
      </c>
    </row>
    <row r="2355" spans="1:38">
      <c r="A2355" s="93">
        <v>2343</v>
      </c>
      <c r="B2355" s="130">
        <v>40577</v>
      </c>
      <c r="C2355" s="92">
        <v>16.429001</v>
      </c>
      <c r="D2355" s="92">
        <v>19.452000000000002</v>
      </c>
      <c r="E2355" s="92">
        <v>11.997</v>
      </c>
      <c r="F2355" s="139">
        <f t="shared" si="685"/>
        <v>-8.4606483376560293E-3</v>
      </c>
      <c r="G2355" s="140">
        <f t="shared" si="685"/>
        <v>-5.0380423606828373E-3</v>
      </c>
      <c r="H2355" s="140">
        <f t="shared" si="685"/>
        <v>-1.9171459531549528E-3</v>
      </c>
      <c r="I2355" s="141">
        <f t="shared" si="703"/>
        <v>21.218842971638992</v>
      </c>
      <c r="J2355" s="142">
        <f t="shared" si="698"/>
        <v>24.954342370964422</v>
      </c>
      <c r="K2355" s="142">
        <f t="shared" si="701"/>
        <v>19.421694256897556</v>
      </c>
      <c r="L2355" s="143">
        <f t="shared" si="699"/>
        <v>14853.190080147295</v>
      </c>
      <c r="M2355" s="137">
        <f t="shared" si="686"/>
        <v>-14972.605422578654</v>
      </c>
      <c r="N2355" s="137">
        <f t="shared" si="687"/>
        <v>29132.541385346332</v>
      </c>
      <c r="O2355" s="143">
        <f t="shared" si="702"/>
        <v>126.73991985270368</v>
      </c>
      <c r="P2355" s="137">
        <f t="shared" si="700"/>
        <v>-75.814577421346257</v>
      </c>
      <c r="Q2355" s="137">
        <f t="shared" si="688"/>
        <v>55.95861465366761</v>
      </c>
      <c r="R2355" s="144">
        <f t="shared" si="689"/>
        <v>106.88395708502503</v>
      </c>
      <c r="T2355" s="92">
        <f t="shared" si="690"/>
        <v>2.868887850461651E-37</v>
      </c>
      <c r="U2355" s="92">
        <f>SUM($T$13:T2355)</f>
        <v>0.95919533174058602</v>
      </c>
      <c r="V2355" s="92">
        <f t="shared" si="691"/>
        <v>1583</v>
      </c>
      <c r="W2355" s="92">
        <v>139.54514899749847</v>
      </c>
      <c r="Y2355" s="92">
        <f t="shared" si="692"/>
        <v>1.2831221592799608E-25</v>
      </c>
      <c r="Z2355" s="92" t="e">
        <f>SUM($Y$13:Y2355)</f>
        <v>#N/A</v>
      </c>
      <c r="AA2355" s="92">
        <f t="shared" si="693"/>
        <v>1060</v>
      </c>
      <c r="AB2355" s="92">
        <v>138.48984235324679</v>
      </c>
      <c r="AD2355" s="92">
        <f t="shared" si="694"/>
        <v>2.5439639877841617E-31</v>
      </c>
      <c r="AE2355" s="92" t="e">
        <f>SUM($AD$13:AD2355)</f>
        <v>#N/A</v>
      </c>
      <c r="AF2355" s="92">
        <f t="shared" si="695"/>
        <v>1316</v>
      </c>
      <c r="AG2355" s="92">
        <v>237.44137222678546</v>
      </c>
      <c r="AI2355" s="92">
        <f t="shared" si="696"/>
        <v>7.3565643036679264E-52</v>
      </c>
      <c r="AJ2355" s="92" t="e">
        <f>SUM($AI$13:AI2355)</f>
        <v>#N/A</v>
      </c>
      <c r="AK2355" s="92">
        <f t="shared" si="697"/>
        <v>2238</v>
      </c>
      <c r="AL2355" s="92">
        <v>269.55449968587891</v>
      </c>
    </row>
    <row r="2356" spans="1:38">
      <c r="A2356" s="93">
        <v>2344</v>
      </c>
      <c r="B2356" s="130">
        <v>40576</v>
      </c>
      <c r="C2356" s="92">
        <v>16.405999999999999</v>
      </c>
      <c r="D2356" s="92">
        <v>19.364999999999998</v>
      </c>
      <c r="E2356" s="92">
        <v>12.0061</v>
      </c>
      <c r="F2356" s="139">
        <f t="shared" si="685"/>
        <v>1.4019870778982924E-3</v>
      </c>
      <c r="G2356" s="140">
        <f t="shared" si="685"/>
        <v>4.492641363284422E-3</v>
      </c>
      <c r="H2356" s="140">
        <f t="shared" si="685"/>
        <v>-7.5794804307816044E-4</v>
      </c>
      <c r="I2356" s="141">
        <f t="shared" si="703"/>
        <v>21.429902383268313</v>
      </c>
      <c r="J2356" s="142">
        <f t="shared" si="698"/>
        <v>25.193378590240126</v>
      </c>
      <c r="K2356" s="142">
        <f t="shared" si="701"/>
        <v>19.444251089029741</v>
      </c>
      <c r="L2356" s="143">
        <f t="shared" si="699"/>
        <v>15000.93166828782</v>
      </c>
      <c r="M2356" s="137">
        <f t="shared" si="686"/>
        <v>-15116.027154144076</v>
      </c>
      <c r="N2356" s="137">
        <f t="shared" si="687"/>
        <v>29166.376633544613</v>
      </c>
      <c r="O2356" s="143">
        <f t="shared" si="702"/>
        <v>-21.001668287821303</v>
      </c>
      <c r="P2356" s="137">
        <f t="shared" si="700"/>
        <v>67.607154144076048</v>
      </c>
      <c r="Q2356" s="137">
        <f t="shared" si="688"/>
        <v>22.123366455387441</v>
      </c>
      <c r="R2356" s="144">
        <f t="shared" si="689"/>
        <v>68.728852311642186</v>
      </c>
      <c r="T2356" s="92">
        <f t="shared" si="690"/>
        <v>2.3331084095147207E-19</v>
      </c>
      <c r="U2356" s="92">
        <f>SUM($T$13:T2356)</f>
        <v>0.95919533174058602</v>
      </c>
      <c r="V2356" s="92">
        <f t="shared" si="691"/>
        <v>779</v>
      </c>
      <c r="W2356" s="92">
        <v>139.54540894159982</v>
      </c>
      <c r="Y2356" s="92">
        <f t="shared" si="692"/>
        <v>7.1418899214375626E-39</v>
      </c>
      <c r="Z2356" s="92" t="e">
        <f>SUM($Y$13:Y2356)</f>
        <v>#N/A</v>
      </c>
      <c r="AA2356" s="92">
        <f t="shared" si="693"/>
        <v>1655</v>
      </c>
      <c r="AB2356" s="92">
        <v>138.69176227119533</v>
      </c>
      <c r="AD2356" s="92">
        <f t="shared" si="694"/>
        <v>1.9639000244067465E-4</v>
      </c>
      <c r="AE2356" s="92" t="e">
        <f>SUM($AD$13:AD2356)</f>
        <v>#N/A</v>
      </c>
      <c r="AF2356" s="92">
        <f t="shared" si="695"/>
        <v>109</v>
      </c>
      <c r="AG2356" s="92">
        <v>237.57636157420347</v>
      </c>
      <c r="AI2356" s="92">
        <f t="shared" si="696"/>
        <v>1.385611868725666E-57</v>
      </c>
      <c r="AJ2356" s="92" t="e">
        <f>SUM($AI$13:AI2356)</f>
        <v>#N/A</v>
      </c>
      <c r="AK2356" s="92">
        <f t="shared" si="697"/>
        <v>2495</v>
      </c>
      <c r="AL2356" s="92">
        <v>270.55256924999594</v>
      </c>
    </row>
    <row r="2357" spans="1:38">
      <c r="A2357" s="93">
        <v>2345</v>
      </c>
      <c r="B2357" s="130">
        <v>40575</v>
      </c>
      <c r="C2357" s="92">
        <v>16.52</v>
      </c>
      <c r="D2357" s="92">
        <v>19.408000999999999</v>
      </c>
      <c r="E2357" s="92">
        <v>12.0039</v>
      </c>
      <c r="F2357" s="139">
        <f t="shared" si="685"/>
        <v>-6.9007263922518103E-3</v>
      </c>
      <c r="G2357" s="140">
        <f t="shared" si="685"/>
        <v>-2.2156326146108851E-3</v>
      </c>
      <c r="H2357" s="140">
        <f t="shared" si="685"/>
        <v>1.8327376935833861E-4</v>
      </c>
      <c r="I2357" s="141">
        <f t="shared" si="703"/>
        <v>21.252225145278448</v>
      </c>
      <c r="J2357" s="142">
        <f t="shared" si="698"/>
        <v>25.025130383082729</v>
      </c>
      <c r="K2357" s="142">
        <f t="shared" si="701"/>
        <v>19.462566324277944</v>
      </c>
      <c r="L2357" s="143">
        <f t="shared" si="699"/>
        <v>14876.557601694914</v>
      </c>
      <c r="M2357" s="137">
        <f t="shared" si="686"/>
        <v>-15015.078229849638</v>
      </c>
      <c r="N2357" s="137">
        <f t="shared" si="687"/>
        <v>29193.849486416915</v>
      </c>
      <c r="O2357" s="143">
        <f t="shared" si="702"/>
        <v>103.37239830508406</v>
      </c>
      <c r="P2357" s="137">
        <f t="shared" si="700"/>
        <v>-33.341770150362208</v>
      </c>
      <c r="Q2357" s="137">
        <f t="shared" si="688"/>
        <v>-5.3494864169151697</v>
      </c>
      <c r="R2357" s="144">
        <f t="shared" si="689"/>
        <v>64.681141737806684</v>
      </c>
      <c r="T2357" s="92">
        <f t="shared" si="690"/>
        <v>9.0546617146196531E-15</v>
      </c>
      <c r="U2357" s="92">
        <f>SUM($T$13:T2357)</f>
        <v>0.95919533174059513</v>
      </c>
      <c r="V2357" s="92">
        <f t="shared" si="691"/>
        <v>573</v>
      </c>
      <c r="W2357" s="92">
        <v>140.13439541457228</v>
      </c>
      <c r="Y2357" s="92">
        <f t="shared" si="692"/>
        <v>7.1820911749701098E-38</v>
      </c>
      <c r="Z2357" s="92" t="e">
        <f>SUM($Y$13:Y2357)</f>
        <v>#N/A</v>
      </c>
      <c r="AA2357" s="92">
        <f t="shared" si="693"/>
        <v>1610</v>
      </c>
      <c r="AB2357" s="92">
        <v>139.18312746348965</v>
      </c>
      <c r="AD2357" s="92">
        <f t="shared" si="694"/>
        <v>3.3571512449960678E-9</v>
      </c>
      <c r="AE2357" s="92" t="e">
        <f>SUM($AD$13:AD2357)</f>
        <v>#N/A</v>
      </c>
      <c r="AF2357" s="92">
        <f t="shared" si="695"/>
        <v>323</v>
      </c>
      <c r="AG2357" s="92">
        <v>237.99190433689728</v>
      </c>
      <c r="AI2357" s="92">
        <f t="shared" si="696"/>
        <v>3.5277046985735202E-55</v>
      </c>
      <c r="AJ2357" s="92" t="e">
        <f>SUM($AI$13:AI2357)</f>
        <v>#N/A</v>
      </c>
      <c r="AK2357" s="92">
        <f t="shared" si="697"/>
        <v>2387</v>
      </c>
      <c r="AL2357" s="92">
        <v>270.62160436353406</v>
      </c>
    </row>
    <row r="2358" spans="1:38">
      <c r="A2358" s="93">
        <v>2346</v>
      </c>
      <c r="B2358" s="130">
        <v>40574</v>
      </c>
      <c r="C2358" s="92">
        <v>16.217500999999999</v>
      </c>
      <c r="D2358" s="92">
        <v>19.350999999999999</v>
      </c>
      <c r="E2358" s="92">
        <v>12.112</v>
      </c>
      <c r="F2358" s="139">
        <f t="shared" si="685"/>
        <v>1.8652627183435966E-2</v>
      </c>
      <c r="G2358" s="140">
        <f t="shared" si="685"/>
        <v>2.9456358844504038E-3</v>
      </c>
      <c r="H2358" s="140">
        <f t="shared" si="685"/>
        <v>-8.9250330250990606E-3</v>
      </c>
      <c r="I2358" s="141">
        <f t="shared" si="703"/>
        <v>21.799064356462811</v>
      </c>
      <c r="J2358" s="142">
        <f t="shared" si="698"/>
        <v>25.154578609927135</v>
      </c>
      <c r="K2358" s="142">
        <f t="shared" si="701"/>
        <v>19.285327782364597</v>
      </c>
      <c r="L2358" s="143">
        <f t="shared" si="699"/>
        <v>15259.345049523967</v>
      </c>
      <c r="M2358" s="137">
        <f t="shared" si="686"/>
        <v>-15092.747165956282</v>
      </c>
      <c r="N2358" s="137">
        <f t="shared" si="687"/>
        <v>28927.991673546894</v>
      </c>
      <c r="O2358" s="143">
        <f t="shared" si="702"/>
        <v>-279.41504952396826</v>
      </c>
      <c r="P2358" s="137">
        <f t="shared" si="700"/>
        <v>44.327165956281533</v>
      </c>
      <c r="Q2358" s="137">
        <f t="shared" si="688"/>
        <v>260.50832645310584</v>
      </c>
      <c r="R2358" s="144">
        <f t="shared" si="689"/>
        <v>25.420442885419106</v>
      </c>
      <c r="T2358" s="92">
        <f t="shared" si="690"/>
        <v>1.4422563688412117E-59</v>
      </c>
      <c r="U2358" s="92">
        <f>SUM($T$13:T2358)</f>
        <v>0.95919533174059513</v>
      </c>
      <c r="V2358" s="92">
        <f t="shared" si="691"/>
        <v>2584</v>
      </c>
      <c r="W2358" s="92">
        <v>140.51089340107501</v>
      </c>
      <c r="Y2358" s="92">
        <f t="shared" si="692"/>
        <v>1.1804242202676339E-49</v>
      </c>
      <c r="Z2358" s="92" t="e">
        <f>SUM($Y$13:Y2358)</f>
        <v>#N/A</v>
      </c>
      <c r="AA2358" s="92">
        <f t="shared" si="693"/>
        <v>2139</v>
      </c>
      <c r="AB2358" s="92">
        <v>139.18751623300886</v>
      </c>
      <c r="AD2358" s="92">
        <f t="shared" si="694"/>
        <v>1.9544211340882499E-14</v>
      </c>
      <c r="AE2358" s="92" t="e">
        <f>SUM($AD$13:AD2358)</f>
        <v>#N/A</v>
      </c>
      <c r="AF2358" s="92">
        <f t="shared" si="695"/>
        <v>558</v>
      </c>
      <c r="AG2358" s="92">
        <v>239.05530110174368</v>
      </c>
      <c r="AI2358" s="92">
        <f t="shared" si="696"/>
        <v>3.3139069115098956E-57</v>
      </c>
      <c r="AJ2358" s="92" t="e">
        <f>SUM($AI$13:AI2358)</f>
        <v>#N/A</v>
      </c>
      <c r="AK2358" s="92">
        <f t="shared" si="697"/>
        <v>2478</v>
      </c>
      <c r="AL2358" s="92">
        <v>271.028770146233</v>
      </c>
    </row>
    <row r="2359" spans="1:38">
      <c r="A2359" s="93">
        <v>2347</v>
      </c>
      <c r="B2359" s="130">
        <v>40571</v>
      </c>
      <c r="C2359" s="92">
        <v>16.332001000000002</v>
      </c>
      <c r="D2359" s="92">
        <v>19.167998999999998</v>
      </c>
      <c r="E2359" s="92">
        <v>12.201000000000001</v>
      </c>
      <c r="F2359" s="139">
        <f t="shared" si="685"/>
        <v>-7.0107759606433673E-3</v>
      </c>
      <c r="G2359" s="140">
        <f t="shared" si="685"/>
        <v>9.5472146049255802E-3</v>
      </c>
      <c r="H2359" s="140">
        <f t="shared" si="685"/>
        <v>-7.2944840586837145E-3</v>
      </c>
      <c r="I2359" s="141">
        <f t="shared" si="703"/>
        <v>21.249870095519828</v>
      </c>
      <c r="J2359" s="142">
        <f t="shared" si="698"/>
        <v>25.320150825341756</v>
      </c>
      <c r="K2359" s="142">
        <f t="shared" si="701"/>
        <v>19.317056634702073</v>
      </c>
      <c r="L2359" s="143">
        <f t="shared" si="699"/>
        <v>14874.90906686388</v>
      </c>
      <c r="M2359" s="137">
        <f t="shared" si="686"/>
        <v>-15192.090495205053</v>
      </c>
      <c r="N2359" s="137">
        <f t="shared" si="687"/>
        <v>28975.584952053108</v>
      </c>
      <c r="O2359" s="143">
        <f t="shared" si="702"/>
        <v>105.0209331361184</v>
      </c>
      <c r="P2359" s="137">
        <f t="shared" si="700"/>
        <v>143.67049520505316</v>
      </c>
      <c r="Q2359" s="137">
        <f t="shared" si="688"/>
        <v>212.91504794689172</v>
      </c>
      <c r="R2359" s="144">
        <f t="shared" si="689"/>
        <v>461.60647628806328</v>
      </c>
      <c r="T2359" s="92">
        <f t="shared" si="690"/>
        <v>8.4044297255629068E-10</v>
      </c>
      <c r="U2359" s="92">
        <f>SUM($T$13:T2359)</f>
        <v>0.95919533258103806</v>
      </c>
      <c r="V2359" s="92">
        <f t="shared" si="691"/>
        <v>350</v>
      </c>
      <c r="W2359" s="92">
        <v>140.52351532606554</v>
      </c>
      <c r="Y2359" s="92">
        <f t="shared" si="692"/>
        <v>7.0117559660105094E-24</v>
      </c>
      <c r="Z2359" s="92" t="e">
        <f>SUM($Y$13:Y2359)</f>
        <v>#N/A</v>
      </c>
      <c r="AA2359" s="92">
        <f t="shared" si="693"/>
        <v>982</v>
      </c>
      <c r="AB2359" s="92">
        <v>140.21820210395163</v>
      </c>
      <c r="AD2359" s="92">
        <f t="shared" si="694"/>
        <v>1.0869930326914228E-18</v>
      </c>
      <c r="AE2359" s="92" t="e">
        <f>SUM($AD$13:AD2359)</f>
        <v>#N/A</v>
      </c>
      <c r="AF2359" s="92">
        <f t="shared" si="695"/>
        <v>749</v>
      </c>
      <c r="AG2359" s="92">
        <v>240.37445410306464</v>
      </c>
      <c r="AI2359" s="92">
        <f t="shared" si="696"/>
        <v>3.5222416653790586E-37</v>
      </c>
      <c r="AJ2359" s="92" t="e">
        <f>SUM($AI$13:AI2359)</f>
        <v>#N/A</v>
      </c>
      <c r="AK2359" s="92">
        <f t="shared" si="697"/>
        <v>1579</v>
      </c>
      <c r="AL2359" s="92">
        <v>271.09733247230361</v>
      </c>
    </row>
    <row r="2360" spans="1:38">
      <c r="A2360" s="93">
        <v>2348</v>
      </c>
      <c r="B2360" s="130">
        <v>40570</v>
      </c>
      <c r="C2360" s="92">
        <v>16.231100000000001</v>
      </c>
      <c r="D2360" s="92">
        <v>19.103999999999999</v>
      </c>
      <c r="E2360" s="92">
        <v>12.036</v>
      </c>
      <c r="F2360" s="139">
        <f t="shared" si="685"/>
        <v>6.2165226016721586E-3</v>
      </c>
      <c r="G2360" s="140">
        <f t="shared" si="685"/>
        <v>3.3500314070351589E-3</v>
      </c>
      <c r="H2360" s="140">
        <f t="shared" si="685"/>
        <v>1.3708873379860487E-2</v>
      </c>
      <c r="I2360" s="141">
        <f t="shared" si="703"/>
        <v>21.532932962023523</v>
      </c>
      <c r="J2360" s="142">
        <f t="shared" si="698"/>
        <v>25.164721132710426</v>
      </c>
      <c r="K2360" s="142">
        <f t="shared" si="701"/>
        <v>19.725760967098704</v>
      </c>
      <c r="L2360" s="143">
        <f t="shared" si="699"/>
        <v>15073.053073416466</v>
      </c>
      <c r="M2360" s="137">
        <f t="shared" si="686"/>
        <v>-15098.832679626255</v>
      </c>
      <c r="N2360" s="137">
        <f t="shared" si="687"/>
        <v>29588.641450648058</v>
      </c>
      <c r="O2360" s="143">
        <f t="shared" si="702"/>
        <v>-93.123073416467378</v>
      </c>
      <c r="P2360" s="137">
        <f t="shared" si="700"/>
        <v>50.41267962625534</v>
      </c>
      <c r="Q2360" s="137">
        <f t="shared" si="688"/>
        <v>-400.1414506480578</v>
      </c>
      <c r="R2360" s="144">
        <f t="shared" si="689"/>
        <v>-442.85184443826984</v>
      </c>
      <c r="T2360" s="92">
        <f t="shared" si="690"/>
        <v>8.1718321974442371E-15</v>
      </c>
      <c r="U2360" s="92">
        <f>SUM($T$13:T2360)</f>
        <v>0.95919533258104628</v>
      </c>
      <c r="V2360" s="92">
        <f t="shared" si="691"/>
        <v>575</v>
      </c>
      <c r="W2360" s="92">
        <v>140.63526621130586</v>
      </c>
      <c r="Y2360" s="92">
        <f t="shared" si="692"/>
        <v>5.6747523732401142E-16</v>
      </c>
      <c r="Z2360" s="92" t="e">
        <f>SUM($Y$13:Y2360)</f>
        <v>#N/A</v>
      </c>
      <c r="AA2360" s="92">
        <f t="shared" si="693"/>
        <v>627</v>
      </c>
      <c r="AB2360" s="92">
        <v>140.54566096018789</v>
      </c>
      <c r="AD2360" s="92">
        <f t="shared" si="694"/>
        <v>3.1257416141418886E-40</v>
      </c>
      <c r="AE2360" s="92" t="e">
        <f>SUM($AD$13:AD2360)</f>
        <v>#N/A</v>
      </c>
      <c r="AF2360" s="92">
        <f t="shared" si="695"/>
        <v>1716</v>
      </c>
      <c r="AG2360" s="92">
        <v>240.43540519396993</v>
      </c>
      <c r="AI2360" s="92">
        <f t="shared" si="696"/>
        <v>1.7330677395718746E-8</v>
      </c>
      <c r="AJ2360" s="92" t="e">
        <f>SUM($AI$13:AI2360)</f>
        <v>#N/A</v>
      </c>
      <c r="AK2360" s="92">
        <f t="shared" si="697"/>
        <v>291</v>
      </c>
      <c r="AL2360" s="92">
        <v>272.57284575244194</v>
      </c>
    </row>
    <row r="2361" spans="1:38">
      <c r="A2361" s="93">
        <v>2349</v>
      </c>
      <c r="B2361" s="130">
        <v>40569</v>
      </c>
      <c r="C2361" s="92">
        <v>16.337</v>
      </c>
      <c r="D2361" s="92">
        <v>19.105</v>
      </c>
      <c r="E2361" s="92">
        <v>11.994999999999999</v>
      </c>
      <c r="F2361" s="139">
        <f t="shared" si="685"/>
        <v>-6.4822182775294834E-3</v>
      </c>
      <c r="G2361" s="140">
        <f t="shared" si="685"/>
        <v>-5.2342318764830864E-5</v>
      </c>
      <c r="H2361" s="140">
        <f t="shared" si="685"/>
        <v>3.4180908711962665E-3</v>
      </c>
      <c r="I2361" s="141">
        <f t="shared" si="703"/>
        <v>21.261181177082694</v>
      </c>
      <c r="J2361" s="142">
        <f t="shared" si="698"/>
        <v>25.079387218005756</v>
      </c>
      <c r="K2361" s="142">
        <f t="shared" si="701"/>
        <v>19.525512630262607</v>
      </c>
      <c r="L2361" s="143">
        <f t="shared" si="699"/>
        <v>14882.826823957887</v>
      </c>
      <c r="M2361" s="137">
        <f t="shared" si="686"/>
        <v>-15047.632330803453</v>
      </c>
      <c r="N2361" s="137">
        <f t="shared" si="687"/>
        <v>29288.268945393913</v>
      </c>
      <c r="O2361" s="143">
        <f t="shared" si="702"/>
        <v>97.103176042111954</v>
      </c>
      <c r="P2361" s="137">
        <f t="shared" si="700"/>
        <v>-0.7876691965466307</v>
      </c>
      <c r="Q2361" s="137">
        <f t="shared" si="688"/>
        <v>-99.768945393912873</v>
      </c>
      <c r="R2361" s="144">
        <f t="shared" si="689"/>
        <v>-3.4534385483475489</v>
      </c>
      <c r="T2361" s="92">
        <f t="shared" si="690"/>
        <v>4.3001832874325755E-38</v>
      </c>
      <c r="U2361" s="92">
        <f>SUM($T$13:T2361)</f>
        <v>0.95919533258104628</v>
      </c>
      <c r="V2361" s="92">
        <f t="shared" si="691"/>
        <v>1620</v>
      </c>
      <c r="W2361" s="92">
        <v>140.90653219063461</v>
      </c>
      <c r="Y2361" s="92">
        <f t="shared" si="692"/>
        <v>9.6762444584128989E-58</v>
      </c>
      <c r="Z2361" s="92" t="e">
        <f>SUM($Y$13:Y2361)</f>
        <v>#N/A</v>
      </c>
      <c r="AA2361" s="92">
        <f t="shared" si="693"/>
        <v>2502</v>
      </c>
      <c r="AB2361" s="92">
        <v>140.74210338272496</v>
      </c>
      <c r="AD2361" s="92">
        <f t="shared" si="694"/>
        <v>4.4976852805717241E-30</v>
      </c>
      <c r="AE2361" s="92" t="e">
        <f>SUM($AD$13:AD2361)</f>
        <v>#N/A</v>
      </c>
      <c r="AF2361" s="92">
        <f t="shared" si="695"/>
        <v>1260</v>
      </c>
      <c r="AG2361" s="92">
        <v>240.68377062286527</v>
      </c>
      <c r="AI2361" s="92">
        <f t="shared" si="696"/>
        <v>8.4109448789193737E-19</v>
      </c>
      <c r="AJ2361" s="92" t="e">
        <f>SUM($AI$13:AI2361)</f>
        <v>#N/A</v>
      </c>
      <c r="AK2361" s="92">
        <f t="shared" si="697"/>
        <v>754</v>
      </c>
      <c r="AL2361" s="92">
        <v>272.78647065004043</v>
      </c>
    </row>
    <row r="2362" spans="1:38">
      <c r="A2362" s="93">
        <v>2350</v>
      </c>
      <c r="B2362" s="130">
        <v>40568</v>
      </c>
      <c r="C2362" s="92">
        <v>16.292998999999998</v>
      </c>
      <c r="D2362" s="92">
        <v>19.257999000000002</v>
      </c>
      <c r="E2362" s="92">
        <v>12.08</v>
      </c>
      <c r="F2362" s="139">
        <f t="shared" si="685"/>
        <v>2.7006077886582158E-3</v>
      </c>
      <c r="G2362" s="140">
        <f t="shared" si="685"/>
        <v>-7.9446987197372421E-3</v>
      </c>
      <c r="H2362" s="140">
        <f t="shared" si="685"/>
        <v>-7.0364238410596247E-3</v>
      </c>
      <c r="I2362" s="141">
        <f t="shared" si="703"/>
        <v>21.457692736616504</v>
      </c>
      <c r="J2362" s="142">
        <f t="shared" si="698"/>
        <v>24.881441394819888</v>
      </c>
      <c r="K2362" s="142">
        <f t="shared" si="701"/>
        <v>19.322078228476819</v>
      </c>
      <c r="L2362" s="143">
        <f t="shared" si="699"/>
        <v>15020.384915631554</v>
      </c>
      <c r="M2362" s="137">
        <f t="shared" si="686"/>
        <v>-14928.864836891933</v>
      </c>
      <c r="N2362" s="137">
        <f t="shared" si="687"/>
        <v>28983.117342715228</v>
      </c>
      <c r="O2362" s="143">
        <f t="shared" si="702"/>
        <v>-40.454915631555195</v>
      </c>
      <c r="P2362" s="137">
        <f t="shared" si="700"/>
        <v>-119.55516310806706</v>
      </c>
      <c r="Q2362" s="137">
        <f t="shared" si="688"/>
        <v>205.38265728477199</v>
      </c>
      <c r="R2362" s="144">
        <f t="shared" si="689"/>
        <v>45.372578545149736</v>
      </c>
      <c r="T2362" s="92">
        <f t="shared" si="690"/>
        <v>1.4633430233273876E-29</v>
      </c>
      <c r="U2362" s="92">
        <f>SUM($T$13:T2362)</f>
        <v>0.95919533258104628</v>
      </c>
      <c r="V2362" s="92">
        <f t="shared" si="691"/>
        <v>1237</v>
      </c>
      <c r="W2362" s="92">
        <v>141.21526265090324</v>
      </c>
      <c r="Y2362" s="92">
        <f t="shared" si="692"/>
        <v>5.9687965117178573E-7</v>
      </c>
      <c r="Z2362" s="92" t="e">
        <f>SUM($Y$13:Y2362)</f>
        <v>#N/A</v>
      </c>
      <c r="AA2362" s="92">
        <f t="shared" si="693"/>
        <v>222</v>
      </c>
      <c r="AB2362" s="92">
        <v>140.99562393731685</v>
      </c>
      <c r="AD2362" s="92">
        <f t="shared" si="694"/>
        <v>1.0713295510990306E-48</v>
      </c>
      <c r="AE2362" s="92" t="e">
        <f>SUM($AD$13:AD2362)</f>
        <v>#N/A</v>
      </c>
      <c r="AF2362" s="92">
        <f t="shared" si="695"/>
        <v>2096</v>
      </c>
      <c r="AG2362" s="92">
        <v>241.21828472211928</v>
      </c>
      <c r="AI2362" s="92">
        <f t="shared" si="696"/>
        <v>1.0376516738840399E-8</v>
      </c>
      <c r="AJ2362" s="92" t="e">
        <f>SUM($AI$13:AI2362)</f>
        <v>#N/A</v>
      </c>
      <c r="AK2362" s="92">
        <f t="shared" si="697"/>
        <v>301</v>
      </c>
      <c r="AL2362" s="92">
        <v>273.17135667038383</v>
      </c>
    </row>
    <row r="2363" spans="1:38">
      <c r="A2363" s="93">
        <v>2351</v>
      </c>
      <c r="B2363" s="130">
        <v>40567</v>
      </c>
      <c r="C2363" s="92">
        <v>16.224001000000001</v>
      </c>
      <c r="D2363" s="92">
        <v>19.273001000000001</v>
      </c>
      <c r="E2363" s="92">
        <v>12.051</v>
      </c>
      <c r="F2363" s="139">
        <f t="shared" si="685"/>
        <v>4.2528350435873108E-3</v>
      </c>
      <c r="G2363" s="140">
        <f t="shared" si="685"/>
        <v>-7.7839460497086677E-4</v>
      </c>
      <c r="H2363" s="140">
        <f t="shared" si="685"/>
        <v>2.4064392996432371E-3</v>
      </c>
      <c r="I2363" s="141">
        <f t="shared" si="703"/>
        <v>21.490910244649264</v>
      </c>
      <c r="J2363" s="142">
        <f t="shared" si="698"/>
        <v>25.061177318431106</v>
      </c>
      <c r="K2363" s="142">
        <f t="shared" si="701"/>
        <v>19.505826902331759</v>
      </c>
      <c r="L2363" s="143">
        <f t="shared" si="699"/>
        <v>15043.637171254484</v>
      </c>
      <c r="M2363" s="137">
        <f t="shared" si="686"/>
        <v>-15036.706391058664</v>
      </c>
      <c r="N2363" s="137">
        <f t="shared" si="687"/>
        <v>29258.740353497637</v>
      </c>
      <c r="O2363" s="143">
        <f t="shared" si="702"/>
        <v>-63.707171254485729</v>
      </c>
      <c r="P2363" s="137">
        <f t="shared" si="700"/>
        <v>-11.713608941336133</v>
      </c>
      <c r="Q2363" s="137">
        <f t="shared" si="688"/>
        <v>-70.240353497636534</v>
      </c>
      <c r="R2363" s="144">
        <f t="shared" si="689"/>
        <v>-145.6611336934584</v>
      </c>
      <c r="T2363" s="92">
        <f t="shared" si="690"/>
        <v>7.9395171915293742E-11</v>
      </c>
      <c r="U2363" s="92">
        <f>SUM($T$13:T2363)</f>
        <v>0.95919533266044144</v>
      </c>
      <c r="V2363" s="92">
        <f t="shared" si="691"/>
        <v>396</v>
      </c>
      <c r="W2363" s="92">
        <v>141.44327692665502</v>
      </c>
      <c r="Y2363" s="92">
        <f t="shared" si="692"/>
        <v>2.1056303395870352E-19</v>
      </c>
      <c r="Z2363" s="92" t="e">
        <f>SUM($Y$13:Y2363)</f>
        <v>#N/A</v>
      </c>
      <c r="AA2363" s="92">
        <f t="shared" si="693"/>
        <v>781</v>
      </c>
      <c r="AB2363" s="92">
        <v>141.29672949291125</v>
      </c>
      <c r="AD2363" s="92">
        <f t="shared" si="694"/>
        <v>4.2728010165431369E-30</v>
      </c>
      <c r="AE2363" s="92" t="e">
        <f>SUM($AD$13:AD2363)</f>
        <v>#N/A</v>
      </c>
      <c r="AF2363" s="92">
        <f t="shared" si="695"/>
        <v>1261</v>
      </c>
      <c r="AG2363" s="92">
        <v>242.12981030698211</v>
      </c>
      <c r="AI2363" s="92">
        <f t="shared" si="696"/>
        <v>9.9516625639391861E-53</v>
      </c>
      <c r="AJ2363" s="92" t="e">
        <f>SUM($AI$13:AI2363)</f>
        <v>#N/A</v>
      </c>
      <c r="AK2363" s="92">
        <f t="shared" si="697"/>
        <v>2277</v>
      </c>
      <c r="AL2363" s="92">
        <v>274.38708307523302</v>
      </c>
    </row>
    <row r="2364" spans="1:38">
      <c r="A2364" s="93">
        <v>2352</v>
      </c>
      <c r="B2364" s="130">
        <v>40564</v>
      </c>
      <c r="C2364" s="92">
        <v>16.0411</v>
      </c>
      <c r="D2364" s="92">
        <v>19.183001000000001</v>
      </c>
      <c r="E2364" s="92">
        <v>12.054</v>
      </c>
      <c r="F2364" s="139">
        <f t="shared" si="685"/>
        <v>1.1402023552000928E-2</v>
      </c>
      <c r="G2364" s="140">
        <f t="shared" si="685"/>
        <v>4.6916538241330574E-3</v>
      </c>
      <c r="H2364" s="140">
        <f t="shared" si="685"/>
        <v>-2.4888003982082019E-4</v>
      </c>
      <c r="I2364" s="141">
        <f t="shared" si="703"/>
        <v>21.643902163810463</v>
      </c>
      <c r="J2364" s="142">
        <f t="shared" si="698"/>
        <v>25.198369962066934</v>
      </c>
      <c r="K2364" s="142">
        <f t="shared" si="701"/>
        <v>19.454157043305127</v>
      </c>
      <c r="L2364" s="143">
        <f t="shared" si="699"/>
        <v>15150.731514667325</v>
      </c>
      <c r="M2364" s="137">
        <f t="shared" si="686"/>
        <v>-15119.02197724016</v>
      </c>
      <c r="N2364" s="137">
        <f t="shared" si="687"/>
        <v>29181.235564957689</v>
      </c>
      <c r="O2364" s="143">
        <f t="shared" si="702"/>
        <v>-170.80151466732605</v>
      </c>
      <c r="P2364" s="137">
        <f t="shared" si="700"/>
        <v>70.601977240159613</v>
      </c>
      <c r="Q2364" s="137">
        <f t="shared" si="688"/>
        <v>7.2644350423106516</v>
      </c>
      <c r="R2364" s="144">
        <f t="shared" si="689"/>
        <v>-92.935102384855782</v>
      </c>
      <c r="T2364" s="92">
        <f t="shared" si="690"/>
        <v>2.1985135524857003E-57</v>
      </c>
      <c r="U2364" s="92">
        <f>SUM($T$13:T2364)</f>
        <v>0.95919533266044144</v>
      </c>
      <c r="V2364" s="92">
        <f t="shared" si="691"/>
        <v>2486</v>
      </c>
      <c r="W2364" s="92">
        <v>141.78869054078314</v>
      </c>
      <c r="Y2364" s="92">
        <f t="shared" si="692"/>
        <v>2.5642379967758564E-57</v>
      </c>
      <c r="Z2364" s="92" t="e">
        <f>SUM($Y$13:Y2364)</f>
        <v>#N/A</v>
      </c>
      <c r="AA2364" s="92">
        <f t="shared" si="693"/>
        <v>2483</v>
      </c>
      <c r="AB2364" s="92">
        <v>141.44201591484125</v>
      </c>
      <c r="AD2364" s="92">
        <f t="shared" si="694"/>
        <v>7.9195859811790464E-48</v>
      </c>
      <c r="AE2364" s="92" t="e">
        <f>SUM($AD$13:AD2364)</f>
        <v>#N/A</v>
      </c>
      <c r="AF2364" s="92">
        <f t="shared" si="695"/>
        <v>2057</v>
      </c>
      <c r="AG2364" s="92">
        <v>242.25693621057871</v>
      </c>
      <c r="AI2364" s="92">
        <f t="shared" si="696"/>
        <v>4.7115546442674385E-40</v>
      </c>
      <c r="AJ2364" s="92" t="e">
        <f>SUM($AI$13:AI2364)</f>
        <v>#N/A</v>
      </c>
      <c r="AK2364" s="92">
        <f t="shared" si="697"/>
        <v>1708</v>
      </c>
      <c r="AL2364" s="92">
        <v>274.43681917559297</v>
      </c>
    </row>
    <row r="2365" spans="1:38">
      <c r="A2365" s="93">
        <v>2353</v>
      </c>
      <c r="B2365" s="130">
        <v>40563</v>
      </c>
      <c r="C2365" s="92">
        <v>16.141999999999999</v>
      </c>
      <c r="D2365" s="92">
        <v>19.304001</v>
      </c>
      <c r="E2365" s="92">
        <v>12.058999999999999</v>
      </c>
      <c r="F2365" s="139">
        <f t="shared" si="685"/>
        <v>-6.2507743774005142E-3</v>
      </c>
      <c r="G2365" s="140">
        <f t="shared" si="685"/>
        <v>-6.2681306326081154E-3</v>
      </c>
      <c r="H2365" s="140">
        <f t="shared" si="685"/>
        <v>-4.1462807861336604E-4</v>
      </c>
      <c r="I2365" s="141">
        <f t="shared" si="703"/>
        <v>21.266134053401064</v>
      </c>
      <c r="J2365" s="142">
        <f t="shared" si="698"/>
        <v>24.923490896042747</v>
      </c>
      <c r="K2365" s="142">
        <f t="shared" si="701"/>
        <v>19.450931752218263</v>
      </c>
      <c r="L2365" s="143">
        <f t="shared" si="699"/>
        <v>14886.293837380745</v>
      </c>
      <c r="M2365" s="137">
        <f t="shared" si="686"/>
        <v>-14954.094537625648</v>
      </c>
      <c r="N2365" s="137">
        <f t="shared" si="687"/>
        <v>29176.397628327395</v>
      </c>
      <c r="O2365" s="143">
        <f t="shared" si="702"/>
        <v>93.63616261925381</v>
      </c>
      <c r="P2365" s="137">
        <f t="shared" si="700"/>
        <v>-94.325462374352355</v>
      </c>
      <c r="Q2365" s="137">
        <f t="shared" si="688"/>
        <v>12.102371672604932</v>
      </c>
      <c r="R2365" s="144">
        <f t="shared" si="689"/>
        <v>11.413071917506386</v>
      </c>
      <c r="T2365" s="92">
        <f t="shared" si="690"/>
        <v>1.7737937601504781E-13</v>
      </c>
      <c r="U2365" s="92">
        <f>SUM($T$13:T2365)</f>
        <v>0.95919533266061885</v>
      </c>
      <c r="V2365" s="92">
        <f t="shared" si="691"/>
        <v>515</v>
      </c>
      <c r="W2365" s="92">
        <v>142.00977880238315</v>
      </c>
      <c r="Y2365" s="92">
        <f t="shared" si="692"/>
        <v>6.8454605391567735E-10</v>
      </c>
      <c r="Z2365" s="92" t="e">
        <f>SUM($Y$13:Y2365)</f>
        <v>#N/A</v>
      </c>
      <c r="AA2365" s="92">
        <f t="shared" si="693"/>
        <v>354</v>
      </c>
      <c r="AB2365" s="92">
        <v>141.54166708426965</v>
      </c>
      <c r="AD2365" s="92">
        <f t="shared" si="694"/>
        <v>6.4505522790827152E-48</v>
      </c>
      <c r="AE2365" s="92" t="e">
        <f>SUM($AD$13:AD2365)</f>
        <v>#N/A</v>
      </c>
      <c r="AF2365" s="92">
        <f t="shared" si="695"/>
        <v>2061</v>
      </c>
      <c r="AG2365" s="92">
        <v>242.62532037220444</v>
      </c>
      <c r="AI2365" s="92">
        <f t="shared" si="696"/>
        <v>7.4945127024407844E-3</v>
      </c>
      <c r="AJ2365" s="92" t="e">
        <f>SUM($AI$13:AI2365)</f>
        <v>#N/A</v>
      </c>
      <c r="AK2365" s="92">
        <f t="shared" si="697"/>
        <v>38</v>
      </c>
      <c r="AL2365" s="92">
        <v>275.59147078126261</v>
      </c>
    </row>
    <row r="2366" spans="1:38">
      <c r="A2366" s="93">
        <v>2354</v>
      </c>
      <c r="B2366" s="130">
        <v>40562</v>
      </c>
      <c r="C2366" s="92">
        <v>15.988</v>
      </c>
      <c r="D2366" s="92">
        <v>19.198</v>
      </c>
      <c r="E2366" s="92">
        <v>12.085000000000001</v>
      </c>
      <c r="F2366" s="139">
        <f t="shared" si="685"/>
        <v>9.6322241681261467E-3</v>
      </c>
      <c r="G2366" s="140">
        <f t="shared" si="685"/>
        <v>5.5214605688092E-3</v>
      </c>
      <c r="H2366" s="140">
        <f t="shared" si="685"/>
        <v>-2.1514273893257219E-3</v>
      </c>
      <c r="I2366" s="141">
        <f t="shared" si="703"/>
        <v>21.60602863397548</v>
      </c>
      <c r="J2366" s="142">
        <f t="shared" si="698"/>
        <v>25.219182096088133</v>
      </c>
      <c r="K2366" s="142">
        <f t="shared" si="701"/>
        <v>19.417135374431112</v>
      </c>
      <c r="L2366" s="143">
        <f t="shared" si="699"/>
        <v>15124.220043782836</v>
      </c>
      <c r="M2366" s="137">
        <f t="shared" si="686"/>
        <v>-15131.50925765288</v>
      </c>
      <c r="N2366" s="137">
        <f t="shared" si="687"/>
        <v>29125.703061646669</v>
      </c>
      <c r="O2366" s="143">
        <f t="shared" si="702"/>
        <v>-144.29004378283753</v>
      </c>
      <c r="P2366" s="137">
        <f t="shared" si="700"/>
        <v>83.089257652880406</v>
      </c>
      <c r="Q2366" s="137">
        <f t="shared" si="688"/>
        <v>62.796938353330916</v>
      </c>
      <c r="R2366" s="144">
        <f t="shared" si="689"/>
        <v>1.5961522233737924</v>
      </c>
      <c r="T2366" s="92">
        <f t="shared" si="690"/>
        <v>6.404512298696885E-31</v>
      </c>
      <c r="U2366" s="92">
        <f>SUM($T$13:T2366)</f>
        <v>0.95919533266061885</v>
      </c>
      <c r="V2366" s="92">
        <f t="shared" si="691"/>
        <v>1298</v>
      </c>
      <c r="W2366" s="92">
        <v>142.1481097031774</v>
      </c>
      <c r="Y2366" s="92">
        <f t="shared" si="692"/>
        <v>1.8595798383765623E-32</v>
      </c>
      <c r="Z2366" s="92" t="e">
        <f>SUM($Y$13:Y2366)</f>
        <v>#N/A</v>
      </c>
      <c r="AA2366" s="92">
        <f t="shared" si="693"/>
        <v>1367</v>
      </c>
      <c r="AB2366" s="92">
        <v>142.80170587716384</v>
      </c>
      <c r="AD2366" s="92">
        <f t="shared" si="694"/>
        <v>2.2905963253031013E-4</v>
      </c>
      <c r="AE2366" s="92" t="e">
        <f>SUM($AD$13:AD2366)</f>
        <v>#N/A</v>
      </c>
      <c r="AF2366" s="92">
        <f t="shared" si="695"/>
        <v>106</v>
      </c>
      <c r="AG2366" s="92">
        <v>243.8090045012359</v>
      </c>
      <c r="AI2366" s="92">
        <f t="shared" si="696"/>
        <v>7.6336063312970386E-18</v>
      </c>
      <c r="AJ2366" s="92" t="e">
        <f>SUM($AI$13:AI2366)</f>
        <v>#N/A</v>
      </c>
      <c r="AK2366" s="92">
        <f t="shared" si="697"/>
        <v>711</v>
      </c>
      <c r="AL2366" s="92">
        <v>276.86534645899519</v>
      </c>
    </row>
    <row r="2367" spans="1:38">
      <c r="A2367" s="93">
        <v>2355</v>
      </c>
      <c r="B2367" s="130">
        <v>40561</v>
      </c>
      <c r="C2367" s="92">
        <v>15.835000000000001</v>
      </c>
      <c r="D2367" s="92">
        <v>19.041</v>
      </c>
      <c r="E2367" s="92">
        <v>12.032999999999999</v>
      </c>
      <c r="F2367" s="139">
        <f t="shared" si="685"/>
        <v>9.6621408272812292E-3</v>
      </c>
      <c r="G2367" s="140">
        <f t="shared" si="685"/>
        <v>8.2453652644294273E-3</v>
      </c>
      <c r="H2367" s="140">
        <f t="shared" si="685"/>
        <v>4.3214493476275706E-3</v>
      </c>
      <c r="I2367" s="141">
        <f t="shared" si="703"/>
        <v>21.606668847489736</v>
      </c>
      <c r="J2367" s="142">
        <f t="shared" si="698"/>
        <v>25.287499532587574</v>
      </c>
      <c r="K2367" s="142">
        <f t="shared" si="701"/>
        <v>19.543091082855483</v>
      </c>
      <c r="L2367" s="143">
        <f t="shared" si="699"/>
        <v>15124.668193242815</v>
      </c>
      <c r="M2367" s="137">
        <f t="shared" si="686"/>
        <v>-15172.499719552545</v>
      </c>
      <c r="N2367" s="137">
        <f t="shared" si="687"/>
        <v>29314.636624283223</v>
      </c>
      <c r="O2367" s="143">
        <f t="shared" si="702"/>
        <v>-144.73819324281612</v>
      </c>
      <c r="P2367" s="137">
        <f t="shared" si="700"/>
        <v>124.0797195525447</v>
      </c>
      <c r="Q2367" s="137">
        <f t="shared" si="688"/>
        <v>-126.13662428322277</v>
      </c>
      <c r="R2367" s="144">
        <f t="shared" si="689"/>
        <v>-146.79509797349419</v>
      </c>
      <c r="T2367" s="92">
        <f t="shared" si="690"/>
        <v>6.0117042713582624E-24</v>
      </c>
      <c r="U2367" s="92">
        <f>SUM($T$13:T2367)</f>
        <v>0.95919533266061885</v>
      </c>
      <c r="V2367" s="92">
        <f t="shared" si="691"/>
        <v>985</v>
      </c>
      <c r="W2367" s="92">
        <v>142.43343098556397</v>
      </c>
      <c r="Y2367" s="92">
        <f t="shared" si="692"/>
        <v>9.2441758639918335E-57</v>
      </c>
      <c r="Z2367" s="92" t="e">
        <f>SUM($Y$13:Y2367)</f>
        <v>#N/A</v>
      </c>
      <c r="AA2367" s="92">
        <f t="shared" si="693"/>
        <v>2458</v>
      </c>
      <c r="AB2367" s="92">
        <v>143.0970934979614</v>
      </c>
      <c r="AD2367" s="92">
        <f t="shared" si="694"/>
        <v>1.0392610823452586E-26</v>
      </c>
      <c r="AE2367" s="92" t="e">
        <f>SUM($AD$13:AD2367)</f>
        <v>#N/A</v>
      </c>
      <c r="AF2367" s="92">
        <f t="shared" si="695"/>
        <v>1109</v>
      </c>
      <c r="AG2367" s="92">
        <v>244.31448498429381</v>
      </c>
      <c r="AI2367" s="92">
        <f t="shared" si="696"/>
        <v>3.9088140704415737E-55</v>
      </c>
      <c r="AJ2367" s="92" t="e">
        <f>SUM($AI$13:AI2367)</f>
        <v>#N/A</v>
      </c>
      <c r="AK2367" s="92">
        <f t="shared" si="697"/>
        <v>2385</v>
      </c>
      <c r="AL2367" s="92">
        <v>277.60491410006216</v>
      </c>
    </row>
    <row r="2368" spans="1:38">
      <c r="A2368" s="93">
        <v>2356</v>
      </c>
      <c r="B2368" s="130">
        <v>40560</v>
      </c>
      <c r="C2368" s="92">
        <v>15.912599999999999</v>
      </c>
      <c r="D2368" s="92">
        <v>19.09</v>
      </c>
      <c r="E2368" s="92">
        <v>11.977</v>
      </c>
      <c r="F2368" s="139">
        <f t="shared" si="685"/>
        <v>-4.8766386385630245E-3</v>
      </c>
      <c r="G2368" s="140">
        <f t="shared" si="685"/>
        <v>-2.5667888947092932E-3</v>
      </c>
      <c r="H2368" s="140">
        <f t="shared" si="685"/>
        <v>4.6756282875510813E-3</v>
      </c>
      <c r="I2368" s="141">
        <f t="shared" si="703"/>
        <v>21.295540420798613</v>
      </c>
      <c r="J2368" s="142">
        <f t="shared" si="698"/>
        <v>25.016323137768463</v>
      </c>
      <c r="K2368" s="142">
        <f t="shared" si="701"/>
        <v>19.549983050847455</v>
      </c>
      <c r="L2368" s="143">
        <f t="shared" si="699"/>
        <v>14906.878294559028</v>
      </c>
      <c r="M2368" s="137">
        <f t="shared" si="686"/>
        <v>-15009.793882661077</v>
      </c>
      <c r="N2368" s="137">
        <f t="shared" si="687"/>
        <v>29324.974576271183</v>
      </c>
      <c r="O2368" s="143">
        <f t="shared" si="702"/>
        <v>73.051705440970181</v>
      </c>
      <c r="P2368" s="137">
        <f t="shared" si="700"/>
        <v>-38.626117338922995</v>
      </c>
      <c r="Q2368" s="137">
        <f t="shared" si="688"/>
        <v>-136.47457627118274</v>
      </c>
      <c r="R2368" s="144">
        <f t="shared" si="689"/>
        <v>-102.04898816913555</v>
      </c>
      <c r="T2368" s="92">
        <f t="shared" si="690"/>
        <v>3.0468837173281141E-8</v>
      </c>
      <c r="U2368" s="92">
        <f>SUM($T$13:T2368)</f>
        <v>0.95919536312945597</v>
      </c>
      <c r="V2368" s="92">
        <f t="shared" si="691"/>
        <v>280</v>
      </c>
      <c r="W2368" s="92">
        <v>143.15005468583331</v>
      </c>
      <c r="Y2368" s="92">
        <f t="shared" si="692"/>
        <v>3.7227188081914601E-18</v>
      </c>
      <c r="Z2368" s="92" t="e">
        <f>SUM($Y$13:Y2368)</f>
        <v>#N/A</v>
      </c>
      <c r="AA2368" s="92">
        <f t="shared" si="693"/>
        <v>725</v>
      </c>
      <c r="AB2368" s="92">
        <v>143.33269882354762</v>
      </c>
      <c r="AD2368" s="92">
        <f t="shared" si="694"/>
        <v>9.6388261733350594E-13</v>
      </c>
      <c r="AE2368" s="92" t="e">
        <f>SUM($AD$13:AD2368)</f>
        <v>#N/A</v>
      </c>
      <c r="AF2368" s="92">
        <f t="shared" si="695"/>
        <v>482</v>
      </c>
      <c r="AG2368" s="92">
        <v>244.38454610951158</v>
      </c>
      <c r="AI2368" s="92">
        <f t="shared" si="696"/>
        <v>1.0869930326914228E-18</v>
      </c>
      <c r="AJ2368" s="92" t="e">
        <f>SUM($AI$13:AI2368)</f>
        <v>#N/A</v>
      </c>
      <c r="AK2368" s="92">
        <f t="shared" si="697"/>
        <v>749</v>
      </c>
      <c r="AL2368" s="92">
        <v>278.18953008960671</v>
      </c>
    </row>
    <row r="2369" spans="1:38">
      <c r="A2369" s="93">
        <v>2357</v>
      </c>
      <c r="B2369" s="130">
        <v>40557</v>
      </c>
      <c r="C2369" s="92">
        <v>16.004000000000001</v>
      </c>
      <c r="D2369" s="92">
        <v>19.215</v>
      </c>
      <c r="E2369" s="92">
        <v>12.034000000000001</v>
      </c>
      <c r="F2369" s="139">
        <f t="shared" si="685"/>
        <v>-5.7110722319421159E-3</v>
      </c>
      <c r="G2369" s="140">
        <f t="shared" si="685"/>
        <v>-6.5053343741868774E-3</v>
      </c>
      <c r="H2369" s="140">
        <f t="shared" si="685"/>
        <v>-4.7365796908759306E-3</v>
      </c>
      <c r="I2369" s="141">
        <f t="shared" si="703"/>
        <v>21.277683625343659</v>
      </c>
      <c r="J2369" s="142">
        <f t="shared" si="698"/>
        <v>24.91754166016133</v>
      </c>
      <c r="K2369" s="142">
        <f t="shared" si="701"/>
        <v>19.366830895795246</v>
      </c>
      <c r="L2369" s="143">
        <f t="shared" si="699"/>
        <v>14894.378537740562</v>
      </c>
      <c r="M2369" s="137">
        <f t="shared" si="686"/>
        <v>-14950.524996096798</v>
      </c>
      <c r="N2369" s="137">
        <f t="shared" si="687"/>
        <v>29050.24634369287</v>
      </c>
      <c r="O2369" s="143">
        <f t="shared" si="702"/>
        <v>85.551462259436448</v>
      </c>
      <c r="P2369" s="137">
        <f t="shared" si="700"/>
        <v>-97.895003903202451</v>
      </c>
      <c r="Q2369" s="137">
        <f t="shared" si="688"/>
        <v>138.25365630712986</v>
      </c>
      <c r="R2369" s="144">
        <f t="shared" si="689"/>
        <v>125.91011466336386</v>
      </c>
      <c r="T2369" s="92">
        <f t="shared" si="690"/>
        <v>1.2707659065815121E-45</v>
      </c>
      <c r="U2369" s="92">
        <f>SUM($T$13:T2369)</f>
        <v>0.95919536312945597</v>
      </c>
      <c r="V2369" s="92">
        <f t="shared" si="691"/>
        <v>1958</v>
      </c>
      <c r="W2369" s="92">
        <v>143.78494137233247</v>
      </c>
      <c r="Y2369" s="92">
        <f t="shared" si="692"/>
        <v>7.9257252813899979E-57</v>
      </c>
      <c r="Z2369" s="92" t="e">
        <f>SUM($Y$13:Y2369)</f>
        <v>#N/A</v>
      </c>
      <c r="AA2369" s="92">
        <f t="shared" si="693"/>
        <v>2461</v>
      </c>
      <c r="AB2369" s="92">
        <v>143.55051877151527</v>
      </c>
      <c r="AD2369" s="92">
        <f t="shared" si="694"/>
        <v>2.0853534700954677E-39</v>
      </c>
      <c r="AE2369" s="92" t="e">
        <f>SUM($AD$13:AD2369)</f>
        <v>#N/A</v>
      </c>
      <c r="AF2369" s="92">
        <f t="shared" si="695"/>
        <v>1679</v>
      </c>
      <c r="AG2369" s="92">
        <v>244.58637672723125</v>
      </c>
      <c r="AI2369" s="92">
        <f t="shared" si="696"/>
        <v>1.9386025202458795E-52</v>
      </c>
      <c r="AJ2369" s="92" t="e">
        <f>SUM($AI$13:AI2369)</f>
        <v>#N/A</v>
      </c>
      <c r="AK2369" s="92">
        <f t="shared" si="697"/>
        <v>2264</v>
      </c>
      <c r="AL2369" s="92">
        <v>278.36604383983831</v>
      </c>
    </row>
    <row r="2370" spans="1:38">
      <c r="A2370" s="93">
        <v>2358</v>
      </c>
      <c r="B2370" s="130">
        <v>40556</v>
      </c>
      <c r="C2370" s="92">
        <v>15.3908</v>
      </c>
      <c r="D2370" s="92">
        <v>19.009001000000001</v>
      </c>
      <c r="E2370" s="92">
        <v>12.13</v>
      </c>
      <c r="F2370" s="139">
        <f t="shared" si="685"/>
        <v>3.9841983522624025E-2</v>
      </c>
      <c r="G2370" s="140">
        <f t="shared" si="685"/>
        <v>1.0836918783896143E-2</v>
      </c>
      <c r="H2370" s="140">
        <f t="shared" si="685"/>
        <v>-7.9142621599340712E-3</v>
      </c>
      <c r="I2370" s="141">
        <f t="shared" si="703"/>
        <v>22.252514463185801</v>
      </c>
      <c r="J2370" s="142">
        <f t="shared" si="698"/>
        <v>25.352497508943266</v>
      </c>
      <c r="K2370" s="142">
        <f t="shared" si="701"/>
        <v>19.304996372629841</v>
      </c>
      <c r="L2370" s="143">
        <f t="shared" si="699"/>
        <v>15576.760124230061</v>
      </c>
      <c r="M2370" s="137">
        <f t="shared" si="686"/>
        <v>-15211.49850536596</v>
      </c>
      <c r="N2370" s="137">
        <f t="shared" si="687"/>
        <v>28957.49455894476</v>
      </c>
      <c r="O2370" s="143">
        <f t="shared" si="702"/>
        <v>-596.83012423006221</v>
      </c>
      <c r="P2370" s="137">
        <f t="shared" si="700"/>
        <v>163.07850536596015</v>
      </c>
      <c r="Q2370" s="137">
        <f t="shared" si="688"/>
        <v>231.00544105524023</v>
      </c>
      <c r="R2370" s="144">
        <f t="shared" si="689"/>
        <v>-202.74617780886183</v>
      </c>
      <c r="T2370" s="92">
        <f t="shared" si="690"/>
        <v>1.21026583919993E-8</v>
      </c>
      <c r="U2370" s="92">
        <f>SUM($T$13:T2370)</f>
        <v>0.9591953752321144</v>
      </c>
      <c r="V2370" s="92">
        <f t="shared" si="691"/>
        <v>298</v>
      </c>
      <c r="W2370" s="92">
        <v>143.89602965321137</v>
      </c>
      <c r="Y2370" s="92">
        <f t="shared" si="692"/>
        <v>2.745035794949415E-54</v>
      </c>
      <c r="Z2370" s="92" t="e">
        <f>SUM($Y$13:Y2370)</f>
        <v>#N/A</v>
      </c>
      <c r="AA2370" s="92">
        <f t="shared" si="693"/>
        <v>2347</v>
      </c>
      <c r="AB2370" s="92">
        <v>143.67049520505316</v>
      </c>
      <c r="AD2370" s="92">
        <f t="shared" si="694"/>
        <v>2.340351372588097E-55</v>
      </c>
      <c r="AE2370" s="92" t="e">
        <f>SUM($AD$13:AD2370)</f>
        <v>#N/A</v>
      </c>
      <c r="AF2370" s="92">
        <f t="shared" si="695"/>
        <v>2395</v>
      </c>
      <c r="AG2370" s="92">
        <v>244.77808867153726</v>
      </c>
      <c r="AI2370" s="92">
        <f t="shared" si="696"/>
        <v>1.0509938830736144E-24</v>
      </c>
      <c r="AJ2370" s="92" t="e">
        <f>SUM($AI$13:AI2370)</f>
        <v>#N/A</v>
      </c>
      <c r="AK2370" s="92">
        <f t="shared" si="697"/>
        <v>1019</v>
      </c>
      <c r="AL2370" s="92">
        <v>278.98411669872985</v>
      </c>
    </row>
    <row r="2371" spans="1:38">
      <c r="A2371" s="93">
        <v>2359</v>
      </c>
      <c r="B2371" s="130">
        <v>40555</v>
      </c>
      <c r="C2371" s="92">
        <v>15.656000000000001</v>
      </c>
      <c r="D2371" s="92">
        <v>18.923999999999999</v>
      </c>
      <c r="E2371" s="92">
        <v>12.07</v>
      </c>
      <c r="F2371" s="139">
        <f t="shared" si="685"/>
        <v>-1.6939192641798662E-2</v>
      </c>
      <c r="G2371" s="140">
        <f t="shared" si="685"/>
        <v>4.4917036567322377E-3</v>
      </c>
      <c r="H2371" s="140">
        <f t="shared" si="685"/>
        <v>4.9710024855011969E-3</v>
      </c>
      <c r="I2371" s="141">
        <f t="shared" si="703"/>
        <v>21.037402971384772</v>
      </c>
      <c r="J2371" s="142">
        <f t="shared" si="698"/>
        <v>25.193355071903405</v>
      </c>
      <c r="K2371" s="142">
        <f t="shared" si="701"/>
        <v>19.555730737365366</v>
      </c>
      <c r="L2371" s="143">
        <f t="shared" si="699"/>
        <v>14726.18207996934</v>
      </c>
      <c r="M2371" s="137">
        <f t="shared" si="686"/>
        <v>-15116.013043142042</v>
      </c>
      <c r="N2371" s="137">
        <f t="shared" si="687"/>
        <v>29333.596106048048</v>
      </c>
      <c r="O2371" s="143">
        <f t="shared" si="702"/>
        <v>253.74792003065886</v>
      </c>
      <c r="P2371" s="137">
        <f t="shared" si="700"/>
        <v>67.593043142042006</v>
      </c>
      <c r="Q2371" s="137">
        <f t="shared" si="688"/>
        <v>-145.09610604804766</v>
      </c>
      <c r="R2371" s="144">
        <f t="shared" si="689"/>
        <v>176.24485712465321</v>
      </c>
      <c r="T2371" s="92">
        <f t="shared" si="690"/>
        <v>1.0931116487686845E-17</v>
      </c>
      <c r="U2371" s="92">
        <f>SUM($T$13:T2371)</f>
        <v>0.9591953752321144</v>
      </c>
      <c r="V2371" s="92">
        <f t="shared" si="691"/>
        <v>704</v>
      </c>
      <c r="W2371" s="92">
        <v>144.47542787313432</v>
      </c>
      <c r="Y2371" s="92">
        <f t="shared" si="692"/>
        <v>5.7199770624232808E-42</v>
      </c>
      <c r="Z2371" s="92" t="e">
        <f>SUM($Y$13:Y2371)</f>
        <v>#N/A</v>
      </c>
      <c r="AA2371" s="92">
        <f t="shared" si="693"/>
        <v>1794</v>
      </c>
      <c r="AB2371" s="92">
        <v>144.48989643991263</v>
      </c>
      <c r="AD2371" s="92">
        <f t="shared" si="694"/>
        <v>6.6714997083228245E-42</v>
      </c>
      <c r="AE2371" s="92" t="e">
        <f>SUM($AD$13:AD2371)</f>
        <v>#N/A</v>
      </c>
      <c r="AF2371" s="92">
        <f t="shared" si="695"/>
        <v>1791</v>
      </c>
      <c r="AG2371" s="92">
        <v>245.11003117918153</v>
      </c>
      <c r="AI2371" s="92">
        <f t="shared" si="696"/>
        <v>1.2556063225753339E-38</v>
      </c>
      <c r="AJ2371" s="92" t="e">
        <f>SUM($AI$13:AI2371)</f>
        <v>#N/A</v>
      </c>
      <c r="AK2371" s="92">
        <f t="shared" si="697"/>
        <v>1644</v>
      </c>
      <c r="AL2371" s="92">
        <v>279.54342165262278</v>
      </c>
    </row>
    <row r="2372" spans="1:38">
      <c r="A2372" s="93">
        <v>2360</v>
      </c>
      <c r="B2372" s="130">
        <v>40554</v>
      </c>
      <c r="C2372" s="92">
        <v>15.695</v>
      </c>
      <c r="D2372" s="92">
        <v>19.044001000000002</v>
      </c>
      <c r="E2372" s="92">
        <v>12.125999999999999</v>
      </c>
      <c r="F2372" s="139">
        <f t="shared" si="685"/>
        <v>-2.4848677922905127E-3</v>
      </c>
      <c r="G2372" s="140">
        <f t="shared" si="685"/>
        <v>-6.3012494065717295E-3</v>
      </c>
      <c r="H2372" s="140">
        <f t="shared" si="685"/>
        <v>-4.6181758205507961E-3</v>
      </c>
      <c r="I2372" s="141">
        <f t="shared" si="703"/>
        <v>21.346724077731761</v>
      </c>
      <c r="J2372" s="142">
        <f t="shared" si="698"/>
        <v>24.922660254008598</v>
      </c>
      <c r="K2372" s="142">
        <f t="shared" si="701"/>
        <v>19.369134916707903</v>
      </c>
      <c r="L2372" s="143">
        <f t="shared" si="699"/>
        <v>14942.706854412232</v>
      </c>
      <c r="M2372" s="137">
        <f t="shared" si="686"/>
        <v>-14953.596152405158</v>
      </c>
      <c r="N2372" s="137">
        <f t="shared" si="687"/>
        <v>29053.702375061854</v>
      </c>
      <c r="O2372" s="143">
        <f t="shared" si="702"/>
        <v>37.223145587766339</v>
      </c>
      <c r="P2372" s="137">
        <f t="shared" si="700"/>
        <v>-94.823847594841936</v>
      </c>
      <c r="Q2372" s="137">
        <f t="shared" si="688"/>
        <v>134.79762493814633</v>
      </c>
      <c r="R2372" s="144">
        <f t="shared" si="689"/>
        <v>77.196922931070731</v>
      </c>
      <c r="T2372" s="92">
        <f t="shared" si="690"/>
        <v>5.2540151472646153E-48</v>
      </c>
      <c r="U2372" s="92">
        <f>SUM($T$13:T2372)</f>
        <v>0.9591953752321144</v>
      </c>
      <c r="V2372" s="92">
        <f t="shared" si="691"/>
        <v>2065</v>
      </c>
      <c r="W2372" s="92">
        <v>144.66249087274991</v>
      </c>
      <c r="Y2372" s="92">
        <f t="shared" si="692"/>
        <v>1.5243459763971884E-40</v>
      </c>
      <c r="Z2372" s="92" t="e">
        <f>SUM($Y$13:Y2372)</f>
        <v>#N/A</v>
      </c>
      <c r="AA2372" s="92">
        <f t="shared" si="693"/>
        <v>1730</v>
      </c>
      <c r="AB2372" s="92">
        <v>144.75479730735788</v>
      </c>
      <c r="AD2372" s="92">
        <f t="shared" si="694"/>
        <v>7.6395239387416013E-27</v>
      </c>
      <c r="AE2372" s="92" t="e">
        <f>SUM($AD$13:AD2372)</f>
        <v>#N/A</v>
      </c>
      <c r="AF2372" s="92">
        <f t="shared" si="695"/>
        <v>1115</v>
      </c>
      <c r="AG2372" s="92">
        <v>245.25527558558315</v>
      </c>
      <c r="AI2372" s="92">
        <f t="shared" si="696"/>
        <v>1.2739640412630844E-8</v>
      </c>
      <c r="AJ2372" s="92" t="e">
        <f>SUM($AI$13:AI2372)</f>
        <v>#N/A</v>
      </c>
      <c r="AK2372" s="92">
        <f t="shared" si="697"/>
        <v>297</v>
      </c>
      <c r="AL2372" s="92">
        <v>279.71766495750853</v>
      </c>
    </row>
    <row r="2373" spans="1:38">
      <c r="A2373" s="93">
        <v>2361</v>
      </c>
      <c r="B2373" s="130">
        <v>40553</v>
      </c>
      <c r="C2373" s="92">
        <v>15.559699999999999</v>
      </c>
      <c r="D2373" s="92">
        <v>18.993998999999999</v>
      </c>
      <c r="E2373" s="92">
        <v>12.217000000000001</v>
      </c>
      <c r="F2373" s="139">
        <f t="shared" si="685"/>
        <v>8.6955404024500194E-3</v>
      </c>
      <c r="G2373" s="140">
        <f t="shared" si="685"/>
        <v>2.6325156698177032E-3</v>
      </c>
      <c r="H2373" s="140">
        <f t="shared" si="685"/>
        <v>-7.4486371449620226E-3</v>
      </c>
      <c r="I2373" s="141">
        <f t="shared" si="703"/>
        <v>21.585983695058388</v>
      </c>
      <c r="J2373" s="142">
        <f t="shared" si="698"/>
        <v>25.146725335759996</v>
      </c>
      <c r="K2373" s="142">
        <f t="shared" si="701"/>
        <v>19.314056969796184</v>
      </c>
      <c r="L2373" s="143">
        <f t="shared" si="699"/>
        <v>15110.188586540871</v>
      </c>
      <c r="M2373" s="137">
        <f t="shared" si="686"/>
        <v>-15088.035201455998</v>
      </c>
      <c r="N2373" s="137">
        <f t="shared" si="687"/>
        <v>28971.085454694276</v>
      </c>
      <c r="O2373" s="143">
        <f t="shared" si="702"/>
        <v>-130.25858654087278</v>
      </c>
      <c r="P2373" s="137">
        <f t="shared" si="700"/>
        <v>39.615201455997521</v>
      </c>
      <c r="Q2373" s="137">
        <f t="shared" si="688"/>
        <v>217.41454530572446</v>
      </c>
      <c r="R2373" s="144">
        <f t="shared" si="689"/>
        <v>126.7711602208492</v>
      </c>
      <c r="T2373" s="92">
        <f t="shared" si="690"/>
        <v>7.4165924160380297E-14</v>
      </c>
      <c r="U2373" s="92">
        <f>SUM($T$13:T2373)</f>
        <v>0.95919537523218856</v>
      </c>
      <c r="V2373" s="92">
        <f t="shared" si="691"/>
        <v>532</v>
      </c>
      <c r="W2373" s="92">
        <v>144.9580187660722</v>
      </c>
      <c r="Y2373" s="92">
        <f t="shared" si="692"/>
        <v>2.7365404069787072E-18</v>
      </c>
      <c r="Z2373" s="92" t="e">
        <f>SUM($Y$13:Y2373)</f>
        <v>#N/A</v>
      </c>
      <c r="AA2373" s="92">
        <f t="shared" si="693"/>
        <v>731</v>
      </c>
      <c r="AB2373" s="92">
        <v>144.94569171939656</v>
      </c>
      <c r="AD2373" s="92">
        <f t="shared" si="694"/>
        <v>2.5706914107577873E-20</v>
      </c>
      <c r="AE2373" s="92" t="e">
        <f>SUM($AD$13:AD2373)</f>
        <v>#N/A</v>
      </c>
      <c r="AF2373" s="92">
        <f t="shared" si="695"/>
        <v>822</v>
      </c>
      <c r="AG2373" s="92">
        <v>245.68866916174738</v>
      </c>
      <c r="AI2373" s="92">
        <f t="shared" si="696"/>
        <v>9.0546617146196531E-15</v>
      </c>
      <c r="AJ2373" s="92" t="e">
        <f>SUM($AI$13:AI2373)</f>
        <v>#N/A</v>
      </c>
      <c r="AK2373" s="92">
        <f t="shared" si="697"/>
        <v>573</v>
      </c>
      <c r="AL2373" s="92">
        <v>280.65885716211051</v>
      </c>
    </row>
    <row r="2374" spans="1:38">
      <c r="A2374" s="93">
        <v>2362</v>
      </c>
      <c r="B2374" s="130">
        <v>40550</v>
      </c>
      <c r="C2374" s="92">
        <v>15.794</v>
      </c>
      <c r="D2374" s="92">
        <v>18.882999000000002</v>
      </c>
      <c r="E2374" s="92">
        <v>12.23</v>
      </c>
      <c r="F2374" s="139">
        <f t="shared" si="685"/>
        <v>-1.4834747372419965E-2</v>
      </c>
      <c r="G2374" s="140">
        <f t="shared" si="685"/>
        <v>5.8783035470157952E-3</v>
      </c>
      <c r="H2374" s="140">
        <f t="shared" si="685"/>
        <v>-1.0629599345870488E-3</v>
      </c>
      <c r="I2374" s="141">
        <f t="shared" si="703"/>
        <v>21.082437889704948</v>
      </c>
      <c r="J2374" s="142">
        <f t="shared" si="698"/>
        <v>25.228131967771638</v>
      </c>
      <c r="K2374" s="142">
        <f t="shared" si="701"/>
        <v>19.438315862632869</v>
      </c>
      <c r="L2374" s="143">
        <f t="shared" si="699"/>
        <v>14757.706522793464</v>
      </c>
      <c r="M2374" s="137">
        <f t="shared" si="686"/>
        <v>-15136.879180662983</v>
      </c>
      <c r="N2374" s="137">
        <f t="shared" si="687"/>
        <v>29157.473793949302</v>
      </c>
      <c r="O2374" s="143">
        <f t="shared" si="702"/>
        <v>222.22347720653488</v>
      </c>
      <c r="P2374" s="137">
        <f t="shared" si="700"/>
        <v>88.459180662983272</v>
      </c>
      <c r="Q2374" s="137">
        <f t="shared" si="688"/>
        <v>31.02620605069751</v>
      </c>
      <c r="R2374" s="144">
        <f t="shared" si="689"/>
        <v>341.70886392021566</v>
      </c>
      <c r="T2374" s="92">
        <f t="shared" si="690"/>
        <v>1.0817465906089321E-28</v>
      </c>
      <c r="U2374" s="92">
        <f>SUM($T$13:T2374)</f>
        <v>0.95919537523218856</v>
      </c>
      <c r="V2374" s="92">
        <f t="shared" si="691"/>
        <v>1198</v>
      </c>
      <c r="W2374" s="92">
        <v>145.804183199205</v>
      </c>
      <c r="Y2374" s="92">
        <f t="shared" si="692"/>
        <v>1.3079492745347746E-49</v>
      </c>
      <c r="Z2374" s="92" t="e">
        <f>SUM($Y$13:Y2374)</f>
        <v>#N/A</v>
      </c>
      <c r="AA2374" s="92">
        <f t="shared" si="693"/>
        <v>2137</v>
      </c>
      <c r="AB2374" s="92">
        <v>145.04932834620195</v>
      </c>
      <c r="AD2374" s="92">
        <f t="shared" si="694"/>
        <v>1.4798635227298909E-27</v>
      </c>
      <c r="AE2374" s="92" t="e">
        <f>SUM($AD$13:AD2374)</f>
        <v>#N/A</v>
      </c>
      <c r="AF2374" s="92">
        <f t="shared" si="695"/>
        <v>1147</v>
      </c>
      <c r="AG2374" s="92">
        <v>246.03161282051224</v>
      </c>
      <c r="AI2374" s="92">
        <f t="shared" si="696"/>
        <v>4.4046467944884494E-52</v>
      </c>
      <c r="AJ2374" s="92" t="e">
        <f>SUM($AI$13:AI2374)</f>
        <v>#N/A</v>
      </c>
      <c r="AK2374" s="92">
        <f t="shared" si="697"/>
        <v>2248</v>
      </c>
      <c r="AL2374" s="92">
        <v>280.68341017029888</v>
      </c>
    </row>
    <row r="2375" spans="1:38">
      <c r="A2375" s="93">
        <v>2363</v>
      </c>
      <c r="B2375" s="130">
        <v>40549</v>
      </c>
      <c r="C2375" s="92">
        <v>15.913</v>
      </c>
      <c r="D2375" s="92">
        <v>18.899000000000001</v>
      </c>
      <c r="E2375" s="92">
        <v>12.223000000000001</v>
      </c>
      <c r="F2375" s="139">
        <f t="shared" si="685"/>
        <v>-7.478162508640751E-3</v>
      </c>
      <c r="G2375" s="140">
        <f t="shared" si="685"/>
        <v>-8.466585533625226E-4</v>
      </c>
      <c r="H2375" s="140">
        <f t="shared" si="685"/>
        <v>5.7269082876532096E-4</v>
      </c>
      <c r="I2375" s="141">
        <f t="shared" si="703"/>
        <v>21.239868070131337</v>
      </c>
      <c r="J2375" s="142">
        <f t="shared" si="698"/>
        <v>25.059465210820679</v>
      </c>
      <c r="K2375" s="142">
        <f t="shared" si="701"/>
        <v>19.470143990836945</v>
      </c>
      <c r="L2375" s="143">
        <f t="shared" si="699"/>
        <v>14867.907649091936</v>
      </c>
      <c r="M2375" s="137">
        <f t="shared" si="686"/>
        <v>-15035.679126492407</v>
      </c>
      <c r="N2375" s="137">
        <f t="shared" si="687"/>
        <v>29205.215986255418</v>
      </c>
      <c r="O2375" s="143">
        <f t="shared" si="702"/>
        <v>112.02235090806244</v>
      </c>
      <c r="P2375" s="137">
        <f t="shared" si="700"/>
        <v>-12.740873507593278</v>
      </c>
      <c r="Q2375" s="137">
        <f t="shared" si="688"/>
        <v>-16.715986255418102</v>
      </c>
      <c r="R2375" s="144">
        <f t="shared" si="689"/>
        <v>82.565491145051055</v>
      </c>
      <c r="T2375" s="92">
        <f t="shared" si="690"/>
        <v>1.0878356747904878E-27</v>
      </c>
      <c r="U2375" s="92">
        <f>SUM($T$13:T2375)</f>
        <v>0.95919537523218856</v>
      </c>
      <c r="V2375" s="92">
        <f t="shared" si="691"/>
        <v>1153</v>
      </c>
      <c r="W2375" s="92">
        <v>146.01088889140556</v>
      </c>
      <c r="Y2375" s="92">
        <f t="shared" si="692"/>
        <v>6.3785413514291845E-50</v>
      </c>
      <c r="Z2375" s="92" t="e">
        <f>SUM($Y$13:Y2375)</f>
        <v>#N/A</v>
      </c>
      <c r="AA2375" s="92">
        <f t="shared" si="693"/>
        <v>2151</v>
      </c>
      <c r="AB2375" s="92">
        <v>145.1420179116576</v>
      </c>
      <c r="AD2375" s="92">
        <f t="shared" si="694"/>
        <v>3.2642401128187679E-14</v>
      </c>
      <c r="AE2375" s="92" t="e">
        <f>SUM($AD$13:AD2375)</f>
        <v>#N/A</v>
      </c>
      <c r="AF2375" s="92">
        <f t="shared" si="695"/>
        <v>548</v>
      </c>
      <c r="AG2375" s="92">
        <v>246.28237451698806</v>
      </c>
      <c r="AI2375" s="92">
        <f t="shared" si="696"/>
        <v>1.982621543595377E-48</v>
      </c>
      <c r="AJ2375" s="92" t="e">
        <f>SUM($AI$13:AI2375)</f>
        <v>#N/A</v>
      </c>
      <c r="AK2375" s="92">
        <f t="shared" si="697"/>
        <v>2084</v>
      </c>
      <c r="AL2375" s="92">
        <v>281.24937511170356</v>
      </c>
    </row>
    <row r="2376" spans="1:38">
      <c r="A2376" s="93">
        <v>2364</v>
      </c>
      <c r="B2376" s="130">
        <v>40548</v>
      </c>
      <c r="C2376" s="92">
        <v>16.162001</v>
      </c>
      <c r="D2376" s="92">
        <v>19.084999</v>
      </c>
      <c r="E2376" s="92">
        <v>12.185</v>
      </c>
      <c r="F2376" s="139">
        <f t="shared" si="685"/>
        <v>-1.5406570015680576E-2</v>
      </c>
      <c r="G2376" s="140">
        <f t="shared" si="685"/>
        <v>-9.7458218363017934E-3</v>
      </c>
      <c r="H2376" s="140">
        <f t="shared" si="685"/>
        <v>3.118588428395519E-3</v>
      </c>
      <c r="I2376" s="141">
        <f t="shared" si="703"/>
        <v>21.070200942321435</v>
      </c>
      <c r="J2376" s="142">
        <f t="shared" si="698"/>
        <v>24.836267966270267</v>
      </c>
      <c r="K2376" s="142">
        <f t="shared" si="701"/>
        <v>19.519684612228147</v>
      </c>
      <c r="L2376" s="143">
        <f t="shared" si="699"/>
        <v>14749.140659625005</v>
      </c>
      <c r="M2376" s="137">
        <f t="shared" si="686"/>
        <v>-14901.76077976216</v>
      </c>
      <c r="N2376" s="137">
        <f t="shared" si="687"/>
        <v>29279.526918342221</v>
      </c>
      <c r="O2376" s="143">
        <f t="shared" si="702"/>
        <v>230.78934037499312</v>
      </c>
      <c r="P2376" s="137">
        <f t="shared" si="700"/>
        <v>-146.65922023783969</v>
      </c>
      <c r="Q2376" s="137">
        <f t="shared" si="688"/>
        <v>-91.026918342220597</v>
      </c>
      <c r="R2376" s="144">
        <f t="shared" si="689"/>
        <v>-6.8967982050671708</v>
      </c>
      <c r="T2376" s="92">
        <f t="shared" si="690"/>
        <v>6.8071435520874971E-11</v>
      </c>
      <c r="U2376" s="92">
        <f>SUM($T$13:T2376)</f>
        <v>0.95919537530026</v>
      </c>
      <c r="V2376" s="92">
        <f t="shared" si="691"/>
        <v>399</v>
      </c>
      <c r="W2376" s="92">
        <v>146.09003510499679</v>
      </c>
      <c r="Y2376" s="92">
        <f t="shared" si="692"/>
        <v>1.7893159430948282E-48</v>
      </c>
      <c r="Z2376" s="92" t="e">
        <f>SUM($Y$13:Y2376)</f>
        <v>#N/A</v>
      </c>
      <c r="AA2376" s="92">
        <f t="shared" si="693"/>
        <v>2086</v>
      </c>
      <c r="AB2376" s="92">
        <v>145.59961634595311</v>
      </c>
      <c r="AD2376" s="92">
        <f t="shared" si="694"/>
        <v>5.4688018911815972E-50</v>
      </c>
      <c r="AE2376" s="92" t="e">
        <f>SUM($AD$13:AD2376)</f>
        <v>#N/A</v>
      </c>
      <c r="AF2376" s="92">
        <f t="shared" si="695"/>
        <v>2154</v>
      </c>
      <c r="AG2376" s="92">
        <v>247.30352644836967</v>
      </c>
      <c r="AI2376" s="92">
        <f t="shared" si="696"/>
        <v>7.4699079150860292E-31</v>
      </c>
      <c r="AJ2376" s="92" t="e">
        <f>SUM($AI$13:AI2376)</f>
        <v>#N/A</v>
      </c>
      <c r="AK2376" s="92">
        <f t="shared" si="697"/>
        <v>1295</v>
      </c>
      <c r="AL2376" s="92">
        <v>281.26763359965662</v>
      </c>
    </row>
    <row r="2377" spans="1:38">
      <c r="A2377" s="93">
        <v>2365</v>
      </c>
      <c r="B2377" s="130">
        <v>40547</v>
      </c>
      <c r="C2377" s="92">
        <v>16.233999000000001</v>
      </c>
      <c r="D2377" s="92">
        <v>18.959999</v>
      </c>
      <c r="E2377" s="92">
        <v>12.237</v>
      </c>
      <c r="F2377" s="139">
        <f t="shared" si="685"/>
        <v>-4.435013209006633E-3</v>
      </c>
      <c r="G2377" s="140">
        <f t="shared" si="685"/>
        <v>6.592827351942443E-3</v>
      </c>
      <c r="H2377" s="140">
        <f t="shared" si="685"/>
        <v>-4.249407534526406E-3</v>
      </c>
      <c r="I2377" s="141">
        <f t="shared" si="703"/>
        <v>21.304991160828578</v>
      </c>
      <c r="J2377" s="142">
        <f t="shared" si="698"/>
        <v>25.246052724965864</v>
      </c>
      <c r="K2377" s="142">
        <f t="shared" si="701"/>
        <v>19.376310778785651</v>
      </c>
      <c r="L2377" s="143">
        <f t="shared" si="699"/>
        <v>14913.493812580005</v>
      </c>
      <c r="M2377" s="137">
        <f t="shared" si="686"/>
        <v>-15147.631634979518</v>
      </c>
      <c r="N2377" s="137">
        <f t="shared" si="687"/>
        <v>29064.466168178478</v>
      </c>
      <c r="O2377" s="143">
        <f t="shared" si="702"/>
        <v>66.436187419993075</v>
      </c>
      <c r="P2377" s="137">
        <f t="shared" si="700"/>
        <v>99.211634979517839</v>
      </c>
      <c r="Q2377" s="137">
        <f t="shared" si="688"/>
        <v>124.03383182152174</v>
      </c>
      <c r="R2377" s="144">
        <f t="shared" si="689"/>
        <v>289.68165422103266</v>
      </c>
      <c r="T2377" s="92">
        <f t="shared" si="690"/>
        <v>2.3034899493476024E-3</v>
      </c>
      <c r="U2377" s="92">
        <f>SUM($T$13:T2377)</f>
        <v>0.96149886524960759</v>
      </c>
      <c r="V2377" s="92">
        <f t="shared" si="691"/>
        <v>61</v>
      </c>
      <c r="W2377" s="92">
        <v>146.23231144859528</v>
      </c>
      <c r="Y2377" s="92">
        <f t="shared" si="692"/>
        <v>4.3944191470404448E-25</v>
      </c>
      <c r="Z2377" s="92" t="e">
        <f>SUM($Y$13:Y2377)</f>
        <v>#N/A</v>
      </c>
      <c r="AA2377" s="92">
        <f t="shared" si="693"/>
        <v>1036</v>
      </c>
      <c r="AB2377" s="92">
        <v>145.6875611983105</v>
      </c>
      <c r="AD2377" s="92">
        <f t="shared" si="694"/>
        <v>3.6281149092821355E-50</v>
      </c>
      <c r="AE2377" s="92" t="e">
        <f>SUM($AD$13:AD2377)</f>
        <v>#N/A</v>
      </c>
      <c r="AF2377" s="92">
        <f t="shared" si="695"/>
        <v>2162</v>
      </c>
      <c r="AG2377" s="92">
        <v>247.69411764706092</v>
      </c>
      <c r="AI2377" s="92">
        <f t="shared" si="696"/>
        <v>4.4942013545950498E-21</v>
      </c>
      <c r="AJ2377" s="92" t="e">
        <f>SUM($AI$13:AI2377)</f>
        <v>#N/A</v>
      </c>
      <c r="AK2377" s="92">
        <f t="shared" si="697"/>
        <v>856</v>
      </c>
      <c r="AL2377" s="92">
        <v>282.26222025251445</v>
      </c>
    </row>
    <row r="2378" spans="1:38">
      <c r="A2378" s="93">
        <v>2366</v>
      </c>
      <c r="B2378" s="130">
        <v>40546</v>
      </c>
      <c r="C2378" s="92">
        <v>16.292601000000001</v>
      </c>
      <c r="D2378" s="92">
        <v>19.202000000000002</v>
      </c>
      <c r="E2378" s="92">
        <v>12.2417</v>
      </c>
      <c r="F2378" s="139">
        <f t="shared" si="685"/>
        <v>-3.5968474278600393E-3</v>
      </c>
      <c r="G2378" s="140">
        <f t="shared" si="685"/>
        <v>-1.2602905947297294E-2</v>
      </c>
      <c r="H2378" s="140">
        <f t="shared" si="685"/>
        <v>-3.8393360399291421E-4</v>
      </c>
      <c r="I2378" s="141">
        <f t="shared" si="703"/>
        <v>21.322927824728538</v>
      </c>
      <c r="J2378" s="142">
        <f t="shared" si="698"/>
        <v>24.764610296807621</v>
      </c>
      <c r="K2378" s="142">
        <f t="shared" si="701"/>
        <v>19.451529035999901</v>
      </c>
      <c r="L2378" s="143">
        <f t="shared" si="699"/>
        <v>14926.049477309976</v>
      </c>
      <c r="M2378" s="137">
        <f t="shared" si="686"/>
        <v>-14858.766178084572</v>
      </c>
      <c r="N2378" s="137">
        <f t="shared" si="687"/>
        <v>29177.293553999851</v>
      </c>
      <c r="O2378" s="143">
        <f t="shared" si="702"/>
        <v>53.88052269002219</v>
      </c>
      <c r="P2378" s="137">
        <f t="shared" si="700"/>
        <v>-189.65382191542813</v>
      </c>
      <c r="Q2378" s="137">
        <f t="shared" si="688"/>
        <v>11.206446000149299</v>
      </c>
      <c r="R2378" s="144">
        <f t="shared" si="689"/>
        <v>-124.56685322525664</v>
      </c>
      <c r="T2378" s="92">
        <f t="shared" si="690"/>
        <v>2.8302737094579794E-12</v>
      </c>
      <c r="U2378" s="92">
        <f>SUM($T$13:T2378)</f>
        <v>0.96149886525243788</v>
      </c>
      <c r="V2378" s="92">
        <f t="shared" si="691"/>
        <v>461</v>
      </c>
      <c r="W2378" s="92">
        <v>146.39431061751384</v>
      </c>
      <c r="Y2378" s="92">
        <f t="shared" si="692"/>
        <v>9.1497919030546432E-4</v>
      </c>
      <c r="Z2378" s="92" t="e">
        <f>SUM($Y$13:Y2378)</f>
        <v>#N/A</v>
      </c>
      <c r="AA2378" s="92">
        <f t="shared" si="693"/>
        <v>79</v>
      </c>
      <c r="AB2378" s="92">
        <v>146.06788108082037</v>
      </c>
      <c r="AD2378" s="92">
        <f t="shared" si="694"/>
        <v>2.4616195016315764E-46</v>
      </c>
      <c r="AE2378" s="92" t="e">
        <f>SUM($AD$13:AD2378)</f>
        <v>#N/A</v>
      </c>
      <c r="AF2378" s="92">
        <f t="shared" si="695"/>
        <v>1990</v>
      </c>
      <c r="AG2378" s="92">
        <v>247.79323848248168</v>
      </c>
      <c r="AI2378" s="92">
        <f t="shared" si="696"/>
        <v>3.1257416141418886E-40</v>
      </c>
      <c r="AJ2378" s="92" t="e">
        <f>SUM($AI$13:AI2378)</f>
        <v>#N/A</v>
      </c>
      <c r="AK2378" s="92">
        <f t="shared" si="697"/>
        <v>1716</v>
      </c>
      <c r="AL2378" s="92">
        <v>282.9423659342865</v>
      </c>
    </row>
    <row r="2379" spans="1:38">
      <c r="A2379" s="93">
        <v>2367</v>
      </c>
      <c r="B2379" s="130">
        <v>40543</v>
      </c>
      <c r="C2379" s="92">
        <v>16.283999999999999</v>
      </c>
      <c r="D2379" s="92">
        <v>19.097000000000001</v>
      </c>
      <c r="E2379" s="92">
        <v>12.3316</v>
      </c>
      <c r="F2379" s="139">
        <f t="shared" si="685"/>
        <v>5.281871775977276E-4</v>
      </c>
      <c r="G2379" s="140">
        <f t="shared" si="685"/>
        <v>5.4982457977692523E-3</v>
      </c>
      <c r="H2379" s="140">
        <f t="shared" si="685"/>
        <v>-7.2902137597716798E-3</v>
      </c>
      <c r="I2379" s="141">
        <f t="shared" si="703"/>
        <v>21.411203152781873</v>
      </c>
      <c r="J2379" s="142">
        <f t="shared" si="698"/>
        <v>25.218599853380113</v>
      </c>
      <c r="K2379" s="142">
        <f t="shared" si="701"/>
        <v>19.317139730448602</v>
      </c>
      <c r="L2379" s="143">
        <f t="shared" si="699"/>
        <v>14987.842206947311</v>
      </c>
      <c r="M2379" s="137">
        <f t="shared" si="686"/>
        <v>-15131.159912028068</v>
      </c>
      <c r="N2379" s="137">
        <f t="shared" si="687"/>
        <v>28975.709595672903</v>
      </c>
      <c r="O2379" s="143">
        <f t="shared" si="702"/>
        <v>-7.9122069473123702</v>
      </c>
      <c r="P2379" s="137">
        <f t="shared" si="700"/>
        <v>82.73991202806792</v>
      </c>
      <c r="Q2379" s="137">
        <f t="shared" si="688"/>
        <v>212.79040432709735</v>
      </c>
      <c r="R2379" s="144">
        <f t="shared" si="689"/>
        <v>287.6181094078529</v>
      </c>
      <c r="T2379" s="92">
        <f t="shared" si="690"/>
        <v>7.8372462170948876E-59</v>
      </c>
      <c r="U2379" s="92">
        <f>SUM($T$13:T2379)</f>
        <v>0.96149886525243788</v>
      </c>
      <c r="V2379" s="92">
        <f t="shared" si="691"/>
        <v>2551</v>
      </c>
      <c r="W2379" s="92">
        <v>146.64683793730001</v>
      </c>
      <c r="Y2379" s="92">
        <f t="shared" si="692"/>
        <v>1.1170665151042995E-4</v>
      </c>
      <c r="Z2379" s="92" t="e">
        <f>SUM($Y$13:Y2379)</f>
        <v>#N/A</v>
      </c>
      <c r="AA2379" s="92">
        <f t="shared" si="693"/>
        <v>120</v>
      </c>
      <c r="AB2379" s="92">
        <v>146.07176094932947</v>
      </c>
      <c r="AD2379" s="92">
        <f t="shared" si="694"/>
        <v>1.0376516738840399E-8</v>
      </c>
      <c r="AE2379" s="92" t="e">
        <f>SUM($AD$13:AD2379)</f>
        <v>#N/A</v>
      </c>
      <c r="AF2379" s="92">
        <f t="shared" si="695"/>
        <v>301</v>
      </c>
      <c r="AG2379" s="92">
        <v>248.50261302795843</v>
      </c>
      <c r="AI2379" s="92">
        <f t="shared" si="696"/>
        <v>1.5728978206146834E-7</v>
      </c>
      <c r="AJ2379" s="92" t="e">
        <f>SUM($AI$13:AI2379)</f>
        <v>#N/A</v>
      </c>
      <c r="AK2379" s="92">
        <f t="shared" si="697"/>
        <v>248</v>
      </c>
      <c r="AL2379" s="92">
        <v>283.29493972519049</v>
      </c>
    </row>
    <row r="2380" spans="1:38">
      <c r="A2380" s="93">
        <v>2368</v>
      </c>
      <c r="B2380" s="130">
        <v>40542</v>
      </c>
      <c r="C2380" s="92">
        <v>16.138999999999999</v>
      </c>
      <c r="D2380" s="92">
        <v>19.148001000000001</v>
      </c>
      <c r="E2380" s="92">
        <v>12.3718</v>
      </c>
      <c r="F2380" s="139">
        <f t="shared" si="685"/>
        <v>8.9844476113760674E-3</v>
      </c>
      <c r="G2380" s="140">
        <f t="shared" si="685"/>
        <v>-2.6635156327806664E-3</v>
      </c>
      <c r="H2380" s="140">
        <f t="shared" si="685"/>
        <v>-3.2493250780000205E-3</v>
      </c>
      <c r="I2380" s="141">
        <f t="shared" si="703"/>
        <v>21.592166280438686</v>
      </c>
      <c r="J2380" s="142">
        <f t="shared" si="698"/>
        <v>25.013897163468918</v>
      </c>
      <c r="K2380" s="142">
        <f t="shared" si="701"/>
        <v>19.395771383307196</v>
      </c>
      <c r="L2380" s="143">
        <f t="shared" si="699"/>
        <v>15114.516396307081</v>
      </c>
      <c r="M2380" s="137">
        <f t="shared" si="686"/>
        <v>-15008.338298081351</v>
      </c>
      <c r="N2380" s="137">
        <f t="shared" si="687"/>
        <v>29093.657074960793</v>
      </c>
      <c r="O2380" s="143">
        <f t="shared" si="702"/>
        <v>-134.5863963070824</v>
      </c>
      <c r="P2380" s="137">
        <f t="shared" si="700"/>
        <v>-40.081701918648832</v>
      </c>
      <c r="Q2380" s="137">
        <f t="shared" si="688"/>
        <v>94.84292503920733</v>
      </c>
      <c r="R2380" s="144">
        <f t="shared" si="689"/>
        <v>-79.825173186523898</v>
      </c>
      <c r="T2380" s="92">
        <f t="shared" si="690"/>
        <v>5.0642904045999994E-18</v>
      </c>
      <c r="U2380" s="92">
        <f>SUM($T$13:T2380)</f>
        <v>0.96149886525243788</v>
      </c>
      <c r="V2380" s="92">
        <f t="shared" si="691"/>
        <v>719</v>
      </c>
      <c r="W2380" s="92">
        <v>146.88805049195616</v>
      </c>
      <c r="Y2380" s="92">
        <f t="shared" si="692"/>
        <v>4.1949453644465605E-15</v>
      </c>
      <c r="Z2380" s="92" t="e">
        <f>SUM($Y$13:Y2380)</f>
        <v>#N/A</v>
      </c>
      <c r="AA2380" s="92">
        <f t="shared" si="693"/>
        <v>588</v>
      </c>
      <c r="AB2380" s="92">
        <v>146.73946363543473</v>
      </c>
      <c r="AD2380" s="92">
        <f t="shared" si="694"/>
        <v>7.1765278968725078E-29</v>
      </c>
      <c r="AE2380" s="92" t="e">
        <f>SUM($AD$13:AD2380)</f>
        <v>#N/A</v>
      </c>
      <c r="AF2380" s="92">
        <f t="shared" si="695"/>
        <v>1206</v>
      </c>
      <c r="AG2380" s="92">
        <v>250.57192942552865</v>
      </c>
      <c r="AI2380" s="92">
        <f t="shared" si="696"/>
        <v>1.9860715922910926E-2</v>
      </c>
      <c r="AJ2380" s="92" t="e">
        <f>SUM($AI$13:AI2380)</f>
        <v>#N/A</v>
      </c>
      <c r="AK2380" s="92">
        <f t="shared" si="697"/>
        <v>19</v>
      </c>
      <c r="AL2380" s="92">
        <v>284.60697338338468</v>
      </c>
    </row>
    <row r="2381" spans="1:38">
      <c r="A2381" s="93">
        <v>2369</v>
      </c>
      <c r="B2381" s="130">
        <v>40541</v>
      </c>
      <c r="C2381" s="92">
        <v>16.070999</v>
      </c>
      <c r="D2381" s="92">
        <v>19.004000000000001</v>
      </c>
      <c r="E2381" s="92">
        <v>12.353999999999999</v>
      </c>
      <c r="F2381" s="139">
        <f t="shared" si="685"/>
        <v>4.2312864309181908E-3</v>
      </c>
      <c r="G2381" s="140">
        <f t="shared" si="685"/>
        <v>7.5774047568932801E-3</v>
      </c>
      <c r="H2381" s="140">
        <f t="shared" si="685"/>
        <v>1.4408288813341219E-3</v>
      </c>
      <c r="I2381" s="141">
        <f t="shared" si="703"/>
        <v>21.490449106493006</v>
      </c>
      <c r="J2381" s="142">
        <f t="shared" si="698"/>
        <v>25.270746615486214</v>
      </c>
      <c r="K2381" s="142">
        <f t="shared" si="701"/>
        <v>19.48703708920188</v>
      </c>
      <c r="L2381" s="143">
        <f t="shared" si="699"/>
        <v>15043.314374545105</v>
      </c>
      <c r="M2381" s="137">
        <f t="shared" si="686"/>
        <v>-15162.447969291728</v>
      </c>
      <c r="N2381" s="137">
        <f t="shared" si="687"/>
        <v>29230.555633802822</v>
      </c>
      <c r="O2381" s="143">
        <f t="shared" si="702"/>
        <v>-63.384374545106766</v>
      </c>
      <c r="P2381" s="137">
        <f t="shared" si="700"/>
        <v>114.02796929172837</v>
      </c>
      <c r="Q2381" s="137">
        <f t="shared" si="688"/>
        <v>-42.055633802821831</v>
      </c>
      <c r="R2381" s="144">
        <f t="shared" si="689"/>
        <v>8.5879609437997715</v>
      </c>
      <c r="T2381" s="92">
        <f t="shared" si="690"/>
        <v>4.4012349365152654E-43</v>
      </c>
      <c r="U2381" s="92">
        <f>SUM($T$13:T2381)</f>
        <v>0.96149886525243788</v>
      </c>
      <c r="V2381" s="92">
        <f t="shared" si="691"/>
        <v>1844</v>
      </c>
      <c r="W2381" s="92">
        <v>147.10840132048543</v>
      </c>
      <c r="Y2381" s="92">
        <f t="shared" si="692"/>
        <v>2.4995460163380472E-25</v>
      </c>
      <c r="Z2381" s="92" t="e">
        <f>SUM($Y$13:Y2381)</f>
        <v>#N/A</v>
      </c>
      <c r="AA2381" s="92">
        <f t="shared" si="693"/>
        <v>1047</v>
      </c>
      <c r="AB2381" s="92">
        <v>146.81749469772876</v>
      </c>
      <c r="AD2381" s="92">
        <f t="shared" si="694"/>
        <v>2.9838563086393607E-30</v>
      </c>
      <c r="AE2381" s="92" t="e">
        <f>SUM($AD$13:AD2381)</f>
        <v>#N/A</v>
      </c>
      <c r="AF2381" s="92">
        <f t="shared" si="695"/>
        <v>1268</v>
      </c>
      <c r="AG2381" s="92">
        <v>250.72565869019672</v>
      </c>
      <c r="AI2381" s="92">
        <f t="shared" si="696"/>
        <v>4.0560167225220314E-21</v>
      </c>
      <c r="AJ2381" s="92" t="e">
        <f>SUM($AI$13:AI2381)</f>
        <v>#N/A</v>
      </c>
      <c r="AK2381" s="92">
        <f t="shared" si="697"/>
        <v>858</v>
      </c>
      <c r="AL2381" s="92">
        <v>286.40480911408304</v>
      </c>
    </row>
    <row r="2382" spans="1:38">
      <c r="A2382" s="93">
        <v>2370</v>
      </c>
      <c r="B2382" s="130">
        <v>40540</v>
      </c>
      <c r="C2382" s="92">
        <v>16.110001</v>
      </c>
      <c r="D2382" s="92">
        <v>19.073</v>
      </c>
      <c r="E2382" s="92">
        <v>12.3773</v>
      </c>
      <c r="F2382" s="139">
        <f t="shared" ref="F2382:H2445" si="704">C2381/C2382-1</f>
        <v>-2.4209806070154549E-3</v>
      </c>
      <c r="G2382" s="140">
        <f t="shared" si="704"/>
        <v>-3.6176794421433067E-3</v>
      </c>
      <c r="H2382" s="140">
        <f t="shared" si="704"/>
        <v>-1.8824784080535562E-3</v>
      </c>
      <c r="I2382" s="141">
        <f t="shared" si="703"/>
        <v>21.348091257107928</v>
      </c>
      <c r="J2382" s="142">
        <f t="shared" si="698"/>
        <v>24.989966067215438</v>
      </c>
      <c r="K2382" s="142">
        <f t="shared" si="701"/>
        <v>19.422368852657687</v>
      </c>
      <c r="L2382" s="143">
        <f t="shared" si="699"/>
        <v>14943.663879975549</v>
      </c>
      <c r="M2382" s="137">
        <f t="shared" ref="M2382:M2445" si="705">$C$5*J2382</f>
        <v>-14993.979640329262</v>
      </c>
      <c r="N2382" s="137">
        <f t="shared" ref="N2382:N2445" si="706">$C$6*K2382</f>
        <v>29133.553278986532</v>
      </c>
      <c r="O2382" s="143">
        <f t="shared" si="702"/>
        <v>36.266120024449265</v>
      </c>
      <c r="P2382" s="137">
        <f t="shared" si="700"/>
        <v>-54.440359670737962</v>
      </c>
      <c r="Q2382" s="137">
        <f t="shared" ref="Q2382:Q2445" si="707">$N$13-N2382</f>
        <v>54.94672101346805</v>
      </c>
      <c r="R2382" s="144">
        <f t="shared" ref="R2382:R2445" si="708">O2382+P2382+Q2382</f>
        <v>36.772481367179353</v>
      </c>
      <c r="T2382" s="92">
        <f t="shared" ref="T2382:T2445" si="709">$U$1^(V2382-1)*$U$2</f>
        <v>7.2463086422733406E-9</v>
      </c>
      <c r="U2382" s="92">
        <f>SUM($T$13:T2382)</f>
        <v>0.96149887249874655</v>
      </c>
      <c r="V2382" s="92">
        <f t="shared" ref="V2382:V2445" si="710">MATCH(W2382,$O$13:$O$2603,0)</f>
        <v>308</v>
      </c>
      <c r="W2382" s="92">
        <v>147.47776013943258</v>
      </c>
      <c r="Y2382" s="92">
        <f t="shared" ref="Y2382:Y2445" si="711">$U$1^(AA2382-1)*$U$2</f>
        <v>1.2415893249378625E-40</v>
      </c>
      <c r="Z2382" s="92" t="e">
        <f>SUM($Y$13:Y2382)</f>
        <v>#N/A</v>
      </c>
      <c r="AA2382" s="92">
        <f t="shared" ref="AA2382:AA2445" si="712">MATCH(AB2382,$P$13:$P$2603,0)</f>
        <v>1734</v>
      </c>
      <c r="AB2382" s="92">
        <v>146.89428751594278</v>
      </c>
      <c r="AD2382" s="92">
        <f t="shared" ref="AD2382:AD2445" si="713">$U$1^(AF2382-1)*$U$2</f>
        <v>1.4389074306951149E-32</v>
      </c>
      <c r="AE2382" s="92" t="e">
        <f>SUM($AD$13:AD2382)</f>
        <v>#N/A</v>
      </c>
      <c r="AF2382" s="92">
        <f t="shared" ref="AF2382:AF2445" si="714">MATCH(AG2382,$Q$13:$Q$2603,0)</f>
        <v>1372</v>
      </c>
      <c r="AG2382" s="92">
        <v>251.85530336580996</v>
      </c>
      <c r="AI2382" s="92">
        <f t="shared" ref="AI2382:AI2445" si="715">$U$1^(AK2382-1)*$U$2</f>
        <v>7.6454461335432171E-36</v>
      </c>
      <c r="AJ2382" s="92" t="e">
        <f>SUM($AI$13:AI2382)</f>
        <v>#N/A</v>
      </c>
      <c r="AK2382" s="92">
        <f t="shared" ref="AK2382:AK2445" si="716">MATCH(AL2382,$R$13:$R$2603,0)</f>
        <v>1519</v>
      </c>
      <c r="AL2382" s="92">
        <v>286.57225862632004</v>
      </c>
    </row>
    <row r="2383" spans="1:38">
      <c r="A2383" s="93">
        <v>2371</v>
      </c>
      <c r="B2383" s="130">
        <v>40539</v>
      </c>
      <c r="C2383" s="92">
        <v>15.9092</v>
      </c>
      <c r="D2383" s="92">
        <v>19.094000000000001</v>
      </c>
      <c r="E2383" s="92">
        <v>12.353</v>
      </c>
      <c r="F2383" s="139">
        <f t="shared" si="704"/>
        <v>1.262169059412166E-2</v>
      </c>
      <c r="G2383" s="140">
        <f t="shared" si="704"/>
        <v>-1.0998219335917048E-3</v>
      </c>
      <c r="H2383" s="140">
        <f t="shared" si="704"/>
        <v>1.9671334898405668E-3</v>
      </c>
      <c r="I2383" s="141">
        <f t="shared" si="703"/>
        <v>21.670002916545144</v>
      </c>
      <c r="J2383" s="142">
        <f t="shared" ref="J2383:J2446" si="717">$D$13*(1+G2383)</f>
        <v>25.053115696030165</v>
      </c>
      <c r="K2383" s="142">
        <f t="shared" si="701"/>
        <v>19.497278450578808</v>
      </c>
      <c r="L2383" s="143">
        <f t="shared" ref="L2383:L2446" si="718">$C$4*I2383</f>
        <v>15169.002041581602</v>
      </c>
      <c r="M2383" s="137">
        <f t="shared" si="705"/>
        <v>-15031.8694176181</v>
      </c>
      <c r="N2383" s="137">
        <f t="shared" si="706"/>
        <v>29245.917675868212</v>
      </c>
      <c r="O2383" s="143">
        <f t="shared" si="702"/>
        <v>-189.07204158160312</v>
      </c>
      <c r="P2383" s="137">
        <f t="shared" ref="P2383:P2446" si="719">$M$13-M2383</f>
        <v>-16.550582381900313</v>
      </c>
      <c r="Q2383" s="137">
        <f t="shared" si="707"/>
        <v>-57.417675868211518</v>
      </c>
      <c r="R2383" s="144">
        <f t="shared" si="708"/>
        <v>-263.04029983171495</v>
      </c>
      <c r="T2383" s="92">
        <f t="shared" si="709"/>
        <v>1.0326433810568517E-18</v>
      </c>
      <c r="U2383" s="92">
        <f>SUM($T$13:T2383)</f>
        <v>0.96149887249874655</v>
      </c>
      <c r="V2383" s="92">
        <f t="shared" si="710"/>
        <v>750</v>
      </c>
      <c r="W2383" s="92">
        <v>147.58942306131212</v>
      </c>
      <c r="Y2383" s="92">
        <f t="shared" si="711"/>
        <v>3.2800715902127548E-4</v>
      </c>
      <c r="Z2383" s="92" t="e">
        <f>SUM($Y$13:Y2383)</f>
        <v>#N/A</v>
      </c>
      <c r="AA2383" s="92">
        <f t="shared" si="712"/>
        <v>99</v>
      </c>
      <c r="AB2383" s="92">
        <v>147.71140757067951</v>
      </c>
      <c r="AD2383" s="92">
        <f t="shared" si="713"/>
        <v>4.1449018227334142E-8</v>
      </c>
      <c r="AE2383" s="92" t="e">
        <f>SUM($AD$13:AD2383)</f>
        <v>#N/A</v>
      </c>
      <c r="AF2383" s="92">
        <f t="shared" si="714"/>
        <v>274</v>
      </c>
      <c r="AG2383" s="92">
        <v>252.09850024826665</v>
      </c>
      <c r="AI2383" s="92">
        <f t="shared" si="715"/>
        <v>8.2640885903631453E-13</v>
      </c>
      <c r="AJ2383" s="92" t="e">
        <f>SUM($AI$13:AI2383)</f>
        <v>#N/A</v>
      </c>
      <c r="AK2383" s="92">
        <f t="shared" si="716"/>
        <v>485</v>
      </c>
      <c r="AL2383" s="92">
        <v>286.7740744898947</v>
      </c>
    </row>
    <row r="2384" spans="1:38">
      <c r="A2384" s="93">
        <v>2372</v>
      </c>
      <c r="B2384" s="130">
        <v>40536</v>
      </c>
      <c r="C2384" s="92">
        <v>16.007000000000001</v>
      </c>
      <c r="D2384" s="92">
        <v>19.070999</v>
      </c>
      <c r="E2384" s="92">
        <v>12.354900000000001</v>
      </c>
      <c r="F2384" s="139">
        <f t="shared" si="704"/>
        <v>-6.1098269507091629E-3</v>
      </c>
      <c r="G2384" s="140">
        <f t="shared" si="704"/>
        <v>1.2060721098039462E-3</v>
      </c>
      <c r="H2384" s="140">
        <f t="shared" si="704"/>
        <v>-1.537851378805577E-4</v>
      </c>
      <c r="I2384" s="141">
        <f t="shared" si="703"/>
        <v>21.269150314237518</v>
      </c>
      <c r="J2384" s="142">
        <f t="shared" si="717"/>
        <v>25.110949132764361</v>
      </c>
      <c r="K2384" s="142">
        <f t="shared" ref="K2384:K2447" si="720">$E$13*(1+H2384)</f>
        <v>19.45600749500198</v>
      </c>
      <c r="L2384" s="143">
        <f t="shared" si="718"/>
        <v>14888.405219966262</v>
      </c>
      <c r="M2384" s="137">
        <f t="shared" si="705"/>
        <v>-15066.569479658616</v>
      </c>
      <c r="N2384" s="137">
        <f t="shared" si="706"/>
        <v>29184.011242502969</v>
      </c>
      <c r="O2384" s="143">
        <f t="shared" si="702"/>
        <v>91.524780033736533</v>
      </c>
      <c r="P2384" s="137">
        <f t="shared" si="719"/>
        <v>18.149479658615746</v>
      </c>
      <c r="Q2384" s="137">
        <f t="shared" si="707"/>
        <v>4.4887574970307469</v>
      </c>
      <c r="R2384" s="144">
        <f t="shared" si="708"/>
        <v>114.16301718938303</v>
      </c>
      <c r="T2384" s="92">
        <f t="shared" si="709"/>
        <v>2.0588802216015282E-23</v>
      </c>
      <c r="U2384" s="92">
        <f>SUM($T$13:T2384)</f>
        <v>0.96149887249874655</v>
      </c>
      <c r="V2384" s="92">
        <f t="shared" si="710"/>
        <v>961</v>
      </c>
      <c r="W2384" s="92">
        <v>147.93549838000763</v>
      </c>
      <c r="Y2384" s="92">
        <f t="shared" si="711"/>
        <v>2.723332317947942E-28</v>
      </c>
      <c r="Z2384" s="92" t="e">
        <f>SUM($Y$13:Y2384)</f>
        <v>#N/A</v>
      </c>
      <c r="AA2384" s="92">
        <f t="shared" si="712"/>
        <v>1180</v>
      </c>
      <c r="AB2384" s="92">
        <v>148.48447816973203</v>
      </c>
      <c r="AD2384" s="92">
        <f t="shared" si="713"/>
        <v>4.2901982056138262E-11</v>
      </c>
      <c r="AE2384" s="92" t="e">
        <f>SUM($AD$13:AD2384)</f>
        <v>#N/A</v>
      </c>
      <c r="AF2384" s="92">
        <f t="shared" si="714"/>
        <v>408</v>
      </c>
      <c r="AG2384" s="92">
        <v>252.34795100559859</v>
      </c>
      <c r="AI2384" s="92">
        <f t="shared" si="715"/>
        <v>2.3313011739063474E-10</v>
      </c>
      <c r="AJ2384" s="92" t="e">
        <f>SUM($AI$13:AI2384)</f>
        <v>#N/A</v>
      </c>
      <c r="AK2384" s="92">
        <f t="shared" si="716"/>
        <v>375</v>
      </c>
      <c r="AL2384" s="92">
        <v>287.2776528719296</v>
      </c>
    </row>
    <row r="2385" spans="1:38">
      <c r="A2385" s="93">
        <v>2373</v>
      </c>
      <c r="B2385" s="130">
        <v>40535</v>
      </c>
      <c r="C2385" s="92">
        <v>15.994</v>
      </c>
      <c r="D2385" s="92">
        <v>18.940000999999999</v>
      </c>
      <c r="E2385" s="92">
        <v>12.349</v>
      </c>
      <c r="F2385" s="139">
        <f t="shared" si="704"/>
        <v>8.1280480180079273E-4</v>
      </c>
      <c r="G2385" s="140">
        <f t="shared" si="704"/>
        <v>6.9164727076835852E-3</v>
      </c>
      <c r="H2385" s="140">
        <f t="shared" si="704"/>
        <v>4.7777147947214438E-4</v>
      </c>
      <c r="I2385" s="141">
        <f t="shared" si="703"/>
        <v>21.417293941478057</v>
      </c>
      <c r="J2385" s="142">
        <f t="shared" si="717"/>
        <v>25.254169977039599</v>
      </c>
      <c r="K2385" s="142">
        <f t="shared" si="720"/>
        <v>19.468296955219049</v>
      </c>
      <c r="L2385" s="143">
        <f t="shared" si="718"/>
        <v>14992.105759034641</v>
      </c>
      <c r="M2385" s="137">
        <f t="shared" si="705"/>
        <v>-15152.501986223759</v>
      </c>
      <c r="N2385" s="137">
        <f t="shared" si="706"/>
        <v>29202.445432828576</v>
      </c>
      <c r="O2385" s="143">
        <f t="shared" ref="O2385:O2448" si="721">$L$13-L2385</f>
        <v>-12.175759034642397</v>
      </c>
      <c r="P2385" s="137">
        <f t="shared" si="719"/>
        <v>104.08198622375858</v>
      </c>
      <c r="Q2385" s="137">
        <f t="shared" si="707"/>
        <v>-13.945432828575576</v>
      </c>
      <c r="R2385" s="144">
        <f t="shared" si="708"/>
        <v>77.960794360540604</v>
      </c>
      <c r="T2385" s="92">
        <f t="shared" si="709"/>
        <v>7.0731147109281378E-59</v>
      </c>
      <c r="U2385" s="92">
        <f>SUM($T$13:T2385)</f>
        <v>0.96149887249874655</v>
      </c>
      <c r="V2385" s="92">
        <f t="shared" si="710"/>
        <v>2553</v>
      </c>
      <c r="W2385" s="92">
        <v>148.08868490506575</v>
      </c>
      <c r="Y2385" s="92">
        <f t="shared" si="711"/>
        <v>1.6292966181940992E-19</v>
      </c>
      <c r="Z2385" s="92" t="e">
        <f>SUM($Y$13:Y2385)</f>
        <v>#N/A</v>
      </c>
      <c r="AA2385" s="92">
        <f t="shared" si="712"/>
        <v>786</v>
      </c>
      <c r="AB2385" s="92">
        <v>148.798944859318</v>
      </c>
      <c r="AD2385" s="92">
        <f t="shared" si="713"/>
        <v>2.8550409779464332E-47</v>
      </c>
      <c r="AE2385" s="92" t="e">
        <f>SUM($AD$13:AD2385)</f>
        <v>#N/A</v>
      </c>
      <c r="AF2385" s="92">
        <f t="shared" si="714"/>
        <v>2032</v>
      </c>
      <c r="AG2385" s="92">
        <v>253.86107410491604</v>
      </c>
      <c r="AI2385" s="92">
        <f t="shared" si="715"/>
        <v>9.8405668899690673E-55</v>
      </c>
      <c r="AJ2385" s="92" t="e">
        <f>SUM($AI$13:AI2385)</f>
        <v>#N/A</v>
      </c>
      <c r="AK2385" s="92">
        <f t="shared" si="716"/>
        <v>2367</v>
      </c>
      <c r="AL2385" s="92">
        <v>287.6181094078529</v>
      </c>
    </row>
    <row r="2386" spans="1:38">
      <c r="A2386" s="93">
        <v>2374</v>
      </c>
      <c r="B2386" s="130">
        <v>40534</v>
      </c>
      <c r="C2386" s="92">
        <v>16.091999000000001</v>
      </c>
      <c r="D2386" s="92">
        <v>19.100000000000001</v>
      </c>
      <c r="E2386" s="92">
        <v>12.297000000000001</v>
      </c>
      <c r="F2386" s="139">
        <f t="shared" si="704"/>
        <v>-6.0899208358141665E-3</v>
      </c>
      <c r="G2386" s="140">
        <f t="shared" si="704"/>
        <v>-8.3769109947645637E-3</v>
      </c>
      <c r="H2386" s="140">
        <f t="shared" si="704"/>
        <v>4.2286736602423769E-3</v>
      </c>
      <c r="I2386" s="141">
        <f t="shared" si="703"/>
        <v>21.269576303105659</v>
      </c>
      <c r="J2386" s="142">
        <f t="shared" si="717"/>
        <v>24.870601208413607</v>
      </c>
      <c r="K2386" s="142">
        <f t="shared" si="720"/>
        <v>19.541285760754658</v>
      </c>
      <c r="L2386" s="143">
        <f t="shared" si="718"/>
        <v>14888.703412173962</v>
      </c>
      <c r="M2386" s="137">
        <f t="shared" si="705"/>
        <v>-14922.360725048164</v>
      </c>
      <c r="N2386" s="137">
        <f t="shared" si="706"/>
        <v>29311.928641131988</v>
      </c>
      <c r="O2386" s="143">
        <f t="shared" si="721"/>
        <v>91.226587826036848</v>
      </c>
      <c r="P2386" s="137">
        <f t="shared" si="719"/>
        <v>-126.05927495183641</v>
      </c>
      <c r="Q2386" s="137">
        <f t="shared" si="707"/>
        <v>-123.42864113198812</v>
      </c>
      <c r="R2386" s="144">
        <f t="shared" si="708"/>
        <v>-158.26132825778768</v>
      </c>
      <c r="T2386" s="92">
        <f t="shared" si="709"/>
        <v>1.9860715922910926E-2</v>
      </c>
      <c r="U2386" s="92">
        <f>SUM($T$13:T2386)</f>
        <v>0.98135958842165749</v>
      </c>
      <c r="V2386" s="92">
        <f t="shared" si="710"/>
        <v>19</v>
      </c>
      <c r="W2386" s="92">
        <v>148.52122530506131</v>
      </c>
      <c r="Y2386" s="92">
        <f t="shared" si="711"/>
        <v>8.060320315205199E-54</v>
      </c>
      <c r="Z2386" s="92" t="e">
        <f>SUM($Y$13:Y2386)</f>
        <v>#N/A</v>
      </c>
      <c r="AA2386" s="92">
        <f t="shared" si="712"/>
        <v>2326</v>
      </c>
      <c r="AB2386" s="92">
        <v>149.00034958750621</v>
      </c>
      <c r="AD2386" s="92">
        <f t="shared" si="713"/>
        <v>8.270494950613129E-22</v>
      </c>
      <c r="AE2386" s="92" t="e">
        <f>SUM($AD$13:AD2386)</f>
        <v>#N/A</v>
      </c>
      <c r="AF2386" s="92">
        <f t="shared" si="714"/>
        <v>889</v>
      </c>
      <c r="AG2386" s="92">
        <v>254.62283957899126</v>
      </c>
      <c r="AI2386" s="92">
        <f t="shared" si="715"/>
        <v>3.6281149092821355E-50</v>
      </c>
      <c r="AJ2386" s="92" t="e">
        <f>SUM($AI$13:AI2386)</f>
        <v>#N/A</v>
      </c>
      <c r="AK2386" s="92">
        <f t="shared" si="716"/>
        <v>2162</v>
      </c>
      <c r="AL2386" s="92">
        <v>288.23498637179</v>
      </c>
    </row>
    <row r="2387" spans="1:38">
      <c r="A2387" s="93">
        <v>2375</v>
      </c>
      <c r="B2387" s="130">
        <v>40533</v>
      </c>
      <c r="C2387" s="92">
        <v>16.138000000000002</v>
      </c>
      <c r="D2387" s="92">
        <v>19.231000999999999</v>
      </c>
      <c r="E2387" s="92">
        <v>12.352</v>
      </c>
      <c r="F2387" s="139">
        <f t="shared" si="704"/>
        <v>-2.8504771347130919E-3</v>
      </c>
      <c r="G2387" s="140">
        <f t="shared" si="704"/>
        <v>-6.8119699021386149E-3</v>
      </c>
      <c r="H2387" s="140">
        <f t="shared" si="704"/>
        <v>-4.4527202072538463E-3</v>
      </c>
      <c r="I2387" s="141">
        <f t="shared" ref="I2387:I2450" si="722">$C$13*(1+F2387)</f>
        <v>21.338900074364851</v>
      </c>
      <c r="J2387" s="142">
        <f t="shared" si="717"/>
        <v>24.909851026475433</v>
      </c>
      <c r="K2387" s="142">
        <f t="shared" si="720"/>
        <v>19.372354517487047</v>
      </c>
      <c r="L2387" s="143">
        <f t="shared" si="718"/>
        <v>14937.230052055396</v>
      </c>
      <c r="M2387" s="137">
        <f t="shared" si="705"/>
        <v>-14945.910615885259</v>
      </c>
      <c r="N2387" s="137">
        <f t="shared" si="706"/>
        <v>29058.531776230571</v>
      </c>
      <c r="O2387" s="143">
        <f t="shared" si="721"/>
        <v>42.699947944602172</v>
      </c>
      <c r="P2387" s="137">
        <f t="shared" si="719"/>
        <v>-102.5093841147409</v>
      </c>
      <c r="Q2387" s="137">
        <f t="shared" si="707"/>
        <v>129.96822376942873</v>
      </c>
      <c r="R2387" s="144">
        <f t="shared" si="708"/>
        <v>70.158787599290008</v>
      </c>
      <c r="T2387" s="92">
        <f t="shared" si="709"/>
        <v>3.4634256112375502E-40</v>
      </c>
      <c r="U2387" s="92">
        <f>SUM($T$13:T2387)</f>
        <v>0.98135958842165749</v>
      </c>
      <c r="V2387" s="92">
        <f t="shared" si="710"/>
        <v>1714</v>
      </c>
      <c r="W2387" s="92">
        <v>149.59983474097135</v>
      </c>
      <c r="Y2387" s="92">
        <f t="shared" si="711"/>
        <v>2.5479097021987591E-49</v>
      </c>
      <c r="Z2387" s="92" t="e">
        <f>SUM($Y$13:Y2387)</f>
        <v>#N/A</v>
      </c>
      <c r="AA2387" s="92">
        <f t="shared" si="712"/>
        <v>2124</v>
      </c>
      <c r="AB2387" s="92">
        <v>149.10602772388665</v>
      </c>
      <c r="AD2387" s="92">
        <f t="shared" si="713"/>
        <v>6.0984473582657501E-58</v>
      </c>
      <c r="AE2387" s="92" t="e">
        <f>SUM($AD$13:AD2387)</f>
        <v>#N/A</v>
      </c>
      <c r="AF2387" s="92">
        <f t="shared" si="714"/>
        <v>2511</v>
      </c>
      <c r="AG2387" s="92">
        <v>255.91229273600402</v>
      </c>
      <c r="AI2387" s="92">
        <f t="shared" si="715"/>
        <v>5.0800121208493527E-54</v>
      </c>
      <c r="AJ2387" s="92" t="e">
        <f>SUM($AI$13:AI2387)</f>
        <v>#N/A</v>
      </c>
      <c r="AK2387" s="92">
        <f t="shared" si="716"/>
        <v>2335</v>
      </c>
      <c r="AL2387" s="92">
        <v>288.47500973757269</v>
      </c>
    </row>
    <row r="2388" spans="1:38">
      <c r="A2388" s="93">
        <v>2376</v>
      </c>
      <c r="B2388" s="130">
        <v>40532</v>
      </c>
      <c r="C2388" s="92">
        <v>16.190398999999999</v>
      </c>
      <c r="D2388" s="92">
        <v>19.242999999999999</v>
      </c>
      <c r="E2388" s="92">
        <v>12.401999999999999</v>
      </c>
      <c r="F2388" s="139">
        <f t="shared" si="704"/>
        <v>-3.236424253657888E-3</v>
      </c>
      <c r="G2388" s="140">
        <f t="shared" si="704"/>
        <v>-6.2355142129599805E-4</v>
      </c>
      <c r="H2388" s="140">
        <f t="shared" si="704"/>
        <v>-4.0316078051926274E-3</v>
      </c>
      <c r="I2388" s="141">
        <f t="shared" si="722"/>
        <v>21.330640844614145</v>
      </c>
      <c r="J2388" s="142">
        <f t="shared" si="717"/>
        <v>25.065060893867901</v>
      </c>
      <c r="K2388" s="142">
        <f t="shared" si="720"/>
        <v>19.380548943718757</v>
      </c>
      <c r="L2388" s="143">
        <f t="shared" si="718"/>
        <v>14931.448591229901</v>
      </c>
      <c r="M2388" s="137">
        <f t="shared" si="705"/>
        <v>-15039.03653632074</v>
      </c>
      <c r="N2388" s="137">
        <f t="shared" si="706"/>
        <v>29070.823415578136</v>
      </c>
      <c r="O2388" s="143">
        <f t="shared" si="721"/>
        <v>48.481408770097914</v>
      </c>
      <c r="P2388" s="137">
        <f t="shared" si="719"/>
        <v>-9.3834636792598758</v>
      </c>
      <c r="Q2388" s="137">
        <f t="shared" si="707"/>
        <v>117.67658442186439</v>
      </c>
      <c r="R2388" s="144">
        <f t="shared" si="708"/>
        <v>156.77452951270243</v>
      </c>
      <c r="T2388" s="92">
        <f t="shared" si="709"/>
        <v>9.6687491986687502E-49</v>
      </c>
      <c r="U2388" s="92">
        <f>SUM($T$13:T2388)</f>
        <v>0.98135958842165749</v>
      </c>
      <c r="V2388" s="92">
        <f t="shared" si="710"/>
        <v>2098</v>
      </c>
      <c r="W2388" s="92">
        <v>150.41038381545513</v>
      </c>
      <c r="Y2388" s="92">
        <f t="shared" si="711"/>
        <v>9.8025131658409778E-10</v>
      </c>
      <c r="Z2388" s="92" t="e">
        <f>SUM($Y$13:Y2388)</f>
        <v>#N/A</v>
      </c>
      <c r="AA2388" s="92">
        <f t="shared" si="712"/>
        <v>347</v>
      </c>
      <c r="AB2388" s="92">
        <v>149.19579181345944</v>
      </c>
      <c r="AD2388" s="92">
        <f t="shared" si="713"/>
        <v>1.4622095116533324E-20</v>
      </c>
      <c r="AE2388" s="92" t="e">
        <f>SUM($AD$13:AD2388)</f>
        <v>#N/A</v>
      </c>
      <c r="AF2388" s="92">
        <f t="shared" si="714"/>
        <v>833</v>
      </c>
      <c r="AG2388" s="92">
        <v>255.93302236018644</v>
      </c>
      <c r="AI2388" s="92">
        <f t="shared" si="715"/>
        <v>1.1589154495423631E-34</v>
      </c>
      <c r="AJ2388" s="92" t="e">
        <f>SUM($AI$13:AI2388)</f>
        <v>#N/A</v>
      </c>
      <c r="AK2388" s="92">
        <f t="shared" si="716"/>
        <v>1466</v>
      </c>
      <c r="AL2388" s="92">
        <v>289.1689503320431</v>
      </c>
    </row>
    <row r="2389" spans="1:38">
      <c r="A2389" s="93">
        <v>2377</v>
      </c>
      <c r="B2389" s="130">
        <v>40529</v>
      </c>
      <c r="C2389" s="92">
        <v>16.297001000000002</v>
      </c>
      <c r="D2389" s="92">
        <v>19.385999999999999</v>
      </c>
      <c r="E2389" s="92">
        <v>12.407</v>
      </c>
      <c r="F2389" s="139">
        <f t="shared" si="704"/>
        <v>-6.5412035011841452E-3</v>
      </c>
      <c r="G2389" s="140">
        <f t="shared" si="704"/>
        <v>-7.3764572371814996E-3</v>
      </c>
      <c r="H2389" s="140">
        <f t="shared" si="704"/>
        <v>-4.0299830740719855E-4</v>
      </c>
      <c r="I2389" s="141">
        <f t="shared" si="722"/>
        <v>21.259918899195007</v>
      </c>
      <c r="J2389" s="142">
        <f t="shared" si="717"/>
        <v>24.895693288971422</v>
      </c>
      <c r="K2389" s="142">
        <f t="shared" si="720"/>
        <v>19.451158055936162</v>
      </c>
      <c r="L2389" s="143">
        <f t="shared" si="718"/>
        <v>14881.943229436505</v>
      </c>
      <c r="M2389" s="137">
        <f t="shared" si="705"/>
        <v>-14937.415973382853</v>
      </c>
      <c r="N2389" s="137">
        <f t="shared" si="706"/>
        <v>29176.737083904241</v>
      </c>
      <c r="O2389" s="143">
        <f t="shared" si="721"/>
        <v>97.986770563493337</v>
      </c>
      <c r="P2389" s="137">
        <f t="shared" si="719"/>
        <v>-111.00402661714725</v>
      </c>
      <c r="Q2389" s="137">
        <f t="shared" si="707"/>
        <v>11.762916095758555</v>
      </c>
      <c r="R2389" s="144">
        <f t="shared" si="708"/>
        <v>-1.254339957895354</v>
      </c>
      <c r="T2389" s="92">
        <f t="shared" si="709"/>
        <v>2.4421568402198971E-20</v>
      </c>
      <c r="U2389" s="92">
        <f>SUM($T$13:T2389)</f>
        <v>0.98135958842165749</v>
      </c>
      <c r="V2389" s="92">
        <f t="shared" si="710"/>
        <v>823</v>
      </c>
      <c r="W2389" s="92">
        <v>150.64865497680694</v>
      </c>
      <c r="Y2389" s="92">
        <f t="shared" si="711"/>
        <v>2.8506196374526045E-29</v>
      </c>
      <c r="Z2389" s="92" t="e">
        <f>SUM($Y$13:Y2389)</f>
        <v>#N/A</v>
      </c>
      <c r="AA2389" s="92">
        <f t="shared" si="712"/>
        <v>1224</v>
      </c>
      <c r="AB2389" s="92">
        <v>149.74407607540161</v>
      </c>
      <c r="AD2389" s="92">
        <f t="shared" si="713"/>
        <v>7.8508841608449886E-13</v>
      </c>
      <c r="AE2389" s="92" t="e">
        <f>SUM($AD$13:AD2389)</f>
        <v>#N/A</v>
      </c>
      <c r="AF2389" s="92">
        <f t="shared" si="714"/>
        <v>486</v>
      </c>
      <c r="AG2389" s="92">
        <v>256.0329883402519</v>
      </c>
      <c r="AI2389" s="92">
        <f t="shared" si="715"/>
        <v>5.4035618959526289E-43</v>
      </c>
      <c r="AJ2389" s="92" t="e">
        <f>SUM($AI$13:AI2389)</f>
        <v>#N/A</v>
      </c>
      <c r="AK2389" s="92">
        <f t="shared" si="716"/>
        <v>1840</v>
      </c>
      <c r="AL2389" s="92">
        <v>289.2673986388927</v>
      </c>
    </row>
    <row r="2390" spans="1:38">
      <c r="A2390" s="93">
        <v>2378</v>
      </c>
      <c r="B2390" s="130">
        <v>40528</v>
      </c>
      <c r="C2390" s="92">
        <v>16.347999999999999</v>
      </c>
      <c r="D2390" s="92">
        <v>19.388999999999999</v>
      </c>
      <c r="E2390" s="92">
        <v>12.403700000000001</v>
      </c>
      <c r="F2390" s="139">
        <f t="shared" si="704"/>
        <v>-3.11958649376054E-3</v>
      </c>
      <c r="G2390" s="140">
        <f t="shared" si="704"/>
        <v>-1.5472690700912839E-4</v>
      </c>
      <c r="H2390" s="140">
        <f t="shared" si="704"/>
        <v>2.6604964647636287E-4</v>
      </c>
      <c r="I2390" s="141">
        <f t="shared" si="722"/>
        <v>21.333141160992174</v>
      </c>
      <c r="J2390" s="142">
        <f t="shared" si="717"/>
        <v>25.076819340863377</v>
      </c>
      <c r="K2390" s="142">
        <f t="shared" si="720"/>
        <v>19.464177060070782</v>
      </c>
      <c r="L2390" s="143">
        <f t="shared" si="718"/>
        <v>14933.198812694522</v>
      </c>
      <c r="M2390" s="137">
        <f t="shared" si="705"/>
        <v>-15046.091604518026</v>
      </c>
      <c r="N2390" s="137">
        <f t="shared" si="706"/>
        <v>29196.265590106173</v>
      </c>
      <c r="O2390" s="143">
        <f t="shared" si="721"/>
        <v>46.731187305476851</v>
      </c>
      <c r="P2390" s="137">
        <f t="shared" si="719"/>
        <v>-2.3283954819744395</v>
      </c>
      <c r="Q2390" s="137">
        <f t="shared" si="707"/>
        <v>-7.7655901061734767</v>
      </c>
      <c r="R2390" s="144">
        <f t="shared" si="708"/>
        <v>36.637201717328935</v>
      </c>
      <c r="T2390" s="92">
        <f t="shared" si="709"/>
        <v>8.0478380353086493E-36</v>
      </c>
      <c r="U2390" s="92">
        <f>SUM($T$13:T2390)</f>
        <v>0.98135958842165749</v>
      </c>
      <c r="V2390" s="92">
        <f t="shared" si="710"/>
        <v>1518</v>
      </c>
      <c r="W2390" s="92">
        <v>151.36285583348581</v>
      </c>
      <c r="Y2390" s="92">
        <f t="shared" si="711"/>
        <v>6.8839932101596739E-9</v>
      </c>
      <c r="Z2390" s="92" t="e">
        <f>SUM($Y$13:Y2390)</f>
        <v>#N/A</v>
      </c>
      <c r="AA2390" s="92">
        <f t="shared" si="712"/>
        <v>309</v>
      </c>
      <c r="AB2390" s="92">
        <v>149.84750640765924</v>
      </c>
      <c r="AD2390" s="92">
        <f t="shared" si="713"/>
        <v>2.2164529890389844E-19</v>
      </c>
      <c r="AE2390" s="92" t="e">
        <f>SUM($AD$13:AD2390)</f>
        <v>#N/A</v>
      </c>
      <c r="AF2390" s="92">
        <f t="shared" si="714"/>
        <v>780</v>
      </c>
      <c r="AG2390" s="92">
        <v>256.36586833375986</v>
      </c>
      <c r="AI2390" s="92">
        <f t="shared" si="715"/>
        <v>1.9018045272804905E-28</v>
      </c>
      <c r="AJ2390" s="92" t="e">
        <f>SUM($AI$13:AI2390)</f>
        <v>#N/A</v>
      </c>
      <c r="AK2390" s="92">
        <f t="shared" si="716"/>
        <v>1187</v>
      </c>
      <c r="AL2390" s="92">
        <v>289.33382588680797</v>
      </c>
    </row>
    <row r="2391" spans="1:38">
      <c r="A2391" s="93">
        <v>2379</v>
      </c>
      <c r="B2391" s="130">
        <v>40527</v>
      </c>
      <c r="C2391" s="92">
        <v>16.408000999999999</v>
      </c>
      <c r="D2391" s="92">
        <v>19.511998999999999</v>
      </c>
      <c r="E2391" s="92">
        <v>12.4619</v>
      </c>
      <c r="F2391" s="139">
        <f t="shared" si="704"/>
        <v>-3.6568135265228063E-3</v>
      </c>
      <c r="G2391" s="140">
        <f t="shared" si="704"/>
        <v>-6.3037621106889485E-3</v>
      </c>
      <c r="H2391" s="140">
        <f t="shared" si="704"/>
        <v>-4.6702348759016798E-3</v>
      </c>
      <c r="I2391" s="141">
        <f t="shared" si="722"/>
        <v>21.321644556213762</v>
      </c>
      <c r="J2391" s="142">
        <f t="shared" si="717"/>
        <v>24.922597233630444</v>
      </c>
      <c r="K2391" s="142">
        <f t="shared" si="720"/>
        <v>19.368121899549831</v>
      </c>
      <c r="L2391" s="143">
        <f t="shared" si="718"/>
        <v>14925.151189349634</v>
      </c>
      <c r="M2391" s="137">
        <f t="shared" si="705"/>
        <v>-14953.558340178266</v>
      </c>
      <c r="N2391" s="137">
        <f t="shared" si="706"/>
        <v>29052.182849324745</v>
      </c>
      <c r="O2391" s="143">
        <f t="shared" si="721"/>
        <v>54.778810650364903</v>
      </c>
      <c r="P2391" s="137">
        <f t="shared" si="719"/>
        <v>-94.861659821734065</v>
      </c>
      <c r="Q2391" s="137">
        <f t="shared" si="707"/>
        <v>136.31715067525511</v>
      </c>
      <c r="R2391" s="144">
        <f t="shared" si="708"/>
        <v>96.234301503885945</v>
      </c>
      <c r="T2391" s="92">
        <f t="shared" si="709"/>
        <v>1.5502324903697319E-37</v>
      </c>
      <c r="U2391" s="92">
        <f>SUM($T$13:T2391)</f>
        <v>0.98135958842165749</v>
      </c>
      <c r="V2391" s="92">
        <f t="shared" si="710"/>
        <v>1595</v>
      </c>
      <c r="W2391" s="92">
        <v>151.60002270739278</v>
      </c>
      <c r="Y2391" s="92">
        <f t="shared" si="711"/>
        <v>4.2488843113975925E-31</v>
      </c>
      <c r="Z2391" s="92" t="e">
        <f>SUM($Y$13:Y2391)</f>
        <v>#N/A</v>
      </c>
      <c r="AA2391" s="92">
        <f t="shared" si="712"/>
        <v>1306</v>
      </c>
      <c r="AB2391" s="92">
        <v>149.97014435341771</v>
      </c>
      <c r="AD2391" s="92">
        <f t="shared" si="713"/>
        <v>6.9617104670859981E-7</v>
      </c>
      <c r="AE2391" s="92" t="e">
        <f>SUM($AD$13:AD2391)</f>
        <v>#N/A</v>
      </c>
      <c r="AF2391" s="92">
        <f t="shared" si="714"/>
        <v>219</v>
      </c>
      <c r="AG2391" s="92">
        <v>256.85923610454483</v>
      </c>
      <c r="AI2391" s="92">
        <f t="shared" si="715"/>
        <v>1.0903675224342455E-54</v>
      </c>
      <c r="AJ2391" s="92" t="e">
        <f>SUM($AI$13:AI2391)</f>
        <v>#N/A</v>
      </c>
      <c r="AK2391" s="92">
        <f t="shared" si="716"/>
        <v>2365</v>
      </c>
      <c r="AL2391" s="92">
        <v>289.68165422103266</v>
      </c>
    </row>
    <row r="2392" spans="1:38">
      <c r="A2392" s="93">
        <v>2380</v>
      </c>
      <c r="B2392" s="130">
        <v>40526</v>
      </c>
      <c r="C2392" s="92">
        <v>16.433001000000001</v>
      </c>
      <c r="D2392" s="92">
        <v>19.660999</v>
      </c>
      <c r="E2392" s="92">
        <v>12.3759</v>
      </c>
      <c r="F2392" s="139">
        <f t="shared" si="704"/>
        <v>-1.5213289404657493E-3</v>
      </c>
      <c r="G2392" s="140">
        <f t="shared" si="704"/>
        <v>-7.5784551944690914E-3</v>
      </c>
      <c r="H2392" s="140">
        <f t="shared" si="704"/>
        <v>6.9489895684353709E-3</v>
      </c>
      <c r="I2392" s="141">
        <f t="shared" si="722"/>
        <v>21.367343712806925</v>
      </c>
      <c r="J2392" s="142">
        <f t="shared" si="717"/>
        <v>24.89062703880408</v>
      </c>
      <c r="K2392" s="142">
        <f t="shared" si="720"/>
        <v>19.594220388012182</v>
      </c>
      <c r="L2392" s="143">
        <f t="shared" si="718"/>
        <v>14957.140598964847</v>
      </c>
      <c r="M2392" s="137">
        <f t="shared" si="705"/>
        <v>-14934.376223282448</v>
      </c>
      <c r="N2392" s="137">
        <f t="shared" si="706"/>
        <v>29391.330582018272</v>
      </c>
      <c r="O2392" s="143">
        <f t="shared" si="721"/>
        <v>22.789401035151968</v>
      </c>
      <c r="P2392" s="137">
        <f t="shared" si="719"/>
        <v>-114.04377671755174</v>
      </c>
      <c r="Q2392" s="137">
        <f t="shared" si="707"/>
        <v>-202.83058201827225</v>
      </c>
      <c r="R2392" s="144">
        <f t="shared" si="708"/>
        <v>-294.08495770067202</v>
      </c>
      <c r="T2392" s="92">
        <f t="shared" si="709"/>
        <v>5.2246061645806961E-49</v>
      </c>
      <c r="U2392" s="92">
        <f>SUM($T$13:T2392)</f>
        <v>0.98135958842165749</v>
      </c>
      <c r="V2392" s="92">
        <f t="shared" si="710"/>
        <v>2110</v>
      </c>
      <c r="W2392" s="92">
        <v>151.75075138652392</v>
      </c>
      <c r="Y2392" s="92">
        <f t="shared" si="711"/>
        <v>9.5072958600352257E-52</v>
      </c>
      <c r="Z2392" s="92" t="e">
        <f>SUM($Y$13:Y2392)</f>
        <v>#N/A</v>
      </c>
      <c r="AA2392" s="92">
        <f t="shared" si="712"/>
        <v>2233</v>
      </c>
      <c r="AB2392" s="92">
        <v>150.18220317839041</v>
      </c>
      <c r="AD2392" s="92">
        <f t="shared" si="713"/>
        <v>1.9795512391821147E-30</v>
      </c>
      <c r="AE2392" s="92" t="e">
        <f>SUM($AD$13:AD2392)</f>
        <v>#N/A</v>
      </c>
      <c r="AF2392" s="92">
        <f t="shared" si="714"/>
        <v>1276</v>
      </c>
      <c r="AG2392" s="92">
        <v>257.40703773440327</v>
      </c>
      <c r="AI2392" s="92">
        <f t="shared" si="715"/>
        <v>6.3588009227006056E-14</v>
      </c>
      <c r="AJ2392" s="92" t="e">
        <f>SUM($AI$13:AI2392)</f>
        <v>#N/A</v>
      </c>
      <c r="AK2392" s="92">
        <f t="shared" si="716"/>
        <v>535</v>
      </c>
      <c r="AL2392" s="92">
        <v>290.6602500070785</v>
      </c>
    </row>
    <row r="2393" spans="1:38">
      <c r="A2393" s="93">
        <v>2381</v>
      </c>
      <c r="B2393" s="130">
        <v>40525</v>
      </c>
      <c r="C2393" s="92">
        <v>16.344000000000001</v>
      </c>
      <c r="D2393" s="92">
        <v>19.641999999999999</v>
      </c>
      <c r="E2393" s="92">
        <v>12.396800000000001</v>
      </c>
      <c r="F2393" s="139">
        <f t="shared" si="704"/>
        <v>5.4454845814977393E-3</v>
      </c>
      <c r="G2393" s="140">
        <f t="shared" si="704"/>
        <v>9.6726402606672757E-4</v>
      </c>
      <c r="H2393" s="140">
        <f t="shared" si="704"/>
        <v>-1.6859189468250158E-3</v>
      </c>
      <c r="I2393" s="141">
        <f t="shared" si="722"/>
        <v>21.516432825495592</v>
      </c>
      <c r="J2393" s="142">
        <f t="shared" si="717"/>
        <v>25.104959658858572</v>
      </c>
      <c r="K2393" s="142">
        <f t="shared" si="720"/>
        <v>19.42619370321373</v>
      </c>
      <c r="L2393" s="143">
        <f t="shared" si="718"/>
        <v>15061.502977846914</v>
      </c>
      <c r="M2393" s="137">
        <f t="shared" si="705"/>
        <v>-15062.975795315144</v>
      </c>
      <c r="N2393" s="137">
        <f t="shared" si="706"/>
        <v>29139.290554820596</v>
      </c>
      <c r="O2393" s="143">
        <f t="shared" si="721"/>
        <v>-81.572977846915819</v>
      </c>
      <c r="P2393" s="137">
        <f t="shared" si="719"/>
        <v>14.555795315143769</v>
      </c>
      <c r="Q2393" s="137">
        <f t="shared" si="707"/>
        <v>49.209445179403701</v>
      </c>
      <c r="R2393" s="144">
        <f t="shared" si="708"/>
        <v>-17.807737352368349</v>
      </c>
      <c r="T2393" s="92">
        <f t="shared" si="709"/>
        <v>1.0731938197146875E-2</v>
      </c>
      <c r="U2393" s="92">
        <f>SUM($T$13:T2393)</f>
        <v>0.9920915266188044</v>
      </c>
      <c r="V2393" s="92">
        <f t="shared" si="710"/>
        <v>31</v>
      </c>
      <c r="W2393" s="92">
        <v>151.80595639700005</v>
      </c>
      <c r="Y2393" s="92">
        <f t="shared" si="711"/>
        <v>8.775164522082045E-48</v>
      </c>
      <c r="Z2393" s="92" t="e">
        <f>SUM($Y$13:Y2393)</f>
        <v>#N/A</v>
      </c>
      <c r="AA2393" s="92">
        <f t="shared" si="712"/>
        <v>2055</v>
      </c>
      <c r="AB2393" s="92">
        <v>150.3925903003219</v>
      </c>
      <c r="AD2393" s="92">
        <f t="shared" si="713"/>
        <v>3.6783086865381538E-11</v>
      </c>
      <c r="AE2393" s="92" t="e">
        <f>SUM($AD$13:AD2393)</f>
        <v>#N/A</v>
      </c>
      <c r="AF2393" s="92">
        <f t="shared" si="714"/>
        <v>411</v>
      </c>
      <c r="AG2393" s="92">
        <v>257.56457984418739</v>
      </c>
      <c r="AI2393" s="92">
        <f t="shared" si="715"/>
        <v>4.2901982056138262E-11</v>
      </c>
      <c r="AJ2393" s="92" t="e">
        <f>SUM($AI$13:AI2393)</f>
        <v>#N/A</v>
      </c>
      <c r="AK2393" s="92">
        <f t="shared" si="716"/>
        <v>408</v>
      </c>
      <c r="AL2393" s="92">
        <v>290.95224812882952</v>
      </c>
    </row>
    <row r="2394" spans="1:38">
      <c r="A2394" s="93">
        <v>2382</v>
      </c>
      <c r="B2394" s="130">
        <v>40522</v>
      </c>
      <c r="C2394" s="92">
        <v>16.320999</v>
      </c>
      <c r="D2394" s="92">
        <v>19.673999999999999</v>
      </c>
      <c r="E2394" s="92">
        <v>12.4435</v>
      </c>
      <c r="F2394" s="139">
        <f t="shared" si="704"/>
        <v>1.4092887328771564E-3</v>
      </c>
      <c r="G2394" s="140">
        <f t="shared" si="704"/>
        <v>-1.626512148012571E-3</v>
      </c>
      <c r="H2394" s="140">
        <f t="shared" si="704"/>
        <v>-3.7529633945433405E-3</v>
      </c>
      <c r="I2394" s="141">
        <f t="shared" si="722"/>
        <v>21.430058637954698</v>
      </c>
      <c r="J2394" s="142">
        <f t="shared" si="717"/>
        <v>25.03990593676934</v>
      </c>
      <c r="K2394" s="142">
        <f t="shared" si="720"/>
        <v>19.385971085305581</v>
      </c>
      <c r="L2394" s="143">
        <f t="shared" si="718"/>
        <v>15001.041046568289</v>
      </c>
      <c r="M2394" s="137">
        <f t="shared" si="705"/>
        <v>-15023.943562061604</v>
      </c>
      <c r="N2394" s="137">
        <f t="shared" si="706"/>
        <v>29078.956627958371</v>
      </c>
      <c r="O2394" s="143">
        <f t="shared" si="721"/>
        <v>-21.111046568290476</v>
      </c>
      <c r="P2394" s="137">
        <f t="shared" si="719"/>
        <v>-24.476437938395975</v>
      </c>
      <c r="Q2394" s="137">
        <f t="shared" si="707"/>
        <v>109.54337204162948</v>
      </c>
      <c r="R2394" s="144">
        <f t="shared" si="708"/>
        <v>63.955887534943031</v>
      </c>
      <c r="T2394" s="92">
        <f t="shared" si="709"/>
        <v>5.4297690268762488E-33</v>
      </c>
      <c r="U2394" s="92">
        <f>SUM($T$13:T2394)</f>
        <v>0.9920915266188044</v>
      </c>
      <c r="V2394" s="92">
        <f t="shared" si="710"/>
        <v>1391</v>
      </c>
      <c r="W2394" s="92">
        <v>152.21283571107415</v>
      </c>
      <c r="Y2394" s="92">
        <f t="shared" si="711"/>
        <v>4.0200719216422557E-50</v>
      </c>
      <c r="Z2394" s="92" t="e">
        <f>SUM($Y$13:Y2394)</f>
        <v>#N/A</v>
      </c>
      <c r="AA2394" s="92">
        <f t="shared" si="712"/>
        <v>2160</v>
      </c>
      <c r="AB2394" s="92">
        <v>150.4276179954104</v>
      </c>
      <c r="AD2394" s="92">
        <f t="shared" si="713"/>
        <v>3.1561346653359468E-20</v>
      </c>
      <c r="AE2394" s="92" t="e">
        <f>SUM($AD$13:AD2394)</f>
        <v>#N/A</v>
      </c>
      <c r="AF2394" s="92">
        <f t="shared" si="714"/>
        <v>818</v>
      </c>
      <c r="AG2394" s="92">
        <v>257.87931440688408</v>
      </c>
      <c r="AI2394" s="92">
        <f t="shared" si="715"/>
        <v>5.8453268253020111E-29</v>
      </c>
      <c r="AJ2394" s="92" t="e">
        <f>SUM($AI$13:AI2394)</f>
        <v>#N/A</v>
      </c>
      <c r="AK2394" s="92">
        <f t="shared" si="716"/>
        <v>1210</v>
      </c>
      <c r="AL2394" s="92">
        <v>291.1970708503577</v>
      </c>
    </row>
    <row r="2395" spans="1:38">
      <c r="A2395" s="93">
        <v>2383</v>
      </c>
      <c r="B2395" s="130">
        <v>40521</v>
      </c>
      <c r="C2395" s="92">
        <v>16.322001</v>
      </c>
      <c r="D2395" s="92">
        <v>19.584</v>
      </c>
      <c r="E2395" s="92">
        <v>12.473100000000001</v>
      </c>
      <c r="F2395" s="139">
        <f t="shared" si="704"/>
        <v>-6.1389531834987743E-5</v>
      </c>
      <c r="G2395" s="140">
        <f t="shared" si="704"/>
        <v>4.5955882352941568E-3</v>
      </c>
      <c r="H2395" s="140">
        <f t="shared" si="704"/>
        <v>-2.3731069261050397E-3</v>
      </c>
      <c r="I2395" s="141">
        <f t="shared" si="722"/>
        <v>21.398586270157683</v>
      </c>
      <c r="J2395" s="142">
        <f t="shared" si="717"/>
        <v>25.195960569852943</v>
      </c>
      <c r="K2395" s="142">
        <f t="shared" si="720"/>
        <v>19.41282171232492</v>
      </c>
      <c r="L2395" s="143">
        <f t="shared" si="718"/>
        <v>14979.010389110377</v>
      </c>
      <c r="M2395" s="137">
        <f t="shared" si="705"/>
        <v>-15117.576341911767</v>
      </c>
      <c r="N2395" s="137">
        <f t="shared" si="706"/>
        <v>29119.232568487379</v>
      </c>
      <c r="O2395" s="143">
        <f t="shared" si="721"/>
        <v>0.91961088962125359</v>
      </c>
      <c r="P2395" s="137">
        <f t="shared" si="719"/>
        <v>69.156341911766503</v>
      </c>
      <c r="Q2395" s="137">
        <f t="shared" si="707"/>
        <v>69.267431512620533</v>
      </c>
      <c r="R2395" s="144">
        <f t="shared" si="708"/>
        <v>139.34338431400829</v>
      </c>
      <c r="T2395" s="92">
        <f t="shared" si="709"/>
        <v>2.2905963253031013E-4</v>
      </c>
      <c r="U2395" s="92">
        <f>SUM($T$13:T2395)</f>
        <v>0.99232058625133468</v>
      </c>
      <c r="V2395" s="92">
        <f t="shared" si="710"/>
        <v>106</v>
      </c>
      <c r="W2395" s="92">
        <v>152.37865123142001</v>
      </c>
      <c r="Y2395" s="92">
        <f t="shared" si="711"/>
        <v>4.8653908160067429E-16</v>
      </c>
      <c r="Z2395" s="92" t="e">
        <f>SUM($Y$13:Y2395)</f>
        <v>#N/A</v>
      </c>
      <c r="AA2395" s="92">
        <f t="shared" si="712"/>
        <v>630</v>
      </c>
      <c r="AB2395" s="92">
        <v>150.66217863882775</v>
      </c>
      <c r="AD2395" s="92">
        <f t="shared" si="713"/>
        <v>1.5367843386251193E-2</v>
      </c>
      <c r="AE2395" s="92" t="e">
        <f>SUM($AD$13:AD2395)</f>
        <v>#N/A</v>
      </c>
      <c r="AF2395" s="92">
        <f t="shared" si="714"/>
        <v>24</v>
      </c>
      <c r="AG2395" s="92">
        <v>259.408699449501</v>
      </c>
      <c r="AI2395" s="92">
        <f t="shared" si="715"/>
        <v>1.2495460575582801E-48</v>
      </c>
      <c r="AJ2395" s="92" t="e">
        <f>SUM($AI$13:AI2395)</f>
        <v>#N/A</v>
      </c>
      <c r="AK2395" s="92">
        <f t="shared" si="716"/>
        <v>2093</v>
      </c>
      <c r="AL2395" s="92">
        <v>291.3836673658152</v>
      </c>
    </row>
    <row r="2396" spans="1:38">
      <c r="A2396" s="93">
        <v>2384</v>
      </c>
      <c r="B2396" s="130">
        <v>40520</v>
      </c>
      <c r="C2396" s="92">
        <v>16.402000000000001</v>
      </c>
      <c r="D2396" s="92">
        <v>19.66</v>
      </c>
      <c r="E2396" s="92">
        <v>12.3995</v>
      </c>
      <c r="F2396" s="139">
        <f t="shared" si="704"/>
        <v>-4.8773930008536581E-3</v>
      </c>
      <c r="G2396" s="140">
        <f t="shared" si="704"/>
        <v>-3.8657171922685807E-3</v>
      </c>
      <c r="H2396" s="140">
        <f t="shared" si="704"/>
        <v>5.9357232146457495E-3</v>
      </c>
      <c r="I2396" s="141">
        <f t="shared" si="722"/>
        <v>21.295524277521032</v>
      </c>
      <c r="J2396" s="142">
        <f t="shared" si="717"/>
        <v>24.983745106815871</v>
      </c>
      <c r="K2396" s="142">
        <f t="shared" si="720"/>
        <v>19.574503238033792</v>
      </c>
      <c r="L2396" s="143">
        <f t="shared" si="718"/>
        <v>14906.866994264723</v>
      </c>
      <c r="M2396" s="137">
        <f t="shared" si="705"/>
        <v>-14990.247064089523</v>
      </c>
      <c r="N2396" s="137">
        <f t="shared" si="706"/>
        <v>29361.754857050688</v>
      </c>
      <c r="O2396" s="143">
        <f t="shared" si="721"/>
        <v>73.06300573527551</v>
      </c>
      <c r="P2396" s="137">
        <f t="shared" si="719"/>
        <v>-58.172935910477463</v>
      </c>
      <c r="Q2396" s="137">
        <f t="shared" si="707"/>
        <v>-173.25485705068786</v>
      </c>
      <c r="R2396" s="144">
        <f t="shared" si="708"/>
        <v>-158.36478722588981</v>
      </c>
      <c r="T2396" s="92">
        <f t="shared" si="709"/>
        <v>1.0284559073594049E-37</v>
      </c>
      <c r="U2396" s="92">
        <f>SUM($T$13:T2396)</f>
        <v>0.99232058625133468</v>
      </c>
      <c r="V2396" s="92">
        <f t="shared" si="710"/>
        <v>1603</v>
      </c>
      <c r="W2396" s="92">
        <v>152.45532487369383</v>
      </c>
      <c r="Y2396" s="92">
        <f t="shared" si="711"/>
        <v>1.102677292403234E-52</v>
      </c>
      <c r="Z2396" s="92" t="e">
        <f>SUM($Y$13:Y2396)</f>
        <v>#N/A</v>
      </c>
      <c r="AA2396" s="92">
        <f t="shared" si="712"/>
        <v>2275</v>
      </c>
      <c r="AB2396" s="92">
        <v>151.31964813866216</v>
      </c>
      <c r="AD2396" s="92">
        <f t="shared" si="713"/>
        <v>7.6276933076561476E-9</v>
      </c>
      <c r="AE2396" s="92" t="e">
        <f>SUM($AD$13:AD2396)</f>
        <v>#N/A</v>
      </c>
      <c r="AF2396" s="92">
        <f t="shared" si="714"/>
        <v>307</v>
      </c>
      <c r="AG2396" s="92">
        <v>259.41655015301876</v>
      </c>
      <c r="AI2396" s="92">
        <f t="shared" si="715"/>
        <v>2.4478407584668237E-47</v>
      </c>
      <c r="AJ2396" s="92" t="e">
        <f>SUM($AI$13:AI2396)</f>
        <v>#N/A</v>
      </c>
      <c r="AK2396" s="92">
        <f t="shared" si="716"/>
        <v>2035</v>
      </c>
      <c r="AL2396" s="92">
        <v>291.52233703549609</v>
      </c>
    </row>
    <row r="2397" spans="1:38">
      <c r="A2397" s="93">
        <v>2385</v>
      </c>
      <c r="B2397" s="130">
        <v>40519</v>
      </c>
      <c r="C2397" s="92">
        <v>16.292998999999998</v>
      </c>
      <c r="D2397" s="92">
        <v>19.419001000000002</v>
      </c>
      <c r="E2397" s="92">
        <v>12.481199999999999</v>
      </c>
      <c r="F2397" s="139">
        <f t="shared" si="704"/>
        <v>6.6900513527314853E-3</v>
      </c>
      <c r="G2397" s="140">
        <f t="shared" si="704"/>
        <v>1.2410473638679864E-2</v>
      </c>
      <c r="H2397" s="140">
        <f t="shared" si="704"/>
        <v>-6.5458449508060124E-3</v>
      </c>
      <c r="I2397" s="141">
        <f t="shared" si="722"/>
        <v>21.543066429943316</v>
      </c>
      <c r="J2397" s="142">
        <f t="shared" si="717"/>
        <v>25.391963366189639</v>
      </c>
      <c r="K2397" s="142">
        <f t="shared" si="720"/>
        <v>19.331624403102264</v>
      </c>
      <c r="L2397" s="143">
        <f t="shared" si="718"/>
        <v>15080.146500960322</v>
      </c>
      <c r="M2397" s="137">
        <f t="shared" si="705"/>
        <v>-15235.178019713783</v>
      </c>
      <c r="N2397" s="137">
        <f t="shared" si="706"/>
        <v>28997.436604653398</v>
      </c>
      <c r="O2397" s="143">
        <f t="shared" si="721"/>
        <v>-100.21650096032317</v>
      </c>
      <c r="P2397" s="137">
        <f t="shared" si="719"/>
        <v>186.75801971378314</v>
      </c>
      <c r="Q2397" s="137">
        <f t="shared" si="707"/>
        <v>191.06339534660219</v>
      </c>
      <c r="R2397" s="144">
        <f t="shared" si="708"/>
        <v>277.60491410006216</v>
      </c>
      <c r="T2397" s="92">
        <f t="shared" si="709"/>
        <v>6.9617104670859981E-7</v>
      </c>
      <c r="U2397" s="92">
        <f>SUM($T$13:T2397)</f>
        <v>0.99232128242238138</v>
      </c>
      <c r="V2397" s="92">
        <f t="shared" si="710"/>
        <v>219</v>
      </c>
      <c r="W2397" s="92">
        <v>155.76129295451574</v>
      </c>
      <c r="Y2397" s="92">
        <f t="shared" si="711"/>
        <v>6.2128038721691041E-9</v>
      </c>
      <c r="Z2397" s="92" t="e">
        <f>SUM($Y$13:Y2397)</f>
        <v>#N/A</v>
      </c>
      <c r="AA2397" s="92">
        <f t="shared" si="712"/>
        <v>311</v>
      </c>
      <c r="AB2397" s="92">
        <v>151.71349578978879</v>
      </c>
      <c r="AD2397" s="92">
        <f t="shared" si="713"/>
        <v>2.4995460163380472E-25</v>
      </c>
      <c r="AE2397" s="92" t="e">
        <f>SUM($AD$13:AD2397)</f>
        <v>#N/A</v>
      </c>
      <c r="AF2397" s="92">
        <f t="shared" si="714"/>
        <v>1047</v>
      </c>
      <c r="AG2397" s="92">
        <v>259.51954174277489</v>
      </c>
      <c r="AI2397" s="92">
        <f t="shared" si="715"/>
        <v>1.6769708084958295E-23</v>
      </c>
      <c r="AJ2397" s="92" t="e">
        <f>SUM($AI$13:AI2397)</f>
        <v>#N/A</v>
      </c>
      <c r="AK2397" s="92">
        <f t="shared" si="716"/>
        <v>965</v>
      </c>
      <c r="AL2397" s="92">
        <v>291.77434599221851</v>
      </c>
    </row>
    <row r="2398" spans="1:38">
      <c r="A2398" s="93">
        <v>2386</v>
      </c>
      <c r="B2398" s="130">
        <v>40518</v>
      </c>
      <c r="C2398" s="92">
        <v>16.009899000000001</v>
      </c>
      <c r="D2398" s="92">
        <v>19.445999</v>
      </c>
      <c r="E2398" s="92">
        <v>12.3643</v>
      </c>
      <c r="F2398" s="139">
        <f t="shared" si="704"/>
        <v>1.7682809866570448E-2</v>
      </c>
      <c r="G2398" s="140">
        <f t="shared" si="704"/>
        <v>-1.3883575742238419E-3</v>
      </c>
      <c r="H2398" s="140">
        <f t="shared" si="704"/>
        <v>9.4546395671408767E-3</v>
      </c>
      <c r="I2398" s="141">
        <f t="shared" si="722"/>
        <v>21.778310362863621</v>
      </c>
      <c r="J2398" s="142">
        <f t="shared" si="717"/>
        <v>25.045879020188163</v>
      </c>
      <c r="K2398" s="142">
        <f t="shared" si="720"/>
        <v>19.642977831336992</v>
      </c>
      <c r="L2398" s="143">
        <f t="shared" si="718"/>
        <v>15244.817254004534</v>
      </c>
      <c r="M2398" s="137">
        <f t="shared" si="705"/>
        <v>-15027.527412112899</v>
      </c>
      <c r="N2398" s="137">
        <f t="shared" si="706"/>
        <v>29464.466747005488</v>
      </c>
      <c r="O2398" s="143">
        <f t="shared" si="721"/>
        <v>-264.88725400453586</v>
      </c>
      <c r="P2398" s="137">
        <f t="shared" si="719"/>
        <v>-20.892587887101399</v>
      </c>
      <c r="Q2398" s="137">
        <f t="shared" si="707"/>
        <v>-275.96674700548829</v>
      </c>
      <c r="R2398" s="144">
        <f t="shared" si="708"/>
        <v>-561.74658889712555</v>
      </c>
      <c r="T2398" s="92">
        <f t="shared" si="709"/>
        <v>5.5262582789317589E-39</v>
      </c>
      <c r="U2398" s="92">
        <f>SUM($T$13:T2398)</f>
        <v>0.99232128242238138</v>
      </c>
      <c r="V2398" s="92">
        <f t="shared" si="710"/>
        <v>1660</v>
      </c>
      <c r="W2398" s="92">
        <v>155.94065586299075</v>
      </c>
      <c r="Y2398" s="92">
        <f t="shared" si="711"/>
        <v>2.3254487205434819E-47</v>
      </c>
      <c r="Z2398" s="92" t="e">
        <f>SUM($Y$13:Y2398)</f>
        <v>#N/A</v>
      </c>
      <c r="AA2398" s="92">
        <f t="shared" si="712"/>
        <v>2036</v>
      </c>
      <c r="AB2398" s="92">
        <v>151.71689245713242</v>
      </c>
      <c r="AD2398" s="92">
        <f t="shared" si="713"/>
        <v>2.889511363104647E-54</v>
      </c>
      <c r="AE2398" s="92" t="e">
        <f>SUM($AD$13:AD2398)</f>
        <v>#N/A</v>
      </c>
      <c r="AF2398" s="92">
        <f t="shared" si="714"/>
        <v>2346</v>
      </c>
      <c r="AG2398" s="92">
        <v>260.50832645310584</v>
      </c>
      <c r="AI2398" s="92">
        <f t="shared" si="715"/>
        <v>4.7380756918991158E-39</v>
      </c>
      <c r="AJ2398" s="92" t="e">
        <f>SUM($AI$13:AI2398)</f>
        <v>#N/A</v>
      </c>
      <c r="AK2398" s="92">
        <f t="shared" si="716"/>
        <v>1663</v>
      </c>
      <c r="AL2398" s="92">
        <v>292.6099121994248</v>
      </c>
    </row>
    <row r="2399" spans="1:38">
      <c r="A2399" s="93">
        <v>2387</v>
      </c>
      <c r="B2399" s="130">
        <v>40515</v>
      </c>
      <c r="C2399" s="92">
        <v>16.186001000000001</v>
      </c>
      <c r="D2399" s="92">
        <v>19.204999999999998</v>
      </c>
      <c r="E2399" s="92">
        <v>12.33</v>
      </c>
      <c r="F2399" s="139">
        <f t="shared" si="704"/>
        <v>-1.0879895534418926E-2</v>
      </c>
      <c r="G2399" s="140">
        <f t="shared" si="704"/>
        <v>1.2548763342879576E-2</v>
      </c>
      <c r="H2399" s="140">
        <f t="shared" si="704"/>
        <v>2.7818329278184173E-3</v>
      </c>
      <c r="I2399" s="141">
        <f t="shared" si="722"/>
        <v>21.167071323552989</v>
      </c>
      <c r="J2399" s="142">
        <f t="shared" si="717"/>
        <v>25.395431768773761</v>
      </c>
      <c r="K2399" s="142">
        <f t="shared" si="720"/>
        <v>19.513131686942419</v>
      </c>
      <c r="L2399" s="143">
        <f t="shared" si="718"/>
        <v>14816.949926487092</v>
      </c>
      <c r="M2399" s="137">
        <f t="shared" si="705"/>
        <v>-15237.259061264256</v>
      </c>
      <c r="N2399" s="137">
        <f t="shared" si="706"/>
        <v>29269.697530413629</v>
      </c>
      <c r="O2399" s="143">
        <f t="shared" si="721"/>
        <v>162.98007351290653</v>
      </c>
      <c r="P2399" s="137">
        <f t="shared" si="719"/>
        <v>188.83906126425609</v>
      </c>
      <c r="Q2399" s="137">
        <f t="shared" si="707"/>
        <v>-81.197530413628556</v>
      </c>
      <c r="R2399" s="144">
        <f t="shared" si="708"/>
        <v>270.62160436353406</v>
      </c>
      <c r="T2399" s="92">
        <f t="shared" si="709"/>
        <v>5.5305422602785429E-48</v>
      </c>
      <c r="U2399" s="92">
        <f>SUM($T$13:T2399)</f>
        <v>0.99232128242238138</v>
      </c>
      <c r="V2399" s="92">
        <f t="shared" si="710"/>
        <v>2064</v>
      </c>
      <c r="W2399" s="92">
        <v>156.56765541910681</v>
      </c>
      <c r="Y2399" s="92">
        <f t="shared" si="711"/>
        <v>1.0185520482539891E-57</v>
      </c>
      <c r="Z2399" s="92" t="e">
        <f>SUM($Y$13:Y2399)</f>
        <v>#N/A</v>
      </c>
      <c r="AA2399" s="92">
        <f t="shared" si="712"/>
        <v>2501</v>
      </c>
      <c r="AB2399" s="92">
        <v>151.97259926978586</v>
      </c>
      <c r="AD2399" s="92">
        <f t="shared" si="713"/>
        <v>4.039569163128795E-40</v>
      </c>
      <c r="AE2399" s="92" t="e">
        <f>SUM($AD$13:AD2399)</f>
        <v>#N/A</v>
      </c>
      <c r="AF2399" s="92">
        <f t="shared" si="714"/>
        <v>1711</v>
      </c>
      <c r="AG2399" s="92">
        <v>260.69444810556888</v>
      </c>
      <c r="AI2399" s="92">
        <f t="shared" si="715"/>
        <v>1.0895229191553241E-45</v>
      </c>
      <c r="AJ2399" s="92" t="e">
        <f>SUM($AI$13:AI2399)</f>
        <v>#N/A</v>
      </c>
      <c r="AK2399" s="92">
        <f t="shared" si="716"/>
        <v>1961</v>
      </c>
      <c r="AL2399" s="92">
        <v>292.82751650518003</v>
      </c>
    </row>
    <row r="2400" spans="1:38">
      <c r="A2400" s="93">
        <v>2388</v>
      </c>
      <c r="B2400" s="130">
        <v>40514</v>
      </c>
      <c r="C2400" s="92">
        <v>16.120000999999998</v>
      </c>
      <c r="D2400" s="92">
        <v>19.344999000000001</v>
      </c>
      <c r="E2400" s="92">
        <v>12.320600000000001</v>
      </c>
      <c r="F2400" s="139">
        <f t="shared" si="704"/>
        <v>4.0942925499820593E-3</v>
      </c>
      <c r="G2400" s="140">
        <f t="shared" si="704"/>
        <v>-7.2369608289978293E-3</v>
      </c>
      <c r="H2400" s="140">
        <f t="shared" si="704"/>
        <v>7.629498563381798E-4</v>
      </c>
      <c r="I2400" s="141">
        <f t="shared" si="722"/>
        <v>21.487517451140359</v>
      </c>
      <c r="J2400" s="142">
        <f t="shared" si="717"/>
        <v>24.899191956536153</v>
      </c>
      <c r="K2400" s="142">
        <f t="shared" si="720"/>
        <v>19.473846241254485</v>
      </c>
      <c r="L2400" s="143">
        <f t="shared" si="718"/>
        <v>15041.262215798251</v>
      </c>
      <c r="M2400" s="137">
        <f t="shared" si="705"/>
        <v>-14939.515173921693</v>
      </c>
      <c r="N2400" s="137">
        <f t="shared" si="706"/>
        <v>29210.769361881728</v>
      </c>
      <c r="O2400" s="143">
        <f t="shared" si="721"/>
        <v>-61.332215798252946</v>
      </c>
      <c r="P2400" s="137">
        <f t="shared" si="719"/>
        <v>-108.90482607830745</v>
      </c>
      <c r="Q2400" s="137">
        <f t="shared" si="707"/>
        <v>-22.2693618817284</v>
      </c>
      <c r="R2400" s="144">
        <f t="shared" si="708"/>
        <v>-192.5064037582888</v>
      </c>
      <c r="T2400" s="92">
        <f t="shared" si="709"/>
        <v>3.6196903790248141E-23</v>
      </c>
      <c r="U2400" s="92">
        <f>SUM($T$13:T2400)</f>
        <v>0.99232128242238138</v>
      </c>
      <c r="V2400" s="92">
        <f t="shared" si="710"/>
        <v>950</v>
      </c>
      <c r="W2400" s="92">
        <v>157.05958846406065</v>
      </c>
      <c r="Y2400" s="92">
        <f t="shared" si="711"/>
        <v>2.8122513796586602E-4</v>
      </c>
      <c r="Z2400" s="92" t="e">
        <f>SUM($Y$13:Y2400)</f>
        <v>#N/A</v>
      </c>
      <c r="AA2400" s="92">
        <f t="shared" si="712"/>
        <v>102</v>
      </c>
      <c r="AB2400" s="92">
        <v>152.72828382784064</v>
      </c>
      <c r="AD2400" s="92">
        <f t="shared" si="713"/>
        <v>1.017763073544079E-48</v>
      </c>
      <c r="AE2400" s="92" t="e">
        <f>SUM($AD$13:AD2400)</f>
        <v>#N/A</v>
      </c>
      <c r="AF2400" s="92">
        <f t="shared" si="714"/>
        <v>2097</v>
      </c>
      <c r="AG2400" s="92">
        <v>261.4757767323681</v>
      </c>
      <c r="AI2400" s="92">
        <f t="shared" si="715"/>
        <v>5.3649946736529198E-26</v>
      </c>
      <c r="AJ2400" s="92" t="e">
        <f>SUM($AI$13:AI2400)</f>
        <v>#N/A</v>
      </c>
      <c r="AK2400" s="92">
        <f t="shared" si="716"/>
        <v>1077</v>
      </c>
      <c r="AL2400" s="92">
        <v>293.31381423560197</v>
      </c>
    </row>
    <row r="2401" spans="1:38">
      <c r="A2401" s="93">
        <v>2389</v>
      </c>
      <c r="B2401" s="130">
        <v>40513</v>
      </c>
      <c r="C2401" s="92">
        <v>16.087999</v>
      </c>
      <c r="D2401" s="92">
        <v>19.426000999999999</v>
      </c>
      <c r="E2401" s="92">
        <v>12.3934</v>
      </c>
      <c r="F2401" s="139">
        <f t="shared" si="704"/>
        <v>1.9891846089745702E-3</v>
      </c>
      <c r="G2401" s="140">
        <f t="shared" si="704"/>
        <v>-4.1697722552366256E-3</v>
      </c>
      <c r="H2401" s="140">
        <f t="shared" si="704"/>
        <v>-5.8740942759855086E-3</v>
      </c>
      <c r="I2401" s="141">
        <f t="shared" si="722"/>
        <v>21.442468351713593</v>
      </c>
      <c r="J2401" s="142">
        <f t="shared" si="717"/>
        <v>24.976119192998087</v>
      </c>
      <c r="K2401" s="142">
        <f t="shared" si="720"/>
        <v>19.344695999483598</v>
      </c>
      <c r="L2401" s="143">
        <f t="shared" si="718"/>
        <v>15009.727846199516</v>
      </c>
      <c r="M2401" s="137">
        <f t="shared" si="705"/>
        <v>-14985.671515798853</v>
      </c>
      <c r="N2401" s="137">
        <f t="shared" si="706"/>
        <v>29017.043999225396</v>
      </c>
      <c r="O2401" s="143">
        <f t="shared" si="721"/>
        <v>-29.797846199517153</v>
      </c>
      <c r="P2401" s="137">
        <f t="shared" si="719"/>
        <v>-62.748484201147221</v>
      </c>
      <c r="Q2401" s="137">
        <f t="shared" si="707"/>
        <v>171.45600077460404</v>
      </c>
      <c r="R2401" s="144">
        <f t="shared" si="708"/>
        <v>78.909670373939662</v>
      </c>
      <c r="T2401" s="92">
        <f t="shared" si="709"/>
        <v>4.2901982056138262E-11</v>
      </c>
      <c r="U2401" s="92">
        <f>SUM($T$13:T2401)</f>
        <v>0.99232128246528339</v>
      </c>
      <c r="V2401" s="92">
        <f t="shared" si="710"/>
        <v>408</v>
      </c>
      <c r="W2401" s="92">
        <v>157.54296413667907</v>
      </c>
      <c r="Y2401" s="92">
        <f t="shared" si="711"/>
        <v>1.3802536721511536E-12</v>
      </c>
      <c r="Z2401" s="92" t="e">
        <f>SUM($Y$13:Y2401)</f>
        <v>#N/A</v>
      </c>
      <c r="AA2401" s="92">
        <f t="shared" si="712"/>
        <v>475</v>
      </c>
      <c r="AB2401" s="92">
        <v>152.83837066109118</v>
      </c>
      <c r="AD2401" s="92">
        <f t="shared" si="713"/>
        <v>2.3070626860453965E-21</v>
      </c>
      <c r="AE2401" s="92" t="e">
        <f>SUM($AD$13:AD2401)</f>
        <v>#N/A</v>
      </c>
      <c r="AF2401" s="92">
        <f t="shared" si="714"/>
        <v>869</v>
      </c>
      <c r="AG2401" s="92">
        <v>261.95171482222577</v>
      </c>
      <c r="AI2401" s="92">
        <f t="shared" si="715"/>
        <v>3.6309274409827639E-59</v>
      </c>
      <c r="AJ2401" s="92" t="e">
        <f>SUM($AI$13:AI2401)</f>
        <v>#N/A</v>
      </c>
      <c r="AK2401" s="92">
        <f t="shared" si="716"/>
        <v>2566</v>
      </c>
      <c r="AL2401" s="92">
        <v>293.32693439825198</v>
      </c>
    </row>
    <row r="2402" spans="1:38">
      <c r="A2402" s="93">
        <v>2390</v>
      </c>
      <c r="B2402" s="130">
        <v>40512</v>
      </c>
      <c r="C2402" s="92">
        <v>16.304001</v>
      </c>
      <c r="D2402" s="92">
        <v>19.417000000000002</v>
      </c>
      <c r="E2402" s="92">
        <v>12.4795</v>
      </c>
      <c r="F2402" s="139">
        <f t="shared" si="704"/>
        <v>-1.3248404486726928E-2</v>
      </c>
      <c r="G2402" s="140">
        <f t="shared" si="704"/>
        <v>4.6356285728998969E-4</v>
      </c>
      <c r="H2402" s="140">
        <f t="shared" si="704"/>
        <v>-6.8993148763972778E-3</v>
      </c>
      <c r="I2402" s="141">
        <f t="shared" si="722"/>
        <v>21.11638546882449</v>
      </c>
      <c r="J2402" s="142">
        <f t="shared" si="717"/>
        <v>25.092326480954835</v>
      </c>
      <c r="K2402" s="142">
        <f t="shared" si="720"/>
        <v>19.324746231820185</v>
      </c>
      <c r="L2402" s="143">
        <f t="shared" si="718"/>
        <v>14781.469828177143</v>
      </c>
      <c r="M2402" s="137">
        <f t="shared" si="705"/>
        <v>-15055.395888572901</v>
      </c>
      <c r="N2402" s="137">
        <f t="shared" si="706"/>
        <v>28987.119347730277</v>
      </c>
      <c r="O2402" s="143">
        <f t="shared" si="721"/>
        <v>198.46017182285505</v>
      </c>
      <c r="P2402" s="137">
        <f t="shared" si="719"/>
        <v>6.9758885729006579</v>
      </c>
      <c r="Q2402" s="137">
        <f t="shared" si="707"/>
        <v>201.38065226972321</v>
      </c>
      <c r="R2402" s="144">
        <f t="shared" si="708"/>
        <v>406.81671266547892</v>
      </c>
      <c r="T2402" s="92">
        <f t="shared" si="709"/>
        <v>3.975193732025826E-52</v>
      </c>
      <c r="U2402" s="92">
        <f>SUM($T$13:T2402)</f>
        <v>0.99232128246528339</v>
      </c>
      <c r="V2402" s="92">
        <f t="shared" si="710"/>
        <v>2250</v>
      </c>
      <c r="W2402" s="92">
        <v>157.92360067491973</v>
      </c>
      <c r="Y2402" s="92">
        <f t="shared" si="711"/>
        <v>1.7028081314405755E-2</v>
      </c>
      <c r="Z2402" s="92" t="e">
        <f>SUM($Y$13:Y2402)</f>
        <v>#N/A</v>
      </c>
      <c r="AA2402" s="92">
        <f t="shared" si="712"/>
        <v>22</v>
      </c>
      <c r="AB2402" s="92">
        <v>153.1907036607372</v>
      </c>
      <c r="AD2402" s="92">
        <f t="shared" si="713"/>
        <v>7.6454461335432171E-36</v>
      </c>
      <c r="AE2402" s="92" t="e">
        <f>SUM($AD$13:AD2402)</f>
        <v>#N/A</v>
      </c>
      <c r="AF2402" s="92">
        <f t="shared" si="714"/>
        <v>1519</v>
      </c>
      <c r="AG2402" s="92">
        <v>264.54296091898141</v>
      </c>
      <c r="AI2402" s="92">
        <f t="shared" si="715"/>
        <v>1.6397379753239791E-27</v>
      </c>
      <c r="AJ2402" s="92" t="e">
        <f>SUM($AI$13:AI2402)</f>
        <v>#N/A</v>
      </c>
      <c r="AK2402" s="92">
        <f t="shared" si="716"/>
        <v>1145</v>
      </c>
      <c r="AL2402" s="92">
        <v>293.6106592871256</v>
      </c>
    </row>
    <row r="2403" spans="1:38">
      <c r="A2403" s="93">
        <v>2391</v>
      </c>
      <c r="B2403" s="130">
        <v>40511</v>
      </c>
      <c r="C2403" s="92">
        <v>16.393000000000001</v>
      </c>
      <c r="D2403" s="92">
        <v>19.416</v>
      </c>
      <c r="E2403" s="92">
        <v>12.4816</v>
      </c>
      <c r="F2403" s="139">
        <f t="shared" si="704"/>
        <v>-5.4290855853108555E-3</v>
      </c>
      <c r="G2403" s="140">
        <f t="shared" si="704"/>
        <v>5.1503914297645892E-5</v>
      </c>
      <c r="H2403" s="140">
        <f t="shared" si="704"/>
        <v>-1.682476605563421E-4</v>
      </c>
      <c r="I2403" s="141">
        <f t="shared" si="722"/>
        <v>21.283718111382907</v>
      </c>
      <c r="J2403" s="142">
        <f t="shared" si="717"/>
        <v>25.081991754223324</v>
      </c>
      <c r="K2403" s="142">
        <f t="shared" si="720"/>
        <v>19.455726068773235</v>
      </c>
      <c r="L2403" s="143">
        <f t="shared" si="718"/>
        <v>14898.602677968034</v>
      </c>
      <c r="M2403" s="137">
        <f t="shared" si="705"/>
        <v>-15049.195052533994</v>
      </c>
      <c r="N2403" s="137">
        <f t="shared" si="706"/>
        <v>29183.589103159851</v>
      </c>
      <c r="O2403" s="143">
        <f t="shared" si="721"/>
        <v>81.327322031964286</v>
      </c>
      <c r="P2403" s="137">
        <f t="shared" si="719"/>
        <v>0.7750525339943124</v>
      </c>
      <c r="Q2403" s="137">
        <f t="shared" si="707"/>
        <v>4.91089684014878</v>
      </c>
      <c r="R2403" s="144">
        <f t="shared" si="708"/>
        <v>87.013271406107378</v>
      </c>
      <c r="T2403" s="92">
        <f t="shared" si="709"/>
        <v>7.4223417932772642E-23</v>
      </c>
      <c r="U2403" s="92">
        <f>SUM($T$13:T2403)</f>
        <v>0.99232128246528339</v>
      </c>
      <c r="V2403" s="92">
        <f t="shared" si="710"/>
        <v>936</v>
      </c>
      <c r="W2403" s="92">
        <v>157.9261546832422</v>
      </c>
      <c r="Y2403" s="92">
        <f t="shared" si="711"/>
        <v>1.0318434911411555E-9</v>
      </c>
      <c r="Z2403" s="92" t="e">
        <f>SUM($Y$13:Y2403)</f>
        <v>#N/A</v>
      </c>
      <c r="AA2403" s="92">
        <f t="shared" si="712"/>
        <v>346</v>
      </c>
      <c r="AB2403" s="92">
        <v>153.83636198789281</v>
      </c>
      <c r="AD2403" s="92">
        <f t="shared" si="713"/>
        <v>2.2540928963557301E-16</v>
      </c>
      <c r="AE2403" s="92" t="e">
        <f>SUM($AD$13:AD2403)</f>
        <v>#N/A</v>
      </c>
      <c r="AF2403" s="92">
        <f t="shared" si="714"/>
        <v>645</v>
      </c>
      <c r="AG2403" s="92">
        <v>265.18051271061267</v>
      </c>
      <c r="AI2403" s="92">
        <f t="shared" si="715"/>
        <v>7.5425413319529053E-11</v>
      </c>
      <c r="AJ2403" s="92" t="e">
        <f>SUM($AI$13:AI2403)</f>
        <v>#N/A</v>
      </c>
      <c r="AK2403" s="92">
        <f t="shared" si="716"/>
        <v>397</v>
      </c>
      <c r="AL2403" s="92">
        <v>294.11003582936428</v>
      </c>
    </row>
    <row r="2404" spans="1:38">
      <c r="A2404" s="93">
        <v>2392</v>
      </c>
      <c r="B2404" s="130">
        <v>40508</v>
      </c>
      <c r="C2404" s="92">
        <v>16.396999000000001</v>
      </c>
      <c r="D2404" s="92">
        <v>19.488001000000001</v>
      </c>
      <c r="E2404" s="92">
        <v>12.478400000000001</v>
      </c>
      <c r="F2404" s="139">
        <f t="shared" si="704"/>
        <v>-2.4388609159520236E-4</v>
      </c>
      <c r="G2404" s="140">
        <f t="shared" si="704"/>
        <v>-3.6946324048321433E-3</v>
      </c>
      <c r="H2404" s="140">
        <f t="shared" si="704"/>
        <v>2.5644313373507366E-4</v>
      </c>
      <c r="I2404" s="141">
        <f t="shared" si="722"/>
        <v>21.394680862028469</v>
      </c>
      <c r="J2404" s="142">
        <f t="shared" si="717"/>
        <v>24.988036033044125</v>
      </c>
      <c r="K2404" s="142">
        <f t="shared" si="720"/>
        <v>19.46399012693935</v>
      </c>
      <c r="L2404" s="143">
        <f t="shared" si="718"/>
        <v>14976.276603419929</v>
      </c>
      <c r="M2404" s="137">
        <f t="shared" si="705"/>
        <v>-14992.821619826474</v>
      </c>
      <c r="N2404" s="137">
        <f t="shared" si="706"/>
        <v>29195.985190409025</v>
      </c>
      <c r="O2404" s="143">
        <f t="shared" si="721"/>
        <v>3.6533965800699661</v>
      </c>
      <c r="P2404" s="137">
        <f t="shared" si="719"/>
        <v>-55.598380173525584</v>
      </c>
      <c r="Q2404" s="137">
        <f t="shared" si="707"/>
        <v>-7.4851904090246535</v>
      </c>
      <c r="R2404" s="144">
        <f t="shared" si="708"/>
        <v>-59.430174002480271</v>
      </c>
      <c r="T2404" s="92">
        <f t="shared" si="709"/>
        <v>1.7806796941213816E-58</v>
      </c>
      <c r="U2404" s="92">
        <f>SUM($T$13:T2404)</f>
        <v>0.99232128246528339</v>
      </c>
      <c r="V2404" s="92">
        <f t="shared" si="710"/>
        <v>2535</v>
      </c>
      <c r="W2404" s="92">
        <v>157.95390840373511</v>
      </c>
      <c r="Y2404" s="92">
        <f t="shared" si="711"/>
        <v>6.8282758274596451E-47</v>
      </c>
      <c r="Z2404" s="92" t="e">
        <f>SUM($Y$13:Y2404)</f>
        <v>#N/A</v>
      </c>
      <c r="AA2404" s="92">
        <f t="shared" si="712"/>
        <v>2015</v>
      </c>
      <c r="AB2404" s="92">
        <v>154.08176519644257</v>
      </c>
      <c r="AD2404" s="92">
        <f t="shared" si="713"/>
        <v>4.5414183832596441E-10</v>
      </c>
      <c r="AE2404" s="92" t="e">
        <f>SUM($AD$13:AD2404)</f>
        <v>#N/A</v>
      </c>
      <c r="AF2404" s="92">
        <f t="shared" si="714"/>
        <v>362</v>
      </c>
      <c r="AG2404" s="92">
        <v>265.55854279591222</v>
      </c>
      <c r="AI2404" s="92">
        <f t="shared" si="715"/>
        <v>3.8719038805664776E-11</v>
      </c>
      <c r="AJ2404" s="92" t="e">
        <f>SUM($AI$13:AI2404)</f>
        <v>#N/A</v>
      </c>
      <c r="AK2404" s="92">
        <f t="shared" si="716"/>
        <v>410</v>
      </c>
      <c r="AL2404" s="92">
        <v>294.60727263571789</v>
      </c>
    </row>
    <row r="2405" spans="1:38">
      <c r="A2405" s="93">
        <v>2393</v>
      </c>
      <c r="B2405" s="130">
        <v>40507</v>
      </c>
      <c r="C2405" s="92">
        <v>16.422001000000002</v>
      </c>
      <c r="D2405" s="92">
        <v>19.533000999999999</v>
      </c>
      <c r="E2405" s="92">
        <v>12.367000000000001</v>
      </c>
      <c r="F2405" s="139">
        <f t="shared" si="704"/>
        <v>-1.5224697647990837E-3</v>
      </c>
      <c r="G2405" s="140">
        <f t="shared" si="704"/>
        <v>-2.3037934621514822E-3</v>
      </c>
      <c r="H2405" s="140">
        <f t="shared" si="704"/>
        <v>9.0078434543543473E-3</v>
      </c>
      <c r="I2405" s="141">
        <f t="shared" si="722"/>
        <v>21.367319299280275</v>
      </c>
      <c r="J2405" s="142">
        <f t="shared" si="717"/>
        <v>25.022919247313819</v>
      </c>
      <c r="K2405" s="142">
        <f t="shared" si="720"/>
        <v>19.634283625778281</v>
      </c>
      <c r="L2405" s="143">
        <f t="shared" si="718"/>
        <v>14957.123509496192</v>
      </c>
      <c r="M2405" s="137">
        <f t="shared" si="705"/>
        <v>-15013.751548388291</v>
      </c>
      <c r="N2405" s="137">
        <f t="shared" si="706"/>
        <v>29451.425438667422</v>
      </c>
      <c r="O2405" s="143">
        <f t="shared" si="721"/>
        <v>22.806490503806344</v>
      </c>
      <c r="P2405" s="137">
        <f t="shared" si="719"/>
        <v>-34.668451611709315</v>
      </c>
      <c r="Q2405" s="137">
        <f t="shared" si="707"/>
        <v>-262.92543866742199</v>
      </c>
      <c r="R2405" s="144">
        <f t="shared" si="708"/>
        <v>-274.78739977532496</v>
      </c>
      <c r="T2405" s="92">
        <f t="shared" si="709"/>
        <v>3.0152053332468154E-19</v>
      </c>
      <c r="U2405" s="92">
        <f>SUM($T$13:T2405)</f>
        <v>0.99232128246528339</v>
      </c>
      <c r="V2405" s="92">
        <f t="shared" si="710"/>
        <v>774</v>
      </c>
      <c r="W2405" s="92">
        <v>158.31757796542115</v>
      </c>
      <c r="Y2405" s="92">
        <f t="shared" si="711"/>
        <v>2.1794416106640163E-22</v>
      </c>
      <c r="Z2405" s="92" t="e">
        <f>SUM($Y$13:Y2405)</f>
        <v>#N/A</v>
      </c>
      <c r="AA2405" s="92">
        <f t="shared" si="712"/>
        <v>915</v>
      </c>
      <c r="AB2405" s="92">
        <v>154.59536660326376</v>
      </c>
      <c r="AD2405" s="92">
        <f t="shared" si="713"/>
        <v>4.9355937067913911E-50</v>
      </c>
      <c r="AE2405" s="92" t="e">
        <f>SUM($AD$13:AD2405)</f>
        <v>#N/A</v>
      </c>
      <c r="AF2405" s="92">
        <f t="shared" si="714"/>
        <v>2156</v>
      </c>
      <c r="AG2405" s="92">
        <v>265.74282013323318</v>
      </c>
      <c r="AI2405" s="92">
        <f t="shared" si="715"/>
        <v>5.6747523732401142E-16</v>
      </c>
      <c r="AJ2405" s="92" t="e">
        <f>SUM($AI$13:AI2405)</f>
        <v>#N/A</v>
      </c>
      <c r="AK2405" s="92">
        <f t="shared" si="716"/>
        <v>627</v>
      </c>
      <c r="AL2405" s="92">
        <v>295.27514721634725</v>
      </c>
    </row>
    <row r="2406" spans="1:38">
      <c r="A2406" s="93">
        <v>2394</v>
      </c>
      <c r="B2406" s="130">
        <v>40506</v>
      </c>
      <c r="C2406" s="92">
        <v>16.548999999999999</v>
      </c>
      <c r="D2406" s="92">
        <v>19.709999</v>
      </c>
      <c r="E2406" s="92">
        <v>12.368399999999999</v>
      </c>
      <c r="F2406" s="139">
        <f t="shared" si="704"/>
        <v>-7.6741192821316861E-3</v>
      </c>
      <c r="G2406" s="140">
        <f t="shared" si="704"/>
        <v>-8.9801120740797824E-3</v>
      </c>
      <c r="H2406" s="140">
        <f t="shared" si="704"/>
        <v>-1.1319168202827967E-4</v>
      </c>
      <c r="I2406" s="141">
        <f t="shared" si="722"/>
        <v>21.235674614774307</v>
      </c>
      <c r="J2406" s="142">
        <f t="shared" si="717"/>
        <v>24.855472503103627</v>
      </c>
      <c r="K2406" s="142">
        <f t="shared" si="720"/>
        <v>19.456797403059412</v>
      </c>
      <c r="L2406" s="143">
        <f t="shared" si="718"/>
        <v>14864.972230342015</v>
      </c>
      <c r="M2406" s="137">
        <f t="shared" si="705"/>
        <v>-14913.283501862175</v>
      </c>
      <c r="N2406" s="137">
        <f t="shared" si="706"/>
        <v>29185.196104589118</v>
      </c>
      <c r="O2406" s="143">
        <f t="shared" si="721"/>
        <v>114.95776965798359</v>
      </c>
      <c r="P2406" s="137">
        <f t="shared" si="719"/>
        <v>-135.13649813782467</v>
      </c>
      <c r="Q2406" s="137">
        <f t="shared" si="707"/>
        <v>3.3038954108815233</v>
      </c>
      <c r="R2406" s="144">
        <f t="shared" si="708"/>
        <v>-16.87483306895956</v>
      </c>
      <c r="T2406" s="92">
        <f t="shared" si="709"/>
        <v>3.7859381914130207E-15</v>
      </c>
      <c r="U2406" s="92">
        <f>SUM($T$13:T2406)</f>
        <v>0.99232128246528717</v>
      </c>
      <c r="V2406" s="92">
        <f t="shared" si="710"/>
        <v>590</v>
      </c>
      <c r="W2406" s="92">
        <v>159.28602444636272</v>
      </c>
      <c r="Y2406" s="92">
        <f t="shared" si="711"/>
        <v>1.3260443228421498E-10</v>
      </c>
      <c r="Z2406" s="92" t="e">
        <f>SUM($Y$13:Y2406)</f>
        <v>#N/A</v>
      </c>
      <c r="AA2406" s="92">
        <f t="shared" si="712"/>
        <v>386</v>
      </c>
      <c r="AB2406" s="92">
        <v>155.07378291305395</v>
      </c>
      <c r="AD2406" s="92">
        <f t="shared" si="713"/>
        <v>6.3588009227006056E-14</v>
      </c>
      <c r="AE2406" s="92" t="e">
        <f>SUM($AD$13:AD2406)</f>
        <v>#N/A</v>
      </c>
      <c r="AF2406" s="92">
        <f t="shared" si="714"/>
        <v>535</v>
      </c>
      <c r="AG2406" s="92">
        <v>267.30334005131226</v>
      </c>
      <c r="AI2406" s="92">
        <f t="shared" si="715"/>
        <v>4.7804404034312056E-10</v>
      </c>
      <c r="AJ2406" s="92" t="e">
        <f>SUM($AI$13:AI2406)</f>
        <v>#N/A</v>
      </c>
      <c r="AK2406" s="92">
        <f t="shared" si="716"/>
        <v>361</v>
      </c>
      <c r="AL2406" s="92">
        <v>295.33594702099981</v>
      </c>
    </row>
    <row r="2407" spans="1:38">
      <c r="A2407" s="93">
        <v>2395</v>
      </c>
      <c r="B2407" s="130">
        <v>40505</v>
      </c>
      <c r="C2407" s="92">
        <v>16.597999999999999</v>
      </c>
      <c r="D2407" s="92">
        <v>19.596001000000001</v>
      </c>
      <c r="E2407" s="92">
        <v>12.473000000000001</v>
      </c>
      <c r="F2407" s="139">
        <f t="shared" si="704"/>
        <v>-2.9521629111940451E-3</v>
      </c>
      <c r="G2407" s="140">
        <f t="shared" si="704"/>
        <v>5.817411419809515E-3</v>
      </c>
      <c r="H2407" s="140">
        <f t="shared" si="704"/>
        <v>-8.3861140062536643E-3</v>
      </c>
      <c r="I2407" s="141">
        <f t="shared" si="722"/>
        <v>21.336724008916736</v>
      </c>
      <c r="J2407" s="142">
        <f t="shared" si="717"/>
        <v>25.226604750596817</v>
      </c>
      <c r="K2407" s="142">
        <f t="shared" si="720"/>
        <v>19.295814607552309</v>
      </c>
      <c r="L2407" s="143">
        <f t="shared" si="718"/>
        <v>14935.706806241715</v>
      </c>
      <c r="M2407" s="137">
        <f t="shared" si="705"/>
        <v>-15135.96285035809</v>
      </c>
      <c r="N2407" s="137">
        <f t="shared" si="706"/>
        <v>28943.721911328463</v>
      </c>
      <c r="O2407" s="143">
        <f t="shared" si="721"/>
        <v>44.223193758283742</v>
      </c>
      <c r="P2407" s="137">
        <f t="shared" si="719"/>
        <v>87.542850358089709</v>
      </c>
      <c r="Q2407" s="137">
        <f t="shared" si="707"/>
        <v>244.77808867153726</v>
      </c>
      <c r="R2407" s="144">
        <f t="shared" si="708"/>
        <v>376.54413278791071</v>
      </c>
      <c r="T2407" s="92">
        <f t="shared" si="709"/>
        <v>7.6026512830050972E-37</v>
      </c>
      <c r="U2407" s="92">
        <f>SUM($T$13:T2407)</f>
        <v>0.99232128246528717</v>
      </c>
      <c r="V2407" s="92">
        <f t="shared" si="710"/>
        <v>1564</v>
      </c>
      <c r="W2407" s="92">
        <v>159.34093296037281</v>
      </c>
      <c r="Y2407" s="92">
        <f t="shared" si="711"/>
        <v>6.1232778713925288E-39</v>
      </c>
      <c r="Z2407" s="92" t="e">
        <f>SUM($Y$13:Y2407)</f>
        <v>#N/A</v>
      </c>
      <c r="AA2407" s="92">
        <f t="shared" si="712"/>
        <v>1658</v>
      </c>
      <c r="AB2407" s="92">
        <v>155.29597677243328</v>
      </c>
      <c r="AD2407" s="92">
        <f t="shared" si="713"/>
        <v>1.7137205875430989E-10</v>
      </c>
      <c r="AE2407" s="92" t="e">
        <f>SUM($AD$13:AD2407)</f>
        <v>#N/A</v>
      </c>
      <c r="AF2407" s="92">
        <f t="shared" si="714"/>
        <v>381</v>
      </c>
      <c r="AG2407" s="92">
        <v>268.5451548165147</v>
      </c>
      <c r="AI2407" s="92">
        <f t="shared" si="715"/>
        <v>1.2180218350745091E-16</v>
      </c>
      <c r="AJ2407" s="92" t="e">
        <f>SUM($AI$13:AI2407)</f>
        <v>#N/A</v>
      </c>
      <c r="AK2407" s="92">
        <f t="shared" si="716"/>
        <v>657</v>
      </c>
      <c r="AL2407" s="92">
        <v>295.91975061536323</v>
      </c>
    </row>
    <row r="2408" spans="1:38">
      <c r="A2408" s="93">
        <v>2396</v>
      </c>
      <c r="B2408" s="130">
        <v>40504</v>
      </c>
      <c r="C2408" s="92">
        <v>16.551100000000002</v>
      </c>
      <c r="D2408" s="92">
        <v>19.591999000000001</v>
      </c>
      <c r="E2408" s="92">
        <v>12.29</v>
      </c>
      <c r="F2408" s="139">
        <f t="shared" si="704"/>
        <v>2.8336485188293903E-3</v>
      </c>
      <c r="G2408" s="140">
        <f t="shared" si="704"/>
        <v>2.042670582005357E-4</v>
      </c>
      <c r="H2408" s="140">
        <f t="shared" si="704"/>
        <v>1.4890154597233751E-2</v>
      </c>
      <c r="I2408" s="141">
        <f t="shared" si="722"/>
        <v>21.460539794938096</v>
      </c>
      <c r="J2408" s="142">
        <f t="shared" si="717"/>
        <v>25.085823160806612</v>
      </c>
      <c r="K2408" s="142">
        <f t="shared" si="720"/>
        <v>19.748747518307571</v>
      </c>
      <c r="L2408" s="143">
        <f t="shared" si="718"/>
        <v>15022.377856456667</v>
      </c>
      <c r="M2408" s="137">
        <f t="shared" si="705"/>
        <v>-15051.493896483968</v>
      </c>
      <c r="N2408" s="137">
        <f t="shared" si="706"/>
        <v>29623.121277461356</v>
      </c>
      <c r="O2408" s="143">
        <f t="shared" si="721"/>
        <v>-42.447856456668887</v>
      </c>
      <c r="P2408" s="137">
        <f t="shared" si="719"/>
        <v>3.0738964839674736</v>
      </c>
      <c r="Q2408" s="137">
        <f t="shared" si="707"/>
        <v>-434.62127746135593</v>
      </c>
      <c r="R2408" s="144">
        <f t="shared" si="708"/>
        <v>-473.99523743405734</v>
      </c>
      <c r="T2408" s="92">
        <f t="shared" si="709"/>
        <v>1.790703029209305E-57</v>
      </c>
      <c r="U2408" s="92">
        <f>SUM($T$13:T2408)</f>
        <v>0.99232128246528717</v>
      </c>
      <c r="V2408" s="92">
        <f t="shared" si="710"/>
        <v>2490</v>
      </c>
      <c r="W2408" s="92">
        <v>159.50028508087235</v>
      </c>
      <c r="Y2408" s="92">
        <f t="shared" si="711"/>
        <v>5.0967449399702743E-26</v>
      </c>
      <c r="Z2408" s="92" t="e">
        <f>SUM($Y$13:Y2408)</f>
        <v>#N/A</v>
      </c>
      <c r="AA2408" s="92">
        <f t="shared" si="712"/>
        <v>1078</v>
      </c>
      <c r="AB2408" s="92">
        <v>155.51550313808184</v>
      </c>
      <c r="AD2408" s="92">
        <f t="shared" si="713"/>
        <v>9.8177169649841552E-28</v>
      </c>
      <c r="AE2408" s="92" t="e">
        <f>SUM($AD$13:AD2408)</f>
        <v>#N/A</v>
      </c>
      <c r="AF2408" s="92">
        <f t="shared" si="714"/>
        <v>1155</v>
      </c>
      <c r="AG2408" s="92">
        <v>268.7593545204727</v>
      </c>
      <c r="AI2408" s="92">
        <f t="shared" si="715"/>
        <v>3.972114530205027E-43</v>
      </c>
      <c r="AJ2408" s="92" t="e">
        <f>SUM($AI$13:AI2408)</f>
        <v>#N/A</v>
      </c>
      <c r="AK2408" s="92">
        <f t="shared" si="716"/>
        <v>1846</v>
      </c>
      <c r="AL2408" s="92">
        <v>296.16423228557687</v>
      </c>
    </row>
    <row r="2409" spans="1:38">
      <c r="A2409" s="93">
        <v>2397</v>
      </c>
      <c r="B2409" s="130">
        <v>40501</v>
      </c>
      <c r="C2409" s="92">
        <v>16.594000000000001</v>
      </c>
      <c r="D2409" s="92">
        <v>19.686001000000001</v>
      </c>
      <c r="E2409" s="92">
        <v>12.262</v>
      </c>
      <c r="F2409" s="139">
        <f t="shared" si="704"/>
        <v>-2.585271784982468E-3</v>
      </c>
      <c r="G2409" s="140">
        <f t="shared" si="704"/>
        <v>-4.7750683340918032E-3</v>
      </c>
      <c r="H2409" s="140">
        <f t="shared" si="704"/>
        <v>2.2834774098841049E-3</v>
      </c>
      <c r="I2409" s="141">
        <f t="shared" si="722"/>
        <v>21.344575442328551</v>
      </c>
      <c r="J2409" s="142">
        <f t="shared" si="717"/>
        <v>24.960937943633144</v>
      </c>
      <c r="K2409" s="142">
        <f t="shared" si="720"/>
        <v>19.503434186918934</v>
      </c>
      <c r="L2409" s="143">
        <f t="shared" si="718"/>
        <v>14941.202809629985</v>
      </c>
      <c r="M2409" s="137">
        <f t="shared" si="705"/>
        <v>-14976.562766179886</v>
      </c>
      <c r="N2409" s="137">
        <f t="shared" si="706"/>
        <v>29255.151280378403</v>
      </c>
      <c r="O2409" s="143">
        <f t="shared" si="721"/>
        <v>38.727190370012977</v>
      </c>
      <c r="P2409" s="137">
        <f t="shared" si="719"/>
        <v>-71.857233820113834</v>
      </c>
      <c r="Q2409" s="137">
        <f t="shared" si="707"/>
        <v>-66.651280378402589</v>
      </c>
      <c r="R2409" s="144">
        <f t="shared" si="708"/>
        <v>-99.781323828503446</v>
      </c>
      <c r="T2409" s="92">
        <f t="shared" si="709"/>
        <v>3.4440393283713963E-41</v>
      </c>
      <c r="U2409" s="92">
        <f>SUM($T$13:T2409)</f>
        <v>0.99232128246528717</v>
      </c>
      <c r="V2409" s="92">
        <f t="shared" si="710"/>
        <v>1759</v>
      </c>
      <c r="W2409" s="92">
        <v>159.69001903174285</v>
      </c>
      <c r="Y2409" s="92">
        <f t="shared" si="711"/>
        <v>7.8508841608449886E-13</v>
      </c>
      <c r="Z2409" s="92" t="e">
        <f>SUM($Y$13:Y2409)</f>
        <v>#N/A</v>
      </c>
      <c r="AA2409" s="92">
        <f t="shared" si="712"/>
        <v>486</v>
      </c>
      <c r="AB2409" s="92">
        <v>155.53028073282621</v>
      </c>
      <c r="AD2409" s="92">
        <f t="shared" si="713"/>
        <v>7.2688042732951292E-45</v>
      </c>
      <c r="AE2409" s="92" t="e">
        <f>SUM($AD$13:AD2409)</f>
        <v>#N/A</v>
      </c>
      <c r="AF2409" s="92">
        <f t="shared" si="714"/>
        <v>1924</v>
      </c>
      <c r="AG2409" s="92">
        <v>269.47362511403844</v>
      </c>
      <c r="AI2409" s="92">
        <f t="shared" si="715"/>
        <v>2.5439639877841617E-31</v>
      </c>
      <c r="AJ2409" s="92" t="e">
        <f>SUM($AI$13:AI2409)</f>
        <v>#N/A</v>
      </c>
      <c r="AK2409" s="92">
        <f t="shared" si="716"/>
        <v>1316</v>
      </c>
      <c r="AL2409" s="92">
        <v>298.93291231608237</v>
      </c>
    </row>
    <row r="2410" spans="1:38">
      <c r="A2410" s="93">
        <v>2398</v>
      </c>
      <c r="B2410" s="130">
        <v>40500</v>
      </c>
      <c r="C2410" s="92">
        <v>16.615998999999999</v>
      </c>
      <c r="D2410" s="92">
        <v>19.68</v>
      </c>
      <c r="E2410" s="92">
        <v>12.266</v>
      </c>
      <c r="F2410" s="139">
        <f t="shared" si="704"/>
        <v>-1.323964932833599E-3</v>
      </c>
      <c r="G2410" s="140">
        <f t="shared" si="704"/>
        <v>3.0492886178867806E-4</v>
      </c>
      <c r="H2410" s="140">
        <f t="shared" si="704"/>
        <v>-3.2610467960214606E-4</v>
      </c>
      <c r="I2410" s="141">
        <f t="shared" si="722"/>
        <v>21.371567282833855</v>
      </c>
      <c r="J2410" s="142">
        <f t="shared" si="717"/>
        <v>25.088347829303864</v>
      </c>
      <c r="K2410" s="142">
        <f t="shared" si="720"/>
        <v>19.452654329039621</v>
      </c>
      <c r="L2410" s="143">
        <f t="shared" si="718"/>
        <v>14960.097097983698</v>
      </c>
      <c r="M2410" s="137">
        <f t="shared" si="705"/>
        <v>-15053.008697582318</v>
      </c>
      <c r="N2410" s="137">
        <f t="shared" si="706"/>
        <v>29178.981493559433</v>
      </c>
      <c r="O2410" s="143">
        <f t="shared" si="721"/>
        <v>19.832902016300068</v>
      </c>
      <c r="P2410" s="137">
        <f t="shared" si="719"/>
        <v>4.5886975823177636</v>
      </c>
      <c r="Q2410" s="137">
        <f t="shared" si="707"/>
        <v>9.5185064405668527</v>
      </c>
      <c r="R2410" s="144">
        <f t="shared" si="708"/>
        <v>33.940106039184684</v>
      </c>
      <c r="T2410" s="92">
        <f t="shared" si="709"/>
        <v>1.1852304500134391E-30</v>
      </c>
      <c r="U2410" s="92">
        <f>SUM($T$13:T2410)</f>
        <v>0.99232128246528717</v>
      </c>
      <c r="V2410" s="92">
        <f t="shared" si="710"/>
        <v>1286</v>
      </c>
      <c r="W2410" s="92">
        <v>160.80993568713711</v>
      </c>
      <c r="Y2410" s="92">
        <f t="shared" si="711"/>
        <v>6.328109759324485E-24</v>
      </c>
      <c r="Z2410" s="92" t="e">
        <f>SUM($Y$13:Y2410)</f>
        <v>#N/A</v>
      </c>
      <c r="AA2410" s="92">
        <f t="shared" si="712"/>
        <v>984</v>
      </c>
      <c r="AB2410" s="92">
        <v>155.84701275269799</v>
      </c>
      <c r="AD2410" s="92">
        <f t="shared" si="713"/>
        <v>1.0601909609374336E-59</v>
      </c>
      <c r="AE2410" s="92" t="e">
        <f>SUM($AD$13:AD2410)</f>
        <v>#N/A</v>
      </c>
      <c r="AF2410" s="92">
        <f t="shared" si="714"/>
        <v>2590</v>
      </c>
      <c r="AG2410" s="92">
        <v>270.15722146124244</v>
      </c>
      <c r="AI2410" s="92">
        <f t="shared" si="715"/>
        <v>1.7979940776452124E-38</v>
      </c>
      <c r="AJ2410" s="92" t="e">
        <f>SUM($AI$13:AI2410)</f>
        <v>#N/A</v>
      </c>
      <c r="AK2410" s="92">
        <f t="shared" si="716"/>
        <v>1637</v>
      </c>
      <c r="AL2410" s="92">
        <v>299.12948546973348</v>
      </c>
    </row>
    <row r="2411" spans="1:38">
      <c r="A2411" s="93">
        <v>2399</v>
      </c>
      <c r="B2411" s="130">
        <v>40499</v>
      </c>
      <c r="C2411" s="92">
        <v>16.679001</v>
      </c>
      <c r="D2411" s="92">
        <v>19.719000000000001</v>
      </c>
      <c r="E2411" s="92">
        <v>12.363899999999999</v>
      </c>
      <c r="F2411" s="139">
        <f t="shared" si="704"/>
        <v>-3.7773245531912414E-3</v>
      </c>
      <c r="G2411" s="140">
        <f t="shared" si="704"/>
        <v>-1.9777879202800275E-3</v>
      </c>
      <c r="H2411" s="140">
        <f t="shared" si="704"/>
        <v>-7.9182135086824923E-3</v>
      </c>
      <c r="I2411" s="141">
        <f t="shared" si="722"/>
        <v>21.319065632294162</v>
      </c>
      <c r="J2411" s="142">
        <f t="shared" si="717"/>
        <v>25.031095694507833</v>
      </c>
      <c r="K2411" s="142">
        <f t="shared" si="720"/>
        <v>19.304919483334547</v>
      </c>
      <c r="L2411" s="143">
        <f t="shared" si="718"/>
        <v>14923.345942605913</v>
      </c>
      <c r="M2411" s="137">
        <f t="shared" si="705"/>
        <v>-15018.6574167047</v>
      </c>
      <c r="N2411" s="137">
        <f t="shared" si="706"/>
        <v>28957.37922500182</v>
      </c>
      <c r="O2411" s="143">
        <f t="shared" si="721"/>
        <v>56.584057394085903</v>
      </c>
      <c r="P2411" s="137">
        <f t="shared" si="719"/>
        <v>-29.762583295299919</v>
      </c>
      <c r="Q2411" s="137">
        <f t="shared" si="707"/>
        <v>231.12077499818042</v>
      </c>
      <c r="R2411" s="144">
        <f t="shared" si="708"/>
        <v>257.94224909696641</v>
      </c>
      <c r="T2411" s="92">
        <f t="shared" si="709"/>
        <v>2.0162905144754986E-45</v>
      </c>
      <c r="U2411" s="92">
        <f>SUM($T$13:T2411)</f>
        <v>0.99232128246528717</v>
      </c>
      <c r="V2411" s="92">
        <f t="shared" si="710"/>
        <v>1949</v>
      </c>
      <c r="W2411" s="92">
        <v>161.96600687615137</v>
      </c>
      <c r="Y2411" s="92">
        <f t="shared" si="711"/>
        <v>1.2062924876561349E-36</v>
      </c>
      <c r="Z2411" s="92" t="e">
        <f>SUM($Y$13:Y2411)</f>
        <v>#N/A</v>
      </c>
      <c r="AA2411" s="92">
        <f t="shared" si="712"/>
        <v>1555</v>
      </c>
      <c r="AB2411" s="92">
        <v>157.11690354529674</v>
      </c>
      <c r="AD2411" s="92">
        <f t="shared" si="713"/>
        <v>3.6485373421280209E-49</v>
      </c>
      <c r="AE2411" s="92" t="e">
        <f>SUM($AD$13:AD2411)</f>
        <v>#N/A</v>
      </c>
      <c r="AF2411" s="92">
        <f t="shared" si="714"/>
        <v>2117</v>
      </c>
      <c r="AG2411" s="92">
        <v>270.28138962636876</v>
      </c>
      <c r="AI2411" s="92">
        <f t="shared" si="715"/>
        <v>1.5842048774884359E-24</v>
      </c>
      <c r="AJ2411" s="92" t="e">
        <f>SUM($AI$13:AI2411)</f>
        <v>#N/A</v>
      </c>
      <c r="AK2411" s="92">
        <f t="shared" si="716"/>
        <v>1011</v>
      </c>
      <c r="AL2411" s="92">
        <v>299.45848102743184</v>
      </c>
    </row>
    <row r="2412" spans="1:38">
      <c r="A2412" s="93">
        <v>2400</v>
      </c>
      <c r="B2412" s="130">
        <v>40498</v>
      </c>
      <c r="C2412" s="92">
        <v>16.580998999999998</v>
      </c>
      <c r="D2412" s="92">
        <v>19.690000999999999</v>
      </c>
      <c r="E2412" s="92">
        <v>12.414</v>
      </c>
      <c r="F2412" s="139">
        <f t="shared" si="704"/>
        <v>5.9105003263073552E-3</v>
      </c>
      <c r="G2412" s="140">
        <f t="shared" si="704"/>
        <v>1.4727779851306799E-3</v>
      </c>
      <c r="H2412" s="140">
        <f t="shared" si="704"/>
        <v>-4.0357660705655496E-3</v>
      </c>
      <c r="I2412" s="141">
        <f t="shared" si="722"/>
        <v>21.526384115932945</v>
      </c>
      <c r="J2412" s="142">
        <f t="shared" si="717"/>
        <v>25.117638302811667</v>
      </c>
      <c r="K2412" s="142">
        <f t="shared" si="720"/>
        <v>19.380468028032865</v>
      </c>
      <c r="L2412" s="143">
        <f t="shared" si="718"/>
        <v>15068.468881153061</v>
      </c>
      <c r="M2412" s="137">
        <f t="shared" si="705"/>
        <v>-15070.582981687001</v>
      </c>
      <c r="N2412" s="137">
        <f t="shared" si="706"/>
        <v>29070.702042049299</v>
      </c>
      <c r="O2412" s="143">
        <f t="shared" si="721"/>
        <v>-88.538881153062903</v>
      </c>
      <c r="P2412" s="137">
        <f t="shared" si="719"/>
        <v>22.162981687000865</v>
      </c>
      <c r="Q2412" s="137">
        <f t="shared" si="707"/>
        <v>117.79795795070095</v>
      </c>
      <c r="R2412" s="144">
        <f t="shared" si="708"/>
        <v>51.42205848463891</v>
      </c>
      <c r="T2412" s="92">
        <f t="shared" si="709"/>
        <v>8.4582895637640326E-18</v>
      </c>
      <c r="U2412" s="92">
        <f>SUM($T$13:T2412)</f>
        <v>0.99232128246528717</v>
      </c>
      <c r="V2412" s="92">
        <f t="shared" si="710"/>
        <v>709</v>
      </c>
      <c r="W2412" s="92">
        <v>162.29060500389096</v>
      </c>
      <c r="Y2412" s="92">
        <f t="shared" si="711"/>
        <v>4.0788477880226238E-20</v>
      </c>
      <c r="Z2412" s="92" t="e">
        <f>SUM($Y$13:Y2412)</f>
        <v>#N/A</v>
      </c>
      <c r="AA2412" s="92">
        <f t="shared" si="712"/>
        <v>813</v>
      </c>
      <c r="AB2412" s="92">
        <v>157.16474464436578</v>
      </c>
      <c r="AD2412" s="92">
        <f t="shared" si="713"/>
        <v>9.0546617146196531E-15</v>
      </c>
      <c r="AE2412" s="92" t="e">
        <f>SUM($AD$13:AD2412)</f>
        <v>#N/A</v>
      </c>
      <c r="AF2412" s="92">
        <f t="shared" si="714"/>
        <v>573</v>
      </c>
      <c r="AG2412" s="92">
        <v>270.74831263463057</v>
      </c>
      <c r="AI2412" s="92">
        <f t="shared" si="715"/>
        <v>1.017763073544079E-48</v>
      </c>
      <c r="AJ2412" s="92" t="e">
        <f>SUM($AI$13:AI2412)</f>
        <v>#N/A</v>
      </c>
      <c r="AK2412" s="92">
        <f t="shared" si="716"/>
        <v>2097</v>
      </c>
      <c r="AL2412" s="92">
        <v>299.85562976793517</v>
      </c>
    </row>
    <row r="2413" spans="1:38">
      <c r="A2413" s="93">
        <v>2401</v>
      </c>
      <c r="B2413" s="130">
        <v>40497</v>
      </c>
      <c r="C2413" s="92">
        <v>16.492398999999999</v>
      </c>
      <c r="D2413" s="92">
        <v>19.902999999999999</v>
      </c>
      <c r="E2413" s="92">
        <v>12.275</v>
      </c>
      <c r="F2413" s="139">
        <f t="shared" si="704"/>
        <v>5.3721717501498123E-3</v>
      </c>
      <c r="G2413" s="140">
        <f t="shared" si="704"/>
        <v>-1.0701853991860522E-2</v>
      </c>
      <c r="H2413" s="140">
        <f t="shared" si="704"/>
        <v>1.1323828920570156E-2</v>
      </c>
      <c r="I2413" s="141">
        <f t="shared" si="722"/>
        <v>21.514863938236029</v>
      </c>
      <c r="J2413" s="142">
        <f t="shared" si="717"/>
        <v>24.812290010586345</v>
      </c>
      <c r="K2413" s="142">
        <f t="shared" si="720"/>
        <v>19.679350386965375</v>
      </c>
      <c r="L2413" s="143">
        <f t="shared" si="718"/>
        <v>15060.404756765221</v>
      </c>
      <c r="M2413" s="137">
        <f t="shared" si="705"/>
        <v>-14887.374006351807</v>
      </c>
      <c r="N2413" s="137">
        <f t="shared" si="706"/>
        <v>29519.025580448062</v>
      </c>
      <c r="O2413" s="143">
        <f t="shared" si="721"/>
        <v>-80.474756765222992</v>
      </c>
      <c r="P2413" s="137">
        <f t="shared" si="719"/>
        <v>-161.04599364819296</v>
      </c>
      <c r="Q2413" s="137">
        <f t="shared" si="707"/>
        <v>-330.5255804480621</v>
      </c>
      <c r="R2413" s="144">
        <f t="shared" si="708"/>
        <v>-572.04633086147805</v>
      </c>
      <c r="T2413" s="92">
        <f t="shared" si="709"/>
        <v>2.0869700458898709E-48</v>
      </c>
      <c r="U2413" s="92">
        <f>SUM($T$13:T2413)</f>
        <v>0.99232128246528717</v>
      </c>
      <c r="V2413" s="92">
        <f t="shared" si="710"/>
        <v>2083</v>
      </c>
      <c r="W2413" s="92">
        <v>162.70057613089375</v>
      </c>
      <c r="Y2413" s="92">
        <f t="shared" si="711"/>
        <v>4.4690453765267065E-22</v>
      </c>
      <c r="Z2413" s="92" t="e">
        <f>SUM($Y$13:Y2413)</f>
        <v>#N/A</v>
      </c>
      <c r="AA2413" s="92">
        <f t="shared" si="712"/>
        <v>901</v>
      </c>
      <c r="AB2413" s="92">
        <v>157.44917074494333</v>
      </c>
      <c r="AD2413" s="92">
        <f t="shared" si="713"/>
        <v>2.1567820033961936E-33</v>
      </c>
      <c r="AE2413" s="92" t="e">
        <f>SUM($AD$13:AD2413)</f>
        <v>#N/A</v>
      </c>
      <c r="AF2413" s="92">
        <f t="shared" si="714"/>
        <v>1409</v>
      </c>
      <c r="AG2413" s="92">
        <v>271.20712151280532</v>
      </c>
      <c r="AI2413" s="92">
        <f t="shared" si="715"/>
        <v>9.6687491986687502E-49</v>
      </c>
      <c r="AJ2413" s="92" t="e">
        <f>SUM($AI$13:AI2413)</f>
        <v>#N/A</v>
      </c>
      <c r="AK2413" s="92">
        <f t="shared" si="716"/>
        <v>2098</v>
      </c>
      <c r="AL2413" s="92">
        <v>300.65067548146544</v>
      </c>
    </row>
    <row r="2414" spans="1:38">
      <c r="A2414" s="93">
        <v>2402</v>
      </c>
      <c r="B2414" s="130">
        <v>40494</v>
      </c>
      <c r="C2414" s="92">
        <v>16.611999999999998</v>
      </c>
      <c r="D2414" s="92">
        <v>19.728999999999999</v>
      </c>
      <c r="E2414" s="92">
        <v>12.337</v>
      </c>
      <c r="F2414" s="139">
        <f t="shared" si="704"/>
        <v>-7.1996749337828181E-3</v>
      </c>
      <c r="G2414" s="140">
        <f t="shared" si="704"/>
        <v>8.8195042830350179E-3</v>
      </c>
      <c r="H2414" s="140">
        <f t="shared" si="704"/>
        <v>-5.0255329496635692E-3</v>
      </c>
      <c r="I2414" s="141">
        <f t="shared" si="722"/>
        <v>21.24582767638454</v>
      </c>
      <c r="J2414" s="142">
        <f t="shared" si="717"/>
        <v>25.301899341071518</v>
      </c>
      <c r="K2414" s="142">
        <f t="shared" si="720"/>
        <v>19.361208154332495</v>
      </c>
      <c r="L2414" s="143">
        <f t="shared" si="718"/>
        <v>14872.079373469178</v>
      </c>
      <c r="M2414" s="137">
        <f t="shared" si="705"/>
        <v>-15181.139604642911</v>
      </c>
      <c r="N2414" s="137">
        <f t="shared" si="706"/>
        <v>29041.812231498741</v>
      </c>
      <c r="O2414" s="143">
        <f t="shared" si="721"/>
        <v>107.85062653082059</v>
      </c>
      <c r="P2414" s="137">
        <f t="shared" si="719"/>
        <v>132.71960464291078</v>
      </c>
      <c r="Q2414" s="137">
        <f t="shared" si="707"/>
        <v>146.68776850125869</v>
      </c>
      <c r="R2414" s="144">
        <f t="shared" si="708"/>
        <v>387.25799967499006</v>
      </c>
      <c r="T2414" s="92">
        <f t="shared" si="709"/>
        <v>9.6388261733350594E-13</v>
      </c>
      <c r="U2414" s="92">
        <f>SUM($T$13:T2414)</f>
        <v>0.99232128246625106</v>
      </c>
      <c r="V2414" s="92">
        <f t="shared" si="710"/>
        <v>482</v>
      </c>
      <c r="W2414" s="92">
        <v>162.83747099716311</v>
      </c>
      <c r="Y2414" s="92">
        <f t="shared" si="711"/>
        <v>6.0701588905296821E-4</v>
      </c>
      <c r="Z2414" s="92" t="e">
        <f>SUM($Y$13:Y2414)</f>
        <v>#N/A</v>
      </c>
      <c r="AA2414" s="92">
        <f t="shared" si="712"/>
        <v>87</v>
      </c>
      <c r="AB2414" s="92">
        <v>157.56265482791605</v>
      </c>
      <c r="AD2414" s="92">
        <f t="shared" si="713"/>
        <v>7.2927466545802523E-17</v>
      </c>
      <c r="AE2414" s="92" t="e">
        <f>SUM($AD$13:AD2414)</f>
        <v>#N/A</v>
      </c>
      <c r="AF2414" s="92">
        <f t="shared" si="714"/>
        <v>667</v>
      </c>
      <c r="AG2414" s="92">
        <v>271.25679156190381</v>
      </c>
      <c r="AI2414" s="92">
        <f t="shared" si="715"/>
        <v>3.0759291327110667E-52</v>
      </c>
      <c r="AJ2414" s="92" t="e">
        <f>SUM($AI$13:AI2414)</f>
        <v>#N/A</v>
      </c>
      <c r="AK2414" s="92">
        <f t="shared" si="716"/>
        <v>2255</v>
      </c>
      <c r="AL2414" s="92">
        <v>301.04372145717207</v>
      </c>
    </row>
    <row r="2415" spans="1:38">
      <c r="A2415" s="93">
        <v>2403</v>
      </c>
      <c r="B2415" s="130">
        <v>40493</v>
      </c>
      <c r="C2415" s="92">
        <v>16.677</v>
      </c>
      <c r="D2415" s="92">
        <v>19.718</v>
      </c>
      <c r="E2415" s="92">
        <v>12.252000000000001</v>
      </c>
      <c r="F2415" s="139">
        <f t="shared" si="704"/>
        <v>-3.8975834982312163E-3</v>
      </c>
      <c r="G2415" s="140">
        <f t="shared" si="704"/>
        <v>5.5786590932149771E-4</v>
      </c>
      <c r="H2415" s="140">
        <f t="shared" si="704"/>
        <v>6.9376428338230323E-3</v>
      </c>
      <c r="I2415" s="141">
        <f t="shared" si="722"/>
        <v>21.316492102896202</v>
      </c>
      <c r="J2415" s="142">
        <f t="shared" si="717"/>
        <v>25.09469166751192</v>
      </c>
      <c r="K2415" s="142">
        <f t="shared" si="720"/>
        <v>19.593999591903362</v>
      </c>
      <c r="L2415" s="143">
        <f t="shared" si="718"/>
        <v>14921.544472027341</v>
      </c>
      <c r="M2415" s="137">
        <f t="shared" si="705"/>
        <v>-15056.815000507153</v>
      </c>
      <c r="N2415" s="137">
        <f t="shared" si="706"/>
        <v>29390.999387855041</v>
      </c>
      <c r="O2415" s="143">
        <f t="shared" si="721"/>
        <v>58.385527972657655</v>
      </c>
      <c r="P2415" s="137">
        <f t="shared" si="719"/>
        <v>8.3950005071528722</v>
      </c>
      <c r="Q2415" s="137">
        <f t="shared" si="707"/>
        <v>-202.49938785504128</v>
      </c>
      <c r="R2415" s="144">
        <f t="shared" si="708"/>
        <v>-135.71885937523075</v>
      </c>
      <c r="T2415" s="92">
        <f t="shared" si="709"/>
        <v>3.5277046985735202E-55</v>
      </c>
      <c r="U2415" s="92">
        <f>SUM($T$13:T2415)</f>
        <v>0.99232128246625106</v>
      </c>
      <c r="V2415" s="92">
        <f t="shared" si="710"/>
        <v>2387</v>
      </c>
      <c r="W2415" s="92">
        <v>162.98007351290653</v>
      </c>
      <c r="Y2415" s="92">
        <f t="shared" si="711"/>
        <v>2.1739703826106597E-59</v>
      </c>
      <c r="Z2415" s="92" t="e">
        <f>SUM($Y$13:Y2415)</f>
        <v>#N/A</v>
      </c>
      <c r="AA2415" s="92">
        <f t="shared" si="712"/>
        <v>2576</v>
      </c>
      <c r="AB2415" s="92">
        <v>157.90074202963842</v>
      </c>
      <c r="AD2415" s="92">
        <f t="shared" si="713"/>
        <v>1.2556063225753339E-38</v>
      </c>
      <c r="AE2415" s="92" t="e">
        <f>SUM($AD$13:AD2415)</f>
        <v>#N/A</v>
      </c>
      <c r="AF2415" s="92">
        <f t="shared" si="714"/>
        <v>1644</v>
      </c>
      <c r="AG2415" s="92">
        <v>271.27645303808458</v>
      </c>
      <c r="AI2415" s="92">
        <f t="shared" si="715"/>
        <v>1.7011678777488401E-57</v>
      </c>
      <c r="AJ2415" s="92" t="e">
        <f>SUM($AI$13:AI2415)</f>
        <v>#N/A</v>
      </c>
      <c r="AK2415" s="92">
        <f t="shared" si="716"/>
        <v>2491</v>
      </c>
      <c r="AL2415" s="92">
        <v>301.21113576318385</v>
      </c>
    </row>
    <row r="2416" spans="1:38">
      <c r="A2416" s="93">
        <v>2404</v>
      </c>
      <c r="B2416" s="130">
        <v>40492</v>
      </c>
      <c r="C2416" s="92">
        <v>16.788</v>
      </c>
      <c r="D2416" s="92">
        <v>19.674999</v>
      </c>
      <c r="E2416" s="92">
        <v>12.233599999999999</v>
      </c>
      <c r="F2416" s="139">
        <f t="shared" si="704"/>
        <v>-6.6118656182988511E-3</v>
      </c>
      <c r="G2416" s="140">
        <f t="shared" si="704"/>
        <v>2.1855655494569248E-3</v>
      </c>
      <c r="H2416" s="140">
        <f t="shared" si="704"/>
        <v>1.5040544075335394E-3</v>
      </c>
      <c r="I2416" s="141">
        <f t="shared" si="722"/>
        <v>21.258406736954964</v>
      </c>
      <c r="J2416" s="142">
        <f t="shared" si="717"/>
        <v>25.135515513876264</v>
      </c>
      <c r="K2416" s="142">
        <f t="shared" si="720"/>
        <v>19.488267394716196</v>
      </c>
      <c r="L2416" s="143">
        <f t="shared" si="718"/>
        <v>14880.884715868475</v>
      </c>
      <c r="M2416" s="137">
        <f t="shared" si="705"/>
        <v>-15081.309308325759</v>
      </c>
      <c r="N2416" s="137">
        <f t="shared" si="706"/>
        <v>29232.401092074295</v>
      </c>
      <c r="O2416" s="143">
        <f t="shared" si="721"/>
        <v>99.045284131523658</v>
      </c>
      <c r="P2416" s="137">
        <f t="shared" si="719"/>
        <v>32.889308325758975</v>
      </c>
      <c r="Q2416" s="137">
        <f t="shared" si="707"/>
        <v>-43.901092074294866</v>
      </c>
      <c r="R2416" s="144">
        <f t="shared" si="708"/>
        <v>88.033500382987768</v>
      </c>
      <c r="T2416" s="92">
        <f t="shared" si="709"/>
        <v>2.0406342318377677E-52</v>
      </c>
      <c r="U2416" s="92">
        <f>SUM($T$13:T2416)</f>
        <v>0.99232128246625106</v>
      </c>
      <c r="V2416" s="92">
        <f t="shared" si="710"/>
        <v>2263</v>
      </c>
      <c r="W2416" s="92">
        <v>163.7647980564816</v>
      </c>
      <c r="Y2416" s="92">
        <f t="shared" si="711"/>
        <v>3.719835174510879E-9</v>
      </c>
      <c r="Z2416" s="92" t="e">
        <f>SUM($Y$13:Y2416)</f>
        <v>#N/A</v>
      </c>
      <c r="AA2416" s="92">
        <f t="shared" si="712"/>
        <v>321</v>
      </c>
      <c r="AB2416" s="92">
        <v>158.81671694593933</v>
      </c>
      <c r="AD2416" s="92">
        <f t="shared" si="713"/>
        <v>2.1039993094504789E-10</v>
      </c>
      <c r="AE2416" s="92" t="e">
        <f>SUM($AD$13:AD2416)</f>
        <v>#N/A</v>
      </c>
      <c r="AF2416" s="92">
        <f t="shared" si="714"/>
        <v>377</v>
      </c>
      <c r="AG2416" s="92">
        <v>271.95020270484747</v>
      </c>
      <c r="AI2416" s="92">
        <f t="shared" si="715"/>
        <v>8.4239903412798834E-37</v>
      </c>
      <c r="AJ2416" s="92" t="e">
        <f>SUM($AI$13:AI2416)</f>
        <v>#N/A</v>
      </c>
      <c r="AK2416" s="92">
        <f t="shared" si="716"/>
        <v>1562</v>
      </c>
      <c r="AL2416" s="92">
        <v>304.45357586558566</v>
      </c>
    </row>
    <row r="2417" spans="1:38">
      <c r="A2417" s="93">
        <v>2405</v>
      </c>
      <c r="B2417" s="130">
        <v>40491</v>
      </c>
      <c r="C2417" s="92">
        <v>16.907</v>
      </c>
      <c r="D2417" s="92">
        <v>19.712</v>
      </c>
      <c r="E2417" s="92">
        <v>12.295</v>
      </c>
      <c r="F2417" s="139">
        <f t="shared" si="704"/>
        <v>-7.0385047613414908E-3</v>
      </c>
      <c r="G2417" s="140">
        <f t="shared" si="704"/>
        <v>-1.8770799512987102E-3</v>
      </c>
      <c r="H2417" s="140">
        <f t="shared" si="704"/>
        <v>-4.9938999593330813E-3</v>
      </c>
      <c r="I2417" s="141">
        <f t="shared" si="722"/>
        <v>21.249276701957768</v>
      </c>
      <c r="J2417" s="142">
        <f t="shared" si="717"/>
        <v>25.033621520865463</v>
      </c>
      <c r="K2417" s="142">
        <f t="shared" si="720"/>
        <v>19.361823700691339</v>
      </c>
      <c r="L2417" s="143">
        <f t="shared" si="718"/>
        <v>14874.493691370439</v>
      </c>
      <c r="M2417" s="137">
        <f t="shared" si="705"/>
        <v>-15020.172912519278</v>
      </c>
      <c r="N2417" s="137">
        <f t="shared" si="706"/>
        <v>29042.735551037007</v>
      </c>
      <c r="O2417" s="143">
        <f t="shared" si="721"/>
        <v>105.43630862955979</v>
      </c>
      <c r="P2417" s="137">
        <f t="shared" si="719"/>
        <v>-28.247087480722257</v>
      </c>
      <c r="Q2417" s="137">
        <f t="shared" si="707"/>
        <v>145.7644489629929</v>
      </c>
      <c r="R2417" s="144">
        <f t="shared" si="708"/>
        <v>222.95367011183043</v>
      </c>
      <c r="T2417" s="92">
        <f t="shared" si="709"/>
        <v>1.1442031923067609E-18</v>
      </c>
      <c r="U2417" s="92">
        <f>SUM($T$13:T2417)</f>
        <v>0.99232128246625106</v>
      </c>
      <c r="V2417" s="92">
        <f t="shared" si="710"/>
        <v>748</v>
      </c>
      <c r="W2417" s="92">
        <v>164.48033383489383</v>
      </c>
      <c r="Y2417" s="92">
        <f t="shared" si="711"/>
        <v>1.8988593767790572E-10</v>
      </c>
      <c r="Z2417" s="92" t="e">
        <f>SUM($Y$13:Y2417)</f>
        <v>#N/A</v>
      </c>
      <c r="AA2417" s="92">
        <f t="shared" si="712"/>
        <v>379</v>
      </c>
      <c r="AB2417" s="92">
        <v>159.19462399039912</v>
      </c>
      <c r="AD2417" s="92">
        <f t="shared" si="713"/>
        <v>3.4440393283713963E-41</v>
      </c>
      <c r="AE2417" s="92" t="e">
        <f>SUM($AD$13:AD2417)</f>
        <v>#N/A</v>
      </c>
      <c r="AF2417" s="92">
        <f t="shared" si="714"/>
        <v>1759</v>
      </c>
      <c r="AG2417" s="92">
        <v>272.50301345792468</v>
      </c>
      <c r="AI2417" s="92">
        <f t="shared" si="715"/>
        <v>8.0806057114462631E-17</v>
      </c>
      <c r="AJ2417" s="92" t="e">
        <f>SUM($AI$13:AI2417)</f>
        <v>#N/A</v>
      </c>
      <c r="AK2417" s="92">
        <f t="shared" si="716"/>
        <v>665</v>
      </c>
      <c r="AL2417" s="92">
        <v>305.10526979914903</v>
      </c>
    </row>
    <row r="2418" spans="1:38">
      <c r="A2418" s="93">
        <v>2406</v>
      </c>
      <c r="B2418" s="130">
        <v>40490</v>
      </c>
      <c r="C2418" s="92">
        <v>16.983999000000001</v>
      </c>
      <c r="D2418" s="92">
        <v>19.754999000000002</v>
      </c>
      <c r="E2418" s="92">
        <v>12.228999999999999</v>
      </c>
      <c r="F2418" s="139">
        <f t="shared" si="704"/>
        <v>-4.5336201444665658E-3</v>
      </c>
      <c r="G2418" s="140">
        <f t="shared" si="704"/>
        <v>-2.176613625746171E-3</v>
      </c>
      <c r="H2418" s="140">
        <f t="shared" si="704"/>
        <v>5.3970071142366294E-3</v>
      </c>
      <c r="I2418" s="141">
        <f t="shared" si="722"/>
        <v>21.30288098227043</v>
      </c>
      <c r="J2418" s="142">
        <f t="shared" si="717"/>
        <v>25.026109006636748</v>
      </c>
      <c r="K2418" s="142">
        <f t="shared" si="720"/>
        <v>19.564020361435929</v>
      </c>
      <c r="L2418" s="143">
        <f t="shared" si="718"/>
        <v>14912.016687589301</v>
      </c>
      <c r="M2418" s="137">
        <f t="shared" si="705"/>
        <v>-15015.66540398205</v>
      </c>
      <c r="N2418" s="137">
        <f t="shared" si="706"/>
        <v>29346.030542153894</v>
      </c>
      <c r="O2418" s="143">
        <f t="shared" si="721"/>
        <v>67.913312410697472</v>
      </c>
      <c r="P2418" s="137">
        <f t="shared" si="719"/>
        <v>-32.754596017950462</v>
      </c>
      <c r="Q2418" s="137">
        <f t="shared" si="707"/>
        <v>-157.5305421538942</v>
      </c>
      <c r="R2418" s="144">
        <f t="shared" si="708"/>
        <v>-122.37182576114719</v>
      </c>
      <c r="T2418" s="92">
        <f t="shared" si="709"/>
        <v>1.3132747368569959E-30</v>
      </c>
      <c r="U2418" s="92">
        <f>SUM($T$13:T2418)</f>
        <v>0.99232128246625106</v>
      </c>
      <c r="V2418" s="92">
        <f t="shared" si="710"/>
        <v>1284</v>
      </c>
      <c r="W2418" s="92">
        <v>164.53022797579251</v>
      </c>
      <c r="Y2418" s="92">
        <f t="shared" si="711"/>
        <v>1.0992647061547447E-16</v>
      </c>
      <c r="Z2418" s="92" t="e">
        <f>SUM($Y$13:Y2418)</f>
        <v>#N/A</v>
      </c>
      <c r="AA2418" s="92">
        <f t="shared" si="712"/>
        <v>659</v>
      </c>
      <c r="AB2418" s="92">
        <v>160.49063866198594</v>
      </c>
      <c r="AD2418" s="92">
        <f t="shared" si="713"/>
        <v>2.3331084095147207E-19</v>
      </c>
      <c r="AE2418" s="92" t="e">
        <f>SUM($AD$13:AD2418)</f>
        <v>#N/A</v>
      </c>
      <c r="AF2418" s="92">
        <f t="shared" si="714"/>
        <v>779</v>
      </c>
      <c r="AG2418" s="92">
        <v>272.99694005333367</v>
      </c>
      <c r="AI2418" s="92">
        <f t="shared" si="715"/>
        <v>3.0492456758816287E-17</v>
      </c>
      <c r="AJ2418" s="92" t="e">
        <f>SUM($AI$13:AI2418)</f>
        <v>#N/A</v>
      </c>
      <c r="AK2418" s="92">
        <f t="shared" si="716"/>
        <v>684</v>
      </c>
      <c r="AL2418" s="92">
        <v>305.72608227409728</v>
      </c>
    </row>
    <row r="2419" spans="1:38">
      <c r="A2419" s="93">
        <v>2407</v>
      </c>
      <c r="B2419" s="130">
        <v>40487</v>
      </c>
      <c r="C2419" s="92">
        <v>17.257999000000002</v>
      </c>
      <c r="D2419" s="92">
        <v>19.905999999999999</v>
      </c>
      <c r="E2419" s="92">
        <v>12.198</v>
      </c>
      <c r="F2419" s="139">
        <f t="shared" si="704"/>
        <v>-1.5876695786110617E-2</v>
      </c>
      <c r="G2419" s="140">
        <f t="shared" si="704"/>
        <v>-7.5857028031748319E-3</v>
      </c>
      <c r="H2419" s="140">
        <f t="shared" si="704"/>
        <v>2.5414002295456317E-3</v>
      </c>
      <c r="I2419" s="141">
        <f t="shared" si="722"/>
        <v>21.060140297846811</v>
      </c>
      <c r="J2419" s="142">
        <f t="shared" si="717"/>
        <v>24.890445263704414</v>
      </c>
      <c r="K2419" s="142">
        <f t="shared" si="720"/>
        <v>19.508453107066728</v>
      </c>
      <c r="L2419" s="143">
        <f t="shared" si="718"/>
        <v>14742.098208492767</v>
      </c>
      <c r="M2419" s="137">
        <f t="shared" si="705"/>
        <v>-14934.267158222649</v>
      </c>
      <c r="N2419" s="137">
        <f t="shared" si="706"/>
        <v>29262.679660600093</v>
      </c>
      <c r="O2419" s="143">
        <f t="shared" si="721"/>
        <v>237.83179150723117</v>
      </c>
      <c r="P2419" s="137">
        <f t="shared" si="719"/>
        <v>-114.15284177735157</v>
      </c>
      <c r="Q2419" s="137">
        <f t="shared" si="707"/>
        <v>-74.179660600093484</v>
      </c>
      <c r="R2419" s="144">
        <f t="shared" si="708"/>
        <v>49.499289129786121</v>
      </c>
      <c r="T2419" s="92">
        <f t="shared" si="709"/>
        <v>9.0109588050024008E-25</v>
      </c>
      <c r="U2419" s="92">
        <f>SUM($T$13:T2419)</f>
        <v>0.99232128246625106</v>
      </c>
      <c r="V2419" s="92">
        <f t="shared" si="710"/>
        <v>1022</v>
      </c>
      <c r="W2419" s="92">
        <v>164.89581292043113</v>
      </c>
      <c r="Y2419" s="92">
        <f t="shared" si="711"/>
        <v>2.5400243837361241E-13</v>
      </c>
      <c r="Z2419" s="92" t="e">
        <f>SUM($Y$13:Y2419)</f>
        <v>#N/A</v>
      </c>
      <c r="AA2419" s="92">
        <f t="shared" si="712"/>
        <v>508</v>
      </c>
      <c r="AB2419" s="92">
        <v>160.6206971065094</v>
      </c>
      <c r="AD2419" s="92">
        <f t="shared" si="713"/>
        <v>1.1589154495423631E-34</v>
      </c>
      <c r="AE2419" s="92" t="e">
        <f>SUM($AD$13:AD2419)</f>
        <v>#N/A</v>
      </c>
      <c r="AF2419" s="92">
        <f t="shared" si="714"/>
        <v>1466</v>
      </c>
      <c r="AG2419" s="92">
        <v>273.6428832965903</v>
      </c>
      <c r="AI2419" s="92">
        <f t="shared" si="715"/>
        <v>5.9353865902888454E-8</v>
      </c>
      <c r="AJ2419" s="92" t="e">
        <f>SUM($AI$13:AI2419)</f>
        <v>#N/A</v>
      </c>
      <c r="AK2419" s="92">
        <f t="shared" si="716"/>
        <v>267</v>
      </c>
      <c r="AL2419" s="92">
        <v>306.00166224059467</v>
      </c>
    </row>
    <row r="2420" spans="1:38">
      <c r="A2420" s="93">
        <v>2408</v>
      </c>
      <c r="B2420" s="130">
        <v>40486</v>
      </c>
      <c r="C2420" s="92">
        <v>17.117000999999998</v>
      </c>
      <c r="D2420" s="92">
        <v>19.725000000000001</v>
      </c>
      <c r="E2420" s="92">
        <v>12.231999999999999</v>
      </c>
      <c r="F2420" s="139">
        <f t="shared" si="704"/>
        <v>8.2373074582400285E-3</v>
      </c>
      <c r="G2420" s="140">
        <f t="shared" si="704"/>
        <v>9.1761723700884978E-3</v>
      </c>
      <c r="H2420" s="140">
        <f t="shared" si="704"/>
        <v>-2.7795945062131233E-3</v>
      </c>
      <c r="I2420" s="141">
        <f t="shared" si="722"/>
        <v>21.576177555875589</v>
      </c>
      <c r="J2420" s="142">
        <f t="shared" si="717"/>
        <v>25.31084482636248</v>
      </c>
      <c r="K2420" s="142">
        <f t="shared" si="720"/>
        <v>19.4049118705036</v>
      </c>
      <c r="L2420" s="143">
        <f t="shared" si="718"/>
        <v>15103.324289112912</v>
      </c>
      <c r="M2420" s="137">
        <f t="shared" si="705"/>
        <v>-15186.506895817489</v>
      </c>
      <c r="N2420" s="137">
        <f t="shared" si="706"/>
        <v>29107.367805755399</v>
      </c>
      <c r="O2420" s="143">
        <f t="shared" si="721"/>
        <v>-123.39428911291361</v>
      </c>
      <c r="P2420" s="137">
        <f t="shared" si="719"/>
        <v>138.08689581748877</v>
      </c>
      <c r="Q2420" s="137">
        <f t="shared" si="707"/>
        <v>81.132194244601124</v>
      </c>
      <c r="R2420" s="144">
        <f t="shared" si="708"/>
        <v>95.824800949176279</v>
      </c>
      <c r="T2420" s="92">
        <f t="shared" si="709"/>
        <v>1.1377985948843581E-19</v>
      </c>
      <c r="U2420" s="92">
        <f>SUM($T$13:T2420)</f>
        <v>0.99232128246625106</v>
      </c>
      <c r="V2420" s="92">
        <f t="shared" si="710"/>
        <v>793</v>
      </c>
      <c r="W2420" s="92">
        <v>165.28780702012227</v>
      </c>
      <c r="Y2420" s="92">
        <f t="shared" si="711"/>
        <v>5.8827866372492613E-37</v>
      </c>
      <c r="Z2420" s="92" t="e">
        <f>SUM($Y$13:Y2420)</f>
        <v>#N/A</v>
      </c>
      <c r="AA2420" s="92">
        <f t="shared" si="712"/>
        <v>1569</v>
      </c>
      <c r="AB2420" s="92">
        <v>161.12091098811288</v>
      </c>
      <c r="AD2420" s="92">
        <f t="shared" si="713"/>
        <v>1.385611868725666E-57</v>
      </c>
      <c r="AE2420" s="92" t="e">
        <f>SUM($AD$13:AD2420)</f>
        <v>#N/A</v>
      </c>
      <c r="AF2420" s="92">
        <f t="shared" si="714"/>
        <v>2495</v>
      </c>
      <c r="AG2420" s="92">
        <v>275.01472721660321</v>
      </c>
      <c r="AI2420" s="92">
        <f t="shared" si="715"/>
        <v>4.7721361951424291E-56</v>
      </c>
      <c r="AJ2420" s="92" t="e">
        <f>SUM($AI$13:AI2420)</f>
        <v>#N/A</v>
      </c>
      <c r="AK2420" s="92">
        <f t="shared" si="716"/>
        <v>2426</v>
      </c>
      <c r="AL2420" s="92">
        <v>306.88136395694528</v>
      </c>
    </row>
    <row r="2421" spans="1:38">
      <c r="A2421" s="93">
        <v>2409</v>
      </c>
      <c r="B2421" s="130">
        <v>40485</v>
      </c>
      <c r="C2421" s="92">
        <v>17.120999999999999</v>
      </c>
      <c r="D2421" s="92">
        <v>19.698</v>
      </c>
      <c r="E2421" s="92">
        <v>12.246</v>
      </c>
      <c r="F2421" s="139">
        <f t="shared" si="704"/>
        <v>-2.3357280532676494E-4</v>
      </c>
      <c r="G2421" s="140">
        <f t="shared" si="704"/>
        <v>1.370697532744547E-3</v>
      </c>
      <c r="H2421" s="140">
        <f t="shared" si="704"/>
        <v>-1.143230442593568E-3</v>
      </c>
      <c r="I2421" s="141">
        <f t="shared" si="722"/>
        <v>21.394901565323288</v>
      </c>
      <c r="J2421" s="142">
        <f t="shared" si="717"/>
        <v>25.115078053609505</v>
      </c>
      <c r="K2421" s="142">
        <f t="shared" si="720"/>
        <v>19.436753878817573</v>
      </c>
      <c r="L2421" s="143">
        <f t="shared" si="718"/>
        <v>14976.431095726301</v>
      </c>
      <c r="M2421" s="137">
        <f t="shared" si="705"/>
        <v>-15069.046832165703</v>
      </c>
      <c r="N2421" s="137">
        <f t="shared" si="706"/>
        <v>29155.13081822636</v>
      </c>
      <c r="O2421" s="143">
        <f t="shared" si="721"/>
        <v>3.4989042736979172</v>
      </c>
      <c r="P2421" s="137">
        <f t="shared" si="719"/>
        <v>20.626832165702581</v>
      </c>
      <c r="Q2421" s="137">
        <f t="shared" si="707"/>
        <v>33.369181773639866</v>
      </c>
      <c r="R2421" s="144">
        <f t="shared" si="708"/>
        <v>57.494918213040364</v>
      </c>
      <c r="T2421" s="92">
        <f t="shared" si="709"/>
        <v>2.4697277172982827E-18</v>
      </c>
      <c r="U2421" s="92">
        <f>SUM($T$13:T2421)</f>
        <v>0.99232128246625106</v>
      </c>
      <c r="V2421" s="92">
        <f t="shared" si="710"/>
        <v>733</v>
      </c>
      <c r="W2421" s="92">
        <v>165.76413460237927</v>
      </c>
      <c r="Y2421" s="92">
        <f t="shared" si="711"/>
        <v>1.9669460536242745E-22</v>
      </c>
      <c r="Z2421" s="92" t="e">
        <f>SUM($Y$13:Y2421)</f>
        <v>#N/A</v>
      </c>
      <c r="AA2421" s="92">
        <f t="shared" si="712"/>
        <v>917</v>
      </c>
      <c r="AB2421" s="92">
        <v>161.57289349544772</v>
      </c>
      <c r="AD2421" s="92">
        <f t="shared" si="713"/>
        <v>6.040860876565575E-14</v>
      </c>
      <c r="AE2421" s="92" t="e">
        <f>SUM($AD$13:AD2421)</f>
        <v>#N/A</v>
      </c>
      <c r="AF2421" s="92">
        <f t="shared" si="714"/>
        <v>536</v>
      </c>
      <c r="AG2421" s="92">
        <v>277.06850354047128</v>
      </c>
      <c r="AI2421" s="92">
        <f t="shared" si="715"/>
        <v>2.0788996792862114E-3</v>
      </c>
      <c r="AJ2421" s="92" t="e">
        <f>SUM($AI$13:AI2421)</f>
        <v>#N/A</v>
      </c>
      <c r="AK2421" s="92">
        <f t="shared" si="716"/>
        <v>63</v>
      </c>
      <c r="AL2421" s="92">
        <v>307.24713533871363</v>
      </c>
    </row>
    <row r="2422" spans="1:38">
      <c r="A2422" s="93">
        <v>2410</v>
      </c>
      <c r="B2422" s="130">
        <v>40484</v>
      </c>
      <c r="C2422" s="92">
        <v>16.981999999999999</v>
      </c>
      <c r="D2422" s="92">
        <v>19.795000000000002</v>
      </c>
      <c r="E2422" s="92">
        <v>12.287000000000001</v>
      </c>
      <c r="F2422" s="139">
        <f t="shared" si="704"/>
        <v>8.1851372040984138E-3</v>
      </c>
      <c r="G2422" s="140">
        <f t="shared" si="704"/>
        <v>-4.900227330133955E-3</v>
      </c>
      <c r="H2422" s="140">
        <f t="shared" si="704"/>
        <v>-3.3368600960365091E-3</v>
      </c>
      <c r="I2422" s="141">
        <f t="shared" si="722"/>
        <v>21.575061117653984</v>
      </c>
      <c r="J2422" s="142">
        <f t="shared" si="717"/>
        <v>24.95779886840111</v>
      </c>
      <c r="K2422" s="142">
        <f t="shared" si="720"/>
        <v>19.394068039391225</v>
      </c>
      <c r="L2422" s="143">
        <f t="shared" si="718"/>
        <v>15102.542782357788</v>
      </c>
      <c r="M2422" s="137">
        <f t="shared" si="705"/>
        <v>-14974.679321040665</v>
      </c>
      <c r="N2422" s="137">
        <f t="shared" si="706"/>
        <v>29091.102059086839</v>
      </c>
      <c r="O2422" s="143">
        <f t="shared" si="721"/>
        <v>-122.61278235778991</v>
      </c>
      <c r="P2422" s="137">
        <f t="shared" si="719"/>
        <v>-73.740678959335128</v>
      </c>
      <c r="Q2422" s="137">
        <f t="shared" si="707"/>
        <v>97.39794091316071</v>
      </c>
      <c r="R2422" s="144">
        <f t="shared" si="708"/>
        <v>-98.955520403964329</v>
      </c>
      <c r="T2422" s="92">
        <f t="shared" si="709"/>
        <v>9.9767078984262082E-16</v>
      </c>
      <c r="U2422" s="92">
        <f>SUM($T$13:T2422)</f>
        <v>0.99232128246625206</v>
      </c>
      <c r="V2422" s="92">
        <f t="shared" si="710"/>
        <v>616</v>
      </c>
      <c r="W2422" s="92">
        <v>166.11348595966228</v>
      </c>
      <c r="Y2422" s="92">
        <f t="shared" si="711"/>
        <v>4.1344965413897952E-45</v>
      </c>
      <c r="Z2422" s="92" t="e">
        <f>SUM($Y$13:Y2422)</f>
        <v>#N/A</v>
      </c>
      <c r="AA2422" s="92">
        <f t="shared" si="712"/>
        <v>1935</v>
      </c>
      <c r="AB2422" s="92">
        <v>161.59304266476101</v>
      </c>
      <c r="AD2422" s="92">
        <f t="shared" si="713"/>
        <v>3.7256046772784004E-27</v>
      </c>
      <c r="AE2422" s="92" t="e">
        <f>SUM($AD$13:AD2422)</f>
        <v>#N/A</v>
      </c>
      <c r="AF2422" s="92">
        <f t="shared" si="714"/>
        <v>1129</v>
      </c>
      <c r="AG2422" s="92">
        <v>277.10929089424826</v>
      </c>
      <c r="AI2422" s="92">
        <f t="shared" si="715"/>
        <v>2.5459360806036574E-40</v>
      </c>
      <c r="AJ2422" s="92" t="e">
        <f>SUM($AI$13:AI2422)</f>
        <v>#N/A</v>
      </c>
      <c r="AK2422" s="92">
        <f t="shared" si="716"/>
        <v>1720</v>
      </c>
      <c r="AL2422" s="92">
        <v>307.50106022365981</v>
      </c>
    </row>
    <row r="2423" spans="1:38">
      <c r="A2423" s="93">
        <v>2411</v>
      </c>
      <c r="B2423" s="130">
        <v>40483</v>
      </c>
      <c r="C2423" s="92">
        <v>16.864000000000001</v>
      </c>
      <c r="D2423" s="92">
        <v>19.813998999999999</v>
      </c>
      <c r="E2423" s="92">
        <v>12.329000000000001</v>
      </c>
      <c r="F2423" s="139">
        <f t="shared" si="704"/>
        <v>6.9971537001896067E-3</v>
      </c>
      <c r="G2423" s="140">
        <f t="shared" si="704"/>
        <v>-9.5886751584051133E-4</v>
      </c>
      <c r="H2423" s="140">
        <f t="shared" si="704"/>
        <v>-3.4066023197339979E-3</v>
      </c>
      <c r="I2423" s="141">
        <f t="shared" si="722"/>
        <v>21.549638389468686</v>
      </c>
      <c r="J2423" s="142">
        <f t="shared" si="717"/>
        <v>25.056650931495458</v>
      </c>
      <c r="K2423" s="142">
        <f t="shared" si="720"/>
        <v>19.392710925460296</v>
      </c>
      <c r="L2423" s="143">
        <f t="shared" si="718"/>
        <v>15084.74687262808</v>
      </c>
      <c r="M2423" s="137">
        <f t="shared" si="705"/>
        <v>-15033.990558897274</v>
      </c>
      <c r="N2423" s="137">
        <f t="shared" si="706"/>
        <v>29089.066388190444</v>
      </c>
      <c r="O2423" s="143">
        <f t="shared" si="721"/>
        <v>-104.81687262808191</v>
      </c>
      <c r="P2423" s="137">
        <f t="shared" si="719"/>
        <v>-14.429441102725832</v>
      </c>
      <c r="Q2423" s="137">
        <f t="shared" si="707"/>
        <v>99.433611809556169</v>
      </c>
      <c r="R2423" s="144">
        <f t="shared" si="708"/>
        <v>-19.812701921251573</v>
      </c>
      <c r="T2423" s="92">
        <f t="shared" si="709"/>
        <v>3.8435428477835923E-58</v>
      </c>
      <c r="U2423" s="92">
        <f>SUM($T$13:T2423)</f>
        <v>0.99232128246625206</v>
      </c>
      <c r="V2423" s="92">
        <f t="shared" si="710"/>
        <v>2520</v>
      </c>
      <c r="W2423" s="92">
        <v>167.93857443149136</v>
      </c>
      <c r="Y2423" s="92">
        <f t="shared" si="711"/>
        <v>5.5091555117502732E-3</v>
      </c>
      <c r="Z2423" s="92" t="e">
        <f>SUM($Y$13:Y2423)</f>
        <v>#N/A</v>
      </c>
      <c r="AA2423" s="92">
        <f t="shared" si="712"/>
        <v>44</v>
      </c>
      <c r="AB2423" s="92">
        <v>161.63030857960257</v>
      </c>
      <c r="AD2423" s="92">
        <f t="shared" si="713"/>
        <v>2.4478407584668237E-47</v>
      </c>
      <c r="AE2423" s="92" t="e">
        <f>SUM($AD$13:AD2423)</f>
        <v>#N/A</v>
      </c>
      <c r="AF2423" s="92">
        <f t="shared" si="714"/>
        <v>2035</v>
      </c>
      <c r="AG2423" s="92">
        <v>277.41503193430617</v>
      </c>
      <c r="AI2423" s="92">
        <f t="shared" si="715"/>
        <v>2.5479097021987591E-49</v>
      </c>
      <c r="AJ2423" s="92" t="e">
        <f>SUM($AI$13:AI2423)</f>
        <v>#N/A</v>
      </c>
      <c r="AK2423" s="92">
        <f t="shared" si="716"/>
        <v>2124</v>
      </c>
      <c r="AL2423" s="92">
        <v>311.88288974074567</v>
      </c>
    </row>
    <row r="2424" spans="1:38">
      <c r="A2424" s="93">
        <v>2412</v>
      </c>
      <c r="B2424" s="130">
        <v>40480</v>
      </c>
      <c r="C2424" s="92">
        <v>17.129999000000002</v>
      </c>
      <c r="D2424" s="92">
        <v>19.639999</v>
      </c>
      <c r="E2424" s="92">
        <v>12.342000000000001</v>
      </c>
      <c r="F2424" s="139">
        <f t="shared" si="704"/>
        <v>-1.5528255430721338E-2</v>
      </c>
      <c r="G2424" s="140">
        <f t="shared" si="704"/>
        <v>8.8594709195248811E-3</v>
      </c>
      <c r="H2424" s="140">
        <f t="shared" si="704"/>
        <v>-1.0533138875384873E-3</v>
      </c>
      <c r="I2424" s="141">
        <f t="shared" si="722"/>
        <v>21.067596886608104</v>
      </c>
      <c r="J2424" s="142">
        <f t="shared" si="717"/>
        <v>25.302901732291328</v>
      </c>
      <c r="K2424" s="142">
        <f t="shared" si="720"/>
        <v>19.438503565062387</v>
      </c>
      <c r="L2424" s="143">
        <f t="shared" si="718"/>
        <v>14747.317820625673</v>
      </c>
      <c r="M2424" s="137">
        <f t="shared" si="705"/>
        <v>-15181.741039374798</v>
      </c>
      <c r="N2424" s="137">
        <f t="shared" si="706"/>
        <v>29157.755347593582</v>
      </c>
      <c r="O2424" s="143">
        <f t="shared" si="721"/>
        <v>232.61217937432593</v>
      </c>
      <c r="P2424" s="137">
        <f t="shared" si="719"/>
        <v>133.32103937479769</v>
      </c>
      <c r="Q2424" s="137">
        <f t="shared" si="707"/>
        <v>30.744652406418027</v>
      </c>
      <c r="R2424" s="144">
        <f t="shared" si="708"/>
        <v>396.67787115554165</v>
      </c>
      <c r="T2424" s="92">
        <f t="shared" si="709"/>
        <v>3.2851590151199308E-22</v>
      </c>
      <c r="U2424" s="92">
        <f>SUM($T$13:T2424)</f>
        <v>0.99232128246625206</v>
      </c>
      <c r="V2424" s="92">
        <f t="shared" si="710"/>
        <v>907</v>
      </c>
      <c r="W2424" s="92">
        <v>168.29672381680393</v>
      </c>
      <c r="Y2424" s="92">
        <f t="shared" si="711"/>
        <v>7.8813615879051695E-58</v>
      </c>
      <c r="Z2424" s="92" t="e">
        <f>SUM($Y$13:Y2424)</f>
        <v>#N/A</v>
      </c>
      <c r="AA2424" s="92">
        <f t="shared" si="712"/>
        <v>2506</v>
      </c>
      <c r="AB2424" s="92">
        <v>161.94140004534893</v>
      </c>
      <c r="AD2424" s="92">
        <f t="shared" si="713"/>
        <v>1.685104072142954E-13</v>
      </c>
      <c r="AE2424" s="92" t="e">
        <f>SUM($AD$13:AD2424)</f>
        <v>#N/A</v>
      </c>
      <c r="AF2424" s="92">
        <f t="shared" si="714"/>
        <v>516</v>
      </c>
      <c r="AG2424" s="92">
        <v>277.51588573297704</v>
      </c>
      <c r="AI2424" s="92">
        <f t="shared" si="715"/>
        <v>1.4798635227298909E-27</v>
      </c>
      <c r="AJ2424" s="92" t="e">
        <f>SUM($AI$13:AI2424)</f>
        <v>#N/A</v>
      </c>
      <c r="AK2424" s="92">
        <f t="shared" si="716"/>
        <v>1147</v>
      </c>
      <c r="AL2424" s="92">
        <v>312.30447477019879</v>
      </c>
    </row>
    <row r="2425" spans="1:38">
      <c r="A2425" s="93">
        <v>2413</v>
      </c>
      <c r="B2425" s="130">
        <v>40479</v>
      </c>
      <c r="C2425" s="92">
        <v>17.030999999999999</v>
      </c>
      <c r="D2425" s="92">
        <v>19.639999</v>
      </c>
      <c r="E2425" s="92">
        <v>12.363</v>
      </c>
      <c r="F2425" s="139">
        <f t="shared" si="704"/>
        <v>5.8128706476427983E-3</v>
      </c>
      <c r="G2425" s="140">
        <f t="shared" si="704"/>
        <v>0</v>
      </c>
      <c r="H2425" s="140">
        <f t="shared" si="704"/>
        <v>-1.6986168405725977E-3</v>
      </c>
      <c r="I2425" s="141">
        <f t="shared" si="722"/>
        <v>21.524294850572488</v>
      </c>
      <c r="J2425" s="142">
        <f t="shared" si="717"/>
        <v>25.0807</v>
      </c>
      <c r="K2425" s="142">
        <f t="shared" si="720"/>
        <v>19.425946614899299</v>
      </c>
      <c r="L2425" s="143">
        <f t="shared" si="718"/>
        <v>15067.006395400742</v>
      </c>
      <c r="M2425" s="137">
        <f t="shared" si="705"/>
        <v>-15048.42</v>
      </c>
      <c r="N2425" s="137">
        <f t="shared" si="706"/>
        <v>29138.919922348949</v>
      </c>
      <c r="O2425" s="143">
        <f t="shared" si="721"/>
        <v>-87.076395400743422</v>
      </c>
      <c r="P2425" s="137">
        <f t="shared" si="719"/>
        <v>0</v>
      </c>
      <c r="Q2425" s="137">
        <f t="shared" si="707"/>
        <v>49.580077651051397</v>
      </c>
      <c r="R2425" s="144">
        <f t="shared" si="708"/>
        <v>-37.496317749692025</v>
      </c>
      <c r="T2425" s="92">
        <f t="shared" si="709"/>
        <v>1.3355768292637262E-27</v>
      </c>
      <c r="U2425" s="92">
        <f>SUM($T$13:T2425)</f>
        <v>0.99232128246625206</v>
      </c>
      <c r="V2425" s="92">
        <f t="shared" si="710"/>
        <v>1149</v>
      </c>
      <c r="W2425" s="92">
        <v>168.45973297840101</v>
      </c>
      <c r="Y2425" s="92">
        <f t="shared" si="711"/>
        <v>1.8140705410428058E-9</v>
      </c>
      <c r="Z2425" s="92" t="e">
        <f>SUM($Y$13:Y2425)</f>
        <v>#N/A</v>
      </c>
      <c r="AA2425" s="92">
        <f t="shared" si="712"/>
        <v>335</v>
      </c>
      <c r="AB2425" s="92">
        <v>162.10363918555049</v>
      </c>
      <c r="AD2425" s="92">
        <f t="shared" si="713"/>
        <v>2.5479097021987591E-49</v>
      </c>
      <c r="AE2425" s="92" t="e">
        <f>SUM($AD$13:AD2425)</f>
        <v>#N/A</v>
      </c>
      <c r="AF2425" s="92">
        <f t="shared" si="714"/>
        <v>2124</v>
      </c>
      <c r="AG2425" s="92">
        <v>277.93699614440993</v>
      </c>
      <c r="AI2425" s="92">
        <f t="shared" si="715"/>
        <v>1.2286805475917043E-51</v>
      </c>
      <c r="AJ2425" s="92" t="e">
        <f>SUM($AI$13:AI2425)</f>
        <v>#N/A</v>
      </c>
      <c r="AK2425" s="92">
        <f t="shared" si="716"/>
        <v>2228</v>
      </c>
      <c r="AL2425" s="92">
        <v>312.46535496890283</v>
      </c>
    </row>
    <row r="2426" spans="1:38">
      <c r="A2426" s="93">
        <v>2414</v>
      </c>
      <c r="B2426" s="130">
        <v>40478</v>
      </c>
      <c r="C2426" s="92">
        <v>17.025998999999999</v>
      </c>
      <c r="D2426" s="92">
        <v>19.658000999999999</v>
      </c>
      <c r="E2426" s="92">
        <v>12.452</v>
      </c>
      <c r="F2426" s="139">
        <f t="shared" si="704"/>
        <v>2.9372725794241106E-4</v>
      </c>
      <c r="G2426" s="140">
        <f t="shared" si="704"/>
        <v>-9.1575944064703485E-4</v>
      </c>
      <c r="H2426" s="140">
        <f t="shared" si="704"/>
        <v>-7.1474461933825895E-3</v>
      </c>
      <c r="I2426" s="141">
        <f t="shared" si="722"/>
        <v>21.40618573394724</v>
      </c>
      <c r="J2426" s="142">
        <f t="shared" si="717"/>
        <v>25.057732112196963</v>
      </c>
      <c r="K2426" s="142">
        <f t="shared" si="720"/>
        <v>19.319917844522969</v>
      </c>
      <c r="L2426" s="143">
        <f t="shared" si="718"/>
        <v>14984.330013763069</v>
      </c>
      <c r="M2426" s="137">
        <f t="shared" si="705"/>
        <v>-15034.639267318178</v>
      </c>
      <c r="N2426" s="137">
        <f t="shared" si="706"/>
        <v>28979.876766784455</v>
      </c>
      <c r="O2426" s="143">
        <f t="shared" si="721"/>
        <v>-4.400013763070092</v>
      </c>
      <c r="P2426" s="137">
        <f t="shared" si="719"/>
        <v>-13.780732681821974</v>
      </c>
      <c r="Q2426" s="137">
        <f t="shared" si="707"/>
        <v>208.62323321554504</v>
      </c>
      <c r="R2426" s="144">
        <f t="shared" si="708"/>
        <v>190.44248677065298</v>
      </c>
      <c r="T2426" s="92">
        <f t="shared" si="709"/>
        <v>7.0008975016925438E-6</v>
      </c>
      <c r="U2426" s="92">
        <f>SUM($T$13:T2426)</f>
        <v>0.99232828336375378</v>
      </c>
      <c r="V2426" s="92">
        <f t="shared" si="710"/>
        <v>174</v>
      </c>
      <c r="W2426" s="92">
        <v>168.70145594656424</v>
      </c>
      <c r="Y2426" s="92">
        <f t="shared" si="711"/>
        <v>4.625704365305732E-25</v>
      </c>
      <c r="Z2426" s="92" t="e">
        <f>SUM($Y$13:Y2426)</f>
        <v>#N/A</v>
      </c>
      <c r="AA2426" s="92">
        <f t="shared" si="712"/>
        <v>1035</v>
      </c>
      <c r="AB2426" s="92">
        <v>163.06179154411802</v>
      </c>
      <c r="AD2426" s="92">
        <f t="shared" si="713"/>
        <v>3.7047508654087768E-28</v>
      </c>
      <c r="AE2426" s="92" t="e">
        <f>SUM($AD$13:AD2426)</f>
        <v>#N/A</v>
      </c>
      <c r="AF2426" s="92">
        <f t="shared" si="714"/>
        <v>1174</v>
      </c>
      <c r="AG2426" s="92">
        <v>278.2420918789212</v>
      </c>
      <c r="AI2426" s="92">
        <f t="shared" si="715"/>
        <v>1.1468662306898148E-45</v>
      </c>
      <c r="AJ2426" s="92" t="e">
        <f>SUM($AI$13:AI2426)</f>
        <v>#N/A</v>
      </c>
      <c r="AK2426" s="92">
        <f t="shared" si="716"/>
        <v>1960</v>
      </c>
      <c r="AL2426" s="92">
        <v>312.70361192108794</v>
      </c>
    </row>
    <row r="2427" spans="1:38">
      <c r="A2427" s="93">
        <v>2415</v>
      </c>
      <c r="B2427" s="130">
        <v>40477</v>
      </c>
      <c r="C2427" s="92">
        <v>17.09</v>
      </c>
      <c r="D2427" s="92">
        <v>19.403998999999999</v>
      </c>
      <c r="E2427" s="92">
        <v>12.404</v>
      </c>
      <c r="F2427" s="139">
        <f t="shared" si="704"/>
        <v>-3.7449385605617946E-3</v>
      </c>
      <c r="G2427" s="140">
        <f t="shared" si="704"/>
        <v>1.3090188264800462E-2</v>
      </c>
      <c r="H2427" s="140">
        <f t="shared" si="704"/>
        <v>3.8697194453403139E-3</v>
      </c>
      <c r="I2427" s="141">
        <f t="shared" si="722"/>
        <v>21.319758689297831</v>
      </c>
      <c r="J2427" s="142">
        <f t="shared" si="717"/>
        <v>25.409011084812981</v>
      </c>
      <c r="K2427" s="142">
        <f t="shared" si="720"/>
        <v>19.534300870686877</v>
      </c>
      <c r="L2427" s="143">
        <f t="shared" si="718"/>
        <v>14923.831082508483</v>
      </c>
      <c r="M2427" s="137">
        <f t="shared" si="705"/>
        <v>-15245.40665088779</v>
      </c>
      <c r="N2427" s="137">
        <f t="shared" si="706"/>
        <v>29301.451306030314</v>
      </c>
      <c r="O2427" s="143">
        <f t="shared" si="721"/>
        <v>56.098917491515749</v>
      </c>
      <c r="P2427" s="137">
        <f t="shared" si="719"/>
        <v>196.98665088778944</v>
      </c>
      <c r="Q2427" s="137">
        <f t="shared" si="707"/>
        <v>-112.9513060303143</v>
      </c>
      <c r="R2427" s="144">
        <f t="shared" si="708"/>
        <v>140.13426234899089</v>
      </c>
      <c r="T2427" s="92">
        <f t="shared" si="709"/>
        <v>3.4467091638180293E-50</v>
      </c>
      <c r="U2427" s="92">
        <f>SUM($T$13:T2427)</f>
        <v>0.99232828336375378</v>
      </c>
      <c r="V2427" s="92">
        <f t="shared" si="710"/>
        <v>2163</v>
      </c>
      <c r="W2427" s="92">
        <v>169.29289042141136</v>
      </c>
      <c r="Y2427" s="92">
        <f t="shared" si="711"/>
        <v>1.5613766134694128E-54</v>
      </c>
      <c r="Z2427" s="92" t="e">
        <f>SUM($Y$13:Y2427)</f>
        <v>#N/A</v>
      </c>
      <c r="AA2427" s="92">
        <f t="shared" si="712"/>
        <v>2358</v>
      </c>
      <c r="AB2427" s="92">
        <v>163.07850536596015</v>
      </c>
      <c r="AD2427" s="92">
        <f t="shared" si="713"/>
        <v>1.1767710213768782E-13</v>
      </c>
      <c r="AE2427" s="92" t="e">
        <f>SUM($AD$13:AD2427)</f>
        <v>#N/A</v>
      </c>
      <c r="AF2427" s="92">
        <f t="shared" si="714"/>
        <v>523</v>
      </c>
      <c r="AG2427" s="92">
        <v>278.26285562918201</v>
      </c>
      <c r="AI2427" s="92">
        <f t="shared" si="715"/>
        <v>7.0117559660105094E-24</v>
      </c>
      <c r="AJ2427" s="92" t="e">
        <f>SUM($AI$13:AI2427)</f>
        <v>#N/A</v>
      </c>
      <c r="AK2427" s="92">
        <f t="shared" si="716"/>
        <v>982</v>
      </c>
      <c r="AL2427" s="92">
        <v>313.12209887788777</v>
      </c>
    </row>
    <row r="2428" spans="1:38">
      <c r="A2428" s="93">
        <v>2416</v>
      </c>
      <c r="B2428" s="130">
        <v>40476</v>
      </c>
      <c r="C2428" s="92">
        <v>16.9391</v>
      </c>
      <c r="D2428" s="92">
        <v>19.329000000000001</v>
      </c>
      <c r="E2428" s="92">
        <v>12.352</v>
      </c>
      <c r="F2428" s="139">
        <f t="shared" si="704"/>
        <v>8.9083835622907337E-3</v>
      </c>
      <c r="G2428" s="140">
        <f t="shared" si="704"/>
        <v>3.8801283046199231E-3</v>
      </c>
      <c r="H2428" s="140">
        <f t="shared" si="704"/>
        <v>4.2098445595855072E-3</v>
      </c>
      <c r="I2428" s="141">
        <f t="shared" si="722"/>
        <v>21.590538517394663</v>
      </c>
      <c r="J2428" s="142">
        <f t="shared" si="717"/>
        <v>25.17801633396968</v>
      </c>
      <c r="K2428" s="142">
        <f t="shared" si="720"/>
        <v>19.540919365284974</v>
      </c>
      <c r="L2428" s="143">
        <f t="shared" si="718"/>
        <v>15113.376962176264</v>
      </c>
      <c r="M2428" s="137">
        <f t="shared" si="705"/>
        <v>-15106.809800381809</v>
      </c>
      <c r="N2428" s="137">
        <f t="shared" si="706"/>
        <v>29311.379047927461</v>
      </c>
      <c r="O2428" s="143">
        <f t="shared" si="721"/>
        <v>-133.44696217626552</v>
      </c>
      <c r="P2428" s="137">
        <f t="shared" si="719"/>
        <v>58.389800381808527</v>
      </c>
      <c r="Q2428" s="137">
        <f t="shared" si="707"/>
        <v>-122.87904792746122</v>
      </c>
      <c r="R2428" s="144">
        <f t="shared" si="708"/>
        <v>-197.9362097219182</v>
      </c>
      <c r="T2428" s="92">
        <f t="shared" si="709"/>
        <v>4.7270738181917084E-12</v>
      </c>
      <c r="U2428" s="92">
        <f>SUM($T$13:T2428)</f>
        <v>0.99232828336848089</v>
      </c>
      <c r="V2428" s="92">
        <f t="shared" si="710"/>
        <v>451</v>
      </c>
      <c r="W2428" s="92">
        <v>169.65104439668539</v>
      </c>
      <c r="Y2428" s="92">
        <f t="shared" si="711"/>
        <v>5.1873162156067171E-32</v>
      </c>
      <c r="Z2428" s="92" t="e">
        <f>SUM($Y$13:Y2428)</f>
        <v>#N/A</v>
      </c>
      <c r="AA2428" s="92">
        <f t="shared" si="712"/>
        <v>1347</v>
      </c>
      <c r="AB2428" s="92">
        <v>163.13576976189142</v>
      </c>
      <c r="AD2428" s="92">
        <f t="shared" si="713"/>
        <v>3.7104969722571153E-46</v>
      </c>
      <c r="AE2428" s="92" t="e">
        <f>SUM($AD$13:AD2428)</f>
        <v>#N/A</v>
      </c>
      <c r="AF2428" s="92">
        <f t="shared" si="714"/>
        <v>1982</v>
      </c>
      <c r="AG2428" s="92">
        <v>279.06643628509846</v>
      </c>
      <c r="AI2428" s="92">
        <f t="shared" si="715"/>
        <v>1.0809086651401403E-19</v>
      </c>
      <c r="AJ2428" s="92" t="e">
        <f>SUM($AI$13:AI2428)</f>
        <v>#N/A</v>
      </c>
      <c r="AK2428" s="92">
        <f t="shared" si="716"/>
        <v>794</v>
      </c>
      <c r="AL2428" s="92">
        <v>313.72290902988607</v>
      </c>
    </row>
    <row r="2429" spans="1:38">
      <c r="A2429" s="93">
        <v>2417</v>
      </c>
      <c r="B2429" s="130">
        <v>40473</v>
      </c>
      <c r="C2429" s="92">
        <v>17.16</v>
      </c>
      <c r="D2429" s="92">
        <v>19.438998999999999</v>
      </c>
      <c r="E2429" s="92">
        <v>12.345000000000001</v>
      </c>
      <c r="F2429" s="139">
        <f t="shared" si="704"/>
        <v>-1.2872960372960374E-2</v>
      </c>
      <c r="G2429" s="140">
        <f t="shared" si="704"/>
        <v>-5.6586761489106907E-3</v>
      </c>
      <c r="H2429" s="140">
        <f t="shared" si="704"/>
        <v>5.6703118671519448E-4</v>
      </c>
      <c r="I2429" s="141">
        <f t="shared" si="722"/>
        <v>21.124419935314684</v>
      </c>
      <c r="J2429" s="142">
        <f t="shared" si="717"/>
        <v>24.938776441112015</v>
      </c>
      <c r="K2429" s="142">
        <f t="shared" si="720"/>
        <v>19.470033859862291</v>
      </c>
      <c r="L2429" s="143">
        <f t="shared" si="718"/>
        <v>14787.093954720278</v>
      </c>
      <c r="M2429" s="137">
        <f t="shared" si="705"/>
        <v>-14963.26586466721</v>
      </c>
      <c r="N2429" s="137">
        <f t="shared" si="706"/>
        <v>29205.050789793437</v>
      </c>
      <c r="O2429" s="143">
        <f t="shared" si="721"/>
        <v>192.83604527972057</v>
      </c>
      <c r="P2429" s="137">
        <f t="shared" si="719"/>
        <v>-85.154135332790247</v>
      </c>
      <c r="Q2429" s="137">
        <f t="shared" si="707"/>
        <v>-16.550789793436707</v>
      </c>
      <c r="R2429" s="144">
        <f t="shared" si="708"/>
        <v>91.131120153493612</v>
      </c>
      <c r="T2429" s="92">
        <f t="shared" si="709"/>
        <v>3.8375907049723562E-40</v>
      </c>
      <c r="U2429" s="92">
        <f>SUM($T$13:T2429)</f>
        <v>0.99232828336848089</v>
      </c>
      <c r="V2429" s="92">
        <f t="shared" si="710"/>
        <v>1712</v>
      </c>
      <c r="W2429" s="92">
        <v>169.7546310798989</v>
      </c>
      <c r="Y2429" s="92">
        <f t="shared" si="711"/>
        <v>4.5962492743203222E-17</v>
      </c>
      <c r="Z2429" s="92" t="e">
        <f>SUM($Y$13:Y2429)</f>
        <v>#N/A</v>
      </c>
      <c r="AA2429" s="92">
        <f t="shared" si="712"/>
        <v>676</v>
      </c>
      <c r="AB2429" s="92">
        <v>163.77588480934901</v>
      </c>
      <c r="AD2429" s="92">
        <f t="shared" si="713"/>
        <v>7.017191512134207E-33</v>
      </c>
      <c r="AE2429" s="92" t="e">
        <f>SUM($AD$13:AD2429)</f>
        <v>#N/A</v>
      </c>
      <c r="AF2429" s="92">
        <f t="shared" si="714"/>
        <v>1386</v>
      </c>
      <c r="AG2429" s="92">
        <v>279.94612129760571</v>
      </c>
      <c r="AI2429" s="92">
        <f t="shared" si="715"/>
        <v>6.7795398942303806E-30</v>
      </c>
      <c r="AJ2429" s="92" t="e">
        <f>SUM($AI$13:AI2429)</f>
        <v>#N/A</v>
      </c>
      <c r="AK2429" s="92">
        <f t="shared" si="716"/>
        <v>1252</v>
      </c>
      <c r="AL2429" s="92">
        <v>313.87100836428908</v>
      </c>
    </row>
    <row r="2430" spans="1:38">
      <c r="A2430" s="93">
        <v>2418</v>
      </c>
      <c r="B2430" s="130">
        <v>40472</v>
      </c>
      <c r="C2430" s="92">
        <v>17.157</v>
      </c>
      <c r="D2430" s="92">
        <v>19.625</v>
      </c>
      <c r="E2430" s="92">
        <v>12.374000000000001</v>
      </c>
      <c r="F2430" s="139">
        <f t="shared" si="704"/>
        <v>1.7485574401110426E-4</v>
      </c>
      <c r="G2430" s="140">
        <f t="shared" si="704"/>
        <v>-9.4777579617835173E-3</v>
      </c>
      <c r="H2430" s="140">
        <f t="shared" si="704"/>
        <v>-2.3436237271698968E-3</v>
      </c>
      <c r="I2430" s="141">
        <f t="shared" si="722"/>
        <v>21.403641895436262</v>
      </c>
      <c r="J2430" s="142">
        <f t="shared" si="717"/>
        <v>24.842991195887898</v>
      </c>
      <c r="K2430" s="142">
        <f t="shared" si="720"/>
        <v>19.413395425893</v>
      </c>
      <c r="L2430" s="143">
        <f t="shared" si="718"/>
        <v>14982.549326805383</v>
      </c>
      <c r="M2430" s="137">
        <f t="shared" si="705"/>
        <v>-14905.794717532739</v>
      </c>
      <c r="N2430" s="137">
        <f t="shared" si="706"/>
        <v>29120.0931388395</v>
      </c>
      <c r="O2430" s="143">
        <f t="shared" si="721"/>
        <v>-2.6193268053848442</v>
      </c>
      <c r="P2430" s="137">
        <f t="shared" si="719"/>
        <v>-142.62528246726106</v>
      </c>
      <c r="Q2430" s="137">
        <f t="shared" si="707"/>
        <v>68.40686116049983</v>
      </c>
      <c r="R2430" s="144">
        <f t="shared" si="708"/>
        <v>-76.837748112146073</v>
      </c>
      <c r="T2430" s="92">
        <f t="shared" si="709"/>
        <v>1.2903447739948148E-24</v>
      </c>
      <c r="U2430" s="92">
        <f>SUM($T$13:T2430)</f>
        <v>0.99232828336848089</v>
      </c>
      <c r="V2430" s="92">
        <f t="shared" si="710"/>
        <v>1015</v>
      </c>
      <c r="W2430" s="92">
        <v>169.80181543279286</v>
      </c>
      <c r="Y2430" s="92">
        <f t="shared" si="711"/>
        <v>1.3714646328426568E-4</v>
      </c>
      <c r="Z2430" s="92" t="e">
        <f>SUM($Y$13:Y2430)</f>
        <v>#N/A</v>
      </c>
      <c r="AA2430" s="92">
        <f t="shared" si="712"/>
        <v>116</v>
      </c>
      <c r="AB2430" s="92">
        <v>165.0961041646915</v>
      </c>
      <c r="AD2430" s="92">
        <f t="shared" si="713"/>
        <v>3.5222416653790586E-37</v>
      </c>
      <c r="AE2430" s="92" t="e">
        <f>SUM($AD$13:AD2430)</f>
        <v>#N/A</v>
      </c>
      <c r="AF2430" s="92">
        <f t="shared" si="714"/>
        <v>1579</v>
      </c>
      <c r="AG2430" s="92">
        <v>279.95511968084975</v>
      </c>
      <c r="AI2430" s="92">
        <f t="shared" si="715"/>
        <v>7.3922434441250122E-42</v>
      </c>
      <c r="AJ2430" s="92" t="e">
        <f>SUM($AI$13:AI2430)</f>
        <v>#N/A</v>
      </c>
      <c r="AK2430" s="92">
        <f t="shared" si="716"/>
        <v>1789</v>
      </c>
      <c r="AL2430" s="92">
        <v>314.39338777022385</v>
      </c>
    </row>
    <row r="2431" spans="1:38">
      <c r="A2431" s="93">
        <v>2419</v>
      </c>
      <c r="B2431" s="130">
        <v>40471</v>
      </c>
      <c r="C2431" s="92">
        <v>17.080998999999998</v>
      </c>
      <c r="D2431" s="92">
        <v>19.658000999999999</v>
      </c>
      <c r="E2431" s="92">
        <v>12.387</v>
      </c>
      <c r="F2431" s="139">
        <f t="shared" si="704"/>
        <v>4.4494470141940301E-3</v>
      </c>
      <c r="G2431" s="140">
        <f t="shared" si="704"/>
        <v>-1.6787566548601696E-3</v>
      </c>
      <c r="H2431" s="140">
        <f t="shared" si="704"/>
        <v>-1.0494873657866943E-3</v>
      </c>
      <c r="I2431" s="141">
        <f t="shared" si="722"/>
        <v>21.495117721159051</v>
      </c>
      <c r="J2431" s="142">
        <f t="shared" si="717"/>
        <v>25.03859560796645</v>
      </c>
      <c r="K2431" s="142">
        <f t="shared" si="720"/>
        <v>19.438578025349155</v>
      </c>
      <c r="L2431" s="143">
        <f t="shared" si="718"/>
        <v>15046.582404811335</v>
      </c>
      <c r="M2431" s="137">
        <f t="shared" si="705"/>
        <v>-15023.15736477987</v>
      </c>
      <c r="N2431" s="137">
        <f t="shared" si="706"/>
        <v>29157.867038023734</v>
      </c>
      <c r="O2431" s="143">
        <f t="shared" si="721"/>
        <v>-66.652404811336964</v>
      </c>
      <c r="P2431" s="137">
        <f t="shared" si="719"/>
        <v>-25.262635220129596</v>
      </c>
      <c r="Q2431" s="137">
        <f t="shared" si="707"/>
        <v>30.632961976265506</v>
      </c>
      <c r="R2431" s="144">
        <f t="shared" si="708"/>
        <v>-61.282078055201055</v>
      </c>
      <c r="T2431" s="92">
        <f t="shared" si="709"/>
        <v>7.8129913613444869E-23</v>
      </c>
      <c r="U2431" s="92">
        <f>SUM($T$13:T2431)</f>
        <v>0.99232828336848089</v>
      </c>
      <c r="V2431" s="92">
        <f t="shared" si="710"/>
        <v>935</v>
      </c>
      <c r="W2431" s="92">
        <v>169.89452979789894</v>
      </c>
      <c r="Y2431" s="92">
        <f t="shared" si="711"/>
        <v>9.3412971281079552E-46</v>
      </c>
      <c r="Z2431" s="92" t="e">
        <f>SUM($Y$13:Y2431)</f>
        <v>#N/A</v>
      </c>
      <c r="AA2431" s="92">
        <f t="shared" si="712"/>
        <v>1964</v>
      </c>
      <c r="AB2431" s="92">
        <v>165.48721259757622</v>
      </c>
      <c r="AD2431" s="92">
        <f t="shared" si="713"/>
        <v>3.6400653907146051E-22</v>
      </c>
      <c r="AE2431" s="92" t="e">
        <f>SUM($AD$13:AD2431)</f>
        <v>#N/A</v>
      </c>
      <c r="AF2431" s="92">
        <f t="shared" si="714"/>
        <v>905</v>
      </c>
      <c r="AG2431" s="92">
        <v>280.17387747783141</v>
      </c>
      <c r="AI2431" s="92">
        <f t="shared" si="715"/>
        <v>1.7679703237227204E-41</v>
      </c>
      <c r="AJ2431" s="92" t="e">
        <f>SUM($AI$13:AI2431)</f>
        <v>#N/A</v>
      </c>
      <c r="AK2431" s="92">
        <f t="shared" si="716"/>
        <v>1772</v>
      </c>
      <c r="AL2431" s="92">
        <v>316.1446973720158</v>
      </c>
    </row>
    <row r="2432" spans="1:38">
      <c r="A2432" s="93">
        <v>2420</v>
      </c>
      <c r="B2432" s="130">
        <v>40470</v>
      </c>
      <c r="C2432" s="92">
        <v>17.040800000000001</v>
      </c>
      <c r="D2432" s="92">
        <v>19.710999999999999</v>
      </c>
      <c r="E2432" s="92">
        <v>12.525</v>
      </c>
      <c r="F2432" s="139">
        <f t="shared" si="704"/>
        <v>2.3589854936385546E-3</v>
      </c>
      <c r="G2432" s="140">
        <f t="shared" si="704"/>
        <v>-2.6888032063314693E-3</v>
      </c>
      <c r="H2432" s="140">
        <f t="shared" si="704"/>
        <v>-1.101796407185629E-2</v>
      </c>
      <c r="I2432" s="141">
        <f t="shared" si="722"/>
        <v>21.450382053665315</v>
      </c>
      <c r="J2432" s="142">
        <f t="shared" si="717"/>
        <v>25.013262933422961</v>
      </c>
      <c r="K2432" s="142">
        <f t="shared" si="720"/>
        <v>19.244601437125748</v>
      </c>
      <c r="L2432" s="143">
        <f t="shared" si="718"/>
        <v>15015.267437565721</v>
      </c>
      <c r="M2432" s="137">
        <f t="shared" si="705"/>
        <v>-15007.957760053776</v>
      </c>
      <c r="N2432" s="137">
        <f t="shared" si="706"/>
        <v>28866.902155688622</v>
      </c>
      <c r="O2432" s="143">
        <f t="shared" si="721"/>
        <v>-35.337437565722212</v>
      </c>
      <c r="P2432" s="137">
        <f t="shared" si="719"/>
        <v>-40.462239946224145</v>
      </c>
      <c r="Q2432" s="137">
        <f t="shared" si="707"/>
        <v>321.59784431137814</v>
      </c>
      <c r="R2432" s="144">
        <f t="shared" si="708"/>
        <v>245.79816679943178</v>
      </c>
      <c r="T2432" s="92">
        <f t="shared" si="709"/>
        <v>7.3153864489880933E-53</v>
      </c>
      <c r="U2432" s="92">
        <f>SUM($T$13:T2432)</f>
        <v>0.99232828336848089</v>
      </c>
      <c r="V2432" s="92">
        <f t="shared" si="710"/>
        <v>2283</v>
      </c>
      <c r="W2432" s="92">
        <v>169.93521903199144</v>
      </c>
      <c r="Y2432" s="92">
        <f t="shared" si="711"/>
        <v>6.6508526266079164E-6</v>
      </c>
      <c r="Z2432" s="92" t="e">
        <f>SUM($Y$13:Y2432)</f>
        <v>#N/A</v>
      </c>
      <c r="AA2432" s="92">
        <f t="shared" si="712"/>
        <v>175</v>
      </c>
      <c r="AB2432" s="92">
        <v>166.05870706973838</v>
      </c>
      <c r="AD2432" s="92">
        <f t="shared" si="713"/>
        <v>2.0131680700104862E-27</v>
      </c>
      <c r="AE2432" s="92" t="e">
        <f>SUM($AD$13:AD2432)</f>
        <v>#N/A</v>
      </c>
      <c r="AF2432" s="92">
        <f t="shared" si="714"/>
        <v>1141</v>
      </c>
      <c r="AG2432" s="92">
        <v>281.67245251809436</v>
      </c>
      <c r="AI2432" s="92">
        <f t="shared" si="715"/>
        <v>4.3521016225155735E-45</v>
      </c>
      <c r="AJ2432" s="92" t="e">
        <f>SUM($AI$13:AI2432)</f>
        <v>#N/A</v>
      </c>
      <c r="AK2432" s="92">
        <f t="shared" si="716"/>
        <v>1934</v>
      </c>
      <c r="AL2432" s="92">
        <v>316.43812174523009</v>
      </c>
    </row>
    <row r="2433" spans="1:38">
      <c r="A2433" s="93">
        <v>2421</v>
      </c>
      <c r="B2433" s="130">
        <v>40469</v>
      </c>
      <c r="C2433" s="92">
        <v>17.157</v>
      </c>
      <c r="D2433" s="92">
        <v>19.888999999999999</v>
      </c>
      <c r="E2433" s="92">
        <v>12.403</v>
      </c>
      <c r="F2433" s="139">
        <f t="shared" si="704"/>
        <v>-6.7727458180334432E-3</v>
      </c>
      <c r="G2433" s="140">
        <f t="shared" si="704"/>
        <v>-8.9496706722309582E-3</v>
      </c>
      <c r="H2433" s="140">
        <f t="shared" si="704"/>
        <v>9.8363299201806864E-3</v>
      </c>
      <c r="I2433" s="141">
        <f t="shared" si="722"/>
        <v>21.254963916768666</v>
      </c>
      <c r="J2433" s="142">
        <f t="shared" si="717"/>
        <v>24.856235994770977</v>
      </c>
      <c r="K2433" s="142">
        <f t="shared" si="720"/>
        <v>19.650405143916796</v>
      </c>
      <c r="L2433" s="143">
        <f t="shared" si="718"/>
        <v>14878.474741738066</v>
      </c>
      <c r="M2433" s="137">
        <f t="shared" si="705"/>
        <v>-14913.741596862586</v>
      </c>
      <c r="N2433" s="137">
        <f t="shared" si="706"/>
        <v>29475.607715875194</v>
      </c>
      <c r="O2433" s="143">
        <f t="shared" si="721"/>
        <v>101.45525826193261</v>
      </c>
      <c r="P2433" s="137">
        <f t="shared" si="719"/>
        <v>-134.67840313741362</v>
      </c>
      <c r="Q2433" s="137">
        <f t="shared" si="707"/>
        <v>-287.10771587519412</v>
      </c>
      <c r="R2433" s="144">
        <f t="shared" si="708"/>
        <v>-320.33086075067513</v>
      </c>
      <c r="T2433" s="92">
        <f t="shared" si="709"/>
        <v>7.4945127024407844E-3</v>
      </c>
      <c r="U2433" s="92">
        <f>SUM($T$13:T2433)</f>
        <v>0.99982279607092173</v>
      </c>
      <c r="V2433" s="92">
        <f t="shared" si="710"/>
        <v>38</v>
      </c>
      <c r="W2433" s="92">
        <v>170.95113429632511</v>
      </c>
      <c r="Y2433" s="92">
        <f t="shared" si="711"/>
        <v>5.1832980986008791E-23</v>
      </c>
      <c r="Z2433" s="92" t="e">
        <f>SUM($Y$13:Y2433)</f>
        <v>#N/A</v>
      </c>
      <c r="AA2433" s="92">
        <f t="shared" si="712"/>
        <v>943</v>
      </c>
      <c r="AB2433" s="92">
        <v>166.29688394452933</v>
      </c>
      <c r="AD2433" s="92">
        <f t="shared" si="713"/>
        <v>7.4699079150860292E-31</v>
      </c>
      <c r="AE2433" s="92" t="e">
        <f>SUM($AD$13:AD2433)</f>
        <v>#N/A</v>
      </c>
      <c r="AF2433" s="92">
        <f t="shared" si="714"/>
        <v>1295</v>
      </c>
      <c r="AG2433" s="92">
        <v>282.80051761895447</v>
      </c>
      <c r="AI2433" s="92">
        <f t="shared" si="715"/>
        <v>1.2346396154425165E-41</v>
      </c>
      <c r="AJ2433" s="92" t="e">
        <f>SUM($AI$13:AI2433)</f>
        <v>#N/A</v>
      </c>
      <c r="AK2433" s="92">
        <f t="shared" si="716"/>
        <v>1779</v>
      </c>
      <c r="AL2433" s="92">
        <v>320.26756588097305</v>
      </c>
    </row>
    <row r="2434" spans="1:38">
      <c r="A2434" s="93">
        <v>2422</v>
      </c>
      <c r="B2434" s="130">
        <v>40466</v>
      </c>
      <c r="C2434" s="92">
        <v>17.315999999999999</v>
      </c>
      <c r="D2434" s="92">
        <v>19.847999999999999</v>
      </c>
      <c r="E2434" s="92">
        <v>12.430999999999999</v>
      </c>
      <c r="F2434" s="139">
        <f t="shared" si="704"/>
        <v>-9.1822591822591226E-3</v>
      </c>
      <c r="G2434" s="140">
        <f t="shared" si="704"/>
        <v>2.0656993147925018E-3</v>
      </c>
      <c r="H2434" s="140">
        <f t="shared" si="704"/>
        <v>-2.2524334325475515E-3</v>
      </c>
      <c r="I2434" s="141">
        <f t="shared" si="722"/>
        <v>21.20340057172557</v>
      </c>
      <c r="J2434" s="142">
        <f t="shared" si="717"/>
        <v>25.132509184804515</v>
      </c>
      <c r="K2434" s="142">
        <f t="shared" si="720"/>
        <v>19.415169897836059</v>
      </c>
      <c r="L2434" s="143">
        <f t="shared" si="718"/>
        <v>14842.3804002079</v>
      </c>
      <c r="M2434" s="137">
        <f t="shared" si="705"/>
        <v>-15079.505510882709</v>
      </c>
      <c r="N2434" s="137">
        <f t="shared" si="706"/>
        <v>29122.754846754087</v>
      </c>
      <c r="O2434" s="143">
        <f t="shared" si="721"/>
        <v>137.54959979209889</v>
      </c>
      <c r="P2434" s="137">
        <f t="shared" si="719"/>
        <v>31.085510882709059</v>
      </c>
      <c r="Q2434" s="137">
        <f t="shared" si="707"/>
        <v>65.745153245912661</v>
      </c>
      <c r="R2434" s="144">
        <f t="shared" si="708"/>
        <v>234.38026392072061</v>
      </c>
      <c r="T2434" s="92">
        <f t="shared" si="709"/>
        <v>1.900331381477299E-19</v>
      </c>
      <c r="U2434" s="92">
        <f>SUM($T$13:T2434)</f>
        <v>0.99982279607092173</v>
      </c>
      <c r="V2434" s="92">
        <f t="shared" si="710"/>
        <v>783</v>
      </c>
      <c r="W2434" s="92">
        <v>171.29175440222389</v>
      </c>
      <c r="Y2434" s="92">
        <f t="shared" si="711"/>
        <v>1.3582576568366476E-24</v>
      </c>
      <c r="Z2434" s="92" t="e">
        <f>SUM($Y$13:Y2434)</f>
        <v>#N/A</v>
      </c>
      <c r="AA2434" s="92">
        <f t="shared" si="712"/>
        <v>1014</v>
      </c>
      <c r="AB2434" s="92">
        <v>166.64599756460484</v>
      </c>
      <c r="AD2434" s="92">
        <f t="shared" si="713"/>
        <v>6.9887360884845291E-52</v>
      </c>
      <c r="AE2434" s="92" t="e">
        <f>SUM($AD$13:AD2434)</f>
        <v>#N/A</v>
      </c>
      <c r="AF2434" s="92">
        <f t="shared" si="714"/>
        <v>2239</v>
      </c>
      <c r="AG2434" s="92">
        <v>284.62725425234385</v>
      </c>
      <c r="AI2434" s="92">
        <f t="shared" si="715"/>
        <v>1.4704401979201748E-19</v>
      </c>
      <c r="AJ2434" s="92" t="e">
        <f>SUM($AI$13:AI2434)</f>
        <v>#N/A</v>
      </c>
      <c r="AK2434" s="92">
        <f t="shared" si="716"/>
        <v>788</v>
      </c>
      <c r="AL2434" s="92">
        <v>321.8669551008079</v>
      </c>
    </row>
    <row r="2435" spans="1:38">
      <c r="A2435" s="93">
        <v>2423</v>
      </c>
      <c r="B2435" s="130">
        <v>40465</v>
      </c>
      <c r="C2435" s="92">
        <v>17.124001</v>
      </c>
      <c r="D2435" s="92">
        <v>19.684999000000001</v>
      </c>
      <c r="E2435" s="92">
        <v>12.401999999999999</v>
      </c>
      <c r="F2435" s="139">
        <f t="shared" si="704"/>
        <v>1.1212274514583287E-2</v>
      </c>
      <c r="G2435" s="140">
        <f t="shared" si="704"/>
        <v>8.2804677815833116E-3</v>
      </c>
      <c r="H2435" s="140">
        <f t="shared" si="704"/>
        <v>2.3383325270116551E-3</v>
      </c>
      <c r="I2435" s="141">
        <f t="shared" si="722"/>
        <v>21.639841553384631</v>
      </c>
      <c r="J2435" s="142">
        <f t="shared" si="717"/>
        <v>25.288379928289558</v>
      </c>
      <c r="K2435" s="142">
        <f t="shared" si="720"/>
        <v>19.504501612643118</v>
      </c>
      <c r="L2435" s="143">
        <f t="shared" si="718"/>
        <v>15147.889087369242</v>
      </c>
      <c r="M2435" s="137">
        <f t="shared" si="705"/>
        <v>-15173.027956973734</v>
      </c>
      <c r="N2435" s="137">
        <f t="shared" si="706"/>
        <v>29256.752418964676</v>
      </c>
      <c r="O2435" s="143">
        <f t="shared" si="721"/>
        <v>-167.95908736924321</v>
      </c>
      <c r="P2435" s="137">
        <f t="shared" si="719"/>
        <v>124.60795697373396</v>
      </c>
      <c r="Q2435" s="137">
        <f t="shared" si="707"/>
        <v>-68.252418964675599</v>
      </c>
      <c r="R2435" s="144">
        <f t="shared" si="708"/>
        <v>-111.60354936018484</v>
      </c>
      <c r="T2435" s="92">
        <f t="shared" si="709"/>
        <v>6.8507671722853226E-19</v>
      </c>
      <c r="U2435" s="92">
        <f>SUM($T$13:T2435)</f>
        <v>0.99982279607092173</v>
      </c>
      <c r="V2435" s="92">
        <f t="shared" si="710"/>
        <v>758</v>
      </c>
      <c r="W2435" s="92">
        <v>171.77091068158188</v>
      </c>
      <c r="Y2435" s="92">
        <f t="shared" si="711"/>
        <v>7.2519260147321857E-18</v>
      </c>
      <c r="Z2435" s="92" t="e">
        <f>SUM($Y$13:Y2435)</f>
        <v>#N/A</v>
      </c>
      <c r="AA2435" s="92">
        <f t="shared" si="712"/>
        <v>712</v>
      </c>
      <c r="AB2435" s="92">
        <v>166.65669905946015</v>
      </c>
      <c r="AD2435" s="92">
        <f t="shared" si="713"/>
        <v>1.3335085437422728E-9</v>
      </c>
      <c r="AE2435" s="92" t="e">
        <f>SUM($AD$13:AD2435)</f>
        <v>#N/A</v>
      </c>
      <c r="AF2435" s="92">
        <f t="shared" si="714"/>
        <v>341</v>
      </c>
      <c r="AG2435" s="92">
        <v>286.0378107441029</v>
      </c>
      <c r="AI2435" s="92">
        <f t="shared" si="715"/>
        <v>5.87367650433813E-19</v>
      </c>
      <c r="AJ2435" s="92" t="e">
        <f>SUM($AI$13:AI2435)</f>
        <v>#N/A</v>
      </c>
      <c r="AK2435" s="92">
        <f t="shared" si="716"/>
        <v>761</v>
      </c>
      <c r="AL2435" s="92">
        <v>322.32268511981965</v>
      </c>
    </row>
    <row r="2436" spans="1:38">
      <c r="A2436" s="93">
        <v>2424</v>
      </c>
      <c r="B2436" s="130">
        <v>40464</v>
      </c>
      <c r="C2436" s="92">
        <v>17.059000000000001</v>
      </c>
      <c r="D2436" s="92">
        <v>19.614999999999998</v>
      </c>
      <c r="E2436" s="92">
        <v>12.377000000000001</v>
      </c>
      <c r="F2436" s="139">
        <f t="shared" si="704"/>
        <v>3.810364030716773E-3</v>
      </c>
      <c r="G2436" s="140">
        <f t="shared" si="704"/>
        <v>3.5686464440480847E-3</v>
      </c>
      <c r="H2436" s="140">
        <f t="shared" si="704"/>
        <v>2.0198755756644093E-3</v>
      </c>
      <c r="I2436" s="141">
        <f t="shared" si="722"/>
        <v>21.481441409220935</v>
      </c>
      <c r="J2436" s="142">
        <f t="shared" si="717"/>
        <v>25.170204150869235</v>
      </c>
      <c r="K2436" s="142">
        <f t="shared" si="720"/>
        <v>19.498304758826855</v>
      </c>
      <c r="L2436" s="143">
        <f t="shared" si="718"/>
        <v>15037.008986454653</v>
      </c>
      <c r="M2436" s="137">
        <f t="shared" si="705"/>
        <v>-15102.12249052154</v>
      </c>
      <c r="N2436" s="137">
        <f t="shared" si="706"/>
        <v>29247.457138240283</v>
      </c>
      <c r="O2436" s="143">
        <f t="shared" si="721"/>
        <v>-57.078986454655023</v>
      </c>
      <c r="P2436" s="137">
        <f t="shared" si="719"/>
        <v>53.702490521540312</v>
      </c>
      <c r="Q2436" s="137">
        <f t="shared" si="707"/>
        <v>-58.957138240282802</v>
      </c>
      <c r="R2436" s="144">
        <f t="shared" si="708"/>
        <v>-62.333634173397513</v>
      </c>
      <c r="T2436" s="92">
        <f t="shared" si="709"/>
        <v>1.7041281562935678E-11</v>
      </c>
      <c r="U2436" s="92">
        <f>SUM($T$13:T2436)</f>
        <v>0.99982279608796298</v>
      </c>
      <c r="V2436" s="92">
        <f t="shared" si="710"/>
        <v>426</v>
      </c>
      <c r="W2436" s="92">
        <v>171.88927176007564</v>
      </c>
      <c r="Y2436" s="92">
        <f t="shared" si="711"/>
        <v>1.050179778781706E-15</v>
      </c>
      <c r="Z2436" s="92" t="e">
        <f>SUM($Y$13:Y2436)</f>
        <v>#N/A</v>
      </c>
      <c r="AA2436" s="92">
        <f t="shared" si="712"/>
        <v>615</v>
      </c>
      <c r="AB2436" s="92">
        <v>167.2011210660512</v>
      </c>
      <c r="AD2436" s="92">
        <f t="shared" si="713"/>
        <v>2.2216116002224969E-46</v>
      </c>
      <c r="AE2436" s="92" t="e">
        <f>SUM($AD$13:AD2436)</f>
        <v>#N/A</v>
      </c>
      <c r="AF2436" s="92">
        <f t="shared" si="714"/>
        <v>1992</v>
      </c>
      <c r="AG2436" s="92">
        <v>287.08303432137473</v>
      </c>
      <c r="AI2436" s="92">
        <f t="shared" si="715"/>
        <v>1.1710912600331272E-23</v>
      </c>
      <c r="AJ2436" s="92" t="e">
        <f>SUM($AI$13:AI2436)</f>
        <v>#N/A</v>
      </c>
      <c r="AK2436" s="92">
        <f t="shared" si="716"/>
        <v>972</v>
      </c>
      <c r="AL2436" s="92">
        <v>323.32305905006979</v>
      </c>
    </row>
    <row r="2437" spans="1:38">
      <c r="A2437" s="93">
        <v>2425</v>
      </c>
      <c r="B2437" s="130">
        <v>40463</v>
      </c>
      <c r="C2437" s="92">
        <v>16.945499000000002</v>
      </c>
      <c r="D2437" s="92">
        <v>19.783999999999999</v>
      </c>
      <c r="E2437" s="92">
        <v>12.407</v>
      </c>
      <c r="F2437" s="139">
        <f t="shared" si="704"/>
        <v>6.6980028147887172E-3</v>
      </c>
      <c r="G2437" s="140">
        <f t="shared" si="704"/>
        <v>-8.5422563687829189E-3</v>
      </c>
      <c r="H2437" s="140">
        <f t="shared" si="704"/>
        <v>-2.4179898444426362E-3</v>
      </c>
      <c r="I2437" s="141">
        <f t="shared" si="722"/>
        <v>21.543236590436194</v>
      </c>
      <c r="J2437" s="142">
        <f t="shared" si="717"/>
        <v>24.866454230691467</v>
      </c>
      <c r="K2437" s="142">
        <f t="shared" si="720"/>
        <v>19.411948335616991</v>
      </c>
      <c r="L2437" s="143">
        <f t="shared" si="718"/>
        <v>15080.265613305337</v>
      </c>
      <c r="M2437" s="137">
        <f t="shared" si="705"/>
        <v>-14919.87253841488</v>
      </c>
      <c r="N2437" s="137">
        <f t="shared" si="706"/>
        <v>29117.922503425485</v>
      </c>
      <c r="O2437" s="143">
        <f t="shared" si="721"/>
        <v>-100.33561330533848</v>
      </c>
      <c r="P2437" s="137">
        <f t="shared" si="719"/>
        <v>-128.54746158511989</v>
      </c>
      <c r="Q2437" s="137">
        <f t="shared" si="707"/>
        <v>70.577496574514953</v>
      </c>
      <c r="R2437" s="144">
        <f t="shared" si="708"/>
        <v>-158.30557831594342</v>
      </c>
      <c r="T2437" s="92">
        <f t="shared" si="709"/>
        <v>2.7059909586924073E-20</v>
      </c>
      <c r="U2437" s="92">
        <f>SUM($T$13:T2437)</f>
        <v>0.99982279608796298</v>
      </c>
      <c r="V2437" s="92">
        <f t="shared" si="710"/>
        <v>821</v>
      </c>
      <c r="W2437" s="92">
        <v>174.00319203358413</v>
      </c>
      <c r="Y2437" s="92">
        <f t="shared" si="711"/>
        <v>8.5537799344131722E-16</v>
      </c>
      <c r="Z2437" s="92" t="e">
        <f>SUM($Y$13:Y2437)</f>
        <v>#N/A</v>
      </c>
      <c r="AA2437" s="92">
        <f t="shared" si="712"/>
        <v>619</v>
      </c>
      <c r="AB2437" s="92">
        <v>167.24981758643116</v>
      </c>
      <c r="AD2437" s="92">
        <f t="shared" si="713"/>
        <v>8.2640885903631453E-13</v>
      </c>
      <c r="AE2437" s="92" t="e">
        <f>SUM($AD$13:AD2437)</f>
        <v>#N/A</v>
      </c>
      <c r="AF2437" s="92">
        <f t="shared" si="714"/>
        <v>485</v>
      </c>
      <c r="AG2437" s="92">
        <v>287.62424293354707</v>
      </c>
      <c r="AI2437" s="92">
        <f t="shared" si="715"/>
        <v>1.2062924876561349E-36</v>
      </c>
      <c r="AJ2437" s="92" t="e">
        <f>SUM($AI$13:AI2437)</f>
        <v>#N/A</v>
      </c>
      <c r="AK2437" s="92">
        <f t="shared" si="716"/>
        <v>1555</v>
      </c>
      <c r="AL2437" s="92">
        <v>324.39240837176112</v>
      </c>
    </row>
    <row r="2438" spans="1:38">
      <c r="A2438" s="93">
        <v>2426</v>
      </c>
      <c r="B2438" s="130">
        <v>40462</v>
      </c>
      <c r="C2438" s="92">
        <v>17.183499999999999</v>
      </c>
      <c r="D2438" s="92">
        <v>19.792000000000002</v>
      </c>
      <c r="E2438" s="92">
        <v>12.452</v>
      </c>
      <c r="F2438" s="139">
        <f t="shared" si="704"/>
        <v>-1.3850554310821273E-2</v>
      </c>
      <c r="G2438" s="140">
        <f t="shared" si="704"/>
        <v>-4.0420371867433413E-4</v>
      </c>
      <c r="H2438" s="140">
        <f t="shared" si="704"/>
        <v>-3.6138772887889248E-3</v>
      </c>
      <c r="I2438" s="141">
        <f t="shared" si="722"/>
        <v>21.103499522803855</v>
      </c>
      <c r="J2438" s="142">
        <f t="shared" si="717"/>
        <v>25.070562287793045</v>
      </c>
      <c r="K2438" s="142">
        <f t="shared" si="720"/>
        <v>19.388677561837454</v>
      </c>
      <c r="L2438" s="143">
        <f t="shared" si="718"/>
        <v>14772.449665962698</v>
      </c>
      <c r="M2438" s="137">
        <f t="shared" si="705"/>
        <v>-15042.337372675827</v>
      </c>
      <c r="N2438" s="137">
        <f t="shared" si="706"/>
        <v>29083.016342756182</v>
      </c>
      <c r="O2438" s="143">
        <f t="shared" si="721"/>
        <v>207.48033403730005</v>
      </c>
      <c r="P2438" s="137">
        <f t="shared" si="719"/>
        <v>-6.0826273241727904</v>
      </c>
      <c r="Q2438" s="137">
        <f t="shared" si="707"/>
        <v>105.48365724381802</v>
      </c>
      <c r="R2438" s="144">
        <f t="shared" si="708"/>
        <v>306.88136395694528</v>
      </c>
      <c r="T2438" s="92">
        <f t="shared" si="709"/>
        <v>1.4115945055546638E-8</v>
      </c>
      <c r="U2438" s="92">
        <f>SUM($T$13:T2438)</f>
        <v>0.99982281020390806</v>
      </c>
      <c r="V2438" s="92">
        <f t="shared" si="710"/>
        <v>295</v>
      </c>
      <c r="W2438" s="92">
        <v>174.51085495183725</v>
      </c>
      <c r="Y2438" s="92" t="e">
        <f t="shared" si="711"/>
        <v>#N/A</v>
      </c>
      <c r="Z2438" s="92" t="e">
        <f>SUM($Y$13:Y2438)</f>
        <v>#N/A</v>
      </c>
      <c r="AA2438" s="92" t="e">
        <f t="shared" si="712"/>
        <v>#N/A</v>
      </c>
      <c r="AB2438" s="92">
        <v>167.26875431199733</v>
      </c>
      <c r="AD2438" s="92">
        <f t="shared" si="713"/>
        <v>4.0333134523153514E-22</v>
      </c>
      <c r="AE2438" s="92" t="e">
        <f>SUM($AD$13:AD2438)</f>
        <v>#N/A</v>
      </c>
      <c r="AF2438" s="92">
        <f t="shared" si="714"/>
        <v>903</v>
      </c>
      <c r="AG2438" s="92">
        <v>290.13618054909239</v>
      </c>
      <c r="AI2438" s="92">
        <f t="shared" si="715"/>
        <v>7.800892097148045E-5</v>
      </c>
      <c r="AJ2438" s="92" t="e">
        <f>SUM($AI$13:AI2438)</f>
        <v>#N/A</v>
      </c>
      <c r="AK2438" s="92">
        <f t="shared" si="716"/>
        <v>127</v>
      </c>
      <c r="AL2438" s="92">
        <v>326.63030457783498</v>
      </c>
    </row>
    <row r="2439" spans="1:38">
      <c r="A2439" s="93">
        <v>2427</v>
      </c>
      <c r="B2439" s="130">
        <v>40459</v>
      </c>
      <c r="C2439" s="92">
        <v>17.318000999999999</v>
      </c>
      <c r="D2439" s="92">
        <v>19.923999999999999</v>
      </c>
      <c r="E2439" s="92">
        <v>12.407</v>
      </c>
      <c r="F2439" s="139">
        <f t="shared" si="704"/>
        <v>-7.7665430323049511E-3</v>
      </c>
      <c r="G2439" s="140">
        <f t="shared" si="704"/>
        <v>-6.6251756675365092E-3</v>
      </c>
      <c r="H2439" s="140">
        <f t="shared" si="704"/>
        <v>3.6269847666638988E-3</v>
      </c>
      <c r="I2439" s="141">
        <f t="shared" si="722"/>
        <v>21.233696755762978</v>
      </c>
      <c r="J2439" s="142">
        <f t="shared" si="717"/>
        <v>24.914535956635216</v>
      </c>
      <c r="K2439" s="142">
        <f t="shared" si="720"/>
        <v>19.529577496574511</v>
      </c>
      <c r="L2439" s="143">
        <f t="shared" si="718"/>
        <v>14863.587729034085</v>
      </c>
      <c r="M2439" s="137">
        <f t="shared" si="705"/>
        <v>-14948.721573981129</v>
      </c>
      <c r="N2439" s="137">
        <f t="shared" si="706"/>
        <v>29294.366244861765</v>
      </c>
      <c r="O2439" s="143">
        <f t="shared" si="721"/>
        <v>116.34227096591349</v>
      </c>
      <c r="P2439" s="137">
        <f t="shared" si="719"/>
        <v>-99.698426018871032</v>
      </c>
      <c r="Q2439" s="137">
        <f t="shared" si="707"/>
        <v>-105.86624486176515</v>
      </c>
      <c r="R2439" s="144">
        <f t="shared" si="708"/>
        <v>-89.2223999147227</v>
      </c>
      <c r="T2439" s="92">
        <f t="shared" si="709"/>
        <v>1.4001693996775738E-46</v>
      </c>
      <c r="U2439" s="92">
        <f>SUM($T$13:T2439)</f>
        <v>0.99982281020390806</v>
      </c>
      <c r="V2439" s="92">
        <f t="shared" si="710"/>
        <v>2001</v>
      </c>
      <c r="W2439" s="92">
        <v>175.85369044505933</v>
      </c>
      <c r="Y2439" s="92">
        <f t="shared" si="711"/>
        <v>2.878337548678504E-9</v>
      </c>
      <c r="Z2439" s="92" t="e">
        <f>SUM($Y$13:Y2439)</f>
        <v>#N/A</v>
      </c>
      <c r="AA2439" s="92">
        <f t="shared" si="712"/>
        <v>326</v>
      </c>
      <c r="AB2439" s="92">
        <v>168.88506766871978</v>
      </c>
      <c r="AD2439" s="92">
        <f t="shared" si="713"/>
        <v>3.8719038805664776E-11</v>
      </c>
      <c r="AE2439" s="92" t="e">
        <f>SUM($AD$13:AD2439)</f>
        <v>#N/A</v>
      </c>
      <c r="AF2439" s="92">
        <f t="shared" si="714"/>
        <v>410</v>
      </c>
      <c r="AG2439" s="92">
        <v>290.18090109435434</v>
      </c>
      <c r="AI2439" s="92">
        <f t="shared" si="715"/>
        <v>5.1502924188077881E-15</v>
      </c>
      <c r="AJ2439" s="92" t="e">
        <f>SUM($AI$13:AI2439)</f>
        <v>#N/A</v>
      </c>
      <c r="AK2439" s="92">
        <f t="shared" si="716"/>
        <v>584</v>
      </c>
      <c r="AL2439" s="92">
        <v>326.77857066623255</v>
      </c>
    </row>
    <row r="2440" spans="1:38">
      <c r="A2440" s="93">
        <v>2428</v>
      </c>
      <c r="B2440" s="130">
        <v>40458</v>
      </c>
      <c r="C2440" s="92">
        <v>17.226998999999999</v>
      </c>
      <c r="D2440" s="92">
        <v>19.777000000000001</v>
      </c>
      <c r="E2440" s="92">
        <v>12.555</v>
      </c>
      <c r="F2440" s="139">
        <f t="shared" si="704"/>
        <v>5.2825219296754877E-3</v>
      </c>
      <c r="G2440" s="140">
        <f t="shared" si="704"/>
        <v>7.4328765737978753E-3</v>
      </c>
      <c r="H2440" s="140">
        <f t="shared" si="704"/>
        <v>-1.1788132218239711E-2</v>
      </c>
      <c r="I2440" s="141">
        <f t="shared" si="722"/>
        <v>21.512945441042863</v>
      </c>
      <c r="J2440" s="142">
        <f t="shared" si="717"/>
        <v>25.267121747484452</v>
      </c>
      <c r="K2440" s="142">
        <f t="shared" si="720"/>
        <v>19.229614735165274</v>
      </c>
      <c r="L2440" s="143">
        <f t="shared" si="718"/>
        <v>15059.061808730004</v>
      </c>
      <c r="M2440" s="137">
        <f t="shared" si="705"/>
        <v>-15160.273048490671</v>
      </c>
      <c r="N2440" s="137">
        <f t="shared" si="706"/>
        <v>28844.422102747911</v>
      </c>
      <c r="O2440" s="143">
        <f t="shared" si="721"/>
        <v>-79.131808730006014</v>
      </c>
      <c r="P2440" s="137">
        <f t="shared" si="719"/>
        <v>111.85304849067143</v>
      </c>
      <c r="Q2440" s="137">
        <f t="shared" si="707"/>
        <v>344.07789725208931</v>
      </c>
      <c r="R2440" s="144">
        <f t="shared" si="708"/>
        <v>376.79913701275473</v>
      </c>
      <c r="T2440" s="92">
        <f t="shared" si="709"/>
        <v>3.1209010643639343E-22</v>
      </c>
      <c r="U2440" s="92">
        <f>SUM($T$13:T2440)</f>
        <v>0.99982281020390806</v>
      </c>
      <c r="V2440" s="92">
        <f t="shared" si="710"/>
        <v>908</v>
      </c>
      <c r="W2440" s="92">
        <v>176.14232442289358</v>
      </c>
      <c r="Y2440" s="92">
        <f t="shared" si="711"/>
        <v>2.9130892053743959E-16</v>
      </c>
      <c r="Z2440" s="92" t="e">
        <f>SUM($Y$13:Y2440)</f>
        <v>#N/A</v>
      </c>
      <c r="AA2440" s="92">
        <f t="shared" si="712"/>
        <v>640</v>
      </c>
      <c r="AB2440" s="92">
        <v>169.83276354570808</v>
      </c>
      <c r="AD2440" s="92">
        <f t="shared" si="713"/>
        <v>4.1981973057755757E-24</v>
      </c>
      <c r="AE2440" s="92" t="e">
        <f>SUM($AD$13:AD2440)</f>
        <v>#N/A</v>
      </c>
      <c r="AF2440" s="92">
        <f t="shared" si="714"/>
        <v>992</v>
      </c>
      <c r="AG2440" s="92">
        <v>290.22139474012147</v>
      </c>
      <c r="AI2440" s="92">
        <f t="shared" si="715"/>
        <v>8.6019286288886709E-15</v>
      </c>
      <c r="AJ2440" s="92" t="e">
        <f>SUM($AI$13:AI2440)</f>
        <v>#N/A</v>
      </c>
      <c r="AK2440" s="92">
        <f t="shared" si="716"/>
        <v>574</v>
      </c>
      <c r="AL2440" s="92">
        <v>327.45175124526577</v>
      </c>
    </row>
    <row r="2441" spans="1:38">
      <c r="A2441" s="93">
        <v>2429</v>
      </c>
      <c r="B2441" s="130">
        <v>40457</v>
      </c>
      <c r="C2441" s="92">
        <v>17.163</v>
      </c>
      <c r="D2441" s="92">
        <v>19.815999999999999</v>
      </c>
      <c r="E2441" s="92">
        <v>12.468</v>
      </c>
      <c r="F2441" s="139">
        <f t="shared" si="704"/>
        <v>3.7288935500785492E-3</v>
      </c>
      <c r="G2441" s="140">
        <f t="shared" si="704"/>
        <v>-1.9681065805409181E-3</v>
      </c>
      <c r="H2441" s="140">
        <f t="shared" si="704"/>
        <v>6.977863330125178E-3</v>
      </c>
      <c r="I2441" s="141">
        <f t="shared" si="722"/>
        <v>21.479697949082325</v>
      </c>
      <c r="J2441" s="142">
        <f t="shared" si="717"/>
        <v>25.031338509285426</v>
      </c>
      <c r="K2441" s="142">
        <f t="shared" si="720"/>
        <v>19.594782242540905</v>
      </c>
      <c r="L2441" s="143">
        <f t="shared" si="718"/>
        <v>15035.788564357628</v>
      </c>
      <c r="M2441" s="137">
        <f t="shared" si="705"/>
        <v>-15018.803105571256</v>
      </c>
      <c r="N2441" s="137">
        <f t="shared" si="706"/>
        <v>29392.173363811358</v>
      </c>
      <c r="O2441" s="143">
        <f t="shared" si="721"/>
        <v>-55.858564357629803</v>
      </c>
      <c r="P2441" s="137">
        <f t="shared" si="719"/>
        <v>-29.616894428743763</v>
      </c>
      <c r="Q2441" s="137">
        <f t="shared" si="707"/>
        <v>-203.67336381135829</v>
      </c>
      <c r="R2441" s="144">
        <f t="shared" si="708"/>
        <v>-289.14882259773185</v>
      </c>
      <c r="T2441" s="92">
        <f t="shared" si="709"/>
        <v>4.9595312044920419E-40</v>
      </c>
      <c r="U2441" s="92">
        <f>SUM($T$13:T2441)</f>
        <v>0.99982281020390806</v>
      </c>
      <c r="V2441" s="92">
        <f t="shared" si="710"/>
        <v>1707</v>
      </c>
      <c r="W2441" s="92">
        <v>176.32186811019892</v>
      </c>
      <c r="Y2441" s="92">
        <f t="shared" si="711"/>
        <v>1.8624640659083239E-50</v>
      </c>
      <c r="Z2441" s="92" t="e">
        <f>SUM($Y$13:Y2441)</f>
        <v>#N/A</v>
      </c>
      <c r="AA2441" s="92">
        <f t="shared" si="712"/>
        <v>2175</v>
      </c>
      <c r="AB2441" s="92">
        <v>169.98167424496205</v>
      </c>
      <c r="AD2441" s="92">
        <f t="shared" si="713"/>
        <v>8.6772027181607659E-50</v>
      </c>
      <c r="AE2441" s="92" t="e">
        <f>SUM($AD$13:AD2441)</f>
        <v>#N/A</v>
      </c>
      <c r="AF2441" s="92">
        <f t="shared" si="714"/>
        <v>2145</v>
      </c>
      <c r="AG2441" s="92">
        <v>290.56038647342939</v>
      </c>
      <c r="AI2441" s="92">
        <f t="shared" si="715"/>
        <v>1.9684708394338674E-31</v>
      </c>
      <c r="AJ2441" s="92" t="e">
        <f>SUM($AI$13:AI2441)</f>
        <v>#N/A</v>
      </c>
      <c r="AK2441" s="92">
        <f t="shared" si="716"/>
        <v>1321</v>
      </c>
      <c r="AL2441" s="92">
        <v>327.46484870880522</v>
      </c>
    </row>
    <row r="2442" spans="1:38">
      <c r="A2442" s="93">
        <v>2430</v>
      </c>
      <c r="B2442" s="130">
        <v>40456</v>
      </c>
      <c r="C2442" s="92">
        <v>17.108999000000001</v>
      </c>
      <c r="D2442" s="92">
        <v>19.959999</v>
      </c>
      <c r="E2442" s="92">
        <v>12.47</v>
      </c>
      <c r="F2442" s="139">
        <f t="shared" si="704"/>
        <v>3.1562921945345046E-3</v>
      </c>
      <c r="G2442" s="140">
        <f t="shared" si="704"/>
        <v>-7.2143791189569484E-3</v>
      </c>
      <c r="H2442" s="140">
        <f t="shared" si="704"/>
        <v>-1.6038492381720282E-4</v>
      </c>
      <c r="I2442" s="141">
        <f t="shared" si="722"/>
        <v>21.467444337333816</v>
      </c>
      <c r="J2442" s="142">
        <f t="shared" si="717"/>
        <v>24.899758321631175</v>
      </c>
      <c r="K2442" s="142">
        <f t="shared" si="720"/>
        <v>19.455879069767441</v>
      </c>
      <c r="L2442" s="143">
        <f t="shared" si="718"/>
        <v>15027.211036133671</v>
      </c>
      <c r="M2442" s="137">
        <f t="shared" si="705"/>
        <v>-14939.854992978706</v>
      </c>
      <c r="N2442" s="137">
        <f t="shared" si="706"/>
        <v>29183.818604651162</v>
      </c>
      <c r="O2442" s="143">
        <f t="shared" si="721"/>
        <v>-47.281036133672387</v>
      </c>
      <c r="P2442" s="137">
        <f t="shared" si="719"/>
        <v>-108.56500702129415</v>
      </c>
      <c r="Q2442" s="137">
        <f t="shared" si="707"/>
        <v>4.681395348838123</v>
      </c>
      <c r="R2442" s="144">
        <f t="shared" si="708"/>
        <v>-151.16464780612841</v>
      </c>
      <c r="T2442" s="92">
        <f t="shared" si="709"/>
        <v>5.2580880844583799E-57</v>
      </c>
      <c r="U2442" s="92">
        <f>SUM($T$13:T2442)</f>
        <v>0.99982281020390806</v>
      </c>
      <c r="V2442" s="92">
        <f t="shared" si="710"/>
        <v>2469</v>
      </c>
      <c r="W2442" s="92">
        <v>176.47881439356206</v>
      </c>
      <c r="Y2442" s="92">
        <f t="shared" si="711"/>
        <v>1.0756915896506328E-29</v>
      </c>
      <c r="Z2442" s="92" t="e">
        <f>SUM($Y$13:Y2442)</f>
        <v>#N/A</v>
      </c>
      <c r="AA2442" s="92">
        <f t="shared" si="712"/>
        <v>1243</v>
      </c>
      <c r="AB2442" s="92">
        <v>170.4847817824193</v>
      </c>
      <c r="AD2442" s="92">
        <f t="shared" si="713"/>
        <v>1.0509938830736144E-24</v>
      </c>
      <c r="AE2442" s="92" t="e">
        <f>SUM($AD$13:AD2442)</f>
        <v>#N/A</v>
      </c>
      <c r="AF2442" s="92">
        <f t="shared" si="714"/>
        <v>1019</v>
      </c>
      <c r="AG2442" s="92">
        <v>290.62065370699565</v>
      </c>
      <c r="AI2442" s="92">
        <f t="shared" si="715"/>
        <v>8.0353750855758308E-18</v>
      </c>
      <c r="AJ2442" s="92" t="e">
        <f>SUM($AI$13:AI2442)</f>
        <v>#N/A</v>
      </c>
      <c r="AK2442" s="92">
        <f t="shared" si="716"/>
        <v>710</v>
      </c>
      <c r="AL2442" s="92">
        <v>327.67778058067779</v>
      </c>
    </row>
    <row r="2443" spans="1:38">
      <c r="A2443" s="93">
        <v>2431</v>
      </c>
      <c r="B2443" s="130">
        <v>40455</v>
      </c>
      <c r="C2443" s="92">
        <v>16.886700000000001</v>
      </c>
      <c r="D2443" s="92">
        <v>19.850999999999999</v>
      </c>
      <c r="E2443" s="92">
        <v>12.615</v>
      </c>
      <c r="F2443" s="139">
        <f t="shared" si="704"/>
        <v>1.3164146932201026E-2</v>
      </c>
      <c r="G2443" s="140">
        <f t="shared" si="704"/>
        <v>5.4908568837841454E-3</v>
      </c>
      <c r="H2443" s="140">
        <f t="shared" si="704"/>
        <v>-1.1494252873563204E-2</v>
      </c>
      <c r="I2443" s="141">
        <f t="shared" si="722"/>
        <v>21.681611427934406</v>
      </c>
      <c r="J2443" s="142">
        <f t="shared" si="717"/>
        <v>25.218414534245124</v>
      </c>
      <c r="K2443" s="142">
        <f t="shared" si="720"/>
        <v>19.235333333333333</v>
      </c>
      <c r="L2443" s="143">
        <f t="shared" si="718"/>
        <v>15177.127999554084</v>
      </c>
      <c r="M2443" s="137">
        <f t="shared" si="705"/>
        <v>-15131.048720547074</v>
      </c>
      <c r="N2443" s="137">
        <f t="shared" si="706"/>
        <v>28853</v>
      </c>
      <c r="O2443" s="143">
        <f t="shared" si="721"/>
        <v>-197.19799955408598</v>
      </c>
      <c r="P2443" s="137">
        <f t="shared" si="719"/>
        <v>82.628720547074408</v>
      </c>
      <c r="Q2443" s="137">
        <f t="shared" si="707"/>
        <v>335.5</v>
      </c>
      <c r="R2443" s="144">
        <f t="shared" si="708"/>
        <v>220.93072099298843</v>
      </c>
      <c r="T2443" s="92">
        <f t="shared" si="709"/>
        <v>1.6252064634860833E-56</v>
      </c>
      <c r="U2443" s="92">
        <f>SUM($T$13:T2443)</f>
        <v>0.99982281020390806</v>
      </c>
      <c r="V2443" s="92">
        <f t="shared" si="710"/>
        <v>2447</v>
      </c>
      <c r="W2443" s="92">
        <v>177.49070308912087</v>
      </c>
      <c r="Y2443" s="92">
        <f t="shared" si="711"/>
        <v>2.93630494153535E-42</v>
      </c>
      <c r="Z2443" s="92" t="e">
        <f>SUM($Y$13:Y2443)</f>
        <v>#N/A</v>
      </c>
      <c r="AA2443" s="92">
        <f t="shared" si="712"/>
        <v>1807</v>
      </c>
      <c r="AB2443" s="92">
        <v>171.41486505134162</v>
      </c>
      <c r="AD2443" s="92">
        <f t="shared" si="713"/>
        <v>5.2540151472646153E-48</v>
      </c>
      <c r="AE2443" s="92" t="e">
        <f>SUM($AD$13:AD2443)</f>
        <v>#N/A</v>
      </c>
      <c r="AF2443" s="92">
        <f t="shared" si="714"/>
        <v>2065</v>
      </c>
      <c r="AG2443" s="92">
        <v>290.70401493931058</v>
      </c>
      <c r="AI2443" s="92">
        <f t="shared" si="715"/>
        <v>3.6457111697237382E-40</v>
      </c>
      <c r="AJ2443" s="92" t="e">
        <f>SUM($AI$13:AI2443)</f>
        <v>#N/A</v>
      </c>
      <c r="AK2443" s="92">
        <f t="shared" si="716"/>
        <v>1713</v>
      </c>
      <c r="AL2443" s="92">
        <v>328.27468074550961</v>
      </c>
    </row>
    <row r="2444" spans="1:38">
      <c r="A2444" s="93">
        <v>2432</v>
      </c>
      <c r="B2444" s="130">
        <v>40452</v>
      </c>
      <c r="C2444" s="92">
        <v>17.033999999999999</v>
      </c>
      <c r="D2444" s="92">
        <v>19.790001</v>
      </c>
      <c r="E2444" s="92">
        <v>12.532999999999999</v>
      </c>
      <c r="F2444" s="139">
        <f t="shared" si="704"/>
        <v>-8.6474110602323684E-3</v>
      </c>
      <c r="G2444" s="140">
        <f t="shared" si="704"/>
        <v>3.082314144400522E-3</v>
      </c>
      <c r="H2444" s="140">
        <f t="shared" si="704"/>
        <v>6.5427272001914449E-3</v>
      </c>
      <c r="I2444" s="141">
        <f t="shared" si="722"/>
        <v>21.214846268052131</v>
      </c>
      <c r="J2444" s="142">
        <f t="shared" si="717"/>
        <v>25.158006596361467</v>
      </c>
      <c r="K2444" s="142">
        <f t="shared" si="720"/>
        <v>19.586314928588525</v>
      </c>
      <c r="L2444" s="143">
        <f t="shared" si="718"/>
        <v>14850.392387636492</v>
      </c>
      <c r="M2444" s="137">
        <f t="shared" si="705"/>
        <v>-15094.803957816881</v>
      </c>
      <c r="N2444" s="137">
        <f t="shared" si="706"/>
        <v>29379.472392882788</v>
      </c>
      <c r="O2444" s="143">
        <f t="shared" si="721"/>
        <v>129.53761236350692</v>
      </c>
      <c r="P2444" s="137">
        <f t="shared" si="719"/>
        <v>46.383957816880866</v>
      </c>
      <c r="Q2444" s="137">
        <f t="shared" si="707"/>
        <v>-190.97239288278797</v>
      </c>
      <c r="R2444" s="144">
        <f t="shared" si="708"/>
        <v>-15.050822702400183</v>
      </c>
      <c r="T2444" s="92">
        <f t="shared" si="709"/>
        <v>5.9445924361805202E-26</v>
      </c>
      <c r="U2444" s="92">
        <f>SUM($T$13:T2444)</f>
        <v>0.99982281020390806</v>
      </c>
      <c r="V2444" s="92">
        <f t="shared" si="710"/>
        <v>1075</v>
      </c>
      <c r="W2444" s="92">
        <v>177.49259496481682</v>
      </c>
      <c r="Y2444" s="92">
        <f t="shared" si="711"/>
        <v>1.7924296120427109E-2</v>
      </c>
      <c r="Z2444" s="92" t="e">
        <f>SUM($Y$13:Y2444)</f>
        <v>#N/A</v>
      </c>
      <c r="AA2444" s="92">
        <f t="shared" si="712"/>
        <v>21</v>
      </c>
      <c r="AB2444" s="92">
        <v>171.78218350632596</v>
      </c>
      <c r="AD2444" s="92">
        <f t="shared" si="713"/>
        <v>4.7188623141732708E-58</v>
      </c>
      <c r="AE2444" s="92" t="e">
        <f>SUM($AD$13:AD2444)</f>
        <v>#N/A</v>
      </c>
      <c r="AF2444" s="92">
        <f t="shared" si="714"/>
        <v>2516</v>
      </c>
      <c r="AG2444" s="92">
        <v>292.1053720281634</v>
      </c>
      <c r="AI2444" s="92">
        <f t="shared" si="715"/>
        <v>3.1209010643639343E-22</v>
      </c>
      <c r="AJ2444" s="92" t="e">
        <f>SUM($AI$13:AI2444)</f>
        <v>#N/A</v>
      </c>
      <c r="AK2444" s="92">
        <f t="shared" si="716"/>
        <v>908</v>
      </c>
      <c r="AL2444" s="92">
        <v>328.5819556718634</v>
      </c>
    </row>
    <row r="2445" spans="1:38">
      <c r="A2445" s="93">
        <v>2433</v>
      </c>
      <c r="B2445" s="130">
        <v>40451</v>
      </c>
      <c r="C2445" s="92">
        <v>16.881001000000001</v>
      </c>
      <c r="D2445" s="92">
        <v>19.798999999999999</v>
      </c>
      <c r="E2445" s="92">
        <v>12.593999999999999</v>
      </c>
      <c r="F2445" s="139">
        <f t="shared" si="704"/>
        <v>9.0633843336658249E-3</v>
      </c>
      <c r="G2445" s="140">
        <f t="shared" si="704"/>
        <v>-4.5451790494466238E-4</v>
      </c>
      <c r="H2445" s="140">
        <f t="shared" si="704"/>
        <v>-4.8435763061774884E-3</v>
      </c>
      <c r="I2445" s="141">
        <f t="shared" si="722"/>
        <v>21.593855518402012</v>
      </c>
      <c r="J2445" s="142">
        <f t="shared" si="717"/>
        <v>25.069300372781456</v>
      </c>
      <c r="K2445" s="142">
        <f t="shared" si="720"/>
        <v>19.364748848658092</v>
      </c>
      <c r="L2445" s="143">
        <f t="shared" si="718"/>
        <v>15115.698862881409</v>
      </c>
      <c r="M2445" s="137">
        <f t="shared" si="705"/>
        <v>-15041.580223668874</v>
      </c>
      <c r="N2445" s="137">
        <f t="shared" si="706"/>
        <v>29047.123272987137</v>
      </c>
      <c r="O2445" s="143">
        <f t="shared" si="721"/>
        <v>-135.76886288141031</v>
      </c>
      <c r="P2445" s="137">
        <f t="shared" si="719"/>
        <v>-6.8397763311259041</v>
      </c>
      <c r="Q2445" s="137">
        <f t="shared" si="707"/>
        <v>141.37672701286283</v>
      </c>
      <c r="R2445" s="144">
        <f t="shared" si="708"/>
        <v>-1.2319121996733884</v>
      </c>
      <c r="T2445" s="92">
        <f t="shared" si="709"/>
        <v>4.4405878427571832E-14</v>
      </c>
      <c r="U2445" s="92">
        <f>SUM($T$13:T2445)</f>
        <v>0.99982281020395247</v>
      </c>
      <c r="V2445" s="92">
        <f t="shared" si="710"/>
        <v>542</v>
      </c>
      <c r="W2445" s="92">
        <v>177.60132795932441</v>
      </c>
      <c r="Y2445" s="92">
        <f t="shared" si="711"/>
        <v>1.7679703237227204E-41</v>
      </c>
      <c r="Z2445" s="92" t="e">
        <f>SUM($Y$13:Y2445)</f>
        <v>#N/A</v>
      </c>
      <c r="AA2445" s="92">
        <f t="shared" si="712"/>
        <v>1772</v>
      </c>
      <c r="AB2445" s="92">
        <v>172.10934977591751</v>
      </c>
      <c r="AD2445" s="92">
        <f t="shared" si="713"/>
        <v>5.4035618959526289E-43</v>
      </c>
      <c r="AE2445" s="92" t="e">
        <f>SUM($AD$13:AD2445)</f>
        <v>#N/A</v>
      </c>
      <c r="AF2445" s="92">
        <f t="shared" si="714"/>
        <v>1840</v>
      </c>
      <c r="AG2445" s="92">
        <v>292.53661096088763</v>
      </c>
      <c r="AI2445" s="92">
        <f t="shared" si="715"/>
        <v>1.5878919834358217E-51</v>
      </c>
      <c r="AJ2445" s="92" t="e">
        <f>SUM($AI$13:AI2445)</f>
        <v>#N/A</v>
      </c>
      <c r="AK2445" s="92">
        <f t="shared" si="716"/>
        <v>2223</v>
      </c>
      <c r="AL2445" s="92">
        <v>329.44925712694203</v>
      </c>
    </row>
    <row r="2446" spans="1:38">
      <c r="A2446" s="93">
        <v>2434</v>
      </c>
      <c r="B2446" s="130">
        <v>40450</v>
      </c>
      <c r="C2446" s="92">
        <v>16.818000999999999</v>
      </c>
      <c r="D2446" s="92">
        <v>19.73</v>
      </c>
      <c r="E2446" s="92">
        <v>12.535</v>
      </c>
      <c r="F2446" s="139">
        <f t="shared" ref="F2446:H2509" si="723">C2445/C2446-1</f>
        <v>3.7459862203601535E-3</v>
      </c>
      <c r="G2446" s="140">
        <f t="shared" si="723"/>
        <v>3.4972123669538835E-3</v>
      </c>
      <c r="H2446" s="140">
        <f t="shared" si="723"/>
        <v>4.7068209014757834E-3</v>
      </c>
      <c r="I2446" s="141">
        <f t="shared" si="722"/>
        <v>21.480063730517085</v>
      </c>
      <c r="J2446" s="142">
        <f t="shared" si="717"/>
        <v>25.168412534211861</v>
      </c>
      <c r="K2446" s="142">
        <f t="shared" si="720"/>
        <v>19.550590027921817</v>
      </c>
      <c r="L2446" s="143">
        <f t="shared" si="718"/>
        <v>15036.04461136196</v>
      </c>
      <c r="M2446" s="137">
        <f t="shared" ref="M2446:M2509" si="724">$C$5*J2446</f>
        <v>-15101.047520527116</v>
      </c>
      <c r="N2446" s="137">
        <f t="shared" ref="N2446:N2509" si="725">$C$6*K2446</f>
        <v>29325.885041882728</v>
      </c>
      <c r="O2446" s="143">
        <f t="shared" si="721"/>
        <v>-56.114611361961579</v>
      </c>
      <c r="P2446" s="137">
        <f t="shared" si="719"/>
        <v>52.627520527115848</v>
      </c>
      <c r="Q2446" s="137">
        <f t="shared" ref="Q2446:Q2509" si="726">$N$13-N2446</f>
        <v>-137.38504188272782</v>
      </c>
      <c r="R2446" s="144">
        <f t="shared" ref="R2446:R2509" si="727">O2446+P2446+Q2446</f>
        <v>-140.87213271757355</v>
      </c>
      <c r="T2446" s="92">
        <f t="shared" ref="T2446:T2509" si="728">$U$1^(V2446-1)*$U$2</f>
        <v>4.2349350529030631E-59</v>
      </c>
      <c r="U2446" s="92">
        <f>SUM($T$13:T2446)</f>
        <v>0.99982281020395247</v>
      </c>
      <c r="V2446" s="92">
        <f t="shared" ref="V2446:V2509" si="729">MATCH(W2446,$O$13:$O$2603,0)</f>
        <v>2563</v>
      </c>
      <c r="W2446" s="92">
        <v>178.88734931061117</v>
      </c>
      <c r="Y2446" s="92">
        <f t="shared" ref="Y2446:Y2509" si="730">$U$1^(AA2446-1)*$U$2</f>
        <v>3.6281149092821355E-50</v>
      </c>
      <c r="Z2446" s="92" t="e">
        <f>SUM($Y$13:Y2446)</f>
        <v>#N/A</v>
      </c>
      <c r="AA2446" s="92">
        <f t="shared" ref="AA2446:AA2509" si="731">MATCH(AB2446,$P$13:$P$2603,0)</f>
        <v>2162</v>
      </c>
      <c r="AB2446" s="92">
        <v>172.12127913072436</v>
      </c>
      <c r="AD2446" s="92">
        <f t="shared" ref="AD2446:AD2509" si="732">$U$1^(AF2446-1)*$U$2</f>
        <v>1.2258275352950747E-24</v>
      </c>
      <c r="AE2446" s="92" t="e">
        <f>SUM($AD$13:AD2446)</f>
        <v>#N/A</v>
      </c>
      <c r="AF2446" s="92">
        <f t="shared" ref="AF2446:AF2509" si="733">MATCH(AG2446,$Q$13:$Q$2603,0)</f>
        <v>1016</v>
      </c>
      <c r="AG2446" s="92">
        <v>292.68960690709719</v>
      </c>
      <c r="AI2446" s="92">
        <f t="shared" ref="AI2446:AI2509" si="734">$U$1^(AK2446-1)*$U$2</f>
        <v>7.9011965989813609E-21</v>
      </c>
      <c r="AJ2446" s="92" t="e">
        <f>SUM($AI$13:AI2446)</f>
        <v>#N/A</v>
      </c>
      <c r="AK2446" s="92">
        <f t="shared" ref="AK2446:AK2509" si="735">MATCH(AL2446,$R$13:$R$2603,0)</f>
        <v>845</v>
      </c>
      <c r="AL2446" s="92">
        <v>330.81377018667808</v>
      </c>
    </row>
    <row r="2447" spans="1:38">
      <c r="A2447" s="93">
        <v>2435</v>
      </c>
      <c r="B2447" s="130">
        <v>40449</v>
      </c>
      <c r="C2447" s="92">
        <v>16.721001000000001</v>
      </c>
      <c r="D2447" s="92">
        <v>19.858999000000001</v>
      </c>
      <c r="E2447" s="92">
        <v>12.486000000000001</v>
      </c>
      <c r="F2447" s="139">
        <f t="shared" si="723"/>
        <v>5.8010881047132479E-3</v>
      </c>
      <c r="G2447" s="140">
        <f t="shared" si="723"/>
        <v>-6.4957453293592593E-3</v>
      </c>
      <c r="H2447" s="140">
        <f t="shared" si="723"/>
        <v>3.9243953227614536E-3</v>
      </c>
      <c r="I2447" s="141">
        <f t="shared" si="722"/>
        <v>21.52404270533205</v>
      </c>
      <c r="J2447" s="142">
        <f t="shared" ref="J2447:J2510" si="736">$D$13*(1+G2447)</f>
        <v>24.917782160117941</v>
      </c>
      <c r="K2447" s="142">
        <f t="shared" si="720"/>
        <v>19.535364808585616</v>
      </c>
      <c r="L2447" s="143">
        <f t="shared" ref="L2447:L2510" si="737">$C$4*I2447</f>
        <v>15066.829893732434</v>
      </c>
      <c r="M2447" s="137">
        <f t="shared" si="724"/>
        <v>-14950.669296070764</v>
      </c>
      <c r="N2447" s="137">
        <f t="shared" si="725"/>
        <v>29303.047212878424</v>
      </c>
      <c r="O2447" s="143">
        <f t="shared" si="721"/>
        <v>-86.899893732435885</v>
      </c>
      <c r="P2447" s="137">
        <f t="shared" ref="P2447:P2510" si="738">$M$13-M2447</f>
        <v>-97.750703929235897</v>
      </c>
      <c r="Q2447" s="137">
        <f t="shared" si="726"/>
        <v>-114.54721287842403</v>
      </c>
      <c r="R2447" s="144">
        <f t="shared" si="727"/>
        <v>-299.19781054009582</v>
      </c>
      <c r="T2447" s="92">
        <f t="shared" si="728"/>
        <v>8.224201432994198E-23</v>
      </c>
      <c r="U2447" s="92">
        <f>SUM($T$13:T2447)</f>
        <v>0.99982281020395247</v>
      </c>
      <c r="V2447" s="92">
        <f t="shared" si="729"/>
        <v>934</v>
      </c>
      <c r="W2447" s="92">
        <v>178.97110743080884</v>
      </c>
      <c r="Y2447" s="92">
        <f t="shared" si="730"/>
        <v>4.9355937067913911E-50</v>
      </c>
      <c r="Z2447" s="92" t="e">
        <f>SUM($Y$13:Y2447)</f>
        <v>#N/A</v>
      </c>
      <c r="AA2447" s="92">
        <f t="shared" si="731"/>
        <v>2156</v>
      </c>
      <c r="AB2447" s="92">
        <v>172.55818220435503</v>
      </c>
      <c r="AD2447" s="92">
        <f t="shared" si="732"/>
        <v>7.9011965989813609E-21</v>
      </c>
      <c r="AE2447" s="92" t="e">
        <f>SUM($AD$13:AD2447)</f>
        <v>#N/A</v>
      </c>
      <c r="AF2447" s="92">
        <f t="shared" si="733"/>
        <v>845</v>
      </c>
      <c r="AG2447" s="92">
        <v>294.58484292078356</v>
      </c>
      <c r="AI2447" s="92">
        <f t="shared" si="734"/>
        <v>2.6737098776169726E-13</v>
      </c>
      <c r="AJ2447" s="92" t="e">
        <f>SUM($AI$13:AI2447)</f>
        <v>#N/A</v>
      </c>
      <c r="AK2447" s="92">
        <f t="shared" si="735"/>
        <v>507</v>
      </c>
      <c r="AL2447" s="92">
        <v>331.32348937440656</v>
      </c>
    </row>
    <row r="2448" spans="1:38">
      <c r="A2448" s="93">
        <v>2436</v>
      </c>
      <c r="B2448" s="130">
        <v>40448</v>
      </c>
      <c r="C2448" s="92">
        <v>16.596499999999999</v>
      </c>
      <c r="D2448" s="92">
        <v>19.841999000000001</v>
      </c>
      <c r="E2448" s="92">
        <v>12.571</v>
      </c>
      <c r="F2448" s="139">
        <f t="shared" si="723"/>
        <v>7.5016419124516176E-3</v>
      </c>
      <c r="G2448" s="140">
        <f t="shared" si="723"/>
        <v>8.5676851409988153E-4</v>
      </c>
      <c r="H2448" s="140">
        <f t="shared" si="723"/>
        <v>-6.7615941452549011E-3</v>
      </c>
      <c r="I2448" s="141">
        <f t="shared" si="722"/>
        <v>21.560434386762271</v>
      </c>
      <c r="J2448" s="142">
        <f t="shared" si="736"/>
        <v>25.102188354071586</v>
      </c>
      <c r="K2448" s="142">
        <f t="shared" ref="K2448:K2511" si="739">$E$13*(1+H2448)</f>
        <v>19.327426139527486</v>
      </c>
      <c r="L2448" s="143">
        <f t="shared" si="737"/>
        <v>15092.304070733589</v>
      </c>
      <c r="M2448" s="137">
        <f t="shared" si="724"/>
        <v>-15061.313012442952</v>
      </c>
      <c r="N2448" s="137">
        <f t="shared" si="725"/>
        <v>28991.139209291228</v>
      </c>
      <c r="O2448" s="143">
        <f t="shared" si="721"/>
        <v>-112.374070733591</v>
      </c>
      <c r="P2448" s="137">
        <f t="shared" si="738"/>
        <v>12.893012442951658</v>
      </c>
      <c r="Q2448" s="137">
        <f t="shared" si="726"/>
        <v>197.36079070877167</v>
      </c>
      <c r="R2448" s="144">
        <f t="shared" si="727"/>
        <v>97.879732418132335</v>
      </c>
      <c r="T2448" s="92">
        <f t="shared" si="728"/>
        <v>1.5777807659533763E-43</v>
      </c>
      <c r="U2448" s="92">
        <f>SUM($T$13:T2448)</f>
        <v>0.99982281020395247</v>
      </c>
      <c r="V2448" s="92">
        <f t="shared" si="729"/>
        <v>1864</v>
      </c>
      <c r="W2448" s="92">
        <v>179.09531808756583</v>
      </c>
      <c r="Y2448" s="92">
        <f t="shared" si="730"/>
        <v>1.0509938830736144E-24</v>
      </c>
      <c r="Z2448" s="92" t="e">
        <f>SUM($Y$13:Y2448)</f>
        <v>#N/A</v>
      </c>
      <c r="AA2448" s="92">
        <f t="shared" si="731"/>
        <v>1019</v>
      </c>
      <c r="AB2448" s="92">
        <v>172.62395387720244</v>
      </c>
      <c r="AD2448" s="92">
        <f t="shared" si="732"/>
        <v>7.8129913613444869E-23</v>
      </c>
      <c r="AE2448" s="92" t="e">
        <f>SUM($AD$13:AD2448)</f>
        <v>#N/A</v>
      </c>
      <c r="AF2448" s="92">
        <f t="shared" si="733"/>
        <v>935</v>
      </c>
      <c r="AG2448" s="92">
        <v>295.03565386117043</v>
      </c>
      <c r="AI2448" s="92">
        <f t="shared" si="734"/>
        <v>6.9617104670859981E-7</v>
      </c>
      <c r="AJ2448" s="92" t="e">
        <f>SUM($AI$13:AI2448)</f>
        <v>#N/A</v>
      </c>
      <c r="AK2448" s="92">
        <f t="shared" si="735"/>
        <v>219</v>
      </c>
      <c r="AL2448" s="92">
        <v>332.37173321039154</v>
      </c>
    </row>
    <row r="2449" spans="1:38">
      <c r="A2449" s="93">
        <v>2437</v>
      </c>
      <c r="B2449" s="130">
        <v>40445</v>
      </c>
      <c r="C2449" s="92">
        <v>16.719999000000001</v>
      </c>
      <c r="D2449" s="92">
        <v>19.818999999999999</v>
      </c>
      <c r="E2449" s="92">
        <v>12.551</v>
      </c>
      <c r="F2449" s="139">
        <f t="shared" si="723"/>
        <v>-7.3863042695159198E-3</v>
      </c>
      <c r="G2449" s="140">
        <f t="shared" si="723"/>
        <v>1.1604520914274552E-3</v>
      </c>
      <c r="H2449" s="140">
        <f t="shared" si="723"/>
        <v>1.5934985260137591E-3</v>
      </c>
      <c r="I2449" s="141">
        <f t="shared" si="722"/>
        <v>21.241833827262784</v>
      </c>
      <c r="J2449" s="142">
        <f t="shared" si="736"/>
        <v>25.109804950769465</v>
      </c>
      <c r="K2449" s="142">
        <f t="shared" si="739"/>
        <v>19.490007887817701</v>
      </c>
      <c r="L2449" s="143">
        <f t="shared" si="737"/>
        <v>14869.283679083948</v>
      </c>
      <c r="M2449" s="137">
        <f t="shared" si="724"/>
        <v>-15065.88297046168</v>
      </c>
      <c r="N2449" s="137">
        <f t="shared" si="725"/>
        <v>29235.011831726551</v>
      </c>
      <c r="O2449" s="143">
        <f t="shared" ref="O2449:O2512" si="740">$L$13-L2449</f>
        <v>110.64632091605017</v>
      </c>
      <c r="P2449" s="137">
        <f t="shared" si="738"/>
        <v>17.462970461680015</v>
      </c>
      <c r="Q2449" s="137">
        <f t="shared" si="726"/>
        <v>-46.511831726551463</v>
      </c>
      <c r="R2449" s="144">
        <f t="shared" si="727"/>
        <v>81.597459651178724</v>
      </c>
      <c r="T2449" s="92">
        <f t="shared" si="728"/>
        <v>3.9057862865864374E-46</v>
      </c>
      <c r="U2449" s="92">
        <f>SUM($T$13:T2449)</f>
        <v>0.99982281020395247</v>
      </c>
      <c r="V2449" s="92">
        <f t="shared" si="729"/>
        <v>1981</v>
      </c>
      <c r="W2449" s="92">
        <v>179.19400966183639</v>
      </c>
      <c r="Y2449" s="92">
        <f t="shared" si="730"/>
        <v>2.6649319802940897E-41</v>
      </c>
      <c r="Z2449" s="92" t="e">
        <f>SUM($Y$13:Y2449)</f>
        <v>#N/A</v>
      </c>
      <c r="AA2449" s="92">
        <f t="shared" si="731"/>
        <v>1764</v>
      </c>
      <c r="AB2449" s="92">
        <v>173.59458075393559</v>
      </c>
      <c r="AD2449" s="92">
        <f t="shared" si="732"/>
        <v>8.6019286288886709E-15</v>
      </c>
      <c r="AE2449" s="92" t="e">
        <f>SUM($AD$13:AD2449)</f>
        <v>#N/A</v>
      </c>
      <c r="AF2449" s="92">
        <f t="shared" si="733"/>
        <v>574</v>
      </c>
      <c r="AG2449" s="92">
        <v>295.66689305513864</v>
      </c>
      <c r="AI2449" s="92">
        <f t="shared" si="734"/>
        <v>1.6384678273765783E-18</v>
      </c>
      <c r="AJ2449" s="92" t="e">
        <f>SUM($AI$13:AI2449)</f>
        <v>#N/A</v>
      </c>
      <c r="AK2449" s="92">
        <f t="shared" si="735"/>
        <v>741</v>
      </c>
      <c r="AL2449" s="92">
        <v>332.98839056020734</v>
      </c>
    </row>
    <row r="2450" spans="1:38">
      <c r="A2450" s="93">
        <v>2438</v>
      </c>
      <c r="B2450" s="130">
        <v>40444</v>
      </c>
      <c r="C2450" s="92">
        <v>16.843</v>
      </c>
      <c r="D2450" s="92">
        <v>19.754000000000001</v>
      </c>
      <c r="E2450" s="92">
        <v>12.643000000000001</v>
      </c>
      <c r="F2450" s="139">
        <f t="shared" si="723"/>
        <v>-7.3027964139403823E-3</v>
      </c>
      <c r="G2450" s="140">
        <f t="shared" si="723"/>
        <v>3.2904728156322172E-3</v>
      </c>
      <c r="H2450" s="140">
        <f t="shared" si="723"/>
        <v>-7.2767539349838373E-3</v>
      </c>
      <c r="I2450" s="141">
        <f t="shared" si="722"/>
        <v>21.243620887021315</v>
      </c>
      <c r="J2450" s="142">
        <f t="shared" si="736"/>
        <v>25.163227361547026</v>
      </c>
      <c r="K2450" s="142">
        <f t="shared" si="739"/>
        <v>19.317401645179149</v>
      </c>
      <c r="L2450" s="143">
        <f t="shared" si="737"/>
        <v>14870.534620914921</v>
      </c>
      <c r="M2450" s="137">
        <f t="shared" si="724"/>
        <v>-15097.936416928216</v>
      </c>
      <c r="N2450" s="137">
        <f t="shared" si="725"/>
        <v>28976.102467768724</v>
      </c>
      <c r="O2450" s="143">
        <f t="shared" si="740"/>
        <v>109.39537908507737</v>
      </c>
      <c r="P2450" s="137">
        <f t="shared" si="738"/>
        <v>49.516416928216131</v>
      </c>
      <c r="Q2450" s="137">
        <f t="shared" si="726"/>
        <v>212.39753223127627</v>
      </c>
      <c r="R2450" s="144">
        <f t="shared" si="727"/>
        <v>371.30932824456977</v>
      </c>
      <c r="T2450" s="92">
        <f t="shared" si="728"/>
        <v>1.4965705313077256E-25</v>
      </c>
      <c r="U2450" s="92">
        <f>SUM($T$13:T2450)</f>
        <v>0.99982281020395247</v>
      </c>
      <c r="V2450" s="92">
        <f t="shared" si="729"/>
        <v>1057</v>
      </c>
      <c r="W2450" s="92">
        <v>179.82194528936998</v>
      </c>
      <c r="Y2450" s="92">
        <f t="shared" si="730"/>
        <v>8.2961700925317573E-58</v>
      </c>
      <c r="Z2450" s="92" t="e">
        <f>SUM($Y$13:Y2450)</f>
        <v>#N/A</v>
      </c>
      <c r="AA2450" s="92">
        <f t="shared" si="731"/>
        <v>2505</v>
      </c>
      <c r="AB2450" s="92">
        <v>174.71094047509541</v>
      </c>
      <c r="AD2450" s="92">
        <f t="shared" si="732"/>
        <v>1.4047813534969942E-18</v>
      </c>
      <c r="AE2450" s="92" t="e">
        <f>SUM($AD$13:AD2450)</f>
        <v>#N/A</v>
      </c>
      <c r="AF2450" s="92">
        <f t="shared" si="733"/>
        <v>744</v>
      </c>
      <c r="AG2450" s="92">
        <v>299.39690375594364</v>
      </c>
      <c r="AI2450" s="92">
        <f t="shared" si="734"/>
        <v>6.6714997083228245E-42</v>
      </c>
      <c r="AJ2450" s="92" t="e">
        <f>SUM($AI$13:AI2450)</f>
        <v>#N/A</v>
      </c>
      <c r="AK2450" s="92">
        <f t="shared" si="735"/>
        <v>1791</v>
      </c>
      <c r="AL2450" s="92">
        <v>334.20271364915425</v>
      </c>
    </row>
    <row r="2451" spans="1:38">
      <c r="A2451" s="93">
        <v>2439</v>
      </c>
      <c r="B2451" s="130">
        <v>40443</v>
      </c>
      <c r="C2451" s="92">
        <v>16.614999999999998</v>
      </c>
      <c r="D2451" s="92">
        <v>19.843</v>
      </c>
      <c r="E2451" s="92">
        <v>12.627000000000001</v>
      </c>
      <c r="F2451" s="139">
        <f t="shared" si="723"/>
        <v>1.3722539873608275E-2</v>
      </c>
      <c r="G2451" s="140">
        <f t="shared" si="723"/>
        <v>-4.4852088897847642E-3</v>
      </c>
      <c r="H2451" s="140">
        <f t="shared" si="723"/>
        <v>1.2671259998415785E-3</v>
      </c>
      <c r="I2451" s="141">
        <f t="shared" ref="I2451:I2514" si="741">$C$13*(1+F2451)</f>
        <v>21.69356098104123</v>
      </c>
      <c r="J2451" s="142">
        <f t="shared" si="736"/>
        <v>24.968207821397975</v>
      </c>
      <c r="K2451" s="142">
        <f t="shared" si="739"/>
        <v>19.483657004830917</v>
      </c>
      <c r="L2451" s="143">
        <f t="shared" si="737"/>
        <v>15185.492686728861</v>
      </c>
      <c r="M2451" s="137">
        <f t="shared" si="724"/>
        <v>-14980.924692838786</v>
      </c>
      <c r="N2451" s="137">
        <f t="shared" si="725"/>
        <v>29225.485507246376</v>
      </c>
      <c r="O2451" s="143">
        <f t="shared" si="740"/>
        <v>-205.5626867288629</v>
      </c>
      <c r="P2451" s="137">
        <f t="shared" si="738"/>
        <v>-67.495307161214441</v>
      </c>
      <c r="Q2451" s="137">
        <f t="shared" si="726"/>
        <v>-36.985507246376073</v>
      </c>
      <c r="R2451" s="144">
        <f t="shared" si="727"/>
        <v>-310.04350113645341</v>
      </c>
      <c r="T2451" s="92">
        <f t="shared" si="728"/>
        <v>4.6517421670643498E-24</v>
      </c>
      <c r="U2451" s="92">
        <f>SUM($T$13:T2451)</f>
        <v>0.99982281020395247</v>
      </c>
      <c r="V2451" s="92">
        <f t="shared" si="729"/>
        <v>990</v>
      </c>
      <c r="W2451" s="92">
        <v>179.84048585588971</v>
      </c>
      <c r="Y2451" s="92">
        <f t="shared" si="730"/>
        <v>4.0528749148721156E-12</v>
      </c>
      <c r="Z2451" s="92" t="e">
        <f>SUM($Y$13:Y2451)</f>
        <v>#N/A</v>
      </c>
      <c r="AA2451" s="92">
        <f t="shared" si="731"/>
        <v>454</v>
      </c>
      <c r="AB2451" s="92">
        <v>174.72254626929316</v>
      </c>
      <c r="AD2451" s="92">
        <f t="shared" si="732"/>
        <v>4.6185409605837741E-7</v>
      </c>
      <c r="AE2451" s="92" t="e">
        <f>SUM($AD$13:AD2451)</f>
        <v>#N/A</v>
      </c>
      <c r="AF2451" s="92">
        <f t="shared" si="733"/>
        <v>227</v>
      </c>
      <c r="AG2451" s="92">
        <v>300.41974581693648</v>
      </c>
      <c r="AI2451" s="92">
        <f t="shared" si="734"/>
        <v>5.9584279838661058E-53</v>
      </c>
      <c r="AJ2451" s="92" t="e">
        <f>SUM($AI$13:AI2451)</f>
        <v>#N/A</v>
      </c>
      <c r="AK2451" s="92">
        <f t="shared" si="735"/>
        <v>2287</v>
      </c>
      <c r="AL2451" s="92">
        <v>335.56184981298793</v>
      </c>
    </row>
    <row r="2452" spans="1:38">
      <c r="A2452" s="93">
        <v>2440</v>
      </c>
      <c r="B2452" s="130">
        <v>40442</v>
      </c>
      <c r="C2452" s="92">
        <v>16.547001000000002</v>
      </c>
      <c r="D2452" s="92">
        <v>19.864000000000001</v>
      </c>
      <c r="E2452" s="92">
        <v>12.707000000000001</v>
      </c>
      <c r="F2452" s="139">
        <f t="shared" si="723"/>
        <v>4.1094455726446988E-3</v>
      </c>
      <c r="G2452" s="140">
        <f t="shared" si="723"/>
        <v>-1.0571888844140842E-3</v>
      </c>
      <c r="H2452" s="140">
        <f t="shared" si="723"/>
        <v>-6.2957425041315629E-3</v>
      </c>
      <c r="I2452" s="141">
        <f t="shared" si="741"/>
        <v>21.487841724310037</v>
      </c>
      <c r="J2452" s="142">
        <f t="shared" si="736"/>
        <v>25.054184962746675</v>
      </c>
      <c r="K2452" s="142">
        <f t="shared" si="739"/>
        <v>19.336491146612104</v>
      </c>
      <c r="L2452" s="143">
        <f t="shared" si="737"/>
        <v>15041.489207017026</v>
      </c>
      <c r="M2452" s="137">
        <f t="shared" si="724"/>
        <v>-15032.510977648004</v>
      </c>
      <c r="N2452" s="137">
        <f t="shared" si="725"/>
        <v>29004.736719918157</v>
      </c>
      <c r="O2452" s="143">
        <f t="shared" si="740"/>
        <v>-61.559207017027802</v>
      </c>
      <c r="P2452" s="137">
        <f t="shared" si="738"/>
        <v>-15.9090223519961</v>
      </c>
      <c r="Q2452" s="137">
        <f t="shared" si="726"/>
        <v>183.76328008184282</v>
      </c>
      <c r="R2452" s="144">
        <f t="shared" si="727"/>
        <v>106.29505071281892</v>
      </c>
      <c r="T2452" s="92">
        <f t="shared" si="728"/>
        <v>9.2746248312333311E-29</v>
      </c>
      <c r="U2452" s="92">
        <f>SUM($T$13:T2452)</f>
        <v>0.99982281020395247</v>
      </c>
      <c r="V2452" s="92">
        <f t="shared" si="729"/>
        <v>1201</v>
      </c>
      <c r="W2452" s="92">
        <v>180.08800445964698</v>
      </c>
      <c r="Y2452" s="92">
        <f t="shared" si="730"/>
        <v>4.9556895307159556E-31</v>
      </c>
      <c r="Z2452" s="92" t="e">
        <f>SUM($Y$13:Y2452)</f>
        <v>#N/A</v>
      </c>
      <c r="AA2452" s="92">
        <f t="shared" si="731"/>
        <v>1303</v>
      </c>
      <c r="AB2452" s="92">
        <v>174.97917096122183</v>
      </c>
      <c r="AD2452" s="92">
        <f t="shared" si="732"/>
        <v>1.4447661038535653E-13</v>
      </c>
      <c r="AE2452" s="92" t="e">
        <f>SUM($AD$13:AD2452)</f>
        <v>#N/A</v>
      </c>
      <c r="AF2452" s="92">
        <f t="shared" si="733"/>
        <v>519</v>
      </c>
      <c r="AG2452" s="92">
        <v>301.87825119296758</v>
      </c>
      <c r="AI2452" s="92">
        <f t="shared" si="734"/>
        <v>9.1197527673491863E-32</v>
      </c>
      <c r="AJ2452" s="92" t="e">
        <f>SUM($AI$13:AI2452)</f>
        <v>#N/A</v>
      </c>
      <c r="AK2452" s="92">
        <f t="shared" si="735"/>
        <v>1336</v>
      </c>
      <c r="AL2452" s="92">
        <v>335.88486924536846</v>
      </c>
    </row>
    <row r="2453" spans="1:38">
      <c r="A2453" s="93">
        <v>2441</v>
      </c>
      <c r="B2453" s="130">
        <v>40441</v>
      </c>
      <c r="C2453" s="92">
        <v>16.429199000000001</v>
      </c>
      <c r="D2453" s="92">
        <v>20.013000000000002</v>
      </c>
      <c r="E2453" s="92">
        <v>12.776999999999999</v>
      </c>
      <c r="F2453" s="139">
        <f t="shared" si="723"/>
        <v>7.170282616943302E-3</v>
      </c>
      <c r="G2453" s="140">
        <f t="shared" si="723"/>
        <v>-7.4451606455804287E-3</v>
      </c>
      <c r="H2453" s="140">
        <f t="shared" si="723"/>
        <v>-5.4785943492211553E-3</v>
      </c>
      <c r="I2453" s="141">
        <f t="shared" si="741"/>
        <v>21.553343330974325</v>
      </c>
      <c r="J2453" s="142">
        <f t="shared" si="736"/>
        <v>24.893970159396392</v>
      </c>
      <c r="K2453" s="142">
        <f t="shared" si="739"/>
        <v>19.352392032558505</v>
      </c>
      <c r="L2453" s="143">
        <f t="shared" si="737"/>
        <v>15087.340331682028</v>
      </c>
      <c r="M2453" s="137">
        <f t="shared" si="724"/>
        <v>-14936.382095637835</v>
      </c>
      <c r="N2453" s="137">
        <f t="shared" si="725"/>
        <v>29028.588048837759</v>
      </c>
      <c r="O2453" s="143">
        <f t="shared" si="740"/>
        <v>-107.41033168202921</v>
      </c>
      <c r="P2453" s="137">
        <f t="shared" si="738"/>
        <v>-112.03790436216514</v>
      </c>
      <c r="Q2453" s="137">
        <f t="shared" si="726"/>
        <v>159.91195116224117</v>
      </c>
      <c r="R2453" s="144">
        <f t="shared" si="727"/>
        <v>-59.536284881953179</v>
      </c>
      <c r="T2453" s="92">
        <f t="shared" si="728"/>
        <v>8.1908514616343658E-42</v>
      </c>
      <c r="U2453" s="92">
        <f>SUM($T$13:T2453)</f>
        <v>0.99982281020395247</v>
      </c>
      <c r="V2453" s="92">
        <f t="shared" si="729"/>
        <v>1787</v>
      </c>
      <c r="W2453" s="92">
        <v>180.7034028456037</v>
      </c>
      <c r="Y2453" s="92">
        <f t="shared" si="730"/>
        <v>2.5831591954640969E-10</v>
      </c>
      <c r="Z2453" s="92" t="e">
        <f>SUM($Y$13:Y2453)</f>
        <v>#N/A</v>
      </c>
      <c r="AA2453" s="92">
        <f t="shared" si="731"/>
        <v>373</v>
      </c>
      <c r="AB2453" s="92">
        <v>175.28692064102688</v>
      </c>
      <c r="AD2453" s="92">
        <f t="shared" si="732"/>
        <v>4.7878549158608298E-28</v>
      </c>
      <c r="AE2453" s="92" t="e">
        <f>SUM($AD$13:AD2453)</f>
        <v>#N/A</v>
      </c>
      <c r="AF2453" s="92">
        <f t="shared" si="733"/>
        <v>1169</v>
      </c>
      <c r="AG2453" s="92">
        <v>302.0849223901605</v>
      </c>
      <c r="AI2453" s="92">
        <f t="shared" si="734"/>
        <v>7.1765278968725078E-29</v>
      </c>
      <c r="AJ2453" s="92" t="e">
        <f>SUM($AI$13:AI2453)</f>
        <v>#N/A</v>
      </c>
      <c r="AK2453" s="92">
        <f t="shared" si="735"/>
        <v>1206</v>
      </c>
      <c r="AL2453" s="92">
        <v>337.21411597293263</v>
      </c>
    </row>
    <row r="2454" spans="1:38">
      <c r="A2454" s="93">
        <v>2442</v>
      </c>
      <c r="B2454" s="130">
        <v>40438</v>
      </c>
      <c r="C2454" s="92">
        <v>16.663</v>
      </c>
      <c r="D2454" s="92">
        <v>19.971001000000001</v>
      </c>
      <c r="E2454" s="92">
        <v>12.779</v>
      </c>
      <c r="F2454" s="139">
        <f t="shared" si="723"/>
        <v>-1.4031146852307441E-2</v>
      </c>
      <c r="G2454" s="140">
        <f t="shared" si="723"/>
        <v>2.1029992437535672E-3</v>
      </c>
      <c r="H2454" s="140">
        <f t="shared" si="723"/>
        <v>-1.5650676891776349E-4</v>
      </c>
      <c r="I2454" s="141">
        <f t="shared" si="741"/>
        <v>21.099634860475305</v>
      </c>
      <c r="J2454" s="142">
        <f t="shared" si="736"/>
        <v>25.133444693132809</v>
      </c>
      <c r="K2454" s="142">
        <f t="shared" si="739"/>
        <v>19.455954534783629</v>
      </c>
      <c r="L2454" s="143">
        <f t="shared" si="737"/>
        <v>14769.744402332713</v>
      </c>
      <c r="M2454" s="137">
        <f t="shared" si="724"/>
        <v>-15080.066815879685</v>
      </c>
      <c r="N2454" s="137">
        <f t="shared" si="725"/>
        <v>29183.931802175444</v>
      </c>
      <c r="O2454" s="143">
        <f t="shared" si="740"/>
        <v>210.18559766728504</v>
      </c>
      <c r="P2454" s="137">
        <f t="shared" si="738"/>
        <v>31.646815879685164</v>
      </c>
      <c r="Q2454" s="137">
        <f t="shared" si="726"/>
        <v>4.568197824555682</v>
      </c>
      <c r="R2454" s="144">
        <f t="shared" si="727"/>
        <v>246.40061137152588</v>
      </c>
      <c r="T2454" s="92">
        <f t="shared" si="728"/>
        <v>1.7067712766611899E-29</v>
      </c>
      <c r="U2454" s="92">
        <f>SUM($T$13:T2454)</f>
        <v>0.99982281020395247</v>
      </c>
      <c r="V2454" s="92">
        <f t="shared" si="729"/>
        <v>1234</v>
      </c>
      <c r="W2454" s="92">
        <v>181.70963286311053</v>
      </c>
      <c r="Y2454" s="92">
        <f t="shared" si="730"/>
        <v>1.360364328488075E-42</v>
      </c>
      <c r="Z2454" s="92" t="e">
        <f>SUM($Y$13:Y2454)</f>
        <v>#N/A</v>
      </c>
      <c r="AA2454" s="92">
        <f t="shared" si="731"/>
        <v>1822</v>
      </c>
      <c r="AB2454" s="92">
        <v>176.43184960582039</v>
      </c>
      <c r="AD2454" s="92">
        <f t="shared" si="732"/>
        <v>4.7804404034312056E-10</v>
      </c>
      <c r="AE2454" s="92" t="e">
        <f>SUM($AD$13:AD2454)</f>
        <v>#N/A</v>
      </c>
      <c r="AF2454" s="92">
        <f t="shared" si="733"/>
        <v>361</v>
      </c>
      <c r="AG2454" s="92">
        <v>302.20914845142397</v>
      </c>
      <c r="AI2454" s="92">
        <f t="shared" si="734"/>
        <v>1.6864103727261125E-22</v>
      </c>
      <c r="AJ2454" s="92" t="e">
        <f>SUM($AI$13:AI2454)</f>
        <v>#N/A</v>
      </c>
      <c r="AK2454" s="92">
        <f t="shared" si="735"/>
        <v>920</v>
      </c>
      <c r="AL2454" s="92">
        <v>337.24358134210343</v>
      </c>
    </row>
    <row r="2455" spans="1:38">
      <c r="A2455" s="93">
        <v>2443</v>
      </c>
      <c r="B2455" s="130">
        <v>40437</v>
      </c>
      <c r="C2455" s="92">
        <v>16.469000000000001</v>
      </c>
      <c r="D2455" s="92">
        <v>19.992999999999999</v>
      </c>
      <c r="E2455" s="92">
        <v>12.781000000000001</v>
      </c>
      <c r="F2455" s="139">
        <f t="shared" si="723"/>
        <v>1.1779707328920974E-2</v>
      </c>
      <c r="G2455" s="140">
        <f t="shared" si="723"/>
        <v>-1.100335117290907E-3</v>
      </c>
      <c r="H2455" s="140">
        <f t="shared" si="723"/>
        <v>-1.5648227838205298E-4</v>
      </c>
      <c r="I2455" s="141">
        <f t="shared" si="741"/>
        <v>21.651984558868175</v>
      </c>
      <c r="J2455" s="142">
        <f t="shared" si="736"/>
        <v>25.05310282502376</v>
      </c>
      <c r="K2455" s="142">
        <f t="shared" si="739"/>
        <v>19.455955011344962</v>
      </c>
      <c r="L2455" s="143">
        <f t="shared" si="737"/>
        <v>15156.389191207723</v>
      </c>
      <c r="M2455" s="137">
        <f t="shared" si="724"/>
        <v>-15031.861695014257</v>
      </c>
      <c r="N2455" s="137">
        <f t="shared" si="725"/>
        <v>29183.932517017442</v>
      </c>
      <c r="O2455" s="143">
        <f t="shared" si="740"/>
        <v>-176.45919120772487</v>
      </c>
      <c r="P2455" s="137">
        <f t="shared" si="738"/>
        <v>-16.558304985743234</v>
      </c>
      <c r="Q2455" s="137">
        <f t="shared" si="726"/>
        <v>4.5674829825584311</v>
      </c>
      <c r="R2455" s="144">
        <f t="shared" si="727"/>
        <v>-188.45001321090967</v>
      </c>
      <c r="T2455" s="92">
        <f t="shared" si="728"/>
        <v>7.984208239284761E-10</v>
      </c>
      <c r="U2455" s="92">
        <f>SUM($T$13:T2455)</f>
        <v>0.99982281100237325</v>
      </c>
      <c r="V2455" s="92">
        <f t="shared" si="729"/>
        <v>351</v>
      </c>
      <c r="W2455" s="92">
        <v>181.77621983272547</v>
      </c>
      <c r="Y2455" s="92">
        <f t="shared" si="730"/>
        <v>6.6187518568189117E-16</v>
      </c>
      <c r="Z2455" s="92" t="e">
        <f>SUM($Y$13:Y2455)</f>
        <v>#N/A</v>
      </c>
      <c r="AA2455" s="92">
        <f t="shared" si="731"/>
        <v>624</v>
      </c>
      <c r="AB2455" s="92">
        <v>177.08792921369968</v>
      </c>
      <c r="AD2455" s="92">
        <f t="shared" si="732"/>
        <v>1.982621543595377E-48</v>
      </c>
      <c r="AE2455" s="92" t="e">
        <f>SUM($AD$13:AD2455)</f>
        <v>#N/A</v>
      </c>
      <c r="AF2455" s="92">
        <f t="shared" si="733"/>
        <v>2084</v>
      </c>
      <c r="AG2455" s="92">
        <v>302.71990708151134</v>
      </c>
      <c r="AI2455" s="92">
        <f t="shared" si="734"/>
        <v>9.8177169649841552E-28</v>
      </c>
      <c r="AJ2455" s="92" t="e">
        <f>SUM($AI$13:AI2455)</f>
        <v>#N/A</v>
      </c>
      <c r="AK2455" s="92">
        <f t="shared" si="735"/>
        <v>1155</v>
      </c>
      <c r="AL2455" s="92">
        <v>337.56553924278705</v>
      </c>
    </row>
    <row r="2456" spans="1:38">
      <c r="A2456" s="93">
        <v>2444</v>
      </c>
      <c r="B2456" s="130">
        <v>40436</v>
      </c>
      <c r="C2456" s="92">
        <v>16.533999999999999</v>
      </c>
      <c r="D2456" s="92">
        <v>19.937000000000001</v>
      </c>
      <c r="E2456" s="92">
        <v>12.788</v>
      </c>
      <c r="F2456" s="139">
        <f t="shared" si="723"/>
        <v>-3.931293093020316E-3</v>
      </c>
      <c r="G2456" s="140">
        <f t="shared" si="723"/>
        <v>2.8088478707928299E-3</v>
      </c>
      <c r="H2456" s="140">
        <f t="shared" si="723"/>
        <v>-5.4738817641530879E-4</v>
      </c>
      <c r="I2456" s="141">
        <f t="shared" si="741"/>
        <v>21.315770720938673</v>
      </c>
      <c r="J2456" s="142">
        <f t="shared" si="736"/>
        <v>25.151147870792993</v>
      </c>
      <c r="K2456" s="142">
        <f t="shared" si="739"/>
        <v>19.448348373475135</v>
      </c>
      <c r="L2456" s="143">
        <f t="shared" si="737"/>
        <v>14921.03950465707</v>
      </c>
      <c r="M2456" s="137">
        <f t="shared" si="724"/>
        <v>-15090.688722475796</v>
      </c>
      <c r="N2456" s="137">
        <f t="shared" si="725"/>
        <v>29172.522560212703</v>
      </c>
      <c r="O2456" s="143">
        <f t="shared" si="740"/>
        <v>58.890495342928261</v>
      </c>
      <c r="P2456" s="137">
        <f t="shared" si="738"/>
        <v>42.268722475795585</v>
      </c>
      <c r="Q2456" s="137">
        <f t="shared" si="726"/>
        <v>15.977439787297044</v>
      </c>
      <c r="R2456" s="144">
        <f t="shared" si="727"/>
        <v>117.13665760602089</v>
      </c>
      <c r="T2456" s="92">
        <f t="shared" si="728"/>
        <v>5.8261363816713345E-57</v>
      </c>
      <c r="U2456" s="92">
        <f>SUM($T$13:T2456)</f>
        <v>0.99982281100237325</v>
      </c>
      <c r="V2456" s="92">
        <f t="shared" si="729"/>
        <v>2467</v>
      </c>
      <c r="W2456" s="92">
        <v>182.12091062175932</v>
      </c>
      <c r="Y2456" s="92">
        <f t="shared" si="730"/>
        <v>7.9965918287106221E-28</v>
      </c>
      <c r="Z2456" s="92" t="e">
        <f>SUM($Y$13:Y2456)</f>
        <v>#N/A</v>
      </c>
      <c r="AA2456" s="92">
        <f t="shared" si="731"/>
        <v>1159</v>
      </c>
      <c r="AB2456" s="92">
        <v>177.18694192819203</v>
      </c>
      <c r="AD2456" s="92">
        <f t="shared" si="732"/>
        <v>7.800892097148045E-5</v>
      </c>
      <c r="AE2456" s="92" t="e">
        <f>SUM($AD$13:AD2456)</f>
        <v>#N/A</v>
      </c>
      <c r="AF2456" s="92">
        <f t="shared" si="733"/>
        <v>127</v>
      </c>
      <c r="AG2456" s="92">
        <v>304.18943351973212</v>
      </c>
      <c r="AI2456" s="92">
        <f t="shared" si="734"/>
        <v>9.7081165965969607E-30</v>
      </c>
      <c r="AJ2456" s="92" t="e">
        <f>SUM($AI$13:AI2456)</f>
        <v>#N/A</v>
      </c>
      <c r="AK2456" s="92">
        <f t="shared" si="735"/>
        <v>1245</v>
      </c>
      <c r="AL2456" s="92">
        <v>337.9277674338864</v>
      </c>
    </row>
    <row r="2457" spans="1:38">
      <c r="A2457" s="93">
        <v>2445</v>
      </c>
      <c r="B2457" s="130">
        <v>40435</v>
      </c>
      <c r="C2457" s="92">
        <v>16.43</v>
      </c>
      <c r="D2457" s="92">
        <v>19.830998999999998</v>
      </c>
      <c r="E2457" s="92">
        <v>12.835000000000001</v>
      </c>
      <c r="F2457" s="139">
        <f t="shared" si="723"/>
        <v>6.3298843578818431E-3</v>
      </c>
      <c r="G2457" s="140">
        <f t="shared" si="723"/>
        <v>5.3452173539014769E-3</v>
      </c>
      <c r="H2457" s="140">
        <f t="shared" si="723"/>
        <v>-3.6618620958317472E-3</v>
      </c>
      <c r="I2457" s="141">
        <f t="shared" si="741"/>
        <v>21.535358892270235</v>
      </c>
      <c r="J2457" s="142">
        <f t="shared" si="736"/>
        <v>25.214761792887998</v>
      </c>
      <c r="K2457" s="142">
        <f t="shared" si="739"/>
        <v>19.387743825477209</v>
      </c>
      <c r="L2457" s="143">
        <f t="shared" si="737"/>
        <v>15074.751224589165</v>
      </c>
      <c r="M2457" s="137">
        <f t="shared" si="724"/>
        <v>-15128.857075732798</v>
      </c>
      <c r="N2457" s="137">
        <f t="shared" si="725"/>
        <v>29081.615738215813</v>
      </c>
      <c r="O2457" s="143">
        <f t="shared" si="740"/>
        <v>-94.821224589166377</v>
      </c>
      <c r="P2457" s="137">
        <f t="shared" si="738"/>
        <v>80.437075732797894</v>
      </c>
      <c r="Q2457" s="137">
        <f t="shared" si="726"/>
        <v>106.8842617841874</v>
      </c>
      <c r="R2457" s="144">
        <f t="shared" si="727"/>
        <v>92.500112927818918</v>
      </c>
      <c r="T2457" s="92">
        <f t="shared" si="728"/>
        <v>1.2365545542352341E-59</v>
      </c>
      <c r="U2457" s="92">
        <f>SUM($T$13:T2457)</f>
        <v>0.99982281100237325</v>
      </c>
      <c r="V2457" s="92">
        <f t="shared" si="729"/>
        <v>2587</v>
      </c>
      <c r="W2457" s="92">
        <v>182.92351716323356</v>
      </c>
      <c r="Y2457" s="92">
        <f t="shared" si="730"/>
        <v>1.0350467731975577E-45</v>
      </c>
      <c r="Z2457" s="92" t="e">
        <f>SUM($Y$13:Y2457)</f>
        <v>#N/A</v>
      </c>
      <c r="AA2457" s="92">
        <f t="shared" si="731"/>
        <v>1962</v>
      </c>
      <c r="AB2457" s="92">
        <v>177.31230809560293</v>
      </c>
      <c r="AD2457" s="92">
        <f t="shared" si="732"/>
        <v>2.0050044692008041E-46</v>
      </c>
      <c r="AE2457" s="92" t="e">
        <f>SUM($AD$13:AD2457)</f>
        <v>#N/A</v>
      </c>
      <c r="AF2457" s="92">
        <f t="shared" si="733"/>
        <v>1994</v>
      </c>
      <c r="AG2457" s="92">
        <v>305.3333677046794</v>
      </c>
      <c r="AI2457" s="92">
        <f t="shared" si="734"/>
        <v>1.1767710213768782E-13</v>
      </c>
      <c r="AJ2457" s="92" t="e">
        <f>SUM($AI$13:AI2457)</f>
        <v>#N/A</v>
      </c>
      <c r="AK2457" s="92">
        <f t="shared" si="735"/>
        <v>523</v>
      </c>
      <c r="AL2457" s="92">
        <v>338.90032615520977</v>
      </c>
    </row>
    <row r="2458" spans="1:38">
      <c r="A2458" s="93">
        <v>2446</v>
      </c>
      <c r="B2458" s="130">
        <v>40434</v>
      </c>
      <c r="C2458" s="92">
        <v>16.195800999999999</v>
      </c>
      <c r="D2458" s="92">
        <v>19.806999000000001</v>
      </c>
      <c r="E2458" s="92">
        <v>12.858000000000001</v>
      </c>
      <c r="F2458" s="139">
        <f t="shared" si="723"/>
        <v>1.446047651486948E-2</v>
      </c>
      <c r="G2458" s="140">
        <f t="shared" si="723"/>
        <v>1.211692897040928E-3</v>
      </c>
      <c r="H2458" s="140">
        <f t="shared" si="723"/>
        <v>-1.7887696375796791E-3</v>
      </c>
      <c r="I2458" s="141">
        <f t="shared" si="741"/>
        <v>21.709352751370552</v>
      </c>
      <c r="J2458" s="142">
        <f t="shared" si="736"/>
        <v>25.111090106042816</v>
      </c>
      <c r="K2458" s="142">
        <f t="shared" si="739"/>
        <v>19.424192331622336</v>
      </c>
      <c r="L2458" s="143">
        <f t="shared" si="737"/>
        <v>15196.546925959386</v>
      </c>
      <c r="M2458" s="137">
        <f t="shared" si="724"/>
        <v>-15066.65406362569</v>
      </c>
      <c r="N2458" s="137">
        <f t="shared" si="725"/>
        <v>29136.288497433503</v>
      </c>
      <c r="O2458" s="143">
        <f t="shared" si="740"/>
        <v>-216.61692595938803</v>
      </c>
      <c r="P2458" s="137">
        <f t="shared" si="738"/>
        <v>18.234063625690396</v>
      </c>
      <c r="Q2458" s="137">
        <f t="shared" si="726"/>
        <v>52.211502566497074</v>
      </c>
      <c r="R2458" s="144">
        <f t="shared" si="727"/>
        <v>-146.17135976720056</v>
      </c>
      <c r="T2458" s="92">
        <f t="shared" si="728"/>
        <v>4.1811731896895018E-43</v>
      </c>
      <c r="U2458" s="92">
        <f>SUM($T$13:T2458)</f>
        <v>0.99982281100237325</v>
      </c>
      <c r="V2458" s="92">
        <f t="shared" si="729"/>
        <v>1845</v>
      </c>
      <c r="W2458" s="92">
        <v>183.15541230662348</v>
      </c>
      <c r="Y2458" s="92">
        <f t="shared" si="730"/>
        <v>4.9518508327165715E-22</v>
      </c>
      <c r="Z2458" s="92" t="e">
        <f>SUM($Y$13:Y2458)</f>
        <v>#N/A</v>
      </c>
      <c r="AA2458" s="92">
        <f t="shared" si="731"/>
        <v>899</v>
      </c>
      <c r="AB2458" s="92">
        <v>177.31266078669796</v>
      </c>
      <c r="AD2458" s="92">
        <f t="shared" si="732"/>
        <v>1.2180218350745091E-16</v>
      </c>
      <c r="AE2458" s="92" t="e">
        <f>SUM($AD$13:AD2458)</f>
        <v>#N/A</v>
      </c>
      <c r="AF2458" s="92">
        <f t="shared" si="733"/>
        <v>657</v>
      </c>
      <c r="AG2458" s="92">
        <v>306.62449166678562</v>
      </c>
      <c r="AI2458" s="92">
        <f t="shared" si="734"/>
        <v>2.7604874304636272E-53</v>
      </c>
      <c r="AJ2458" s="92" t="e">
        <f>SUM($AI$13:AI2458)</f>
        <v>#N/A</v>
      </c>
      <c r="AK2458" s="92">
        <f t="shared" si="735"/>
        <v>2302</v>
      </c>
      <c r="AL2458" s="92">
        <v>338.99695857655206</v>
      </c>
    </row>
    <row r="2459" spans="1:38">
      <c r="A2459" s="93">
        <v>2447</v>
      </c>
      <c r="B2459" s="130">
        <v>40431</v>
      </c>
      <c r="C2459" s="92">
        <v>16.389999</v>
      </c>
      <c r="D2459" s="92">
        <v>20.052</v>
      </c>
      <c r="E2459" s="92">
        <v>12.920999999999999</v>
      </c>
      <c r="F2459" s="139">
        <f t="shared" si="723"/>
        <v>-1.1848566921816128E-2</v>
      </c>
      <c r="G2459" s="140">
        <f t="shared" si="723"/>
        <v>-1.2218282465589425E-2</v>
      </c>
      <c r="H2459" s="140">
        <f t="shared" si="723"/>
        <v>-4.8757836080798311E-3</v>
      </c>
      <c r="I2459" s="141">
        <f t="shared" si="741"/>
        <v>21.146341852729826</v>
      </c>
      <c r="J2459" s="142">
        <f t="shared" si="736"/>
        <v>24.774256922965293</v>
      </c>
      <c r="K2459" s="142">
        <f t="shared" si="739"/>
        <v>19.364122126770376</v>
      </c>
      <c r="L2459" s="143">
        <f t="shared" si="737"/>
        <v>14802.439296910878</v>
      </c>
      <c r="M2459" s="137">
        <f t="shared" si="724"/>
        <v>-14864.554153779176</v>
      </c>
      <c r="N2459" s="137">
        <f t="shared" si="725"/>
        <v>29046.183190155563</v>
      </c>
      <c r="O2459" s="143">
        <f t="shared" si="740"/>
        <v>177.49070308912087</v>
      </c>
      <c r="P2459" s="137">
        <f t="shared" si="738"/>
        <v>-183.8658462208241</v>
      </c>
      <c r="Q2459" s="137">
        <f t="shared" si="726"/>
        <v>142.31680984443665</v>
      </c>
      <c r="R2459" s="144">
        <f t="shared" si="727"/>
        <v>135.94166671273342</v>
      </c>
      <c r="T2459" s="92">
        <f t="shared" si="728"/>
        <v>1.8271113110863136E-26</v>
      </c>
      <c r="U2459" s="92">
        <f>SUM($T$13:T2459)</f>
        <v>0.99982281100237325</v>
      </c>
      <c r="V2459" s="92">
        <f t="shared" si="729"/>
        <v>1098</v>
      </c>
      <c r="W2459" s="92">
        <v>183.2100451912429</v>
      </c>
      <c r="Y2459" s="92">
        <f t="shared" si="730"/>
        <v>2.2667810448723161E-15</v>
      </c>
      <c r="Z2459" s="92" t="e">
        <f>SUM($Y$13:Y2459)</f>
        <v>#N/A</v>
      </c>
      <c r="AA2459" s="92">
        <f t="shared" si="731"/>
        <v>600</v>
      </c>
      <c r="AB2459" s="92">
        <v>178.255147855818</v>
      </c>
      <c r="AD2459" s="92">
        <f t="shared" si="732"/>
        <v>9.0985765821817118E-5</v>
      </c>
      <c r="AE2459" s="92" t="e">
        <f>SUM($AD$13:AD2459)</f>
        <v>#N/A</v>
      </c>
      <c r="AF2459" s="92">
        <f t="shared" si="733"/>
        <v>124</v>
      </c>
      <c r="AG2459" s="92">
        <v>306.72033588912018</v>
      </c>
      <c r="AI2459" s="92">
        <f t="shared" si="734"/>
        <v>1.102677292403234E-52</v>
      </c>
      <c r="AJ2459" s="92" t="e">
        <f>SUM($AI$13:AI2459)</f>
        <v>#N/A</v>
      </c>
      <c r="AK2459" s="92">
        <f t="shared" si="735"/>
        <v>2275</v>
      </c>
      <c r="AL2459" s="92">
        <v>339.25794300047892</v>
      </c>
    </row>
    <row r="2460" spans="1:38">
      <c r="A2460" s="93">
        <v>2448</v>
      </c>
      <c r="B2460" s="130">
        <v>40430</v>
      </c>
      <c r="C2460" s="92">
        <v>16.416</v>
      </c>
      <c r="D2460" s="92">
        <v>20.172999999999998</v>
      </c>
      <c r="E2460" s="92">
        <v>13.003</v>
      </c>
      <c r="F2460" s="139">
        <f t="shared" si="723"/>
        <v>-1.5838815789473992E-3</v>
      </c>
      <c r="G2460" s="140">
        <f t="shared" si="723"/>
        <v>-5.9981162940563326E-3</v>
      </c>
      <c r="H2460" s="140">
        <f t="shared" si="723"/>
        <v>-6.3062370222256581E-3</v>
      </c>
      <c r="I2460" s="141">
        <f t="shared" si="741"/>
        <v>21.366005092598684</v>
      </c>
      <c r="J2460" s="142">
        <f t="shared" si="736"/>
        <v>24.930263044663661</v>
      </c>
      <c r="K2460" s="142">
        <f t="shared" si="739"/>
        <v>19.33628693378451</v>
      </c>
      <c r="L2460" s="143">
        <f t="shared" si="737"/>
        <v>14956.203564819079</v>
      </c>
      <c r="M2460" s="137">
        <f t="shared" si="724"/>
        <v>-14958.157826798197</v>
      </c>
      <c r="N2460" s="137">
        <f t="shared" si="725"/>
        <v>29004.430400676767</v>
      </c>
      <c r="O2460" s="143">
        <f t="shared" si="740"/>
        <v>23.726435180918998</v>
      </c>
      <c r="P2460" s="137">
        <f t="shared" si="738"/>
        <v>-90.262173201803307</v>
      </c>
      <c r="Q2460" s="137">
        <f t="shared" si="726"/>
        <v>184.06959932323298</v>
      </c>
      <c r="R2460" s="144">
        <f t="shared" si="727"/>
        <v>117.53386130234867</v>
      </c>
      <c r="T2460" s="92">
        <f t="shared" si="728"/>
        <v>4.4191550587111312E-24</v>
      </c>
      <c r="U2460" s="92">
        <f>SUM($T$13:T2460)</f>
        <v>0.99982281100237325</v>
      </c>
      <c r="V2460" s="92">
        <f t="shared" si="729"/>
        <v>991</v>
      </c>
      <c r="W2460" s="92">
        <v>183.73362449448723</v>
      </c>
      <c r="Y2460" s="92">
        <f t="shared" si="730"/>
        <v>2.945976701818939E-14</v>
      </c>
      <c r="Z2460" s="92" t="e">
        <f>SUM($Y$13:Y2460)</f>
        <v>#N/A</v>
      </c>
      <c r="AA2460" s="92">
        <f t="shared" si="731"/>
        <v>550</v>
      </c>
      <c r="AB2460" s="92">
        <v>178.60157927268847</v>
      </c>
      <c r="AD2460" s="92">
        <f t="shared" si="732"/>
        <v>3.4607428271602852E-31</v>
      </c>
      <c r="AE2460" s="92" t="e">
        <f>SUM($AD$13:AD2460)</f>
        <v>#N/A</v>
      </c>
      <c r="AF2460" s="92">
        <f t="shared" si="733"/>
        <v>1310</v>
      </c>
      <c r="AG2460" s="92">
        <v>307.35146361295119</v>
      </c>
      <c r="AI2460" s="92">
        <f t="shared" si="734"/>
        <v>9.0985765821817118E-5</v>
      </c>
      <c r="AJ2460" s="92" t="e">
        <f>SUM($AI$13:AI2460)</f>
        <v>#N/A</v>
      </c>
      <c r="AK2460" s="92">
        <f t="shared" si="735"/>
        <v>124</v>
      </c>
      <c r="AL2460" s="92">
        <v>339.74550950510456</v>
      </c>
    </row>
    <row r="2461" spans="1:38">
      <c r="A2461" s="93">
        <v>2449</v>
      </c>
      <c r="B2461" s="130">
        <v>40429</v>
      </c>
      <c r="C2461" s="92">
        <v>16.464001</v>
      </c>
      <c r="D2461" s="92">
        <v>20.028998999999999</v>
      </c>
      <c r="E2461" s="92">
        <v>13.037000000000001</v>
      </c>
      <c r="F2461" s="139">
        <f t="shared" si="723"/>
        <v>-2.9155124565407586E-3</v>
      </c>
      <c r="G2461" s="140">
        <f t="shared" si="723"/>
        <v>7.1896254026473372E-3</v>
      </c>
      <c r="H2461" s="140">
        <f t="shared" si="723"/>
        <v>-2.6079619544374655E-3</v>
      </c>
      <c r="I2461" s="141">
        <f t="shared" si="741"/>
        <v>21.337508324981272</v>
      </c>
      <c r="J2461" s="142">
        <f t="shared" si="736"/>
        <v>25.261020837836178</v>
      </c>
      <c r="K2461" s="142">
        <f t="shared" si="739"/>
        <v>19.408251668328599</v>
      </c>
      <c r="L2461" s="143">
        <f t="shared" si="737"/>
        <v>14936.25582748689</v>
      </c>
      <c r="M2461" s="137">
        <f t="shared" si="724"/>
        <v>-15156.612502701706</v>
      </c>
      <c r="N2461" s="137">
        <f t="shared" si="725"/>
        <v>29112.377502492898</v>
      </c>
      <c r="O2461" s="143">
        <f t="shared" si="740"/>
        <v>43.674172513108715</v>
      </c>
      <c r="P2461" s="137">
        <f t="shared" si="738"/>
        <v>108.19250270170596</v>
      </c>
      <c r="Q2461" s="137">
        <f t="shared" si="726"/>
        <v>76.122497507101798</v>
      </c>
      <c r="R2461" s="144">
        <f t="shared" si="727"/>
        <v>227.98917272191647</v>
      </c>
      <c r="T2461" s="92">
        <f t="shared" si="728"/>
        <v>2.3142247920902098E-57</v>
      </c>
      <c r="U2461" s="92">
        <f>SUM($T$13:T2461)</f>
        <v>0.99982281100237325</v>
      </c>
      <c r="V2461" s="92">
        <f t="shared" si="729"/>
        <v>2485</v>
      </c>
      <c r="W2461" s="92">
        <v>184.17108217102759</v>
      </c>
      <c r="Y2461" s="92">
        <f t="shared" si="730"/>
        <v>1.9604884904298149E-50</v>
      </c>
      <c r="Z2461" s="92" t="e">
        <f>SUM($Y$13:Y2461)</f>
        <v>#N/A</v>
      </c>
      <c r="AA2461" s="92">
        <f t="shared" si="731"/>
        <v>2174</v>
      </c>
      <c r="AB2461" s="92">
        <v>179.47924125230747</v>
      </c>
      <c r="AD2461" s="92">
        <f t="shared" si="732"/>
        <v>4.7841462232615565E-19</v>
      </c>
      <c r="AE2461" s="92" t="e">
        <f>SUM($AD$13:AD2461)</f>
        <v>#N/A</v>
      </c>
      <c r="AF2461" s="92">
        <f t="shared" si="733"/>
        <v>765</v>
      </c>
      <c r="AG2461" s="92">
        <v>308.1758549445367</v>
      </c>
      <c r="AI2461" s="92">
        <f t="shared" si="734"/>
        <v>3.7047508654087768E-28</v>
      </c>
      <c r="AJ2461" s="92" t="e">
        <f>SUM($AI$13:AI2461)</f>
        <v>#N/A</v>
      </c>
      <c r="AK2461" s="92">
        <f t="shared" si="735"/>
        <v>1174</v>
      </c>
      <c r="AL2461" s="92">
        <v>339.8469292872287</v>
      </c>
    </row>
    <row r="2462" spans="1:38">
      <c r="A2462" s="93">
        <v>2450</v>
      </c>
      <c r="B2462" s="130">
        <v>40428</v>
      </c>
      <c r="C2462" s="92">
        <v>16.533999999999999</v>
      </c>
      <c r="D2462" s="92">
        <v>19.915001</v>
      </c>
      <c r="E2462" s="92">
        <v>13.0581</v>
      </c>
      <c r="F2462" s="139">
        <f t="shared" si="723"/>
        <v>-4.2336397725897257E-3</v>
      </c>
      <c r="G2462" s="140">
        <f t="shared" si="723"/>
        <v>5.7242276814346571E-3</v>
      </c>
      <c r="H2462" s="140">
        <f t="shared" si="723"/>
        <v>-1.6158552928832171E-3</v>
      </c>
      <c r="I2462" s="141">
        <f t="shared" si="741"/>
        <v>21.309300532230555</v>
      </c>
      <c r="J2462" s="142">
        <f t="shared" si="736"/>
        <v>25.22426763720976</v>
      </c>
      <c r="K2462" s="142">
        <f t="shared" si="739"/>
        <v>19.427557071855784</v>
      </c>
      <c r="L2462" s="143">
        <f t="shared" si="737"/>
        <v>14916.510372561388</v>
      </c>
      <c r="M2462" s="137">
        <f t="shared" si="724"/>
        <v>-15134.560582325856</v>
      </c>
      <c r="N2462" s="137">
        <f t="shared" si="725"/>
        <v>29141.335607783676</v>
      </c>
      <c r="O2462" s="143">
        <f t="shared" si="740"/>
        <v>63.419627438610405</v>
      </c>
      <c r="P2462" s="137">
        <f t="shared" si="738"/>
        <v>86.140582325855576</v>
      </c>
      <c r="Q2462" s="137">
        <f t="shared" si="726"/>
        <v>47.164392216323904</v>
      </c>
      <c r="R2462" s="144">
        <f t="shared" si="727"/>
        <v>196.72460198078988</v>
      </c>
      <c r="T2462" s="92">
        <f t="shared" si="728"/>
        <v>2.408831448876077E-59</v>
      </c>
      <c r="U2462" s="92">
        <f>SUM($T$13:T2462)</f>
        <v>0.99982281100237325</v>
      </c>
      <c r="V2462" s="92">
        <f t="shared" si="729"/>
        <v>2574</v>
      </c>
      <c r="W2462" s="92">
        <v>184.7970448882661</v>
      </c>
      <c r="Y2462" s="92">
        <f t="shared" si="730"/>
        <v>2.1900118442859984E-12</v>
      </c>
      <c r="Z2462" s="92" t="e">
        <f>SUM($Y$13:Y2462)</f>
        <v>#N/A</v>
      </c>
      <c r="AA2462" s="92">
        <f t="shared" si="731"/>
        <v>466</v>
      </c>
      <c r="AB2462" s="92">
        <v>179.48280686173894</v>
      </c>
      <c r="AD2462" s="92">
        <f t="shared" si="732"/>
        <v>7.5425413319529053E-11</v>
      </c>
      <c r="AE2462" s="92" t="e">
        <f>SUM($AD$13:AD2462)</f>
        <v>#N/A</v>
      </c>
      <c r="AF2462" s="92">
        <f t="shared" si="733"/>
        <v>397</v>
      </c>
      <c r="AG2462" s="92">
        <v>308.84261953253008</v>
      </c>
      <c r="AI2462" s="92">
        <f t="shared" si="734"/>
        <v>7.4165924160380297E-14</v>
      </c>
      <c r="AJ2462" s="92" t="e">
        <f>SUM($AI$13:AI2462)</f>
        <v>#N/A</v>
      </c>
      <c r="AK2462" s="92">
        <f t="shared" si="735"/>
        <v>532</v>
      </c>
      <c r="AL2462" s="92">
        <v>340.47904769969318</v>
      </c>
    </row>
    <row r="2463" spans="1:38">
      <c r="A2463" s="93">
        <v>2451</v>
      </c>
      <c r="B2463" s="130">
        <v>40427</v>
      </c>
      <c r="C2463" s="92">
        <v>16.464898999999999</v>
      </c>
      <c r="D2463" s="92">
        <v>20.004000000000001</v>
      </c>
      <c r="E2463" s="92">
        <v>12.938000000000001</v>
      </c>
      <c r="F2463" s="139">
        <f t="shared" si="723"/>
        <v>4.1968675301318203E-3</v>
      </c>
      <c r="G2463" s="140">
        <f t="shared" si="723"/>
        <v>-4.4490601879624281E-3</v>
      </c>
      <c r="H2463" s="140">
        <f t="shared" si="723"/>
        <v>9.2827330344720238E-3</v>
      </c>
      <c r="I2463" s="141">
        <f t="shared" si="741"/>
        <v>21.489712545458065</v>
      </c>
      <c r="J2463" s="142">
        <f t="shared" si="736"/>
        <v>24.969114456143771</v>
      </c>
      <c r="K2463" s="142">
        <f t="shared" si="739"/>
        <v>19.63963270211779</v>
      </c>
      <c r="L2463" s="143">
        <f t="shared" si="737"/>
        <v>15042.798781820646</v>
      </c>
      <c r="M2463" s="137">
        <f t="shared" si="724"/>
        <v>-14981.468673686262</v>
      </c>
      <c r="N2463" s="137">
        <f t="shared" si="725"/>
        <v>29459.449053176686</v>
      </c>
      <c r="O2463" s="143">
        <f t="shared" si="740"/>
        <v>-62.8687818206472</v>
      </c>
      <c r="P2463" s="137">
        <f t="shared" si="738"/>
        <v>-66.951326313737809</v>
      </c>
      <c r="Q2463" s="137">
        <f t="shared" si="726"/>
        <v>-270.94905317668599</v>
      </c>
      <c r="R2463" s="144">
        <f t="shared" si="727"/>
        <v>-400.769161311071</v>
      </c>
      <c r="T2463" s="92">
        <f t="shared" si="728"/>
        <v>6.9281093218512399E-17</v>
      </c>
      <c r="U2463" s="92">
        <f>SUM($T$13:T2463)</f>
        <v>0.99982281100237336</v>
      </c>
      <c r="V2463" s="92">
        <f t="shared" si="729"/>
        <v>668</v>
      </c>
      <c r="W2463" s="92">
        <v>184.91348896361342</v>
      </c>
      <c r="Y2463" s="92">
        <f t="shared" si="730"/>
        <v>1.0064012459227332E-50</v>
      </c>
      <c r="Z2463" s="92" t="e">
        <f>SUM($Y$13:Y2463)</f>
        <v>#N/A</v>
      </c>
      <c r="AA2463" s="92">
        <f t="shared" si="731"/>
        <v>2187</v>
      </c>
      <c r="AB2463" s="92">
        <v>180.17955939884632</v>
      </c>
      <c r="AD2463" s="92">
        <f t="shared" si="732"/>
        <v>3.972114530205027E-43</v>
      </c>
      <c r="AE2463" s="92" t="e">
        <f>SUM($AD$13:AD2463)</f>
        <v>#N/A</v>
      </c>
      <c r="AF2463" s="92">
        <f t="shared" si="733"/>
        <v>1846</v>
      </c>
      <c r="AG2463" s="92">
        <v>308.87301587301408</v>
      </c>
      <c r="AI2463" s="92">
        <f t="shared" si="734"/>
        <v>7.2281176492534318E-46</v>
      </c>
      <c r="AJ2463" s="92" t="e">
        <f>SUM($AI$13:AI2463)</f>
        <v>#N/A</v>
      </c>
      <c r="AK2463" s="92">
        <f t="shared" si="735"/>
        <v>1969</v>
      </c>
      <c r="AL2463" s="92">
        <v>340.75963096462146</v>
      </c>
    </row>
    <row r="2464" spans="1:38">
      <c r="A2464" s="93">
        <v>2452</v>
      </c>
      <c r="B2464" s="130">
        <v>40424</v>
      </c>
      <c r="C2464" s="92">
        <v>16.587999</v>
      </c>
      <c r="D2464" s="92">
        <v>20.065000999999999</v>
      </c>
      <c r="E2464" s="92">
        <v>12.935</v>
      </c>
      <c r="F2464" s="139">
        <f t="shared" si="723"/>
        <v>-7.4210276959867372E-3</v>
      </c>
      <c r="G2464" s="140">
        <f t="shared" si="723"/>
        <v>-3.0401692977736205E-3</v>
      </c>
      <c r="H2464" s="140">
        <f t="shared" si="723"/>
        <v>2.3192887514489335E-4</v>
      </c>
      <c r="I2464" s="141">
        <f t="shared" si="741"/>
        <v>21.241090749408652</v>
      </c>
      <c r="J2464" s="142">
        <f t="shared" si="736"/>
        <v>25.004450425893328</v>
      </c>
      <c r="K2464" s="142">
        <f t="shared" si="739"/>
        <v>19.463513103981445</v>
      </c>
      <c r="L2464" s="143">
        <f t="shared" si="737"/>
        <v>14868.763524586057</v>
      </c>
      <c r="M2464" s="137">
        <f t="shared" si="724"/>
        <v>-15002.670255535997</v>
      </c>
      <c r="N2464" s="137">
        <f t="shared" si="725"/>
        <v>29195.269655972166</v>
      </c>
      <c r="O2464" s="143">
        <f t="shared" si="740"/>
        <v>111.16647541394195</v>
      </c>
      <c r="P2464" s="137">
        <f t="shared" si="738"/>
        <v>-45.749744464003015</v>
      </c>
      <c r="Q2464" s="137">
        <f t="shared" si="726"/>
        <v>-6.7696559721662197</v>
      </c>
      <c r="R2464" s="144">
        <f t="shared" si="727"/>
        <v>58.647074977772718</v>
      </c>
      <c r="T2464" s="92">
        <f t="shared" si="728"/>
        <v>4.7006143527793967E-13</v>
      </c>
      <c r="U2464" s="92">
        <f>SUM($T$13:T2464)</f>
        <v>0.99982281100284343</v>
      </c>
      <c r="V2464" s="92">
        <f t="shared" si="729"/>
        <v>496</v>
      </c>
      <c r="W2464" s="92">
        <v>185.72010839903305</v>
      </c>
      <c r="Y2464" s="92">
        <f t="shared" si="730"/>
        <v>3.2484850470729988E-24</v>
      </c>
      <c r="Z2464" s="92" t="e">
        <f>SUM($Y$13:Y2464)</f>
        <v>#N/A</v>
      </c>
      <c r="AA2464" s="92">
        <f t="shared" si="731"/>
        <v>997</v>
      </c>
      <c r="AB2464" s="92">
        <v>180.47680167735962</v>
      </c>
      <c r="AD2464" s="92">
        <f t="shared" si="732"/>
        <v>2.2397395122852509E-8</v>
      </c>
      <c r="AE2464" s="92" t="e">
        <f>SUM($AD$13:AD2464)</f>
        <v>#N/A</v>
      </c>
      <c r="AF2464" s="92">
        <f t="shared" si="733"/>
        <v>286</v>
      </c>
      <c r="AG2464" s="92">
        <v>309.44216248395605</v>
      </c>
      <c r="AI2464" s="92">
        <f t="shared" si="734"/>
        <v>1.2717510102746705E-54</v>
      </c>
      <c r="AJ2464" s="92" t="e">
        <f>SUM($AI$13:AI2464)</f>
        <v>#N/A</v>
      </c>
      <c r="AK2464" s="92">
        <f t="shared" si="735"/>
        <v>2362</v>
      </c>
      <c r="AL2464" s="92">
        <v>341.70886392021566</v>
      </c>
    </row>
    <row r="2465" spans="1:38">
      <c r="A2465" s="93">
        <v>2453</v>
      </c>
      <c r="B2465" s="130">
        <v>40423</v>
      </c>
      <c r="C2465" s="92">
        <v>16.561001000000001</v>
      </c>
      <c r="D2465" s="92">
        <v>20.150998999999999</v>
      </c>
      <c r="E2465" s="92">
        <v>13.034000000000001</v>
      </c>
      <c r="F2465" s="139">
        <f t="shared" si="723"/>
        <v>1.6302154682557024E-3</v>
      </c>
      <c r="G2465" s="140">
        <f t="shared" si="723"/>
        <v>-4.2676792351584725E-3</v>
      </c>
      <c r="H2465" s="140">
        <f t="shared" si="723"/>
        <v>-7.595519410771856E-3</v>
      </c>
      <c r="I2465" s="141">
        <f t="shared" si="741"/>
        <v>21.434786447999123</v>
      </c>
      <c r="J2465" s="142">
        <f t="shared" si="736"/>
        <v>24.973663617406761</v>
      </c>
      <c r="K2465" s="142">
        <f t="shared" si="739"/>
        <v>19.311198787785791</v>
      </c>
      <c r="L2465" s="143">
        <f t="shared" si="737"/>
        <v>15004.350513599386</v>
      </c>
      <c r="M2465" s="137">
        <f t="shared" si="724"/>
        <v>-14984.198170444057</v>
      </c>
      <c r="N2465" s="137">
        <f t="shared" si="725"/>
        <v>28966.798181678689</v>
      </c>
      <c r="O2465" s="143">
        <f t="shared" si="740"/>
        <v>-24.42051359938705</v>
      </c>
      <c r="P2465" s="137">
        <f t="shared" si="738"/>
        <v>-64.221829555943259</v>
      </c>
      <c r="Q2465" s="137">
        <f t="shared" si="726"/>
        <v>221.70181832131129</v>
      </c>
      <c r="R2465" s="144">
        <f t="shared" si="727"/>
        <v>133.05947516598098</v>
      </c>
      <c r="T2465" s="92">
        <f t="shared" si="728"/>
        <v>5.283589671280314E-47</v>
      </c>
      <c r="U2465" s="92">
        <f>SUM($T$13:T2465)</f>
        <v>0.99982281100284343</v>
      </c>
      <c r="V2465" s="92">
        <f t="shared" si="729"/>
        <v>2020</v>
      </c>
      <c r="W2465" s="92">
        <v>186.93394567299401</v>
      </c>
      <c r="Y2465" s="92">
        <f t="shared" si="730"/>
        <v>1.9699968072645736E-40</v>
      </c>
      <c r="Z2465" s="92" t="e">
        <f>SUM($Y$13:Y2465)</f>
        <v>#N/A</v>
      </c>
      <c r="AA2465" s="92">
        <f t="shared" si="731"/>
        <v>1725</v>
      </c>
      <c r="AB2465" s="92">
        <v>181.63533086047573</v>
      </c>
      <c r="AD2465" s="92">
        <f t="shared" si="732"/>
        <v>2.7365404069787072E-18</v>
      </c>
      <c r="AE2465" s="92" t="e">
        <f>SUM($AD$13:AD2465)</f>
        <v>#N/A</v>
      </c>
      <c r="AF2465" s="92">
        <f t="shared" si="733"/>
        <v>731</v>
      </c>
      <c r="AG2465" s="92">
        <v>309.72627235444452</v>
      </c>
      <c r="AI2465" s="92">
        <f t="shared" si="734"/>
        <v>2.0752883768765277E-49</v>
      </c>
      <c r="AJ2465" s="92" t="e">
        <f>SUM($AI$13:AI2465)</f>
        <v>#N/A</v>
      </c>
      <c r="AK2465" s="92">
        <f t="shared" si="735"/>
        <v>2128</v>
      </c>
      <c r="AL2465" s="92">
        <v>341.72689182888098</v>
      </c>
    </row>
    <row r="2466" spans="1:38">
      <c r="A2466" s="93">
        <v>2454</v>
      </c>
      <c r="B2466" s="130">
        <v>40422</v>
      </c>
      <c r="C2466" s="92">
        <v>16.579999999999998</v>
      </c>
      <c r="D2466" s="92">
        <v>20.274999999999999</v>
      </c>
      <c r="E2466" s="92">
        <v>13.0571</v>
      </c>
      <c r="F2466" s="139">
        <f t="shared" si="723"/>
        <v>-1.1458986730999987E-3</v>
      </c>
      <c r="G2466" s="140">
        <f t="shared" si="723"/>
        <v>-6.115955610357604E-3</v>
      </c>
      <c r="H2466" s="140">
        <f t="shared" si="723"/>
        <v>-1.7691524151610682E-3</v>
      </c>
      <c r="I2466" s="141">
        <f t="shared" si="741"/>
        <v>21.375377882985525</v>
      </c>
      <c r="J2466" s="142">
        <f t="shared" si="736"/>
        <v>24.927307552123303</v>
      </c>
      <c r="K2466" s="142">
        <f t="shared" si="739"/>
        <v>19.424574063153379</v>
      </c>
      <c r="L2466" s="143">
        <f t="shared" si="737"/>
        <v>14962.764518089867</v>
      </c>
      <c r="M2466" s="137">
        <f t="shared" si="724"/>
        <v>-14956.384531273981</v>
      </c>
      <c r="N2466" s="137">
        <f t="shared" si="725"/>
        <v>29136.861094730069</v>
      </c>
      <c r="O2466" s="143">
        <f t="shared" si="740"/>
        <v>17.165481910131348</v>
      </c>
      <c r="P2466" s="137">
        <f t="shared" si="738"/>
        <v>-92.035468726018735</v>
      </c>
      <c r="Q2466" s="137">
        <f t="shared" si="726"/>
        <v>51.638905269930547</v>
      </c>
      <c r="R2466" s="144">
        <f t="shared" si="727"/>
        <v>-23.23108154595684</v>
      </c>
      <c r="T2466" s="92">
        <f t="shared" si="728"/>
        <v>6.2224399951296489E-27</v>
      </c>
      <c r="U2466" s="92">
        <f>SUM($T$13:T2466)</f>
        <v>0.99982281100284343</v>
      </c>
      <c r="V2466" s="92">
        <f t="shared" si="729"/>
        <v>1119</v>
      </c>
      <c r="W2466" s="92">
        <v>187.59461041715076</v>
      </c>
      <c r="Y2466" s="92">
        <f t="shared" si="730"/>
        <v>1.3757222436984622E-40</v>
      </c>
      <c r="Z2466" s="92" t="e">
        <f>SUM($Y$13:Y2466)</f>
        <v>#N/A</v>
      </c>
      <c r="AA2466" s="92">
        <f t="shared" si="731"/>
        <v>1732</v>
      </c>
      <c r="AB2466" s="92">
        <v>181.97222677228456</v>
      </c>
      <c r="AD2466" s="92">
        <f t="shared" si="732"/>
        <v>2.8711118257840227E-46</v>
      </c>
      <c r="AE2466" s="92" t="e">
        <f>SUM($AD$13:AD2466)</f>
        <v>#N/A</v>
      </c>
      <c r="AF2466" s="92">
        <f t="shared" si="733"/>
        <v>1987</v>
      </c>
      <c r="AG2466" s="92">
        <v>312.86059277903405</v>
      </c>
      <c r="AI2466" s="92">
        <f t="shared" si="734"/>
        <v>2.3182518784755741E-11</v>
      </c>
      <c r="AJ2466" s="92" t="e">
        <f>SUM($AI$13:AI2466)</f>
        <v>#N/A</v>
      </c>
      <c r="AK2466" s="92">
        <f t="shared" si="735"/>
        <v>420</v>
      </c>
      <c r="AL2466" s="92">
        <v>347.08460744808508</v>
      </c>
    </row>
    <row r="2467" spans="1:38">
      <c r="A2467" s="93">
        <v>2455</v>
      </c>
      <c r="B2467" s="130">
        <v>40421</v>
      </c>
      <c r="C2467" s="92">
        <v>16.535999</v>
      </c>
      <c r="D2467" s="92">
        <v>20.337</v>
      </c>
      <c r="E2467" s="92">
        <v>13.208</v>
      </c>
      <c r="F2467" s="139">
        <f t="shared" si="723"/>
        <v>2.6609217864610457E-3</v>
      </c>
      <c r="G2467" s="140">
        <f t="shared" si="723"/>
        <v>-3.0486305748144149E-3</v>
      </c>
      <c r="H2467" s="140">
        <f t="shared" si="723"/>
        <v>-1.1424894003634112E-2</v>
      </c>
      <c r="I2467" s="141">
        <f t="shared" si="741"/>
        <v>21.456843460138085</v>
      </c>
      <c r="J2467" s="142">
        <f t="shared" si="736"/>
        <v>25.004238211142251</v>
      </c>
      <c r="K2467" s="142">
        <f t="shared" si="739"/>
        <v>19.236682987583283</v>
      </c>
      <c r="L2467" s="143">
        <f t="shared" si="737"/>
        <v>15019.790422096659</v>
      </c>
      <c r="M2467" s="137">
        <f t="shared" si="724"/>
        <v>-15002.54292668535</v>
      </c>
      <c r="N2467" s="137">
        <f t="shared" si="725"/>
        <v>28855.024481374923</v>
      </c>
      <c r="O2467" s="143">
        <f t="shared" si="740"/>
        <v>-39.860422096660841</v>
      </c>
      <c r="P2467" s="137">
        <f t="shared" si="738"/>
        <v>-45.877073314650261</v>
      </c>
      <c r="Q2467" s="137">
        <f t="shared" si="726"/>
        <v>333.4755186250768</v>
      </c>
      <c r="R2467" s="144">
        <f t="shared" si="727"/>
        <v>247.7380232137657</v>
      </c>
      <c r="T2467" s="92">
        <f t="shared" si="728"/>
        <v>7.800892097148045E-5</v>
      </c>
      <c r="U2467" s="92">
        <f>SUM($T$13:T2467)</f>
        <v>0.99990081992381485</v>
      </c>
      <c r="V2467" s="92">
        <f t="shared" si="729"/>
        <v>127</v>
      </c>
      <c r="W2467" s="92">
        <v>187.85727669774678</v>
      </c>
      <c r="Y2467" s="92">
        <f t="shared" si="730"/>
        <v>1.2893452674939037E-15</v>
      </c>
      <c r="Z2467" s="92" t="e">
        <f>SUM($Y$13:Y2467)</f>
        <v>#N/A</v>
      </c>
      <c r="AA2467" s="92">
        <f t="shared" si="731"/>
        <v>611</v>
      </c>
      <c r="AB2467" s="92">
        <v>182.30444707661627</v>
      </c>
      <c r="AD2467" s="92">
        <f t="shared" si="732"/>
        <v>4.4260092138403813E-42</v>
      </c>
      <c r="AE2467" s="92" t="e">
        <f>SUM($AD$13:AD2467)</f>
        <v>#N/A</v>
      </c>
      <c r="AF2467" s="92">
        <f t="shared" si="733"/>
        <v>1799</v>
      </c>
      <c r="AG2467" s="92">
        <v>312.97169685616609</v>
      </c>
      <c r="AI2467" s="92">
        <f t="shared" si="734"/>
        <v>2.8187966623647219E-31</v>
      </c>
      <c r="AJ2467" s="92" t="e">
        <f>SUM($AI$13:AI2467)</f>
        <v>#N/A</v>
      </c>
      <c r="AK2467" s="92">
        <f t="shared" si="735"/>
        <v>1314</v>
      </c>
      <c r="AL2467" s="92">
        <v>347.56337527029427</v>
      </c>
    </row>
    <row r="2468" spans="1:38">
      <c r="A2468" s="93">
        <v>2456</v>
      </c>
      <c r="B2468" s="130">
        <v>40420</v>
      </c>
      <c r="C2468" s="92">
        <v>16.356100000000001</v>
      </c>
      <c r="D2468" s="92">
        <v>20.195999</v>
      </c>
      <c r="E2468" s="92">
        <v>13.151</v>
      </c>
      <c r="F2468" s="139">
        <f t="shared" si="723"/>
        <v>1.0998893379228436E-2</v>
      </c>
      <c r="G2468" s="140">
        <f t="shared" si="723"/>
        <v>6.9816303714413941E-3</v>
      </c>
      <c r="H2468" s="140">
        <f t="shared" si="723"/>
        <v>4.3342711580869331E-3</v>
      </c>
      <c r="I2468" s="141">
        <f t="shared" si="741"/>
        <v>21.635275218426148</v>
      </c>
      <c r="J2468" s="142">
        <f t="shared" si="736"/>
        <v>25.255804176857012</v>
      </c>
      <c r="K2468" s="142">
        <f t="shared" si="739"/>
        <v>19.543340582465213</v>
      </c>
      <c r="L2468" s="143">
        <f t="shared" si="737"/>
        <v>15144.692652898304</v>
      </c>
      <c r="M2468" s="137">
        <f t="shared" si="724"/>
        <v>-15153.482506114207</v>
      </c>
      <c r="N2468" s="137">
        <f t="shared" si="725"/>
        <v>29315.010873697818</v>
      </c>
      <c r="O2468" s="143">
        <f t="shared" si="740"/>
        <v>-164.76265289830553</v>
      </c>
      <c r="P2468" s="137">
        <f t="shared" si="738"/>
        <v>105.06250611420728</v>
      </c>
      <c r="Q2468" s="137">
        <f t="shared" si="726"/>
        <v>-126.51087369781817</v>
      </c>
      <c r="R2468" s="144">
        <f t="shared" si="727"/>
        <v>-186.21102048191642</v>
      </c>
      <c r="T2468" s="92">
        <f t="shared" si="728"/>
        <v>1.232727642140134E-23</v>
      </c>
      <c r="U2468" s="92">
        <f>SUM($T$13:T2468)</f>
        <v>0.99990081992381485</v>
      </c>
      <c r="V2468" s="92">
        <f t="shared" si="729"/>
        <v>971</v>
      </c>
      <c r="W2468" s="92">
        <v>188.76704529077506</v>
      </c>
      <c r="Y2468" s="92">
        <f t="shared" si="730"/>
        <v>4.252178066451364E-40</v>
      </c>
      <c r="Z2468" s="92" t="e">
        <f>SUM($Y$13:Y2468)</f>
        <v>#N/A</v>
      </c>
      <c r="AA2468" s="92">
        <f t="shared" si="731"/>
        <v>1710</v>
      </c>
      <c r="AB2468" s="92">
        <v>182.95959247339306</v>
      </c>
      <c r="AD2468" s="92">
        <f t="shared" si="732"/>
        <v>4.7115546442674385E-40</v>
      </c>
      <c r="AE2468" s="92" t="e">
        <f>SUM($AD$13:AD2468)</f>
        <v>#N/A</v>
      </c>
      <c r="AF2468" s="92">
        <f t="shared" si="733"/>
        <v>1708</v>
      </c>
      <c r="AG2468" s="92">
        <v>313.91366948616269</v>
      </c>
      <c r="AI2468" s="92">
        <f t="shared" si="734"/>
        <v>2.0050044692008041E-46</v>
      </c>
      <c r="AJ2468" s="92" t="e">
        <f>SUM($AI$13:AI2468)</f>
        <v>#N/A</v>
      </c>
      <c r="AK2468" s="92">
        <f t="shared" si="735"/>
        <v>1994</v>
      </c>
      <c r="AL2468" s="92">
        <v>348.81619072546164</v>
      </c>
    </row>
    <row r="2469" spans="1:38">
      <c r="A2469" s="93">
        <v>2457</v>
      </c>
      <c r="B2469" s="130">
        <v>40417</v>
      </c>
      <c r="C2469" s="92">
        <v>16.350000000000001</v>
      </c>
      <c r="D2469" s="92">
        <v>20.277000000000001</v>
      </c>
      <c r="E2469" s="92">
        <v>13.032</v>
      </c>
      <c r="F2469" s="139">
        <f t="shared" si="723"/>
        <v>3.7308868501528814E-4</v>
      </c>
      <c r="G2469" s="140">
        <f t="shared" si="723"/>
        <v>-3.9947230852690474E-3</v>
      </c>
      <c r="H2469" s="140">
        <f t="shared" si="723"/>
        <v>9.1313689379988183E-3</v>
      </c>
      <c r="I2469" s="141">
        <f t="shared" si="741"/>
        <v>21.407884060550458</v>
      </c>
      <c r="J2469" s="142">
        <f t="shared" si="736"/>
        <v>24.980509548715293</v>
      </c>
      <c r="K2469" s="142">
        <f t="shared" si="739"/>
        <v>19.636687308164518</v>
      </c>
      <c r="L2469" s="143">
        <f t="shared" si="737"/>
        <v>14985.518842385321</v>
      </c>
      <c r="M2469" s="137">
        <f t="shared" si="724"/>
        <v>-14988.305729229176</v>
      </c>
      <c r="N2469" s="137">
        <f t="shared" si="725"/>
        <v>29455.030962246776</v>
      </c>
      <c r="O2469" s="143">
        <f t="shared" si="740"/>
        <v>-5.5888423853230051</v>
      </c>
      <c r="P2469" s="137">
        <f t="shared" si="738"/>
        <v>-60.114270770824078</v>
      </c>
      <c r="Q2469" s="137">
        <f t="shared" si="726"/>
        <v>-266.53096224677574</v>
      </c>
      <c r="R2469" s="144">
        <f t="shared" si="727"/>
        <v>-332.23407540292283</v>
      </c>
      <c r="T2469" s="92">
        <f t="shared" si="728"/>
        <v>1.6916457094153128E-58</v>
      </c>
      <c r="U2469" s="92">
        <f>SUM($T$13:T2469)</f>
        <v>0.99990081992381485</v>
      </c>
      <c r="V2469" s="92">
        <f t="shared" si="729"/>
        <v>2536</v>
      </c>
      <c r="W2469" s="92">
        <v>188.84633278976435</v>
      </c>
      <c r="Y2469" s="92">
        <f t="shared" si="730"/>
        <v>7.0964125193317294E-31</v>
      </c>
      <c r="Z2469" s="92" t="e">
        <f>SUM($Y$13:Y2469)</f>
        <v>#N/A</v>
      </c>
      <c r="AA2469" s="92">
        <f t="shared" si="731"/>
        <v>1296</v>
      </c>
      <c r="AB2469" s="92">
        <v>182.98712028083173</v>
      </c>
      <c r="AD2469" s="92">
        <f t="shared" si="732"/>
        <v>2.1985135524857003E-57</v>
      </c>
      <c r="AE2469" s="92" t="e">
        <f>SUM($AD$13:AD2469)</f>
        <v>#N/A</v>
      </c>
      <c r="AF2469" s="92">
        <f t="shared" si="733"/>
        <v>2486</v>
      </c>
      <c r="AG2469" s="92">
        <v>314.0520479404222</v>
      </c>
      <c r="AI2469" s="92">
        <f t="shared" si="734"/>
        <v>8.270494950613129E-22</v>
      </c>
      <c r="AJ2469" s="92" t="e">
        <f>SUM($AI$13:AI2469)</f>
        <v>#N/A</v>
      </c>
      <c r="AK2469" s="92">
        <f t="shared" si="735"/>
        <v>889</v>
      </c>
      <c r="AL2469" s="92">
        <v>349.05619306865992</v>
      </c>
    </row>
    <row r="2470" spans="1:38">
      <c r="A2470" s="93">
        <v>2458</v>
      </c>
      <c r="B2470" s="130">
        <v>40416</v>
      </c>
      <c r="C2470" s="92">
        <v>16.335999999999999</v>
      </c>
      <c r="D2470" s="92">
        <v>20.085999999999999</v>
      </c>
      <c r="E2470" s="92">
        <v>13.071</v>
      </c>
      <c r="F2470" s="139">
        <f t="shared" si="723"/>
        <v>8.5700293829593654E-4</v>
      </c>
      <c r="G2470" s="140">
        <f t="shared" si="723"/>
        <v>9.509110823459288E-3</v>
      </c>
      <c r="H2470" s="140">
        <f t="shared" si="723"/>
        <v>-2.9837043837502852E-3</v>
      </c>
      <c r="I2470" s="141">
        <f t="shared" si="741"/>
        <v>21.418239777179238</v>
      </c>
      <c r="J2470" s="142">
        <f t="shared" si="736"/>
        <v>25.319195155829934</v>
      </c>
      <c r="K2470" s="142">
        <f t="shared" si="739"/>
        <v>19.400940096396603</v>
      </c>
      <c r="L2470" s="143">
        <f t="shared" si="737"/>
        <v>14992.767844025466</v>
      </c>
      <c r="M2470" s="137">
        <f t="shared" si="724"/>
        <v>-15191.517093497961</v>
      </c>
      <c r="N2470" s="137">
        <f t="shared" si="725"/>
        <v>29101.410144594905</v>
      </c>
      <c r="O2470" s="143">
        <f t="shared" si="740"/>
        <v>-12.837844025467348</v>
      </c>
      <c r="P2470" s="137">
        <f t="shared" si="738"/>
        <v>143.0970934979614</v>
      </c>
      <c r="Q2470" s="137">
        <f t="shared" si="726"/>
        <v>87.089855405094568</v>
      </c>
      <c r="R2470" s="144">
        <f t="shared" si="727"/>
        <v>217.34910487758862</v>
      </c>
      <c r="T2470" s="92">
        <f t="shared" si="728"/>
        <v>1.26879798780054E-27</v>
      </c>
      <c r="U2470" s="92">
        <f>SUM($T$13:T2470)</f>
        <v>0.99990081992381485</v>
      </c>
      <c r="V2470" s="92">
        <f t="shared" si="729"/>
        <v>1150</v>
      </c>
      <c r="W2470" s="92">
        <v>188.94570764439959</v>
      </c>
      <c r="Y2470" s="92">
        <f t="shared" si="730"/>
        <v>1.675671819838913E-14</v>
      </c>
      <c r="Z2470" s="92" t="e">
        <f>SUM($Y$13:Y2470)</f>
        <v>#N/A</v>
      </c>
      <c r="AA2470" s="92">
        <f t="shared" si="731"/>
        <v>561</v>
      </c>
      <c r="AB2470" s="92">
        <v>183.49940731009519</v>
      </c>
      <c r="AD2470" s="92">
        <f t="shared" si="732"/>
        <v>3.1209010643639343E-22</v>
      </c>
      <c r="AE2470" s="92" t="e">
        <f>SUM($AD$13:AD2470)</f>
        <v>#N/A</v>
      </c>
      <c r="AF2470" s="92">
        <f t="shared" si="733"/>
        <v>908</v>
      </c>
      <c r="AG2470" s="92">
        <v>314.11942647891556</v>
      </c>
      <c r="AI2470" s="92">
        <f t="shared" si="734"/>
        <v>1.685104072142954E-13</v>
      </c>
      <c r="AJ2470" s="92" t="e">
        <f>SUM($AI$13:AI2470)</f>
        <v>#N/A</v>
      </c>
      <c r="AK2470" s="92">
        <f t="shared" si="735"/>
        <v>516</v>
      </c>
      <c r="AL2470" s="92">
        <v>350.03563486712483</v>
      </c>
    </row>
    <row r="2471" spans="1:38">
      <c r="A2471" s="93">
        <v>2459</v>
      </c>
      <c r="B2471" s="130">
        <v>40415</v>
      </c>
      <c r="C2471" s="92">
        <v>16.218</v>
      </c>
      <c r="D2471" s="92">
        <v>19.927999</v>
      </c>
      <c r="E2471" s="92">
        <v>12.984</v>
      </c>
      <c r="F2471" s="139">
        <f t="shared" si="723"/>
        <v>7.2758663213712271E-3</v>
      </c>
      <c r="G2471" s="140">
        <f t="shared" si="723"/>
        <v>7.928593332426237E-3</v>
      </c>
      <c r="H2471" s="140">
        <f t="shared" si="723"/>
        <v>6.700554528650704E-3</v>
      </c>
      <c r="I2471" s="141">
        <f t="shared" si="741"/>
        <v>21.555602811690711</v>
      </c>
      <c r="J2471" s="142">
        <f t="shared" si="736"/>
        <v>25.279554670792582</v>
      </c>
      <c r="K2471" s="142">
        <f t="shared" si="739"/>
        <v>19.589386090573015</v>
      </c>
      <c r="L2471" s="143">
        <f t="shared" si="737"/>
        <v>15088.921968183498</v>
      </c>
      <c r="M2471" s="137">
        <f t="shared" si="724"/>
        <v>-15167.73280247555</v>
      </c>
      <c r="N2471" s="137">
        <f t="shared" si="725"/>
        <v>29384.079135859523</v>
      </c>
      <c r="O2471" s="143">
        <f t="shared" si="740"/>
        <v>-108.99196818349992</v>
      </c>
      <c r="P2471" s="137">
        <f t="shared" si="738"/>
        <v>119.31280247554969</v>
      </c>
      <c r="Q2471" s="137">
        <f t="shared" si="726"/>
        <v>-195.57913585952338</v>
      </c>
      <c r="R2471" s="144">
        <f t="shared" si="727"/>
        <v>-185.25830156747361</v>
      </c>
      <c r="T2471" s="92">
        <f t="shared" si="728"/>
        <v>2.1567820033961936E-33</v>
      </c>
      <c r="U2471" s="92">
        <f>SUM($T$13:T2471)</f>
        <v>0.99990081992381485</v>
      </c>
      <c r="V2471" s="92">
        <f t="shared" si="729"/>
        <v>1409</v>
      </c>
      <c r="W2471" s="92">
        <v>189.67220701185943</v>
      </c>
      <c r="Y2471" s="92">
        <f t="shared" si="730"/>
        <v>8.6772027181607659E-50</v>
      </c>
      <c r="Z2471" s="92" t="e">
        <f>SUM($Y$13:Y2471)</f>
        <v>#N/A</v>
      </c>
      <c r="AA2471" s="92">
        <f t="shared" si="731"/>
        <v>2145</v>
      </c>
      <c r="AB2471" s="92">
        <v>183.5678744767738</v>
      </c>
      <c r="AD2471" s="92">
        <f t="shared" si="732"/>
        <v>7.0117559660105094E-24</v>
      </c>
      <c r="AE2471" s="92" t="e">
        <f>SUM($AD$13:AD2471)</f>
        <v>#N/A</v>
      </c>
      <c r="AF2471" s="92">
        <f t="shared" si="733"/>
        <v>982</v>
      </c>
      <c r="AG2471" s="92">
        <v>314.40491105010369</v>
      </c>
      <c r="AI2471" s="92">
        <f t="shared" si="734"/>
        <v>7.8129913613444869E-23</v>
      </c>
      <c r="AJ2471" s="92" t="e">
        <f>SUM($AI$13:AI2471)</f>
        <v>#N/A</v>
      </c>
      <c r="AK2471" s="92">
        <f t="shared" si="735"/>
        <v>935</v>
      </c>
      <c r="AL2471" s="92">
        <v>350.13499770964154</v>
      </c>
    </row>
    <row r="2472" spans="1:38">
      <c r="A2472" s="93">
        <v>2460</v>
      </c>
      <c r="B2472" s="130">
        <v>40414</v>
      </c>
      <c r="C2472" s="92">
        <v>16.155000999999999</v>
      </c>
      <c r="D2472" s="92">
        <v>20.002001</v>
      </c>
      <c r="E2472" s="92">
        <v>12.933999999999999</v>
      </c>
      <c r="F2472" s="139">
        <f t="shared" si="723"/>
        <v>3.899659306737302E-3</v>
      </c>
      <c r="G2472" s="140">
        <f t="shared" si="723"/>
        <v>-3.6997298420292646E-3</v>
      </c>
      <c r="H2472" s="140">
        <f t="shared" si="723"/>
        <v>3.8657801144270643E-3</v>
      </c>
      <c r="I2472" s="141">
        <f t="shared" si="741"/>
        <v>21.483352319198247</v>
      </c>
      <c r="J2472" s="142">
        <f t="shared" si="736"/>
        <v>24.987908185751017</v>
      </c>
      <c r="K2472" s="142">
        <f t="shared" si="739"/>
        <v>19.534224215246635</v>
      </c>
      <c r="L2472" s="143">
        <f t="shared" si="737"/>
        <v>15038.346623438772</v>
      </c>
      <c r="M2472" s="137">
        <f t="shared" si="724"/>
        <v>-14992.744911450611</v>
      </c>
      <c r="N2472" s="137">
        <f t="shared" si="725"/>
        <v>29301.336322869953</v>
      </c>
      <c r="O2472" s="143">
        <f t="shared" si="740"/>
        <v>-58.416623438773968</v>
      </c>
      <c r="P2472" s="137">
        <f t="shared" si="738"/>
        <v>-55.675088549389329</v>
      </c>
      <c r="Q2472" s="137">
        <f t="shared" si="726"/>
        <v>-112.83632286995271</v>
      </c>
      <c r="R2472" s="144">
        <f t="shared" si="727"/>
        <v>-226.92803485811601</v>
      </c>
      <c r="T2472" s="92">
        <f t="shared" si="728"/>
        <v>1.2425518108080357E-49</v>
      </c>
      <c r="U2472" s="92">
        <f>SUM($T$13:T2472)</f>
        <v>0.99990081992381485</v>
      </c>
      <c r="V2472" s="92">
        <f t="shared" si="729"/>
        <v>2138</v>
      </c>
      <c r="W2472" s="92">
        <v>189.90408952472535</v>
      </c>
      <c r="Y2472" s="92">
        <f t="shared" si="730"/>
        <v>9.5460058825678967E-33</v>
      </c>
      <c r="Z2472" s="92" t="e">
        <f>SUM($Y$13:Y2472)</f>
        <v>#N/A</v>
      </c>
      <c r="AA2472" s="92">
        <f t="shared" si="731"/>
        <v>1380</v>
      </c>
      <c r="AB2472" s="92">
        <v>184.63251926275552</v>
      </c>
      <c r="AD2472" s="92">
        <f t="shared" si="732"/>
        <v>1.2346396154425165E-41</v>
      </c>
      <c r="AE2472" s="92" t="e">
        <f>SUM($AD$13:AD2472)</f>
        <v>#N/A</v>
      </c>
      <c r="AF2472" s="92">
        <f t="shared" si="733"/>
        <v>1779</v>
      </c>
      <c r="AG2472" s="92">
        <v>315.24747056098568</v>
      </c>
      <c r="AI2472" s="92">
        <f t="shared" si="734"/>
        <v>5.2286563037930972E-58</v>
      </c>
      <c r="AJ2472" s="92" t="e">
        <f>SUM($AI$13:AI2472)</f>
        <v>#N/A</v>
      </c>
      <c r="AK2472" s="92">
        <f t="shared" si="735"/>
        <v>2514</v>
      </c>
      <c r="AL2472" s="92">
        <v>350.51712244824193</v>
      </c>
    </row>
    <row r="2473" spans="1:38">
      <c r="A2473" s="93">
        <v>2461</v>
      </c>
      <c r="B2473" s="130">
        <v>40413</v>
      </c>
      <c r="C2473" s="92">
        <v>15.9337</v>
      </c>
      <c r="D2473" s="92">
        <v>19.812999999999999</v>
      </c>
      <c r="E2473" s="92">
        <v>12.9213</v>
      </c>
      <c r="F2473" s="139">
        <f t="shared" si="723"/>
        <v>1.3888864482197949E-2</v>
      </c>
      <c r="G2473" s="140">
        <f t="shared" si="723"/>
        <v>9.5392419118760508E-3</v>
      </c>
      <c r="H2473" s="140">
        <f t="shared" si="723"/>
        <v>9.8287324030854606E-4</v>
      </c>
      <c r="I2473" s="141">
        <f t="shared" si="741"/>
        <v>21.697120311032588</v>
      </c>
      <c r="J2473" s="142">
        <f t="shared" si="736"/>
        <v>25.319950864619191</v>
      </c>
      <c r="K2473" s="142">
        <f t="shared" si="739"/>
        <v>19.478125730383162</v>
      </c>
      <c r="L2473" s="143">
        <f t="shared" si="737"/>
        <v>15187.984217722811</v>
      </c>
      <c r="M2473" s="137">
        <f t="shared" si="724"/>
        <v>-15191.970518771515</v>
      </c>
      <c r="N2473" s="137">
        <f t="shared" si="725"/>
        <v>29217.188595574742</v>
      </c>
      <c r="O2473" s="143">
        <f t="shared" si="740"/>
        <v>-208.05421772281261</v>
      </c>
      <c r="P2473" s="137">
        <f t="shared" si="738"/>
        <v>143.55051877151527</v>
      </c>
      <c r="Q2473" s="137">
        <f t="shared" si="726"/>
        <v>-28.688595574742067</v>
      </c>
      <c r="R2473" s="144">
        <f t="shared" si="727"/>
        <v>-93.192294526039404</v>
      </c>
      <c r="T2473" s="92">
        <f t="shared" si="728"/>
        <v>7.397973945926975E-51</v>
      </c>
      <c r="U2473" s="92">
        <f>SUM($T$13:T2473)</f>
        <v>0.99990081992381485</v>
      </c>
      <c r="V2473" s="92">
        <f t="shared" si="729"/>
        <v>2193</v>
      </c>
      <c r="W2473" s="92">
        <v>190.07455761316669</v>
      </c>
      <c r="Y2473" s="92">
        <f t="shared" si="730"/>
        <v>7.5967622372750928E-28</v>
      </c>
      <c r="Z2473" s="92" t="e">
        <f>SUM($Y$13:Y2473)</f>
        <v>#N/A</v>
      </c>
      <c r="AA2473" s="92">
        <f t="shared" si="731"/>
        <v>1160</v>
      </c>
      <c r="AB2473" s="92">
        <v>184.68496834905272</v>
      </c>
      <c r="AD2473" s="92">
        <f t="shared" si="732"/>
        <v>1.7330677395718746E-8</v>
      </c>
      <c r="AE2473" s="92" t="e">
        <f>SUM($AD$13:AD2473)</f>
        <v>#N/A</v>
      </c>
      <c r="AF2473" s="92">
        <f t="shared" si="733"/>
        <v>291</v>
      </c>
      <c r="AG2473" s="92">
        <v>315.35038868671109</v>
      </c>
      <c r="AI2473" s="92">
        <f t="shared" si="734"/>
        <v>2.1985135524857003E-57</v>
      </c>
      <c r="AJ2473" s="92" t="e">
        <f>SUM($AI$13:AI2473)</f>
        <v>#N/A</v>
      </c>
      <c r="AK2473" s="92">
        <f t="shared" si="735"/>
        <v>2486</v>
      </c>
      <c r="AL2473" s="92">
        <v>350.79011470642763</v>
      </c>
    </row>
    <row r="2474" spans="1:38">
      <c r="A2474" s="93">
        <v>2462</v>
      </c>
      <c r="B2474" s="130">
        <v>40410</v>
      </c>
      <c r="C2474" s="92">
        <v>16.193999999999999</v>
      </c>
      <c r="D2474" s="92">
        <v>19.787001</v>
      </c>
      <c r="E2474" s="92">
        <v>12.755000000000001</v>
      </c>
      <c r="F2474" s="139">
        <f t="shared" si="723"/>
        <v>-1.6073854514017438E-2</v>
      </c>
      <c r="G2474" s="140">
        <f t="shared" si="723"/>
        <v>1.3139434318520937E-3</v>
      </c>
      <c r="H2474" s="140">
        <f t="shared" si="723"/>
        <v>1.3038024304194318E-2</v>
      </c>
      <c r="I2474" s="141">
        <f t="shared" si="741"/>
        <v>21.055921120785477</v>
      </c>
      <c r="J2474" s="142">
        <f t="shared" si="736"/>
        <v>25.113654621031252</v>
      </c>
      <c r="K2474" s="142">
        <f t="shared" si="739"/>
        <v>19.712706914935318</v>
      </c>
      <c r="L2474" s="143">
        <f t="shared" si="737"/>
        <v>14739.144784549833</v>
      </c>
      <c r="M2474" s="137">
        <f t="shared" si="724"/>
        <v>-15068.192772618751</v>
      </c>
      <c r="N2474" s="137">
        <f t="shared" si="725"/>
        <v>29569.060372402975</v>
      </c>
      <c r="O2474" s="143">
        <f t="shared" si="740"/>
        <v>240.7852154501652</v>
      </c>
      <c r="P2474" s="137">
        <f t="shared" si="738"/>
        <v>19.772772618751333</v>
      </c>
      <c r="Q2474" s="137">
        <f t="shared" si="726"/>
        <v>-380.56037240297519</v>
      </c>
      <c r="R2474" s="144">
        <f t="shared" si="727"/>
        <v>-120.00238433405866</v>
      </c>
      <c r="T2474" s="92">
        <f t="shared" si="728"/>
        <v>7.6765754258739492E-17</v>
      </c>
      <c r="U2474" s="92">
        <f>SUM($T$13:T2474)</f>
        <v>0.99990081992381497</v>
      </c>
      <c r="V2474" s="92">
        <f t="shared" si="729"/>
        <v>666</v>
      </c>
      <c r="W2474" s="92">
        <v>190.7301135550897</v>
      </c>
      <c r="Y2474" s="92">
        <f t="shared" si="730"/>
        <v>8.3234964670073185E-30</v>
      </c>
      <c r="Z2474" s="92" t="e">
        <f>SUM($Y$13:Y2474)</f>
        <v>#N/A</v>
      </c>
      <c r="AA2474" s="92">
        <f t="shared" si="731"/>
        <v>1248</v>
      </c>
      <c r="AB2474" s="92">
        <v>185.28230423622881</v>
      </c>
      <c r="AD2474" s="92">
        <f t="shared" si="732"/>
        <v>4.5740651803204704E-27</v>
      </c>
      <c r="AE2474" s="92" t="e">
        <f>SUM($AD$13:AD2474)</f>
        <v>#N/A</v>
      </c>
      <c r="AF2474" s="92">
        <f t="shared" si="733"/>
        <v>1125</v>
      </c>
      <c r="AG2474" s="92">
        <v>316.48067075370273</v>
      </c>
      <c r="AI2474" s="92">
        <f t="shared" si="734"/>
        <v>9.2155668161322192E-21</v>
      </c>
      <c r="AJ2474" s="92" t="e">
        <f>SUM($AI$13:AI2474)</f>
        <v>#N/A</v>
      </c>
      <c r="AK2474" s="92">
        <f t="shared" si="735"/>
        <v>842</v>
      </c>
      <c r="AL2474" s="92">
        <v>352.65196583898432</v>
      </c>
    </row>
    <row r="2475" spans="1:38">
      <c r="A2475" s="93">
        <v>2463</v>
      </c>
      <c r="B2475" s="130">
        <v>40409</v>
      </c>
      <c r="C2475" s="92">
        <v>16.065999999999999</v>
      </c>
      <c r="D2475" s="92">
        <v>19.697001</v>
      </c>
      <c r="E2475" s="92">
        <v>12.705</v>
      </c>
      <c r="F2475" s="139">
        <f t="shared" si="723"/>
        <v>7.9671355657910947E-3</v>
      </c>
      <c r="G2475" s="140">
        <f t="shared" si="723"/>
        <v>4.5692235076801868E-3</v>
      </c>
      <c r="H2475" s="140">
        <f t="shared" si="723"/>
        <v>3.9354584809130344E-3</v>
      </c>
      <c r="I2475" s="141">
        <f t="shared" si="741"/>
        <v>21.57039590439437</v>
      </c>
      <c r="J2475" s="142">
        <f t="shared" si="736"/>
        <v>25.195299324029076</v>
      </c>
      <c r="K2475" s="142">
        <f t="shared" si="739"/>
        <v>19.535580086580087</v>
      </c>
      <c r="L2475" s="143">
        <f t="shared" si="737"/>
        <v>15099.277133076059</v>
      </c>
      <c r="M2475" s="137">
        <f t="shared" si="724"/>
        <v>-15117.179594417446</v>
      </c>
      <c r="N2475" s="137">
        <f t="shared" si="725"/>
        <v>29303.370129870131</v>
      </c>
      <c r="O2475" s="143">
        <f t="shared" si="740"/>
        <v>-119.34713307606035</v>
      </c>
      <c r="P2475" s="137">
        <f t="shared" si="738"/>
        <v>68.759594417446351</v>
      </c>
      <c r="Q2475" s="137">
        <f t="shared" si="726"/>
        <v>-114.87012987013077</v>
      </c>
      <c r="R2475" s="144">
        <f t="shared" si="727"/>
        <v>-165.45766852874476</v>
      </c>
      <c r="T2475" s="92">
        <f t="shared" si="728"/>
        <v>2.7498125548886226E-8</v>
      </c>
      <c r="U2475" s="92">
        <f>SUM($T$13:T2475)</f>
        <v>0.99990084742194052</v>
      </c>
      <c r="V2475" s="92">
        <f t="shared" si="729"/>
        <v>282</v>
      </c>
      <c r="W2475" s="92">
        <v>192.04735386733773</v>
      </c>
      <c r="Y2475" s="92">
        <f t="shared" si="730"/>
        <v>5.1502924188077881E-15</v>
      </c>
      <c r="Z2475" s="92" t="e">
        <f>SUM($Y$13:Y2475)</f>
        <v>#N/A</v>
      </c>
      <c r="AA2475" s="92">
        <f t="shared" si="731"/>
        <v>584</v>
      </c>
      <c r="AB2475" s="92">
        <v>185.31668335997165</v>
      </c>
      <c r="AD2475" s="92">
        <f t="shared" si="732"/>
        <v>1.7979940776452124E-38</v>
      </c>
      <c r="AE2475" s="92" t="e">
        <f>SUM($AD$13:AD2475)</f>
        <v>#N/A</v>
      </c>
      <c r="AF2475" s="92">
        <f t="shared" si="733"/>
        <v>1637</v>
      </c>
      <c r="AG2475" s="92">
        <v>319.60426436277339</v>
      </c>
      <c r="AI2475" s="92">
        <f t="shared" si="734"/>
        <v>3.427416450098312E-51</v>
      </c>
      <c r="AJ2475" s="92" t="e">
        <f>SUM($AI$13:AI2475)</f>
        <v>#N/A</v>
      </c>
      <c r="AK2475" s="92">
        <f t="shared" si="735"/>
        <v>2208</v>
      </c>
      <c r="AL2475" s="92">
        <v>355.70579388597616</v>
      </c>
    </row>
    <row r="2476" spans="1:38">
      <c r="A2476" s="93">
        <v>2464</v>
      </c>
      <c r="B2476" s="130">
        <v>40408</v>
      </c>
      <c r="C2476" s="92">
        <v>16.068000999999999</v>
      </c>
      <c r="D2476" s="92">
        <v>19.611999999999998</v>
      </c>
      <c r="E2476" s="92">
        <v>12.629</v>
      </c>
      <c r="F2476" s="139">
        <f t="shared" si="723"/>
        <v>-1.2453322600614047E-4</v>
      </c>
      <c r="G2476" s="140">
        <f t="shared" si="723"/>
        <v>4.3341321639813746E-3</v>
      </c>
      <c r="H2476" s="140">
        <f t="shared" si="723"/>
        <v>6.0178953202945085E-3</v>
      </c>
      <c r="I2476" s="141">
        <f t="shared" si="741"/>
        <v>21.397235001416789</v>
      </c>
      <c r="J2476" s="142">
        <f t="shared" si="736"/>
        <v>25.189403068565166</v>
      </c>
      <c r="K2476" s="142">
        <f t="shared" si="739"/>
        <v>19.576102225037612</v>
      </c>
      <c r="L2476" s="143">
        <f t="shared" si="737"/>
        <v>14978.064500991752</v>
      </c>
      <c r="M2476" s="137">
        <f t="shared" si="724"/>
        <v>-15113.641841139101</v>
      </c>
      <c r="N2476" s="137">
        <f t="shared" si="725"/>
        <v>29364.153337556418</v>
      </c>
      <c r="O2476" s="143">
        <f t="shared" si="740"/>
        <v>1.865499008246843</v>
      </c>
      <c r="P2476" s="137">
        <f t="shared" si="738"/>
        <v>65.221841139100434</v>
      </c>
      <c r="Q2476" s="137">
        <f t="shared" si="726"/>
        <v>-175.65333755641768</v>
      </c>
      <c r="R2476" s="144">
        <f t="shared" si="727"/>
        <v>-108.56599740907041</v>
      </c>
      <c r="T2476" s="92">
        <f t="shared" si="728"/>
        <v>1.6528057949218092E-53</v>
      </c>
      <c r="U2476" s="92">
        <f>SUM($T$13:T2476)</f>
        <v>0.99990084742194052</v>
      </c>
      <c r="V2476" s="92">
        <f t="shared" si="729"/>
        <v>2312</v>
      </c>
      <c r="W2476" s="92">
        <v>192.69720465172577</v>
      </c>
      <c r="Y2476" s="92">
        <f t="shared" si="730"/>
        <v>1.0834243907413251E-46</v>
      </c>
      <c r="Z2476" s="92" t="e">
        <f>SUM($Y$13:Y2476)</f>
        <v>#N/A</v>
      </c>
      <c r="AA2476" s="92">
        <f t="shared" si="731"/>
        <v>2006</v>
      </c>
      <c r="AB2476" s="92">
        <v>186.04007500877015</v>
      </c>
      <c r="AD2476" s="92">
        <f t="shared" si="732"/>
        <v>1.7679703237227204E-41</v>
      </c>
      <c r="AE2476" s="92" t="e">
        <f>SUM($AD$13:AD2476)</f>
        <v>#N/A</v>
      </c>
      <c r="AF2476" s="92">
        <f t="shared" si="733"/>
        <v>1772</v>
      </c>
      <c r="AG2476" s="92">
        <v>320.19854439355186</v>
      </c>
      <c r="AI2476" s="92">
        <f t="shared" si="734"/>
        <v>9.614629050593643E-50</v>
      </c>
      <c r="AJ2476" s="92" t="e">
        <f>SUM($AI$13:AI2476)</f>
        <v>#N/A</v>
      </c>
      <c r="AK2476" s="92">
        <f t="shared" si="735"/>
        <v>2143</v>
      </c>
      <c r="AL2476" s="92">
        <v>356.91770369584083</v>
      </c>
    </row>
    <row r="2477" spans="1:38">
      <c r="A2477" s="93">
        <v>2465</v>
      </c>
      <c r="B2477" s="130">
        <v>40407</v>
      </c>
      <c r="C2477" s="92">
        <v>16.094000000000001</v>
      </c>
      <c r="D2477" s="92">
        <v>19.795999999999999</v>
      </c>
      <c r="E2477" s="92">
        <v>12.593</v>
      </c>
      <c r="F2477" s="139">
        <f t="shared" si="723"/>
        <v>-1.6154467503418646E-3</v>
      </c>
      <c r="G2477" s="140">
        <f t="shared" si="723"/>
        <v>-9.2948070317235842E-3</v>
      </c>
      <c r="H2477" s="140">
        <f t="shared" si="723"/>
        <v>2.8587310410546074E-3</v>
      </c>
      <c r="I2477" s="141">
        <f t="shared" si="741"/>
        <v>21.365329601087357</v>
      </c>
      <c r="J2477" s="142">
        <f t="shared" si="736"/>
        <v>24.847579733279449</v>
      </c>
      <c r="K2477" s="142">
        <f t="shared" si="739"/>
        <v>19.514628047327882</v>
      </c>
      <c r="L2477" s="143">
        <f t="shared" si="737"/>
        <v>14955.73072076115</v>
      </c>
      <c r="M2477" s="137">
        <f t="shared" si="724"/>
        <v>-14908.54783996767</v>
      </c>
      <c r="N2477" s="137">
        <f t="shared" si="725"/>
        <v>29271.942070991823</v>
      </c>
      <c r="O2477" s="143">
        <f t="shared" si="740"/>
        <v>24.199279238848248</v>
      </c>
      <c r="P2477" s="137">
        <f t="shared" si="738"/>
        <v>-139.8721600323297</v>
      </c>
      <c r="Q2477" s="137">
        <f t="shared" si="726"/>
        <v>-83.44207099182313</v>
      </c>
      <c r="R2477" s="144">
        <f t="shared" si="727"/>
        <v>-199.11495178530458</v>
      </c>
      <c r="T2477" s="92">
        <f t="shared" si="728"/>
        <v>7.5718217605751339E-56</v>
      </c>
      <c r="U2477" s="92">
        <f>SUM($T$13:T2477)</f>
        <v>0.99990084742194052</v>
      </c>
      <c r="V2477" s="92">
        <f t="shared" si="729"/>
        <v>2417</v>
      </c>
      <c r="W2477" s="92">
        <v>192.83604527972057</v>
      </c>
      <c r="Y2477" s="92">
        <f t="shared" si="730"/>
        <v>7.3922434441250122E-42</v>
      </c>
      <c r="Z2477" s="92" t="e">
        <f>SUM($Y$13:Y2477)</f>
        <v>#N/A</v>
      </c>
      <c r="AA2477" s="92">
        <f t="shared" si="731"/>
        <v>1789</v>
      </c>
      <c r="AB2477" s="92">
        <v>186.14003457421131</v>
      </c>
      <c r="AD2477" s="92">
        <f t="shared" si="732"/>
        <v>2.5459360806036574E-40</v>
      </c>
      <c r="AE2477" s="92" t="e">
        <f>SUM($AD$13:AD2477)</f>
        <v>#N/A</v>
      </c>
      <c r="AF2477" s="92">
        <f t="shared" si="733"/>
        <v>1720</v>
      </c>
      <c r="AG2477" s="92">
        <v>321.09437335483744</v>
      </c>
      <c r="AI2477" s="92">
        <f t="shared" si="734"/>
        <v>6.9053640596303736E-45</v>
      </c>
      <c r="AJ2477" s="92" t="e">
        <f>SUM($AI$13:AI2477)</f>
        <v>#N/A</v>
      </c>
      <c r="AK2477" s="92">
        <f t="shared" si="735"/>
        <v>1925</v>
      </c>
      <c r="AL2477" s="92">
        <v>358.72932726000363</v>
      </c>
    </row>
    <row r="2478" spans="1:38">
      <c r="A2478" s="93">
        <v>2466</v>
      </c>
      <c r="B2478" s="130">
        <v>40406</v>
      </c>
      <c r="C2478" s="92">
        <v>16.014900000000001</v>
      </c>
      <c r="D2478" s="92">
        <v>19.855</v>
      </c>
      <c r="E2478" s="92">
        <v>12.654</v>
      </c>
      <c r="F2478" s="139">
        <f t="shared" si="723"/>
        <v>4.9391504161748756E-3</v>
      </c>
      <c r="G2478" s="140">
        <f t="shared" si="723"/>
        <v>-2.9715436917653326E-3</v>
      </c>
      <c r="H2478" s="140">
        <f t="shared" si="723"/>
        <v>-4.8206100837679955E-3</v>
      </c>
      <c r="I2478" s="141">
        <f t="shared" si="741"/>
        <v>21.505597324991101</v>
      </c>
      <c r="J2478" s="142">
        <f t="shared" si="736"/>
        <v>25.006171604129943</v>
      </c>
      <c r="K2478" s="142">
        <f t="shared" si="739"/>
        <v>19.365195748379957</v>
      </c>
      <c r="L2478" s="143">
        <f t="shared" si="737"/>
        <v>15053.918127493771</v>
      </c>
      <c r="M2478" s="137">
        <f t="shared" si="724"/>
        <v>-15003.702962477966</v>
      </c>
      <c r="N2478" s="137">
        <f t="shared" si="725"/>
        <v>29047.793622569934</v>
      </c>
      <c r="O2478" s="143">
        <f t="shared" si="740"/>
        <v>-73.988127493772481</v>
      </c>
      <c r="P2478" s="137">
        <f t="shared" si="738"/>
        <v>-44.717037522033934</v>
      </c>
      <c r="Q2478" s="137">
        <f t="shared" si="726"/>
        <v>140.70637743006591</v>
      </c>
      <c r="R2478" s="144">
        <f t="shared" si="727"/>
        <v>22.001212414259498</v>
      </c>
      <c r="T2478" s="92">
        <f t="shared" si="728"/>
        <v>2.2866172799881206E-50</v>
      </c>
      <c r="U2478" s="92">
        <f>SUM($T$13:T2478)</f>
        <v>0.99990084742194052</v>
      </c>
      <c r="V2478" s="92">
        <f t="shared" si="729"/>
        <v>2171</v>
      </c>
      <c r="W2478" s="92">
        <v>193.25452235139528</v>
      </c>
      <c r="Y2478" s="92">
        <f t="shared" si="730"/>
        <v>3.4003177673649056E-25</v>
      </c>
      <c r="Z2478" s="92" t="e">
        <f>SUM($Y$13:Y2478)</f>
        <v>#N/A</v>
      </c>
      <c r="AA2478" s="92">
        <f t="shared" si="731"/>
        <v>1041</v>
      </c>
      <c r="AB2478" s="92">
        <v>186.15348928509957</v>
      </c>
      <c r="AD2478" s="92">
        <f t="shared" si="732"/>
        <v>6.4918906819731044E-56</v>
      </c>
      <c r="AE2478" s="92" t="e">
        <f>SUM($AD$13:AD2478)</f>
        <v>#N/A</v>
      </c>
      <c r="AF2478" s="92">
        <f t="shared" si="733"/>
        <v>2420</v>
      </c>
      <c r="AG2478" s="92">
        <v>321.59784431137814</v>
      </c>
      <c r="AI2478" s="92">
        <f t="shared" si="734"/>
        <v>1.2749516241652537E-17</v>
      </c>
      <c r="AJ2478" s="92" t="e">
        <f>SUM($AI$13:AI2478)</f>
        <v>#N/A</v>
      </c>
      <c r="AK2478" s="92">
        <f t="shared" si="735"/>
        <v>701</v>
      </c>
      <c r="AL2478" s="92">
        <v>360.08904047069154</v>
      </c>
    </row>
    <row r="2479" spans="1:38">
      <c r="A2479" s="93">
        <v>2467</v>
      </c>
      <c r="B2479" s="130">
        <v>40403</v>
      </c>
      <c r="C2479" s="92">
        <v>16.212</v>
      </c>
      <c r="D2479" s="92">
        <v>19.839001</v>
      </c>
      <c r="E2479" s="92">
        <v>12.728999999999999</v>
      </c>
      <c r="F2479" s="139">
        <f t="shared" si="723"/>
        <v>-1.2157660991857777E-2</v>
      </c>
      <c r="G2479" s="140">
        <f t="shared" si="723"/>
        <v>8.0644181629918599E-4</v>
      </c>
      <c r="H2479" s="140">
        <f t="shared" si="723"/>
        <v>-5.8920575064812519E-3</v>
      </c>
      <c r="I2479" s="141">
        <f t="shared" si="741"/>
        <v>21.139727270540341</v>
      </c>
      <c r="J2479" s="142">
        <f t="shared" si="736"/>
        <v>25.100926125262056</v>
      </c>
      <c r="K2479" s="142">
        <f t="shared" si="739"/>
        <v>19.34434645298138</v>
      </c>
      <c r="L2479" s="143">
        <f t="shared" si="737"/>
        <v>14797.809089378239</v>
      </c>
      <c r="M2479" s="137">
        <f t="shared" si="724"/>
        <v>-15060.555675157233</v>
      </c>
      <c r="N2479" s="137">
        <f t="shared" si="725"/>
        <v>29016.519679472069</v>
      </c>
      <c r="O2479" s="143">
        <f t="shared" si="740"/>
        <v>182.12091062175932</v>
      </c>
      <c r="P2479" s="137">
        <f t="shared" si="738"/>
        <v>12.135675157232981</v>
      </c>
      <c r="Q2479" s="137">
        <f t="shared" si="726"/>
        <v>171.98032052793133</v>
      </c>
      <c r="R2479" s="144">
        <f t="shared" si="727"/>
        <v>366.23690630692363</v>
      </c>
      <c r="T2479" s="92">
        <f t="shared" si="728"/>
        <v>2.9671543814365496E-31</v>
      </c>
      <c r="U2479" s="92">
        <f>SUM($T$13:T2479)</f>
        <v>0.99990084742194052</v>
      </c>
      <c r="V2479" s="92">
        <f t="shared" si="729"/>
        <v>1313</v>
      </c>
      <c r="W2479" s="92">
        <v>193.29678509242331</v>
      </c>
      <c r="Y2479" s="92">
        <f t="shared" si="730"/>
        <v>1.4916572299169326E-53</v>
      </c>
      <c r="Z2479" s="92" t="e">
        <f>SUM($Y$13:Y2479)</f>
        <v>#N/A</v>
      </c>
      <c r="AA2479" s="92">
        <f t="shared" si="731"/>
        <v>2314</v>
      </c>
      <c r="AB2479" s="92">
        <v>186.1789239486443</v>
      </c>
      <c r="AD2479" s="92">
        <f t="shared" si="732"/>
        <v>5.1832980986008791E-23</v>
      </c>
      <c r="AE2479" s="92" t="e">
        <f>SUM($AD$13:AD2479)</f>
        <v>#N/A</v>
      </c>
      <c r="AF2479" s="92">
        <f t="shared" si="733"/>
        <v>943</v>
      </c>
      <c r="AG2479" s="92">
        <v>322.58119574391458</v>
      </c>
      <c r="AI2479" s="92">
        <f t="shared" si="734"/>
        <v>1.4047813534969942E-18</v>
      </c>
      <c r="AJ2479" s="92" t="e">
        <f>SUM($AI$13:AI2479)</f>
        <v>#N/A</v>
      </c>
      <c r="AK2479" s="92">
        <f t="shared" si="735"/>
        <v>744</v>
      </c>
      <c r="AL2479" s="92">
        <v>360.66134074946422</v>
      </c>
    </row>
    <row r="2480" spans="1:38">
      <c r="A2480" s="93">
        <v>2468</v>
      </c>
      <c r="B2480" s="130">
        <v>40402</v>
      </c>
      <c r="C2480" s="92">
        <v>16.273001000000001</v>
      </c>
      <c r="D2480" s="92">
        <v>19.964001</v>
      </c>
      <c r="E2480" s="92">
        <v>12.728999999999999</v>
      </c>
      <c r="F2480" s="139">
        <f t="shared" si="723"/>
        <v>-3.7486017483806533E-3</v>
      </c>
      <c r="G2480" s="140">
        <f t="shared" si="723"/>
        <v>-6.2612699728876731E-3</v>
      </c>
      <c r="H2480" s="140">
        <f t="shared" si="723"/>
        <v>0</v>
      </c>
      <c r="I2480" s="141">
        <f t="shared" si="741"/>
        <v>21.319680297444826</v>
      </c>
      <c r="J2480" s="142">
        <f t="shared" si="736"/>
        <v>24.923662966190996</v>
      </c>
      <c r="K2480" s="142">
        <f t="shared" si="739"/>
        <v>19.459</v>
      </c>
      <c r="L2480" s="143">
        <f t="shared" si="737"/>
        <v>14923.776208211379</v>
      </c>
      <c r="M2480" s="137">
        <f t="shared" si="724"/>
        <v>-14954.197779714597</v>
      </c>
      <c r="N2480" s="137">
        <f t="shared" si="725"/>
        <v>29188.5</v>
      </c>
      <c r="O2480" s="143">
        <f t="shared" si="740"/>
        <v>56.153791788619856</v>
      </c>
      <c r="P2480" s="137">
        <f t="shared" si="738"/>
        <v>-94.222220285402727</v>
      </c>
      <c r="Q2480" s="137">
        <f t="shared" si="726"/>
        <v>0</v>
      </c>
      <c r="R2480" s="144">
        <f t="shared" si="727"/>
        <v>-38.068428496782872</v>
      </c>
      <c r="T2480" s="92">
        <f t="shared" si="728"/>
        <v>7.5003224838516318E-12</v>
      </c>
      <c r="U2480" s="92">
        <f>SUM($T$13:T2480)</f>
        <v>0.99990084742944085</v>
      </c>
      <c r="V2480" s="92">
        <f t="shared" si="729"/>
        <v>442</v>
      </c>
      <c r="W2480" s="92">
        <v>195.22598914705122</v>
      </c>
      <c r="Y2480" s="92">
        <f t="shared" si="730"/>
        <v>3.9088140704415737E-55</v>
      </c>
      <c r="Z2480" s="92" t="e">
        <f>SUM($Y$13:Y2480)</f>
        <v>#N/A</v>
      </c>
      <c r="AA2480" s="92">
        <f t="shared" si="731"/>
        <v>2385</v>
      </c>
      <c r="AB2480" s="92">
        <v>186.75801971378314</v>
      </c>
      <c r="AD2480" s="92">
        <f t="shared" si="732"/>
        <v>6.5817038557586748E-17</v>
      </c>
      <c r="AE2480" s="92" t="e">
        <f>SUM($AD$13:AD2480)</f>
        <v>#N/A</v>
      </c>
      <c r="AF2480" s="92">
        <f t="shared" si="733"/>
        <v>669</v>
      </c>
      <c r="AG2480" s="92">
        <v>322.66924174086307</v>
      </c>
      <c r="AI2480" s="92">
        <f t="shared" si="734"/>
        <v>2.2216116002224969E-46</v>
      </c>
      <c r="AJ2480" s="92" t="e">
        <f>SUM($AI$13:AI2480)</f>
        <v>#N/A</v>
      </c>
      <c r="AK2480" s="92">
        <f t="shared" si="735"/>
        <v>1992</v>
      </c>
      <c r="AL2480" s="92">
        <v>361.01401381603864</v>
      </c>
    </row>
    <row r="2481" spans="1:38">
      <c r="A2481" s="93">
        <v>2469</v>
      </c>
      <c r="B2481" s="130">
        <v>40401</v>
      </c>
      <c r="C2481" s="92">
        <v>16.466999000000001</v>
      </c>
      <c r="D2481" s="92">
        <v>19.972999999999999</v>
      </c>
      <c r="E2481" s="92">
        <v>12.7697</v>
      </c>
      <c r="F2481" s="139">
        <f t="shared" si="723"/>
        <v>-1.1781017294043683E-2</v>
      </c>
      <c r="G2481" s="140">
        <f t="shared" si="723"/>
        <v>-4.5055825364237467E-4</v>
      </c>
      <c r="H2481" s="140">
        <f t="shared" si="723"/>
        <v>-3.1872322764043837E-3</v>
      </c>
      <c r="I2481" s="141">
        <f t="shared" si="741"/>
        <v>21.147787408009194</v>
      </c>
      <c r="J2481" s="142">
        <f t="shared" si="736"/>
        <v>25.069399683607873</v>
      </c>
      <c r="K2481" s="142">
        <f t="shared" si="739"/>
        <v>19.396979647133445</v>
      </c>
      <c r="L2481" s="143">
        <f t="shared" si="737"/>
        <v>14803.451185606436</v>
      </c>
      <c r="M2481" s="137">
        <f t="shared" si="724"/>
        <v>-15041.639810164725</v>
      </c>
      <c r="N2481" s="137">
        <f t="shared" si="725"/>
        <v>29095.469470700169</v>
      </c>
      <c r="O2481" s="143">
        <f t="shared" si="740"/>
        <v>176.47881439356206</v>
      </c>
      <c r="P2481" s="137">
        <f t="shared" si="738"/>
        <v>-6.7801898352754506</v>
      </c>
      <c r="Q2481" s="137">
        <f t="shared" si="726"/>
        <v>93.03052929983096</v>
      </c>
      <c r="R2481" s="144">
        <f t="shared" si="727"/>
        <v>262.72915385811757</v>
      </c>
      <c r="T2481" s="92">
        <f t="shared" si="728"/>
        <v>2.9574130939769669E-59</v>
      </c>
      <c r="U2481" s="92">
        <f>SUM($T$13:T2481)</f>
        <v>0.99990084742944085</v>
      </c>
      <c r="V2481" s="92">
        <f t="shared" si="729"/>
        <v>2570</v>
      </c>
      <c r="W2481" s="92">
        <v>195.41366869192279</v>
      </c>
      <c r="Y2481" s="92">
        <f t="shared" si="730"/>
        <v>7.4280956274607081E-32</v>
      </c>
      <c r="Z2481" s="92" t="e">
        <f>SUM($Y$13:Y2481)</f>
        <v>#N/A</v>
      </c>
      <c r="AA2481" s="92">
        <f t="shared" si="731"/>
        <v>1340</v>
      </c>
      <c r="AB2481" s="92">
        <v>187.20992601060243</v>
      </c>
      <c r="AD2481" s="92">
        <f t="shared" si="732"/>
        <v>1.4644774137050112E-38</v>
      </c>
      <c r="AE2481" s="92" t="e">
        <f>SUM($AD$13:AD2481)</f>
        <v>#N/A</v>
      </c>
      <c r="AF2481" s="92">
        <f t="shared" si="733"/>
        <v>1641</v>
      </c>
      <c r="AG2481" s="92">
        <v>323.57514030347011</v>
      </c>
      <c r="AI2481" s="92">
        <f t="shared" si="734"/>
        <v>3.8435428477835923E-58</v>
      </c>
      <c r="AJ2481" s="92" t="e">
        <f>SUM($AI$13:AI2481)</f>
        <v>#N/A</v>
      </c>
      <c r="AK2481" s="92">
        <f t="shared" si="735"/>
        <v>2520</v>
      </c>
      <c r="AL2481" s="92">
        <v>361.55175544700614</v>
      </c>
    </row>
    <row r="2482" spans="1:38">
      <c r="A2482" s="93">
        <v>2470</v>
      </c>
      <c r="B2482" s="130">
        <v>40400</v>
      </c>
      <c r="C2482" s="92">
        <v>16.575001</v>
      </c>
      <c r="D2482" s="92">
        <v>20.059999000000001</v>
      </c>
      <c r="E2482" s="92">
        <v>12.596</v>
      </c>
      <c r="F2482" s="139">
        <f t="shared" si="723"/>
        <v>-6.5159573746028654E-3</v>
      </c>
      <c r="G2482" s="140">
        <f t="shared" si="723"/>
        <v>-4.3369393986510962E-3</v>
      </c>
      <c r="H2482" s="140">
        <f t="shared" si="723"/>
        <v>1.3790092092727857E-2</v>
      </c>
      <c r="I2482" s="141">
        <f t="shared" si="741"/>
        <v>21.260459163779235</v>
      </c>
      <c r="J2482" s="142">
        <f t="shared" si="736"/>
        <v>24.971926524024251</v>
      </c>
      <c r="K2482" s="142">
        <f t="shared" si="739"/>
        <v>19.727341402032391</v>
      </c>
      <c r="L2482" s="143">
        <f t="shared" si="737"/>
        <v>14882.321414645465</v>
      </c>
      <c r="M2482" s="137">
        <f t="shared" si="724"/>
        <v>-14983.15591441455</v>
      </c>
      <c r="N2482" s="137">
        <f t="shared" si="725"/>
        <v>29591.012103048586</v>
      </c>
      <c r="O2482" s="143">
        <f t="shared" si="740"/>
        <v>97.608585354533716</v>
      </c>
      <c r="P2482" s="137">
        <f t="shared" si="738"/>
        <v>-65.26408558544972</v>
      </c>
      <c r="Q2482" s="137">
        <f t="shared" si="726"/>
        <v>-402.51210304858614</v>
      </c>
      <c r="R2482" s="144">
        <f t="shared" si="727"/>
        <v>-370.16760327950215</v>
      </c>
      <c r="T2482" s="92">
        <f t="shared" si="728"/>
        <v>6.1529756055810655E-29</v>
      </c>
      <c r="U2482" s="92">
        <f>SUM($T$13:T2482)</f>
        <v>0.99990084742944085</v>
      </c>
      <c r="V2482" s="92">
        <f t="shared" si="729"/>
        <v>1209</v>
      </c>
      <c r="W2482" s="92">
        <v>195.67089582995504</v>
      </c>
      <c r="Y2482" s="92">
        <f t="shared" si="730"/>
        <v>7.3337970712674913E-16</v>
      </c>
      <c r="Z2482" s="92" t="e">
        <f>SUM($Y$13:Y2482)</f>
        <v>#N/A</v>
      </c>
      <c r="AA2482" s="92">
        <f t="shared" si="731"/>
        <v>622</v>
      </c>
      <c r="AB2482" s="92">
        <v>187.7792410042839</v>
      </c>
      <c r="AD2482" s="92">
        <f t="shared" si="732"/>
        <v>8.0353750855758308E-18</v>
      </c>
      <c r="AE2482" s="92" t="e">
        <f>SUM($AD$13:AD2482)</f>
        <v>#N/A</v>
      </c>
      <c r="AF2482" s="92">
        <f t="shared" si="733"/>
        <v>710</v>
      </c>
      <c r="AG2482" s="92">
        <v>324.01307630650263</v>
      </c>
      <c r="AI2482" s="92">
        <f t="shared" si="734"/>
        <v>2.7916521199578877E-51</v>
      </c>
      <c r="AJ2482" s="92" t="e">
        <f>SUM($AI$13:AI2482)</f>
        <v>#N/A</v>
      </c>
      <c r="AK2482" s="92">
        <f t="shared" si="735"/>
        <v>2212</v>
      </c>
      <c r="AL2482" s="92">
        <v>361.97613966638892</v>
      </c>
    </row>
    <row r="2483" spans="1:38">
      <c r="A2483" s="93">
        <v>2471</v>
      </c>
      <c r="B2483" s="130">
        <v>40399</v>
      </c>
      <c r="C2483" s="92">
        <v>16.246700000000001</v>
      </c>
      <c r="D2483" s="92">
        <v>20.257000000000001</v>
      </c>
      <c r="E2483" s="92">
        <v>12.613</v>
      </c>
      <c r="F2483" s="139">
        <f t="shared" si="723"/>
        <v>2.0207242086085264E-2</v>
      </c>
      <c r="G2483" s="140">
        <f t="shared" si="723"/>
        <v>-9.7250826874660801E-3</v>
      </c>
      <c r="H2483" s="140">
        <f t="shared" si="723"/>
        <v>-1.347815745659231E-3</v>
      </c>
      <c r="I2483" s="141">
        <f t="shared" si="741"/>
        <v>21.832332959918016</v>
      </c>
      <c r="J2483" s="142">
        <f t="shared" si="736"/>
        <v>24.83678811864047</v>
      </c>
      <c r="K2483" s="142">
        <f t="shared" si="739"/>
        <v>19.432772853405218</v>
      </c>
      <c r="L2483" s="143">
        <f t="shared" si="737"/>
        <v>15282.633071942611</v>
      </c>
      <c r="M2483" s="137">
        <f t="shared" si="724"/>
        <v>-14902.072871184282</v>
      </c>
      <c r="N2483" s="137">
        <f t="shared" si="725"/>
        <v>29149.159280107826</v>
      </c>
      <c r="O2483" s="143">
        <f t="shared" si="740"/>
        <v>-302.70307194261295</v>
      </c>
      <c r="P2483" s="137">
        <f t="shared" si="738"/>
        <v>-146.34712881571795</v>
      </c>
      <c r="Q2483" s="137">
        <f t="shared" si="726"/>
        <v>39.340719892174093</v>
      </c>
      <c r="R2483" s="144">
        <f t="shared" si="727"/>
        <v>-409.70948086615681</v>
      </c>
      <c r="T2483" s="92">
        <f t="shared" si="728"/>
        <v>2.5459360806036574E-40</v>
      </c>
      <c r="U2483" s="92">
        <f>SUM($T$13:T2483)</f>
        <v>0.99990084742944085</v>
      </c>
      <c r="V2483" s="92">
        <f t="shared" si="729"/>
        <v>1720</v>
      </c>
      <c r="W2483" s="92">
        <v>196.80864919913074</v>
      </c>
      <c r="Y2483" s="92">
        <f t="shared" si="730"/>
        <v>1.6476906607243138E-17</v>
      </c>
      <c r="Z2483" s="92" t="e">
        <f>SUM($Y$13:Y2483)</f>
        <v>#N/A</v>
      </c>
      <c r="AA2483" s="92">
        <f t="shared" si="731"/>
        <v>696</v>
      </c>
      <c r="AB2483" s="92">
        <v>188.05425658189233</v>
      </c>
      <c r="AD2483" s="92">
        <f t="shared" si="732"/>
        <v>5.2205591626232015E-40</v>
      </c>
      <c r="AE2483" s="92" t="e">
        <f>SUM($AD$13:AD2483)</f>
        <v>#N/A</v>
      </c>
      <c r="AF2483" s="92">
        <f t="shared" si="733"/>
        <v>1706</v>
      </c>
      <c r="AG2483" s="92">
        <v>324.12130447188974</v>
      </c>
      <c r="AI2483" s="92">
        <f t="shared" si="734"/>
        <v>2.1567820033961936E-33</v>
      </c>
      <c r="AJ2483" s="92" t="e">
        <f>SUM($AI$13:AI2483)</f>
        <v>#N/A</v>
      </c>
      <c r="AK2483" s="92">
        <f t="shared" si="735"/>
        <v>1409</v>
      </c>
      <c r="AL2483" s="92">
        <v>362.53730466222987</v>
      </c>
    </row>
    <row r="2484" spans="1:38">
      <c r="A2484" s="93">
        <v>2472</v>
      </c>
      <c r="B2484" s="130">
        <v>40396</v>
      </c>
      <c r="C2484" s="92">
        <v>16.356999999999999</v>
      </c>
      <c r="D2484" s="92">
        <v>19.943999999999999</v>
      </c>
      <c r="E2484" s="92">
        <v>12.684799999999999</v>
      </c>
      <c r="F2484" s="139">
        <f t="shared" si="723"/>
        <v>-6.7432903344133432E-3</v>
      </c>
      <c r="G2484" s="140">
        <f t="shared" si="723"/>
        <v>1.5693943040513636E-2</v>
      </c>
      <c r="H2484" s="140">
        <f t="shared" si="723"/>
        <v>-5.6603178607467219E-3</v>
      </c>
      <c r="I2484" s="141">
        <f t="shared" si="741"/>
        <v>21.255594261172586</v>
      </c>
      <c r="J2484" s="142">
        <f t="shared" si="736"/>
        <v>25.474315077216211</v>
      </c>
      <c r="K2484" s="142">
        <f t="shared" si="739"/>
        <v>19.348855874747731</v>
      </c>
      <c r="L2484" s="143">
        <f t="shared" si="737"/>
        <v>14878.91598282081</v>
      </c>
      <c r="M2484" s="137">
        <f t="shared" si="724"/>
        <v>-15284.589046329727</v>
      </c>
      <c r="N2484" s="137">
        <f t="shared" si="725"/>
        <v>29023.283812121597</v>
      </c>
      <c r="O2484" s="143">
        <f t="shared" si="740"/>
        <v>101.01401717918816</v>
      </c>
      <c r="P2484" s="137">
        <f t="shared" si="738"/>
        <v>236.16904632972728</v>
      </c>
      <c r="Q2484" s="137">
        <f t="shared" si="726"/>
        <v>165.21618787840271</v>
      </c>
      <c r="R2484" s="144">
        <f t="shared" si="727"/>
        <v>502.39925138731815</v>
      </c>
      <c r="T2484" s="92">
        <f t="shared" si="728"/>
        <v>4.6221212752064053E-16</v>
      </c>
      <c r="U2484" s="92">
        <f>SUM($T$13:T2484)</f>
        <v>0.9999008474294413</v>
      </c>
      <c r="V2484" s="92">
        <f t="shared" si="729"/>
        <v>631</v>
      </c>
      <c r="W2484" s="92">
        <v>197.13731935550823</v>
      </c>
      <c r="Y2484" s="92">
        <f t="shared" si="730"/>
        <v>3.5277046985735202E-55</v>
      </c>
      <c r="Z2484" s="92" t="e">
        <f>SUM($Y$13:Y2484)</f>
        <v>#N/A</v>
      </c>
      <c r="AA2484" s="92">
        <f t="shared" si="731"/>
        <v>2387</v>
      </c>
      <c r="AB2484" s="92">
        <v>188.83906126425609</v>
      </c>
      <c r="AD2484" s="92">
        <f t="shared" si="732"/>
        <v>2.9130892053743959E-16</v>
      </c>
      <c r="AE2484" s="92" t="e">
        <f>SUM($AD$13:AD2484)</f>
        <v>#N/A</v>
      </c>
      <c r="AF2484" s="92">
        <f t="shared" si="733"/>
        <v>640</v>
      </c>
      <c r="AG2484" s="92">
        <v>324.28786630831382</v>
      </c>
      <c r="AI2484" s="92">
        <f t="shared" si="734"/>
        <v>2.5116687477809594E-15</v>
      </c>
      <c r="AJ2484" s="92" t="e">
        <f>SUM($AI$13:AI2484)</f>
        <v>#N/A</v>
      </c>
      <c r="AK2484" s="92">
        <f t="shared" si="735"/>
        <v>598</v>
      </c>
      <c r="AL2484" s="92">
        <v>363.7739732684222</v>
      </c>
    </row>
    <row r="2485" spans="1:38">
      <c r="A2485" s="93">
        <v>2473</v>
      </c>
      <c r="B2485" s="130">
        <v>40395</v>
      </c>
      <c r="C2485" s="92">
        <v>16.358000000000001</v>
      </c>
      <c r="D2485" s="92">
        <v>19.879999000000002</v>
      </c>
      <c r="E2485" s="92">
        <v>12.550800000000001</v>
      </c>
      <c r="F2485" s="139">
        <f t="shared" si="723"/>
        <v>-6.1132167746724697E-5</v>
      </c>
      <c r="G2485" s="140">
        <f t="shared" si="723"/>
        <v>3.2193663591228994E-3</v>
      </c>
      <c r="H2485" s="140">
        <f t="shared" si="723"/>
        <v>1.0676610255919927E-2</v>
      </c>
      <c r="I2485" s="141">
        <f t="shared" si="741"/>
        <v>21.398591777723436</v>
      </c>
      <c r="J2485" s="142">
        <f t="shared" si="736"/>
        <v>25.161443961843254</v>
      </c>
      <c r="K2485" s="142">
        <f t="shared" si="739"/>
        <v>19.666756158969946</v>
      </c>
      <c r="L2485" s="143">
        <f t="shared" si="737"/>
        <v>14979.014244406404</v>
      </c>
      <c r="M2485" s="137">
        <f t="shared" si="724"/>
        <v>-15096.866377105953</v>
      </c>
      <c r="N2485" s="137">
        <f t="shared" si="725"/>
        <v>29500.134238454921</v>
      </c>
      <c r="O2485" s="143">
        <f t="shared" si="740"/>
        <v>0.91575559359444014</v>
      </c>
      <c r="P2485" s="137">
        <f t="shared" si="738"/>
        <v>48.446377105952706</v>
      </c>
      <c r="Q2485" s="137">
        <f t="shared" si="726"/>
        <v>-311.63423845492071</v>
      </c>
      <c r="R2485" s="144">
        <f t="shared" si="727"/>
        <v>-262.27210575537356</v>
      </c>
      <c r="T2485" s="92">
        <f t="shared" si="728"/>
        <v>4.530017694413959E-47</v>
      </c>
      <c r="U2485" s="92">
        <f>SUM($T$13:T2485)</f>
        <v>0.9999008474294413</v>
      </c>
      <c r="V2485" s="92">
        <f t="shared" si="729"/>
        <v>2023</v>
      </c>
      <c r="W2485" s="92">
        <v>197.89683515221077</v>
      </c>
      <c r="Y2485" s="92">
        <f t="shared" si="730"/>
        <v>3.6754594531249997E-2</v>
      </c>
      <c r="Z2485" s="92" t="e">
        <f>SUM($Y$13:Y2485)</f>
        <v>#N/A</v>
      </c>
      <c r="AA2485" s="92">
        <f t="shared" si="731"/>
        <v>7</v>
      </c>
      <c r="AB2485" s="92">
        <v>188.91261826661321</v>
      </c>
      <c r="AD2485" s="92">
        <f t="shared" si="732"/>
        <v>9.1197527673491863E-32</v>
      </c>
      <c r="AE2485" s="92" t="e">
        <f>SUM($AD$13:AD2485)</f>
        <v>#N/A</v>
      </c>
      <c r="AF2485" s="92">
        <f t="shared" si="733"/>
        <v>1336</v>
      </c>
      <c r="AG2485" s="92">
        <v>325.73933000210309</v>
      </c>
      <c r="AI2485" s="92">
        <f t="shared" si="734"/>
        <v>5.8261363816713345E-57</v>
      </c>
      <c r="AJ2485" s="92" t="e">
        <f>SUM($AI$13:AI2485)</f>
        <v>#N/A</v>
      </c>
      <c r="AK2485" s="92">
        <f t="shared" si="735"/>
        <v>2467</v>
      </c>
      <c r="AL2485" s="92">
        <v>366.23690630692363</v>
      </c>
    </row>
    <row r="2486" spans="1:38">
      <c r="A2486" s="93">
        <v>2474</v>
      </c>
      <c r="B2486" s="130">
        <v>40394</v>
      </c>
      <c r="C2486" s="92">
        <v>16.507999000000002</v>
      </c>
      <c r="D2486" s="92">
        <v>20.056999000000001</v>
      </c>
      <c r="E2486" s="92">
        <v>12.514099999999999</v>
      </c>
      <c r="F2486" s="139">
        <f t="shared" si="723"/>
        <v>-9.0864434871846811E-3</v>
      </c>
      <c r="G2486" s="140">
        <f t="shared" si="723"/>
        <v>-8.8248496198259918E-3</v>
      </c>
      <c r="H2486" s="140">
        <f t="shared" si="723"/>
        <v>2.9326919235104221E-3</v>
      </c>
      <c r="I2486" s="141">
        <f t="shared" si="741"/>
        <v>21.205451018018596</v>
      </c>
      <c r="J2486" s="142">
        <f t="shared" si="736"/>
        <v>24.859366594140031</v>
      </c>
      <c r="K2486" s="142">
        <f t="shared" si="739"/>
        <v>19.516067252139589</v>
      </c>
      <c r="L2486" s="143">
        <f t="shared" si="737"/>
        <v>14843.815712613017</v>
      </c>
      <c r="M2486" s="137">
        <f t="shared" si="724"/>
        <v>-14915.619956484019</v>
      </c>
      <c r="N2486" s="137">
        <f t="shared" si="725"/>
        <v>29274.100878209385</v>
      </c>
      <c r="O2486" s="143">
        <f t="shared" si="740"/>
        <v>136.11428738698123</v>
      </c>
      <c r="P2486" s="137">
        <f t="shared" si="738"/>
        <v>-132.80004351598109</v>
      </c>
      <c r="Q2486" s="137">
        <f t="shared" si="726"/>
        <v>-85.600878209384973</v>
      </c>
      <c r="R2486" s="144">
        <f t="shared" si="727"/>
        <v>-82.286634338384829</v>
      </c>
      <c r="T2486" s="92">
        <f t="shared" si="728"/>
        <v>1.4704401979201748E-19</v>
      </c>
      <c r="U2486" s="92">
        <f>SUM($T$13:T2486)</f>
        <v>0.9999008474294413</v>
      </c>
      <c r="V2486" s="92">
        <f t="shared" si="729"/>
        <v>788</v>
      </c>
      <c r="W2486" s="92">
        <v>198.34895729773416</v>
      </c>
      <c r="Y2486" s="92">
        <f t="shared" si="730"/>
        <v>3.3461295821101048E-37</v>
      </c>
      <c r="Z2486" s="92" t="e">
        <f>SUM($Y$13:Y2486)</f>
        <v>#N/A</v>
      </c>
      <c r="AA2486" s="92">
        <f t="shared" si="731"/>
        <v>1580</v>
      </c>
      <c r="AB2486" s="92">
        <v>190.1761868963149</v>
      </c>
      <c r="AD2486" s="92">
        <f t="shared" si="732"/>
        <v>1.2749516241652537E-17</v>
      </c>
      <c r="AE2486" s="92" t="e">
        <f>SUM($AD$13:AD2486)</f>
        <v>#N/A</v>
      </c>
      <c r="AF2486" s="92">
        <f t="shared" si="733"/>
        <v>701</v>
      </c>
      <c r="AG2486" s="92">
        <v>328.84683238956131</v>
      </c>
      <c r="AI2486" s="92">
        <f t="shared" si="734"/>
        <v>3.4440393283713963E-41</v>
      </c>
      <c r="AJ2486" s="92" t="e">
        <f>SUM($AI$13:AI2486)</f>
        <v>#N/A</v>
      </c>
      <c r="AK2486" s="92">
        <f t="shared" si="735"/>
        <v>1759</v>
      </c>
      <c r="AL2486" s="92">
        <v>369.28085155403278</v>
      </c>
    </row>
    <row r="2487" spans="1:38">
      <c r="A2487" s="93">
        <v>2475</v>
      </c>
      <c r="B2487" s="130">
        <v>40393</v>
      </c>
      <c r="C2487" s="92">
        <v>16.507999000000002</v>
      </c>
      <c r="D2487" s="92">
        <v>20.056999000000001</v>
      </c>
      <c r="E2487" s="92">
        <v>12.583500000000001</v>
      </c>
      <c r="F2487" s="139">
        <f t="shared" si="723"/>
        <v>0</v>
      </c>
      <c r="G2487" s="140">
        <f t="shared" si="723"/>
        <v>0</v>
      </c>
      <c r="H2487" s="140">
        <f t="shared" si="723"/>
        <v>-5.5151587396194968E-3</v>
      </c>
      <c r="I2487" s="141">
        <f t="shared" si="741"/>
        <v>21.399899999999999</v>
      </c>
      <c r="J2487" s="142">
        <f t="shared" si="736"/>
        <v>25.0807</v>
      </c>
      <c r="K2487" s="142">
        <f t="shared" si="739"/>
        <v>19.351680526085744</v>
      </c>
      <c r="L2487" s="143">
        <f t="shared" si="737"/>
        <v>14979.929999999998</v>
      </c>
      <c r="M2487" s="137">
        <f t="shared" si="724"/>
        <v>-15048.42</v>
      </c>
      <c r="N2487" s="137">
        <f t="shared" si="725"/>
        <v>29027.520789128615</v>
      </c>
      <c r="O2487" s="143">
        <f t="shared" si="740"/>
        <v>0</v>
      </c>
      <c r="P2487" s="137">
        <f t="shared" si="738"/>
        <v>0</v>
      </c>
      <c r="Q2487" s="137">
        <f t="shared" si="726"/>
        <v>160.97921087138457</v>
      </c>
      <c r="R2487" s="144">
        <f t="shared" si="727"/>
        <v>160.97921087138457</v>
      </c>
      <c r="T2487" s="92">
        <f t="shared" si="728"/>
        <v>3.0245658159394721E-55</v>
      </c>
      <c r="U2487" s="92">
        <f>SUM($T$13:T2487)</f>
        <v>0.9999008474294413</v>
      </c>
      <c r="V2487" s="92">
        <f t="shared" si="729"/>
        <v>2390</v>
      </c>
      <c r="W2487" s="92">
        <v>198.46017182285505</v>
      </c>
      <c r="Y2487" s="92">
        <f t="shared" si="730"/>
        <v>2.0327430470134621E-7</v>
      </c>
      <c r="Z2487" s="92" t="e">
        <f>SUM($Y$13:Y2487)</f>
        <v>#N/A</v>
      </c>
      <c r="AA2487" s="92">
        <f t="shared" si="731"/>
        <v>243</v>
      </c>
      <c r="AB2487" s="92">
        <v>190.61300800427489</v>
      </c>
      <c r="AD2487" s="92">
        <f t="shared" si="732"/>
        <v>1.1861492462193378E-39</v>
      </c>
      <c r="AE2487" s="92" t="e">
        <f>SUM($AD$13:AD2487)</f>
        <v>#N/A</v>
      </c>
      <c r="AF2487" s="92">
        <f t="shared" si="733"/>
        <v>1690</v>
      </c>
      <c r="AG2487" s="92">
        <v>329.45889324961172</v>
      </c>
      <c r="AI2487" s="92">
        <f t="shared" si="734"/>
        <v>2.5786719327452064E-56</v>
      </c>
      <c r="AJ2487" s="92" t="e">
        <f>SUM($AI$13:AI2487)</f>
        <v>#N/A</v>
      </c>
      <c r="AK2487" s="92">
        <f t="shared" si="735"/>
        <v>2438</v>
      </c>
      <c r="AL2487" s="92">
        <v>371.30932824456977</v>
      </c>
    </row>
    <row r="2488" spans="1:38">
      <c r="A2488" s="93">
        <v>2476</v>
      </c>
      <c r="B2488" s="130">
        <v>40392</v>
      </c>
      <c r="C2488" s="92">
        <v>16.417998999999998</v>
      </c>
      <c r="D2488" s="92">
        <v>19.966999000000001</v>
      </c>
      <c r="E2488" s="92">
        <v>12.5678</v>
      </c>
      <c r="F2488" s="139">
        <f t="shared" si="723"/>
        <v>5.4817886150440032E-3</v>
      </c>
      <c r="G2488" s="140">
        <f t="shared" si="723"/>
        <v>4.5074374972422504E-3</v>
      </c>
      <c r="H2488" s="140">
        <f t="shared" si="723"/>
        <v>1.2492242078965266E-3</v>
      </c>
      <c r="I2488" s="141">
        <f t="shared" si="741"/>
        <v>21.517209728183079</v>
      </c>
      <c r="J2488" s="142">
        <f t="shared" si="736"/>
        <v>25.193749687637084</v>
      </c>
      <c r="K2488" s="142">
        <f t="shared" si="739"/>
        <v>19.483308653861457</v>
      </c>
      <c r="L2488" s="143">
        <f t="shared" si="737"/>
        <v>15062.046809728155</v>
      </c>
      <c r="M2488" s="137">
        <f t="shared" si="724"/>
        <v>-15116.249812582249</v>
      </c>
      <c r="N2488" s="137">
        <f t="shared" si="725"/>
        <v>29224.962980792185</v>
      </c>
      <c r="O2488" s="143">
        <f t="shared" si="740"/>
        <v>-82.116809728157023</v>
      </c>
      <c r="P2488" s="137">
        <f t="shared" si="738"/>
        <v>67.82981258224936</v>
      </c>
      <c r="Q2488" s="137">
        <f t="shared" si="726"/>
        <v>-36.46298079218468</v>
      </c>
      <c r="R2488" s="144">
        <f t="shared" si="727"/>
        <v>-50.749977938092343</v>
      </c>
      <c r="T2488" s="92">
        <f t="shared" si="728"/>
        <v>5.6923692236712014E-52</v>
      </c>
      <c r="U2488" s="92">
        <f>SUM($T$13:T2488)</f>
        <v>0.9999008474294413</v>
      </c>
      <c r="V2488" s="92">
        <f t="shared" si="729"/>
        <v>2243</v>
      </c>
      <c r="W2488" s="92">
        <v>201.06508607775686</v>
      </c>
      <c r="Y2488" s="92">
        <f t="shared" si="730"/>
        <v>6.7795398942303806E-30</v>
      </c>
      <c r="Z2488" s="92" t="e">
        <f>SUM($Y$13:Y2488)</f>
        <v>#N/A</v>
      </c>
      <c r="AA2488" s="92">
        <f t="shared" si="731"/>
        <v>1252</v>
      </c>
      <c r="AB2488" s="92">
        <v>191.74442584003373</v>
      </c>
      <c r="AD2488" s="92">
        <f t="shared" si="732"/>
        <v>1.1259689275127671E-30</v>
      </c>
      <c r="AE2488" s="92" t="e">
        <f>SUM($AD$13:AD2488)</f>
        <v>#N/A</v>
      </c>
      <c r="AF2488" s="92">
        <f t="shared" si="733"/>
        <v>1287</v>
      </c>
      <c r="AG2488" s="92">
        <v>330.1249577610397</v>
      </c>
      <c r="AI2488" s="92">
        <f t="shared" si="734"/>
        <v>1.4644774137050112E-38</v>
      </c>
      <c r="AJ2488" s="92" t="e">
        <f>SUM($AI$13:AI2488)</f>
        <v>#N/A</v>
      </c>
      <c r="AK2488" s="92">
        <f t="shared" si="735"/>
        <v>1641</v>
      </c>
      <c r="AL2488" s="92">
        <v>372.98590866861559</v>
      </c>
    </row>
    <row r="2489" spans="1:38">
      <c r="A2489" s="93">
        <v>2477</v>
      </c>
      <c r="B2489" s="130">
        <v>40389</v>
      </c>
      <c r="C2489" s="92">
        <v>16.370999999999999</v>
      </c>
      <c r="D2489" s="92">
        <v>19.823999000000001</v>
      </c>
      <c r="E2489" s="92">
        <v>12.632999999999999</v>
      </c>
      <c r="F2489" s="139">
        <f t="shared" si="723"/>
        <v>2.8708692199621577E-3</v>
      </c>
      <c r="G2489" s="140">
        <f t="shared" si="723"/>
        <v>7.2134789756597151E-3</v>
      </c>
      <c r="H2489" s="140">
        <f t="shared" si="723"/>
        <v>-5.161086044486618E-3</v>
      </c>
      <c r="I2489" s="141">
        <f t="shared" si="741"/>
        <v>21.461336314220269</v>
      </c>
      <c r="J2489" s="142">
        <f t="shared" si="736"/>
        <v>25.261619102144827</v>
      </c>
      <c r="K2489" s="142">
        <f t="shared" si="739"/>
        <v>19.358570426660336</v>
      </c>
      <c r="L2489" s="143">
        <f t="shared" si="737"/>
        <v>15022.935419954189</v>
      </c>
      <c r="M2489" s="137">
        <f t="shared" si="724"/>
        <v>-15156.971461286896</v>
      </c>
      <c r="N2489" s="137">
        <f t="shared" si="725"/>
        <v>29037.855639990503</v>
      </c>
      <c r="O2489" s="143">
        <f t="shared" si="740"/>
        <v>-43.005419954190074</v>
      </c>
      <c r="P2489" s="137">
        <f t="shared" si="738"/>
        <v>108.55146128689557</v>
      </c>
      <c r="Q2489" s="137">
        <f t="shared" si="726"/>
        <v>150.64436000949718</v>
      </c>
      <c r="R2489" s="144">
        <f t="shared" si="727"/>
        <v>216.19040134220268</v>
      </c>
      <c r="T2489" s="92">
        <f t="shared" si="728"/>
        <v>3.5475619285974139E-54</v>
      </c>
      <c r="U2489" s="92">
        <f>SUM($T$13:T2489)</f>
        <v>0.9999008474294413</v>
      </c>
      <c r="V2489" s="92">
        <f t="shared" si="729"/>
        <v>2342</v>
      </c>
      <c r="W2489" s="92">
        <v>202.3991645549886</v>
      </c>
      <c r="Y2489" s="92">
        <f t="shared" si="730"/>
        <v>8.8604895608981981E-28</v>
      </c>
      <c r="Z2489" s="92" t="e">
        <f>SUM($Y$13:Y2489)</f>
        <v>#N/A</v>
      </c>
      <c r="AA2489" s="92">
        <f t="shared" si="731"/>
        <v>1157</v>
      </c>
      <c r="AB2489" s="92">
        <v>191.83993118604849</v>
      </c>
      <c r="AD2489" s="92">
        <f t="shared" si="732"/>
        <v>3.0468837173281141E-8</v>
      </c>
      <c r="AE2489" s="92" t="e">
        <f>SUM($AD$13:AD2489)</f>
        <v>#N/A</v>
      </c>
      <c r="AF2489" s="92">
        <f t="shared" si="733"/>
        <v>280</v>
      </c>
      <c r="AG2489" s="92">
        <v>331.42038366191991</v>
      </c>
      <c r="AI2489" s="92">
        <f t="shared" si="734"/>
        <v>2.9130892053743959E-16</v>
      </c>
      <c r="AJ2489" s="92" t="e">
        <f>SUM($AI$13:AI2489)</f>
        <v>#N/A</v>
      </c>
      <c r="AK2489" s="92">
        <f t="shared" si="735"/>
        <v>640</v>
      </c>
      <c r="AL2489" s="92">
        <v>373.1625255036015</v>
      </c>
    </row>
    <row r="2490" spans="1:38">
      <c r="A2490" s="93">
        <v>2478</v>
      </c>
      <c r="B2490" s="130">
        <v>40388</v>
      </c>
      <c r="C2490" s="92">
        <v>16.478000999999999</v>
      </c>
      <c r="D2490" s="92">
        <v>19.844000000000001</v>
      </c>
      <c r="E2490" s="92">
        <v>12.715299999999999</v>
      </c>
      <c r="F2490" s="139">
        <f t="shared" si="723"/>
        <v>-6.4935667864081115E-3</v>
      </c>
      <c r="G2490" s="140">
        <f t="shared" si="723"/>
        <v>-1.0079117113485081E-3</v>
      </c>
      <c r="H2490" s="140">
        <f t="shared" si="723"/>
        <v>-6.472517360974539E-3</v>
      </c>
      <c r="I2490" s="141">
        <f t="shared" si="741"/>
        <v>21.260938320127543</v>
      </c>
      <c r="J2490" s="142">
        <f t="shared" si="736"/>
        <v>25.05542086874118</v>
      </c>
      <c r="K2490" s="142">
        <f t="shared" si="739"/>
        <v>19.333051284672795</v>
      </c>
      <c r="L2490" s="143">
        <f t="shared" si="737"/>
        <v>14882.656824089281</v>
      </c>
      <c r="M2490" s="137">
        <f t="shared" si="724"/>
        <v>-15033.252521244707</v>
      </c>
      <c r="N2490" s="137">
        <f t="shared" si="725"/>
        <v>28999.576927009191</v>
      </c>
      <c r="O2490" s="143">
        <f t="shared" si="740"/>
        <v>97.273175910717327</v>
      </c>
      <c r="P2490" s="137">
        <f t="shared" si="738"/>
        <v>-15.167478755292905</v>
      </c>
      <c r="Q2490" s="137">
        <f t="shared" si="726"/>
        <v>188.92307299080858</v>
      </c>
      <c r="R2490" s="144">
        <f t="shared" si="727"/>
        <v>271.028770146233</v>
      </c>
      <c r="T2490" s="92">
        <f t="shared" si="728"/>
        <v>8.7057841585401377E-22</v>
      </c>
      <c r="U2490" s="92">
        <f>SUM($T$13:T2490)</f>
        <v>0.9999008474294413</v>
      </c>
      <c r="V2490" s="92">
        <f t="shared" si="729"/>
        <v>888</v>
      </c>
      <c r="W2490" s="92">
        <v>202.47462616632038</v>
      </c>
      <c r="Y2490" s="92">
        <f t="shared" si="730"/>
        <v>1.2668331165551593E-9</v>
      </c>
      <c r="Z2490" s="92" t="e">
        <f>SUM($Y$13:Y2490)</f>
        <v>#N/A</v>
      </c>
      <c r="AA2490" s="92">
        <f t="shared" si="731"/>
        <v>342</v>
      </c>
      <c r="AB2490" s="92">
        <v>192.04735743064884</v>
      </c>
      <c r="AD2490" s="92">
        <f t="shared" si="732"/>
        <v>1.1710912600331272E-23</v>
      </c>
      <c r="AE2490" s="92" t="e">
        <f>SUM($AD$13:AD2490)</f>
        <v>#N/A</v>
      </c>
      <c r="AF2490" s="92">
        <f t="shared" si="733"/>
        <v>972</v>
      </c>
      <c r="AG2490" s="92">
        <v>331.67838274666065</v>
      </c>
      <c r="AI2490" s="92">
        <f t="shared" si="734"/>
        <v>2.7365404069787072E-18</v>
      </c>
      <c r="AJ2490" s="92" t="e">
        <f>SUM($AI$13:AI2490)</f>
        <v>#N/A</v>
      </c>
      <c r="AK2490" s="92">
        <f t="shared" si="735"/>
        <v>731</v>
      </c>
      <c r="AL2490" s="92">
        <v>373.27485832341154</v>
      </c>
    </row>
    <row r="2491" spans="1:38">
      <c r="A2491" s="93">
        <v>2479</v>
      </c>
      <c r="B2491" s="130">
        <v>40387</v>
      </c>
      <c r="C2491" s="92">
        <v>16.327998999999998</v>
      </c>
      <c r="D2491" s="92">
        <v>19.811001000000001</v>
      </c>
      <c r="E2491" s="92">
        <v>12.705299999999999</v>
      </c>
      <c r="F2491" s="139">
        <f t="shared" si="723"/>
        <v>9.1867962510288059E-3</v>
      </c>
      <c r="G2491" s="140">
        <f t="shared" si="723"/>
        <v>1.6656906937715377E-3</v>
      </c>
      <c r="H2491" s="140">
        <f t="shared" si="723"/>
        <v>7.8707311122139245E-4</v>
      </c>
      <c r="I2491" s="141">
        <f t="shared" si="741"/>
        <v>21.596496521092391</v>
      </c>
      <c r="J2491" s="142">
        <f t="shared" si="736"/>
        <v>25.122476688583276</v>
      </c>
      <c r="K2491" s="142">
        <f t="shared" si="739"/>
        <v>19.474315655671258</v>
      </c>
      <c r="L2491" s="143">
        <f t="shared" si="737"/>
        <v>15117.547564764673</v>
      </c>
      <c r="M2491" s="137">
        <f t="shared" si="724"/>
        <v>-15073.486013149966</v>
      </c>
      <c r="N2491" s="137">
        <f t="shared" si="725"/>
        <v>29211.473483506888</v>
      </c>
      <c r="O2491" s="143">
        <f t="shared" si="740"/>
        <v>-137.61756476467417</v>
      </c>
      <c r="P2491" s="137">
        <f t="shared" si="738"/>
        <v>25.066013149966238</v>
      </c>
      <c r="Q2491" s="137">
        <f t="shared" si="726"/>
        <v>-22.973483506888442</v>
      </c>
      <c r="R2491" s="144">
        <f t="shared" si="727"/>
        <v>-135.52503512159637</v>
      </c>
      <c r="T2491" s="92">
        <f t="shared" si="728"/>
        <v>2.0521208348271333E-51</v>
      </c>
      <c r="U2491" s="92">
        <f>SUM($T$13:T2491)</f>
        <v>0.9999008474294413</v>
      </c>
      <c r="V2491" s="92">
        <f t="shared" si="729"/>
        <v>2218</v>
      </c>
      <c r="W2491" s="92">
        <v>202.67561967437359</v>
      </c>
      <c r="Y2491" s="92">
        <f t="shared" si="730"/>
        <v>2.9960054146146172E-11</v>
      </c>
      <c r="Z2491" s="92" t="e">
        <f>SUM($Y$13:Y2491)</f>
        <v>#N/A</v>
      </c>
      <c r="AA2491" s="92">
        <f t="shared" si="731"/>
        <v>415</v>
      </c>
      <c r="AB2491" s="92">
        <v>192.29696334505934</v>
      </c>
      <c r="AD2491" s="92">
        <f t="shared" si="732"/>
        <v>1.7011678777488401E-57</v>
      </c>
      <c r="AE2491" s="92" t="e">
        <f>SUM($AD$13:AD2491)</f>
        <v>#N/A</v>
      </c>
      <c r="AF2491" s="92">
        <f t="shared" si="733"/>
        <v>2491</v>
      </c>
      <c r="AG2491" s="92">
        <v>331.98765095016643</v>
      </c>
      <c r="AI2491" s="92">
        <f t="shared" si="734"/>
        <v>3.1561346653359468E-20</v>
      </c>
      <c r="AJ2491" s="92" t="e">
        <f>SUM($AI$13:AI2491)</f>
        <v>#N/A</v>
      </c>
      <c r="AK2491" s="92">
        <f t="shared" si="735"/>
        <v>818</v>
      </c>
      <c r="AL2491" s="92">
        <v>376.30686099212107</v>
      </c>
    </row>
    <row r="2492" spans="1:38">
      <c r="A2492" s="93">
        <v>2480</v>
      </c>
      <c r="B2492" s="130">
        <v>40386</v>
      </c>
      <c r="C2492" s="92">
        <v>16.277000000000001</v>
      </c>
      <c r="D2492" s="92">
        <v>19.740998999999999</v>
      </c>
      <c r="E2492" s="92">
        <v>12.6729</v>
      </c>
      <c r="F2492" s="139">
        <f t="shared" si="723"/>
        <v>3.1331940775325418E-3</v>
      </c>
      <c r="G2492" s="140">
        <f t="shared" si="723"/>
        <v>3.5460211512092776E-3</v>
      </c>
      <c r="H2492" s="140">
        <f t="shared" si="723"/>
        <v>2.5566366025140397E-3</v>
      </c>
      <c r="I2492" s="141">
        <f t="shared" si="741"/>
        <v>21.466950039939789</v>
      </c>
      <c r="J2492" s="142">
        <f t="shared" si="736"/>
        <v>25.169636692687135</v>
      </c>
      <c r="K2492" s="142">
        <f t="shared" si="739"/>
        <v>19.508749591648321</v>
      </c>
      <c r="L2492" s="143">
        <f t="shared" si="737"/>
        <v>15026.865027957852</v>
      </c>
      <c r="M2492" s="137">
        <f t="shared" si="724"/>
        <v>-15101.782015612282</v>
      </c>
      <c r="N2492" s="137">
        <f t="shared" si="725"/>
        <v>29263.124387472482</v>
      </c>
      <c r="O2492" s="143">
        <f t="shared" si="740"/>
        <v>-46.93502795785389</v>
      </c>
      <c r="P2492" s="137">
        <f t="shared" si="738"/>
        <v>53.362015612281539</v>
      </c>
      <c r="Q2492" s="137">
        <f t="shared" si="726"/>
        <v>-74.62438747248234</v>
      </c>
      <c r="R2492" s="144">
        <f t="shared" si="727"/>
        <v>-68.197399818054691</v>
      </c>
      <c r="T2492" s="92">
        <f t="shared" si="728"/>
        <v>3.53932444341448E-27</v>
      </c>
      <c r="U2492" s="92">
        <f>SUM($T$13:T2492)</f>
        <v>0.9999008474294413</v>
      </c>
      <c r="V2492" s="92">
        <f t="shared" si="729"/>
        <v>1130</v>
      </c>
      <c r="W2492" s="92">
        <v>202.86813264810371</v>
      </c>
      <c r="Y2492" s="92">
        <f t="shared" si="730"/>
        <v>7.8251093916246395E-41</v>
      </c>
      <c r="Z2492" s="92" t="e">
        <f>SUM($Y$13:Y2492)</f>
        <v>#N/A</v>
      </c>
      <c r="AA2492" s="92">
        <f t="shared" si="731"/>
        <v>1743</v>
      </c>
      <c r="AB2492" s="92">
        <v>193.44716682613034</v>
      </c>
      <c r="AD2492" s="92">
        <f t="shared" si="732"/>
        <v>1.1222723261285989E-58</v>
      </c>
      <c r="AE2492" s="92" t="e">
        <f>SUM($AD$13:AD2492)</f>
        <v>#N/A</v>
      </c>
      <c r="AF2492" s="92">
        <f t="shared" si="733"/>
        <v>2544</v>
      </c>
      <c r="AG2492" s="92">
        <v>332.32227772551414</v>
      </c>
      <c r="AI2492" s="92">
        <f t="shared" si="734"/>
        <v>2.340351372588097E-55</v>
      </c>
      <c r="AJ2492" s="92" t="e">
        <f>SUM($AI$13:AI2492)</f>
        <v>#N/A</v>
      </c>
      <c r="AK2492" s="92">
        <f t="shared" si="735"/>
        <v>2395</v>
      </c>
      <c r="AL2492" s="92">
        <v>376.54413278791071</v>
      </c>
    </row>
    <row r="2493" spans="1:38">
      <c r="A2493" s="93">
        <v>2481</v>
      </c>
      <c r="B2493" s="130">
        <v>40385</v>
      </c>
      <c r="C2493" s="92">
        <v>16.334</v>
      </c>
      <c r="D2493" s="92">
        <v>19.620999999999999</v>
      </c>
      <c r="E2493" s="92">
        <v>12.6721</v>
      </c>
      <c r="F2493" s="139">
        <f t="shared" si="723"/>
        <v>-3.489653483531252E-3</v>
      </c>
      <c r="G2493" s="140">
        <f t="shared" si="723"/>
        <v>6.1158452678253816E-3</v>
      </c>
      <c r="H2493" s="140">
        <f t="shared" si="723"/>
        <v>6.313081493991568E-5</v>
      </c>
      <c r="I2493" s="141">
        <f t="shared" si="741"/>
        <v>21.32522176441778</v>
      </c>
      <c r="J2493" s="142">
        <f t="shared" si="736"/>
        <v>25.234089680408747</v>
      </c>
      <c r="K2493" s="142">
        <f t="shared" si="739"/>
        <v>19.460228462527915</v>
      </c>
      <c r="L2493" s="143">
        <f t="shared" si="737"/>
        <v>14927.655235092447</v>
      </c>
      <c r="M2493" s="137">
        <f t="shared" si="724"/>
        <v>-15140.453808245249</v>
      </c>
      <c r="N2493" s="137">
        <f t="shared" si="725"/>
        <v>29190.342693791874</v>
      </c>
      <c r="O2493" s="143">
        <f t="shared" si="740"/>
        <v>52.274764907551798</v>
      </c>
      <c r="P2493" s="137">
        <f t="shared" si="738"/>
        <v>92.03380824524902</v>
      </c>
      <c r="Q2493" s="137">
        <f t="shared" si="726"/>
        <v>-1.8426937918738986</v>
      </c>
      <c r="R2493" s="144">
        <f t="shared" si="727"/>
        <v>142.46587936092692</v>
      </c>
      <c r="T2493" s="92">
        <f t="shared" si="728"/>
        <v>1.1909787860510869E-20</v>
      </c>
      <c r="U2493" s="92">
        <f>SUM($T$13:T2493)</f>
        <v>0.9999008474294413</v>
      </c>
      <c r="V2493" s="92">
        <f t="shared" si="729"/>
        <v>837</v>
      </c>
      <c r="W2493" s="92">
        <v>202.98542039743006</v>
      </c>
      <c r="Y2493" s="92">
        <f t="shared" si="730"/>
        <v>8.6436477530726249E-5</v>
      </c>
      <c r="Z2493" s="92" t="e">
        <f>SUM($Y$13:Y2493)</f>
        <v>#N/A</v>
      </c>
      <c r="AA2493" s="92">
        <f t="shared" si="731"/>
        <v>125</v>
      </c>
      <c r="AB2493" s="92">
        <v>193.85420447387332</v>
      </c>
      <c r="AD2493" s="92">
        <f t="shared" si="732"/>
        <v>2.0954673787477876E-29</v>
      </c>
      <c r="AE2493" s="92" t="e">
        <f>SUM($AD$13:AD2493)</f>
        <v>#N/A</v>
      </c>
      <c r="AF2493" s="92">
        <f t="shared" si="733"/>
        <v>1230</v>
      </c>
      <c r="AG2493" s="92">
        <v>332.50882060083313</v>
      </c>
      <c r="AI2493" s="92">
        <f t="shared" si="734"/>
        <v>4.269491286865297E-21</v>
      </c>
      <c r="AJ2493" s="92" t="e">
        <f>SUM($AI$13:AI2493)</f>
        <v>#N/A</v>
      </c>
      <c r="AK2493" s="92">
        <f t="shared" si="735"/>
        <v>857</v>
      </c>
      <c r="AL2493" s="92">
        <v>376.6158058416222</v>
      </c>
    </row>
    <row r="2494" spans="1:38">
      <c r="A2494" s="93">
        <v>2482</v>
      </c>
      <c r="B2494" s="130">
        <v>40382</v>
      </c>
      <c r="C2494" s="92">
        <v>16.277999999999999</v>
      </c>
      <c r="D2494" s="92">
        <v>19.652999999999999</v>
      </c>
      <c r="E2494" s="92">
        <v>12.732200000000001</v>
      </c>
      <c r="F2494" s="139">
        <f t="shared" si="723"/>
        <v>3.4402260719990085E-3</v>
      </c>
      <c r="G2494" s="140">
        <f t="shared" si="723"/>
        <v>-1.6282501399277338E-3</v>
      </c>
      <c r="H2494" s="140">
        <f t="shared" si="723"/>
        <v>-4.7203154207442477E-3</v>
      </c>
      <c r="I2494" s="141">
        <f t="shared" si="741"/>
        <v>21.473520493918169</v>
      </c>
      <c r="J2494" s="142">
        <f t="shared" si="736"/>
        <v>25.039862346715516</v>
      </c>
      <c r="K2494" s="142">
        <f t="shared" si="739"/>
        <v>19.367147382227738</v>
      </c>
      <c r="L2494" s="143">
        <f t="shared" si="737"/>
        <v>15031.464345742719</v>
      </c>
      <c r="M2494" s="137">
        <f t="shared" si="724"/>
        <v>-15023.917408029311</v>
      </c>
      <c r="N2494" s="137">
        <f t="shared" si="725"/>
        <v>29050.721073341607</v>
      </c>
      <c r="O2494" s="143">
        <f t="shared" si="740"/>
        <v>-51.534345742720689</v>
      </c>
      <c r="P2494" s="137">
        <f t="shared" si="738"/>
        <v>-24.502591970689537</v>
      </c>
      <c r="Q2494" s="137">
        <f t="shared" si="726"/>
        <v>137.77892665839317</v>
      </c>
      <c r="R2494" s="144">
        <f t="shared" si="727"/>
        <v>61.74198894498295</v>
      </c>
      <c r="T2494" s="92">
        <f t="shared" si="728"/>
        <v>3.8346180910363269E-31</v>
      </c>
      <c r="U2494" s="92">
        <f>SUM($T$13:T2494)</f>
        <v>0.9999008474294413</v>
      </c>
      <c r="V2494" s="92">
        <f t="shared" si="729"/>
        <v>1308</v>
      </c>
      <c r="W2494" s="92">
        <v>203.45794096341524</v>
      </c>
      <c r="Y2494" s="92">
        <f t="shared" si="730"/>
        <v>1.3958361293075261E-10</v>
      </c>
      <c r="Z2494" s="92" t="e">
        <f>SUM($Y$13:Y2494)</f>
        <v>#N/A</v>
      </c>
      <c r="AA2494" s="92">
        <f t="shared" si="731"/>
        <v>385</v>
      </c>
      <c r="AB2494" s="92">
        <v>193.94731802508068</v>
      </c>
      <c r="AD2494" s="92">
        <f t="shared" si="732"/>
        <v>1.0781951729397094E-56</v>
      </c>
      <c r="AE2494" s="92" t="e">
        <f>SUM($AD$13:AD2494)</f>
        <v>#N/A</v>
      </c>
      <c r="AF2494" s="92">
        <f t="shared" si="733"/>
        <v>2455</v>
      </c>
      <c r="AG2494" s="92">
        <v>333.4755186250768</v>
      </c>
      <c r="AI2494" s="92">
        <f t="shared" si="734"/>
        <v>4.3068529161160441E-56</v>
      </c>
      <c r="AJ2494" s="92" t="e">
        <f>SUM($AI$13:AI2494)</f>
        <v>#N/A</v>
      </c>
      <c r="AK2494" s="92">
        <f t="shared" si="735"/>
        <v>2428</v>
      </c>
      <c r="AL2494" s="92">
        <v>376.79913701275473</v>
      </c>
    </row>
    <row r="2495" spans="1:38">
      <c r="A2495" s="93">
        <v>2483</v>
      </c>
      <c r="B2495" s="130">
        <v>40381</v>
      </c>
      <c r="C2495" s="92">
        <v>16.305</v>
      </c>
      <c r="D2495" s="92">
        <v>19.469999000000001</v>
      </c>
      <c r="E2495" s="92">
        <v>12.7507</v>
      </c>
      <c r="F2495" s="139">
        <f t="shared" si="723"/>
        <v>-1.6559337626496085E-3</v>
      </c>
      <c r="G2495" s="140">
        <f t="shared" si="723"/>
        <v>9.3991273445876988E-3</v>
      </c>
      <c r="H2495" s="140">
        <f t="shared" si="723"/>
        <v>-1.4509007348615377E-3</v>
      </c>
      <c r="I2495" s="141">
        <f t="shared" si="741"/>
        <v>21.364463183072672</v>
      </c>
      <c r="J2495" s="142">
        <f t="shared" si="736"/>
        <v>25.316436693191402</v>
      </c>
      <c r="K2495" s="142">
        <f t="shared" si="739"/>
        <v>19.430766922600331</v>
      </c>
      <c r="L2495" s="143">
        <f t="shared" si="737"/>
        <v>14955.124228150871</v>
      </c>
      <c r="M2495" s="137">
        <f t="shared" si="724"/>
        <v>-15189.862015914841</v>
      </c>
      <c r="N2495" s="137">
        <f t="shared" si="725"/>
        <v>29146.150383900494</v>
      </c>
      <c r="O2495" s="143">
        <f t="shared" si="740"/>
        <v>24.805771849127268</v>
      </c>
      <c r="P2495" s="137">
        <f t="shared" si="738"/>
        <v>141.44201591484125</v>
      </c>
      <c r="Q2495" s="137">
        <f t="shared" si="726"/>
        <v>42.349616099505511</v>
      </c>
      <c r="R2495" s="144">
        <f t="shared" si="727"/>
        <v>208.59740386347403</v>
      </c>
      <c r="T2495" s="92">
        <f t="shared" si="728"/>
        <v>2.6820102128407993E-49</v>
      </c>
      <c r="U2495" s="92">
        <f>SUM($T$13:T2495)</f>
        <v>0.9999008474294413</v>
      </c>
      <c r="V2495" s="92">
        <f t="shared" si="729"/>
        <v>2123</v>
      </c>
      <c r="W2495" s="92">
        <v>204.14307701882899</v>
      </c>
      <c r="Y2495" s="92">
        <f t="shared" si="730"/>
        <v>5.2377549232041085E-12</v>
      </c>
      <c r="Z2495" s="92" t="e">
        <f>SUM($Y$13:Y2495)</f>
        <v>#N/A</v>
      </c>
      <c r="AA2495" s="92">
        <f t="shared" si="731"/>
        <v>449</v>
      </c>
      <c r="AB2495" s="92">
        <v>194.81952647367871</v>
      </c>
      <c r="AD2495" s="92">
        <f t="shared" si="732"/>
        <v>3.6925880189549926E-56</v>
      </c>
      <c r="AE2495" s="92" t="e">
        <f>SUM($AD$13:AD2495)</f>
        <v>#N/A</v>
      </c>
      <c r="AF2495" s="92">
        <f t="shared" si="733"/>
        <v>2431</v>
      </c>
      <c r="AG2495" s="92">
        <v>335.5</v>
      </c>
      <c r="AI2495" s="92">
        <f t="shared" si="734"/>
        <v>3.7104969722571153E-46</v>
      </c>
      <c r="AJ2495" s="92" t="e">
        <f>SUM($AI$13:AI2495)</f>
        <v>#N/A</v>
      </c>
      <c r="AK2495" s="92">
        <f t="shared" si="735"/>
        <v>1982</v>
      </c>
      <c r="AL2495" s="92">
        <v>379.33137185565465</v>
      </c>
    </row>
    <row r="2496" spans="1:38">
      <c r="A2496" s="93">
        <v>2484</v>
      </c>
      <c r="B2496" s="130">
        <v>40380</v>
      </c>
      <c r="C2496" s="92">
        <v>16.228000999999999</v>
      </c>
      <c r="D2496" s="92">
        <v>19.511998999999999</v>
      </c>
      <c r="E2496" s="92">
        <v>12.851900000000001</v>
      </c>
      <c r="F2496" s="139">
        <f t="shared" si="723"/>
        <v>4.7448234690150581E-3</v>
      </c>
      <c r="G2496" s="140">
        <f t="shared" si="723"/>
        <v>-2.1525216355330334E-3</v>
      </c>
      <c r="H2496" s="140">
        <f t="shared" si="723"/>
        <v>-7.8743220846723139E-3</v>
      </c>
      <c r="I2496" s="141">
        <f t="shared" si="741"/>
        <v>21.501438747754573</v>
      </c>
      <c r="J2496" s="142">
        <f t="shared" si="736"/>
        <v>25.026713250615686</v>
      </c>
      <c r="K2496" s="142">
        <f t="shared" si="739"/>
        <v>19.305773566554361</v>
      </c>
      <c r="L2496" s="143">
        <f t="shared" si="737"/>
        <v>15051.0071234282</v>
      </c>
      <c r="M2496" s="137">
        <f t="shared" si="724"/>
        <v>-15016.027950369411</v>
      </c>
      <c r="N2496" s="137">
        <f t="shared" si="725"/>
        <v>28958.660349831542</v>
      </c>
      <c r="O2496" s="143">
        <f t="shared" si="740"/>
        <v>-71.077123428201958</v>
      </c>
      <c r="P2496" s="137">
        <f t="shared" si="738"/>
        <v>-32.392049630589099</v>
      </c>
      <c r="Q2496" s="137">
        <f t="shared" si="726"/>
        <v>229.83965016845832</v>
      </c>
      <c r="R2496" s="144">
        <f t="shared" si="727"/>
        <v>126.37047710966726</v>
      </c>
      <c r="T2496" s="92">
        <f t="shared" si="728"/>
        <v>1.9018045272804905E-28</v>
      </c>
      <c r="U2496" s="92">
        <f>SUM($T$13:T2496)</f>
        <v>0.9999008474294413</v>
      </c>
      <c r="V2496" s="92">
        <f t="shared" si="729"/>
        <v>1187</v>
      </c>
      <c r="W2496" s="92">
        <v>204.53479376472751</v>
      </c>
      <c r="Y2496" s="92">
        <f t="shared" si="730"/>
        <v>1.3410147802769309E-8</v>
      </c>
      <c r="Z2496" s="92" t="e">
        <f>SUM($Y$13:Y2496)</f>
        <v>#N/A</v>
      </c>
      <c r="AA2496" s="92">
        <f t="shared" si="731"/>
        <v>296</v>
      </c>
      <c r="AB2496" s="92">
        <v>195.95953728849418</v>
      </c>
      <c r="AD2496" s="92">
        <f t="shared" si="732"/>
        <v>1.7806796941213816E-58</v>
      </c>
      <c r="AE2496" s="92" t="e">
        <f>SUM($AD$13:AD2496)</f>
        <v>#N/A</v>
      </c>
      <c r="AF2496" s="92">
        <f t="shared" si="733"/>
        <v>2535</v>
      </c>
      <c r="AG2496" s="92">
        <v>335.63404665063354</v>
      </c>
      <c r="AI2496" s="92">
        <f t="shared" si="734"/>
        <v>2.878337548678504E-9</v>
      </c>
      <c r="AJ2496" s="92" t="e">
        <f>SUM($AI$13:AI2496)</f>
        <v>#N/A</v>
      </c>
      <c r="AK2496" s="92">
        <f t="shared" si="735"/>
        <v>326</v>
      </c>
      <c r="AL2496" s="92">
        <v>380.41231218023313</v>
      </c>
    </row>
    <row r="2497" spans="1:38">
      <c r="A2497" s="93">
        <v>2485</v>
      </c>
      <c r="B2497" s="130">
        <v>40379</v>
      </c>
      <c r="C2497" s="92">
        <v>16.43</v>
      </c>
      <c r="D2497" s="92">
        <v>19.488001000000001</v>
      </c>
      <c r="E2497" s="92">
        <v>12.7523</v>
      </c>
      <c r="F2497" s="139">
        <f t="shared" si="723"/>
        <v>-1.2294522215459569E-2</v>
      </c>
      <c r="G2497" s="140">
        <f t="shared" si="723"/>
        <v>1.2314244031492727E-3</v>
      </c>
      <c r="H2497" s="140">
        <f t="shared" si="723"/>
        <v>7.8103557789575007E-3</v>
      </c>
      <c r="I2497" s="141">
        <f t="shared" si="741"/>
        <v>21.136798454041386</v>
      </c>
      <c r="J2497" s="142">
        <f t="shared" si="736"/>
        <v>25.111584986028067</v>
      </c>
      <c r="K2497" s="142">
        <f t="shared" si="739"/>
        <v>19.610981713102735</v>
      </c>
      <c r="L2497" s="143">
        <f t="shared" si="737"/>
        <v>14795.758917828971</v>
      </c>
      <c r="M2497" s="137">
        <f t="shared" si="724"/>
        <v>-15066.950991616841</v>
      </c>
      <c r="N2497" s="137">
        <f t="shared" si="725"/>
        <v>29416.472569654103</v>
      </c>
      <c r="O2497" s="143">
        <f t="shared" si="740"/>
        <v>184.17108217102759</v>
      </c>
      <c r="P2497" s="137">
        <f t="shared" si="738"/>
        <v>18.530991616840765</v>
      </c>
      <c r="Q2497" s="137">
        <f t="shared" si="726"/>
        <v>-227.9725696541027</v>
      </c>
      <c r="R2497" s="144">
        <f t="shared" si="727"/>
        <v>-25.270495866234342</v>
      </c>
      <c r="T2497" s="92">
        <f t="shared" si="728"/>
        <v>1.8729477601310665E-49</v>
      </c>
      <c r="U2497" s="92">
        <f>SUM($T$13:T2497)</f>
        <v>0.9999008474294413</v>
      </c>
      <c r="V2497" s="92">
        <f t="shared" si="729"/>
        <v>2130</v>
      </c>
      <c r="W2497" s="92">
        <v>204.84155989331884</v>
      </c>
      <c r="Y2497" s="92">
        <f t="shared" si="730"/>
        <v>1.3778560031044561E-58</v>
      </c>
      <c r="Z2497" s="92" t="e">
        <f>SUM($Y$13:Y2497)</f>
        <v>#N/A</v>
      </c>
      <c r="AA2497" s="92">
        <f t="shared" si="731"/>
        <v>2540</v>
      </c>
      <c r="AB2497" s="92">
        <v>196.77439673204572</v>
      </c>
      <c r="AD2497" s="92">
        <f t="shared" si="732"/>
        <v>1.5267102527473198E-58</v>
      </c>
      <c r="AE2497" s="92" t="e">
        <f>SUM($AD$13:AD2497)</f>
        <v>#N/A</v>
      </c>
      <c r="AF2497" s="92">
        <f t="shared" si="733"/>
        <v>2538</v>
      </c>
      <c r="AG2497" s="92">
        <v>336.15691005519693</v>
      </c>
      <c r="AI2497" s="92">
        <f t="shared" si="734"/>
        <v>7.0008975016925438E-6</v>
      </c>
      <c r="AJ2497" s="92" t="e">
        <f>SUM($AI$13:AI2497)</f>
        <v>#N/A</v>
      </c>
      <c r="AK2497" s="92">
        <f t="shared" si="735"/>
        <v>174</v>
      </c>
      <c r="AL2497" s="92">
        <v>382.83647987629956</v>
      </c>
    </row>
    <row r="2498" spans="1:38">
      <c r="A2498" s="93">
        <v>2486</v>
      </c>
      <c r="B2498" s="130">
        <v>40378</v>
      </c>
      <c r="C2498" s="92">
        <v>16.587</v>
      </c>
      <c r="D2498" s="92">
        <v>19.625</v>
      </c>
      <c r="E2498" s="92">
        <v>12.891</v>
      </c>
      <c r="F2498" s="139">
        <f t="shared" si="723"/>
        <v>-9.4652438656779303E-3</v>
      </c>
      <c r="G2498" s="140">
        <f t="shared" si="723"/>
        <v>-6.9808407643311421E-3</v>
      </c>
      <c r="H2498" s="140">
        <f t="shared" si="723"/>
        <v>-1.0759444573733568E-2</v>
      </c>
      <c r="I2498" s="141">
        <f t="shared" si="741"/>
        <v>21.197344727798878</v>
      </c>
      <c r="J2498" s="142">
        <f t="shared" si="736"/>
        <v>24.905615627042039</v>
      </c>
      <c r="K2498" s="142">
        <f t="shared" si="739"/>
        <v>19.249631968039719</v>
      </c>
      <c r="L2498" s="143">
        <f t="shared" si="737"/>
        <v>14838.141309459215</v>
      </c>
      <c r="M2498" s="137">
        <f t="shared" si="724"/>
        <v>-14943.369376225222</v>
      </c>
      <c r="N2498" s="137">
        <f t="shared" si="725"/>
        <v>28874.447952059578</v>
      </c>
      <c r="O2498" s="143">
        <f t="shared" si="740"/>
        <v>141.78869054078314</v>
      </c>
      <c r="P2498" s="137">
        <f t="shared" si="738"/>
        <v>-105.0506237747777</v>
      </c>
      <c r="Q2498" s="137">
        <f t="shared" si="726"/>
        <v>314.0520479404222</v>
      </c>
      <c r="R2498" s="144">
        <f t="shared" si="727"/>
        <v>350.79011470642763</v>
      </c>
      <c r="T2498" s="92">
        <f t="shared" si="728"/>
        <v>8.9813754639551156E-53</v>
      </c>
      <c r="U2498" s="92">
        <f>SUM($T$13:T2498)</f>
        <v>0.9999008474294413</v>
      </c>
      <c r="V2498" s="92">
        <f t="shared" si="729"/>
        <v>2279</v>
      </c>
      <c r="W2498" s="92">
        <v>205.5133667149039</v>
      </c>
      <c r="Y2498" s="92">
        <f t="shared" si="730"/>
        <v>2.0457698929972649E-15</v>
      </c>
      <c r="Z2498" s="92" t="e">
        <f>SUM($Y$13:Y2498)</f>
        <v>#N/A</v>
      </c>
      <c r="AA2498" s="92">
        <f t="shared" si="731"/>
        <v>602</v>
      </c>
      <c r="AB2498" s="92">
        <v>196.86495044231742</v>
      </c>
      <c r="AD2498" s="92">
        <f t="shared" si="732"/>
        <v>1.4458860933160507E-22</v>
      </c>
      <c r="AE2498" s="92" t="e">
        <f>SUM($AD$13:AD2498)</f>
        <v>#N/A</v>
      </c>
      <c r="AF2498" s="92">
        <f t="shared" si="733"/>
        <v>923</v>
      </c>
      <c r="AG2498" s="92">
        <v>339.62902400795792</v>
      </c>
      <c r="AI2498" s="92">
        <f t="shared" si="734"/>
        <v>1.360364328488075E-42</v>
      </c>
      <c r="AJ2498" s="92" t="e">
        <f>SUM($AI$13:AI2498)</f>
        <v>#N/A</v>
      </c>
      <c r="AK2498" s="92">
        <f t="shared" si="735"/>
        <v>1822</v>
      </c>
      <c r="AL2498" s="92">
        <v>382.9568820763925</v>
      </c>
    </row>
    <row r="2499" spans="1:38">
      <c r="A2499" s="93">
        <v>2487</v>
      </c>
      <c r="B2499" s="130">
        <v>40375</v>
      </c>
      <c r="C2499" s="92">
        <v>16.558001000000001</v>
      </c>
      <c r="D2499" s="92">
        <v>19.760000000000002</v>
      </c>
      <c r="E2499" s="92">
        <v>12.9115</v>
      </c>
      <c r="F2499" s="139">
        <f t="shared" si="723"/>
        <v>1.7513587539943476E-3</v>
      </c>
      <c r="G2499" s="140">
        <f t="shared" si="723"/>
        <v>-6.8319838056680737E-3</v>
      </c>
      <c r="H2499" s="140">
        <f t="shared" si="723"/>
        <v>-1.5877318669403895E-3</v>
      </c>
      <c r="I2499" s="141">
        <f t="shared" si="741"/>
        <v>21.437378902199601</v>
      </c>
      <c r="J2499" s="142">
        <f t="shared" si="736"/>
        <v>24.90934906376518</v>
      </c>
      <c r="K2499" s="142">
        <f t="shared" si="739"/>
        <v>19.428104325601208</v>
      </c>
      <c r="L2499" s="143">
        <f t="shared" si="737"/>
        <v>15006.16523153972</v>
      </c>
      <c r="M2499" s="137">
        <f t="shared" si="724"/>
        <v>-14945.609438259109</v>
      </c>
      <c r="N2499" s="137">
        <f t="shared" si="725"/>
        <v>29142.156488401812</v>
      </c>
      <c r="O2499" s="143">
        <f t="shared" si="740"/>
        <v>-26.235231539722008</v>
      </c>
      <c r="P2499" s="137">
        <f t="shared" si="738"/>
        <v>-102.81056174089099</v>
      </c>
      <c r="Q2499" s="137">
        <f t="shared" si="726"/>
        <v>46.343511598188343</v>
      </c>
      <c r="R2499" s="144">
        <f t="shared" si="727"/>
        <v>-82.702281682424655</v>
      </c>
      <c r="T2499" s="92">
        <f t="shared" si="728"/>
        <v>9.4852197947393673E-25</v>
      </c>
      <c r="U2499" s="92">
        <f>SUM($T$13:T2499)</f>
        <v>0.9999008474294413</v>
      </c>
      <c r="V2499" s="92">
        <f t="shared" si="729"/>
        <v>1021</v>
      </c>
      <c r="W2499" s="92">
        <v>206.25298821878823</v>
      </c>
      <c r="Y2499" s="92">
        <f t="shared" si="730"/>
        <v>3.1634803079738873E-47</v>
      </c>
      <c r="Z2499" s="92" t="e">
        <f>SUM($Y$13:Y2499)</f>
        <v>#N/A</v>
      </c>
      <c r="AA2499" s="92">
        <f t="shared" si="731"/>
        <v>2030</v>
      </c>
      <c r="AB2499" s="92">
        <v>196.97945025894478</v>
      </c>
      <c r="AD2499" s="92">
        <f t="shared" si="732"/>
        <v>1.4704401979201748E-19</v>
      </c>
      <c r="AE2499" s="92" t="e">
        <f>SUM($AD$13:AD2499)</f>
        <v>#N/A</v>
      </c>
      <c r="AF2499" s="92">
        <f t="shared" si="733"/>
        <v>788</v>
      </c>
      <c r="AG2499" s="92">
        <v>340.22519377383651</v>
      </c>
      <c r="AI2499" s="92">
        <f t="shared" si="734"/>
        <v>4.7270738181917084E-12</v>
      </c>
      <c r="AJ2499" s="92" t="e">
        <f>SUM($AI$13:AI2499)</f>
        <v>#N/A</v>
      </c>
      <c r="AK2499" s="92">
        <f t="shared" si="735"/>
        <v>451</v>
      </c>
      <c r="AL2499" s="92">
        <v>384.10465686202224</v>
      </c>
    </row>
    <row r="2500" spans="1:38">
      <c r="A2500" s="93">
        <v>2488</v>
      </c>
      <c r="B2500" s="130">
        <v>40374</v>
      </c>
      <c r="C2500" s="92">
        <v>16.308001000000001</v>
      </c>
      <c r="D2500" s="92">
        <v>19.704999999999998</v>
      </c>
      <c r="E2500" s="92">
        <v>12.762499999999999</v>
      </c>
      <c r="F2500" s="139">
        <f t="shared" si="723"/>
        <v>1.5329898495836547E-2</v>
      </c>
      <c r="G2500" s="140">
        <f t="shared" si="723"/>
        <v>2.7911697538698377E-3</v>
      </c>
      <c r="H2500" s="140">
        <f t="shared" si="723"/>
        <v>1.1674828599412379E-2</v>
      </c>
      <c r="I2500" s="141">
        <f t="shared" si="741"/>
        <v>21.72795829482105</v>
      </c>
      <c r="J2500" s="142">
        <f t="shared" si="736"/>
        <v>25.150704491245882</v>
      </c>
      <c r="K2500" s="142">
        <f t="shared" si="739"/>
        <v>19.686180489715966</v>
      </c>
      <c r="L2500" s="143">
        <f t="shared" si="737"/>
        <v>15209.570806374735</v>
      </c>
      <c r="M2500" s="137">
        <f t="shared" si="724"/>
        <v>-15090.422694747529</v>
      </c>
      <c r="N2500" s="137">
        <f t="shared" si="725"/>
        <v>29529.270734573947</v>
      </c>
      <c r="O2500" s="143">
        <f t="shared" si="740"/>
        <v>-229.64080637473671</v>
      </c>
      <c r="P2500" s="137">
        <f t="shared" si="738"/>
        <v>42.002694747528949</v>
      </c>
      <c r="Q2500" s="137">
        <f t="shared" si="726"/>
        <v>-340.77073457394727</v>
      </c>
      <c r="R2500" s="144">
        <f t="shared" si="727"/>
        <v>-528.40884620115503</v>
      </c>
      <c r="T2500" s="92">
        <f t="shared" si="728"/>
        <v>4.7721361951424291E-56</v>
      </c>
      <c r="U2500" s="92">
        <f>SUM($T$13:T2500)</f>
        <v>0.9999008474294413</v>
      </c>
      <c r="V2500" s="92">
        <f t="shared" si="729"/>
        <v>2426</v>
      </c>
      <c r="W2500" s="92">
        <v>207.48033403730005</v>
      </c>
      <c r="Y2500" s="92">
        <f t="shared" si="730"/>
        <v>8.3898302056234162E-56</v>
      </c>
      <c r="Z2500" s="92" t="e">
        <f>SUM($Y$13:Y2500)</f>
        <v>#N/A</v>
      </c>
      <c r="AA2500" s="92">
        <f t="shared" si="731"/>
        <v>2415</v>
      </c>
      <c r="AB2500" s="92">
        <v>196.98665088778944</v>
      </c>
      <c r="AD2500" s="92">
        <f t="shared" si="732"/>
        <v>4.3521016225155735E-45</v>
      </c>
      <c r="AE2500" s="92" t="e">
        <f>SUM($AD$13:AD2500)</f>
        <v>#N/A</v>
      </c>
      <c r="AF2500" s="92">
        <f t="shared" si="733"/>
        <v>1934</v>
      </c>
      <c r="AG2500" s="92">
        <v>340.82563629823198</v>
      </c>
      <c r="AI2500" s="92">
        <f t="shared" si="734"/>
        <v>1.6343546494424682E-55</v>
      </c>
      <c r="AJ2500" s="92" t="e">
        <f>SUM($AI$13:AI2500)</f>
        <v>#N/A</v>
      </c>
      <c r="AK2500" s="92">
        <f t="shared" si="735"/>
        <v>2402</v>
      </c>
      <c r="AL2500" s="92">
        <v>387.25799967499006</v>
      </c>
    </row>
    <row r="2501" spans="1:38">
      <c r="A2501" s="93">
        <v>2489</v>
      </c>
      <c r="B2501" s="130">
        <v>40373</v>
      </c>
      <c r="C2501" s="92">
        <v>15.842499999999999</v>
      </c>
      <c r="D2501" s="92">
        <v>19.400998999999999</v>
      </c>
      <c r="E2501" s="92">
        <v>12.704000000000001</v>
      </c>
      <c r="F2501" s="139">
        <f t="shared" si="723"/>
        <v>2.9383051917311054E-2</v>
      </c>
      <c r="G2501" s="140">
        <f t="shared" si="723"/>
        <v>1.5669347748536122E-2</v>
      </c>
      <c r="H2501" s="140">
        <f t="shared" si="723"/>
        <v>4.6048488664987008E-3</v>
      </c>
      <c r="I2501" s="141">
        <f t="shared" si="741"/>
        <v>22.028694372725262</v>
      </c>
      <c r="J2501" s="142">
        <f t="shared" si="736"/>
        <v>25.473698210076709</v>
      </c>
      <c r="K2501" s="142">
        <f t="shared" si="739"/>
        <v>19.548605754093199</v>
      </c>
      <c r="L2501" s="143">
        <f t="shared" si="737"/>
        <v>15420.086060907683</v>
      </c>
      <c r="M2501" s="137">
        <f t="shared" si="724"/>
        <v>-15284.218926046025</v>
      </c>
      <c r="N2501" s="137">
        <f t="shared" si="725"/>
        <v>29322.908631139799</v>
      </c>
      <c r="O2501" s="143">
        <f t="shared" si="740"/>
        <v>-440.15606090768415</v>
      </c>
      <c r="P2501" s="137">
        <f t="shared" si="738"/>
        <v>235.79892604602537</v>
      </c>
      <c r="Q2501" s="137">
        <f t="shared" si="726"/>
        <v>-134.40863113979867</v>
      </c>
      <c r="R2501" s="144">
        <f t="shared" si="727"/>
        <v>-338.76576600145745</v>
      </c>
      <c r="T2501" s="92">
        <f t="shared" si="728"/>
        <v>9.0985765821817118E-5</v>
      </c>
      <c r="U2501" s="92">
        <f>SUM($T$13:T2501)</f>
        <v>0.99999183319526308</v>
      </c>
      <c r="V2501" s="92">
        <f t="shared" si="729"/>
        <v>124</v>
      </c>
      <c r="W2501" s="92">
        <v>208.9531790917772</v>
      </c>
      <c r="Y2501" s="92">
        <f t="shared" si="730"/>
        <v>1.2966029116972854E-14</v>
      </c>
      <c r="Z2501" s="92" t="e">
        <f>SUM($Y$13:Y2501)</f>
        <v>#N/A</v>
      </c>
      <c r="AA2501" s="92">
        <f t="shared" si="731"/>
        <v>566</v>
      </c>
      <c r="AB2501" s="92">
        <v>197.66105410673481</v>
      </c>
      <c r="AD2501" s="92">
        <f t="shared" si="732"/>
        <v>5.3649946736529198E-26</v>
      </c>
      <c r="AE2501" s="92" t="e">
        <f>SUM($AD$13:AD2501)</f>
        <v>#N/A</v>
      </c>
      <c r="AF2501" s="92">
        <f t="shared" si="733"/>
        <v>1077</v>
      </c>
      <c r="AG2501" s="92">
        <v>341.33240392695006</v>
      </c>
      <c r="AI2501" s="92">
        <f t="shared" si="734"/>
        <v>2.9602646101670107E-4</v>
      </c>
      <c r="AJ2501" s="92" t="e">
        <f>SUM($AI$13:AI2501)</f>
        <v>#N/A</v>
      </c>
      <c r="AK2501" s="92">
        <f t="shared" si="735"/>
        <v>101</v>
      </c>
      <c r="AL2501" s="92">
        <v>387.96811635230551</v>
      </c>
    </row>
    <row r="2502" spans="1:38">
      <c r="A2502" s="93">
        <v>2490</v>
      </c>
      <c r="B2502" s="130">
        <v>40372</v>
      </c>
      <c r="C2502" s="92">
        <v>16.013000000000002</v>
      </c>
      <c r="D2502" s="92">
        <v>19.247</v>
      </c>
      <c r="E2502" s="92">
        <v>12.673</v>
      </c>
      <c r="F2502" s="139">
        <f t="shared" si="723"/>
        <v>-1.0647598825954008E-2</v>
      </c>
      <c r="G2502" s="140">
        <f t="shared" si="723"/>
        <v>8.0011949914271518E-3</v>
      </c>
      <c r="H2502" s="140">
        <f t="shared" si="723"/>
        <v>2.4461453483783924E-3</v>
      </c>
      <c r="I2502" s="141">
        <f t="shared" si="741"/>
        <v>21.172042449884465</v>
      </c>
      <c r="J2502" s="142">
        <f t="shared" si="736"/>
        <v>25.281375571221488</v>
      </c>
      <c r="K2502" s="142">
        <f t="shared" si="739"/>
        <v>19.506599542334094</v>
      </c>
      <c r="L2502" s="143">
        <f t="shared" si="737"/>
        <v>14820.429714919126</v>
      </c>
      <c r="M2502" s="137">
        <f t="shared" si="724"/>
        <v>-15168.825342732893</v>
      </c>
      <c r="N2502" s="137">
        <f t="shared" si="725"/>
        <v>29259.899313501141</v>
      </c>
      <c r="O2502" s="143">
        <f t="shared" si="740"/>
        <v>159.50028508087235</v>
      </c>
      <c r="P2502" s="137">
        <f t="shared" si="738"/>
        <v>120.40534273289268</v>
      </c>
      <c r="Q2502" s="137">
        <f t="shared" si="726"/>
        <v>-71.399313501140568</v>
      </c>
      <c r="R2502" s="144">
        <f t="shared" si="727"/>
        <v>208.50631431262445</v>
      </c>
      <c r="T2502" s="92">
        <f t="shared" si="728"/>
        <v>5.4953254343402128E-40</v>
      </c>
      <c r="U2502" s="92">
        <f>SUM($T$13:T2502)</f>
        <v>0.99999183319526308</v>
      </c>
      <c r="V2502" s="92">
        <f t="shared" si="729"/>
        <v>1705</v>
      </c>
      <c r="W2502" s="92">
        <v>209.12351245571517</v>
      </c>
      <c r="Y2502" s="92">
        <f t="shared" si="730"/>
        <v>2.1430482657578331E-25</v>
      </c>
      <c r="Z2502" s="92" t="e">
        <f>SUM($Y$13:Y2502)</f>
        <v>#N/A</v>
      </c>
      <c r="AA2502" s="92">
        <f t="shared" si="731"/>
        <v>1050</v>
      </c>
      <c r="AB2502" s="92">
        <v>197.76593034310827</v>
      </c>
      <c r="AD2502" s="92">
        <f t="shared" si="732"/>
        <v>4.3068529161160441E-56</v>
      </c>
      <c r="AE2502" s="92" t="e">
        <f>SUM($AD$13:AD2502)</f>
        <v>#N/A</v>
      </c>
      <c r="AF2502" s="92">
        <f t="shared" si="733"/>
        <v>2428</v>
      </c>
      <c r="AG2502" s="92">
        <v>344.07789725208931</v>
      </c>
      <c r="AI2502" s="92">
        <f t="shared" si="734"/>
        <v>2.2164529890389844E-19</v>
      </c>
      <c r="AJ2502" s="92" t="e">
        <f>SUM($AI$13:AI2502)</f>
        <v>#N/A</v>
      </c>
      <c r="AK2502" s="92">
        <f t="shared" si="735"/>
        <v>780</v>
      </c>
      <c r="AL2502" s="92">
        <v>388.18436151524293</v>
      </c>
    </row>
    <row r="2503" spans="1:38">
      <c r="A2503" s="93">
        <v>2491</v>
      </c>
      <c r="B2503" s="130">
        <v>40371</v>
      </c>
      <c r="C2503" s="92">
        <v>15.981</v>
      </c>
      <c r="D2503" s="92">
        <v>19.247999</v>
      </c>
      <c r="E2503" s="92">
        <v>12.8188</v>
      </c>
      <c r="F2503" s="139">
        <f t="shared" si="723"/>
        <v>2.0023778236657463E-3</v>
      </c>
      <c r="G2503" s="140">
        <f t="shared" si="723"/>
        <v>-5.1901498955841951E-5</v>
      </c>
      <c r="H2503" s="140">
        <f t="shared" si="723"/>
        <v>-1.137391955565259E-2</v>
      </c>
      <c r="I2503" s="141">
        <f t="shared" si="741"/>
        <v>21.442750685188663</v>
      </c>
      <c r="J2503" s="142">
        <f t="shared" si="736"/>
        <v>25.079398274075139</v>
      </c>
      <c r="K2503" s="142">
        <f t="shared" si="739"/>
        <v>19.237674899366557</v>
      </c>
      <c r="L2503" s="143">
        <f t="shared" si="737"/>
        <v>15009.925479632064</v>
      </c>
      <c r="M2503" s="137">
        <f t="shared" si="724"/>
        <v>-15047.638964445083</v>
      </c>
      <c r="N2503" s="137">
        <f t="shared" si="725"/>
        <v>28856.512349049834</v>
      </c>
      <c r="O2503" s="143">
        <f t="shared" si="740"/>
        <v>-29.995479632065326</v>
      </c>
      <c r="P2503" s="137">
        <f t="shared" si="738"/>
        <v>-0.78103555491725274</v>
      </c>
      <c r="Q2503" s="137">
        <f t="shared" si="726"/>
        <v>331.98765095016643</v>
      </c>
      <c r="R2503" s="144">
        <f t="shared" si="727"/>
        <v>301.21113576318385</v>
      </c>
      <c r="T2503" s="92">
        <f t="shared" si="728"/>
        <v>2.1003444059205496E-56</v>
      </c>
      <c r="U2503" s="92">
        <f>SUM($T$13:T2503)</f>
        <v>0.99999183319526308</v>
      </c>
      <c r="V2503" s="92">
        <f t="shared" si="729"/>
        <v>2442</v>
      </c>
      <c r="W2503" s="92">
        <v>210.18559766728504</v>
      </c>
      <c r="Y2503" s="92">
        <f t="shared" si="730"/>
        <v>8.9172720612838222E-36</v>
      </c>
      <c r="Z2503" s="92" t="e">
        <f>SUM($Y$13:Y2503)</f>
        <v>#N/A</v>
      </c>
      <c r="AA2503" s="92">
        <f t="shared" si="731"/>
        <v>1516</v>
      </c>
      <c r="AB2503" s="92">
        <v>197.85955224166719</v>
      </c>
      <c r="AD2503" s="92">
        <f t="shared" si="732"/>
        <v>8.4109448789193737E-19</v>
      </c>
      <c r="AE2503" s="92" t="e">
        <f>SUM($AD$13:AD2503)</f>
        <v>#N/A</v>
      </c>
      <c r="AF2503" s="92">
        <f t="shared" si="733"/>
        <v>754</v>
      </c>
      <c r="AG2503" s="92">
        <v>344.46466436521951</v>
      </c>
      <c r="AI2503" s="92">
        <f t="shared" si="734"/>
        <v>2.719114942593786E-10</v>
      </c>
      <c r="AJ2503" s="92" t="e">
        <f>SUM($AI$13:AI2503)</f>
        <v>#N/A</v>
      </c>
      <c r="AK2503" s="92">
        <f t="shared" si="735"/>
        <v>372</v>
      </c>
      <c r="AL2503" s="92">
        <v>388.77570776135144</v>
      </c>
    </row>
    <row r="2504" spans="1:38">
      <c r="A2504" s="93">
        <v>2492</v>
      </c>
      <c r="B2504" s="130">
        <v>40368</v>
      </c>
      <c r="C2504" s="92">
        <v>16.007000000000001</v>
      </c>
      <c r="D2504" s="92">
        <v>19.228999999999999</v>
      </c>
      <c r="E2504" s="92">
        <v>12.7659</v>
      </c>
      <c r="F2504" s="139">
        <f t="shared" si="723"/>
        <v>-1.6242893733992014E-3</v>
      </c>
      <c r="G2504" s="140">
        <f t="shared" si="723"/>
        <v>9.8803889957888025E-4</v>
      </c>
      <c r="H2504" s="140">
        <f t="shared" si="723"/>
        <v>4.1438519806671348E-3</v>
      </c>
      <c r="I2504" s="141">
        <f t="shared" si="741"/>
        <v>21.365140369838194</v>
      </c>
      <c r="J2504" s="142">
        <f t="shared" si="736"/>
        <v>25.105480707228669</v>
      </c>
      <c r="K2504" s="142">
        <f t="shared" si="739"/>
        <v>19.539635215691803</v>
      </c>
      <c r="L2504" s="143">
        <f t="shared" si="737"/>
        <v>14955.598258886735</v>
      </c>
      <c r="M2504" s="137">
        <f t="shared" si="724"/>
        <v>-15063.288424337201</v>
      </c>
      <c r="N2504" s="137">
        <f t="shared" si="725"/>
        <v>29309.452823537704</v>
      </c>
      <c r="O2504" s="143">
        <f t="shared" si="740"/>
        <v>24.331741113262979</v>
      </c>
      <c r="P2504" s="137">
        <f t="shared" si="738"/>
        <v>14.86842433720085</v>
      </c>
      <c r="Q2504" s="137">
        <f t="shared" si="726"/>
        <v>-120.95282353770381</v>
      </c>
      <c r="R2504" s="144">
        <f t="shared" si="727"/>
        <v>-81.752658087239979</v>
      </c>
      <c r="T2504" s="92">
        <f t="shared" si="728"/>
        <v>8.8040686343580138E-20</v>
      </c>
      <c r="U2504" s="92">
        <f>SUM($T$13:T2504)</f>
        <v>0.99999183319526308</v>
      </c>
      <c r="V2504" s="92">
        <f t="shared" si="729"/>
        <v>798</v>
      </c>
      <c r="W2504" s="92">
        <v>210.23328509280145</v>
      </c>
      <c r="Y2504" s="92">
        <f t="shared" si="730"/>
        <v>2.6520695139599938E-51</v>
      </c>
      <c r="Z2504" s="92" t="e">
        <f>SUM($Y$13:Y2504)</f>
        <v>#N/A</v>
      </c>
      <c r="AA2504" s="92">
        <f t="shared" si="731"/>
        <v>2213</v>
      </c>
      <c r="AB2504" s="92">
        <v>198.42979206685231</v>
      </c>
      <c r="AD2504" s="92">
        <f t="shared" si="732"/>
        <v>1.7067712766611899E-29</v>
      </c>
      <c r="AE2504" s="92" t="e">
        <f>SUM($AD$13:AD2504)</f>
        <v>#N/A</v>
      </c>
      <c r="AF2504" s="92">
        <f t="shared" si="733"/>
        <v>1234</v>
      </c>
      <c r="AG2504" s="92">
        <v>344.60633457540825</v>
      </c>
      <c r="AI2504" s="92">
        <f t="shared" si="734"/>
        <v>4.1981973057755757E-24</v>
      </c>
      <c r="AJ2504" s="92" t="e">
        <f>SUM($AI$13:AI2504)</f>
        <v>#N/A</v>
      </c>
      <c r="AK2504" s="92">
        <f t="shared" si="735"/>
        <v>992</v>
      </c>
      <c r="AL2504" s="92">
        <v>389.44472445043175</v>
      </c>
    </row>
    <row r="2505" spans="1:38">
      <c r="A2505" s="93">
        <v>2493</v>
      </c>
      <c r="B2505" s="130">
        <v>40367</v>
      </c>
      <c r="C2505" s="92">
        <v>16.105</v>
      </c>
      <c r="D2505" s="92">
        <v>19.344000000000001</v>
      </c>
      <c r="E2505" s="92">
        <v>12.7659</v>
      </c>
      <c r="F2505" s="139">
        <f t="shared" si="723"/>
        <v>-6.0850667494566357E-3</v>
      </c>
      <c r="G2505" s="140">
        <f t="shared" si="723"/>
        <v>-5.9449958643508216E-3</v>
      </c>
      <c r="H2505" s="140">
        <f t="shared" si="723"/>
        <v>0</v>
      </c>
      <c r="I2505" s="141">
        <f t="shared" si="741"/>
        <v>21.269680180068303</v>
      </c>
      <c r="J2505" s="142">
        <f t="shared" si="736"/>
        <v>24.931595342224977</v>
      </c>
      <c r="K2505" s="142">
        <f t="shared" si="739"/>
        <v>19.459</v>
      </c>
      <c r="L2505" s="143">
        <f t="shared" si="737"/>
        <v>14888.776126047811</v>
      </c>
      <c r="M2505" s="137">
        <f t="shared" si="724"/>
        <v>-14958.957205334986</v>
      </c>
      <c r="N2505" s="137">
        <f t="shared" si="725"/>
        <v>29188.5</v>
      </c>
      <c r="O2505" s="143">
        <f t="shared" si="740"/>
        <v>91.153873952187496</v>
      </c>
      <c r="P2505" s="137">
        <f t="shared" si="738"/>
        <v>-89.462794665014371</v>
      </c>
      <c r="Q2505" s="137">
        <f t="shared" si="726"/>
        <v>0</v>
      </c>
      <c r="R2505" s="144">
        <f t="shared" si="727"/>
        <v>1.6910792871731246</v>
      </c>
      <c r="T2505" s="92">
        <f t="shared" si="728"/>
        <v>2.3612772330493261E-26</v>
      </c>
      <c r="U2505" s="92">
        <f>SUM($T$13:T2505)</f>
        <v>0.99999183319526308</v>
      </c>
      <c r="V2505" s="92">
        <f t="shared" si="729"/>
        <v>1093</v>
      </c>
      <c r="W2505" s="92">
        <v>210.80631023597925</v>
      </c>
      <c r="Y2505" s="92">
        <f t="shared" si="730"/>
        <v>3.0836703190196019E-15</v>
      </c>
      <c r="Z2505" s="92" t="e">
        <f>SUM($Y$13:Y2505)</f>
        <v>#N/A</v>
      </c>
      <c r="AA2505" s="92">
        <f t="shared" si="731"/>
        <v>594</v>
      </c>
      <c r="AB2505" s="92">
        <v>199.01199712814014</v>
      </c>
      <c r="AD2505" s="92">
        <f t="shared" si="732"/>
        <v>7.0008975016925438E-6</v>
      </c>
      <c r="AE2505" s="92" t="e">
        <f>SUM($AD$13:AD2505)</f>
        <v>#N/A</v>
      </c>
      <c r="AF2505" s="92">
        <f t="shared" si="733"/>
        <v>174</v>
      </c>
      <c r="AG2505" s="92">
        <v>348.43638383823418</v>
      </c>
      <c r="AI2505" s="92">
        <f t="shared" si="734"/>
        <v>8.3170490515593272E-21</v>
      </c>
      <c r="AJ2505" s="92" t="e">
        <f>SUM($AI$13:AI2505)</f>
        <v>#N/A</v>
      </c>
      <c r="AK2505" s="92">
        <f t="shared" si="735"/>
        <v>844</v>
      </c>
      <c r="AL2505" s="92">
        <v>389.48014530137516</v>
      </c>
    </row>
    <row r="2506" spans="1:38">
      <c r="A2506" s="93">
        <v>2494</v>
      </c>
      <c r="B2506" s="130">
        <v>40366</v>
      </c>
      <c r="C2506" s="92">
        <v>16.094000000000001</v>
      </c>
      <c r="D2506" s="92">
        <v>19.478999999999999</v>
      </c>
      <c r="E2506" s="92">
        <v>12.8369</v>
      </c>
      <c r="F2506" s="139">
        <f t="shared" si="723"/>
        <v>6.8348452839561702E-4</v>
      </c>
      <c r="G2506" s="140">
        <f t="shared" si="723"/>
        <v>-6.9305405821653565E-3</v>
      </c>
      <c r="H2506" s="140">
        <f t="shared" si="723"/>
        <v>-5.5309303648076735E-3</v>
      </c>
      <c r="I2506" s="141">
        <f t="shared" si="741"/>
        <v>21.414526500559212</v>
      </c>
      <c r="J2506" s="142">
        <f t="shared" si="736"/>
        <v>24.906877190820886</v>
      </c>
      <c r="K2506" s="142">
        <f t="shared" si="739"/>
        <v>19.351373626031208</v>
      </c>
      <c r="L2506" s="143">
        <f t="shared" si="737"/>
        <v>14990.168550391449</v>
      </c>
      <c r="M2506" s="137">
        <f t="shared" si="724"/>
        <v>-14944.126314492532</v>
      </c>
      <c r="N2506" s="137">
        <f t="shared" si="725"/>
        <v>29027.060439046811</v>
      </c>
      <c r="O2506" s="143">
        <f t="shared" si="740"/>
        <v>-10.23855039145019</v>
      </c>
      <c r="P2506" s="137">
        <f t="shared" si="738"/>
        <v>-104.29368550746767</v>
      </c>
      <c r="Q2506" s="137">
        <f t="shared" si="726"/>
        <v>161.43956095318936</v>
      </c>
      <c r="R2506" s="144">
        <f t="shared" si="727"/>
        <v>46.907325054271496</v>
      </c>
      <c r="T2506" s="92">
        <f t="shared" si="728"/>
        <v>9.5608118362659638E-51</v>
      </c>
      <c r="U2506" s="92">
        <f>SUM($T$13:T2506)</f>
        <v>0.99999183319526308</v>
      </c>
      <c r="V2506" s="92">
        <f t="shared" si="729"/>
        <v>2188</v>
      </c>
      <c r="W2506" s="92">
        <v>211.75142097107164</v>
      </c>
      <c r="Y2506" s="92">
        <f t="shared" si="730"/>
        <v>2.798677866727991E-14</v>
      </c>
      <c r="Z2506" s="92" t="e">
        <f>SUM($Y$13:Y2506)</f>
        <v>#N/A</v>
      </c>
      <c r="AA2506" s="92">
        <f t="shared" si="731"/>
        <v>551</v>
      </c>
      <c r="AB2506" s="92">
        <v>199.35055323420238</v>
      </c>
      <c r="AD2506" s="92">
        <f t="shared" si="732"/>
        <v>1.6397379753239791E-27</v>
      </c>
      <c r="AE2506" s="92" t="e">
        <f>SUM($AD$13:AD2506)</f>
        <v>#N/A</v>
      </c>
      <c r="AF2506" s="92">
        <f t="shared" si="733"/>
        <v>1145</v>
      </c>
      <c r="AG2506" s="92">
        <v>350.51335043793006</v>
      </c>
      <c r="AI2506" s="92">
        <f t="shared" si="734"/>
        <v>1.6058185858423734E-49</v>
      </c>
      <c r="AJ2506" s="92" t="e">
        <f>SUM($AI$13:AI2506)</f>
        <v>#N/A</v>
      </c>
      <c r="AK2506" s="92">
        <f t="shared" si="735"/>
        <v>2133</v>
      </c>
      <c r="AL2506" s="92">
        <v>390.02934105736313</v>
      </c>
    </row>
    <row r="2507" spans="1:38">
      <c r="A2507" s="93">
        <v>2495</v>
      </c>
      <c r="B2507" s="130">
        <v>40365</v>
      </c>
      <c r="C2507" s="92">
        <v>16.207001000000002</v>
      </c>
      <c r="D2507" s="92">
        <v>19.620999999999999</v>
      </c>
      <c r="E2507" s="92">
        <v>12.959</v>
      </c>
      <c r="F2507" s="139">
        <f t="shared" si="723"/>
        <v>-6.9723571930426775E-3</v>
      </c>
      <c r="G2507" s="140">
        <f t="shared" si="723"/>
        <v>-7.2371438764589069E-3</v>
      </c>
      <c r="H2507" s="140">
        <f t="shared" si="723"/>
        <v>-9.4220233042672241E-3</v>
      </c>
      <c r="I2507" s="141">
        <f t="shared" si="741"/>
        <v>21.250692253304607</v>
      </c>
      <c r="J2507" s="142">
        <f t="shared" si="736"/>
        <v>24.899187365577696</v>
      </c>
      <c r="K2507" s="142">
        <f t="shared" si="739"/>
        <v>19.275656848522264</v>
      </c>
      <c r="L2507" s="143">
        <f t="shared" si="737"/>
        <v>14875.484577313224</v>
      </c>
      <c r="M2507" s="137">
        <f t="shared" si="724"/>
        <v>-14939.512419346618</v>
      </c>
      <c r="N2507" s="137">
        <f t="shared" si="725"/>
        <v>28913.485272783397</v>
      </c>
      <c r="O2507" s="143">
        <f t="shared" si="740"/>
        <v>104.44542268677469</v>
      </c>
      <c r="P2507" s="137">
        <f t="shared" si="738"/>
        <v>-108.90758065338196</v>
      </c>
      <c r="Q2507" s="137">
        <f t="shared" si="726"/>
        <v>275.01472721660321</v>
      </c>
      <c r="R2507" s="144">
        <f t="shared" si="727"/>
        <v>270.55256924999594</v>
      </c>
      <c r="T2507" s="92">
        <f t="shared" si="728"/>
        <v>4.4046467944884494E-52</v>
      </c>
      <c r="U2507" s="92">
        <f>SUM($T$13:T2507)</f>
        <v>0.99999183319526308</v>
      </c>
      <c r="V2507" s="92">
        <f t="shared" si="729"/>
        <v>2248</v>
      </c>
      <c r="W2507" s="92">
        <v>212.16778990852981</v>
      </c>
      <c r="Y2507" s="92">
        <f t="shared" si="730"/>
        <v>1.0688419098736361E-21</v>
      </c>
      <c r="Z2507" s="92" t="e">
        <f>SUM($Y$13:Y2507)</f>
        <v>#N/A</v>
      </c>
      <c r="AA2507" s="92">
        <f t="shared" si="731"/>
        <v>884</v>
      </c>
      <c r="AB2507" s="92">
        <v>199.50134114961111</v>
      </c>
      <c r="AD2507" s="92">
        <f t="shared" si="732"/>
        <v>7.2281176492534318E-46</v>
      </c>
      <c r="AE2507" s="92" t="e">
        <f>SUM($AD$13:AD2507)</f>
        <v>#N/A</v>
      </c>
      <c r="AF2507" s="92">
        <f t="shared" si="733"/>
        <v>1969</v>
      </c>
      <c r="AG2507" s="92">
        <v>353.76053981708537</v>
      </c>
      <c r="AI2507" s="92">
        <f t="shared" si="734"/>
        <v>9.3268311167349452E-28</v>
      </c>
      <c r="AJ2507" s="92" t="e">
        <f>SUM($AI$13:AI2507)</f>
        <v>#N/A</v>
      </c>
      <c r="AK2507" s="92">
        <f t="shared" si="735"/>
        <v>1156</v>
      </c>
      <c r="AL2507" s="92">
        <v>390.39587429455969</v>
      </c>
    </row>
    <row r="2508" spans="1:38">
      <c r="A2508" s="93">
        <v>2496</v>
      </c>
      <c r="B2508" s="130">
        <v>40364</v>
      </c>
      <c r="C2508" s="92">
        <v>16.274999999999999</v>
      </c>
      <c r="D2508" s="92">
        <v>19.743998999999999</v>
      </c>
      <c r="E2508" s="92">
        <v>13.0519</v>
      </c>
      <c r="F2508" s="139">
        <f t="shared" si="723"/>
        <v>-4.1781259600612852E-3</v>
      </c>
      <c r="G2508" s="140">
        <f t="shared" si="723"/>
        <v>-6.2296903479380772E-3</v>
      </c>
      <c r="H2508" s="140">
        <f t="shared" si="723"/>
        <v>-7.1177376473923193E-3</v>
      </c>
      <c r="I2508" s="141">
        <f t="shared" si="741"/>
        <v>21.310488522267285</v>
      </c>
      <c r="J2508" s="142">
        <f t="shared" si="736"/>
        <v>24.924455005290469</v>
      </c>
      <c r="K2508" s="142">
        <f t="shared" si="739"/>
        <v>19.320495943119393</v>
      </c>
      <c r="L2508" s="143">
        <f t="shared" si="737"/>
        <v>14917.3419655871</v>
      </c>
      <c r="M2508" s="137">
        <f t="shared" si="724"/>
        <v>-14954.673003174281</v>
      </c>
      <c r="N2508" s="137">
        <f t="shared" si="725"/>
        <v>28980.743914679089</v>
      </c>
      <c r="O2508" s="143">
        <f t="shared" si="740"/>
        <v>62.588034412898196</v>
      </c>
      <c r="P2508" s="137">
        <f t="shared" si="738"/>
        <v>-93.746996825719179</v>
      </c>
      <c r="Q2508" s="137">
        <f t="shared" si="726"/>
        <v>207.75608532091064</v>
      </c>
      <c r="R2508" s="144">
        <f t="shared" si="727"/>
        <v>176.59712290808966</v>
      </c>
      <c r="T2508" s="92">
        <f t="shared" si="728"/>
        <v>2.9983279320691497E-20</v>
      </c>
      <c r="U2508" s="92">
        <f>SUM($T$13:T2508)</f>
        <v>0.99999183319526308</v>
      </c>
      <c r="V2508" s="92">
        <f t="shared" si="729"/>
        <v>819</v>
      </c>
      <c r="W2508" s="92">
        <v>212.84330449052504</v>
      </c>
      <c r="Y2508" s="92">
        <f t="shared" si="730"/>
        <v>1.7879299314231015E-39</v>
      </c>
      <c r="Z2508" s="92" t="e">
        <f>SUM($Y$13:Y2508)</f>
        <v>#N/A</v>
      </c>
      <c r="AA2508" s="92">
        <f t="shared" si="731"/>
        <v>1682</v>
      </c>
      <c r="AB2508" s="92">
        <v>199.83808215141107</v>
      </c>
      <c r="AD2508" s="92">
        <f t="shared" si="732"/>
        <v>1.7793003721245133E-49</v>
      </c>
      <c r="AE2508" s="92" t="e">
        <f>SUM($AD$13:AD2508)</f>
        <v>#N/A</v>
      </c>
      <c r="AF2508" s="92">
        <f t="shared" si="733"/>
        <v>2131</v>
      </c>
      <c r="AG2508" s="92">
        <v>354.03726890451799</v>
      </c>
      <c r="AI2508" s="92">
        <f t="shared" si="734"/>
        <v>4.2728010165431369E-30</v>
      </c>
      <c r="AJ2508" s="92" t="e">
        <f>SUM($AI$13:AI2508)</f>
        <v>#N/A</v>
      </c>
      <c r="AK2508" s="92">
        <f t="shared" si="735"/>
        <v>1261</v>
      </c>
      <c r="AL2508" s="92">
        <v>391.7230480123817</v>
      </c>
    </row>
    <row r="2509" spans="1:38">
      <c r="A2509" s="93">
        <v>2497</v>
      </c>
      <c r="B2509" s="130">
        <v>40361</v>
      </c>
      <c r="C2509" s="92">
        <v>16.304001</v>
      </c>
      <c r="D2509" s="92">
        <v>19.879999000000002</v>
      </c>
      <c r="E2509" s="92">
        <v>13.078099999999999</v>
      </c>
      <c r="F2509" s="139">
        <f t="shared" si="723"/>
        <v>-1.778765837906926E-3</v>
      </c>
      <c r="G2509" s="140">
        <f t="shared" si="723"/>
        <v>-6.8410466217831978E-3</v>
      </c>
      <c r="H2509" s="140">
        <f t="shared" si="723"/>
        <v>-2.003349110344721E-3</v>
      </c>
      <c r="I2509" s="141">
        <f t="shared" si="741"/>
        <v>21.361834588945374</v>
      </c>
      <c r="J2509" s="142">
        <f t="shared" si="736"/>
        <v>24.909121761993042</v>
      </c>
      <c r="K2509" s="142">
        <f t="shared" si="739"/>
        <v>19.420016829661801</v>
      </c>
      <c r="L2509" s="143">
        <f t="shared" si="737"/>
        <v>14953.284212261762</v>
      </c>
      <c r="M2509" s="137">
        <f t="shared" si="724"/>
        <v>-14945.473057195824</v>
      </c>
      <c r="N2509" s="137">
        <f t="shared" si="725"/>
        <v>29130.025244492703</v>
      </c>
      <c r="O2509" s="143">
        <f t="shared" si="740"/>
        <v>26.645787738236322</v>
      </c>
      <c r="P2509" s="137">
        <f t="shared" si="738"/>
        <v>-102.94694280417571</v>
      </c>
      <c r="Q2509" s="137">
        <f t="shared" si="726"/>
        <v>58.474755507297232</v>
      </c>
      <c r="R2509" s="144">
        <f t="shared" si="727"/>
        <v>-17.826399558642152</v>
      </c>
      <c r="T2509" s="92">
        <f t="shared" si="728"/>
        <v>2.1828219471075606E-40</v>
      </c>
      <c r="U2509" s="92">
        <f>SUM($T$13:T2509)</f>
        <v>0.99999183319526308</v>
      </c>
      <c r="V2509" s="92">
        <f t="shared" si="729"/>
        <v>1723</v>
      </c>
      <c r="W2509" s="92">
        <v>213.0052903901651</v>
      </c>
      <c r="Y2509" s="92">
        <f t="shared" si="730"/>
        <v>5.3267027199009868E-9</v>
      </c>
      <c r="Z2509" s="92" t="e">
        <f>SUM($Y$13:Y2509)</f>
        <v>#N/A</v>
      </c>
      <c r="AA2509" s="92">
        <f t="shared" si="731"/>
        <v>314</v>
      </c>
      <c r="AB2509" s="92">
        <v>200.25177459612496</v>
      </c>
      <c r="AD2509" s="92">
        <f t="shared" si="732"/>
        <v>5.7432665912475103E-23</v>
      </c>
      <c r="AE2509" s="92" t="e">
        <f>SUM($AD$13:AD2509)</f>
        <v>#N/A</v>
      </c>
      <c r="AF2509" s="92">
        <f t="shared" si="733"/>
        <v>941</v>
      </c>
      <c r="AG2509" s="92">
        <v>357.01377431906803</v>
      </c>
      <c r="AI2509" s="92">
        <f t="shared" si="734"/>
        <v>1.6528057949218092E-53</v>
      </c>
      <c r="AJ2509" s="92" t="e">
        <f>SUM($AI$13:AI2509)</f>
        <v>#N/A</v>
      </c>
      <c r="AK2509" s="92">
        <f t="shared" si="735"/>
        <v>2312</v>
      </c>
      <c r="AL2509" s="92">
        <v>392.0527336621526</v>
      </c>
    </row>
    <row r="2510" spans="1:38">
      <c r="A2510" s="93">
        <v>2498</v>
      </c>
      <c r="B2510" s="130">
        <v>40360</v>
      </c>
      <c r="C2510" s="92">
        <v>16.097999999999999</v>
      </c>
      <c r="D2510" s="92">
        <v>19.721001000000001</v>
      </c>
      <c r="E2510" s="92">
        <v>13.003</v>
      </c>
      <c r="F2510" s="139">
        <f t="shared" ref="F2510:H2573" si="742">C2509/C2510-1</f>
        <v>1.2796682817741267E-2</v>
      </c>
      <c r="G2510" s="140">
        <f t="shared" si="742"/>
        <v>8.0623696535484513E-3</v>
      </c>
      <c r="H2510" s="140">
        <f t="shared" si="742"/>
        <v>5.7755902484042387E-3</v>
      </c>
      <c r="I2510" s="141">
        <f t="shared" si="741"/>
        <v>21.67374773263138</v>
      </c>
      <c r="J2510" s="142">
        <f t="shared" si="736"/>
        <v>25.282909874569754</v>
      </c>
      <c r="K2510" s="142">
        <f t="shared" si="739"/>
        <v>19.571387210643699</v>
      </c>
      <c r="L2510" s="143">
        <f t="shared" si="737"/>
        <v>15171.623412841966</v>
      </c>
      <c r="M2510" s="137">
        <f t="shared" ref="M2510:M2573" si="743">$C$5*J2510</f>
        <v>-15169.745924741852</v>
      </c>
      <c r="N2510" s="137">
        <f t="shared" ref="N2510:N2573" si="744">$C$6*K2510</f>
        <v>29357.08081596555</v>
      </c>
      <c r="O2510" s="143">
        <f t="shared" si="740"/>
        <v>-191.69341284196707</v>
      </c>
      <c r="P2510" s="137">
        <f t="shared" si="738"/>
        <v>121.32592474185185</v>
      </c>
      <c r="Q2510" s="137">
        <f t="shared" ref="Q2510:Q2573" si="745">$N$13-N2510</f>
        <v>-168.58081596554985</v>
      </c>
      <c r="R2510" s="144">
        <f t="shared" ref="R2510:R2573" si="746">O2510+P2510+Q2510</f>
        <v>-238.94830406566507</v>
      </c>
      <c r="T2510" s="92">
        <f t="shared" ref="T2510:T2573" si="747">$U$1^(V2510-1)*$U$2</f>
        <v>3.5675309337322974E-53</v>
      </c>
      <c r="U2510" s="92">
        <f>SUM($T$13:T2510)</f>
        <v>0.99999183319526308</v>
      </c>
      <c r="V2510" s="92">
        <f t="shared" ref="V2510:V2573" si="748">MATCH(W2510,$O$13:$O$2603,0)</f>
        <v>2297</v>
      </c>
      <c r="W2510" s="92">
        <v>213.00796977973005</v>
      </c>
      <c r="Y2510" s="92">
        <f t="shared" ref="Y2510:Y2573" si="749">$U$1^(AA2510-1)*$U$2</f>
        <v>1.6280345581659439E-10</v>
      </c>
      <c r="Z2510" s="92" t="e">
        <f>SUM($Y$13:Y2510)</f>
        <v>#N/A</v>
      </c>
      <c r="AA2510" s="92">
        <f t="shared" ref="AA2510:AA2573" si="750">MATCH(AB2510,$P$13:$P$2603,0)</f>
        <v>382</v>
      </c>
      <c r="AB2510" s="92">
        <v>200.31237241362214</v>
      </c>
      <c r="AD2510" s="92">
        <f t="shared" ref="AD2510:AD2573" si="751">$U$1^(AF2510-1)*$U$2</f>
        <v>1.6808738194822623E-50</v>
      </c>
      <c r="AE2510" s="92" t="e">
        <f>SUM($AD$13:AD2510)</f>
        <v>#N/A</v>
      </c>
      <c r="AF2510" s="92">
        <f t="shared" ref="AF2510:AF2573" si="752">MATCH(AG2510,$Q$13:$Q$2603,0)</f>
        <v>2177</v>
      </c>
      <c r="AG2510" s="92">
        <v>357.02078772999084</v>
      </c>
      <c r="AI2510" s="92">
        <f t="shared" ref="AI2510:AI2573" si="753">$U$1^(AK2510-1)*$U$2</f>
        <v>3.6485373421280209E-49</v>
      </c>
      <c r="AJ2510" s="92" t="e">
        <f>SUM($AI$13:AI2510)</f>
        <v>#N/A</v>
      </c>
      <c r="AK2510" s="92">
        <f t="shared" ref="AK2510:AK2573" si="754">MATCH(AL2510,$R$13:$R$2603,0)</f>
        <v>2117</v>
      </c>
      <c r="AL2510" s="92">
        <v>392.85783871629246</v>
      </c>
    </row>
    <row r="2511" spans="1:38">
      <c r="A2511" s="93">
        <v>2499</v>
      </c>
      <c r="B2511" s="130">
        <v>40359</v>
      </c>
      <c r="C2511" s="92">
        <v>15.62</v>
      </c>
      <c r="D2511" s="92">
        <v>19.32</v>
      </c>
      <c r="E2511" s="92">
        <v>12.9297</v>
      </c>
      <c r="F2511" s="139">
        <f t="shared" si="742"/>
        <v>3.0601792573623499E-2</v>
      </c>
      <c r="G2511" s="140">
        <f t="shared" si="742"/>
        <v>2.0755745341614951E-2</v>
      </c>
      <c r="H2511" s="140">
        <f t="shared" si="742"/>
        <v>5.6691183863508687E-3</v>
      </c>
      <c r="I2511" s="141">
        <f t="shared" si="741"/>
        <v>22.054775300896285</v>
      </c>
      <c r="J2511" s="142">
        <f t="shared" ref="J2511:J2574" si="755">$D$13*(1+G2511)</f>
        <v>25.601268622189441</v>
      </c>
      <c r="K2511" s="142">
        <f t="shared" si="739"/>
        <v>19.569315374680002</v>
      </c>
      <c r="L2511" s="143">
        <f t="shared" ref="L2511:L2574" si="756">$C$4*I2511</f>
        <v>15438.342710627399</v>
      </c>
      <c r="M2511" s="137">
        <f t="shared" si="743"/>
        <v>-15360.761173313664</v>
      </c>
      <c r="N2511" s="137">
        <f t="shared" si="744"/>
        <v>29353.973062020003</v>
      </c>
      <c r="O2511" s="143">
        <f t="shared" si="740"/>
        <v>-458.41271062740088</v>
      </c>
      <c r="P2511" s="137">
        <f t="shared" ref="P2511:P2574" si="757">$M$13-M2511</f>
        <v>312.3411733136636</v>
      </c>
      <c r="Q2511" s="137">
        <f t="shared" si="745"/>
        <v>-165.47306202000254</v>
      </c>
      <c r="R2511" s="144">
        <f t="shared" si="746"/>
        <v>-311.54459933373982</v>
      </c>
      <c r="T2511" s="92">
        <f t="shared" si="747"/>
        <v>1.607063423944547E-58</v>
      </c>
      <c r="U2511" s="92">
        <f>SUM($T$13:T2511)</f>
        <v>0.99999183319526308</v>
      </c>
      <c r="V2511" s="92">
        <f t="shared" si="748"/>
        <v>2537</v>
      </c>
      <c r="W2511" s="92">
        <v>213.01990231235141</v>
      </c>
      <c r="Y2511" s="92">
        <f t="shared" si="749"/>
        <v>7.9641648373927957E-47</v>
      </c>
      <c r="Z2511" s="92" t="e">
        <f>SUM($Y$13:Y2511)</f>
        <v>#N/A</v>
      </c>
      <c r="AA2511" s="92">
        <f t="shared" si="750"/>
        <v>2012</v>
      </c>
      <c r="AB2511" s="92">
        <v>201.05161693310947</v>
      </c>
      <c r="AD2511" s="92">
        <f t="shared" si="751"/>
        <v>5.2165152954904801E-31</v>
      </c>
      <c r="AE2511" s="92" t="e">
        <f>SUM($AD$13:AD2511)</f>
        <v>#N/A</v>
      </c>
      <c r="AF2511" s="92">
        <f t="shared" si="752"/>
        <v>1302</v>
      </c>
      <c r="AG2511" s="92">
        <v>359.48122000955846</v>
      </c>
      <c r="AI2511" s="92">
        <f t="shared" si="753"/>
        <v>1.2072276112524362E-45</v>
      </c>
      <c r="AJ2511" s="92" t="e">
        <f>SUM($AI$13:AI2511)</f>
        <v>#N/A</v>
      </c>
      <c r="AK2511" s="92">
        <f t="shared" si="754"/>
        <v>1959</v>
      </c>
      <c r="AL2511" s="92">
        <v>395.95610314699661</v>
      </c>
    </row>
    <row r="2512" spans="1:38">
      <c r="A2512" s="93">
        <v>2500</v>
      </c>
      <c r="B2512" s="130">
        <v>40358</v>
      </c>
      <c r="C2512" s="92">
        <v>15.494</v>
      </c>
      <c r="D2512" s="92">
        <v>19.403998999999999</v>
      </c>
      <c r="E2512" s="92">
        <v>12.891999999999999</v>
      </c>
      <c r="F2512" s="139">
        <f t="shared" si="742"/>
        <v>8.1321801987865872E-3</v>
      </c>
      <c r="G2512" s="140">
        <f t="shared" si="742"/>
        <v>-4.3289530163342915E-3</v>
      </c>
      <c r="H2512" s="140">
        <f t="shared" si="742"/>
        <v>2.9242941358982311E-3</v>
      </c>
      <c r="I2512" s="141">
        <f t="shared" si="741"/>
        <v>21.57392784303601</v>
      </c>
      <c r="J2512" s="142">
        <f t="shared" si="755"/>
        <v>24.972126828083226</v>
      </c>
      <c r="K2512" s="142">
        <f t="shared" ref="K2512:K2575" si="758">$E$13*(1+H2512)</f>
        <v>19.515903839590443</v>
      </c>
      <c r="L2512" s="143">
        <f t="shared" si="756"/>
        <v>15101.749490125207</v>
      </c>
      <c r="M2512" s="137">
        <f t="shared" si="743"/>
        <v>-14983.276096849935</v>
      </c>
      <c r="N2512" s="137">
        <f t="shared" si="744"/>
        <v>29273.855759385664</v>
      </c>
      <c r="O2512" s="143">
        <f t="shared" si="740"/>
        <v>-121.81949012520818</v>
      </c>
      <c r="P2512" s="137">
        <f t="shared" si="757"/>
        <v>-65.143903150064943</v>
      </c>
      <c r="Q2512" s="137">
        <f t="shared" si="745"/>
        <v>-85.355759385663987</v>
      </c>
      <c r="R2512" s="144">
        <f t="shared" si="746"/>
        <v>-272.31915266093711</v>
      </c>
      <c r="T2512" s="92">
        <f t="shared" si="747"/>
        <v>2.6520695139599938E-51</v>
      </c>
      <c r="U2512" s="92">
        <f>SUM($T$13:T2512)</f>
        <v>0.99999183319526308</v>
      </c>
      <c r="V2512" s="92">
        <f t="shared" si="748"/>
        <v>2213</v>
      </c>
      <c r="W2512" s="92">
        <v>213.09130211060437</v>
      </c>
      <c r="Y2512" s="92">
        <f t="shared" si="749"/>
        <v>8.6503483493664151E-14</v>
      </c>
      <c r="Z2512" s="92" t="e">
        <f>SUM($Y$13:Y2512)</f>
        <v>#N/A</v>
      </c>
      <c r="AA2512" s="92">
        <f t="shared" si="750"/>
        <v>529</v>
      </c>
      <c r="AB2512" s="92">
        <v>201.24275404105902</v>
      </c>
      <c r="AD2512" s="92">
        <f t="shared" si="751"/>
        <v>1.9684708394338674E-31</v>
      </c>
      <c r="AE2512" s="92" t="e">
        <f>SUM($AD$13:AD2512)</f>
        <v>#N/A</v>
      </c>
      <c r="AF2512" s="92">
        <f t="shared" si="752"/>
        <v>1321</v>
      </c>
      <c r="AG2512" s="92">
        <v>361.55667787871062</v>
      </c>
      <c r="AI2512" s="92">
        <f t="shared" si="753"/>
        <v>9.7854850043719699E-56</v>
      </c>
      <c r="AJ2512" s="92" t="e">
        <f>SUM($AI$13:AI2512)</f>
        <v>#N/A</v>
      </c>
      <c r="AK2512" s="92">
        <f t="shared" si="754"/>
        <v>2412</v>
      </c>
      <c r="AL2512" s="92">
        <v>396.67787115554165</v>
      </c>
    </row>
    <row r="2513" spans="1:38">
      <c r="A2513" s="93">
        <v>2501</v>
      </c>
      <c r="B2513" s="130">
        <v>40357</v>
      </c>
      <c r="C2513" s="92">
        <v>15.430999999999999</v>
      </c>
      <c r="D2513" s="92">
        <v>19.209999</v>
      </c>
      <c r="E2513" s="92">
        <v>12.7242</v>
      </c>
      <c r="F2513" s="139">
        <f t="shared" si="742"/>
        <v>4.0826906875770508E-3</v>
      </c>
      <c r="G2513" s="140">
        <f t="shared" si="742"/>
        <v>1.0098907345075903E-2</v>
      </c>
      <c r="H2513" s="140">
        <f t="shared" si="742"/>
        <v>1.3187469546219077E-2</v>
      </c>
      <c r="I2513" s="141">
        <f t="shared" si="741"/>
        <v>21.487269172445078</v>
      </c>
      <c r="J2513" s="142">
        <f t="shared" si="755"/>
        <v>25.333987665449644</v>
      </c>
      <c r="K2513" s="142">
        <f t="shared" si="758"/>
        <v>19.715614969899878</v>
      </c>
      <c r="L2513" s="143">
        <f t="shared" si="756"/>
        <v>15041.088420711554</v>
      </c>
      <c r="M2513" s="137">
        <f t="shared" si="743"/>
        <v>-15200.392599269786</v>
      </c>
      <c r="N2513" s="137">
        <f t="shared" si="744"/>
        <v>29573.422454849817</v>
      </c>
      <c r="O2513" s="143">
        <f t="shared" ref="O2513:O2576" si="759">$L$13-L2513</f>
        <v>-61.158420711555664</v>
      </c>
      <c r="P2513" s="137">
        <f t="shared" si="757"/>
        <v>151.97259926978586</v>
      </c>
      <c r="Q2513" s="137">
        <f t="shared" si="745"/>
        <v>-384.92245484981686</v>
      </c>
      <c r="R2513" s="144">
        <f t="shared" si="746"/>
        <v>-294.10827629158666</v>
      </c>
      <c r="T2513" s="92">
        <f t="shared" si="747"/>
        <v>7.0280752486306255E-51</v>
      </c>
      <c r="U2513" s="92">
        <f>SUM($T$13:T2513)</f>
        <v>0.99999183319526308</v>
      </c>
      <c r="V2513" s="92">
        <f t="shared" si="748"/>
        <v>2194</v>
      </c>
      <c r="W2513" s="92">
        <v>213.52961047948702</v>
      </c>
      <c r="Y2513" s="92">
        <f t="shared" si="749"/>
        <v>6.7742884340516432E-21</v>
      </c>
      <c r="Z2513" s="92" t="e">
        <f>SUM($Y$13:Y2513)</f>
        <v>#N/A</v>
      </c>
      <c r="AA2513" s="92">
        <f t="shared" si="750"/>
        <v>848</v>
      </c>
      <c r="AB2513" s="92">
        <v>201.58936722195358</v>
      </c>
      <c r="AD2513" s="92">
        <f t="shared" si="751"/>
        <v>4.8691624897955061E-25</v>
      </c>
      <c r="AE2513" s="92" t="e">
        <f>SUM($AD$13:AD2513)</f>
        <v>#N/A</v>
      </c>
      <c r="AF2513" s="92">
        <f t="shared" si="752"/>
        <v>1034</v>
      </c>
      <c r="AG2513" s="92">
        <v>361.87154062702757</v>
      </c>
      <c r="AI2513" s="92">
        <f t="shared" si="753"/>
        <v>3.225299406312303E-7</v>
      </c>
      <c r="AJ2513" s="92" t="e">
        <f>SUM($AI$13:AI2513)</f>
        <v>#N/A</v>
      </c>
      <c r="AK2513" s="92">
        <f t="shared" si="754"/>
        <v>234</v>
      </c>
      <c r="AL2513" s="92">
        <v>398.70329062043493</v>
      </c>
    </row>
    <row r="2514" spans="1:38">
      <c r="A2514" s="93">
        <v>2502</v>
      </c>
      <c r="B2514" s="130">
        <v>40354</v>
      </c>
      <c r="C2514" s="92">
        <v>15.510999999999999</v>
      </c>
      <c r="D2514" s="92">
        <v>19.032</v>
      </c>
      <c r="E2514" s="92">
        <v>12.6404</v>
      </c>
      <c r="F2514" s="139">
        <f t="shared" si="742"/>
        <v>-5.1576300689832877E-3</v>
      </c>
      <c r="G2514" s="140">
        <f t="shared" si="742"/>
        <v>9.3526166456494586E-3</v>
      </c>
      <c r="H2514" s="140">
        <f t="shared" si="742"/>
        <v>6.6295370399671594E-3</v>
      </c>
      <c r="I2514" s="141">
        <f t="shared" si="741"/>
        <v>21.289527232286762</v>
      </c>
      <c r="J2514" s="142">
        <f t="shared" si="755"/>
        <v>25.31527017230454</v>
      </c>
      <c r="K2514" s="142">
        <f t="shared" si="758"/>
        <v>19.58800416126072</v>
      </c>
      <c r="L2514" s="143">
        <f t="shared" si="756"/>
        <v>14902.669062600733</v>
      </c>
      <c r="M2514" s="137">
        <f t="shared" si="743"/>
        <v>-15189.162103382725</v>
      </c>
      <c r="N2514" s="137">
        <f t="shared" si="744"/>
        <v>29382.006241891078</v>
      </c>
      <c r="O2514" s="143">
        <f t="shared" si="759"/>
        <v>77.260937399265458</v>
      </c>
      <c r="P2514" s="137">
        <f t="shared" si="757"/>
        <v>140.74210338272496</v>
      </c>
      <c r="Q2514" s="137">
        <f t="shared" si="745"/>
        <v>-193.50624189107839</v>
      </c>
      <c r="R2514" s="144">
        <f t="shared" si="746"/>
        <v>24.496798890912032</v>
      </c>
      <c r="T2514" s="92">
        <f t="shared" si="747"/>
        <v>3.8316477796995843E-22</v>
      </c>
      <c r="U2514" s="92">
        <f>SUM($T$13:T2514)</f>
        <v>0.99999183319526308</v>
      </c>
      <c r="V2514" s="92">
        <f t="shared" si="748"/>
        <v>904</v>
      </c>
      <c r="W2514" s="92">
        <v>213.64807308988384</v>
      </c>
      <c r="Y2514" s="92">
        <f t="shared" si="749"/>
        <v>3.8689046875000001E-2</v>
      </c>
      <c r="Z2514" s="92" t="e">
        <f>SUM($Y$13:Y2514)</f>
        <v>#N/A</v>
      </c>
      <c r="AA2514" s="92">
        <f t="shared" si="750"/>
        <v>6</v>
      </c>
      <c r="AB2514" s="92">
        <v>201.86895813338742</v>
      </c>
      <c r="AD2514" s="92">
        <f t="shared" si="751"/>
        <v>9.7703311199143441E-38</v>
      </c>
      <c r="AE2514" s="92" t="e">
        <f>SUM($AD$13:AD2514)</f>
        <v>#N/A</v>
      </c>
      <c r="AF2514" s="92">
        <f t="shared" si="752"/>
        <v>1604</v>
      </c>
      <c r="AG2514" s="92">
        <v>362.4639876813053</v>
      </c>
      <c r="AI2514" s="92">
        <f t="shared" si="753"/>
        <v>2.5582838026196715E-30</v>
      </c>
      <c r="AJ2514" s="92" t="e">
        <f>SUM($AI$13:AI2514)</f>
        <v>#N/A</v>
      </c>
      <c r="AK2514" s="92">
        <f t="shared" si="754"/>
        <v>1271</v>
      </c>
      <c r="AL2514" s="92">
        <v>398.75092031980785</v>
      </c>
    </row>
    <row r="2515" spans="1:38">
      <c r="A2515" s="93">
        <v>2503</v>
      </c>
      <c r="B2515" s="130">
        <v>40353</v>
      </c>
      <c r="C2515" s="92">
        <v>15.532999999999999</v>
      </c>
      <c r="D2515" s="92">
        <v>18.98</v>
      </c>
      <c r="E2515" s="92">
        <v>12.7143</v>
      </c>
      <c r="F2515" s="139">
        <f t="shared" si="742"/>
        <v>-1.416339406425049E-3</v>
      </c>
      <c r="G2515" s="140">
        <f t="shared" si="742"/>
        <v>2.739726027397138E-3</v>
      </c>
      <c r="H2515" s="140">
        <f t="shared" si="742"/>
        <v>-5.812353019828076E-3</v>
      </c>
      <c r="I2515" s="141">
        <f t="shared" ref="I2515:I2578" si="760">$C$13*(1+F2515)</f>
        <v>21.369590478336445</v>
      </c>
      <c r="J2515" s="142">
        <f t="shared" si="755"/>
        <v>25.14941424657534</v>
      </c>
      <c r="K2515" s="142">
        <f t="shared" si="758"/>
        <v>19.345897422587164</v>
      </c>
      <c r="L2515" s="143">
        <f t="shared" si="756"/>
        <v>14958.713334835511</v>
      </c>
      <c r="M2515" s="137">
        <f t="shared" si="743"/>
        <v>-15089.648547945204</v>
      </c>
      <c r="N2515" s="137">
        <f t="shared" si="744"/>
        <v>29018.846133880746</v>
      </c>
      <c r="O2515" s="143">
        <f t="shared" si="759"/>
        <v>21.216665164487495</v>
      </c>
      <c r="P2515" s="137">
        <f t="shared" si="757"/>
        <v>41.2285479452039</v>
      </c>
      <c r="Q2515" s="137">
        <f t="shared" si="745"/>
        <v>169.65386611925351</v>
      </c>
      <c r="R2515" s="144">
        <f t="shared" si="746"/>
        <v>232.0990792289449</v>
      </c>
      <c r="T2515" s="92">
        <f t="shared" si="747"/>
        <v>4.454373320379231E-50</v>
      </c>
      <c r="U2515" s="92">
        <f>SUM($T$13:T2515)</f>
        <v>0.99999183319526308</v>
      </c>
      <c r="V2515" s="92">
        <f t="shared" si="748"/>
        <v>2158</v>
      </c>
      <c r="W2515" s="92">
        <v>217.3765965061375</v>
      </c>
      <c r="Y2515" s="92">
        <f t="shared" si="749"/>
        <v>1.5134661546674861E-23</v>
      </c>
      <c r="Z2515" s="92" t="e">
        <f>SUM($Y$13:Y2515)</f>
        <v>#N/A</v>
      </c>
      <c r="AA2515" s="92">
        <f t="shared" si="750"/>
        <v>967</v>
      </c>
      <c r="AB2515" s="92">
        <v>202.63852742192648</v>
      </c>
      <c r="AD2515" s="92">
        <f t="shared" si="751"/>
        <v>2.6737098776169726E-13</v>
      </c>
      <c r="AE2515" s="92" t="e">
        <f>SUM($AD$13:AD2515)</f>
        <v>#N/A</v>
      </c>
      <c r="AF2515" s="92">
        <f t="shared" si="752"/>
        <v>507</v>
      </c>
      <c r="AG2515" s="92">
        <v>362.87722814402878</v>
      </c>
      <c r="AI2515" s="92">
        <f t="shared" si="753"/>
        <v>5.7800723495739384E-31</v>
      </c>
      <c r="AJ2515" s="92" t="e">
        <f>SUM($AI$13:AI2515)</f>
        <v>#N/A</v>
      </c>
      <c r="AK2515" s="92">
        <f t="shared" si="754"/>
        <v>1300</v>
      </c>
      <c r="AL2515" s="92">
        <v>399.75194486264445</v>
      </c>
    </row>
    <row r="2516" spans="1:38">
      <c r="A2516" s="93">
        <v>2504</v>
      </c>
      <c r="B2516" s="130">
        <v>40352</v>
      </c>
      <c r="C2516" s="92">
        <v>15.385999999999999</v>
      </c>
      <c r="D2516" s="92">
        <v>18.908000999999999</v>
      </c>
      <c r="E2516" s="92">
        <v>12.6234</v>
      </c>
      <c r="F2516" s="139">
        <f t="shared" si="742"/>
        <v>9.5541401273886439E-3</v>
      </c>
      <c r="G2516" s="140">
        <f t="shared" si="742"/>
        <v>3.8078589058674339E-3</v>
      </c>
      <c r="H2516" s="140">
        <f t="shared" si="742"/>
        <v>7.2009125909024974E-3</v>
      </c>
      <c r="I2516" s="141">
        <f t="shared" si="760"/>
        <v>21.604357643312103</v>
      </c>
      <c r="J2516" s="142">
        <f t="shared" si="755"/>
        <v>25.17620376686039</v>
      </c>
      <c r="K2516" s="142">
        <f t="shared" si="758"/>
        <v>19.599122558106373</v>
      </c>
      <c r="L2516" s="143">
        <f t="shared" si="756"/>
        <v>15123.050350318472</v>
      </c>
      <c r="M2516" s="137">
        <f t="shared" si="743"/>
        <v>-15105.722260116234</v>
      </c>
      <c r="N2516" s="137">
        <f t="shared" si="744"/>
        <v>29398.683837159559</v>
      </c>
      <c r="O2516" s="143">
        <f t="shared" si="759"/>
        <v>-143.12035031847336</v>
      </c>
      <c r="P2516" s="137">
        <f t="shared" si="757"/>
        <v>57.302260116233811</v>
      </c>
      <c r="Q2516" s="137">
        <f t="shared" si="745"/>
        <v>-210.18383715955861</v>
      </c>
      <c r="R2516" s="144">
        <f t="shared" si="746"/>
        <v>-296.00192736179815</v>
      </c>
      <c r="T2516" s="92">
        <f t="shared" si="747"/>
        <v>6.6766714861990947E-51</v>
      </c>
      <c r="U2516" s="92">
        <f>SUM($T$13:T2516)</f>
        <v>0.99999183319526308</v>
      </c>
      <c r="V2516" s="92">
        <f t="shared" si="748"/>
        <v>2195</v>
      </c>
      <c r="W2516" s="92">
        <v>219.54624660356421</v>
      </c>
      <c r="Y2516" s="92">
        <f t="shared" si="749"/>
        <v>4.2218286969235319E-23</v>
      </c>
      <c r="Z2516" s="92" t="e">
        <f>SUM($Y$13:Y2516)</f>
        <v>#N/A</v>
      </c>
      <c r="AA2516" s="92">
        <f t="shared" si="750"/>
        <v>947</v>
      </c>
      <c r="AB2516" s="92">
        <v>203.10051500975351</v>
      </c>
      <c r="AD2516" s="92">
        <f t="shared" si="751"/>
        <v>2.3313011739063474E-10</v>
      </c>
      <c r="AE2516" s="92" t="e">
        <f>SUM($AD$13:AD2516)</f>
        <v>#N/A</v>
      </c>
      <c r="AF2516" s="92">
        <f t="shared" si="752"/>
        <v>375</v>
      </c>
      <c r="AG2516" s="92">
        <v>366.42959195265212</v>
      </c>
      <c r="AI2516" s="92">
        <f t="shared" si="753"/>
        <v>1.1222723261285989E-58</v>
      </c>
      <c r="AJ2516" s="92" t="e">
        <f>SUM($AI$13:AI2516)</f>
        <v>#N/A</v>
      </c>
      <c r="AK2516" s="92">
        <f t="shared" si="754"/>
        <v>2544</v>
      </c>
      <c r="AL2516" s="92">
        <v>401.23997196009077</v>
      </c>
    </row>
    <row r="2517" spans="1:38">
      <c r="A2517" s="93">
        <v>2505</v>
      </c>
      <c r="B2517" s="130">
        <v>40351</v>
      </c>
      <c r="C2517" s="92">
        <v>15.250999999999999</v>
      </c>
      <c r="D2517" s="92">
        <v>18.690999999999999</v>
      </c>
      <c r="E2517" s="92">
        <v>12.614000000000001</v>
      </c>
      <c r="F2517" s="139">
        <f t="shared" si="742"/>
        <v>8.8518785653399767E-3</v>
      </c>
      <c r="G2517" s="140">
        <f t="shared" si="742"/>
        <v>1.1609919212455244E-2</v>
      </c>
      <c r="H2517" s="140">
        <f t="shared" si="742"/>
        <v>7.4520374187403426E-4</v>
      </c>
      <c r="I2517" s="141">
        <f t="shared" si="760"/>
        <v>21.589329316110419</v>
      </c>
      <c r="J2517" s="142">
        <f t="shared" si="755"/>
        <v>25.371884900791827</v>
      </c>
      <c r="K2517" s="142">
        <f t="shared" si="758"/>
        <v>19.473500919613127</v>
      </c>
      <c r="L2517" s="143">
        <f t="shared" si="756"/>
        <v>15112.530521277293</v>
      </c>
      <c r="M2517" s="137">
        <f t="shared" si="743"/>
        <v>-15223.130940475095</v>
      </c>
      <c r="N2517" s="137">
        <f t="shared" si="744"/>
        <v>29210.251379419689</v>
      </c>
      <c r="O2517" s="143">
        <f t="shared" si="759"/>
        <v>-132.60052127729432</v>
      </c>
      <c r="P2517" s="137">
        <f t="shared" si="757"/>
        <v>174.71094047509541</v>
      </c>
      <c r="Q2517" s="137">
        <f t="shared" si="745"/>
        <v>-21.751379419689329</v>
      </c>
      <c r="R2517" s="144">
        <f t="shared" si="746"/>
        <v>20.359039778111764</v>
      </c>
      <c r="T2517" s="92">
        <f t="shared" si="747"/>
        <v>7.5236066821200934E-48</v>
      </c>
      <c r="U2517" s="92">
        <f>SUM($T$13:T2517)</f>
        <v>0.99999183319526308</v>
      </c>
      <c r="V2517" s="92">
        <f t="shared" si="748"/>
        <v>2058</v>
      </c>
      <c r="W2517" s="92">
        <v>221.62908793404495</v>
      </c>
      <c r="Y2517" s="92">
        <f t="shared" si="749"/>
        <v>7.8190480289060076E-32</v>
      </c>
      <c r="Z2517" s="92" t="e">
        <f>SUM($Y$13:Y2517)</f>
        <v>#N/A</v>
      </c>
      <c r="AA2517" s="92">
        <f t="shared" si="750"/>
        <v>1339</v>
      </c>
      <c r="AB2517" s="92">
        <v>203.3670132616171</v>
      </c>
      <c r="AD2517" s="92">
        <f t="shared" si="751"/>
        <v>5.6157520956045107E-27</v>
      </c>
      <c r="AE2517" s="92" t="e">
        <f>SUM($AD$13:AD2517)</f>
        <v>#N/A</v>
      </c>
      <c r="AF2517" s="92">
        <f t="shared" si="752"/>
        <v>1121</v>
      </c>
      <c r="AG2517" s="92">
        <v>367.79010036534964</v>
      </c>
      <c r="AI2517" s="92">
        <f t="shared" si="753"/>
        <v>1.5466328302576469E-10</v>
      </c>
      <c r="AJ2517" s="92" t="e">
        <f>SUM($AI$13:AI2517)</f>
        <v>#N/A</v>
      </c>
      <c r="AK2517" s="92">
        <f t="shared" si="754"/>
        <v>383</v>
      </c>
      <c r="AL2517" s="92">
        <v>405.83089780979026</v>
      </c>
    </row>
    <row r="2518" spans="1:38">
      <c r="A2518" s="93">
        <v>2506</v>
      </c>
      <c r="B2518" s="130">
        <v>40350</v>
      </c>
      <c r="C2518" s="92">
        <v>15.276</v>
      </c>
      <c r="D2518" s="92">
        <v>18.492000999999998</v>
      </c>
      <c r="E2518" s="92">
        <v>12.533099999999999</v>
      </c>
      <c r="F2518" s="139">
        <f t="shared" si="742"/>
        <v>-1.6365540717465654E-3</v>
      </c>
      <c r="G2518" s="140">
        <f t="shared" si="742"/>
        <v>1.0761355680220852E-2</v>
      </c>
      <c r="H2518" s="140">
        <f t="shared" si="742"/>
        <v>6.4549074051911681E-3</v>
      </c>
      <c r="I2518" s="141">
        <f t="shared" si="760"/>
        <v>21.364877906520029</v>
      </c>
      <c r="J2518" s="142">
        <f t="shared" si="755"/>
        <v>25.350602333408915</v>
      </c>
      <c r="K2518" s="142">
        <f t="shared" si="758"/>
        <v>19.584606043197613</v>
      </c>
      <c r="L2518" s="143">
        <f t="shared" si="756"/>
        <v>14955.414534564021</v>
      </c>
      <c r="M2518" s="137">
        <f t="shared" si="743"/>
        <v>-15210.361400045349</v>
      </c>
      <c r="N2518" s="137">
        <f t="shared" si="744"/>
        <v>29376.909064796419</v>
      </c>
      <c r="O2518" s="143">
        <f t="shared" si="759"/>
        <v>24.515465435977603</v>
      </c>
      <c r="P2518" s="137">
        <f t="shared" si="757"/>
        <v>161.94140004534893</v>
      </c>
      <c r="Q2518" s="137">
        <f t="shared" si="745"/>
        <v>-188.40906479641853</v>
      </c>
      <c r="R2518" s="144">
        <f t="shared" si="746"/>
        <v>-1.9521993150920025</v>
      </c>
      <c r="T2518" s="92">
        <f t="shared" si="747"/>
        <v>1.2717510102746705E-54</v>
      </c>
      <c r="U2518" s="92">
        <f>SUM($T$13:T2518)</f>
        <v>0.99999183319526308</v>
      </c>
      <c r="V2518" s="92">
        <f t="shared" si="748"/>
        <v>2362</v>
      </c>
      <c r="W2518" s="92">
        <v>222.22347720653488</v>
      </c>
      <c r="Y2518" s="92">
        <f t="shared" si="749"/>
        <v>2.0636720951892784E-50</v>
      </c>
      <c r="Z2518" s="92" t="e">
        <f>SUM($Y$13:Y2518)</f>
        <v>#N/A</v>
      </c>
      <c r="AA2518" s="92">
        <f t="shared" si="750"/>
        <v>2173</v>
      </c>
      <c r="AB2518" s="92">
        <v>204.81221716420259</v>
      </c>
      <c r="AD2518" s="92">
        <f t="shared" si="751"/>
        <v>3.584833363510037E-43</v>
      </c>
      <c r="AE2518" s="92" t="e">
        <f>SUM($AD$13:AD2518)</f>
        <v>#N/A</v>
      </c>
      <c r="AF2518" s="92">
        <f t="shared" si="752"/>
        <v>1848</v>
      </c>
      <c r="AG2518" s="92">
        <v>370.84716016150196</v>
      </c>
      <c r="AI2518" s="92">
        <f t="shared" si="753"/>
        <v>3.4003177673649056E-25</v>
      </c>
      <c r="AJ2518" s="92" t="e">
        <f>SUM($AI$13:AI2518)</f>
        <v>#N/A</v>
      </c>
      <c r="AK2518" s="92">
        <f t="shared" si="754"/>
        <v>1041</v>
      </c>
      <c r="AL2518" s="92">
        <v>406.35963493163945</v>
      </c>
    </row>
    <row r="2519" spans="1:38">
      <c r="A2519" s="93">
        <v>2507</v>
      </c>
      <c r="B2519" s="130">
        <v>40347</v>
      </c>
      <c r="C2519" s="92">
        <v>15.356</v>
      </c>
      <c r="D2519" s="92">
        <v>18.600000000000001</v>
      </c>
      <c r="E2519" s="92">
        <v>12.5398</v>
      </c>
      <c r="F2519" s="139">
        <f t="shared" si="742"/>
        <v>-5.209690023443625E-3</v>
      </c>
      <c r="G2519" s="140">
        <f t="shared" si="742"/>
        <v>-5.8063978494625745E-3</v>
      </c>
      <c r="H2519" s="140">
        <f t="shared" si="742"/>
        <v>-5.3429879264421665E-4</v>
      </c>
      <c r="I2519" s="141">
        <f t="shared" si="760"/>
        <v>21.288413154467307</v>
      </c>
      <c r="J2519" s="142">
        <f t="shared" si="755"/>
        <v>24.935071477456983</v>
      </c>
      <c r="K2519" s="142">
        <f t="shared" si="758"/>
        <v>19.448603079793937</v>
      </c>
      <c r="L2519" s="143">
        <f t="shared" si="756"/>
        <v>14901.889208127115</v>
      </c>
      <c r="M2519" s="137">
        <f t="shared" si="743"/>
        <v>-14961.04288647419</v>
      </c>
      <c r="N2519" s="137">
        <f t="shared" si="744"/>
        <v>29172.904619690904</v>
      </c>
      <c r="O2519" s="143">
        <f t="shared" si="759"/>
        <v>78.040791872883347</v>
      </c>
      <c r="P2519" s="137">
        <f t="shared" si="757"/>
        <v>-87.377113525810273</v>
      </c>
      <c r="Q2519" s="137">
        <f t="shared" si="745"/>
        <v>15.595380309096072</v>
      </c>
      <c r="R2519" s="144">
        <f t="shared" si="746"/>
        <v>6.2590586561691453</v>
      </c>
      <c r="T2519" s="92">
        <f t="shared" si="747"/>
        <v>8.336406295977943E-48</v>
      </c>
      <c r="U2519" s="92">
        <f>SUM($T$13:T2519)</f>
        <v>0.99999183319526308</v>
      </c>
      <c r="V2519" s="92">
        <f t="shared" si="748"/>
        <v>2056</v>
      </c>
      <c r="W2519" s="92">
        <v>223.04320725684374</v>
      </c>
      <c r="Y2519" s="92">
        <f t="shared" si="749"/>
        <v>3.6513657053944132E-58</v>
      </c>
      <c r="Z2519" s="92" t="e">
        <f>SUM($Y$13:Y2519)</f>
        <v>#N/A</v>
      </c>
      <c r="AA2519" s="92">
        <f t="shared" si="750"/>
        <v>2521</v>
      </c>
      <c r="AB2519" s="92">
        <v>205.40713270205742</v>
      </c>
      <c r="AD2519" s="92">
        <f t="shared" si="751"/>
        <v>1.2072276112524362E-45</v>
      </c>
      <c r="AE2519" s="92" t="e">
        <f>SUM($AD$13:AD2519)</f>
        <v>#N/A</v>
      </c>
      <c r="AF2519" s="92">
        <f t="shared" si="752"/>
        <v>1959</v>
      </c>
      <c r="AG2519" s="92">
        <v>373.0667678923237</v>
      </c>
      <c r="AI2519" s="92">
        <f t="shared" si="753"/>
        <v>3.0245658159394721E-55</v>
      </c>
      <c r="AJ2519" s="92" t="e">
        <f>SUM($AI$13:AI2519)</f>
        <v>#N/A</v>
      </c>
      <c r="AK2519" s="92">
        <f t="shared" si="754"/>
        <v>2390</v>
      </c>
      <c r="AL2519" s="92">
        <v>406.81671266547892</v>
      </c>
    </row>
    <row r="2520" spans="1:38">
      <c r="A2520" s="93">
        <v>2508</v>
      </c>
      <c r="B2520" s="130">
        <v>40346</v>
      </c>
      <c r="C2520" s="92">
        <v>15.41</v>
      </c>
      <c r="D2520" s="92">
        <v>18.636998999999999</v>
      </c>
      <c r="E2520" s="92">
        <v>12.5808</v>
      </c>
      <c r="F2520" s="139">
        <f t="shared" si="742"/>
        <v>-3.5042180402335976E-3</v>
      </c>
      <c r="G2520" s="140">
        <f t="shared" si="742"/>
        <v>-1.9852445128101248E-3</v>
      </c>
      <c r="H2520" s="140">
        <f t="shared" si="742"/>
        <v>-3.2589342490143558E-3</v>
      </c>
      <c r="I2520" s="141">
        <f t="shared" si="760"/>
        <v>21.324910084360805</v>
      </c>
      <c r="J2520" s="142">
        <f t="shared" si="755"/>
        <v>25.030908677947565</v>
      </c>
      <c r="K2520" s="142">
        <f t="shared" si="758"/>
        <v>19.395584398448428</v>
      </c>
      <c r="L2520" s="143">
        <f t="shared" si="756"/>
        <v>14927.437059052563</v>
      </c>
      <c r="M2520" s="137">
        <f t="shared" si="743"/>
        <v>-15018.545206768538</v>
      </c>
      <c r="N2520" s="137">
        <f t="shared" si="744"/>
        <v>29093.376597672643</v>
      </c>
      <c r="O2520" s="143">
        <f t="shared" si="759"/>
        <v>52.492940947435272</v>
      </c>
      <c r="P2520" s="137">
        <f t="shared" si="757"/>
        <v>-29.874793231461808</v>
      </c>
      <c r="Q2520" s="137">
        <f t="shared" si="745"/>
        <v>95.123402327357326</v>
      </c>
      <c r="R2520" s="144">
        <f t="shared" si="746"/>
        <v>117.74155004333079</v>
      </c>
      <c r="T2520" s="92">
        <f t="shared" si="747"/>
        <v>2.1105310202113729E-46</v>
      </c>
      <c r="U2520" s="92">
        <f>SUM($T$13:T2520)</f>
        <v>0.99999183319526308</v>
      </c>
      <c r="V2520" s="92">
        <f t="shared" si="748"/>
        <v>1993</v>
      </c>
      <c r="W2520" s="92">
        <v>223.68221266968249</v>
      </c>
      <c r="Y2520" s="92">
        <f t="shared" si="749"/>
        <v>6.4868620360866649E-47</v>
      </c>
      <c r="Z2520" s="92" t="e">
        <f>SUM($Y$13:Y2520)</f>
        <v>#N/A</v>
      </c>
      <c r="AA2520" s="92">
        <f t="shared" si="750"/>
        <v>2016</v>
      </c>
      <c r="AB2520" s="92">
        <v>206.37510050722994</v>
      </c>
      <c r="AD2520" s="92">
        <f t="shared" si="751"/>
        <v>4.085174123060947E-38</v>
      </c>
      <c r="AE2520" s="92" t="e">
        <f>SUM($AD$13:AD2520)</f>
        <v>#N/A</v>
      </c>
      <c r="AF2520" s="92">
        <f t="shared" si="752"/>
        <v>1621</v>
      </c>
      <c r="AG2520" s="92">
        <v>373.33097388795795</v>
      </c>
      <c r="AI2520" s="92">
        <f t="shared" si="753"/>
        <v>1.4916572299169326E-53</v>
      </c>
      <c r="AJ2520" s="92" t="e">
        <f>SUM($AI$13:AI2520)</f>
        <v>#N/A</v>
      </c>
      <c r="AK2520" s="92">
        <f t="shared" si="754"/>
        <v>2314</v>
      </c>
      <c r="AL2520" s="92">
        <v>407.95964944702791</v>
      </c>
    </row>
    <row r="2521" spans="1:38">
      <c r="A2521" s="93">
        <v>2509</v>
      </c>
      <c r="B2521" s="130">
        <v>40345</v>
      </c>
      <c r="C2521" s="92">
        <v>15.363</v>
      </c>
      <c r="D2521" s="92">
        <v>18.562999999999999</v>
      </c>
      <c r="E2521" s="92">
        <v>12.591100000000001</v>
      </c>
      <c r="F2521" s="139">
        <f t="shared" si="742"/>
        <v>3.0592983141313201E-3</v>
      </c>
      <c r="G2521" s="140">
        <f t="shared" si="742"/>
        <v>3.9863707374885315E-3</v>
      </c>
      <c r="H2521" s="140">
        <f t="shared" si="742"/>
        <v>-8.1803813804992576E-4</v>
      </c>
      <c r="I2521" s="141">
        <f t="shared" si="760"/>
        <v>21.465368677992579</v>
      </c>
      <c r="J2521" s="142">
        <f t="shared" si="755"/>
        <v>25.18068096855573</v>
      </c>
      <c r="K2521" s="142">
        <f t="shared" si="758"/>
        <v>19.443081795871684</v>
      </c>
      <c r="L2521" s="143">
        <f t="shared" si="756"/>
        <v>15025.758074594805</v>
      </c>
      <c r="M2521" s="137">
        <f t="shared" si="743"/>
        <v>-15108.408581133439</v>
      </c>
      <c r="N2521" s="137">
        <f t="shared" si="744"/>
        <v>29164.622693807527</v>
      </c>
      <c r="O2521" s="143">
        <f t="shared" si="759"/>
        <v>-45.828074594806822</v>
      </c>
      <c r="P2521" s="137">
        <f t="shared" si="757"/>
        <v>59.988581133438856</v>
      </c>
      <c r="Q2521" s="137">
        <f t="shared" si="745"/>
        <v>23.877306192473043</v>
      </c>
      <c r="R2521" s="144">
        <f t="shared" si="746"/>
        <v>38.037812731105078</v>
      </c>
      <c r="T2521" s="92">
        <f t="shared" si="747"/>
        <v>2.6438618397694309E-15</v>
      </c>
      <c r="U2521" s="92">
        <f>SUM($T$13:T2521)</f>
        <v>0.99999183319526574</v>
      </c>
      <c r="V2521" s="92">
        <f t="shared" si="748"/>
        <v>597</v>
      </c>
      <c r="W2521" s="92">
        <v>226.18338266921273</v>
      </c>
      <c r="Y2521" s="92">
        <f t="shared" si="749"/>
        <v>6.1137953117316086E-21</v>
      </c>
      <c r="Z2521" s="92" t="e">
        <f>SUM($Y$13:Y2521)</f>
        <v>#N/A</v>
      </c>
      <c r="AA2521" s="92">
        <f t="shared" si="750"/>
        <v>850</v>
      </c>
      <c r="AB2521" s="92">
        <v>207.0262765035277</v>
      </c>
      <c r="AD2521" s="92">
        <f t="shared" si="751"/>
        <v>5.87367650433813E-19</v>
      </c>
      <c r="AE2521" s="92" t="e">
        <f>SUM($AD$13:AD2521)</f>
        <v>#N/A</v>
      </c>
      <c r="AF2521" s="92">
        <f t="shared" si="752"/>
        <v>761</v>
      </c>
      <c r="AG2521" s="92">
        <v>375.34105250594803</v>
      </c>
      <c r="AI2521" s="92">
        <f t="shared" si="753"/>
        <v>1.9795512391821147E-30</v>
      </c>
      <c r="AJ2521" s="92" t="e">
        <f>SUM($AI$13:AI2521)</f>
        <v>#N/A</v>
      </c>
      <c r="AK2521" s="92">
        <f t="shared" si="754"/>
        <v>1276</v>
      </c>
      <c r="AL2521" s="92">
        <v>408.88108215235843</v>
      </c>
    </row>
    <row r="2522" spans="1:38">
      <c r="A2522" s="93">
        <v>2510</v>
      </c>
      <c r="B2522" s="130">
        <v>40344</v>
      </c>
      <c r="C2522" s="92">
        <v>15.351000000000001</v>
      </c>
      <c r="D2522" s="92">
        <v>18.601998999999999</v>
      </c>
      <c r="E2522" s="92">
        <v>12.571899999999999</v>
      </c>
      <c r="F2522" s="139">
        <f t="shared" si="742"/>
        <v>7.8170803205002137E-4</v>
      </c>
      <c r="G2522" s="140">
        <f t="shared" si="742"/>
        <v>-2.096495113240282E-3</v>
      </c>
      <c r="H2522" s="140">
        <f t="shared" si="742"/>
        <v>1.5272154566932095E-3</v>
      </c>
      <c r="I2522" s="141">
        <f t="shared" si="760"/>
        <v>21.416628473715065</v>
      </c>
      <c r="J2522" s="142">
        <f t="shared" si="755"/>
        <v>25.028118435013354</v>
      </c>
      <c r="K2522" s="142">
        <f t="shared" si="758"/>
        <v>19.488718085571794</v>
      </c>
      <c r="L2522" s="143">
        <f t="shared" si="756"/>
        <v>14991.639931600545</v>
      </c>
      <c r="M2522" s="137">
        <f t="shared" si="743"/>
        <v>-15016.871061008012</v>
      </c>
      <c r="N2522" s="137">
        <f t="shared" si="744"/>
        <v>29233.077128357691</v>
      </c>
      <c r="O2522" s="143">
        <f t="shared" si="759"/>
        <v>-11.709931600546042</v>
      </c>
      <c r="P2522" s="137">
        <f t="shared" si="757"/>
        <v>-31.548938991987598</v>
      </c>
      <c r="Q2522" s="137">
        <f t="shared" si="745"/>
        <v>-44.577128357690526</v>
      </c>
      <c r="R2522" s="144">
        <f t="shared" si="746"/>
        <v>-87.835998950224166</v>
      </c>
      <c r="T2522" s="92">
        <f t="shared" si="747"/>
        <v>5.9250760995472843E-54</v>
      </c>
      <c r="U2522" s="92">
        <f>SUM($T$13:T2522)</f>
        <v>0.99999183319526574</v>
      </c>
      <c r="V2522" s="92">
        <f t="shared" si="748"/>
        <v>2332</v>
      </c>
      <c r="W2522" s="92">
        <v>228.34640571322961</v>
      </c>
      <c r="Y2522" s="92">
        <f t="shared" si="749"/>
        <v>1.8373960068541222E-25</v>
      </c>
      <c r="Z2522" s="92" t="e">
        <f>SUM($Y$13:Y2522)</f>
        <v>#N/A</v>
      </c>
      <c r="AA2522" s="92">
        <f t="shared" si="750"/>
        <v>1053</v>
      </c>
      <c r="AB2522" s="92">
        <v>209.43795823316214</v>
      </c>
      <c r="AD2522" s="92">
        <f t="shared" si="751"/>
        <v>1.8095165334537252E-46</v>
      </c>
      <c r="AE2522" s="92" t="e">
        <f>SUM($AD$13:AD2522)</f>
        <v>#N/A</v>
      </c>
      <c r="AF2522" s="92">
        <f t="shared" si="752"/>
        <v>1996</v>
      </c>
      <c r="AG2522" s="92">
        <v>376.42431153911821</v>
      </c>
      <c r="AI2522" s="92">
        <f t="shared" si="753"/>
        <v>1.9217852873297139E-17</v>
      </c>
      <c r="AJ2522" s="92" t="e">
        <f>SUM($AI$13:AI2522)</f>
        <v>#N/A</v>
      </c>
      <c r="AK2522" s="92">
        <f t="shared" si="754"/>
        <v>693</v>
      </c>
      <c r="AL2522" s="92">
        <v>410.70657941086392</v>
      </c>
    </row>
    <row r="2523" spans="1:38">
      <c r="A2523" s="93">
        <v>2511</v>
      </c>
      <c r="B2523" s="130">
        <v>40343</v>
      </c>
      <c r="C2523" s="92">
        <v>15.32</v>
      </c>
      <c r="D2523" s="92">
        <v>18.687999999999999</v>
      </c>
      <c r="E2523" s="92">
        <v>12.6831</v>
      </c>
      <c r="F2523" s="139">
        <f t="shared" si="742"/>
        <v>2.0234986945169009E-3</v>
      </c>
      <c r="G2523" s="140">
        <f t="shared" si="742"/>
        <v>-4.6019370719178054E-3</v>
      </c>
      <c r="H2523" s="140">
        <f t="shared" si="742"/>
        <v>-8.7675725966049889E-3</v>
      </c>
      <c r="I2523" s="141">
        <f t="shared" si="760"/>
        <v>21.44320266971279</v>
      </c>
      <c r="J2523" s="142">
        <f t="shared" si="755"/>
        <v>24.96528019688035</v>
      </c>
      <c r="K2523" s="142">
        <f t="shared" si="758"/>
        <v>19.288391804842664</v>
      </c>
      <c r="L2523" s="143">
        <f t="shared" si="756"/>
        <v>15010.241868798952</v>
      </c>
      <c r="M2523" s="137">
        <f t="shared" si="743"/>
        <v>-14979.168118128209</v>
      </c>
      <c r="N2523" s="137">
        <f t="shared" si="744"/>
        <v>28932.587707263996</v>
      </c>
      <c r="O2523" s="143">
        <f t="shared" si="759"/>
        <v>-30.311868798953583</v>
      </c>
      <c r="P2523" s="137">
        <f t="shared" si="757"/>
        <v>-69.251881871790829</v>
      </c>
      <c r="Q2523" s="137">
        <f t="shared" si="745"/>
        <v>255.91229273600402</v>
      </c>
      <c r="R2523" s="144">
        <f t="shared" si="746"/>
        <v>156.34854206525961</v>
      </c>
      <c r="T2523" s="92">
        <f t="shared" si="747"/>
        <v>6.9725081519086361E-25</v>
      </c>
      <c r="U2523" s="92">
        <f>SUM($T$13:T2523)</f>
        <v>0.99999183319526574</v>
      </c>
      <c r="V2523" s="92">
        <f t="shared" si="748"/>
        <v>1027</v>
      </c>
      <c r="W2523" s="92">
        <v>228.9052742746062</v>
      </c>
      <c r="Y2523" s="92">
        <f t="shared" si="749"/>
        <v>7.9011965989813609E-21</v>
      </c>
      <c r="Z2523" s="92" t="e">
        <f>SUM($Y$13:Y2523)</f>
        <v>#N/A</v>
      </c>
      <c r="AA2523" s="92">
        <f t="shared" si="750"/>
        <v>845</v>
      </c>
      <c r="AB2523" s="92">
        <v>210.19323243311192</v>
      </c>
      <c r="AD2523" s="92">
        <f t="shared" si="751"/>
        <v>1.7893159430948282E-48</v>
      </c>
      <c r="AE2523" s="92" t="e">
        <f>SUM($AD$13:AD2523)</f>
        <v>#N/A</v>
      </c>
      <c r="AF2523" s="92">
        <f t="shared" si="752"/>
        <v>2086</v>
      </c>
      <c r="AG2523" s="92">
        <v>377.15980226854663</v>
      </c>
      <c r="AI2523" s="92">
        <f t="shared" si="753"/>
        <v>1.6675840815667742E-24</v>
      </c>
      <c r="AJ2523" s="92" t="e">
        <f>SUM($AI$13:AI2523)</f>
        <v>#N/A</v>
      </c>
      <c r="AK2523" s="92">
        <f t="shared" si="754"/>
        <v>1010</v>
      </c>
      <c r="AL2523" s="92">
        <v>420.09522982788076</v>
      </c>
    </row>
    <row r="2524" spans="1:38">
      <c r="A2524" s="93">
        <v>2512</v>
      </c>
      <c r="B2524" s="130">
        <v>40340</v>
      </c>
      <c r="C2524" s="92">
        <v>15.157</v>
      </c>
      <c r="D2524" s="92">
        <v>18.403998999999999</v>
      </c>
      <c r="E2524" s="92">
        <v>12.6496</v>
      </c>
      <c r="F2524" s="139">
        <f t="shared" si="742"/>
        <v>1.0754107013261294E-2</v>
      </c>
      <c r="G2524" s="140">
        <f t="shared" si="742"/>
        <v>1.5431483124944689E-2</v>
      </c>
      <c r="H2524" s="140">
        <f t="shared" si="742"/>
        <v>2.6483050847456724E-3</v>
      </c>
      <c r="I2524" s="141">
        <f t="shared" si="760"/>
        <v>21.63003681467309</v>
      </c>
      <c r="J2524" s="142">
        <f t="shared" si="755"/>
        <v>25.467732398811801</v>
      </c>
      <c r="K2524" s="142">
        <f t="shared" si="758"/>
        <v>19.510533368644065</v>
      </c>
      <c r="L2524" s="143">
        <f t="shared" si="756"/>
        <v>15141.025770271162</v>
      </c>
      <c r="M2524" s="137">
        <f t="shared" si="743"/>
        <v>-15280.639439287081</v>
      </c>
      <c r="N2524" s="137">
        <f t="shared" si="744"/>
        <v>29265.800052966097</v>
      </c>
      <c r="O2524" s="143">
        <f t="shared" si="759"/>
        <v>-161.09577027116393</v>
      </c>
      <c r="P2524" s="137">
        <f t="shared" si="757"/>
        <v>232.2194392870806</v>
      </c>
      <c r="Q2524" s="137">
        <f t="shared" si="745"/>
        <v>-77.3000529660967</v>
      </c>
      <c r="R2524" s="144">
        <f t="shared" si="746"/>
        <v>-6.1763839501800248</v>
      </c>
      <c r="T2524" s="92">
        <f t="shared" si="747"/>
        <v>1.2495460575582801E-48</v>
      </c>
      <c r="U2524" s="92">
        <f>SUM($T$13:T2524)</f>
        <v>0.99999183319526574</v>
      </c>
      <c r="V2524" s="92">
        <f t="shared" si="748"/>
        <v>2093</v>
      </c>
      <c r="W2524" s="92">
        <v>229.36238918444906</v>
      </c>
      <c r="Y2524" s="92">
        <f t="shared" si="749"/>
        <v>9.5774490338754864E-5</v>
      </c>
      <c r="Z2524" s="92" t="e">
        <f>SUM($Y$13:Y2524)</f>
        <v>#N/A</v>
      </c>
      <c r="AA2524" s="92">
        <f t="shared" si="750"/>
        <v>123</v>
      </c>
      <c r="AB2524" s="92">
        <v>210.90835912725197</v>
      </c>
      <c r="AD2524" s="92">
        <f t="shared" si="751"/>
        <v>9.0109588050024008E-25</v>
      </c>
      <c r="AE2524" s="92" t="e">
        <f>SUM($AD$13:AD2524)</f>
        <v>#N/A</v>
      </c>
      <c r="AF2524" s="92">
        <f t="shared" si="752"/>
        <v>1022</v>
      </c>
      <c r="AG2524" s="92">
        <v>377.35822557989013</v>
      </c>
      <c r="AI2524" s="92">
        <f t="shared" si="753"/>
        <v>3.8346180910363269E-31</v>
      </c>
      <c r="AJ2524" s="92" t="e">
        <f>SUM($AI$13:AI2524)</f>
        <v>#N/A</v>
      </c>
      <c r="AK2524" s="92">
        <f t="shared" si="754"/>
        <v>1308</v>
      </c>
      <c r="AL2524" s="92">
        <v>423.05013464631338</v>
      </c>
    </row>
    <row r="2525" spans="1:38">
      <c r="A2525" s="93">
        <v>2513</v>
      </c>
      <c r="B2525" s="130">
        <v>40339</v>
      </c>
      <c r="C2525" s="92">
        <v>15.272</v>
      </c>
      <c r="D2525" s="92">
        <v>18.655000999999999</v>
      </c>
      <c r="E2525" s="92">
        <v>12.684699999999999</v>
      </c>
      <c r="F2525" s="139">
        <f t="shared" si="742"/>
        <v>-7.5301204819276935E-3</v>
      </c>
      <c r="G2525" s="140">
        <f t="shared" si="742"/>
        <v>-1.3454944333693653E-2</v>
      </c>
      <c r="H2525" s="140">
        <f t="shared" si="742"/>
        <v>-2.7671131362980717E-3</v>
      </c>
      <c r="I2525" s="141">
        <f t="shared" si="760"/>
        <v>21.238756174698793</v>
      </c>
      <c r="J2525" s="142">
        <f t="shared" si="755"/>
        <v>24.743240577649932</v>
      </c>
      <c r="K2525" s="142">
        <f t="shared" si="758"/>
        <v>19.405154745480775</v>
      </c>
      <c r="L2525" s="143">
        <f t="shared" si="756"/>
        <v>14867.129322289155</v>
      </c>
      <c r="M2525" s="137">
        <f t="shared" si="743"/>
        <v>-14845.944346589959</v>
      </c>
      <c r="N2525" s="137">
        <f t="shared" si="744"/>
        <v>29107.732118221164</v>
      </c>
      <c r="O2525" s="143">
        <f t="shared" si="759"/>
        <v>112.80067771084396</v>
      </c>
      <c r="P2525" s="137">
        <f t="shared" si="757"/>
        <v>-202.47565341004156</v>
      </c>
      <c r="Q2525" s="137">
        <f t="shared" si="745"/>
        <v>80.767881778836454</v>
      </c>
      <c r="R2525" s="144">
        <f t="shared" si="746"/>
        <v>-8.9070939203611488</v>
      </c>
      <c r="T2525" s="92">
        <f t="shared" si="747"/>
        <v>1.1477552867728904E-54</v>
      </c>
      <c r="U2525" s="92">
        <f>SUM($T$13:T2525)</f>
        <v>0.99999183319526574</v>
      </c>
      <c r="V2525" s="92">
        <f t="shared" si="748"/>
        <v>2364</v>
      </c>
      <c r="W2525" s="92">
        <v>230.78934037499312</v>
      </c>
      <c r="Y2525" s="92">
        <f t="shared" si="749"/>
        <v>8.4174650828532882E-28</v>
      </c>
      <c r="Z2525" s="92" t="e">
        <f>SUM($Y$13:Y2525)</f>
        <v>#N/A</v>
      </c>
      <c r="AA2525" s="92">
        <f t="shared" si="750"/>
        <v>1158</v>
      </c>
      <c r="AB2525" s="92">
        <v>212.6048622871931</v>
      </c>
      <c r="AD2525" s="92">
        <f t="shared" si="751"/>
        <v>5.0642904045999994E-18</v>
      </c>
      <c r="AE2525" s="92" t="e">
        <f>SUM($AD$13:AD2525)</f>
        <v>#N/A</v>
      </c>
      <c r="AF2525" s="92">
        <f t="shared" si="752"/>
        <v>719</v>
      </c>
      <c r="AG2525" s="92">
        <v>378.03408912546365</v>
      </c>
      <c r="AI2525" s="92">
        <f t="shared" si="753"/>
        <v>2.8280813675126536E-3</v>
      </c>
      <c r="AJ2525" s="92" t="e">
        <f>SUM($AI$13:AI2525)</f>
        <v>#N/A</v>
      </c>
      <c r="AK2525" s="92">
        <f t="shared" si="754"/>
        <v>57</v>
      </c>
      <c r="AL2525" s="92">
        <v>423.59568963626225</v>
      </c>
    </row>
    <row r="2526" spans="1:38">
      <c r="A2526" s="93">
        <v>2514</v>
      </c>
      <c r="B2526" s="130">
        <v>40338</v>
      </c>
      <c r="C2526" s="92">
        <v>15.271000000000001</v>
      </c>
      <c r="D2526" s="92">
        <v>18.698999000000001</v>
      </c>
      <c r="E2526" s="92">
        <v>12.8551</v>
      </c>
      <c r="F2526" s="139">
        <f t="shared" si="742"/>
        <v>6.5483596359161567E-5</v>
      </c>
      <c r="G2526" s="140">
        <f t="shared" si="742"/>
        <v>-2.3529601771732356E-3</v>
      </c>
      <c r="H2526" s="140">
        <f t="shared" si="742"/>
        <v>-1.3255439475383324E-2</v>
      </c>
      <c r="I2526" s="141">
        <f t="shared" si="760"/>
        <v>21.401301342413724</v>
      </c>
      <c r="J2526" s="142">
        <f t="shared" si="755"/>
        <v>25.021686111684371</v>
      </c>
      <c r="K2526" s="142">
        <f t="shared" si="758"/>
        <v>19.201062403248514</v>
      </c>
      <c r="L2526" s="143">
        <f t="shared" si="756"/>
        <v>14980.910939689607</v>
      </c>
      <c r="M2526" s="137">
        <f t="shared" si="743"/>
        <v>-15013.011667010622</v>
      </c>
      <c r="N2526" s="137">
        <f t="shared" si="744"/>
        <v>28801.593604872771</v>
      </c>
      <c r="O2526" s="143">
        <f t="shared" si="759"/>
        <v>-0.98093968960893108</v>
      </c>
      <c r="P2526" s="137">
        <f t="shared" si="757"/>
        <v>-35.408332989378323</v>
      </c>
      <c r="Q2526" s="137">
        <f t="shared" si="745"/>
        <v>386.90639512722919</v>
      </c>
      <c r="R2526" s="144">
        <f t="shared" si="746"/>
        <v>350.51712244824193</v>
      </c>
      <c r="T2526" s="92">
        <f t="shared" si="747"/>
        <v>6.8613927829120991E-37</v>
      </c>
      <c r="U2526" s="92">
        <f>SUM($T$13:T2526)</f>
        <v>0.99999183319526574</v>
      </c>
      <c r="V2526" s="92">
        <f t="shared" si="748"/>
        <v>1566</v>
      </c>
      <c r="W2526" s="92">
        <v>231.18010303020492</v>
      </c>
      <c r="Y2526" s="92">
        <f t="shared" si="749"/>
        <v>3.5737389543626625E-7</v>
      </c>
      <c r="Z2526" s="92" t="e">
        <f>SUM($Y$13:Y2526)</f>
        <v>#N/A</v>
      </c>
      <c r="AA2526" s="92">
        <f t="shared" si="750"/>
        <v>232</v>
      </c>
      <c r="AB2526" s="92">
        <v>212.91422380528638</v>
      </c>
      <c r="AD2526" s="92">
        <f t="shared" si="751"/>
        <v>2.9153474457944859E-25</v>
      </c>
      <c r="AE2526" s="92" t="e">
        <f>SUM($AD$13:AD2526)</f>
        <v>#N/A</v>
      </c>
      <c r="AF2526" s="92">
        <f t="shared" si="752"/>
        <v>1044</v>
      </c>
      <c r="AG2526" s="92">
        <v>378.86890996811053</v>
      </c>
      <c r="AI2526" s="92">
        <f t="shared" si="753"/>
        <v>6.3428379118891391E-51</v>
      </c>
      <c r="AJ2526" s="92" t="e">
        <f>SUM($AI$13:AI2526)</f>
        <v>#N/A</v>
      </c>
      <c r="AK2526" s="92">
        <f t="shared" si="754"/>
        <v>2196</v>
      </c>
      <c r="AL2526" s="92">
        <v>429.22316031497394</v>
      </c>
    </row>
    <row r="2527" spans="1:38">
      <c r="A2527" s="93">
        <v>2515</v>
      </c>
      <c r="B2527" s="130">
        <v>40337</v>
      </c>
      <c r="C2527" s="92">
        <v>15.33</v>
      </c>
      <c r="D2527" s="92">
        <v>18.565999999999999</v>
      </c>
      <c r="E2527" s="92">
        <v>12.850300000000001</v>
      </c>
      <c r="F2527" s="139">
        <f t="shared" si="742"/>
        <v>-3.8486627527722916E-3</v>
      </c>
      <c r="G2527" s="140">
        <f t="shared" si="742"/>
        <v>7.1635785845094446E-3</v>
      </c>
      <c r="H2527" s="140">
        <f t="shared" si="742"/>
        <v>3.7353213543656061E-4</v>
      </c>
      <c r="I2527" s="141">
        <f t="shared" si="760"/>
        <v>21.317539001956948</v>
      </c>
      <c r="J2527" s="142">
        <f t="shared" si="755"/>
        <v>25.260367565404508</v>
      </c>
      <c r="K2527" s="142">
        <f t="shared" si="758"/>
        <v>19.466268561823458</v>
      </c>
      <c r="L2527" s="143">
        <f t="shared" si="756"/>
        <v>14922.277301369864</v>
      </c>
      <c r="M2527" s="137">
        <f t="shared" si="743"/>
        <v>-15156.220539242704</v>
      </c>
      <c r="N2527" s="137">
        <f t="shared" si="744"/>
        <v>29199.402842735188</v>
      </c>
      <c r="O2527" s="143">
        <f t="shared" si="759"/>
        <v>57.652698630134182</v>
      </c>
      <c r="P2527" s="137">
        <f t="shared" si="757"/>
        <v>107.80053924270396</v>
      </c>
      <c r="Q2527" s="137">
        <f t="shared" si="745"/>
        <v>-10.902842735187733</v>
      </c>
      <c r="R2527" s="144">
        <f t="shared" si="746"/>
        <v>154.55039513765041</v>
      </c>
      <c r="T2527" s="92">
        <f t="shared" si="747"/>
        <v>9.7854850043719699E-56</v>
      </c>
      <c r="U2527" s="92">
        <f>SUM($T$13:T2527)</f>
        <v>0.99999183319526574</v>
      </c>
      <c r="V2527" s="92">
        <f t="shared" si="748"/>
        <v>2412</v>
      </c>
      <c r="W2527" s="92">
        <v>232.61217937432593</v>
      </c>
      <c r="Y2527" s="92">
        <f t="shared" si="749"/>
        <v>2.7916521199578877E-51</v>
      </c>
      <c r="Z2527" s="92" t="e">
        <f>SUM($Y$13:Y2527)</f>
        <v>#N/A</v>
      </c>
      <c r="AA2527" s="92">
        <f t="shared" si="750"/>
        <v>2212</v>
      </c>
      <c r="AB2527" s="92">
        <v>213.30817603552168</v>
      </c>
      <c r="AD2527" s="92">
        <f t="shared" si="751"/>
        <v>4.7344055584965525E-30</v>
      </c>
      <c r="AE2527" s="92" t="e">
        <f>SUM($AD$13:AD2527)</f>
        <v>#N/A</v>
      </c>
      <c r="AF2527" s="92">
        <f t="shared" si="752"/>
        <v>1259</v>
      </c>
      <c r="AG2527" s="92">
        <v>380.36192963404392</v>
      </c>
      <c r="AI2527" s="92">
        <f t="shared" si="753"/>
        <v>3.0468837173281141E-8</v>
      </c>
      <c r="AJ2527" s="92" t="e">
        <f>SUM($AI$13:AI2527)</f>
        <v>#N/A</v>
      </c>
      <c r="AK2527" s="92">
        <f t="shared" si="754"/>
        <v>280</v>
      </c>
      <c r="AL2527" s="92">
        <v>429.73151276434874</v>
      </c>
    </row>
    <row r="2528" spans="1:38">
      <c r="A2528" s="93">
        <v>2516</v>
      </c>
      <c r="B2528" s="130">
        <v>40336</v>
      </c>
      <c r="C2528" s="92">
        <v>15.275</v>
      </c>
      <c r="D2528" s="92">
        <v>18.785999</v>
      </c>
      <c r="E2528" s="92">
        <v>12.9802</v>
      </c>
      <c r="F2528" s="139">
        <f t="shared" si="742"/>
        <v>3.6006546644844484E-3</v>
      </c>
      <c r="G2528" s="140">
        <f t="shared" si="742"/>
        <v>-1.1710795896454629E-2</v>
      </c>
      <c r="H2528" s="140">
        <f t="shared" si="742"/>
        <v>-1.0007549960709294E-2</v>
      </c>
      <c r="I2528" s="141">
        <f t="shared" si="760"/>
        <v>21.476953649754499</v>
      </c>
      <c r="J2528" s="142">
        <f t="shared" si="755"/>
        <v>24.786985041359792</v>
      </c>
      <c r="K2528" s="142">
        <f t="shared" si="758"/>
        <v>19.264263085314557</v>
      </c>
      <c r="L2528" s="143">
        <f t="shared" si="756"/>
        <v>15033.86755482815</v>
      </c>
      <c r="M2528" s="137">
        <f t="shared" si="743"/>
        <v>-14872.191024815875</v>
      </c>
      <c r="N2528" s="137">
        <f t="shared" si="744"/>
        <v>28896.394627971837</v>
      </c>
      <c r="O2528" s="143">
        <f t="shared" si="759"/>
        <v>-53.937554828151406</v>
      </c>
      <c r="P2528" s="137">
        <f t="shared" si="757"/>
        <v>-176.22897518412537</v>
      </c>
      <c r="Q2528" s="137">
        <f t="shared" si="745"/>
        <v>292.1053720281634</v>
      </c>
      <c r="R2528" s="144">
        <f t="shared" si="746"/>
        <v>61.938842015886621</v>
      </c>
      <c r="T2528" s="92">
        <f t="shared" si="747"/>
        <v>1.796601343853884E-29</v>
      </c>
      <c r="U2528" s="92">
        <f>SUM($T$13:T2528)</f>
        <v>0.99999183319526574</v>
      </c>
      <c r="V2528" s="92">
        <f t="shared" si="748"/>
        <v>1233</v>
      </c>
      <c r="W2528" s="92">
        <v>234.36895562738937</v>
      </c>
      <c r="Y2528" s="92">
        <f t="shared" si="749"/>
        <v>2.0987174702904926E-47</v>
      </c>
      <c r="Z2528" s="92" t="e">
        <f>SUM($Y$13:Y2528)</f>
        <v>#N/A</v>
      </c>
      <c r="AA2528" s="92">
        <f t="shared" si="750"/>
        <v>2038</v>
      </c>
      <c r="AB2528" s="92">
        <v>213.42582903048242</v>
      </c>
      <c r="AD2528" s="92">
        <f t="shared" si="751"/>
        <v>2.5498848537545821E-58</v>
      </c>
      <c r="AE2528" s="92" t="e">
        <f>SUM($AD$13:AD2528)</f>
        <v>#N/A</v>
      </c>
      <c r="AF2528" s="92">
        <f t="shared" si="752"/>
        <v>2528</v>
      </c>
      <c r="AG2528" s="92">
        <v>380.45919550311737</v>
      </c>
      <c r="AI2528" s="92">
        <f t="shared" si="753"/>
        <v>1.2387063382914505E-13</v>
      </c>
      <c r="AJ2528" s="92" t="e">
        <f>SUM($AI$13:AI2528)</f>
        <v>#N/A</v>
      </c>
      <c r="AK2528" s="92">
        <f t="shared" si="754"/>
        <v>522</v>
      </c>
      <c r="AL2528" s="92">
        <v>431.90126608993705</v>
      </c>
    </row>
    <row r="2529" spans="1:38">
      <c r="A2529" s="93">
        <v>2517</v>
      </c>
      <c r="B2529" s="130">
        <v>40333</v>
      </c>
      <c r="C2529" s="92">
        <v>15.307</v>
      </c>
      <c r="D2529" s="92">
        <v>18.725999999999999</v>
      </c>
      <c r="E2529" s="92">
        <v>12.952299999999999</v>
      </c>
      <c r="F2529" s="139">
        <f t="shared" si="742"/>
        <v>-2.0905468086496182E-3</v>
      </c>
      <c r="G2529" s="140">
        <f t="shared" si="742"/>
        <v>3.2040478479120615E-3</v>
      </c>
      <c r="H2529" s="140">
        <f t="shared" si="742"/>
        <v>2.1540575805070183E-3</v>
      </c>
      <c r="I2529" s="141">
        <f t="shared" si="760"/>
        <v>21.355162507349579</v>
      </c>
      <c r="J2529" s="142">
        <f t="shared" si="755"/>
        <v>25.161059762859129</v>
      </c>
      <c r="K2529" s="142">
        <f t="shared" si="758"/>
        <v>19.500915806459087</v>
      </c>
      <c r="L2529" s="143">
        <f t="shared" si="756"/>
        <v>14948.613755144705</v>
      </c>
      <c r="M2529" s="137">
        <f t="shared" si="743"/>
        <v>-15096.635857715477</v>
      </c>
      <c r="N2529" s="137">
        <f t="shared" si="744"/>
        <v>29251.373709688629</v>
      </c>
      <c r="O2529" s="143">
        <f t="shared" si="759"/>
        <v>31.316244855293917</v>
      </c>
      <c r="P2529" s="137">
        <f t="shared" si="757"/>
        <v>48.215857715476886</v>
      </c>
      <c r="Q2529" s="137">
        <f t="shared" si="745"/>
        <v>-62.873709688628878</v>
      </c>
      <c r="R2529" s="144">
        <f t="shared" si="746"/>
        <v>16.658392882141925</v>
      </c>
      <c r="T2529" s="92">
        <f t="shared" si="747"/>
        <v>2.0720745678251238E-31</v>
      </c>
      <c r="U2529" s="92">
        <f>SUM($T$13:T2529)</f>
        <v>0.99999183319526574</v>
      </c>
      <c r="V2529" s="92">
        <f t="shared" si="748"/>
        <v>1320</v>
      </c>
      <c r="W2529" s="92">
        <v>234.39412141555476</v>
      </c>
      <c r="Y2529" s="92">
        <f t="shared" si="749"/>
        <v>1.312257468710199E-21</v>
      </c>
      <c r="Z2529" s="92" t="e">
        <f>SUM($Y$13:Y2529)</f>
        <v>#N/A</v>
      </c>
      <c r="AA2529" s="92">
        <f t="shared" si="750"/>
        <v>880</v>
      </c>
      <c r="AB2529" s="92">
        <v>215.41802683857168</v>
      </c>
      <c r="AD2529" s="92">
        <f t="shared" si="751"/>
        <v>2.5116687477809594E-15</v>
      </c>
      <c r="AE2529" s="92" t="e">
        <f>SUM($AD$13:AD2529)</f>
        <v>#N/A</v>
      </c>
      <c r="AF2529" s="92">
        <f t="shared" si="752"/>
        <v>598</v>
      </c>
      <c r="AG2529" s="92">
        <v>381.66122281795106</v>
      </c>
      <c r="AI2529" s="92">
        <f t="shared" si="753"/>
        <v>8.9813754639551156E-53</v>
      </c>
      <c r="AJ2529" s="92" t="e">
        <f>SUM($AI$13:AI2529)</f>
        <v>#N/A</v>
      </c>
      <c r="AK2529" s="92">
        <f t="shared" si="754"/>
        <v>2279</v>
      </c>
      <c r="AL2529" s="92">
        <v>433.59611208284332</v>
      </c>
    </row>
    <row r="2530" spans="1:38">
      <c r="A2530" s="93">
        <v>2518</v>
      </c>
      <c r="B2530" s="130">
        <v>40332</v>
      </c>
      <c r="C2530" s="92">
        <v>15.404</v>
      </c>
      <c r="D2530" s="92">
        <v>18.655999999999999</v>
      </c>
      <c r="E2530" s="92">
        <v>12.75</v>
      </c>
      <c r="F2530" s="139">
        <f t="shared" si="742"/>
        <v>-6.2970656972214378E-3</v>
      </c>
      <c r="G2530" s="140">
        <f t="shared" si="742"/>
        <v>3.752144082332709E-3</v>
      </c>
      <c r="H2530" s="140">
        <f t="shared" si="742"/>
        <v>1.5866666666666696E-2</v>
      </c>
      <c r="I2530" s="141">
        <f t="shared" si="760"/>
        <v>21.265143423786029</v>
      </c>
      <c r="J2530" s="142">
        <f t="shared" si="755"/>
        <v>25.174806400085764</v>
      </c>
      <c r="K2530" s="142">
        <f t="shared" si="758"/>
        <v>19.767749466666668</v>
      </c>
      <c r="L2530" s="143">
        <f t="shared" si="756"/>
        <v>14885.600396650219</v>
      </c>
      <c r="M2530" s="137">
        <f t="shared" si="743"/>
        <v>-15104.883840051458</v>
      </c>
      <c r="N2530" s="137">
        <f t="shared" si="744"/>
        <v>29651.624200000002</v>
      </c>
      <c r="O2530" s="143">
        <f t="shared" si="759"/>
        <v>94.329603349779063</v>
      </c>
      <c r="P2530" s="137">
        <f t="shared" si="757"/>
        <v>56.463840051457737</v>
      </c>
      <c r="Q2530" s="137">
        <f t="shared" si="745"/>
        <v>-463.12420000000202</v>
      </c>
      <c r="R2530" s="144">
        <f t="shared" si="746"/>
        <v>-312.33075659876522</v>
      </c>
      <c r="T2530" s="92">
        <f t="shared" si="747"/>
        <v>4.1113539858804619E-46</v>
      </c>
      <c r="U2530" s="92">
        <f>SUM($T$13:T2530)</f>
        <v>0.99999183319526574</v>
      </c>
      <c r="V2530" s="92">
        <f t="shared" si="748"/>
        <v>1980</v>
      </c>
      <c r="W2530" s="92">
        <v>235.42381257275702</v>
      </c>
      <c r="Y2530" s="92">
        <f t="shared" si="749"/>
        <v>4.8344094739564527E-8</v>
      </c>
      <c r="Z2530" s="92" t="e">
        <f>SUM($Y$13:Y2530)</f>
        <v>#N/A</v>
      </c>
      <c r="AA2530" s="92">
        <f t="shared" si="750"/>
        <v>271</v>
      </c>
      <c r="AB2530" s="92">
        <v>215.5813622186779</v>
      </c>
      <c r="AD2530" s="92">
        <f t="shared" si="751"/>
        <v>1.5466328302576469E-10</v>
      </c>
      <c r="AE2530" s="92" t="e">
        <f>SUM($AD$13:AD2530)</f>
        <v>#N/A</v>
      </c>
      <c r="AF2530" s="92">
        <f t="shared" si="752"/>
        <v>383</v>
      </c>
      <c r="AG2530" s="92">
        <v>382.80547265941277</v>
      </c>
      <c r="AI2530" s="92">
        <f t="shared" si="753"/>
        <v>1.8095165334537252E-46</v>
      </c>
      <c r="AJ2530" s="92" t="e">
        <f>SUM($AI$13:AI2530)</f>
        <v>#N/A</v>
      </c>
      <c r="AK2530" s="92">
        <f t="shared" si="754"/>
        <v>1996</v>
      </c>
      <c r="AL2530" s="92">
        <v>436.80520046884158</v>
      </c>
    </row>
    <row r="2531" spans="1:38">
      <c r="A2531" s="93">
        <v>2519</v>
      </c>
      <c r="B2531" s="130">
        <v>40331</v>
      </c>
      <c r="C2531" s="92">
        <v>15.523</v>
      </c>
      <c r="D2531" s="92">
        <v>18.705998999999998</v>
      </c>
      <c r="E2531" s="92">
        <v>12.769299999999999</v>
      </c>
      <c r="F2531" s="139">
        <f t="shared" si="742"/>
        <v>-7.6660439348064102E-3</v>
      </c>
      <c r="G2531" s="140">
        <f t="shared" si="742"/>
        <v>-2.6728858480105089E-3</v>
      </c>
      <c r="H2531" s="140">
        <f t="shared" si="742"/>
        <v>-1.5114375885912912E-3</v>
      </c>
      <c r="I2531" s="141">
        <f t="shared" si="760"/>
        <v>21.235847426399534</v>
      </c>
      <c r="J2531" s="142">
        <f t="shared" si="755"/>
        <v>25.013662151911802</v>
      </c>
      <c r="K2531" s="142">
        <f t="shared" si="758"/>
        <v>19.429588935963601</v>
      </c>
      <c r="L2531" s="143">
        <f t="shared" si="756"/>
        <v>14865.093198479673</v>
      </c>
      <c r="M2531" s="137">
        <f t="shared" si="743"/>
        <v>-15008.197291147082</v>
      </c>
      <c r="N2531" s="137">
        <f t="shared" si="744"/>
        <v>29144.383403945401</v>
      </c>
      <c r="O2531" s="143">
        <f t="shared" si="759"/>
        <v>114.83680152032503</v>
      </c>
      <c r="P2531" s="137">
        <f t="shared" si="757"/>
        <v>-40.222708852918004</v>
      </c>
      <c r="Q2531" s="137">
        <f t="shared" si="745"/>
        <v>44.116596054598631</v>
      </c>
      <c r="R2531" s="144">
        <f t="shared" si="746"/>
        <v>118.73068872200565</v>
      </c>
      <c r="T2531" s="92">
        <f t="shared" si="747"/>
        <v>4.5847109390665412E-54</v>
      </c>
      <c r="U2531" s="92">
        <f>SUM($T$13:T2531)</f>
        <v>0.99999183319526574</v>
      </c>
      <c r="V2531" s="92">
        <f t="shared" si="748"/>
        <v>2337</v>
      </c>
      <c r="W2531" s="92">
        <v>235.72713058826776</v>
      </c>
      <c r="Y2531" s="92">
        <f t="shared" si="749"/>
        <v>2.3106409640947009E-39</v>
      </c>
      <c r="Z2531" s="92" t="e">
        <f>SUM($Y$13:Y2531)</f>
        <v>#N/A</v>
      </c>
      <c r="AA2531" s="92">
        <f t="shared" si="750"/>
        <v>1677</v>
      </c>
      <c r="AB2531" s="92">
        <v>215.65658981913111</v>
      </c>
      <c r="AD2531" s="92">
        <f t="shared" si="751"/>
        <v>6.9053640596303736E-45</v>
      </c>
      <c r="AE2531" s="92" t="e">
        <f>SUM($AD$13:AD2531)</f>
        <v>#N/A</v>
      </c>
      <c r="AF2531" s="92">
        <f t="shared" si="752"/>
        <v>1925</v>
      </c>
      <c r="AG2531" s="92">
        <v>385.84113415150205</v>
      </c>
      <c r="AI2531" s="92">
        <f t="shared" si="753"/>
        <v>2.2866172799881206E-50</v>
      </c>
      <c r="AJ2531" s="92" t="e">
        <f>SUM($AI$13:AI2531)</f>
        <v>#N/A</v>
      </c>
      <c r="AK2531" s="92">
        <f t="shared" si="754"/>
        <v>2171</v>
      </c>
      <c r="AL2531" s="92">
        <v>440.18801478478599</v>
      </c>
    </row>
    <row r="2532" spans="1:38">
      <c r="A2532" s="93">
        <v>2520</v>
      </c>
      <c r="B2532" s="130">
        <v>40330</v>
      </c>
      <c r="C2532" s="92">
        <v>15.699</v>
      </c>
      <c r="D2532" s="92">
        <v>19.010999999999999</v>
      </c>
      <c r="E2532" s="92">
        <v>12.9625</v>
      </c>
      <c r="F2532" s="139">
        <f t="shared" si="742"/>
        <v>-1.121090515319445E-2</v>
      </c>
      <c r="G2532" s="140">
        <f t="shared" si="742"/>
        <v>-1.6043395928672877E-2</v>
      </c>
      <c r="H2532" s="140">
        <f t="shared" si="742"/>
        <v>-1.4904532304725215E-2</v>
      </c>
      <c r="I2532" s="141">
        <f t="shared" si="760"/>
        <v>21.159987750812153</v>
      </c>
      <c r="J2532" s="142">
        <f t="shared" si="755"/>
        <v>24.678320399731735</v>
      </c>
      <c r="K2532" s="142">
        <f t="shared" si="758"/>
        <v>19.16897270588235</v>
      </c>
      <c r="L2532" s="143">
        <f t="shared" si="756"/>
        <v>14811.991425568507</v>
      </c>
      <c r="M2532" s="137">
        <f t="shared" si="743"/>
        <v>-14806.992239839041</v>
      </c>
      <c r="N2532" s="137">
        <f t="shared" si="744"/>
        <v>28753.459058823526</v>
      </c>
      <c r="O2532" s="143">
        <f t="shared" si="759"/>
        <v>167.93857443149136</v>
      </c>
      <c r="P2532" s="137">
        <f t="shared" si="757"/>
        <v>-241.42776016095922</v>
      </c>
      <c r="Q2532" s="137">
        <f t="shared" si="745"/>
        <v>435.04094117647401</v>
      </c>
      <c r="R2532" s="144">
        <f t="shared" si="746"/>
        <v>361.55175544700614</v>
      </c>
      <c r="T2532" s="92">
        <f t="shared" si="747"/>
        <v>7.4396166804830844E-50</v>
      </c>
      <c r="U2532" s="92">
        <f>SUM($T$13:T2532)</f>
        <v>0.99999183319526574</v>
      </c>
      <c r="V2532" s="92">
        <f t="shared" si="748"/>
        <v>2148</v>
      </c>
      <c r="W2532" s="92">
        <v>236.57720862035421</v>
      </c>
      <c r="Y2532" s="92">
        <f t="shared" si="749"/>
        <v>2.0736808497521829E-40</v>
      </c>
      <c r="Z2532" s="92" t="e">
        <f>SUM($Y$13:Y2532)</f>
        <v>#N/A</v>
      </c>
      <c r="AA2532" s="92">
        <f t="shared" si="750"/>
        <v>1724</v>
      </c>
      <c r="AB2532" s="92">
        <v>215.82010554167209</v>
      </c>
      <c r="AD2532" s="92">
        <f t="shared" si="751"/>
        <v>5.2286563037930972E-58</v>
      </c>
      <c r="AE2532" s="92" t="e">
        <f>SUM($AD$13:AD2532)</f>
        <v>#N/A</v>
      </c>
      <c r="AF2532" s="92">
        <f t="shared" si="752"/>
        <v>2514</v>
      </c>
      <c r="AG2532" s="92">
        <v>386.90639512722919</v>
      </c>
      <c r="AI2532" s="92">
        <f t="shared" si="753"/>
        <v>4.5740651803204704E-27</v>
      </c>
      <c r="AJ2532" s="92" t="e">
        <f>SUM($AI$13:AI2532)</f>
        <v>#N/A</v>
      </c>
      <c r="AK2532" s="92">
        <f t="shared" si="754"/>
        <v>1125</v>
      </c>
      <c r="AL2532" s="92">
        <v>442.5439602611259</v>
      </c>
    </row>
    <row r="2533" spans="1:38">
      <c r="A2533" s="93">
        <v>2521</v>
      </c>
      <c r="B2533" s="130">
        <v>40329</v>
      </c>
      <c r="C2533" s="92">
        <v>15.709</v>
      </c>
      <c r="D2533" s="92">
        <v>18.754999000000002</v>
      </c>
      <c r="E2533" s="92">
        <v>12.9068</v>
      </c>
      <c r="F2533" s="139">
        <f t="shared" si="742"/>
        <v>-6.3657775797310023E-4</v>
      </c>
      <c r="G2533" s="140">
        <f t="shared" si="742"/>
        <v>1.3649747461996542E-2</v>
      </c>
      <c r="H2533" s="140">
        <f t="shared" si="742"/>
        <v>4.3155545913782234E-3</v>
      </c>
      <c r="I2533" s="141">
        <f t="shared" si="760"/>
        <v>21.38627729963715</v>
      </c>
      <c r="J2533" s="142">
        <f t="shared" si="755"/>
        <v>25.423045221170096</v>
      </c>
      <c r="K2533" s="142">
        <f t="shared" si="758"/>
        <v>19.542976376793629</v>
      </c>
      <c r="L2533" s="143">
        <f t="shared" si="756"/>
        <v>14970.394109746005</v>
      </c>
      <c r="M2533" s="137">
        <f t="shared" si="743"/>
        <v>-15253.827132702057</v>
      </c>
      <c r="N2533" s="137">
        <f t="shared" si="744"/>
        <v>29314.464565190443</v>
      </c>
      <c r="O2533" s="143">
        <f t="shared" si="759"/>
        <v>9.5358902539937844</v>
      </c>
      <c r="P2533" s="137">
        <f t="shared" si="757"/>
        <v>205.40713270205742</v>
      </c>
      <c r="Q2533" s="137">
        <f t="shared" si="745"/>
        <v>-125.96456519044295</v>
      </c>
      <c r="R2533" s="144">
        <f t="shared" si="746"/>
        <v>88.978457765608255</v>
      </c>
      <c r="T2533" s="92">
        <f t="shared" si="747"/>
        <v>8.1655022617787363E-6</v>
      </c>
      <c r="U2533" s="92">
        <f>SUM($T$13:T2533)</f>
        <v>0.99999999869752754</v>
      </c>
      <c r="V2533" s="92">
        <f t="shared" si="748"/>
        <v>171</v>
      </c>
      <c r="W2533" s="92">
        <v>237.0117915409428</v>
      </c>
      <c r="Y2533" s="92">
        <f t="shared" si="749"/>
        <v>3.225299406312303E-7</v>
      </c>
      <c r="Z2533" s="92" t="e">
        <f>SUM($Y$13:Y2533)</f>
        <v>#N/A</v>
      </c>
      <c r="AA2533" s="92">
        <f t="shared" si="750"/>
        <v>234</v>
      </c>
      <c r="AB2533" s="92">
        <v>217.3071652530507</v>
      </c>
      <c r="AD2533" s="92">
        <f t="shared" si="751"/>
        <v>9.2155668161322192E-21</v>
      </c>
      <c r="AE2533" s="92" t="e">
        <f>SUM($AD$13:AD2533)</f>
        <v>#N/A</v>
      </c>
      <c r="AF2533" s="92">
        <f t="shared" si="752"/>
        <v>842</v>
      </c>
      <c r="AG2533" s="92">
        <v>392.27667265052878</v>
      </c>
      <c r="AI2533" s="92">
        <f t="shared" si="753"/>
        <v>1.1861492462193378E-39</v>
      </c>
      <c r="AJ2533" s="92" t="e">
        <f>SUM($AI$13:AI2533)</f>
        <v>#N/A</v>
      </c>
      <c r="AK2533" s="92">
        <f t="shared" si="754"/>
        <v>1690</v>
      </c>
      <c r="AL2533" s="92">
        <v>446.08016541246798</v>
      </c>
    </row>
    <row r="2534" spans="1:38">
      <c r="A2534" s="93">
        <v>2522</v>
      </c>
      <c r="B2534" s="130">
        <v>40326</v>
      </c>
      <c r="C2534" s="92">
        <v>15.760999999999999</v>
      </c>
      <c r="D2534" s="92">
        <v>18.710999999999999</v>
      </c>
      <c r="E2534" s="92">
        <v>12.9368</v>
      </c>
      <c r="F2534" s="139">
        <f t="shared" si="742"/>
        <v>-3.2992830404161566E-3</v>
      </c>
      <c r="G2534" s="140">
        <f t="shared" si="742"/>
        <v>2.3515044626156723E-3</v>
      </c>
      <c r="H2534" s="140">
        <f t="shared" si="742"/>
        <v>-2.3189660503369902E-3</v>
      </c>
      <c r="I2534" s="141">
        <f t="shared" si="760"/>
        <v>21.329295672863395</v>
      </c>
      <c r="J2534" s="142">
        <f t="shared" si="755"/>
        <v>25.139677377975524</v>
      </c>
      <c r="K2534" s="142">
        <f t="shared" si="758"/>
        <v>19.413875239626492</v>
      </c>
      <c r="L2534" s="143">
        <f t="shared" si="756"/>
        <v>14930.506971004377</v>
      </c>
      <c r="M2534" s="137">
        <f t="shared" si="743"/>
        <v>-15083.806426785313</v>
      </c>
      <c r="N2534" s="137">
        <f t="shared" si="744"/>
        <v>29120.812859439739</v>
      </c>
      <c r="O2534" s="143">
        <f t="shared" si="759"/>
        <v>49.42302899562128</v>
      </c>
      <c r="P2534" s="137">
        <f t="shared" si="757"/>
        <v>35.386426785313233</v>
      </c>
      <c r="Q2534" s="137">
        <f t="shared" si="745"/>
        <v>67.687140560261469</v>
      </c>
      <c r="R2534" s="144">
        <f t="shared" si="746"/>
        <v>152.49659634119598</v>
      </c>
      <c r="T2534" s="92">
        <f t="shared" si="747"/>
        <v>3.8131540842000621E-32</v>
      </c>
      <c r="U2534" s="92">
        <f>SUM($T$13:T2534)</f>
        <v>0.99999999869752754</v>
      </c>
      <c r="V2534" s="92">
        <f t="shared" si="748"/>
        <v>1353</v>
      </c>
      <c r="W2534" s="92">
        <v>237.40746332693197</v>
      </c>
      <c r="Y2534" s="92">
        <f t="shared" si="749"/>
        <v>2.8280813675126536E-3</v>
      </c>
      <c r="Z2534" s="92" t="e">
        <f>SUM($Y$13:Y2534)</f>
        <v>#N/A</v>
      </c>
      <c r="AA2534" s="92">
        <f t="shared" si="750"/>
        <v>57</v>
      </c>
      <c r="AB2534" s="92">
        <v>217.78381984731095</v>
      </c>
      <c r="AD2534" s="92">
        <f t="shared" si="751"/>
        <v>4.269491286865297E-21</v>
      </c>
      <c r="AE2534" s="92" t="e">
        <f>SUM($AD$13:AD2534)</f>
        <v>#N/A</v>
      </c>
      <c r="AF2534" s="92">
        <f t="shared" si="752"/>
        <v>857</v>
      </c>
      <c r="AG2534" s="92">
        <v>392.77077162584828</v>
      </c>
      <c r="AI2534" s="92">
        <f t="shared" si="753"/>
        <v>2.8346634932073926E-30</v>
      </c>
      <c r="AJ2534" s="92" t="e">
        <f>SUM($AI$13:AI2534)</f>
        <v>#N/A</v>
      </c>
      <c r="AK2534" s="92">
        <f t="shared" si="754"/>
        <v>1269</v>
      </c>
      <c r="AL2534" s="92">
        <v>447.57896925989917</v>
      </c>
    </row>
    <row r="2535" spans="1:38">
      <c r="A2535" s="93">
        <v>2523</v>
      </c>
      <c r="B2535" s="130">
        <v>40325</v>
      </c>
      <c r="C2535" s="92">
        <v>15.752000000000001</v>
      </c>
      <c r="D2535" s="92">
        <v>18.632999000000002</v>
      </c>
      <c r="E2535" s="92">
        <v>12.796099999999999</v>
      </c>
      <c r="F2535" s="139">
        <f t="shared" si="742"/>
        <v>5.7135601828339766E-4</v>
      </c>
      <c r="G2535" s="140">
        <f t="shared" si="742"/>
        <v>4.1861752904079896E-3</v>
      </c>
      <c r="H2535" s="140">
        <f t="shared" si="742"/>
        <v>1.0995537702893854E-2</v>
      </c>
      <c r="I2535" s="141">
        <f t="shared" si="760"/>
        <v>21.412126961655662</v>
      </c>
      <c r="J2535" s="142">
        <f t="shared" si="755"/>
        <v>25.185692206606134</v>
      </c>
      <c r="K2535" s="142">
        <f t="shared" si="758"/>
        <v>19.672962168160613</v>
      </c>
      <c r="L2535" s="143">
        <f t="shared" si="756"/>
        <v>14988.488873158964</v>
      </c>
      <c r="M2535" s="137">
        <f t="shared" si="743"/>
        <v>-15111.41532396368</v>
      </c>
      <c r="N2535" s="137">
        <f t="shared" si="744"/>
        <v>29509.443252240919</v>
      </c>
      <c r="O2535" s="143">
        <f t="shared" si="759"/>
        <v>-8.5588731589650706</v>
      </c>
      <c r="P2535" s="137">
        <f t="shared" si="757"/>
        <v>62.995323963679766</v>
      </c>
      <c r="Q2535" s="137">
        <f t="shared" si="745"/>
        <v>-320.94325224091881</v>
      </c>
      <c r="R2535" s="144">
        <f t="shared" si="746"/>
        <v>-266.50680143620411</v>
      </c>
      <c r="T2535" s="92">
        <f t="shared" si="747"/>
        <v>1.2646324728530767E-55</v>
      </c>
      <c r="U2535" s="92">
        <f>SUM($T$13:T2535)</f>
        <v>0.99999999869752754</v>
      </c>
      <c r="V2535" s="92">
        <f t="shared" si="748"/>
        <v>2407</v>
      </c>
      <c r="W2535" s="92">
        <v>237.83179150723117</v>
      </c>
      <c r="Y2535" s="92">
        <f t="shared" si="749"/>
        <v>1.267815171531037E-18</v>
      </c>
      <c r="Z2535" s="92" t="e">
        <f>SUM($Y$13:Y2535)</f>
        <v>#N/A</v>
      </c>
      <c r="AA2535" s="92">
        <f t="shared" si="750"/>
        <v>746</v>
      </c>
      <c r="AB2535" s="92">
        <v>218.0890438824099</v>
      </c>
      <c r="AD2535" s="92">
        <f t="shared" si="751"/>
        <v>1.2387063382914505E-13</v>
      </c>
      <c r="AE2535" s="92" t="e">
        <f>SUM($AD$13:AD2535)</f>
        <v>#N/A</v>
      </c>
      <c r="AF2535" s="92">
        <f t="shared" si="752"/>
        <v>522</v>
      </c>
      <c r="AG2535" s="92">
        <v>399.02776982572686</v>
      </c>
      <c r="AI2535" s="92">
        <f t="shared" si="753"/>
        <v>5.7432665912475103E-23</v>
      </c>
      <c r="AJ2535" s="92" t="e">
        <f>SUM($AI$13:AI2535)</f>
        <v>#N/A</v>
      </c>
      <c r="AK2535" s="92">
        <f t="shared" si="754"/>
        <v>941</v>
      </c>
      <c r="AL2535" s="92">
        <v>447.6538594861122</v>
      </c>
    </row>
    <row r="2536" spans="1:38">
      <c r="A2536" s="93">
        <v>2524</v>
      </c>
      <c r="B2536" s="130">
        <v>40324</v>
      </c>
      <c r="C2536" s="92">
        <v>15.725</v>
      </c>
      <c r="D2536" s="92">
        <v>18.813998999999999</v>
      </c>
      <c r="E2536" s="92">
        <v>13.077999999999999</v>
      </c>
      <c r="F2536" s="139">
        <f t="shared" si="742"/>
        <v>1.7170111287758694E-3</v>
      </c>
      <c r="G2536" s="140">
        <f t="shared" si="742"/>
        <v>-9.6204958871315416E-3</v>
      </c>
      <c r="H2536" s="140">
        <f t="shared" si="742"/>
        <v>-2.1555283682520243E-2</v>
      </c>
      <c r="I2536" s="141">
        <f t="shared" si="760"/>
        <v>21.436643866454691</v>
      </c>
      <c r="J2536" s="142">
        <f t="shared" si="755"/>
        <v>24.83941122880362</v>
      </c>
      <c r="K2536" s="142">
        <f t="shared" si="758"/>
        <v>19.039555734821839</v>
      </c>
      <c r="L2536" s="143">
        <f t="shared" si="756"/>
        <v>15005.650706518283</v>
      </c>
      <c r="M2536" s="137">
        <f t="shared" si="743"/>
        <v>-14903.646737282172</v>
      </c>
      <c r="N2536" s="137">
        <f t="shared" si="744"/>
        <v>28559.333602232757</v>
      </c>
      <c r="O2536" s="143">
        <f t="shared" si="759"/>
        <v>-25.720706518284715</v>
      </c>
      <c r="P2536" s="137">
        <f t="shared" si="757"/>
        <v>-144.7732627178284</v>
      </c>
      <c r="Q2536" s="137">
        <f t="shared" si="745"/>
        <v>629.16639776724332</v>
      </c>
      <c r="R2536" s="144">
        <f t="shared" si="746"/>
        <v>458.67242853113021</v>
      </c>
      <c r="T2536" s="92">
        <f t="shared" si="747"/>
        <v>2.8828018799388653E-27</v>
      </c>
      <c r="U2536" s="92">
        <f>SUM($T$13:T2536)</f>
        <v>0.99999999869752754</v>
      </c>
      <c r="V2536" s="92">
        <f t="shared" si="748"/>
        <v>1134</v>
      </c>
      <c r="W2536" s="92">
        <v>238.09812737503307</v>
      </c>
      <c r="Y2536" s="92">
        <f t="shared" si="749"/>
        <v>2.823168645095578E-49</v>
      </c>
      <c r="Z2536" s="92" t="e">
        <f>SUM($Y$13:Y2536)</f>
        <v>#N/A</v>
      </c>
      <c r="AA2536" s="92">
        <f t="shared" si="750"/>
        <v>2122</v>
      </c>
      <c r="AB2536" s="92">
        <v>220.28916692355233</v>
      </c>
      <c r="AD2536" s="92">
        <f t="shared" si="751"/>
        <v>2.8346634932073926E-30</v>
      </c>
      <c r="AE2536" s="92" t="e">
        <f>SUM($AD$13:AD2536)</f>
        <v>#N/A</v>
      </c>
      <c r="AF2536" s="92">
        <f t="shared" si="752"/>
        <v>1269</v>
      </c>
      <c r="AG2536" s="92">
        <v>399.53331258395337</v>
      </c>
      <c r="AI2536" s="92">
        <f t="shared" si="753"/>
        <v>3.584833363510037E-43</v>
      </c>
      <c r="AJ2536" s="92" t="e">
        <f>SUM($AI$13:AI2536)</f>
        <v>#N/A</v>
      </c>
      <c r="AK2536" s="92">
        <f t="shared" si="754"/>
        <v>1848</v>
      </c>
      <c r="AL2536" s="92">
        <v>449.83651443379676</v>
      </c>
    </row>
    <row r="2537" spans="1:38">
      <c r="A2537" s="93">
        <v>2525</v>
      </c>
      <c r="B2537" s="130">
        <v>40323</v>
      </c>
      <c r="C2537" s="92">
        <v>15.997</v>
      </c>
      <c r="D2537" s="92">
        <v>18.728999999999999</v>
      </c>
      <c r="E2537" s="92">
        <v>12.9971</v>
      </c>
      <c r="F2537" s="139">
        <f t="shared" si="742"/>
        <v>-1.7003188097768351E-2</v>
      </c>
      <c r="G2537" s="140">
        <f t="shared" si="742"/>
        <v>4.5383629665225467E-3</v>
      </c>
      <c r="H2537" s="140">
        <f t="shared" si="742"/>
        <v>6.2244654576790737E-3</v>
      </c>
      <c r="I2537" s="141">
        <f t="shared" si="760"/>
        <v>21.036033475026567</v>
      </c>
      <c r="J2537" s="142">
        <f t="shared" si="755"/>
        <v>25.194525320054463</v>
      </c>
      <c r="K2537" s="142">
        <f t="shared" si="758"/>
        <v>19.580121873340978</v>
      </c>
      <c r="L2537" s="143">
        <f t="shared" si="756"/>
        <v>14725.223432518596</v>
      </c>
      <c r="M2537" s="137">
        <f t="shared" si="743"/>
        <v>-15116.715192032678</v>
      </c>
      <c r="N2537" s="137">
        <f t="shared" si="744"/>
        <v>29370.182810011469</v>
      </c>
      <c r="O2537" s="143">
        <f t="shared" si="759"/>
        <v>254.70656748140209</v>
      </c>
      <c r="P2537" s="137">
        <f t="shared" si="757"/>
        <v>68.295192032677733</v>
      </c>
      <c r="Q2537" s="137">
        <f t="shared" si="745"/>
        <v>-181.68281001146897</v>
      </c>
      <c r="R2537" s="144">
        <f t="shared" si="746"/>
        <v>141.31894950261085</v>
      </c>
      <c r="T2537" s="92">
        <f t="shared" si="747"/>
        <v>9.7005966485602312E-21</v>
      </c>
      <c r="U2537" s="92">
        <f>SUM($T$13:T2537)</f>
        <v>0.99999999869752754</v>
      </c>
      <c r="V2537" s="92">
        <f t="shared" si="748"/>
        <v>841</v>
      </c>
      <c r="W2537" s="92">
        <v>238.90771017504812</v>
      </c>
      <c r="Y2537" s="92">
        <f t="shared" si="749"/>
        <v>1.1767710213768782E-13</v>
      </c>
      <c r="Z2537" s="92" t="e">
        <f>SUM($Y$13:Y2537)</f>
        <v>#N/A</v>
      </c>
      <c r="AA2537" s="92">
        <f t="shared" si="750"/>
        <v>523</v>
      </c>
      <c r="AB2537" s="92">
        <v>220.44592234745687</v>
      </c>
      <c r="AD2537" s="92">
        <f t="shared" si="751"/>
        <v>9.6612597447843945E-40</v>
      </c>
      <c r="AE2537" s="92" t="e">
        <f>SUM($AD$13:AD2537)</f>
        <v>#N/A</v>
      </c>
      <c r="AF2537" s="92">
        <f t="shared" si="752"/>
        <v>1694</v>
      </c>
      <c r="AG2537" s="92">
        <v>399.97648315158949</v>
      </c>
      <c r="AI2537" s="92">
        <f t="shared" si="753"/>
        <v>1.6808738194822623E-50</v>
      </c>
      <c r="AJ2537" s="92" t="e">
        <f>SUM($AI$13:AI2537)</f>
        <v>#N/A</v>
      </c>
      <c r="AK2537" s="92">
        <f t="shared" si="754"/>
        <v>2177</v>
      </c>
      <c r="AL2537" s="92">
        <v>449.87413622035274</v>
      </c>
    </row>
    <row r="2538" spans="1:38">
      <c r="A2538" s="93">
        <v>2526</v>
      </c>
      <c r="B2538" s="130">
        <v>40322</v>
      </c>
      <c r="C2538" s="92">
        <v>15.849</v>
      </c>
      <c r="D2538" s="92">
        <v>18.759001000000001</v>
      </c>
      <c r="E2538" s="92">
        <v>13.0199</v>
      </c>
      <c r="F2538" s="139">
        <f t="shared" si="742"/>
        <v>9.3381285885545395E-3</v>
      </c>
      <c r="G2538" s="140">
        <f t="shared" si="742"/>
        <v>-1.5992855909545689E-3</v>
      </c>
      <c r="H2538" s="140">
        <f t="shared" si="742"/>
        <v>-1.7511655235447066E-3</v>
      </c>
      <c r="I2538" s="141">
        <f t="shared" si="760"/>
        <v>21.599735017982209</v>
      </c>
      <c r="J2538" s="142">
        <f t="shared" si="755"/>
        <v>25.040588797878947</v>
      </c>
      <c r="K2538" s="142">
        <f t="shared" si="758"/>
        <v>19.424924070077342</v>
      </c>
      <c r="L2538" s="143">
        <f t="shared" si="756"/>
        <v>15119.814512587545</v>
      </c>
      <c r="M2538" s="137">
        <f t="shared" si="743"/>
        <v>-15024.353278727367</v>
      </c>
      <c r="N2538" s="137">
        <f t="shared" si="744"/>
        <v>29137.386105116013</v>
      </c>
      <c r="O2538" s="143">
        <f t="shared" si="759"/>
        <v>-139.88451258754685</v>
      </c>
      <c r="P2538" s="137">
        <f t="shared" si="757"/>
        <v>-24.066721272633004</v>
      </c>
      <c r="Q2538" s="137">
        <f t="shared" si="745"/>
        <v>51.113894883987086</v>
      </c>
      <c r="R2538" s="144">
        <f t="shared" si="746"/>
        <v>-112.83733897619277</v>
      </c>
      <c r="T2538" s="92">
        <f t="shared" si="747"/>
        <v>2.6372247401581512E-52</v>
      </c>
      <c r="U2538" s="92">
        <f>SUM($T$13:T2538)</f>
        <v>0.99999999869752754</v>
      </c>
      <c r="V2538" s="92">
        <f t="shared" si="748"/>
        <v>2258</v>
      </c>
      <c r="W2538" s="92">
        <v>239.08494640313074</v>
      </c>
      <c r="Y2538" s="92">
        <f t="shared" si="749"/>
        <v>2.2558402797450879E-25</v>
      </c>
      <c r="Z2538" s="92" t="e">
        <f>SUM($Y$13:Y2538)</f>
        <v>#N/A</v>
      </c>
      <c r="AA2538" s="92">
        <f t="shared" si="750"/>
        <v>1049</v>
      </c>
      <c r="AB2538" s="92">
        <v>222.3392666753407</v>
      </c>
      <c r="AD2538" s="92">
        <f t="shared" si="751"/>
        <v>2.3182518784755741E-11</v>
      </c>
      <c r="AE2538" s="92" t="e">
        <f>SUM($AD$13:AD2538)</f>
        <v>#N/A</v>
      </c>
      <c r="AF2538" s="92">
        <f t="shared" si="752"/>
        <v>420</v>
      </c>
      <c r="AG2538" s="92">
        <v>402.10982045514902</v>
      </c>
      <c r="AI2538" s="92">
        <f t="shared" si="753"/>
        <v>2.9153474457944859E-25</v>
      </c>
      <c r="AJ2538" s="92" t="e">
        <f>SUM($AI$13:AI2538)</f>
        <v>#N/A</v>
      </c>
      <c r="AK2538" s="92">
        <f t="shared" si="754"/>
        <v>1044</v>
      </c>
      <c r="AL2538" s="92">
        <v>455.19077831002141</v>
      </c>
    </row>
    <row r="2539" spans="1:38">
      <c r="A2539" s="93">
        <v>2527</v>
      </c>
      <c r="B2539" s="130">
        <v>40319</v>
      </c>
      <c r="C2539" s="92">
        <v>16.16</v>
      </c>
      <c r="D2539" s="92">
        <v>18.735001</v>
      </c>
      <c r="E2539" s="92">
        <v>12.9404</v>
      </c>
      <c r="F2539" s="139">
        <f t="shared" si="742"/>
        <v>-1.924504950495054E-2</v>
      </c>
      <c r="G2539" s="140">
        <f t="shared" si="742"/>
        <v>1.2810247514798423E-3</v>
      </c>
      <c r="H2539" s="140">
        <f t="shared" si="742"/>
        <v>6.1435504312077338E-3</v>
      </c>
      <c r="I2539" s="141">
        <f t="shared" si="760"/>
        <v>20.988057865099009</v>
      </c>
      <c r="J2539" s="142">
        <f t="shared" si="755"/>
        <v>25.112828997484442</v>
      </c>
      <c r="K2539" s="142">
        <f t="shared" si="758"/>
        <v>19.578547347840871</v>
      </c>
      <c r="L2539" s="143">
        <f t="shared" si="756"/>
        <v>14691.640505569307</v>
      </c>
      <c r="M2539" s="137">
        <f t="shared" si="743"/>
        <v>-15067.697398490665</v>
      </c>
      <c r="N2539" s="137">
        <f t="shared" si="744"/>
        <v>29367.821021761305</v>
      </c>
      <c r="O2539" s="143">
        <f t="shared" si="759"/>
        <v>288.28949443069178</v>
      </c>
      <c r="P2539" s="137">
        <f t="shared" si="757"/>
        <v>19.277398490665291</v>
      </c>
      <c r="Q2539" s="137">
        <f t="shared" si="745"/>
        <v>-179.32102176130502</v>
      </c>
      <c r="R2539" s="144">
        <f t="shared" si="746"/>
        <v>128.24587116005205</v>
      </c>
      <c r="T2539" s="92">
        <f t="shared" si="747"/>
        <v>5.4255631049008318E-24</v>
      </c>
      <c r="U2539" s="92">
        <f>SUM($T$13:T2539)</f>
        <v>0.99999999869752754</v>
      </c>
      <c r="V2539" s="92">
        <f t="shared" si="748"/>
        <v>987</v>
      </c>
      <c r="W2539" s="92">
        <v>240.04186282938281</v>
      </c>
      <c r="Y2539" s="92">
        <f t="shared" si="749"/>
        <v>6.178028136588987E-10</v>
      </c>
      <c r="Z2539" s="92" t="e">
        <f>SUM($Y$13:Y2539)</f>
        <v>#N/A</v>
      </c>
      <c r="AA2539" s="92">
        <f t="shared" si="750"/>
        <v>356</v>
      </c>
      <c r="AB2539" s="92">
        <v>222.37481183234377</v>
      </c>
      <c r="AD2539" s="92">
        <f t="shared" si="751"/>
        <v>2.067263183586049E-4</v>
      </c>
      <c r="AE2539" s="92" t="e">
        <f>SUM($AD$13:AD2539)</f>
        <v>#N/A</v>
      </c>
      <c r="AF2539" s="92">
        <f t="shared" si="752"/>
        <v>108</v>
      </c>
      <c r="AG2539" s="92">
        <v>402.13208465294883</v>
      </c>
      <c r="AI2539" s="92">
        <f t="shared" si="753"/>
        <v>6.7900550306133836E-48</v>
      </c>
      <c r="AJ2539" s="92" t="e">
        <f>SUM($AI$13:AI2539)</f>
        <v>#N/A</v>
      </c>
      <c r="AK2539" s="92">
        <f t="shared" si="754"/>
        <v>2060</v>
      </c>
      <c r="AL2539" s="92">
        <v>456.66259333521157</v>
      </c>
    </row>
    <row r="2540" spans="1:38">
      <c r="A2540" s="93">
        <v>2528</v>
      </c>
      <c r="B2540" s="130">
        <v>40318</v>
      </c>
      <c r="C2540" s="92">
        <v>16.084</v>
      </c>
      <c r="D2540" s="92">
        <v>18.809999000000001</v>
      </c>
      <c r="E2540" s="92">
        <v>13.1113</v>
      </c>
      <c r="F2540" s="139">
        <f t="shared" si="742"/>
        <v>4.7251927381248837E-3</v>
      </c>
      <c r="G2540" s="140">
        <f t="shared" si="742"/>
        <v>-3.9871347148928704E-3</v>
      </c>
      <c r="H2540" s="140">
        <f t="shared" si="742"/>
        <v>-1.3034557976707051E-2</v>
      </c>
      <c r="I2540" s="141">
        <f t="shared" si="760"/>
        <v>21.501018652076599</v>
      </c>
      <c r="J2540" s="142">
        <f t="shared" si="755"/>
        <v>24.980699870356187</v>
      </c>
      <c r="K2540" s="142">
        <f t="shared" si="758"/>
        <v>19.205360536331256</v>
      </c>
      <c r="L2540" s="143">
        <f t="shared" si="756"/>
        <v>15050.71305645362</v>
      </c>
      <c r="M2540" s="137">
        <f t="shared" si="743"/>
        <v>-14988.419922213712</v>
      </c>
      <c r="N2540" s="137">
        <f t="shared" si="744"/>
        <v>28808.040804496883</v>
      </c>
      <c r="O2540" s="143">
        <f t="shared" si="759"/>
        <v>-70.783056453621612</v>
      </c>
      <c r="P2540" s="137">
        <f t="shared" si="757"/>
        <v>-60.000077786287875</v>
      </c>
      <c r="Q2540" s="137">
        <f t="shared" si="745"/>
        <v>380.45919550311737</v>
      </c>
      <c r="R2540" s="144">
        <f t="shared" si="746"/>
        <v>249.67606126320788</v>
      </c>
      <c r="T2540" s="92">
        <f t="shared" si="747"/>
        <v>3.4387058600735723E-23</v>
      </c>
      <c r="U2540" s="92">
        <f>SUM($T$13:T2540)</f>
        <v>0.99999999869752754</v>
      </c>
      <c r="V2540" s="92">
        <f t="shared" si="748"/>
        <v>951</v>
      </c>
      <c r="W2540" s="92">
        <v>240.10685177747473</v>
      </c>
      <c r="Y2540" s="92">
        <f t="shared" si="749"/>
        <v>6.5448632282957999E-18</v>
      </c>
      <c r="Z2540" s="92" t="e">
        <f>SUM($Y$13:Y2540)</f>
        <v>#N/A</v>
      </c>
      <c r="AA2540" s="92">
        <f t="shared" si="750"/>
        <v>714</v>
      </c>
      <c r="AB2540" s="92">
        <v>222.86617038953409</v>
      </c>
      <c r="AD2540" s="92">
        <f t="shared" si="751"/>
        <v>1.0809086651401403E-19</v>
      </c>
      <c r="AE2540" s="92" t="e">
        <f>SUM($AD$13:AD2540)</f>
        <v>#N/A</v>
      </c>
      <c r="AF2540" s="92">
        <f t="shared" si="752"/>
        <v>794</v>
      </c>
      <c r="AG2540" s="92">
        <v>404.6031440008046</v>
      </c>
      <c r="AI2540" s="92">
        <f t="shared" si="753"/>
        <v>1.1259689275127671E-30</v>
      </c>
      <c r="AJ2540" s="92" t="e">
        <f>SUM($AI$13:AI2540)</f>
        <v>#N/A</v>
      </c>
      <c r="AK2540" s="92">
        <f t="shared" si="754"/>
        <v>1287</v>
      </c>
      <c r="AL2540" s="92">
        <v>456.85186893107857</v>
      </c>
    </row>
    <row r="2541" spans="1:38">
      <c r="A2541" s="93">
        <v>2529</v>
      </c>
      <c r="B2541" s="130">
        <v>40317</v>
      </c>
      <c r="C2541" s="92">
        <v>15.776999999999999</v>
      </c>
      <c r="D2541" s="92">
        <v>18.466000000000001</v>
      </c>
      <c r="E2541" s="92">
        <v>12.8055</v>
      </c>
      <c r="F2541" s="139">
        <f t="shared" si="742"/>
        <v>1.9458705710844848E-2</v>
      </c>
      <c r="G2541" s="140">
        <f t="shared" si="742"/>
        <v>1.8628777212173819E-2</v>
      </c>
      <c r="H2541" s="140">
        <f t="shared" si="742"/>
        <v>2.3880363906134017E-2</v>
      </c>
      <c r="I2541" s="141">
        <f t="shared" si="760"/>
        <v>21.816314356341508</v>
      </c>
      <c r="J2541" s="142">
        <f t="shared" si="755"/>
        <v>25.54792277262537</v>
      </c>
      <c r="K2541" s="142">
        <f t="shared" si="758"/>
        <v>19.923688001249463</v>
      </c>
      <c r="L2541" s="143">
        <f t="shared" si="756"/>
        <v>15271.420049439055</v>
      </c>
      <c r="M2541" s="137">
        <f t="shared" si="743"/>
        <v>-15328.753663575222</v>
      </c>
      <c r="N2541" s="137">
        <f t="shared" si="744"/>
        <v>29885.532001874195</v>
      </c>
      <c r="O2541" s="143">
        <f t="shared" si="759"/>
        <v>-291.49004943905675</v>
      </c>
      <c r="P2541" s="137">
        <f t="shared" si="757"/>
        <v>280.33366357522209</v>
      </c>
      <c r="Q2541" s="137">
        <f t="shared" si="745"/>
        <v>-697.03200187419498</v>
      </c>
      <c r="R2541" s="144">
        <f t="shared" si="746"/>
        <v>-708.18838773802963</v>
      </c>
      <c r="T2541" s="92">
        <f t="shared" si="747"/>
        <v>7.5294390173205E-57</v>
      </c>
      <c r="U2541" s="92">
        <f>SUM($T$13:T2541)</f>
        <v>0.99999999869752754</v>
      </c>
      <c r="V2541" s="92">
        <f t="shared" si="748"/>
        <v>2462</v>
      </c>
      <c r="W2541" s="92">
        <v>240.7852154501652</v>
      </c>
      <c r="Y2541" s="92">
        <f t="shared" si="749"/>
        <v>1.3089632029492334E-58</v>
      </c>
      <c r="Z2541" s="92" t="e">
        <f>SUM($Y$13:Y2541)</f>
        <v>#N/A</v>
      </c>
      <c r="AA2541" s="92">
        <f t="shared" si="750"/>
        <v>2541</v>
      </c>
      <c r="AB2541" s="92">
        <v>223.85813142123334</v>
      </c>
      <c r="AD2541" s="92">
        <f t="shared" si="751"/>
        <v>3.6457111697237382E-40</v>
      </c>
      <c r="AE2541" s="92" t="e">
        <f>SUM($AD$13:AD2541)</f>
        <v>#N/A</v>
      </c>
      <c r="AF2541" s="92">
        <f t="shared" si="752"/>
        <v>1713</v>
      </c>
      <c r="AG2541" s="92">
        <v>408.24638668063926</v>
      </c>
      <c r="AI2541" s="92">
        <f t="shared" si="753"/>
        <v>3.1305896716625345E-58</v>
      </c>
      <c r="AJ2541" s="92" t="e">
        <f>SUM($AI$13:AI2541)</f>
        <v>#N/A</v>
      </c>
      <c r="AK2541" s="92">
        <f t="shared" si="754"/>
        <v>2524</v>
      </c>
      <c r="AL2541" s="92">
        <v>458.67242853113021</v>
      </c>
    </row>
    <row r="2542" spans="1:38">
      <c r="A2542" s="93">
        <v>2530</v>
      </c>
      <c r="B2542" s="130">
        <v>40316</v>
      </c>
      <c r="C2542" s="92">
        <v>15.42</v>
      </c>
      <c r="D2542" s="92">
        <v>18.263000000000002</v>
      </c>
      <c r="E2542" s="92">
        <v>12.7744</v>
      </c>
      <c r="F2542" s="139">
        <f t="shared" si="742"/>
        <v>2.3151750972762564E-2</v>
      </c>
      <c r="G2542" s="140">
        <f t="shared" si="742"/>
        <v>1.1115369873514691E-2</v>
      </c>
      <c r="H2542" s="140">
        <f t="shared" si="742"/>
        <v>2.4345566132264462E-3</v>
      </c>
      <c r="I2542" s="141">
        <f t="shared" si="760"/>
        <v>21.895345155642019</v>
      </c>
      <c r="J2542" s="142">
        <f t="shared" si="755"/>
        <v>25.359481257186658</v>
      </c>
      <c r="K2542" s="142">
        <f t="shared" si="758"/>
        <v>19.506374037136773</v>
      </c>
      <c r="L2542" s="143">
        <f t="shared" si="756"/>
        <v>15326.741608949413</v>
      </c>
      <c r="M2542" s="137">
        <f t="shared" si="743"/>
        <v>-15215.688754311996</v>
      </c>
      <c r="N2542" s="137">
        <f t="shared" si="744"/>
        <v>29259.561055705159</v>
      </c>
      <c r="O2542" s="143">
        <f t="shared" si="759"/>
        <v>-346.81160894941422</v>
      </c>
      <c r="P2542" s="137">
        <f t="shared" si="757"/>
        <v>167.26875431199551</v>
      </c>
      <c r="Q2542" s="137">
        <f t="shared" si="745"/>
        <v>-71.061055705158651</v>
      </c>
      <c r="R2542" s="144">
        <f t="shared" si="746"/>
        <v>-250.60391034257736</v>
      </c>
      <c r="T2542" s="92">
        <f t="shared" si="747"/>
        <v>3.874905398621493E-20</v>
      </c>
      <c r="U2542" s="92">
        <f>SUM($T$13:T2542)</f>
        <v>0.99999999869752754</v>
      </c>
      <c r="V2542" s="92">
        <f t="shared" si="748"/>
        <v>814</v>
      </c>
      <c r="W2542" s="92">
        <v>241.13361509087008</v>
      </c>
      <c r="Y2542" s="92">
        <f t="shared" si="749"/>
        <v>4.5046612368859995E-48</v>
      </c>
      <c r="Z2542" s="92" t="e">
        <f>SUM($Y$13:Y2542)</f>
        <v>#N/A</v>
      </c>
      <c r="AA2542" s="92">
        <f t="shared" si="750"/>
        <v>2068</v>
      </c>
      <c r="AB2542" s="92">
        <v>224.42372782719394</v>
      </c>
      <c r="AD2542" s="92">
        <f t="shared" si="751"/>
        <v>1.6058185858423734E-49</v>
      </c>
      <c r="AE2542" s="92" t="e">
        <f>SUM($AD$13:AD2542)</f>
        <v>#N/A</v>
      </c>
      <c r="AF2542" s="92">
        <f t="shared" si="752"/>
        <v>2133</v>
      </c>
      <c r="AG2542" s="92">
        <v>408.47478902953662</v>
      </c>
      <c r="AI2542" s="92">
        <f t="shared" si="753"/>
        <v>2.8122513796586602E-4</v>
      </c>
      <c r="AJ2542" s="92" t="e">
        <f>SUM($AI$13:AI2542)</f>
        <v>#N/A</v>
      </c>
      <c r="AK2542" s="92">
        <f t="shared" si="754"/>
        <v>102</v>
      </c>
      <c r="AL2542" s="92">
        <v>459.370832817267</v>
      </c>
    </row>
    <row r="2543" spans="1:38">
      <c r="A2543" s="93">
        <v>2531</v>
      </c>
      <c r="B2543" s="130">
        <v>40315</v>
      </c>
      <c r="C2543" s="92">
        <v>15.497</v>
      </c>
      <c r="D2543" s="92">
        <v>18.219999000000001</v>
      </c>
      <c r="E2543" s="92">
        <v>12.5816</v>
      </c>
      <c r="F2543" s="139">
        <f t="shared" si="742"/>
        <v>-4.9687036200555257E-3</v>
      </c>
      <c r="G2543" s="140">
        <f t="shared" si="742"/>
        <v>2.3600989220691204E-3</v>
      </c>
      <c r="H2543" s="140">
        <f t="shared" si="742"/>
        <v>1.532396515546508E-2</v>
      </c>
      <c r="I2543" s="141">
        <f t="shared" si="760"/>
        <v>21.293570239401173</v>
      </c>
      <c r="J2543" s="142">
        <f t="shared" si="755"/>
        <v>25.139892933034741</v>
      </c>
      <c r="K2543" s="142">
        <f t="shared" si="758"/>
        <v>19.757189037960195</v>
      </c>
      <c r="L2543" s="143">
        <f t="shared" si="756"/>
        <v>14905.499167580821</v>
      </c>
      <c r="M2543" s="137">
        <f t="shared" si="743"/>
        <v>-15083.935759820844</v>
      </c>
      <c r="N2543" s="137">
        <f t="shared" si="744"/>
        <v>29635.783556940292</v>
      </c>
      <c r="O2543" s="143">
        <f t="shared" si="759"/>
        <v>74.430832419177023</v>
      </c>
      <c r="P2543" s="137">
        <f t="shared" si="757"/>
        <v>35.515759820844323</v>
      </c>
      <c r="Q2543" s="137">
        <f t="shared" si="745"/>
        <v>-447.28355694029233</v>
      </c>
      <c r="R2543" s="144">
        <f t="shared" si="746"/>
        <v>-337.33696470027098</v>
      </c>
      <c r="T2543" s="92">
        <f t="shared" si="747"/>
        <v>8.8673582539788279E-37</v>
      </c>
      <c r="U2543" s="92">
        <f>SUM($T$13:T2543)</f>
        <v>0.99999999869752754</v>
      </c>
      <c r="V2543" s="92">
        <f t="shared" si="748"/>
        <v>1561</v>
      </c>
      <c r="W2543" s="92">
        <v>241.40969250364651</v>
      </c>
      <c r="Y2543" s="92">
        <f t="shared" si="749"/>
        <v>2.2216116002224969E-46</v>
      </c>
      <c r="Z2543" s="92" t="e">
        <f>SUM($Y$13:Y2543)</f>
        <v>#N/A</v>
      </c>
      <c r="AA2543" s="92">
        <f t="shared" si="750"/>
        <v>1992</v>
      </c>
      <c r="AB2543" s="92">
        <v>225.31204863051789</v>
      </c>
      <c r="AD2543" s="92">
        <f t="shared" si="751"/>
        <v>9.3268311167349452E-28</v>
      </c>
      <c r="AE2543" s="92" t="e">
        <f>SUM($AD$13:AD2543)</f>
        <v>#N/A</v>
      </c>
      <c r="AF2543" s="92">
        <f t="shared" si="752"/>
        <v>1156</v>
      </c>
      <c r="AG2543" s="92">
        <v>414.6451510393963</v>
      </c>
      <c r="AI2543" s="92">
        <f t="shared" si="753"/>
        <v>2.745035794949415E-54</v>
      </c>
      <c r="AJ2543" s="92" t="e">
        <f>SUM($AI$13:AI2543)</f>
        <v>#N/A</v>
      </c>
      <c r="AK2543" s="92">
        <f t="shared" si="754"/>
        <v>2347</v>
      </c>
      <c r="AL2543" s="92">
        <v>461.60647628806328</v>
      </c>
    </row>
    <row r="2544" spans="1:38">
      <c r="A2544" s="93">
        <v>2532</v>
      </c>
      <c r="B2544" s="130">
        <v>40312</v>
      </c>
      <c r="C2544" s="92">
        <v>15.446</v>
      </c>
      <c r="D2544" s="92">
        <v>18.283999999999999</v>
      </c>
      <c r="E2544" s="92">
        <v>12.5808</v>
      </c>
      <c r="F2544" s="139">
        <f t="shared" si="742"/>
        <v>3.3018257153956121E-3</v>
      </c>
      <c r="G2544" s="140">
        <f t="shared" si="742"/>
        <v>-3.5003828483919364E-3</v>
      </c>
      <c r="H2544" s="140">
        <f t="shared" si="742"/>
        <v>6.3588960956373342E-5</v>
      </c>
      <c r="I2544" s="141">
        <f t="shared" si="760"/>
        <v>21.470558740126894</v>
      </c>
      <c r="J2544" s="142">
        <f t="shared" si="755"/>
        <v>24.992907947894338</v>
      </c>
      <c r="K2544" s="142">
        <f t="shared" si="758"/>
        <v>19.460237377591248</v>
      </c>
      <c r="L2544" s="143">
        <f t="shared" si="756"/>
        <v>15029.391118088826</v>
      </c>
      <c r="M2544" s="137">
        <f t="shared" si="743"/>
        <v>-14995.744768736602</v>
      </c>
      <c r="N2544" s="137">
        <f t="shared" si="744"/>
        <v>29190.356066386874</v>
      </c>
      <c r="O2544" s="143">
        <f t="shared" si="759"/>
        <v>-49.461118088827789</v>
      </c>
      <c r="P2544" s="137">
        <f t="shared" si="757"/>
        <v>-52.675231263398018</v>
      </c>
      <c r="Q2544" s="137">
        <f t="shared" si="745"/>
        <v>-1.8560663868738629</v>
      </c>
      <c r="R2544" s="144">
        <f t="shared" si="746"/>
        <v>-103.99241573909967</v>
      </c>
      <c r="T2544" s="92">
        <f t="shared" si="747"/>
        <v>9.614629050593643E-50</v>
      </c>
      <c r="U2544" s="92">
        <f>SUM($T$13:T2544)</f>
        <v>0.99999999869752754</v>
      </c>
      <c r="V2544" s="92">
        <f t="shared" si="748"/>
        <v>2143</v>
      </c>
      <c r="W2544" s="92">
        <v>249.47488874185728</v>
      </c>
      <c r="Y2544" s="92">
        <f t="shared" si="749"/>
        <v>4.9633758563516614E-49</v>
      </c>
      <c r="Z2544" s="92" t="e">
        <f>SUM($Y$13:Y2544)</f>
        <v>#N/A</v>
      </c>
      <c r="AA2544" s="92">
        <f t="shared" si="750"/>
        <v>2111</v>
      </c>
      <c r="AB2544" s="92">
        <v>225.5480781806873</v>
      </c>
      <c r="AD2544" s="92">
        <f t="shared" si="751"/>
        <v>3.9057862865864374E-46</v>
      </c>
      <c r="AE2544" s="92" t="e">
        <f>SUM($AD$13:AD2544)</f>
        <v>#N/A</v>
      </c>
      <c r="AF2544" s="92">
        <f t="shared" si="752"/>
        <v>1981</v>
      </c>
      <c r="AG2544" s="92">
        <v>416.06321417148865</v>
      </c>
      <c r="AI2544" s="92">
        <f t="shared" si="753"/>
        <v>9.6612597447843945E-40</v>
      </c>
      <c r="AJ2544" s="92" t="e">
        <f>SUM($AI$13:AI2544)</f>
        <v>#N/A</v>
      </c>
      <c r="AK2544" s="92">
        <f t="shared" si="754"/>
        <v>1694</v>
      </c>
      <c r="AL2544" s="92">
        <v>465.12480246691848</v>
      </c>
    </row>
    <row r="2545" spans="1:38">
      <c r="A2545" s="93">
        <v>2533</v>
      </c>
      <c r="B2545" s="130">
        <v>40311</v>
      </c>
      <c r="C2545" s="92">
        <v>15.272</v>
      </c>
      <c r="D2545" s="92">
        <v>18.152999999999999</v>
      </c>
      <c r="E2545" s="92">
        <v>12.4222</v>
      </c>
      <c r="F2545" s="139">
        <f t="shared" si="742"/>
        <v>1.139339968569919E-2</v>
      </c>
      <c r="G2545" s="140">
        <f t="shared" si="742"/>
        <v>7.2164380543160433E-3</v>
      </c>
      <c r="H2545" s="140">
        <f t="shared" si="742"/>
        <v>1.2767464700294662E-2</v>
      </c>
      <c r="I2545" s="141">
        <f t="shared" si="760"/>
        <v>21.643717613933994</v>
      </c>
      <c r="J2545" s="142">
        <f t="shared" si="755"/>
        <v>25.261693317908886</v>
      </c>
      <c r="K2545" s="142">
        <f t="shared" si="758"/>
        <v>19.707442095603035</v>
      </c>
      <c r="L2545" s="143">
        <f t="shared" si="756"/>
        <v>15150.602329753796</v>
      </c>
      <c r="M2545" s="137">
        <f t="shared" si="743"/>
        <v>-15157.015990745331</v>
      </c>
      <c r="N2545" s="137">
        <f t="shared" si="744"/>
        <v>29561.163143404552</v>
      </c>
      <c r="O2545" s="143">
        <f t="shared" si="759"/>
        <v>-170.67232975379738</v>
      </c>
      <c r="P2545" s="137">
        <f t="shared" si="757"/>
        <v>108.59599074533071</v>
      </c>
      <c r="Q2545" s="137">
        <f t="shared" si="745"/>
        <v>-372.6631434045521</v>
      </c>
      <c r="R2545" s="144">
        <f t="shared" si="746"/>
        <v>-434.73948241301878</v>
      </c>
      <c r="T2545" s="92">
        <f t="shared" si="747"/>
        <v>6.1828173729875054E-19</v>
      </c>
      <c r="U2545" s="92">
        <f>SUM($T$13:T2545)</f>
        <v>0.99999999869752754</v>
      </c>
      <c r="V2545" s="92">
        <f t="shared" si="748"/>
        <v>760</v>
      </c>
      <c r="W2545" s="92">
        <v>249.54576311112214</v>
      </c>
      <c r="Y2545" s="92">
        <f t="shared" si="749"/>
        <v>5.0800121208493527E-54</v>
      </c>
      <c r="Z2545" s="92" t="e">
        <f>SUM($Y$13:Y2545)</f>
        <v>#N/A</v>
      </c>
      <c r="AA2545" s="92">
        <f t="shared" si="750"/>
        <v>2335</v>
      </c>
      <c r="AB2545" s="92">
        <v>226.03496526933122</v>
      </c>
      <c r="AD2545" s="92">
        <f t="shared" si="751"/>
        <v>2.7386617859419219E-27</v>
      </c>
      <c r="AE2545" s="92" t="e">
        <f>SUM($AD$13:AD2545)</f>
        <v>#N/A</v>
      </c>
      <c r="AF2545" s="92">
        <f t="shared" si="752"/>
        <v>1135</v>
      </c>
      <c r="AG2545" s="92">
        <v>419.42254290673009</v>
      </c>
      <c r="AI2545" s="92">
        <f t="shared" si="753"/>
        <v>1.9810857965906941E-39</v>
      </c>
      <c r="AJ2545" s="92" t="e">
        <f>SUM($AI$13:AI2545)</f>
        <v>#N/A</v>
      </c>
      <c r="AK2545" s="92">
        <f t="shared" si="754"/>
        <v>1680</v>
      </c>
      <c r="AL2545" s="92">
        <v>465.21928265063616</v>
      </c>
    </row>
    <row r="2546" spans="1:38">
      <c r="A2546" s="93">
        <v>2534</v>
      </c>
      <c r="B2546" s="130">
        <v>40310</v>
      </c>
      <c r="C2546" s="92">
        <v>15.577</v>
      </c>
      <c r="D2546" s="92">
        <v>18.351998999999999</v>
      </c>
      <c r="E2546" s="92">
        <v>12.3704</v>
      </c>
      <c r="F2546" s="139">
        <f t="shared" si="742"/>
        <v>-1.9580150221480408E-2</v>
      </c>
      <c r="G2546" s="140">
        <f t="shared" si="742"/>
        <v>-1.0843450896003248E-2</v>
      </c>
      <c r="H2546" s="140">
        <f t="shared" si="742"/>
        <v>4.1874151199638998E-3</v>
      </c>
      <c r="I2546" s="141">
        <f t="shared" si="760"/>
        <v>20.980886743275342</v>
      </c>
      <c r="J2546" s="142">
        <f t="shared" si="755"/>
        <v>24.80873866111261</v>
      </c>
      <c r="K2546" s="142">
        <f t="shared" si="758"/>
        <v>19.540482910819378</v>
      </c>
      <c r="L2546" s="143">
        <f t="shared" si="756"/>
        <v>14686.62072029274</v>
      </c>
      <c r="M2546" s="137">
        <f t="shared" si="743"/>
        <v>-14885.243196667567</v>
      </c>
      <c r="N2546" s="137">
        <f t="shared" si="744"/>
        <v>29310.724366229068</v>
      </c>
      <c r="O2546" s="143">
        <f t="shared" si="759"/>
        <v>293.30927970725861</v>
      </c>
      <c r="P2546" s="137">
        <f t="shared" si="757"/>
        <v>-163.17680333243334</v>
      </c>
      <c r="Q2546" s="137">
        <f t="shared" si="745"/>
        <v>-122.22436622906753</v>
      </c>
      <c r="R2546" s="144">
        <f t="shared" si="746"/>
        <v>7.9081101457577461</v>
      </c>
      <c r="T2546" s="92">
        <f t="shared" si="747"/>
        <v>1.0334438910509636E-27</v>
      </c>
      <c r="U2546" s="92">
        <f>SUM($T$13:T2546)</f>
        <v>0.99999999869752754</v>
      </c>
      <c r="V2546" s="92">
        <f t="shared" si="748"/>
        <v>1154</v>
      </c>
      <c r="W2546" s="92">
        <v>252.34049595238685</v>
      </c>
      <c r="Y2546" s="92">
        <f t="shared" si="749"/>
        <v>9.5386115061735737E-24</v>
      </c>
      <c r="Z2546" s="92" t="e">
        <f>SUM($Y$13:Y2546)</f>
        <v>#N/A</v>
      </c>
      <c r="AA2546" s="92">
        <f t="shared" si="750"/>
        <v>976</v>
      </c>
      <c r="AB2546" s="92">
        <v>227.98798440994688</v>
      </c>
      <c r="AD2546" s="92">
        <f t="shared" si="751"/>
        <v>2.2558402797450879E-25</v>
      </c>
      <c r="AE2546" s="92" t="e">
        <f>SUM($AD$13:AD2546)</f>
        <v>#N/A</v>
      </c>
      <c r="AF2546" s="92">
        <f t="shared" si="752"/>
        <v>1049</v>
      </c>
      <c r="AG2546" s="92">
        <v>421.70354107648745</v>
      </c>
      <c r="AI2546" s="92">
        <f t="shared" si="753"/>
        <v>5.2540151472646153E-48</v>
      </c>
      <c r="AJ2546" s="92" t="e">
        <f>SUM($AI$13:AI2546)</f>
        <v>#N/A</v>
      </c>
      <c r="AK2546" s="92">
        <f t="shared" si="754"/>
        <v>2065</v>
      </c>
      <c r="AL2546" s="92">
        <v>466.31516946162083</v>
      </c>
    </row>
    <row r="2547" spans="1:38">
      <c r="A2547" s="93">
        <v>2535</v>
      </c>
      <c r="B2547" s="130">
        <v>40309</v>
      </c>
      <c r="C2547" s="92">
        <v>15.743</v>
      </c>
      <c r="D2547" s="92">
        <v>18.665001</v>
      </c>
      <c r="E2547" s="92">
        <v>12.5143</v>
      </c>
      <c r="F2547" s="139">
        <f t="shared" si="742"/>
        <v>-1.054436892587185E-2</v>
      </c>
      <c r="G2547" s="140">
        <f t="shared" si="742"/>
        <v>-1.6769460660623681E-2</v>
      </c>
      <c r="H2547" s="140">
        <f t="shared" si="742"/>
        <v>-1.1498845320952911E-2</v>
      </c>
      <c r="I2547" s="141">
        <f t="shared" si="760"/>
        <v>21.174251559423233</v>
      </c>
      <c r="J2547" s="142">
        <f t="shared" si="755"/>
        <v>24.660110188009096</v>
      </c>
      <c r="K2547" s="142">
        <f t="shared" si="758"/>
        <v>19.235243968899578</v>
      </c>
      <c r="L2547" s="143">
        <f t="shared" si="756"/>
        <v>14821.976091596263</v>
      </c>
      <c r="M2547" s="137">
        <f t="shared" si="743"/>
        <v>-14796.066112805458</v>
      </c>
      <c r="N2547" s="137">
        <f t="shared" si="744"/>
        <v>28852.865953349366</v>
      </c>
      <c r="O2547" s="143">
        <f t="shared" si="759"/>
        <v>157.95390840373511</v>
      </c>
      <c r="P2547" s="137">
        <f t="shared" si="757"/>
        <v>-252.35388719454204</v>
      </c>
      <c r="Q2547" s="137">
        <f t="shared" si="745"/>
        <v>335.63404665063354</v>
      </c>
      <c r="R2547" s="144">
        <f t="shared" si="746"/>
        <v>241.23406785982661</v>
      </c>
      <c r="T2547" s="92">
        <f t="shared" si="747"/>
        <v>4.4942013545950498E-21</v>
      </c>
      <c r="U2547" s="92">
        <f>SUM($T$13:T2547)</f>
        <v>0.99999999869752754</v>
      </c>
      <c r="V2547" s="92">
        <f t="shared" si="748"/>
        <v>856</v>
      </c>
      <c r="W2547" s="92">
        <v>252.93845336595405</v>
      </c>
      <c r="Y2547" s="92">
        <f t="shared" si="749"/>
        <v>5.7935249903524621E-58</v>
      </c>
      <c r="Z2547" s="92" t="e">
        <f>SUM($Y$13:Y2547)</f>
        <v>#N/A</v>
      </c>
      <c r="AA2547" s="92">
        <f t="shared" si="750"/>
        <v>2512</v>
      </c>
      <c r="AB2547" s="92">
        <v>232.2194392870806</v>
      </c>
      <c r="AD2547" s="92">
        <f t="shared" si="751"/>
        <v>1.1468662306898148E-45</v>
      </c>
      <c r="AE2547" s="92" t="e">
        <f>SUM($AD$13:AD2547)</f>
        <v>#N/A</v>
      </c>
      <c r="AF2547" s="92">
        <f t="shared" si="752"/>
        <v>1960</v>
      </c>
      <c r="AG2547" s="92">
        <v>423.03418140373105</v>
      </c>
      <c r="AI2547" s="92">
        <f t="shared" si="753"/>
        <v>2.2558402797450879E-25</v>
      </c>
      <c r="AJ2547" s="92" t="e">
        <f>SUM($AI$13:AI2547)</f>
        <v>#N/A</v>
      </c>
      <c r="AK2547" s="92">
        <f t="shared" si="754"/>
        <v>1049</v>
      </c>
      <c r="AL2547" s="92">
        <v>476.66395265836582</v>
      </c>
    </row>
    <row r="2548" spans="1:38">
      <c r="A2548" s="93">
        <v>2536</v>
      </c>
      <c r="B2548" s="130">
        <v>40308</v>
      </c>
      <c r="C2548" s="92">
        <v>15.944000000000001</v>
      </c>
      <c r="D2548" s="92">
        <v>18.5</v>
      </c>
      <c r="E2548" s="92">
        <v>12.447100000000001</v>
      </c>
      <c r="F2548" s="139">
        <f t="shared" si="742"/>
        <v>-1.2606623181134036E-2</v>
      </c>
      <c r="G2548" s="140">
        <f t="shared" si="742"/>
        <v>8.9189729729730605E-3</v>
      </c>
      <c r="H2548" s="140">
        <f t="shared" si="742"/>
        <v>5.3988479244160281E-3</v>
      </c>
      <c r="I2548" s="141">
        <f t="shared" si="760"/>
        <v>21.13011952458605</v>
      </c>
      <c r="J2548" s="142">
        <f t="shared" si="755"/>
        <v>25.304394085443246</v>
      </c>
      <c r="K2548" s="142">
        <f t="shared" si="758"/>
        <v>19.56405618176121</v>
      </c>
      <c r="L2548" s="143">
        <f t="shared" si="756"/>
        <v>14791.083667210234</v>
      </c>
      <c r="M2548" s="137">
        <f t="shared" si="743"/>
        <v>-15182.636451265947</v>
      </c>
      <c r="N2548" s="137">
        <f t="shared" si="744"/>
        <v>29346.084272641816</v>
      </c>
      <c r="O2548" s="143">
        <f t="shared" si="759"/>
        <v>188.84633278976435</v>
      </c>
      <c r="P2548" s="137">
        <f t="shared" si="757"/>
        <v>134.2164512659474</v>
      </c>
      <c r="Q2548" s="137">
        <f t="shared" si="745"/>
        <v>-157.58427264181591</v>
      </c>
      <c r="R2548" s="144">
        <f t="shared" si="746"/>
        <v>165.47851141389583</v>
      </c>
      <c r="T2548" s="92">
        <f t="shared" si="747"/>
        <v>1.4833077827959417E-54</v>
      </c>
      <c r="U2548" s="92">
        <f>SUM($T$13:T2548)</f>
        <v>0.99999999869752754</v>
      </c>
      <c r="V2548" s="92">
        <f t="shared" si="748"/>
        <v>2359</v>
      </c>
      <c r="W2548" s="92">
        <v>253.74792003065886</v>
      </c>
      <c r="Y2548" s="92">
        <f t="shared" si="749"/>
        <v>2.320048998208903E-20</v>
      </c>
      <c r="Z2548" s="92" t="e">
        <f>SUM($Y$13:Y2548)</f>
        <v>#N/A</v>
      </c>
      <c r="AA2548" s="92">
        <f t="shared" si="750"/>
        <v>824</v>
      </c>
      <c r="AB2548" s="92">
        <v>233.22813138650417</v>
      </c>
      <c r="AD2548" s="92">
        <f t="shared" si="751"/>
        <v>1.9810857965906941E-39</v>
      </c>
      <c r="AE2548" s="92" t="e">
        <f>SUM($AD$13:AD2548)</f>
        <v>#N/A</v>
      </c>
      <c r="AF2548" s="92">
        <f t="shared" si="752"/>
        <v>1680</v>
      </c>
      <c r="AG2548" s="92">
        <v>425.20571984964408</v>
      </c>
      <c r="AI2548" s="92">
        <f t="shared" si="753"/>
        <v>4.9355937067913911E-50</v>
      </c>
      <c r="AJ2548" s="92" t="e">
        <f>SUM($AI$13:AI2548)</f>
        <v>#N/A</v>
      </c>
      <c r="AK2548" s="92">
        <f t="shared" si="754"/>
        <v>2156</v>
      </c>
      <c r="AL2548" s="92">
        <v>478.2679991396144</v>
      </c>
    </row>
    <row r="2549" spans="1:38">
      <c r="A2549" s="93">
        <v>2537</v>
      </c>
      <c r="B2549" s="130">
        <v>40305</v>
      </c>
      <c r="C2549" s="92">
        <v>16.173999999999999</v>
      </c>
      <c r="D2549" s="92">
        <v>18.952998999999998</v>
      </c>
      <c r="E2549" s="92">
        <v>12.823</v>
      </c>
      <c r="F2549" s="139">
        <f t="shared" si="742"/>
        <v>-1.422035365401253E-2</v>
      </c>
      <c r="G2549" s="140">
        <f t="shared" si="742"/>
        <v>-2.3901177855810474E-2</v>
      </c>
      <c r="H2549" s="140">
        <f t="shared" si="742"/>
        <v>-2.9314512984480956E-2</v>
      </c>
      <c r="I2549" s="141">
        <f t="shared" si="760"/>
        <v>21.095585853839495</v>
      </c>
      <c r="J2549" s="142">
        <f t="shared" si="755"/>
        <v>24.481241728551776</v>
      </c>
      <c r="K2549" s="142">
        <f t="shared" si="758"/>
        <v>18.888568891834986</v>
      </c>
      <c r="L2549" s="143">
        <f t="shared" si="756"/>
        <v>14766.910097687647</v>
      </c>
      <c r="M2549" s="137">
        <f t="shared" si="743"/>
        <v>-14688.745037131066</v>
      </c>
      <c r="N2549" s="137">
        <f t="shared" si="744"/>
        <v>28332.85333775248</v>
      </c>
      <c r="O2549" s="143">
        <f t="shared" si="759"/>
        <v>213.01990231235141</v>
      </c>
      <c r="P2549" s="137">
        <f t="shared" si="757"/>
        <v>-359.67496286893402</v>
      </c>
      <c r="Q2549" s="137">
        <f t="shared" si="745"/>
        <v>855.64666224752</v>
      </c>
      <c r="R2549" s="144">
        <f t="shared" si="746"/>
        <v>708.99160169093739</v>
      </c>
      <c r="T2549" s="92">
        <f t="shared" si="747"/>
        <v>2.9740601880794078E-58</v>
      </c>
      <c r="U2549" s="92">
        <f>SUM($T$13:T2549)</f>
        <v>0.99999999869752754</v>
      </c>
      <c r="V2549" s="92">
        <f t="shared" si="748"/>
        <v>2525</v>
      </c>
      <c r="W2549" s="92">
        <v>254.70656748140209</v>
      </c>
      <c r="Y2549" s="92">
        <f t="shared" si="749"/>
        <v>7.5483883453827027E-20</v>
      </c>
      <c r="Z2549" s="92" t="e">
        <f>SUM($Y$13:Y2549)</f>
        <v>#N/A</v>
      </c>
      <c r="AA2549" s="92">
        <f t="shared" si="750"/>
        <v>801</v>
      </c>
      <c r="AB2549" s="92">
        <v>233.43133717125056</v>
      </c>
      <c r="AD2549" s="92">
        <f t="shared" si="751"/>
        <v>3.4387058600735723E-23</v>
      </c>
      <c r="AE2549" s="92" t="e">
        <f>SUM($AD$13:AD2549)</f>
        <v>#N/A</v>
      </c>
      <c r="AF2549" s="92">
        <f t="shared" si="752"/>
        <v>951</v>
      </c>
      <c r="AG2549" s="92">
        <v>426.25433753943435</v>
      </c>
      <c r="AI2549" s="92">
        <f t="shared" si="753"/>
        <v>3.4082317259956412E-52</v>
      </c>
      <c r="AJ2549" s="92" t="e">
        <f>SUM($AI$13:AI2549)</f>
        <v>#N/A</v>
      </c>
      <c r="AK2549" s="92">
        <f t="shared" si="754"/>
        <v>2253</v>
      </c>
      <c r="AL2549" s="92">
        <v>481.93351304056341</v>
      </c>
    </row>
    <row r="2550" spans="1:38">
      <c r="A2550" s="93">
        <v>2538</v>
      </c>
      <c r="B2550" s="130">
        <v>40304</v>
      </c>
      <c r="C2550" s="92">
        <v>16.164000000000001</v>
      </c>
      <c r="D2550" s="92">
        <v>19.280000999999999</v>
      </c>
      <c r="E2550" s="92">
        <v>12.9724</v>
      </c>
      <c r="F2550" s="139">
        <f t="shared" si="742"/>
        <v>6.1865874783451069E-4</v>
      </c>
      <c r="G2550" s="140">
        <f t="shared" si="742"/>
        <v>-1.6960683767599405E-2</v>
      </c>
      <c r="H2550" s="140">
        <f t="shared" si="742"/>
        <v>-1.1516758656840653E-2</v>
      </c>
      <c r="I2550" s="141">
        <f t="shared" si="760"/>
        <v>21.413139235337784</v>
      </c>
      <c r="J2550" s="142">
        <f t="shared" si="755"/>
        <v>24.655314178629968</v>
      </c>
      <c r="K2550" s="142">
        <f t="shared" si="758"/>
        <v>19.234895393296537</v>
      </c>
      <c r="L2550" s="143">
        <f t="shared" si="756"/>
        <v>14989.19746473645</v>
      </c>
      <c r="M2550" s="137">
        <f t="shared" si="743"/>
        <v>-14793.188507177982</v>
      </c>
      <c r="N2550" s="137">
        <f t="shared" si="744"/>
        <v>28852.343089944803</v>
      </c>
      <c r="O2550" s="143">
        <f t="shared" si="759"/>
        <v>-9.2674647364510747</v>
      </c>
      <c r="P2550" s="137">
        <f t="shared" si="757"/>
        <v>-255.23149282201848</v>
      </c>
      <c r="Q2550" s="137">
        <f t="shared" si="745"/>
        <v>336.15691005519693</v>
      </c>
      <c r="R2550" s="144">
        <f t="shared" si="746"/>
        <v>71.657952496727376</v>
      </c>
      <c r="T2550" s="92">
        <f t="shared" si="747"/>
        <v>5.6473628143714946E-26</v>
      </c>
      <c r="U2550" s="92">
        <f>SUM($T$13:T2550)</f>
        <v>0.99999999869752754</v>
      </c>
      <c r="V2550" s="92">
        <f t="shared" si="748"/>
        <v>1076</v>
      </c>
      <c r="W2550" s="92">
        <v>255.6345039969292</v>
      </c>
      <c r="Y2550" s="92">
        <f t="shared" si="749"/>
        <v>1.2396665892568489E-22</v>
      </c>
      <c r="Z2550" s="92" t="e">
        <f>SUM($Y$13:Y2550)</f>
        <v>#N/A</v>
      </c>
      <c r="AA2550" s="92">
        <f t="shared" si="750"/>
        <v>926</v>
      </c>
      <c r="AB2550" s="92">
        <v>235.46656467106914</v>
      </c>
      <c r="AD2550" s="92">
        <f t="shared" si="751"/>
        <v>6.5183231437664938E-37</v>
      </c>
      <c r="AE2550" s="92" t="e">
        <f>SUM($AD$13:AD2550)</f>
        <v>#N/A</v>
      </c>
      <c r="AF2550" s="92">
        <f t="shared" si="752"/>
        <v>1567</v>
      </c>
      <c r="AG2550" s="92">
        <v>427.79185236144258</v>
      </c>
      <c r="AI2550" s="92">
        <f t="shared" si="753"/>
        <v>1.5601671645632085E-45</v>
      </c>
      <c r="AJ2550" s="92" t="e">
        <f>SUM($AI$13:AI2550)</f>
        <v>#N/A</v>
      </c>
      <c r="AK2550" s="92">
        <f t="shared" si="754"/>
        <v>1954</v>
      </c>
      <c r="AL2550" s="92">
        <v>491.1903589306803</v>
      </c>
    </row>
    <row r="2551" spans="1:38">
      <c r="A2551" s="93">
        <v>2539</v>
      </c>
      <c r="B2551" s="130">
        <v>40303</v>
      </c>
      <c r="C2551" s="92">
        <v>16.122999</v>
      </c>
      <c r="D2551" s="92">
        <v>19.214001</v>
      </c>
      <c r="E2551" s="92">
        <v>12.7272</v>
      </c>
      <c r="F2551" s="139">
        <f t="shared" si="742"/>
        <v>2.5430132446204734E-3</v>
      </c>
      <c r="G2551" s="140">
        <f t="shared" si="742"/>
        <v>3.4349951371397403E-3</v>
      </c>
      <c r="H2551" s="140">
        <f t="shared" si="742"/>
        <v>1.926582437613944E-2</v>
      </c>
      <c r="I2551" s="141">
        <f t="shared" si="760"/>
        <v>21.454320229133554</v>
      </c>
      <c r="J2551" s="142">
        <f t="shared" si="755"/>
        <v>25.16685208253606</v>
      </c>
      <c r="K2551" s="142">
        <f t="shared" si="758"/>
        <v>19.833893676535297</v>
      </c>
      <c r="L2551" s="143">
        <f t="shared" si="756"/>
        <v>15018.024160393488</v>
      </c>
      <c r="M2551" s="137">
        <f t="shared" si="743"/>
        <v>-15100.111249521637</v>
      </c>
      <c r="N2551" s="137">
        <f t="shared" si="744"/>
        <v>29750.840514802945</v>
      </c>
      <c r="O2551" s="143">
        <f t="shared" si="759"/>
        <v>-38.094160393489801</v>
      </c>
      <c r="P2551" s="137">
        <f t="shared" si="757"/>
        <v>51.691249521636564</v>
      </c>
      <c r="Q2551" s="137">
        <f t="shared" si="745"/>
        <v>-562.34051480294511</v>
      </c>
      <c r="R2551" s="144">
        <f t="shared" si="746"/>
        <v>-548.74342567479835</v>
      </c>
      <c r="T2551" s="92">
        <f t="shared" si="747"/>
        <v>3.7735088036947742E-43</v>
      </c>
      <c r="U2551" s="92">
        <f>SUM($T$13:T2551)</f>
        <v>0.99999999869752754</v>
      </c>
      <c r="V2551" s="92">
        <f t="shared" si="748"/>
        <v>1847</v>
      </c>
      <c r="W2551" s="92">
        <v>255.96127607237213</v>
      </c>
      <c r="Y2551" s="92">
        <f t="shared" si="749"/>
        <v>2.675782550059028E-22</v>
      </c>
      <c r="Z2551" s="92" t="e">
        <f>SUM($Y$13:Y2551)</f>
        <v>#N/A</v>
      </c>
      <c r="AA2551" s="92">
        <f t="shared" si="750"/>
        <v>911</v>
      </c>
      <c r="AB2551" s="92">
        <v>235.74426273060089</v>
      </c>
      <c r="AD2551" s="92">
        <f t="shared" si="751"/>
        <v>1.6384678273765783E-18</v>
      </c>
      <c r="AE2551" s="92" t="e">
        <f>SUM($AD$13:AD2551)</f>
        <v>#N/A</v>
      </c>
      <c r="AF2551" s="92">
        <f t="shared" si="752"/>
        <v>741</v>
      </c>
      <c r="AG2551" s="92">
        <v>434.99695560704276</v>
      </c>
      <c r="AI2551" s="92">
        <f t="shared" si="753"/>
        <v>5.0642904045999994E-18</v>
      </c>
      <c r="AJ2551" s="92" t="e">
        <f>SUM($AI$13:AI2551)</f>
        <v>#N/A</v>
      </c>
      <c r="AK2551" s="92">
        <f t="shared" si="754"/>
        <v>719</v>
      </c>
      <c r="AL2551" s="92">
        <v>491.30326258671812</v>
      </c>
    </row>
    <row r="2552" spans="1:38">
      <c r="A2552" s="93">
        <v>2540</v>
      </c>
      <c r="B2552" s="130">
        <v>40302</v>
      </c>
      <c r="C2552" s="92">
        <v>16.037001</v>
      </c>
      <c r="D2552" s="92">
        <v>18.966000000000001</v>
      </c>
      <c r="E2552" s="92">
        <v>12.539</v>
      </c>
      <c r="F2552" s="139">
        <f t="shared" si="742"/>
        <v>5.3624739438502544E-3</v>
      </c>
      <c r="G2552" s="140">
        <f t="shared" si="742"/>
        <v>1.3076083517874038E-2</v>
      </c>
      <c r="H2552" s="140">
        <f t="shared" si="742"/>
        <v>1.500917138527802E-2</v>
      </c>
      <c r="I2552" s="141">
        <f t="shared" si="760"/>
        <v>21.514656406151001</v>
      </c>
      <c r="J2552" s="142">
        <f t="shared" si="755"/>
        <v>25.408657327886743</v>
      </c>
      <c r="K2552" s="142">
        <f t="shared" si="758"/>
        <v>19.751063465986125</v>
      </c>
      <c r="L2552" s="143">
        <f t="shared" si="756"/>
        <v>15060.259484305701</v>
      </c>
      <c r="M2552" s="137">
        <f t="shared" si="743"/>
        <v>-15245.194396732046</v>
      </c>
      <c r="N2552" s="137">
        <f t="shared" si="744"/>
        <v>29626.595198979187</v>
      </c>
      <c r="O2552" s="143">
        <f t="shared" si="759"/>
        <v>-80.329484305702863</v>
      </c>
      <c r="P2552" s="137">
        <f t="shared" si="757"/>
        <v>196.77439673204572</v>
      </c>
      <c r="Q2552" s="137">
        <f t="shared" si="745"/>
        <v>-438.09519897918653</v>
      </c>
      <c r="R2552" s="144">
        <f t="shared" si="746"/>
        <v>-321.65028655284368</v>
      </c>
      <c r="T2552" s="92">
        <f t="shared" si="747"/>
        <v>2.7275562344948208E-46</v>
      </c>
      <c r="U2552" s="92">
        <f>SUM($T$13:T2552)</f>
        <v>0.99999999869752754</v>
      </c>
      <c r="V2552" s="92">
        <f t="shared" si="748"/>
        <v>1988</v>
      </c>
      <c r="W2552" s="92">
        <v>265.77104828918709</v>
      </c>
      <c r="Y2552" s="92">
        <f t="shared" si="749"/>
        <v>1.8849505570624267E-57</v>
      </c>
      <c r="Z2552" s="92" t="e">
        <f>SUM($Y$13:Y2552)</f>
        <v>#N/A</v>
      </c>
      <c r="AA2552" s="92">
        <f t="shared" si="750"/>
        <v>2489</v>
      </c>
      <c r="AB2552" s="92">
        <v>235.79892604602537</v>
      </c>
      <c r="AD2552" s="92">
        <f t="shared" si="751"/>
        <v>3.8435428477835923E-58</v>
      </c>
      <c r="AE2552" s="92" t="e">
        <f>SUM($AD$13:AD2552)</f>
        <v>#N/A</v>
      </c>
      <c r="AF2552" s="92">
        <f t="shared" si="752"/>
        <v>2520</v>
      </c>
      <c r="AG2552" s="92">
        <v>435.04094117647401</v>
      </c>
      <c r="AI2552" s="92">
        <f t="shared" si="753"/>
        <v>5.195361796622519E-50</v>
      </c>
      <c r="AJ2552" s="92" t="e">
        <f>SUM($AI$13:AI2552)</f>
        <v>#N/A</v>
      </c>
      <c r="AK2552" s="92">
        <f t="shared" si="754"/>
        <v>2155</v>
      </c>
      <c r="AL2552" s="92">
        <v>493.79394833804145</v>
      </c>
    </row>
    <row r="2553" spans="1:38">
      <c r="A2553" s="93">
        <v>2541</v>
      </c>
      <c r="B2553" s="130">
        <v>40301</v>
      </c>
      <c r="C2553" s="92">
        <v>16.018999000000001</v>
      </c>
      <c r="D2553" s="92">
        <v>18.687999999999999</v>
      </c>
      <c r="E2553" s="92">
        <v>12.254</v>
      </c>
      <c r="F2553" s="139">
        <f t="shared" si="742"/>
        <v>1.1237905689363004E-3</v>
      </c>
      <c r="G2553" s="140">
        <f t="shared" si="742"/>
        <v>1.4875856164383583E-2</v>
      </c>
      <c r="H2553" s="140">
        <f t="shared" si="742"/>
        <v>2.3257711767586065E-2</v>
      </c>
      <c r="I2553" s="141">
        <f t="shared" si="760"/>
        <v>21.423949005796178</v>
      </c>
      <c r="J2553" s="142">
        <f t="shared" si="755"/>
        <v>25.453796885702054</v>
      </c>
      <c r="K2553" s="142">
        <f t="shared" si="758"/>
        <v>19.911571813285455</v>
      </c>
      <c r="L2553" s="143">
        <f t="shared" si="756"/>
        <v>14996.764304057324</v>
      </c>
      <c r="M2553" s="137">
        <f t="shared" si="743"/>
        <v>-15272.278131421233</v>
      </c>
      <c r="N2553" s="137">
        <f t="shared" si="744"/>
        <v>29867.357719928183</v>
      </c>
      <c r="O2553" s="143">
        <f t="shared" si="759"/>
        <v>-16.834304057325426</v>
      </c>
      <c r="P2553" s="137">
        <f t="shared" si="757"/>
        <v>223.85813142123334</v>
      </c>
      <c r="Q2553" s="137">
        <f t="shared" si="745"/>
        <v>-678.85771992818263</v>
      </c>
      <c r="R2553" s="144">
        <f t="shared" si="746"/>
        <v>-471.83389256427472</v>
      </c>
      <c r="T2553" s="92">
        <f t="shared" si="747"/>
        <v>1.2789096175000299E-53</v>
      </c>
      <c r="U2553" s="92">
        <f>SUM($T$13:T2553)</f>
        <v>0.99999999869752754</v>
      </c>
      <c r="V2553" s="92">
        <f t="shared" si="748"/>
        <v>2317</v>
      </c>
      <c r="W2553" s="92">
        <v>267.1288066197958</v>
      </c>
      <c r="Y2553" s="92">
        <f t="shared" si="749"/>
        <v>4.508153271412503E-57</v>
      </c>
      <c r="Z2553" s="92" t="e">
        <f>SUM($Y$13:Y2553)</f>
        <v>#N/A</v>
      </c>
      <c r="AA2553" s="92">
        <f t="shared" si="750"/>
        <v>2472</v>
      </c>
      <c r="AB2553" s="92">
        <v>236.16904632972728</v>
      </c>
      <c r="AD2553" s="92">
        <f t="shared" si="751"/>
        <v>1.5842048774884359E-24</v>
      </c>
      <c r="AE2553" s="92" t="e">
        <f>SUM($AD$13:AD2553)</f>
        <v>#N/A</v>
      </c>
      <c r="AF2553" s="92">
        <f t="shared" si="752"/>
        <v>1011</v>
      </c>
      <c r="AG2553" s="92">
        <v>443.87286668416345</v>
      </c>
      <c r="AI2553" s="92">
        <f t="shared" si="753"/>
        <v>9.0109588050024008E-25</v>
      </c>
      <c r="AJ2553" s="92" t="e">
        <f>SUM($AI$13:AI2553)</f>
        <v>#N/A</v>
      </c>
      <c r="AK2553" s="92">
        <f t="shared" si="754"/>
        <v>1022</v>
      </c>
      <c r="AL2553" s="92">
        <v>496.58000178920156</v>
      </c>
    </row>
    <row r="2554" spans="1:38">
      <c r="A2554" s="93">
        <v>2542</v>
      </c>
      <c r="B2554" s="130">
        <v>40298</v>
      </c>
      <c r="C2554" s="92">
        <v>16.115998999999999</v>
      </c>
      <c r="D2554" s="92">
        <v>18.826000000000001</v>
      </c>
      <c r="E2554" s="92">
        <v>12.3018</v>
      </c>
      <c r="F2554" s="139">
        <f t="shared" si="742"/>
        <v>-6.0188636149702823E-3</v>
      </c>
      <c r="G2554" s="140">
        <f t="shared" si="742"/>
        <v>-7.3302878997132392E-3</v>
      </c>
      <c r="H2554" s="140">
        <f t="shared" si="742"/>
        <v>-3.8856102359005051E-3</v>
      </c>
      <c r="I2554" s="141">
        <f t="shared" si="760"/>
        <v>21.271096920525995</v>
      </c>
      <c r="J2554" s="142">
        <f t="shared" si="755"/>
        <v>24.896851248273663</v>
      </c>
      <c r="K2554" s="142">
        <f t="shared" si="758"/>
        <v>19.383389910419613</v>
      </c>
      <c r="L2554" s="143">
        <f t="shared" si="756"/>
        <v>14889.767844368196</v>
      </c>
      <c r="M2554" s="137">
        <f t="shared" si="743"/>
        <v>-14938.110748964198</v>
      </c>
      <c r="N2554" s="137">
        <f t="shared" si="744"/>
        <v>29075.084865629418</v>
      </c>
      <c r="O2554" s="143">
        <f t="shared" si="759"/>
        <v>90.162155631802307</v>
      </c>
      <c r="P2554" s="137">
        <f t="shared" si="757"/>
        <v>-110.30925103580194</v>
      </c>
      <c r="Q2554" s="137">
        <f t="shared" si="745"/>
        <v>113.41513437058165</v>
      </c>
      <c r="R2554" s="144">
        <f t="shared" si="746"/>
        <v>93.268038966582026</v>
      </c>
      <c r="T2554" s="92">
        <f t="shared" si="747"/>
        <v>1.0861510433064797E-9</v>
      </c>
      <c r="U2554" s="92">
        <f>SUM($T$13:T2554)</f>
        <v>0.99999999978367859</v>
      </c>
      <c r="V2554" s="92">
        <f t="shared" si="748"/>
        <v>345</v>
      </c>
      <c r="W2554" s="92">
        <v>268.1621931029822</v>
      </c>
      <c r="Y2554" s="92">
        <f t="shared" si="749"/>
        <v>3.2743737056271269E-50</v>
      </c>
      <c r="Z2554" s="92" t="e">
        <f>SUM($Y$13:Y2554)</f>
        <v>#N/A</v>
      </c>
      <c r="AA2554" s="92">
        <f t="shared" si="750"/>
        <v>2164</v>
      </c>
      <c r="AB2554" s="92">
        <v>238.37155300440281</v>
      </c>
      <c r="AD2554" s="92">
        <f t="shared" si="751"/>
        <v>1.5601671645632085E-45</v>
      </c>
      <c r="AE2554" s="92" t="e">
        <f>SUM($AD$13:AD2554)</f>
        <v>#N/A</v>
      </c>
      <c r="AF2554" s="92">
        <f t="shared" si="752"/>
        <v>1954</v>
      </c>
      <c r="AG2554" s="92">
        <v>447.88185663501645</v>
      </c>
      <c r="AI2554" s="92">
        <f t="shared" si="753"/>
        <v>7.4396166804830844E-50</v>
      </c>
      <c r="AJ2554" s="92" t="e">
        <f>SUM($AI$13:AI2554)</f>
        <v>#N/A</v>
      </c>
      <c r="AK2554" s="92">
        <f t="shared" si="754"/>
        <v>2148</v>
      </c>
      <c r="AL2554" s="92">
        <v>498.90247911940605</v>
      </c>
    </row>
    <row r="2555" spans="1:38">
      <c r="A2555" s="93">
        <v>2543</v>
      </c>
      <c r="B2555" s="130">
        <v>40297</v>
      </c>
      <c r="C2555" s="92">
        <v>16.048999999999999</v>
      </c>
      <c r="D2555" s="92">
        <v>18.716999000000001</v>
      </c>
      <c r="E2555" s="92">
        <v>12.1912</v>
      </c>
      <c r="F2555" s="139">
        <f t="shared" si="742"/>
        <v>4.1746526263317651E-3</v>
      </c>
      <c r="G2555" s="140">
        <f t="shared" si="742"/>
        <v>5.8236365776371812E-3</v>
      </c>
      <c r="H2555" s="140">
        <f t="shared" si="742"/>
        <v>9.0721175930179587E-3</v>
      </c>
      <c r="I2555" s="141">
        <f t="shared" si="760"/>
        <v>21.489237148738237</v>
      </c>
      <c r="J2555" s="142">
        <f t="shared" si="755"/>
        <v>25.226760881912746</v>
      </c>
      <c r="K2555" s="142">
        <f t="shared" si="758"/>
        <v>19.635534336242536</v>
      </c>
      <c r="L2555" s="143">
        <f t="shared" si="756"/>
        <v>15042.466004116766</v>
      </c>
      <c r="M2555" s="137">
        <f t="shared" si="743"/>
        <v>-15136.056529147647</v>
      </c>
      <c r="N2555" s="137">
        <f t="shared" si="744"/>
        <v>29453.301504363804</v>
      </c>
      <c r="O2555" s="143">
        <f t="shared" si="759"/>
        <v>-62.536004116767799</v>
      </c>
      <c r="P2555" s="137">
        <f t="shared" si="757"/>
        <v>87.636529147646797</v>
      </c>
      <c r="Q2555" s="137">
        <f t="shared" si="745"/>
        <v>-264.80150436380427</v>
      </c>
      <c r="R2555" s="144">
        <f t="shared" si="746"/>
        <v>-239.70097933292527</v>
      </c>
      <c r="T2555" s="92">
        <f t="shared" si="747"/>
        <v>2.0853534700954677E-39</v>
      </c>
      <c r="U2555" s="92">
        <f>SUM($T$13:T2555)</f>
        <v>0.99999999978367859</v>
      </c>
      <c r="V2555" s="92">
        <f t="shared" si="748"/>
        <v>1679</v>
      </c>
      <c r="W2555" s="92">
        <v>269.3325265119438</v>
      </c>
      <c r="Y2555" s="92">
        <f t="shared" si="749"/>
        <v>7.2225187188548413E-37</v>
      </c>
      <c r="Z2555" s="92" t="e">
        <f>SUM($Y$13:Y2555)</f>
        <v>#N/A</v>
      </c>
      <c r="AA2555" s="92">
        <f t="shared" si="750"/>
        <v>1565</v>
      </c>
      <c r="AB2555" s="92">
        <v>242.01894335756333</v>
      </c>
      <c r="AD2555" s="92">
        <f t="shared" si="751"/>
        <v>3.2667705670698943E-23</v>
      </c>
      <c r="AE2555" s="92" t="e">
        <f>SUM($AD$13:AD2555)</f>
        <v>#N/A</v>
      </c>
      <c r="AF2555" s="92">
        <f t="shared" si="752"/>
        <v>952</v>
      </c>
      <c r="AG2555" s="92">
        <v>452.62211655850115</v>
      </c>
      <c r="AI2555" s="92">
        <f t="shared" si="753"/>
        <v>3.9057862865864374E-46</v>
      </c>
      <c r="AJ2555" s="92" t="e">
        <f>SUM($AI$13:AI2555)</f>
        <v>#N/A</v>
      </c>
      <c r="AK2555" s="92">
        <f t="shared" si="754"/>
        <v>1981</v>
      </c>
      <c r="AL2555" s="92">
        <v>499.29363977031244</v>
      </c>
    </row>
    <row r="2556" spans="1:38">
      <c r="A2556" s="93">
        <v>2544</v>
      </c>
      <c r="B2556" s="130">
        <v>40296</v>
      </c>
      <c r="C2556" s="92">
        <v>16.150998999999999</v>
      </c>
      <c r="D2556" s="92">
        <v>18.749001</v>
      </c>
      <c r="E2556" s="92">
        <v>12.3316</v>
      </c>
      <c r="F2556" s="139">
        <f t="shared" si="742"/>
        <v>-6.3153369026893724E-3</v>
      </c>
      <c r="G2556" s="140">
        <f t="shared" si="742"/>
        <v>-1.7068642750618368E-3</v>
      </c>
      <c r="H2556" s="140">
        <f t="shared" si="742"/>
        <v>-1.1385383891790113E-2</v>
      </c>
      <c r="I2556" s="141">
        <f t="shared" si="760"/>
        <v>21.264752421816137</v>
      </c>
      <c r="J2556" s="142">
        <f t="shared" si="755"/>
        <v>25.037890649176457</v>
      </c>
      <c r="K2556" s="142">
        <f t="shared" si="758"/>
        <v>19.237451814849656</v>
      </c>
      <c r="L2556" s="143">
        <f t="shared" si="756"/>
        <v>14885.326695271297</v>
      </c>
      <c r="M2556" s="137">
        <f t="shared" si="743"/>
        <v>-15022.734389505875</v>
      </c>
      <c r="N2556" s="137">
        <f t="shared" si="744"/>
        <v>28856.177722274486</v>
      </c>
      <c r="O2556" s="143">
        <f t="shared" si="759"/>
        <v>94.603304728701914</v>
      </c>
      <c r="P2556" s="137">
        <f t="shared" si="757"/>
        <v>-25.685610494125285</v>
      </c>
      <c r="Q2556" s="137">
        <f t="shared" si="745"/>
        <v>332.32227772551414</v>
      </c>
      <c r="R2556" s="144">
        <f t="shared" si="746"/>
        <v>401.23997196009077</v>
      </c>
      <c r="T2556" s="92">
        <f t="shared" si="747"/>
        <v>1.5878919834358217E-51</v>
      </c>
      <c r="U2556" s="92">
        <f>SUM($T$13:T2556)</f>
        <v>0.99999999978367859</v>
      </c>
      <c r="V2556" s="92">
        <f t="shared" si="748"/>
        <v>2223</v>
      </c>
      <c r="W2556" s="92">
        <v>270.2911175725676</v>
      </c>
      <c r="Y2556" s="92">
        <f t="shared" si="749"/>
        <v>4.5998123083231728E-26</v>
      </c>
      <c r="Z2556" s="92" t="e">
        <f>SUM($Y$13:Y2556)</f>
        <v>#N/A</v>
      </c>
      <c r="AA2556" s="92">
        <f t="shared" si="750"/>
        <v>1080</v>
      </c>
      <c r="AB2556" s="92">
        <v>243.92237550600112</v>
      </c>
      <c r="AD2556" s="92">
        <f t="shared" si="751"/>
        <v>3.4003177673649056E-25</v>
      </c>
      <c r="AE2556" s="92" t="e">
        <f>SUM($AD$13:AD2556)</f>
        <v>#N/A</v>
      </c>
      <c r="AF2556" s="92">
        <f t="shared" si="752"/>
        <v>1041</v>
      </c>
      <c r="AG2556" s="92">
        <v>454.65238118811612</v>
      </c>
      <c r="AI2556" s="92">
        <f t="shared" si="753"/>
        <v>4.508153271412503E-57</v>
      </c>
      <c r="AJ2556" s="92" t="e">
        <f>SUM($AI$13:AI2556)</f>
        <v>#N/A</v>
      </c>
      <c r="AK2556" s="92">
        <f t="shared" si="754"/>
        <v>2472</v>
      </c>
      <c r="AL2556" s="92">
        <v>502.39925138731815</v>
      </c>
    </row>
    <row r="2557" spans="1:38">
      <c r="A2557" s="93">
        <v>2545</v>
      </c>
      <c r="B2557" s="130">
        <v>40295</v>
      </c>
      <c r="C2557" s="92">
        <v>16.085999999999999</v>
      </c>
      <c r="D2557" s="92">
        <v>18.861999999999998</v>
      </c>
      <c r="E2557" s="92">
        <v>12.3697</v>
      </c>
      <c r="F2557" s="139">
        <f t="shared" si="742"/>
        <v>4.0407186373243587E-3</v>
      </c>
      <c r="G2557" s="140">
        <f t="shared" si="742"/>
        <v>-5.990828120029601E-3</v>
      </c>
      <c r="H2557" s="140">
        <f t="shared" si="742"/>
        <v>-3.0801070357405758E-3</v>
      </c>
      <c r="I2557" s="141">
        <f t="shared" si="760"/>
        <v>21.486370974766878</v>
      </c>
      <c r="J2557" s="142">
        <f t="shared" si="755"/>
        <v>24.930445837169973</v>
      </c>
      <c r="K2557" s="142">
        <f t="shared" si="758"/>
        <v>19.399064197191525</v>
      </c>
      <c r="L2557" s="143">
        <f t="shared" si="756"/>
        <v>15040.459682336814</v>
      </c>
      <c r="M2557" s="137">
        <f t="shared" si="743"/>
        <v>-14958.267502301984</v>
      </c>
      <c r="N2557" s="137">
        <f t="shared" si="744"/>
        <v>29098.596295787287</v>
      </c>
      <c r="O2557" s="143">
        <f t="shared" si="759"/>
        <v>-60.529682336815313</v>
      </c>
      <c r="P2557" s="137">
        <f t="shared" si="757"/>
        <v>-90.152497698016305</v>
      </c>
      <c r="Q2557" s="137">
        <f t="shared" si="745"/>
        <v>89.90370421271291</v>
      </c>
      <c r="R2557" s="144">
        <f t="shared" si="746"/>
        <v>-60.778475822118708</v>
      </c>
      <c r="T2557" s="92">
        <f t="shared" si="747"/>
        <v>1.2218030940756055E-52</v>
      </c>
      <c r="U2557" s="92">
        <f>SUM($T$13:T2557)</f>
        <v>0.99999999978367859</v>
      </c>
      <c r="V2557" s="92">
        <f t="shared" si="748"/>
        <v>2273</v>
      </c>
      <c r="W2557" s="92">
        <v>270.73882216948004</v>
      </c>
      <c r="Y2557" s="92">
        <f t="shared" si="749"/>
        <v>1.302891401200524E-4</v>
      </c>
      <c r="Z2557" s="92" t="e">
        <f>SUM($Y$13:Y2557)</f>
        <v>#N/A</v>
      </c>
      <c r="AA2557" s="92">
        <f t="shared" si="750"/>
        <v>117</v>
      </c>
      <c r="AB2557" s="92">
        <v>246.50160201149811</v>
      </c>
      <c r="AD2557" s="92">
        <f t="shared" si="751"/>
        <v>1.6675840815667742E-24</v>
      </c>
      <c r="AE2557" s="92" t="e">
        <f>SUM($AD$13:AD2557)</f>
        <v>#N/A</v>
      </c>
      <c r="AF2557" s="92">
        <f t="shared" si="752"/>
        <v>1010</v>
      </c>
      <c r="AG2557" s="92">
        <v>455.70005620433221</v>
      </c>
      <c r="AI2557" s="92">
        <f t="shared" si="753"/>
        <v>2.067263183586049E-4</v>
      </c>
      <c r="AJ2557" s="92" t="e">
        <f>SUM($AI$13:AI2557)</f>
        <v>#N/A</v>
      </c>
      <c r="AK2557" s="92">
        <f t="shared" si="754"/>
        <v>108</v>
      </c>
      <c r="AL2557" s="92">
        <v>507.64510171073198</v>
      </c>
    </row>
    <row r="2558" spans="1:38">
      <c r="A2558" s="93">
        <v>2546</v>
      </c>
      <c r="B2558" s="130">
        <v>40294</v>
      </c>
      <c r="C2558" s="92">
        <v>16.062000000000001</v>
      </c>
      <c r="D2558" s="92">
        <v>18.777999999999999</v>
      </c>
      <c r="E2558" s="92">
        <v>12.135999999999999</v>
      </c>
      <c r="F2558" s="139">
        <f t="shared" si="742"/>
        <v>1.4942099364958494E-3</v>
      </c>
      <c r="G2558" s="140">
        <f t="shared" si="742"/>
        <v>4.4733198423687615E-3</v>
      </c>
      <c r="H2558" s="140">
        <f t="shared" si="742"/>
        <v>1.9256756756756754E-2</v>
      </c>
      <c r="I2558" s="141">
        <f t="shared" si="760"/>
        <v>21.431875943220017</v>
      </c>
      <c r="J2558" s="142">
        <f t="shared" si="755"/>
        <v>25.192893992970497</v>
      </c>
      <c r="K2558" s="142">
        <f t="shared" si="758"/>
        <v>19.833717229729729</v>
      </c>
      <c r="L2558" s="143">
        <f t="shared" si="756"/>
        <v>15002.313160254012</v>
      </c>
      <c r="M2558" s="137">
        <f t="shared" si="743"/>
        <v>-15115.736395782298</v>
      </c>
      <c r="N2558" s="137">
        <f t="shared" si="744"/>
        <v>29750.575844594594</v>
      </c>
      <c r="O2558" s="143">
        <f t="shared" si="759"/>
        <v>-22.383160254014001</v>
      </c>
      <c r="P2558" s="137">
        <f t="shared" si="757"/>
        <v>67.316395782298059</v>
      </c>
      <c r="Q2558" s="137">
        <f t="shared" si="745"/>
        <v>-562.07584459459395</v>
      </c>
      <c r="R2558" s="144">
        <f t="shared" si="746"/>
        <v>-517.14260906630989</v>
      </c>
      <c r="T2558" s="92">
        <f t="shared" si="747"/>
        <v>1.5466328302576469E-10</v>
      </c>
      <c r="U2558" s="92">
        <f>SUM($T$13:T2558)</f>
        <v>0.99999999993834188</v>
      </c>
      <c r="V2558" s="92">
        <f t="shared" si="748"/>
        <v>383</v>
      </c>
      <c r="W2558" s="92">
        <v>271.28717749093994</v>
      </c>
      <c r="Y2558" s="92">
        <f t="shared" si="749"/>
        <v>1.3506549045052223E-25</v>
      </c>
      <c r="Z2558" s="92" t="e">
        <f>SUM($Y$13:Y2558)</f>
        <v>#N/A</v>
      </c>
      <c r="AA2558" s="92">
        <f t="shared" si="750"/>
        <v>1059</v>
      </c>
      <c r="AB2558" s="92">
        <v>251.7973661527285</v>
      </c>
      <c r="AD2558" s="92">
        <f t="shared" si="751"/>
        <v>1.3969181880241658E-19</v>
      </c>
      <c r="AE2558" s="92" t="e">
        <f>SUM($AD$13:AD2558)</f>
        <v>#N/A</v>
      </c>
      <c r="AF2558" s="92">
        <f t="shared" si="752"/>
        <v>789</v>
      </c>
      <c r="AG2558" s="92">
        <v>459.75813241228025</v>
      </c>
      <c r="AI2558" s="92">
        <f t="shared" si="753"/>
        <v>4.3277410377689068E-46</v>
      </c>
      <c r="AJ2558" s="92" t="e">
        <f>SUM($AI$13:AI2558)</f>
        <v>#N/A</v>
      </c>
      <c r="AK2558" s="92">
        <f t="shared" si="754"/>
        <v>1979</v>
      </c>
      <c r="AL2558" s="92">
        <v>508.95433957457681</v>
      </c>
    </row>
    <row r="2559" spans="1:38">
      <c r="A2559" s="93">
        <v>2547</v>
      </c>
      <c r="B2559" s="130">
        <v>40291</v>
      </c>
      <c r="C2559" s="92">
        <v>16.153998999999999</v>
      </c>
      <c r="D2559" s="92">
        <v>18.716000000000001</v>
      </c>
      <c r="E2559" s="92">
        <v>12.17</v>
      </c>
      <c r="F2559" s="139">
        <f t="shared" si="742"/>
        <v>-5.6951223037712273E-3</v>
      </c>
      <c r="G2559" s="140">
        <f t="shared" si="742"/>
        <v>3.3126736482151919E-3</v>
      </c>
      <c r="H2559" s="140">
        <f t="shared" si="742"/>
        <v>-2.7937551355793344E-3</v>
      </c>
      <c r="I2559" s="141">
        <f t="shared" si="760"/>
        <v>21.278024952211524</v>
      </c>
      <c r="J2559" s="142">
        <f t="shared" si="755"/>
        <v>25.163784173968789</v>
      </c>
      <c r="K2559" s="142">
        <f t="shared" si="758"/>
        <v>19.40463631881676</v>
      </c>
      <c r="L2559" s="143">
        <f t="shared" si="756"/>
        <v>14894.617466548067</v>
      </c>
      <c r="M2559" s="137">
        <f t="shared" si="743"/>
        <v>-15098.270504381273</v>
      </c>
      <c r="N2559" s="137">
        <f t="shared" si="744"/>
        <v>29106.95447822514</v>
      </c>
      <c r="O2559" s="143">
        <f t="shared" si="759"/>
        <v>85.312533451931813</v>
      </c>
      <c r="P2559" s="137">
        <f t="shared" si="757"/>
        <v>49.850504381272913</v>
      </c>
      <c r="Q2559" s="137">
        <f t="shared" si="745"/>
        <v>81.54552177486039</v>
      </c>
      <c r="R2559" s="144">
        <f t="shared" si="746"/>
        <v>216.70855960806512</v>
      </c>
      <c r="T2559" s="92">
        <f t="shared" si="747"/>
        <v>1.7693408626129079E-50</v>
      </c>
      <c r="U2559" s="92">
        <f>SUM($T$13:T2559)</f>
        <v>0.99999999993834188</v>
      </c>
      <c r="V2559" s="92">
        <f t="shared" si="748"/>
        <v>2176</v>
      </c>
      <c r="W2559" s="92">
        <v>271.71268450213938</v>
      </c>
      <c r="Y2559" s="92">
        <f t="shared" si="749"/>
        <v>1.613606763109349E-39</v>
      </c>
      <c r="Z2559" s="92" t="e">
        <f>SUM($Y$13:Y2559)</f>
        <v>#N/A</v>
      </c>
      <c r="AA2559" s="92">
        <f t="shared" si="750"/>
        <v>1684</v>
      </c>
      <c r="AB2559" s="92">
        <v>251.92445423015488</v>
      </c>
      <c r="AD2559" s="92">
        <f t="shared" si="751"/>
        <v>6.3428379118891391E-51</v>
      </c>
      <c r="AE2559" s="92" t="e">
        <f>SUM($AD$13:AD2559)</f>
        <v>#N/A</v>
      </c>
      <c r="AF2559" s="92">
        <f t="shared" si="752"/>
        <v>2196</v>
      </c>
      <c r="AG2559" s="92">
        <v>460.23051424189543</v>
      </c>
      <c r="AI2559" s="92">
        <f t="shared" si="753"/>
        <v>5.1832980986008791E-23</v>
      </c>
      <c r="AJ2559" s="92" t="e">
        <f>SUM($AI$13:AI2559)</f>
        <v>#N/A</v>
      </c>
      <c r="AK2559" s="92">
        <f t="shared" si="754"/>
        <v>943</v>
      </c>
      <c r="AL2559" s="92">
        <v>509.429921384115</v>
      </c>
    </row>
    <row r="2560" spans="1:38">
      <c r="A2560" s="93">
        <v>2548</v>
      </c>
      <c r="B2560" s="130">
        <v>40290</v>
      </c>
      <c r="C2560" s="92">
        <v>16.163</v>
      </c>
      <c r="D2560" s="92">
        <v>18.754999000000002</v>
      </c>
      <c r="E2560" s="92">
        <v>12.1997</v>
      </c>
      <c r="F2560" s="139">
        <f t="shared" si="742"/>
        <v>-5.5688919136309689E-4</v>
      </c>
      <c r="G2560" s="140">
        <f t="shared" si="742"/>
        <v>-2.0793922729615E-3</v>
      </c>
      <c r="H2560" s="140">
        <f t="shared" si="742"/>
        <v>-2.434486093920385E-3</v>
      </c>
      <c r="I2560" s="141">
        <f t="shared" si="760"/>
        <v>21.387982626993747</v>
      </c>
      <c r="J2560" s="142">
        <f t="shared" si="755"/>
        <v>25.028547386219536</v>
      </c>
      <c r="K2560" s="142">
        <f t="shared" si="758"/>
        <v>19.411627335098402</v>
      </c>
      <c r="L2560" s="143">
        <f t="shared" si="756"/>
        <v>14971.587838895623</v>
      </c>
      <c r="M2560" s="137">
        <f t="shared" si="743"/>
        <v>-15017.128431731722</v>
      </c>
      <c r="N2560" s="137">
        <f t="shared" si="744"/>
        <v>29117.441002647603</v>
      </c>
      <c r="O2560" s="143">
        <f t="shared" si="759"/>
        <v>8.3421611043759185</v>
      </c>
      <c r="P2560" s="137">
        <f t="shared" si="757"/>
        <v>-31.291568268277842</v>
      </c>
      <c r="Q2560" s="137">
        <f t="shared" si="745"/>
        <v>71.058997352396545</v>
      </c>
      <c r="R2560" s="144">
        <f t="shared" si="746"/>
        <v>48.109590188494622</v>
      </c>
      <c r="T2560" s="92">
        <f t="shared" si="747"/>
        <v>1.1187990968043061E-22</v>
      </c>
      <c r="U2560" s="92">
        <f>SUM($T$13:T2560)</f>
        <v>0.99999999993834188</v>
      </c>
      <c r="V2560" s="92">
        <f t="shared" si="748"/>
        <v>928</v>
      </c>
      <c r="W2560" s="92">
        <v>277.38283999394662</v>
      </c>
      <c r="Y2560" s="92">
        <f t="shared" si="749"/>
        <v>2.7344206712445781E-9</v>
      </c>
      <c r="Z2560" s="92" t="e">
        <f>SUM($Y$13:Y2560)</f>
        <v>#N/A</v>
      </c>
      <c r="AA2560" s="92">
        <f t="shared" si="750"/>
        <v>327</v>
      </c>
      <c r="AB2560" s="92">
        <v>254.21183596058472</v>
      </c>
      <c r="AD2560" s="92">
        <f t="shared" si="751"/>
        <v>8.4239903412798834E-37</v>
      </c>
      <c r="AE2560" s="92" t="e">
        <f>SUM($AD$13:AD2560)</f>
        <v>#N/A</v>
      </c>
      <c r="AF2560" s="92">
        <f t="shared" si="752"/>
        <v>1562</v>
      </c>
      <c r="AG2560" s="92">
        <v>460.36328647801201</v>
      </c>
      <c r="AI2560" s="92">
        <f t="shared" si="753"/>
        <v>1.0628591419640908E-22</v>
      </c>
      <c r="AJ2560" s="92" t="e">
        <f>SUM($AI$13:AI2560)</f>
        <v>#N/A</v>
      </c>
      <c r="AK2560" s="92">
        <f t="shared" si="754"/>
        <v>929</v>
      </c>
      <c r="AL2560" s="92">
        <v>509.55870943718219</v>
      </c>
    </row>
    <row r="2561" spans="1:38">
      <c r="A2561" s="93">
        <v>2549</v>
      </c>
      <c r="B2561" s="130">
        <v>40289</v>
      </c>
      <c r="C2561" s="92">
        <v>16.149000000000001</v>
      </c>
      <c r="D2561" s="92">
        <v>18.759001000000001</v>
      </c>
      <c r="E2561" s="92">
        <v>12.1723</v>
      </c>
      <c r="F2561" s="139">
        <f t="shared" si="742"/>
        <v>8.6692674469013298E-4</v>
      </c>
      <c r="G2561" s="140">
        <f t="shared" si="742"/>
        <v>-2.1333758658037549E-4</v>
      </c>
      <c r="H2561" s="140">
        <f t="shared" si="742"/>
        <v>2.251012544876474E-3</v>
      </c>
      <c r="I2561" s="141">
        <f t="shared" si="760"/>
        <v>21.418452145643695</v>
      </c>
      <c r="J2561" s="142">
        <f t="shared" si="755"/>
        <v>25.075349343992254</v>
      </c>
      <c r="K2561" s="142">
        <f t="shared" si="758"/>
        <v>19.50280245311075</v>
      </c>
      <c r="L2561" s="143">
        <f t="shared" si="756"/>
        <v>14992.916501950587</v>
      </c>
      <c r="M2561" s="137">
        <f t="shared" si="743"/>
        <v>-15045.209606395352</v>
      </c>
      <c r="N2561" s="137">
        <f t="shared" si="744"/>
        <v>29254.203679666123</v>
      </c>
      <c r="O2561" s="143">
        <f t="shared" si="759"/>
        <v>-12.986501950588718</v>
      </c>
      <c r="P2561" s="137">
        <f t="shared" si="757"/>
        <v>-3.2103936046478339</v>
      </c>
      <c r="Q2561" s="137">
        <f t="shared" si="745"/>
        <v>-65.703679666123207</v>
      </c>
      <c r="R2561" s="144">
        <f t="shared" si="746"/>
        <v>-81.900575221359759</v>
      </c>
      <c r="T2561" s="92">
        <f t="shared" si="747"/>
        <v>1.7150490717832623E-19</v>
      </c>
      <c r="U2561" s="92">
        <f>SUM($T$13:T2561)</f>
        <v>0.99999999993834188</v>
      </c>
      <c r="V2561" s="92">
        <f t="shared" si="748"/>
        <v>785</v>
      </c>
      <c r="W2561" s="92">
        <v>283.2855082792521</v>
      </c>
      <c r="Y2561" s="92">
        <f t="shared" si="749"/>
        <v>1.1710912600331272E-23</v>
      </c>
      <c r="Z2561" s="92" t="e">
        <f>SUM($Y$13:Y2561)</f>
        <v>#N/A</v>
      </c>
      <c r="AA2561" s="92">
        <f t="shared" si="750"/>
        <v>972</v>
      </c>
      <c r="AB2561" s="92">
        <v>254.2960890662398</v>
      </c>
      <c r="AD2561" s="92">
        <f t="shared" si="751"/>
        <v>7.0512247036134019E-23</v>
      </c>
      <c r="AE2561" s="92" t="e">
        <f>SUM($AD$13:AD2561)</f>
        <v>#N/A</v>
      </c>
      <c r="AF2561" s="92">
        <f t="shared" si="752"/>
        <v>937</v>
      </c>
      <c r="AG2561" s="92">
        <v>461.71760872294908</v>
      </c>
      <c r="AI2561" s="92">
        <f t="shared" si="753"/>
        <v>7.4223417932772642E-23</v>
      </c>
      <c r="AJ2561" s="92" t="e">
        <f>SUM($AI$13:AI2561)</f>
        <v>#N/A</v>
      </c>
      <c r="AK2561" s="92">
        <f t="shared" si="754"/>
        <v>936</v>
      </c>
      <c r="AL2561" s="92">
        <v>509.69613918669893</v>
      </c>
    </row>
    <row r="2562" spans="1:38">
      <c r="A2562" s="93">
        <v>2550</v>
      </c>
      <c r="B2562" s="130">
        <v>40288</v>
      </c>
      <c r="C2562" s="92">
        <v>16.285</v>
      </c>
      <c r="D2562" s="92">
        <v>18.754000000000001</v>
      </c>
      <c r="E2562" s="92">
        <v>12.208</v>
      </c>
      <c r="F2562" s="139">
        <f t="shared" si="742"/>
        <v>-8.3512434755910192E-3</v>
      </c>
      <c r="G2562" s="140">
        <f t="shared" si="742"/>
        <v>2.6666311186951397E-4</v>
      </c>
      <c r="H2562" s="140">
        <f t="shared" si="742"/>
        <v>-2.9243119266055828E-3</v>
      </c>
      <c r="I2562" s="141">
        <f t="shared" si="760"/>
        <v>21.221184224746697</v>
      </c>
      <c r="J2562" s="142">
        <f t="shared" si="755"/>
        <v>25.087388097509866</v>
      </c>
      <c r="K2562" s="142">
        <f t="shared" si="758"/>
        <v>19.402095814220182</v>
      </c>
      <c r="L2562" s="143">
        <f t="shared" si="756"/>
        <v>14854.828957322688</v>
      </c>
      <c r="M2562" s="137">
        <f t="shared" si="743"/>
        <v>-15052.432858505919</v>
      </c>
      <c r="N2562" s="137">
        <f t="shared" si="744"/>
        <v>29103.143721330274</v>
      </c>
      <c r="O2562" s="143">
        <f t="shared" si="759"/>
        <v>125.10104267731003</v>
      </c>
      <c r="P2562" s="137">
        <f t="shared" si="757"/>
        <v>4.0128585059192119</v>
      </c>
      <c r="Q2562" s="137">
        <f t="shared" si="745"/>
        <v>85.356278669725725</v>
      </c>
      <c r="R2562" s="144">
        <f t="shared" si="746"/>
        <v>214.47017985295497</v>
      </c>
      <c r="T2562" s="92">
        <f t="shared" si="747"/>
        <v>9.8959588280693962E-54</v>
      </c>
      <c r="U2562" s="92">
        <f>SUM($T$13:T2562)</f>
        <v>0.99999999993834188</v>
      </c>
      <c r="V2562" s="92">
        <f t="shared" si="748"/>
        <v>2322</v>
      </c>
      <c r="W2562" s="92">
        <v>286.61220031076846</v>
      </c>
      <c r="Y2562" s="92">
        <f t="shared" si="749"/>
        <v>7.5061367690322924E-21</v>
      </c>
      <c r="Z2562" s="92" t="e">
        <f>SUM($Y$13:Y2562)</f>
        <v>#N/A</v>
      </c>
      <c r="AA2562" s="92">
        <f t="shared" si="750"/>
        <v>846</v>
      </c>
      <c r="AB2562" s="92">
        <v>254.37118698766608</v>
      </c>
      <c r="AD2562" s="92">
        <f t="shared" si="751"/>
        <v>7.4223417932772642E-23</v>
      </c>
      <c r="AE2562" s="92" t="e">
        <f>SUM($AD$13:AD2562)</f>
        <v>#N/A</v>
      </c>
      <c r="AF2562" s="92">
        <f t="shared" si="752"/>
        <v>936</v>
      </c>
      <c r="AG2562" s="92">
        <v>462.62533173693737</v>
      </c>
      <c r="AI2562" s="92">
        <f t="shared" si="753"/>
        <v>3.2667705670698943E-23</v>
      </c>
      <c r="AJ2562" s="92" t="e">
        <f>SUM($AI$13:AI2562)</f>
        <v>#N/A</v>
      </c>
      <c r="AK2562" s="92">
        <f t="shared" si="754"/>
        <v>952</v>
      </c>
      <c r="AL2562" s="92">
        <v>512.98849439922742</v>
      </c>
    </row>
    <row r="2563" spans="1:38">
      <c r="A2563" s="93">
        <v>2551</v>
      </c>
      <c r="B2563" s="130">
        <v>40287</v>
      </c>
      <c r="C2563" s="92">
        <v>16.445999</v>
      </c>
      <c r="D2563" s="92">
        <v>18.757999000000002</v>
      </c>
      <c r="E2563" s="92">
        <v>12.236000000000001</v>
      </c>
      <c r="F2563" s="139">
        <f t="shared" si="742"/>
        <v>-9.7895542861214935E-3</v>
      </c>
      <c r="G2563" s="140">
        <f t="shared" si="742"/>
        <v>-2.1318905070843996E-4</v>
      </c>
      <c r="H2563" s="140">
        <f t="shared" si="742"/>
        <v>-2.2883295194507935E-3</v>
      </c>
      <c r="I2563" s="141">
        <f t="shared" si="760"/>
        <v>21.190404517232427</v>
      </c>
      <c r="J2563" s="142">
        <f t="shared" si="755"/>
        <v>25.075353069375897</v>
      </c>
      <c r="K2563" s="142">
        <f t="shared" si="758"/>
        <v>19.414471395881005</v>
      </c>
      <c r="L2563" s="143">
        <f t="shared" si="756"/>
        <v>14833.283162062698</v>
      </c>
      <c r="M2563" s="137">
        <f t="shared" si="743"/>
        <v>-15045.211841625538</v>
      </c>
      <c r="N2563" s="137">
        <f t="shared" si="744"/>
        <v>29121.707093821507</v>
      </c>
      <c r="O2563" s="143">
        <f t="shared" si="759"/>
        <v>146.64683793730001</v>
      </c>
      <c r="P2563" s="137">
        <f t="shared" si="757"/>
        <v>-3.208158374462073</v>
      </c>
      <c r="Q2563" s="137">
        <f t="shared" si="745"/>
        <v>66.792906178492558</v>
      </c>
      <c r="R2563" s="144">
        <f t="shared" si="746"/>
        <v>210.23158574133049</v>
      </c>
      <c r="T2563" s="92">
        <f t="shared" si="747"/>
        <v>2.6840893197416644E-58</v>
      </c>
      <c r="U2563" s="92">
        <f>SUM($T$13:T2563)</f>
        <v>0.99999999993834188</v>
      </c>
      <c r="V2563" s="92">
        <f t="shared" si="748"/>
        <v>2527</v>
      </c>
      <c r="W2563" s="92">
        <v>288.28949443069178</v>
      </c>
      <c r="Y2563" s="92">
        <f t="shared" si="749"/>
        <v>7.9134514364959147E-39</v>
      </c>
      <c r="Z2563" s="92" t="e">
        <f>SUM($Y$13:Y2563)</f>
        <v>#N/A</v>
      </c>
      <c r="AA2563" s="92">
        <f t="shared" si="750"/>
        <v>1653</v>
      </c>
      <c r="AB2563" s="92">
        <v>254.98014150178642</v>
      </c>
      <c r="AD2563" s="92">
        <f t="shared" si="751"/>
        <v>7.0854229551626006E-13</v>
      </c>
      <c r="AE2563" s="92" t="e">
        <f>SUM($AD$13:AD2563)</f>
        <v>#N/A</v>
      </c>
      <c r="AF2563" s="92">
        <f t="shared" si="752"/>
        <v>488</v>
      </c>
      <c r="AG2563" s="92">
        <v>467.63515330320661</v>
      </c>
      <c r="AI2563" s="92">
        <f t="shared" si="753"/>
        <v>1.3969181880241658E-19</v>
      </c>
      <c r="AJ2563" s="92" t="e">
        <f>SUM($AI$13:AI2563)</f>
        <v>#N/A</v>
      </c>
      <c r="AK2563" s="92">
        <f t="shared" si="754"/>
        <v>789</v>
      </c>
      <c r="AL2563" s="92">
        <v>514.02830719059239</v>
      </c>
    </row>
    <row r="2564" spans="1:38">
      <c r="A2564" s="93">
        <v>2552</v>
      </c>
      <c r="B2564" s="130">
        <v>40284</v>
      </c>
      <c r="C2564" s="92">
        <v>16.205200000000001</v>
      </c>
      <c r="D2564" s="92">
        <v>18.849001000000001</v>
      </c>
      <c r="E2564" s="92">
        <v>12.264699999999999</v>
      </c>
      <c r="F2564" s="139">
        <f t="shared" si="742"/>
        <v>1.4859366129390539E-2</v>
      </c>
      <c r="G2564" s="140">
        <f t="shared" si="742"/>
        <v>-4.8279481761394072E-3</v>
      </c>
      <c r="H2564" s="140">
        <f t="shared" si="742"/>
        <v>-2.3400490839563526E-3</v>
      </c>
      <c r="I2564" s="141">
        <f t="shared" si="760"/>
        <v>21.717888949232343</v>
      </c>
      <c r="J2564" s="142">
        <f t="shared" si="755"/>
        <v>24.9596116801787</v>
      </c>
      <c r="K2564" s="142">
        <f t="shared" si="758"/>
        <v>19.413464984875294</v>
      </c>
      <c r="L2564" s="143">
        <f t="shared" si="756"/>
        <v>15202.522264462639</v>
      </c>
      <c r="M2564" s="137">
        <f t="shared" si="743"/>
        <v>-14975.767008107219</v>
      </c>
      <c r="N2564" s="137">
        <f t="shared" si="744"/>
        <v>29120.19747731294</v>
      </c>
      <c r="O2564" s="143">
        <f t="shared" si="759"/>
        <v>-222.59226446264074</v>
      </c>
      <c r="P2564" s="137">
        <f t="shared" si="757"/>
        <v>-72.652991892780847</v>
      </c>
      <c r="Q2564" s="137">
        <f t="shared" si="745"/>
        <v>68.302522687059536</v>
      </c>
      <c r="R2564" s="144">
        <f t="shared" si="746"/>
        <v>-226.94273366836205</v>
      </c>
      <c r="T2564" s="92">
        <f t="shared" si="747"/>
        <v>1.2286805475917043E-51</v>
      </c>
      <c r="U2564" s="92">
        <f>SUM($T$13:T2564)</f>
        <v>0.99999999993834188</v>
      </c>
      <c r="V2564" s="92">
        <f t="shared" si="748"/>
        <v>2228</v>
      </c>
      <c r="W2564" s="92">
        <v>289.07528491384437</v>
      </c>
      <c r="Y2564" s="92">
        <f t="shared" si="749"/>
        <v>5.7800723495739384E-31</v>
      </c>
      <c r="Z2564" s="92" t="e">
        <f>SUM($Y$13:Y2564)</f>
        <v>#N/A</v>
      </c>
      <c r="AA2564" s="92">
        <f t="shared" si="750"/>
        <v>1300</v>
      </c>
      <c r="AB2564" s="92">
        <v>255.61488128146084</v>
      </c>
      <c r="AD2564" s="92">
        <f t="shared" si="751"/>
        <v>2.6669978480689554E-50</v>
      </c>
      <c r="AE2564" s="92" t="e">
        <f>SUM($AD$13:AD2564)</f>
        <v>#N/A</v>
      </c>
      <c r="AF2564" s="92">
        <f t="shared" si="752"/>
        <v>2168</v>
      </c>
      <c r="AG2564" s="92">
        <v>468.53510408921647</v>
      </c>
      <c r="AI2564" s="92">
        <f t="shared" si="753"/>
        <v>6.5183231437664938E-37</v>
      </c>
      <c r="AJ2564" s="92" t="e">
        <f>SUM($AI$13:AI2564)</f>
        <v>#N/A</v>
      </c>
      <c r="AK2564" s="92">
        <f t="shared" si="754"/>
        <v>1567</v>
      </c>
      <c r="AL2564" s="92">
        <v>518.36289827455221</v>
      </c>
    </row>
    <row r="2565" spans="1:38">
      <c r="A2565" s="93">
        <v>2553</v>
      </c>
      <c r="B2565" s="130">
        <v>40283</v>
      </c>
      <c r="C2565" s="92">
        <v>16.367000999999998</v>
      </c>
      <c r="D2565" s="92">
        <v>18.812999999999999</v>
      </c>
      <c r="E2565" s="92">
        <v>12.1663</v>
      </c>
      <c r="F2565" s="139">
        <f t="shared" si="742"/>
        <v>-9.8858062023700066E-3</v>
      </c>
      <c r="G2565" s="140">
        <f t="shared" si="742"/>
        <v>1.9136235581780348E-3</v>
      </c>
      <c r="H2565" s="140">
        <f t="shared" si="742"/>
        <v>8.0879149782595583E-3</v>
      </c>
      <c r="I2565" s="141">
        <f t="shared" si="760"/>
        <v>21.188344735849903</v>
      </c>
      <c r="J2565" s="142">
        <f t="shared" si="755"/>
        <v>25.128695018375595</v>
      </c>
      <c r="K2565" s="142">
        <f t="shared" si="758"/>
        <v>19.616382737561953</v>
      </c>
      <c r="L2565" s="143">
        <f t="shared" si="756"/>
        <v>14831.841315094933</v>
      </c>
      <c r="M2565" s="137">
        <f t="shared" si="743"/>
        <v>-15077.217011025357</v>
      </c>
      <c r="N2565" s="137">
        <f t="shared" si="744"/>
        <v>29424.57410634293</v>
      </c>
      <c r="O2565" s="143">
        <f t="shared" si="759"/>
        <v>148.08868490506575</v>
      </c>
      <c r="P2565" s="137">
        <f t="shared" si="757"/>
        <v>28.797011025357278</v>
      </c>
      <c r="Q2565" s="137">
        <f t="shared" si="745"/>
        <v>-236.07410634293046</v>
      </c>
      <c r="R2565" s="144">
        <f t="shared" si="746"/>
        <v>-59.188410412507437</v>
      </c>
      <c r="T2565" s="92">
        <f t="shared" si="747"/>
        <v>2.1360125519011109E-53</v>
      </c>
      <c r="U2565" s="92">
        <f>SUM($T$13:T2565)</f>
        <v>0.99999999993834188</v>
      </c>
      <c r="V2565" s="92">
        <f t="shared" si="748"/>
        <v>2307</v>
      </c>
      <c r="W2565" s="92">
        <v>290.11953444306528</v>
      </c>
      <c r="Y2565" s="92">
        <f t="shared" si="749"/>
        <v>4.8110758843699995E-18</v>
      </c>
      <c r="Z2565" s="92" t="e">
        <f>SUM($Y$13:Y2565)</f>
        <v>#N/A</v>
      </c>
      <c r="AA2565" s="92">
        <f t="shared" si="750"/>
        <v>720</v>
      </c>
      <c r="AB2565" s="92">
        <v>255.93186623786823</v>
      </c>
      <c r="AD2565" s="92">
        <f t="shared" si="751"/>
        <v>3.4829210182824764E-39</v>
      </c>
      <c r="AE2565" s="92" t="e">
        <f>SUM($AD$13:AD2565)</f>
        <v>#N/A</v>
      </c>
      <c r="AF2565" s="92">
        <f t="shared" si="752"/>
        <v>1669</v>
      </c>
      <c r="AG2565" s="92">
        <v>470.47605020970877</v>
      </c>
      <c r="AI2565" s="92">
        <f t="shared" si="753"/>
        <v>3.4387058600735723E-23</v>
      </c>
      <c r="AJ2565" s="92" t="e">
        <f>SUM($AI$13:AI2565)</f>
        <v>#N/A</v>
      </c>
      <c r="AK2565" s="92">
        <f t="shared" si="754"/>
        <v>951</v>
      </c>
      <c r="AL2565" s="92">
        <v>520.59017176017551</v>
      </c>
    </row>
    <row r="2566" spans="1:38">
      <c r="A2566" s="93">
        <v>2554</v>
      </c>
      <c r="B2566" s="130">
        <v>40282</v>
      </c>
      <c r="C2566" s="92">
        <v>16.509001000000001</v>
      </c>
      <c r="D2566" s="92">
        <v>18.847999999999999</v>
      </c>
      <c r="E2566" s="92">
        <v>12.1838</v>
      </c>
      <c r="F2566" s="139">
        <f t="shared" si="742"/>
        <v>-8.6013684292588488E-3</v>
      </c>
      <c r="G2566" s="140">
        <f t="shared" si="742"/>
        <v>-1.8569609507640417E-3</v>
      </c>
      <c r="H2566" s="140">
        <f t="shared" si="742"/>
        <v>-1.436333492013997E-3</v>
      </c>
      <c r="I2566" s="141">
        <f t="shared" si="760"/>
        <v>21.215831575750702</v>
      </c>
      <c r="J2566" s="142">
        <f t="shared" si="755"/>
        <v>25.034126119482174</v>
      </c>
      <c r="K2566" s="142">
        <f t="shared" si="758"/>
        <v>19.431050386578899</v>
      </c>
      <c r="L2566" s="143">
        <f t="shared" si="756"/>
        <v>14851.082103025492</v>
      </c>
      <c r="M2566" s="137">
        <f t="shared" si="743"/>
        <v>-15020.475671689304</v>
      </c>
      <c r="N2566" s="137">
        <f t="shared" si="744"/>
        <v>29146.575579868349</v>
      </c>
      <c r="O2566" s="143">
        <f t="shared" si="759"/>
        <v>128.84789697450651</v>
      </c>
      <c r="P2566" s="137">
        <f t="shared" si="757"/>
        <v>-27.94432831069571</v>
      </c>
      <c r="Q2566" s="137">
        <f t="shared" si="745"/>
        <v>41.92442013165055</v>
      </c>
      <c r="R2566" s="144">
        <f t="shared" si="746"/>
        <v>142.82798879546135</v>
      </c>
      <c r="T2566" s="92">
        <f t="shared" si="747"/>
        <v>3.7976913574496532E-51</v>
      </c>
      <c r="U2566" s="92">
        <f>SUM($T$13:T2566)</f>
        <v>0.99999999993834188</v>
      </c>
      <c r="V2566" s="92">
        <f t="shared" si="748"/>
        <v>2206</v>
      </c>
      <c r="W2566" s="92">
        <v>290.30196773312855</v>
      </c>
      <c r="Y2566" s="92">
        <f t="shared" si="749"/>
        <v>5.775595081168185E-22</v>
      </c>
      <c r="Z2566" s="92" t="e">
        <f>SUM($Y$13:Y2566)</f>
        <v>#N/A</v>
      </c>
      <c r="AA2566" s="92">
        <f t="shared" si="750"/>
        <v>896</v>
      </c>
      <c r="AB2566" s="92">
        <v>258.44661413893482</v>
      </c>
      <c r="AD2566" s="92">
        <f t="shared" si="751"/>
        <v>6.7900550306133836E-48</v>
      </c>
      <c r="AE2566" s="92" t="e">
        <f>SUM($AD$13:AD2566)</f>
        <v>#N/A</v>
      </c>
      <c r="AF2566" s="92">
        <f t="shared" si="752"/>
        <v>2060</v>
      </c>
      <c r="AG2566" s="92">
        <v>471.87474679271327</v>
      </c>
      <c r="AI2566" s="92">
        <f t="shared" si="753"/>
        <v>3.4829210182824764E-39</v>
      </c>
      <c r="AJ2566" s="92" t="e">
        <f>SUM($AI$13:AI2566)</f>
        <v>#N/A</v>
      </c>
      <c r="AK2566" s="92">
        <f t="shared" si="754"/>
        <v>1669</v>
      </c>
      <c r="AL2566" s="92">
        <v>533.88325634222747</v>
      </c>
    </row>
    <row r="2567" spans="1:38">
      <c r="A2567" s="93">
        <v>2555</v>
      </c>
      <c r="B2567" s="130">
        <v>40281</v>
      </c>
      <c r="C2567" s="92">
        <v>16.270299999999999</v>
      </c>
      <c r="D2567" s="92">
        <v>18.73</v>
      </c>
      <c r="E2567" s="92">
        <v>12.1813</v>
      </c>
      <c r="F2567" s="139">
        <f t="shared" si="742"/>
        <v>1.4670964886941418E-2</v>
      </c>
      <c r="G2567" s="140">
        <f t="shared" si="742"/>
        <v>6.3000533902828337E-3</v>
      </c>
      <c r="H2567" s="140">
        <f t="shared" si="742"/>
        <v>2.0523261064075982E-4</v>
      </c>
      <c r="I2567" s="141">
        <f t="shared" si="760"/>
        <v>21.713857181484055</v>
      </c>
      <c r="J2567" s="142">
        <f t="shared" si="755"/>
        <v>25.238709749065666</v>
      </c>
      <c r="K2567" s="142">
        <f t="shared" si="758"/>
        <v>19.462993621370458</v>
      </c>
      <c r="L2567" s="143">
        <f t="shared" si="756"/>
        <v>15199.700027038838</v>
      </c>
      <c r="M2567" s="137">
        <f t="shared" si="743"/>
        <v>-15143.225849439399</v>
      </c>
      <c r="N2567" s="137">
        <f t="shared" si="744"/>
        <v>29194.490432055689</v>
      </c>
      <c r="O2567" s="143">
        <f t="shared" si="759"/>
        <v>-219.77002703883954</v>
      </c>
      <c r="P2567" s="137">
        <f t="shared" si="757"/>
        <v>94.805849439399026</v>
      </c>
      <c r="Q2567" s="137">
        <f t="shared" si="745"/>
        <v>-5.9904320556888706</v>
      </c>
      <c r="R2567" s="144">
        <f t="shared" si="746"/>
        <v>-130.95460965512939</v>
      </c>
      <c r="T2567" s="92">
        <f t="shared" si="747"/>
        <v>1.0451110182470238E-25</v>
      </c>
      <c r="U2567" s="92">
        <f>SUM($T$13:T2567)</f>
        <v>0.99999999993834188</v>
      </c>
      <c r="V2567" s="92">
        <f t="shared" si="748"/>
        <v>1064</v>
      </c>
      <c r="W2567" s="92">
        <v>292.44830210907458</v>
      </c>
      <c r="Y2567" s="92">
        <f t="shared" si="749"/>
        <v>1.6769708084958295E-23</v>
      </c>
      <c r="Z2567" s="92" t="e">
        <f>SUM($Y$13:Y2567)</f>
        <v>#N/A</v>
      </c>
      <c r="AA2567" s="92">
        <f t="shared" si="750"/>
        <v>965</v>
      </c>
      <c r="AB2567" s="92">
        <v>258.73019720142656</v>
      </c>
      <c r="AD2567" s="92">
        <f t="shared" si="751"/>
        <v>1.0628591419640908E-22</v>
      </c>
      <c r="AE2567" s="92" t="e">
        <f>SUM($AD$13:AD2567)</f>
        <v>#N/A</v>
      </c>
      <c r="AF2567" s="92">
        <f t="shared" si="752"/>
        <v>929</v>
      </c>
      <c r="AG2567" s="92">
        <v>473.88507588154971</v>
      </c>
      <c r="AI2567" s="92">
        <f t="shared" si="753"/>
        <v>1.7893159430948282E-48</v>
      </c>
      <c r="AJ2567" s="92" t="e">
        <f>SUM($AI$13:AI2567)</f>
        <v>#N/A</v>
      </c>
      <c r="AK2567" s="92">
        <f t="shared" si="754"/>
        <v>2086</v>
      </c>
      <c r="AL2567" s="92">
        <v>535.07626949838777</v>
      </c>
    </row>
    <row r="2568" spans="1:38">
      <c r="A2568" s="93">
        <v>2556</v>
      </c>
      <c r="B2568" s="130">
        <v>40280</v>
      </c>
      <c r="C2568" s="92">
        <v>16.384001000000001</v>
      </c>
      <c r="D2568" s="92">
        <v>18.681000000000001</v>
      </c>
      <c r="E2568" s="92">
        <v>12.152200000000001</v>
      </c>
      <c r="F2568" s="139">
        <f t="shared" si="742"/>
        <v>-6.9397578772122381E-3</v>
      </c>
      <c r="G2568" s="140">
        <f t="shared" si="742"/>
        <v>2.6229859215245455E-3</v>
      </c>
      <c r="H2568" s="140">
        <f t="shared" si="742"/>
        <v>2.3946281331774788E-3</v>
      </c>
      <c r="I2568" s="141">
        <f t="shared" si="760"/>
        <v>21.251389875403444</v>
      </c>
      <c r="J2568" s="142">
        <f t="shared" si="755"/>
        <v>25.14648632300198</v>
      </c>
      <c r="K2568" s="142">
        <f t="shared" si="758"/>
        <v>19.5055970688435</v>
      </c>
      <c r="L2568" s="143">
        <f t="shared" si="756"/>
        <v>14875.97291278241</v>
      </c>
      <c r="M2568" s="137">
        <f t="shared" si="743"/>
        <v>-15087.891793801187</v>
      </c>
      <c r="N2568" s="137">
        <f t="shared" si="744"/>
        <v>29258.39560326525</v>
      </c>
      <c r="O2568" s="143">
        <f t="shared" si="759"/>
        <v>103.9570872175882</v>
      </c>
      <c r="P2568" s="137">
        <f t="shared" si="757"/>
        <v>39.471793801187232</v>
      </c>
      <c r="Q2568" s="137">
        <f t="shared" si="745"/>
        <v>-69.89560326524952</v>
      </c>
      <c r="R2568" s="144">
        <f t="shared" si="746"/>
        <v>73.533277753525908</v>
      </c>
      <c r="T2568" s="92">
        <f t="shared" si="747"/>
        <v>5.9584279838661058E-53</v>
      </c>
      <c r="U2568" s="92">
        <f>SUM($T$13:T2568)</f>
        <v>0.99999999993834188</v>
      </c>
      <c r="V2568" s="92">
        <f t="shared" si="748"/>
        <v>2287</v>
      </c>
      <c r="W2568" s="92">
        <v>292.58713226168584</v>
      </c>
      <c r="Y2568" s="92">
        <f t="shared" si="749"/>
        <v>5.8543929875682156E-47</v>
      </c>
      <c r="Z2568" s="92" t="e">
        <f>SUM($Y$13:Y2568)</f>
        <v>#N/A</v>
      </c>
      <c r="AA2568" s="92">
        <f t="shared" si="750"/>
        <v>2018</v>
      </c>
      <c r="AB2568" s="92">
        <v>258.83983124679253</v>
      </c>
      <c r="AD2568" s="92">
        <f t="shared" si="751"/>
        <v>1.6903353535182875E-49</v>
      </c>
      <c r="AE2568" s="92" t="e">
        <f>SUM($AD$13:AD2568)</f>
        <v>#N/A</v>
      </c>
      <c r="AF2568" s="92">
        <f t="shared" si="752"/>
        <v>2132</v>
      </c>
      <c r="AG2568" s="92">
        <v>474.64360601954468</v>
      </c>
      <c r="AI2568" s="92">
        <f t="shared" si="753"/>
        <v>1.8053148124034346E-19</v>
      </c>
      <c r="AJ2568" s="92" t="e">
        <f>SUM($AI$13:AI2568)</f>
        <v>#N/A</v>
      </c>
      <c r="AK2568" s="92">
        <f t="shared" si="754"/>
        <v>784</v>
      </c>
      <c r="AL2568" s="92">
        <v>537.39278154529165</v>
      </c>
    </row>
    <row r="2569" spans="1:38">
      <c r="A2569" s="93">
        <v>2557</v>
      </c>
      <c r="B2569" s="130">
        <v>40277</v>
      </c>
      <c r="C2569" s="92">
        <v>16.266000999999999</v>
      </c>
      <c r="D2569" s="92">
        <v>18.722999999999999</v>
      </c>
      <c r="E2569" s="92">
        <v>12.173999999999999</v>
      </c>
      <c r="F2569" s="139">
        <f t="shared" si="742"/>
        <v>7.2543952259687128E-3</v>
      </c>
      <c r="G2569" s="140">
        <f t="shared" si="742"/>
        <v>-2.243230251562145E-3</v>
      </c>
      <c r="H2569" s="140">
        <f t="shared" si="742"/>
        <v>-1.7907014949892774E-3</v>
      </c>
      <c r="I2569" s="141">
        <f t="shared" si="760"/>
        <v>21.555143332396206</v>
      </c>
      <c r="J2569" s="142">
        <f t="shared" si="755"/>
        <v>25.024438215029644</v>
      </c>
      <c r="K2569" s="142">
        <f t="shared" si="758"/>
        <v>19.424154739609005</v>
      </c>
      <c r="L2569" s="143">
        <f t="shared" si="756"/>
        <v>15088.600332677344</v>
      </c>
      <c r="M2569" s="137">
        <f t="shared" si="743"/>
        <v>-15014.662929017786</v>
      </c>
      <c r="N2569" s="137">
        <f t="shared" si="744"/>
        <v>29136.232109413508</v>
      </c>
      <c r="O2569" s="143">
        <f t="shared" si="759"/>
        <v>-108.67033267734587</v>
      </c>
      <c r="P2569" s="137">
        <f t="shared" si="757"/>
        <v>-33.757070982213918</v>
      </c>
      <c r="Q2569" s="137">
        <f t="shared" si="745"/>
        <v>52.267890586492285</v>
      </c>
      <c r="R2569" s="144">
        <f t="shared" si="746"/>
        <v>-90.159513073067501</v>
      </c>
      <c r="T2569" s="92">
        <f t="shared" si="747"/>
        <v>1.8743996780225073E-58</v>
      </c>
      <c r="U2569" s="92">
        <f>SUM($T$13:T2569)</f>
        <v>0.99999999993834188</v>
      </c>
      <c r="V2569" s="92">
        <f t="shared" si="748"/>
        <v>2534</v>
      </c>
      <c r="W2569" s="92">
        <v>293.30927970725861</v>
      </c>
      <c r="Y2569" s="92">
        <f t="shared" si="749"/>
        <v>5.092796979856314E-17</v>
      </c>
      <c r="Z2569" s="92" t="e">
        <f>SUM($Y$13:Y2569)</f>
        <v>#N/A</v>
      </c>
      <c r="AA2569" s="92">
        <f t="shared" si="750"/>
        <v>674</v>
      </c>
      <c r="AB2569" s="92">
        <v>258.86513668252701</v>
      </c>
      <c r="AD2569" s="92">
        <f t="shared" si="751"/>
        <v>1.8053148124034346E-19</v>
      </c>
      <c r="AE2569" s="92" t="e">
        <f>SUM($AD$13:AD2569)</f>
        <v>#N/A</v>
      </c>
      <c r="AF2569" s="92">
        <f t="shared" si="752"/>
        <v>784</v>
      </c>
      <c r="AG2569" s="92">
        <v>485.322350416267</v>
      </c>
      <c r="AI2569" s="92">
        <f t="shared" si="753"/>
        <v>9.1639833247790884E-22</v>
      </c>
      <c r="AJ2569" s="92" t="e">
        <f>SUM($AI$13:AI2569)</f>
        <v>#N/A</v>
      </c>
      <c r="AK2569" s="92">
        <f t="shared" si="754"/>
        <v>887</v>
      </c>
      <c r="AL2569" s="92">
        <v>541.89778386340367</v>
      </c>
    </row>
    <row r="2570" spans="1:38">
      <c r="A2570" s="93">
        <v>2558</v>
      </c>
      <c r="B2570" s="130">
        <v>40276</v>
      </c>
      <c r="C2570" s="92">
        <v>16.197001</v>
      </c>
      <c r="D2570" s="92">
        <v>18.66</v>
      </c>
      <c r="E2570" s="92">
        <v>12.211600000000001</v>
      </c>
      <c r="F2570" s="139">
        <f t="shared" si="742"/>
        <v>4.260047894051544E-3</v>
      </c>
      <c r="G2570" s="140">
        <f t="shared" si="742"/>
        <v>3.3762057877813056E-3</v>
      </c>
      <c r="H2570" s="140">
        <f t="shared" si="742"/>
        <v>-3.0790396016903143E-3</v>
      </c>
      <c r="I2570" s="141">
        <f t="shared" si="760"/>
        <v>21.491064598927913</v>
      </c>
      <c r="J2570" s="142">
        <f t="shared" si="755"/>
        <v>25.165377604501607</v>
      </c>
      <c r="K2570" s="142">
        <f t="shared" si="758"/>
        <v>19.399084968390707</v>
      </c>
      <c r="L2570" s="143">
        <f t="shared" si="756"/>
        <v>15043.745219249538</v>
      </c>
      <c r="M2570" s="137">
        <f t="shared" si="743"/>
        <v>-15099.226562700964</v>
      </c>
      <c r="N2570" s="137">
        <f t="shared" si="744"/>
        <v>29098.627452586061</v>
      </c>
      <c r="O2570" s="143">
        <f t="shared" si="759"/>
        <v>-63.81521924953995</v>
      </c>
      <c r="P2570" s="137">
        <f t="shared" si="757"/>
        <v>50.806562700963696</v>
      </c>
      <c r="Q2570" s="137">
        <f t="shared" si="745"/>
        <v>89.872547413939174</v>
      </c>
      <c r="R2570" s="144">
        <f t="shared" si="746"/>
        <v>76.863890865362919</v>
      </c>
      <c r="T2570" s="92">
        <f t="shared" si="747"/>
        <v>2.0752883768765277E-49</v>
      </c>
      <c r="U2570" s="92">
        <f>SUM($T$13:T2570)</f>
        <v>0.99999999993834188</v>
      </c>
      <c r="V2570" s="92">
        <f t="shared" si="748"/>
        <v>2128</v>
      </c>
      <c r="W2570" s="92">
        <v>293.83955795051224</v>
      </c>
      <c r="Y2570" s="92">
        <f t="shared" si="749"/>
        <v>2.4266059216465354E-12</v>
      </c>
      <c r="Z2570" s="92" t="e">
        <f>SUM($Y$13:Y2570)</f>
        <v>#N/A</v>
      </c>
      <c r="AA2570" s="92">
        <f t="shared" si="750"/>
        <v>464</v>
      </c>
      <c r="AB2570" s="92">
        <v>260.92483384161642</v>
      </c>
      <c r="AD2570" s="92">
        <f t="shared" si="751"/>
        <v>4.7270738181917084E-12</v>
      </c>
      <c r="AE2570" s="92" t="e">
        <f>SUM($AD$13:AD2570)</f>
        <v>#N/A</v>
      </c>
      <c r="AF2570" s="92">
        <f t="shared" si="752"/>
        <v>451</v>
      </c>
      <c r="AG2570" s="92">
        <v>492.71032901999206</v>
      </c>
      <c r="AI2570" s="92">
        <f t="shared" si="753"/>
        <v>7.0854229551626006E-13</v>
      </c>
      <c r="AJ2570" s="92" t="e">
        <f>SUM($AI$13:AI2570)</f>
        <v>#N/A</v>
      </c>
      <c r="AK2570" s="92">
        <f t="shared" si="754"/>
        <v>488</v>
      </c>
      <c r="AL2570" s="92">
        <v>552.24268904045312</v>
      </c>
    </row>
    <row r="2571" spans="1:38">
      <c r="A2571" s="93">
        <v>2559</v>
      </c>
      <c r="B2571" s="130">
        <v>40275</v>
      </c>
      <c r="C2571" s="92">
        <v>16.195</v>
      </c>
      <c r="D2571" s="92">
        <v>18.733000000000001</v>
      </c>
      <c r="E2571" s="92">
        <v>12.292400000000001</v>
      </c>
      <c r="F2571" s="139">
        <f t="shared" si="742"/>
        <v>1.2355665328800391E-4</v>
      </c>
      <c r="G2571" s="140">
        <f t="shared" si="742"/>
        <v>-3.8968664922863772E-3</v>
      </c>
      <c r="H2571" s="140">
        <f t="shared" si="742"/>
        <v>-6.5731671601965136E-3</v>
      </c>
      <c r="I2571" s="141">
        <f t="shared" si="760"/>
        <v>21.402544100024699</v>
      </c>
      <c r="J2571" s="142">
        <f t="shared" si="755"/>
        <v>24.982963860566912</v>
      </c>
      <c r="K2571" s="142">
        <f t="shared" si="758"/>
        <v>19.331092740229735</v>
      </c>
      <c r="L2571" s="143">
        <f t="shared" si="756"/>
        <v>14981.780870017288</v>
      </c>
      <c r="M2571" s="137">
        <f t="shared" si="743"/>
        <v>-14989.778316340147</v>
      </c>
      <c r="N2571" s="137">
        <f t="shared" si="744"/>
        <v>28996.639110344604</v>
      </c>
      <c r="O2571" s="143">
        <f t="shared" si="759"/>
        <v>-1.8508700172897079</v>
      </c>
      <c r="P2571" s="137">
        <f t="shared" si="757"/>
        <v>-58.641683659852788</v>
      </c>
      <c r="Q2571" s="137">
        <f t="shared" si="745"/>
        <v>191.86088965539602</v>
      </c>
      <c r="R2571" s="144">
        <f t="shared" si="746"/>
        <v>131.36833597825353</v>
      </c>
      <c r="T2571" s="92">
        <f t="shared" si="747"/>
        <v>1.7247029761858722E-18</v>
      </c>
      <c r="U2571" s="92">
        <f>SUM($T$13:T2571)</f>
        <v>0.99999999993834188</v>
      </c>
      <c r="V2571" s="92">
        <f t="shared" si="748"/>
        <v>740</v>
      </c>
      <c r="W2571" s="92">
        <v>294.13310656923022</v>
      </c>
      <c r="Y2571" s="92">
        <f t="shared" si="749"/>
        <v>1.3735917886502484E-22</v>
      </c>
      <c r="Z2571" s="92" t="e">
        <f>SUM($Y$13:Y2571)</f>
        <v>#N/A</v>
      </c>
      <c r="AA2571" s="92">
        <f t="shared" si="750"/>
        <v>924</v>
      </c>
      <c r="AB2571" s="92">
        <v>261.28701734155584</v>
      </c>
      <c r="AD2571" s="92">
        <f t="shared" si="751"/>
        <v>2.2866172799881206E-50</v>
      </c>
      <c r="AE2571" s="92" t="e">
        <f>SUM($AD$13:AD2571)</f>
        <v>#N/A</v>
      </c>
      <c r="AF2571" s="92">
        <f t="shared" si="752"/>
        <v>2171</v>
      </c>
      <c r="AG2571" s="92">
        <v>500.34403699673567</v>
      </c>
      <c r="AI2571" s="92">
        <f t="shared" si="753"/>
        <v>6.714254054135984E-50</v>
      </c>
      <c r="AJ2571" s="92" t="e">
        <f>SUM($AI$13:AI2571)</f>
        <v>#N/A</v>
      </c>
      <c r="AK2571" s="92">
        <f t="shared" si="754"/>
        <v>2150</v>
      </c>
      <c r="AL2571" s="92">
        <v>553.0501477531925</v>
      </c>
    </row>
    <row r="2572" spans="1:38">
      <c r="A2572" s="93">
        <v>2560</v>
      </c>
      <c r="B2572" s="130">
        <v>40274</v>
      </c>
      <c r="C2572" s="92">
        <v>16.231999999999999</v>
      </c>
      <c r="D2572" s="92">
        <v>18.652000000000001</v>
      </c>
      <c r="E2572" s="92">
        <v>12.213100000000001</v>
      </c>
      <c r="F2572" s="139">
        <f t="shared" si="742"/>
        <v>-2.2794480039427523E-3</v>
      </c>
      <c r="G2572" s="140">
        <f t="shared" si="742"/>
        <v>4.3426978340124212E-3</v>
      </c>
      <c r="H2572" s="140">
        <f t="shared" si="742"/>
        <v>6.4930279781545419E-3</v>
      </c>
      <c r="I2572" s="141">
        <f t="shared" si="760"/>
        <v>21.351120040660426</v>
      </c>
      <c r="J2572" s="142">
        <f t="shared" si="755"/>
        <v>25.189617901565516</v>
      </c>
      <c r="K2572" s="142">
        <f t="shared" si="758"/>
        <v>19.585347831426908</v>
      </c>
      <c r="L2572" s="143">
        <f t="shared" si="756"/>
        <v>14945.784028462298</v>
      </c>
      <c r="M2572" s="137">
        <f t="shared" si="743"/>
        <v>-15113.77074093931</v>
      </c>
      <c r="N2572" s="137">
        <f t="shared" si="744"/>
        <v>29378.021747140363</v>
      </c>
      <c r="O2572" s="143">
        <f t="shared" si="759"/>
        <v>34.145971537700461</v>
      </c>
      <c r="P2572" s="137">
        <f t="shared" si="757"/>
        <v>65.350740939309617</v>
      </c>
      <c r="Q2572" s="137">
        <f t="shared" si="745"/>
        <v>-189.521747140363</v>
      </c>
      <c r="R2572" s="144">
        <f t="shared" si="746"/>
        <v>-90.025034663352926</v>
      </c>
      <c r="T2572" s="92">
        <f t="shared" si="747"/>
        <v>4.5555168818620056E-46</v>
      </c>
      <c r="U2572" s="92">
        <f>SUM($T$13:T2572)</f>
        <v>0.99999999993834188</v>
      </c>
      <c r="V2572" s="92">
        <f t="shared" si="748"/>
        <v>1978</v>
      </c>
      <c r="W2572" s="92">
        <v>295.03643663834919</v>
      </c>
      <c r="Y2572" s="92">
        <f t="shared" si="749"/>
        <v>1.5169886220827418E-50</v>
      </c>
      <c r="Z2572" s="92" t="e">
        <f>SUM($Y$13:Y2572)</f>
        <v>#N/A</v>
      </c>
      <c r="AA2572" s="92">
        <f t="shared" si="750"/>
        <v>2179</v>
      </c>
      <c r="AB2572" s="92">
        <v>263.48407586408575</v>
      </c>
      <c r="AD2572" s="92">
        <f t="shared" si="751"/>
        <v>7.7632405875720267E-15</v>
      </c>
      <c r="AE2572" s="92" t="e">
        <f>SUM($AD$13:AD2572)</f>
        <v>#N/A</v>
      </c>
      <c r="AF2572" s="92">
        <f t="shared" si="752"/>
        <v>576</v>
      </c>
      <c r="AG2572" s="92">
        <v>506.9612725358711</v>
      </c>
      <c r="AI2572" s="92">
        <f t="shared" si="753"/>
        <v>8.6772027181607659E-50</v>
      </c>
      <c r="AJ2572" s="92" t="e">
        <f>SUM($AI$13:AI2572)</f>
        <v>#N/A</v>
      </c>
      <c r="AK2572" s="92">
        <f t="shared" si="754"/>
        <v>2145</v>
      </c>
      <c r="AL2572" s="92">
        <v>558.58629003282294</v>
      </c>
    </row>
    <row r="2573" spans="1:38">
      <c r="A2573" s="93">
        <v>2561</v>
      </c>
      <c r="B2573" s="130">
        <v>40273</v>
      </c>
      <c r="C2573" s="92">
        <v>16.349399999999999</v>
      </c>
      <c r="D2573" s="92">
        <v>18.715</v>
      </c>
      <c r="E2573" s="92">
        <v>12.236000000000001</v>
      </c>
      <c r="F2573" s="139">
        <f t="shared" si="742"/>
        <v>-7.180691646176629E-3</v>
      </c>
      <c r="G2573" s="140">
        <f t="shared" si="742"/>
        <v>-3.3662837296285497E-3</v>
      </c>
      <c r="H2573" s="140">
        <f t="shared" si="742"/>
        <v>-1.8715266426936328E-3</v>
      </c>
      <c r="I2573" s="141">
        <f t="shared" si="760"/>
        <v>21.246233916840982</v>
      </c>
      <c r="J2573" s="142">
        <f t="shared" si="755"/>
        <v>24.996271247662307</v>
      </c>
      <c r="K2573" s="142">
        <f t="shared" si="758"/>
        <v>19.422581963059823</v>
      </c>
      <c r="L2573" s="143">
        <f t="shared" si="756"/>
        <v>14872.363741788688</v>
      </c>
      <c r="M2573" s="137">
        <f t="shared" si="743"/>
        <v>-14997.762748597384</v>
      </c>
      <c r="N2573" s="137">
        <f t="shared" si="744"/>
        <v>29133.872944589733</v>
      </c>
      <c r="O2573" s="143">
        <f t="shared" si="759"/>
        <v>107.56625821131092</v>
      </c>
      <c r="P2573" s="137">
        <f t="shared" si="757"/>
        <v>-50.657251402615657</v>
      </c>
      <c r="Q2573" s="137">
        <f t="shared" si="745"/>
        <v>54.627055410266621</v>
      </c>
      <c r="R2573" s="144">
        <f t="shared" si="746"/>
        <v>111.53606221896189</v>
      </c>
      <c r="T2573" s="92">
        <f t="shared" si="747"/>
        <v>5.7566335696648396E-50</v>
      </c>
      <c r="U2573" s="92">
        <f>SUM($T$13:T2573)</f>
        <v>0.99999999993834188</v>
      </c>
      <c r="V2573" s="92">
        <f t="shared" si="748"/>
        <v>2153</v>
      </c>
      <c r="W2573" s="92">
        <v>296.28972184929626</v>
      </c>
      <c r="Y2573" s="92">
        <f t="shared" si="749"/>
        <v>9.6071815184041142E-41</v>
      </c>
      <c r="Z2573" s="92" t="e">
        <f>SUM($Y$13:Y2573)</f>
        <v>#N/A</v>
      </c>
      <c r="AA2573" s="92">
        <f t="shared" si="750"/>
        <v>1739</v>
      </c>
      <c r="AB2573" s="92">
        <v>264.90651151252678</v>
      </c>
      <c r="AD2573" s="92">
        <f t="shared" si="751"/>
        <v>2.5582838026196715E-30</v>
      </c>
      <c r="AE2573" s="92" t="e">
        <f>SUM($AD$13:AD2573)</f>
        <v>#N/A</v>
      </c>
      <c r="AF2573" s="92">
        <f t="shared" si="752"/>
        <v>1271</v>
      </c>
      <c r="AG2573" s="92">
        <v>510.98707330867182</v>
      </c>
      <c r="AI2573" s="92">
        <f t="shared" si="753"/>
        <v>8.1655022617787363E-6</v>
      </c>
      <c r="AJ2573" s="92" t="e">
        <f>SUM($AI$13:AI2573)</f>
        <v>#N/A</v>
      </c>
      <c r="AK2573" s="92">
        <f t="shared" si="754"/>
        <v>171</v>
      </c>
      <c r="AL2573" s="92">
        <v>559.1900506106831</v>
      </c>
    </row>
    <row r="2574" spans="1:38">
      <c r="A2574" s="93">
        <v>2562</v>
      </c>
      <c r="B2574" s="130">
        <v>40270</v>
      </c>
      <c r="C2574" s="92">
        <v>16.349399999999999</v>
      </c>
      <c r="D2574" s="92">
        <v>18.702000000000002</v>
      </c>
      <c r="E2574" s="92">
        <v>12.294</v>
      </c>
      <c r="F2574" s="139">
        <f t="shared" ref="F2574:H2603" si="761">C2573/C2574-1</f>
        <v>0</v>
      </c>
      <c r="G2574" s="140">
        <f t="shared" si="761"/>
        <v>6.9511282215795056E-4</v>
      </c>
      <c r="H2574" s="140">
        <f t="shared" si="761"/>
        <v>-4.7177484952009019E-3</v>
      </c>
      <c r="I2574" s="141">
        <f t="shared" si="760"/>
        <v>21.399899999999999</v>
      </c>
      <c r="J2574" s="142">
        <f t="shared" si="755"/>
        <v>25.098133916158698</v>
      </c>
      <c r="K2574" s="142">
        <f t="shared" si="758"/>
        <v>19.367197332031886</v>
      </c>
      <c r="L2574" s="143">
        <f t="shared" si="756"/>
        <v>14979.929999999998</v>
      </c>
      <c r="M2574" s="137">
        <f t="shared" ref="M2574:M2603" si="762">$C$5*J2574</f>
        <v>-15058.880349695219</v>
      </c>
      <c r="N2574" s="137">
        <f t="shared" ref="N2574:N2603" si="763">$C$6*K2574</f>
        <v>29050.79599804783</v>
      </c>
      <c r="O2574" s="143">
        <f t="shared" si="759"/>
        <v>0</v>
      </c>
      <c r="P2574" s="137">
        <f t="shared" si="757"/>
        <v>10.460349695218611</v>
      </c>
      <c r="Q2574" s="137">
        <f t="shared" ref="Q2574:Q2603" si="764">$N$13-N2574</f>
        <v>137.70400195217007</v>
      </c>
      <c r="R2574" s="144">
        <f t="shared" ref="R2574:R2603" si="765">O2574+P2574+Q2574</f>
        <v>148.16435164738868</v>
      </c>
      <c r="T2574" s="92">
        <f t="shared" ref="T2574:T2603" si="766">$U$1^(V2574-1)*$U$2</f>
        <v>4.6589570672004026E-42</v>
      </c>
      <c r="U2574" s="92">
        <f>SUM($T$13:T2574)</f>
        <v>0.99999999993834188</v>
      </c>
      <c r="V2574" s="92">
        <f t="shared" ref="V2574:V2603" si="767">MATCH(W2574,$O$13:$O$2603,0)</f>
        <v>1798</v>
      </c>
      <c r="W2574" s="92">
        <v>297.48609687014869</v>
      </c>
      <c r="Y2574" s="92">
        <f t="shared" ref="Y2574:Y2603" si="768">$U$1^(AA2574-1)*$U$2</f>
        <v>4.3386326572513526E-9</v>
      </c>
      <c r="Z2574" s="92" t="e">
        <f>SUM($Y$13:Y2574)</f>
        <v>#N/A</v>
      </c>
      <c r="AA2574" s="92">
        <f t="shared" ref="AA2574:AA2603" si="769">MATCH(AB2574,$P$13:$P$2603,0)</f>
        <v>318</v>
      </c>
      <c r="AB2574" s="92">
        <v>269.46334398915133</v>
      </c>
      <c r="AD2574" s="92">
        <f t="shared" ref="AD2574:AD2603" si="770">$U$1^(AF2574-1)*$U$2</f>
        <v>4.3176919664935554E-19</v>
      </c>
      <c r="AE2574" s="92" t="e">
        <f>SUM($AD$13:AD2574)</f>
        <v>#N/A</v>
      </c>
      <c r="AF2574" s="92">
        <f t="shared" ref="AF2574:AF2603" si="771">MATCH(AG2574,$Q$13:$Q$2603,0)</f>
        <v>767</v>
      </c>
      <c r="AG2574" s="92">
        <v>512.88138969396459</v>
      </c>
      <c r="AI2574" s="92">
        <f t="shared" ref="AI2574:AI2603" si="772">$U$1^(AK2574-1)*$U$2</f>
        <v>3.1384684220687741E-21</v>
      </c>
      <c r="AJ2574" s="92" t="e">
        <f>SUM($AI$13:AI2574)</f>
        <v>#N/A</v>
      </c>
      <c r="AK2574" s="92">
        <f t="shared" ref="AK2574:AK2603" si="773">MATCH(AL2574,$R$13:$R$2603,0)</f>
        <v>863</v>
      </c>
      <c r="AL2574" s="92">
        <v>560.33267660479032</v>
      </c>
    </row>
    <row r="2575" spans="1:38">
      <c r="A2575" s="93">
        <v>2563</v>
      </c>
      <c r="B2575" s="130">
        <v>40269</v>
      </c>
      <c r="C2575" s="92">
        <v>16.547001000000002</v>
      </c>
      <c r="D2575" s="92">
        <v>18.805</v>
      </c>
      <c r="E2575" s="92">
        <v>12.3062</v>
      </c>
      <c r="F2575" s="139">
        <f t="shared" si="761"/>
        <v>-1.1941801417670983E-2</v>
      </c>
      <c r="G2575" s="140">
        <f t="shared" si="761"/>
        <v>-5.4772666843923012E-3</v>
      </c>
      <c r="H2575" s="140">
        <f t="shared" si="761"/>
        <v>-9.9137020363715411E-4</v>
      </c>
      <c r="I2575" s="141">
        <f t="shared" si="760"/>
        <v>21.144346643841981</v>
      </c>
      <c r="J2575" s="142">
        <f t="shared" ref="J2575:J2603" si="774">$D$13*(1+G2575)</f>
        <v>24.943326317468763</v>
      </c>
      <c r="K2575" s="142">
        <f t="shared" si="758"/>
        <v>19.439708927207423</v>
      </c>
      <c r="L2575" s="143">
        <f t="shared" ref="L2575:L2603" si="775">$C$4*I2575</f>
        <v>14801.042650689387</v>
      </c>
      <c r="M2575" s="137">
        <f t="shared" si="762"/>
        <v>-14965.995790481258</v>
      </c>
      <c r="N2575" s="137">
        <f t="shared" si="763"/>
        <v>29159.563390811134</v>
      </c>
      <c r="O2575" s="143">
        <f t="shared" si="759"/>
        <v>178.88734931061117</v>
      </c>
      <c r="P2575" s="137">
        <f t="shared" ref="P2575:P2603" si="776">$M$13-M2575</f>
        <v>-82.424209518741918</v>
      </c>
      <c r="Q2575" s="137">
        <f t="shared" si="764"/>
        <v>28.936609188865987</v>
      </c>
      <c r="R2575" s="144">
        <f t="shared" si="765"/>
        <v>125.39974898073524</v>
      </c>
      <c r="T2575" s="92">
        <f t="shared" si="766"/>
        <v>5.1254341997847436E-25</v>
      </c>
      <c r="U2575" s="92">
        <f>SUM($T$13:T2575)</f>
        <v>0.99999999993834188</v>
      </c>
      <c r="V2575" s="92">
        <f t="shared" si="767"/>
        <v>1033</v>
      </c>
      <c r="W2575" s="92">
        <v>304.08344333608511</v>
      </c>
      <c r="Y2575" s="92">
        <f t="shared" si="768"/>
        <v>4.2316546543602695E-50</v>
      </c>
      <c r="Z2575" s="92" t="e">
        <f>SUM($Y$13:Y2575)</f>
        <v>#N/A</v>
      </c>
      <c r="AA2575" s="92">
        <f t="shared" si="769"/>
        <v>2159</v>
      </c>
      <c r="AB2575" s="92">
        <v>270.2169416731067</v>
      </c>
      <c r="AD2575" s="92">
        <f t="shared" si="770"/>
        <v>9.1639833247790884E-22</v>
      </c>
      <c r="AE2575" s="92" t="e">
        <f>SUM($AD$13:AD2575)</f>
        <v>#N/A</v>
      </c>
      <c r="AF2575" s="92">
        <f t="shared" si="771"/>
        <v>887</v>
      </c>
      <c r="AG2575" s="92">
        <v>514.12309205475322</v>
      </c>
      <c r="AI2575" s="92">
        <f t="shared" si="772"/>
        <v>5.8543929875682156E-47</v>
      </c>
      <c r="AJ2575" s="92" t="e">
        <f>SUM($AI$13:AI2575)</f>
        <v>#N/A</v>
      </c>
      <c r="AK2575" s="92">
        <f t="shared" si="773"/>
        <v>2018</v>
      </c>
      <c r="AL2575" s="92">
        <v>560.93137566617588</v>
      </c>
    </row>
    <row r="2576" spans="1:38">
      <c r="A2576" s="93">
        <v>2564</v>
      </c>
      <c r="B2576" s="130">
        <v>40268</v>
      </c>
      <c r="C2576" s="92">
        <v>16.488001000000001</v>
      </c>
      <c r="D2576" s="92">
        <v>18.757999000000002</v>
      </c>
      <c r="E2576" s="92">
        <v>12.3553</v>
      </c>
      <c r="F2576" s="139">
        <f t="shared" si="761"/>
        <v>3.5783598023799712E-3</v>
      </c>
      <c r="G2576" s="140">
        <f t="shared" si="761"/>
        <v>2.5056510558507661E-3</v>
      </c>
      <c r="H2576" s="140">
        <f t="shared" si="761"/>
        <v>-3.9740030594157538E-3</v>
      </c>
      <c r="I2576" s="141">
        <f t="shared" si="760"/>
        <v>21.47647654193495</v>
      </c>
      <c r="J2576" s="142">
        <f t="shared" si="774"/>
        <v>25.143543482436478</v>
      </c>
      <c r="K2576" s="142">
        <f t="shared" ref="K2576:K2603" si="777">$E$13*(1+H2576)</f>
        <v>19.38166987446683</v>
      </c>
      <c r="L2576" s="143">
        <f t="shared" si="775"/>
        <v>15033.533579354465</v>
      </c>
      <c r="M2576" s="137">
        <f t="shared" si="762"/>
        <v>-15086.126089461886</v>
      </c>
      <c r="N2576" s="137">
        <f t="shared" si="763"/>
        <v>29072.504811700244</v>
      </c>
      <c r="O2576" s="143">
        <f t="shared" si="759"/>
        <v>-53.603579354467001</v>
      </c>
      <c r="P2576" s="137">
        <f t="shared" si="776"/>
        <v>37.706089461886222</v>
      </c>
      <c r="Q2576" s="137">
        <f t="shared" si="764"/>
        <v>115.99518829975568</v>
      </c>
      <c r="R2576" s="144">
        <f t="shared" si="765"/>
        <v>100.0976984071749</v>
      </c>
      <c r="T2576" s="92">
        <f t="shared" si="766"/>
        <v>4.4294402769495887E-51</v>
      </c>
      <c r="U2576" s="92">
        <f>SUM($T$13:T2576)</f>
        <v>0.99999999993834188</v>
      </c>
      <c r="V2576" s="92">
        <f t="shared" si="767"/>
        <v>2203</v>
      </c>
      <c r="W2576" s="92">
        <v>307.56021641038751</v>
      </c>
      <c r="Y2576" s="92">
        <f t="shared" si="768"/>
        <v>3.1610298627928396E-38</v>
      </c>
      <c r="Z2576" s="92" t="e">
        <f>SUM($Y$13:Y2576)</f>
        <v>#N/A</v>
      </c>
      <c r="AA2576" s="92">
        <f t="shared" si="769"/>
        <v>1626</v>
      </c>
      <c r="AB2576" s="92">
        <v>271.14204904437611</v>
      </c>
      <c r="AD2576" s="92">
        <f t="shared" si="770"/>
        <v>1.0861510433064797E-9</v>
      </c>
      <c r="AE2576" s="92" t="e">
        <f>SUM($AD$13:AD2576)</f>
        <v>#N/A</v>
      </c>
      <c r="AF2576" s="92">
        <f t="shared" si="771"/>
        <v>345</v>
      </c>
      <c r="AG2576" s="92">
        <v>516.29286084457999</v>
      </c>
      <c r="AI2576" s="92">
        <f t="shared" si="772"/>
        <v>2.8462051438838863E-11</v>
      </c>
      <c r="AJ2576" s="92" t="e">
        <f>SUM($AI$13:AI2576)</f>
        <v>#N/A</v>
      </c>
      <c r="AK2576" s="92">
        <f t="shared" si="773"/>
        <v>416</v>
      </c>
      <c r="AL2576" s="92">
        <v>565.02618967708986</v>
      </c>
    </row>
    <row r="2577" spans="1:38">
      <c r="A2577" s="93">
        <v>2565</v>
      </c>
      <c r="B2577" s="130">
        <v>40267</v>
      </c>
      <c r="C2577" s="92">
        <v>16.497999</v>
      </c>
      <c r="D2577" s="92">
        <v>18.624001</v>
      </c>
      <c r="E2577" s="92">
        <v>12.354799999999999</v>
      </c>
      <c r="F2577" s="139">
        <f t="shared" si="761"/>
        <v>-6.0601288677486487E-4</v>
      </c>
      <c r="G2577" s="140">
        <f t="shared" si="761"/>
        <v>7.1949094074899023E-3</v>
      </c>
      <c r="H2577" s="140">
        <f t="shared" si="761"/>
        <v>4.0470100689748989E-5</v>
      </c>
      <c r="I2577" s="141">
        <f t="shared" si="760"/>
        <v>21.386931384824305</v>
      </c>
      <c r="J2577" s="142">
        <f t="shared" si="774"/>
        <v>25.261153364376433</v>
      </c>
      <c r="K2577" s="142">
        <f t="shared" si="777"/>
        <v>19.45978750768932</v>
      </c>
      <c r="L2577" s="143">
        <f t="shared" si="775"/>
        <v>14970.851969377014</v>
      </c>
      <c r="M2577" s="137">
        <f t="shared" si="762"/>
        <v>-15156.692018625859</v>
      </c>
      <c r="N2577" s="137">
        <f t="shared" si="763"/>
        <v>29189.68126153398</v>
      </c>
      <c r="O2577" s="143">
        <f t="shared" ref="O2577:O2603" si="778">$L$13-L2577</f>
        <v>9.0780306229844427</v>
      </c>
      <c r="P2577" s="137">
        <f t="shared" si="776"/>
        <v>108.27201862585935</v>
      </c>
      <c r="Q2577" s="137">
        <f t="shared" si="764"/>
        <v>-1.1812615339804324</v>
      </c>
      <c r="R2577" s="144">
        <f t="shared" si="765"/>
        <v>116.16878771486336</v>
      </c>
      <c r="T2577" s="92">
        <f t="shared" si="766"/>
        <v>2.8462051438838863E-11</v>
      </c>
      <c r="U2577" s="92">
        <f>SUM($T$13:T2577)</f>
        <v>0.99999999996680389</v>
      </c>
      <c r="V2577" s="92">
        <f t="shared" si="767"/>
        <v>416</v>
      </c>
      <c r="W2577" s="92">
        <v>308.72673591376224</v>
      </c>
      <c r="Y2577" s="92">
        <f t="shared" si="768"/>
        <v>1.4411391909786046E-50</v>
      </c>
      <c r="Z2577" s="92" t="e">
        <f>SUM($Y$13:Y2577)</f>
        <v>#N/A</v>
      </c>
      <c r="AA2577" s="92">
        <f t="shared" si="769"/>
        <v>2180</v>
      </c>
      <c r="AB2577" s="92">
        <v>271.85849572767074</v>
      </c>
      <c r="AD2577" s="92">
        <f t="shared" si="770"/>
        <v>1.9217852873297139E-17</v>
      </c>
      <c r="AE2577" s="92" t="e">
        <f>SUM($AD$13:AD2577)</f>
        <v>#N/A</v>
      </c>
      <c r="AF2577" s="92">
        <f t="shared" si="771"/>
        <v>693</v>
      </c>
      <c r="AG2577" s="92">
        <v>522.28274999999849</v>
      </c>
      <c r="AI2577" s="92">
        <f t="shared" si="772"/>
        <v>2.7275562344948208E-46</v>
      </c>
      <c r="AJ2577" s="92" t="e">
        <f>SUM($AI$13:AI2577)</f>
        <v>#N/A</v>
      </c>
      <c r="AK2577" s="92">
        <f t="shared" si="773"/>
        <v>1988</v>
      </c>
      <c r="AL2577" s="92">
        <v>568.07533842387966</v>
      </c>
    </row>
    <row r="2578" spans="1:38">
      <c r="A2578" s="93">
        <v>2566</v>
      </c>
      <c r="B2578" s="130">
        <v>40266</v>
      </c>
      <c r="C2578" s="92">
        <v>16.632999000000002</v>
      </c>
      <c r="D2578" s="92">
        <v>18.603999999999999</v>
      </c>
      <c r="E2578" s="92">
        <v>12.420999999999999</v>
      </c>
      <c r="F2578" s="139">
        <f t="shared" si="761"/>
        <v>-8.1163956061082176E-3</v>
      </c>
      <c r="G2578" s="140">
        <f t="shared" si="761"/>
        <v>1.0750913781982785E-3</v>
      </c>
      <c r="H2578" s="140">
        <f t="shared" si="761"/>
        <v>-5.3296836003542403E-3</v>
      </c>
      <c r="I2578" s="141">
        <f t="shared" si="760"/>
        <v>21.226209945668845</v>
      </c>
      <c r="J2578" s="142">
        <f t="shared" si="774"/>
        <v>25.107664044329177</v>
      </c>
      <c r="K2578" s="142">
        <f t="shared" si="777"/>
        <v>19.355289686820708</v>
      </c>
      <c r="L2578" s="143">
        <f t="shared" si="775"/>
        <v>14858.346961968191</v>
      </c>
      <c r="M2578" s="137">
        <f t="shared" si="762"/>
        <v>-15064.598426597506</v>
      </c>
      <c r="N2578" s="137">
        <f t="shared" si="763"/>
        <v>29032.934530231061</v>
      </c>
      <c r="O2578" s="143">
        <f t="shared" si="778"/>
        <v>121.58303803180752</v>
      </c>
      <c r="P2578" s="137">
        <f t="shared" si="776"/>
        <v>16.178426597505677</v>
      </c>
      <c r="Q2578" s="137">
        <f t="shared" si="764"/>
        <v>155.56546976893878</v>
      </c>
      <c r="R2578" s="144">
        <f t="shared" si="765"/>
        <v>293.32693439825198</v>
      </c>
      <c r="T2578" s="92">
        <f t="shared" si="766"/>
        <v>5.8543929875682156E-47</v>
      </c>
      <c r="U2578" s="92">
        <f>SUM($T$13:T2578)</f>
        <v>0.99999999996680389</v>
      </c>
      <c r="V2578" s="92">
        <f t="shared" si="767"/>
        <v>2018</v>
      </c>
      <c r="W2578" s="92">
        <v>308.74798683671361</v>
      </c>
      <c r="Y2578" s="92">
        <f t="shared" si="768"/>
        <v>1.0384560663302502E-17</v>
      </c>
      <c r="Z2578" s="92" t="e">
        <f>SUM($Y$13:Y2578)</f>
        <v>#N/A</v>
      </c>
      <c r="AA2578" s="92">
        <f t="shared" si="769"/>
        <v>705</v>
      </c>
      <c r="AB2578" s="92">
        <v>272.30692936720698</v>
      </c>
      <c r="AD2578" s="92">
        <f t="shared" si="770"/>
        <v>4.3277410377689068E-46</v>
      </c>
      <c r="AE2578" s="92" t="e">
        <f>SUM($AD$13:AD2578)</f>
        <v>#N/A</v>
      </c>
      <c r="AF2578" s="92">
        <f t="shared" si="771"/>
        <v>1979</v>
      </c>
      <c r="AG2578" s="92">
        <v>527.49784295856443</v>
      </c>
      <c r="AI2578" s="92">
        <f t="shared" si="772"/>
        <v>3.7976913574496532E-51</v>
      </c>
      <c r="AJ2578" s="92" t="e">
        <f>SUM($AI$13:AI2578)</f>
        <v>#N/A</v>
      </c>
      <c r="AK2578" s="92">
        <f t="shared" si="773"/>
        <v>2206</v>
      </c>
      <c r="AL2578" s="92">
        <v>573.56683702593364</v>
      </c>
    </row>
    <row r="2579" spans="1:38">
      <c r="A2579" s="93">
        <v>2567</v>
      </c>
      <c r="B2579" s="130">
        <v>40263</v>
      </c>
      <c r="C2579" s="92">
        <v>16.648001000000001</v>
      </c>
      <c r="D2579" s="92">
        <v>18.614000000000001</v>
      </c>
      <c r="E2579" s="92">
        <v>12.4963</v>
      </c>
      <c r="F2579" s="139">
        <f t="shared" si="761"/>
        <v>-9.0112921064811058E-4</v>
      </c>
      <c r="G2579" s="140">
        <f t="shared" si="761"/>
        <v>-5.3723004190397994E-4</v>
      </c>
      <c r="H2579" s="140">
        <f t="shared" si="761"/>
        <v>-6.0257836319550506E-3</v>
      </c>
      <c r="I2579" s="141">
        <f t="shared" ref="I2579:I2603" si="779">$C$13*(1+F2579)</f>
        <v>21.380615925005049</v>
      </c>
      <c r="J2579" s="142">
        <f t="shared" si="774"/>
        <v>25.067225894488018</v>
      </c>
      <c r="K2579" s="142">
        <f t="shared" si="777"/>
        <v>19.341744276305786</v>
      </c>
      <c r="L2579" s="143">
        <f t="shared" si="775"/>
        <v>14966.431147503534</v>
      </c>
      <c r="M2579" s="137">
        <f t="shared" si="762"/>
        <v>-15040.335536692812</v>
      </c>
      <c r="N2579" s="137">
        <f t="shared" si="763"/>
        <v>29012.61641445868</v>
      </c>
      <c r="O2579" s="143">
        <f t="shared" si="778"/>
        <v>13.498852496464679</v>
      </c>
      <c r="P2579" s="137">
        <f t="shared" si="776"/>
        <v>-8.0844633071883436</v>
      </c>
      <c r="Q2579" s="137">
        <f t="shared" si="764"/>
        <v>175.88358554131992</v>
      </c>
      <c r="R2579" s="144">
        <f t="shared" si="765"/>
        <v>181.29797473059625</v>
      </c>
      <c r="T2579" s="92">
        <f t="shared" si="766"/>
        <v>9.4540794357422268E-53</v>
      </c>
      <c r="U2579" s="92">
        <f>SUM($T$13:T2579)</f>
        <v>0.99999999996680389</v>
      </c>
      <c r="V2579" s="92">
        <f t="shared" si="767"/>
        <v>2278</v>
      </c>
      <c r="W2579" s="92">
        <v>309.30592522185725</v>
      </c>
      <c r="Y2579" s="92">
        <f t="shared" si="768"/>
        <v>3.2303018789966605E-25</v>
      </c>
      <c r="Z2579" s="92" t="e">
        <f>SUM($Y$13:Y2579)</f>
        <v>#N/A</v>
      </c>
      <c r="AA2579" s="92">
        <f t="shared" si="769"/>
        <v>1042</v>
      </c>
      <c r="AB2579" s="92">
        <v>273.58693210014098</v>
      </c>
      <c r="AD2579" s="92">
        <f t="shared" si="770"/>
        <v>6.714254054135984E-50</v>
      </c>
      <c r="AE2579" s="92" t="e">
        <f>SUM($AD$13:AD2579)</f>
        <v>#N/A</v>
      </c>
      <c r="AF2579" s="92">
        <f t="shared" si="771"/>
        <v>2150</v>
      </c>
      <c r="AG2579" s="92">
        <v>534.40709558823437</v>
      </c>
      <c r="AI2579" s="92">
        <f t="shared" si="772"/>
        <v>6.0937234752362702E-49</v>
      </c>
      <c r="AJ2579" s="92" t="e">
        <f>SUM($AI$13:AI2579)</f>
        <v>#N/A</v>
      </c>
      <c r="AK2579" s="92">
        <f t="shared" si="773"/>
        <v>2107</v>
      </c>
      <c r="AL2579" s="92">
        <v>574.09908605590135</v>
      </c>
    </row>
    <row r="2580" spans="1:38">
      <c r="A2580" s="93">
        <v>2568</v>
      </c>
      <c r="B2580" s="130">
        <v>40262</v>
      </c>
      <c r="C2580" s="92">
        <v>16.509001000000001</v>
      </c>
      <c r="D2580" s="92">
        <v>18.622</v>
      </c>
      <c r="E2580" s="92">
        <v>12.545999999999999</v>
      </c>
      <c r="F2580" s="139">
        <f t="shared" si="761"/>
        <v>8.4196493779362669E-3</v>
      </c>
      <c r="G2580" s="140">
        <f t="shared" si="761"/>
        <v>-4.2959939856079821E-4</v>
      </c>
      <c r="H2580" s="140">
        <f t="shared" si="761"/>
        <v>-3.9614219671608719E-3</v>
      </c>
      <c r="I2580" s="141">
        <f t="shared" si="779"/>
        <v>21.580079654722898</v>
      </c>
      <c r="J2580" s="142">
        <f t="shared" si="774"/>
        <v>25.069925346364517</v>
      </c>
      <c r="K2580" s="142">
        <f t="shared" si="777"/>
        <v>19.381914689941016</v>
      </c>
      <c r="L2580" s="143">
        <f t="shared" si="775"/>
        <v>15106.055758306029</v>
      </c>
      <c r="M2580" s="137">
        <f t="shared" si="762"/>
        <v>-15041.95520781871</v>
      </c>
      <c r="N2580" s="137">
        <f t="shared" si="763"/>
        <v>29072.872034911525</v>
      </c>
      <c r="O2580" s="143">
        <f t="shared" si="778"/>
        <v>-126.12575830603055</v>
      </c>
      <c r="P2580" s="137">
        <f t="shared" si="776"/>
        <v>-6.4647921812902496</v>
      </c>
      <c r="Q2580" s="137">
        <f t="shared" si="764"/>
        <v>115.62796508847532</v>
      </c>
      <c r="R2580" s="144">
        <f t="shared" si="765"/>
        <v>-16.962585398845476</v>
      </c>
      <c r="T2580" s="92">
        <f t="shared" si="766"/>
        <v>3.4082317259956412E-52</v>
      </c>
      <c r="U2580" s="92">
        <f>SUM($T$13:T2580)</f>
        <v>0.99999999996680389</v>
      </c>
      <c r="V2580" s="92">
        <f t="shared" si="767"/>
        <v>2253</v>
      </c>
      <c r="W2580" s="92">
        <v>309.58111620566342</v>
      </c>
      <c r="Y2580" s="92">
        <f t="shared" si="768"/>
        <v>5.1542849496557897E-24</v>
      </c>
      <c r="Z2580" s="92" t="e">
        <f>SUM($Y$13:Y2580)</f>
        <v>#N/A</v>
      </c>
      <c r="AA2580" s="92">
        <f t="shared" si="769"/>
        <v>988</v>
      </c>
      <c r="AB2580" s="92">
        <v>275.42672242932713</v>
      </c>
      <c r="AD2580" s="92">
        <f t="shared" si="770"/>
        <v>2.1722864159887145E-50</v>
      </c>
      <c r="AE2580" s="92" t="e">
        <f>SUM($AD$13:AD2580)</f>
        <v>#N/A</v>
      </c>
      <c r="AF2580" s="92">
        <f t="shared" si="771"/>
        <v>2172</v>
      </c>
      <c r="AG2580" s="92">
        <v>538.0914596372786</v>
      </c>
      <c r="AI2580" s="92">
        <f t="shared" si="772"/>
        <v>7.7632405875720267E-15</v>
      </c>
      <c r="AJ2580" s="92" t="e">
        <f>SUM($AI$13:AI2580)</f>
        <v>#N/A</v>
      </c>
      <c r="AK2580" s="92">
        <f t="shared" si="773"/>
        <v>576</v>
      </c>
      <c r="AL2580" s="92">
        <v>576.05263044967433</v>
      </c>
    </row>
    <row r="2581" spans="1:38">
      <c r="A2581" s="93">
        <v>2569</v>
      </c>
      <c r="B2581" s="130">
        <v>40261</v>
      </c>
      <c r="C2581" s="92">
        <v>16.568999999999999</v>
      </c>
      <c r="D2581" s="92">
        <v>18.742000999999998</v>
      </c>
      <c r="E2581" s="92">
        <v>12.5809</v>
      </c>
      <c r="F2581" s="139">
        <f t="shared" si="761"/>
        <v>-3.6211599975857212E-3</v>
      </c>
      <c r="G2581" s="140">
        <f t="shared" si="761"/>
        <v>-6.4027848467193005E-3</v>
      </c>
      <c r="H2581" s="140">
        <f t="shared" si="761"/>
        <v>-2.774046371881167E-3</v>
      </c>
      <c r="I2581" s="141">
        <f t="shared" si="779"/>
        <v>21.322407538167663</v>
      </c>
      <c r="J2581" s="142">
        <f t="shared" si="774"/>
        <v>24.920113674094889</v>
      </c>
      <c r="K2581" s="142">
        <f t="shared" si="777"/>
        <v>19.405019831649565</v>
      </c>
      <c r="L2581" s="143">
        <f t="shared" si="775"/>
        <v>14925.685276717364</v>
      </c>
      <c r="M2581" s="137">
        <f t="shared" si="762"/>
        <v>-14952.068204456933</v>
      </c>
      <c r="N2581" s="137">
        <f t="shared" si="763"/>
        <v>29107.529747474346</v>
      </c>
      <c r="O2581" s="143">
        <f t="shared" si="778"/>
        <v>54.244723282634368</v>
      </c>
      <c r="P2581" s="137">
        <f t="shared" si="776"/>
        <v>-96.351795543067055</v>
      </c>
      <c r="Q2581" s="137">
        <f t="shared" si="764"/>
        <v>80.970252525654359</v>
      </c>
      <c r="R2581" s="144">
        <f t="shared" si="765"/>
        <v>38.863180265221672</v>
      </c>
      <c r="T2581" s="92">
        <f t="shared" si="766"/>
        <v>1.6045747119970405E-40</v>
      </c>
      <c r="U2581" s="92">
        <f>SUM($T$13:T2581)</f>
        <v>0.99999999996680389</v>
      </c>
      <c r="V2581" s="92">
        <f t="shared" si="767"/>
        <v>1729</v>
      </c>
      <c r="W2581" s="92">
        <v>312.9146340232528</v>
      </c>
      <c r="Y2581" s="92">
        <f t="shared" si="768"/>
        <v>4.1714644508737811E-16</v>
      </c>
      <c r="Z2581" s="92" t="e">
        <f>SUM($Y$13:Y2581)</f>
        <v>#N/A</v>
      </c>
      <c r="AA2581" s="92">
        <f t="shared" si="769"/>
        <v>633</v>
      </c>
      <c r="AB2581" s="92">
        <v>277.72497619434944</v>
      </c>
      <c r="AD2581" s="92">
        <f t="shared" si="770"/>
        <v>4.303516809693261E-47</v>
      </c>
      <c r="AE2581" s="92" t="e">
        <f>SUM($AD$13:AD2581)</f>
        <v>#N/A</v>
      </c>
      <c r="AF2581" s="92">
        <f t="shared" si="771"/>
        <v>2024</v>
      </c>
      <c r="AG2581" s="92">
        <v>538.90678389676395</v>
      </c>
      <c r="AI2581" s="92">
        <f t="shared" si="772"/>
        <v>4.3176919664935554E-19</v>
      </c>
      <c r="AJ2581" s="92" t="e">
        <f>SUM($AI$13:AI2581)</f>
        <v>#N/A</v>
      </c>
      <c r="AK2581" s="92">
        <f t="shared" si="773"/>
        <v>767</v>
      </c>
      <c r="AL2581" s="92">
        <v>581.43757103949793</v>
      </c>
    </row>
    <row r="2582" spans="1:38">
      <c r="A2582" s="93">
        <v>2570</v>
      </c>
      <c r="B2582" s="130">
        <v>40260</v>
      </c>
      <c r="C2582" s="92">
        <v>16.788</v>
      </c>
      <c r="D2582" s="92">
        <v>18.753</v>
      </c>
      <c r="E2582" s="92">
        <v>12.485799999999999</v>
      </c>
      <c r="F2582" s="139">
        <f t="shared" si="761"/>
        <v>-1.3045032165832859E-2</v>
      </c>
      <c r="G2582" s="140">
        <f t="shared" si="761"/>
        <v>-5.8651949021504279E-4</v>
      </c>
      <c r="H2582" s="140">
        <f t="shared" si="761"/>
        <v>7.6166525172596256E-3</v>
      </c>
      <c r="I2582" s="141">
        <f t="shared" si="779"/>
        <v>21.120737616154393</v>
      </c>
      <c r="J2582" s="142">
        <f t="shared" si="774"/>
        <v>25.065989680621765</v>
      </c>
      <c r="K2582" s="142">
        <f t="shared" si="777"/>
        <v>19.607212441333356</v>
      </c>
      <c r="L2582" s="143">
        <f t="shared" si="775"/>
        <v>14784.516331308076</v>
      </c>
      <c r="M2582" s="137">
        <f t="shared" si="762"/>
        <v>-15039.59380837306</v>
      </c>
      <c r="N2582" s="137">
        <f t="shared" si="763"/>
        <v>29410.818662000034</v>
      </c>
      <c r="O2582" s="143">
        <f t="shared" si="778"/>
        <v>195.41366869192279</v>
      </c>
      <c r="P2582" s="137">
        <f t="shared" si="776"/>
        <v>-8.8261916269402718</v>
      </c>
      <c r="Q2582" s="137">
        <f t="shared" si="764"/>
        <v>-222.31866200003424</v>
      </c>
      <c r="R2582" s="144">
        <f t="shared" si="765"/>
        <v>-35.731184935051715</v>
      </c>
      <c r="T2582" s="92">
        <f t="shared" si="766"/>
        <v>2.6669978480689554E-50</v>
      </c>
      <c r="U2582" s="92">
        <f>SUM($T$13:T2582)</f>
        <v>0.99999999996680389</v>
      </c>
      <c r="V2582" s="92">
        <f t="shared" si="767"/>
        <v>2168</v>
      </c>
      <c r="W2582" s="92">
        <v>317.11912612800006</v>
      </c>
      <c r="Y2582" s="92">
        <f t="shared" si="768"/>
        <v>1.1314298467485327E-20</v>
      </c>
      <c r="Z2582" s="92" t="e">
        <f>SUM($Y$13:Y2582)</f>
        <v>#N/A</v>
      </c>
      <c r="AA2582" s="92">
        <f t="shared" si="769"/>
        <v>838</v>
      </c>
      <c r="AB2582" s="92">
        <v>279.87648306616029</v>
      </c>
      <c r="AD2582" s="92">
        <f t="shared" si="770"/>
        <v>3.2743737056271269E-50</v>
      </c>
      <c r="AE2582" s="92" t="e">
        <f>SUM($AD$13:AD2582)</f>
        <v>#N/A</v>
      </c>
      <c r="AF2582" s="92">
        <f t="shared" si="771"/>
        <v>2164</v>
      </c>
      <c r="AG2582" s="92">
        <v>541.32974777448544</v>
      </c>
      <c r="AI2582" s="92">
        <f t="shared" si="772"/>
        <v>4.303516809693261E-47</v>
      </c>
      <c r="AJ2582" s="92" t="e">
        <f>SUM($AI$13:AI2582)</f>
        <v>#N/A</v>
      </c>
      <c r="AK2582" s="92">
        <f t="shared" si="773"/>
        <v>2024</v>
      </c>
      <c r="AL2582" s="92">
        <v>586.08540347601411</v>
      </c>
    </row>
    <row r="2583" spans="1:38">
      <c r="A2583" s="93">
        <v>2571</v>
      </c>
      <c r="B2583" s="130">
        <v>40259</v>
      </c>
      <c r="C2583" s="92">
        <v>16.933001000000001</v>
      </c>
      <c r="D2583" s="92">
        <v>18.912001</v>
      </c>
      <c r="E2583" s="92">
        <v>12.5177</v>
      </c>
      <c r="F2583" s="139">
        <f t="shared" si="761"/>
        <v>-8.5632192427084197E-3</v>
      </c>
      <c r="G2583" s="140">
        <f t="shared" si="761"/>
        <v>-8.4074128380174917E-3</v>
      </c>
      <c r="H2583" s="140">
        <f t="shared" si="761"/>
        <v>-2.5483914776676109E-3</v>
      </c>
      <c r="I2583" s="141">
        <f t="shared" si="779"/>
        <v>21.216647964527962</v>
      </c>
      <c r="J2583" s="142">
        <f t="shared" si="774"/>
        <v>24.869836200833536</v>
      </c>
      <c r="K2583" s="142">
        <f t="shared" si="777"/>
        <v>19.409410850236064</v>
      </c>
      <c r="L2583" s="143">
        <f t="shared" si="775"/>
        <v>14851.653575169574</v>
      </c>
      <c r="M2583" s="137">
        <f t="shared" si="762"/>
        <v>-14921.901720500122</v>
      </c>
      <c r="N2583" s="137">
        <f t="shared" si="763"/>
        <v>29114.116275354096</v>
      </c>
      <c r="O2583" s="143">
        <f t="shared" si="778"/>
        <v>128.27642483042473</v>
      </c>
      <c r="P2583" s="137">
        <f t="shared" si="776"/>
        <v>-126.51827949987819</v>
      </c>
      <c r="Q2583" s="137">
        <f t="shared" si="764"/>
        <v>74.383724645904294</v>
      </c>
      <c r="R2583" s="144">
        <f t="shared" si="765"/>
        <v>76.141869976450835</v>
      </c>
      <c r="T2583" s="92">
        <f t="shared" si="766"/>
        <v>1.5790038690060204E-52</v>
      </c>
      <c r="U2583" s="92">
        <f>SUM($T$13:T2583)</f>
        <v>0.99999999996680389</v>
      </c>
      <c r="V2583" s="92">
        <f t="shared" si="767"/>
        <v>2268</v>
      </c>
      <c r="W2583" s="92">
        <v>318.0645580916771</v>
      </c>
      <c r="Y2583" s="92">
        <f t="shared" si="768"/>
        <v>2.4223906110668531E-58</v>
      </c>
      <c r="Z2583" s="92" t="e">
        <f>SUM($Y$13:Y2583)</f>
        <v>#N/A</v>
      </c>
      <c r="AA2583" s="92">
        <f t="shared" si="769"/>
        <v>2529</v>
      </c>
      <c r="AB2583" s="92">
        <v>280.33366357522209</v>
      </c>
      <c r="AD2583" s="92">
        <f t="shared" si="770"/>
        <v>6.0937234752362702E-49</v>
      </c>
      <c r="AE2583" s="92" t="e">
        <f>SUM($AD$13:AD2583)</f>
        <v>#N/A</v>
      </c>
      <c r="AF2583" s="92">
        <f t="shared" si="771"/>
        <v>2107</v>
      </c>
      <c r="AG2583" s="92">
        <v>551.70441081314493</v>
      </c>
      <c r="AI2583" s="92">
        <f t="shared" si="772"/>
        <v>5.2499453649851711E-39</v>
      </c>
      <c r="AJ2583" s="92" t="e">
        <f>SUM($AI$13:AI2583)</f>
        <v>#N/A</v>
      </c>
      <c r="AK2583" s="92">
        <f t="shared" si="773"/>
        <v>1661</v>
      </c>
      <c r="AL2583" s="92">
        <v>588.48977585143257</v>
      </c>
    </row>
    <row r="2584" spans="1:38">
      <c r="A2584" s="93">
        <v>2572</v>
      </c>
      <c r="B2584" s="130">
        <v>40256</v>
      </c>
      <c r="C2584" s="92">
        <v>16.881001000000001</v>
      </c>
      <c r="D2584" s="92">
        <v>18.861000000000001</v>
      </c>
      <c r="E2584" s="92">
        <v>12.561299999999999</v>
      </c>
      <c r="F2584" s="139">
        <f t="shared" si="761"/>
        <v>3.080386050566597E-3</v>
      </c>
      <c r="G2584" s="140">
        <f t="shared" si="761"/>
        <v>2.704045384656073E-3</v>
      </c>
      <c r="H2584" s="140">
        <f t="shared" si="761"/>
        <v>-3.4709783223073609E-3</v>
      </c>
      <c r="I2584" s="141">
        <f t="shared" si="779"/>
        <v>21.465819953443518</v>
      </c>
      <c r="J2584" s="142">
        <f t="shared" si="774"/>
        <v>25.148519351078942</v>
      </c>
      <c r="K2584" s="142">
        <f t="shared" si="777"/>
        <v>19.391458232826221</v>
      </c>
      <c r="L2584" s="143">
        <f t="shared" si="775"/>
        <v>15026.073967410463</v>
      </c>
      <c r="M2584" s="137">
        <f t="shared" si="762"/>
        <v>-15089.111610647366</v>
      </c>
      <c r="N2584" s="137">
        <f t="shared" si="763"/>
        <v>29087.187349239332</v>
      </c>
      <c r="O2584" s="143">
        <f t="shared" si="778"/>
        <v>-46.143967410464029</v>
      </c>
      <c r="P2584" s="137">
        <f t="shared" si="776"/>
        <v>40.691610647365451</v>
      </c>
      <c r="Q2584" s="137">
        <f t="shared" si="764"/>
        <v>101.31265076066848</v>
      </c>
      <c r="R2584" s="144">
        <f t="shared" si="765"/>
        <v>95.860293997569897</v>
      </c>
      <c r="T2584" s="92">
        <f t="shared" si="766"/>
        <v>3.0687867850468272E-25</v>
      </c>
      <c r="U2584" s="92">
        <f>SUM($T$13:T2584)</f>
        <v>0.99999999996680389</v>
      </c>
      <c r="V2584" s="92">
        <f t="shared" si="767"/>
        <v>1043</v>
      </c>
      <c r="W2584" s="92">
        <v>318.10145804217791</v>
      </c>
      <c r="Y2584" s="92">
        <f t="shared" si="768"/>
        <v>6.0023944955136445E-6</v>
      </c>
      <c r="Z2584" s="92" t="e">
        <f>SUM($Y$13:Y2584)</f>
        <v>#N/A</v>
      </c>
      <c r="AA2584" s="92">
        <f t="shared" si="769"/>
        <v>177</v>
      </c>
      <c r="AB2584" s="92">
        <v>281.23177694819424</v>
      </c>
      <c r="AD2584" s="92">
        <f t="shared" si="770"/>
        <v>3.1384684220687741E-21</v>
      </c>
      <c r="AE2584" s="92" t="e">
        <f>SUM($AD$13:AD2584)</f>
        <v>#N/A</v>
      </c>
      <c r="AF2584" s="92">
        <f t="shared" si="771"/>
        <v>863</v>
      </c>
      <c r="AG2584" s="92">
        <v>579.19002297967018</v>
      </c>
      <c r="AI2584" s="92">
        <f t="shared" si="772"/>
        <v>2.1722864159887145E-50</v>
      </c>
      <c r="AJ2584" s="92" t="e">
        <f>SUM($AI$13:AI2584)</f>
        <v>#N/A</v>
      </c>
      <c r="AK2584" s="92">
        <f t="shared" si="773"/>
        <v>2172</v>
      </c>
      <c r="AL2584" s="92">
        <v>604.12851669202428</v>
      </c>
    </row>
    <row r="2585" spans="1:38">
      <c r="A2585" s="93">
        <v>2573</v>
      </c>
      <c r="B2585" s="130">
        <v>40255</v>
      </c>
      <c r="C2585" s="92">
        <v>16.812999999999999</v>
      </c>
      <c r="D2585" s="92">
        <v>19.084</v>
      </c>
      <c r="E2585" s="92">
        <v>12.5139</v>
      </c>
      <c r="F2585" s="139">
        <f t="shared" si="761"/>
        <v>4.0445488610005853E-3</v>
      </c>
      <c r="G2585" s="140">
        <f t="shared" si="761"/>
        <v>-1.168518130370988E-2</v>
      </c>
      <c r="H2585" s="140">
        <f t="shared" si="761"/>
        <v>3.7877879797665326E-3</v>
      </c>
      <c r="I2585" s="141">
        <f t="shared" si="779"/>
        <v>21.486452941170526</v>
      </c>
      <c r="J2585" s="142">
        <f t="shared" si="774"/>
        <v>24.787627473276043</v>
      </c>
      <c r="K2585" s="142">
        <f t="shared" si="777"/>
        <v>19.532706566298277</v>
      </c>
      <c r="L2585" s="143">
        <f t="shared" si="775"/>
        <v>15040.517058819369</v>
      </c>
      <c r="M2585" s="137">
        <f t="shared" si="762"/>
        <v>-14872.576483965626</v>
      </c>
      <c r="N2585" s="137">
        <f t="shared" si="763"/>
        <v>29299.059849447414</v>
      </c>
      <c r="O2585" s="143">
        <f t="shared" si="778"/>
        <v>-60.587058819370213</v>
      </c>
      <c r="P2585" s="137">
        <f t="shared" si="776"/>
        <v>-175.84351603437426</v>
      </c>
      <c r="Q2585" s="137">
        <f t="shared" si="764"/>
        <v>-110.55984944741431</v>
      </c>
      <c r="R2585" s="144">
        <f t="shared" si="765"/>
        <v>-346.99042430115878</v>
      </c>
      <c r="T2585" s="92">
        <f t="shared" si="766"/>
        <v>2.374568715521145E-25</v>
      </c>
      <c r="U2585" s="92">
        <f>SUM($T$13:T2585)</f>
        <v>0.99999999996680389</v>
      </c>
      <c r="V2585" s="92">
        <f t="shared" si="767"/>
        <v>1048</v>
      </c>
      <c r="W2585" s="92">
        <v>319.48119866907291</v>
      </c>
      <c r="Y2585" s="92">
        <f t="shared" si="768"/>
        <v>6.6882898617923048E-5</v>
      </c>
      <c r="Z2585" s="92" t="e">
        <f>SUM($Y$13:Y2585)</f>
        <v>#N/A</v>
      </c>
      <c r="AA2585" s="92">
        <f t="shared" si="769"/>
        <v>130</v>
      </c>
      <c r="AB2585" s="92">
        <v>283.48717046428101</v>
      </c>
      <c r="AD2585" s="92">
        <f t="shared" si="770"/>
        <v>1.1909787860510869E-20</v>
      </c>
      <c r="AE2585" s="92" t="e">
        <f>SUM($AD$13:AD2585)</f>
        <v>#N/A</v>
      </c>
      <c r="AF2585" s="92">
        <f t="shared" si="771"/>
        <v>837</v>
      </c>
      <c r="AG2585" s="92">
        <v>581.94567305448436</v>
      </c>
      <c r="AI2585" s="92">
        <f t="shared" si="772"/>
        <v>1.1909787860510869E-20</v>
      </c>
      <c r="AJ2585" s="92" t="e">
        <f>SUM($AI$13:AI2585)</f>
        <v>#N/A</v>
      </c>
      <c r="AK2585" s="92">
        <f t="shared" si="773"/>
        <v>837</v>
      </c>
      <c r="AL2585" s="92">
        <v>618.22313933547412</v>
      </c>
    </row>
    <row r="2586" spans="1:38">
      <c r="A2586" s="93">
        <v>2574</v>
      </c>
      <c r="B2586" s="130">
        <v>40254</v>
      </c>
      <c r="C2586" s="92">
        <v>17.023001000000001</v>
      </c>
      <c r="D2586" s="92">
        <v>19.073999000000001</v>
      </c>
      <c r="E2586" s="92">
        <v>12.452199999999999</v>
      </c>
      <c r="F2586" s="139">
        <f t="shared" si="761"/>
        <v>-1.2336308973958321E-2</v>
      </c>
      <c r="G2586" s="140">
        <f t="shared" si="761"/>
        <v>5.2432633555232755E-4</v>
      </c>
      <c r="H2586" s="140">
        <f t="shared" si="761"/>
        <v>4.9549477200816483E-3</v>
      </c>
      <c r="I2586" s="141">
        <f t="shared" si="779"/>
        <v>21.135904221588188</v>
      </c>
      <c r="J2586" s="142">
        <f t="shared" si="774"/>
        <v>25.093850471524089</v>
      </c>
      <c r="K2586" s="142">
        <f t="shared" si="777"/>
        <v>19.555418327685068</v>
      </c>
      <c r="L2586" s="143">
        <f t="shared" si="775"/>
        <v>14795.132955111732</v>
      </c>
      <c r="M2586" s="137">
        <f t="shared" si="762"/>
        <v>-15056.310282914454</v>
      </c>
      <c r="N2586" s="137">
        <f t="shared" si="763"/>
        <v>29333.127491527601</v>
      </c>
      <c r="O2586" s="143">
        <f t="shared" si="778"/>
        <v>184.7970448882661</v>
      </c>
      <c r="P2586" s="137">
        <f t="shared" si="776"/>
        <v>7.8902829144535644</v>
      </c>
      <c r="Q2586" s="137">
        <f t="shared" si="764"/>
        <v>-144.6274915276008</v>
      </c>
      <c r="R2586" s="144">
        <f t="shared" si="765"/>
        <v>48.059836275118869</v>
      </c>
      <c r="T2586" s="92">
        <f t="shared" si="766"/>
        <v>3.3196735896006829E-11</v>
      </c>
      <c r="U2586" s="92">
        <f>SUM($T$13:T2586)</f>
        <v>1.0000000000000007</v>
      </c>
      <c r="V2586" s="92">
        <f t="shared" si="767"/>
        <v>413</v>
      </c>
      <c r="W2586" s="92">
        <v>321.30898910670476</v>
      </c>
      <c r="Y2586" s="92">
        <f t="shared" si="768"/>
        <v>5.1174969092340986E-7</v>
      </c>
      <c r="Z2586" s="92" t="e">
        <f>SUM($Y$13:Y2586)</f>
        <v>#N/A</v>
      </c>
      <c r="AA2586" s="92">
        <f t="shared" si="769"/>
        <v>225</v>
      </c>
      <c r="AB2586" s="92">
        <v>290.20833065486477</v>
      </c>
      <c r="AD2586" s="92">
        <f t="shared" si="770"/>
        <v>8.1655022617787363E-6</v>
      </c>
      <c r="AE2586" s="92" t="e">
        <f>SUM($AD$13:AD2586)</f>
        <v>#N/A</v>
      </c>
      <c r="AF2586" s="92">
        <f t="shared" si="771"/>
        <v>171</v>
      </c>
      <c r="AG2586" s="92">
        <v>586.31141122233021</v>
      </c>
      <c r="AI2586" s="92">
        <f t="shared" si="772"/>
        <v>9.8101121200400906E-19</v>
      </c>
      <c r="AJ2586" s="92" t="e">
        <f>SUM($AI$13:AI2586)</f>
        <v>#N/A</v>
      </c>
      <c r="AK2586" s="92">
        <f t="shared" si="773"/>
        <v>751</v>
      </c>
      <c r="AL2586" s="92">
        <v>620.13913903750654</v>
      </c>
    </row>
    <row r="2587" spans="1:38">
      <c r="A2587" s="93">
        <v>2575</v>
      </c>
      <c r="B2587" s="130">
        <v>40253</v>
      </c>
      <c r="C2587" s="92">
        <v>17.087</v>
      </c>
      <c r="D2587" s="92">
        <v>19.068000999999999</v>
      </c>
      <c r="E2587" s="92">
        <v>12.5159</v>
      </c>
      <c r="F2587" s="139">
        <f t="shared" si="761"/>
        <v>-3.7454790191373544E-3</v>
      </c>
      <c r="G2587" s="140">
        <f t="shared" si="761"/>
        <v>3.1455840599137197E-4</v>
      </c>
      <c r="H2587" s="140">
        <f t="shared" si="761"/>
        <v>-5.0895261227719146E-3</v>
      </c>
      <c r="I2587" s="141">
        <f t="shared" si="779"/>
        <v>21.319747123538363</v>
      </c>
      <c r="J2587" s="142">
        <f t="shared" si="774"/>
        <v>25.088589345013148</v>
      </c>
      <c r="K2587" s="142">
        <f t="shared" si="777"/>
        <v>19.359962911176982</v>
      </c>
      <c r="L2587" s="143">
        <f t="shared" si="775"/>
        <v>14923.822986476855</v>
      </c>
      <c r="M2587" s="137">
        <f t="shared" si="762"/>
        <v>-15053.153607007889</v>
      </c>
      <c r="N2587" s="137">
        <f t="shared" si="763"/>
        <v>29039.944366765474</v>
      </c>
      <c r="O2587" s="143">
        <f t="shared" si="778"/>
        <v>56.107013523143905</v>
      </c>
      <c r="P2587" s="137">
        <f t="shared" si="776"/>
        <v>4.7336070078890771</v>
      </c>
      <c r="Q2587" s="137">
        <f t="shared" si="764"/>
        <v>148.55563323452589</v>
      </c>
      <c r="R2587" s="144">
        <f t="shared" si="765"/>
        <v>209.39625376555887</v>
      </c>
      <c r="T2587" s="92">
        <f t="shared" si="766"/>
        <v>1.2536618800537756E-20</v>
      </c>
      <c r="U2587" s="92">
        <f>SUM($T$13:T2587)</f>
        <v>1.0000000000000007</v>
      </c>
      <c r="V2587" s="92">
        <f t="shared" si="767"/>
        <v>836</v>
      </c>
      <c r="W2587" s="92">
        <v>326.24955751581183</v>
      </c>
      <c r="Y2587" s="92">
        <f t="shared" si="768"/>
        <v>1.1795098586909692E-40</v>
      </c>
      <c r="Z2587" s="92" t="e">
        <f>SUM($Y$13:Y2587)</f>
        <v>#N/A</v>
      </c>
      <c r="AA2587" s="92">
        <f t="shared" si="769"/>
        <v>1735</v>
      </c>
      <c r="AB2587" s="92">
        <v>291.26530433355219</v>
      </c>
      <c r="AD2587" s="92">
        <f t="shared" si="770"/>
        <v>5.2499453649851711E-39</v>
      </c>
      <c r="AE2587" s="92" t="e">
        <f>SUM($AD$13:AD2587)</f>
        <v>#N/A</v>
      </c>
      <c r="AF2587" s="92">
        <f t="shared" si="771"/>
        <v>1661</v>
      </c>
      <c r="AG2587" s="92">
        <v>608.44677565427628</v>
      </c>
      <c r="AI2587" s="92">
        <f t="shared" si="772"/>
        <v>1.0861510433064797E-9</v>
      </c>
      <c r="AJ2587" s="92" t="e">
        <f>SUM($AI$13:AI2587)</f>
        <v>#N/A</v>
      </c>
      <c r="AK2587" s="92">
        <f t="shared" si="773"/>
        <v>345</v>
      </c>
      <c r="AL2587" s="92">
        <v>625.52440840525924</v>
      </c>
    </row>
    <row r="2588" spans="1:38">
      <c r="A2588" s="93">
        <v>2576</v>
      </c>
      <c r="B2588" s="130">
        <v>40252</v>
      </c>
      <c r="C2588" s="92">
        <v>17.011998999999999</v>
      </c>
      <c r="D2588" s="92">
        <v>18.870000999999998</v>
      </c>
      <c r="E2588" s="92">
        <v>12.5365</v>
      </c>
      <c r="F2588" s="139">
        <f t="shared" si="761"/>
        <v>4.4087117569193701E-3</v>
      </c>
      <c r="G2588" s="140">
        <f t="shared" si="761"/>
        <v>1.049284523090388E-2</v>
      </c>
      <c r="H2588" s="140">
        <f t="shared" si="761"/>
        <v>-1.6432018505962986E-3</v>
      </c>
      <c r="I2588" s="141">
        <f t="shared" si="779"/>
        <v>21.494245990726899</v>
      </c>
      <c r="J2588" s="142">
        <f t="shared" si="774"/>
        <v>25.34386790338273</v>
      </c>
      <c r="K2588" s="142">
        <f t="shared" si="777"/>
        <v>19.427024935189245</v>
      </c>
      <c r="L2588" s="143">
        <f t="shared" si="775"/>
        <v>15045.972193508829</v>
      </c>
      <c r="M2588" s="137">
        <f t="shared" si="762"/>
        <v>-15206.320742029638</v>
      </c>
      <c r="N2588" s="137">
        <f t="shared" si="763"/>
        <v>29140.537402783866</v>
      </c>
      <c r="O2588" s="143">
        <f t="shared" si="778"/>
        <v>-66.042193508830678</v>
      </c>
      <c r="P2588" s="137">
        <f t="shared" si="776"/>
        <v>157.90074202963842</v>
      </c>
      <c r="Q2588" s="137">
        <f t="shared" si="764"/>
        <v>47.962597216133872</v>
      </c>
      <c r="R2588" s="144">
        <f t="shared" si="765"/>
        <v>139.82114573694162</v>
      </c>
      <c r="T2588" s="92">
        <f t="shared" si="766"/>
        <v>7.3565643036679264E-52</v>
      </c>
      <c r="U2588" s="92">
        <f>SUM($T$13:T2588)</f>
        <v>1.0000000000000007</v>
      </c>
      <c r="V2588" s="92">
        <f t="shared" si="767"/>
        <v>2238</v>
      </c>
      <c r="W2588" s="92">
        <v>326.40099047787044</v>
      </c>
      <c r="Y2588" s="92">
        <f t="shared" si="768"/>
        <v>1.1861492462193378E-39</v>
      </c>
      <c r="Z2588" s="92" t="e">
        <f>SUM($Y$13:Y2588)</f>
        <v>#N/A</v>
      </c>
      <c r="AA2588" s="92">
        <f t="shared" si="769"/>
        <v>1690</v>
      </c>
      <c r="AB2588" s="92">
        <v>294.94740018658194</v>
      </c>
      <c r="AD2588" s="92">
        <f t="shared" si="770"/>
        <v>1.6292966181940992E-19</v>
      </c>
      <c r="AE2588" s="92" t="e">
        <f>SUM($AD$13:AD2588)</f>
        <v>#N/A</v>
      </c>
      <c r="AF2588" s="92">
        <f t="shared" si="771"/>
        <v>786</v>
      </c>
      <c r="AG2588" s="92">
        <v>612.6331550571158</v>
      </c>
      <c r="AI2588" s="92">
        <f t="shared" si="772"/>
        <v>1.7067712766611899E-29</v>
      </c>
      <c r="AJ2588" s="92" t="e">
        <f>SUM($AI$13:AI2588)</f>
        <v>#N/A</v>
      </c>
      <c r="AK2588" s="92">
        <f t="shared" si="773"/>
        <v>1234</v>
      </c>
      <c r="AL2588" s="92">
        <v>627.4191182589675</v>
      </c>
    </row>
    <row r="2589" spans="1:38">
      <c r="A2589" s="93">
        <v>2577</v>
      </c>
      <c r="B2589" s="130">
        <v>40249</v>
      </c>
      <c r="C2589" s="92">
        <v>17.108999000000001</v>
      </c>
      <c r="D2589" s="92">
        <v>19.055</v>
      </c>
      <c r="E2589" s="92">
        <v>12.518000000000001</v>
      </c>
      <c r="F2589" s="139">
        <f t="shared" si="761"/>
        <v>-5.66953098775691E-3</v>
      </c>
      <c r="G2589" s="140">
        <f t="shared" si="761"/>
        <v>-9.7086853844136067E-3</v>
      </c>
      <c r="H2589" s="140">
        <f t="shared" si="761"/>
        <v>1.4778718645149791E-3</v>
      </c>
      <c r="I2589" s="141">
        <f t="shared" si="779"/>
        <v>21.2785726038151</v>
      </c>
      <c r="J2589" s="142">
        <f t="shared" si="774"/>
        <v>24.837199374479138</v>
      </c>
      <c r="K2589" s="142">
        <f t="shared" si="777"/>
        <v>19.487757908611595</v>
      </c>
      <c r="L2589" s="143">
        <f t="shared" si="775"/>
        <v>14895.00082267057</v>
      </c>
      <c r="M2589" s="137">
        <f t="shared" si="762"/>
        <v>-14902.319624687483</v>
      </c>
      <c r="N2589" s="137">
        <f t="shared" si="763"/>
        <v>29231.636862917392</v>
      </c>
      <c r="O2589" s="143">
        <f t="shared" si="778"/>
        <v>84.929177329428057</v>
      </c>
      <c r="P2589" s="137">
        <f t="shared" si="776"/>
        <v>-146.10037531251692</v>
      </c>
      <c r="Q2589" s="137">
        <f t="shared" si="764"/>
        <v>-43.136862917392136</v>
      </c>
      <c r="R2589" s="144">
        <f t="shared" si="765"/>
        <v>-104.308060900481</v>
      </c>
      <c r="T2589" s="92">
        <f t="shared" si="766"/>
        <v>2.0229318813996988E-17</v>
      </c>
      <c r="U2589" s="92">
        <f>SUM($T$13:T2589)</f>
        <v>1.0000000000000007</v>
      </c>
      <c r="V2589" s="92">
        <f t="shared" si="767"/>
        <v>692</v>
      </c>
      <c r="W2589" s="92">
        <v>342.11668888867462</v>
      </c>
      <c r="Y2589" s="92">
        <f t="shared" si="768"/>
        <v>1.9810857965906941E-39</v>
      </c>
      <c r="Z2589" s="92" t="e">
        <f>SUM($Y$13:Y2589)</f>
        <v>#N/A</v>
      </c>
      <c r="AA2589" s="92">
        <f t="shared" si="769"/>
        <v>1680</v>
      </c>
      <c r="AB2589" s="92">
        <v>298.50482413159989</v>
      </c>
      <c r="AD2589" s="92">
        <f t="shared" si="770"/>
        <v>2.8462051438838863E-11</v>
      </c>
      <c r="AE2589" s="92" t="e">
        <f>SUM($AD$13:AD2589)</f>
        <v>#N/A</v>
      </c>
      <c r="AF2589" s="92">
        <f t="shared" si="771"/>
        <v>416</v>
      </c>
      <c r="AG2589" s="92">
        <v>616.21582699903229</v>
      </c>
      <c r="AI2589" s="92">
        <f t="shared" si="772"/>
        <v>1.6292966181940992E-19</v>
      </c>
      <c r="AJ2589" s="92" t="e">
        <f>SUM($AI$13:AI2589)</f>
        <v>#N/A</v>
      </c>
      <c r="AK2589" s="92">
        <f t="shared" si="773"/>
        <v>786</v>
      </c>
      <c r="AL2589" s="92">
        <v>678.29082220621967</v>
      </c>
    </row>
    <row r="2590" spans="1:38">
      <c r="A2590" s="93">
        <v>2578</v>
      </c>
      <c r="B2590" s="130">
        <v>40248</v>
      </c>
      <c r="C2590" s="92">
        <v>17.094000000000001</v>
      </c>
      <c r="D2590" s="92">
        <v>18.940000999999999</v>
      </c>
      <c r="E2590" s="92">
        <v>12.5677</v>
      </c>
      <c r="F2590" s="139">
        <f t="shared" si="761"/>
        <v>8.7744237744225018E-4</v>
      </c>
      <c r="G2590" s="140">
        <f t="shared" si="761"/>
        <v>6.0717525833289265E-3</v>
      </c>
      <c r="H2590" s="140">
        <f t="shared" si="761"/>
        <v>-3.9545819839748031E-3</v>
      </c>
      <c r="I2590" s="141">
        <f t="shared" si="779"/>
        <v>21.418677179133024</v>
      </c>
      <c r="J2590" s="142">
        <f t="shared" si="774"/>
        <v>25.232983805016698</v>
      </c>
      <c r="K2590" s="142">
        <f t="shared" si="777"/>
        <v>19.382047789173836</v>
      </c>
      <c r="L2590" s="143">
        <f t="shared" si="775"/>
        <v>14993.074025393116</v>
      </c>
      <c r="M2590" s="137">
        <f t="shared" si="762"/>
        <v>-15139.790283010019</v>
      </c>
      <c r="N2590" s="137">
        <f t="shared" si="763"/>
        <v>29073.071683760754</v>
      </c>
      <c r="O2590" s="143">
        <f t="shared" si="778"/>
        <v>-13.144025393117772</v>
      </c>
      <c r="P2590" s="137">
        <f t="shared" si="776"/>
        <v>91.370283010019193</v>
      </c>
      <c r="Q2590" s="137">
        <f t="shared" si="764"/>
        <v>115.42831623924576</v>
      </c>
      <c r="R2590" s="144">
        <f t="shared" si="765"/>
        <v>193.65457385614718</v>
      </c>
      <c r="T2590" s="92">
        <f t="shared" si="766"/>
        <v>1.6903353535182875E-49</v>
      </c>
      <c r="U2590" s="92">
        <f>SUM($T$13:T2590)</f>
        <v>1.0000000000000007</v>
      </c>
      <c r="V2590" s="92">
        <f t="shared" si="767"/>
        <v>2132</v>
      </c>
      <c r="W2590" s="92">
        <v>343.07849973932753</v>
      </c>
      <c r="Y2590" s="92">
        <f t="shared" si="768"/>
        <v>1.2607186646918097E-19</v>
      </c>
      <c r="Z2590" s="92" t="e">
        <f>SUM($Y$13:Y2590)</f>
        <v>#N/A</v>
      </c>
      <c r="AA2590" s="92">
        <f t="shared" si="769"/>
        <v>791</v>
      </c>
      <c r="AB2590" s="92">
        <v>309.09903229524025</v>
      </c>
      <c r="AD2590" s="92">
        <f t="shared" si="770"/>
        <v>5.195361796622519E-50</v>
      </c>
      <c r="AE2590" s="92" t="e">
        <f>SUM($AD$13:AD2590)</f>
        <v>#N/A</v>
      </c>
      <c r="AF2590" s="92">
        <f t="shared" si="771"/>
        <v>2155</v>
      </c>
      <c r="AG2590" s="92">
        <v>623.58340180772211</v>
      </c>
      <c r="AI2590" s="92">
        <f t="shared" si="772"/>
        <v>1.5243459763971884E-40</v>
      </c>
      <c r="AJ2590" s="92" t="e">
        <f>SUM($AI$13:AI2590)</f>
        <v>#N/A</v>
      </c>
      <c r="AK2590" s="92">
        <f t="shared" si="773"/>
        <v>1730</v>
      </c>
      <c r="AL2590" s="92">
        <v>683.62418740760222</v>
      </c>
    </row>
    <row r="2591" spans="1:38">
      <c r="A2591" s="93">
        <v>2579</v>
      </c>
      <c r="B2591" s="130">
        <v>40247</v>
      </c>
      <c r="C2591" s="92">
        <v>17.056000000000001</v>
      </c>
      <c r="D2591" s="92">
        <v>18.847000000000001</v>
      </c>
      <c r="E2591" s="92">
        <v>12.5868</v>
      </c>
      <c r="F2591" s="139">
        <f t="shared" si="761"/>
        <v>2.2279549718573488E-3</v>
      </c>
      <c r="G2591" s="140">
        <f t="shared" si="761"/>
        <v>4.9345253886559082E-3</v>
      </c>
      <c r="H2591" s="140">
        <f t="shared" si="761"/>
        <v>-1.5174627387422035E-3</v>
      </c>
      <c r="I2591" s="141">
        <f t="shared" si="779"/>
        <v>21.44757801360225</v>
      </c>
      <c r="J2591" s="142">
        <f t="shared" si="774"/>
        <v>25.204461350915263</v>
      </c>
      <c r="K2591" s="142">
        <f t="shared" si="777"/>
        <v>19.429471692566814</v>
      </c>
      <c r="L2591" s="143">
        <f t="shared" si="775"/>
        <v>15013.304609521576</v>
      </c>
      <c r="M2591" s="137">
        <f t="shared" si="762"/>
        <v>-15122.676810549157</v>
      </c>
      <c r="N2591" s="137">
        <f t="shared" si="763"/>
        <v>29144.20753885022</v>
      </c>
      <c r="O2591" s="143">
        <f t="shared" si="778"/>
        <v>-33.37460952157744</v>
      </c>
      <c r="P2591" s="137">
        <f t="shared" si="776"/>
        <v>74.256810549157308</v>
      </c>
      <c r="Q2591" s="137">
        <f t="shared" si="764"/>
        <v>44.292461149780138</v>
      </c>
      <c r="R2591" s="144">
        <f t="shared" si="765"/>
        <v>85.174662177360005</v>
      </c>
      <c r="T2591" s="92">
        <f t="shared" si="766"/>
        <v>2.7604874304636272E-53</v>
      </c>
      <c r="U2591" s="92">
        <f>SUM($T$13:T2591)</f>
        <v>1.0000000000000007</v>
      </c>
      <c r="V2591" s="92">
        <f t="shared" si="767"/>
        <v>2302</v>
      </c>
      <c r="W2591" s="92">
        <v>352.66535756674966</v>
      </c>
      <c r="Y2591" s="92">
        <f t="shared" si="768"/>
        <v>1.1285895271512344E-57</v>
      </c>
      <c r="Z2591" s="92" t="e">
        <f>SUM($Y$13:Y2591)</f>
        <v>#N/A</v>
      </c>
      <c r="AA2591" s="92">
        <f t="shared" si="769"/>
        <v>2499</v>
      </c>
      <c r="AB2591" s="92">
        <v>312.3411733136636</v>
      </c>
      <c r="AD2591" s="92">
        <f t="shared" si="770"/>
        <v>9.8101121200400906E-19</v>
      </c>
      <c r="AE2591" s="92" t="e">
        <f>SUM($AD$13:AD2591)</f>
        <v>#N/A</v>
      </c>
      <c r="AF2591" s="92">
        <f t="shared" si="771"/>
        <v>751</v>
      </c>
      <c r="AG2591" s="92">
        <v>626.27576519163995</v>
      </c>
      <c r="AI2591" s="92">
        <f t="shared" si="772"/>
        <v>1.6903353535182875E-49</v>
      </c>
      <c r="AJ2591" s="92" t="e">
        <f>SUM($AI$13:AI2591)</f>
        <v>#N/A</v>
      </c>
      <c r="AK2591" s="92">
        <f t="shared" si="773"/>
        <v>2132</v>
      </c>
      <c r="AL2591" s="92">
        <v>692.04963462301748</v>
      </c>
    </row>
    <row r="2592" spans="1:38">
      <c r="A2592" s="93">
        <v>2580</v>
      </c>
      <c r="B2592" s="130">
        <v>40246</v>
      </c>
      <c r="C2592" s="92">
        <v>17.007000000000001</v>
      </c>
      <c r="D2592" s="92">
        <v>18.952000000000002</v>
      </c>
      <c r="E2592" s="92">
        <v>12.6236</v>
      </c>
      <c r="F2592" s="139">
        <f t="shared" si="761"/>
        <v>2.8811665784675977E-3</v>
      </c>
      <c r="G2592" s="140">
        <f t="shared" si="761"/>
        <v>-5.5403123680878297E-3</v>
      </c>
      <c r="H2592" s="140">
        <f t="shared" si="761"/>
        <v>-2.9151747520517191E-3</v>
      </c>
      <c r="I2592" s="141">
        <f t="shared" si="779"/>
        <v>21.461556676662546</v>
      </c>
      <c r="J2592" s="142">
        <f t="shared" si="774"/>
        <v>24.941745087589698</v>
      </c>
      <c r="K2592" s="142">
        <f t="shared" si="777"/>
        <v>19.402273614499826</v>
      </c>
      <c r="L2592" s="143">
        <f t="shared" si="775"/>
        <v>15023.089673663782</v>
      </c>
      <c r="M2592" s="137">
        <f t="shared" si="762"/>
        <v>-14965.047052553819</v>
      </c>
      <c r="N2592" s="137">
        <f t="shared" si="763"/>
        <v>29103.410421749741</v>
      </c>
      <c r="O2592" s="143">
        <f t="shared" si="778"/>
        <v>-43.159673663783906</v>
      </c>
      <c r="P2592" s="137">
        <f t="shared" si="776"/>
        <v>-83.37294744618157</v>
      </c>
      <c r="Q2592" s="137">
        <f t="shared" si="764"/>
        <v>85.089578250259365</v>
      </c>
      <c r="R2592" s="144">
        <f t="shared" si="765"/>
        <v>-41.443042859706111</v>
      </c>
      <c r="T2592" s="92">
        <f t="shared" si="766"/>
        <v>2.0837381465074897E-30</v>
      </c>
      <c r="U2592" s="92">
        <f>SUM($T$13:T2592)</f>
        <v>1.0000000000000007</v>
      </c>
      <c r="V2592" s="92">
        <f t="shared" si="767"/>
        <v>1275</v>
      </c>
      <c r="W2592" s="92">
        <v>354.72278555099547</v>
      </c>
      <c r="Y2592" s="92">
        <f t="shared" si="768"/>
        <v>9.7552007028897661E-20</v>
      </c>
      <c r="Z2592" s="92" t="e">
        <f>SUM($Y$13:Y2592)</f>
        <v>#N/A</v>
      </c>
      <c r="AA2592" s="92">
        <f t="shared" si="769"/>
        <v>796</v>
      </c>
      <c r="AB2592" s="92">
        <v>313.80230730514995</v>
      </c>
      <c r="AD2592" s="92">
        <f t="shared" si="770"/>
        <v>3.1305896716625345E-58</v>
      </c>
      <c r="AE2592" s="92" t="e">
        <f>SUM($AD$13:AD2592)</f>
        <v>#N/A</v>
      </c>
      <c r="AF2592" s="92">
        <f t="shared" si="771"/>
        <v>2524</v>
      </c>
      <c r="AG2592" s="92">
        <v>629.16639776724332</v>
      </c>
      <c r="AI2592" s="92">
        <f t="shared" si="772"/>
        <v>1.607063423944547E-58</v>
      </c>
      <c r="AJ2592" s="92" t="e">
        <f>SUM($AI$13:AI2592)</f>
        <v>#N/A</v>
      </c>
      <c r="AK2592" s="92">
        <f t="shared" si="773"/>
        <v>2537</v>
      </c>
      <c r="AL2592" s="92">
        <v>708.99160169093739</v>
      </c>
    </row>
    <row r="2593" spans="1:38">
      <c r="A2593" s="93">
        <v>2581</v>
      </c>
      <c r="B2593" s="130">
        <v>40245</v>
      </c>
      <c r="C2593" s="92">
        <v>17.091000000000001</v>
      </c>
      <c r="D2593" s="92">
        <v>19.059999000000001</v>
      </c>
      <c r="E2593" s="92">
        <v>12.665800000000001</v>
      </c>
      <c r="F2593" s="139">
        <f t="shared" si="761"/>
        <v>-4.9148674741091858E-3</v>
      </c>
      <c r="G2593" s="140">
        <f t="shared" si="761"/>
        <v>-5.6662647254073217E-3</v>
      </c>
      <c r="H2593" s="140">
        <f t="shared" si="761"/>
        <v>-3.3318069131046402E-3</v>
      </c>
      <c r="I2593" s="141">
        <f t="shared" si="779"/>
        <v>21.294722327540811</v>
      </c>
      <c r="J2593" s="142">
        <f t="shared" si="774"/>
        <v>24.938586114301476</v>
      </c>
      <c r="K2593" s="142">
        <f t="shared" si="777"/>
        <v>19.394166369277897</v>
      </c>
      <c r="L2593" s="143">
        <f t="shared" si="775"/>
        <v>14906.305629278568</v>
      </c>
      <c r="M2593" s="137">
        <f t="shared" si="762"/>
        <v>-14963.151668580886</v>
      </c>
      <c r="N2593" s="137">
        <f t="shared" si="763"/>
        <v>29091.249553916845</v>
      </c>
      <c r="O2593" s="143">
        <f t="shared" si="778"/>
        <v>73.624370721430751</v>
      </c>
      <c r="P2593" s="137">
        <f t="shared" si="776"/>
        <v>-85.268331419114475</v>
      </c>
      <c r="Q2593" s="137">
        <f t="shared" si="764"/>
        <v>97.250446083155111</v>
      </c>
      <c r="R2593" s="144">
        <f t="shared" si="765"/>
        <v>85.606485385471387</v>
      </c>
      <c r="T2593" s="92">
        <f t="shared" si="766"/>
        <v>4.5449389120984791E-19</v>
      </c>
      <c r="U2593" s="92">
        <f>SUM($T$13:T2593)</f>
        <v>1.0000000000000007</v>
      </c>
      <c r="V2593" s="92">
        <f t="shared" si="767"/>
        <v>766</v>
      </c>
      <c r="W2593" s="92">
        <v>355.04043502500826</v>
      </c>
      <c r="Y2593" s="92">
        <f t="shared" si="768"/>
        <v>3.7465758739561514E-26</v>
      </c>
      <c r="Z2593" s="92" t="e">
        <f>SUM($Y$13:Y2593)</f>
        <v>#N/A</v>
      </c>
      <c r="AA2593" s="92">
        <f t="shared" si="769"/>
        <v>1084</v>
      </c>
      <c r="AB2593" s="92">
        <v>317.35394674761119</v>
      </c>
      <c r="AD2593" s="92">
        <f t="shared" si="770"/>
        <v>4.454373320379231E-50</v>
      </c>
      <c r="AE2593" s="92" t="e">
        <f>SUM($AD$13:AD2593)</f>
        <v>#N/A</v>
      </c>
      <c r="AF2593" s="92">
        <f t="shared" si="771"/>
        <v>2158</v>
      </c>
      <c r="AG2593" s="92">
        <v>659.88048726953275</v>
      </c>
      <c r="AI2593" s="92">
        <f t="shared" si="772"/>
        <v>3.2743737056271269E-50</v>
      </c>
      <c r="AJ2593" s="92" t="e">
        <f>SUM($AI$13:AI2593)</f>
        <v>#N/A</v>
      </c>
      <c r="AK2593" s="92">
        <f t="shared" si="773"/>
        <v>2164</v>
      </c>
      <c r="AL2593" s="92">
        <v>709.13801108178632</v>
      </c>
    </row>
    <row r="2594" spans="1:38">
      <c r="A2594" s="93">
        <v>2582</v>
      </c>
      <c r="B2594" s="130">
        <v>40242</v>
      </c>
      <c r="C2594" s="92">
        <v>17.077998999999998</v>
      </c>
      <c r="D2594" s="92">
        <v>19.096001000000001</v>
      </c>
      <c r="E2594" s="92">
        <v>12.6241</v>
      </c>
      <c r="F2594" s="139">
        <f t="shared" si="761"/>
        <v>7.6127185626395644E-4</v>
      </c>
      <c r="G2594" s="140">
        <f t="shared" si="761"/>
        <v>-1.8853161978782396E-3</v>
      </c>
      <c r="H2594" s="140">
        <f t="shared" si="761"/>
        <v>3.3032057730848496E-3</v>
      </c>
      <c r="I2594" s="141">
        <f t="shared" si="779"/>
        <v>21.416191141596862</v>
      </c>
      <c r="J2594" s="142">
        <f t="shared" si="774"/>
        <v>25.033414950035876</v>
      </c>
      <c r="K2594" s="142">
        <f t="shared" si="777"/>
        <v>19.523277081138456</v>
      </c>
      <c r="L2594" s="143">
        <f t="shared" si="775"/>
        <v>14991.333799117803</v>
      </c>
      <c r="M2594" s="137">
        <f t="shared" si="762"/>
        <v>-15020.048970021526</v>
      </c>
      <c r="N2594" s="137">
        <f t="shared" si="763"/>
        <v>29284.915621707685</v>
      </c>
      <c r="O2594" s="143">
        <f t="shared" si="778"/>
        <v>-11.403799117804738</v>
      </c>
      <c r="P2594" s="137">
        <f t="shared" si="776"/>
        <v>-28.371029978474326</v>
      </c>
      <c r="Q2594" s="137">
        <f t="shared" si="764"/>
        <v>-96.415621707685204</v>
      </c>
      <c r="R2594" s="144">
        <f t="shared" si="765"/>
        <v>-136.19045080396427</v>
      </c>
      <c r="T2594" s="92">
        <f t="shared" si="766"/>
        <v>4.3799920918130427E-53</v>
      </c>
      <c r="U2594" s="92">
        <f>SUM($T$13:T2594)</f>
        <v>1.0000000000000007</v>
      </c>
      <c r="V2594" s="92">
        <f t="shared" si="767"/>
        <v>2293</v>
      </c>
      <c r="W2594" s="92">
        <v>365.18064093184876</v>
      </c>
      <c r="Y2594" s="92">
        <f t="shared" si="768"/>
        <v>1.6864103727261125E-22</v>
      </c>
      <c r="Z2594" s="92" t="e">
        <f>SUM($Y$13:Y2594)</f>
        <v>#N/A</v>
      </c>
      <c r="AA2594" s="92">
        <f t="shared" si="769"/>
        <v>920</v>
      </c>
      <c r="AB2594" s="92">
        <v>322.63426933600749</v>
      </c>
      <c r="AD2594" s="92">
        <f t="shared" si="770"/>
        <v>2.7916521199578877E-51</v>
      </c>
      <c r="AE2594" s="92" t="e">
        <f>SUM($AD$13:AD2594)</f>
        <v>#N/A</v>
      </c>
      <c r="AF2594" s="92">
        <f t="shared" si="771"/>
        <v>2212</v>
      </c>
      <c r="AG2594" s="92">
        <v>674.28424974431618</v>
      </c>
      <c r="AI2594" s="92">
        <f t="shared" si="772"/>
        <v>1.978017870448172E-21</v>
      </c>
      <c r="AJ2594" s="92" t="e">
        <f>SUM($AI$13:AI2594)</f>
        <v>#N/A</v>
      </c>
      <c r="AK2594" s="92">
        <f t="shared" si="773"/>
        <v>872</v>
      </c>
      <c r="AL2594" s="92">
        <v>714.07385912937207</v>
      </c>
    </row>
    <row r="2595" spans="1:38">
      <c r="A2595" s="93">
        <v>2583</v>
      </c>
      <c r="B2595" s="130">
        <v>40241</v>
      </c>
      <c r="C2595" s="92">
        <v>17.108999000000001</v>
      </c>
      <c r="D2595" s="92">
        <v>19.100999999999999</v>
      </c>
      <c r="E2595" s="92">
        <v>12.7075</v>
      </c>
      <c r="F2595" s="139">
        <f t="shared" si="761"/>
        <v>-1.8119119651595073E-3</v>
      </c>
      <c r="G2595" s="140">
        <f t="shared" si="761"/>
        <v>-2.617140463848644E-4</v>
      </c>
      <c r="H2595" s="140">
        <f t="shared" si="761"/>
        <v>-6.5630533149714232E-3</v>
      </c>
      <c r="I2595" s="141">
        <f t="shared" si="779"/>
        <v>21.361125265136781</v>
      </c>
      <c r="J2595" s="142">
        <f t="shared" si="774"/>
        <v>25.074136028516836</v>
      </c>
      <c r="K2595" s="142">
        <f t="shared" si="777"/>
        <v>19.331289545543971</v>
      </c>
      <c r="L2595" s="143">
        <f t="shared" si="775"/>
        <v>14952.787685595747</v>
      </c>
      <c r="M2595" s="137">
        <f t="shared" si="762"/>
        <v>-15044.481617110101</v>
      </c>
      <c r="N2595" s="137">
        <f t="shared" si="763"/>
        <v>28996.934318315954</v>
      </c>
      <c r="O2595" s="143">
        <f t="shared" si="778"/>
        <v>27.14231440425101</v>
      </c>
      <c r="P2595" s="137">
        <f t="shared" si="776"/>
        <v>-3.9383828898990032</v>
      </c>
      <c r="Q2595" s="137">
        <f t="shared" si="764"/>
        <v>191.56568168404556</v>
      </c>
      <c r="R2595" s="144">
        <f t="shared" si="765"/>
        <v>214.76961319839756</v>
      </c>
      <c r="T2595" s="92">
        <f t="shared" si="766"/>
        <v>9.5072958600352257E-52</v>
      </c>
      <c r="U2595" s="92">
        <f>SUM($T$13:T2595)</f>
        <v>1.0000000000000007</v>
      </c>
      <c r="V2595" s="92">
        <f t="shared" si="767"/>
        <v>2233</v>
      </c>
      <c r="W2595" s="92">
        <v>366.94102963967634</v>
      </c>
      <c r="Y2595" s="92">
        <f t="shared" si="768"/>
        <v>6.0596142838577258E-50</v>
      </c>
      <c r="Z2595" s="92" t="e">
        <f>SUM($Y$13:Y2595)</f>
        <v>#N/A</v>
      </c>
      <c r="AA2595" s="92">
        <f t="shared" si="769"/>
        <v>2152</v>
      </c>
      <c r="AB2595" s="92">
        <v>335.46136724213466</v>
      </c>
      <c r="AD2595" s="92">
        <f t="shared" si="770"/>
        <v>1.5243459763971884E-40</v>
      </c>
      <c r="AE2595" s="92" t="e">
        <f>SUM($AD$13:AD2595)</f>
        <v>#N/A</v>
      </c>
      <c r="AF2595" s="92">
        <f t="shared" si="771"/>
        <v>1730</v>
      </c>
      <c r="AG2595" s="92">
        <v>675.66599721383682</v>
      </c>
      <c r="AI2595" s="92">
        <f t="shared" si="772"/>
        <v>3.3196735896006829E-11</v>
      </c>
      <c r="AJ2595" s="92" t="e">
        <f>SUM($AI$13:AI2595)</f>
        <v>#N/A</v>
      </c>
      <c r="AK2595" s="92">
        <f t="shared" si="773"/>
        <v>413</v>
      </c>
      <c r="AL2595" s="92">
        <v>718.69960602500396</v>
      </c>
    </row>
    <row r="2596" spans="1:38">
      <c r="A2596" s="93">
        <v>2584</v>
      </c>
      <c r="B2596" s="130">
        <v>40240</v>
      </c>
      <c r="C2596" s="92">
        <v>17.271000000000001</v>
      </c>
      <c r="D2596" s="92">
        <v>19.177999</v>
      </c>
      <c r="E2596" s="92">
        <v>12.6991</v>
      </c>
      <c r="F2596" s="139">
        <f t="shared" si="761"/>
        <v>-9.3799432574835917E-3</v>
      </c>
      <c r="G2596" s="140">
        <f t="shared" si="761"/>
        <v>-4.0149652734886576E-3</v>
      </c>
      <c r="H2596" s="140">
        <f t="shared" si="761"/>
        <v>6.6146419825030556E-4</v>
      </c>
      <c r="I2596" s="141">
        <f t="shared" si="779"/>
        <v>21.199170152284175</v>
      </c>
      <c r="J2596" s="142">
        <f t="shared" si="774"/>
        <v>24.980001860465212</v>
      </c>
      <c r="K2596" s="142">
        <f t="shared" si="777"/>
        <v>19.471871431833751</v>
      </c>
      <c r="L2596" s="143">
        <f t="shared" si="775"/>
        <v>14839.419106598923</v>
      </c>
      <c r="M2596" s="137">
        <f t="shared" si="762"/>
        <v>-14988.001116279127</v>
      </c>
      <c r="N2596" s="137">
        <f t="shared" si="763"/>
        <v>29207.807147750627</v>
      </c>
      <c r="O2596" s="143">
        <f t="shared" si="778"/>
        <v>140.51089340107501</v>
      </c>
      <c r="P2596" s="137">
        <f t="shared" si="776"/>
        <v>-60.418883720873055</v>
      </c>
      <c r="Q2596" s="137">
        <f t="shared" si="764"/>
        <v>-19.307147750627337</v>
      </c>
      <c r="R2596" s="144">
        <f t="shared" si="765"/>
        <v>60.784861929574618</v>
      </c>
      <c r="T2596" s="92">
        <f t="shared" si="766"/>
        <v>9.5997397551044033E-32</v>
      </c>
      <c r="U2596" s="92">
        <f>SUM($T$13:T2596)</f>
        <v>1.0000000000000007</v>
      </c>
      <c r="V2596" s="92">
        <f t="shared" si="767"/>
        <v>1335</v>
      </c>
      <c r="W2596" s="92">
        <v>372.6593102663337</v>
      </c>
      <c r="Y2596" s="92">
        <f t="shared" si="768"/>
        <v>1.8911593093198779E-29</v>
      </c>
      <c r="Z2596" s="92" t="e">
        <f>SUM($Y$13:Y2596)</f>
        <v>#N/A</v>
      </c>
      <c r="AA2596" s="92">
        <f t="shared" si="769"/>
        <v>1232</v>
      </c>
      <c r="AB2596" s="92">
        <v>347.37203526231679</v>
      </c>
      <c r="AD2596" s="92">
        <f t="shared" si="770"/>
        <v>3.3196735896006829E-11</v>
      </c>
      <c r="AE2596" s="92" t="e">
        <f>SUM($AD$13:AD2596)</f>
        <v>#N/A</v>
      </c>
      <c r="AF2596" s="92">
        <f t="shared" si="771"/>
        <v>413</v>
      </c>
      <c r="AG2596" s="92">
        <v>688.19297930309767</v>
      </c>
      <c r="AI2596" s="92">
        <f t="shared" si="772"/>
        <v>5.679151467905533E-25</v>
      </c>
      <c r="AJ2596" s="92" t="e">
        <f>SUM($AI$13:AI2596)</f>
        <v>#N/A</v>
      </c>
      <c r="AK2596" s="92">
        <f t="shared" si="773"/>
        <v>1031</v>
      </c>
      <c r="AL2596" s="92">
        <v>728.63849786940409</v>
      </c>
    </row>
    <row r="2597" spans="1:38">
      <c r="A2597" s="93">
        <v>2585</v>
      </c>
      <c r="B2597" s="130">
        <v>40239</v>
      </c>
      <c r="C2597" s="92">
        <v>17.100000000000001</v>
      </c>
      <c r="D2597" s="92">
        <v>19.113001000000001</v>
      </c>
      <c r="E2597" s="92">
        <v>12.7286</v>
      </c>
      <c r="F2597" s="139">
        <f t="shared" si="761"/>
        <v>1.0000000000000009E-2</v>
      </c>
      <c r="G2597" s="140">
        <f t="shared" si="761"/>
        <v>3.4007218437335229E-3</v>
      </c>
      <c r="H2597" s="140">
        <f t="shared" si="761"/>
        <v>-2.3176154486747036E-3</v>
      </c>
      <c r="I2597" s="141">
        <f t="shared" si="779"/>
        <v>21.613899</v>
      </c>
      <c r="J2597" s="142">
        <f t="shared" si="774"/>
        <v>25.165992484346127</v>
      </c>
      <c r="K2597" s="142">
        <f t="shared" si="777"/>
        <v>19.41390152098424</v>
      </c>
      <c r="L2597" s="143">
        <f t="shared" si="775"/>
        <v>15129.729300000001</v>
      </c>
      <c r="M2597" s="137">
        <f t="shared" si="762"/>
        <v>-15099.595490607677</v>
      </c>
      <c r="N2597" s="137">
        <f t="shared" si="763"/>
        <v>29120.85228147636</v>
      </c>
      <c r="O2597" s="143">
        <f t="shared" si="778"/>
        <v>-149.7993000000024</v>
      </c>
      <c r="P2597" s="137">
        <f t="shared" si="776"/>
        <v>51.175490607676693</v>
      </c>
      <c r="Q2597" s="137">
        <f t="shared" si="764"/>
        <v>67.647718523639924</v>
      </c>
      <c r="R2597" s="144">
        <f t="shared" si="765"/>
        <v>-30.976090868685787</v>
      </c>
      <c r="T2597" s="92">
        <f t="shared" si="766"/>
        <v>2.08212407415597E-21</v>
      </c>
      <c r="U2597" s="92">
        <f>SUM($T$13:T2597)</f>
        <v>1.0000000000000007</v>
      </c>
      <c r="V2597" s="92">
        <f t="shared" si="767"/>
        <v>871</v>
      </c>
      <c r="W2597" s="92">
        <v>416.53288453799541</v>
      </c>
      <c r="Y2597" s="92">
        <f t="shared" si="768"/>
        <v>7.9456719425081088E-20</v>
      </c>
      <c r="Z2597" s="92" t="e">
        <f>SUM($Y$13:Y2597)</f>
        <v>#N/A</v>
      </c>
      <c r="AA2597" s="92">
        <f t="shared" si="769"/>
        <v>800</v>
      </c>
      <c r="AB2597" s="92">
        <v>354.3440694668825</v>
      </c>
      <c r="AD2597" s="92">
        <f t="shared" si="770"/>
        <v>3.0932433462137268E-51</v>
      </c>
      <c r="AE2597" s="92" t="e">
        <f>SUM($AD$13:AD2597)</f>
        <v>#N/A</v>
      </c>
      <c r="AF2597" s="92">
        <f t="shared" si="771"/>
        <v>2210</v>
      </c>
      <c r="AG2597" s="92">
        <v>697.81170690957879</v>
      </c>
      <c r="AI2597" s="92">
        <f t="shared" si="772"/>
        <v>8.7547884753256085E-21</v>
      </c>
      <c r="AJ2597" s="92" t="e">
        <f>SUM($AI$13:AI2597)</f>
        <v>#N/A</v>
      </c>
      <c r="AK2597" s="92">
        <f t="shared" si="773"/>
        <v>843</v>
      </c>
      <c r="AL2597" s="92">
        <v>731.81006700101716</v>
      </c>
    </row>
    <row r="2598" spans="1:38">
      <c r="A2598" s="93">
        <v>2586</v>
      </c>
      <c r="B2598" s="130">
        <v>40238</v>
      </c>
      <c r="C2598" s="92">
        <v>17.068000999999999</v>
      </c>
      <c r="D2598" s="92">
        <v>19.063998999999999</v>
      </c>
      <c r="E2598" s="92">
        <v>12.7293</v>
      </c>
      <c r="F2598" s="139">
        <f t="shared" si="761"/>
        <v>1.8747948280528615E-3</v>
      </c>
      <c r="G2598" s="140">
        <f t="shared" si="761"/>
        <v>2.5703945955934948E-3</v>
      </c>
      <c r="H2598" s="140">
        <f t="shared" si="761"/>
        <v>-5.4991240680979381E-5</v>
      </c>
      <c r="I2598" s="141">
        <f t="shared" si="779"/>
        <v>21.440020421840849</v>
      </c>
      <c r="J2598" s="142">
        <f t="shared" si="774"/>
        <v>25.145167295733703</v>
      </c>
      <c r="K2598" s="142">
        <f t="shared" si="777"/>
        <v>19.457929925447587</v>
      </c>
      <c r="L2598" s="143">
        <f t="shared" si="775"/>
        <v>15008.014295288594</v>
      </c>
      <c r="M2598" s="137">
        <f t="shared" si="762"/>
        <v>-15087.100377440222</v>
      </c>
      <c r="N2598" s="137">
        <f t="shared" si="763"/>
        <v>29186.89488817138</v>
      </c>
      <c r="O2598" s="143">
        <f t="shared" si="778"/>
        <v>-28.084295288595968</v>
      </c>
      <c r="P2598" s="137">
        <f t="shared" si="776"/>
        <v>38.680377440221491</v>
      </c>
      <c r="Q2598" s="137">
        <f t="shared" si="764"/>
        <v>1.605111828619556</v>
      </c>
      <c r="R2598" s="144">
        <f t="shared" si="765"/>
        <v>12.20119398024508</v>
      </c>
      <c r="T2598" s="92">
        <f t="shared" si="766"/>
        <v>8.7547884753256085E-21</v>
      </c>
      <c r="U2598" s="92">
        <f>SUM($T$13:T2598)</f>
        <v>1.0000000000000007</v>
      </c>
      <c r="V2598" s="92">
        <f t="shared" si="767"/>
        <v>843</v>
      </c>
      <c r="W2598" s="92">
        <v>448.73842572385001</v>
      </c>
      <c r="Y2598" s="92">
        <f t="shared" si="768"/>
        <v>1.1900562488632775E-11</v>
      </c>
      <c r="Z2598" s="92" t="e">
        <f>SUM($Y$13:Y2598)</f>
        <v>#N/A</v>
      </c>
      <c r="AA2598" s="92">
        <f t="shared" si="769"/>
        <v>433</v>
      </c>
      <c r="AB2598" s="92">
        <v>357.43118258001414</v>
      </c>
      <c r="AD2598" s="92">
        <f t="shared" si="770"/>
        <v>8.7547884753256085E-21</v>
      </c>
      <c r="AE2598" s="92" t="e">
        <f>SUM($AD$13:AD2598)</f>
        <v>#N/A</v>
      </c>
      <c r="AF2598" s="92">
        <f t="shared" si="771"/>
        <v>843</v>
      </c>
      <c r="AG2598" s="92">
        <v>707.19986849372435</v>
      </c>
      <c r="AI2598" s="92" t="e">
        <f t="shared" si="772"/>
        <v>#N/A</v>
      </c>
      <c r="AJ2598" s="92" t="e">
        <f>SUM($AI$13:AI2598)</f>
        <v>#N/A</v>
      </c>
      <c r="AK2598" s="92" t="e">
        <f t="shared" si="773"/>
        <v>#N/A</v>
      </c>
      <c r="AL2598" s="92">
        <v>773.02888890071881</v>
      </c>
    </row>
    <row r="2599" spans="1:38">
      <c r="A2599" s="93">
        <v>2587</v>
      </c>
      <c r="B2599" s="130">
        <v>40235</v>
      </c>
      <c r="C2599" s="92">
        <v>17.278998999999999</v>
      </c>
      <c r="D2599" s="92">
        <v>19.454999999999998</v>
      </c>
      <c r="E2599" s="92">
        <v>12.7684</v>
      </c>
      <c r="F2599" s="139">
        <f t="shared" si="761"/>
        <v>-1.221123978304528E-2</v>
      </c>
      <c r="G2599" s="140">
        <f t="shared" si="761"/>
        <v>-2.0097712670264722E-2</v>
      </c>
      <c r="H2599" s="140">
        <f t="shared" si="761"/>
        <v>-3.0622474233262809E-3</v>
      </c>
      <c r="I2599" s="141">
        <f t="shared" si="779"/>
        <v>21.138580689766808</v>
      </c>
      <c r="J2599" s="142">
        <f t="shared" si="774"/>
        <v>24.57663529783089</v>
      </c>
      <c r="K2599" s="142">
        <f t="shared" si="777"/>
        <v>19.399411727389495</v>
      </c>
      <c r="L2599" s="143">
        <f t="shared" si="775"/>
        <v>14797.006482836765</v>
      </c>
      <c r="M2599" s="137">
        <f t="shared" si="762"/>
        <v>-14745.981178698534</v>
      </c>
      <c r="N2599" s="137">
        <f t="shared" si="763"/>
        <v>29099.117591084243</v>
      </c>
      <c r="O2599" s="143">
        <f t="shared" si="778"/>
        <v>182.92351716323356</v>
      </c>
      <c r="P2599" s="137">
        <f t="shared" si="776"/>
        <v>-302.43882130146631</v>
      </c>
      <c r="Q2599" s="137">
        <f t="shared" si="764"/>
        <v>89.382408915756969</v>
      </c>
      <c r="R2599" s="144">
        <f t="shared" si="765"/>
        <v>-30.132895222475781</v>
      </c>
      <c r="T2599" s="92">
        <f t="shared" si="766"/>
        <v>5.9780541767426678E-25</v>
      </c>
      <c r="U2599" s="92">
        <f>SUM($T$13:T2599)</f>
        <v>1.0000000000000007</v>
      </c>
      <c r="V2599" s="92">
        <f t="shared" si="767"/>
        <v>1030</v>
      </c>
      <c r="W2599" s="92">
        <v>463.2197990142231</v>
      </c>
      <c r="Y2599" s="92">
        <f t="shared" si="768"/>
        <v>3.5365828677818871E-18</v>
      </c>
      <c r="Z2599" s="92" t="e">
        <f>SUM($Y$13:Y2599)</f>
        <v>#N/A</v>
      </c>
      <c r="AA2599" s="92">
        <f t="shared" si="769"/>
        <v>726</v>
      </c>
      <c r="AB2599" s="92">
        <v>420.63446685635245</v>
      </c>
      <c r="AD2599" s="92">
        <f t="shared" si="770"/>
        <v>6.5082288136710556E-19</v>
      </c>
      <c r="AE2599" s="92" t="e">
        <f>SUM($AD$13:AD2599)</f>
        <v>#N/A</v>
      </c>
      <c r="AF2599" s="92">
        <f t="shared" si="771"/>
        <v>759</v>
      </c>
      <c r="AG2599" s="92">
        <v>729.59211730064999</v>
      </c>
      <c r="AI2599" s="92">
        <f t="shared" si="772"/>
        <v>2.6669978480689554E-50</v>
      </c>
      <c r="AJ2599" s="92" t="e">
        <f>SUM($AI$13:AI2599)</f>
        <v>#N/A</v>
      </c>
      <c r="AK2599" s="92">
        <f t="shared" si="773"/>
        <v>2168</v>
      </c>
      <c r="AL2599" s="92">
        <v>871.21429381941198</v>
      </c>
    </row>
    <row r="2600" spans="1:38">
      <c r="A2600" s="93">
        <v>2588</v>
      </c>
      <c r="B2600" s="130">
        <v>40234</v>
      </c>
      <c r="C2600" s="92">
        <v>17.18</v>
      </c>
      <c r="D2600" s="92">
        <v>19.489999999999998</v>
      </c>
      <c r="E2600" s="92">
        <v>12.792999999999999</v>
      </c>
      <c r="F2600" s="139">
        <f t="shared" si="761"/>
        <v>5.7624563445866084E-3</v>
      </c>
      <c r="G2600" s="140">
        <f t="shared" si="761"/>
        <v>-1.7957927142123742E-3</v>
      </c>
      <c r="H2600" s="140">
        <f t="shared" si="761"/>
        <v>-1.9229266004846535E-3</v>
      </c>
      <c r="I2600" s="141">
        <f t="shared" si="779"/>
        <v>21.523215989528516</v>
      </c>
      <c r="J2600" s="142">
        <f t="shared" si="774"/>
        <v>25.035660261672653</v>
      </c>
      <c r="K2600" s="142">
        <f t="shared" si="777"/>
        <v>19.421581771281168</v>
      </c>
      <c r="L2600" s="143">
        <f t="shared" si="775"/>
        <v>15066.251192669961</v>
      </c>
      <c r="M2600" s="137">
        <f t="shared" si="762"/>
        <v>-15021.396157003592</v>
      </c>
      <c r="N2600" s="137">
        <f t="shared" si="763"/>
        <v>29132.372656921754</v>
      </c>
      <c r="O2600" s="143">
        <f t="shared" si="778"/>
        <v>-86.321192669962329</v>
      </c>
      <c r="P2600" s="137">
        <f t="shared" si="776"/>
        <v>-27.023842996408348</v>
      </c>
      <c r="Q2600" s="137">
        <f t="shared" si="764"/>
        <v>56.127343078245758</v>
      </c>
      <c r="R2600" s="144">
        <f t="shared" si="765"/>
        <v>-57.217692588124919</v>
      </c>
      <c r="T2600" s="92">
        <f t="shared" si="766"/>
        <v>8.0416041460437892E-27</v>
      </c>
      <c r="U2600" s="92">
        <f>SUM($T$13:T2600)</f>
        <v>1.0000000000000007</v>
      </c>
      <c r="V2600" s="92">
        <f t="shared" si="767"/>
        <v>1114</v>
      </c>
      <c r="W2600" s="92">
        <v>479.08567295224748</v>
      </c>
      <c r="Y2600" s="92">
        <f t="shared" si="768"/>
        <v>3.0932433462137268E-51</v>
      </c>
      <c r="Z2600" s="92" t="e">
        <f>SUM($Y$13:Y2600)</f>
        <v>#N/A</v>
      </c>
      <c r="AA2600" s="92">
        <f t="shared" si="769"/>
        <v>2210</v>
      </c>
      <c r="AB2600" s="92">
        <v>480.58752452541739</v>
      </c>
      <c r="AD2600" s="92">
        <f t="shared" si="770"/>
        <v>1.978017870448172E-21</v>
      </c>
      <c r="AE2600" s="92" t="e">
        <f>SUM($AD$13:AD2600)</f>
        <v>#N/A</v>
      </c>
      <c r="AF2600" s="92">
        <f t="shared" si="771"/>
        <v>872</v>
      </c>
      <c r="AG2600" s="92">
        <v>742.71885365415073</v>
      </c>
      <c r="AI2600" s="92">
        <f t="shared" si="772"/>
        <v>1.6148576386430825E-48</v>
      </c>
      <c r="AJ2600" s="92" t="e">
        <f>SUM($AI$13:AI2600)</f>
        <v>#N/A</v>
      </c>
      <c r="AK2600" s="92">
        <f t="shared" si="773"/>
        <v>2088</v>
      </c>
      <c r="AL2600" s="92">
        <v>968.38511727844343</v>
      </c>
    </row>
    <row r="2601" spans="1:38">
      <c r="A2601" s="93">
        <v>2589</v>
      </c>
      <c r="B2601" s="130">
        <v>40233</v>
      </c>
      <c r="C2601" s="92">
        <v>17.297999999999998</v>
      </c>
      <c r="D2601" s="92">
        <v>19.733000000000001</v>
      </c>
      <c r="E2601" s="92">
        <v>12.802300000000001</v>
      </c>
      <c r="F2601" s="139">
        <f t="shared" si="761"/>
        <v>-6.8215978725862936E-3</v>
      </c>
      <c r="G2601" s="140">
        <f t="shared" si="761"/>
        <v>-1.2314397202655591E-2</v>
      </c>
      <c r="H2601" s="140">
        <f t="shared" si="761"/>
        <v>-7.2643196925559206E-4</v>
      </c>
      <c r="I2601" s="141">
        <f t="shared" si="779"/>
        <v>21.253918487686441</v>
      </c>
      <c r="J2601" s="142">
        <f t="shared" si="774"/>
        <v>24.771846298079357</v>
      </c>
      <c r="K2601" s="142">
        <f t="shared" si="777"/>
        <v>19.444864360310255</v>
      </c>
      <c r="L2601" s="143">
        <f t="shared" si="775"/>
        <v>14877.742941380509</v>
      </c>
      <c r="M2601" s="137">
        <f t="shared" si="762"/>
        <v>-14863.107778847614</v>
      </c>
      <c r="N2601" s="137">
        <f t="shared" si="763"/>
        <v>29167.296540465384</v>
      </c>
      <c r="O2601" s="143">
        <f t="shared" si="778"/>
        <v>102.18705861948911</v>
      </c>
      <c r="P2601" s="137">
        <f t="shared" si="776"/>
        <v>-185.31222115238597</v>
      </c>
      <c r="Q2601" s="137">
        <f t="shared" si="764"/>
        <v>21.203459534615831</v>
      </c>
      <c r="R2601" s="144">
        <f t="shared" si="765"/>
        <v>-61.921702998281035</v>
      </c>
      <c r="T2601" s="92">
        <f t="shared" si="766"/>
        <v>9.8177169649841552E-28</v>
      </c>
      <c r="U2601" s="92">
        <f>SUM($T$13:T2601)</f>
        <v>1.0000000000000007</v>
      </c>
      <c r="V2601" s="92">
        <f t="shared" si="767"/>
        <v>1155</v>
      </c>
      <c r="W2601" s="92">
        <v>489.251003609279</v>
      </c>
      <c r="Y2601" s="92">
        <f t="shared" si="768"/>
        <v>2.4678146557982323E-9</v>
      </c>
      <c r="Z2601" s="92" t="e">
        <f>SUM($Y$13:Y2601)</f>
        <v>#N/A</v>
      </c>
      <c r="AA2601" s="92">
        <f t="shared" si="769"/>
        <v>329</v>
      </c>
      <c r="AB2601" s="92">
        <v>494.82967533990632</v>
      </c>
      <c r="AD2601" s="92">
        <f t="shared" si="770"/>
        <v>5.679151467905533E-25</v>
      </c>
      <c r="AE2601" s="92" t="e">
        <f>SUM($AD$13:AD2601)</f>
        <v>#N/A</v>
      </c>
      <c r="AF2601" s="92">
        <f t="shared" si="771"/>
        <v>1031</v>
      </c>
      <c r="AG2601" s="92">
        <v>842.63310534855191</v>
      </c>
      <c r="AI2601" s="92">
        <f t="shared" si="772"/>
        <v>4.454373320379231E-50</v>
      </c>
      <c r="AJ2601" s="92" t="e">
        <f>SUM($AI$13:AI2601)</f>
        <v>#N/A</v>
      </c>
      <c r="AK2601" s="92">
        <f t="shared" si="773"/>
        <v>2158</v>
      </c>
      <c r="AL2601" s="92">
        <v>999.18209556579859</v>
      </c>
    </row>
    <row r="2602" spans="1:38">
      <c r="A2602" s="93">
        <v>2590</v>
      </c>
      <c r="B2602" s="130">
        <v>40232</v>
      </c>
      <c r="C2602" s="92">
        <v>17.254999000000002</v>
      </c>
      <c r="D2602" s="92">
        <v>19.954000000000001</v>
      </c>
      <c r="E2602" s="92">
        <v>12.921900000000001</v>
      </c>
      <c r="F2602" s="139">
        <f t="shared" si="761"/>
        <v>2.4920893939197608E-3</v>
      </c>
      <c r="G2602" s="140">
        <f t="shared" si="761"/>
        <v>-1.1075473589255314E-2</v>
      </c>
      <c r="H2602" s="140">
        <f t="shared" si="761"/>
        <v>-9.2556048259156976E-3</v>
      </c>
      <c r="I2602" s="141">
        <f t="shared" si="779"/>
        <v>21.453230463820944</v>
      </c>
      <c r="J2602" s="142">
        <f t="shared" si="774"/>
        <v>24.802919369549965</v>
      </c>
      <c r="K2602" s="142">
        <f t="shared" si="777"/>
        <v>19.278895185692505</v>
      </c>
      <c r="L2602" s="143">
        <f t="shared" si="775"/>
        <v>15017.261324674661</v>
      </c>
      <c r="M2602" s="137">
        <f t="shared" si="762"/>
        <v>-14881.75162172998</v>
      </c>
      <c r="N2602" s="137">
        <f t="shared" si="763"/>
        <v>28918.342778538758</v>
      </c>
      <c r="O2602" s="143">
        <f t="shared" si="778"/>
        <v>-37.331324674662028</v>
      </c>
      <c r="P2602" s="137">
        <f t="shared" si="776"/>
        <v>-166.66837827002018</v>
      </c>
      <c r="Q2602" s="137">
        <f t="shared" si="764"/>
        <v>270.15722146124244</v>
      </c>
      <c r="R2602" s="144">
        <f t="shared" si="765"/>
        <v>66.157518516560231</v>
      </c>
      <c r="T2602" s="92">
        <f t="shared" si="766"/>
        <v>3.6428871864845103E-31</v>
      </c>
      <c r="U2602" s="92">
        <f>SUM($T$13:T2602)</f>
        <v>1.0000000000000007</v>
      </c>
      <c r="V2602" s="92">
        <f t="shared" si="767"/>
        <v>1309</v>
      </c>
      <c r="W2602" s="92">
        <v>499.97198973042396</v>
      </c>
      <c r="Y2602" s="92">
        <f t="shared" si="768"/>
        <v>1.0748583544111058E-20</v>
      </c>
      <c r="Z2602" s="92" t="e">
        <f>SUM($Y$13:Y2602)</f>
        <v>#N/A</v>
      </c>
      <c r="AA2602" s="92">
        <f t="shared" si="769"/>
        <v>839</v>
      </c>
      <c r="AB2602" s="92">
        <v>647.17302384757022</v>
      </c>
      <c r="AD2602" s="92">
        <f t="shared" si="770"/>
        <v>1.607063423944547E-58</v>
      </c>
      <c r="AE2602" s="92" t="e">
        <f>SUM($AD$13:AD2602)</f>
        <v>#N/A</v>
      </c>
      <c r="AF2602" s="92">
        <f t="shared" si="771"/>
        <v>2537</v>
      </c>
      <c r="AG2602" s="92">
        <v>855.64666224752</v>
      </c>
      <c r="AI2602" s="92">
        <f t="shared" si="772"/>
        <v>1.5169886220827418E-50</v>
      </c>
      <c r="AJ2602" s="92" t="e">
        <f>SUM($AI$13:AI2602)</f>
        <v>#N/A</v>
      </c>
      <c r="AK2602" s="92">
        <f t="shared" si="773"/>
        <v>2179</v>
      </c>
      <c r="AL2602" s="92">
        <v>1086.0315995104229</v>
      </c>
    </row>
    <row r="2603" spans="1:38">
      <c r="A2603" s="93">
        <v>2591</v>
      </c>
      <c r="B2603" s="130">
        <v>40231</v>
      </c>
      <c r="C2603" s="92">
        <v>17.242999999999999</v>
      </c>
      <c r="D2603" s="92">
        <v>19.818999999999999</v>
      </c>
      <c r="E2603" s="92">
        <v>12.805400000000001</v>
      </c>
      <c r="F2603" s="139">
        <f t="shared" si="761"/>
        <v>6.9587658760084103E-4</v>
      </c>
      <c r="G2603" s="140">
        <f t="shared" si="761"/>
        <v>6.8116453907867136E-3</v>
      </c>
      <c r="H2603" s="140">
        <f t="shared" si="761"/>
        <v>9.0977243975198796E-3</v>
      </c>
      <c r="I2603" s="141">
        <f t="shared" si="779"/>
        <v>21.414791689386998</v>
      </c>
      <c r="J2603" s="142">
        <f t="shared" si="774"/>
        <v>25.251540834552703</v>
      </c>
      <c r="K2603" s="142">
        <f t="shared" si="777"/>
        <v>19.636032619051338</v>
      </c>
      <c r="L2603" s="143">
        <f t="shared" si="775"/>
        <v>14990.354182570898</v>
      </c>
      <c r="M2603" s="137">
        <f t="shared" si="762"/>
        <v>-15150.924500731622</v>
      </c>
      <c r="N2603" s="137">
        <f t="shared" si="763"/>
        <v>29454.048928577009</v>
      </c>
      <c r="O2603" s="143">
        <f t="shared" si="778"/>
        <v>-10.424182570899575</v>
      </c>
      <c r="P2603" s="137">
        <f t="shared" si="776"/>
        <v>102.5045007316221</v>
      </c>
      <c r="Q2603" s="137">
        <f t="shared" si="764"/>
        <v>-265.54892857700906</v>
      </c>
      <c r="R2603" s="144">
        <f t="shared" si="765"/>
        <v>-173.46861041628654</v>
      </c>
      <c r="T2603" s="92">
        <f t="shared" si="766"/>
        <v>1.6148576386430825E-48</v>
      </c>
      <c r="U2603" s="92">
        <f>SUM($T$13:T2603)</f>
        <v>1.0000000000000007</v>
      </c>
      <c r="V2603" s="92">
        <f t="shared" si="767"/>
        <v>2088</v>
      </c>
      <c r="W2603" s="92">
        <v>1140.8301405287366</v>
      </c>
      <c r="Y2603" s="92">
        <f t="shared" si="768"/>
        <v>1.0211154366905505E-20</v>
      </c>
      <c r="Z2603" s="92" t="e">
        <f>SUM($Y$13:Y2603)</f>
        <v>#N/A</v>
      </c>
      <c r="AA2603" s="92">
        <f t="shared" si="769"/>
        <v>840</v>
      </c>
      <c r="AB2603" s="92">
        <v>1329.0351355403091</v>
      </c>
      <c r="AD2603" s="92">
        <f t="shared" si="770"/>
        <v>1.5169886220827418E-50</v>
      </c>
      <c r="AE2603" s="92" t="e">
        <f>SUM($AD$13:AD2603)</f>
        <v>#N/A</v>
      </c>
      <c r="AF2603" s="92">
        <f t="shared" si="771"/>
        <v>2179</v>
      </c>
      <c r="AG2603" s="92">
        <v>1004.0188517932693</v>
      </c>
      <c r="AI2603" s="92">
        <f t="shared" si="772"/>
        <v>3.0932433462137268E-51</v>
      </c>
      <c r="AJ2603" s="92" t="e">
        <f>SUM($AI$13:AI2603)</f>
        <v>#N/A</v>
      </c>
      <c r="AK2603" s="92">
        <f t="shared" si="773"/>
        <v>2210</v>
      </c>
      <c r="AL2603" s="92">
        <v>1178.3992314349962</v>
      </c>
    </row>
  </sheetData>
  <mergeCells count="8">
    <mergeCell ref="O11:R11"/>
    <mergeCell ref="H2:J2"/>
    <mergeCell ref="K2:M2"/>
    <mergeCell ref="A10:H10"/>
    <mergeCell ref="C11:E11"/>
    <mergeCell ref="F11:H11"/>
    <mergeCell ref="I11:K11"/>
    <mergeCell ref="L11:N11"/>
  </mergeCells>
  <pageMargins left="0.7" right="0.7" top="0.75" bottom="0.75" header="0.3" footer="0.3"/>
  <legacy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FC63E5FA-0FD0-4A22-87E5-344344F03D57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8</vt:i4>
      </vt:variant>
    </vt:vector>
  </HeadingPairs>
  <TitlesOfParts>
    <vt:vector size="8" baseType="lpstr">
      <vt:lpstr>Valores</vt:lpstr>
      <vt:lpstr>Calculo VaR Acciones</vt:lpstr>
      <vt:lpstr>Acciones</vt:lpstr>
      <vt:lpstr>GCarso</vt:lpstr>
      <vt:lpstr>WALMEX</vt:lpstr>
      <vt:lpstr>AMX</vt:lpstr>
      <vt:lpstr>Divisas (sin alisado)</vt:lpstr>
      <vt:lpstr>Divisas (con alisado)</vt:lpstr>
    </vt:vector>
  </TitlesOfParts>
  <Company>Ernst &amp; Young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Christian G Miranda Ruiz</dc:creator>
  <cp:lastModifiedBy>Ángel</cp:lastModifiedBy>
  <dcterms:created xsi:type="dcterms:W3CDTF">2018-09-24T03:00:47Z</dcterms:created>
  <dcterms:modified xsi:type="dcterms:W3CDTF">2020-03-19T18:02:52Z</dcterms:modified>
</cp:coreProperties>
</file>